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calcChain.xml" ContentType="application/vnd.openxmlformats-officedocument.spreadsheetml.calcChain+xml"/>
  <Default Extension="rels" ContentType="application/vnd.openxmlformats-package.relationships+xml"/>
  <Override PartName="/xl/worksheets/sheet5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ate1904="1" showInkAnnotation="0" autoCompressPictures="0"/>
  <bookViews>
    <workbookView xWindow="-20" yWindow="-20" windowWidth="21600" windowHeight="14360" tabRatio="719"/>
  </bookViews>
  <sheets>
    <sheet name="Uber Summary" sheetId="69" r:id="rId1"/>
    <sheet name="Cluster Summary" sheetId="1" r:id="rId2"/>
    <sheet name="Universe" sheetId="65" r:id="rId3"/>
    <sheet name="AWR Data" sheetId="66" r:id="rId4"/>
    <sheet name="Color Legend" sheetId="68" r:id="rId5"/>
  </sheets>
  <definedNames>
    <definedName name="_xlnm._FilterDatabase" localSheetId="3" hidden="1">'AWR Data'!$A$1:$E$1</definedName>
    <definedName name="_xlnm._FilterDatabase" localSheetId="1" hidden="1">'Cluster Summary'!$A$1:$M$59</definedName>
    <definedName name="_xlnm._FilterDatabase" localSheetId="2" hidden="1">Universe!$A$5:$T$8800</definedName>
    <definedName name="_xlnm.Print_Area" localSheetId="3">'AWR Data'!$A$1:$E$8823</definedName>
    <definedName name="_xlnm.Print_Titles" localSheetId="1">'Cluster Summary'!$A:$A,'Cluster Summary'!$1:$5</definedName>
    <definedName name="_xlnm.Print_Titles" localSheetId="0">'Uber Summary'!$A:$A,'Uber Summary'!$1:$5</definedName>
    <definedName name="_xlnm.Print_Titles" localSheetId="2">Universe!$A:$B,Universe!$1:$5</definedName>
  </definedNames>
  <calcPr calcId="130407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E58" i="1"/>
  <c r="F58"/>
  <c r="D41"/>
  <c r="P41"/>
  <c r="D17"/>
  <c r="P17"/>
  <c r="D18"/>
  <c r="D6"/>
  <c r="D7"/>
  <c r="D8"/>
  <c r="D9"/>
  <c r="D10"/>
  <c r="D11"/>
  <c r="D12"/>
  <c r="D13"/>
  <c r="D14"/>
  <c r="D15"/>
  <c r="D16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2"/>
  <c r="D43"/>
  <c r="D44"/>
  <c r="D45"/>
  <c r="D46"/>
  <c r="D47"/>
  <c r="D48"/>
  <c r="D49"/>
  <c r="D50"/>
  <c r="D51"/>
  <c r="D52"/>
  <c r="D53"/>
  <c r="D54"/>
  <c r="D55"/>
  <c r="D56"/>
  <c r="D57"/>
  <c r="D58"/>
  <c r="P58"/>
  <c r="D59"/>
  <c r="J59"/>
  <c r="K59"/>
  <c r="L59"/>
  <c r="M59"/>
  <c r="P6"/>
  <c r="P7"/>
  <c r="P8"/>
  <c r="P9"/>
  <c r="P10"/>
  <c r="P11"/>
  <c r="P12"/>
  <c r="P13"/>
  <c r="P14"/>
  <c r="P15"/>
  <c r="P16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2"/>
  <c r="P43"/>
  <c r="P44"/>
  <c r="P45"/>
  <c r="P46"/>
  <c r="P47"/>
  <c r="P48"/>
  <c r="P49"/>
  <c r="P50"/>
  <c r="P51"/>
  <c r="P52"/>
  <c r="P53"/>
  <c r="P54"/>
  <c r="P55"/>
  <c r="P56"/>
  <c r="P57"/>
  <c r="P59"/>
  <c r="A3"/>
  <c r="Q58"/>
  <c r="R58"/>
  <c r="G58"/>
  <c r="S58"/>
  <c r="E43"/>
  <c r="Q43"/>
  <c r="E40"/>
  <c r="Q40"/>
  <c r="E50"/>
  <c r="Q50"/>
  <c r="E52"/>
  <c r="Q52"/>
  <c r="E31"/>
  <c r="Q31"/>
  <c r="E33"/>
  <c r="Q33"/>
  <c r="E14"/>
  <c r="Q14"/>
  <c r="E18"/>
  <c r="Q18"/>
  <c r="E22"/>
  <c r="Q22"/>
  <c r="E27"/>
  <c r="Q27"/>
  <c r="E28"/>
  <c r="Q28"/>
  <c r="E35"/>
  <c r="Q35"/>
  <c r="E42"/>
  <c r="Q42"/>
  <c r="E49"/>
  <c r="Q49"/>
  <c r="E53"/>
  <c r="Q53"/>
  <c r="E7"/>
  <c r="Q7"/>
  <c r="E41"/>
  <c r="Q41"/>
  <c r="E17"/>
  <c r="Q17"/>
  <c r="E11"/>
  <c r="Q11"/>
  <c r="E9"/>
  <c r="Q9"/>
  <c r="E8"/>
  <c r="Q8"/>
  <c r="E12"/>
  <c r="Q12"/>
  <c r="E13"/>
  <c r="Q13"/>
  <c r="E15"/>
  <c r="Q15"/>
  <c r="E16"/>
  <c r="Q16"/>
  <c r="E19"/>
  <c r="Q19"/>
  <c r="E20"/>
  <c r="Q20"/>
  <c r="E21"/>
  <c r="Q21"/>
  <c r="E23"/>
  <c r="Q23"/>
  <c r="E24"/>
  <c r="Q24"/>
  <c r="E25"/>
  <c r="Q25"/>
  <c r="E26"/>
  <c r="Q26"/>
  <c r="E29"/>
  <c r="Q29"/>
  <c r="E30"/>
  <c r="Q30"/>
  <c r="E32"/>
  <c r="Q32"/>
  <c r="E36"/>
  <c r="Q36"/>
  <c r="E38"/>
  <c r="Q38"/>
  <c r="E39"/>
  <c r="Q39"/>
  <c r="E44"/>
  <c r="Q44"/>
  <c r="E45"/>
  <c r="Q45"/>
  <c r="E46"/>
  <c r="Q46"/>
  <c r="E48"/>
  <c r="Q48"/>
  <c r="E51"/>
  <c r="Q51"/>
  <c r="E54"/>
  <c r="Q54"/>
  <c r="E55"/>
  <c r="Q55"/>
  <c r="E56"/>
  <c r="Q56"/>
  <c r="E57"/>
  <c r="Q57"/>
  <c r="E34"/>
  <c r="Q34"/>
  <c r="E10"/>
  <c r="Q10"/>
  <c r="E47"/>
  <c r="Q47"/>
  <c r="E37"/>
  <c r="Q37"/>
  <c r="E6"/>
  <c r="Q6"/>
  <c r="Q59"/>
  <c r="E59"/>
  <c r="F56"/>
  <c r="R56"/>
  <c r="G56"/>
  <c r="S56"/>
  <c r="F21"/>
  <c r="R21"/>
  <c r="F33"/>
  <c r="R33"/>
  <c r="F42"/>
  <c r="R42"/>
  <c r="F18"/>
  <c r="R18"/>
  <c r="F49"/>
  <c r="R49"/>
  <c r="F53"/>
  <c r="R53"/>
  <c r="F41"/>
  <c r="R41"/>
  <c r="F24"/>
  <c r="R24"/>
  <c r="F11"/>
  <c r="R11"/>
  <c r="F54"/>
  <c r="R54"/>
  <c r="F43"/>
  <c r="R43"/>
  <c r="F31"/>
  <c r="R31"/>
  <c r="F22"/>
  <c r="R22"/>
  <c r="F7"/>
  <c r="R7"/>
  <c r="F8"/>
  <c r="R8"/>
  <c r="F20"/>
  <c r="R20"/>
  <c r="F29"/>
  <c r="R29"/>
  <c r="F30"/>
  <c r="R30"/>
  <c r="F32"/>
  <c r="R32"/>
  <c r="F44"/>
  <c r="R44"/>
  <c r="F45"/>
  <c r="R45"/>
  <c r="F46"/>
  <c r="R46"/>
  <c r="F55"/>
  <c r="R55"/>
  <c r="F34"/>
  <c r="R34"/>
  <c r="F10"/>
  <c r="R10"/>
  <c r="F40"/>
  <c r="R40"/>
  <c r="F50"/>
  <c r="R50"/>
  <c r="F52"/>
  <c r="R52"/>
  <c r="F14"/>
  <c r="R14"/>
  <c r="F27"/>
  <c r="R27"/>
  <c r="F17"/>
  <c r="R17"/>
  <c r="F12"/>
  <c r="R12"/>
  <c r="F13"/>
  <c r="R13"/>
  <c r="F15"/>
  <c r="R15"/>
  <c r="F16"/>
  <c r="R16"/>
  <c r="F19"/>
  <c r="R19"/>
  <c r="F25"/>
  <c r="R25"/>
  <c r="F26"/>
  <c r="R26"/>
  <c r="F36"/>
  <c r="R36"/>
  <c r="F38"/>
  <c r="R38"/>
  <c r="F39"/>
  <c r="R39"/>
  <c r="F47"/>
  <c r="R47"/>
  <c r="F9"/>
  <c r="R9"/>
  <c r="G43"/>
  <c r="S43"/>
  <c r="G52"/>
  <c r="S52"/>
  <c r="G40"/>
  <c r="S40"/>
  <c r="G50"/>
  <c r="S50"/>
  <c r="G31"/>
  <c r="S31"/>
  <c r="G33"/>
  <c r="S33"/>
  <c r="G42"/>
  <c r="S42"/>
  <c r="G53"/>
  <c r="S53"/>
  <c r="G49"/>
  <c r="S49"/>
  <c r="G14"/>
  <c r="S14"/>
  <c r="G27"/>
  <c r="S27"/>
  <c r="G18"/>
  <c r="S18"/>
  <c r="G22"/>
  <c r="S22"/>
  <c r="G7"/>
  <c r="S7"/>
  <c r="G41"/>
  <c r="S41"/>
  <c r="G17"/>
  <c r="S17"/>
  <c r="G9"/>
  <c r="S9"/>
  <c r="G54"/>
  <c r="S54"/>
  <c r="G45"/>
  <c r="S45"/>
  <c r="G39"/>
  <c r="S39"/>
  <c r="G44"/>
  <c r="S44"/>
  <c r="G29"/>
  <c r="S29"/>
  <c r="G11"/>
  <c r="S11"/>
  <c r="G32"/>
  <c r="S32"/>
  <c r="G30"/>
  <c r="S30"/>
  <c r="G55"/>
  <c r="S55"/>
  <c r="G12"/>
  <c r="S12"/>
  <c r="G13"/>
  <c r="S13"/>
  <c r="G38"/>
  <c r="S38"/>
  <c r="G21"/>
  <c r="S21"/>
  <c r="G16"/>
  <c r="S16"/>
  <c r="G19"/>
  <c r="S19"/>
  <c r="G8"/>
  <c r="S8"/>
  <c r="G26"/>
  <c r="S26"/>
  <c r="G25"/>
  <c r="S25"/>
  <c r="G46"/>
  <c r="S46"/>
  <c r="G36"/>
  <c r="S36"/>
  <c r="G15"/>
  <c r="S15"/>
  <c r="G20"/>
  <c r="S20"/>
  <c r="G24"/>
  <c r="S24"/>
  <c r="G10"/>
  <c r="S10"/>
  <c r="G34"/>
  <c r="S34"/>
  <c r="F6"/>
  <c r="G6"/>
  <c r="S6"/>
  <c r="G47"/>
  <c r="S47"/>
  <c r="F28"/>
  <c r="R28"/>
  <c r="F35"/>
  <c r="R35"/>
  <c r="G28"/>
  <c r="S28"/>
  <c r="G35"/>
  <c r="S35"/>
  <c r="F57"/>
  <c r="R57"/>
  <c r="G57"/>
  <c r="S57"/>
  <c r="F23"/>
  <c r="G23"/>
  <c r="S23"/>
  <c r="F51"/>
  <c r="R51"/>
  <c r="G51"/>
  <c r="S51"/>
  <c r="R23"/>
  <c r="F48"/>
  <c r="G48"/>
  <c r="S48"/>
  <c r="R48"/>
  <c r="F37"/>
  <c r="G37"/>
  <c r="S37"/>
  <c r="R37"/>
  <c r="R6"/>
  <c r="R59"/>
  <c r="F59"/>
  <c r="G59"/>
  <c r="S59"/>
  <c r="C10" i="69"/>
  <c r="D10"/>
  <c r="O10"/>
  <c r="C11"/>
  <c r="D11"/>
  <c r="O11"/>
  <c r="D9"/>
  <c r="O9"/>
  <c r="C9"/>
  <c r="C6"/>
  <c r="C7"/>
  <c r="C8"/>
  <c r="C12"/>
  <c r="C13"/>
  <c r="D12"/>
  <c r="O12"/>
  <c r="D8"/>
  <c r="O8"/>
  <c r="D7"/>
  <c r="O7"/>
  <c r="D6"/>
  <c r="O6"/>
  <c r="J13"/>
  <c r="O13"/>
  <c r="K13"/>
  <c r="I13"/>
  <c r="D13"/>
  <c r="A3"/>
  <c r="A2"/>
  <c r="L13"/>
  <c r="E12"/>
  <c r="P12"/>
  <c r="F12"/>
  <c r="G12"/>
  <c r="R12"/>
  <c r="Q12"/>
  <c r="E11"/>
  <c r="P11"/>
  <c r="E8"/>
  <c r="P8"/>
  <c r="E7"/>
  <c r="P7"/>
  <c r="E10"/>
  <c r="P10"/>
  <c r="E9"/>
  <c r="P9"/>
  <c r="E6"/>
  <c r="P6"/>
  <c r="P13"/>
  <c r="E13"/>
  <c r="F6"/>
  <c r="G6"/>
  <c r="R6"/>
  <c r="F11"/>
  <c r="Q11"/>
  <c r="G11"/>
  <c r="R11"/>
  <c r="F8"/>
  <c r="G8"/>
  <c r="R8"/>
  <c r="Q8"/>
  <c r="F7"/>
  <c r="G7"/>
  <c r="R7"/>
  <c r="Q7"/>
  <c r="F10"/>
  <c r="G10"/>
  <c r="R10"/>
  <c r="Q10"/>
  <c r="F9"/>
  <c r="G9"/>
  <c r="R9"/>
  <c r="Q9"/>
  <c r="Q6"/>
  <c r="Q13"/>
  <c r="F13"/>
  <c r="G13"/>
  <c r="R13"/>
  <c r="I1718" i="65"/>
  <c r="T1718"/>
  <c r="I8799"/>
  <c r="J8799"/>
  <c r="G8799"/>
  <c r="K8799"/>
  <c r="G1718"/>
  <c r="J1718"/>
  <c r="K1718"/>
  <c r="S1718"/>
  <c r="R1718"/>
  <c r="Q1718"/>
  <c r="P1718"/>
  <c r="H1718"/>
  <c r="I1593"/>
  <c r="T1593"/>
  <c r="I8800"/>
  <c r="G1593"/>
  <c r="J1593"/>
  <c r="K1593"/>
  <c r="S1593"/>
  <c r="R1593"/>
  <c r="Q1593"/>
  <c r="P1593"/>
  <c r="H1593"/>
  <c r="I4655"/>
  <c r="J4655"/>
  <c r="I2789"/>
  <c r="J2789"/>
  <c r="I4318"/>
  <c r="J4318"/>
  <c r="I1988"/>
  <c r="J1988"/>
  <c r="I1031"/>
  <c r="J1031"/>
  <c r="I4218"/>
  <c r="J4218"/>
  <c r="I738"/>
  <c r="G738"/>
  <c r="J738"/>
  <c r="I43"/>
  <c r="G43"/>
  <c r="J43"/>
  <c r="I4833"/>
  <c r="J4833"/>
  <c r="I4834"/>
  <c r="J4834"/>
  <c r="I4835"/>
  <c r="J4835"/>
  <c r="I4836"/>
  <c r="J4836"/>
  <c r="I4837"/>
  <c r="J4837"/>
  <c r="I4838"/>
  <c r="J4838"/>
  <c r="I4939"/>
  <c r="J4939"/>
  <c r="I903"/>
  <c r="G903"/>
  <c r="J903"/>
  <c r="I5547"/>
  <c r="J5547"/>
  <c r="I5163"/>
  <c r="J5163"/>
  <c r="I2607"/>
  <c r="J2607"/>
  <c r="I2985"/>
  <c r="J2985"/>
  <c r="I1066"/>
  <c r="J1066"/>
  <c r="I4657"/>
  <c r="J4657"/>
  <c r="I4630"/>
  <c r="J4630"/>
  <c r="I1669"/>
  <c r="J1669"/>
  <c r="I562"/>
  <c r="G562"/>
  <c r="J562"/>
  <c r="I2087"/>
  <c r="J2087"/>
  <c r="I5463"/>
  <c r="J5463"/>
  <c r="I1464"/>
  <c r="J1464"/>
  <c r="I1620"/>
  <c r="J1620"/>
  <c r="I1634"/>
  <c r="J1634"/>
  <c r="I4321"/>
  <c r="J4321"/>
  <c r="I2404"/>
  <c r="J2404"/>
  <c r="I3979"/>
  <c r="J3979"/>
  <c r="I457"/>
  <c r="G457"/>
  <c r="J457"/>
  <c r="I1378"/>
  <c r="J1378"/>
  <c r="I2833"/>
  <c r="J2833"/>
  <c r="I180"/>
  <c r="G180"/>
  <c r="J180"/>
  <c r="I4962"/>
  <c r="J4962"/>
  <c r="I5122"/>
  <c r="J5122"/>
  <c r="I2471"/>
  <c r="J2471"/>
  <c r="I3567"/>
  <c r="J3567"/>
  <c r="I2072"/>
  <c r="J2072"/>
  <c r="I3398"/>
  <c r="J3398"/>
  <c r="I1413"/>
  <c r="J1413"/>
  <c r="I1886"/>
  <c r="J1886"/>
  <c r="I5195"/>
  <c r="J5195"/>
  <c r="I4197"/>
  <c r="J4197"/>
  <c r="I1410"/>
  <c r="J1410"/>
  <c r="I1950"/>
  <c r="J1950"/>
  <c r="I3563"/>
  <c r="J3563"/>
  <c r="I15"/>
  <c r="G15"/>
  <c r="J15"/>
  <c r="I370"/>
  <c r="G370"/>
  <c r="J370"/>
  <c r="I654"/>
  <c r="G654"/>
  <c r="J654"/>
  <c r="I1386"/>
  <c r="J1386"/>
  <c r="I2857"/>
  <c r="J2857"/>
  <c r="I4604"/>
  <c r="J4604"/>
  <c r="I3054"/>
  <c r="J3054"/>
  <c r="I218"/>
  <c r="G218"/>
  <c r="J218"/>
  <c r="I3434"/>
  <c r="J3434"/>
  <c r="I5249"/>
  <c r="J5249"/>
  <c r="I5997"/>
  <c r="J5997"/>
  <c r="I3857"/>
  <c r="J3857"/>
  <c r="I4200"/>
  <c r="J4200"/>
  <c r="I2792"/>
  <c r="J2792"/>
  <c r="I3214"/>
  <c r="J3214"/>
  <c r="I3582"/>
  <c r="J3582"/>
  <c r="I997"/>
  <c r="J997"/>
  <c r="I1294"/>
  <c r="J1294"/>
  <c r="I2847"/>
  <c r="J2847"/>
  <c r="I5036"/>
  <c r="J5036"/>
  <c r="I2638"/>
  <c r="J2638"/>
  <c r="I4839"/>
  <c r="J4839"/>
  <c r="I3269"/>
  <c r="J3269"/>
  <c r="I1910"/>
  <c r="J1910"/>
  <c r="I5101"/>
  <c r="J5101"/>
  <c r="I3331"/>
  <c r="J3331"/>
  <c r="I989"/>
  <c r="J989"/>
  <c r="I226"/>
  <c r="G226"/>
  <c r="J226"/>
  <c r="I5047"/>
  <c r="J5047"/>
  <c r="I5634"/>
  <c r="J5634"/>
  <c r="I3593"/>
  <c r="J3593"/>
  <c r="I4008"/>
  <c r="J4008"/>
  <c r="I4730"/>
  <c r="J4730"/>
  <c r="I1909"/>
  <c r="J1909"/>
  <c r="I3740"/>
  <c r="J3740"/>
  <c r="I2845"/>
  <c r="J2845"/>
  <c r="I3970"/>
  <c r="J3970"/>
  <c r="I3372"/>
  <c r="J3372"/>
  <c r="I1895"/>
  <c r="J1895"/>
  <c r="I88"/>
  <c r="G88"/>
  <c r="J88"/>
  <c r="I4847"/>
  <c r="J4847"/>
  <c r="I632"/>
  <c r="G632"/>
  <c r="J632"/>
  <c r="I1360"/>
  <c r="J1360"/>
  <c r="I5123"/>
  <c r="J5123"/>
  <c r="I2805"/>
  <c r="J2805"/>
  <c r="I2265"/>
  <c r="J2265"/>
  <c r="I1363"/>
  <c r="J1363"/>
  <c r="I5422"/>
  <c r="J5422"/>
  <c r="I5384"/>
  <c r="J5384"/>
  <c r="I969"/>
  <c r="J969"/>
  <c r="I3315"/>
  <c r="J3315"/>
  <c r="I2894"/>
  <c r="J2894"/>
  <c r="I1414"/>
  <c r="J1414"/>
  <c r="I885"/>
  <c r="G885"/>
  <c r="J885"/>
  <c r="I3596"/>
  <c r="J3596"/>
  <c r="I683"/>
  <c r="G683"/>
  <c r="J683"/>
  <c r="I1541"/>
  <c r="J1541"/>
  <c r="I2942"/>
  <c r="J2942"/>
  <c r="I3746"/>
  <c r="J3746"/>
  <c r="I1407"/>
  <c r="J1407"/>
  <c r="I2313"/>
  <c r="J2313"/>
  <c r="I5231"/>
  <c r="J5231"/>
  <c r="I1420"/>
  <c r="J1420"/>
  <c r="I4111"/>
  <c r="J4111"/>
  <c r="I6098"/>
  <c r="J6098"/>
  <c r="I1693"/>
  <c r="J1693"/>
  <c r="I3887"/>
  <c r="J3887"/>
  <c r="I2088"/>
  <c r="J2088"/>
  <c r="I3494"/>
  <c r="J3494"/>
  <c r="I1260"/>
  <c r="J1260"/>
  <c r="I4326"/>
  <c r="J4326"/>
  <c r="I4334"/>
  <c r="J4334"/>
  <c r="I824"/>
  <c r="G824"/>
  <c r="J824"/>
  <c r="I5475"/>
  <c r="J5475"/>
  <c r="I1726"/>
  <c r="J1726"/>
  <c r="I5702"/>
  <c r="J5702"/>
  <c r="I5134"/>
  <c r="J5134"/>
  <c r="I3061"/>
  <c r="J3061"/>
  <c r="I3592"/>
  <c r="J3592"/>
  <c r="I5984"/>
  <c r="J5984"/>
  <c r="I6142"/>
  <c r="J6142"/>
  <c r="I3682"/>
  <c r="J3682"/>
  <c r="I519"/>
  <c r="G519"/>
  <c r="J519"/>
  <c r="I1043"/>
  <c r="J1043"/>
  <c r="I5562"/>
  <c r="J5562"/>
  <c r="I3895"/>
  <c r="J3895"/>
  <c r="I5786"/>
  <c r="J5786"/>
  <c r="I936"/>
  <c r="G936"/>
  <c r="J936"/>
  <c r="I4569"/>
  <c r="J4569"/>
  <c r="I2531"/>
  <c r="J2531"/>
  <c r="I2096"/>
  <c r="J2096"/>
  <c r="I4348"/>
  <c r="J4348"/>
  <c r="I18"/>
  <c r="G18"/>
  <c r="J18"/>
  <c r="I5837"/>
  <c r="J5837"/>
  <c r="I3783"/>
  <c r="J3783"/>
  <c r="I1581"/>
  <c r="J1581"/>
  <c r="I4692"/>
  <c r="J4692"/>
  <c r="I3598"/>
  <c r="J3598"/>
  <c r="I5603"/>
  <c r="J5603"/>
  <c r="I1679"/>
  <c r="J1679"/>
  <c r="I3330"/>
  <c r="J3330"/>
  <c r="I3612"/>
  <c r="J3612"/>
  <c r="I1417"/>
  <c r="J1417"/>
  <c r="I6185"/>
  <c r="J6185"/>
  <c r="I3572"/>
  <c r="J3572"/>
  <c r="I5124"/>
  <c r="J5124"/>
  <c r="I5600"/>
  <c r="J5600"/>
  <c r="I874"/>
  <c r="G874"/>
  <c r="J874"/>
  <c r="I2086"/>
  <c r="J2086"/>
  <c r="I1918"/>
  <c r="J1918"/>
  <c r="I5452"/>
  <c r="J5452"/>
  <c r="I3586"/>
  <c r="J3586"/>
  <c r="I2973"/>
  <c r="J2973"/>
  <c r="I2253"/>
  <c r="J2253"/>
  <c r="I4588"/>
  <c r="J4588"/>
  <c r="I1101"/>
  <c r="J1101"/>
  <c r="I5034"/>
  <c r="J5034"/>
  <c r="I4329"/>
  <c r="J4329"/>
  <c r="I3573"/>
  <c r="J3573"/>
  <c r="I4062"/>
  <c r="J4062"/>
  <c r="I1181"/>
  <c r="J1181"/>
  <c r="I5136"/>
  <c r="J5136"/>
  <c r="I42"/>
  <c r="G42"/>
  <c r="J42"/>
  <c r="I2424"/>
  <c r="J2424"/>
  <c r="I3541"/>
  <c r="J3541"/>
  <c r="I4952"/>
  <c r="J4952"/>
  <c r="I1362"/>
  <c r="J1362"/>
  <c r="I2251"/>
  <c r="J2251"/>
  <c r="I3534"/>
  <c r="J3534"/>
  <c r="I2076"/>
  <c r="J2076"/>
  <c r="I3271"/>
  <c r="J3271"/>
  <c r="I6177"/>
  <c r="J6177"/>
  <c r="I5061"/>
  <c r="J5061"/>
  <c r="I3782"/>
  <c r="J3782"/>
  <c r="I3594"/>
  <c r="J3594"/>
  <c r="I3707"/>
  <c r="J3707"/>
  <c r="I3595"/>
  <c r="J3595"/>
  <c r="I1921"/>
  <c r="J1921"/>
  <c r="I2752"/>
  <c r="J2752"/>
  <c r="I3169"/>
  <c r="J3169"/>
  <c r="I2405"/>
  <c r="J2405"/>
  <c r="I3597"/>
  <c r="J3597"/>
  <c r="I4902"/>
  <c r="J4902"/>
  <c r="I20"/>
  <c r="G20"/>
  <c r="J20"/>
  <c r="I455"/>
  <c r="G455"/>
  <c r="J455"/>
  <c r="I3253"/>
  <c r="J3253"/>
  <c r="I3724"/>
  <c r="J3724"/>
  <c r="I3530"/>
  <c r="J3530"/>
  <c r="I1777"/>
  <c r="J1777"/>
  <c r="I6073"/>
  <c r="J6073"/>
  <c r="I1632"/>
  <c r="J1632"/>
  <c r="I4864"/>
  <c r="J4864"/>
  <c r="I1219"/>
  <c r="J1219"/>
  <c r="I5104"/>
  <c r="J5104"/>
  <c r="I454"/>
  <c r="G454"/>
  <c r="J454"/>
  <c r="I5784"/>
  <c r="J5784"/>
  <c r="I5082"/>
  <c r="J5082"/>
  <c r="I3704"/>
  <c r="J3704"/>
  <c r="I3961"/>
  <c r="J3961"/>
  <c r="I4908"/>
  <c r="J4908"/>
  <c r="I1299"/>
  <c r="J1299"/>
  <c r="I2245"/>
  <c r="J2245"/>
  <c r="I4871"/>
  <c r="J4871"/>
  <c r="I2136"/>
  <c r="J2136"/>
  <c r="I6166"/>
  <c r="J6166"/>
  <c r="I3920"/>
  <c r="J3920"/>
  <c r="I826"/>
  <c r="G826"/>
  <c r="J826"/>
  <c r="I1392"/>
  <c r="J1392"/>
  <c r="I1911"/>
  <c r="J1911"/>
  <c r="I3276"/>
  <c r="J3276"/>
  <c r="I1574"/>
  <c r="J1574"/>
  <c r="I1025"/>
  <c r="J1025"/>
  <c r="I1325"/>
  <c r="J1325"/>
  <c r="I1037"/>
  <c r="J1037"/>
  <c r="I2145"/>
  <c r="J2145"/>
  <c r="I5044"/>
  <c r="J5044"/>
  <c r="I5421"/>
  <c r="J5421"/>
  <c r="I3569"/>
  <c r="J3569"/>
  <c r="I1808"/>
  <c r="J1808"/>
  <c r="I5100"/>
  <c r="J5100"/>
  <c r="I4285"/>
  <c r="J4285"/>
  <c r="I3588"/>
  <c r="J3588"/>
  <c r="I4901"/>
  <c r="J4901"/>
  <c r="I468"/>
  <c r="G468"/>
  <c r="J468"/>
  <c r="I5077"/>
  <c r="J5077"/>
  <c r="I2808"/>
  <c r="J2808"/>
  <c r="I5403"/>
  <c r="J5403"/>
  <c r="I1186"/>
  <c r="J1186"/>
  <c r="I741"/>
  <c r="G741"/>
  <c r="J741"/>
  <c r="I5079"/>
  <c r="J5079"/>
  <c r="I3275"/>
  <c r="J3275"/>
  <c r="I2231"/>
  <c r="J2231"/>
  <c r="I4661"/>
  <c r="J4661"/>
  <c r="I1609"/>
  <c r="J1609"/>
  <c r="I1340"/>
  <c r="J1340"/>
  <c r="I1121"/>
  <c r="J1121"/>
  <c r="I1222"/>
  <c r="J1222"/>
  <c r="I3591"/>
  <c r="J3591"/>
  <c r="I1883"/>
  <c r="J1883"/>
  <c r="I2820"/>
  <c r="J2820"/>
  <c r="I1024"/>
  <c r="J1024"/>
  <c r="I4394"/>
  <c r="J4394"/>
  <c r="I1763"/>
  <c r="J1763"/>
  <c r="I3548"/>
  <c r="J3548"/>
  <c r="I3571"/>
  <c r="J3571"/>
  <c r="I2450"/>
  <c r="J2450"/>
  <c r="I4107"/>
  <c r="J4107"/>
  <c r="I6141"/>
  <c r="J6141"/>
  <c r="I1717"/>
  <c r="J1717"/>
  <c r="I4889"/>
  <c r="J4889"/>
  <c r="I3690"/>
  <c r="J3690"/>
  <c r="I4252"/>
  <c r="J4252"/>
  <c r="I2118"/>
  <c r="J2118"/>
  <c r="I1316"/>
  <c r="J1316"/>
  <c r="I4896"/>
  <c r="J4896"/>
  <c r="I1565"/>
  <c r="J1565"/>
  <c r="I863"/>
  <c r="G863"/>
  <c r="J863"/>
  <c r="I4874"/>
  <c r="J4874"/>
  <c r="I1027"/>
  <c r="J1027"/>
  <c r="I3616"/>
  <c r="J3616"/>
  <c r="I4336"/>
  <c r="J4336"/>
  <c r="I2125"/>
  <c r="J2125"/>
  <c r="I1044"/>
  <c r="J1044"/>
  <c r="I2876"/>
  <c r="J2876"/>
  <c r="I99"/>
  <c r="G99"/>
  <c r="J99"/>
  <c r="I2656"/>
  <c r="J2656"/>
  <c r="I4097"/>
  <c r="J4097"/>
  <c r="I5365"/>
  <c r="J5365"/>
  <c r="I837"/>
  <c r="G837"/>
  <c r="J837"/>
  <c r="I2143"/>
  <c r="J2143"/>
  <c r="I4738"/>
  <c r="J4738"/>
  <c r="I5354"/>
  <c r="J5354"/>
  <c r="I4650"/>
  <c r="J4650"/>
  <c r="I4888"/>
  <c r="J4888"/>
  <c r="I2984"/>
  <c r="J2984"/>
  <c r="I3986"/>
  <c r="J3986"/>
  <c r="I1798"/>
  <c r="J1798"/>
  <c r="I3442"/>
  <c r="J3442"/>
  <c r="I3273"/>
  <c r="J3273"/>
  <c r="I4725"/>
  <c r="J4725"/>
  <c r="I4570"/>
  <c r="J4570"/>
  <c r="I4059"/>
  <c r="J4059"/>
  <c r="I4055"/>
  <c r="J4055"/>
  <c r="I5549"/>
  <c r="J5549"/>
  <c r="I5111"/>
  <c r="J5111"/>
  <c r="I3274"/>
  <c r="J3274"/>
  <c r="I1579"/>
  <c r="J1579"/>
  <c r="I1553"/>
  <c r="J1553"/>
  <c r="I1456"/>
  <c r="J1456"/>
  <c r="I2065"/>
  <c r="J2065"/>
  <c r="I2262"/>
  <c r="J2262"/>
  <c r="I2297"/>
  <c r="J2297"/>
  <c r="I1916"/>
  <c r="J1916"/>
  <c r="I3003"/>
  <c r="J3003"/>
  <c r="I3378"/>
  <c r="J3378"/>
  <c r="I179"/>
  <c r="G179"/>
  <c r="J179"/>
  <c r="I2128"/>
  <c r="J2128"/>
  <c r="I3562"/>
  <c r="J3562"/>
  <c r="I1412"/>
  <c r="J1412"/>
  <c r="I3080"/>
  <c r="J3080"/>
  <c r="I589"/>
  <c r="G589"/>
  <c r="J589"/>
  <c r="I5518"/>
  <c r="J5518"/>
  <c r="I5580"/>
  <c r="J5580"/>
  <c r="I4806"/>
  <c r="J4806"/>
  <c r="I5429"/>
  <c r="J5429"/>
  <c r="I4906"/>
  <c r="J4906"/>
  <c r="I3560"/>
  <c r="J3560"/>
  <c r="I2816"/>
  <c r="J2816"/>
  <c r="I5189"/>
  <c r="J5189"/>
  <c r="I3574"/>
  <c r="J3574"/>
  <c r="I2312"/>
  <c r="J2312"/>
  <c r="I441"/>
  <c r="G441"/>
  <c r="J441"/>
  <c r="I2207"/>
  <c r="J2207"/>
  <c r="I5575"/>
  <c r="J5575"/>
  <c r="I5748"/>
  <c r="J5748"/>
  <c r="I2659"/>
  <c r="J2659"/>
  <c r="I1611"/>
  <c r="J1611"/>
  <c r="I3587"/>
  <c r="J3587"/>
  <c r="I1396"/>
  <c r="J1396"/>
  <c r="I5586"/>
  <c r="J5586"/>
  <c r="I4853"/>
  <c r="J4853"/>
  <c r="I5032"/>
  <c r="J5032"/>
  <c r="I1719"/>
  <c r="J1719"/>
  <c r="I2085"/>
  <c r="J2085"/>
  <c r="I139"/>
  <c r="G139"/>
  <c r="J139"/>
  <c r="I4195"/>
  <c r="J4195"/>
  <c r="I6005"/>
  <c r="J6005"/>
  <c r="I3535"/>
  <c r="J3535"/>
  <c r="I5486"/>
  <c r="J5486"/>
  <c r="I554"/>
  <c r="G554"/>
  <c r="J554"/>
  <c r="I4726"/>
  <c r="J4726"/>
  <c r="I5390"/>
  <c r="J5390"/>
  <c r="I3491"/>
  <c r="J3491"/>
  <c r="I3204"/>
  <c r="J3204"/>
  <c r="I4756"/>
  <c r="J4756"/>
  <c r="I1554"/>
  <c r="J1554"/>
  <c r="I754"/>
  <c r="G754"/>
  <c r="J754"/>
  <c r="I4447"/>
  <c r="J4447"/>
  <c r="I5180"/>
  <c r="J5180"/>
  <c r="I1683"/>
  <c r="J1683"/>
  <c r="I4058"/>
  <c r="J4058"/>
  <c r="I2649"/>
  <c r="J2649"/>
  <c r="I4036"/>
  <c r="J4036"/>
  <c r="I3368"/>
  <c r="J3368"/>
  <c r="I2500"/>
  <c r="J2500"/>
  <c r="I635"/>
  <c r="G635"/>
  <c r="J635"/>
  <c r="I2417"/>
  <c r="J2417"/>
  <c r="I2517"/>
  <c r="J2517"/>
  <c r="I1361"/>
  <c r="J1361"/>
  <c r="I2124"/>
  <c r="J2124"/>
  <c r="I9"/>
  <c r="G9"/>
  <c r="J9"/>
  <c r="I5693"/>
  <c r="J5693"/>
  <c r="I4815"/>
  <c r="J4815"/>
  <c r="I1402"/>
  <c r="J1402"/>
  <c r="I3132"/>
  <c r="J3132"/>
  <c r="I3531"/>
  <c r="J3531"/>
  <c r="I3611"/>
  <c r="J3611"/>
  <c r="I4041"/>
  <c r="J4041"/>
  <c r="I5621"/>
  <c r="J5621"/>
  <c r="I2282"/>
  <c r="J2282"/>
  <c r="I2068"/>
  <c r="J2068"/>
  <c r="I3005"/>
  <c r="J3005"/>
  <c r="I2112"/>
  <c r="J2112"/>
  <c r="I5049"/>
  <c r="J5049"/>
  <c r="I210"/>
  <c r="G210"/>
  <c r="J210"/>
  <c r="I1709"/>
  <c r="J1709"/>
  <c r="I3741"/>
  <c r="J3741"/>
  <c r="I736"/>
  <c r="G736"/>
  <c r="J736"/>
  <c r="I1704"/>
  <c r="J1704"/>
  <c r="I5185"/>
  <c r="J5185"/>
  <c r="I5619"/>
  <c r="J5619"/>
  <c r="I2608"/>
  <c r="J2608"/>
  <c r="I3270"/>
  <c r="J3270"/>
  <c r="I5091"/>
  <c r="J5091"/>
  <c r="I4075"/>
  <c r="J4075"/>
  <c r="I1238"/>
  <c r="J1238"/>
  <c r="I4227"/>
  <c r="J4227"/>
  <c r="I4109"/>
  <c r="J4109"/>
  <c r="I857"/>
  <c r="G857"/>
  <c r="J857"/>
  <c r="I5060"/>
  <c r="J5060"/>
  <c r="I4349"/>
  <c r="J4349"/>
  <c r="I1346"/>
  <c r="J1346"/>
  <c r="I4311"/>
  <c r="J4311"/>
  <c r="I4944"/>
  <c r="J4944"/>
  <c r="I1678"/>
  <c r="J1678"/>
  <c r="I2523"/>
  <c r="J2523"/>
  <c r="I4950"/>
  <c r="J4950"/>
  <c r="I3272"/>
  <c r="J3272"/>
  <c r="I848"/>
  <c r="G848"/>
  <c r="J848"/>
  <c r="I5448"/>
  <c r="J5448"/>
  <c r="I5792"/>
  <c r="J5792"/>
  <c r="I3943"/>
  <c r="J3943"/>
  <c r="I856"/>
  <c r="G856"/>
  <c r="J856"/>
  <c r="I1713"/>
  <c r="J1713"/>
  <c r="I4648"/>
  <c r="J4648"/>
  <c r="I3122"/>
  <c r="J3122"/>
  <c r="I1006"/>
  <c r="J1006"/>
  <c r="I1862"/>
  <c r="J1862"/>
  <c r="I6056"/>
  <c r="J6056"/>
  <c r="I1746"/>
  <c r="J1746"/>
  <c r="I5510"/>
  <c r="J5510"/>
  <c r="I2211"/>
  <c r="J2211"/>
  <c r="I281"/>
  <c r="G281"/>
  <c r="J281"/>
  <c r="I39"/>
  <c r="G39"/>
  <c r="J39"/>
  <c r="I5776"/>
  <c r="J5776"/>
  <c r="I5470"/>
  <c r="J5470"/>
  <c r="I1313"/>
  <c r="J1313"/>
  <c r="I4649"/>
  <c r="J4649"/>
  <c r="I2569"/>
  <c r="J2569"/>
  <c r="I1619"/>
  <c r="J1619"/>
  <c r="I3959"/>
  <c r="J3959"/>
  <c r="I3705"/>
  <c r="J3705"/>
  <c r="I1570"/>
  <c r="J1570"/>
  <c r="I3755"/>
  <c r="J3755"/>
  <c r="I3327"/>
  <c r="J3327"/>
  <c r="I2092"/>
  <c r="J2092"/>
  <c r="I5570"/>
  <c r="J5570"/>
  <c r="I4797"/>
  <c r="J4797"/>
  <c r="I227"/>
  <c r="G227"/>
  <c r="J227"/>
  <c r="I5074"/>
  <c r="J5074"/>
  <c r="I4903"/>
  <c r="J4903"/>
  <c r="I2986"/>
  <c r="J2986"/>
  <c r="I6034"/>
  <c r="J6034"/>
  <c r="I3781"/>
  <c r="J3781"/>
  <c r="I5515"/>
  <c r="J5515"/>
  <c r="I5841"/>
  <c r="J5841"/>
  <c r="I1423"/>
  <c r="J1423"/>
  <c r="I5270"/>
  <c r="J5270"/>
  <c r="I1653"/>
  <c r="J1653"/>
  <c r="I374"/>
  <c r="G374"/>
  <c r="J374"/>
  <c r="I5467"/>
  <c r="J5467"/>
  <c r="I5094"/>
  <c r="J5094"/>
  <c r="I4586"/>
  <c r="J4586"/>
  <c r="I1758"/>
  <c r="J1758"/>
  <c r="I5037"/>
  <c r="J5037"/>
  <c r="I823"/>
  <c r="G823"/>
  <c r="J823"/>
  <c r="I1406"/>
  <c r="J1406"/>
  <c r="I3633"/>
  <c r="J3633"/>
  <c r="I2264"/>
  <c r="J2264"/>
  <c r="I3484"/>
  <c r="J3484"/>
  <c r="I1182"/>
  <c r="J1182"/>
  <c r="I5238"/>
  <c r="J5238"/>
  <c r="I6150"/>
  <c r="J6150"/>
  <c r="I5068"/>
  <c r="J5068"/>
  <c r="I5699"/>
  <c r="J5699"/>
  <c r="I5573"/>
  <c r="J5573"/>
  <c r="I5334"/>
  <c r="J5334"/>
  <c r="I3191"/>
  <c r="J3191"/>
  <c r="I6100"/>
  <c r="J6100"/>
  <c r="I5672"/>
  <c r="J5672"/>
  <c r="I1649"/>
  <c r="J1649"/>
  <c r="I5890"/>
  <c r="J5890"/>
  <c r="I221"/>
  <c r="G221"/>
  <c r="J221"/>
  <c r="I941"/>
  <c r="G941"/>
  <c r="J941"/>
  <c r="I2091"/>
  <c r="J2091"/>
  <c r="I3520"/>
  <c r="J3520"/>
  <c r="I4166"/>
  <c r="J4166"/>
  <c r="I3370"/>
  <c r="J3370"/>
  <c r="I5764"/>
  <c r="J5764"/>
  <c r="I5601"/>
  <c r="J5601"/>
  <c r="I5038"/>
  <c r="J5038"/>
  <c r="I3384"/>
  <c r="J3384"/>
  <c r="I4196"/>
  <c r="J4196"/>
  <c r="I6096"/>
  <c r="J6096"/>
  <c r="I4138"/>
  <c r="J4138"/>
  <c r="I5149"/>
  <c r="J5149"/>
  <c r="I2044"/>
  <c r="J2044"/>
  <c r="I6064"/>
  <c r="J6064"/>
  <c r="I2996"/>
  <c r="J2996"/>
  <c r="I4509"/>
  <c r="J4509"/>
  <c r="I4866"/>
  <c r="J4866"/>
  <c r="I3461"/>
  <c r="J3461"/>
  <c r="I2117"/>
  <c r="J2117"/>
  <c r="I1898"/>
  <c r="J1898"/>
  <c r="I4038"/>
  <c r="J4038"/>
  <c r="I1663"/>
  <c r="J1663"/>
  <c r="I3401"/>
  <c r="J3401"/>
  <c r="I5450"/>
  <c r="J5450"/>
  <c r="I761"/>
  <c r="G761"/>
  <c r="J761"/>
  <c r="I5406"/>
  <c r="J5406"/>
  <c r="I5630"/>
  <c r="J5630"/>
  <c r="I3718"/>
  <c r="J3718"/>
  <c r="I776"/>
  <c r="G776"/>
  <c r="J776"/>
  <c r="I1740"/>
  <c r="J1740"/>
  <c r="I2480"/>
  <c r="J2480"/>
  <c r="I2540"/>
  <c r="J2540"/>
  <c r="I2596"/>
  <c r="J2596"/>
  <c r="I368"/>
  <c r="G368"/>
  <c r="J368"/>
  <c r="I3414"/>
  <c r="J3414"/>
  <c r="I4369"/>
  <c r="J4369"/>
  <c r="I4943"/>
  <c r="J4943"/>
  <c r="I1645"/>
  <c r="J1645"/>
  <c r="I900"/>
  <c r="G900"/>
  <c r="J900"/>
  <c r="I2543"/>
  <c r="J2543"/>
  <c r="I1380"/>
  <c r="J1380"/>
  <c r="I5480"/>
  <c r="J5480"/>
  <c r="I1923"/>
  <c r="J1923"/>
  <c r="I2308"/>
  <c r="J2308"/>
  <c r="I5208"/>
  <c r="J5208"/>
  <c r="I4300"/>
  <c r="J4300"/>
  <c r="I5963"/>
  <c r="J5963"/>
  <c r="I2310"/>
  <c r="J2310"/>
  <c r="I3583"/>
  <c r="J3583"/>
  <c r="I1829"/>
  <c r="J1829"/>
  <c r="I2669"/>
  <c r="J2669"/>
  <c r="I5257"/>
  <c r="J5257"/>
  <c r="I5730"/>
  <c r="J5730"/>
  <c r="I2976"/>
  <c r="J2976"/>
  <c r="I5092"/>
  <c r="J5092"/>
  <c r="I429"/>
  <c r="G429"/>
  <c r="J429"/>
  <c r="I1873"/>
  <c r="J1873"/>
  <c r="I3521"/>
  <c r="J3521"/>
  <c r="I1897"/>
  <c r="J1897"/>
  <c r="I4238"/>
  <c r="J4238"/>
  <c r="I5604"/>
  <c r="J5604"/>
  <c r="I2270"/>
  <c r="J2270"/>
  <c r="I2344"/>
  <c r="J2344"/>
  <c r="I2286"/>
  <c r="J2286"/>
  <c r="I1387"/>
  <c r="J1387"/>
  <c r="I5704"/>
  <c r="J5704"/>
  <c r="I3018"/>
  <c r="J3018"/>
  <c r="I5617"/>
  <c r="J5617"/>
  <c r="I3489"/>
  <c r="J3489"/>
  <c r="I2683"/>
  <c r="J2683"/>
  <c r="I4565"/>
  <c r="J4565"/>
  <c r="I2803"/>
  <c r="J2803"/>
  <c r="I6138"/>
  <c r="J6138"/>
  <c r="I3727"/>
  <c r="J3727"/>
  <c r="I3065"/>
  <c r="J3065"/>
  <c r="I3159"/>
  <c r="J3159"/>
  <c r="I1087"/>
  <c r="J1087"/>
  <c r="I4260"/>
  <c r="J4260"/>
  <c r="I3066"/>
  <c r="J3066"/>
  <c r="I4681"/>
  <c r="J4681"/>
  <c r="I1957"/>
  <c r="J1957"/>
  <c r="I1607"/>
  <c r="J1607"/>
  <c r="I1569"/>
  <c r="J1569"/>
  <c r="I4670"/>
  <c r="J4670"/>
  <c r="I1008"/>
  <c r="J1008"/>
  <c r="I6119"/>
  <c r="J6119"/>
  <c r="I2437"/>
  <c r="J2437"/>
  <c r="I3702"/>
  <c r="J3702"/>
  <c r="I3220"/>
  <c r="J3220"/>
  <c r="I3481"/>
  <c r="J3481"/>
  <c r="I3338"/>
  <c r="J3338"/>
  <c r="I6110"/>
  <c r="J6110"/>
  <c r="I5743"/>
  <c r="J5743"/>
  <c r="I2261"/>
  <c r="J2261"/>
  <c r="I734"/>
  <c r="G734"/>
  <c r="J734"/>
  <c r="I5569"/>
  <c r="J5569"/>
  <c r="I3483"/>
  <c r="J3483"/>
  <c r="I5165"/>
  <c r="J5165"/>
  <c r="I1436"/>
  <c r="J1436"/>
  <c r="I4257"/>
  <c r="J4257"/>
  <c r="I548"/>
  <c r="G548"/>
  <c r="J548"/>
  <c r="I2728"/>
  <c r="J2728"/>
  <c r="I5252"/>
  <c r="J5252"/>
  <c r="I5642"/>
  <c r="J5642"/>
  <c r="I821"/>
  <c r="G821"/>
  <c r="J821"/>
  <c r="I1675"/>
  <c r="J1675"/>
  <c r="I3545"/>
  <c r="J3545"/>
  <c r="I2497"/>
  <c r="J2497"/>
  <c r="I5035"/>
  <c r="J5035"/>
  <c r="I1040"/>
  <c r="J1040"/>
  <c r="I1960"/>
  <c r="J1960"/>
  <c r="I5695"/>
  <c r="J5695"/>
  <c r="I5564"/>
  <c r="J5564"/>
  <c r="I2133"/>
  <c r="J2133"/>
  <c r="I3678"/>
  <c r="J3678"/>
  <c r="I875"/>
  <c r="G875"/>
  <c r="J875"/>
  <c r="I2236"/>
  <c r="J2236"/>
  <c r="I3318"/>
  <c r="J3318"/>
  <c r="I1122"/>
  <c r="J1122"/>
  <c r="I1224"/>
  <c r="J1224"/>
  <c r="I3004"/>
  <c r="J3004"/>
  <c r="I5485"/>
  <c r="J5485"/>
  <c r="I1703"/>
  <c r="J1703"/>
  <c r="I2242"/>
  <c r="J2242"/>
  <c r="I2503"/>
  <c r="J2503"/>
  <c r="I2978"/>
  <c r="J2978"/>
  <c r="I4865"/>
  <c r="J4865"/>
  <c r="I6018"/>
  <c r="J6018"/>
  <c r="I4712"/>
  <c r="J4712"/>
  <c r="I4951"/>
  <c r="J4951"/>
  <c r="I3314"/>
  <c r="J3314"/>
  <c r="I4893"/>
  <c r="J4893"/>
  <c r="I5605"/>
  <c r="J5605"/>
  <c r="I3905"/>
  <c r="J3905"/>
  <c r="I6106"/>
  <c r="J6106"/>
  <c r="I2224"/>
  <c r="J2224"/>
  <c r="I2291"/>
  <c r="J2291"/>
  <c r="I2883"/>
  <c r="J2883"/>
  <c r="I5258"/>
  <c r="J5258"/>
  <c r="I373"/>
  <c r="G373"/>
  <c r="J373"/>
  <c r="I3449"/>
  <c r="J3449"/>
  <c r="I3486"/>
  <c r="J3486"/>
  <c r="I1793"/>
  <c r="J1793"/>
  <c r="I212"/>
  <c r="G212"/>
  <c r="J212"/>
  <c r="I1124"/>
  <c r="J1124"/>
  <c r="I1164"/>
  <c r="J1164"/>
  <c r="I1234"/>
  <c r="J1234"/>
  <c r="I1637"/>
  <c r="J1637"/>
  <c r="I2352"/>
  <c r="J2352"/>
  <c r="I2400"/>
  <c r="J2400"/>
  <c r="I4392"/>
  <c r="J4392"/>
  <c r="I5343"/>
  <c r="J5343"/>
  <c r="I5579"/>
  <c r="J5579"/>
  <c r="I2073"/>
  <c r="J2073"/>
  <c r="I5692"/>
  <c r="J5692"/>
  <c r="I5033"/>
  <c r="J5033"/>
  <c r="I1430"/>
  <c r="J1430"/>
  <c r="I1085"/>
  <c r="J1085"/>
  <c r="I3415"/>
  <c r="J3415"/>
  <c r="I4821"/>
  <c r="J4821"/>
  <c r="I3664"/>
  <c r="J3664"/>
  <c r="I3230"/>
  <c r="J3230"/>
  <c r="I3464"/>
  <c r="J3464"/>
  <c r="I4103"/>
  <c r="J4103"/>
  <c r="I4876"/>
  <c r="J4876"/>
  <c r="I5071"/>
  <c r="J5071"/>
  <c r="I224"/>
  <c r="G224"/>
  <c r="J224"/>
  <c r="I3303"/>
  <c r="J3303"/>
  <c r="I4905"/>
  <c r="J4905"/>
  <c r="I3019"/>
  <c r="J3019"/>
  <c r="I5117"/>
  <c r="J5117"/>
  <c r="I972"/>
  <c r="J972"/>
  <c r="I4407"/>
  <c r="J4407"/>
  <c r="I2238"/>
  <c r="J2238"/>
  <c r="I4333"/>
  <c r="J4333"/>
  <c r="I5050"/>
  <c r="J5050"/>
  <c r="I1049"/>
  <c r="J1049"/>
  <c r="I5316"/>
  <c r="J5316"/>
  <c r="I5328"/>
  <c r="J5328"/>
  <c r="I5679"/>
  <c r="J5679"/>
  <c r="I5985"/>
  <c r="J5985"/>
  <c r="I1881"/>
  <c r="J1881"/>
  <c r="I398"/>
  <c r="G398"/>
  <c r="J398"/>
  <c r="I3185"/>
  <c r="J3185"/>
  <c r="I460"/>
  <c r="G460"/>
  <c r="J460"/>
  <c r="I3748"/>
  <c r="J3748"/>
  <c r="I5179"/>
  <c r="J5179"/>
  <c r="I3495"/>
  <c r="J3495"/>
  <c r="I4290"/>
  <c r="J4290"/>
  <c r="I4298"/>
  <c r="J4298"/>
  <c r="I4973"/>
  <c r="J4973"/>
  <c r="I3306"/>
  <c r="J3306"/>
  <c r="I1975"/>
  <c r="J1975"/>
  <c r="I4841"/>
  <c r="J4841"/>
  <c r="I3589"/>
  <c r="J3589"/>
  <c r="I6102"/>
  <c r="J6102"/>
  <c r="I2292"/>
  <c r="J2292"/>
  <c r="I3114"/>
  <c r="J3114"/>
  <c r="I1419"/>
  <c r="J1419"/>
  <c r="I2831"/>
  <c r="J2831"/>
  <c r="I2499"/>
  <c r="J2499"/>
  <c r="I563"/>
  <c r="G563"/>
  <c r="J563"/>
  <c r="I4878"/>
  <c r="J4878"/>
  <c r="I4313"/>
  <c r="J4313"/>
  <c r="I235"/>
  <c r="G235"/>
  <c r="J235"/>
  <c r="I3726"/>
  <c r="J3726"/>
  <c r="I1668"/>
  <c r="J1668"/>
  <c r="I1868"/>
  <c r="J1868"/>
  <c r="I5477"/>
  <c r="J5477"/>
  <c r="I2083"/>
  <c r="J2083"/>
  <c r="I3556"/>
  <c r="J3556"/>
  <c r="I2252"/>
  <c r="J2252"/>
  <c r="I4988"/>
  <c r="J4988"/>
  <c r="I2214"/>
  <c r="J2214"/>
  <c r="I3161"/>
  <c r="J3161"/>
  <c r="I5655"/>
  <c r="J5655"/>
  <c r="I2630"/>
  <c r="J2630"/>
  <c r="I3861"/>
  <c r="J3861"/>
  <c r="I999"/>
  <c r="J999"/>
  <c r="I3742"/>
  <c r="J3742"/>
  <c r="I1858"/>
  <c r="J1858"/>
  <c r="I5181"/>
  <c r="J5181"/>
  <c r="I2612"/>
  <c r="J2612"/>
  <c r="I2814"/>
  <c r="J2814"/>
  <c r="I2266"/>
  <c r="J2266"/>
  <c r="I431"/>
  <c r="G431"/>
  <c r="J431"/>
  <c r="I5712"/>
  <c r="J5712"/>
  <c r="I1531"/>
  <c r="J1531"/>
  <c r="I5191"/>
  <c r="J5191"/>
  <c r="I5052"/>
  <c r="J5052"/>
  <c r="I2434"/>
  <c r="J2434"/>
  <c r="I3320"/>
  <c r="J3320"/>
  <c r="I6107"/>
  <c r="J6107"/>
  <c r="I1580"/>
  <c r="J1580"/>
  <c r="I5116"/>
  <c r="J5116"/>
  <c r="I1030"/>
  <c r="J1030"/>
  <c r="I1053"/>
  <c r="J1053"/>
  <c r="I1961"/>
  <c r="J1961"/>
  <c r="I3630"/>
  <c r="J3630"/>
  <c r="I1770"/>
  <c r="J1770"/>
  <c r="I3933"/>
  <c r="J3933"/>
  <c r="I493"/>
  <c r="G493"/>
  <c r="J493"/>
  <c r="I489"/>
  <c r="G489"/>
  <c r="J489"/>
  <c r="I6183"/>
  <c r="J6183"/>
  <c r="I3248"/>
  <c r="J3248"/>
  <c r="I1572"/>
  <c r="J1572"/>
  <c r="I3536"/>
  <c r="J3536"/>
  <c r="I1395"/>
  <c r="J1395"/>
  <c r="I1435"/>
  <c r="J1435"/>
  <c r="I2967"/>
  <c r="J2967"/>
  <c r="I1996"/>
  <c r="J1996"/>
  <c r="I4278"/>
  <c r="J4278"/>
  <c r="I3898"/>
  <c r="J3898"/>
  <c r="I4060"/>
  <c r="J4060"/>
  <c r="I2562"/>
  <c r="J2562"/>
  <c r="I2887"/>
  <c r="J2887"/>
  <c r="I722"/>
  <c r="G722"/>
  <c r="J722"/>
  <c r="I5713"/>
  <c r="J5713"/>
  <c r="I5536"/>
  <c r="J5536"/>
  <c r="I1331"/>
  <c r="J1331"/>
  <c r="I4909"/>
  <c r="J4909"/>
  <c r="I5125"/>
  <c r="J5125"/>
  <c r="I3109"/>
  <c r="J3109"/>
  <c r="I3319"/>
  <c r="J3319"/>
  <c r="I2032"/>
  <c r="J2032"/>
  <c r="I6120"/>
  <c r="J6120"/>
  <c r="I1411"/>
  <c r="J1411"/>
  <c r="I2567"/>
  <c r="J2567"/>
  <c r="I4924"/>
  <c r="J4924"/>
  <c r="I3700"/>
  <c r="J3700"/>
  <c r="I2109"/>
  <c r="J2109"/>
  <c r="I1882"/>
  <c r="J1882"/>
  <c r="I2249"/>
  <c r="J2249"/>
  <c r="I5177"/>
  <c r="J5177"/>
  <c r="I710"/>
  <c r="G710"/>
  <c r="J710"/>
  <c r="I3580"/>
  <c r="J3580"/>
  <c r="I2116"/>
  <c r="J2116"/>
  <c r="I4694"/>
  <c r="J4694"/>
  <c r="I5755"/>
  <c r="J5755"/>
  <c r="I4877"/>
  <c r="J4877"/>
  <c r="I1737"/>
  <c r="J1737"/>
  <c r="I3717"/>
  <c r="J3717"/>
  <c r="I4673"/>
  <c r="J4673"/>
  <c r="I1575"/>
  <c r="J1575"/>
  <c r="I1908"/>
  <c r="J1908"/>
  <c r="I4371"/>
  <c r="J4371"/>
  <c r="I2023"/>
  <c r="J2023"/>
  <c r="I5315"/>
  <c r="J5315"/>
  <c r="I2066"/>
  <c r="J2066"/>
  <c r="I1670"/>
  <c r="J1670"/>
  <c r="I2991"/>
  <c r="J2991"/>
  <c r="I3663"/>
  <c r="J3663"/>
  <c r="I3653"/>
  <c r="J3653"/>
  <c r="I6061"/>
  <c r="J6061"/>
  <c r="I17"/>
  <c r="G17"/>
  <c r="J17"/>
  <c r="I3326"/>
  <c r="J3326"/>
  <c r="I2741"/>
  <c r="J2741"/>
  <c r="I2269"/>
  <c r="J2269"/>
  <c r="I893"/>
  <c r="G893"/>
  <c r="J893"/>
  <c r="I1783"/>
  <c r="J1783"/>
  <c r="I1177"/>
  <c r="J1177"/>
  <c r="I3267"/>
  <c r="J3267"/>
  <c r="I5774"/>
  <c r="J5774"/>
  <c r="I93"/>
  <c r="G93"/>
  <c r="J93"/>
  <c r="I3590"/>
  <c r="J3590"/>
  <c r="I6117"/>
  <c r="J6117"/>
  <c r="I122"/>
  <c r="G122"/>
  <c r="J122"/>
  <c r="I4259"/>
  <c r="J4259"/>
  <c r="I2815"/>
  <c r="J2815"/>
  <c r="I3056"/>
  <c r="J3056"/>
  <c r="I4701"/>
  <c r="J4701"/>
  <c r="I2601"/>
  <c r="J2601"/>
  <c r="I3173"/>
  <c r="J3173"/>
  <c r="I4057"/>
  <c r="J4057"/>
  <c r="I4397"/>
  <c r="J4397"/>
  <c r="I5990"/>
  <c r="J5990"/>
  <c r="I2583"/>
  <c r="J2583"/>
  <c r="I2678"/>
  <c r="J2678"/>
  <c r="I5833"/>
  <c r="J5833"/>
  <c r="I1262"/>
  <c r="J1262"/>
  <c r="I2502"/>
  <c r="J2502"/>
  <c r="I3029"/>
  <c r="J3029"/>
  <c r="I3104"/>
  <c r="J3104"/>
  <c r="I6071"/>
  <c r="J6071"/>
  <c r="I4439"/>
  <c r="J4439"/>
  <c r="I4496"/>
  <c r="J4496"/>
  <c r="I1336"/>
  <c r="J1336"/>
  <c r="I2298"/>
  <c r="J2298"/>
  <c r="I5991"/>
  <c r="J5991"/>
  <c r="I627"/>
  <c r="G627"/>
  <c r="J627"/>
  <c r="I4079"/>
  <c r="J4079"/>
  <c r="I1981"/>
  <c r="J1981"/>
  <c r="I3264"/>
  <c r="J3264"/>
  <c r="I2137"/>
  <c r="J2137"/>
  <c r="I3404"/>
  <c r="J3404"/>
  <c r="I4048"/>
  <c r="J4048"/>
  <c r="I1586"/>
  <c r="J1586"/>
  <c r="I1850"/>
  <c r="J1850"/>
  <c r="I628"/>
  <c r="G628"/>
  <c r="J628"/>
  <c r="I318"/>
  <c r="G318"/>
  <c r="J318"/>
  <c r="I1333"/>
  <c r="J1333"/>
  <c r="I3078"/>
  <c r="J3078"/>
  <c r="I1059"/>
  <c r="J1059"/>
  <c r="I129"/>
  <c r="G129"/>
  <c r="J129"/>
  <c r="I3511"/>
  <c r="J3511"/>
  <c r="I1347"/>
  <c r="J1347"/>
  <c r="I3754"/>
  <c r="J3754"/>
  <c r="I4914"/>
  <c r="J4914"/>
  <c r="I2550"/>
  <c r="J2550"/>
  <c r="I3379"/>
  <c r="J3379"/>
  <c r="I3614"/>
  <c r="J3614"/>
  <c r="I4832"/>
  <c r="J4832"/>
  <c r="I6171"/>
  <c r="J6171"/>
  <c r="I1144"/>
  <c r="J1144"/>
  <c r="I3528"/>
  <c r="J3528"/>
  <c r="I1478"/>
  <c r="J1478"/>
  <c r="I2687"/>
  <c r="J2687"/>
  <c r="I3538"/>
  <c r="J3538"/>
  <c r="I4382"/>
  <c r="J4382"/>
  <c r="I943"/>
  <c r="G943"/>
  <c r="J943"/>
  <c r="I2240"/>
  <c r="J2240"/>
  <c r="I4976"/>
  <c r="J4976"/>
  <c r="I1512"/>
  <c r="J1512"/>
  <c r="I2706"/>
  <c r="J2706"/>
  <c r="I5121"/>
  <c r="J5121"/>
  <c r="I2280"/>
  <c r="J2280"/>
  <c r="I4626"/>
  <c r="J4626"/>
  <c r="I1816"/>
  <c r="J1816"/>
  <c r="I2717"/>
  <c r="J2717"/>
  <c r="I5244"/>
  <c r="J5244"/>
  <c r="I5479"/>
  <c r="J5479"/>
  <c r="I3960"/>
  <c r="J3960"/>
  <c r="I6026"/>
  <c r="J6026"/>
  <c r="I5469"/>
  <c r="J5469"/>
  <c r="I1595"/>
  <c r="J1595"/>
  <c r="I1919"/>
  <c r="J1919"/>
  <c r="I2855"/>
  <c r="J2855"/>
  <c r="I4718"/>
  <c r="J4718"/>
  <c r="I5276"/>
  <c r="J5276"/>
  <c r="I1225"/>
  <c r="J1225"/>
  <c r="I1659"/>
  <c r="J1659"/>
  <c r="I5178"/>
  <c r="J5178"/>
  <c r="I1432"/>
  <c r="J1432"/>
  <c r="I1722"/>
  <c r="J1722"/>
  <c r="I5312"/>
  <c r="J5312"/>
  <c r="I6172"/>
  <c r="J6172"/>
  <c r="I1005"/>
  <c r="J1005"/>
  <c r="I2307"/>
  <c r="J2307"/>
  <c r="I1691"/>
  <c r="J1691"/>
  <c r="I2058"/>
  <c r="J2058"/>
  <c r="I4510"/>
  <c r="J4510"/>
  <c r="I5425"/>
  <c r="J5425"/>
  <c r="I3732"/>
  <c r="J3732"/>
  <c r="I5311"/>
  <c r="J5311"/>
  <c r="I1631"/>
  <c r="J1631"/>
  <c r="I2510"/>
  <c r="J2510"/>
  <c r="I3199"/>
  <c r="J3199"/>
  <c r="I3412"/>
  <c r="J3412"/>
  <c r="I1847"/>
  <c r="J1847"/>
  <c r="I2464"/>
  <c r="J2464"/>
  <c r="I2337"/>
  <c r="J2337"/>
  <c r="I1376"/>
  <c r="J1376"/>
  <c r="I4757"/>
  <c r="J4757"/>
  <c r="I1788"/>
  <c r="J1788"/>
  <c r="I5694"/>
  <c r="J5694"/>
  <c r="I2295"/>
  <c r="J2295"/>
  <c r="I3208"/>
  <c r="J3208"/>
  <c r="I5613"/>
  <c r="J5613"/>
  <c r="I984"/>
  <c r="J984"/>
  <c r="I2975"/>
  <c r="J2975"/>
  <c r="I1245"/>
  <c r="J1245"/>
  <c r="I1357"/>
  <c r="J1357"/>
  <c r="I4201"/>
  <c r="J4201"/>
  <c r="I2268"/>
  <c r="J2268"/>
  <c r="I1896"/>
  <c r="J1896"/>
  <c r="I4221"/>
  <c r="J4221"/>
  <c r="I4246"/>
  <c r="J4246"/>
  <c r="I4350"/>
  <c r="J4350"/>
  <c r="I4820"/>
  <c r="J4820"/>
  <c r="I5407"/>
  <c r="J5407"/>
  <c r="I4302"/>
  <c r="J4302"/>
  <c r="I4134"/>
  <c r="J4134"/>
  <c r="I3997"/>
  <c r="J3997"/>
  <c r="I2972"/>
  <c r="J2972"/>
  <c r="I4112"/>
  <c r="J4112"/>
  <c r="I3936"/>
  <c r="J3936"/>
  <c r="I1276"/>
  <c r="J1276"/>
  <c r="I1884"/>
  <c r="J1884"/>
  <c r="I1859"/>
  <c r="J1859"/>
  <c r="I4135"/>
  <c r="J4135"/>
  <c r="I4481"/>
  <c r="J4481"/>
  <c r="I4899"/>
  <c r="J4899"/>
  <c r="I5301"/>
  <c r="J5301"/>
  <c r="I4883"/>
  <c r="J4883"/>
  <c r="I3188"/>
  <c r="J3188"/>
  <c r="I4077"/>
  <c r="J4077"/>
  <c r="I6016"/>
  <c r="J6016"/>
  <c r="I34"/>
  <c r="G34"/>
  <c r="J34"/>
  <c r="I4061"/>
  <c r="J4061"/>
  <c r="I2388"/>
  <c r="J2388"/>
  <c r="I1705"/>
  <c r="J1705"/>
  <c r="I2216"/>
  <c r="J2216"/>
  <c r="I133"/>
  <c r="G133"/>
  <c r="J133"/>
  <c r="I1647"/>
  <c r="J1647"/>
  <c r="I3288"/>
  <c r="J3288"/>
  <c r="I3733"/>
  <c r="J3733"/>
  <c r="I5545"/>
  <c r="J5545"/>
  <c r="I5501"/>
  <c r="J5501"/>
  <c r="I5387"/>
  <c r="J5387"/>
  <c r="I5628"/>
  <c r="J5628"/>
  <c r="I6051"/>
  <c r="J6051"/>
  <c r="I4315"/>
  <c r="J4315"/>
  <c r="I6151"/>
  <c r="J6151"/>
  <c r="I4598"/>
  <c r="J4598"/>
  <c r="I5722"/>
  <c r="J5722"/>
  <c r="I11"/>
  <c r="G11"/>
  <c r="J11"/>
  <c r="I4005"/>
  <c r="J4005"/>
  <c r="I5447"/>
  <c r="J5447"/>
  <c r="I1583"/>
  <c r="J1583"/>
  <c r="I5874"/>
  <c r="J5874"/>
  <c r="I2557"/>
  <c r="J2557"/>
  <c r="I4205"/>
  <c r="J4205"/>
  <c r="I2921"/>
  <c r="J2921"/>
  <c r="I220"/>
  <c r="G220"/>
  <c r="J220"/>
  <c r="I4342"/>
  <c r="J4342"/>
  <c r="I1615"/>
  <c r="J1615"/>
  <c r="I2719"/>
  <c r="J2719"/>
  <c r="I2806"/>
  <c r="J2806"/>
  <c r="I555"/>
  <c r="G555"/>
  <c r="J555"/>
  <c r="I3287"/>
  <c r="J3287"/>
  <c r="I881"/>
  <c r="G881"/>
  <c r="J881"/>
  <c r="I1133"/>
  <c r="J1133"/>
  <c r="I3735"/>
  <c r="J3735"/>
  <c r="I4261"/>
  <c r="J4261"/>
  <c r="I5509"/>
  <c r="J5509"/>
  <c r="I3610"/>
  <c r="J3610"/>
  <c r="I3052"/>
  <c r="J3052"/>
  <c r="I5785"/>
  <c r="J5785"/>
  <c r="I1796"/>
  <c r="J1796"/>
  <c r="I363"/>
  <c r="G363"/>
  <c r="J363"/>
  <c r="I3455"/>
  <c r="J3455"/>
  <c r="I6050"/>
  <c r="J6050"/>
  <c r="I500"/>
  <c r="G500"/>
  <c r="J500"/>
  <c r="I2660"/>
  <c r="J2660"/>
  <c r="I3607"/>
  <c r="J3607"/>
  <c r="I4360"/>
  <c r="J4360"/>
  <c r="I5966"/>
  <c r="J5966"/>
  <c r="I209"/>
  <c r="G209"/>
  <c r="J209"/>
  <c r="I1353"/>
  <c r="J1353"/>
  <c r="I4146"/>
  <c r="J4146"/>
  <c r="I2455"/>
  <c r="J2455"/>
  <c r="I2538"/>
  <c r="J2538"/>
  <c r="I4758"/>
  <c r="J4758"/>
  <c r="I3182"/>
  <c r="J3182"/>
  <c r="I1014"/>
  <c r="J1014"/>
  <c r="I4759"/>
  <c r="J4759"/>
  <c r="I5526"/>
  <c r="J5526"/>
  <c r="I5554"/>
  <c r="J5554"/>
  <c r="I1698"/>
  <c r="J1698"/>
  <c r="I5372"/>
  <c r="J5372"/>
  <c r="I6162"/>
  <c r="J6162"/>
  <c r="I3935"/>
  <c r="J3935"/>
  <c r="I1194"/>
  <c r="J1194"/>
  <c r="I1243"/>
  <c r="J1243"/>
  <c r="I3133"/>
  <c r="J3133"/>
  <c r="I5962"/>
  <c r="J5962"/>
  <c r="I2425"/>
  <c r="J2425"/>
  <c r="I3195"/>
  <c r="J3195"/>
  <c r="I2102"/>
  <c r="J2102"/>
  <c r="I2197"/>
  <c r="J2197"/>
  <c r="I1326"/>
  <c r="J1326"/>
  <c r="I1305"/>
  <c r="J1305"/>
  <c r="I2970"/>
  <c r="J2970"/>
  <c r="I4286"/>
  <c r="J4286"/>
  <c r="I13"/>
  <c r="G13"/>
  <c r="J13"/>
  <c r="I4660"/>
  <c r="J4660"/>
  <c r="I2277"/>
  <c r="J2277"/>
  <c r="I2956"/>
  <c r="J2956"/>
  <c r="I442"/>
  <c r="G442"/>
  <c r="J442"/>
  <c r="I1185"/>
  <c r="J1185"/>
  <c r="I3904"/>
  <c r="J3904"/>
  <c r="I2947"/>
  <c r="J2947"/>
  <c r="I5445"/>
  <c r="J5445"/>
  <c r="I5927"/>
  <c r="J5927"/>
  <c r="I192"/>
  <c r="G192"/>
  <c r="J192"/>
  <c r="I5350"/>
  <c r="J5350"/>
  <c r="I5749"/>
  <c r="J5749"/>
  <c r="I3681"/>
  <c r="J3681"/>
  <c r="I5138"/>
  <c r="J5138"/>
  <c r="I5211"/>
  <c r="J5211"/>
  <c r="I5356"/>
  <c r="J5356"/>
  <c r="I4779"/>
  <c r="J4779"/>
  <c r="I5235"/>
  <c r="J5235"/>
  <c r="I5906"/>
  <c r="J5906"/>
  <c r="I1845"/>
  <c r="J1845"/>
  <c r="I2219"/>
  <c r="J2219"/>
  <c r="I5541"/>
  <c r="J5541"/>
  <c r="I1443"/>
  <c r="J1443"/>
  <c r="I182"/>
  <c r="G182"/>
  <c r="J182"/>
  <c r="I3374"/>
  <c r="J3374"/>
  <c r="I501"/>
  <c r="G501"/>
  <c r="J501"/>
  <c r="I1582"/>
  <c r="J1582"/>
  <c r="I5471"/>
  <c r="J5471"/>
  <c r="I1849"/>
  <c r="J1849"/>
  <c r="I4823"/>
  <c r="J4823"/>
  <c r="I470"/>
  <c r="G470"/>
  <c r="J470"/>
  <c r="I1660"/>
  <c r="J1660"/>
  <c r="I2777"/>
  <c r="J2777"/>
  <c r="I3205"/>
  <c r="J3205"/>
  <c r="I136"/>
  <c r="G136"/>
  <c r="J136"/>
  <c r="I5128"/>
  <c r="J5128"/>
  <c r="I3295"/>
  <c r="J3295"/>
  <c r="I1532"/>
  <c r="J1532"/>
  <c r="I5300"/>
  <c r="J5300"/>
  <c r="I1120"/>
  <c r="J1120"/>
  <c r="I4432"/>
  <c r="J4432"/>
  <c r="I5063"/>
  <c r="J5063"/>
  <c r="I993"/>
  <c r="J993"/>
  <c r="I5135"/>
  <c r="J5135"/>
  <c r="I6030"/>
  <c r="J6030"/>
  <c r="I6062"/>
  <c r="J6062"/>
  <c r="I3734"/>
  <c r="J3734"/>
  <c r="I2321"/>
  <c r="J2321"/>
  <c r="I4790"/>
  <c r="J4790"/>
  <c r="I3043"/>
  <c r="J3043"/>
  <c r="I3252"/>
  <c r="J3252"/>
  <c r="I1577"/>
  <c r="J1577"/>
  <c r="I4011"/>
  <c r="J4011"/>
  <c r="I4641"/>
  <c r="J4641"/>
  <c r="I5645"/>
  <c r="J5645"/>
  <c r="I1252"/>
  <c r="J1252"/>
  <c r="I2071"/>
  <c r="J2071"/>
  <c r="I3711"/>
  <c r="J3711"/>
  <c r="I3422"/>
  <c r="J3422"/>
  <c r="I294"/>
  <c r="G294"/>
  <c r="J294"/>
  <c r="I3445"/>
  <c r="J3445"/>
  <c r="I5263"/>
  <c r="J5263"/>
  <c r="I6008"/>
  <c r="J6008"/>
  <c r="I3148"/>
  <c r="J3148"/>
  <c r="I5528"/>
  <c r="J5528"/>
  <c r="I5430"/>
  <c r="J5430"/>
  <c r="I1397"/>
  <c r="J1397"/>
  <c r="I5701"/>
  <c r="J5701"/>
  <c r="I1677"/>
  <c r="J1677"/>
  <c r="I2527"/>
  <c r="J2527"/>
  <c r="I4400"/>
  <c r="J4400"/>
  <c r="I101"/>
  <c r="G101"/>
  <c r="J101"/>
  <c r="I1202"/>
  <c r="J1202"/>
  <c r="I1332"/>
  <c r="J1332"/>
  <c r="I3629"/>
  <c r="J3629"/>
  <c r="I5167"/>
  <c r="J5167"/>
  <c r="I1567"/>
  <c r="J1567"/>
  <c r="I4596"/>
  <c r="J4596"/>
  <c r="I836"/>
  <c r="G836"/>
  <c r="J836"/>
  <c r="I3646"/>
  <c r="J3646"/>
  <c r="I1754"/>
  <c r="J1754"/>
  <c r="I1081"/>
  <c r="J1081"/>
  <c r="I4202"/>
  <c r="J4202"/>
  <c r="I5261"/>
  <c r="J5261"/>
  <c r="I5965"/>
  <c r="J5965"/>
  <c r="I5347"/>
  <c r="J5347"/>
  <c r="I5431"/>
  <c r="J5431"/>
  <c r="I5690"/>
  <c r="J5690"/>
  <c r="I4050"/>
  <c r="J4050"/>
  <c r="I2570"/>
  <c r="J2570"/>
  <c r="I6165"/>
  <c r="J6165"/>
  <c r="I4173"/>
  <c r="J4173"/>
  <c r="I3391"/>
  <c r="J3391"/>
  <c r="I3728"/>
  <c r="J3728"/>
  <c r="I3485"/>
  <c r="J3485"/>
  <c r="I2934"/>
  <c r="J2934"/>
  <c r="I3508"/>
  <c r="J3508"/>
  <c r="I4949"/>
  <c r="J4949"/>
  <c r="I3867"/>
  <c r="J3867"/>
  <c r="I1795"/>
  <c r="J1795"/>
  <c r="I4960"/>
  <c r="J4960"/>
  <c r="I3605"/>
  <c r="J3605"/>
  <c r="I6161"/>
  <c r="J6161"/>
  <c r="I2804"/>
  <c r="J2804"/>
  <c r="I4053"/>
  <c r="J4053"/>
  <c r="I1068"/>
  <c r="J1068"/>
  <c r="I3620"/>
  <c r="J3620"/>
  <c r="I1751"/>
  <c r="J1751"/>
  <c r="I2999"/>
  <c r="J2999"/>
  <c r="I3079"/>
  <c r="J3079"/>
  <c r="I2250"/>
  <c r="J2250"/>
  <c r="I6083"/>
  <c r="J6083"/>
  <c r="I5086"/>
  <c r="J5086"/>
  <c r="I5590"/>
  <c r="J5590"/>
  <c r="I2784"/>
  <c r="J2784"/>
  <c r="I4027"/>
  <c r="J4027"/>
  <c r="I4220"/>
  <c r="J4220"/>
  <c r="I5039"/>
  <c r="J5039"/>
  <c r="I2930"/>
  <c r="J2930"/>
  <c r="I3063"/>
  <c r="J3063"/>
  <c r="I2819"/>
  <c r="J2819"/>
  <c r="I2754"/>
  <c r="J2754"/>
  <c r="I4031"/>
  <c r="J4031"/>
  <c r="I4325"/>
  <c r="J4325"/>
  <c r="I5022"/>
  <c r="J5022"/>
  <c r="I5781"/>
  <c r="J5781"/>
  <c r="I3756"/>
  <c r="J3756"/>
  <c r="I1142"/>
  <c r="J1142"/>
  <c r="I1415"/>
  <c r="J1415"/>
  <c r="I4073"/>
  <c r="J4073"/>
  <c r="I5105"/>
  <c r="J5105"/>
  <c r="I4541"/>
  <c r="J4541"/>
  <c r="I5696"/>
  <c r="J5696"/>
  <c r="I3540"/>
  <c r="J3540"/>
  <c r="I1200"/>
  <c r="J1200"/>
  <c r="I1253"/>
  <c r="J1253"/>
  <c r="I1656"/>
  <c r="J1656"/>
  <c r="I3780"/>
  <c r="J3780"/>
  <c r="I1997"/>
  <c r="J1997"/>
  <c r="I5438"/>
  <c r="J5438"/>
  <c r="I4081"/>
  <c r="J4081"/>
  <c r="I793"/>
  <c r="G793"/>
  <c r="J793"/>
  <c r="I2779"/>
  <c r="J2779"/>
  <c r="I2426"/>
  <c r="J2426"/>
  <c r="I4056"/>
  <c r="J4056"/>
  <c r="I5524"/>
  <c r="J5524"/>
  <c r="I3706"/>
  <c r="J3706"/>
  <c r="I1920"/>
  <c r="J1920"/>
  <c r="I2974"/>
  <c r="J2974"/>
  <c r="I372"/>
  <c r="G372"/>
  <c r="J372"/>
  <c r="I5514"/>
  <c r="J5514"/>
  <c r="I3024"/>
  <c r="J3024"/>
  <c r="I5254"/>
  <c r="J5254"/>
  <c r="I1135"/>
  <c r="J1135"/>
  <c r="I2334"/>
  <c r="J2334"/>
  <c r="I5540"/>
  <c r="J5540"/>
  <c r="I2284"/>
  <c r="J2284"/>
  <c r="I1370"/>
  <c r="J1370"/>
  <c r="I3632"/>
  <c r="J3632"/>
  <c r="I4119"/>
  <c r="J4119"/>
  <c r="I2902"/>
  <c r="J2902"/>
  <c r="I4925"/>
  <c r="J4925"/>
  <c r="I37"/>
  <c r="G37"/>
  <c r="J37"/>
  <c r="I5188"/>
  <c r="J5188"/>
  <c r="I1394"/>
  <c r="J1394"/>
  <c r="I1628"/>
  <c r="J1628"/>
  <c r="I1148"/>
  <c r="J1148"/>
  <c r="I2946"/>
  <c r="J2946"/>
  <c r="I1166"/>
  <c r="J1166"/>
  <c r="I4212"/>
  <c r="J4212"/>
  <c r="I6174"/>
  <c r="J6174"/>
  <c r="I4309"/>
  <c r="J4309"/>
  <c r="I1887"/>
  <c r="J1887"/>
  <c r="I1013"/>
  <c r="J1013"/>
  <c r="I759"/>
  <c r="G759"/>
  <c r="J759"/>
  <c r="I313"/>
  <c r="G313"/>
  <c r="J313"/>
  <c r="I5974"/>
  <c r="J5974"/>
  <c r="I1629"/>
  <c r="J1629"/>
  <c r="I4110"/>
  <c r="J4110"/>
  <c r="I3525"/>
  <c r="J3525"/>
  <c r="I2336"/>
  <c r="J2336"/>
  <c r="I666"/>
  <c r="G666"/>
  <c r="J666"/>
  <c r="I2739"/>
  <c r="J2739"/>
  <c r="I6149"/>
  <c r="J6149"/>
  <c r="I4653"/>
  <c r="J4653"/>
  <c r="I3480"/>
  <c r="J3480"/>
  <c r="I2243"/>
  <c r="J2243"/>
  <c r="I2235"/>
  <c r="J2235"/>
  <c r="I4861"/>
  <c r="J4861"/>
  <c r="I5950"/>
  <c r="J5950"/>
  <c r="I5769"/>
  <c r="J5769"/>
  <c r="I5544"/>
  <c r="J5544"/>
  <c r="I4310"/>
  <c r="J4310"/>
  <c r="I4015"/>
  <c r="J4015"/>
  <c r="I1555"/>
  <c r="J1555"/>
  <c r="I5464"/>
  <c r="J5464"/>
  <c r="I27"/>
  <c r="G27"/>
  <c r="J27"/>
  <c r="I6118"/>
  <c r="J6118"/>
  <c r="I3490"/>
  <c r="J3490"/>
  <c r="I4742"/>
  <c r="J4742"/>
  <c r="I4610"/>
  <c r="J4610"/>
  <c r="I5010"/>
  <c r="J5010"/>
  <c r="I2839"/>
  <c r="J2839"/>
  <c r="I667"/>
  <c r="G667"/>
  <c r="J667"/>
  <c r="I2809"/>
  <c r="J2809"/>
  <c r="I3127"/>
  <c r="J3127"/>
  <c r="I5572"/>
  <c r="J5572"/>
  <c r="I1534"/>
  <c r="J1534"/>
  <c r="I1739"/>
  <c r="J1739"/>
  <c r="I816"/>
  <c r="G816"/>
  <c r="J816"/>
  <c r="I4886"/>
  <c r="J4886"/>
  <c r="I4466"/>
  <c r="J4466"/>
  <c r="I5719"/>
  <c r="J5719"/>
  <c r="I2257"/>
  <c r="J2257"/>
  <c r="I2305"/>
  <c r="J2305"/>
  <c r="I5707"/>
  <c r="J5707"/>
  <c r="I2383"/>
  <c r="J2383"/>
  <c r="I4362"/>
  <c r="J4362"/>
  <c r="I5349"/>
  <c r="J5349"/>
  <c r="I4277"/>
  <c r="J4277"/>
  <c r="I4019"/>
  <c r="J4019"/>
  <c r="I5366"/>
  <c r="J5366"/>
  <c r="I1062"/>
  <c r="J1062"/>
  <c r="I6092"/>
  <c r="J6092"/>
  <c r="I2248"/>
  <c r="J2248"/>
  <c r="I4123"/>
  <c r="J4123"/>
  <c r="I5056"/>
  <c r="J5056"/>
  <c r="I4167"/>
  <c r="J4167"/>
  <c r="I130"/>
  <c r="G130"/>
  <c r="J130"/>
  <c r="I2700"/>
  <c r="J2700"/>
  <c r="I1445"/>
  <c r="J1445"/>
  <c r="I4255"/>
  <c r="J4255"/>
  <c r="I1800"/>
  <c r="J1800"/>
  <c r="I5046"/>
  <c r="J5046"/>
  <c r="I4669"/>
  <c r="J4669"/>
  <c r="I2138"/>
  <c r="J2138"/>
  <c r="I1249"/>
  <c r="J1249"/>
  <c r="I1681"/>
  <c r="J1681"/>
  <c r="I6"/>
  <c r="G6"/>
  <c r="J6"/>
  <c r="I2406"/>
  <c r="J2406"/>
  <c r="I1314"/>
  <c r="J1314"/>
  <c r="I1488"/>
  <c r="J1488"/>
  <c r="I119"/>
  <c r="G119"/>
  <c r="J119"/>
  <c r="I6101"/>
  <c r="J6101"/>
  <c r="I3779"/>
  <c r="J3779"/>
  <c r="I2285"/>
  <c r="J2285"/>
  <c r="I3901"/>
  <c r="J3901"/>
  <c r="I4647"/>
  <c r="J4647"/>
  <c r="I5233"/>
  <c r="J5233"/>
  <c r="I4791"/>
  <c r="J4791"/>
  <c r="I1757"/>
  <c r="J1757"/>
  <c r="I5051"/>
  <c r="J5051"/>
  <c r="I301"/>
  <c r="G301"/>
  <c r="J301"/>
  <c r="I1300"/>
  <c r="J1300"/>
  <c r="I2646"/>
  <c r="J2646"/>
  <c r="I1183"/>
  <c r="J1183"/>
  <c r="I5106"/>
  <c r="J5106"/>
  <c r="I1557"/>
  <c r="J1557"/>
  <c r="I4926"/>
  <c r="J4926"/>
  <c r="I5389"/>
  <c r="J5389"/>
  <c r="I4884"/>
  <c r="J4884"/>
  <c r="I3631"/>
  <c r="J3631"/>
  <c r="I2981"/>
  <c r="J2981"/>
  <c r="I3106"/>
  <c r="J3106"/>
  <c r="I2141"/>
  <c r="J2141"/>
  <c r="I6076"/>
  <c r="J6076"/>
  <c r="I2055"/>
  <c r="J2055"/>
  <c r="I1116"/>
  <c r="J1116"/>
  <c r="I2785"/>
  <c r="J2785"/>
  <c r="I560"/>
  <c r="G560"/>
  <c r="J560"/>
  <c r="I325"/>
  <c r="G325"/>
  <c r="J325"/>
  <c r="I499"/>
  <c r="G499"/>
  <c r="J499"/>
  <c r="I5297"/>
  <c r="J5297"/>
  <c r="I2094"/>
  <c r="J2094"/>
  <c r="I2477"/>
  <c r="J2477"/>
  <c r="I3533"/>
  <c r="J3533"/>
  <c r="I6072"/>
  <c r="J6072"/>
  <c r="I897"/>
  <c r="G897"/>
  <c r="J897"/>
  <c r="I1433"/>
  <c r="J1433"/>
  <c r="I309"/>
  <c r="G309"/>
  <c r="J309"/>
  <c r="I3217"/>
  <c r="J3217"/>
  <c r="I2558"/>
  <c r="J2558"/>
  <c r="I2672"/>
  <c r="J2672"/>
  <c r="I5286"/>
  <c r="J5286"/>
  <c r="I5956"/>
  <c r="J5956"/>
  <c r="I1539"/>
  <c r="J1539"/>
  <c r="I89"/>
  <c r="G89"/>
  <c r="J89"/>
  <c r="I4328"/>
  <c r="J4328"/>
  <c r="I5525"/>
  <c r="J5525"/>
  <c r="I1272"/>
  <c r="J1272"/>
  <c r="I1292"/>
  <c r="J1292"/>
  <c r="I4351"/>
  <c r="J4351"/>
  <c r="I2695"/>
  <c r="J2695"/>
  <c r="I5234"/>
  <c r="J5234"/>
  <c r="I5684"/>
  <c r="J5684"/>
  <c r="I5057"/>
  <c r="J5057"/>
  <c r="I4506"/>
  <c r="J4506"/>
  <c r="I5268"/>
  <c r="J5268"/>
  <c r="I5275"/>
  <c r="J5275"/>
  <c r="I4216"/>
  <c r="J4216"/>
  <c r="I5494"/>
  <c r="J5494"/>
  <c r="I4817"/>
  <c r="J4817"/>
  <c r="I103"/>
  <c r="G103"/>
  <c r="J103"/>
  <c r="I4852"/>
  <c r="J4852"/>
  <c r="I3158"/>
  <c r="J3158"/>
  <c r="I1312"/>
  <c r="J1312"/>
  <c r="I1334"/>
  <c r="J1334"/>
  <c r="I3585"/>
  <c r="J3585"/>
  <c r="I2578"/>
  <c r="J2578"/>
  <c r="I5237"/>
  <c r="J5237"/>
  <c r="I5817"/>
  <c r="J5817"/>
  <c r="I5081"/>
  <c r="J5081"/>
  <c r="I4335"/>
  <c r="J4335"/>
  <c r="I5474"/>
  <c r="J5474"/>
  <c r="I703"/>
  <c r="G703"/>
  <c r="J703"/>
  <c r="I5274"/>
  <c r="J5274"/>
  <c r="I5351"/>
  <c r="J5351"/>
  <c r="I1710"/>
  <c r="J1710"/>
  <c r="I5026"/>
  <c r="J5026"/>
  <c r="I1189"/>
  <c r="J1189"/>
  <c r="I2146"/>
  <c r="J2146"/>
  <c r="I1928"/>
  <c r="J1928"/>
  <c r="I3599"/>
  <c r="J3599"/>
  <c r="I2391"/>
  <c r="J2391"/>
  <c r="I4483"/>
  <c r="J4483"/>
  <c r="I6190"/>
  <c r="J6190"/>
  <c r="I1143"/>
  <c r="J1143"/>
  <c r="I2835"/>
  <c r="J2835"/>
  <c r="I3744"/>
  <c r="J3744"/>
  <c r="I3373"/>
  <c r="J3373"/>
  <c r="I2709"/>
  <c r="J2709"/>
  <c r="I5369"/>
  <c r="J5369"/>
  <c r="I1157"/>
  <c r="J1157"/>
  <c r="I2413"/>
  <c r="J2413"/>
  <c r="I5215"/>
  <c r="J5215"/>
  <c r="I3193"/>
  <c r="J3193"/>
  <c r="I4359"/>
  <c r="J4359"/>
  <c r="I3948"/>
  <c r="J3948"/>
  <c r="I5184"/>
  <c r="J5184"/>
  <c r="I3222"/>
  <c r="J3222"/>
  <c r="I5729"/>
  <c r="J5729"/>
  <c r="I4524"/>
  <c r="J4524"/>
  <c r="I1069"/>
  <c r="J1069"/>
  <c r="I737"/>
  <c r="G737"/>
  <c r="J737"/>
  <c r="I3949"/>
  <c r="J3949"/>
  <c r="I4254"/>
  <c r="J4254"/>
  <c r="I5793"/>
  <c r="J5793"/>
  <c r="I1591"/>
  <c r="J1591"/>
  <c r="I1602"/>
  <c r="J1602"/>
  <c r="I4211"/>
  <c r="J4211"/>
  <c r="I4731"/>
  <c r="J4731"/>
  <c r="I5592"/>
  <c r="J5592"/>
  <c r="I5967"/>
  <c r="J5967"/>
  <c r="I4428"/>
  <c r="J4428"/>
  <c r="I4904"/>
  <c r="J4904"/>
  <c r="I2840"/>
  <c r="J2840"/>
  <c r="I5490"/>
  <c r="J5490"/>
  <c r="I1379"/>
  <c r="J1379"/>
  <c r="I2244"/>
  <c r="J2244"/>
  <c r="I2707"/>
  <c r="J2707"/>
  <c r="I5161"/>
  <c r="J5161"/>
  <c r="I3578"/>
  <c r="J3578"/>
  <c r="I5516"/>
  <c r="J5516"/>
  <c r="I5760"/>
  <c r="J5760"/>
  <c r="I2016"/>
  <c r="J2016"/>
  <c r="I1184"/>
  <c r="J1184"/>
  <c r="I4782"/>
  <c r="J4782"/>
  <c r="I4892"/>
  <c r="J4892"/>
  <c r="I3621"/>
  <c r="J3621"/>
  <c r="I3985"/>
  <c r="J3985"/>
  <c r="I3762"/>
  <c r="J3762"/>
  <c r="I3418"/>
  <c r="J3418"/>
  <c r="I5059"/>
  <c r="J5059"/>
  <c r="I1748"/>
  <c r="J1748"/>
  <c r="I896"/>
  <c r="G896"/>
  <c r="J896"/>
  <c r="I1606"/>
  <c r="J1606"/>
  <c r="I5453"/>
  <c r="J5453"/>
  <c r="I4273"/>
  <c r="J4273"/>
  <c r="I1266"/>
  <c r="J1266"/>
  <c r="I4607"/>
  <c r="J4607"/>
  <c r="I5159"/>
  <c r="J5159"/>
  <c r="I5115"/>
  <c r="J5115"/>
  <c r="I3296"/>
  <c r="J3296"/>
  <c r="I5975"/>
  <c r="J5975"/>
  <c r="I6152"/>
  <c r="J6152"/>
  <c r="I3350"/>
  <c r="J3350"/>
  <c r="I1000"/>
  <c r="J1000"/>
  <c r="I2844"/>
  <c r="J2844"/>
  <c r="I732"/>
  <c r="G732"/>
  <c r="J732"/>
  <c r="I1912"/>
  <c r="J1912"/>
  <c r="I2755"/>
  <c r="J2755"/>
  <c r="I2916"/>
  <c r="J2916"/>
  <c r="I2301"/>
  <c r="J2301"/>
  <c r="I5066"/>
  <c r="J5066"/>
  <c r="I1264"/>
  <c r="J1264"/>
  <c r="I1661"/>
  <c r="J1661"/>
  <c r="I2933"/>
  <c r="J2933"/>
  <c r="I4126"/>
  <c r="J4126"/>
  <c r="I2966"/>
  <c r="J2966"/>
  <c r="I952"/>
  <c r="G952"/>
  <c r="J952"/>
  <c r="I1680"/>
  <c r="J1680"/>
  <c r="I3192"/>
  <c r="J3192"/>
  <c r="I5201"/>
  <c r="J5201"/>
  <c r="I5113"/>
  <c r="J5113"/>
  <c r="I3156"/>
  <c r="J3156"/>
  <c r="I3666"/>
  <c r="J3666"/>
  <c r="I4164"/>
  <c r="J4164"/>
  <c r="I2122"/>
  <c r="J2122"/>
  <c r="I1674"/>
  <c r="J1674"/>
  <c r="I4016"/>
  <c r="J4016"/>
  <c r="I5647"/>
  <c r="J5647"/>
  <c r="I3137"/>
  <c r="J3137"/>
  <c r="I4234"/>
  <c r="J4234"/>
  <c r="I1451"/>
  <c r="J1451"/>
  <c r="I2905"/>
  <c r="J2905"/>
  <c r="I1409"/>
  <c r="J1409"/>
  <c r="I2716"/>
  <c r="J2716"/>
  <c r="I3102"/>
  <c r="J3102"/>
  <c r="I3974"/>
  <c r="J3974"/>
  <c r="I5152"/>
  <c r="J5152"/>
  <c r="I1558"/>
  <c r="J1558"/>
  <c r="I5264"/>
  <c r="J5264"/>
  <c r="I3667"/>
  <c r="J3667"/>
  <c r="I4702"/>
  <c r="J4702"/>
  <c r="I3668"/>
  <c r="J3668"/>
  <c r="I1638"/>
  <c r="J1638"/>
  <c r="I3168"/>
  <c r="J3168"/>
  <c r="I5476"/>
  <c r="J5476"/>
  <c r="I2004"/>
  <c r="J2004"/>
  <c r="I2078"/>
  <c r="J2078"/>
  <c r="I2761"/>
  <c r="J2761"/>
  <c r="I3425"/>
  <c r="J3425"/>
  <c r="I3565"/>
  <c r="J3565"/>
  <c r="I5783"/>
  <c r="J5783"/>
  <c r="I4090"/>
  <c r="J4090"/>
  <c r="I2436"/>
  <c r="J2436"/>
  <c r="I1771"/>
  <c r="J1771"/>
  <c r="I2439"/>
  <c r="J2439"/>
  <c r="I24"/>
  <c r="G24"/>
  <c r="J24"/>
  <c r="I1813"/>
  <c r="J1813"/>
  <c r="I2922"/>
  <c r="J2922"/>
  <c r="I4232"/>
  <c r="J4232"/>
  <c r="I1604"/>
  <c r="J1604"/>
  <c r="I1982"/>
  <c r="J1982"/>
  <c r="I4083"/>
  <c r="J4083"/>
  <c r="I2780"/>
  <c r="J2780"/>
  <c r="I1180"/>
  <c r="J1180"/>
  <c r="I3760"/>
  <c r="J3760"/>
  <c r="I3310"/>
  <c r="J3310"/>
  <c r="I1633"/>
  <c r="J1633"/>
  <c r="I5481"/>
  <c r="J5481"/>
  <c r="I2960"/>
  <c r="J2960"/>
  <c r="I3308"/>
  <c r="J3308"/>
  <c r="I3147"/>
  <c r="J3147"/>
  <c r="I4312"/>
  <c r="J4312"/>
  <c r="I5069"/>
  <c r="J5069"/>
  <c r="I2498"/>
  <c r="J2498"/>
  <c r="I3144"/>
  <c r="J3144"/>
  <c r="I5456"/>
  <c r="J5456"/>
  <c r="I5561"/>
  <c r="J5561"/>
  <c r="I822"/>
  <c r="G822"/>
  <c r="J822"/>
  <c r="I1108"/>
  <c r="J1108"/>
  <c r="I5321"/>
  <c r="J5321"/>
  <c r="I2787"/>
  <c r="J2787"/>
  <c r="I4013"/>
  <c r="J4013"/>
  <c r="I4280"/>
  <c r="J4280"/>
  <c r="I5805"/>
  <c r="J5805"/>
  <c r="I5055"/>
  <c r="J5055"/>
  <c r="I400"/>
  <c r="G400"/>
  <c r="J400"/>
  <c r="I3539"/>
  <c r="J3539"/>
  <c r="I5598"/>
  <c r="J5598"/>
  <c r="I2895"/>
  <c r="J2895"/>
  <c r="I4739"/>
  <c r="J4739"/>
  <c r="I223"/>
  <c r="G223"/>
  <c r="J223"/>
  <c r="I4026"/>
  <c r="J4026"/>
  <c r="I4293"/>
  <c r="J4293"/>
  <c r="I5019"/>
  <c r="J5019"/>
  <c r="I2621"/>
  <c r="J2621"/>
  <c r="I4002"/>
  <c r="J4002"/>
  <c r="I3149"/>
  <c r="J3149"/>
  <c r="I5644"/>
  <c r="J5644"/>
  <c r="I3923"/>
  <c r="J3923"/>
  <c r="I2151"/>
  <c r="J2151"/>
  <c r="I2402"/>
  <c r="J2402"/>
  <c r="I1651"/>
  <c r="J1651"/>
  <c r="I2366"/>
  <c r="J2366"/>
  <c r="I3377"/>
  <c r="J3377"/>
  <c r="I2144"/>
  <c r="J2144"/>
  <c r="I3720"/>
  <c r="J3720"/>
  <c r="I440"/>
  <c r="G440"/>
  <c r="J440"/>
  <c r="I6011"/>
  <c r="J6011"/>
  <c r="I3212"/>
  <c r="J3212"/>
  <c r="I5041"/>
  <c r="J5041"/>
  <c r="I4023"/>
  <c r="J4023"/>
  <c r="I1339"/>
  <c r="J1339"/>
  <c r="I5517"/>
  <c r="J5517"/>
  <c r="I5373"/>
  <c r="J5373"/>
  <c r="I3396"/>
  <c r="J3396"/>
  <c r="I1772"/>
  <c r="J1772"/>
  <c r="I5770"/>
  <c r="J5770"/>
  <c r="I4241"/>
  <c r="J4241"/>
  <c r="I5832"/>
  <c r="J5832"/>
  <c r="I1823"/>
  <c r="J1823"/>
  <c r="I5744"/>
  <c r="J5744"/>
  <c r="I2623"/>
  <c r="J2623"/>
  <c r="I211"/>
  <c r="G211"/>
  <c r="J211"/>
  <c r="I110"/>
  <c r="G110"/>
  <c r="J110"/>
  <c r="I3213"/>
  <c r="J3213"/>
  <c r="I1712"/>
  <c r="J1712"/>
  <c r="I2631"/>
  <c r="J2631"/>
  <c r="I5397"/>
  <c r="J5397"/>
  <c r="I1729"/>
  <c r="J1729"/>
  <c r="I2398"/>
  <c r="J2398"/>
  <c r="I6169"/>
  <c r="J6169"/>
  <c r="I3751"/>
  <c r="J3751"/>
  <c r="I32"/>
  <c r="G32"/>
  <c r="J32"/>
  <c r="I5209"/>
  <c r="J5209"/>
  <c r="I1964"/>
  <c r="J1964"/>
  <c r="I2075"/>
  <c r="J2075"/>
  <c r="I1648"/>
  <c r="J1648"/>
  <c r="I2431"/>
  <c r="J2431"/>
  <c r="I2588"/>
  <c r="J2588"/>
  <c r="I3731"/>
  <c r="J3731"/>
  <c r="I2825"/>
  <c r="J2825"/>
  <c r="I4190"/>
  <c r="J4190"/>
  <c r="I2222"/>
  <c r="J2222"/>
  <c r="I1475"/>
  <c r="J1475"/>
  <c r="I1519"/>
  <c r="J1519"/>
  <c r="I5398"/>
  <c r="J5398"/>
  <c r="I2735"/>
  <c r="J2735"/>
  <c r="I5299"/>
  <c r="J5299"/>
  <c r="I5484"/>
  <c r="J5484"/>
  <c r="I4517"/>
  <c r="J4517"/>
  <c r="I2449"/>
  <c r="J2449"/>
  <c r="I5998"/>
  <c r="J5998"/>
  <c r="I2278"/>
  <c r="J2278"/>
  <c r="I4314"/>
  <c r="J4314"/>
  <c r="I5290"/>
  <c r="J5290"/>
  <c r="I3451"/>
  <c r="J3451"/>
  <c r="I2575"/>
  <c r="J2575"/>
  <c r="I4680"/>
  <c r="J4680"/>
  <c r="I921"/>
  <c r="G921"/>
  <c r="J921"/>
  <c r="I3939"/>
  <c r="J3939"/>
  <c r="I815"/>
  <c r="G815"/>
  <c r="J815"/>
  <c r="I3246"/>
  <c r="J3246"/>
  <c r="I1210"/>
  <c r="J1210"/>
  <c r="I3278"/>
  <c r="J3278"/>
  <c r="I23"/>
  <c r="G23"/>
  <c r="J23"/>
  <c r="I2953"/>
  <c r="J2953"/>
  <c r="I3299"/>
  <c r="J3299"/>
  <c r="I2376"/>
  <c r="J2376"/>
  <c r="I1924"/>
  <c r="J1924"/>
  <c r="I1408"/>
  <c r="J1408"/>
  <c r="I2486"/>
  <c r="J2486"/>
  <c r="I3178"/>
  <c r="J3178"/>
  <c r="I6089"/>
  <c r="J6089"/>
  <c r="I5087"/>
  <c r="J5087"/>
  <c r="I3911"/>
  <c r="J3911"/>
  <c r="I3661"/>
  <c r="J3661"/>
  <c r="I6184"/>
  <c r="J6184"/>
  <c r="I5232"/>
  <c r="J5232"/>
  <c r="I3128"/>
  <c r="J3128"/>
  <c r="I1848"/>
  <c r="J1848"/>
  <c r="I2603"/>
  <c r="J2603"/>
  <c r="I5266"/>
  <c r="J5266"/>
  <c r="I5708"/>
  <c r="J5708"/>
  <c r="I5989"/>
  <c r="J5989"/>
  <c r="I1201"/>
  <c r="J1201"/>
  <c r="I4543"/>
  <c r="J4543"/>
  <c r="I1484"/>
  <c r="J1484"/>
  <c r="I1613"/>
  <c r="J1613"/>
  <c r="I998"/>
  <c r="J998"/>
  <c r="I6063"/>
  <c r="J6063"/>
  <c r="I4470"/>
  <c r="J4470"/>
  <c r="I4679"/>
  <c r="J4679"/>
  <c r="I2512"/>
  <c r="J2512"/>
  <c r="I2537"/>
  <c r="J2537"/>
  <c r="I2587"/>
  <c r="J2587"/>
  <c r="I4099"/>
  <c r="J4099"/>
  <c r="I4388"/>
  <c r="J4388"/>
  <c r="I5656"/>
  <c r="J5656"/>
  <c r="I1630"/>
  <c r="J1630"/>
  <c r="I3113"/>
  <c r="J3113"/>
  <c r="I3604"/>
  <c r="J3604"/>
  <c r="I6137"/>
  <c r="J6137"/>
  <c r="I5563"/>
  <c r="J5563"/>
  <c r="I606"/>
  <c r="G606"/>
  <c r="J606"/>
  <c r="I4959"/>
  <c r="J4959"/>
  <c r="I5531"/>
  <c r="J5531"/>
  <c r="I1614"/>
  <c r="J1614"/>
  <c r="I3105"/>
  <c r="J3105"/>
  <c r="I4372"/>
  <c r="J4372"/>
  <c r="I5457"/>
  <c r="J5457"/>
  <c r="I2040"/>
  <c r="J2040"/>
  <c r="I3570"/>
  <c r="J3570"/>
  <c r="I2535"/>
  <c r="J2535"/>
  <c r="I5414"/>
  <c r="J5414"/>
  <c r="I3566"/>
  <c r="J3566"/>
  <c r="I1797"/>
  <c r="J1797"/>
  <c r="I1915"/>
  <c r="J1915"/>
  <c r="I2790"/>
  <c r="J2790"/>
  <c r="I4913"/>
  <c r="J4913"/>
  <c r="I4366"/>
  <c r="J4366"/>
  <c r="I4859"/>
  <c r="J4859"/>
  <c r="I2648"/>
  <c r="J2648"/>
  <c r="I2097"/>
  <c r="J2097"/>
  <c r="I28"/>
  <c r="G28"/>
  <c r="J28"/>
  <c r="I556"/>
  <c r="G556"/>
  <c r="J556"/>
  <c r="I5738"/>
  <c r="J5738"/>
  <c r="I6182"/>
  <c r="J6182"/>
  <c r="I3112"/>
  <c r="J3112"/>
  <c r="I949"/>
  <c r="G949"/>
  <c r="J949"/>
  <c r="I2661"/>
  <c r="J2661"/>
  <c r="I2701"/>
  <c r="J2701"/>
  <c r="I3189"/>
  <c r="J3189"/>
  <c r="I1282"/>
  <c r="J1282"/>
  <c r="I1508"/>
  <c r="J1508"/>
  <c r="I1335"/>
  <c r="J1335"/>
  <c r="I1852"/>
  <c r="J1852"/>
  <c r="I5676"/>
  <c r="J5676"/>
  <c r="I5239"/>
  <c r="J5239"/>
  <c r="I5643"/>
  <c r="J5643"/>
  <c r="I198"/>
  <c r="G198"/>
  <c r="J198"/>
  <c r="I1914"/>
  <c r="J1914"/>
  <c r="I5585"/>
  <c r="J5585"/>
  <c r="I3609"/>
  <c r="J3609"/>
  <c r="I4045"/>
  <c r="J4045"/>
  <c r="I5166"/>
  <c r="J5166"/>
  <c r="I1894"/>
  <c r="J1894"/>
  <c r="I1931"/>
  <c r="J1931"/>
  <c r="I6033"/>
  <c r="J6033"/>
  <c r="I5752"/>
  <c r="J5752"/>
  <c r="I3865"/>
  <c r="J3865"/>
  <c r="I1236"/>
  <c r="J1236"/>
  <c r="I3060"/>
  <c r="J3060"/>
  <c r="I4737"/>
  <c r="J4737"/>
  <c r="I4499"/>
  <c r="J4499"/>
  <c r="I2861"/>
  <c r="J2861"/>
  <c r="I2539"/>
  <c r="J2539"/>
  <c r="I3177"/>
  <c r="J3177"/>
  <c r="I598"/>
  <c r="G598"/>
  <c r="J598"/>
  <c r="I3954"/>
  <c r="J3954"/>
  <c r="I3623"/>
  <c r="J3623"/>
  <c r="I3000"/>
  <c r="J3000"/>
  <c r="I3532"/>
  <c r="J3532"/>
  <c r="I463"/>
  <c r="G463"/>
  <c r="J463"/>
  <c r="I1221"/>
  <c r="J1221"/>
  <c r="I4507"/>
  <c r="J4507"/>
  <c r="I3376"/>
  <c r="J3376"/>
  <c r="I4088"/>
  <c r="J4088"/>
  <c r="I1799"/>
  <c r="J1799"/>
  <c r="I5821"/>
  <c r="J5821"/>
  <c r="I5251"/>
  <c r="J5251"/>
  <c r="I6041"/>
  <c r="J6041"/>
  <c r="I1076"/>
  <c r="J1076"/>
  <c r="I6069"/>
  <c r="J6069"/>
  <c r="I5635"/>
  <c r="J5635"/>
  <c r="I1452"/>
  <c r="J1452"/>
  <c r="I1838"/>
  <c r="J1838"/>
  <c r="I4165"/>
  <c r="J4165"/>
  <c r="I3325"/>
  <c r="J3325"/>
  <c r="I1689"/>
  <c r="J1689"/>
  <c r="I799"/>
  <c r="G799"/>
  <c r="J799"/>
  <c r="I4659"/>
  <c r="J4659"/>
  <c r="I228"/>
  <c r="G228"/>
  <c r="J228"/>
  <c r="I959"/>
  <c r="J959"/>
  <c r="I5070"/>
  <c r="J5070"/>
  <c r="I5666"/>
  <c r="J5666"/>
  <c r="I751"/>
  <c r="G751"/>
  <c r="J751"/>
  <c r="I1853"/>
  <c r="J1853"/>
  <c r="I3471"/>
  <c r="J3471"/>
  <c r="I1032"/>
  <c r="J1032"/>
  <c r="I5808"/>
  <c r="J5808"/>
  <c r="I3051"/>
  <c r="J3051"/>
  <c r="I1584"/>
  <c r="J1584"/>
  <c r="I3323"/>
  <c r="J3323"/>
  <c r="I1289"/>
  <c r="J1289"/>
  <c r="I4911"/>
  <c r="J4911"/>
  <c r="I3403"/>
  <c r="J3403"/>
  <c r="I1846"/>
  <c r="J1846"/>
  <c r="I5183"/>
  <c r="J5183"/>
  <c r="I1963"/>
  <c r="J1963"/>
  <c r="I2126"/>
  <c r="J2126"/>
  <c r="I5151"/>
  <c r="J5151"/>
  <c r="I1744"/>
  <c r="J1744"/>
  <c r="I4553"/>
  <c r="J4553"/>
  <c r="I2760"/>
  <c r="J2760"/>
  <c r="I4320"/>
  <c r="J4320"/>
  <c r="I3334"/>
  <c r="J3334"/>
  <c r="I4231"/>
  <c r="J4231"/>
  <c r="I4872"/>
  <c r="J4872"/>
  <c r="I5733"/>
  <c r="J5733"/>
  <c r="I3354"/>
  <c r="J3354"/>
  <c r="I190"/>
  <c r="G190"/>
  <c r="J190"/>
  <c r="I5523"/>
  <c r="J5523"/>
  <c r="I4843"/>
  <c r="J4843"/>
  <c r="I1750"/>
  <c r="J1750"/>
  <c r="I5734"/>
  <c r="J5734"/>
  <c r="I1403"/>
  <c r="J1403"/>
  <c r="I3157"/>
  <c r="J3157"/>
  <c r="I2100"/>
  <c r="J2100"/>
  <c r="I5468"/>
  <c r="J5468"/>
  <c r="I1573"/>
  <c r="J1573"/>
  <c r="I2968"/>
  <c r="J2968"/>
  <c r="I2704"/>
  <c r="J2704"/>
  <c r="I1510"/>
  <c r="J1510"/>
  <c r="I1639"/>
  <c r="J1639"/>
  <c r="I662"/>
  <c r="G662"/>
  <c r="J662"/>
  <c r="I5551"/>
  <c r="J5551"/>
  <c r="I3221"/>
  <c r="J3221"/>
  <c r="I4972"/>
  <c r="J4972"/>
  <c r="I1727"/>
  <c r="J1727"/>
  <c r="I4548"/>
  <c r="J4548"/>
  <c r="I6086"/>
  <c r="J6086"/>
  <c r="I3307"/>
  <c r="J3307"/>
  <c r="I4364"/>
  <c r="J4364"/>
  <c r="I2036"/>
  <c r="J2036"/>
  <c r="I1267"/>
  <c r="J1267"/>
  <c r="I5158"/>
  <c r="J5158"/>
  <c r="I2304"/>
  <c r="J2304"/>
  <c r="I4037"/>
  <c r="J4037"/>
  <c r="I3013"/>
  <c r="J3013"/>
  <c r="I3216"/>
  <c r="J3216"/>
  <c r="I2670"/>
  <c r="J2670"/>
  <c r="I5606"/>
  <c r="J5606"/>
  <c r="I4282"/>
  <c r="J4282"/>
  <c r="I1203"/>
  <c r="J1203"/>
  <c r="I4297"/>
  <c r="J4297"/>
  <c r="I5513"/>
  <c r="J5513"/>
  <c r="I6131"/>
  <c r="J6131"/>
  <c r="I1525"/>
  <c r="J1525"/>
  <c r="I3522"/>
  <c r="J3522"/>
  <c r="I4461"/>
  <c r="J4461"/>
  <c r="I2877"/>
  <c r="J2877"/>
  <c r="I5512"/>
  <c r="J5512"/>
  <c r="I1529"/>
  <c r="J1529"/>
  <c r="I1599"/>
  <c r="J1599"/>
  <c r="I4264"/>
  <c r="J4264"/>
  <c r="I5319"/>
  <c r="J5319"/>
  <c r="I5982"/>
  <c r="J5982"/>
  <c r="I6017"/>
  <c r="J6017"/>
  <c r="I570"/>
  <c r="G570"/>
  <c r="J570"/>
  <c r="I2121"/>
  <c r="J2121"/>
  <c r="I1666"/>
  <c r="J1666"/>
  <c r="I5724"/>
  <c r="J5724"/>
  <c r="I1723"/>
  <c r="J1723"/>
  <c r="I4628"/>
  <c r="J4628"/>
  <c r="I6055"/>
  <c r="J6055"/>
  <c r="I702"/>
  <c r="G702"/>
  <c r="J702"/>
  <c r="I5374"/>
  <c r="J5374"/>
  <c r="I3059"/>
  <c r="J3059"/>
  <c r="I509"/>
  <c r="G509"/>
  <c r="J509"/>
  <c r="I2796"/>
  <c r="J2796"/>
  <c r="I2969"/>
  <c r="J2969"/>
  <c r="I2776"/>
  <c r="J2776"/>
  <c r="I4180"/>
  <c r="J4180"/>
  <c r="I4357"/>
  <c r="J4357"/>
  <c r="I4729"/>
  <c r="J4729"/>
  <c r="I825"/>
  <c r="G825"/>
  <c r="J825"/>
  <c r="I3729"/>
  <c r="J3729"/>
  <c r="I4024"/>
  <c r="J4024"/>
  <c r="I3416"/>
  <c r="J3416"/>
  <c r="I2018"/>
  <c r="J2018"/>
  <c r="I971"/>
  <c r="J971"/>
  <c r="I1976"/>
  <c r="J1976"/>
  <c r="I3021"/>
  <c r="J3021"/>
  <c r="I5668"/>
  <c r="J5668"/>
  <c r="I3784"/>
  <c r="J3784"/>
  <c r="I1880"/>
  <c r="J1880"/>
  <c r="I3537"/>
  <c r="J3537"/>
  <c r="I5587"/>
  <c r="J5587"/>
  <c r="I3714"/>
  <c r="J3714"/>
  <c r="I5875"/>
  <c r="J5875"/>
  <c r="I5999"/>
  <c r="J5999"/>
  <c r="I2123"/>
  <c r="J2123"/>
  <c r="I2746"/>
  <c r="J2746"/>
  <c r="I3202"/>
  <c r="J3202"/>
  <c r="I2101"/>
  <c r="J2101"/>
  <c r="I3544"/>
  <c r="J3544"/>
  <c r="I6136"/>
  <c r="J6136"/>
  <c r="I568"/>
  <c r="G568"/>
  <c r="J568"/>
  <c r="I4487"/>
  <c r="J4487"/>
  <c r="I4490"/>
  <c r="J4490"/>
  <c r="I6085"/>
  <c r="J6085"/>
  <c r="I1511"/>
  <c r="J1511"/>
  <c r="I950"/>
  <c r="G950"/>
  <c r="J950"/>
  <c r="I3423"/>
  <c r="J3423"/>
  <c r="I4721"/>
  <c r="J4721"/>
  <c r="I506"/>
  <c r="G506"/>
  <c r="J506"/>
  <c r="I3613"/>
  <c r="J3613"/>
  <c r="I604"/>
  <c r="G604"/>
  <c r="J604"/>
  <c r="I3576"/>
  <c r="J3576"/>
  <c r="I5160"/>
  <c r="J5160"/>
  <c r="I3903"/>
  <c r="J3903"/>
  <c r="I5802"/>
  <c r="J5802"/>
  <c r="I2994"/>
  <c r="J2994"/>
  <c r="I3134"/>
  <c r="J3134"/>
  <c r="I4402"/>
  <c r="J4402"/>
  <c r="I6104"/>
  <c r="J6104"/>
  <c r="I3009"/>
  <c r="J3009"/>
  <c r="I125"/>
  <c r="G125"/>
  <c r="J125"/>
  <c r="I963"/>
  <c r="J963"/>
  <c r="I5981"/>
  <c r="J5981"/>
  <c r="I5546"/>
  <c r="J5546"/>
  <c r="I1337"/>
  <c r="J1337"/>
  <c r="I2736"/>
  <c r="J2736"/>
  <c r="I4555"/>
  <c r="J4555"/>
  <c r="I193"/>
  <c r="G193"/>
  <c r="J193"/>
  <c r="I2447"/>
  <c r="J2447"/>
  <c r="I5825"/>
  <c r="J5825"/>
  <c r="I5379"/>
  <c r="J5379"/>
  <c r="I5415"/>
  <c r="J5415"/>
  <c r="I3469"/>
  <c r="J3469"/>
  <c r="I4279"/>
  <c r="J4279"/>
  <c r="I5715"/>
  <c r="J5715"/>
  <c r="I2142"/>
  <c r="J2142"/>
  <c r="I1959"/>
  <c r="J1959"/>
  <c r="I387"/>
  <c r="G387"/>
  <c r="J387"/>
  <c r="I4762"/>
  <c r="J4762"/>
  <c r="I4825"/>
  <c r="J4825"/>
  <c r="I597"/>
  <c r="G597"/>
  <c r="J597"/>
  <c r="I2560"/>
  <c r="J2560"/>
  <c r="I5424"/>
  <c r="J5424"/>
  <c r="I3450"/>
  <c r="J3450"/>
  <c r="I1324"/>
  <c r="J1324"/>
  <c r="I4091"/>
  <c r="J4091"/>
  <c r="I5126"/>
  <c r="J5126"/>
  <c r="I4213"/>
  <c r="J4213"/>
  <c r="I4226"/>
  <c r="J4226"/>
  <c r="I310"/>
  <c r="G310"/>
  <c r="J310"/>
  <c r="I3171"/>
  <c r="J3171"/>
  <c r="I2927"/>
  <c r="J2927"/>
  <c r="I4401"/>
  <c r="J4401"/>
  <c r="I1682"/>
  <c r="J1682"/>
  <c r="I1753"/>
  <c r="J1753"/>
  <c r="I2868"/>
  <c r="J2868"/>
  <c r="I3353"/>
  <c r="J3353"/>
  <c r="I5658"/>
  <c r="J5658"/>
  <c r="I1891"/>
  <c r="J1891"/>
  <c r="I2081"/>
  <c r="J2081"/>
  <c r="I135"/>
  <c r="G135"/>
  <c r="J135"/>
  <c r="I5926"/>
  <c r="J5926"/>
  <c r="I5043"/>
  <c r="J5043"/>
  <c r="I5309"/>
  <c r="J5309"/>
  <c r="I1304"/>
  <c r="J1304"/>
  <c r="I2705"/>
  <c r="J2705"/>
  <c r="I1491"/>
  <c r="J1491"/>
  <c r="I2370"/>
  <c r="J2370"/>
  <c r="I720"/>
  <c r="G720"/>
  <c r="J720"/>
  <c r="I4826"/>
  <c r="J4826"/>
  <c r="I1824"/>
  <c r="J1824"/>
  <c r="I1504"/>
  <c r="J1504"/>
  <c r="I1371"/>
  <c r="J1371"/>
  <c r="I1453"/>
  <c r="J1453"/>
  <c r="I1499"/>
  <c r="J1499"/>
  <c r="I4203"/>
  <c r="J4203"/>
  <c r="I4492"/>
  <c r="J4492"/>
  <c r="I2204"/>
  <c r="J2204"/>
  <c r="I2885"/>
  <c r="J2885"/>
  <c r="I1359"/>
  <c r="J1359"/>
  <c r="I1485"/>
  <c r="J1485"/>
  <c r="I1038"/>
  <c r="J1038"/>
  <c r="I1356"/>
  <c r="J1356"/>
  <c r="I2545"/>
  <c r="J2545"/>
  <c r="I2494"/>
  <c r="J2494"/>
  <c r="I1774"/>
  <c r="J1774"/>
  <c r="I986"/>
  <c r="J986"/>
  <c r="I5413"/>
  <c r="J5413"/>
  <c r="I5682"/>
  <c r="J5682"/>
  <c r="I1517"/>
  <c r="J1517"/>
  <c r="I1701"/>
  <c r="J1701"/>
  <c r="I3902"/>
  <c r="J3902"/>
  <c r="I102"/>
  <c r="G102"/>
  <c r="J102"/>
  <c r="I4463"/>
  <c r="J4463"/>
  <c r="I5099"/>
  <c r="J5099"/>
  <c r="I797"/>
  <c r="G797"/>
  <c r="J797"/>
  <c r="I1601"/>
  <c r="J1601"/>
  <c r="I2941"/>
  <c r="J2941"/>
  <c r="I3942"/>
  <c r="J3942"/>
  <c r="I913"/>
  <c r="G913"/>
  <c r="J913"/>
  <c r="I5638"/>
  <c r="J5638"/>
  <c r="I2963"/>
  <c r="J2963"/>
  <c r="I3694"/>
  <c r="J3694"/>
  <c r="I2892"/>
  <c r="J2892"/>
  <c r="I3800"/>
  <c r="J3800"/>
  <c r="I4918"/>
  <c r="J4918"/>
  <c r="I2492"/>
  <c r="J2492"/>
  <c r="I3637"/>
  <c r="J3637"/>
  <c r="I653"/>
  <c r="G653"/>
  <c r="J653"/>
  <c r="I6032"/>
  <c r="J6032"/>
  <c r="I1650"/>
  <c r="J1650"/>
  <c r="I3549"/>
  <c r="J3549"/>
  <c r="I2131"/>
  <c r="J2131"/>
  <c r="I5660"/>
  <c r="J5660"/>
  <c r="I1048"/>
  <c r="J1048"/>
  <c r="I2982"/>
  <c r="J2982"/>
  <c r="I5669"/>
  <c r="J5669"/>
  <c r="I1837"/>
  <c r="J1837"/>
  <c r="I804"/>
  <c r="G804"/>
  <c r="J804"/>
  <c r="I4828"/>
  <c r="J4828"/>
  <c r="I3172"/>
  <c r="J3172"/>
  <c r="I4746"/>
  <c r="J4746"/>
  <c r="I3282"/>
  <c r="J3282"/>
  <c r="I232"/>
  <c r="G232"/>
  <c r="J232"/>
  <c r="I4476"/>
  <c r="J4476"/>
  <c r="I5659"/>
  <c r="J5659"/>
  <c r="I2239"/>
  <c r="J2239"/>
  <c r="I5441"/>
  <c r="J5441"/>
  <c r="I2758"/>
  <c r="J2758"/>
  <c r="I2311"/>
  <c r="J2311"/>
  <c r="I4222"/>
  <c r="J4222"/>
  <c r="I5367"/>
  <c r="J5367"/>
  <c r="I4301"/>
  <c r="J4301"/>
  <c r="I1527"/>
  <c r="J1527"/>
  <c r="I3055"/>
  <c r="J3055"/>
  <c r="I5771"/>
  <c r="J5771"/>
  <c r="I2303"/>
  <c r="J2303"/>
  <c r="I5222"/>
  <c r="J5222"/>
  <c r="I2524"/>
  <c r="J2524"/>
  <c r="I3123"/>
  <c r="J3123"/>
  <c r="I5042"/>
  <c r="J5042"/>
  <c r="I719"/>
  <c r="G719"/>
  <c r="J719"/>
  <c r="I4831"/>
  <c r="J4831"/>
  <c r="I951"/>
  <c r="G951"/>
  <c r="J951"/>
  <c r="I4897"/>
  <c r="J4897"/>
  <c r="I3176"/>
  <c r="J3176"/>
  <c r="I5342"/>
  <c r="J5342"/>
  <c r="I2858"/>
  <c r="J2858"/>
  <c r="I3527"/>
  <c r="J3527"/>
  <c r="I2508"/>
  <c r="J2508"/>
  <c r="I2472"/>
  <c r="J2472"/>
  <c r="I2783"/>
  <c r="J2783"/>
  <c r="I2079"/>
  <c r="J2079"/>
  <c r="I5157"/>
  <c r="J5157"/>
  <c r="I3365"/>
  <c r="J3365"/>
  <c r="I289"/>
  <c r="G289"/>
  <c r="J289"/>
  <c r="I3057"/>
  <c r="J3057"/>
  <c r="I5548"/>
  <c r="J5548"/>
  <c r="I549"/>
  <c r="G549"/>
  <c r="J549"/>
  <c r="I4122"/>
  <c r="J4122"/>
  <c r="I2551"/>
  <c r="J2551"/>
  <c r="I5440"/>
  <c r="J5440"/>
  <c r="I6189"/>
  <c r="J6189"/>
  <c r="I3452"/>
  <c r="J3452"/>
  <c r="I3322"/>
  <c r="J3322"/>
  <c r="I1962"/>
  <c r="J1962"/>
  <c r="I5137"/>
  <c r="J5137"/>
  <c r="I1684"/>
  <c r="J1684"/>
  <c r="I5683"/>
  <c r="J5683"/>
  <c r="I1141"/>
  <c r="J1141"/>
  <c r="I1500"/>
  <c r="J1500"/>
  <c r="I2414"/>
  <c r="J2414"/>
  <c r="I2474"/>
  <c r="J2474"/>
  <c r="I4192"/>
  <c r="J4192"/>
  <c r="I3321"/>
  <c r="J3321"/>
  <c r="I4545"/>
  <c r="J4545"/>
  <c r="I1018"/>
  <c r="J1018"/>
  <c r="I4969"/>
  <c r="J4969"/>
  <c r="I1576"/>
  <c r="J1576"/>
  <c r="I1306"/>
  <c r="J1306"/>
  <c r="I2195"/>
  <c r="J2195"/>
  <c r="I1505"/>
  <c r="J1505"/>
  <c r="I1358"/>
  <c r="J1358"/>
  <c r="I2940"/>
  <c r="J2940"/>
  <c r="I4482"/>
  <c r="J4482"/>
  <c r="I100"/>
  <c r="G100"/>
  <c r="J100"/>
  <c r="I4935"/>
  <c r="J4935"/>
  <c r="I2421"/>
  <c r="J2421"/>
  <c r="I4127"/>
  <c r="J4127"/>
  <c r="I2782"/>
  <c r="J2782"/>
  <c r="I2343"/>
  <c r="J2343"/>
  <c r="I3934"/>
  <c r="J3934"/>
  <c r="I5686"/>
  <c r="J5686"/>
  <c r="I4343"/>
  <c r="J4343"/>
  <c r="I4084"/>
  <c r="J4084"/>
  <c r="I2322"/>
  <c r="J2322"/>
  <c r="I1231"/>
  <c r="J1231"/>
  <c r="I4063"/>
  <c r="J4063"/>
  <c r="I118"/>
  <c r="G118"/>
  <c r="J118"/>
  <c r="I4381"/>
  <c r="J4381"/>
  <c r="I3333"/>
  <c r="J3333"/>
  <c r="I1860"/>
  <c r="J1860"/>
  <c r="I4698"/>
  <c r="J4698"/>
  <c r="I5119"/>
  <c r="J5119"/>
  <c r="I1624"/>
  <c r="J1624"/>
  <c r="I5391"/>
  <c r="J5391"/>
  <c r="I5673"/>
  <c r="J5673"/>
  <c r="I1372"/>
  <c r="J1372"/>
  <c r="I2955"/>
  <c r="J2955"/>
  <c r="I6133"/>
  <c r="J6133"/>
  <c r="I2428"/>
  <c r="J2428"/>
  <c r="I3775"/>
  <c r="J3775"/>
  <c r="I3568"/>
  <c r="J3568"/>
  <c r="I4014"/>
  <c r="J4014"/>
  <c r="I132"/>
  <c r="G132"/>
  <c r="J132"/>
  <c r="I2306"/>
  <c r="J2306"/>
  <c r="I2272"/>
  <c r="J2272"/>
  <c r="I3900"/>
  <c r="J3900"/>
  <c r="I2682"/>
  <c r="J2682"/>
  <c r="I2564"/>
  <c r="J2564"/>
  <c r="I494"/>
  <c r="G494"/>
  <c r="J494"/>
  <c r="I2712"/>
  <c r="J2712"/>
  <c r="I5207"/>
  <c r="J5207"/>
  <c r="I1608"/>
  <c r="J1608"/>
  <c r="I4690"/>
  <c r="J4690"/>
  <c r="I1307"/>
  <c r="J1307"/>
  <c r="I5568"/>
  <c r="J5568"/>
  <c r="I739"/>
  <c r="G739"/>
  <c r="J739"/>
  <c r="I1869"/>
  <c r="J1869"/>
  <c r="I3684"/>
  <c r="J3684"/>
  <c r="I5302"/>
  <c r="J5302"/>
  <c r="I5401"/>
  <c r="J5401"/>
  <c r="I1482"/>
  <c r="J1482"/>
  <c r="I1707"/>
  <c r="J1707"/>
  <c r="I2506"/>
  <c r="J2506"/>
  <c r="I4766"/>
  <c r="J4766"/>
  <c r="I3542"/>
  <c r="J3542"/>
  <c r="I3411"/>
  <c r="J3411"/>
  <c r="I189"/>
  <c r="G189"/>
  <c r="J189"/>
  <c r="I1804"/>
  <c r="J1804"/>
  <c r="I3115"/>
  <c r="J3115"/>
  <c r="I660"/>
  <c r="G660"/>
  <c r="J660"/>
  <c r="I2534"/>
  <c r="J2534"/>
  <c r="I5897"/>
  <c r="J5897"/>
  <c r="I2827"/>
  <c r="J2827"/>
  <c r="I2419"/>
  <c r="J2419"/>
  <c r="I1658"/>
  <c r="J1658"/>
  <c r="I5663"/>
  <c r="J5663"/>
  <c r="I3991"/>
  <c r="J3991"/>
  <c r="I4625"/>
  <c r="J4625"/>
  <c r="I2342"/>
  <c r="J2342"/>
  <c r="I3251"/>
  <c r="J3251"/>
  <c r="I686"/>
  <c r="G686"/>
  <c r="J686"/>
  <c r="I5543"/>
  <c r="J5543"/>
  <c r="I5304"/>
  <c r="J5304"/>
  <c r="I4101"/>
  <c r="J4101"/>
  <c r="I1874"/>
  <c r="J1874"/>
  <c r="I2234"/>
  <c r="J2234"/>
  <c r="I2368"/>
  <c r="J2368"/>
  <c r="I2163"/>
  <c r="J2163"/>
  <c r="I1163"/>
  <c r="J1163"/>
  <c r="I3067"/>
  <c r="J3067"/>
  <c r="I3697"/>
  <c r="J3697"/>
  <c r="I2900"/>
  <c r="J2900"/>
  <c r="I3235"/>
  <c r="J3235"/>
  <c r="I3226"/>
  <c r="J3226"/>
  <c r="I3130"/>
  <c r="J3130"/>
  <c r="I4564"/>
  <c r="J4564"/>
  <c r="I5224"/>
  <c r="J5224"/>
  <c r="I4347"/>
  <c r="J4347"/>
  <c r="I308"/>
  <c r="G308"/>
  <c r="J308"/>
  <c r="I590"/>
  <c r="G590"/>
  <c r="J590"/>
  <c r="I4389"/>
  <c r="J4389"/>
  <c r="I4043"/>
  <c r="J4043"/>
  <c r="I4434"/>
  <c r="J4434"/>
  <c r="I5542"/>
  <c r="J5542"/>
  <c r="I3635"/>
  <c r="J3635"/>
  <c r="I2528"/>
  <c r="J2528"/>
  <c r="I2654"/>
  <c r="J2654"/>
  <c r="I3223"/>
  <c r="J3223"/>
  <c r="I6103"/>
  <c r="J6103"/>
  <c r="I4637"/>
  <c r="J4637"/>
  <c r="I1322"/>
  <c r="J1322"/>
  <c r="I4215"/>
  <c r="J4215"/>
  <c r="I90"/>
  <c r="G90"/>
  <c r="J90"/>
  <c r="I3454"/>
  <c r="J3454"/>
  <c r="I3405"/>
  <c r="J3405"/>
  <c r="I929"/>
  <c r="G929"/>
  <c r="J929"/>
  <c r="I2762"/>
  <c r="J2762"/>
  <c r="I5409"/>
  <c r="J5409"/>
  <c r="I4967"/>
  <c r="J4967"/>
  <c r="I4881"/>
  <c r="J4881"/>
  <c r="I4454"/>
  <c r="J4454"/>
  <c r="I5614"/>
  <c r="J5614"/>
  <c r="I2768"/>
  <c r="J2768"/>
  <c r="I4539"/>
  <c r="J4539"/>
  <c r="I5419"/>
  <c r="J5419"/>
  <c r="I4052"/>
  <c r="J4052"/>
  <c r="I5040"/>
  <c r="J5040"/>
  <c r="I4989"/>
  <c r="J4989"/>
  <c r="I924"/>
  <c r="G924"/>
  <c r="J924"/>
  <c r="I1596"/>
  <c r="J1596"/>
  <c r="I5768"/>
  <c r="J5768"/>
  <c r="I2729"/>
  <c r="J2729"/>
  <c r="I5791"/>
  <c r="J5791"/>
  <c r="I5680"/>
  <c r="J5680"/>
  <c r="I4009"/>
  <c r="J4009"/>
  <c r="I4462"/>
  <c r="J4462"/>
  <c r="I760"/>
  <c r="G760"/>
  <c r="J760"/>
  <c r="I1598"/>
  <c r="J1598"/>
  <c r="I1820"/>
  <c r="J1820"/>
  <c r="I5455"/>
  <c r="J5455"/>
  <c r="I3244"/>
  <c r="J3244"/>
  <c r="I1258"/>
  <c r="J1258"/>
  <c r="I4229"/>
  <c r="J4229"/>
  <c r="I4732"/>
  <c r="J4732"/>
  <c r="I4269"/>
  <c r="J4269"/>
  <c r="I5182"/>
  <c r="J5182"/>
  <c r="I4713"/>
  <c r="J4713"/>
  <c r="I2837"/>
  <c r="J2837"/>
  <c r="I92"/>
  <c r="G92"/>
  <c r="J92"/>
  <c r="I4484"/>
  <c r="J4484"/>
  <c r="I4771"/>
  <c r="J4771"/>
  <c r="I6179"/>
  <c r="J6179"/>
  <c r="I4210"/>
  <c r="J4210"/>
  <c r="I5979"/>
  <c r="J5979"/>
  <c r="I2937"/>
  <c r="J2937"/>
  <c r="I3971"/>
  <c r="J3971"/>
  <c r="I4605"/>
  <c r="J4605"/>
  <c r="I1673"/>
  <c r="J1673"/>
  <c r="I1791"/>
  <c r="J1791"/>
  <c r="I6139"/>
  <c r="J6139"/>
  <c r="I2200"/>
  <c r="J2200"/>
  <c r="I4536"/>
  <c r="J4536"/>
  <c r="I3437"/>
  <c r="J3437"/>
  <c r="I3439"/>
  <c r="J3439"/>
  <c r="I404"/>
  <c r="G404"/>
  <c r="J404"/>
  <c r="I4559"/>
  <c r="J4559"/>
  <c r="I5698"/>
  <c r="J5698"/>
  <c r="I4627"/>
  <c r="J4627"/>
  <c r="I5446"/>
  <c r="J5446"/>
  <c r="I649"/>
  <c r="G649"/>
  <c r="J649"/>
  <c r="I5256"/>
  <c r="J5256"/>
  <c r="I5718"/>
  <c r="J5718"/>
  <c r="I1885"/>
  <c r="J1885"/>
  <c r="I2977"/>
  <c r="J2977"/>
  <c r="I22"/>
  <c r="G22"/>
  <c r="J22"/>
  <c r="I5500"/>
  <c r="J5500"/>
  <c r="I4671"/>
  <c r="J4671"/>
  <c r="I6097"/>
  <c r="J6097"/>
  <c r="I4419"/>
  <c r="J4419"/>
  <c r="I5607"/>
  <c r="J5607"/>
  <c r="I4794"/>
  <c r="J4794"/>
  <c r="I2206"/>
  <c r="J2206"/>
  <c r="I5895"/>
  <c r="J5895"/>
  <c r="I5697"/>
  <c r="J5697"/>
  <c r="I3476"/>
  <c r="J3476"/>
  <c r="I5661"/>
  <c r="J5661"/>
  <c r="I3888"/>
  <c r="J3888"/>
  <c r="I2230"/>
  <c r="J2230"/>
  <c r="I1404"/>
  <c r="J1404"/>
  <c r="I1827"/>
  <c r="J1827"/>
  <c r="I3925"/>
  <c r="J3925"/>
  <c r="I5075"/>
  <c r="J5075"/>
  <c r="I3317"/>
  <c r="J3317"/>
  <c r="I4695"/>
  <c r="J4695"/>
  <c r="I1158"/>
  <c r="J1158"/>
  <c r="I1259"/>
  <c r="J1259"/>
  <c r="I5385"/>
  <c r="J5385"/>
  <c r="I3069"/>
  <c r="J3069"/>
  <c r="I2210"/>
  <c r="J2210"/>
  <c r="I4948"/>
  <c r="J4948"/>
  <c r="I3557"/>
  <c r="J3557"/>
  <c r="I1374"/>
  <c r="J1374"/>
  <c r="I6042"/>
  <c r="J6042"/>
  <c r="I2509"/>
  <c r="J2509"/>
  <c r="I5595"/>
  <c r="J5595"/>
  <c r="I5653"/>
  <c r="J5653"/>
  <c r="I2159"/>
  <c r="J2159"/>
  <c r="I3436"/>
  <c r="J3436"/>
  <c r="I684"/>
  <c r="G684"/>
  <c r="J684"/>
  <c r="I1867"/>
  <c r="J1867"/>
  <c r="I5497"/>
  <c r="J5497"/>
  <c r="I5616"/>
  <c r="J5616"/>
  <c r="I4501"/>
  <c r="J4501"/>
  <c r="I2019"/>
  <c r="J2019"/>
  <c r="I2276"/>
  <c r="J2276"/>
  <c r="I3910"/>
  <c r="J3910"/>
  <c r="I3710"/>
  <c r="J3710"/>
  <c r="I1521"/>
  <c r="J1521"/>
  <c r="I1330"/>
  <c r="J1330"/>
  <c r="I4480"/>
  <c r="J4480"/>
  <c r="I4485"/>
  <c r="J4485"/>
  <c r="I120"/>
  <c r="G120"/>
  <c r="J120"/>
  <c r="I2132"/>
  <c r="J2132"/>
  <c r="I1819"/>
  <c r="J1819"/>
  <c r="I288"/>
  <c r="G288"/>
  <c r="J288"/>
  <c r="I4225"/>
  <c r="J4225"/>
  <c r="I564"/>
  <c r="G564"/>
  <c r="J564"/>
  <c r="I3073"/>
  <c r="J3073"/>
  <c r="I3462"/>
  <c r="J3462"/>
  <c r="I1503"/>
  <c r="J1503"/>
  <c r="I4789"/>
  <c r="J4789"/>
  <c r="I3431"/>
  <c r="J3431"/>
  <c r="I5202"/>
  <c r="J5202"/>
  <c r="I1528"/>
  <c r="J1528"/>
  <c r="I1542"/>
  <c r="J1542"/>
  <c r="I1626"/>
  <c r="J1626"/>
  <c r="I4132"/>
  <c r="J4132"/>
  <c r="I4783"/>
  <c r="J4783"/>
  <c r="I2690"/>
  <c r="J2690"/>
  <c r="I10"/>
  <c r="G10"/>
  <c r="J10"/>
  <c r="I3777"/>
  <c r="J3777"/>
  <c r="I1618"/>
  <c r="J1618"/>
  <c r="I757"/>
  <c r="G757"/>
  <c r="J757"/>
  <c r="I2938"/>
  <c r="J2938"/>
  <c r="I4352"/>
  <c r="J4352"/>
  <c r="I4416"/>
  <c r="J4416"/>
  <c r="I175"/>
  <c r="G175"/>
  <c r="J175"/>
  <c r="I3615"/>
  <c r="J3615"/>
  <c r="I5491"/>
  <c r="J5491"/>
  <c r="I1288"/>
  <c r="J1288"/>
  <c r="I1825"/>
  <c r="J1825"/>
  <c r="I2585"/>
  <c r="J2585"/>
  <c r="I2810"/>
  <c r="J2810"/>
  <c r="I4503"/>
  <c r="J4503"/>
  <c r="I4696"/>
  <c r="J4696"/>
  <c r="I4184"/>
  <c r="J4184"/>
  <c r="I3002"/>
  <c r="J3002"/>
  <c r="I1523"/>
  <c r="J1523"/>
  <c r="I4435"/>
  <c r="J4435"/>
  <c r="I5025"/>
  <c r="J5025"/>
  <c r="I3683"/>
  <c r="J3683"/>
  <c r="I4522"/>
  <c r="J4522"/>
  <c r="I5879"/>
  <c r="J5879"/>
  <c r="I4685"/>
  <c r="J4685"/>
  <c r="I2832"/>
  <c r="J2832"/>
  <c r="I2731"/>
  <c r="J2731"/>
  <c r="I1280"/>
  <c r="J1280"/>
  <c r="I1711"/>
  <c r="J1711"/>
  <c r="I6135"/>
  <c r="J6135"/>
  <c r="I2697"/>
  <c r="J2697"/>
  <c r="I3701"/>
  <c r="J3701"/>
  <c r="I605"/>
  <c r="G605"/>
  <c r="J605"/>
  <c r="I5371"/>
  <c r="J5371"/>
  <c r="I2296"/>
  <c r="J2296"/>
  <c r="I5426"/>
  <c r="J5426"/>
  <c r="I5954"/>
  <c r="J5954"/>
  <c r="I1459"/>
  <c r="J1459"/>
  <c r="I3138"/>
  <c r="J3138"/>
  <c r="I1139"/>
  <c r="J1139"/>
  <c r="I3300"/>
  <c r="J3300"/>
  <c r="I5368"/>
  <c r="J5368"/>
  <c r="I5716"/>
  <c r="J5716"/>
  <c r="I5097"/>
  <c r="J5097"/>
  <c r="I5196"/>
  <c r="J5196"/>
  <c r="I4224"/>
  <c r="J4224"/>
  <c r="I4652"/>
  <c r="J4652"/>
  <c r="I4046"/>
  <c r="J4046"/>
  <c r="I5664"/>
  <c r="J5664"/>
  <c r="I1393"/>
  <c r="J1393"/>
  <c r="I4250"/>
  <c r="J4250"/>
  <c r="I2399"/>
  <c r="J2399"/>
  <c r="I3200"/>
  <c r="J3200"/>
  <c r="I1605"/>
  <c r="J1605"/>
  <c r="I5665"/>
  <c r="J5665"/>
  <c r="I938"/>
  <c r="G938"/>
  <c r="J938"/>
  <c r="I5083"/>
  <c r="J5083"/>
  <c r="I1815"/>
  <c r="J1815"/>
  <c r="I6127"/>
  <c r="J6127"/>
  <c r="I1623"/>
  <c r="J1623"/>
  <c r="I2514"/>
  <c r="J2514"/>
  <c r="I143"/>
  <c r="G143"/>
  <c r="J143"/>
  <c r="I2335"/>
  <c r="J2335"/>
  <c r="I140"/>
  <c r="G140"/>
  <c r="J140"/>
  <c r="I2574"/>
  <c r="J2574"/>
  <c r="I3713"/>
  <c r="J3713"/>
  <c r="I2453"/>
  <c r="J2453"/>
  <c r="I4693"/>
  <c r="J4693"/>
  <c r="I5555"/>
  <c r="J5555"/>
  <c r="I4284"/>
  <c r="J4284"/>
  <c r="I5681"/>
  <c r="J5681"/>
  <c r="I6181"/>
  <c r="J6181"/>
  <c r="I3478"/>
  <c r="J3478"/>
  <c r="I5220"/>
  <c r="J5220"/>
  <c r="I2349"/>
  <c r="J2349"/>
  <c r="I3524"/>
  <c r="J3524"/>
  <c r="I2438"/>
  <c r="J2438"/>
  <c r="I1457"/>
  <c r="J1457"/>
  <c r="I4108"/>
  <c r="J4108"/>
  <c r="I2267"/>
  <c r="J2267"/>
  <c r="I1290"/>
  <c r="J1290"/>
  <c r="I1687"/>
  <c r="J1687"/>
  <c r="I3181"/>
  <c r="J3181"/>
  <c r="I6007"/>
  <c r="J6007"/>
  <c r="I4500"/>
  <c r="J4500"/>
  <c r="I1855"/>
  <c r="J1855"/>
  <c r="I4085"/>
  <c r="J4085"/>
  <c r="I5750"/>
  <c r="J5750"/>
  <c r="I5216"/>
  <c r="J5216"/>
  <c r="I1377"/>
  <c r="J1377"/>
  <c r="I5650"/>
  <c r="J5650"/>
  <c r="I3094"/>
  <c r="J3094"/>
  <c r="I3041"/>
  <c r="J3041"/>
  <c r="I4810"/>
  <c r="J4810"/>
  <c r="I389"/>
  <c r="G389"/>
  <c r="J389"/>
  <c r="I4687"/>
  <c r="J4687"/>
  <c r="I3550"/>
  <c r="J3550"/>
  <c r="I4788"/>
  <c r="J4788"/>
  <c r="I2263"/>
  <c r="J2263"/>
  <c r="I2331"/>
  <c r="J2331"/>
  <c r="I1790"/>
  <c r="J1790"/>
  <c r="I3716"/>
  <c r="J3716"/>
  <c r="I5799"/>
  <c r="J5799"/>
  <c r="I3745"/>
  <c r="J3745"/>
  <c r="I4590"/>
  <c r="J4590"/>
  <c r="I5537"/>
  <c r="J5537"/>
  <c r="I5987"/>
  <c r="J5987"/>
  <c r="I1905"/>
  <c r="J1905"/>
  <c r="I3523"/>
  <c r="J3523"/>
  <c r="I5279"/>
  <c r="J5279"/>
  <c r="I2643"/>
  <c r="J2643"/>
  <c r="I807"/>
  <c r="G807"/>
  <c r="J807"/>
  <c r="I5797"/>
  <c r="J5797"/>
  <c r="I396"/>
  <c r="G396"/>
  <c r="J396"/>
  <c r="I5114"/>
  <c r="J5114"/>
  <c r="I4568"/>
  <c r="J4568"/>
  <c r="I3101"/>
  <c r="J3101"/>
  <c r="I901"/>
  <c r="G901"/>
  <c r="J901"/>
  <c r="I4631"/>
  <c r="J4631"/>
  <c r="I4458"/>
  <c r="J4458"/>
  <c r="I3139"/>
  <c r="J3139"/>
  <c r="I2632"/>
  <c r="J2632"/>
  <c r="I6164"/>
  <c r="J6164"/>
  <c r="I1522"/>
  <c r="J1522"/>
  <c r="I3107"/>
  <c r="J3107"/>
  <c r="I2192"/>
  <c r="J2192"/>
  <c r="I3167"/>
  <c r="J3167"/>
  <c r="I1784"/>
  <c r="J1784"/>
  <c r="I3072"/>
  <c r="J3072"/>
  <c r="I4745"/>
  <c r="J4745"/>
  <c r="I5845"/>
  <c r="J5845"/>
  <c r="I2093"/>
  <c r="J2093"/>
  <c r="I2576"/>
  <c r="J2576"/>
  <c r="I3359"/>
  <c r="J3359"/>
  <c r="I2577"/>
  <c r="J2577"/>
  <c r="I2680"/>
  <c r="J2680"/>
  <c r="I5130"/>
  <c r="J5130"/>
  <c r="I3470"/>
  <c r="J3470"/>
  <c r="I4283"/>
  <c r="J4283"/>
  <c r="I1279"/>
  <c r="J1279"/>
  <c r="I1170"/>
  <c r="J1170"/>
  <c r="I4247"/>
  <c r="J4247"/>
  <c r="I2433"/>
  <c r="J2433"/>
  <c r="I2799"/>
  <c r="J2799"/>
  <c r="I5461"/>
  <c r="J5461"/>
  <c r="I2140"/>
  <c r="J2140"/>
  <c r="I3136"/>
  <c r="J3136"/>
  <c r="I3553"/>
  <c r="J3553"/>
  <c r="I2281"/>
  <c r="J2281"/>
  <c r="I3001"/>
  <c r="J3001"/>
  <c r="I1060"/>
  <c r="J1060"/>
  <c r="I2738"/>
  <c r="J2738"/>
  <c r="I3460"/>
  <c r="J3460"/>
  <c r="I553"/>
  <c r="G553"/>
  <c r="J553"/>
  <c r="I3993"/>
  <c r="J3993"/>
  <c r="I1375"/>
  <c r="J1375"/>
  <c r="I5493"/>
  <c r="J5493"/>
  <c r="I4029"/>
  <c r="J4029"/>
  <c r="I4124"/>
  <c r="J4124"/>
  <c r="I763"/>
  <c r="G763"/>
  <c r="J763"/>
  <c r="I4856"/>
  <c r="J4856"/>
  <c r="I6168"/>
  <c r="J6168"/>
  <c r="I2246"/>
  <c r="J2246"/>
  <c r="I5700"/>
  <c r="J5700"/>
  <c r="I1250"/>
  <c r="J1250"/>
  <c r="I1906"/>
  <c r="J1906"/>
  <c r="I4287"/>
  <c r="J4287"/>
  <c r="I5980"/>
  <c r="J5980"/>
  <c r="I2157"/>
  <c r="J2157"/>
  <c r="I3175"/>
  <c r="J3175"/>
  <c r="I4034"/>
  <c r="J4034"/>
  <c r="I1943"/>
  <c r="J1943"/>
  <c r="I5631"/>
  <c r="J5631"/>
  <c r="I5765"/>
  <c r="J5765"/>
  <c r="I1345"/>
  <c r="J1345"/>
  <c r="I5164"/>
  <c r="J5164"/>
  <c r="I4686"/>
  <c r="J4686"/>
  <c r="I2582"/>
  <c r="J2582"/>
  <c r="I5834"/>
  <c r="J5834"/>
  <c r="I4266"/>
  <c r="J4266"/>
  <c r="I5775"/>
  <c r="J5775"/>
  <c r="I5314"/>
  <c r="J5314"/>
  <c r="I2797"/>
  <c r="J2797"/>
  <c r="I4511"/>
  <c r="J4511"/>
  <c r="I796"/>
  <c r="G796"/>
  <c r="J796"/>
  <c r="I5364"/>
  <c r="J5364"/>
  <c r="I2505"/>
  <c r="J2505"/>
  <c r="I5418"/>
  <c r="J5418"/>
  <c r="I886"/>
  <c r="G886"/>
  <c r="J886"/>
  <c r="I5378"/>
  <c r="J5378"/>
  <c r="I5777"/>
  <c r="J5777"/>
  <c r="I4963"/>
  <c r="J4963"/>
  <c r="I4363"/>
  <c r="J4363"/>
  <c r="I4012"/>
  <c r="J4012"/>
  <c r="I4010"/>
  <c r="J4010"/>
  <c r="I4408"/>
  <c r="J4408"/>
  <c r="I5084"/>
  <c r="J5084"/>
  <c r="I3380"/>
  <c r="J3380"/>
  <c r="I2330"/>
  <c r="J2330"/>
  <c r="I5529"/>
  <c r="J5529"/>
  <c r="I5016"/>
  <c r="J5016"/>
  <c r="I6109"/>
  <c r="J6109"/>
  <c r="I5267"/>
  <c r="J5267"/>
  <c r="I2152"/>
  <c r="J2152"/>
  <c r="I38"/>
  <c r="G38"/>
  <c r="J38"/>
  <c r="I2595"/>
  <c r="J2595"/>
  <c r="I5506"/>
  <c r="J5506"/>
  <c r="I4975"/>
  <c r="J4975"/>
  <c r="I5331"/>
  <c r="J5331"/>
  <c r="I510"/>
  <c r="G510"/>
  <c r="J510"/>
  <c r="I4751"/>
  <c r="J4751"/>
  <c r="I4822"/>
  <c r="J4822"/>
  <c r="I3488"/>
  <c r="J3488"/>
  <c r="I4130"/>
  <c r="J4130"/>
  <c r="I4186"/>
  <c r="J4186"/>
  <c r="I6021"/>
  <c r="J6021"/>
  <c r="I367"/>
  <c r="G367"/>
  <c r="J367"/>
  <c r="I5381"/>
  <c r="J5381"/>
  <c r="I4457"/>
  <c r="J4457"/>
  <c r="I1965"/>
  <c r="J1965"/>
  <c r="I4733"/>
  <c r="J4733"/>
  <c r="I5472"/>
  <c r="J5472"/>
  <c r="I388"/>
  <c r="G388"/>
  <c r="J388"/>
  <c r="I4640"/>
  <c r="J4640"/>
  <c r="I1206"/>
  <c r="J1206"/>
  <c r="I2380"/>
  <c r="J2380"/>
  <c r="I4493"/>
  <c r="J4493"/>
  <c r="I4719"/>
  <c r="J4719"/>
  <c r="I3201"/>
  <c r="J3201"/>
  <c r="I1995"/>
  <c r="J1995"/>
  <c r="I3555"/>
  <c r="J3555"/>
  <c r="I5689"/>
  <c r="J5689"/>
  <c r="I3498"/>
  <c r="J3498"/>
  <c r="I795"/>
  <c r="G795"/>
  <c r="J795"/>
  <c r="I3400"/>
  <c r="J3400"/>
  <c r="I4699"/>
  <c r="J4699"/>
  <c r="I4479"/>
  <c r="J4479"/>
  <c r="I4168"/>
  <c r="J4168"/>
  <c r="I5810"/>
  <c r="J5810"/>
  <c r="I707"/>
  <c r="G707"/>
  <c r="J707"/>
  <c r="I3581"/>
  <c r="J3581"/>
  <c r="I3674"/>
  <c r="J3674"/>
  <c r="I2633"/>
  <c r="J2633"/>
  <c r="I652"/>
  <c r="G652"/>
  <c r="J652"/>
  <c r="I1150"/>
  <c r="J1150"/>
  <c r="I1400"/>
  <c r="J1400"/>
  <c r="I668"/>
  <c r="G668"/>
  <c r="J668"/>
  <c r="I4198"/>
  <c r="J4198"/>
  <c r="I2606"/>
  <c r="J2606"/>
  <c r="I6027"/>
  <c r="J6027"/>
  <c r="I1055"/>
  <c r="J1055"/>
  <c r="I5326"/>
  <c r="J5326"/>
  <c r="I5618"/>
  <c r="J5618"/>
  <c r="I2454"/>
  <c r="J2454"/>
  <c r="I5629"/>
  <c r="J5629"/>
  <c r="I285"/>
  <c r="G285"/>
  <c r="J285"/>
  <c r="I521"/>
  <c r="G521"/>
  <c r="J521"/>
  <c r="I1540"/>
  <c r="J1540"/>
  <c r="I4993"/>
  <c r="J4993"/>
  <c r="I2936"/>
  <c r="J2936"/>
  <c r="I2620"/>
  <c r="J2620"/>
  <c r="I4340"/>
  <c r="J4340"/>
  <c r="I2392"/>
  <c r="J2392"/>
  <c r="I4245"/>
  <c r="J4245"/>
  <c r="I1725"/>
  <c r="J1725"/>
  <c r="I5574"/>
  <c r="J5574"/>
  <c r="I3916"/>
  <c r="J3916"/>
  <c r="I5640"/>
  <c r="J5640"/>
  <c r="I2045"/>
  <c r="J2045"/>
  <c r="I3227"/>
  <c r="J3227"/>
  <c r="I1481"/>
  <c r="J1481"/>
  <c r="I5964"/>
  <c r="J5964"/>
  <c r="I4672"/>
  <c r="J4672"/>
  <c r="I6046"/>
  <c r="J6046"/>
  <c r="I3978"/>
  <c r="J3978"/>
  <c r="I134"/>
  <c r="G134"/>
  <c r="J134"/>
  <c r="I1291"/>
  <c r="J1291"/>
  <c r="I4361"/>
  <c r="J4361"/>
  <c r="I5353"/>
  <c r="J5353"/>
  <c r="I1256"/>
  <c r="J1256"/>
  <c r="I3075"/>
  <c r="J3075"/>
  <c r="I2961"/>
  <c r="J2961"/>
  <c r="I3897"/>
  <c r="J3897"/>
  <c r="I5466"/>
  <c r="J5466"/>
  <c r="I466"/>
  <c r="G466"/>
  <c r="J466"/>
  <c r="I1429"/>
  <c r="J1429"/>
  <c r="I1967"/>
  <c r="J1967"/>
  <c r="I5271"/>
  <c r="J5271"/>
  <c r="I1327"/>
  <c r="J1327"/>
  <c r="I2979"/>
  <c r="J2979"/>
  <c r="I5408"/>
  <c r="J5408"/>
  <c r="I1537"/>
  <c r="J1537"/>
  <c r="I207"/>
  <c r="G207"/>
  <c r="J207"/>
  <c r="I208"/>
  <c r="G208"/>
  <c r="J208"/>
  <c r="I2139"/>
  <c r="J2139"/>
  <c r="I5632"/>
  <c r="J5632"/>
  <c r="I3238"/>
  <c r="J3238"/>
  <c r="I4982"/>
  <c r="J4982"/>
  <c r="I3151"/>
  <c r="J3151"/>
  <c r="I5498"/>
  <c r="J5498"/>
  <c r="I2664"/>
  <c r="J2664"/>
  <c r="I4814"/>
  <c r="J4814"/>
  <c r="I95"/>
  <c r="G95"/>
  <c r="J95"/>
  <c r="I1980"/>
  <c r="J1980"/>
  <c r="I4620"/>
  <c r="J4620"/>
  <c r="I3010"/>
  <c r="J3010"/>
  <c r="I1437"/>
  <c r="J1437"/>
  <c r="I958"/>
  <c r="J958"/>
  <c r="I2801"/>
  <c r="J2801"/>
  <c r="I1450"/>
  <c r="J1450"/>
  <c r="I4356"/>
  <c r="J4356"/>
  <c r="I5822"/>
  <c r="J5822"/>
  <c r="I5782"/>
  <c r="J5782"/>
  <c r="I1888"/>
  <c r="J1888"/>
  <c r="I5625"/>
  <c r="J5625"/>
  <c r="I1840"/>
  <c r="J1840"/>
  <c r="I5332"/>
  <c r="J5332"/>
  <c r="I3676"/>
  <c r="J3676"/>
  <c r="I1442"/>
  <c r="J1442"/>
  <c r="I2476"/>
  <c r="J2476"/>
  <c r="I5293"/>
  <c r="J5293"/>
  <c r="I3234"/>
  <c r="J3234"/>
  <c r="I4054"/>
  <c r="J4054"/>
  <c r="I3340"/>
  <c r="J3340"/>
  <c r="I1864"/>
  <c r="J1864"/>
  <c r="I1416"/>
  <c r="J1416"/>
  <c r="I1970"/>
  <c r="J1970"/>
  <c r="I2924"/>
  <c r="J2924"/>
  <c r="I5596"/>
  <c r="J5596"/>
  <c r="I689"/>
  <c r="G689"/>
  <c r="J689"/>
  <c r="I3749"/>
  <c r="J3749"/>
  <c r="I3420"/>
  <c r="J3420"/>
  <c r="I3435"/>
  <c r="J3435"/>
  <c r="I5013"/>
  <c r="J5013"/>
  <c r="I3385"/>
  <c r="J3385"/>
  <c r="I2559"/>
  <c r="J2559"/>
  <c r="I5581"/>
  <c r="J5581"/>
  <c r="I4179"/>
  <c r="J4179"/>
  <c r="I1773"/>
  <c r="J1773"/>
  <c r="I4098"/>
  <c r="J4098"/>
  <c r="I4519"/>
  <c r="J4519"/>
  <c r="I4120"/>
  <c r="J4120"/>
  <c r="I2401"/>
  <c r="J2401"/>
  <c r="I5206"/>
  <c r="J5206"/>
  <c r="I5402"/>
  <c r="J5402"/>
  <c r="I5489"/>
  <c r="J5489"/>
  <c r="I4274"/>
  <c r="J4274"/>
  <c r="I2108"/>
  <c r="J2108"/>
  <c r="I2530"/>
  <c r="J2530"/>
  <c r="I2724"/>
  <c r="J2724"/>
  <c r="I4635"/>
  <c r="J4635"/>
  <c r="I5530"/>
  <c r="J5530"/>
  <c r="I6084"/>
  <c r="J6084"/>
  <c r="I2205"/>
  <c r="J2205"/>
  <c r="I5400"/>
  <c r="J5400"/>
  <c r="I426"/>
  <c r="G426"/>
  <c r="J426"/>
  <c r="I1526"/>
  <c r="J1526"/>
  <c r="I1686"/>
  <c r="J1686"/>
  <c r="I3472"/>
  <c r="J3472"/>
  <c r="I4319"/>
  <c r="J4319"/>
  <c r="I392"/>
  <c r="G392"/>
  <c r="J392"/>
  <c r="I5811"/>
  <c r="J5811"/>
  <c r="I1742"/>
  <c r="J1742"/>
  <c r="I3409"/>
  <c r="J3409"/>
  <c r="I3736"/>
  <c r="J3736"/>
  <c r="I233"/>
  <c r="G233"/>
  <c r="J233"/>
  <c r="I5923"/>
  <c r="J5923"/>
  <c r="I6159"/>
  <c r="J6159"/>
  <c r="I4080"/>
  <c r="J4080"/>
  <c r="I1610"/>
  <c r="J1610"/>
  <c r="I1877"/>
  <c r="J1877"/>
  <c r="I4589"/>
  <c r="J4589"/>
  <c r="I774"/>
  <c r="G774"/>
  <c r="J774"/>
  <c r="I3097"/>
  <c r="J3097"/>
  <c r="I5624"/>
  <c r="J5624"/>
  <c r="I4891"/>
  <c r="J4891"/>
  <c r="I5646"/>
  <c r="J5646"/>
  <c r="I2155"/>
  <c r="J2155"/>
  <c r="I6121"/>
  <c r="J6121"/>
  <c r="I1444"/>
  <c r="J1444"/>
  <c r="I2314"/>
  <c r="J2314"/>
  <c r="I5058"/>
  <c r="J5058"/>
  <c r="I910"/>
  <c r="G910"/>
  <c r="J910"/>
  <c r="I5382"/>
  <c r="J5382"/>
  <c r="I3906"/>
  <c r="J3906"/>
  <c r="I3938"/>
  <c r="J3938"/>
  <c r="I5269"/>
  <c r="J5269"/>
  <c r="I5720"/>
  <c r="J5720"/>
  <c r="I2325"/>
  <c r="J2325"/>
  <c r="I1989"/>
  <c r="J1989"/>
  <c r="I3443"/>
  <c r="J3443"/>
  <c r="I3992"/>
  <c r="J3992"/>
  <c r="I1900"/>
  <c r="J1900"/>
  <c r="I3364"/>
  <c r="J3364"/>
  <c r="I1501"/>
  <c r="J1501"/>
  <c r="I1805"/>
  <c r="J1805"/>
  <c r="I1863"/>
  <c r="J1863"/>
  <c r="I3650"/>
  <c r="J3650"/>
  <c r="I2533"/>
  <c r="J2533"/>
  <c r="I2644"/>
  <c r="J2644"/>
  <c r="I4076"/>
  <c r="J4076"/>
  <c r="I4405"/>
  <c r="J4405"/>
  <c r="I3421"/>
  <c r="J3421"/>
  <c r="I3352"/>
  <c r="J3352"/>
  <c r="I699"/>
  <c r="G699"/>
  <c r="J699"/>
  <c r="I464"/>
  <c r="G464"/>
  <c r="J464"/>
  <c r="I1834"/>
  <c r="J1834"/>
  <c r="I2869"/>
  <c r="J2869"/>
  <c r="I1384"/>
  <c r="J1384"/>
  <c r="I459"/>
  <c r="G459"/>
  <c r="J459"/>
  <c r="I4223"/>
  <c r="J4223"/>
  <c r="I1907"/>
  <c r="J1907"/>
  <c r="I2802"/>
  <c r="J2802"/>
  <c r="I234"/>
  <c r="G234"/>
  <c r="J234"/>
  <c r="I5867"/>
  <c r="J5867"/>
  <c r="I5935"/>
  <c r="J5935"/>
  <c r="I2888"/>
  <c r="J2888"/>
  <c r="I4346"/>
  <c r="J4346"/>
  <c r="I2317"/>
  <c r="J2317"/>
  <c r="I2460"/>
  <c r="J2460"/>
  <c r="I2778"/>
  <c r="J2778"/>
  <c r="I3899"/>
  <c r="J3899"/>
  <c r="I1418"/>
  <c r="J1418"/>
  <c r="I1134"/>
  <c r="J1134"/>
  <c r="I1390"/>
  <c r="J1390"/>
  <c r="I4809"/>
  <c r="J4809"/>
  <c r="I5978"/>
  <c r="J5978"/>
  <c r="I6115"/>
  <c r="J6115"/>
  <c r="I2834"/>
  <c r="J2834"/>
  <c r="I1220"/>
  <c r="J1220"/>
  <c r="I1571"/>
  <c r="J1571"/>
  <c r="I1728"/>
  <c r="J1728"/>
  <c r="I2872"/>
  <c r="J2872"/>
  <c r="I4465"/>
  <c r="J4465"/>
  <c r="I4857"/>
  <c r="J4857"/>
  <c r="I5892"/>
  <c r="J5892"/>
  <c r="I4684"/>
  <c r="J4684"/>
  <c r="I5473"/>
  <c r="J5473"/>
  <c r="I1230"/>
  <c r="J1230"/>
  <c r="I4339"/>
  <c r="J4339"/>
  <c r="I1489"/>
  <c r="J1489"/>
  <c r="I1702"/>
  <c r="J1702"/>
  <c r="I2241"/>
  <c r="J2241"/>
  <c r="I1752"/>
  <c r="J1752"/>
  <c r="I4618"/>
  <c r="J4618"/>
  <c r="I3958"/>
  <c r="J3958"/>
  <c r="I4477"/>
  <c r="J4477"/>
  <c r="I4700"/>
  <c r="J4700"/>
  <c r="I2074"/>
  <c r="J2074"/>
  <c r="I3427"/>
  <c r="J3427"/>
  <c r="I775"/>
  <c r="G775"/>
  <c r="J775"/>
  <c r="I5736"/>
  <c r="J5736"/>
  <c r="I1086"/>
  <c r="J1086"/>
  <c r="I3789"/>
  <c r="J3789"/>
  <c r="I2110"/>
  <c r="J2110"/>
  <c r="I2685"/>
  <c r="J2685"/>
  <c r="I948"/>
  <c r="G948"/>
  <c r="J948"/>
  <c r="I3390"/>
  <c r="J3390"/>
  <c r="I3928"/>
  <c r="J3928"/>
  <c r="I177"/>
  <c r="G177"/>
  <c r="J177"/>
  <c r="I5983"/>
  <c r="J5983"/>
  <c r="I3858"/>
  <c r="J3858"/>
  <c r="I2879"/>
  <c r="J2879"/>
  <c r="I1319"/>
  <c r="J1319"/>
  <c r="I1348"/>
  <c r="J1348"/>
  <c r="I4271"/>
  <c r="J4271"/>
  <c r="I2586"/>
  <c r="J2586"/>
  <c r="I5756"/>
  <c r="J5756"/>
  <c r="I925"/>
  <c r="G925"/>
  <c r="J925"/>
  <c r="I4513"/>
  <c r="J4513"/>
  <c r="I4728"/>
  <c r="J4728"/>
  <c r="I4801"/>
  <c r="J4801"/>
  <c r="I3336"/>
  <c r="J3336"/>
  <c r="I3433"/>
  <c r="J3433"/>
  <c r="I5432"/>
  <c r="J5432"/>
  <c r="I5641"/>
  <c r="J5641"/>
  <c r="I6044"/>
  <c r="J6044"/>
  <c r="I6009"/>
  <c r="J6009"/>
  <c r="I3827"/>
  <c r="J3827"/>
  <c r="I3262"/>
  <c r="J3262"/>
  <c r="I6031"/>
  <c r="J6031"/>
  <c r="I5739"/>
  <c r="J5739"/>
  <c r="I2217"/>
  <c r="J2217"/>
  <c r="I2227"/>
  <c r="J2227"/>
  <c r="I1803"/>
  <c r="J1803"/>
  <c r="I5759"/>
  <c r="J5759"/>
  <c r="I2456"/>
  <c r="J2456"/>
  <c r="I2628"/>
  <c r="J2628"/>
  <c r="I2653"/>
  <c r="J2653"/>
  <c r="I3316"/>
  <c r="J3316"/>
  <c r="I3665"/>
  <c r="J3665"/>
  <c r="I3712"/>
  <c r="J3712"/>
  <c r="I4253"/>
  <c r="J4253"/>
  <c r="I4808"/>
  <c r="J4808"/>
  <c r="I5533"/>
  <c r="J5533"/>
  <c r="I5651"/>
  <c r="J5651"/>
  <c r="I6038"/>
  <c r="J6038"/>
  <c r="I6047"/>
  <c r="J6047"/>
  <c r="I2800"/>
  <c r="J2800"/>
  <c r="I2309"/>
  <c r="J2309"/>
  <c r="I1215"/>
  <c r="J1215"/>
  <c r="I5172"/>
  <c r="J5172"/>
  <c r="I126"/>
  <c r="G126"/>
  <c r="J126"/>
  <c r="I2600"/>
  <c r="J2600"/>
  <c r="I2992"/>
  <c r="J2992"/>
  <c r="I3940"/>
  <c r="J3940"/>
  <c r="I3224"/>
  <c r="J3224"/>
  <c r="I4540"/>
  <c r="J4540"/>
  <c r="I3438"/>
  <c r="J3438"/>
  <c r="I3337"/>
  <c r="J3337"/>
  <c r="I2830"/>
  <c r="J2830"/>
  <c r="I2020"/>
  <c r="J2020"/>
  <c r="I2525"/>
  <c r="J2525"/>
  <c r="I2812"/>
  <c r="J2812"/>
  <c r="I2907"/>
  <c r="J2907"/>
  <c r="I3417"/>
  <c r="J3417"/>
  <c r="I5190"/>
  <c r="J5190"/>
  <c r="I2095"/>
  <c r="J2095"/>
  <c r="I1471"/>
  <c r="J1471"/>
  <c r="I2613"/>
  <c r="J2613"/>
  <c r="I2699"/>
  <c r="J2699"/>
  <c r="I3348"/>
  <c r="J3348"/>
  <c r="I2980"/>
  <c r="J2980"/>
  <c r="I3100"/>
  <c r="J3100"/>
  <c r="I1927"/>
  <c r="J1927"/>
  <c r="I445"/>
  <c r="G445"/>
  <c r="J445"/>
  <c r="I5442"/>
  <c r="J5442"/>
  <c r="I4072"/>
  <c r="J4072"/>
  <c r="I4147"/>
  <c r="J4147"/>
  <c r="I5148"/>
  <c r="J5148"/>
  <c r="I5327"/>
  <c r="J5327"/>
  <c r="I4936"/>
  <c r="J4936"/>
  <c r="I5843"/>
  <c r="J5843"/>
  <c r="I1625"/>
  <c r="J1625"/>
  <c r="I1635"/>
  <c r="J1635"/>
  <c r="I4256"/>
  <c r="J4256"/>
  <c r="I1807"/>
  <c r="J1807"/>
  <c r="I3601"/>
  <c r="J3601"/>
  <c r="I2692"/>
  <c r="J2692"/>
  <c r="I3753"/>
  <c r="J3753"/>
  <c r="I183"/>
  <c r="G183"/>
  <c r="J183"/>
  <c r="I4537"/>
  <c r="J4537"/>
  <c r="I4617"/>
  <c r="J4617"/>
  <c r="I4242"/>
  <c r="J4242"/>
  <c r="I4160"/>
  <c r="J4160"/>
  <c r="I1490"/>
  <c r="J1490"/>
  <c r="I2201"/>
  <c r="J2201"/>
  <c r="I1179"/>
  <c r="J1179"/>
  <c r="I1696"/>
  <c r="J1696"/>
  <c r="I3600"/>
  <c r="J3600"/>
  <c r="I2059"/>
  <c r="J2059"/>
  <c r="I5210"/>
  <c r="J5210"/>
  <c r="I3677"/>
  <c r="J3677"/>
  <c r="I4469"/>
  <c r="J4469"/>
  <c r="I4800"/>
  <c r="J4800"/>
  <c r="I6170"/>
  <c r="J6170"/>
  <c r="I5949"/>
  <c r="J5949"/>
  <c r="I1172"/>
  <c r="J1172"/>
  <c r="I1255"/>
  <c r="J1255"/>
  <c r="I1351"/>
  <c r="J1351"/>
  <c r="I6029"/>
  <c r="J6029"/>
  <c r="I4595"/>
  <c r="J4595"/>
  <c r="I2412"/>
  <c r="J2412"/>
  <c r="I2496"/>
  <c r="J2496"/>
  <c r="I4708"/>
  <c r="J4708"/>
  <c r="I3723"/>
  <c r="J3723"/>
  <c r="I4018"/>
  <c r="J4018"/>
  <c r="I4475"/>
  <c r="J4475"/>
  <c r="I511"/>
  <c r="G511"/>
  <c r="J511"/>
  <c r="I1812"/>
  <c r="J1812"/>
  <c r="I1147"/>
  <c r="J1147"/>
  <c r="I3657"/>
  <c r="J3657"/>
  <c r="I311"/>
  <c r="G311"/>
  <c r="J311"/>
  <c r="I5571"/>
  <c r="J5571"/>
  <c r="I2501"/>
  <c r="J2501"/>
  <c r="I2904"/>
  <c r="J2904"/>
  <c r="I3150"/>
  <c r="J3150"/>
  <c r="I3183"/>
  <c r="J3183"/>
  <c r="I3797"/>
  <c r="J3797"/>
  <c r="I3475"/>
  <c r="J3475"/>
  <c r="I4683"/>
  <c r="J4683"/>
  <c r="I5535"/>
  <c r="J5535"/>
  <c r="I5435"/>
  <c r="J5435"/>
  <c r="I2254"/>
  <c r="J2254"/>
  <c r="I5996"/>
  <c r="J5996"/>
  <c r="I6048"/>
  <c r="J6048"/>
  <c r="I6173"/>
  <c r="J6173"/>
  <c r="I6178"/>
  <c r="J6178"/>
  <c r="I3794"/>
  <c r="J3794"/>
  <c r="I1483"/>
  <c r="J1483"/>
  <c r="I5200"/>
  <c r="J5200"/>
  <c r="I2532"/>
  <c r="J2532"/>
  <c r="I2609"/>
  <c r="J2609"/>
  <c r="I4327"/>
  <c r="J4327"/>
  <c r="I3053"/>
  <c r="J3053"/>
  <c r="I3153"/>
  <c r="J3153"/>
  <c r="I5348"/>
  <c r="J5348"/>
  <c r="I3703"/>
  <c r="J3703"/>
  <c r="I2220"/>
  <c r="J2220"/>
  <c r="I4358"/>
  <c r="J4358"/>
  <c r="I871"/>
  <c r="G871"/>
  <c r="J871"/>
  <c r="I5534"/>
  <c r="J5534"/>
  <c r="I5675"/>
  <c r="J5675"/>
  <c r="I3514"/>
  <c r="J3514"/>
  <c r="I5483"/>
  <c r="J5483"/>
  <c r="I2099"/>
  <c r="J2099"/>
  <c r="I4104"/>
  <c r="J4104"/>
  <c r="I1204"/>
  <c r="J1204"/>
  <c r="I1839"/>
  <c r="J1839"/>
  <c r="I551"/>
  <c r="G551"/>
  <c r="J551"/>
  <c r="I2552"/>
  <c r="J2552"/>
  <c r="I2773"/>
  <c r="J2773"/>
  <c r="I5031"/>
  <c r="J5031"/>
  <c r="I4450"/>
  <c r="J4450"/>
  <c r="I3367"/>
  <c r="J3367"/>
  <c r="I5420"/>
  <c r="J5420"/>
  <c r="I1247"/>
  <c r="J1247"/>
  <c r="I5120"/>
  <c r="J5120"/>
  <c r="I2369"/>
  <c r="J2369"/>
  <c r="I4827"/>
  <c r="J4827"/>
  <c r="I2781"/>
  <c r="J2781"/>
  <c r="I5393"/>
  <c r="J5393"/>
  <c r="I1733"/>
  <c r="J1733"/>
  <c r="I141"/>
  <c r="G141"/>
  <c r="J141"/>
  <c r="I3941"/>
  <c r="J3941"/>
  <c r="I4070"/>
  <c r="J4070"/>
  <c r="I4438"/>
  <c r="J4438"/>
  <c r="I4532"/>
  <c r="J4532"/>
  <c r="I5584"/>
  <c r="J5584"/>
  <c r="I4228"/>
  <c r="J4228"/>
  <c r="I401"/>
  <c r="G401"/>
  <c r="J401"/>
  <c r="I3245"/>
  <c r="J3245"/>
  <c r="I4258"/>
  <c r="J4258"/>
  <c r="I4028"/>
  <c r="J4028"/>
  <c r="I3747"/>
  <c r="J3747"/>
  <c r="I5085"/>
  <c r="J5085"/>
  <c r="I5277"/>
  <c r="J5277"/>
  <c r="I3778"/>
  <c r="J3778"/>
  <c r="I3770"/>
  <c r="J3770"/>
  <c r="I5511"/>
  <c r="J5511"/>
  <c r="I1589"/>
  <c r="J1589"/>
  <c r="I4174"/>
  <c r="J4174"/>
  <c r="I1979"/>
  <c r="J1979"/>
  <c r="I708"/>
  <c r="G708"/>
  <c r="J708"/>
  <c r="I2828"/>
  <c r="J2828"/>
  <c r="I2031"/>
  <c r="J2031"/>
  <c r="I5961"/>
  <c r="J5961"/>
  <c r="I1939"/>
  <c r="J1939"/>
  <c r="I3363"/>
  <c r="J3363"/>
  <c r="I5798"/>
  <c r="J5798"/>
  <c r="I1543"/>
  <c r="J1543"/>
  <c r="I2390"/>
  <c r="J2390"/>
  <c r="I2914"/>
  <c r="J2914"/>
  <c r="I3179"/>
  <c r="J3179"/>
  <c r="I3709"/>
  <c r="J3709"/>
  <c r="I4547"/>
  <c r="J4547"/>
  <c r="I4778"/>
  <c r="J4778"/>
  <c r="I2203"/>
  <c r="J2203"/>
  <c r="I4612"/>
  <c r="J4612"/>
  <c r="I5230"/>
  <c r="J5230"/>
  <c r="I4622"/>
  <c r="J4622"/>
  <c r="I2468"/>
  <c r="J2468"/>
  <c r="I4844"/>
  <c r="J4844"/>
  <c r="I3095"/>
  <c r="J3095"/>
  <c r="I3249"/>
  <c r="J3249"/>
  <c r="I4608"/>
  <c r="J4608"/>
  <c r="I4386"/>
  <c r="J4386"/>
  <c r="I4455"/>
  <c r="J4455"/>
  <c r="I1502"/>
  <c r="J1502"/>
  <c r="I2923"/>
  <c r="J2923"/>
  <c r="I6040"/>
  <c r="J6040"/>
  <c r="I3050"/>
  <c r="J3050"/>
  <c r="I3135"/>
  <c r="J3135"/>
  <c r="I3410"/>
  <c r="J3410"/>
  <c r="I1984"/>
  <c r="J1984"/>
  <c r="I4380"/>
  <c r="J4380"/>
  <c r="I1318"/>
  <c r="J1318"/>
  <c r="I2599"/>
  <c r="J2599"/>
  <c r="I4125"/>
  <c r="J4125"/>
  <c r="I2856"/>
  <c r="J2856"/>
  <c r="I2775"/>
  <c r="J2775"/>
  <c r="I3685"/>
  <c r="J3685"/>
  <c r="I2448"/>
  <c r="J2448"/>
  <c r="I980"/>
  <c r="J980"/>
  <c r="I552"/>
  <c r="G552"/>
  <c r="J552"/>
  <c r="I1449"/>
  <c r="J1449"/>
  <c r="I1493"/>
  <c r="J1493"/>
  <c r="I1830"/>
  <c r="J1830"/>
  <c r="I2482"/>
  <c r="J2482"/>
  <c r="I6022"/>
  <c r="J6022"/>
  <c r="I3999"/>
  <c r="J3999"/>
  <c r="I5507"/>
  <c r="J5507"/>
  <c r="I2875"/>
  <c r="J2875"/>
  <c r="I2928"/>
  <c r="J2928"/>
  <c r="I5205"/>
  <c r="J5205"/>
  <c r="I2469"/>
  <c r="J2469"/>
  <c r="I4966"/>
  <c r="J4966"/>
  <c r="I5766"/>
  <c r="J5766"/>
  <c r="I4395"/>
  <c r="J4395"/>
  <c r="I4544"/>
  <c r="J4544"/>
  <c r="I4895"/>
  <c r="J4895"/>
  <c r="I5090"/>
  <c r="J5090"/>
  <c r="I2228"/>
  <c r="J2228"/>
  <c r="I4189"/>
  <c r="J4189"/>
  <c r="I4498"/>
  <c r="J4498"/>
  <c r="I3558"/>
  <c r="J3558"/>
  <c r="I4970"/>
  <c r="J4970"/>
  <c r="I3382"/>
  <c r="J3382"/>
  <c r="I2733"/>
  <c r="J2733"/>
  <c r="I4445"/>
  <c r="J4445"/>
  <c r="I4478"/>
  <c r="J4478"/>
  <c r="I5080"/>
  <c r="J5080"/>
  <c r="I3468"/>
  <c r="J3468"/>
  <c r="I5012"/>
  <c r="J5012"/>
  <c r="I5992"/>
  <c r="J5992"/>
  <c r="I6111"/>
  <c r="J6111"/>
  <c r="I85"/>
  <c r="G85"/>
  <c r="J85"/>
  <c r="I1828"/>
  <c r="J1828"/>
  <c r="I3982"/>
  <c r="J3982"/>
  <c r="I131"/>
  <c r="G131"/>
  <c r="J131"/>
  <c r="I4378"/>
  <c r="J4378"/>
  <c r="I4391"/>
  <c r="J4391"/>
  <c r="I5067"/>
  <c r="J5067"/>
  <c r="I3413"/>
  <c r="J3413"/>
  <c r="I2053"/>
  <c r="J2053"/>
  <c r="I1199"/>
  <c r="J1199"/>
  <c r="I1789"/>
  <c r="J1789"/>
  <c r="I4592"/>
  <c r="J4592"/>
  <c r="I4035"/>
  <c r="J4035"/>
  <c r="I1762"/>
  <c r="J1762"/>
  <c r="I5458"/>
  <c r="J5458"/>
  <c r="I693"/>
  <c r="G693"/>
  <c r="J693"/>
  <c r="I1196"/>
  <c r="J1196"/>
  <c r="I1594"/>
  <c r="J1594"/>
  <c r="I1685"/>
  <c r="J1685"/>
  <c r="I3289"/>
  <c r="J3289"/>
  <c r="I2518"/>
  <c r="J2518"/>
  <c r="I4609"/>
  <c r="J4609"/>
  <c r="I5103"/>
  <c r="J5103"/>
  <c r="I4662"/>
  <c r="J4662"/>
  <c r="I876"/>
  <c r="G876"/>
  <c r="J876"/>
  <c r="I5465"/>
  <c r="J5465"/>
  <c r="I2160"/>
  <c r="J2160"/>
  <c r="I1545"/>
  <c r="J1545"/>
  <c r="I1643"/>
  <c r="J1643"/>
  <c r="I5150"/>
  <c r="J5150"/>
  <c r="I1424"/>
  <c r="J1424"/>
  <c r="I5728"/>
  <c r="J5728"/>
  <c r="I3688"/>
  <c r="J3688"/>
  <c r="I626"/>
  <c r="G626"/>
  <c r="J626"/>
  <c r="I5073"/>
  <c r="J5073"/>
  <c r="I5213"/>
  <c r="J5213"/>
  <c r="I4846"/>
  <c r="J4846"/>
  <c r="I1078"/>
  <c r="J1078"/>
  <c r="I2642"/>
  <c r="J2642"/>
  <c r="I2698"/>
  <c r="J2698"/>
  <c r="I2932"/>
  <c r="J2932"/>
  <c r="I2951"/>
  <c r="J2951"/>
  <c r="I44"/>
  <c r="G44"/>
  <c r="J44"/>
  <c r="I3406"/>
  <c r="J3406"/>
  <c r="I3313"/>
  <c r="J3313"/>
  <c r="I4114"/>
  <c r="J4114"/>
  <c r="I5241"/>
  <c r="J5241"/>
  <c r="I3584"/>
  <c r="J3584"/>
  <c r="I5478"/>
  <c r="J5478"/>
  <c r="I3260"/>
  <c r="J3260"/>
  <c r="I201"/>
  <c r="G201"/>
  <c r="J201"/>
  <c r="I1193"/>
  <c r="J1193"/>
  <c r="I1760"/>
  <c r="J1760"/>
  <c r="I1708"/>
  <c r="J1708"/>
  <c r="I1782"/>
  <c r="J1782"/>
  <c r="I1866"/>
  <c r="J1866"/>
  <c r="I3091"/>
  <c r="J3091"/>
  <c r="I3211"/>
  <c r="J3211"/>
  <c r="I561"/>
  <c r="G561"/>
  <c r="J561"/>
  <c r="I5278"/>
  <c r="J5278"/>
  <c r="I4829"/>
  <c r="J4829"/>
  <c r="I3140"/>
  <c r="J3140"/>
  <c r="I5118"/>
  <c r="J5118"/>
  <c r="I1398"/>
  <c r="J1398"/>
  <c r="I1641"/>
  <c r="J1641"/>
  <c r="I4275"/>
  <c r="J4275"/>
  <c r="I287"/>
  <c r="G287"/>
  <c r="J287"/>
  <c r="I4961"/>
  <c r="J4961"/>
  <c r="I2427"/>
  <c r="J2427"/>
  <c r="I2475"/>
  <c r="J2475"/>
  <c r="I2714"/>
  <c r="J2714"/>
  <c r="I4105"/>
  <c r="J4105"/>
  <c r="I4534"/>
  <c r="J4534"/>
  <c r="I5705"/>
  <c r="J5705"/>
  <c r="I6153"/>
  <c r="J6153"/>
  <c r="I2662"/>
  <c r="J2662"/>
  <c r="I3407"/>
  <c r="J3407"/>
  <c r="I5078"/>
  <c r="J5078"/>
  <c r="I2232"/>
  <c r="J2232"/>
  <c r="I5622"/>
  <c r="J5622"/>
  <c r="I1600"/>
  <c r="J1600"/>
  <c r="I2345"/>
  <c r="J2345"/>
  <c r="I5317"/>
  <c r="J5317"/>
  <c r="I6057"/>
  <c r="J6057"/>
  <c r="I5939"/>
  <c r="J5939"/>
  <c r="I1465"/>
  <c r="J1465"/>
  <c r="I2420"/>
  <c r="J2420"/>
  <c r="I5053"/>
  <c r="J5053"/>
  <c r="I1844"/>
  <c r="J1844"/>
  <c r="I2507"/>
  <c r="J2507"/>
  <c r="I2451"/>
  <c r="J2451"/>
  <c r="I3082"/>
  <c r="J3082"/>
  <c r="I3190"/>
  <c r="J3190"/>
  <c r="I6088"/>
  <c r="J6088"/>
  <c r="I4516"/>
  <c r="J4516"/>
  <c r="I4233"/>
  <c r="J4233"/>
  <c r="I5259"/>
  <c r="J5259"/>
  <c r="I5633"/>
  <c r="J5633"/>
  <c r="I2964"/>
  <c r="J2964"/>
  <c r="I1842"/>
  <c r="J1842"/>
  <c r="I3805"/>
  <c r="J3805"/>
  <c r="I1285"/>
  <c r="J1285"/>
  <c r="I1405"/>
  <c r="J1405"/>
  <c r="I3257"/>
  <c r="J3257"/>
  <c r="I637"/>
  <c r="G637"/>
  <c r="J637"/>
  <c r="I5678"/>
  <c r="J5678"/>
  <c r="I4910"/>
  <c r="J4910"/>
  <c r="I1865"/>
  <c r="J1865"/>
  <c r="I1992"/>
  <c r="J1992"/>
  <c r="I3975"/>
  <c r="J3975"/>
  <c r="I5972"/>
  <c r="J5972"/>
  <c r="I4294"/>
  <c r="J4294"/>
  <c r="I1355"/>
  <c r="J1355"/>
  <c r="I3219"/>
  <c r="J3219"/>
  <c r="I2226"/>
  <c r="J2226"/>
  <c r="I1786"/>
  <c r="J1786"/>
  <c r="I1854"/>
  <c r="J1854"/>
  <c r="I2372"/>
  <c r="J2372"/>
  <c r="I3919"/>
  <c r="J3919"/>
  <c r="I4491"/>
  <c r="J4491"/>
  <c r="I991"/>
  <c r="J991"/>
  <c r="I5107"/>
  <c r="J5107"/>
  <c r="I4188"/>
  <c r="J4188"/>
  <c r="I6045"/>
  <c r="J6045"/>
  <c r="I3792"/>
  <c r="J3792"/>
  <c r="I1977"/>
  <c r="J1977"/>
  <c r="I1544"/>
  <c r="J1544"/>
  <c r="I1664"/>
  <c r="J1664"/>
  <c r="I2382"/>
  <c r="J2382"/>
  <c r="I547"/>
  <c r="G547"/>
  <c r="J547"/>
  <c r="I505"/>
  <c r="G505"/>
  <c r="J505"/>
  <c r="I3512"/>
  <c r="J3512"/>
  <c r="I1281"/>
  <c r="J1281"/>
  <c r="I1513"/>
  <c r="J1513"/>
  <c r="I3651"/>
  <c r="J3651"/>
  <c r="I2720"/>
  <c r="J2720"/>
  <c r="I1756"/>
  <c r="J1756"/>
  <c r="I3077"/>
  <c r="J3077"/>
  <c r="I3917"/>
  <c r="J3917"/>
  <c r="I3966"/>
  <c r="J3966"/>
  <c r="I3655"/>
  <c r="J3655"/>
  <c r="I5687"/>
  <c r="J5687"/>
  <c r="I5976"/>
  <c r="J5976"/>
  <c r="I5417"/>
  <c r="J5417"/>
  <c r="I5344"/>
  <c r="J5344"/>
  <c r="I1349"/>
  <c r="J1349"/>
  <c r="I985"/>
  <c r="J985"/>
  <c r="I2696"/>
  <c r="J2696"/>
  <c r="I5246"/>
  <c r="J5246"/>
  <c r="I4805"/>
  <c r="J4805"/>
  <c r="I3424"/>
  <c r="J3424"/>
  <c r="I3765"/>
  <c r="J3765"/>
  <c r="I5503"/>
  <c r="J5503"/>
  <c r="I5532"/>
  <c r="J5532"/>
  <c r="I5439"/>
  <c r="J5439"/>
  <c r="I5988"/>
  <c r="J5988"/>
  <c r="I1352"/>
  <c r="J1352"/>
  <c r="I1486"/>
  <c r="J1486"/>
  <c r="I5212"/>
  <c r="J5212"/>
  <c r="I794"/>
  <c r="G794"/>
  <c r="J794"/>
  <c r="I437"/>
  <c r="G437"/>
  <c r="J437"/>
  <c r="I3889"/>
  <c r="J3889"/>
  <c r="I638"/>
  <c r="G638"/>
  <c r="J638"/>
  <c r="I1665"/>
  <c r="J1665"/>
  <c r="I2516"/>
  <c r="J2516"/>
  <c r="I4376"/>
  <c r="J4376"/>
  <c r="I5110"/>
  <c r="J5110"/>
  <c r="I1153"/>
  <c r="J1153"/>
  <c r="I2740"/>
  <c r="J2740"/>
  <c r="I4497"/>
  <c r="J4497"/>
  <c r="I5265"/>
  <c r="J5265"/>
  <c r="I4923"/>
  <c r="J4923"/>
  <c r="I5048"/>
  <c r="J5048"/>
  <c r="I427"/>
  <c r="G427"/>
  <c r="J427"/>
  <c r="I1149"/>
  <c r="J1149"/>
  <c r="I2194"/>
  <c r="J2194"/>
  <c r="I16"/>
  <c r="G16"/>
  <c r="J16"/>
  <c r="I2247"/>
  <c r="J2247"/>
  <c r="I3444"/>
  <c r="J3444"/>
  <c r="I4367"/>
  <c r="J4367"/>
  <c r="I4668"/>
  <c r="J4668"/>
  <c r="I4185"/>
  <c r="J4185"/>
  <c r="I5993"/>
  <c r="J5993"/>
  <c r="I4344"/>
  <c r="J4344"/>
  <c r="I789"/>
  <c r="G789"/>
  <c r="J789"/>
  <c r="I2458"/>
  <c r="J2458"/>
  <c r="I2617"/>
  <c r="J2617"/>
  <c r="I2718"/>
  <c r="J2718"/>
  <c r="I4571"/>
  <c r="J4571"/>
  <c r="I3110"/>
  <c r="J3110"/>
  <c r="I3930"/>
  <c r="J3930"/>
  <c r="I390"/>
  <c r="G390"/>
  <c r="J390"/>
  <c r="I3440"/>
  <c r="J3440"/>
  <c r="I6004"/>
  <c r="J6004"/>
  <c r="I202"/>
  <c r="G202"/>
  <c r="J202"/>
  <c r="I6180"/>
  <c r="J6180"/>
  <c r="I2602"/>
  <c r="J2602"/>
  <c r="I4322"/>
  <c r="J4322"/>
  <c r="I5560"/>
  <c r="J5560"/>
  <c r="I4042"/>
  <c r="J4042"/>
  <c r="I465"/>
  <c r="G465"/>
  <c r="J465"/>
  <c r="I5971"/>
  <c r="J5971"/>
  <c r="I4965"/>
  <c r="J4965"/>
  <c r="I5565"/>
  <c r="J5565"/>
  <c r="I2749"/>
  <c r="J2749"/>
  <c r="I2993"/>
  <c r="J2993"/>
  <c r="I1110"/>
  <c r="J1110"/>
  <c r="I4741"/>
  <c r="J4741"/>
  <c r="I5323"/>
  <c r="J5323"/>
  <c r="I3242"/>
  <c r="J3242"/>
  <c r="I1692"/>
  <c r="J1692"/>
  <c r="I4100"/>
  <c r="J4100"/>
  <c r="I3103"/>
  <c r="J3103"/>
  <c r="I1879"/>
  <c r="J1879"/>
  <c r="I4417"/>
  <c r="J4417"/>
  <c r="I4230"/>
  <c r="J4230"/>
  <c r="I5937"/>
  <c r="J5937"/>
  <c r="I4582"/>
  <c r="J4582"/>
  <c r="I990"/>
  <c r="J990"/>
  <c r="I3447"/>
  <c r="J3447"/>
  <c r="I2043"/>
  <c r="J2043"/>
  <c r="I2347"/>
  <c r="J2347"/>
  <c r="I2373"/>
  <c r="J2373"/>
  <c r="I3402"/>
  <c r="J3402"/>
  <c r="I430"/>
  <c r="G430"/>
  <c r="J430"/>
  <c r="I5443"/>
  <c r="J5443"/>
  <c r="I633"/>
  <c r="G633"/>
  <c r="J633"/>
  <c r="I5711"/>
  <c r="J5711"/>
  <c r="I685"/>
  <c r="G685"/>
  <c r="J685"/>
  <c r="I1642"/>
  <c r="J1642"/>
  <c r="I1987"/>
  <c r="J1987"/>
  <c r="I2703"/>
  <c r="J2703"/>
  <c r="I5576"/>
  <c r="J5576"/>
  <c r="I3022"/>
  <c r="J3022"/>
  <c r="I2378"/>
  <c r="J2378"/>
  <c r="I974"/>
  <c r="J974"/>
  <c r="I2229"/>
  <c r="J2229"/>
  <c r="I5932"/>
  <c r="J5932"/>
  <c r="I4161"/>
  <c r="J4161"/>
  <c r="I4646"/>
  <c r="J4646"/>
  <c r="I1309"/>
  <c r="J1309"/>
  <c r="I2115"/>
  <c r="J2115"/>
  <c r="I2742"/>
  <c r="J2742"/>
  <c r="I4634"/>
  <c r="J4634"/>
  <c r="I4426"/>
  <c r="J4426"/>
  <c r="I1389"/>
  <c r="J1389"/>
  <c r="I319"/>
  <c r="G319"/>
  <c r="J319"/>
  <c r="I2788"/>
  <c r="J2788"/>
  <c r="I498"/>
  <c r="G498"/>
  <c r="J498"/>
  <c r="I1550"/>
  <c r="J1550"/>
  <c r="I1872"/>
  <c r="J1872"/>
  <c r="I3517"/>
  <c r="J3517"/>
  <c r="I1986"/>
  <c r="J1986"/>
  <c r="I3990"/>
  <c r="J3990"/>
  <c r="I4523"/>
  <c r="J4523"/>
  <c r="I594"/>
  <c r="G594"/>
  <c r="J594"/>
  <c r="I2926"/>
  <c r="J2926"/>
  <c r="I3506"/>
  <c r="J3506"/>
  <c r="I3399"/>
  <c r="J3399"/>
  <c r="I4145"/>
  <c r="J4145"/>
  <c r="I3479"/>
  <c r="J3479"/>
  <c r="I4818"/>
  <c r="J4818"/>
  <c r="I5741"/>
  <c r="J5741"/>
  <c r="I3448"/>
  <c r="J3448"/>
  <c r="I4243"/>
  <c r="J4243"/>
  <c r="I3092"/>
  <c r="J3092"/>
  <c r="I3687"/>
  <c r="J3687"/>
  <c r="I3912"/>
  <c r="J3912"/>
  <c r="I3914"/>
  <c r="J3914"/>
  <c r="I4464"/>
  <c r="J4464"/>
  <c r="I1385"/>
  <c r="J1385"/>
  <c r="I1446"/>
  <c r="J1446"/>
  <c r="I5850"/>
  <c r="J5850"/>
  <c r="I3692"/>
  <c r="J3692"/>
  <c r="I3693"/>
  <c r="J3693"/>
  <c r="I914"/>
  <c r="G914"/>
  <c r="J914"/>
  <c r="I600"/>
  <c r="G600"/>
  <c r="J600"/>
  <c r="I3519"/>
  <c r="J3519"/>
  <c r="I5363"/>
  <c r="J5363"/>
  <c r="I2191"/>
  <c r="J2191"/>
  <c r="I3146"/>
  <c r="J3146"/>
  <c r="I5936"/>
  <c r="J5936"/>
  <c r="I2881"/>
  <c r="J2881"/>
  <c r="I1514"/>
  <c r="J1514"/>
  <c r="I4288"/>
  <c r="J4288"/>
  <c r="I4393"/>
  <c r="J4393"/>
  <c r="I4436"/>
  <c r="J4436"/>
  <c r="I5496"/>
  <c r="J5496"/>
  <c r="I3233"/>
  <c r="J3233"/>
  <c r="I4642"/>
  <c r="J4642"/>
  <c r="I4744"/>
  <c r="J4744"/>
  <c r="I4295"/>
  <c r="J4295"/>
  <c r="I382"/>
  <c r="G382"/>
  <c r="J382"/>
  <c r="I1261"/>
  <c r="J1261"/>
  <c r="I1496"/>
  <c r="J1496"/>
  <c r="I4268"/>
  <c r="J4268"/>
  <c r="I5814"/>
  <c r="J5814"/>
  <c r="I5153"/>
  <c r="J5153"/>
  <c r="I5527"/>
  <c r="J5527"/>
  <c r="I2005"/>
  <c r="J2005"/>
  <c r="I5009"/>
  <c r="J5009"/>
  <c r="I2324"/>
  <c r="J2324"/>
  <c r="I4267"/>
  <c r="J4267"/>
  <c r="I6003"/>
  <c r="J6003"/>
  <c r="I1547"/>
  <c r="J1547"/>
  <c r="I1779"/>
  <c r="J1779"/>
  <c r="I2463"/>
  <c r="J2463"/>
  <c r="I4546"/>
  <c r="J4546"/>
  <c r="I5773"/>
  <c r="J5773"/>
  <c r="I5375"/>
  <c r="J5375"/>
  <c r="I3743"/>
  <c r="J3743"/>
  <c r="I1969"/>
  <c r="J1969"/>
  <c r="I3339"/>
  <c r="J3339"/>
  <c r="I4209"/>
  <c r="J4209"/>
  <c r="I1077"/>
  <c r="J1077"/>
  <c r="I5674"/>
  <c r="J5674"/>
  <c r="I2038"/>
  <c r="J2038"/>
  <c r="I2418"/>
  <c r="J2418"/>
  <c r="I2829"/>
  <c r="J2829"/>
  <c r="I3241"/>
  <c r="J3241"/>
  <c r="I1342"/>
  <c r="J1342"/>
  <c r="I1498"/>
  <c r="J1498"/>
  <c r="I3866"/>
  <c r="J3866"/>
  <c r="I1778"/>
  <c r="J1778"/>
  <c r="I4182"/>
  <c r="J4182"/>
  <c r="I4486"/>
  <c r="J4486"/>
  <c r="I4556"/>
  <c r="J4556"/>
  <c r="I841"/>
  <c r="G841"/>
  <c r="J841"/>
  <c r="I2030"/>
  <c r="J2030"/>
  <c r="I6140"/>
  <c r="J6140"/>
  <c r="I197"/>
  <c r="G197"/>
  <c r="J197"/>
  <c r="I1268"/>
  <c r="J1268"/>
  <c r="I2618"/>
  <c r="J2618"/>
  <c r="I1917"/>
  <c r="J1917"/>
  <c r="I1983"/>
  <c r="J1983"/>
  <c r="I4753"/>
  <c r="J4753"/>
  <c r="I5591"/>
  <c r="J5591"/>
  <c r="I1806"/>
  <c r="J1806"/>
  <c r="I4175"/>
  <c r="J4175"/>
  <c r="I3265"/>
  <c r="J3265"/>
  <c r="I4812"/>
  <c r="J4812"/>
  <c r="I5088"/>
  <c r="J5088"/>
  <c r="I3429"/>
  <c r="J3429"/>
  <c r="I4964"/>
  <c r="J4964"/>
  <c r="I2348"/>
  <c r="J2348"/>
  <c r="I1241"/>
  <c r="J1241"/>
  <c r="I5214"/>
  <c r="J5214"/>
  <c r="I2553"/>
  <c r="J2553"/>
  <c r="I2925"/>
  <c r="J2925"/>
  <c r="I3125"/>
  <c r="J3125"/>
  <c r="I4520"/>
  <c r="J4520"/>
  <c r="I4749"/>
  <c r="J4749"/>
  <c r="I5582"/>
  <c r="J5582"/>
  <c r="I5240"/>
  <c r="J5240"/>
  <c r="I5977"/>
  <c r="J5977"/>
  <c r="I2619"/>
  <c r="J2619"/>
  <c r="I904"/>
  <c r="G904"/>
  <c r="J904"/>
  <c r="I5828"/>
  <c r="J5828"/>
  <c r="I2090"/>
  <c r="J2090"/>
  <c r="I213"/>
  <c r="G213"/>
  <c r="J213"/>
  <c r="I2811"/>
  <c r="J2811"/>
  <c r="I5747"/>
  <c r="J5747"/>
  <c r="I4898"/>
  <c r="J4898"/>
  <c r="I4611"/>
  <c r="J4611"/>
  <c r="I1175"/>
  <c r="J1175"/>
  <c r="I1287"/>
  <c r="J1287"/>
  <c r="I3058"/>
  <c r="J3058"/>
  <c r="I2148"/>
  <c r="J2148"/>
  <c r="I3689"/>
  <c r="J3689"/>
  <c r="I3956"/>
  <c r="J3956"/>
  <c r="I214"/>
  <c r="G214"/>
  <c r="J214"/>
  <c r="I5553"/>
  <c r="J5553"/>
  <c r="I327"/>
  <c r="G327"/>
  <c r="J327"/>
  <c r="I3575"/>
  <c r="J3575"/>
  <c r="I3441"/>
  <c r="J3441"/>
  <c r="I2129"/>
  <c r="J2129"/>
  <c r="I3152"/>
  <c r="J3152"/>
  <c r="I3209"/>
  <c r="J3209"/>
  <c r="I5318"/>
  <c r="J5318"/>
  <c r="I1434"/>
  <c r="J1434"/>
  <c r="I6148"/>
  <c r="J6148"/>
  <c r="I96"/>
  <c r="G96"/>
  <c r="J96"/>
  <c r="I3039"/>
  <c r="J3039"/>
  <c r="I4850"/>
  <c r="J4850"/>
  <c r="I4272"/>
  <c r="J4272"/>
  <c r="I1697"/>
  <c r="J1697"/>
  <c r="I2903"/>
  <c r="J2903"/>
  <c r="I3324"/>
  <c r="J3324"/>
  <c r="I4578"/>
  <c r="J4578"/>
  <c r="I5203"/>
  <c r="J5203"/>
  <c r="I3624"/>
  <c r="J3624"/>
  <c r="I2647"/>
  <c r="J2647"/>
  <c r="I3577"/>
  <c r="J3577"/>
  <c r="I5007"/>
  <c r="J5007"/>
  <c r="I6116"/>
  <c r="J6116"/>
  <c r="I2841"/>
  <c r="J2841"/>
  <c r="I569"/>
  <c r="G569"/>
  <c r="J569"/>
  <c r="I2381"/>
  <c r="J2381"/>
  <c r="I2598"/>
  <c r="J2598"/>
  <c r="I5732"/>
  <c r="J5732"/>
  <c r="I3952"/>
  <c r="J3952"/>
  <c r="I4907"/>
  <c r="J4907"/>
  <c r="I4869"/>
  <c r="J4869"/>
  <c r="I5671"/>
  <c r="J5671"/>
  <c r="I3513"/>
  <c r="J3513"/>
  <c r="I5830"/>
  <c r="J5830"/>
  <c r="I5396"/>
  <c r="J5396"/>
  <c r="I1640"/>
  <c r="J1640"/>
  <c r="I4995"/>
  <c r="J4995"/>
  <c r="I2504"/>
  <c r="J2504"/>
  <c r="I4281"/>
  <c r="J4281"/>
  <c r="I4560"/>
  <c r="J4560"/>
  <c r="I6002"/>
  <c r="J6002"/>
  <c r="I2511"/>
  <c r="J2511"/>
  <c r="I5521"/>
  <c r="J5521"/>
  <c r="I4887"/>
  <c r="J4887"/>
  <c r="I6145"/>
  <c r="J6145"/>
  <c r="I3763"/>
  <c r="J3763"/>
  <c r="I1538"/>
  <c r="J1538"/>
  <c r="I3143"/>
  <c r="J3143"/>
  <c r="I6077"/>
  <c r="J6077"/>
  <c r="I1657"/>
  <c r="J1657"/>
  <c r="I2571"/>
  <c r="J2571"/>
  <c r="I3111"/>
  <c r="J3111"/>
  <c r="I3996"/>
  <c r="J3996"/>
  <c r="I5102"/>
  <c r="J5102"/>
  <c r="I1152"/>
  <c r="J1152"/>
  <c r="I6158"/>
  <c r="J6158"/>
  <c r="I4711"/>
  <c r="J4711"/>
  <c r="I5488"/>
  <c r="J5488"/>
  <c r="I3341"/>
  <c r="J3341"/>
  <c r="I2691"/>
  <c r="J2691"/>
  <c r="I3453"/>
  <c r="J3453"/>
  <c r="I5383"/>
  <c r="J5383"/>
  <c r="I393"/>
  <c r="G393"/>
  <c r="J393"/>
  <c r="I5294"/>
  <c r="J5294"/>
  <c r="I5223"/>
  <c r="J5223"/>
  <c r="I1515"/>
  <c r="J1515"/>
  <c r="I1792"/>
  <c r="J1792"/>
  <c r="I2859"/>
  <c r="J2859"/>
  <c r="I2995"/>
  <c r="J2995"/>
  <c r="I4385"/>
  <c r="J4385"/>
  <c r="I2026"/>
  <c r="J2026"/>
  <c r="I5204"/>
  <c r="J5204"/>
  <c r="I6154"/>
  <c r="J6154"/>
  <c r="I3465"/>
  <c r="J3465"/>
  <c r="I5839"/>
  <c r="J5839"/>
  <c r="I2130"/>
  <c r="J2130"/>
  <c r="I4033"/>
  <c r="J4033"/>
  <c r="I4413"/>
  <c r="J4413"/>
  <c r="I4793"/>
  <c r="J4793"/>
  <c r="I5943"/>
  <c r="J5943"/>
  <c r="I1831"/>
  <c r="J1831"/>
  <c r="I5896"/>
  <c r="J5896"/>
  <c r="I2671"/>
  <c r="J2671"/>
  <c r="I5288"/>
  <c r="J5288"/>
  <c r="I6134"/>
  <c r="J6134"/>
  <c r="I1818"/>
  <c r="J1818"/>
  <c r="I2134"/>
  <c r="J2134"/>
  <c r="I2563"/>
  <c r="J2563"/>
  <c r="I3908"/>
  <c r="J3908"/>
  <c r="I4404"/>
  <c r="J4404"/>
  <c r="I3292"/>
  <c r="J3292"/>
  <c r="I3074"/>
  <c r="J3074"/>
  <c r="I1373"/>
  <c r="J1373"/>
  <c r="I1329"/>
  <c r="J1329"/>
  <c r="I2299"/>
  <c r="J2299"/>
  <c r="I1137"/>
  <c r="J1137"/>
  <c r="I2193"/>
  <c r="J2193"/>
  <c r="I3116"/>
  <c r="J3116"/>
  <c r="I1998"/>
  <c r="J1998"/>
  <c r="I4551"/>
  <c r="J4551"/>
  <c r="I3419"/>
  <c r="J3419"/>
  <c r="I665"/>
  <c r="G665"/>
  <c r="J665"/>
  <c r="I5405"/>
  <c r="J5405"/>
  <c r="I4265"/>
  <c r="J4265"/>
  <c r="I2187"/>
  <c r="J2187"/>
  <c r="I2688"/>
  <c r="J2688"/>
  <c r="I2732"/>
  <c r="J2732"/>
  <c r="I5854"/>
  <c r="J5854"/>
  <c r="I329"/>
  <c r="G329"/>
  <c r="J329"/>
  <c r="I1167"/>
  <c r="J1167"/>
  <c r="I3076"/>
  <c r="J3076"/>
  <c r="I2025"/>
  <c r="J2025"/>
  <c r="I4051"/>
  <c r="J4051"/>
  <c r="I5162"/>
  <c r="J5162"/>
  <c r="I2154"/>
  <c r="J2154"/>
  <c r="I3301"/>
  <c r="J3301"/>
  <c r="I4021"/>
  <c r="J4021"/>
  <c r="I3617"/>
  <c r="J3617"/>
  <c r="I1901"/>
  <c r="J1901"/>
  <c r="I2465"/>
  <c r="J2465"/>
  <c r="I2340"/>
  <c r="J2340"/>
  <c r="I5520"/>
  <c r="J5520"/>
  <c r="I3708"/>
  <c r="J3708"/>
  <c r="I3764"/>
  <c r="J3764"/>
  <c r="I5298"/>
  <c r="J5298"/>
  <c r="I5329"/>
  <c r="J5329"/>
  <c r="I4991"/>
  <c r="J4991"/>
  <c r="I3673"/>
  <c r="J3673"/>
  <c r="I3699"/>
  <c r="J3699"/>
  <c r="I4086"/>
  <c r="J4086"/>
  <c r="I5894"/>
  <c r="J5894"/>
  <c r="I6006"/>
  <c r="J6006"/>
  <c r="I6075"/>
  <c r="J6075"/>
  <c r="I4154"/>
  <c r="J4154"/>
  <c r="I1524"/>
  <c r="J1524"/>
  <c r="I4074"/>
  <c r="J4074"/>
  <c r="I5657"/>
  <c r="J5657"/>
  <c r="I2294"/>
  <c r="J2294"/>
  <c r="I2726"/>
  <c r="J2726"/>
  <c r="I2821"/>
  <c r="J2821"/>
  <c r="I3972"/>
  <c r="J3972"/>
  <c r="I4032"/>
  <c r="J4032"/>
  <c r="I5818"/>
  <c r="J5818"/>
  <c r="I813"/>
  <c r="G813"/>
  <c r="J813"/>
  <c r="I2795"/>
  <c r="J2795"/>
  <c r="I6014"/>
  <c r="J6014"/>
  <c r="I1009"/>
  <c r="J1009"/>
  <c r="I4842"/>
  <c r="J4842"/>
  <c r="I1832"/>
  <c r="J1832"/>
  <c r="I1381"/>
  <c r="J1381"/>
  <c r="I1187"/>
  <c r="J1187"/>
  <c r="I3543"/>
  <c r="J3543"/>
  <c r="I5804"/>
  <c r="J5804"/>
  <c r="I2764"/>
  <c r="J2764"/>
  <c r="I3660"/>
  <c r="J3660"/>
  <c r="I4879"/>
  <c r="J4879"/>
  <c r="I5703"/>
  <c r="J5703"/>
  <c r="I5388"/>
  <c r="J5388"/>
  <c r="I994"/>
  <c r="J994"/>
  <c r="I6070"/>
  <c r="J6070"/>
  <c r="I5462"/>
  <c r="J5462"/>
  <c r="I3240"/>
  <c r="J3240"/>
  <c r="I1956"/>
  <c r="J1956"/>
  <c r="I4022"/>
  <c r="J4022"/>
  <c r="I4709"/>
  <c r="J4709"/>
  <c r="I1730"/>
  <c r="J1730"/>
  <c r="I5339"/>
  <c r="J5339"/>
  <c r="I788"/>
  <c r="G788"/>
  <c r="J788"/>
  <c r="I2614"/>
  <c r="J2614"/>
  <c r="I1564"/>
  <c r="J1564"/>
  <c r="I2950"/>
  <c r="J2950"/>
  <c r="I3023"/>
  <c r="J3023"/>
  <c r="I4707"/>
  <c r="J4707"/>
  <c r="I1383"/>
  <c r="J1383"/>
  <c r="I3579"/>
  <c r="J3579"/>
  <c r="I1190"/>
  <c r="J1190"/>
  <c r="I1836"/>
  <c r="J1836"/>
  <c r="I2912"/>
  <c r="J2912"/>
  <c r="I3505"/>
  <c r="J3505"/>
  <c r="I3922"/>
  <c r="J3922"/>
  <c r="I706"/>
  <c r="G706"/>
  <c r="J706"/>
  <c r="I4460"/>
  <c r="J4460"/>
  <c r="I772"/>
  <c r="G772"/>
  <c r="J772"/>
  <c r="I3602"/>
  <c r="J3602"/>
  <c r="I5848"/>
  <c r="J5848"/>
  <c r="I5807"/>
  <c r="J5807"/>
  <c r="I2056"/>
  <c r="J2056"/>
  <c r="I5144"/>
  <c r="J5144"/>
  <c r="I3518"/>
  <c r="J3518"/>
  <c r="I4270"/>
  <c r="J4270"/>
  <c r="I1455"/>
  <c r="J1455"/>
  <c r="I3049"/>
  <c r="J3049"/>
  <c r="I3346"/>
  <c r="J3346"/>
  <c r="I2865"/>
  <c r="J2865"/>
  <c r="I4802"/>
  <c r="J4802"/>
  <c r="I2006"/>
  <c r="J2006"/>
  <c r="I4623"/>
  <c r="J4623"/>
  <c r="I1232"/>
  <c r="J1232"/>
  <c r="I1714"/>
  <c r="J1714"/>
  <c r="I5723"/>
  <c r="J5723"/>
  <c r="I3026"/>
  <c r="J3026"/>
  <c r="I4858"/>
  <c r="J4858"/>
  <c r="I2273"/>
  <c r="J2273"/>
  <c r="I2089"/>
  <c r="J2089"/>
  <c r="I6146"/>
  <c r="J6146"/>
  <c r="I1627"/>
  <c r="J1627"/>
  <c r="I4593"/>
  <c r="J4593"/>
  <c r="I3268"/>
  <c r="J3268"/>
  <c r="I4006"/>
  <c r="J4006"/>
  <c r="I4170"/>
  <c r="J4170"/>
  <c r="I2360"/>
  <c r="J2360"/>
  <c r="I4942"/>
  <c r="J4942"/>
  <c r="I3366"/>
  <c r="J3366"/>
  <c r="I960"/>
  <c r="J960"/>
  <c r="I4535"/>
  <c r="J4535"/>
  <c r="I3654"/>
  <c r="J3654"/>
  <c r="I5925"/>
  <c r="J5925"/>
  <c r="I4292"/>
  <c r="J4292"/>
  <c r="I2854"/>
  <c r="J2854"/>
  <c r="I3641"/>
  <c r="J3641"/>
  <c r="I5519"/>
  <c r="J5519"/>
  <c r="I4855"/>
  <c r="J4855"/>
  <c r="I4770"/>
  <c r="J4770"/>
  <c r="I1721"/>
  <c r="J1721"/>
  <c r="I2722"/>
  <c r="J2722"/>
  <c r="I5133"/>
  <c r="J5133"/>
  <c r="I3163"/>
  <c r="J3163"/>
  <c r="I5174"/>
  <c r="J5174"/>
  <c r="I4078"/>
  <c r="J4078"/>
  <c r="I331"/>
  <c r="G331"/>
  <c r="J331"/>
  <c r="I550"/>
  <c r="G550"/>
  <c r="J550"/>
  <c r="I4383"/>
  <c r="J4383"/>
  <c r="I5307"/>
  <c r="J5307"/>
  <c r="I2259"/>
  <c r="J2259"/>
  <c r="I4706"/>
  <c r="J4706"/>
  <c r="I1382"/>
  <c r="J1382"/>
  <c r="I330"/>
  <c r="G330"/>
  <c r="J330"/>
  <c r="I219"/>
  <c r="G219"/>
  <c r="J219"/>
  <c r="I4957"/>
  <c r="J4957"/>
  <c r="I515"/>
  <c r="G515"/>
  <c r="J515"/>
  <c r="I5946"/>
  <c r="J5946"/>
  <c r="I105"/>
  <c r="G105"/>
  <c r="J105"/>
  <c r="I5800"/>
  <c r="J5800"/>
  <c r="I4529"/>
  <c r="J4529"/>
  <c r="I2255"/>
  <c r="J2255"/>
  <c r="I4151"/>
  <c r="J4151"/>
  <c r="I1667"/>
  <c r="J1667"/>
  <c r="I3977"/>
  <c r="J3977"/>
  <c r="I4471"/>
  <c r="J4471"/>
  <c r="I4722"/>
  <c r="J4722"/>
  <c r="I4740"/>
  <c r="J4740"/>
  <c r="I1341"/>
  <c r="J1341"/>
  <c r="I811"/>
  <c r="G811"/>
  <c r="J811"/>
  <c r="I3945"/>
  <c r="J3945"/>
  <c r="I1257"/>
  <c r="J1257"/>
  <c r="I1275"/>
  <c r="J1275"/>
  <c r="I4341"/>
  <c r="J4341"/>
  <c r="I922"/>
  <c r="G922"/>
  <c r="J922"/>
  <c r="I2929"/>
  <c r="J2929"/>
  <c r="I2882"/>
  <c r="J2882"/>
  <c r="I596"/>
  <c r="G596"/>
  <c r="J596"/>
  <c r="I4248"/>
  <c r="J4248"/>
  <c r="I5487"/>
  <c r="J5487"/>
  <c r="I1454"/>
  <c r="J1454"/>
  <c r="I4985"/>
  <c r="J4985"/>
  <c r="I4181"/>
  <c r="J4181"/>
  <c r="I1388"/>
  <c r="J1388"/>
  <c r="I902"/>
  <c r="G902"/>
  <c r="J902"/>
  <c r="I1759"/>
  <c r="J1759"/>
  <c r="I6099"/>
  <c r="J6099"/>
  <c r="I1603"/>
  <c r="J1603"/>
  <c r="I2114"/>
  <c r="J2114"/>
  <c r="I25"/>
  <c r="G25"/>
  <c r="J25"/>
  <c r="I2271"/>
  <c r="J2271"/>
  <c r="I3141"/>
  <c r="J3141"/>
  <c r="I1587"/>
  <c r="J1587"/>
  <c r="I4199"/>
  <c r="J4199"/>
  <c r="I2549"/>
  <c r="J2549"/>
  <c r="I3088"/>
  <c r="J3088"/>
  <c r="I3145"/>
  <c r="J3145"/>
  <c r="I4240"/>
  <c r="J4240"/>
  <c r="I1350"/>
  <c r="J1350"/>
  <c r="I1563"/>
  <c r="J1563"/>
  <c r="I14"/>
  <c r="G14"/>
  <c r="J14"/>
  <c r="I5495"/>
  <c r="J5495"/>
  <c r="I3349"/>
  <c r="J3349"/>
  <c r="I3381"/>
  <c r="J3381"/>
  <c r="I4082"/>
  <c r="J4082"/>
  <c r="I721"/>
  <c r="G721"/>
  <c r="J721"/>
  <c r="I1968"/>
  <c r="J1968"/>
  <c r="I1530"/>
  <c r="J1530"/>
  <c r="I3016"/>
  <c r="J3016"/>
  <c r="I3028"/>
  <c r="J3028"/>
  <c r="I6058"/>
  <c r="J6058"/>
  <c r="I1810"/>
  <c r="J1810"/>
  <c r="I6095"/>
  <c r="J6095"/>
  <c r="I4769"/>
  <c r="J4769"/>
  <c r="I4403"/>
  <c r="J4403"/>
  <c r="I5333"/>
  <c r="J5333"/>
  <c r="I1168"/>
  <c r="J1168"/>
  <c r="I1428"/>
  <c r="J1428"/>
  <c r="I3397"/>
  <c r="J3397"/>
  <c r="I2167"/>
  <c r="J2167"/>
  <c r="I4602"/>
  <c r="J4602"/>
  <c r="I2495"/>
  <c r="J2495"/>
  <c r="I2743"/>
  <c r="J2743"/>
  <c r="I3907"/>
  <c r="J3907"/>
  <c r="I4004"/>
  <c r="J4004"/>
  <c r="I1089"/>
  <c r="J1089"/>
  <c r="I6094"/>
  <c r="J6094"/>
  <c r="I4941"/>
  <c r="J4941"/>
  <c r="I1787"/>
  <c r="J1787"/>
  <c r="I2386"/>
  <c r="J2386"/>
  <c r="I2541"/>
  <c r="J2541"/>
  <c r="I4867"/>
  <c r="J4867"/>
  <c r="I5970"/>
  <c r="J5970"/>
  <c r="I3142"/>
  <c r="J3142"/>
  <c r="I1913"/>
  <c r="J1913"/>
  <c r="I3932"/>
  <c r="J3932"/>
  <c r="I5194"/>
  <c r="J5194"/>
  <c r="I5096"/>
  <c r="J5096"/>
  <c r="I5868"/>
  <c r="J5868"/>
  <c r="I2988"/>
  <c r="J2988"/>
  <c r="I953"/>
  <c r="G953"/>
  <c r="J953"/>
  <c r="I1479"/>
  <c r="J1479"/>
  <c r="I2082"/>
  <c r="J2082"/>
  <c r="I2949"/>
  <c r="J2949"/>
  <c r="I4217"/>
  <c r="J4217"/>
  <c r="I2850"/>
  <c r="J2850"/>
  <c r="I2084"/>
  <c r="J2084"/>
  <c r="I1197"/>
  <c r="J1197"/>
  <c r="I3790"/>
  <c r="J3790"/>
  <c r="I2440"/>
  <c r="J2440"/>
  <c r="I3955"/>
  <c r="J3955"/>
  <c r="I705"/>
  <c r="G705"/>
  <c r="J705"/>
  <c r="I1941"/>
  <c r="J1941"/>
  <c r="I2215"/>
  <c r="J2215"/>
  <c r="I29"/>
  <c r="G29"/>
  <c r="J29"/>
  <c r="I4528"/>
  <c r="J4528"/>
  <c r="I4550"/>
  <c r="J4550"/>
  <c r="I2610"/>
  <c r="J2610"/>
  <c r="I458"/>
  <c r="G458"/>
  <c r="J458"/>
  <c r="I5820"/>
  <c r="J5820"/>
  <c r="I5218"/>
  <c r="J5218"/>
  <c r="I5767"/>
  <c r="J5767"/>
  <c r="I5803"/>
  <c r="J5803"/>
  <c r="I366"/>
  <c r="G366"/>
  <c r="J366"/>
  <c r="I3035"/>
  <c r="J3035"/>
  <c r="I3947"/>
  <c r="J3947"/>
  <c r="I4442"/>
  <c r="J4442"/>
  <c r="I5098"/>
  <c r="J5098"/>
  <c r="I5313"/>
  <c r="J5313"/>
  <c r="I3046"/>
  <c r="J3046"/>
  <c r="I283"/>
  <c r="G283"/>
  <c r="J283"/>
  <c r="I4666"/>
  <c r="J4666"/>
  <c r="I2329"/>
  <c r="J2329"/>
  <c r="I3040"/>
  <c r="J3040"/>
  <c r="I2990"/>
  <c r="J2990"/>
  <c r="I3203"/>
  <c r="J3203"/>
  <c r="I2446"/>
  <c r="J2446"/>
  <c r="I3988"/>
  <c r="J3988"/>
  <c r="I4583"/>
  <c r="J4583"/>
  <c r="I3626"/>
  <c r="J3626"/>
  <c r="I4137"/>
  <c r="J4137"/>
  <c r="I1814"/>
  <c r="J1814"/>
  <c r="I4552"/>
  <c r="J4552"/>
  <c r="I5508"/>
  <c r="J5508"/>
  <c r="I1080"/>
  <c r="J1080"/>
  <c r="I371"/>
  <c r="G371"/>
  <c r="J371"/>
  <c r="I4214"/>
  <c r="J4214"/>
  <c r="I5147"/>
  <c r="J5147"/>
  <c r="I386"/>
  <c r="G386"/>
  <c r="J386"/>
  <c r="I1132"/>
  <c r="J1132"/>
  <c r="I5706"/>
  <c r="J5706"/>
  <c r="I3293"/>
  <c r="J3293"/>
  <c r="I6163"/>
  <c r="J6163"/>
  <c r="I1145"/>
  <c r="J1145"/>
  <c r="I5611"/>
  <c r="J5611"/>
  <c r="I5942"/>
  <c r="J5942"/>
  <c r="I5948"/>
  <c r="J5948"/>
  <c r="I4387"/>
  <c r="J4387"/>
  <c r="I4193"/>
  <c r="J4193"/>
  <c r="I3953"/>
  <c r="J3953"/>
  <c r="I4974"/>
  <c r="J4974"/>
  <c r="I4502"/>
  <c r="J4502"/>
  <c r="I512"/>
  <c r="G512"/>
  <c r="J512"/>
  <c r="I4734"/>
  <c r="J4734"/>
  <c r="I3259"/>
  <c r="J3259"/>
  <c r="I3608"/>
  <c r="J3608"/>
  <c r="I899"/>
  <c r="G899"/>
  <c r="J899"/>
  <c r="I2393"/>
  <c r="J2393"/>
  <c r="I2442"/>
  <c r="J2442"/>
  <c r="I4299"/>
  <c r="J4299"/>
  <c r="I1050"/>
  <c r="J1050"/>
  <c r="I4437"/>
  <c r="J4437"/>
  <c r="I1401"/>
  <c r="J1401"/>
  <c r="I2677"/>
  <c r="J2677"/>
  <c r="I2737"/>
  <c r="J2737"/>
  <c r="I1343"/>
  <c r="J1343"/>
  <c r="I1497"/>
  <c r="J1497"/>
  <c r="I2488"/>
  <c r="J2488"/>
  <c r="I4772"/>
  <c r="J4772"/>
  <c r="I5305"/>
  <c r="J5305"/>
  <c r="I1930"/>
  <c r="J1930"/>
  <c r="I3229"/>
  <c r="J3229"/>
  <c r="I4824"/>
  <c r="J4824"/>
  <c r="I4087"/>
  <c r="J4087"/>
  <c r="I3358"/>
  <c r="J3358"/>
  <c r="I3342"/>
  <c r="J3342"/>
  <c r="I3696"/>
  <c r="J3696"/>
  <c r="I5018"/>
  <c r="J5018"/>
  <c r="I3973"/>
  <c r="J3973"/>
  <c r="I4688"/>
  <c r="J4688"/>
  <c r="I317"/>
  <c r="G317"/>
  <c r="J317"/>
  <c r="I5599"/>
  <c r="J5599"/>
  <c r="I3890"/>
  <c r="J3890"/>
  <c r="I1254"/>
  <c r="J1254"/>
  <c r="I4990"/>
  <c r="J4990"/>
  <c r="I942"/>
  <c r="G942"/>
  <c r="J942"/>
  <c r="I1154"/>
  <c r="J1154"/>
  <c r="I6049"/>
  <c r="J6049"/>
  <c r="I6091"/>
  <c r="J6091"/>
  <c r="I2536"/>
  <c r="J2536"/>
  <c r="I5287"/>
  <c r="J5287"/>
  <c r="I2721"/>
  <c r="J2721"/>
  <c r="I469"/>
  <c r="G469"/>
  <c r="J469"/>
  <c r="I962"/>
  <c r="J962"/>
  <c r="I4654"/>
  <c r="J4654"/>
  <c r="I6081"/>
  <c r="J6081"/>
  <c r="I5434"/>
  <c r="J5434"/>
  <c r="I880"/>
  <c r="G880"/>
  <c r="J880"/>
  <c r="I6175"/>
  <c r="J6175"/>
  <c r="I1695"/>
  <c r="J1695"/>
  <c r="I4521"/>
  <c r="J4521"/>
  <c r="I2223"/>
  <c r="J2223"/>
  <c r="I5306"/>
  <c r="J5306"/>
  <c r="I919"/>
  <c r="G919"/>
  <c r="J919"/>
  <c r="I4441"/>
  <c r="J4441"/>
  <c r="I4538"/>
  <c r="J4538"/>
  <c r="I5913"/>
  <c r="J5913"/>
  <c r="I2057"/>
  <c r="J2057"/>
  <c r="I3474"/>
  <c r="J3474"/>
  <c r="I1217"/>
  <c r="J1217"/>
  <c r="I5217"/>
  <c r="J5217"/>
  <c r="I655"/>
  <c r="G655"/>
  <c r="J655"/>
  <c r="I4262"/>
  <c r="J4262"/>
  <c r="I4996"/>
  <c r="J4996"/>
  <c r="I4237"/>
  <c r="J4237"/>
  <c r="I5891"/>
  <c r="J5891"/>
  <c r="I3131"/>
  <c r="J3131"/>
  <c r="I3329"/>
  <c r="J3329"/>
  <c r="I3309"/>
  <c r="J3309"/>
  <c r="I4979"/>
  <c r="J4979"/>
  <c r="I6176"/>
  <c r="J6176"/>
  <c r="I4453"/>
  <c r="J4453"/>
  <c r="I3559"/>
  <c r="J3559"/>
  <c r="I3918"/>
  <c r="J3918"/>
  <c r="I5355"/>
  <c r="J5355"/>
  <c r="I4239"/>
  <c r="J4239"/>
  <c r="I6160"/>
  <c r="J6160"/>
  <c r="I2120"/>
  <c r="J2120"/>
  <c r="I3619"/>
  <c r="J3619"/>
  <c r="I5909"/>
  <c r="J5909"/>
  <c r="I1297"/>
  <c r="J1297"/>
  <c r="I1856"/>
  <c r="J1856"/>
  <c r="I5132"/>
  <c r="J5132"/>
  <c r="I1903"/>
  <c r="J1903"/>
  <c r="I4798"/>
  <c r="J4798"/>
  <c r="I3389"/>
  <c r="J3389"/>
  <c r="I987"/>
  <c r="J987"/>
  <c r="I2786"/>
  <c r="J2786"/>
  <c r="I6019"/>
  <c r="J6019"/>
  <c r="I1655"/>
  <c r="J1655"/>
  <c r="I4106"/>
  <c r="J4106"/>
  <c r="I4527"/>
  <c r="J4527"/>
  <c r="I4308"/>
  <c r="J4308"/>
  <c r="I2153"/>
  <c r="J2153"/>
  <c r="I1700"/>
  <c r="J1700"/>
  <c r="I4039"/>
  <c r="J4039"/>
  <c r="I3284"/>
  <c r="J3284"/>
  <c r="I5386"/>
  <c r="J5386"/>
  <c r="I2971"/>
  <c r="J2971"/>
  <c r="I810"/>
  <c r="G810"/>
  <c r="J810"/>
  <c r="I1431"/>
  <c r="J1431"/>
  <c r="I5900"/>
  <c r="J5900"/>
  <c r="I1654"/>
  <c r="J1654"/>
  <c r="I1978"/>
  <c r="J1978"/>
  <c r="I4983"/>
  <c r="J4983"/>
  <c r="I1785"/>
  <c r="J1785"/>
  <c r="I2445"/>
  <c r="J2445"/>
  <c r="I3951"/>
  <c r="J3951"/>
  <c r="I6122"/>
  <c r="J6122"/>
  <c r="I6147"/>
  <c r="J6147"/>
  <c r="I467"/>
  <c r="G467"/>
  <c r="J467"/>
  <c r="I1476"/>
  <c r="J1476"/>
  <c r="I2355"/>
  <c r="J2355"/>
  <c r="I4025"/>
  <c r="J4025"/>
  <c r="I4449"/>
  <c r="J4449"/>
  <c r="I4754"/>
  <c r="J4754"/>
  <c r="I2891"/>
  <c r="J2891"/>
  <c r="I5129"/>
  <c r="J5129"/>
  <c r="I3210"/>
  <c r="J3210"/>
  <c r="I4890"/>
  <c r="J4890"/>
  <c r="I2052"/>
  <c r="J2052"/>
  <c r="I4244"/>
  <c r="J4244"/>
  <c r="I6079"/>
  <c r="J6079"/>
  <c r="I1138"/>
  <c r="J1138"/>
  <c r="I4505"/>
  <c r="J4505"/>
  <c r="I4000"/>
  <c r="J4000"/>
  <c r="I1749"/>
  <c r="J1749"/>
  <c r="I45"/>
  <c r="G45"/>
  <c r="J45"/>
  <c r="I2415"/>
  <c r="J2415"/>
  <c r="I2485"/>
  <c r="J2485"/>
  <c r="I4409"/>
  <c r="J4409"/>
  <c r="I1041"/>
  <c r="J1041"/>
  <c r="I4875"/>
  <c r="J4875"/>
  <c r="I2320"/>
  <c r="J2320"/>
  <c r="I5272"/>
  <c r="J5272"/>
  <c r="I2838"/>
  <c r="J2838"/>
  <c r="I3989"/>
  <c r="J3989"/>
  <c r="I4665"/>
  <c r="J4665"/>
  <c r="I5169"/>
  <c r="J5169"/>
  <c r="I5324"/>
  <c r="J5324"/>
  <c r="I2333"/>
  <c r="J2333"/>
  <c r="I284"/>
  <c r="G284"/>
  <c r="J284"/>
  <c r="I2561"/>
  <c r="J2561"/>
  <c r="I557"/>
  <c r="G557"/>
  <c r="J557"/>
  <c r="I4467"/>
  <c r="J4467"/>
  <c r="I5359"/>
  <c r="J5359"/>
  <c r="I1426"/>
  <c r="J1426"/>
  <c r="I362"/>
  <c r="G362"/>
  <c r="J362"/>
  <c r="I2212"/>
  <c r="J2212"/>
  <c r="I3466"/>
  <c r="J3466"/>
  <c r="I607"/>
  <c r="G607"/>
  <c r="J607"/>
  <c r="I3929"/>
  <c r="J3929"/>
  <c r="I3994"/>
  <c r="J3994"/>
  <c r="I4566"/>
  <c r="J4566"/>
  <c r="I602"/>
  <c r="G602"/>
  <c r="J602"/>
  <c r="I495"/>
  <c r="G495"/>
  <c r="J495"/>
  <c r="I2723"/>
  <c r="J2723"/>
  <c r="I3807"/>
  <c r="J3807"/>
  <c r="I2218"/>
  <c r="J2218"/>
  <c r="I2898"/>
  <c r="J2898"/>
  <c r="I1274"/>
  <c r="J1274"/>
  <c r="I664"/>
  <c r="G664"/>
  <c r="J664"/>
  <c r="I4781"/>
  <c r="J4781"/>
  <c r="I5859"/>
  <c r="J5859"/>
  <c r="I742"/>
  <c r="G742"/>
  <c r="J742"/>
  <c r="I4368"/>
  <c r="J4368"/>
  <c r="I4774"/>
  <c r="J4774"/>
  <c r="I4597"/>
  <c r="J4597"/>
  <c r="I733"/>
  <c r="G733"/>
  <c r="J733"/>
  <c r="I2910"/>
  <c r="J2910"/>
  <c r="I2283"/>
  <c r="J2283"/>
  <c r="I1283"/>
  <c r="J1283"/>
  <c r="I6124"/>
  <c r="J6124"/>
  <c r="I306"/>
  <c r="G306"/>
  <c r="J306"/>
  <c r="I1146"/>
  <c r="J1146"/>
  <c r="I5187"/>
  <c r="J5187"/>
  <c r="I2479"/>
  <c r="J2479"/>
  <c r="I4984"/>
  <c r="J4984"/>
  <c r="I1922"/>
  <c r="J1922"/>
  <c r="I4489"/>
  <c r="J4489"/>
  <c r="I2319"/>
  <c r="J2319"/>
  <c r="I174"/>
  <c r="G174"/>
  <c r="J174"/>
  <c r="I1556"/>
  <c r="J1556"/>
  <c r="I4927"/>
  <c r="J4927"/>
  <c r="I121"/>
  <c r="G121"/>
  <c r="J121"/>
  <c r="I3347"/>
  <c r="J3347"/>
  <c r="I923"/>
  <c r="G923"/>
  <c r="J923"/>
  <c r="I5754"/>
  <c r="J5754"/>
  <c r="I1821"/>
  <c r="J1821"/>
  <c r="I5198"/>
  <c r="J5198"/>
  <c r="I5499"/>
  <c r="J5499"/>
  <c r="I4194"/>
  <c r="J4194"/>
  <c r="I4619"/>
  <c r="J4619"/>
  <c r="I4412"/>
  <c r="J4412"/>
  <c r="I2067"/>
  <c r="J2067"/>
  <c r="I137"/>
  <c r="G137"/>
  <c r="J137"/>
  <c r="I3786"/>
  <c r="J3786"/>
  <c r="I1694"/>
  <c r="J1694"/>
  <c r="I3388"/>
  <c r="J3388"/>
  <c r="I5394"/>
  <c r="J5394"/>
  <c r="I4928"/>
  <c r="J4928"/>
  <c r="I4915"/>
  <c r="J4915"/>
  <c r="I4916"/>
  <c r="J4916"/>
  <c r="I2358"/>
  <c r="J2358"/>
  <c r="I3430"/>
  <c r="J3430"/>
  <c r="I3369"/>
  <c r="J3369"/>
  <c r="I361"/>
  <c r="G361"/>
  <c r="J361"/>
  <c r="I3658"/>
  <c r="J3658"/>
  <c r="I2663"/>
  <c r="J2663"/>
  <c r="I4796"/>
  <c r="J4796"/>
  <c r="I5753"/>
  <c r="J5753"/>
  <c r="I5155"/>
  <c r="J5155"/>
  <c r="I6187"/>
  <c r="J6187"/>
  <c r="I3037"/>
  <c r="J3037"/>
  <c r="I2070"/>
  <c r="J2070"/>
  <c r="I4868"/>
  <c r="J4868"/>
  <c r="I1310"/>
  <c r="J1310"/>
  <c r="I2604"/>
  <c r="J2604"/>
  <c r="I2615"/>
  <c r="J2615"/>
  <c r="I3636"/>
  <c r="J3636"/>
  <c r="I4912"/>
  <c r="J4912"/>
  <c r="I4304"/>
  <c r="J4304"/>
  <c r="I5898"/>
  <c r="J5898"/>
  <c r="I3551"/>
  <c r="J3551"/>
  <c r="I4629"/>
  <c r="J4629"/>
  <c r="I1399"/>
  <c r="J1399"/>
  <c r="I2461"/>
  <c r="J2461"/>
  <c r="I2594"/>
  <c r="J2594"/>
  <c r="I4632"/>
  <c r="J4632"/>
  <c r="I3499"/>
  <c r="J3499"/>
  <c r="I3822"/>
  <c r="J3822"/>
  <c r="I5289"/>
  <c r="J5289"/>
  <c r="I6012"/>
  <c r="J6012"/>
  <c r="I5726"/>
  <c r="J5726"/>
  <c r="I2556"/>
  <c r="J2556"/>
  <c r="I2149"/>
  <c r="J2149"/>
  <c r="I1904"/>
  <c r="J1904"/>
  <c r="I2293"/>
  <c r="J2293"/>
  <c r="I1516"/>
  <c r="J1516"/>
  <c r="I1597"/>
  <c r="J1597"/>
  <c r="I5340"/>
  <c r="J5340"/>
  <c r="I3659"/>
  <c r="J3659"/>
  <c r="I5608"/>
  <c r="J5608"/>
  <c r="I4518"/>
  <c r="J4518"/>
  <c r="I3070"/>
  <c r="J3070"/>
  <c r="I4456"/>
  <c r="J4456"/>
  <c r="I755"/>
  <c r="G755"/>
  <c r="J755"/>
  <c r="I636"/>
  <c r="G636"/>
  <c r="J636"/>
  <c r="I4155"/>
  <c r="J4155"/>
  <c r="I4981"/>
  <c r="J4981"/>
  <c r="I3344"/>
  <c r="J3344"/>
  <c r="I5597"/>
  <c r="J5597"/>
  <c r="I1560"/>
  <c r="J1560"/>
  <c r="I1973"/>
  <c r="J1973"/>
  <c r="I2641"/>
  <c r="J2641"/>
  <c r="I3343"/>
  <c r="J3343"/>
  <c r="I4894"/>
  <c r="J4894"/>
  <c r="I4658"/>
  <c r="J4658"/>
  <c r="I4422"/>
  <c r="J4422"/>
  <c r="I3896"/>
  <c r="J3896"/>
  <c r="I123"/>
  <c r="G123"/>
  <c r="J123"/>
  <c r="I3564"/>
  <c r="J3564"/>
  <c r="I5829"/>
  <c r="J5829"/>
  <c r="I4705"/>
  <c r="J4705"/>
  <c r="I320"/>
  <c r="G320"/>
  <c r="J320"/>
  <c r="I2908"/>
  <c r="J2908"/>
  <c r="I3196"/>
  <c r="J3196"/>
  <c r="I5886"/>
  <c r="J5886"/>
  <c r="I595"/>
  <c r="G595"/>
  <c r="J595"/>
  <c r="I2679"/>
  <c r="J2679"/>
  <c r="I2917"/>
  <c r="J2917"/>
  <c r="I3554"/>
  <c r="J3554"/>
  <c r="I4142"/>
  <c r="J4142"/>
  <c r="I1841"/>
  <c r="J1841"/>
  <c r="I5482"/>
  <c r="J5482"/>
  <c r="I5620"/>
  <c r="J5620"/>
  <c r="I4204"/>
  <c r="J4204"/>
  <c r="I2710"/>
  <c r="J2710"/>
  <c r="I3027"/>
  <c r="J3027"/>
  <c r="I3457"/>
  <c r="J3457"/>
  <c r="I3129"/>
  <c r="J3129"/>
  <c r="I3025"/>
  <c r="J3025"/>
  <c r="I3162"/>
  <c r="J3162"/>
  <c r="I1344"/>
  <c r="J1344"/>
  <c r="I1731"/>
  <c r="J1731"/>
  <c r="I2890"/>
  <c r="J2890"/>
  <c r="I1506"/>
  <c r="J1506"/>
  <c r="I6043"/>
  <c r="J6043"/>
  <c r="I2711"/>
  <c r="J2711"/>
  <c r="I3408"/>
  <c r="J3408"/>
  <c r="I5938"/>
  <c r="J5938"/>
  <c r="I2818"/>
  <c r="J2818"/>
  <c r="I4488"/>
  <c r="J4488"/>
  <c r="I5994"/>
  <c r="J5994"/>
  <c r="I2316"/>
  <c r="J2316"/>
  <c r="I1902"/>
  <c r="J1902"/>
  <c r="I2520"/>
  <c r="J2520"/>
  <c r="I4615"/>
  <c r="J4615"/>
  <c r="I4276"/>
  <c r="J4276"/>
  <c r="I19"/>
  <c r="G19"/>
  <c r="J19"/>
  <c r="I5667"/>
  <c r="J5667"/>
  <c r="I1188"/>
  <c r="J1188"/>
  <c r="I2896"/>
  <c r="J2896"/>
  <c r="I4415"/>
  <c r="J4415"/>
  <c r="I1966"/>
  <c r="J1966"/>
  <c r="I2689"/>
  <c r="J2689"/>
  <c r="I5725"/>
  <c r="J5725"/>
  <c r="I5186"/>
  <c r="J5186"/>
  <c r="I1042"/>
  <c r="J1042"/>
  <c r="I5089"/>
  <c r="J5089"/>
  <c r="I2906"/>
  <c r="J2906"/>
  <c r="I2001"/>
  <c r="J2001"/>
  <c r="I5944"/>
  <c r="J5944"/>
  <c r="I1699"/>
  <c r="J1699"/>
  <c r="I2774"/>
  <c r="J2774"/>
  <c r="I2998"/>
  <c r="J2998"/>
  <c r="I4558"/>
  <c r="J4558"/>
  <c r="I4723"/>
  <c r="J4723"/>
  <c r="I5623"/>
  <c r="J5623"/>
  <c r="I1507"/>
  <c r="J1507"/>
  <c r="I1366"/>
  <c r="J1366"/>
  <c r="I5168"/>
  <c r="J5168"/>
  <c r="I3829"/>
  <c r="J3829"/>
  <c r="I5940"/>
  <c r="J5940"/>
  <c r="I5602"/>
  <c r="J5602"/>
  <c r="I230"/>
  <c r="G230"/>
  <c r="J230"/>
  <c r="I5915"/>
  <c r="J5915"/>
  <c r="I2870"/>
  <c r="J2870"/>
  <c r="I1833"/>
  <c r="J1833"/>
  <c r="I790"/>
  <c r="G790"/>
  <c r="J790"/>
  <c r="I704"/>
  <c r="G704"/>
  <c r="J704"/>
  <c r="I4639"/>
  <c r="J4639"/>
  <c r="I5245"/>
  <c r="J5245"/>
  <c r="I4468"/>
  <c r="J4468"/>
  <c r="I4171"/>
  <c r="J4171"/>
  <c r="I3670"/>
  <c r="J3670"/>
  <c r="I3695"/>
  <c r="J3695"/>
  <c r="I3983"/>
  <c r="J3983"/>
  <c r="I1367"/>
  <c r="J1367"/>
  <c r="I5454"/>
  <c r="J5454"/>
  <c r="I1509"/>
  <c r="J1509"/>
  <c r="I3099"/>
  <c r="J3099"/>
  <c r="I4251"/>
  <c r="J4251"/>
  <c r="I4795"/>
  <c r="J4795"/>
  <c r="I379"/>
  <c r="G379"/>
  <c r="J379"/>
  <c r="I4621"/>
  <c r="J4621"/>
  <c r="I5869"/>
  <c r="J5869"/>
  <c r="I5872"/>
  <c r="J5872"/>
  <c r="I36"/>
  <c r="G36"/>
  <c r="J36"/>
  <c r="I225"/>
  <c r="G225"/>
  <c r="J225"/>
  <c r="I2622"/>
  <c r="J2622"/>
  <c r="I1566"/>
  <c r="J1566"/>
  <c r="I2168"/>
  <c r="J2168"/>
  <c r="I3759"/>
  <c r="J3759"/>
  <c r="I5778"/>
  <c r="J5778"/>
  <c r="I4554"/>
  <c r="J4554"/>
  <c r="I777"/>
  <c r="G777"/>
  <c r="J777"/>
  <c r="I2899"/>
  <c r="J2899"/>
  <c r="I5857"/>
  <c r="J5857"/>
  <c r="I6060"/>
  <c r="J6060"/>
  <c r="I5772"/>
  <c r="J5772"/>
  <c r="I4459"/>
  <c r="J4459"/>
  <c r="I682"/>
  <c r="G682"/>
  <c r="J682"/>
  <c r="I2158"/>
  <c r="J2158"/>
  <c r="I3446"/>
  <c r="J3446"/>
  <c r="I5243"/>
  <c r="J5243"/>
  <c r="I4068"/>
  <c r="J4068"/>
  <c r="I2300"/>
  <c r="J2300"/>
  <c r="I3228"/>
  <c r="J3228"/>
  <c r="I4945"/>
  <c r="J4945"/>
  <c r="I5076"/>
  <c r="J5076"/>
  <c r="I1487"/>
  <c r="J1487"/>
  <c r="I4811"/>
  <c r="J4811"/>
  <c r="I4882"/>
  <c r="J4882"/>
  <c r="I2315"/>
  <c r="J2315"/>
  <c r="I3064"/>
  <c r="J3064"/>
  <c r="I5751"/>
  <c r="J5751"/>
  <c r="I5444"/>
  <c r="J5444"/>
  <c r="I2481"/>
  <c r="J2481"/>
  <c r="I1017"/>
  <c r="J1017"/>
  <c r="I116"/>
  <c r="G116"/>
  <c r="J116"/>
  <c r="I2767"/>
  <c r="J2767"/>
  <c r="I3174"/>
  <c r="J3174"/>
  <c r="I2046"/>
  <c r="J2046"/>
  <c r="I97"/>
  <c r="G97"/>
  <c r="J97"/>
  <c r="I1724"/>
  <c r="J1724"/>
  <c r="I6039"/>
  <c r="J6039"/>
  <c r="I6188"/>
  <c r="J6188"/>
  <c r="I1871"/>
  <c r="J1871"/>
  <c r="I2668"/>
  <c r="J2668"/>
  <c r="I571"/>
  <c r="G571"/>
  <c r="J571"/>
  <c r="I835"/>
  <c r="G835"/>
  <c r="J835"/>
  <c r="I3239"/>
  <c r="J3239"/>
  <c r="I1974"/>
  <c r="J1974"/>
  <c r="I4633"/>
  <c r="J4633"/>
  <c r="I3909"/>
  <c r="J3909"/>
  <c r="I4421"/>
  <c r="J4421"/>
  <c r="I4451"/>
  <c r="J4451"/>
  <c r="I1925"/>
  <c r="J1925"/>
  <c r="I1286"/>
  <c r="J1286"/>
  <c r="I961"/>
  <c r="J961"/>
  <c r="I5677"/>
  <c r="J5677"/>
  <c r="I3634"/>
  <c r="J3634"/>
  <c r="I2119"/>
  <c r="J2119"/>
  <c r="I5907"/>
  <c r="J5907"/>
  <c r="I6020"/>
  <c r="J6020"/>
  <c r="I2863"/>
  <c r="J2863"/>
  <c r="I4880"/>
  <c r="J4880"/>
  <c r="I4172"/>
  <c r="J4172"/>
  <c r="I3170"/>
  <c r="J3170"/>
  <c r="I3776"/>
  <c r="J3776"/>
  <c r="I187"/>
  <c r="G187"/>
  <c r="J187"/>
  <c r="I2341"/>
  <c r="J2341"/>
  <c r="I1809"/>
  <c r="J1809"/>
  <c r="I8"/>
  <c r="G8"/>
  <c r="J8"/>
  <c r="I4113"/>
  <c r="J4113"/>
  <c r="I4644"/>
  <c r="J4644"/>
  <c r="I4917"/>
  <c r="J4917"/>
  <c r="I884"/>
  <c r="G884"/>
  <c r="J884"/>
  <c r="I4920"/>
  <c r="J4920"/>
  <c r="I5583"/>
  <c r="J5583"/>
  <c r="I4177"/>
  <c r="J4177"/>
  <c r="I40"/>
  <c r="G40"/>
  <c r="J40"/>
  <c r="I128"/>
  <c r="G128"/>
  <c r="J128"/>
  <c r="I5801"/>
  <c r="J5801"/>
  <c r="I1559"/>
  <c r="J1559"/>
  <c r="I5023"/>
  <c r="J5023"/>
  <c r="I4430"/>
  <c r="J4430"/>
  <c r="I3154"/>
  <c r="J3154"/>
  <c r="I4676"/>
  <c r="J4676"/>
  <c r="I2769"/>
  <c r="J2769"/>
  <c r="I461"/>
  <c r="G461"/>
  <c r="J461"/>
  <c r="I5538"/>
  <c r="J5538"/>
  <c r="I5380"/>
  <c r="J5380"/>
  <c r="I740"/>
  <c r="G740"/>
  <c r="J740"/>
  <c r="I968"/>
  <c r="J968"/>
  <c r="I5352"/>
  <c r="J5352"/>
  <c r="I4937"/>
  <c r="J4937"/>
  <c r="I2708"/>
  <c r="J2708"/>
  <c r="I4885"/>
  <c r="J4885"/>
  <c r="I927"/>
  <c r="G927"/>
  <c r="J927"/>
  <c r="I5346"/>
  <c r="J5346"/>
  <c r="I3998"/>
  <c r="J3998"/>
  <c r="I4411"/>
  <c r="J4411"/>
  <c r="I1932"/>
  <c r="J1932"/>
  <c r="I4760"/>
  <c r="J4760"/>
  <c r="I3477"/>
  <c r="J3477"/>
  <c r="I1636"/>
  <c r="J1636"/>
  <c r="I5127"/>
  <c r="J5127"/>
  <c r="I6025"/>
  <c r="J6025"/>
  <c r="I4748"/>
  <c r="J4748"/>
  <c r="I5714"/>
  <c r="J5714"/>
  <c r="I1794"/>
  <c r="J1794"/>
  <c r="I1209"/>
  <c r="J1209"/>
  <c r="I5370"/>
  <c r="J5370"/>
  <c r="I5911"/>
  <c r="J5911"/>
  <c r="I1972"/>
  <c r="J1972"/>
  <c r="I3656"/>
  <c r="J3656"/>
  <c r="I5192"/>
  <c r="J5192"/>
  <c r="I4691"/>
  <c r="J4691"/>
  <c r="I2944"/>
  <c r="J2944"/>
  <c r="I1239"/>
  <c r="J1239"/>
  <c r="I1246"/>
  <c r="J1246"/>
  <c r="I6001"/>
  <c r="J6001"/>
  <c r="I2013"/>
  <c r="J2013"/>
  <c r="I5885"/>
  <c r="J5885"/>
  <c r="I4249"/>
  <c r="J4249"/>
  <c r="I4159"/>
  <c r="J4159"/>
  <c r="I735"/>
  <c r="G735"/>
  <c r="J735"/>
  <c r="I3968"/>
  <c r="J3968"/>
  <c r="I981"/>
  <c r="J981"/>
  <c r="I2568"/>
  <c r="J2568"/>
  <c r="I651"/>
  <c r="G651"/>
  <c r="J651"/>
  <c r="I3071"/>
  <c r="J3071"/>
  <c r="I5054"/>
  <c r="J5054"/>
  <c r="I4765"/>
  <c r="J4765"/>
  <c r="I5947"/>
  <c r="J5947"/>
  <c r="I3042"/>
  <c r="J3042"/>
  <c r="I4472"/>
  <c r="J4472"/>
  <c r="I6082"/>
  <c r="J6082"/>
  <c r="I2233"/>
  <c r="J2233"/>
  <c r="I6114"/>
  <c r="J6114"/>
  <c r="I2734"/>
  <c r="J2734"/>
  <c r="I2106"/>
  <c r="J2106"/>
  <c r="I2387"/>
  <c r="J2387"/>
  <c r="I3387"/>
  <c r="J3387"/>
  <c r="I4606"/>
  <c r="J4606"/>
  <c r="I6000"/>
  <c r="J6000"/>
  <c r="I6157"/>
  <c r="J6157"/>
  <c r="I1706"/>
  <c r="J1706"/>
  <c r="I3628"/>
  <c r="J3628"/>
  <c r="I2318"/>
  <c r="J2318"/>
  <c r="I3730"/>
  <c r="J3730"/>
  <c r="I954"/>
  <c r="G954"/>
  <c r="J954"/>
  <c r="I4724"/>
  <c r="J4724"/>
  <c r="I778"/>
  <c r="G778"/>
  <c r="J778"/>
  <c r="I5502"/>
  <c r="J5502"/>
  <c r="I3020"/>
  <c r="J3020"/>
  <c r="I3362"/>
  <c r="J3362"/>
  <c r="I5310"/>
  <c r="J5310"/>
  <c r="I5303"/>
  <c r="J5303"/>
  <c r="I2893"/>
  <c r="J2893"/>
  <c r="I142"/>
  <c r="G142"/>
  <c r="J142"/>
  <c r="I2022"/>
  <c r="J2022"/>
  <c r="I3964"/>
  <c r="J3964"/>
  <c r="I4474"/>
  <c r="J4474"/>
  <c r="I456"/>
  <c r="G456"/>
  <c r="J456"/>
  <c r="I1235"/>
  <c r="J1235"/>
  <c r="I3757"/>
  <c r="J3757"/>
  <c r="I5823"/>
  <c r="J5823"/>
  <c r="I5636"/>
  <c r="J5636"/>
  <c r="I6054"/>
  <c r="J6054"/>
  <c r="I812"/>
  <c r="G812"/>
  <c r="J812"/>
  <c r="I3644"/>
  <c r="J3644"/>
  <c r="I5291"/>
  <c r="J5291"/>
  <c r="I2181"/>
  <c r="J2181"/>
  <c r="I1861"/>
  <c r="J1861"/>
  <c r="I3045"/>
  <c r="J3045"/>
  <c r="I4263"/>
  <c r="J4263"/>
  <c r="I3160"/>
  <c r="J3160"/>
  <c r="I4557"/>
  <c r="J4557"/>
  <c r="I195"/>
  <c r="G195"/>
  <c r="J195"/>
  <c r="I599"/>
  <c r="G599"/>
  <c r="J599"/>
  <c r="I5757"/>
  <c r="J5757"/>
  <c r="I1520"/>
  <c r="J1520"/>
  <c r="I4208"/>
  <c r="J4208"/>
  <c r="I2636"/>
  <c r="J2636"/>
  <c r="I2657"/>
  <c r="J2657"/>
  <c r="I814"/>
  <c r="G814"/>
  <c r="J814"/>
  <c r="I2221"/>
  <c r="J2221"/>
  <c r="I3891"/>
  <c r="J3891"/>
  <c r="I2107"/>
  <c r="J2107"/>
  <c r="I2113"/>
  <c r="J2113"/>
  <c r="I2667"/>
  <c r="J2667"/>
  <c r="I4717"/>
  <c r="J4717"/>
  <c r="I1732"/>
  <c r="J1732"/>
  <c r="I5831"/>
  <c r="J5831"/>
  <c r="I4773"/>
  <c r="J4773"/>
  <c r="I5143"/>
  <c r="J5143"/>
  <c r="I601"/>
  <c r="G601"/>
  <c r="J601"/>
  <c r="I5685"/>
  <c r="J5685"/>
  <c r="I3603"/>
  <c r="J3603"/>
  <c r="I753"/>
  <c r="G753"/>
  <c r="J753"/>
  <c r="I2432"/>
  <c r="J2432"/>
  <c r="I5827"/>
  <c r="J5827"/>
  <c r="I5969"/>
  <c r="J5969"/>
  <c r="I3719"/>
  <c r="J3719"/>
  <c r="I4747"/>
  <c r="J4747"/>
  <c r="I1227"/>
  <c r="J1227"/>
  <c r="I3856"/>
  <c r="J3856"/>
  <c r="I2826"/>
  <c r="J2826"/>
  <c r="I3304"/>
  <c r="J3304"/>
  <c r="I3924"/>
  <c r="J3924"/>
  <c r="I47"/>
  <c r="G47"/>
  <c r="J47"/>
  <c r="I3915"/>
  <c r="J3915"/>
  <c r="I5717"/>
  <c r="J5717"/>
  <c r="I3969"/>
  <c r="J3969"/>
  <c r="I6186"/>
  <c r="J6186"/>
  <c r="I5361"/>
  <c r="J5361"/>
  <c r="I1690"/>
  <c r="J1690"/>
  <c r="I4599"/>
  <c r="J4599"/>
  <c r="I2948"/>
  <c r="J2948"/>
  <c r="I4710"/>
  <c r="J4710"/>
  <c r="I1458"/>
  <c r="J1458"/>
  <c r="I2289"/>
  <c r="J2289"/>
  <c r="I2359"/>
  <c r="J2359"/>
  <c r="I687"/>
  <c r="G687"/>
  <c r="J687"/>
  <c r="I3886"/>
  <c r="J3886"/>
  <c r="I2061"/>
  <c r="J2061"/>
  <c r="I2770"/>
  <c r="J2770"/>
  <c r="I5492"/>
  <c r="J5492"/>
  <c r="I4515"/>
  <c r="J4515"/>
  <c r="I5880"/>
  <c r="J5880"/>
  <c r="I2351"/>
  <c r="J2351"/>
  <c r="I4433"/>
  <c r="J4433"/>
  <c r="I5918"/>
  <c r="J5918"/>
  <c r="I3487"/>
  <c r="J3487"/>
  <c r="I3801"/>
  <c r="J3801"/>
  <c r="I5727"/>
  <c r="J5727"/>
  <c r="I2429"/>
  <c r="J2429"/>
  <c r="I4807"/>
  <c r="J4807"/>
  <c r="I2681"/>
  <c r="J2681"/>
  <c r="I2150"/>
  <c r="J2150"/>
  <c r="I5330"/>
  <c r="J5330"/>
  <c r="I4384"/>
  <c r="J4384"/>
  <c r="I5228"/>
  <c r="J5228"/>
  <c r="I5505"/>
  <c r="J5505"/>
  <c r="I1422"/>
  <c r="J1422"/>
  <c r="I3496"/>
  <c r="J3496"/>
  <c r="I3796"/>
  <c r="J3796"/>
  <c r="I4047"/>
  <c r="J4047"/>
  <c r="I1425"/>
  <c r="J1425"/>
  <c r="I433"/>
  <c r="G433"/>
  <c r="J433"/>
  <c r="I4410"/>
  <c r="J4410"/>
  <c r="I4870"/>
  <c r="J4870"/>
  <c r="I1942"/>
  <c r="J1942"/>
  <c r="I5011"/>
  <c r="J5011"/>
  <c r="I1801"/>
  <c r="J1801"/>
  <c r="I4682"/>
  <c r="J4682"/>
  <c r="I592"/>
  <c r="G592"/>
  <c r="J592"/>
  <c r="I304"/>
  <c r="G304"/>
  <c r="J304"/>
  <c r="I364"/>
  <c r="G364"/>
  <c r="J364"/>
  <c r="I4452"/>
  <c r="J4452"/>
  <c r="I5108"/>
  <c r="J5108"/>
  <c r="I2199"/>
  <c r="J2199"/>
  <c r="I5552"/>
  <c r="J5552"/>
  <c r="I4616"/>
  <c r="J4616"/>
  <c r="I1328"/>
  <c r="J1328"/>
  <c r="I2864"/>
  <c r="J2864"/>
  <c r="I5789"/>
  <c r="J5789"/>
  <c r="I5855"/>
  <c r="J5855"/>
  <c r="I4390"/>
  <c r="J4390"/>
  <c r="I3357"/>
  <c r="J3357"/>
  <c r="I2627"/>
  <c r="J2627"/>
  <c r="I1741"/>
  <c r="J1741"/>
  <c r="I1174"/>
  <c r="J1174"/>
  <c r="I5550"/>
  <c r="J5550"/>
  <c r="I3913"/>
  <c r="J3913"/>
  <c r="I4303"/>
  <c r="J4303"/>
  <c r="I3432"/>
  <c r="J3432"/>
  <c r="I3561"/>
  <c r="J3561"/>
  <c r="I6167"/>
  <c r="J6167"/>
  <c r="I2515"/>
  <c r="J2515"/>
  <c r="I5015"/>
  <c r="J5015"/>
  <c r="I2443"/>
  <c r="J2443"/>
  <c r="I5292"/>
  <c r="J5292"/>
  <c r="I5648"/>
  <c r="J5648"/>
  <c r="I1301"/>
  <c r="J1301"/>
  <c r="I1123"/>
  <c r="J1123"/>
  <c r="I4323"/>
  <c r="J4323"/>
  <c r="I4398"/>
  <c r="J4398"/>
  <c r="I2851"/>
  <c r="J2851"/>
  <c r="I4804"/>
  <c r="J4804"/>
  <c r="I593"/>
  <c r="G593"/>
  <c r="J593"/>
  <c r="I365"/>
  <c r="G365"/>
  <c r="J365"/>
  <c r="I3279"/>
  <c r="J3279"/>
  <c r="I206"/>
  <c r="G206"/>
  <c r="J206"/>
  <c r="I3976"/>
  <c r="J3976"/>
  <c r="I4980"/>
  <c r="J4980"/>
  <c r="I2111"/>
  <c r="J2111"/>
  <c r="I3921"/>
  <c r="J3921"/>
  <c r="I2326"/>
  <c r="J2326"/>
  <c r="I1277"/>
  <c r="J1277"/>
  <c r="I1585"/>
  <c r="J1585"/>
  <c r="I6068"/>
  <c r="J6068"/>
  <c r="I625"/>
  <c r="G625"/>
  <c r="J625"/>
  <c r="I6129"/>
  <c r="J6129"/>
  <c r="I3773"/>
  <c r="J3773"/>
  <c r="I3768"/>
  <c r="J3768"/>
  <c r="I5639"/>
  <c r="J5639"/>
  <c r="I5959"/>
  <c r="J5959"/>
  <c r="I4919"/>
  <c r="J4919"/>
  <c r="I4992"/>
  <c r="J4992"/>
  <c r="I3345"/>
  <c r="J3345"/>
  <c r="I3774"/>
  <c r="J3774"/>
  <c r="I4374"/>
  <c r="J4374"/>
  <c r="I5030"/>
  <c r="J5030"/>
  <c r="I2952"/>
  <c r="J2952"/>
  <c r="I3552"/>
  <c r="J3552"/>
  <c r="I432"/>
  <c r="G432"/>
  <c r="J432"/>
  <c r="I4289"/>
  <c r="J4289"/>
  <c r="I5325"/>
  <c r="J5325"/>
  <c r="I2605"/>
  <c r="J2605"/>
  <c r="I5649"/>
  <c r="J5649"/>
  <c r="I2909"/>
  <c r="J2909"/>
  <c r="I1470"/>
  <c r="J1470"/>
  <c r="I1826"/>
  <c r="J1826"/>
  <c r="I4816"/>
  <c r="J4816"/>
  <c r="I299"/>
  <c r="G299"/>
  <c r="J299"/>
  <c r="I1480"/>
  <c r="J1480"/>
  <c r="I2478"/>
  <c r="J2478"/>
  <c r="I5308"/>
  <c r="J5308"/>
  <c r="I6112"/>
  <c r="J6112"/>
  <c r="I4785"/>
  <c r="J4785"/>
  <c r="I1091"/>
  <c r="J1091"/>
  <c r="I5360"/>
  <c r="J5360"/>
  <c r="I1229"/>
  <c r="J1229"/>
  <c r="I1518"/>
  <c r="J1518"/>
  <c r="I5285"/>
  <c r="J5285"/>
  <c r="I4584"/>
  <c r="J4584"/>
  <c r="I5780"/>
  <c r="J5780"/>
  <c r="I1100"/>
  <c r="J1100"/>
  <c r="I690"/>
  <c r="G690"/>
  <c r="J690"/>
  <c r="I4638"/>
  <c r="J4638"/>
  <c r="I3261"/>
  <c r="J3261"/>
  <c r="I5873"/>
  <c r="J5873"/>
  <c r="I1775"/>
  <c r="J1775"/>
  <c r="I1308"/>
  <c r="J1308"/>
  <c r="I3501"/>
  <c r="J3501"/>
  <c r="I4636"/>
  <c r="J4636"/>
  <c r="I3980"/>
  <c r="J3980"/>
  <c r="I1477"/>
  <c r="J1477"/>
  <c r="I3981"/>
  <c r="J3981"/>
  <c r="I4017"/>
  <c r="J4017"/>
  <c r="I2162"/>
  <c r="J2162"/>
  <c r="I3622"/>
  <c r="J3622"/>
  <c r="I2384"/>
  <c r="J2384"/>
  <c r="I4750"/>
  <c r="J4750"/>
  <c r="I3931"/>
  <c r="J3931"/>
  <c r="I5451"/>
  <c r="J5451"/>
  <c r="I5930"/>
  <c r="J5930"/>
  <c r="I4777"/>
  <c r="J4777"/>
  <c r="I1662"/>
  <c r="J1662"/>
  <c r="I5858"/>
  <c r="J5858"/>
  <c r="I709"/>
  <c r="G709"/>
  <c r="J709"/>
  <c r="I1890"/>
  <c r="J1890"/>
  <c r="I2173"/>
  <c r="J2173"/>
  <c r="I3038"/>
  <c r="J3038"/>
  <c r="I6036"/>
  <c r="J6036"/>
  <c r="I2579"/>
  <c r="J2579"/>
  <c r="I293"/>
  <c r="G293"/>
  <c r="J293"/>
  <c r="I4787"/>
  <c r="J4787"/>
  <c r="I1568"/>
  <c r="J1568"/>
  <c r="I2759"/>
  <c r="J2759"/>
  <c r="I3791"/>
  <c r="J3791"/>
  <c r="I4406"/>
  <c r="J4406"/>
  <c r="I5615"/>
  <c r="J5615"/>
  <c r="I3166"/>
  <c r="J3166"/>
  <c r="I4003"/>
  <c r="J4003"/>
  <c r="I5589"/>
  <c r="J5589"/>
  <c r="I5002"/>
  <c r="J5002"/>
  <c r="I1822"/>
  <c r="J1822"/>
  <c r="I4049"/>
  <c r="J4049"/>
  <c r="I6156"/>
  <c r="J6156"/>
  <c r="I718"/>
  <c r="G718"/>
  <c r="J718"/>
  <c r="I290"/>
  <c r="G290"/>
  <c r="J290"/>
  <c r="I5229"/>
  <c r="J5229"/>
  <c r="I3360"/>
  <c r="J3360"/>
  <c r="I3793"/>
  <c r="J3793"/>
  <c r="I1207"/>
  <c r="J1207"/>
  <c r="I3851"/>
  <c r="J3851"/>
  <c r="I2756"/>
  <c r="J2756"/>
  <c r="I3087"/>
  <c r="J3087"/>
  <c r="I1159"/>
  <c r="J1159"/>
  <c r="I2836"/>
  <c r="J2836"/>
  <c r="I5917"/>
  <c r="J5917"/>
  <c r="I1205"/>
  <c r="J1205"/>
  <c r="I1421"/>
  <c r="J1421"/>
  <c r="I452"/>
  <c r="G452"/>
  <c r="J452"/>
  <c r="I5336"/>
  <c r="J5336"/>
  <c r="I4958"/>
  <c r="J4958"/>
  <c r="I2435"/>
  <c r="J2435"/>
  <c r="I5919"/>
  <c r="J5919"/>
  <c r="I1461"/>
  <c r="J1461"/>
  <c r="I3332"/>
  <c r="J3332"/>
  <c r="I4306"/>
  <c r="J4306"/>
  <c r="I4803"/>
  <c r="J4803"/>
  <c r="I1549"/>
  <c r="J1549"/>
  <c r="I2713"/>
  <c r="J2713"/>
  <c r="I2629"/>
  <c r="J2629"/>
  <c r="I438"/>
  <c r="G438"/>
  <c r="J438"/>
  <c r="I444"/>
  <c r="G444"/>
  <c r="J444"/>
  <c r="I6052"/>
  <c r="J6052"/>
  <c r="I1467"/>
  <c r="J1467"/>
  <c r="I2751"/>
  <c r="J2751"/>
  <c r="I2374"/>
  <c r="J2374"/>
  <c r="I2182"/>
  <c r="J2182"/>
  <c r="I2037"/>
  <c r="J2037"/>
  <c r="I1469"/>
  <c r="J1469"/>
  <c r="I2750"/>
  <c r="J2750"/>
  <c r="I3767"/>
  <c r="J3767"/>
  <c r="I639"/>
  <c r="G639"/>
  <c r="J639"/>
  <c r="I3008"/>
  <c r="J3008"/>
  <c r="I4377"/>
  <c r="J4377"/>
  <c r="I2878"/>
  <c r="J2878"/>
  <c r="I4158"/>
  <c r="J4158"/>
  <c r="I4678"/>
  <c r="J4678"/>
  <c r="I5746"/>
  <c r="J5746"/>
  <c r="I4183"/>
  <c r="J4183"/>
  <c r="I4096"/>
  <c r="J4096"/>
  <c r="I3375"/>
  <c r="J3375"/>
  <c r="I3680"/>
  <c r="J3680"/>
  <c r="I4431"/>
  <c r="J4431"/>
  <c r="I5171"/>
  <c r="J5171"/>
  <c r="I4512"/>
  <c r="J4512"/>
  <c r="I4755"/>
  <c r="J4755"/>
  <c r="I1208"/>
  <c r="J1208"/>
  <c r="I2385"/>
  <c r="J2385"/>
  <c r="I4020"/>
  <c r="J4020"/>
  <c r="I3802"/>
  <c r="J3802"/>
  <c r="I4379"/>
  <c r="J4379"/>
  <c r="I5295"/>
  <c r="J5295"/>
  <c r="I2375"/>
  <c r="J2375"/>
  <c r="I4071"/>
  <c r="J4071"/>
  <c r="I1156"/>
  <c r="J1156"/>
  <c r="I3351"/>
  <c r="J3351"/>
  <c r="I5006"/>
  <c r="J5006"/>
  <c r="I3648"/>
  <c r="J3648"/>
  <c r="I4095"/>
  <c r="J4095"/>
  <c r="I2753"/>
  <c r="J2753"/>
  <c r="I5028"/>
  <c r="J5028"/>
  <c r="I1672"/>
  <c r="J1672"/>
  <c r="I5449"/>
  <c r="J5449"/>
  <c r="I4094"/>
  <c r="J4094"/>
  <c r="I656"/>
  <c r="G656"/>
  <c r="J656"/>
  <c r="I3962"/>
  <c r="J3962"/>
  <c r="I6015"/>
  <c r="J6015"/>
  <c r="I847"/>
  <c r="G847"/>
  <c r="J847"/>
  <c r="I2466"/>
  <c r="J2466"/>
  <c r="I3995"/>
  <c r="J3995"/>
  <c r="I3860"/>
  <c r="J3860"/>
  <c r="I2367"/>
  <c r="J2367"/>
  <c r="I5005"/>
  <c r="J5005"/>
  <c r="I1251"/>
  <c r="J1251"/>
  <c r="I3197"/>
  <c r="J3197"/>
  <c r="I4414"/>
  <c r="J4414"/>
  <c r="I4997"/>
  <c r="J4997"/>
  <c r="I5853"/>
  <c r="J5853"/>
  <c r="I878"/>
  <c r="G878"/>
  <c r="J878"/>
  <c r="I2256"/>
  <c r="J2256"/>
  <c r="I4987"/>
  <c r="J4987"/>
  <c r="I199"/>
  <c r="G199"/>
  <c r="J199"/>
  <c r="I2054"/>
  <c r="J2054"/>
  <c r="I3799"/>
  <c r="J3799"/>
  <c r="I21"/>
  <c r="G21"/>
  <c r="J21"/>
  <c r="I4689"/>
  <c r="J4689"/>
  <c r="I3761"/>
  <c r="J3761"/>
  <c r="I5921"/>
  <c r="J5921"/>
  <c r="I4591"/>
  <c r="J4591"/>
  <c r="I5392"/>
  <c r="J5392"/>
  <c r="I5064"/>
  <c r="J5064"/>
  <c r="I3286"/>
  <c r="J3286"/>
  <c r="I3769"/>
  <c r="J3769"/>
  <c r="I1460"/>
  <c r="J1460"/>
  <c r="I1990"/>
  <c r="J1990"/>
  <c r="I988"/>
  <c r="J988"/>
  <c r="I5109"/>
  <c r="J5109"/>
  <c r="I2183"/>
  <c r="J2183"/>
  <c r="I2350"/>
  <c r="J2350"/>
  <c r="I1851"/>
  <c r="J1851"/>
  <c r="I4735"/>
  <c r="J4735"/>
  <c r="I2237"/>
  <c r="J2237"/>
  <c r="I3878"/>
  <c r="J3878"/>
  <c r="I3752"/>
  <c r="J3752"/>
  <c r="I5901"/>
  <c r="J5901"/>
  <c r="I4971"/>
  <c r="J4971"/>
  <c r="I5795"/>
  <c r="J5795"/>
  <c r="I5460"/>
  <c r="J5460"/>
  <c r="I1192"/>
  <c r="J1192"/>
  <c r="I5095"/>
  <c r="J5095"/>
  <c r="I5960"/>
  <c r="J5960"/>
  <c r="I87"/>
  <c r="G87"/>
  <c r="J87"/>
  <c r="I5395"/>
  <c r="J5395"/>
  <c r="I6028"/>
  <c r="J6028"/>
  <c r="I1269"/>
  <c r="J1269"/>
  <c r="I3642"/>
  <c r="J3642"/>
  <c r="I3255"/>
  <c r="J3255"/>
  <c r="I3645"/>
  <c r="J3645"/>
  <c r="I5281"/>
  <c r="J5281"/>
  <c r="I1311"/>
  <c r="J1311"/>
  <c r="I3090"/>
  <c r="J3090"/>
  <c r="I5871"/>
  <c r="J5871"/>
  <c r="I3120"/>
  <c r="J3120"/>
  <c r="I5227"/>
  <c r="J5227"/>
  <c r="I4163"/>
  <c r="J4163"/>
  <c r="I2572"/>
  <c r="J2572"/>
  <c r="I5637"/>
  <c r="J5637"/>
  <c r="I3277"/>
  <c r="J3277"/>
  <c r="I5559"/>
  <c r="J5559"/>
  <c r="I5662"/>
  <c r="J5662"/>
  <c r="I5908"/>
  <c r="J5908"/>
  <c r="I3691"/>
  <c r="J3691"/>
  <c r="I1295"/>
  <c r="J1295"/>
  <c r="I5806"/>
  <c r="J5806"/>
  <c r="I992"/>
  <c r="J992"/>
  <c r="I1745"/>
  <c r="J1745"/>
  <c r="I5566"/>
  <c r="J5566"/>
  <c r="I4157"/>
  <c r="J4157"/>
  <c r="I5849"/>
  <c r="J5849"/>
  <c r="I4743"/>
  <c r="J4743"/>
  <c r="I1365"/>
  <c r="J1365"/>
  <c r="I1106"/>
  <c r="J1106"/>
  <c r="I3231"/>
  <c r="J3231"/>
  <c r="I2658"/>
  <c r="J2658"/>
  <c r="I4780"/>
  <c r="J4780"/>
  <c r="I2332"/>
  <c r="J2332"/>
  <c r="I5357"/>
  <c r="J5357"/>
  <c r="I2674"/>
  <c r="J2674"/>
  <c r="I1067"/>
  <c r="J1067"/>
  <c r="I323"/>
  <c r="G323"/>
  <c r="J323"/>
  <c r="I591"/>
  <c r="G591"/>
  <c r="J591"/>
  <c r="I4425"/>
  <c r="J4425"/>
  <c r="I4977"/>
  <c r="J4977"/>
  <c r="I4429"/>
  <c r="J4429"/>
  <c r="I4494"/>
  <c r="J4494"/>
  <c r="I3428"/>
  <c r="J3428"/>
  <c r="I1293"/>
  <c r="J1293"/>
  <c r="I4207"/>
  <c r="J4207"/>
  <c r="I1315"/>
  <c r="J1315"/>
  <c r="I5779"/>
  <c r="J5779"/>
  <c r="I2064"/>
  <c r="J2064"/>
  <c r="I4600"/>
  <c r="J4600"/>
  <c r="I2958"/>
  <c r="J2958"/>
  <c r="I186"/>
  <c r="G186"/>
  <c r="J186"/>
  <c r="I2069"/>
  <c r="J2069"/>
  <c r="I779"/>
  <c r="G779"/>
  <c r="J779"/>
  <c r="I1248"/>
  <c r="J1248"/>
  <c r="I1843"/>
  <c r="J1843"/>
  <c r="I2526"/>
  <c r="J2526"/>
  <c r="I1427"/>
  <c r="J1427"/>
  <c r="I508"/>
  <c r="G508"/>
  <c r="J508"/>
  <c r="I1811"/>
  <c r="J1811"/>
  <c r="I3383"/>
  <c r="J3383"/>
  <c r="I4396"/>
  <c r="J4396"/>
  <c r="I911"/>
  <c r="G911"/>
  <c r="J911"/>
  <c r="I3184"/>
  <c r="J3184"/>
  <c r="I4563"/>
  <c r="J4563"/>
  <c r="I2397"/>
  <c r="J2397"/>
  <c r="I1952"/>
  <c r="J1952"/>
  <c r="I3825"/>
  <c r="J3825"/>
  <c r="I5260"/>
  <c r="J5260"/>
  <c r="I5176"/>
  <c r="J5176"/>
  <c r="I2180"/>
  <c r="J2180"/>
  <c r="I937"/>
  <c r="G937"/>
  <c r="J937"/>
  <c r="I5522"/>
  <c r="J5522"/>
  <c r="I1237"/>
  <c r="J1237"/>
  <c r="I1994"/>
  <c r="J1994"/>
  <c r="I1015"/>
  <c r="J1015"/>
  <c r="I3507"/>
  <c r="J3507"/>
  <c r="I4533"/>
  <c r="J4533"/>
  <c r="I2395"/>
  <c r="J2395"/>
  <c r="I1588"/>
  <c r="J1588"/>
  <c r="I1817"/>
  <c r="J1817"/>
  <c r="I2015"/>
  <c r="J2015"/>
  <c r="I2521"/>
  <c r="J2521"/>
  <c r="I5745"/>
  <c r="J5745"/>
  <c r="I838"/>
  <c r="G838"/>
  <c r="J838"/>
  <c r="I5924"/>
  <c r="J5924"/>
  <c r="I462"/>
  <c r="G462"/>
  <c r="J462"/>
  <c r="I5758"/>
  <c r="J5758"/>
  <c r="I2423"/>
  <c r="J2423"/>
  <c r="I1438"/>
  <c r="J1438"/>
  <c r="I2012"/>
  <c r="J2012"/>
  <c r="I4291"/>
  <c r="J4291"/>
  <c r="I6144"/>
  <c r="J6144"/>
  <c r="I631"/>
  <c r="G631"/>
  <c r="J631"/>
  <c r="I565"/>
  <c r="G565"/>
  <c r="J565"/>
  <c r="I1317"/>
  <c r="J1317"/>
  <c r="I307"/>
  <c r="G307"/>
  <c r="J307"/>
  <c r="I5710"/>
  <c r="J5710"/>
  <c r="I2637"/>
  <c r="J2637"/>
  <c r="I6059"/>
  <c r="J6059"/>
  <c r="I200"/>
  <c r="G200"/>
  <c r="J200"/>
  <c r="I3047"/>
  <c r="J3047"/>
  <c r="I3062"/>
  <c r="J3062"/>
  <c r="I3504"/>
  <c r="J3504"/>
  <c r="I1472"/>
  <c r="J1472"/>
  <c r="I4206"/>
  <c r="J4206"/>
  <c r="I4994"/>
  <c r="J4994"/>
  <c r="I4150"/>
  <c r="J4150"/>
  <c r="I3679"/>
  <c r="J3679"/>
  <c r="I5539"/>
  <c r="J5539"/>
  <c r="I5986"/>
  <c r="J5986"/>
  <c r="I2565"/>
  <c r="J2565"/>
  <c r="I4573"/>
  <c r="J4573"/>
  <c r="I4040"/>
  <c r="J4040"/>
  <c r="I35"/>
  <c r="G35"/>
  <c r="J35"/>
  <c r="I979"/>
  <c r="J979"/>
  <c r="I3098"/>
  <c r="J3098"/>
  <c r="I1466"/>
  <c r="J1466"/>
  <c r="I5197"/>
  <c r="J5197"/>
  <c r="I108"/>
  <c r="G108"/>
  <c r="J108"/>
  <c r="I5809"/>
  <c r="J5809"/>
  <c r="I4495"/>
  <c r="J4495"/>
  <c r="I4514"/>
  <c r="J4514"/>
  <c r="I1954"/>
  <c r="J1954"/>
  <c r="I5931"/>
  <c r="J5931"/>
  <c r="I4930"/>
  <c r="J4930"/>
  <c r="I4786"/>
  <c r="J4786"/>
  <c r="I3012"/>
  <c r="J3012"/>
  <c r="I2566"/>
  <c r="J2566"/>
  <c r="I4219"/>
  <c r="J4219"/>
  <c r="I2645"/>
  <c r="J2645"/>
  <c r="I5156"/>
  <c r="J5156"/>
  <c r="I490"/>
  <c r="G490"/>
  <c r="J490"/>
  <c r="I1644"/>
  <c r="J1644"/>
  <c r="I3863"/>
  <c r="J3863"/>
  <c r="I1195"/>
  <c r="J1195"/>
  <c r="I4418"/>
  <c r="J4418"/>
  <c r="I5242"/>
  <c r="J5242"/>
  <c r="I229"/>
  <c r="G229"/>
  <c r="J229"/>
  <c r="I4324"/>
  <c r="J4324"/>
  <c r="I4940"/>
  <c r="J4940"/>
  <c r="I4305"/>
  <c r="J4305"/>
  <c r="I1929"/>
  <c r="J1929"/>
  <c r="I5846"/>
  <c r="J5846"/>
  <c r="I5014"/>
  <c r="J5014"/>
  <c r="I5284"/>
  <c r="J5284"/>
  <c r="I2542"/>
  <c r="J2542"/>
  <c r="I5335"/>
  <c r="J5335"/>
  <c r="I4840"/>
  <c r="J4840"/>
  <c r="I4156"/>
  <c r="J4156"/>
  <c r="I3892"/>
  <c r="J3892"/>
  <c r="I2626"/>
  <c r="J2626"/>
  <c r="I4440"/>
  <c r="J4440"/>
  <c r="I117"/>
  <c r="G117"/>
  <c r="J117"/>
  <c r="I2407"/>
  <c r="J2407"/>
  <c r="I5173"/>
  <c r="J5173"/>
  <c r="I517"/>
  <c r="G517"/>
  <c r="J517"/>
  <c r="I5193"/>
  <c r="J5193"/>
  <c r="I4423"/>
  <c r="J4423"/>
  <c r="I4776"/>
  <c r="J4776"/>
  <c r="I1468"/>
  <c r="J1468"/>
  <c r="I4561"/>
  <c r="J4561"/>
  <c r="I3118"/>
  <c r="J3118"/>
  <c r="I2915"/>
  <c r="J2915"/>
  <c r="I2639"/>
  <c r="J2639"/>
  <c r="I2035"/>
  <c r="J2035"/>
  <c r="I1646"/>
  <c r="J1646"/>
  <c r="I3263"/>
  <c r="J3263"/>
  <c r="I2843"/>
  <c r="J2843"/>
  <c r="I4332"/>
  <c r="J4332"/>
  <c r="I2171"/>
  <c r="J2171"/>
  <c r="I791"/>
  <c r="G791"/>
  <c r="J791"/>
  <c r="I2852"/>
  <c r="J2852"/>
  <c r="I864"/>
  <c r="G864"/>
  <c r="J864"/>
  <c r="I3869"/>
  <c r="J3869"/>
  <c r="I2147"/>
  <c r="J2147"/>
  <c r="I3771"/>
  <c r="J3771"/>
  <c r="I1278"/>
  <c r="J1278"/>
  <c r="I4444"/>
  <c r="J4444"/>
  <c r="I1151"/>
  <c r="J1151"/>
  <c r="I3849"/>
  <c r="J3849"/>
  <c r="I5878"/>
  <c r="J5878"/>
  <c r="I1320"/>
  <c r="J1320"/>
  <c r="I2489"/>
  <c r="J2489"/>
  <c r="I4542"/>
  <c r="J4542"/>
  <c r="I2077"/>
  <c r="J2077"/>
  <c r="I6066"/>
  <c r="J6066"/>
  <c r="I496"/>
  <c r="G496"/>
  <c r="J496"/>
  <c r="I3672"/>
  <c r="J3672"/>
  <c r="I4473"/>
  <c r="J4473"/>
  <c r="I663"/>
  <c r="G663"/>
  <c r="J663"/>
  <c r="I659"/>
  <c r="G659"/>
  <c r="J659"/>
  <c r="I926"/>
  <c r="G926"/>
  <c r="J926"/>
  <c r="I1228"/>
  <c r="J1228"/>
  <c r="I2652"/>
  <c r="J2652"/>
  <c r="I1474"/>
  <c r="J1474"/>
  <c r="I2935"/>
  <c r="J2935"/>
  <c r="I4775"/>
  <c r="J4775"/>
  <c r="I3085"/>
  <c r="J3085"/>
  <c r="I1302"/>
  <c r="J1302"/>
  <c r="I1223"/>
  <c r="J1223"/>
  <c r="I2178"/>
  <c r="J2178"/>
  <c r="I5358"/>
  <c r="J5358"/>
  <c r="I3652"/>
  <c r="J3652"/>
  <c r="I384"/>
  <c r="G384"/>
  <c r="J384"/>
  <c r="I3194"/>
  <c r="J3194"/>
  <c r="I3206"/>
  <c r="J3206"/>
  <c r="I3618"/>
  <c r="J3618"/>
  <c r="I2328"/>
  <c r="J2328"/>
  <c r="I3806"/>
  <c r="J3806"/>
  <c r="I5146"/>
  <c r="J5146"/>
  <c r="I5423"/>
  <c r="J5423"/>
  <c r="I3266"/>
  <c r="J3266"/>
  <c r="I2547"/>
  <c r="J2547"/>
  <c r="I4317"/>
  <c r="J4317"/>
  <c r="I5017"/>
  <c r="J5017"/>
  <c r="I2008"/>
  <c r="J2008"/>
  <c r="I5273"/>
  <c r="J5273"/>
  <c r="I3698"/>
  <c r="J3698"/>
  <c r="I3787"/>
  <c r="J3787"/>
  <c r="I4420"/>
  <c r="J4420"/>
  <c r="I4845"/>
  <c r="J4845"/>
  <c r="I3096"/>
  <c r="J3096"/>
  <c r="I5045"/>
  <c r="J5045"/>
  <c r="I3119"/>
  <c r="J3119"/>
  <c r="I497"/>
  <c r="G497"/>
  <c r="J497"/>
  <c r="I634"/>
  <c r="G634"/>
  <c r="J634"/>
  <c r="I4144"/>
  <c r="J4144"/>
  <c r="I2651"/>
  <c r="J2651"/>
  <c r="I5816"/>
  <c r="J5816"/>
  <c r="I3824"/>
  <c r="J3824"/>
  <c r="I3298"/>
  <c r="J3298"/>
  <c r="I3473"/>
  <c r="J3473"/>
  <c r="I2634"/>
  <c r="J2634"/>
  <c r="I1026"/>
  <c r="J1026"/>
  <c r="I1933"/>
  <c r="J1933"/>
  <c r="I3669"/>
  <c r="J3669"/>
  <c r="I5813"/>
  <c r="J5813"/>
  <c r="I3950"/>
  <c r="J3950"/>
  <c r="I5819"/>
  <c r="J5819"/>
  <c r="I2793"/>
  <c r="J2793"/>
  <c r="I4191"/>
  <c r="J4191"/>
  <c r="I2483"/>
  <c r="J2483"/>
  <c r="I5283"/>
  <c r="J5283"/>
  <c r="I378"/>
  <c r="G378"/>
  <c r="J378"/>
  <c r="I2727"/>
  <c r="J2727"/>
  <c r="I3032"/>
  <c r="J3032"/>
  <c r="I2003"/>
  <c r="J2003"/>
  <c r="I2884"/>
  <c r="J2884"/>
  <c r="I5973"/>
  <c r="J5973"/>
  <c r="I2033"/>
  <c r="J2033"/>
  <c r="I1999"/>
  <c r="J1999"/>
  <c r="I2519"/>
  <c r="J2519"/>
  <c r="I3500"/>
  <c r="J3500"/>
  <c r="I4508"/>
  <c r="J4508"/>
  <c r="I4549"/>
  <c r="J4549"/>
  <c r="I3606"/>
  <c r="J3606"/>
  <c r="I112"/>
  <c r="G112"/>
  <c r="J112"/>
  <c r="I3361"/>
  <c r="J3361"/>
  <c r="I798"/>
  <c r="G798"/>
  <c r="J798"/>
  <c r="I2675"/>
  <c r="J2675"/>
  <c r="I3108"/>
  <c r="J3108"/>
  <c r="I1462"/>
  <c r="J1462"/>
  <c r="I3015"/>
  <c r="J3015"/>
  <c r="I4675"/>
  <c r="J4675"/>
  <c r="I4819"/>
  <c r="J4819"/>
  <c r="I2546"/>
  <c r="J2546"/>
  <c r="I1218"/>
  <c r="J1218"/>
  <c r="I2665"/>
  <c r="J2665"/>
  <c r="I2686"/>
  <c r="J2686"/>
  <c r="I2409"/>
  <c r="J2409"/>
  <c r="I4116"/>
  <c r="J4116"/>
  <c r="I1953"/>
  <c r="J1953"/>
  <c r="I3456"/>
  <c r="J3456"/>
  <c r="I1870"/>
  <c r="J1870"/>
  <c r="I5740"/>
  <c r="J5740"/>
  <c r="I1088"/>
  <c r="J1088"/>
  <c r="I5762"/>
  <c r="J5762"/>
  <c r="I4978"/>
  <c r="J4978"/>
  <c r="I4768"/>
  <c r="J4768"/>
  <c r="I1720"/>
  <c r="J1720"/>
  <c r="I5866"/>
  <c r="J5866"/>
  <c r="I5236"/>
  <c r="J5236"/>
  <c r="I3815"/>
  <c r="J3815"/>
  <c r="I5815"/>
  <c r="J5815"/>
  <c r="I2813"/>
  <c r="J2813"/>
  <c r="I1242"/>
  <c r="J1242"/>
  <c r="I5131"/>
  <c r="J5131"/>
  <c r="I4504"/>
  <c r="J4504"/>
  <c r="I2611"/>
  <c r="J2611"/>
  <c r="I2260"/>
  <c r="J2260"/>
  <c r="I2127"/>
  <c r="J2127"/>
  <c r="I369"/>
  <c r="G369"/>
  <c r="J369"/>
  <c r="I1216"/>
  <c r="J1216"/>
  <c r="I1240"/>
  <c r="J1240"/>
  <c r="I328"/>
  <c r="G328"/>
  <c r="J328"/>
  <c r="I4931"/>
  <c r="J4931"/>
  <c r="I5504"/>
  <c r="J5504"/>
  <c r="I3394"/>
  <c r="J3394"/>
  <c r="I2954"/>
  <c r="J2954"/>
  <c r="I399"/>
  <c r="G399"/>
  <c r="J399"/>
  <c r="I5842"/>
  <c r="J5842"/>
  <c r="I3937"/>
  <c r="J3937"/>
  <c r="I2694"/>
  <c r="J2694"/>
  <c r="I1676"/>
  <c r="J1676"/>
  <c r="I3297"/>
  <c r="J3297"/>
  <c r="I2080"/>
  <c r="J2080"/>
  <c r="I2430"/>
  <c r="J2430"/>
  <c r="I1440"/>
  <c r="J1440"/>
  <c r="I5920"/>
  <c r="J5920"/>
  <c r="I6010"/>
  <c r="J6010"/>
  <c r="I4651"/>
  <c r="J4651"/>
  <c r="I3034"/>
  <c r="J3034"/>
  <c r="I4921"/>
  <c r="J4921"/>
  <c r="I5247"/>
  <c r="J5247"/>
  <c r="I2062"/>
  <c r="J2062"/>
  <c r="I2744"/>
  <c r="J2744"/>
  <c r="I2176"/>
  <c r="J2176"/>
  <c r="I5377"/>
  <c r="J5377"/>
  <c r="I5141"/>
  <c r="J5141"/>
  <c r="I3393"/>
  <c r="J3393"/>
  <c r="I2188"/>
  <c r="J2188"/>
  <c r="I2997"/>
  <c r="J2997"/>
  <c r="I5093"/>
  <c r="J5093"/>
  <c r="I231"/>
  <c r="G231"/>
  <c r="J231"/>
  <c r="I2581"/>
  <c r="J2581"/>
  <c r="I205"/>
  <c r="G205"/>
  <c r="J205"/>
  <c r="I4953"/>
  <c r="J4953"/>
  <c r="I2346"/>
  <c r="J2346"/>
  <c r="I5968"/>
  <c r="J5968"/>
  <c r="I3031"/>
  <c r="J3031"/>
  <c r="I1212"/>
  <c r="J1212"/>
  <c r="I1323"/>
  <c r="J1323"/>
  <c r="I3256"/>
  <c r="J3256"/>
  <c r="I3649"/>
  <c r="J3649"/>
  <c r="I4531"/>
  <c r="J4531"/>
  <c r="I1463"/>
  <c r="J1463"/>
  <c r="I1533"/>
  <c r="J1533"/>
  <c r="I1652"/>
  <c r="J1652"/>
  <c r="I4235"/>
  <c r="J4235"/>
  <c r="I4117"/>
  <c r="J4117"/>
  <c r="I5072"/>
  <c r="J5072"/>
  <c r="I1173"/>
  <c r="J1173"/>
  <c r="I4118"/>
  <c r="J4118"/>
  <c r="I5296"/>
  <c r="J5296"/>
  <c r="I4667"/>
  <c r="J4667"/>
  <c r="I2051"/>
  <c r="J2051"/>
  <c r="I2459"/>
  <c r="J2459"/>
  <c r="I2189"/>
  <c r="J2189"/>
  <c r="I4862"/>
  <c r="J4862"/>
  <c r="I661"/>
  <c r="G661"/>
  <c r="J661"/>
  <c r="I395"/>
  <c r="G395"/>
  <c r="J395"/>
  <c r="I1937"/>
  <c r="J1937"/>
  <c r="I86"/>
  <c r="G86"/>
  <c r="J86"/>
  <c r="I5652"/>
  <c r="J5652"/>
  <c r="I4645"/>
  <c r="J4645"/>
  <c r="I391"/>
  <c r="G391"/>
  <c r="J391"/>
  <c r="I5008"/>
  <c r="J5008"/>
  <c r="I3187"/>
  <c r="J3187"/>
  <c r="I5796"/>
  <c r="J5796"/>
  <c r="I5416"/>
  <c r="J5416"/>
  <c r="I5995"/>
  <c r="J5995"/>
  <c r="I1947"/>
  <c r="J1947"/>
  <c r="I2747"/>
  <c r="J2747"/>
  <c r="I3739"/>
  <c r="J3739"/>
  <c r="I4129"/>
  <c r="J4129"/>
  <c r="I2715"/>
  <c r="J2715"/>
  <c r="I1536"/>
  <c r="J1536"/>
  <c r="I6013"/>
  <c r="J6013"/>
  <c r="I3497"/>
  <c r="J3497"/>
  <c r="I3218"/>
  <c r="J3218"/>
  <c r="I3738"/>
  <c r="J3738"/>
  <c r="I3081"/>
  <c r="J3081"/>
  <c r="I6108"/>
  <c r="J6108"/>
  <c r="I1899"/>
  <c r="J1899"/>
  <c r="I1296"/>
  <c r="J1296"/>
  <c r="I2548"/>
  <c r="J2548"/>
  <c r="I1938"/>
  <c r="J1938"/>
  <c r="I3871"/>
  <c r="J3871"/>
  <c r="I303"/>
  <c r="G303"/>
  <c r="J303"/>
  <c r="I3852"/>
  <c r="J3852"/>
  <c r="I1191"/>
  <c r="J1191"/>
  <c r="I2174"/>
  <c r="J2174"/>
  <c r="I3089"/>
  <c r="J3089"/>
  <c r="I5428"/>
  <c r="J5428"/>
  <c r="I4065"/>
  <c r="J4065"/>
  <c r="I3944"/>
  <c r="J3944"/>
  <c r="I5856"/>
  <c r="J5856"/>
  <c r="I2364"/>
  <c r="J2364"/>
  <c r="I2513"/>
  <c r="J2513"/>
  <c r="I5882"/>
  <c r="J5882"/>
  <c r="I860"/>
  <c r="G860"/>
  <c r="J860"/>
  <c r="I1991"/>
  <c r="J1991"/>
  <c r="I4863"/>
  <c r="J4863"/>
  <c r="I5790"/>
  <c r="J5790"/>
  <c r="I1162"/>
  <c r="J1162"/>
  <c r="I315"/>
  <c r="G315"/>
  <c r="J315"/>
  <c r="I104"/>
  <c r="G104"/>
  <c r="J104"/>
  <c r="I5411"/>
  <c r="J5411"/>
  <c r="I3165"/>
  <c r="J3165"/>
  <c r="I4848"/>
  <c r="J4848"/>
  <c r="I3355"/>
  <c r="J3355"/>
  <c r="I827"/>
  <c r="G827"/>
  <c r="J827"/>
  <c r="I859"/>
  <c r="G859"/>
  <c r="J859"/>
  <c r="I4614"/>
  <c r="J4614"/>
  <c r="I91"/>
  <c r="G91"/>
  <c r="J91"/>
  <c r="I3258"/>
  <c r="J3258"/>
  <c r="I176"/>
  <c r="G176"/>
  <c r="J176"/>
  <c r="I5654"/>
  <c r="J5654"/>
  <c r="I2684"/>
  <c r="J2684"/>
  <c r="I3044"/>
  <c r="J3044"/>
  <c r="I3502"/>
  <c r="J3502"/>
  <c r="I109"/>
  <c r="G109"/>
  <c r="J109"/>
  <c r="I3772"/>
  <c r="J3772"/>
  <c r="I5929"/>
  <c r="J5929"/>
  <c r="I842"/>
  <c r="G842"/>
  <c r="J842"/>
  <c r="I1940"/>
  <c r="J1940"/>
  <c r="I402"/>
  <c r="G402"/>
  <c r="J402"/>
  <c r="I111"/>
  <c r="G111"/>
  <c r="J111"/>
  <c r="I3842"/>
  <c r="J3842"/>
  <c r="I2983"/>
  <c r="J2983"/>
  <c r="I3302"/>
  <c r="J3302"/>
  <c r="I3305"/>
  <c r="J3305"/>
  <c r="I3926"/>
  <c r="J3926"/>
  <c r="I4764"/>
  <c r="J4764"/>
  <c r="I5437"/>
  <c r="J5437"/>
  <c r="I3837"/>
  <c r="J3837"/>
  <c r="I5847"/>
  <c r="J5847"/>
  <c r="I973"/>
  <c r="J973"/>
  <c r="I5941"/>
  <c r="J5941"/>
  <c r="I5887"/>
  <c r="J5887"/>
  <c r="I1284"/>
  <c r="J1284"/>
  <c r="I1561"/>
  <c r="J1561"/>
  <c r="I3722"/>
  <c r="J3722"/>
  <c r="I439"/>
  <c r="G439"/>
  <c r="J439"/>
  <c r="I877"/>
  <c r="G877"/>
  <c r="J877"/>
  <c r="I1935"/>
  <c r="J1935"/>
  <c r="I6080"/>
  <c r="J6080"/>
  <c r="I895"/>
  <c r="G895"/>
  <c r="J895"/>
  <c r="I3121"/>
  <c r="J3121"/>
  <c r="I4448"/>
  <c r="J4448"/>
  <c r="I4141"/>
  <c r="J4141"/>
  <c r="I4873"/>
  <c r="J4873"/>
  <c r="I295"/>
  <c r="G295"/>
  <c r="J295"/>
  <c r="I3864"/>
  <c r="J3864"/>
  <c r="I5362"/>
  <c r="J5362"/>
  <c r="I1781"/>
  <c r="J1781"/>
  <c r="I5761"/>
  <c r="J5761"/>
  <c r="I2589"/>
  <c r="J2589"/>
  <c r="I3312"/>
  <c r="J3312"/>
  <c r="I3463"/>
  <c r="J3463"/>
  <c r="I215"/>
  <c r="G215"/>
  <c r="J215"/>
  <c r="I5154"/>
  <c r="J5154"/>
  <c r="I2361"/>
  <c r="J2361"/>
  <c r="I2354"/>
  <c r="J2354"/>
  <c r="I3870"/>
  <c r="J3870"/>
  <c r="I2041"/>
  <c r="J2041"/>
  <c r="I3048"/>
  <c r="J3048"/>
  <c r="I3237"/>
  <c r="J3237"/>
  <c r="I1303"/>
  <c r="J1303"/>
  <c r="I2170"/>
  <c r="J2170"/>
  <c r="I2911"/>
  <c r="J2911"/>
  <c r="I3186"/>
  <c r="J3186"/>
  <c r="I2823"/>
  <c r="J2823"/>
  <c r="I700"/>
  <c r="G700"/>
  <c r="J700"/>
  <c r="I5735"/>
  <c r="J5735"/>
  <c r="I5863"/>
  <c r="J5863"/>
  <c r="I2024"/>
  <c r="J2024"/>
  <c r="I891"/>
  <c r="G891"/>
  <c r="J891"/>
  <c r="I1161"/>
  <c r="J1161"/>
  <c r="I3458"/>
  <c r="J3458"/>
  <c r="I5399"/>
  <c r="J5399"/>
  <c r="I2874"/>
  <c r="J2874"/>
  <c r="I650"/>
  <c r="G650"/>
  <c r="J650"/>
  <c r="I4720"/>
  <c r="J4720"/>
  <c r="I2860"/>
  <c r="J2860"/>
  <c r="I5219"/>
  <c r="J5219"/>
  <c r="I944"/>
  <c r="G944"/>
  <c r="J944"/>
  <c r="I3859"/>
  <c r="J3859"/>
  <c r="I1535"/>
  <c r="J1535"/>
  <c r="I2918"/>
  <c r="J2918"/>
  <c r="I5000"/>
  <c r="J5000"/>
  <c r="I4799"/>
  <c r="J4799"/>
  <c r="I5021"/>
  <c r="J5021"/>
  <c r="I3392"/>
  <c r="J3392"/>
  <c r="I4338"/>
  <c r="J4338"/>
  <c r="I1548"/>
  <c r="J1548"/>
  <c r="I2190"/>
  <c r="J2190"/>
  <c r="I4601"/>
  <c r="J4601"/>
  <c r="I2441"/>
  <c r="J2441"/>
  <c r="I2862"/>
  <c r="J2862"/>
  <c r="I1926"/>
  <c r="J1926"/>
  <c r="I5341"/>
  <c r="J5341"/>
  <c r="I5824"/>
  <c r="J5824"/>
  <c r="I5436"/>
  <c r="J5436"/>
  <c r="I1140"/>
  <c r="J1140"/>
  <c r="I3640"/>
  <c r="J3640"/>
  <c r="I1244"/>
  <c r="J1244"/>
  <c r="I2467"/>
  <c r="J2467"/>
  <c r="I4143"/>
  <c r="J4143"/>
  <c r="I5876"/>
  <c r="J5876"/>
  <c r="I2640"/>
  <c r="J2640"/>
  <c r="I3984"/>
  <c r="J3984"/>
  <c r="I4001"/>
  <c r="J4001"/>
  <c r="I3493"/>
  <c r="J3493"/>
  <c r="I4530"/>
  <c r="J4530"/>
  <c r="I222"/>
  <c r="G222"/>
  <c r="J222"/>
  <c r="I2049"/>
  <c r="J2049"/>
  <c r="I630"/>
  <c r="G630"/>
  <c r="J630"/>
  <c r="I491"/>
  <c r="G491"/>
  <c r="J491"/>
  <c r="I3686"/>
  <c r="J3686"/>
  <c r="I3283"/>
  <c r="J3283"/>
  <c r="I4169"/>
  <c r="J4169"/>
  <c r="I2791"/>
  <c r="J2791"/>
  <c r="I1090"/>
  <c r="J1090"/>
  <c r="I2920"/>
  <c r="J2920"/>
  <c r="I5731"/>
  <c r="J5731"/>
  <c r="I5459"/>
  <c r="J5459"/>
  <c r="I1892"/>
  <c r="J1892"/>
  <c r="I305"/>
  <c r="G305"/>
  <c r="J305"/>
  <c r="I2156"/>
  <c r="J2156"/>
  <c r="I4677"/>
  <c r="J4677"/>
  <c r="I6126"/>
  <c r="J6126"/>
  <c r="I514"/>
  <c r="G514"/>
  <c r="J514"/>
  <c r="I1617"/>
  <c r="J1617"/>
  <c r="I2757"/>
  <c r="J2757"/>
  <c r="I5881"/>
  <c r="J5881"/>
  <c r="I2279"/>
  <c r="J2279"/>
  <c r="I4345"/>
  <c r="J4345"/>
  <c r="I2416"/>
  <c r="J2416"/>
  <c r="I1492"/>
  <c r="J1492"/>
  <c r="I6053"/>
  <c r="J6053"/>
  <c r="I1945"/>
  <c r="J1945"/>
  <c r="I2931"/>
  <c r="J2931"/>
  <c r="I443"/>
  <c r="G443"/>
  <c r="J443"/>
  <c r="I3809"/>
  <c r="J3809"/>
  <c r="I567"/>
  <c r="G567"/>
  <c r="J567"/>
  <c r="I6113"/>
  <c r="J6113"/>
  <c r="I4296"/>
  <c r="J4296"/>
  <c r="I5670"/>
  <c r="J5670"/>
  <c r="I5691"/>
  <c r="J5691"/>
  <c r="I2889"/>
  <c r="J2889"/>
  <c r="I377"/>
  <c r="G377"/>
  <c r="J377"/>
  <c r="I3798"/>
  <c r="J3798"/>
  <c r="I4331"/>
  <c r="J4331"/>
  <c r="I4093"/>
  <c r="J4093"/>
  <c r="I717"/>
  <c r="G717"/>
  <c r="J717"/>
  <c r="I4162"/>
  <c r="J4162"/>
  <c r="I2650"/>
  <c r="J2650"/>
  <c r="I2957"/>
  <c r="J2957"/>
  <c r="I792"/>
  <c r="G792"/>
  <c r="J792"/>
  <c r="I5556"/>
  <c r="J5556"/>
  <c r="I5139"/>
  <c r="J5139"/>
  <c r="I849"/>
  <c r="G849"/>
  <c r="J849"/>
  <c r="I3715"/>
  <c r="J3715"/>
  <c r="I5027"/>
  <c r="J5027"/>
  <c r="I1766"/>
  <c r="J1766"/>
  <c r="I4594"/>
  <c r="J4594"/>
  <c r="I1364"/>
  <c r="J1364"/>
  <c r="I4603"/>
  <c r="J4603"/>
  <c r="I513"/>
  <c r="G513"/>
  <c r="J513"/>
  <c r="I5253"/>
  <c r="J5253"/>
  <c r="I2042"/>
  <c r="J2042"/>
  <c r="I1263"/>
  <c r="J1263"/>
  <c r="I4176"/>
  <c r="J4176"/>
  <c r="I2389"/>
  <c r="J2389"/>
  <c r="I3356"/>
  <c r="J3356"/>
  <c r="I5142"/>
  <c r="J5142"/>
  <c r="I3875"/>
  <c r="J3875"/>
  <c r="I1369"/>
  <c r="J1369"/>
  <c r="I2853"/>
  <c r="J2853"/>
  <c r="I106"/>
  <c r="G106"/>
  <c r="J106"/>
  <c r="I4674"/>
  <c r="J4674"/>
  <c r="I1776"/>
  <c r="J1776"/>
  <c r="I5852"/>
  <c r="J5852"/>
  <c r="I2177"/>
  <c r="J2177"/>
  <c r="I2593"/>
  <c r="J2593"/>
  <c r="I1761"/>
  <c r="J1761"/>
  <c r="I3946"/>
  <c r="J3946"/>
  <c r="I5922"/>
  <c r="J5922"/>
  <c r="I2377"/>
  <c r="J2377"/>
  <c r="I2172"/>
  <c r="J2172"/>
  <c r="I3155"/>
  <c r="J3155"/>
  <c r="I2161"/>
  <c r="J2161"/>
  <c r="I4656"/>
  <c r="J4656"/>
  <c r="I3927"/>
  <c r="J3927"/>
  <c r="I191"/>
  <c r="G191"/>
  <c r="J191"/>
  <c r="I2000"/>
  <c r="J2000"/>
  <c r="I4830"/>
  <c r="J4830"/>
  <c r="I6067"/>
  <c r="J6067"/>
  <c r="I316"/>
  <c r="G316"/>
  <c r="J316"/>
  <c r="I397"/>
  <c r="G397"/>
  <c r="J397"/>
  <c r="I1002"/>
  <c r="J1002"/>
  <c r="I5877"/>
  <c r="J5877"/>
  <c r="I5588"/>
  <c r="J5588"/>
  <c r="I2408"/>
  <c r="J2408"/>
  <c r="I3215"/>
  <c r="J3215"/>
  <c r="I2580"/>
  <c r="J2580"/>
  <c r="I688"/>
  <c r="G688"/>
  <c r="J688"/>
  <c r="I3547"/>
  <c r="J3547"/>
  <c r="I5904"/>
  <c r="J5904"/>
  <c r="I5024"/>
  <c r="J5024"/>
  <c r="I1802"/>
  <c r="J1802"/>
  <c r="I2913"/>
  <c r="J2913"/>
  <c r="I4761"/>
  <c r="J4761"/>
  <c r="I5934"/>
  <c r="J5934"/>
  <c r="I5742"/>
  <c r="J5742"/>
  <c r="I5248"/>
  <c r="J5248"/>
  <c r="I1198"/>
  <c r="J1198"/>
  <c r="I5812"/>
  <c r="J5812"/>
  <c r="I297"/>
  <c r="G297"/>
  <c r="J297"/>
  <c r="I743"/>
  <c r="G743"/>
  <c r="J743"/>
  <c r="I4030"/>
  <c r="J4030"/>
  <c r="I2202"/>
  <c r="J2202"/>
  <c r="I1936"/>
  <c r="J1936"/>
  <c r="I4354"/>
  <c r="J4354"/>
  <c r="I2849"/>
  <c r="J2849"/>
  <c r="I492"/>
  <c r="G492"/>
  <c r="J492"/>
  <c r="I5112"/>
  <c r="J5112"/>
  <c r="I516"/>
  <c r="G516"/>
  <c r="J516"/>
  <c r="I2179"/>
  <c r="J2179"/>
  <c r="I5594"/>
  <c r="J5594"/>
  <c r="I3371"/>
  <c r="J3371"/>
  <c r="I2353"/>
  <c r="J2353"/>
  <c r="I3084"/>
  <c r="J3084"/>
  <c r="I3093"/>
  <c r="J3093"/>
  <c r="I194"/>
  <c r="G194"/>
  <c r="J194"/>
  <c r="I4375"/>
  <c r="J4375"/>
  <c r="I380"/>
  <c r="G380"/>
  <c r="J380"/>
  <c r="I809"/>
  <c r="G809"/>
  <c r="J809"/>
  <c r="I3843"/>
  <c r="J3843"/>
  <c r="I3459"/>
  <c r="J3459"/>
  <c r="I1321"/>
  <c r="J1321"/>
  <c r="I5905"/>
  <c r="J5905"/>
  <c r="I3826"/>
  <c r="J3826"/>
  <c r="I291"/>
  <c r="G291"/>
  <c r="J291"/>
  <c r="I3788"/>
  <c r="J3788"/>
  <c r="I5557"/>
  <c r="J5557"/>
  <c r="I451"/>
  <c r="G451"/>
  <c r="J451"/>
  <c r="I3671"/>
  <c r="J3671"/>
  <c r="I3957"/>
  <c r="J3957"/>
  <c r="I5427"/>
  <c r="J5427"/>
  <c r="I1747"/>
  <c r="J1747"/>
  <c r="I2208"/>
  <c r="J2208"/>
  <c r="I3882"/>
  <c r="J3882"/>
  <c r="I1743"/>
  <c r="J1743"/>
  <c r="I4792"/>
  <c r="J4792"/>
  <c r="I2965"/>
  <c r="J2965"/>
  <c r="I1671"/>
  <c r="J1671"/>
  <c r="I2411"/>
  <c r="J2411"/>
  <c r="I2592"/>
  <c r="J2592"/>
  <c r="I3126"/>
  <c r="J3126"/>
  <c r="I4763"/>
  <c r="J4763"/>
  <c r="I217"/>
  <c r="G217"/>
  <c r="J217"/>
  <c r="I1448"/>
  <c r="J1448"/>
  <c r="I6023"/>
  <c r="J6023"/>
  <c r="I298"/>
  <c r="G298"/>
  <c r="J298"/>
  <c r="I2396"/>
  <c r="J2396"/>
  <c r="I4998"/>
  <c r="J4998"/>
  <c r="I6125"/>
  <c r="J6125"/>
  <c r="I292"/>
  <c r="G292"/>
  <c r="J292"/>
  <c r="I3492"/>
  <c r="J3492"/>
  <c r="I3281"/>
  <c r="J3281"/>
  <c r="I4365"/>
  <c r="J4365"/>
  <c r="I2794"/>
  <c r="J2794"/>
  <c r="I5337"/>
  <c r="J5337"/>
  <c r="I4643"/>
  <c r="J4643"/>
  <c r="I1354"/>
  <c r="J1354"/>
  <c r="I185"/>
  <c r="G185"/>
  <c r="J185"/>
  <c r="I5763"/>
  <c r="J5763"/>
  <c r="I4187"/>
  <c r="J4187"/>
  <c r="I3030"/>
  <c r="J3030"/>
  <c r="I2597"/>
  <c r="J2597"/>
  <c r="I879"/>
  <c r="G879"/>
  <c r="J879"/>
  <c r="I5145"/>
  <c r="J5145"/>
  <c r="I1546"/>
  <c r="J1546"/>
  <c r="I188"/>
  <c r="G188"/>
  <c r="J188"/>
  <c r="I453"/>
  <c r="G453"/>
  <c r="J453"/>
  <c r="I1001"/>
  <c r="J1001"/>
  <c r="I5912"/>
  <c r="J5912"/>
  <c r="I3236"/>
  <c r="J3236"/>
  <c r="I731"/>
  <c r="G731"/>
  <c r="J731"/>
  <c r="I1985"/>
  <c r="J1985"/>
  <c r="I2403"/>
  <c r="J2403"/>
  <c r="I2462"/>
  <c r="J2462"/>
  <c r="I4007"/>
  <c r="J4007"/>
  <c r="I3164"/>
  <c r="J3164"/>
  <c r="I2063"/>
  <c r="J2063"/>
  <c r="I2625"/>
  <c r="J2625"/>
  <c r="I2989"/>
  <c r="J2989"/>
  <c r="I3180"/>
  <c r="J3180"/>
  <c r="I3243"/>
  <c r="J3243"/>
  <c r="I2165"/>
  <c r="J2165"/>
  <c r="I2362"/>
  <c r="J2362"/>
  <c r="I862"/>
  <c r="G862"/>
  <c r="J862"/>
  <c r="I4089"/>
  <c r="J4089"/>
  <c r="I2817"/>
  <c r="J2817"/>
  <c r="I4727"/>
  <c r="J4727"/>
  <c r="I6037"/>
  <c r="J6037"/>
  <c r="I603"/>
  <c r="G603"/>
  <c r="J603"/>
  <c r="I2943"/>
  <c r="J2943"/>
  <c r="I559"/>
  <c r="G559"/>
  <c r="J559"/>
  <c r="I2209"/>
  <c r="J2209"/>
  <c r="I5883"/>
  <c r="J5883"/>
  <c r="I1955"/>
  <c r="J1955"/>
  <c r="I4427"/>
  <c r="J4427"/>
  <c r="I124"/>
  <c r="G124"/>
  <c r="J124"/>
  <c r="I4139"/>
  <c r="J4139"/>
  <c r="I1495"/>
  <c r="J1495"/>
  <c r="I322"/>
  <c r="G322"/>
  <c r="J322"/>
  <c r="I2371"/>
  <c r="J2371"/>
  <c r="I2009"/>
  <c r="J2009"/>
  <c r="I894"/>
  <c r="G894"/>
  <c r="J894"/>
  <c r="I756"/>
  <c r="G756"/>
  <c r="J756"/>
  <c r="I1233"/>
  <c r="J1233"/>
  <c r="I1590"/>
  <c r="J1590"/>
  <c r="I2363"/>
  <c r="J2363"/>
  <c r="I5709"/>
  <c r="J5709"/>
  <c r="I5578"/>
  <c r="J5578"/>
  <c r="I518"/>
  <c r="G518"/>
  <c r="J518"/>
  <c r="I3033"/>
  <c r="J3033"/>
  <c r="I873"/>
  <c r="G873"/>
  <c r="J873"/>
  <c r="I4092"/>
  <c r="J4092"/>
  <c r="I2702"/>
  <c r="J2702"/>
  <c r="I1165"/>
  <c r="J1165"/>
  <c r="I3721"/>
  <c r="J3721"/>
  <c r="I3987"/>
  <c r="J3987"/>
  <c r="I4424"/>
  <c r="J4424"/>
  <c r="I5029"/>
  <c r="J5029"/>
  <c r="I4133"/>
  <c r="J4133"/>
  <c r="I2274"/>
  <c r="J2274"/>
  <c r="I3638"/>
  <c r="J3638"/>
  <c r="I4128"/>
  <c r="J4128"/>
  <c r="I3254"/>
  <c r="J3254"/>
  <c r="I4715"/>
  <c r="J4715"/>
  <c r="I2822"/>
  <c r="J2822"/>
  <c r="I216"/>
  <c r="G216"/>
  <c r="J216"/>
  <c r="I6143"/>
  <c r="J6143"/>
  <c r="I1494"/>
  <c r="J1494"/>
  <c r="I4044"/>
  <c r="J4044"/>
  <c r="I758"/>
  <c r="G758"/>
  <c r="J758"/>
  <c r="I2290"/>
  <c r="J2290"/>
  <c r="I2473"/>
  <c r="J2473"/>
  <c r="I6128"/>
  <c r="J6128"/>
  <c r="I434"/>
  <c r="G434"/>
  <c r="J434"/>
  <c r="I4736"/>
  <c r="J4736"/>
  <c r="I3426"/>
  <c r="J3426"/>
  <c r="I4767"/>
  <c r="J4767"/>
  <c r="I5065"/>
  <c r="J5065"/>
  <c r="I4399"/>
  <c r="J4399"/>
  <c r="I4152"/>
  <c r="J4152"/>
  <c r="I2410"/>
  <c r="J2410"/>
  <c r="I1736"/>
  <c r="J1736"/>
  <c r="I2745"/>
  <c r="J2745"/>
  <c r="I3311"/>
  <c r="J3311"/>
  <c r="I2897"/>
  <c r="J2897"/>
  <c r="I3627"/>
  <c r="J3627"/>
  <c r="I3810"/>
  <c r="J3810"/>
  <c r="I3885"/>
  <c r="J3885"/>
  <c r="I435"/>
  <c r="G435"/>
  <c r="J435"/>
  <c r="I2422"/>
  <c r="J2422"/>
  <c r="I5958"/>
  <c r="J5958"/>
  <c r="I1214"/>
  <c r="J1214"/>
  <c r="I3017"/>
  <c r="J3017"/>
  <c r="I3662"/>
  <c r="J3662"/>
  <c r="I5688"/>
  <c r="J5688"/>
  <c r="I5412"/>
  <c r="J5412"/>
  <c r="I1039"/>
  <c r="J1039"/>
  <c r="I4947"/>
  <c r="J4947"/>
  <c r="I1616"/>
  <c r="J1616"/>
  <c r="I3328"/>
  <c r="J3328"/>
  <c r="I3965"/>
  <c r="J3965"/>
  <c r="I930"/>
  <c r="G930"/>
  <c r="J930"/>
  <c r="I1735"/>
  <c r="J1735"/>
  <c r="I5175"/>
  <c r="J5175"/>
  <c r="I4316"/>
  <c r="J4316"/>
  <c r="I5020"/>
  <c r="J5020"/>
  <c r="I2470"/>
  <c r="J2470"/>
  <c r="I1889"/>
  <c r="J1889"/>
  <c r="I5410"/>
  <c r="J5410"/>
  <c r="I5889"/>
  <c r="J5889"/>
  <c r="I5170"/>
  <c r="J5170"/>
  <c r="I1447"/>
  <c r="J1447"/>
  <c r="I5567"/>
  <c r="J5567"/>
  <c r="I4148"/>
  <c r="J4148"/>
  <c r="I2725"/>
  <c r="J2725"/>
  <c r="I1160"/>
  <c r="J1160"/>
  <c r="I3291"/>
  <c r="J3291"/>
  <c r="I887"/>
  <c r="G887"/>
  <c r="J887"/>
  <c r="I2945"/>
  <c r="J2945"/>
  <c r="I2962"/>
  <c r="J2962"/>
  <c r="I4585"/>
  <c r="J4585"/>
  <c r="I312"/>
  <c r="G312"/>
  <c r="J312"/>
  <c r="I2573"/>
  <c r="J2573"/>
  <c r="I503"/>
  <c r="G503"/>
  <c r="J503"/>
  <c r="I1226"/>
  <c r="J1226"/>
  <c r="I4968"/>
  <c r="J4968"/>
  <c r="I2034"/>
  <c r="J2034"/>
  <c r="I1857"/>
  <c r="J1857"/>
  <c r="I2357"/>
  <c r="J2357"/>
  <c r="I4525"/>
  <c r="J4525"/>
  <c r="I1835"/>
  <c r="J1835"/>
  <c r="I3963"/>
  <c r="J3963"/>
  <c r="I4784"/>
  <c r="J4784"/>
  <c r="I394"/>
  <c r="G394"/>
  <c r="J394"/>
  <c r="I3766"/>
  <c r="J3766"/>
  <c r="I2017"/>
  <c r="J2017"/>
  <c r="I3124"/>
  <c r="J3124"/>
  <c r="I5558"/>
  <c r="J5558"/>
  <c r="I3831"/>
  <c r="J3831"/>
  <c r="I2693"/>
  <c r="J2693"/>
  <c r="I3280"/>
  <c r="J3280"/>
  <c r="I98"/>
  <c r="G98"/>
  <c r="J98"/>
  <c r="I3737"/>
  <c r="J3737"/>
  <c r="I5884"/>
  <c r="J5884"/>
  <c r="I3117"/>
  <c r="J3117"/>
  <c r="I4446"/>
  <c r="J4446"/>
  <c r="I3198"/>
  <c r="J3198"/>
  <c r="I3817"/>
  <c r="J3817"/>
  <c r="I4900"/>
  <c r="J4900"/>
  <c r="I3526"/>
  <c r="J3526"/>
  <c r="I4178"/>
  <c r="J4178"/>
  <c r="I94"/>
  <c r="G94"/>
  <c r="J94"/>
  <c r="I2866"/>
  <c r="J2866"/>
  <c r="I1079"/>
  <c r="J1079"/>
  <c r="I2635"/>
  <c r="J2635"/>
  <c r="I6074"/>
  <c r="J6074"/>
  <c r="I1688"/>
  <c r="J1688"/>
  <c r="I2987"/>
  <c r="J2987"/>
  <c r="I4955"/>
  <c r="J4955"/>
  <c r="I4613"/>
  <c r="J4613"/>
  <c r="I3840"/>
  <c r="J3840"/>
  <c r="I2824"/>
  <c r="J2824"/>
  <c r="I324"/>
  <c r="G324"/>
  <c r="J324"/>
  <c r="I5345"/>
  <c r="J5345"/>
  <c r="I5322"/>
  <c r="J5322"/>
  <c r="I566"/>
  <c r="G566"/>
  <c r="J566"/>
  <c r="I1298"/>
  <c r="J1298"/>
  <c r="I2275"/>
  <c r="J2275"/>
  <c r="I4373"/>
  <c r="J4373"/>
  <c r="I2673"/>
  <c r="J2673"/>
  <c r="I3876"/>
  <c r="J3876"/>
  <c r="I203"/>
  <c r="G203"/>
  <c r="J203"/>
  <c r="I3086"/>
  <c r="J3086"/>
  <c r="I2185"/>
  <c r="J2185"/>
  <c r="I692"/>
  <c r="G692"/>
  <c r="J692"/>
  <c r="I4443"/>
  <c r="J4443"/>
  <c r="I1338"/>
  <c r="J1338"/>
  <c r="I657"/>
  <c r="G657"/>
  <c r="J657"/>
  <c r="I4860"/>
  <c r="J4860"/>
  <c r="I5320"/>
  <c r="J5320"/>
  <c r="I4121"/>
  <c r="J4121"/>
  <c r="I321"/>
  <c r="G321"/>
  <c r="J321"/>
  <c r="I5865"/>
  <c r="J5865"/>
  <c r="I3828"/>
  <c r="J3828"/>
  <c r="I4236"/>
  <c r="J4236"/>
  <c r="I1265"/>
  <c r="J1265"/>
  <c r="I888"/>
  <c r="G888"/>
  <c r="J888"/>
  <c r="I5199"/>
  <c r="J5199"/>
  <c r="I4851"/>
  <c r="J4851"/>
  <c r="I5338"/>
  <c r="J5338"/>
  <c r="I4153"/>
  <c r="J4153"/>
  <c r="I114"/>
  <c r="G114"/>
  <c r="J114"/>
  <c r="I1738"/>
  <c r="J1738"/>
  <c r="I5280"/>
  <c r="J5280"/>
  <c r="I3823"/>
  <c r="J3823"/>
  <c r="I3967"/>
  <c r="J3967"/>
  <c r="I296"/>
  <c r="G296"/>
  <c r="J296"/>
  <c r="I6130"/>
  <c r="J6130"/>
  <c r="I181"/>
  <c r="G181"/>
  <c r="J181"/>
  <c r="I940"/>
  <c r="G940"/>
  <c r="J940"/>
  <c r="I507"/>
  <c r="G507"/>
  <c r="J507"/>
  <c r="I2302"/>
  <c r="J2302"/>
  <c r="I2060"/>
  <c r="J2060"/>
  <c r="I1439"/>
  <c r="J1439"/>
  <c r="I752"/>
  <c r="G752"/>
  <c r="J752"/>
  <c r="I1213"/>
  <c r="J1213"/>
  <c r="I1061"/>
  <c r="J1061"/>
  <c r="I3225"/>
  <c r="J3225"/>
  <c r="I3862"/>
  <c r="J3862"/>
  <c r="I5282"/>
  <c r="J5282"/>
  <c r="I1948"/>
  <c r="J1948"/>
  <c r="I3812"/>
  <c r="J3812"/>
  <c r="I3007"/>
  <c r="J3007"/>
  <c r="I4136"/>
  <c r="J4136"/>
  <c r="I1107"/>
  <c r="J1107"/>
  <c r="I520"/>
  <c r="G520"/>
  <c r="J520"/>
  <c r="I1273"/>
  <c r="J1273"/>
  <c r="I5851"/>
  <c r="J5851"/>
  <c r="I4370"/>
  <c r="J4370"/>
  <c r="I4664"/>
  <c r="J4664"/>
  <c r="I1007"/>
  <c r="J1007"/>
  <c r="I1592"/>
  <c r="J1592"/>
  <c r="I1178"/>
  <c r="J1178"/>
  <c r="I2522"/>
  <c r="J2522"/>
  <c r="I872"/>
  <c r="G872"/>
  <c r="J872"/>
  <c r="I3639"/>
  <c r="J3639"/>
  <c r="I6024"/>
  <c r="J6024"/>
  <c r="I2772"/>
  <c r="J2772"/>
  <c r="I381"/>
  <c r="G381"/>
  <c r="J381"/>
  <c r="I2584"/>
  <c r="J2584"/>
  <c r="I3820"/>
  <c r="J3820"/>
  <c r="I5826"/>
  <c r="J5826"/>
  <c r="I3386"/>
  <c r="J3386"/>
  <c r="I3758"/>
  <c r="J3758"/>
  <c r="I2014"/>
  <c r="J2014"/>
  <c r="I4581"/>
  <c r="J4581"/>
  <c r="I2186"/>
  <c r="J2186"/>
  <c r="I4562"/>
  <c r="J4562"/>
  <c r="I4946"/>
  <c r="J4946"/>
  <c r="I5376"/>
  <c r="J5376"/>
  <c r="I41"/>
  <c r="G41"/>
  <c r="J41"/>
  <c r="I5140"/>
  <c r="J5140"/>
  <c r="I448"/>
  <c r="G448"/>
  <c r="J448"/>
  <c r="I1051"/>
  <c r="J1051"/>
  <c r="I3395"/>
  <c r="J3395"/>
  <c r="I3725"/>
  <c r="J3725"/>
  <c r="I2011"/>
  <c r="J2011"/>
  <c r="I3877"/>
  <c r="J3877"/>
  <c r="I5721"/>
  <c r="J5721"/>
  <c r="I1767"/>
  <c r="J1767"/>
  <c r="I2555"/>
  <c r="J2555"/>
  <c r="I2554"/>
  <c r="J2554"/>
  <c r="I2676"/>
  <c r="J2676"/>
  <c r="I3872"/>
  <c r="J3872"/>
  <c r="I4526"/>
  <c r="J4526"/>
  <c r="I1125"/>
  <c r="J1125"/>
  <c r="I5787"/>
  <c r="J5787"/>
  <c r="I2919"/>
  <c r="J2919"/>
  <c r="I2666"/>
  <c r="J2666"/>
  <c r="I2029"/>
  <c r="J2029"/>
  <c r="I5404"/>
  <c r="J5404"/>
  <c r="I3516"/>
  <c r="J3516"/>
  <c r="I2616"/>
  <c r="J2616"/>
  <c r="I1893"/>
  <c r="J1893"/>
  <c r="I861"/>
  <c r="G861"/>
  <c r="J861"/>
  <c r="I2356"/>
  <c r="J2356"/>
  <c r="I2457"/>
  <c r="J2457"/>
  <c r="I3503"/>
  <c r="J3503"/>
  <c r="I3546"/>
  <c r="J3546"/>
  <c r="I629"/>
  <c r="G629"/>
  <c r="J629"/>
  <c r="I2529"/>
  <c r="J2529"/>
  <c r="I286"/>
  <c r="G286"/>
  <c r="J286"/>
  <c r="I2748"/>
  <c r="J2748"/>
  <c r="I1875"/>
  <c r="J1875"/>
  <c r="I2394"/>
  <c r="J2394"/>
  <c r="I12"/>
  <c r="G12"/>
  <c r="J12"/>
  <c r="I4986"/>
  <c r="J4986"/>
  <c r="I196"/>
  <c r="G196"/>
  <c r="J196"/>
  <c r="I4704"/>
  <c r="J4704"/>
  <c r="I502"/>
  <c r="G502"/>
  <c r="J502"/>
  <c r="I3821"/>
  <c r="J3821"/>
  <c r="I1368"/>
  <c r="J1368"/>
  <c r="I4938"/>
  <c r="J4938"/>
  <c r="I2491"/>
  <c r="J2491"/>
  <c r="I6132"/>
  <c r="J6132"/>
  <c r="I858"/>
  <c r="G858"/>
  <c r="J858"/>
  <c r="I890"/>
  <c r="G890"/>
  <c r="J890"/>
  <c r="I3883"/>
  <c r="J3883"/>
  <c r="I806"/>
  <c r="G806"/>
  <c r="J806"/>
  <c r="I446"/>
  <c r="G446"/>
  <c r="J446"/>
  <c r="I4102"/>
  <c r="J4102"/>
  <c r="I6035"/>
  <c r="J6035"/>
  <c r="I2039"/>
  <c r="J2039"/>
  <c r="I4575"/>
  <c r="J4575"/>
  <c r="I1171"/>
  <c r="J1171"/>
  <c r="I2484"/>
  <c r="J2484"/>
  <c r="I2730"/>
  <c r="J2730"/>
  <c r="I2624"/>
  <c r="J2624"/>
  <c r="I2338"/>
  <c r="J2338"/>
  <c r="I2452"/>
  <c r="J2452"/>
  <c r="I178"/>
  <c r="G178"/>
  <c r="J178"/>
  <c r="I5004"/>
  <c r="J5004"/>
  <c r="I5903"/>
  <c r="J5903"/>
  <c r="I2939"/>
  <c r="J2939"/>
  <c r="I3795"/>
  <c r="J3795"/>
  <c r="I1878"/>
  <c r="J1878"/>
  <c r="I3467"/>
  <c r="J3467"/>
  <c r="I2048"/>
  <c r="J2048"/>
  <c r="I1944"/>
  <c r="J1944"/>
  <c r="I2490"/>
  <c r="J2490"/>
  <c r="I5933"/>
  <c r="J5933"/>
  <c r="I5952"/>
  <c r="J5952"/>
  <c r="I4131"/>
  <c r="J4131"/>
  <c r="I3750"/>
  <c r="J3750"/>
  <c r="I1622"/>
  <c r="J1622"/>
  <c r="I2867"/>
  <c r="J2867"/>
  <c r="I4813"/>
  <c r="J4813"/>
  <c r="I4849"/>
  <c r="J4849"/>
  <c r="I5003"/>
  <c r="J5003"/>
  <c r="I4149"/>
  <c r="J4149"/>
  <c r="I773"/>
  <c r="G773"/>
  <c r="J773"/>
  <c r="I5226"/>
  <c r="J5226"/>
  <c r="I2007"/>
  <c r="J2007"/>
  <c r="I3294"/>
  <c r="J3294"/>
  <c r="I3835"/>
  <c r="J3835"/>
  <c r="I2175"/>
  <c r="J2175"/>
  <c r="I2365"/>
  <c r="J2365"/>
  <c r="I5838"/>
  <c r="J5838"/>
  <c r="I4066"/>
  <c r="J4066"/>
  <c r="I3804"/>
  <c r="J3804"/>
  <c r="I3011"/>
  <c r="J3011"/>
  <c r="I1562"/>
  <c r="J1562"/>
  <c r="I6065"/>
  <c r="J6065"/>
  <c r="I7"/>
  <c r="G7"/>
  <c r="J7"/>
  <c r="I2848"/>
  <c r="J2848"/>
  <c r="I1765"/>
  <c r="J1765"/>
  <c r="I4716"/>
  <c r="J4716"/>
  <c r="I2184"/>
  <c r="J2184"/>
  <c r="I2028"/>
  <c r="J2028"/>
  <c r="I2323"/>
  <c r="J2323"/>
  <c r="I282"/>
  <c r="G282"/>
  <c r="J282"/>
  <c r="I1271"/>
  <c r="J1271"/>
  <c r="I2544"/>
  <c r="J2544"/>
  <c r="I4954"/>
  <c r="J4954"/>
  <c r="I5870"/>
  <c r="J5870"/>
  <c r="I5893"/>
  <c r="J5893"/>
  <c r="I1169"/>
  <c r="J1169"/>
  <c r="I4933"/>
  <c r="J4933"/>
  <c r="I2010"/>
  <c r="J2010"/>
  <c r="I4574"/>
  <c r="J4574"/>
  <c r="I3881"/>
  <c r="J3881"/>
  <c r="I1054"/>
  <c r="J1054"/>
  <c r="I1716"/>
  <c r="J1716"/>
  <c r="I3893"/>
  <c r="J3893"/>
  <c r="I2196"/>
  <c r="J2196"/>
  <c r="I5914"/>
  <c r="J5914"/>
  <c r="I1993"/>
  <c r="J1993"/>
  <c r="I5916"/>
  <c r="J5916"/>
  <c r="I5788"/>
  <c r="J5788"/>
  <c r="I436"/>
  <c r="G436"/>
  <c r="J436"/>
  <c r="I383"/>
  <c r="G383"/>
  <c r="J383"/>
  <c r="I2327"/>
  <c r="J2327"/>
  <c r="I5609"/>
  <c r="J5609"/>
  <c r="I5001"/>
  <c r="J5001"/>
  <c r="I6090"/>
  <c r="J6090"/>
  <c r="I2591"/>
  <c r="J2591"/>
  <c r="I5593"/>
  <c r="J5593"/>
  <c r="I2766"/>
  <c r="J2766"/>
  <c r="I5902"/>
  <c r="J5902"/>
  <c r="I3847"/>
  <c r="J3847"/>
  <c r="I3482"/>
  <c r="J3482"/>
  <c r="I2258"/>
  <c r="J2258"/>
  <c r="I30"/>
  <c r="G30"/>
  <c r="J30"/>
  <c r="I113"/>
  <c r="G113"/>
  <c r="J113"/>
  <c r="I4999"/>
  <c r="J4999"/>
  <c r="I1768"/>
  <c r="J1768"/>
  <c r="I5225"/>
  <c r="J5225"/>
  <c r="I2339"/>
  <c r="J2339"/>
  <c r="I5433"/>
  <c r="J5433"/>
  <c r="I5899"/>
  <c r="J5899"/>
  <c r="I5221"/>
  <c r="J5221"/>
  <c r="I2288"/>
  <c r="J2288"/>
  <c r="I1117"/>
  <c r="J1117"/>
  <c r="I449"/>
  <c r="G449"/>
  <c r="J449"/>
  <c r="I939"/>
  <c r="G939"/>
  <c r="J939"/>
  <c r="I2873"/>
  <c r="J2873"/>
  <c r="I6123"/>
  <c r="J6123"/>
  <c r="I3515"/>
  <c r="J3515"/>
  <c r="I5737"/>
  <c r="J5737"/>
  <c r="I5861"/>
  <c r="J5861"/>
  <c r="I4140"/>
  <c r="J4140"/>
  <c r="I1391"/>
  <c r="J1391"/>
  <c r="I46"/>
  <c r="G46"/>
  <c r="J46"/>
  <c r="I3833"/>
  <c r="J3833"/>
  <c r="I3625"/>
  <c r="J3625"/>
  <c r="I2103"/>
  <c r="J2103"/>
  <c r="I5840"/>
  <c r="J5840"/>
  <c r="I1016"/>
  <c r="J1016"/>
  <c r="I4115"/>
  <c r="J4115"/>
  <c r="I5262"/>
  <c r="J5262"/>
  <c r="I5888"/>
  <c r="J5888"/>
  <c r="I2590"/>
  <c r="J2590"/>
  <c r="I2798"/>
  <c r="J2798"/>
  <c r="I3850"/>
  <c r="J3850"/>
  <c r="I1473"/>
  <c r="J1473"/>
  <c r="I970"/>
  <c r="J970"/>
  <c r="I2871"/>
  <c r="J2871"/>
  <c r="I2104"/>
  <c r="J2104"/>
  <c r="I1612"/>
  <c r="J1612"/>
  <c r="I4714"/>
  <c r="J4714"/>
  <c r="I808"/>
  <c r="G808"/>
  <c r="J808"/>
  <c r="I2886"/>
  <c r="J2886"/>
  <c r="I2842"/>
  <c r="J2842"/>
  <c r="I127"/>
  <c r="G127"/>
  <c r="J127"/>
  <c r="I4337"/>
  <c r="J4337"/>
  <c r="I447"/>
  <c r="G447"/>
  <c r="J447"/>
  <c r="I6155"/>
  <c r="J6155"/>
  <c r="I1176"/>
  <c r="J1176"/>
  <c r="I3813"/>
  <c r="J3813"/>
  <c r="I1755"/>
  <c r="J1755"/>
  <c r="I2213"/>
  <c r="J2213"/>
  <c r="I1551"/>
  <c r="J1551"/>
  <c r="I5626"/>
  <c r="J5626"/>
  <c r="I2166"/>
  <c r="J2166"/>
  <c r="I3808"/>
  <c r="J3808"/>
  <c r="I3816"/>
  <c r="J3816"/>
  <c r="I889"/>
  <c r="G889"/>
  <c r="J889"/>
  <c r="I4307"/>
  <c r="J4307"/>
  <c r="I2655"/>
  <c r="J2655"/>
  <c r="I4703"/>
  <c r="J4703"/>
  <c r="I1052"/>
  <c r="J1052"/>
  <c r="I3036"/>
  <c r="J3036"/>
  <c r="I450"/>
  <c r="G450"/>
  <c r="J450"/>
  <c r="I3868"/>
  <c r="J3868"/>
  <c r="I5864"/>
  <c r="J5864"/>
  <c r="I1621"/>
  <c r="J1621"/>
  <c r="I2880"/>
  <c r="J2880"/>
  <c r="I5862"/>
  <c r="J5862"/>
  <c r="I5955"/>
  <c r="J5955"/>
  <c r="I3232"/>
  <c r="J3232"/>
  <c r="I4572"/>
  <c r="J4572"/>
  <c r="I1971"/>
  <c r="J1971"/>
  <c r="I1951"/>
  <c r="J1951"/>
  <c r="I920"/>
  <c r="G920"/>
  <c r="J920"/>
  <c r="I2135"/>
  <c r="J2135"/>
  <c r="I3814"/>
  <c r="J3814"/>
  <c r="I2027"/>
  <c r="J2027"/>
  <c r="I3510"/>
  <c r="J3510"/>
  <c r="I4067"/>
  <c r="J4067"/>
  <c r="I1270"/>
  <c r="J1270"/>
  <c r="I107"/>
  <c r="G107"/>
  <c r="J107"/>
  <c r="I2959"/>
  <c r="J2959"/>
  <c r="I2771"/>
  <c r="J2771"/>
  <c r="I805"/>
  <c r="G805"/>
  <c r="J805"/>
  <c r="I1109"/>
  <c r="J1109"/>
  <c r="I5945"/>
  <c r="J5945"/>
  <c r="I2493"/>
  <c r="J2493"/>
  <c r="I1734"/>
  <c r="J1734"/>
  <c r="I4576"/>
  <c r="J4576"/>
  <c r="I5835"/>
  <c r="J5835"/>
  <c r="I3832"/>
  <c r="J3832"/>
  <c r="I691"/>
  <c r="G691"/>
  <c r="J691"/>
  <c r="I3830"/>
  <c r="J3830"/>
  <c r="I2105"/>
  <c r="J2105"/>
  <c r="I4752"/>
  <c r="J4752"/>
  <c r="I1155"/>
  <c r="J1155"/>
  <c r="I4330"/>
  <c r="J4330"/>
  <c r="I3285"/>
  <c r="J3285"/>
  <c r="I2487"/>
  <c r="J2487"/>
  <c r="I1211"/>
  <c r="J1211"/>
  <c r="I3841"/>
  <c r="J3841"/>
  <c r="I2198"/>
  <c r="J2198"/>
  <c r="I3529"/>
  <c r="J3529"/>
  <c r="I3873"/>
  <c r="J3873"/>
  <c r="I5255"/>
  <c r="J5255"/>
  <c r="I2098"/>
  <c r="J2098"/>
  <c r="I3335"/>
  <c r="J3335"/>
  <c r="I3844"/>
  <c r="J3844"/>
  <c r="I1958"/>
  <c r="J1958"/>
  <c r="I2765"/>
  <c r="J2765"/>
  <c r="I5794"/>
  <c r="J5794"/>
  <c r="I3647"/>
  <c r="J3647"/>
  <c r="I3838"/>
  <c r="J3838"/>
  <c r="I4064"/>
  <c r="J4064"/>
  <c r="I26"/>
  <c r="G26"/>
  <c r="J26"/>
  <c r="I3879"/>
  <c r="J3879"/>
  <c r="I3819"/>
  <c r="J3819"/>
  <c r="I2763"/>
  <c r="J2763"/>
  <c r="I4922"/>
  <c r="J4922"/>
  <c r="I839"/>
  <c r="G839"/>
  <c r="J839"/>
  <c r="I912"/>
  <c r="G912"/>
  <c r="J912"/>
  <c r="I2807"/>
  <c r="J2807"/>
  <c r="I5860"/>
  <c r="J5860"/>
  <c r="I5577"/>
  <c r="J5577"/>
  <c r="I4567"/>
  <c r="J4567"/>
  <c r="I4929"/>
  <c r="J4929"/>
  <c r="I3247"/>
  <c r="J3247"/>
  <c r="I558"/>
  <c r="G558"/>
  <c r="J558"/>
  <c r="I2225"/>
  <c r="J2225"/>
  <c r="I4577"/>
  <c r="J4577"/>
  <c r="I5062"/>
  <c r="J5062"/>
  <c r="I3894"/>
  <c r="J3894"/>
  <c r="I4697"/>
  <c r="J4697"/>
  <c r="I3855"/>
  <c r="J3855"/>
  <c r="I1769"/>
  <c r="J1769"/>
  <c r="I840"/>
  <c r="G840"/>
  <c r="J840"/>
  <c r="I5612"/>
  <c r="J5612"/>
  <c r="I33"/>
  <c r="G33"/>
  <c r="J33"/>
  <c r="I1102"/>
  <c r="J1102"/>
  <c r="I326"/>
  <c r="G326"/>
  <c r="J326"/>
  <c r="I314"/>
  <c r="G314"/>
  <c r="J314"/>
  <c r="I762"/>
  <c r="G762"/>
  <c r="J762"/>
  <c r="I4932"/>
  <c r="J4932"/>
  <c r="I1111"/>
  <c r="J1111"/>
  <c r="I6087"/>
  <c r="J6087"/>
  <c r="I4579"/>
  <c r="J4579"/>
  <c r="I5928"/>
  <c r="J5928"/>
  <c r="I1876"/>
  <c r="J1876"/>
  <c r="I4624"/>
  <c r="J4624"/>
  <c r="I302"/>
  <c r="G302"/>
  <c r="J302"/>
  <c r="I300"/>
  <c r="G300"/>
  <c r="J300"/>
  <c r="I376"/>
  <c r="G376"/>
  <c r="J376"/>
  <c r="I2021"/>
  <c r="J2021"/>
  <c r="I3834"/>
  <c r="J3834"/>
  <c r="I3675"/>
  <c r="J3675"/>
  <c r="I3509"/>
  <c r="J3509"/>
  <c r="I5957"/>
  <c r="J5957"/>
  <c r="I1552"/>
  <c r="J1552"/>
  <c r="I3250"/>
  <c r="J3250"/>
  <c r="I31"/>
  <c r="G31"/>
  <c r="J31"/>
  <c r="I3848"/>
  <c r="J3848"/>
  <c r="I3836"/>
  <c r="J3836"/>
  <c r="I3006"/>
  <c r="J3006"/>
  <c r="I5836"/>
  <c r="J5836"/>
  <c r="I5953"/>
  <c r="J5953"/>
  <c r="I3207"/>
  <c r="J3207"/>
  <c r="I4069"/>
  <c r="J4069"/>
  <c r="I4854"/>
  <c r="J4854"/>
  <c r="I4934"/>
  <c r="J4934"/>
  <c r="I6078"/>
  <c r="J6078"/>
  <c r="I3785"/>
  <c r="J3785"/>
  <c r="I3880"/>
  <c r="J3880"/>
  <c r="I184"/>
  <c r="G184"/>
  <c r="J184"/>
  <c r="I1764"/>
  <c r="J1764"/>
  <c r="I4587"/>
  <c r="J4587"/>
  <c r="I3643"/>
  <c r="J3643"/>
  <c r="I1934"/>
  <c r="J1934"/>
  <c r="I843"/>
  <c r="G843"/>
  <c r="J843"/>
  <c r="I2164"/>
  <c r="J2164"/>
  <c r="I3874"/>
  <c r="J3874"/>
  <c r="I1949"/>
  <c r="J1949"/>
  <c r="I2444"/>
  <c r="J2444"/>
  <c r="I3290"/>
  <c r="J3290"/>
  <c r="I138"/>
  <c r="G138"/>
  <c r="J138"/>
  <c r="I4580"/>
  <c r="J4580"/>
  <c r="I658"/>
  <c r="G658"/>
  <c r="J658"/>
  <c r="I892"/>
  <c r="G892"/>
  <c r="J892"/>
  <c r="I5951"/>
  <c r="J5951"/>
  <c r="I3845"/>
  <c r="J3845"/>
  <c r="I2050"/>
  <c r="J2050"/>
  <c r="I3811"/>
  <c r="J3811"/>
  <c r="I2002"/>
  <c r="J2002"/>
  <c r="I3818"/>
  <c r="J3818"/>
  <c r="I6093"/>
  <c r="J6093"/>
  <c r="I115"/>
  <c r="G115"/>
  <c r="J115"/>
  <c r="I3839"/>
  <c r="J3839"/>
  <c r="I1780"/>
  <c r="J1780"/>
  <c r="I546"/>
  <c r="G546"/>
  <c r="J546"/>
  <c r="I1070"/>
  <c r="J1070"/>
  <c r="I3884"/>
  <c r="J3884"/>
  <c r="I2047"/>
  <c r="J2047"/>
  <c r="I428"/>
  <c r="G428"/>
  <c r="J428"/>
  <c r="I504"/>
  <c r="G504"/>
  <c r="J504"/>
  <c r="I1715"/>
  <c r="J1715"/>
  <c r="I855"/>
  <c r="G855"/>
  <c r="J855"/>
  <c r="I3846"/>
  <c r="J3846"/>
  <c r="I5627"/>
  <c r="J5627"/>
  <c r="I2287"/>
  <c r="J2287"/>
  <c r="I3068"/>
  <c r="J3068"/>
  <c r="I701"/>
  <c r="G701"/>
  <c r="J701"/>
  <c r="I2901"/>
  <c r="J2901"/>
  <c r="I2379"/>
  <c r="J2379"/>
  <c r="I4663"/>
  <c r="J4663"/>
  <c r="I928"/>
  <c r="G928"/>
  <c r="J928"/>
  <c r="I4355"/>
  <c r="J4355"/>
  <c r="I385"/>
  <c r="G385"/>
  <c r="J385"/>
  <c r="I1946"/>
  <c r="J1946"/>
  <c r="I1082"/>
  <c r="J1082"/>
  <c r="I403"/>
  <c r="G403"/>
  <c r="J403"/>
  <c r="I3014"/>
  <c r="J3014"/>
  <c r="I375"/>
  <c r="G375"/>
  <c r="J375"/>
  <c r="I4956"/>
  <c r="J4956"/>
  <c r="I6105"/>
  <c r="J6105"/>
  <c r="I1578"/>
  <c r="J1578"/>
  <c r="I3853"/>
  <c r="J3853"/>
  <c r="I3854"/>
  <c r="J3854"/>
  <c r="I3803"/>
  <c r="J3803"/>
  <c r="I1441"/>
  <c r="J1441"/>
  <c r="I5910"/>
  <c r="J5910"/>
  <c r="I4353"/>
  <c r="J4353"/>
  <c r="I3083"/>
  <c r="J3083"/>
  <c r="I5250"/>
  <c r="J5250"/>
  <c r="I2169"/>
  <c r="J2169"/>
  <c r="I2846"/>
  <c r="J2846"/>
  <c r="I5844"/>
  <c r="J5844"/>
  <c r="I5610"/>
  <c r="J5610"/>
  <c r="I204"/>
  <c r="G204"/>
  <c r="J204"/>
  <c r="I1136"/>
  <c r="J1136"/>
  <c r="I1126"/>
  <c r="J1126"/>
  <c r="I1127"/>
  <c r="J1127"/>
  <c r="I1128"/>
  <c r="J1128"/>
  <c r="I1129"/>
  <c r="J1129"/>
  <c r="I1130"/>
  <c r="J1130"/>
  <c r="I1131"/>
  <c r="J1131"/>
  <c r="I1118"/>
  <c r="J1118"/>
  <c r="I1119"/>
  <c r="J1119"/>
  <c r="I1112"/>
  <c r="J1112"/>
  <c r="I1113"/>
  <c r="J1113"/>
  <c r="I1114"/>
  <c r="J1114"/>
  <c r="I1115"/>
  <c r="J1115"/>
  <c r="I1103"/>
  <c r="J1103"/>
  <c r="I1104"/>
  <c r="J1104"/>
  <c r="I1105"/>
  <c r="J1105"/>
  <c r="I1092"/>
  <c r="J1092"/>
  <c r="I1093"/>
  <c r="J1093"/>
  <c r="I1094"/>
  <c r="J1094"/>
  <c r="I1095"/>
  <c r="J1095"/>
  <c r="I1096"/>
  <c r="J1096"/>
  <c r="I1097"/>
  <c r="J1097"/>
  <c r="I1098"/>
  <c r="J1098"/>
  <c r="I1099"/>
  <c r="J1099"/>
  <c r="I1083"/>
  <c r="J1083"/>
  <c r="I1084"/>
  <c r="J1084"/>
  <c r="I1071"/>
  <c r="J1071"/>
  <c r="I1072"/>
  <c r="J1072"/>
  <c r="I1073"/>
  <c r="J1073"/>
  <c r="I1074"/>
  <c r="J1074"/>
  <c r="I1075"/>
  <c r="J1075"/>
  <c r="I1063"/>
  <c r="J1063"/>
  <c r="I1064"/>
  <c r="J1064"/>
  <c r="I1065"/>
  <c r="J1065"/>
  <c r="I1056"/>
  <c r="J1056"/>
  <c r="I1057"/>
  <c r="J1057"/>
  <c r="I1058"/>
  <c r="J1058"/>
  <c r="I1045"/>
  <c r="J1045"/>
  <c r="I1046"/>
  <c r="J1046"/>
  <c r="I1047"/>
  <c r="J1047"/>
  <c r="I1033"/>
  <c r="J1033"/>
  <c r="I1034"/>
  <c r="J1034"/>
  <c r="I1035"/>
  <c r="J1035"/>
  <c r="I1036"/>
  <c r="J1036"/>
  <c r="I1028"/>
  <c r="J1028"/>
  <c r="I1029"/>
  <c r="J1029"/>
  <c r="I1019"/>
  <c r="J1019"/>
  <c r="I1020"/>
  <c r="J1020"/>
  <c r="I1021"/>
  <c r="J1021"/>
  <c r="I1022"/>
  <c r="J1022"/>
  <c r="I1023"/>
  <c r="J1023"/>
  <c r="I1010"/>
  <c r="J1010"/>
  <c r="I1011"/>
  <c r="J1011"/>
  <c r="I1012"/>
  <c r="J1012"/>
  <c r="I1003"/>
  <c r="J1003"/>
  <c r="I1004"/>
  <c r="J1004"/>
  <c r="I995"/>
  <c r="J995"/>
  <c r="I996"/>
  <c r="J996"/>
  <c r="I982"/>
  <c r="J982"/>
  <c r="I983"/>
  <c r="J983"/>
  <c r="I975"/>
  <c r="J975"/>
  <c r="I976"/>
  <c r="J976"/>
  <c r="I977"/>
  <c r="J977"/>
  <c r="I978"/>
  <c r="J978"/>
  <c r="I964"/>
  <c r="J964"/>
  <c r="I965"/>
  <c r="J965"/>
  <c r="I966"/>
  <c r="J966"/>
  <c r="I967"/>
  <c r="J967"/>
  <c r="I955"/>
  <c r="G955"/>
  <c r="J955"/>
  <c r="I956"/>
  <c r="G956"/>
  <c r="J956"/>
  <c r="I957"/>
  <c r="G957"/>
  <c r="J957"/>
  <c r="I945"/>
  <c r="G945"/>
  <c r="J945"/>
  <c r="I946"/>
  <c r="G946"/>
  <c r="J946"/>
  <c r="I947"/>
  <c r="G947"/>
  <c r="J947"/>
  <c r="I931"/>
  <c r="G931"/>
  <c r="J931"/>
  <c r="I932"/>
  <c r="G932"/>
  <c r="J932"/>
  <c r="I933"/>
  <c r="G933"/>
  <c r="J933"/>
  <c r="I934"/>
  <c r="G934"/>
  <c r="J934"/>
  <c r="I935"/>
  <c r="G935"/>
  <c r="J935"/>
  <c r="I915"/>
  <c r="G915"/>
  <c r="J915"/>
  <c r="I916"/>
  <c r="G916"/>
  <c r="J916"/>
  <c r="I917"/>
  <c r="G917"/>
  <c r="J917"/>
  <c r="I918"/>
  <c r="G918"/>
  <c r="J918"/>
  <c r="I905"/>
  <c r="G905"/>
  <c r="J905"/>
  <c r="I906"/>
  <c r="G906"/>
  <c r="J906"/>
  <c r="I907"/>
  <c r="G907"/>
  <c r="J907"/>
  <c r="I908"/>
  <c r="G908"/>
  <c r="J908"/>
  <c r="I909"/>
  <c r="G909"/>
  <c r="J909"/>
  <c r="I898"/>
  <c r="G898"/>
  <c r="J898"/>
  <c r="I882"/>
  <c r="G882"/>
  <c r="J882"/>
  <c r="I883"/>
  <c r="G883"/>
  <c r="J883"/>
  <c r="I865"/>
  <c r="G865"/>
  <c r="J865"/>
  <c r="I866"/>
  <c r="G866"/>
  <c r="J866"/>
  <c r="I867"/>
  <c r="G867"/>
  <c r="J867"/>
  <c r="I868"/>
  <c r="G868"/>
  <c r="J868"/>
  <c r="I869"/>
  <c r="G869"/>
  <c r="J869"/>
  <c r="I870"/>
  <c r="G870"/>
  <c r="J870"/>
  <c r="I850"/>
  <c r="G850"/>
  <c r="J850"/>
  <c r="I851"/>
  <c r="G851"/>
  <c r="J851"/>
  <c r="I852"/>
  <c r="G852"/>
  <c r="J852"/>
  <c r="I853"/>
  <c r="G853"/>
  <c r="J853"/>
  <c r="I854"/>
  <c r="G854"/>
  <c r="J854"/>
  <c r="I844"/>
  <c r="G844"/>
  <c r="J844"/>
  <c r="I845"/>
  <c r="G845"/>
  <c r="J845"/>
  <c r="I846"/>
  <c r="G846"/>
  <c r="J846"/>
  <c r="I828"/>
  <c r="G828"/>
  <c r="J828"/>
  <c r="I829"/>
  <c r="G829"/>
  <c r="J829"/>
  <c r="I830"/>
  <c r="G830"/>
  <c r="J830"/>
  <c r="I831"/>
  <c r="G831"/>
  <c r="J831"/>
  <c r="I832"/>
  <c r="G832"/>
  <c r="J832"/>
  <c r="I833"/>
  <c r="G833"/>
  <c r="J833"/>
  <c r="I834"/>
  <c r="G834"/>
  <c r="J834"/>
  <c r="I817"/>
  <c r="G817"/>
  <c r="J817"/>
  <c r="I818"/>
  <c r="G818"/>
  <c r="J818"/>
  <c r="I819"/>
  <c r="G819"/>
  <c r="J819"/>
  <c r="I820"/>
  <c r="G820"/>
  <c r="J820"/>
  <c r="I800"/>
  <c r="G800"/>
  <c r="J800"/>
  <c r="I801"/>
  <c r="G801"/>
  <c r="J801"/>
  <c r="I802"/>
  <c r="G802"/>
  <c r="J802"/>
  <c r="I803"/>
  <c r="G803"/>
  <c r="J803"/>
  <c r="I780"/>
  <c r="G780"/>
  <c r="J780"/>
  <c r="I781"/>
  <c r="G781"/>
  <c r="J781"/>
  <c r="I782"/>
  <c r="G782"/>
  <c r="J782"/>
  <c r="I783"/>
  <c r="G783"/>
  <c r="J783"/>
  <c r="I784"/>
  <c r="G784"/>
  <c r="J784"/>
  <c r="I785"/>
  <c r="G785"/>
  <c r="J785"/>
  <c r="I786"/>
  <c r="G786"/>
  <c r="J786"/>
  <c r="I787"/>
  <c r="G787"/>
  <c r="J787"/>
  <c r="I764"/>
  <c r="G764"/>
  <c r="J764"/>
  <c r="I765"/>
  <c r="G765"/>
  <c r="J765"/>
  <c r="I766"/>
  <c r="G766"/>
  <c r="J766"/>
  <c r="I767"/>
  <c r="G767"/>
  <c r="J767"/>
  <c r="I768"/>
  <c r="G768"/>
  <c r="J768"/>
  <c r="I769"/>
  <c r="G769"/>
  <c r="J769"/>
  <c r="I770"/>
  <c r="G770"/>
  <c r="J770"/>
  <c r="I771"/>
  <c r="G771"/>
  <c r="J771"/>
  <c r="I744"/>
  <c r="G744"/>
  <c r="J744"/>
  <c r="I745"/>
  <c r="G745"/>
  <c r="J745"/>
  <c r="I746"/>
  <c r="G746"/>
  <c r="J746"/>
  <c r="I747"/>
  <c r="G747"/>
  <c r="J747"/>
  <c r="I748"/>
  <c r="G748"/>
  <c r="J748"/>
  <c r="I749"/>
  <c r="G749"/>
  <c r="J749"/>
  <c r="I750"/>
  <c r="G750"/>
  <c r="J750"/>
  <c r="I723"/>
  <c r="G723"/>
  <c r="J723"/>
  <c r="I724"/>
  <c r="G724"/>
  <c r="J724"/>
  <c r="I725"/>
  <c r="G725"/>
  <c r="J725"/>
  <c r="I726"/>
  <c r="G726"/>
  <c r="J726"/>
  <c r="I727"/>
  <c r="G727"/>
  <c r="J727"/>
  <c r="I728"/>
  <c r="G728"/>
  <c r="J728"/>
  <c r="I729"/>
  <c r="G729"/>
  <c r="J729"/>
  <c r="I730"/>
  <c r="G730"/>
  <c r="J730"/>
  <c r="I711"/>
  <c r="G711"/>
  <c r="J711"/>
  <c r="I712"/>
  <c r="G712"/>
  <c r="J712"/>
  <c r="I713"/>
  <c r="G713"/>
  <c r="J713"/>
  <c r="I714"/>
  <c r="G714"/>
  <c r="J714"/>
  <c r="I715"/>
  <c r="G715"/>
  <c r="J715"/>
  <c r="I716"/>
  <c r="G716"/>
  <c r="J716"/>
  <c r="I694"/>
  <c r="G694"/>
  <c r="J694"/>
  <c r="I695"/>
  <c r="G695"/>
  <c r="J695"/>
  <c r="I696"/>
  <c r="G696"/>
  <c r="J696"/>
  <c r="I697"/>
  <c r="G697"/>
  <c r="J697"/>
  <c r="I698"/>
  <c r="G698"/>
  <c r="J698"/>
  <c r="I669"/>
  <c r="G669"/>
  <c r="J669"/>
  <c r="I670"/>
  <c r="G670"/>
  <c r="J670"/>
  <c r="I671"/>
  <c r="G671"/>
  <c r="J671"/>
  <c r="I672"/>
  <c r="G672"/>
  <c r="J672"/>
  <c r="I673"/>
  <c r="G673"/>
  <c r="J673"/>
  <c r="I674"/>
  <c r="G674"/>
  <c r="J674"/>
  <c r="I675"/>
  <c r="G675"/>
  <c r="J675"/>
  <c r="I676"/>
  <c r="G676"/>
  <c r="J676"/>
  <c r="I677"/>
  <c r="G677"/>
  <c r="J677"/>
  <c r="I678"/>
  <c r="G678"/>
  <c r="J678"/>
  <c r="I679"/>
  <c r="G679"/>
  <c r="J679"/>
  <c r="I680"/>
  <c r="G680"/>
  <c r="J680"/>
  <c r="I681"/>
  <c r="G681"/>
  <c r="J681"/>
  <c r="I640"/>
  <c r="G640"/>
  <c r="J640"/>
  <c r="I641"/>
  <c r="G641"/>
  <c r="J641"/>
  <c r="I642"/>
  <c r="G642"/>
  <c r="J642"/>
  <c r="I643"/>
  <c r="G643"/>
  <c r="J643"/>
  <c r="I644"/>
  <c r="G644"/>
  <c r="J644"/>
  <c r="I645"/>
  <c r="G645"/>
  <c r="J645"/>
  <c r="I646"/>
  <c r="G646"/>
  <c r="J646"/>
  <c r="I647"/>
  <c r="G647"/>
  <c r="J647"/>
  <c r="I648"/>
  <c r="G648"/>
  <c r="J648"/>
  <c r="I608"/>
  <c r="G608"/>
  <c r="J608"/>
  <c r="I609"/>
  <c r="G609"/>
  <c r="J609"/>
  <c r="I610"/>
  <c r="G610"/>
  <c r="J610"/>
  <c r="I611"/>
  <c r="G611"/>
  <c r="J611"/>
  <c r="I612"/>
  <c r="G612"/>
  <c r="J612"/>
  <c r="I613"/>
  <c r="G613"/>
  <c r="J613"/>
  <c r="I614"/>
  <c r="G614"/>
  <c r="J614"/>
  <c r="I615"/>
  <c r="G615"/>
  <c r="J615"/>
  <c r="I616"/>
  <c r="G616"/>
  <c r="J616"/>
  <c r="I617"/>
  <c r="G617"/>
  <c r="J617"/>
  <c r="I618"/>
  <c r="G618"/>
  <c r="J618"/>
  <c r="I619"/>
  <c r="G619"/>
  <c r="J619"/>
  <c r="I620"/>
  <c r="G620"/>
  <c r="J620"/>
  <c r="I621"/>
  <c r="G621"/>
  <c r="J621"/>
  <c r="I622"/>
  <c r="G622"/>
  <c r="J622"/>
  <c r="I623"/>
  <c r="G623"/>
  <c r="J623"/>
  <c r="I624"/>
  <c r="G624"/>
  <c r="J624"/>
  <c r="I572"/>
  <c r="G572"/>
  <c r="J572"/>
  <c r="I573"/>
  <c r="G573"/>
  <c r="J573"/>
  <c r="I574"/>
  <c r="G574"/>
  <c r="J574"/>
  <c r="I575"/>
  <c r="G575"/>
  <c r="J575"/>
  <c r="I576"/>
  <c r="G576"/>
  <c r="J576"/>
  <c r="I577"/>
  <c r="G577"/>
  <c r="J577"/>
  <c r="I578"/>
  <c r="G578"/>
  <c r="J578"/>
  <c r="I579"/>
  <c r="G579"/>
  <c r="J579"/>
  <c r="I580"/>
  <c r="G580"/>
  <c r="J580"/>
  <c r="I581"/>
  <c r="G581"/>
  <c r="J581"/>
  <c r="I582"/>
  <c r="G582"/>
  <c r="J582"/>
  <c r="I583"/>
  <c r="G583"/>
  <c r="J583"/>
  <c r="I584"/>
  <c r="G584"/>
  <c r="J584"/>
  <c r="I585"/>
  <c r="G585"/>
  <c r="J585"/>
  <c r="I586"/>
  <c r="G586"/>
  <c r="J586"/>
  <c r="I587"/>
  <c r="G587"/>
  <c r="J587"/>
  <c r="I588"/>
  <c r="G588"/>
  <c r="J588"/>
  <c r="I522"/>
  <c r="G522"/>
  <c r="J522"/>
  <c r="I523"/>
  <c r="G523"/>
  <c r="J523"/>
  <c r="I524"/>
  <c r="G524"/>
  <c r="J524"/>
  <c r="I525"/>
  <c r="G525"/>
  <c r="J525"/>
  <c r="I526"/>
  <c r="G526"/>
  <c r="J526"/>
  <c r="I527"/>
  <c r="G527"/>
  <c r="J527"/>
  <c r="I528"/>
  <c r="G528"/>
  <c r="J528"/>
  <c r="I529"/>
  <c r="G529"/>
  <c r="J529"/>
  <c r="I530"/>
  <c r="G530"/>
  <c r="J530"/>
  <c r="I531"/>
  <c r="G531"/>
  <c r="J531"/>
  <c r="I532"/>
  <c r="G532"/>
  <c r="J532"/>
  <c r="I533"/>
  <c r="G533"/>
  <c r="J533"/>
  <c r="I534"/>
  <c r="G534"/>
  <c r="J534"/>
  <c r="I535"/>
  <c r="G535"/>
  <c r="J535"/>
  <c r="I536"/>
  <c r="G536"/>
  <c r="J536"/>
  <c r="I537"/>
  <c r="G537"/>
  <c r="J537"/>
  <c r="I538"/>
  <c r="G538"/>
  <c r="J538"/>
  <c r="I539"/>
  <c r="G539"/>
  <c r="J539"/>
  <c r="I540"/>
  <c r="G540"/>
  <c r="J540"/>
  <c r="I541"/>
  <c r="G541"/>
  <c r="J541"/>
  <c r="I542"/>
  <c r="G542"/>
  <c r="J542"/>
  <c r="I543"/>
  <c r="G543"/>
  <c r="J543"/>
  <c r="I544"/>
  <c r="G544"/>
  <c r="J544"/>
  <c r="I545"/>
  <c r="G545"/>
  <c r="J545"/>
  <c r="I471"/>
  <c r="G471"/>
  <c r="J471"/>
  <c r="I472"/>
  <c r="G472"/>
  <c r="J472"/>
  <c r="I473"/>
  <c r="G473"/>
  <c r="J473"/>
  <c r="I474"/>
  <c r="G474"/>
  <c r="J474"/>
  <c r="I475"/>
  <c r="G475"/>
  <c r="J475"/>
  <c r="I476"/>
  <c r="G476"/>
  <c r="J476"/>
  <c r="I477"/>
  <c r="G477"/>
  <c r="J477"/>
  <c r="I478"/>
  <c r="G478"/>
  <c r="J478"/>
  <c r="I479"/>
  <c r="G479"/>
  <c r="J479"/>
  <c r="I480"/>
  <c r="G480"/>
  <c r="J480"/>
  <c r="I481"/>
  <c r="G481"/>
  <c r="J481"/>
  <c r="I482"/>
  <c r="G482"/>
  <c r="J482"/>
  <c r="I483"/>
  <c r="G483"/>
  <c r="J483"/>
  <c r="I484"/>
  <c r="G484"/>
  <c r="J484"/>
  <c r="I485"/>
  <c r="G485"/>
  <c r="J485"/>
  <c r="I486"/>
  <c r="G486"/>
  <c r="J486"/>
  <c r="I487"/>
  <c r="G487"/>
  <c r="J487"/>
  <c r="I488"/>
  <c r="G488"/>
  <c r="J488"/>
  <c r="I405"/>
  <c r="G405"/>
  <c r="J405"/>
  <c r="I406"/>
  <c r="G406"/>
  <c r="J406"/>
  <c r="I407"/>
  <c r="G407"/>
  <c r="J407"/>
  <c r="I408"/>
  <c r="G408"/>
  <c r="J408"/>
  <c r="I409"/>
  <c r="G409"/>
  <c r="J409"/>
  <c r="I410"/>
  <c r="G410"/>
  <c r="J410"/>
  <c r="I411"/>
  <c r="G411"/>
  <c r="J411"/>
  <c r="I412"/>
  <c r="G412"/>
  <c r="J412"/>
  <c r="I413"/>
  <c r="G413"/>
  <c r="J413"/>
  <c r="I414"/>
  <c r="G414"/>
  <c r="J414"/>
  <c r="I415"/>
  <c r="G415"/>
  <c r="J415"/>
  <c r="I416"/>
  <c r="G416"/>
  <c r="J416"/>
  <c r="I417"/>
  <c r="G417"/>
  <c r="J417"/>
  <c r="I418"/>
  <c r="G418"/>
  <c r="J418"/>
  <c r="I419"/>
  <c r="G419"/>
  <c r="J419"/>
  <c r="I420"/>
  <c r="G420"/>
  <c r="J420"/>
  <c r="I421"/>
  <c r="G421"/>
  <c r="J421"/>
  <c r="I422"/>
  <c r="G422"/>
  <c r="J422"/>
  <c r="I423"/>
  <c r="G423"/>
  <c r="J423"/>
  <c r="I424"/>
  <c r="G424"/>
  <c r="J424"/>
  <c r="I425"/>
  <c r="G425"/>
  <c r="J425"/>
  <c r="I332"/>
  <c r="G332"/>
  <c r="J332"/>
  <c r="I333"/>
  <c r="G333"/>
  <c r="J333"/>
  <c r="I334"/>
  <c r="G334"/>
  <c r="J334"/>
  <c r="I335"/>
  <c r="G335"/>
  <c r="J335"/>
  <c r="I336"/>
  <c r="G336"/>
  <c r="J336"/>
  <c r="I337"/>
  <c r="G337"/>
  <c r="J337"/>
  <c r="I338"/>
  <c r="G338"/>
  <c r="J338"/>
  <c r="I339"/>
  <c r="G339"/>
  <c r="J339"/>
  <c r="I340"/>
  <c r="G340"/>
  <c r="J340"/>
  <c r="I341"/>
  <c r="G341"/>
  <c r="J341"/>
  <c r="I342"/>
  <c r="G342"/>
  <c r="J342"/>
  <c r="I343"/>
  <c r="G343"/>
  <c r="J343"/>
  <c r="I344"/>
  <c r="G344"/>
  <c r="J344"/>
  <c r="I345"/>
  <c r="G345"/>
  <c r="J345"/>
  <c r="I346"/>
  <c r="G346"/>
  <c r="J346"/>
  <c r="I347"/>
  <c r="G347"/>
  <c r="J347"/>
  <c r="I348"/>
  <c r="G348"/>
  <c r="J348"/>
  <c r="I349"/>
  <c r="G349"/>
  <c r="J349"/>
  <c r="I350"/>
  <c r="G350"/>
  <c r="J350"/>
  <c r="I351"/>
  <c r="G351"/>
  <c r="J351"/>
  <c r="I352"/>
  <c r="G352"/>
  <c r="J352"/>
  <c r="I353"/>
  <c r="G353"/>
  <c r="J353"/>
  <c r="I354"/>
  <c r="G354"/>
  <c r="J354"/>
  <c r="I355"/>
  <c r="G355"/>
  <c r="J355"/>
  <c r="I356"/>
  <c r="G356"/>
  <c r="J356"/>
  <c r="I357"/>
  <c r="G357"/>
  <c r="J357"/>
  <c r="I358"/>
  <c r="G358"/>
  <c r="J358"/>
  <c r="I359"/>
  <c r="G359"/>
  <c r="J359"/>
  <c r="I360"/>
  <c r="G360"/>
  <c r="J360"/>
  <c r="I236"/>
  <c r="G236"/>
  <c r="J236"/>
  <c r="I237"/>
  <c r="G237"/>
  <c r="J237"/>
  <c r="I238"/>
  <c r="G238"/>
  <c r="J238"/>
  <c r="I239"/>
  <c r="G239"/>
  <c r="J239"/>
  <c r="I240"/>
  <c r="G240"/>
  <c r="J240"/>
  <c r="I241"/>
  <c r="G241"/>
  <c r="J241"/>
  <c r="I242"/>
  <c r="G242"/>
  <c r="J242"/>
  <c r="I243"/>
  <c r="G243"/>
  <c r="J243"/>
  <c r="I244"/>
  <c r="G244"/>
  <c r="J244"/>
  <c r="I245"/>
  <c r="G245"/>
  <c r="J245"/>
  <c r="I246"/>
  <c r="G246"/>
  <c r="J246"/>
  <c r="I247"/>
  <c r="G247"/>
  <c r="J247"/>
  <c r="I248"/>
  <c r="G248"/>
  <c r="J248"/>
  <c r="I249"/>
  <c r="G249"/>
  <c r="J249"/>
  <c r="I250"/>
  <c r="G250"/>
  <c r="J250"/>
  <c r="I251"/>
  <c r="G251"/>
  <c r="J251"/>
  <c r="I252"/>
  <c r="G252"/>
  <c r="J252"/>
  <c r="I253"/>
  <c r="G253"/>
  <c r="J253"/>
  <c r="I254"/>
  <c r="G254"/>
  <c r="J254"/>
  <c r="I255"/>
  <c r="G255"/>
  <c r="J255"/>
  <c r="I256"/>
  <c r="G256"/>
  <c r="J256"/>
  <c r="I257"/>
  <c r="G257"/>
  <c r="J257"/>
  <c r="I258"/>
  <c r="G258"/>
  <c r="J258"/>
  <c r="I259"/>
  <c r="G259"/>
  <c r="J259"/>
  <c r="I260"/>
  <c r="G260"/>
  <c r="J260"/>
  <c r="I261"/>
  <c r="G261"/>
  <c r="J261"/>
  <c r="I262"/>
  <c r="G262"/>
  <c r="J262"/>
  <c r="I263"/>
  <c r="G263"/>
  <c r="J263"/>
  <c r="I264"/>
  <c r="G264"/>
  <c r="J264"/>
  <c r="I265"/>
  <c r="G265"/>
  <c r="J265"/>
  <c r="I266"/>
  <c r="G266"/>
  <c r="J266"/>
  <c r="I267"/>
  <c r="G267"/>
  <c r="J267"/>
  <c r="I268"/>
  <c r="G268"/>
  <c r="J268"/>
  <c r="I269"/>
  <c r="G269"/>
  <c r="J269"/>
  <c r="I270"/>
  <c r="G270"/>
  <c r="J270"/>
  <c r="I271"/>
  <c r="G271"/>
  <c r="J271"/>
  <c r="I272"/>
  <c r="G272"/>
  <c r="J272"/>
  <c r="I273"/>
  <c r="G273"/>
  <c r="J273"/>
  <c r="I274"/>
  <c r="G274"/>
  <c r="J274"/>
  <c r="I275"/>
  <c r="G275"/>
  <c r="J275"/>
  <c r="I276"/>
  <c r="G276"/>
  <c r="J276"/>
  <c r="I277"/>
  <c r="G277"/>
  <c r="J277"/>
  <c r="I278"/>
  <c r="G278"/>
  <c r="J278"/>
  <c r="I279"/>
  <c r="G279"/>
  <c r="J279"/>
  <c r="I280"/>
  <c r="G280"/>
  <c r="J280"/>
  <c r="I144"/>
  <c r="G144"/>
  <c r="J144"/>
  <c r="I145"/>
  <c r="G145"/>
  <c r="J145"/>
  <c r="I146"/>
  <c r="G146"/>
  <c r="J146"/>
  <c r="I147"/>
  <c r="G147"/>
  <c r="J147"/>
  <c r="I148"/>
  <c r="G148"/>
  <c r="J148"/>
  <c r="I149"/>
  <c r="G149"/>
  <c r="J149"/>
  <c r="I150"/>
  <c r="G150"/>
  <c r="J150"/>
  <c r="I151"/>
  <c r="G151"/>
  <c r="J151"/>
  <c r="I152"/>
  <c r="G152"/>
  <c r="J152"/>
  <c r="I153"/>
  <c r="G153"/>
  <c r="J153"/>
  <c r="I154"/>
  <c r="G154"/>
  <c r="J154"/>
  <c r="I155"/>
  <c r="G155"/>
  <c r="J155"/>
  <c r="I156"/>
  <c r="G156"/>
  <c r="J156"/>
  <c r="I157"/>
  <c r="G157"/>
  <c r="J157"/>
  <c r="I158"/>
  <c r="G158"/>
  <c r="J158"/>
  <c r="I159"/>
  <c r="G159"/>
  <c r="J159"/>
  <c r="I160"/>
  <c r="G160"/>
  <c r="J160"/>
  <c r="I161"/>
  <c r="G161"/>
  <c r="J161"/>
  <c r="I162"/>
  <c r="G162"/>
  <c r="J162"/>
  <c r="I163"/>
  <c r="G163"/>
  <c r="J163"/>
  <c r="I164"/>
  <c r="G164"/>
  <c r="J164"/>
  <c r="I165"/>
  <c r="G165"/>
  <c r="J165"/>
  <c r="I166"/>
  <c r="G166"/>
  <c r="J166"/>
  <c r="I167"/>
  <c r="G167"/>
  <c r="J167"/>
  <c r="I168"/>
  <c r="G168"/>
  <c r="J168"/>
  <c r="I169"/>
  <c r="G169"/>
  <c r="J169"/>
  <c r="I170"/>
  <c r="G170"/>
  <c r="J170"/>
  <c r="I171"/>
  <c r="G171"/>
  <c r="J171"/>
  <c r="I172"/>
  <c r="G172"/>
  <c r="J172"/>
  <c r="I173"/>
  <c r="G173"/>
  <c r="J173"/>
  <c r="I48"/>
  <c r="G48"/>
  <c r="J48"/>
  <c r="I49"/>
  <c r="G49"/>
  <c r="J49"/>
  <c r="I50"/>
  <c r="G50"/>
  <c r="J50"/>
  <c r="I51"/>
  <c r="G51"/>
  <c r="J51"/>
  <c r="I52"/>
  <c r="G52"/>
  <c r="J52"/>
  <c r="I53"/>
  <c r="G53"/>
  <c r="J53"/>
  <c r="I54"/>
  <c r="G54"/>
  <c r="J54"/>
  <c r="I55"/>
  <c r="G55"/>
  <c r="J55"/>
  <c r="I56"/>
  <c r="G56"/>
  <c r="J56"/>
  <c r="I57"/>
  <c r="G57"/>
  <c r="J57"/>
  <c r="I58"/>
  <c r="G58"/>
  <c r="J58"/>
  <c r="I59"/>
  <c r="G59"/>
  <c r="J59"/>
  <c r="I60"/>
  <c r="G60"/>
  <c r="J60"/>
  <c r="I61"/>
  <c r="G61"/>
  <c r="J61"/>
  <c r="I62"/>
  <c r="G62"/>
  <c r="J62"/>
  <c r="I63"/>
  <c r="G63"/>
  <c r="J63"/>
  <c r="I64"/>
  <c r="G64"/>
  <c r="J64"/>
  <c r="I65"/>
  <c r="G65"/>
  <c r="J65"/>
  <c r="I66"/>
  <c r="G66"/>
  <c r="J66"/>
  <c r="I67"/>
  <c r="G67"/>
  <c r="J67"/>
  <c r="I68"/>
  <c r="G68"/>
  <c r="J68"/>
  <c r="I69"/>
  <c r="G69"/>
  <c r="J69"/>
  <c r="I70"/>
  <c r="G70"/>
  <c r="J70"/>
  <c r="I71"/>
  <c r="G71"/>
  <c r="J71"/>
  <c r="I72"/>
  <c r="G72"/>
  <c r="J72"/>
  <c r="I73"/>
  <c r="G73"/>
  <c r="J73"/>
  <c r="I74"/>
  <c r="G74"/>
  <c r="J74"/>
  <c r="I75"/>
  <c r="G75"/>
  <c r="J75"/>
  <c r="I76"/>
  <c r="G76"/>
  <c r="J76"/>
  <c r="I77"/>
  <c r="G77"/>
  <c r="J77"/>
  <c r="I78"/>
  <c r="G78"/>
  <c r="J78"/>
  <c r="I79"/>
  <c r="G79"/>
  <c r="J79"/>
  <c r="I80"/>
  <c r="G80"/>
  <c r="J80"/>
  <c r="I81"/>
  <c r="G81"/>
  <c r="J81"/>
  <c r="I82"/>
  <c r="G82"/>
  <c r="J82"/>
  <c r="I83"/>
  <c r="G83"/>
  <c r="J83"/>
  <c r="I84"/>
  <c r="G84"/>
  <c r="J84"/>
  <c r="I6191"/>
  <c r="J6191"/>
  <c r="I6192"/>
  <c r="J6192"/>
  <c r="I6193"/>
  <c r="J6193"/>
  <c r="I6194"/>
  <c r="J6194"/>
  <c r="I6195"/>
  <c r="J6195"/>
  <c r="I6196"/>
  <c r="J6196"/>
  <c r="I6197"/>
  <c r="J6197"/>
  <c r="I6198"/>
  <c r="J6198"/>
  <c r="I6199"/>
  <c r="J6199"/>
  <c r="I6200"/>
  <c r="J6200"/>
  <c r="I6201"/>
  <c r="J6201"/>
  <c r="I6202"/>
  <c r="J6202"/>
  <c r="I6203"/>
  <c r="J6203"/>
  <c r="I6204"/>
  <c r="J6204"/>
  <c r="I6205"/>
  <c r="J6205"/>
  <c r="I6206"/>
  <c r="J6206"/>
  <c r="I6207"/>
  <c r="J6207"/>
  <c r="I6208"/>
  <c r="J6208"/>
  <c r="I6209"/>
  <c r="J6209"/>
  <c r="I6210"/>
  <c r="J6210"/>
  <c r="I6211"/>
  <c r="J6211"/>
  <c r="I6212"/>
  <c r="J6212"/>
  <c r="I6213"/>
  <c r="J6213"/>
  <c r="I6214"/>
  <c r="J6214"/>
  <c r="I6215"/>
  <c r="J6215"/>
  <c r="I6216"/>
  <c r="J6216"/>
  <c r="I6217"/>
  <c r="J6217"/>
  <c r="I6218"/>
  <c r="J6218"/>
  <c r="I6219"/>
  <c r="J6219"/>
  <c r="I6220"/>
  <c r="J6220"/>
  <c r="I6221"/>
  <c r="J6221"/>
  <c r="I6222"/>
  <c r="J6222"/>
  <c r="I6223"/>
  <c r="J6223"/>
  <c r="I6224"/>
  <c r="J6224"/>
  <c r="I6225"/>
  <c r="J6225"/>
  <c r="I6226"/>
  <c r="J6226"/>
  <c r="I6227"/>
  <c r="J6227"/>
  <c r="I6228"/>
  <c r="J6228"/>
  <c r="I6229"/>
  <c r="J6229"/>
  <c r="I6230"/>
  <c r="J6230"/>
  <c r="I6231"/>
  <c r="J6231"/>
  <c r="I6232"/>
  <c r="J6232"/>
  <c r="I6233"/>
  <c r="J6233"/>
  <c r="I6234"/>
  <c r="J6234"/>
  <c r="I6235"/>
  <c r="J6235"/>
  <c r="I6236"/>
  <c r="J6236"/>
  <c r="I6237"/>
  <c r="J6237"/>
  <c r="I6238"/>
  <c r="J6238"/>
  <c r="I6239"/>
  <c r="J6239"/>
  <c r="I6240"/>
  <c r="J6240"/>
  <c r="I6241"/>
  <c r="J6241"/>
  <c r="I6242"/>
  <c r="J6242"/>
  <c r="I6243"/>
  <c r="J6243"/>
  <c r="I6244"/>
  <c r="J6244"/>
  <c r="I6245"/>
  <c r="J6245"/>
  <c r="I6246"/>
  <c r="J6246"/>
  <c r="I6247"/>
  <c r="J6247"/>
  <c r="I6248"/>
  <c r="J6248"/>
  <c r="I6249"/>
  <c r="J6249"/>
  <c r="I6250"/>
  <c r="J6250"/>
  <c r="I6251"/>
  <c r="J6251"/>
  <c r="I6252"/>
  <c r="J6252"/>
  <c r="I6253"/>
  <c r="J6253"/>
  <c r="I6254"/>
  <c r="J6254"/>
  <c r="I6255"/>
  <c r="J6255"/>
  <c r="I6256"/>
  <c r="J6256"/>
  <c r="I6257"/>
  <c r="J6257"/>
  <c r="I6258"/>
  <c r="J6258"/>
  <c r="I6259"/>
  <c r="J6259"/>
  <c r="I6260"/>
  <c r="J6260"/>
  <c r="I6261"/>
  <c r="J6261"/>
  <c r="I6262"/>
  <c r="J6262"/>
  <c r="I6263"/>
  <c r="J6263"/>
  <c r="I6264"/>
  <c r="J6264"/>
  <c r="I6265"/>
  <c r="J6265"/>
  <c r="I6266"/>
  <c r="J6266"/>
  <c r="I6267"/>
  <c r="J6267"/>
  <c r="I6268"/>
  <c r="J6268"/>
  <c r="I6269"/>
  <c r="J6269"/>
  <c r="I6270"/>
  <c r="J6270"/>
  <c r="I6271"/>
  <c r="J6271"/>
  <c r="I6272"/>
  <c r="J6272"/>
  <c r="I6273"/>
  <c r="J6273"/>
  <c r="I6274"/>
  <c r="J6274"/>
  <c r="I6275"/>
  <c r="J6275"/>
  <c r="I6276"/>
  <c r="J6276"/>
  <c r="I6277"/>
  <c r="J6277"/>
  <c r="I6278"/>
  <c r="J6278"/>
  <c r="I6279"/>
  <c r="J6279"/>
  <c r="I6280"/>
  <c r="J6280"/>
  <c r="I6281"/>
  <c r="J6281"/>
  <c r="I6282"/>
  <c r="J6282"/>
  <c r="I6283"/>
  <c r="J6283"/>
  <c r="I6284"/>
  <c r="J6284"/>
  <c r="I6285"/>
  <c r="J6285"/>
  <c r="I6286"/>
  <c r="J6286"/>
  <c r="I6287"/>
  <c r="J6287"/>
  <c r="I6288"/>
  <c r="J6288"/>
  <c r="I6289"/>
  <c r="J6289"/>
  <c r="I6290"/>
  <c r="J6290"/>
  <c r="I6291"/>
  <c r="J6291"/>
  <c r="I6292"/>
  <c r="J6292"/>
  <c r="I6293"/>
  <c r="J6293"/>
  <c r="I6294"/>
  <c r="J6294"/>
  <c r="I6295"/>
  <c r="J6295"/>
  <c r="I6296"/>
  <c r="J6296"/>
  <c r="I6297"/>
  <c r="J6297"/>
  <c r="I6298"/>
  <c r="J6298"/>
  <c r="I6299"/>
  <c r="J6299"/>
  <c r="I6300"/>
  <c r="J6300"/>
  <c r="I6301"/>
  <c r="J6301"/>
  <c r="I6302"/>
  <c r="J6302"/>
  <c r="I6303"/>
  <c r="J6303"/>
  <c r="I6304"/>
  <c r="J6304"/>
  <c r="I6305"/>
  <c r="J6305"/>
  <c r="I6306"/>
  <c r="J6306"/>
  <c r="I6307"/>
  <c r="J6307"/>
  <c r="I6308"/>
  <c r="J6308"/>
  <c r="I6309"/>
  <c r="J6309"/>
  <c r="I6310"/>
  <c r="J6310"/>
  <c r="I6311"/>
  <c r="J6311"/>
  <c r="I6312"/>
  <c r="J6312"/>
  <c r="I6313"/>
  <c r="J6313"/>
  <c r="I6314"/>
  <c r="J6314"/>
  <c r="I6315"/>
  <c r="J6315"/>
  <c r="I6316"/>
  <c r="J6316"/>
  <c r="I6317"/>
  <c r="J6317"/>
  <c r="I6318"/>
  <c r="J6318"/>
  <c r="I6319"/>
  <c r="J6319"/>
  <c r="I6320"/>
  <c r="J6320"/>
  <c r="I6321"/>
  <c r="J6321"/>
  <c r="I6322"/>
  <c r="J6322"/>
  <c r="I6323"/>
  <c r="J6323"/>
  <c r="I6324"/>
  <c r="J6324"/>
  <c r="I6325"/>
  <c r="J6325"/>
  <c r="I6326"/>
  <c r="J6326"/>
  <c r="I6327"/>
  <c r="J6327"/>
  <c r="I6328"/>
  <c r="J6328"/>
  <c r="I6329"/>
  <c r="J6329"/>
  <c r="I6330"/>
  <c r="J6330"/>
  <c r="I6331"/>
  <c r="J6331"/>
  <c r="I6332"/>
  <c r="J6332"/>
  <c r="I6333"/>
  <c r="J6333"/>
  <c r="I6334"/>
  <c r="J6334"/>
  <c r="I6335"/>
  <c r="J6335"/>
  <c r="I6336"/>
  <c r="J6336"/>
  <c r="I6337"/>
  <c r="J6337"/>
  <c r="I6338"/>
  <c r="J6338"/>
  <c r="I6339"/>
  <c r="J6339"/>
  <c r="I6340"/>
  <c r="J6340"/>
  <c r="I6341"/>
  <c r="J6341"/>
  <c r="I6342"/>
  <c r="J6342"/>
  <c r="I6343"/>
  <c r="J6343"/>
  <c r="I6344"/>
  <c r="J6344"/>
  <c r="I6345"/>
  <c r="J6345"/>
  <c r="I6346"/>
  <c r="J6346"/>
  <c r="I6347"/>
  <c r="J6347"/>
  <c r="I6348"/>
  <c r="J6348"/>
  <c r="I6349"/>
  <c r="J6349"/>
  <c r="I6350"/>
  <c r="J6350"/>
  <c r="I6351"/>
  <c r="J6351"/>
  <c r="I6352"/>
  <c r="J6352"/>
  <c r="I6353"/>
  <c r="J6353"/>
  <c r="I6354"/>
  <c r="J6354"/>
  <c r="I6355"/>
  <c r="J6355"/>
  <c r="I6356"/>
  <c r="J6356"/>
  <c r="I6357"/>
  <c r="J6357"/>
  <c r="I6358"/>
  <c r="J6358"/>
  <c r="I6359"/>
  <c r="J6359"/>
  <c r="I6360"/>
  <c r="J6360"/>
  <c r="I6361"/>
  <c r="J6361"/>
  <c r="I6362"/>
  <c r="J6362"/>
  <c r="I6363"/>
  <c r="J6363"/>
  <c r="I6364"/>
  <c r="J6364"/>
  <c r="I6365"/>
  <c r="J6365"/>
  <c r="I6366"/>
  <c r="J6366"/>
  <c r="I6367"/>
  <c r="J6367"/>
  <c r="I6368"/>
  <c r="J6368"/>
  <c r="I6369"/>
  <c r="J6369"/>
  <c r="I6370"/>
  <c r="J6370"/>
  <c r="I6371"/>
  <c r="J6371"/>
  <c r="I6372"/>
  <c r="J6372"/>
  <c r="I6373"/>
  <c r="J6373"/>
  <c r="I6374"/>
  <c r="J6374"/>
  <c r="I6375"/>
  <c r="J6375"/>
  <c r="I6376"/>
  <c r="J6376"/>
  <c r="I6377"/>
  <c r="J6377"/>
  <c r="I6378"/>
  <c r="J6378"/>
  <c r="I6379"/>
  <c r="J6379"/>
  <c r="I6380"/>
  <c r="J6380"/>
  <c r="I6381"/>
  <c r="J6381"/>
  <c r="I6382"/>
  <c r="J6382"/>
  <c r="I6383"/>
  <c r="J6383"/>
  <c r="I6384"/>
  <c r="J6384"/>
  <c r="I6385"/>
  <c r="J6385"/>
  <c r="I6386"/>
  <c r="J6386"/>
  <c r="I6387"/>
  <c r="J6387"/>
  <c r="I6388"/>
  <c r="J6388"/>
  <c r="I6389"/>
  <c r="J6389"/>
  <c r="I6390"/>
  <c r="J6390"/>
  <c r="I6391"/>
  <c r="J6391"/>
  <c r="I6392"/>
  <c r="J6392"/>
  <c r="I6393"/>
  <c r="J6393"/>
  <c r="I6394"/>
  <c r="J6394"/>
  <c r="I6395"/>
  <c r="J6395"/>
  <c r="I6396"/>
  <c r="J6396"/>
  <c r="I6397"/>
  <c r="J6397"/>
  <c r="I6398"/>
  <c r="J6398"/>
  <c r="I6399"/>
  <c r="J6399"/>
  <c r="I6400"/>
  <c r="J6400"/>
  <c r="I6401"/>
  <c r="J6401"/>
  <c r="I6402"/>
  <c r="J6402"/>
  <c r="I6403"/>
  <c r="J6403"/>
  <c r="I6404"/>
  <c r="J6404"/>
  <c r="I6405"/>
  <c r="J6405"/>
  <c r="I6406"/>
  <c r="J6406"/>
  <c r="I6407"/>
  <c r="J6407"/>
  <c r="I6408"/>
  <c r="J6408"/>
  <c r="I6409"/>
  <c r="J6409"/>
  <c r="I6410"/>
  <c r="J6410"/>
  <c r="I6411"/>
  <c r="J6411"/>
  <c r="I6412"/>
  <c r="J6412"/>
  <c r="I6413"/>
  <c r="J6413"/>
  <c r="I6414"/>
  <c r="J6414"/>
  <c r="I6415"/>
  <c r="J6415"/>
  <c r="I6416"/>
  <c r="J6416"/>
  <c r="I6417"/>
  <c r="J6417"/>
  <c r="I6418"/>
  <c r="J6418"/>
  <c r="I6419"/>
  <c r="J6419"/>
  <c r="I6420"/>
  <c r="J6420"/>
  <c r="I6421"/>
  <c r="J6421"/>
  <c r="I6422"/>
  <c r="J6422"/>
  <c r="I6423"/>
  <c r="J6423"/>
  <c r="I6424"/>
  <c r="J6424"/>
  <c r="I6425"/>
  <c r="J6425"/>
  <c r="I6426"/>
  <c r="J6426"/>
  <c r="I6427"/>
  <c r="J6427"/>
  <c r="I6428"/>
  <c r="J6428"/>
  <c r="I6429"/>
  <c r="J6429"/>
  <c r="I6430"/>
  <c r="J6430"/>
  <c r="I6431"/>
  <c r="J6431"/>
  <c r="I6432"/>
  <c r="J6432"/>
  <c r="I6433"/>
  <c r="J6433"/>
  <c r="I6434"/>
  <c r="J6434"/>
  <c r="I6435"/>
  <c r="J6435"/>
  <c r="I6436"/>
  <c r="J6436"/>
  <c r="I6437"/>
  <c r="J6437"/>
  <c r="I6438"/>
  <c r="J6438"/>
  <c r="I6439"/>
  <c r="J6439"/>
  <c r="I6440"/>
  <c r="J6440"/>
  <c r="I6441"/>
  <c r="J6441"/>
  <c r="I6442"/>
  <c r="J6442"/>
  <c r="I6443"/>
  <c r="J6443"/>
  <c r="I6444"/>
  <c r="J6444"/>
  <c r="I6445"/>
  <c r="J6445"/>
  <c r="I6446"/>
  <c r="J6446"/>
  <c r="I6447"/>
  <c r="J6447"/>
  <c r="I6448"/>
  <c r="J6448"/>
  <c r="I6449"/>
  <c r="J6449"/>
  <c r="I6450"/>
  <c r="J6450"/>
  <c r="I6451"/>
  <c r="J6451"/>
  <c r="I6452"/>
  <c r="J6452"/>
  <c r="I6453"/>
  <c r="J6453"/>
  <c r="I6454"/>
  <c r="J6454"/>
  <c r="I6455"/>
  <c r="J6455"/>
  <c r="I6456"/>
  <c r="J6456"/>
  <c r="I6457"/>
  <c r="J6457"/>
  <c r="I6458"/>
  <c r="J6458"/>
  <c r="I6459"/>
  <c r="J6459"/>
  <c r="I6460"/>
  <c r="J6460"/>
  <c r="I6461"/>
  <c r="J6461"/>
  <c r="I6462"/>
  <c r="J6462"/>
  <c r="I6463"/>
  <c r="J6463"/>
  <c r="I6464"/>
  <c r="J6464"/>
  <c r="I6465"/>
  <c r="J6465"/>
  <c r="I6466"/>
  <c r="J6466"/>
  <c r="I6467"/>
  <c r="J6467"/>
  <c r="I6468"/>
  <c r="J6468"/>
  <c r="I6469"/>
  <c r="J6469"/>
  <c r="I6470"/>
  <c r="J6470"/>
  <c r="I6471"/>
  <c r="J6471"/>
  <c r="I6472"/>
  <c r="J6472"/>
  <c r="I6473"/>
  <c r="J6473"/>
  <c r="I6474"/>
  <c r="J6474"/>
  <c r="I6475"/>
  <c r="J6475"/>
  <c r="I6476"/>
  <c r="J6476"/>
  <c r="I6477"/>
  <c r="J6477"/>
  <c r="I6478"/>
  <c r="J6478"/>
  <c r="I6479"/>
  <c r="J6479"/>
  <c r="I6480"/>
  <c r="J6480"/>
  <c r="I6481"/>
  <c r="J6481"/>
  <c r="I6482"/>
  <c r="J6482"/>
  <c r="I6483"/>
  <c r="J6483"/>
  <c r="I6484"/>
  <c r="J6484"/>
  <c r="I6485"/>
  <c r="J6485"/>
  <c r="I6486"/>
  <c r="J6486"/>
  <c r="I6487"/>
  <c r="J6487"/>
  <c r="I6488"/>
  <c r="J6488"/>
  <c r="I6489"/>
  <c r="J6489"/>
  <c r="I6490"/>
  <c r="J6490"/>
  <c r="I6491"/>
  <c r="J6491"/>
  <c r="I6492"/>
  <c r="J6492"/>
  <c r="I6493"/>
  <c r="J6493"/>
  <c r="I6494"/>
  <c r="J6494"/>
  <c r="I6495"/>
  <c r="J6495"/>
  <c r="I6496"/>
  <c r="J6496"/>
  <c r="I6497"/>
  <c r="J6497"/>
  <c r="I6498"/>
  <c r="J6498"/>
  <c r="I6499"/>
  <c r="J6499"/>
  <c r="I6500"/>
  <c r="J6500"/>
  <c r="I6501"/>
  <c r="J6501"/>
  <c r="I6502"/>
  <c r="J6502"/>
  <c r="I6503"/>
  <c r="J6503"/>
  <c r="I6504"/>
  <c r="J6504"/>
  <c r="I6505"/>
  <c r="J6505"/>
  <c r="I6506"/>
  <c r="J6506"/>
  <c r="I6507"/>
  <c r="J6507"/>
  <c r="I6508"/>
  <c r="J6508"/>
  <c r="I6509"/>
  <c r="J6509"/>
  <c r="I6510"/>
  <c r="J6510"/>
  <c r="I6511"/>
  <c r="J6511"/>
  <c r="I6512"/>
  <c r="J6512"/>
  <c r="I6513"/>
  <c r="J6513"/>
  <c r="I6514"/>
  <c r="J6514"/>
  <c r="I6515"/>
  <c r="J6515"/>
  <c r="I6516"/>
  <c r="J6516"/>
  <c r="I6517"/>
  <c r="J6517"/>
  <c r="I6518"/>
  <c r="J6518"/>
  <c r="I6519"/>
  <c r="J6519"/>
  <c r="I6520"/>
  <c r="J6520"/>
  <c r="I6521"/>
  <c r="J6521"/>
  <c r="I6522"/>
  <c r="J6522"/>
  <c r="I6523"/>
  <c r="J6523"/>
  <c r="I6524"/>
  <c r="J6524"/>
  <c r="I6525"/>
  <c r="J6525"/>
  <c r="I6526"/>
  <c r="J6526"/>
  <c r="I6527"/>
  <c r="J6527"/>
  <c r="I6528"/>
  <c r="J6528"/>
  <c r="I6529"/>
  <c r="J6529"/>
  <c r="I6530"/>
  <c r="J6530"/>
  <c r="I6531"/>
  <c r="J6531"/>
  <c r="I6532"/>
  <c r="J6532"/>
  <c r="I6533"/>
  <c r="J6533"/>
  <c r="I6534"/>
  <c r="J6534"/>
  <c r="I6535"/>
  <c r="J6535"/>
  <c r="I6536"/>
  <c r="J6536"/>
  <c r="I6537"/>
  <c r="J6537"/>
  <c r="I6538"/>
  <c r="J6538"/>
  <c r="I6539"/>
  <c r="J6539"/>
  <c r="I6540"/>
  <c r="J6540"/>
  <c r="I6541"/>
  <c r="J6541"/>
  <c r="I6542"/>
  <c r="J6542"/>
  <c r="I6543"/>
  <c r="J6543"/>
  <c r="I6544"/>
  <c r="J6544"/>
  <c r="I6545"/>
  <c r="J6545"/>
  <c r="I6546"/>
  <c r="J6546"/>
  <c r="I6547"/>
  <c r="J6547"/>
  <c r="I6548"/>
  <c r="J6548"/>
  <c r="I6549"/>
  <c r="J6549"/>
  <c r="I6550"/>
  <c r="J6550"/>
  <c r="I6551"/>
  <c r="J6551"/>
  <c r="I6552"/>
  <c r="J6552"/>
  <c r="I6553"/>
  <c r="J6553"/>
  <c r="I6554"/>
  <c r="J6554"/>
  <c r="I6555"/>
  <c r="J6555"/>
  <c r="I6556"/>
  <c r="J6556"/>
  <c r="I6557"/>
  <c r="J6557"/>
  <c r="I6558"/>
  <c r="J6558"/>
  <c r="I6559"/>
  <c r="J6559"/>
  <c r="I6560"/>
  <c r="J6560"/>
  <c r="I6561"/>
  <c r="J6561"/>
  <c r="I6562"/>
  <c r="J6562"/>
  <c r="I6563"/>
  <c r="J6563"/>
  <c r="I6564"/>
  <c r="J6564"/>
  <c r="I6565"/>
  <c r="J6565"/>
  <c r="I6566"/>
  <c r="J6566"/>
  <c r="I6567"/>
  <c r="J6567"/>
  <c r="I6568"/>
  <c r="J6568"/>
  <c r="I6569"/>
  <c r="J6569"/>
  <c r="I6570"/>
  <c r="J6570"/>
  <c r="I6571"/>
  <c r="J6571"/>
  <c r="I6572"/>
  <c r="J6572"/>
  <c r="I6573"/>
  <c r="J6573"/>
  <c r="I6574"/>
  <c r="J6574"/>
  <c r="I6575"/>
  <c r="J6575"/>
  <c r="I6576"/>
  <c r="J6576"/>
  <c r="I6577"/>
  <c r="J6577"/>
  <c r="I6578"/>
  <c r="J6578"/>
  <c r="I6579"/>
  <c r="J6579"/>
  <c r="I6580"/>
  <c r="J6580"/>
  <c r="I6581"/>
  <c r="J6581"/>
  <c r="I6582"/>
  <c r="J6582"/>
  <c r="I6583"/>
  <c r="J6583"/>
  <c r="I6584"/>
  <c r="J6584"/>
  <c r="I6585"/>
  <c r="J6585"/>
  <c r="I6586"/>
  <c r="J6586"/>
  <c r="I6587"/>
  <c r="J6587"/>
  <c r="I6588"/>
  <c r="J6588"/>
  <c r="I6589"/>
  <c r="J6589"/>
  <c r="I6590"/>
  <c r="J6590"/>
  <c r="I6591"/>
  <c r="J6591"/>
  <c r="I6592"/>
  <c r="J6592"/>
  <c r="I6593"/>
  <c r="J6593"/>
  <c r="I6594"/>
  <c r="J6594"/>
  <c r="I6595"/>
  <c r="J6595"/>
  <c r="I6596"/>
  <c r="J6596"/>
  <c r="I6597"/>
  <c r="J6597"/>
  <c r="I6598"/>
  <c r="J6598"/>
  <c r="I6599"/>
  <c r="J6599"/>
  <c r="I6600"/>
  <c r="J6600"/>
  <c r="I6601"/>
  <c r="J6601"/>
  <c r="I6602"/>
  <c r="J6602"/>
  <c r="I6603"/>
  <c r="J6603"/>
  <c r="I6604"/>
  <c r="J6604"/>
  <c r="I6605"/>
  <c r="J6605"/>
  <c r="I6606"/>
  <c r="J6606"/>
  <c r="I6607"/>
  <c r="J6607"/>
  <c r="I6608"/>
  <c r="J6608"/>
  <c r="I6609"/>
  <c r="J6609"/>
  <c r="I6610"/>
  <c r="J6610"/>
  <c r="I6611"/>
  <c r="J6611"/>
  <c r="I6612"/>
  <c r="J6612"/>
  <c r="I6613"/>
  <c r="J6613"/>
  <c r="I6614"/>
  <c r="J6614"/>
  <c r="I6615"/>
  <c r="J6615"/>
  <c r="I6616"/>
  <c r="J6616"/>
  <c r="I6617"/>
  <c r="J6617"/>
  <c r="I6618"/>
  <c r="J6618"/>
  <c r="I6619"/>
  <c r="J6619"/>
  <c r="I6620"/>
  <c r="J6620"/>
  <c r="I6621"/>
  <c r="J6621"/>
  <c r="I6622"/>
  <c r="J6622"/>
  <c r="I6623"/>
  <c r="J6623"/>
  <c r="I6624"/>
  <c r="J6624"/>
  <c r="I6625"/>
  <c r="J6625"/>
  <c r="I6626"/>
  <c r="J6626"/>
  <c r="I6627"/>
  <c r="J6627"/>
  <c r="I6628"/>
  <c r="J6628"/>
  <c r="I6629"/>
  <c r="J6629"/>
  <c r="I6630"/>
  <c r="J6630"/>
  <c r="I6631"/>
  <c r="J6631"/>
  <c r="I6632"/>
  <c r="J6632"/>
  <c r="I6633"/>
  <c r="J6633"/>
  <c r="I6634"/>
  <c r="J6634"/>
  <c r="I6635"/>
  <c r="J6635"/>
  <c r="I6636"/>
  <c r="J6636"/>
  <c r="I6637"/>
  <c r="J6637"/>
  <c r="I6638"/>
  <c r="J6638"/>
  <c r="I6639"/>
  <c r="J6639"/>
  <c r="I6640"/>
  <c r="J6640"/>
  <c r="I6641"/>
  <c r="J6641"/>
  <c r="I6642"/>
  <c r="J6642"/>
  <c r="I6643"/>
  <c r="J6643"/>
  <c r="I6644"/>
  <c r="J6644"/>
  <c r="I6645"/>
  <c r="J6645"/>
  <c r="I6646"/>
  <c r="J6646"/>
  <c r="I6647"/>
  <c r="J6647"/>
  <c r="I6648"/>
  <c r="J6648"/>
  <c r="I6649"/>
  <c r="J6649"/>
  <c r="I6650"/>
  <c r="J6650"/>
  <c r="I6651"/>
  <c r="J6651"/>
  <c r="I6652"/>
  <c r="J6652"/>
  <c r="I6653"/>
  <c r="J6653"/>
  <c r="I6654"/>
  <c r="J6654"/>
  <c r="I6655"/>
  <c r="J6655"/>
  <c r="I6656"/>
  <c r="J6656"/>
  <c r="I6657"/>
  <c r="J6657"/>
  <c r="I6658"/>
  <c r="J6658"/>
  <c r="I6659"/>
  <c r="J6659"/>
  <c r="I6660"/>
  <c r="J6660"/>
  <c r="I6661"/>
  <c r="J6661"/>
  <c r="I6662"/>
  <c r="J6662"/>
  <c r="I6663"/>
  <c r="J6663"/>
  <c r="I6664"/>
  <c r="J6664"/>
  <c r="I6665"/>
  <c r="J6665"/>
  <c r="I6666"/>
  <c r="J6666"/>
  <c r="I6667"/>
  <c r="J6667"/>
  <c r="I6668"/>
  <c r="J6668"/>
  <c r="I6669"/>
  <c r="J6669"/>
  <c r="I6670"/>
  <c r="J6670"/>
  <c r="I6671"/>
  <c r="J6671"/>
  <c r="I6672"/>
  <c r="J6672"/>
  <c r="I6673"/>
  <c r="J6673"/>
  <c r="I6674"/>
  <c r="J6674"/>
  <c r="I6675"/>
  <c r="J6675"/>
  <c r="I6676"/>
  <c r="J6676"/>
  <c r="I6677"/>
  <c r="J6677"/>
  <c r="I6678"/>
  <c r="J6678"/>
  <c r="I6679"/>
  <c r="J6679"/>
  <c r="I6680"/>
  <c r="J6680"/>
  <c r="I6681"/>
  <c r="J6681"/>
  <c r="I6682"/>
  <c r="J6682"/>
  <c r="I6683"/>
  <c r="J6683"/>
  <c r="I6684"/>
  <c r="J6684"/>
  <c r="I6685"/>
  <c r="J6685"/>
  <c r="I6686"/>
  <c r="J6686"/>
  <c r="I6687"/>
  <c r="J6687"/>
  <c r="I6688"/>
  <c r="J6688"/>
  <c r="I6689"/>
  <c r="J6689"/>
  <c r="I6690"/>
  <c r="J6690"/>
  <c r="I6691"/>
  <c r="J6691"/>
  <c r="I6692"/>
  <c r="J6692"/>
  <c r="I6693"/>
  <c r="J6693"/>
  <c r="I6694"/>
  <c r="J6694"/>
  <c r="I6695"/>
  <c r="J6695"/>
  <c r="I6696"/>
  <c r="J6696"/>
  <c r="I6697"/>
  <c r="J6697"/>
  <c r="I6698"/>
  <c r="J6698"/>
  <c r="I6699"/>
  <c r="J6699"/>
  <c r="I6700"/>
  <c r="J6700"/>
  <c r="I6701"/>
  <c r="J6701"/>
  <c r="I6702"/>
  <c r="J6702"/>
  <c r="I6703"/>
  <c r="J6703"/>
  <c r="I6704"/>
  <c r="J6704"/>
  <c r="I6705"/>
  <c r="J6705"/>
  <c r="I6706"/>
  <c r="J6706"/>
  <c r="I6707"/>
  <c r="J6707"/>
  <c r="I6708"/>
  <c r="J6708"/>
  <c r="I6709"/>
  <c r="J6709"/>
  <c r="I6710"/>
  <c r="J6710"/>
  <c r="I6711"/>
  <c r="J6711"/>
  <c r="I6712"/>
  <c r="J6712"/>
  <c r="I6713"/>
  <c r="J6713"/>
  <c r="I6714"/>
  <c r="J6714"/>
  <c r="I6715"/>
  <c r="J6715"/>
  <c r="I6716"/>
  <c r="J6716"/>
  <c r="I6717"/>
  <c r="J6717"/>
  <c r="I6718"/>
  <c r="J6718"/>
  <c r="I6719"/>
  <c r="J6719"/>
  <c r="I6720"/>
  <c r="J6720"/>
  <c r="I6721"/>
  <c r="J6721"/>
  <c r="I6722"/>
  <c r="J6722"/>
  <c r="I6723"/>
  <c r="J6723"/>
  <c r="I6724"/>
  <c r="J6724"/>
  <c r="I6725"/>
  <c r="J6725"/>
  <c r="I6726"/>
  <c r="J6726"/>
  <c r="I6727"/>
  <c r="J6727"/>
  <c r="I6728"/>
  <c r="J6728"/>
  <c r="I6729"/>
  <c r="J6729"/>
  <c r="I6730"/>
  <c r="J6730"/>
  <c r="I6731"/>
  <c r="J6731"/>
  <c r="I6732"/>
  <c r="J6732"/>
  <c r="I6733"/>
  <c r="J6733"/>
  <c r="I6734"/>
  <c r="J6734"/>
  <c r="I6735"/>
  <c r="J6735"/>
  <c r="I6736"/>
  <c r="J6736"/>
  <c r="I6737"/>
  <c r="J6737"/>
  <c r="I6738"/>
  <c r="J6738"/>
  <c r="I6739"/>
  <c r="J6739"/>
  <c r="I6740"/>
  <c r="J6740"/>
  <c r="I6741"/>
  <c r="J6741"/>
  <c r="I6742"/>
  <c r="J6742"/>
  <c r="I6743"/>
  <c r="J6743"/>
  <c r="I6744"/>
  <c r="J6744"/>
  <c r="I6745"/>
  <c r="J6745"/>
  <c r="I6746"/>
  <c r="J6746"/>
  <c r="I6747"/>
  <c r="J6747"/>
  <c r="I6748"/>
  <c r="J6748"/>
  <c r="I6749"/>
  <c r="J6749"/>
  <c r="I6750"/>
  <c r="J6750"/>
  <c r="I6751"/>
  <c r="J6751"/>
  <c r="I6752"/>
  <c r="J6752"/>
  <c r="I6753"/>
  <c r="J6753"/>
  <c r="I6754"/>
  <c r="J6754"/>
  <c r="I6755"/>
  <c r="J6755"/>
  <c r="I6756"/>
  <c r="J6756"/>
  <c r="I6757"/>
  <c r="J6757"/>
  <c r="I6758"/>
  <c r="J6758"/>
  <c r="I6759"/>
  <c r="J6759"/>
  <c r="I6760"/>
  <c r="J6760"/>
  <c r="I6761"/>
  <c r="J6761"/>
  <c r="I6762"/>
  <c r="J6762"/>
  <c r="I6763"/>
  <c r="J6763"/>
  <c r="I6764"/>
  <c r="J6764"/>
  <c r="I6765"/>
  <c r="J6765"/>
  <c r="I6766"/>
  <c r="J6766"/>
  <c r="I6767"/>
  <c r="J6767"/>
  <c r="I6768"/>
  <c r="J6768"/>
  <c r="I6769"/>
  <c r="J6769"/>
  <c r="I6770"/>
  <c r="J6770"/>
  <c r="I6771"/>
  <c r="J6771"/>
  <c r="I6772"/>
  <c r="J6772"/>
  <c r="I6773"/>
  <c r="J6773"/>
  <c r="I6774"/>
  <c r="J6774"/>
  <c r="I6775"/>
  <c r="J6775"/>
  <c r="I6776"/>
  <c r="J6776"/>
  <c r="I6777"/>
  <c r="J6777"/>
  <c r="I6778"/>
  <c r="J6778"/>
  <c r="I6779"/>
  <c r="J6779"/>
  <c r="I6780"/>
  <c r="J6780"/>
  <c r="I6781"/>
  <c r="J6781"/>
  <c r="I6782"/>
  <c r="J6782"/>
  <c r="I6783"/>
  <c r="J6783"/>
  <c r="I6784"/>
  <c r="J6784"/>
  <c r="I6785"/>
  <c r="J6785"/>
  <c r="I6786"/>
  <c r="J6786"/>
  <c r="I6787"/>
  <c r="J6787"/>
  <c r="I6788"/>
  <c r="J6788"/>
  <c r="I6789"/>
  <c r="J6789"/>
  <c r="I6790"/>
  <c r="J6790"/>
  <c r="I6791"/>
  <c r="J6791"/>
  <c r="I6792"/>
  <c r="J6792"/>
  <c r="I6793"/>
  <c r="J6793"/>
  <c r="I6794"/>
  <c r="J6794"/>
  <c r="I6795"/>
  <c r="J6795"/>
  <c r="I6796"/>
  <c r="J6796"/>
  <c r="I6797"/>
  <c r="J6797"/>
  <c r="I6798"/>
  <c r="J6798"/>
  <c r="I6799"/>
  <c r="J6799"/>
  <c r="I6800"/>
  <c r="J6800"/>
  <c r="I6801"/>
  <c r="J6801"/>
  <c r="I6802"/>
  <c r="J6802"/>
  <c r="I6803"/>
  <c r="J6803"/>
  <c r="I6804"/>
  <c r="J6804"/>
  <c r="I6805"/>
  <c r="J6805"/>
  <c r="I6806"/>
  <c r="J6806"/>
  <c r="I6807"/>
  <c r="J6807"/>
  <c r="I6808"/>
  <c r="J6808"/>
  <c r="I6809"/>
  <c r="J6809"/>
  <c r="I6810"/>
  <c r="J6810"/>
  <c r="I6811"/>
  <c r="J6811"/>
  <c r="I6812"/>
  <c r="J6812"/>
  <c r="I6813"/>
  <c r="J6813"/>
  <c r="I6814"/>
  <c r="J6814"/>
  <c r="I6815"/>
  <c r="J6815"/>
  <c r="I6816"/>
  <c r="J6816"/>
  <c r="I6817"/>
  <c r="J6817"/>
  <c r="I6818"/>
  <c r="J6818"/>
  <c r="I6819"/>
  <c r="J6819"/>
  <c r="I6820"/>
  <c r="J6820"/>
  <c r="I6821"/>
  <c r="J6821"/>
  <c r="I6822"/>
  <c r="J6822"/>
  <c r="I6823"/>
  <c r="J6823"/>
  <c r="I6824"/>
  <c r="J6824"/>
  <c r="I6825"/>
  <c r="J6825"/>
  <c r="I6826"/>
  <c r="J6826"/>
  <c r="I6827"/>
  <c r="J6827"/>
  <c r="I6828"/>
  <c r="J6828"/>
  <c r="I6829"/>
  <c r="J6829"/>
  <c r="I6830"/>
  <c r="J6830"/>
  <c r="I6831"/>
  <c r="J6831"/>
  <c r="I6832"/>
  <c r="J6832"/>
  <c r="I6833"/>
  <c r="J6833"/>
  <c r="I6834"/>
  <c r="J6834"/>
  <c r="I6835"/>
  <c r="J6835"/>
  <c r="I6836"/>
  <c r="J6836"/>
  <c r="I6837"/>
  <c r="J6837"/>
  <c r="I6838"/>
  <c r="J6838"/>
  <c r="I6839"/>
  <c r="J6839"/>
  <c r="I6840"/>
  <c r="J6840"/>
  <c r="I6841"/>
  <c r="J6841"/>
  <c r="I6842"/>
  <c r="J6842"/>
  <c r="I6843"/>
  <c r="J6843"/>
  <c r="I6844"/>
  <c r="J6844"/>
  <c r="I6845"/>
  <c r="J6845"/>
  <c r="I6846"/>
  <c r="J6846"/>
  <c r="I6847"/>
  <c r="J6847"/>
  <c r="I6848"/>
  <c r="J6848"/>
  <c r="I6849"/>
  <c r="J6849"/>
  <c r="I6850"/>
  <c r="J6850"/>
  <c r="I6851"/>
  <c r="J6851"/>
  <c r="I6852"/>
  <c r="J6852"/>
  <c r="I6853"/>
  <c r="J6853"/>
  <c r="I6854"/>
  <c r="J6854"/>
  <c r="I6855"/>
  <c r="J6855"/>
  <c r="I6856"/>
  <c r="J6856"/>
  <c r="I6857"/>
  <c r="J6857"/>
  <c r="I6858"/>
  <c r="J6858"/>
  <c r="I6859"/>
  <c r="J6859"/>
  <c r="I6860"/>
  <c r="J6860"/>
  <c r="I6861"/>
  <c r="J6861"/>
  <c r="I6862"/>
  <c r="J6862"/>
  <c r="I6863"/>
  <c r="J6863"/>
  <c r="I6864"/>
  <c r="J6864"/>
  <c r="I6865"/>
  <c r="J6865"/>
  <c r="I6866"/>
  <c r="J6866"/>
  <c r="I6867"/>
  <c r="J6867"/>
  <c r="I6868"/>
  <c r="J6868"/>
  <c r="I6869"/>
  <c r="J6869"/>
  <c r="I6870"/>
  <c r="J6870"/>
  <c r="I6871"/>
  <c r="J6871"/>
  <c r="I6872"/>
  <c r="J6872"/>
  <c r="I6873"/>
  <c r="J6873"/>
  <c r="I6874"/>
  <c r="J6874"/>
  <c r="I6875"/>
  <c r="J6875"/>
  <c r="I6876"/>
  <c r="J6876"/>
  <c r="I6877"/>
  <c r="J6877"/>
  <c r="I6878"/>
  <c r="J6878"/>
  <c r="I6879"/>
  <c r="J6879"/>
  <c r="I6880"/>
  <c r="J6880"/>
  <c r="I6881"/>
  <c r="J6881"/>
  <c r="I6882"/>
  <c r="J6882"/>
  <c r="I6883"/>
  <c r="J6883"/>
  <c r="I6884"/>
  <c r="J6884"/>
  <c r="I6885"/>
  <c r="J6885"/>
  <c r="I6886"/>
  <c r="J6886"/>
  <c r="I6887"/>
  <c r="J6887"/>
  <c r="I6888"/>
  <c r="J6888"/>
  <c r="I6889"/>
  <c r="J6889"/>
  <c r="I6890"/>
  <c r="J6890"/>
  <c r="I6891"/>
  <c r="J6891"/>
  <c r="I6892"/>
  <c r="J6892"/>
  <c r="I6893"/>
  <c r="J6893"/>
  <c r="I6894"/>
  <c r="J6894"/>
  <c r="I6895"/>
  <c r="J6895"/>
  <c r="I6896"/>
  <c r="J6896"/>
  <c r="I6897"/>
  <c r="J6897"/>
  <c r="I6898"/>
  <c r="J6898"/>
  <c r="I6899"/>
  <c r="J6899"/>
  <c r="I6900"/>
  <c r="J6900"/>
  <c r="I6901"/>
  <c r="J6901"/>
  <c r="I6902"/>
  <c r="J6902"/>
  <c r="I6903"/>
  <c r="J6903"/>
  <c r="I6904"/>
  <c r="J6904"/>
  <c r="I6905"/>
  <c r="J6905"/>
  <c r="I6906"/>
  <c r="J6906"/>
  <c r="I6907"/>
  <c r="J6907"/>
  <c r="I6908"/>
  <c r="J6908"/>
  <c r="I6909"/>
  <c r="J6909"/>
  <c r="I6910"/>
  <c r="J6910"/>
  <c r="I6911"/>
  <c r="J6911"/>
  <c r="I6912"/>
  <c r="J6912"/>
  <c r="I6913"/>
  <c r="J6913"/>
  <c r="I6914"/>
  <c r="J6914"/>
  <c r="I6915"/>
  <c r="J6915"/>
  <c r="I6916"/>
  <c r="J6916"/>
  <c r="I6917"/>
  <c r="J6917"/>
  <c r="I6918"/>
  <c r="J6918"/>
  <c r="I6919"/>
  <c r="J6919"/>
  <c r="I6920"/>
  <c r="J6920"/>
  <c r="I6921"/>
  <c r="J6921"/>
  <c r="I6922"/>
  <c r="J6922"/>
  <c r="I6923"/>
  <c r="J6923"/>
  <c r="I6924"/>
  <c r="J6924"/>
  <c r="I6925"/>
  <c r="J6925"/>
  <c r="I6926"/>
  <c r="J6926"/>
  <c r="I6927"/>
  <c r="J6927"/>
  <c r="I6928"/>
  <c r="J6928"/>
  <c r="I6929"/>
  <c r="J6929"/>
  <c r="I6930"/>
  <c r="J6930"/>
  <c r="I6931"/>
  <c r="J6931"/>
  <c r="I6932"/>
  <c r="J6932"/>
  <c r="I6933"/>
  <c r="J6933"/>
  <c r="I6934"/>
  <c r="J6934"/>
  <c r="I6935"/>
  <c r="J6935"/>
  <c r="I6936"/>
  <c r="J6936"/>
  <c r="I6937"/>
  <c r="J6937"/>
  <c r="I6938"/>
  <c r="J6938"/>
  <c r="I6939"/>
  <c r="J6939"/>
  <c r="I6940"/>
  <c r="J6940"/>
  <c r="I6941"/>
  <c r="J6941"/>
  <c r="I6942"/>
  <c r="J6942"/>
  <c r="I6943"/>
  <c r="J6943"/>
  <c r="I6944"/>
  <c r="J6944"/>
  <c r="I6945"/>
  <c r="J6945"/>
  <c r="I6946"/>
  <c r="J6946"/>
  <c r="I6947"/>
  <c r="J6947"/>
  <c r="I6948"/>
  <c r="J6948"/>
  <c r="I6949"/>
  <c r="J6949"/>
  <c r="I6950"/>
  <c r="J6950"/>
  <c r="I6951"/>
  <c r="J6951"/>
  <c r="I6952"/>
  <c r="J6952"/>
  <c r="I6953"/>
  <c r="J6953"/>
  <c r="I6954"/>
  <c r="J6954"/>
  <c r="I6955"/>
  <c r="J6955"/>
  <c r="I6956"/>
  <c r="J6956"/>
  <c r="I6957"/>
  <c r="J6957"/>
  <c r="I6958"/>
  <c r="J6958"/>
  <c r="I6959"/>
  <c r="J6959"/>
  <c r="I6960"/>
  <c r="J6960"/>
  <c r="I6961"/>
  <c r="J6961"/>
  <c r="I6962"/>
  <c r="J6962"/>
  <c r="I6963"/>
  <c r="J6963"/>
  <c r="I6964"/>
  <c r="J6964"/>
  <c r="I6965"/>
  <c r="J6965"/>
  <c r="I6966"/>
  <c r="J6966"/>
  <c r="I6967"/>
  <c r="J6967"/>
  <c r="I6968"/>
  <c r="J6968"/>
  <c r="I6969"/>
  <c r="J6969"/>
  <c r="I6970"/>
  <c r="J6970"/>
  <c r="I6971"/>
  <c r="J6971"/>
  <c r="I6972"/>
  <c r="J6972"/>
  <c r="I6973"/>
  <c r="J6973"/>
  <c r="I6974"/>
  <c r="J6974"/>
  <c r="I6975"/>
  <c r="J6975"/>
  <c r="I6976"/>
  <c r="J6976"/>
  <c r="I6977"/>
  <c r="J6977"/>
  <c r="I6978"/>
  <c r="J6978"/>
  <c r="I6979"/>
  <c r="J6979"/>
  <c r="I6980"/>
  <c r="J6980"/>
  <c r="I6981"/>
  <c r="J6981"/>
  <c r="I6982"/>
  <c r="J6982"/>
  <c r="I6983"/>
  <c r="J6983"/>
  <c r="I6984"/>
  <c r="J6984"/>
  <c r="I6985"/>
  <c r="J6985"/>
  <c r="I6986"/>
  <c r="J6986"/>
  <c r="I6987"/>
  <c r="J6987"/>
  <c r="I6988"/>
  <c r="J6988"/>
  <c r="I6989"/>
  <c r="J6989"/>
  <c r="I6990"/>
  <c r="J6990"/>
  <c r="I6991"/>
  <c r="J6991"/>
  <c r="I6992"/>
  <c r="J6992"/>
  <c r="I6993"/>
  <c r="J6993"/>
  <c r="I6994"/>
  <c r="J6994"/>
  <c r="I6995"/>
  <c r="J6995"/>
  <c r="I6996"/>
  <c r="J6996"/>
  <c r="I6997"/>
  <c r="J6997"/>
  <c r="I6998"/>
  <c r="J6998"/>
  <c r="I6999"/>
  <c r="J6999"/>
  <c r="I7000"/>
  <c r="J7000"/>
  <c r="I7001"/>
  <c r="J7001"/>
  <c r="I7002"/>
  <c r="J7002"/>
  <c r="I7003"/>
  <c r="J7003"/>
  <c r="I7004"/>
  <c r="J7004"/>
  <c r="I7005"/>
  <c r="J7005"/>
  <c r="I7006"/>
  <c r="J7006"/>
  <c r="I7007"/>
  <c r="J7007"/>
  <c r="I7008"/>
  <c r="J7008"/>
  <c r="I7009"/>
  <c r="J7009"/>
  <c r="I7010"/>
  <c r="J7010"/>
  <c r="I7011"/>
  <c r="J7011"/>
  <c r="I7012"/>
  <c r="J7012"/>
  <c r="I7013"/>
  <c r="J7013"/>
  <c r="I7014"/>
  <c r="J7014"/>
  <c r="I7015"/>
  <c r="J7015"/>
  <c r="I7016"/>
  <c r="J7016"/>
  <c r="I7017"/>
  <c r="J7017"/>
  <c r="I7018"/>
  <c r="J7018"/>
  <c r="I7019"/>
  <c r="J7019"/>
  <c r="I7020"/>
  <c r="J7020"/>
  <c r="I7021"/>
  <c r="J7021"/>
  <c r="I7022"/>
  <c r="J7022"/>
  <c r="I7023"/>
  <c r="J7023"/>
  <c r="I7024"/>
  <c r="J7024"/>
  <c r="I7025"/>
  <c r="J7025"/>
  <c r="I7026"/>
  <c r="J7026"/>
  <c r="I7027"/>
  <c r="J7027"/>
  <c r="I7028"/>
  <c r="J7028"/>
  <c r="I7029"/>
  <c r="J7029"/>
  <c r="I7030"/>
  <c r="J7030"/>
  <c r="I7031"/>
  <c r="J7031"/>
  <c r="I7032"/>
  <c r="J7032"/>
  <c r="I7033"/>
  <c r="J7033"/>
  <c r="I7034"/>
  <c r="J7034"/>
  <c r="I7035"/>
  <c r="J7035"/>
  <c r="I7036"/>
  <c r="J7036"/>
  <c r="I7037"/>
  <c r="J7037"/>
  <c r="I7038"/>
  <c r="J7038"/>
  <c r="I7039"/>
  <c r="J7039"/>
  <c r="I7040"/>
  <c r="J7040"/>
  <c r="I7041"/>
  <c r="J7041"/>
  <c r="I7042"/>
  <c r="J7042"/>
  <c r="I7043"/>
  <c r="J7043"/>
  <c r="I7044"/>
  <c r="J7044"/>
  <c r="I7045"/>
  <c r="J7045"/>
  <c r="I7046"/>
  <c r="J7046"/>
  <c r="I7047"/>
  <c r="J7047"/>
  <c r="I7048"/>
  <c r="J7048"/>
  <c r="I7049"/>
  <c r="J7049"/>
  <c r="I7050"/>
  <c r="J7050"/>
  <c r="I7051"/>
  <c r="J7051"/>
  <c r="I7052"/>
  <c r="J7052"/>
  <c r="I7053"/>
  <c r="J7053"/>
  <c r="I7054"/>
  <c r="J7054"/>
  <c r="I7055"/>
  <c r="J7055"/>
  <c r="I7056"/>
  <c r="J7056"/>
  <c r="I7057"/>
  <c r="J7057"/>
  <c r="I7058"/>
  <c r="J7058"/>
  <c r="I7059"/>
  <c r="J7059"/>
  <c r="I7060"/>
  <c r="J7060"/>
  <c r="I7061"/>
  <c r="J7061"/>
  <c r="I7062"/>
  <c r="J7062"/>
  <c r="I7063"/>
  <c r="J7063"/>
  <c r="I7064"/>
  <c r="J7064"/>
  <c r="I7065"/>
  <c r="J7065"/>
  <c r="I7066"/>
  <c r="J7066"/>
  <c r="I7067"/>
  <c r="J7067"/>
  <c r="I7068"/>
  <c r="J7068"/>
  <c r="I7069"/>
  <c r="J7069"/>
  <c r="I7070"/>
  <c r="J7070"/>
  <c r="I7071"/>
  <c r="J7071"/>
  <c r="I7072"/>
  <c r="J7072"/>
  <c r="I7073"/>
  <c r="J7073"/>
  <c r="I7074"/>
  <c r="J7074"/>
  <c r="I7075"/>
  <c r="J7075"/>
  <c r="I7076"/>
  <c r="J7076"/>
  <c r="I7077"/>
  <c r="J7077"/>
  <c r="I7078"/>
  <c r="J7078"/>
  <c r="I7079"/>
  <c r="J7079"/>
  <c r="I7080"/>
  <c r="J7080"/>
  <c r="I7081"/>
  <c r="J7081"/>
  <c r="I7082"/>
  <c r="J7082"/>
  <c r="I7083"/>
  <c r="J7083"/>
  <c r="I7084"/>
  <c r="J7084"/>
  <c r="I7085"/>
  <c r="J7085"/>
  <c r="I7086"/>
  <c r="J7086"/>
  <c r="I7087"/>
  <c r="J7087"/>
  <c r="I7088"/>
  <c r="J7088"/>
  <c r="I7089"/>
  <c r="J7089"/>
  <c r="I7090"/>
  <c r="J7090"/>
  <c r="I7091"/>
  <c r="J7091"/>
  <c r="I7092"/>
  <c r="J7092"/>
  <c r="I7093"/>
  <c r="J7093"/>
  <c r="I7094"/>
  <c r="J7094"/>
  <c r="I7095"/>
  <c r="J7095"/>
  <c r="I7096"/>
  <c r="J7096"/>
  <c r="I7097"/>
  <c r="J7097"/>
  <c r="I7098"/>
  <c r="J7098"/>
  <c r="I7099"/>
  <c r="J7099"/>
  <c r="I7100"/>
  <c r="J7100"/>
  <c r="I7101"/>
  <c r="J7101"/>
  <c r="I7102"/>
  <c r="J7102"/>
  <c r="I7103"/>
  <c r="J7103"/>
  <c r="I7104"/>
  <c r="J7104"/>
  <c r="I7105"/>
  <c r="J7105"/>
  <c r="I7106"/>
  <c r="J7106"/>
  <c r="I7107"/>
  <c r="J7107"/>
  <c r="I7108"/>
  <c r="J7108"/>
  <c r="I7109"/>
  <c r="J7109"/>
  <c r="I7110"/>
  <c r="J7110"/>
  <c r="I7111"/>
  <c r="J7111"/>
  <c r="I7112"/>
  <c r="J7112"/>
  <c r="I7113"/>
  <c r="J7113"/>
  <c r="I7114"/>
  <c r="J7114"/>
  <c r="I7115"/>
  <c r="J7115"/>
  <c r="I7116"/>
  <c r="J7116"/>
  <c r="I7117"/>
  <c r="J7117"/>
  <c r="I7118"/>
  <c r="J7118"/>
  <c r="I7119"/>
  <c r="J7119"/>
  <c r="I7120"/>
  <c r="J7120"/>
  <c r="I7121"/>
  <c r="J7121"/>
  <c r="I7122"/>
  <c r="J7122"/>
  <c r="I7123"/>
  <c r="J7123"/>
  <c r="I7124"/>
  <c r="J7124"/>
  <c r="I7125"/>
  <c r="J7125"/>
  <c r="I7126"/>
  <c r="J7126"/>
  <c r="I7127"/>
  <c r="J7127"/>
  <c r="I7128"/>
  <c r="J7128"/>
  <c r="I7129"/>
  <c r="J7129"/>
  <c r="I7130"/>
  <c r="J7130"/>
  <c r="I7131"/>
  <c r="J7131"/>
  <c r="I7132"/>
  <c r="J7132"/>
  <c r="I7133"/>
  <c r="J7133"/>
  <c r="I7134"/>
  <c r="J7134"/>
  <c r="I7135"/>
  <c r="J7135"/>
  <c r="I7136"/>
  <c r="J7136"/>
  <c r="I7137"/>
  <c r="J7137"/>
  <c r="I7138"/>
  <c r="J7138"/>
  <c r="I7139"/>
  <c r="J7139"/>
  <c r="I7140"/>
  <c r="J7140"/>
  <c r="I7141"/>
  <c r="J7141"/>
  <c r="I7142"/>
  <c r="J7142"/>
  <c r="I7143"/>
  <c r="J7143"/>
  <c r="I7144"/>
  <c r="J7144"/>
  <c r="I7145"/>
  <c r="J7145"/>
  <c r="I7146"/>
  <c r="J7146"/>
  <c r="I7147"/>
  <c r="J7147"/>
  <c r="I7148"/>
  <c r="J7148"/>
  <c r="I7149"/>
  <c r="J7149"/>
  <c r="I7150"/>
  <c r="J7150"/>
  <c r="I7151"/>
  <c r="J7151"/>
  <c r="I7152"/>
  <c r="J7152"/>
  <c r="I7153"/>
  <c r="J7153"/>
  <c r="I7154"/>
  <c r="J7154"/>
  <c r="I7155"/>
  <c r="J7155"/>
  <c r="I7156"/>
  <c r="J7156"/>
  <c r="I7157"/>
  <c r="J7157"/>
  <c r="I7158"/>
  <c r="J7158"/>
  <c r="I7159"/>
  <c r="J7159"/>
  <c r="I7160"/>
  <c r="J7160"/>
  <c r="I7161"/>
  <c r="J7161"/>
  <c r="I7162"/>
  <c r="J7162"/>
  <c r="I7163"/>
  <c r="J7163"/>
  <c r="I7164"/>
  <c r="J7164"/>
  <c r="I7165"/>
  <c r="J7165"/>
  <c r="I7166"/>
  <c r="J7166"/>
  <c r="I7167"/>
  <c r="J7167"/>
  <c r="I7168"/>
  <c r="J7168"/>
  <c r="I7169"/>
  <c r="J7169"/>
  <c r="I7170"/>
  <c r="J7170"/>
  <c r="I7171"/>
  <c r="J7171"/>
  <c r="I7172"/>
  <c r="J7172"/>
  <c r="I7173"/>
  <c r="J7173"/>
  <c r="I7174"/>
  <c r="J7174"/>
  <c r="I7175"/>
  <c r="J7175"/>
  <c r="I7176"/>
  <c r="J7176"/>
  <c r="I7177"/>
  <c r="J7177"/>
  <c r="I7178"/>
  <c r="J7178"/>
  <c r="I7179"/>
  <c r="J7179"/>
  <c r="I7180"/>
  <c r="J7180"/>
  <c r="I7181"/>
  <c r="J7181"/>
  <c r="I7182"/>
  <c r="J7182"/>
  <c r="I7183"/>
  <c r="J7183"/>
  <c r="I7184"/>
  <c r="J7184"/>
  <c r="I7185"/>
  <c r="J7185"/>
  <c r="I7186"/>
  <c r="J7186"/>
  <c r="I7187"/>
  <c r="J7187"/>
  <c r="I7188"/>
  <c r="J7188"/>
  <c r="I7189"/>
  <c r="J7189"/>
  <c r="I7190"/>
  <c r="J7190"/>
  <c r="I7191"/>
  <c r="J7191"/>
  <c r="I7192"/>
  <c r="J7192"/>
  <c r="I7193"/>
  <c r="J7193"/>
  <c r="I7194"/>
  <c r="J7194"/>
  <c r="I7195"/>
  <c r="J7195"/>
  <c r="I7196"/>
  <c r="J7196"/>
  <c r="I7197"/>
  <c r="J7197"/>
  <c r="I7198"/>
  <c r="J7198"/>
  <c r="I7199"/>
  <c r="J7199"/>
  <c r="I7200"/>
  <c r="J7200"/>
  <c r="I7201"/>
  <c r="J7201"/>
  <c r="I7202"/>
  <c r="J7202"/>
  <c r="I7203"/>
  <c r="J7203"/>
  <c r="I7204"/>
  <c r="J7204"/>
  <c r="I7205"/>
  <c r="J7205"/>
  <c r="I7206"/>
  <c r="J7206"/>
  <c r="I7207"/>
  <c r="J7207"/>
  <c r="I7208"/>
  <c r="J7208"/>
  <c r="I7209"/>
  <c r="J7209"/>
  <c r="I7210"/>
  <c r="J7210"/>
  <c r="I7211"/>
  <c r="J7211"/>
  <c r="I7212"/>
  <c r="J7212"/>
  <c r="I7213"/>
  <c r="J7213"/>
  <c r="I7214"/>
  <c r="J7214"/>
  <c r="I7215"/>
  <c r="J7215"/>
  <c r="I7216"/>
  <c r="J7216"/>
  <c r="I7217"/>
  <c r="J7217"/>
  <c r="I7218"/>
  <c r="J7218"/>
  <c r="I7219"/>
  <c r="J7219"/>
  <c r="I7220"/>
  <c r="J7220"/>
  <c r="I7221"/>
  <c r="J7221"/>
  <c r="I7222"/>
  <c r="J7222"/>
  <c r="I7223"/>
  <c r="J7223"/>
  <c r="I7224"/>
  <c r="J7224"/>
  <c r="I7225"/>
  <c r="J7225"/>
  <c r="I7226"/>
  <c r="J7226"/>
  <c r="I7227"/>
  <c r="J7227"/>
  <c r="I7228"/>
  <c r="J7228"/>
  <c r="I7229"/>
  <c r="J7229"/>
  <c r="I7230"/>
  <c r="J7230"/>
  <c r="I7231"/>
  <c r="J7231"/>
  <c r="I7232"/>
  <c r="J7232"/>
  <c r="I7233"/>
  <c r="J7233"/>
  <c r="I7234"/>
  <c r="J7234"/>
  <c r="I7235"/>
  <c r="J7235"/>
  <c r="I7236"/>
  <c r="J7236"/>
  <c r="I7237"/>
  <c r="J7237"/>
  <c r="I7238"/>
  <c r="J7238"/>
  <c r="I7239"/>
  <c r="J7239"/>
  <c r="I7240"/>
  <c r="J7240"/>
  <c r="I7241"/>
  <c r="J7241"/>
  <c r="I7242"/>
  <c r="J7242"/>
  <c r="I7243"/>
  <c r="J7243"/>
  <c r="I7244"/>
  <c r="J7244"/>
  <c r="I7245"/>
  <c r="J7245"/>
  <c r="I7246"/>
  <c r="J7246"/>
  <c r="I7247"/>
  <c r="J7247"/>
  <c r="I7248"/>
  <c r="J7248"/>
  <c r="I7249"/>
  <c r="J7249"/>
  <c r="I7250"/>
  <c r="J7250"/>
  <c r="I7251"/>
  <c r="J7251"/>
  <c r="I7252"/>
  <c r="J7252"/>
  <c r="I7253"/>
  <c r="J7253"/>
  <c r="I7254"/>
  <c r="J7254"/>
  <c r="I7255"/>
  <c r="J7255"/>
  <c r="I7256"/>
  <c r="J7256"/>
  <c r="I7257"/>
  <c r="J7257"/>
  <c r="I7258"/>
  <c r="J7258"/>
  <c r="I7259"/>
  <c r="J7259"/>
  <c r="I7260"/>
  <c r="J7260"/>
  <c r="I7261"/>
  <c r="J7261"/>
  <c r="I7262"/>
  <c r="J7262"/>
  <c r="I7263"/>
  <c r="J7263"/>
  <c r="I7264"/>
  <c r="J7264"/>
  <c r="I7265"/>
  <c r="J7265"/>
  <c r="I7266"/>
  <c r="J7266"/>
  <c r="I7267"/>
  <c r="J7267"/>
  <c r="I7268"/>
  <c r="J7268"/>
  <c r="I7269"/>
  <c r="J7269"/>
  <c r="I7270"/>
  <c r="J7270"/>
  <c r="I7271"/>
  <c r="J7271"/>
  <c r="I7272"/>
  <c r="J7272"/>
  <c r="I7273"/>
  <c r="J7273"/>
  <c r="I7274"/>
  <c r="J7274"/>
  <c r="I7275"/>
  <c r="J7275"/>
  <c r="I7276"/>
  <c r="J7276"/>
  <c r="I7277"/>
  <c r="J7277"/>
  <c r="I7278"/>
  <c r="J7278"/>
  <c r="I7279"/>
  <c r="J7279"/>
  <c r="I7280"/>
  <c r="J7280"/>
  <c r="I7281"/>
  <c r="J7281"/>
  <c r="I7282"/>
  <c r="J7282"/>
  <c r="I7283"/>
  <c r="J7283"/>
  <c r="I7284"/>
  <c r="J7284"/>
  <c r="I7285"/>
  <c r="J7285"/>
  <c r="I7286"/>
  <c r="J7286"/>
  <c r="I7287"/>
  <c r="J7287"/>
  <c r="I7288"/>
  <c r="J7288"/>
  <c r="I7289"/>
  <c r="J7289"/>
  <c r="I7290"/>
  <c r="J7290"/>
  <c r="I7291"/>
  <c r="J7291"/>
  <c r="I7292"/>
  <c r="J7292"/>
  <c r="I7293"/>
  <c r="J7293"/>
  <c r="I7294"/>
  <c r="J7294"/>
  <c r="I7295"/>
  <c r="J7295"/>
  <c r="I7296"/>
  <c r="J7296"/>
  <c r="I7297"/>
  <c r="J7297"/>
  <c r="I7298"/>
  <c r="J7298"/>
  <c r="I7299"/>
  <c r="J7299"/>
  <c r="I7300"/>
  <c r="J7300"/>
  <c r="I7301"/>
  <c r="J7301"/>
  <c r="I7302"/>
  <c r="J7302"/>
  <c r="I7303"/>
  <c r="J7303"/>
  <c r="I7304"/>
  <c r="J7304"/>
  <c r="I7305"/>
  <c r="J7305"/>
  <c r="I7306"/>
  <c r="J7306"/>
  <c r="I7307"/>
  <c r="J7307"/>
  <c r="I7308"/>
  <c r="J7308"/>
  <c r="I7309"/>
  <c r="J7309"/>
  <c r="I7310"/>
  <c r="J7310"/>
  <c r="I7311"/>
  <c r="J7311"/>
  <c r="I7312"/>
  <c r="J7312"/>
  <c r="I7313"/>
  <c r="J7313"/>
  <c r="I7314"/>
  <c r="J7314"/>
  <c r="I7315"/>
  <c r="J7315"/>
  <c r="I7316"/>
  <c r="J7316"/>
  <c r="I7317"/>
  <c r="J7317"/>
  <c r="I7318"/>
  <c r="J7318"/>
  <c r="I7319"/>
  <c r="J7319"/>
  <c r="I7320"/>
  <c r="J7320"/>
  <c r="I7321"/>
  <c r="J7321"/>
  <c r="I7322"/>
  <c r="J7322"/>
  <c r="I7323"/>
  <c r="J7323"/>
  <c r="I7324"/>
  <c r="J7324"/>
  <c r="I7325"/>
  <c r="J7325"/>
  <c r="I7326"/>
  <c r="J7326"/>
  <c r="I7327"/>
  <c r="J7327"/>
  <c r="I7328"/>
  <c r="J7328"/>
  <c r="I7329"/>
  <c r="J7329"/>
  <c r="I7330"/>
  <c r="J7330"/>
  <c r="I7331"/>
  <c r="J7331"/>
  <c r="I7332"/>
  <c r="J7332"/>
  <c r="I7333"/>
  <c r="J7333"/>
  <c r="I7334"/>
  <c r="J7334"/>
  <c r="I7335"/>
  <c r="J7335"/>
  <c r="I7336"/>
  <c r="J7336"/>
  <c r="I7337"/>
  <c r="J7337"/>
  <c r="I7338"/>
  <c r="J7338"/>
  <c r="I7339"/>
  <c r="J7339"/>
  <c r="I7340"/>
  <c r="J7340"/>
  <c r="I7341"/>
  <c r="J7341"/>
  <c r="I7342"/>
  <c r="J7342"/>
  <c r="I7343"/>
  <c r="J7343"/>
  <c r="I7344"/>
  <c r="J7344"/>
  <c r="I7345"/>
  <c r="J7345"/>
  <c r="I7346"/>
  <c r="J7346"/>
  <c r="I7347"/>
  <c r="J7347"/>
  <c r="I7348"/>
  <c r="J7348"/>
  <c r="I7349"/>
  <c r="J7349"/>
  <c r="I7350"/>
  <c r="J7350"/>
  <c r="I7351"/>
  <c r="J7351"/>
  <c r="I7352"/>
  <c r="J7352"/>
  <c r="I7353"/>
  <c r="J7353"/>
  <c r="I7354"/>
  <c r="J7354"/>
  <c r="I7355"/>
  <c r="J7355"/>
  <c r="I7356"/>
  <c r="J7356"/>
  <c r="I7357"/>
  <c r="J7357"/>
  <c r="I7358"/>
  <c r="J7358"/>
  <c r="I7359"/>
  <c r="J7359"/>
  <c r="I7360"/>
  <c r="J7360"/>
  <c r="I7361"/>
  <c r="J7361"/>
  <c r="I7362"/>
  <c r="J7362"/>
  <c r="I7363"/>
  <c r="J7363"/>
  <c r="I7364"/>
  <c r="J7364"/>
  <c r="I7365"/>
  <c r="J7365"/>
  <c r="I7366"/>
  <c r="J7366"/>
  <c r="I7367"/>
  <c r="J7367"/>
  <c r="I7368"/>
  <c r="J7368"/>
  <c r="I7369"/>
  <c r="J7369"/>
  <c r="I7370"/>
  <c r="J7370"/>
  <c r="I7371"/>
  <c r="J7371"/>
  <c r="I7372"/>
  <c r="J7372"/>
  <c r="I7373"/>
  <c r="J7373"/>
  <c r="I7374"/>
  <c r="J7374"/>
  <c r="I7375"/>
  <c r="J7375"/>
  <c r="I7376"/>
  <c r="J7376"/>
  <c r="I7377"/>
  <c r="J7377"/>
  <c r="I7378"/>
  <c r="J7378"/>
  <c r="I7379"/>
  <c r="J7379"/>
  <c r="I7380"/>
  <c r="J7380"/>
  <c r="I7381"/>
  <c r="J7381"/>
  <c r="I7382"/>
  <c r="J7382"/>
  <c r="I7383"/>
  <c r="J7383"/>
  <c r="I7384"/>
  <c r="J7384"/>
  <c r="I7385"/>
  <c r="J7385"/>
  <c r="I7386"/>
  <c r="J7386"/>
  <c r="I7387"/>
  <c r="J7387"/>
  <c r="I7388"/>
  <c r="J7388"/>
  <c r="I7389"/>
  <c r="J7389"/>
  <c r="I7390"/>
  <c r="J7390"/>
  <c r="I7391"/>
  <c r="J7391"/>
  <c r="I7392"/>
  <c r="J7392"/>
  <c r="I7393"/>
  <c r="J7393"/>
  <c r="I7394"/>
  <c r="J7394"/>
  <c r="I7395"/>
  <c r="J7395"/>
  <c r="I7396"/>
  <c r="J7396"/>
  <c r="I7397"/>
  <c r="J7397"/>
  <c r="I7398"/>
  <c r="J7398"/>
  <c r="I7399"/>
  <c r="J7399"/>
  <c r="I7400"/>
  <c r="J7400"/>
  <c r="I7401"/>
  <c r="J7401"/>
  <c r="I7402"/>
  <c r="J7402"/>
  <c r="I7403"/>
  <c r="J7403"/>
  <c r="I7404"/>
  <c r="J7404"/>
  <c r="I7405"/>
  <c r="J7405"/>
  <c r="I7406"/>
  <c r="J7406"/>
  <c r="I7407"/>
  <c r="J7407"/>
  <c r="I7408"/>
  <c r="J7408"/>
  <c r="I7409"/>
  <c r="J7409"/>
  <c r="I7410"/>
  <c r="J7410"/>
  <c r="I7411"/>
  <c r="J7411"/>
  <c r="I7412"/>
  <c r="J7412"/>
  <c r="I7413"/>
  <c r="J7413"/>
  <c r="I7414"/>
  <c r="J7414"/>
  <c r="I7415"/>
  <c r="J7415"/>
  <c r="I7416"/>
  <c r="J7416"/>
  <c r="I7417"/>
  <c r="J7417"/>
  <c r="I7418"/>
  <c r="J7418"/>
  <c r="I7419"/>
  <c r="J7419"/>
  <c r="I7420"/>
  <c r="J7420"/>
  <c r="I7421"/>
  <c r="J7421"/>
  <c r="I7422"/>
  <c r="J7422"/>
  <c r="I7423"/>
  <c r="J7423"/>
  <c r="I7424"/>
  <c r="J7424"/>
  <c r="I7425"/>
  <c r="J7425"/>
  <c r="I7426"/>
  <c r="J7426"/>
  <c r="I7427"/>
  <c r="J7427"/>
  <c r="I7428"/>
  <c r="J7428"/>
  <c r="I7429"/>
  <c r="J7429"/>
  <c r="I7430"/>
  <c r="J7430"/>
  <c r="I7431"/>
  <c r="J7431"/>
  <c r="I7432"/>
  <c r="J7432"/>
  <c r="I7433"/>
  <c r="J7433"/>
  <c r="I7434"/>
  <c r="J7434"/>
  <c r="I7435"/>
  <c r="J7435"/>
  <c r="I7436"/>
  <c r="J7436"/>
  <c r="I7437"/>
  <c r="J7437"/>
  <c r="I7438"/>
  <c r="J7438"/>
  <c r="I7439"/>
  <c r="J7439"/>
  <c r="I7440"/>
  <c r="J7440"/>
  <c r="I7441"/>
  <c r="J7441"/>
  <c r="I7442"/>
  <c r="J7442"/>
  <c r="I7443"/>
  <c r="J7443"/>
  <c r="I7444"/>
  <c r="J7444"/>
  <c r="I7445"/>
  <c r="J7445"/>
  <c r="I7446"/>
  <c r="J7446"/>
  <c r="I7447"/>
  <c r="J7447"/>
  <c r="I7448"/>
  <c r="J7448"/>
  <c r="I7449"/>
  <c r="J7449"/>
  <c r="I7450"/>
  <c r="J7450"/>
  <c r="I7451"/>
  <c r="J7451"/>
  <c r="I7452"/>
  <c r="J7452"/>
  <c r="I7453"/>
  <c r="J7453"/>
  <c r="I7454"/>
  <c r="J7454"/>
  <c r="I7455"/>
  <c r="J7455"/>
  <c r="I7456"/>
  <c r="J7456"/>
  <c r="I7457"/>
  <c r="J7457"/>
  <c r="I7458"/>
  <c r="J7458"/>
  <c r="I7459"/>
  <c r="J7459"/>
  <c r="I7460"/>
  <c r="J7460"/>
  <c r="I7461"/>
  <c r="J7461"/>
  <c r="I7462"/>
  <c r="J7462"/>
  <c r="I7463"/>
  <c r="J7463"/>
  <c r="I7464"/>
  <c r="J7464"/>
  <c r="I7465"/>
  <c r="J7465"/>
  <c r="I7466"/>
  <c r="J7466"/>
  <c r="I7467"/>
  <c r="J7467"/>
  <c r="I7468"/>
  <c r="J7468"/>
  <c r="I7469"/>
  <c r="J7469"/>
  <c r="I7470"/>
  <c r="J7470"/>
  <c r="I7471"/>
  <c r="J7471"/>
  <c r="I7472"/>
  <c r="J7472"/>
  <c r="I7473"/>
  <c r="J7473"/>
  <c r="I7474"/>
  <c r="J7474"/>
  <c r="I7475"/>
  <c r="J7475"/>
  <c r="I7476"/>
  <c r="J7476"/>
  <c r="I7477"/>
  <c r="J7477"/>
  <c r="I7478"/>
  <c r="J7478"/>
  <c r="I7479"/>
  <c r="J7479"/>
  <c r="I7480"/>
  <c r="J7480"/>
  <c r="I7481"/>
  <c r="J7481"/>
  <c r="I7482"/>
  <c r="J7482"/>
  <c r="I7483"/>
  <c r="J7483"/>
  <c r="I7484"/>
  <c r="J7484"/>
  <c r="I7485"/>
  <c r="J7485"/>
  <c r="I7486"/>
  <c r="J7486"/>
  <c r="I7487"/>
  <c r="J7487"/>
  <c r="I7488"/>
  <c r="J7488"/>
  <c r="I7489"/>
  <c r="J7489"/>
  <c r="I7490"/>
  <c r="J7490"/>
  <c r="I7491"/>
  <c r="J7491"/>
  <c r="I7492"/>
  <c r="J7492"/>
  <c r="I7493"/>
  <c r="J7493"/>
  <c r="I7494"/>
  <c r="J7494"/>
  <c r="I7495"/>
  <c r="J7495"/>
  <c r="I7496"/>
  <c r="J7496"/>
  <c r="I7497"/>
  <c r="J7497"/>
  <c r="I7498"/>
  <c r="J7498"/>
  <c r="I7499"/>
  <c r="J7499"/>
  <c r="I7500"/>
  <c r="J7500"/>
  <c r="I7501"/>
  <c r="J7501"/>
  <c r="I7502"/>
  <c r="J7502"/>
  <c r="I7503"/>
  <c r="J7503"/>
  <c r="I7504"/>
  <c r="J7504"/>
  <c r="I7505"/>
  <c r="J7505"/>
  <c r="I7506"/>
  <c r="J7506"/>
  <c r="I7507"/>
  <c r="J7507"/>
  <c r="I7508"/>
  <c r="J7508"/>
  <c r="I7509"/>
  <c r="J7509"/>
  <c r="I7510"/>
  <c r="J7510"/>
  <c r="I7511"/>
  <c r="J7511"/>
  <c r="I7512"/>
  <c r="J7512"/>
  <c r="I7513"/>
  <c r="J7513"/>
  <c r="I7514"/>
  <c r="J7514"/>
  <c r="I7515"/>
  <c r="J7515"/>
  <c r="I7516"/>
  <c r="J7516"/>
  <c r="I7517"/>
  <c r="J7517"/>
  <c r="I7518"/>
  <c r="J7518"/>
  <c r="I7519"/>
  <c r="J7519"/>
  <c r="I7520"/>
  <c r="J7520"/>
  <c r="I7521"/>
  <c r="J7521"/>
  <c r="I7522"/>
  <c r="J7522"/>
  <c r="I7523"/>
  <c r="J7523"/>
  <c r="I7524"/>
  <c r="J7524"/>
  <c r="I7525"/>
  <c r="J7525"/>
  <c r="I7526"/>
  <c r="J7526"/>
  <c r="I7527"/>
  <c r="J7527"/>
  <c r="I7528"/>
  <c r="J7528"/>
  <c r="I7529"/>
  <c r="J7529"/>
  <c r="I7530"/>
  <c r="J7530"/>
  <c r="I7531"/>
  <c r="J7531"/>
  <c r="I7532"/>
  <c r="J7532"/>
  <c r="I7533"/>
  <c r="J7533"/>
  <c r="I7534"/>
  <c r="J7534"/>
  <c r="I7535"/>
  <c r="J7535"/>
  <c r="I7536"/>
  <c r="J7536"/>
  <c r="I7537"/>
  <c r="J7537"/>
  <c r="I7538"/>
  <c r="J7538"/>
  <c r="I7539"/>
  <c r="J7539"/>
  <c r="I7540"/>
  <c r="J7540"/>
  <c r="I7541"/>
  <c r="J7541"/>
  <c r="I7542"/>
  <c r="J7542"/>
  <c r="I7543"/>
  <c r="J7543"/>
  <c r="I7544"/>
  <c r="J7544"/>
  <c r="I7545"/>
  <c r="J7545"/>
  <c r="I7546"/>
  <c r="J7546"/>
  <c r="I7547"/>
  <c r="J7547"/>
  <c r="I7548"/>
  <c r="J7548"/>
  <c r="I7549"/>
  <c r="J7549"/>
  <c r="I7550"/>
  <c r="J7550"/>
  <c r="I7551"/>
  <c r="J7551"/>
  <c r="I7552"/>
  <c r="J7552"/>
  <c r="I7553"/>
  <c r="J7553"/>
  <c r="I7554"/>
  <c r="J7554"/>
  <c r="I7555"/>
  <c r="J7555"/>
  <c r="I7556"/>
  <c r="J7556"/>
  <c r="I7557"/>
  <c r="J7557"/>
  <c r="I7558"/>
  <c r="J7558"/>
  <c r="I7559"/>
  <c r="J7559"/>
  <c r="I7560"/>
  <c r="J7560"/>
  <c r="I7561"/>
  <c r="J7561"/>
  <c r="I7562"/>
  <c r="J7562"/>
  <c r="I7563"/>
  <c r="J7563"/>
  <c r="I7564"/>
  <c r="J7564"/>
  <c r="I7565"/>
  <c r="J7565"/>
  <c r="I7566"/>
  <c r="J7566"/>
  <c r="I7567"/>
  <c r="J7567"/>
  <c r="I7568"/>
  <c r="J7568"/>
  <c r="I7569"/>
  <c r="J7569"/>
  <c r="I7570"/>
  <c r="J7570"/>
  <c r="I7571"/>
  <c r="J7571"/>
  <c r="I7572"/>
  <c r="J7572"/>
  <c r="I7573"/>
  <c r="J7573"/>
  <c r="I7574"/>
  <c r="J7574"/>
  <c r="I7575"/>
  <c r="J7575"/>
  <c r="I7576"/>
  <c r="J7576"/>
  <c r="I7577"/>
  <c r="J7577"/>
  <c r="I7578"/>
  <c r="J7578"/>
  <c r="I7579"/>
  <c r="J7579"/>
  <c r="I7580"/>
  <c r="J7580"/>
  <c r="I7581"/>
  <c r="J7581"/>
  <c r="I7582"/>
  <c r="J7582"/>
  <c r="I7583"/>
  <c r="J7583"/>
  <c r="I7584"/>
  <c r="J7584"/>
  <c r="I7585"/>
  <c r="J7585"/>
  <c r="I7586"/>
  <c r="J7586"/>
  <c r="I7587"/>
  <c r="J7587"/>
  <c r="I7588"/>
  <c r="J7588"/>
  <c r="I7589"/>
  <c r="J7589"/>
  <c r="I7590"/>
  <c r="J7590"/>
  <c r="I7591"/>
  <c r="J7591"/>
  <c r="I7592"/>
  <c r="J7592"/>
  <c r="I7593"/>
  <c r="J7593"/>
  <c r="I7594"/>
  <c r="J7594"/>
  <c r="I7595"/>
  <c r="J7595"/>
  <c r="I7596"/>
  <c r="J7596"/>
  <c r="I7597"/>
  <c r="J7597"/>
  <c r="I7598"/>
  <c r="J7598"/>
  <c r="I7599"/>
  <c r="J7599"/>
  <c r="I7600"/>
  <c r="J7600"/>
  <c r="I7601"/>
  <c r="J7601"/>
  <c r="I7602"/>
  <c r="J7602"/>
  <c r="I7603"/>
  <c r="J7603"/>
  <c r="I7604"/>
  <c r="J7604"/>
  <c r="I7605"/>
  <c r="J7605"/>
  <c r="I7606"/>
  <c r="J7606"/>
  <c r="I7607"/>
  <c r="J7607"/>
  <c r="I7608"/>
  <c r="J7608"/>
  <c r="I7609"/>
  <c r="J7609"/>
  <c r="I7610"/>
  <c r="J7610"/>
  <c r="I7611"/>
  <c r="J7611"/>
  <c r="I7612"/>
  <c r="J7612"/>
  <c r="I7613"/>
  <c r="J7613"/>
  <c r="I7614"/>
  <c r="J7614"/>
  <c r="I7615"/>
  <c r="J7615"/>
  <c r="I7616"/>
  <c r="J7616"/>
  <c r="I7617"/>
  <c r="J7617"/>
  <c r="I7618"/>
  <c r="J7618"/>
  <c r="I7619"/>
  <c r="J7619"/>
  <c r="I7620"/>
  <c r="J7620"/>
  <c r="I7621"/>
  <c r="J7621"/>
  <c r="I7622"/>
  <c r="J7622"/>
  <c r="I7623"/>
  <c r="J7623"/>
  <c r="I7624"/>
  <c r="J7624"/>
  <c r="I7625"/>
  <c r="J7625"/>
  <c r="I7626"/>
  <c r="J7626"/>
  <c r="I7627"/>
  <c r="J7627"/>
  <c r="I7628"/>
  <c r="J7628"/>
  <c r="I7629"/>
  <c r="J7629"/>
  <c r="I7630"/>
  <c r="J7630"/>
  <c r="I7631"/>
  <c r="J7631"/>
  <c r="I7632"/>
  <c r="J7632"/>
  <c r="I7633"/>
  <c r="J7633"/>
  <c r="I7634"/>
  <c r="J7634"/>
  <c r="I7635"/>
  <c r="J7635"/>
  <c r="I7636"/>
  <c r="J7636"/>
  <c r="I7637"/>
  <c r="J7637"/>
  <c r="I7638"/>
  <c r="J7638"/>
  <c r="I7639"/>
  <c r="J7639"/>
  <c r="I7640"/>
  <c r="J7640"/>
  <c r="I7641"/>
  <c r="J7641"/>
  <c r="I7642"/>
  <c r="J7642"/>
  <c r="I7643"/>
  <c r="J7643"/>
  <c r="I7644"/>
  <c r="J7644"/>
  <c r="I7645"/>
  <c r="J7645"/>
  <c r="I7646"/>
  <c r="J7646"/>
  <c r="I7647"/>
  <c r="J7647"/>
  <c r="I7648"/>
  <c r="J7648"/>
  <c r="I7649"/>
  <c r="J7649"/>
  <c r="I7650"/>
  <c r="J7650"/>
  <c r="I7651"/>
  <c r="J7651"/>
  <c r="I7652"/>
  <c r="J7652"/>
  <c r="I7653"/>
  <c r="J7653"/>
  <c r="I7654"/>
  <c r="J7654"/>
  <c r="I7655"/>
  <c r="J7655"/>
  <c r="I7656"/>
  <c r="J7656"/>
  <c r="I7657"/>
  <c r="J7657"/>
  <c r="I7658"/>
  <c r="J7658"/>
  <c r="I7659"/>
  <c r="J7659"/>
  <c r="I7660"/>
  <c r="J7660"/>
  <c r="I7661"/>
  <c r="J7661"/>
  <c r="I7662"/>
  <c r="J7662"/>
  <c r="I7663"/>
  <c r="J7663"/>
  <c r="I7664"/>
  <c r="J7664"/>
  <c r="I7665"/>
  <c r="J7665"/>
  <c r="I7666"/>
  <c r="J7666"/>
  <c r="I7667"/>
  <c r="J7667"/>
  <c r="I7668"/>
  <c r="J7668"/>
  <c r="I7669"/>
  <c r="J7669"/>
  <c r="I7670"/>
  <c r="J7670"/>
  <c r="I7671"/>
  <c r="J7671"/>
  <c r="I7672"/>
  <c r="J7672"/>
  <c r="I7673"/>
  <c r="J7673"/>
  <c r="I7674"/>
  <c r="J7674"/>
  <c r="I7675"/>
  <c r="J7675"/>
  <c r="I7676"/>
  <c r="J7676"/>
  <c r="I7677"/>
  <c r="J7677"/>
  <c r="I7678"/>
  <c r="J7678"/>
  <c r="I7679"/>
  <c r="J7679"/>
  <c r="I7680"/>
  <c r="J7680"/>
  <c r="I7681"/>
  <c r="J7681"/>
  <c r="I7682"/>
  <c r="J7682"/>
  <c r="I7683"/>
  <c r="J7683"/>
  <c r="I7684"/>
  <c r="J7684"/>
  <c r="I7685"/>
  <c r="J7685"/>
  <c r="I7686"/>
  <c r="J7686"/>
  <c r="I7687"/>
  <c r="J7687"/>
  <c r="I7688"/>
  <c r="J7688"/>
  <c r="I7689"/>
  <c r="J7689"/>
  <c r="I7690"/>
  <c r="J7690"/>
  <c r="I7691"/>
  <c r="J7691"/>
  <c r="I7692"/>
  <c r="J7692"/>
  <c r="I7693"/>
  <c r="J7693"/>
  <c r="I7694"/>
  <c r="J7694"/>
  <c r="I7695"/>
  <c r="J7695"/>
  <c r="I7696"/>
  <c r="J7696"/>
  <c r="I7697"/>
  <c r="J7697"/>
  <c r="I7698"/>
  <c r="J7698"/>
  <c r="I7699"/>
  <c r="J7699"/>
  <c r="I7700"/>
  <c r="J7700"/>
  <c r="I7701"/>
  <c r="J7701"/>
  <c r="I7702"/>
  <c r="J7702"/>
  <c r="I7703"/>
  <c r="J7703"/>
  <c r="I7704"/>
  <c r="J7704"/>
  <c r="I7705"/>
  <c r="J7705"/>
  <c r="I7706"/>
  <c r="J7706"/>
  <c r="I7707"/>
  <c r="J7707"/>
  <c r="I7708"/>
  <c r="J7708"/>
  <c r="I7709"/>
  <c r="J7709"/>
  <c r="I7710"/>
  <c r="J7710"/>
  <c r="I7711"/>
  <c r="J7711"/>
  <c r="I7712"/>
  <c r="J7712"/>
  <c r="I7713"/>
  <c r="J7713"/>
  <c r="I7714"/>
  <c r="J7714"/>
  <c r="I7715"/>
  <c r="J7715"/>
  <c r="I7716"/>
  <c r="J7716"/>
  <c r="I7717"/>
  <c r="J7717"/>
  <c r="I7718"/>
  <c r="J7718"/>
  <c r="I7719"/>
  <c r="J7719"/>
  <c r="I7720"/>
  <c r="J7720"/>
  <c r="I7721"/>
  <c r="J7721"/>
  <c r="I7722"/>
  <c r="J7722"/>
  <c r="I7723"/>
  <c r="J7723"/>
  <c r="I7724"/>
  <c r="J7724"/>
  <c r="I7725"/>
  <c r="J7725"/>
  <c r="I7726"/>
  <c r="J7726"/>
  <c r="I7727"/>
  <c r="J7727"/>
  <c r="I7728"/>
  <c r="J7728"/>
  <c r="I7729"/>
  <c r="J7729"/>
  <c r="I7730"/>
  <c r="J7730"/>
  <c r="I7731"/>
  <c r="J7731"/>
  <c r="I7732"/>
  <c r="J7732"/>
  <c r="I7733"/>
  <c r="J7733"/>
  <c r="I7734"/>
  <c r="J7734"/>
  <c r="I7735"/>
  <c r="J7735"/>
  <c r="I7736"/>
  <c r="J7736"/>
  <c r="I7737"/>
  <c r="J7737"/>
  <c r="I7738"/>
  <c r="J7738"/>
  <c r="I7739"/>
  <c r="J7739"/>
  <c r="I7740"/>
  <c r="J7740"/>
  <c r="I7741"/>
  <c r="J7741"/>
  <c r="I7742"/>
  <c r="J7742"/>
  <c r="I7743"/>
  <c r="J7743"/>
  <c r="I7744"/>
  <c r="J7744"/>
  <c r="I7745"/>
  <c r="J7745"/>
  <c r="I7746"/>
  <c r="J7746"/>
  <c r="I7747"/>
  <c r="J7747"/>
  <c r="I7748"/>
  <c r="J7748"/>
  <c r="I7749"/>
  <c r="J7749"/>
  <c r="I7750"/>
  <c r="J7750"/>
  <c r="I7751"/>
  <c r="J7751"/>
  <c r="I7752"/>
  <c r="J7752"/>
  <c r="I7753"/>
  <c r="J7753"/>
  <c r="I7754"/>
  <c r="J7754"/>
  <c r="I7755"/>
  <c r="J7755"/>
  <c r="I7756"/>
  <c r="J7756"/>
  <c r="I7757"/>
  <c r="J7757"/>
  <c r="I7758"/>
  <c r="J7758"/>
  <c r="I7759"/>
  <c r="J7759"/>
  <c r="I7760"/>
  <c r="J7760"/>
  <c r="I7761"/>
  <c r="J7761"/>
  <c r="I7762"/>
  <c r="J7762"/>
  <c r="I7763"/>
  <c r="J7763"/>
  <c r="I7764"/>
  <c r="J7764"/>
  <c r="I7765"/>
  <c r="J7765"/>
  <c r="I7766"/>
  <c r="J7766"/>
  <c r="I7767"/>
  <c r="J7767"/>
  <c r="I7768"/>
  <c r="J7768"/>
  <c r="I7769"/>
  <c r="J7769"/>
  <c r="I7770"/>
  <c r="J7770"/>
  <c r="I7771"/>
  <c r="J7771"/>
  <c r="I7772"/>
  <c r="J7772"/>
  <c r="I7773"/>
  <c r="J7773"/>
  <c r="I7774"/>
  <c r="J7774"/>
  <c r="I7775"/>
  <c r="J7775"/>
  <c r="I7776"/>
  <c r="J7776"/>
  <c r="I7777"/>
  <c r="J7777"/>
  <c r="I7778"/>
  <c r="J7778"/>
  <c r="I7779"/>
  <c r="J7779"/>
  <c r="I7780"/>
  <c r="J7780"/>
  <c r="I7781"/>
  <c r="J7781"/>
  <c r="I7782"/>
  <c r="J7782"/>
  <c r="I7783"/>
  <c r="J7783"/>
  <c r="I7784"/>
  <c r="J7784"/>
  <c r="I7785"/>
  <c r="J7785"/>
  <c r="I7786"/>
  <c r="J7786"/>
  <c r="I7787"/>
  <c r="J7787"/>
  <c r="I7788"/>
  <c r="J7788"/>
  <c r="I7789"/>
  <c r="J7789"/>
  <c r="I7790"/>
  <c r="J7790"/>
  <c r="I7791"/>
  <c r="J7791"/>
  <c r="I7792"/>
  <c r="J7792"/>
  <c r="I7793"/>
  <c r="J7793"/>
  <c r="I7794"/>
  <c r="J7794"/>
  <c r="I7795"/>
  <c r="J7795"/>
  <c r="I7796"/>
  <c r="J7796"/>
  <c r="I7797"/>
  <c r="J7797"/>
  <c r="I7798"/>
  <c r="J7798"/>
  <c r="I7799"/>
  <c r="J7799"/>
  <c r="I7800"/>
  <c r="J7800"/>
  <c r="I7801"/>
  <c r="J7801"/>
  <c r="I7802"/>
  <c r="J7802"/>
  <c r="I7803"/>
  <c r="J7803"/>
  <c r="I7804"/>
  <c r="J7804"/>
  <c r="I7805"/>
  <c r="J7805"/>
  <c r="I7806"/>
  <c r="J7806"/>
  <c r="I7807"/>
  <c r="J7807"/>
  <c r="I7808"/>
  <c r="J7808"/>
  <c r="I7809"/>
  <c r="J7809"/>
  <c r="I7810"/>
  <c r="J7810"/>
  <c r="I7811"/>
  <c r="J7811"/>
  <c r="I7812"/>
  <c r="J7812"/>
  <c r="I7813"/>
  <c r="J7813"/>
  <c r="I7814"/>
  <c r="J7814"/>
  <c r="I7815"/>
  <c r="J7815"/>
  <c r="I7816"/>
  <c r="J7816"/>
  <c r="I7817"/>
  <c r="J7817"/>
  <c r="I7818"/>
  <c r="J7818"/>
  <c r="I7819"/>
  <c r="J7819"/>
  <c r="I7820"/>
  <c r="J7820"/>
  <c r="I7821"/>
  <c r="J7821"/>
  <c r="I7822"/>
  <c r="J7822"/>
  <c r="I7823"/>
  <c r="J7823"/>
  <c r="I7824"/>
  <c r="J7824"/>
  <c r="I7825"/>
  <c r="J7825"/>
  <c r="I7826"/>
  <c r="J7826"/>
  <c r="I7827"/>
  <c r="J7827"/>
  <c r="I7828"/>
  <c r="J7828"/>
  <c r="I7829"/>
  <c r="J7829"/>
  <c r="I7830"/>
  <c r="J7830"/>
  <c r="I7831"/>
  <c r="J7831"/>
  <c r="I7832"/>
  <c r="J7832"/>
  <c r="I7833"/>
  <c r="J7833"/>
  <c r="I7834"/>
  <c r="J7834"/>
  <c r="I7835"/>
  <c r="J7835"/>
  <c r="I7836"/>
  <c r="J7836"/>
  <c r="I7837"/>
  <c r="J7837"/>
  <c r="I7838"/>
  <c r="J7838"/>
  <c r="I7839"/>
  <c r="J7839"/>
  <c r="I7840"/>
  <c r="J7840"/>
  <c r="I7841"/>
  <c r="J7841"/>
  <c r="I7842"/>
  <c r="J7842"/>
  <c r="I7843"/>
  <c r="J7843"/>
  <c r="I7844"/>
  <c r="J7844"/>
  <c r="I7845"/>
  <c r="J7845"/>
  <c r="I7846"/>
  <c r="J7846"/>
  <c r="I7847"/>
  <c r="J7847"/>
  <c r="I7848"/>
  <c r="J7848"/>
  <c r="I7849"/>
  <c r="J7849"/>
  <c r="I7850"/>
  <c r="J7850"/>
  <c r="I7851"/>
  <c r="J7851"/>
  <c r="I7852"/>
  <c r="J7852"/>
  <c r="I7853"/>
  <c r="J7853"/>
  <c r="I7854"/>
  <c r="J7854"/>
  <c r="I7855"/>
  <c r="J7855"/>
  <c r="I7856"/>
  <c r="J7856"/>
  <c r="I7857"/>
  <c r="J7857"/>
  <c r="I7858"/>
  <c r="J7858"/>
  <c r="I7859"/>
  <c r="J7859"/>
  <c r="I7860"/>
  <c r="J7860"/>
  <c r="I7861"/>
  <c r="J7861"/>
  <c r="I7862"/>
  <c r="J7862"/>
  <c r="I7863"/>
  <c r="J7863"/>
  <c r="I7864"/>
  <c r="J7864"/>
  <c r="I7865"/>
  <c r="J7865"/>
  <c r="I7866"/>
  <c r="J7866"/>
  <c r="I7867"/>
  <c r="J7867"/>
  <c r="I7868"/>
  <c r="J7868"/>
  <c r="I7869"/>
  <c r="J7869"/>
  <c r="I7870"/>
  <c r="J7870"/>
  <c r="I7871"/>
  <c r="J7871"/>
  <c r="I7872"/>
  <c r="J7872"/>
  <c r="I7873"/>
  <c r="J7873"/>
  <c r="I7874"/>
  <c r="J7874"/>
  <c r="I7875"/>
  <c r="J7875"/>
  <c r="I7876"/>
  <c r="J7876"/>
  <c r="I7877"/>
  <c r="J7877"/>
  <c r="I7878"/>
  <c r="J7878"/>
  <c r="I7879"/>
  <c r="J7879"/>
  <c r="I7880"/>
  <c r="J7880"/>
  <c r="I7881"/>
  <c r="J7881"/>
  <c r="I7882"/>
  <c r="J7882"/>
  <c r="I7883"/>
  <c r="J7883"/>
  <c r="I7884"/>
  <c r="J7884"/>
  <c r="I7885"/>
  <c r="J7885"/>
  <c r="I7886"/>
  <c r="J7886"/>
  <c r="I7887"/>
  <c r="J7887"/>
  <c r="I7888"/>
  <c r="J7888"/>
  <c r="I7889"/>
  <c r="J7889"/>
  <c r="I7890"/>
  <c r="J7890"/>
  <c r="I7891"/>
  <c r="J7891"/>
  <c r="I7892"/>
  <c r="J7892"/>
  <c r="I7893"/>
  <c r="J7893"/>
  <c r="I7894"/>
  <c r="J7894"/>
  <c r="I7895"/>
  <c r="J7895"/>
  <c r="I7896"/>
  <c r="J7896"/>
  <c r="I7897"/>
  <c r="J7897"/>
  <c r="I7898"/>
  <c r="J7898"/>
  <c r="I7899"/>
  <c r="J7899"/>
  <c r="I7900"/>
  <c r="J7900"/>
  <c r="I7901"/>
  <c r="J7901"/>
  <c r="I7902"/>
  <c r="J7902"/>
  <c r="I7903"/>
  <c r="J7903"/>
  <c r="I7904"/>
  <c r="J7904"/>
  <c r="I7905"/>
  <c r="J7905"/>
  <c r="I7906"/>
  <c r="J7906"/>
  <c r="I7907"/>
  <c r="J7907"/>
  <c r="I7908"/>
  <c r="J7908"/>
  <c r="I7909"/>
  <c r="J7909"/>
  <c r="I7910"/>
  <c r="J7910"/>
  <c r="I7911"/>
  <c r="J7911"/>
  <c r="I7912"/>
  <c r="J7912"/>
  <c r="I7913"/>
  <c r="J7913"/>
  <c r="I7914"/>
  <c r="J7914"/>
  <c r="I7915"/>
  <c r="J7915"/>
  <c r="I7916"/>
  <c r="J7916"/>
  <c r="I7917"/>
  <c r="J7917"/>
  <c r="I7918"/>
  <c r="J7918"/>
  <c r="I7919"/>
  <c r="J7919"/>
  <c r="I7920"/>
  <c r="J7920"/>
  <c r="I7921"/>
  <c r="J7921"/>
  <c r="I7922"/>
  <c r="J7922"/>
  <c r="I7923"/>
  <c r="J7923"/>
  <c r="I7924"/>
  <c r="J7924"/>
  <c r="I7925"/>
  <c r="J7925"/>
  <c r="I7926"/>
  <c r="J7926"/>
  <c r="I7927"/>
  <c r="J7927"/>
  <c r="I7928"/>
  <c r="J7928"/>
  <c r="I7929"/>
  <c r="J7929"/>
  <c r="I7930"/>
  <c r="J7930"/>
  <c r="I7931"/>
  <c r="J7931"/>
  <c r="I7932"/>
  <c r="J7932"/>
  <c r="I7933"/>
  <c r="J7933"/>
  <c r="I7934"/>
  <c r="J7934"/>
  <c r="I7935"/>
  <c r="J7935"/>
  <c r="I7936"/>
  <c r="J7936"/>
  <c r="I7937"/>
  <c r="J7937"/>
  <c r="I7938"/>
  <c r="J7938"/>
  <c r="I7939"/>
  <c r="J7939"/>
  <c r="I7940"/>
  <c r="J7940"/>
  <c r="I7941"/>
  <c r="J7941"/>
  <c r="I7942"/>
  <c r="J7942"/>
  <c r="I7943"/>
  <c r="J7943"/>
  <c r="I7944"/>
  <c r="J7944"/>
  <c r="I7945"/>
  <c r="J7945"/>
  <c r="I7946"/>
  <c r="J7946"/>
  <c r="I7947"/>
  <c r="J7947"/>
  <c r="I7948"/>
  <c r="J7948"/>
  <c r="I7949"/>
  <c r="J7949"/>
  <c r="I7950"/>
  <c r="J7950"/>
  <c r="I7951"/>
  <c r="J7951"/>
  <c r="I7952"/>
  <c r="J7952"/>
  <c r="I7953"/>
  <c r="J7953"/>
  <c r="I7954"/>
  <c r="J7954"/>
  <c r="I7955"/>
  <c r="J7955"/>
  <c r="I7956"/>
  <c r="J7956"/>
  <c r="I7957"/>
  <c r="J7957"/>
  <c r="I7958"/>
  <c r="J7958"/>
  <c r="I7959"/>
  <c r="J7959"/>
  <c r="I7960"/>
  <c r="J7960"/>
  <c r="I7961"/>
  <c r="J7961"/>
  <c r="I7962"/>
  <c r="J7962"/>
  <c r="I7963"/>
  <c r="J7963"/>
  <c r="I7964"/>
  <c r="J7964"/>
  <c r="I7965"/>
  <c r="J7965"/>
  <c r="I7966"/>
  <c r="J7966"/>
  <c r="I7967"/>
  <c r="J7967"/>
  <c r="I7968"/>
  <c r="J7968"/>
  <c r="I7969"/>
  <c r="J7969"/>
  <c r="I7970"/>
  <c r="J7970"/>
  <c r="I7971"/>
  <c r="J7971"/>
  <c r="I7972"/>
  <c r="J7972"/>
  <c r="I7973"/>
  <c r="J7973"/>
  <c r="I7974"/>
  <c r="J7974"/>
  <c r="I7975"/>
  <c r="J7975"/>
  <c r="I7976"/>
  <c r="J7976"/>
  <c r="I7977"/>
  <c r="J7977"/>
  <c r="I7978"/>
  <c r="J7978"/>
  <c r="I7979"/>
  <c r="J7979"/>
  <c r="I7980"/>
  <c r="J7980"/>
  <c r="I7981"/>
  <c r="J7981"/>
  <c r="I7982"/>
  <c r="J7982"/>
  <c r="I7983"/>
  <c r="J7983"/>
  <c r="I7984"/>
  <c r="J7984"/>
  <c r="I7985"/>
  <c r="J7985"/>
  <c r="I7986"/>
  <c r="J7986"/>
  <c r="I7987"/>
  <c r="J7987"/>
  <c r="I7988"/>
  <c r="J7988"/>
  <c r="I7989"/>
  <c r="J7989"/>
  <c r="I7990"/>
  <c r="J7990"/>
  <c r="I7991"/>
  <c r="J7991"/>
  <c r="I7992"/>
  <c r="J7992"/>
  <c r="I7993"/>
  <c r="J7993"/>
  <c r="I7994"/>
  <c r="J7994"/>
  <c r="I7995"/>
  <c r="J7995"/>
  <c r="I7996"/>
  <c r="J7996"/>
  <c r="I7997"/>
  <c r="J7997"/>
  <c r="I7998"/>
  <c r="J7998"/>
  <c r="I7999"/>
  <c r="J7999"/>
  <c r="I8000"/>
  <c r="J8000"/>
  <c r="I8001"/>
  <c r="J8001"/>
  <c r="I8002"/>
  <c r="J8002"/>
  <c r="I8003"/>
  <c r="J8003"/>
  <c r="I8004"/>
  <c r="J8004"/>
  <c r="I8005"/>
  <c r="J8005"/>
  <c r="I8006"/>
  <c r="J8006"/>
  <c r="I8007"/>
  <c r="J8007"/>
  <c r="I8008"/>
  <c r="J8008"/>
  <c r="I8009"/>
  <c r="J8009"/>
  <c r="I8010"/>
  <c r="J8010"/>
  <c r="I8011"/>
  <c r="J8011"/>
  <c r="I8012"/>
  <c r="J8012"/>
  <c r="I8013"/>
  <c r="J8013"/>
  <c r="I8014"/>
  <c r="J8014"/>
  <c r="I8015"/>
  <c r="J8015"/>
  <c r="I8016"/>
  <c r="J8016"/>
  <c r="I8017"/>
  <c r="J8017"/>
  <c r="I8018"/>
  <c r="J8018"/>
  <c r="I8019"/>
  <c r="J8019"/>
  <c r="I8020"/>
  <c r="J8020"/>
  <c r="I8021"/>
  <c r="J8021"/>
  <c r="I8022"/>
  <c r="J8022"/>
  <c r="I8023"/>
  <c r="J8023"/>
  <c r="I8024"/>
  <c r="J8024"/>
  <c r="I8025"/>
  <c r="J8025"/>
  <c r="I8026"/>
  <c r="J8026"/>
  <c r="I8027"/>
  <c r="J8027"/>
  <c r="I8028"/>
  <c r="J8028"/>
  <c r="I8029"/>
  <c r="J8029"/>
  <c r="I8030"/>
  <c r="J8030"/>
  <c r="I8031"/>
  <c r="J8031"/>
  <c r="I8032"/>
  <c r="J8032"/>
  <c r="I8033"/>
  <c r="J8033"/>
  <c r="I8034"/>
  <c r="J8034"/>
  <c r="I8035"/>
  <c r="J8035"/>
  <c r="I8036"/>
  <c r="J8036"/>
  <c r="I8037"/>
  <c r="J8037"/>
  <c r="I8038"/>
  <c r="J8038"/>
  <c r="I8039"/>
  <c r="J8039"/>
  <c r="I8040"/>
  <c r="J8040"/>
  <c r="I8041"/>
  <c r="J8041"/>
  <c r="I8042"/>
  <c r="J8042"/>
  <c r="I8043"/>
  <c r="J8043"/>
  <c r="I8044"/>
  <c r="J8044"/>
  <c r="I8045"/>
  <c r="J8045"/>
  <c r="I8046"/>
  <c r="J8046"/>
  <c r="I8047"/>
  <c r="J8047"/>
  <c r="I8048"/>
  <c r="J8048"/>
  <c r="I8049"/>
  <c r="J8049"/>
  <c r="I8050"/>
  <c r="J8050"/>
  <c r="I8051"/>
  <c r="J8051"/>
  <c r="I8052"/>
  <c r="J8052"/>
  <c r="I8053"/>
  <c r="J8053"/>
  <c r="I8054"/>
  <c r="J8054"/>
  <c r="I8055"/>
  <c r="J8055"/>
  <c r="I8056"/>
  <c r="J8056"/>
  <c r="I8057"/>
  <c r="J8057"/>
  <c r="I8058"/>
  <c r="J8058"/>
  <c r="I8059"/>
  <c r="J8059"/>
  <c r="I8060"/>
  <c r="J8060"/>
  <c r="I8061"/>
  <c r="J8061"/>
  <c r="I8062"/>
  <c r="J8062"/>
  <c r="I8063"/>
  <c r="J8063"/>
  <c r="I8064"/>
  <c r="J8064"/>
  <c r="I8065"/>
  <c r="J8065"/>
  <c r="I8066"/>
  <c r="J8066"/>
  <c r="I8067"/>
  <c r="J8067"/>
  <c r="I8068"/>
  <c r="J8068"/>
  <c r="I8069"/>
  <c r="J8069"/>
  <c r="I8070"/>
  <c r="J8070"/>
  <c r="I8071"/>
  <c r="J8071"/>
  <c r="I8072"/>
  <c r="J8072"/>
  <c r="I8073"/>
  <c r="J8073"/>
  <c r="I8074"/>
  <c r="J8074"/>
  <c r="I8075"/>
  <c r="J8075"/>
  <c r="I8076"/>
  <c r="J8076"/>
  <c r="I8077"/>
  <c r="J8077"/>
  <c r="I8078"/>
  <c r="J8078"/>
  <c r="I8079"/>
  <c r="J8079"/>
  <c r="I8080"/>
  <c r="J8080"/>
  <c r="I8081"/>
  <c r="J8081"/>
  <c r="I8082"/>
  <c r="J8082"/>
  <c r="I8083"/>
  <c r="J8083"/>
  <c r="I8084"/>
  <c r="J8084"/>
  <c r="I8085"/>
  <c r="J8085"/>
  <c r="I8086"/>
  <c r="J8086"/>
  <c r="I8087"/>
  <c r="J8087"/>
  <c r="I8088"/>
  <c r="J8088"/>
  <c r="I8089"/>
  <c r="J8089"/>
  <c r="I8090"/>
  <c r="J8090"/>
  <c r="I8091"/>
  <c r="J8091"/>
  <c r="I8092"/>
  <c r="J8092"/>
  <c r="I8093"/>
  <c r="J8093"/>
  <c r="I8094"/>
  <c r="J8094"/>
  <c r="I8095"/>
  <c r="J8095"/>
  <c r="I8096"/>
  <c r="J8096"/>
  <c r="I8097"/>
  <c r="J8097"/>
  <c r="I8098"/>
  <c r="J8098"/>
  <c r="I8099"/>
  <c r="J8099"/>
  <c r="I8100"/>
  <c r="J8100"/>
  <c r="I8101"/>
  <c r="J8101"/>
  <c r="I8102"/>
  <c r="J8102"/>
  <c r="I8103"/>
  <c r="J8103"/>
  <c r="I8104"/>
  <c r="J8104"/>
  <c r="I8105"/>
  <c r="J8105"/>
  <c r="I8106"/>
  <c r="J8106"/>
  <c r="I8107"/>
  <c r="J8107"/>
  <c r="I8108"/>
  <c r="J8108"/>
  <c r="I8109"/>
  <c r="J8109"/>
  <c r="I8110"/>
  <c r="J8110"/>
  <c r="I8111"/>
  <c r="J8111"/>
  <c r="I8112"/>
  <c r="J8112"/>
  <c r="I8113"/>
  <c r="J8113"/>
  <c r="I8114"/>
  <c r="J8114"/>
  <c r="I8115"/>
  <c r="J8115"/>
  <c r="I8116"/>
  <c r="J8116"/>
  <c r="I8117"/>
  <c r="J8117"/>
  <c r="I8118"/>
  <c r="J8118"/>
  <c r="I8119"/>
  <c r="J8119"/>
  <c r="I8120"/>
  <c r="J8120"/>
  <c r="I8121"/>
  <c r="J8121"/>
  <c r="I8122"/>
  <c r="J8122"/>
  <c r="I8123"/>
  <c r="J8123"/>
  <c r="I8124"/>
  <c r="J8124"/>
  <c r="I8125"/>
  <c r="J8125"/>
  <c r="I8126"/>
  <c r="J8126"/>
  <c r="I8127"/>
  <c r="J8127"/>
  <c r="I8128"/>
  <c r="J8128"/>
  <c r="I8129"/>
  <c r="J8129"/>
  <c r="I8130"/>
  <c r="J8130"/>
  <c r="I8131"/>
  <c r="J8131"/>
  <c r="I8132"/>
  <c r="J8132"/>
  <c r="I8133"/>
  <c r="J8133"/>
  <c r="I8134"/>
  <c r="J8134"/>
  <c r="I8135"/>
  <c r="J8135"/>
  <c r="I8136"/>
  <c r="J8136"/>
  <c r="I8137"/>
  <c r="J8137"/>
  <c r="I8138"/>
  <c r="J8138"/>
  <c r="I8139"/>
  <c r="J8139"/>
  <c r="I8140"/>
  <c r="J8140"/>
  <c r="I8141"/>
  <c r="J8141"/>
  <c r="I8142"/>
  <c r="J8142"/>
  <c r="I8143"/>
  <c r="J8143"/>
  <c r="I8144"/>
  <c r="J8144"/>
  <c r="I8145"/>
  <c r="J8145"/>
  <c r="I8146"/>
  <c r="J8146"/>
  <c r="I8147"/>
  <c r="J8147"/>
  <c r="I8148"/>
  <c r="J8148"/>
  <c r="I8149"/>
  <c r="J8149"/>
  <c r="I8150"/>
  <c r="J8150"/>
  <c r="I8151"/>
  <c r="J8151"/>
  <c r="I8152"/>
  <c r="J8152"/>
  <c r="I8153"/>
  <c r="J8153"/>
  <c r="I8154"/>
  <c r="J8154"/>
  <c r="I8155"/>
  <c r="J8155"/>
  <c r="I8156"/>
  <c r="J8156"/>
  <c r="I8157"/>
  <c r="J8157"/>
  <c r="I8158"/>
  <c r="J8158"/>
  <c r="I8159"/>
  <c r="J8159"/>
  <c r="I8160"/>
  <c r="J8160"/>
  <c r="I8161"/>
  <c r="J8161"/>
  <c r="I8162"/>
  <c r="J8162"/>
  <c r="I8163"/>
  <c r="J8163"/>
  <c r="I8164"/>
  <c r="J8164"/>
  <c r="I8165"/>
  <c r="J8165"/>
  <c r="I8166"/>
  <c r="J8166"/>
  <c r="I8167"/>
  <c r="J8167"/>
  <c r="I8168"/>
  <c r="J8168"/>
  <c r="I8169"/>
  <c r="J8169"/>
  <c r="I8170"/>
  <c r="J8170"/>
  <c r="I8171"/>
  <c r="J8171"/>
  <c r="I8172"/>
  <c r="J8172"/>
  <c r="I8173"/>
  <c r="J8173"/>
  <c r="I8174"/>
  <c r="J8174"/>
  <c r="I8175"/>
  <c r="J8175"/>
  <c r="I8176"/>
  <c r="J8176"/>
  <c r="I8177"/>
  <c r="J8177"/>
  <c r="I8178"/>
  <c r="J8178"/>
  <c r="I8179"/>
  <c r="J8179"/>
  <c r="I8180"/>
  <c r="J8180"/>
  <c r="I8181"/>
  <c r="J8181"/>
  <c r="I8182"/>
  <c r="J8182"/>
  <c r="I8183"/>
  <c r="J8183"/>
  <c r="I8184"/>
  <c r="J8184"/>
  <c r="I8185"/>
  <c r="J8185"/>
  <c r="I8186"/>
  <c r="J8186"/>
  <c r="I8187"/>
  <c r="J8187"/>
  <c r="I8188"/>
  <c r="J8188"/>
  <c r="I8189"/>
  <c r="J8189"/>
  <c r="I8190"/>
  <c r="J8190"/>
  <c r="I8191"/>
  <c r="J8191"/>
  <c r="I8192"/>
  <c r="J8192"/>
  <c r="I8193"/>
  <c r="J8193"/>
  <c r="I8194"/>
  <c r="J8194"/>
  <c r="I8195"/>
  <c r="J8195"/>
  <c r="I8196"/>
  <c r="J8196"/>
  <c r="I8197"/>
  <c r="J8197"/>
  <c r="I8198"/>
  <c r="J8198"/>
  <c r="I8199"/>
  <c r="J8199"/>
  <c r="I8200"/>
  <c r="J8200"/>
  <c r="I8201"/>
  <c r="J8201"/>
  <c r="I8202"/>
  <c r="J8202"/>
  <c r="I8203"/>
  <c r="J8203"/>
  <c r="I8204"/>
  <c r="J8204"/>
  <c r="I8205"/>
  <c r="J8205"/>
  <c r="I8206"/>
  <c r="J8206"/>
  <c r="I8207"/>
  <c r="J8207"/>
  <c r="I8208"/>
  <c r="J8208"/>
  <c r="I8209"/>
  <c r="J8209"/>
  <c r="I8210"/>
  <c r="J8210"/>
  <c r="I8211"/>
  <c r="J8211"/>
  <c r="I8212"/>
  <c r="J8212"/>
  <c r="I8213"/>
  <c r="J8213"/>
  <c r="I8214"/>
  <c r="J8214"/>
  <c r="I8215"/>
  <c r="J8215"/>
  <c r="I8216"/>
  <c r="J8216"/>
  <c r="I8217"/>
  <c r="J8217"/>
  <c r="I8218"/>
  <c r="J8218"/>
  <c r="I8219"/>
  <c r="J8219"/>
  <c r="I8220"/>
  <c r="J8220"/>
  <c r="I8221"/>
  <c r="J8221"/>
  <c r="I8222"/>
  <c r="J8222"/>
  <c r="I8223"/>
  <c r="J8223"/>
  <c r="I8224"/>
  <c r="J8224"/>
  <c r="I8225"/>
  <c r="J8225"/>
  <c r="I8226"/>
  <c r="J8226"/>
  <c r="I8227"/>
  <c r="J8227"/>
  <c r="I8228"/>
  <c r="J8228"/>
  <c r="I8229"/>
  <c r="J8229"/>
  <c r="I8230"/>
  <c r="J8230"/>
  <c r="I8231"/>
  <c r="J8231"/>
  <c r="I8232"/>
  <c r="J8232"/>
  <c r="I8233"/>
  <c r="J8233"/>
  <c r="I8234"/>
  <c r="J8234"/>
  <c r="I8235"/>
  <c r="J8235"/>
  <c r="I8236"/>
  <c r="J8236"/>
  <c r="I8237"/>
  <c r="J8237"/>
  <c r="I8238"/>
  <c r="J8238"/>
  <c r="I8239"/>
  <c r="J8239"/>
  <c r="I8240"/>
  <c r="J8240"/>
  <c r="I8241"/>
  <c r="J8241"/>
  <c r="I8242"/>
  <c r="J8242"/>
  <c r="I8243"/>
  <c r="J8243"/>
  <c r="I8244"/>
  <c r="J8244"/>
  <c r="I8245"/>
  <c r="J8245"/>
  <c r="I8246"/>
  <c r="J8246"/>
  <c r="I8247"/>
  <c r="J8247"/>
  <c r="I8248"/>
  <c r="J8248"/>
  <c r="I8249"/>
  <c r="J8249"/>
  <c r="I8250"/>
  <c r="J8250"/>
  <c r="I8251"/>
  <c r="J8251"/>
  <c r="I8252"/>
  <c r="J8252"/>
  <c r="I8253"/>
  <c r="J8253"/>
  <c r="I8254"/>
  <c r="J8254"/>
  <c r="I8255"/>
  <c r="J8255"/>
  <c r="I8256"/>
  <c r="J8256"/>
  <c r="I8257"/>
  <c r="J8257"/>
  <c r="I8258"/>
  <c r="J8258"/>
  <c r="I8259"/>
  <c r="J8259"/>
  <c r="I8260"/>
  <c r="J8260"/>
  <c r="I8261"/>
  <c r="J8261"/>
  <c r="I8262"/>
  <c r="J8262"/>
  <c r="I8263"/>
  <c r="J8263"/>
  <c r="I8264"/>
  <c r="J8264"/>
  <c r="I8265"/>
  <c r="J8265"/>
  <c r="I8266"/>
  <c r="J8266"/>
  <c r="I8267"/>
  <c r="J8267"/>
  <c r="I8268"/>
  <c r="J8268"/>
  <c r="I8269"/>
  <c r="J8269"/>
  <c r="I8270"/>
  <c r="J8270"/>
  <c r="I8271"/>
  <c r="J8271"/>
  <c r="I8272"/>
  <c r="J8272"/>
  <c r="I8273"/>
  <c r="J8273"/>
  <c r="I8274"/>
  <c r="J8274"/>
  <c r="I8275"/>
  <c r="J8275"/>
  <c r="I8276"/>
  <c r="J8276"/>
  <c r="I8277"/>
  <c r="J8277"/>
  <c r="I8278"/>
  <c r="J8278"/>
  <c r="I8279"/>
  <c r="J8279"/>
  <c r="I8280"/>
  <c r="J8280"/>
  <c r="I8281"/>
  <c r="J8281"/>
  <c r="I8282"/>
  <c r="J8282"/>
  <c r="I8283"/>
  <c r="J8283"/>
  <c r="I8284"/>
  <c r="J8284"/>
  <c r="I8285"/>
  <c r="J8285"/>
  <c r="I8286"/>
  <c r="J8286"/>
  <c r="I8287"/>
  <c r="J8287"/>
  <c r="I8288"/>
  <c r="J8288"/>
  <c r="I8289"/>
  <c r="J8289"/>
  <c r="I8290"/>
  <c r="J8290"/>
  <c r="I8291"/>
  <c r="J8291"/>
  <c r="I8292"/>
  <c r="J8292"/>
  <c r="I8293"/>
  <c r="J8293"/>
  <c r="I8294"/>
  <c r="J8294"/>
  <c r="I8295"/>
  <c r="J8295"/>
  <c r="I8296"/>
  <c r="J8296"/>
  <c r="I8297"/>
  <c r="J8297"/>
  <c r="I8298"/>
  <c r="J8298"/>
  <c r="I8299"/>
  <c r="J8299"/>
  <c r="I8300"/>
  <c r="J8300"/>
  <c r="I8301"/>
  <c r="J8301"/>
  <c r="I8302"/>
  <c r="J8302"/>
  <c r="I8303"/>
  <c r="J8303"/>
  <c r="I8304"/>
  <c r="J8304"/>
  <c r="I8305"/>
  <c r="J8305"/>
  <c r="I8306"/>
  <c r="J8306"/>
  <c r="I8307"/>
  <c r="J8307"/>
  <c r="I8308"/>
  <c r="J8308"/>
  <c r="I8309"/>
  <c r="J8309"/>
  <c r="I8310"/>
  <c r="J8310"/>
  <c r="I8311"/>
  <c r="J8311"/>
  <c r="I8312"/>
  <c r="J8312"/>
  <c r="I8313"/>
  <c r="J8313"/>
  <c r="I8314"/>
  <c r="J8314"/>
  <c r="I8315"/>
  <c r="J8315"/>
  <c r="I8316"/>
  <c r="J8316"/>
  <c r="I8317"/>
  <c r="J8317"/>
  <c r="I8318"/>
  <c r="J8318"/>
  <c r="I8319"/>
  <c r="J8319"/>
  <c r="I8320"/>
  <c r="J8320"/>
  <c r="I8321"/>
  <c r="J8321"/>
  <c r="I8322"/>
  <c r="J8322"/>
  <c r="I8323"/>
  <c r="J8323"/>
  <c r="I8324"/>
  <c r="J8324"/>
  <c r="I8325"/>
  <c r="J8325"/>
  <c r="I8326"/>
  <c r="J8326"/>
  <c r="I8327"/>
  <c r="J8327"/>
  <c r="I8328"/>
  <c r="J8328"/>
  <c r="I8329"/>
  <c r="J8329"/>
  <c r="I8330"/>
  <c r="J8330"/>
  <c r="I8331"/>
  <c r="J8331"/>
  <c r="I8332"/>
  <c r="J8332"/>
  <c r="I8333"/>
  <c r="J8333"/>
  <c r="I8334"/>
  <c r="J8334"/>
  <c r="I8335"/>
  <c r="J8335"/>
  <c r="I8336"/>
  <c r="J8336"/>
  <c r="I8337"/>
  <c r="J8337"/>
  <c r="I8338"/>
  <c r="J8338"/>
  <c r="I8339"/>
  <c r="J8339"/>
  <c r="I8340"/>
  <c r="J8340"/>
  <c r="I8341"/>
  <c r="J8341"/>
  <c r="I8342"/>
  <c r="J8342"/>
  <c r="I8343"/>
  <c r="J8343"/>
  <c r="I8344"/>
  <c r="J8344"/>
  <c r="I8345"/>
  <c r="J8345"/>
  <c r="I8346"/>
  <c r="J8346"/>
  <c r="I8347"/>
  <c r="J8347"/>
  <c r="I8348"/>
  <c r="J8348"/>
  <c r="I8349"/>
  <c r="J8349"/>
  <c r="I8350"/>
  <c r="J8350"/>
  <c r="I8351"/>
  <c r="J8351"/>
  <c r="I8352"/>
  <c r="J8352"/>
  <c r="I8353"/>
  <c r="J8353"/>
  <c r="I8354"/>
  <c r="J8354"/>
  <c r="I8355"/>
  <c r="J8355"/>
  <c r="I8356"/>
  <c r="J8356"/>
  <c r="I8357"/>
  <c r="J8357"/>
  <c r="I8358"/>
  <c r="J8358"/>
  <c r="I8359"/>
  <c r="J8359"/>
  <c r="I8360"/>
  <c r="J8360"/>
  <c r="I8361"/>
  <c r="J8361"/>
  <c r="I8362"/>
  <c r="J8362"/>
  <c r="I8363"/>
  <c r="J8363"/>
  <c r="I8364"/>
  <c r="J8364"/>
  <c r="I8365"/>
  <c r="J8365"/>
  <c r="I8366"/>
  <c r="J8366"/>
  <c r="I8367"/>
  <c r="J8367"/>
  <c r="I8368"/>
  <c r="J8368"/>
  <c r="I8369"/>
  <c r="J8369"/>
  <c r="I8370"/>
  <c r="J8370"/>
  <c r="I8371"/>
  <c r="J8371"/>
  <c r="I8372"/>
  <c r="J8372"/>
  <c r="I8373"/>
  <c r="J8373"/>
  <c r="I8374"/>
  <c r="J8374"/>
  <c r="I8375"/>
  <c r="J8375"/>
  <c r="I8376"/>
  <c r="J8376"/>
  <c r="I8377"/>
  <c r="J8377"/>
  <c r="I8378"/>
  <c r="J8378"/>
  <c r="I8379"/>
  <c r="J8379"/>
  <c r="I8380"/>
  <c r="J8380"/>
  <c r="I8381"/>
  <c r="J8381"/>
  <c r="I8382"/>
  <c r="J8382"/>
  <c r="I8383"/>
  <c r="J8383"/>
  <c r="I8384"/>
  <c r="J8384"/>
  <c r="I8385"/>
  <c r="J8385"/>
  <c r="I8386"/>
  <c r="J8386"/>
  <c r="I8387"/>
  <c r="J8387"/>
  <c r="I8388"/>
  <c r="J8388"/>
  <c r="I8389"/>
  <c r="J8389"/>
  <c r="I8390"/>
  <c r="J8390"/>
  <c r="I8391"/>
  <c r="J8391"/>
  <c r="I8392"/>
  <c r="J8392"/>
  <c r="I8393"/>
  <c r="J8393"/>
  <c r="I8394"/>
  <c r="J8394"/>
  <c r="I8395"/>
  <c r="J8395"/>
  <c r="I8396"/>
  <c r="J8396"/>
  <c r="I8397"/>
  <c r="J8397"/>
  <c r="I8398"/>
  <c r="J8398"/>
  <c r="I8399"/>
  <c r="J8399"/>
  <c r="I8400"/>
  <c r="J8400"/>
  <c r="I8401"/>
  <c r="J8401"/>
  <c r="I8402"/>
  <c r="J8402"/>
  <c r="I8403"/>
  <c r="J8403"/>
  <c r="I8404"/>
  <c r="J8404"/>
  <c r="I8405"/>
  <c r="J8405"/>
  <c r="I8406"/>
  <c r="J8406"/>
  <c r="I8407"/>
  <c r="J8407"/>
  <c r="I8408"/>
  <c r="J8408"/>
  <c r="I8409"/>
  <c r="J8409"/>
  <c r="I8410"/>
  <c r="J8410"/>
  <c r="I8411"/>
  <c r="J8411"/>
  <c r="I8412"/>
  <c r="J8412"/>
  <c r="I8413"/>
  <c r="J8413"/>
  <c r="I8414"/>
  <c r="J8414"/>
  <c r="I8415"/>
  <c r="J8415"/>
  <c r="I8416"/>
  <c r="J8416"/>
  <c r="I8417"/>
  <c r="J8417"/>
  <c r="I8418"/>
  <c r="J8418"/>
  <c r="I8419"/>
  <c r="J8419"/>
  <c r="I8420"/>
  <c r="J8420"/>
  <c r="I8421"/>
  <c r="J8421"/>
  <c r="I8422"/>
  <c r="J8422"/>
  <c r="I8423"/>
  <c r="J8423"/>
  <c r="I8424"/>
  <c r="J8424"/>
  <c r="I8425"/>
  <c r="J8425"/>
  <c r="I8426"/>
  <c r="J8426"/>
  <c r="I8427"/>
  <c r="J8427"/>
  <c r="I8428"/>
  <c r="J8428"/>
  <c r="I8429"/>
  <c r="J8429"/>
  <c r="I8430"/>
  <c r="J8430"/>
  <c r="I8431"/>
  <c r="J8431"/>
  <c r="I8432"/>
  <c r="J8432"/>
  <c r="I8433"/>
  <c r="J8433"/>
  <c r="I8434"/>
  <c r="J8434"/>
  <c r="I8435"/>
  <c r="J8435"/>
  <c r="I8436"/>
  <c r="J8436"/>
  <c r="I8437"/>
  <c r="J8437"/>
  <c r="I8438"/>
  <c r="J8438"/>
  <c r="I8439"/>
  <c r="J8439"/>
  <c r="I8440"/>
  <c r="J8440"/>
  <c r="I8441"/>
  <c r="J8441"/>
  <c r="I8442"/>
  <c r="J8442"/>
  <c r="I8443"/>
  <c r="J8443"/>
  <c r="I8444"/>
  <c r="J8444"/>
  <c r="I8445"/>
  <c r="J8445"/>
  <c r="I8446"/>
  <c r="J8446"/>
  <c r="I8447"/>
  <c r="J8447"/>
  <c r="I8448"/>
  <c r="J8448"/>
  <c r="I8449"/>
  <c r="J8449"/>
  <c r="I8450"/>
  <c r="J8450"/>
  <c r="I8451"/>
  <c r="J8451"/>
  <c r="I8452"/>
  <c r="J8452"/>
  <c r="I8453"/>
  <c r="J8453"/>
  <c r="I8454"/>
  <c r="J8454"/>
  <c r="I8455"/>
  <c r="J8455"/>
  <c r="I8456"/>
  <c r="J8456"/>
  <c r="I8457"/>
  <c r="J8457"/>
  <c r="I8458"/>
  <c r="J8458"/>
  <c r="I8459"/>
  <c r="J8459"/>
  <c r="I8460"/>
  <c r="J8460"/>
  <c r="I8461"/>
  <c r="J8461"/>
  <c r="I8462"/>
  <c r="J8462"/>
  <c r="I8463"/>
  <c r="J8463"/>
  <c r="I8464"/>
  <c r="J8464"/>
  <c r="I8465"/>
  <c r="J8465"/>
  <c r="I8466"/>
  <c r="J8466"/>
  <c r="I8467"/>
  <c r="J8467"/>
  <c r="I8468"/>
  <c r="J8468"/>
  <c r="I8469"/>
  <c r="J8469"/>
  <c r="I8470"/>
  <c r="J8470"/>
  <c r="I8471"/>
  <c r="J8471"/>
  <c r="I8472"/>
  <c r="J8472"/>
  <c r="I8473"/>
  <c r="J8473"/>
  <c r="I8474"/>
  <c r="J8474"/>
  <c r="I8475"/>
  <c r="J8475"/>
  <c r="I8476"/>
  <c r="J8476"/>
  <c r="I8477"/>
  <c r="J8477"/>
  <c r="I8478"/>
  <c r="J8478"/>
  <c r="I8479"/>
  <c r="J8479"/>
  <c r="I8480"/>
  <c r="J8480"/>
  <c r="I8481"/>
  <c r="J8481"/>
  <c r="I8482"/>
  <c r="J8482"/>
  <c r="I8483"/>
  <c r="J8483"/>
  <c r="I8484"/>
  <c r="J8484"/>
  <c r="I8485"/>
  <c r="J8485"/>
  <c r="I8486"/>
  <c r="J8486"/>
  <c r="I8487"/>
  <c r="J8487"/>
  <c r="I8488"/>
  <c r="J8488"/>
  <c r="I8489"/>
  <c r="J8489"/>
  <c r="I8490"/>
  <c r="J8490"/>
  <c r="I8491"/>
  <c r="J8491"/>
  <c r="I8492"/>
  <c r="J8492"/>
  <c r="I8493"/>
  <c r="J8493"/>
  <c r="I8494"/>
  <c r="J8494"/>
  <c r="I8495"/>
  <c r="J8495"/>
  <c r="I8496"/>
  <c r="J8496"/>
  <c r="I8497"/>
  <c r="J8497"/>
  <c r="I8498"/>
  <c r="J8498"/>
  <c r="I8499"/>
  <c r="J8499"/>
  <c r="I8500"/>
  <c r="J8500"/>
  <c r="I8501"/>
  <c r="J8501"/>
  <c r="I8502"/>
  <c r="J8502"/>
  <c r="I8503"/>
  <c r="J8503"/>
  <c r="I8504"/>
  <c r="J8504"/>
  <c r="I8505"/>
  <c r="J8505"/>
  <c r="I8506"/>
  <c r="J8506"/>
  <c r="I8507"/>
  <c r="J8507"/>
  <c r="I8508"/>
  <c r="J8508"/>
  <c r="I8509"/>
  <c r="J8509"/>
  <c r="I8510"/>
  <c r="J8510"/>
  <c r="I8511"/>
  <c r="J8511"/>
  <c r="I8512"/>
  <c r="J8512"/>
  <c r="I8513"/>
  <c r="J8513"/>
  <c r="I8514"/>
  <c r="J8514"/>
  <c r="I8515"/>
  <c r="J8515"/>
  <c r="I8516"/>
  <c r="J8516"/>
  <c r="I8517"/>
  <c r="J8517"/>
  <c r="I8518"/>
  <c r="J8518"/>
  <c r="I8519"/>
  <c r="J8519"/>
  <c r="I8520"/>
  <c r="J8520"/>
  <c r="I8521"/>
  <c r="J8521"/>
  <c r="I8522"/>
  <c r="J8522"/>
  <c r="I8523"/>
  <c r="J8523"/>
  <c r="I8524"/>
  <c r="J8524"/>
  <c r="I8525"/>
  <c r="J8525"/>
  <c r="I8526"/>
  <c r="J8526"/>
  <c r="I8527"/>
  <c r="J8527"/>
  <c r="I8528"/>
  <c r="J8528"/>
  <c r="I8529"/>
  <c r="J8529"/>
  <c r="I8530"/>
  <c r="J8530"/>
  <c r="I8531"/>
  <c r="J8531"/>
  <c r="I8532"/>
  <c r="J8532"/>
  <c r="I8533"/>
  <c r="J8533"/>
  <c r="I8534"/>
  <c r="J8534"/>
  <c r="I8535"/>
  <c r="J8535"/>
  <c r="I8536"/>
  <c r="J8536"/>
  <c r="I8537"/>
  <c r="J8537"/>
  <c r="I8538"/>
  <c r="J8538"/>
  <c r="I8539"/>
  <c r="J8539"/>
  <c r="I8540"/>
  <c r="J8540"/>
  <c r="I8541"/>
  <c r="J8541"/>
  <c r="I8542"/>
  <c r="J8542"/>
  <c r="I8543"/>
  <c r="J8543"/>
  <c r="I8544"/>
  <c r="J8544"/>
  <c r="I8545"/>
  <c r="J8545"/>
  <c r="I8546"/>
  <c r="J8546"/>
  <c r="I8547"/>
  <c r="J8547"/>
  <c r="I8548"/>
  <c r="J8548"/>
  <c r="I8549"/>
  <c r="J8549"/>
  <c r="I8550"/>
  <c r="J8550"/>
  <c r="I8551"/>
  <c r="J8551"/>
  <c r="I8552"/>
  <c r="J8552"/>
  <c r="I8553"/>
  <c r="J8553"/>
  <c r="I8554"/>
  <c r="J8554"/>
  <c r="I8555"/>
  <c r="J8555"/>
  <c r="I8556"/>
  <c r="J8556"/>
  <c r="I8557"/>
  <c r="J8557"/>
  <c r="I8558"/>
  <c r="J8558"/>
  <c r="I8559"/>
  <c r="J8559"/>
  <c r="I8560"/>
  <c r="J8560"/>
  <c r="I8561"/>
  <c r="J8561"/>
  <c r="I8562"/>
  <c r="J8562"/>
  <c r="I8563"/>
  <c r="J8563"/>
  <c r="I8564"/>
  <c r="J8564"/>
  <c r="I8565"/>
  <c r="J8565"/>
  <c r="I8566"/>
  <c r="J8566"/>
  <c r="I8567"/>
  <c r="J8567"/>
  <c r="I8568"/>
  <c r="J8568"/>
  <c r="I8569"/>
  <c r="J8569"/>
  <c r="I8570"/>
  <c r="J8570"/>
  <c r="I8571"/>
  <c r="J8571"/>
  <c r="I8572"/>
  <c r="J8572"/>
  <c r="I8573"/>
  <c r="J8573"/>
  <c r="I8574"/>
  <c r="J8574"/>
  <c r="I8575"/>
  <c r="J8575"/>
  <c r="I8576"/>
  <c r="J8576"/>
  <c r="I8577"/>
  <c r="J8577"/>
  <c r="I8578"/>
  <c r="J8578"/>
  <c r="I8579"/>
  <c r="J8579"/>
  <c r="I8580"/>
  <c r="J8580"/>
  <c r="I8581"/>
  <c r="J8581"/>
  <c r="I8582"/>
  <c r="J8582"/>
  <c r="I8583"/>
  <c r="J8583"/>
  <c r="I8584"/>
  <c r="J8584"/>
  <c r="I8585"/>
  <c r="J8585"/>
  <c r="I8586"/>
  <c r="J8586"/>
  <c r="I8587"/>
  <c r="J8587"/>
  <c r="I8588"/>
  <c r="J8588"/>
  <c r="I8589"/>
  <c r="J8589"/>
  <c r="I8590"/>
  <c r="J8590"/>
  <c r="I8591"/>
  <c r="J8591"/>
  <c r="I8592"/>
  <c r="J8592"/>
  <c r="I8593"/>
  <c r="J8593"/>
  <c r="I8594"/>
  <c r="J8594"/>
  <c r="I8595"/>
  <c r="J8595"/>
  <c r="I8596"/>
  <c r="J8596"/>
  <c r="I8597"/>
  <c r="J8597"/>
  <c r="I8598"/>
  <c r="J8598"/>
  <c r="I8599"/>
  <c r="J8599"/>
  <c r="I8600"/>
  <c r="J8600"/>
  <c r="I8601"/>
  <c r="J8601"/>
  <c r="I8602"/>
  <c r="J8602"/>
  <c r="I8603"/>
  <c r="J8603"/>
  <c r="I8604"/>
  <c r="J8604"/>
  <c r="I8605"/>
  <c r="J8605"/>
  <c r="I8606"/>
  <c r="J8606"/>
  <c r="I8607"/>
  <c r="J8607"/>
  <c r="I8608"/>
  <c r="J8608"/>
  <c r="I8609"/>
  <c r="J8609"/>
  <c r="I8610"/>
  <c r="J8610"/>
  <c r="I8611"/>
  <c r="J8611"/>
  <c r="I8612"/>
  <c r="J8612"/>
  <c r="I8613"/>
  <c r="J8613"/>
  <c r="I8614"/>
  <c r="J8614"/>
  <c r="I8615"/>
  <c r="J8615"/>
  <c r="I8616"/>
  <c r="J8616"/>
  <c r="I8617"/>
  <c r="J8617"/>
  <c r="I8618"/>
  <c r="J8618"/>
  <c r="I8619"/>
  <c r="J8619"/>
  <c r="I8620"/>
  <c r="J8620"/>
  <c r="I8621"/>
  <c r="J8621"/>
  <c r="I8622"/>
  <c r="J8622"/>
  <c r="I8623"/>
  <c r="J8623"/>
  <c r="I8624"/>
  <c r="J8624"/>
  <c r="I8625"/>
  <c r="J8625"/>
  <c r="I8626"/>
  <c r="J8626"/>
  <c r="I8627"/>
  <c r="J8627"/>
  <c r="I8628"/>
  <c r="J8628"/>
  <c r="I8629"/>
  <c r="J8629"/>
  <c r="I8630"/>
  <c r="J8630"/>
  <c r="I8631"/>
  <c r="J8631"/>
  <c r="I8632"/>
  <c r="J8632"/>
  <c r="I8633"/>
  <c r="J8633"/>
  <c r="I8634"/>
  <c r="J8634"/>
  <c r="I8635"/>
  <c r="J8635"/>
  <c r="I8636"/>
  <c r="J8636"/>
  <c r="I8637"/>
  <c r="J8637"/>
  <c r="I8638"/>
  <c r="J8638"/>
  <c r="I8639"/>
  <c r="J8639"/>
  <c r="I8640"/>
  <c r="J8640"/>
  <c r="I8641"/>
  <c r="J8641"/>
  <c r="I8642"/>
  <c r="J8642"/>
  <c r="I8643"/>
  <c r="J8643"/>
  <c r="I8644"/>
  <c r="J8644"/>
  <c r="I8645"/>
  <c r="J8645"/>
  <c r="I8646"/>
  <c r="J8646"/>
  <c r="I8647"/>
  <c r="J8647"/>
  <c r="I8648"/>
  <c r="J8648"/>
  <c r="I8649"/>
  <c r="J8649"/>
  <c r="I8650"/>
  <c r="J8650"/>
  <c r="I8651"/>
  <c r="J8651"/>
  <c r="I8652"/>
  <c r="J8652"/>
  <c r="I8653"/>
  <c r="J8653"/>
  <c r="I8654"/>
  <c r="J8654"/>
  <c r="I8655"/>
  <c r="J8655"/>
  <c r="I8656"/>
  <c r="J8656"/>
  <c r="I8657"/>
  <c r="J8657"/>
  <c r="I8658"/>
  <c r="J8658"/>
  <c r="I8659"/>
  <c r="J8659"/>
  <c r="I8660"/>
  <c r="J8660"/>
  <c r="I8661"/>
  <c r="J8661"/>
  <c r="I8662"/>
  <c r="J8662"/>
  <c r="I8663"/>
  <c r="J8663"/>
  <c r="I8664"/>
  <c r="J8664"/>
  <c r="I8665"/>
  <c r="J8665"/>
  <c r="I8666"/>
  <c r="J8666"/>
  <c r="I8667"/>
  <c r="J8667"/>
  <c r="I8668"/>
  <c r="J8668"/>
  <c r="I8669"/>
  <c r="J8669"/>
  <c r="I8670"/>
  <c r="J8670"/>
  <c r="I8671"/>
  <c r="J8671"/>
  <c r="I8672"/>
  <c r="J8672"/>
  <c r="I8673"/>
  <c r="J8673"/>
  <c r="I8674"/>
  <c r="J8674"/>
  <c r="I8675"/>
  <c r="J8675"/>
  <c r="I8676"/>
  <c r="J8676"/>
  <c r="I8677"/>
  <c r="J8677"/>
  <c r="I8678"/>
  <c r="J8678"/>
  <c r="I8679"/>
  <c r="J8679"/>
  <c r="I8680"/>
  <c r="J8680"/>
  <c r="I8681"/>
  <c r="J8681"/>
  <c r="I8682"/>
  <c r="J8682"/>
  <c r="I8683"/>
  <c r="J8683"/>
  <c r="I8684"/>
  <c r="J8684"/>
  <c r="I8685"/>
  <c r="J8685"/>
  <c r="I8686"/>
  <c r="J8686"/>
  <c r="I8687"/>
  <c r="J8687"/>
  <c r="I8688"/>
  <c r="J8688"/>
  <c r="I8689"/>
  <c r="J8689"/>
  <c r="I8690"/>
  <c r="J8690"/>
  <c r="I8691"/>
  <c r="J8691"/>
  <c r="I8692"/>
  <c r="J8692"/>
  <c r="I8693"/>
  <c r="J8693"/>
  <c r="I8694"/>
  <c r="J8694"/>
  <c r="I8695"/>
  <c r="J8695"/>
  <c r="I8696"/>
  <c r="J8696"/>
  <c r="I8697"/>
  <c r="J8697"/>
  <c r="I8698"/>
  <c r="J8698"/>
  <c r="I8699"/>
  <c r="J8699"/>
  <c r="I8700"/>
  <c r="J8700"/>
  <c r="I8701"/>
  <c r="J8701"/>
  <c r="I8702"/>
  <c r="J8702"/>
  <c r="I8703"/>
  <c r="J8703"/>
  <c r="I8704"/>
  <c r="J8704"/>
  <c r="I8705"/>
  <c r="J8705"/>
  <c r="I8706"/>
  <c r="J8706"/>
  <c r="I8707"/>
  <c r="J8707"/>
  <c r="I8708"/>
  <c r="J8708"/>
  <c r="I8709"/>
  <c r="J8709"/>
  <c r="I8710"/>
  <c r="J8710"/>
  <c r="I8711"/>
  <c r="J8711"/>
  <c r="I8712"/>
  <c r="J8712"/>
  <c r="I8713"/>
  <c r="J8713"/>
  <c r="I8714"/>
  <c r="J8714"/>
  <c r="I8715"/>
  <c r="J8715"/>
  <c r="I8716"/>
  <c r="J8716"/>
  <c r="I8717"/>
  <c r="J8717"/>
  <c r="I8718"/>
  <c r="J8718"/>
  <c r="I8719"/>
  <c r="J8719"/>
  <c r="I8720"/>
  <c r="J8720"/>
  <c r="I8721"/>
  <c r="J8721"/>
  <c r="I8722"/>
  <c r="J8722"/>
  <c r="I8723"/>
  <c r="J8723"/>
  <c r="I8724"/>
  <c r="J8724"/>
  <c r="I8725"/>
  <c r="J8725"/>
  <c r="I8726"/>
  <c r="J8726"/>
  <c r="I8727"/>
  <c r="J8727"/>
  <c r="I8728"/>
  <c r="J8728"/>
  <c r="I8729"/>
  <c r="J8729"/>
  <c r="I8730"/>
  <c r="J8730"/>
  <c r="I8731"/>
  <c r="J8731"/>
  <c r="I8732"/>
  <c r="J8732"/>
  <c r="I8733"/>
  <c r="J8733"/>
  <c r="I8734"/>
  <c r="J8734"/>
  <c r="I8735"/>
  <c r="J8735"/>
  <c r="I8736"/>
  <c r="J8736"/>
  <c r="I8737"/>
  <c r="J8737"/>
  <c r="I8738"/>
  <c r="J8738"/>
  <c r="I8739"/>
  <c r="J8739"/>
  <c r="I8740"/>
  <c r="J8740"/>
  <c r="I8741"/>
  <c r="J8741"/>
  <c r="I8742"/>
  <c r="J8742"/>
  <c r="I8743"/>
  <c r="J8743"/>
  <c r="I8744"/>
  <c r="J8744"/>
  <c r="I8745"/>
  <c r="J8745"/>
  <c r="I8746"/>
  <c r="J8746"/>
  <c r="I8747"/>
  <c r="J8747"/>
  <c r="I8748"/>
  <c r="J8748"/>
  <c r="I8749"/>
  <c r="J8749"/>
  <c r="I8750"/>
  <c r="J8750"/>
  <c r="I8751"/>
  <c r="J8751"/>
  <c r="I8752"/>
  <c r="J8752"/>
  <c r="I8753"/>
  <c r="J8753"/>
  <c r="I8754"/>
  <c r="J8754"/>
  <c r="I8755"/>
  <c r="J8755"/>
  <c r="I8756"/>
  <c r="J8756"/>
  <c r="I8757"/>
  <c r="J8757"/>
  <c r="I8758"/>
  <c r="J8758"/>
  <c r="I8759"/>
  <c r="J8759"/>
  <c r="I8760"/>
  <c r="J8760"/>
  <c r="I8761"/>
  <c r="J8761"/>
  <c r="I8762"/>
  <c r="J8762"/>
  <c r="I8763"/>
  <c r="J8763"/>
  <c r="I8764"/>
  <c r="J8764"/>
  <c r="I8765"/>
  <c r="J8765"/>
  <c r="I8766"/>
  <c r="J8766"/>
  <c r="I8767"/>
  <c r="J8767"/>
  <c r="I8768"/>
  <c r="J8768"/>
  <c r="I8769"/>
  <c r="J8769"/>
  <c r="I8770"/>
  <c r="J8770"/>
  <c r="I8771"/>
  <c r="J8771"/>
  <c r="I8772"/>
  <c r="J8772"/>
  <c r="I8773"/>
  <c r="J8773"/>
  <c r="I8774"/>
  <c r="J8774"/>
  <c r="I8775"/>
  <c r="J8775"/>
  <c r="I8776"/>
  <c r="J8776"/>
  <c r="I8777"/>
  <c r="J8777"/>
  <c r="I8778"/>
  <c r="J8778"/>
  <c r="I8779"/>
  <c r="J8779"/>
  <c r="I8780"/>
  <c r="J8780"/>
  <c r="I8781"/>
  <c r="J8781"/>
  <c r="I8782"/>
  <c r="J8782"/>
  <c r="I8783"/>
  <c r="J8783"/>
  <c r="I8784"/>
  <c r="J8784"/>
  <c r="I8785"/>
  <c r="J8785"/>
  <c r="I8786"/>
  <c r="J8786"/>
  <c r="I8787"/>
  <c r="J8787"/>
  <c r="I8788"/>
  <c r="J8788"/>
  <c r="I8789"/>
  <c r="J8789"/>
  <c r="I8790"/>
  <c r="J8790"/>
  <c r="I8791"/>
  <c r="J8791"/>
  <c r="I8792"/>
  <c r="J8792"/>
  <c r="I8793"/>
  <c r="J8793"/>
  <c r="I8794"/>
  <c r="J8794"/>
  <c r="I8795"/>
  <c r="J8795"/>
  <c r="I8796"/>
  <c r="J8796"/>
  <c r="I8797"/>
  <c r="J8797"/>
  <c r="I8798"/>
  <c r="J8798"/>
  <c r="J8800"/>
  <c r="G1132"/>
  <c r="G1133"/>
  <c r="G1134"/>
  <c r="G1135"/>
  <c r="G1136"/>
  <c r="G1120"/>
  <c r="G1121"/>
  <c r="G1122"/>
  <c r="G1123"/>
  <c r="G1124"/>
  <c r="G1125"/>
  <c r="G1126"/>
  <c r="G1127"/>
  <c r="G1128"/>
  <c r="G1129"/>
  <c r="G1130"/>
  <c r="G1131"/>
  <c r="G1116"/>
  <c r="G1117"/>
  <c r="G1118"/>
  <c r="G1119"/>
  <c r="G1106"/>
  <c r="G1107"/>
  <c r="G1108"/>
  <c r="G1109"/>
  <c r="G1110"/>
  <c r="G1111"/>
  <c r="G1112"/>
  <c r="G1113"/>
  <c r="G1114"/>
  <c r="G1115"/>
  <c r="G1100"/>
  <c r="G1101"/>
  <c r="G1102"/>
  <c r="G1103"/>
  <c r="G1104"/>
  <c r="G1105"/>
  <c r="G1085"/>
  <c r="G1086"/>
  <c r="G1087"/>
  <c r="G1088"/>
  <c r="G1089"/>
  <c r="G1090"/>
  <c r="G1091"/>
  <c r="G1092"/>
  <c r="G1093"/>
  <c r="G1094"/>
  <c r="G1095"/>
  <c r="G1096"/>
  <c r="G1097"/>
  <c r="G1098"/>
  <c r="G1099"/>
  <c r="G1076"/>
  <c r="G1077"/>
  <c r="G1078"/>
  <c r="G1079"/>
  <c r="G1080"/>
  <c r="G1081"/>
  <c r="G1082"/>
  <c r="G1083"/>
  <c r="G1084"/>
  <c r="G1066"/>
  <c r="G1067"/>
  <c r="G1068"/>
  <c r="G1069"/>
  <c r="G1070"/>
  <c r="G1071"/>
  <c r="G1072"/>
  <c r="G1073"/>
  <c r="G1074"/>
  <c r="G1075"/>
  <c r="G1059"/>
  <c r="G1060"/>
  <c r="G1061"/>
  <c r="G1062"/>
  <c r="G1063"/>
  <c r="G1064"/>
  <c r="G1065"/>
  <c r="G1048"/>
  <c r="G1049"/>
  <c r="G1050"/>
  <c r="G1051"/>
  <c r="G1052"/>
  <c r="G1053"/>
  <c r="G1054"/>
  <c r="G1055"/>
  <c r="G1056"/>
  <c r="G1057"/>
  <c r="G1058"/>
  <c r="G1037"/>
  <c r="G1038"/>
  <c r="G1039"/>
  <c r="G1040"/>
  <c r="G1041"/>
  <c r="G1042"/>
  <c r="G1043"/>
  <c r="G1044"/>
  <c r="G1045"/>
  <c r="G1046"/>
  <c r="G1047"/>
  <c r="G1030"/>
  <c r="G1031"/>
  <c r="G1032"/>
  <c r="G1033"/>
  <c r="G1034"/>
  <c r="G1035"/>
  <c r="G1036"/>
  <c r="G1024"/>
  <c r="G1025"/>
  <c r="G1026"/>
  <c r="G1027"/>
  <c r="G1028"/>
  <c r="G1029"/>
  <c r="G1013"/>
  <c r="G1014"/>
  <c r="G1015"/>
  <c r="G1016"/>
  <c r="G1017"/>
  <c r="G1018"/>
  <c r="G1019"/>
  <c r="G1020"/>
  <c r="G1021"/>
  <c r="G1022"/>
  <c r="G1023"/>
  <c r="G1005"/>
  <c r="G1006"/>
  <c r="G1007"/>
  <c r="G1008"/>
  <c r="G1009"/>
  <c r="G1010"/>
  <c r="G1011"/>
  <c r="G1012"/>
  <c r="G997"/>
  <c r="G998"/>
  <c r="G999"/>
  <c r="G1000"/>
  <c r="G1001"/>
  <c r="G1002"/>
  <c r="G1003"/>
  <c r="G1004"/>
  <c r="G984"/>
  <c r="G985"/>
  <c r="G986"/>
  <c r="G987"/>
  <c r="G988"/>
  <c r="G989"/>
  <c r="G990"/>
  <c r="G991"/>
  <c r="G992"/>
  <c r="G993"/>
  <c r="G994"/>
  <c r="G995"/>
  <c r="G996"/>
  <c r="G979"/>
  <c r="G980"/>
  <c r="G981"/>
  <c r="G982"/>
  <c r="G983"/>
  <c r="G968"/>
  <c r="G969"/>
  <c r="G970"/>
  <c r="G971"/>
  <c r="G972"/>
  <c r="G973"/>
  <c r="G974"/>
  <c r="G975"/>
  <c r="G976"/>
  <c r="G977"/>
  <c r="G978"/>
  <c r="G958"/>
  <c r="G959"/>
  <c r="G960"/>
  <c r="G961"/>
  <c r="G962"/>
  <c r="G963"/>
  <c r="G964"/>
  <c r="G965"/>
  <c r="G966"/>
  <c r="G967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800"/>
  <c r="T8800"/>
  <c r="K8800"/>
  <c r="S8800"/>
  <c r="R8800"/>
  <c r="Q8800"/>
  <c r="P8800"/>
  <c r="T8799"/>
  <c r="S8799"/>
  <c r="R8799"/>
  <c r="Q8799"/>
  <c r="P8799"/>
  <c r="T8798"/>
  <c r="K8798"/>
  <c r="S8798"/>
  <c r="R8798"/>
  <c r="Q8798"/>
  <c r="P8798"/>
  <c r="T820"/>
  <c r="K820"/>
  <c r="S820"/>
  <c r="R820"/>
  <c r="Q820"/>
  <c r="P820"/>
  <c r="T8797"/>
  <c r="K8797"/>
  <c r="S8797"/>
  <c r="R8797"/>
  <c r="Q8797"/>
  <c r="P8797"/>
  <c r="T8796"/>
  <c r="K8796"/>
  <c r="S8796"/>
  <c r="R8796"/>
  <c r="Q8796"/>
  <c r="P8796"/>
  <c r="T8795"/>
  <c r="K8795"/>
  <c r="S8795"/>
  <c r="R8795"/>
  <c r="Q8795"/>
  <c r="P8795"/>
  <c r="T8794"/>
  <c r="K8794"/>
  <c r="S8794"/>
  <c r="R8794"/>
  <c r="Q8794"/>
  <c r="P8794"/>
  <c r="T488"/>
  <c r="K488"/>
  <c r="S488"/>
  <c r="R488"/>
  <c r="Q488"/>
  <c r="P488"/>
  <c r="T730"/>
  <c r="K730"/>
  <c r="S730"/>
  <c r="R730"/>
  <c r="Q730"/>
  <c r="P730"/>
  <c r="T8793"/>
  <c r="K8793"/>
  <c r="S8793"/>
  <c r="R8793"/>
  <c r="Q8793"/>
  <c r="P8793"/>
  <c r="T280"/>
  <c r="K280"/>
  <c r="S280"/>
  <c r="R280"/>
  <c r="Q280"/>
  <c r="P280"/>
  <c r="T545"/>
  <c r="K545"/>
  <c r="S545"/>
  <c r="R545"/>
  <c r="Q545"/>
  <c r="P545"/>
  <c r="T8792"/>
  <c r="K8792"/>
  <c r="S8792"/>
  <c r="R8792"/>
  <c r="Q8792"/>
  <c r="P8792"/>
  <c r="T8791"/>
  <c r="K8791"/>
  <c r="S8791"/>
  <c r="R8791"/>
  <c r="Q8791"/>
  <c r="P8791"/>
  <c r="T8790"/>
  <c r="K8790"/>
  <c r="S8790"/>
  <c r="R8790"/>
  <c r="Q8790"/>
  <c r="P8790"/>
  <c r="T771"/>
  <c r="K771"/>
  <c r="S771"/>
  <c r="R771"/>
  <c r="Q771"/>
  <c r="P771"/>
  <c r="T8789"/>
  <c r="K8789"/>
  <c r="S8789"/>
  <c r="R8789"/>
  <c r="Q8789"/>
  <c r="P8789"/>
  <c r="T8788"/>
  <c r="K8788"/>
  <c r="S8788"/>
  <c r="R8788"/>
  <c r="Q8788"/>
  <c r="P8788"/>
  <c r="T8787"/>
  <c r="K8787"/>
  <c r="S8787"/>
  <c r="R8787"/>
  <c r="Q8787"/>
  <c r="P8787"/>
  <c r="T8786"/>
  <c r="K8786"/>
  <c r="S8786"/>
  <c r="R8786"/>
  <c r="Q8786"/>
  <c r="P8786"/>
  <c r="T8785"/>
  <c r="K8785"/>
  <c r="S8785"/>
  <c r="R8785"/>
  <c r="Q8785"/>
  <c r="P8785"/>
  <c r="T8784"/>
  <c r="K8784"/>
  <c r="S8784"/>
  <c r="R8784"/>
  <c r="Q8784"/>
  <c r="P8784"/>
  <c r="T8783"/>
  <c r="K8783"/>
  <c r="S8783"/>
  <c r="R8783"/>
  <c r="Q8783"/>
  <c r="P8783"/>
  <c r="T8782"/>
  <c r="K8782"/>
  <c r="S8782"/>
  <c r="R8782"/>
  <c r="Q8782"/>
  <c r="P8782"/>
  <c r="T648"/>
  <c r="K648"/>
  <c r="S648"/>
  <c r="R648"/>
  <c r="Q648"/>
  <c r="P648"/>
  <c r="T8781"/>
  <c r="K8781"/>
  <c r="S8781"/>
  <c r="R8781"/>
  <c r="Q8781"/>
  <c r="P8781"/>
  <c r="T1075"/>
  <c r="K1075"/>
  <c r="S1075"/>
  <c r="R1075"/>
  <c r="Q1075"/>
  <c r="P1075"/>
  <c r="T8780"/>
  <c r="K8780"/>
  <c r="S8780"/>
  <c r="R8780"/>
  <c r="Q8780"/>
  <c r="P8780"/>
  <c r="T967"/>
  <c r="K967"/>
  <c r="S967"/>
  <c r="R967"/>
  <c r="Q967"/>
  <c r="P967"/>
  <c r="T8779"/>
  <c r="K8779"/>
  <c r="S8779"/>
  <c r="R8779"/>
  <c r="Q8779"/>
  <c r="P8779"/>
  <c r="T8778"/>
  <c r="K8778"/>
  <c r="S8778"/>
  <c r="R8778"/>
  <c r="Q8778"/>
  <c r="P8778"/>
  <c r="T870"/>
  <c r="K870"/>
  <c r="S870"/>
  <c r="R870"/>
  <c r="Q870"/>
  <c r="P870"/>
  <c r="T624"/>
  <c r="K624"/>
  <c r="S624"/>
  <c r="R624"/>
  <c r="Q624"/>
  <c r="P624"/>
  <c r="T1119"/>
  <c r="K1119"/>
  <c r="S1119"/>
  <c r="R1119"/>
  <c r="Q1119"/>
  <c r="P1119"/>
  <c r="T8777"/>
  <c r="K8777"/>
  <c r="S8777"/>
  <c r="R8777"/>
  <c r="Q8777"/>
  <c r="P8777"/>
  <c r="T819"/>
  <c r="K819"/>
  <c r="S819"/>
  <c r="R819"/>
  <c r="Q819"/>
  <c r="P819"/>
  <c r="T8776"/>
  <c r="K8776"/>
  <c r="S8776"/>
  <c r="R8776"/>
  <c r="Q8776"/>
  <c r="P8776"/>
  <c r="T8775"/>
  <c r="K8775"/>
  <c r="S8775"/>
  <c r="R8775"/>
  <c r="Q8775"/>
  <c r="P8775"/>
  <c r="T8774"/>
  <c r="K8774"/>
  <c r="S8774"/>
  <c r="R8774"/>
  <c r="Q8774"/>
  <c r="P8774"/>
  <c r="T8773"/>
  <c r="K8773"/>
  <c r="S8773"/>
  <c r="R8773"/>
  <c r="Q8773"/>
  <c r="P8773"/>
  <c r="T8772"/>
  <c r="K8772"/>
  <c r="S8772"/>
  <c r="R8772"/>
  <c r="Q8772"/>
  <c r="P8772"/>
  <c r="T8771"/>
  <c r="K8771"/>
  <c r="S8771"/>
  <c r="R8771"/>
  <c r="Q8771"/>
  <c r="P8771"/>
  <c r="T8770"/>
  <c r="K8770"/>
  <c r="S8770"/>
  <c r="R8770"/>
  <c r="Q8770"/>
  <c r="P8770"/>
  <c r="T8769"/>
  <c r="K8769"/>
  <c r="S8769"/>
  <c r="R8769"/>
  <c r="Q8769"/>
  <c r="P8769"/>
  <c r="T8768"/>
  <c r="K8768"/>
  <c r="S8768"/>
  <c r="R8768"/>
  <c r="Q8768"/>
  <c r="P8768"/>
  <c r="T623"/>
  <c r="K623"/>
  <c r="S623"/>
  <c r="R623"/>
  <c r="Q623"/>
  <c r="P623"/>
  <c r="T8767"/>
  <c r="K8767"/>
  <c r="S8767"/>
  <c r="R8767"/>
  <c r="Q8767"/>
  <c r="P8767"/>
  <c r="T8766"/>
  <c r="K8766"/>
  <c r="S8766"/>
  <c r="R8766"/>
  <c r="Q8766"/>
  <c r="P8766"/>
  <c r="T8765"/>
  <c r="K8765"/>
  <c r="S8765"/>
  <c r="R8765"/>
  <c r="Q8765"/>
  <c r="P8765"/>
  <c r="T8764"/>
  <c r="K8764"/>
  <c r="S8764"/>
  <c r="R8764"/>
  <c r="Q8764"/>
  <c r="P8764"/>
  <c r="T8763"/>
  <c r="K8763"/>
  <c r="S8763"/>
  <c r="R8763"/>
  <c r="Q8763"/>
  <c r="P8763"/>
  <c r="T8762"/>
  <c r="K8762"/>
  <c r="S8762"/>
  <c r="R8762"/>
  <c r="Q8762"/>
  <c r="P8762"/>
  <c r="T8761"/>
  <c r="K8761"/>
  <c r="S8761"/>
  <c r="R8761"/>
  <c r="Q8761"/>
  <c r="P8761"/>
  <c r="T8760"/>
  <c r="K8760"/>
  <c r="S8760"/>
  <c r="R8760"/>
  <c r="Q8760"/>
  <c r="P8760"/>
  <c r="T279"/>
  <c r="K279"/>
  <c r="S279"/>
  <c r="R279"/>
  <c r="Q279"/>
  <c r="P279"/>
  <c r="T647"/>
  <c r="K647"/>
  <c r="S647"/>
  <c r="R647"/>
  <c r="Q647"/>
  <c r="P647"/>
  <c r="T8759"/>
  <c r="K8759"/>
  <c r="S8759"/>
  <c r="R8759"/>
  <c r="Q8759"/>
  <c r="P8759"/>
  <c r="T8758"/>
  <c r="K8758"/>
  <c r="S8758"/>
  <c r="R8758"/>
  <c r="Q8758"/>
  <c r="P8758"/>
  <c r="T8757"/>
  <c r="K8757"/>
  <c r="S8757"/>
  <c r="R8757"/>
  <c r="Q8757"/>
  <c r="P8757"/>
  <c r="T818"/>
  <c r="K818"/>
  <c r="S818"/>
  <c r="R818"/>
  <c r="Q818"/>
  <c r="P818"/>
  <c r="T588"/>
  <c r="K588"/>
  <c r="S588"/>
  <c r="R588"/>
  <c r="Q588"/>
  <c r="P588"/>
  <c r="T8756"/>
  <c r="K8756"/>
  <c r="S8756"/>
  <c r="R8756"/>
  <c r="Q8756"/>
  <c r="P8756"/>
  <c r="T8755"/>
  <c r="K8755"/>
  <c r="S8755"/>
  <c r="R8755"/>
  <c r="Q8755"/>
  <c r="P8755"/>
  <c r="T8754"/>
  <c r="K8754"/>
  <c r="S8754"/>
  <c r="R8754"/>
  <c r="Q8754"/>
  <c r="P8754"/>
  <c r="T8753"/>
  <c r="K8753"/>
  <c r="S8753"/>
  <c r="R8753"/>
  <c r="Q8753"/>
  <c r="P8753"/>
  <c r="T8752"/>
  <c r="K8752"/>
  <c r="S8752"/>
  <c r="R8752"/>
  <c r="Q8752"/>
  <c r="P8752"/>
  <c r="T8751"/>
  <c r="K8751"/>
  <c r="S8751"/>
  <c r="R8751"/>
  <c r="Q8751"/>
  <c r="P8751"/>
  <c r="T173"/>
  <c r="K173"/>
  <c r="S173"/>
  <c r="R173"/>
  <c r="Q173"/>
  <c r="P173"/>
  <c r="T8750"/>
  <c r="K8750"/>
  <c r="S8750"/>
  <c r="R8750"/>
  <c r="Q8750"/>
  <c r="P8750"/>
  <c r="T8749"/>
  <c r="K8749"/>
  <c r="S8749"/>
  <c r="R8749"/>
  <c r="Q8749"/>
  <c r="P8749"/>
  <c r="T8748"/>
  <c r="K8748"/>
  <c r="S8748"/>
  <c r="R8748"/>
  <c r="Q8748"/>
  <c r="P8748"/>
  <c r="T8747"/>
  <c r="K8747"/>
  <c r="S8747"/>
  <c r="R8747"/>
  <c r="Q8747"/>
  <c r="P8747"/>
  <c r="T8746"/>
  <c r="K8746"/>
  <c r="S8746"/>
  <c r="R8746"/>
  <c r="Q8746"/>
  <c r="P8746"/>
  <c r="T909"/>
  <c r="K909"/>
  <c r="S909"/>
  <c r="R909"/>
  <c r="Q909"/>
  <c r="P909"/>
  <c r="T8745"/>
  <c r="K8745"/>
  <c r="S8745"/>
  <c r="R8745"/>
  <c r="Q8745"/>
  <c r="P8745"/>
  <c r="T8744"/>
  <c r="K8744"/>
  <c r="S8744"/>
  <c r="R8744"/>
  <c r="Q8744"/>
  <c r="P8744"/>
  <c r="T8743"/>
  <c r="K8743"/>
  <c r="S8743"/>
  <c r="R8743"/>
  <c r="Q8743"/>
  <c r="P8743"/>
  <c r="T8742"/>
  <c r="K8742"/>
  <c r="S8742"/>
  <c r="R8742"/>
  <c r="Q8742"/>
  <c r="P8742"/>
  <c r="T8741"/>
  <c r="K8741"/>
  <c r="S8741"/>
  <c r="R8741"/>
  <c r="Q8741"/>
  <c r="P8741"/>
  <c r="T8740"/>
  <c r="K8740"/>
  <c r="S8740"/>
  <c r="R8740"/>
  <c r="Q8740"/>
  <c r="P8740"/>
  <c r="T8739"/>
  <c r="K8739"/>
  <c r="S8739"/>
  <c r="R8739"/>
  <c r="Q8739"/>
  <c r="P8739"/>
  <c r="T8738"/>
  <c r="K8738"/>
  <c r="S8738"/>
  <c r="R8738"/>
  <c r="Q8738"/>
  <c r="P8738"/>
  <c r="T8737"/>
  <c r="K8737"/>
  <c r="S8737"/>
  <c r="R8737"/>
  <c r="Q8737"/>
  <c r="P8737"/>
  <c r="T8736"/>
  <c r="K8736"/>
  <c r="S8736"/>
  <c r="R8736"/>
  <c r="Q8736"/>
  <c r="P8736"/>
  <c r="T8735"/>
  <c r="K8735"/>
  <c r="S8735"/>
  <c r="R8735"/>
  <c r="Q8735"/>
  <c r="P8735"/>
  <c r="T8734"/>
  <c r="K8734"/>
  <c r="S8734"/>
  <c r="R8734"/>
  <c r="Q8734"/>
  <c r="P8734"/>
  <c r="T8733"/>
  <c r="K8733"/>
  <c r="S8733"/>
  <c r="R8733"/>
  <c r="Q8733"/>
  <c r="P8733"/>
  <c r="T544"/>
  <c r="K544"/>
  <c r="S544"/>
  <c r="R544"/>
  <c r="Q544"/>
  <c r="P544"/>
  <c r="T487"/>
  <c r="K487"/>
  <c r="S487"/>
  <c r="R487"/>
  <c r="Q487"/>
  <c r="P487"/>
  <c r="T8732"/>
  <c r="K8732"/>
  <c r="S8732"/>
  <c r="R8732"/>
  <c r="Q8732"/>
  <c r="P8732"/>
  <c r="T1023"/>
  <c r="K1023"/>
  <c r="S1023"/>
  <c r="R1023"/>
  <c r="Q1023"/>
  <c r="P1023"/>
  <c r="T1099"/>
  <c r="K1099"/>
  <c r="S1099"/>
  <c r="R1099"/>
  <c r="Q1099"/>
  <c r="P1099"/>
  <c r="T8731"/>
  <c r="K8731"/>
  <c r="S8731"/>
  <c r="R8731"/>
  <c r="Q8731"/>
  <c r="P8731"/>
  <c r="T8730"/>
  <c r="K8730"/>
  <c r="S8730"/>
  <c r="R8730"/>
  <c r="Q8730"/>
  <c r="P8730"/>
  <c r="T8729"/>
  <c r="K8729"/>
  <c r="S8729"/>
  <c r="R8729"/>
  <c r="Q8729"/>
  <c r="P8729"/>
  <c r="T8728"/>
  <c r="K8728"/>
  <c r="S8728"/>
  <c r="R8728"/>
  <c r="Q8728"/>
  <c r="P8728"/>
  <c r="T1098"/>
  <c r="K1098"/>
  <c r="S1098"/>
  <c r="R1098"/>
  <c r="Q1098"/>
  <c r="P1098"/>
  <c r="T8727"/>
  <c r="K8727"/>
  <c r="S8727"/>
  <c r="R8727"/>
  <c r="Q8727"/>
  <c r="P8727"/>
  <c r="T8726"/>
  <c r="K8726"/>
  <c r="S8726"/>
  <c r="R8726"/>
  <c r="Q8726"/>
  <c r="P8726"/>
  <c r="T8725"/>
  <c r="K8725"/>
  <c r="S8725"/>
  <c r="R8725"/>
  <c r="Q8725"/>
  <c r="P8725"/>
  <c r="T8724"/>
  <c r="K8724"/>
  <c r="S8724"/>
  <c r="R8724"/>
  <c r="Q8724"/>
  <c r="P8724"/>
  <c r="T8723"/>
  <c r="K8723"/>
  <c r="S8723"/>
  <c r="R8723"/>
  <c r="Q8723"/>
  <c r="P8723"/>
  <c r="T8722"/>
  <c r="K8722"/>
  <c r="S8722"/>
  <c r="R8722"/>
  <c r="Q8722"/>
  <c r="P8722"/>
  <c r="T8721"/>
  <c r="K8721"/>
  <c r="S8721"/>
  <c r="R8721"/>
  <c r="Q8721"/>
  <c r="P8721"/>
  <c r="T8720"/>
  <c r="K8720"/>
  <c r="S8720"/>
  <c r="R8720"/>
  <c r="Q8720"/>
  <c r="P8720"/>
  <c r="T8719"/>
  <c r="K8719"/>
  <c r="S8719"/>
  <c r="R8719"/>
  <c r="Q8719"/>
  <c r="P8719"/>
  <c r="T8718"/>
  <c r="K8718"/>
  <c r="S8718"/>
  <c r="R8718"/>
  <c r="Q8718"/>
  <c r="P8718"/>
  <c r="T8717"/>
  <c r="K8717"/>
  <c r="S8717"/>
  <c r="R8717"/>
  <c r="Q8717"/>
  <c r="P8717"/>
  <c r="T8716"/>
  <c r="K8716"/>
  <c r="S8716"/>
  <c r="R8716"/>
  <c r="Q8716"/>
  <c r="P8716"/>
  <c r="T8715"/>
  <c r="K8715"/>
  <c r="S8715"/>
  <c r="R8715"/>
  <c r="Q8715"/>
  <c r="P8715"/>
  <c r="T8714"/>
  <c r="K8714"/>
  <c r="S8714"/>
  <c r="R8714"/>
  <c r="Q8714"/>
  <c r="P8714"/>
  <c r="T8713"/>
  <c r="K8713"/>
  <c r="S8713"/>
  <c r="R8713"/>
  <c r="Q8713"/>
  <c r="P8713"/>
  <c r="T8712"/>
  <c r="K8712"/>
  <c r="S8712"/>
  <c r="R8712"/>
  <c r="Q8712"/>
  <c r="P8712"/>
  <c r="T8711"/>
  <c r="K8711"/>
  <c r="S8711"/>
  <c r="R8711"/>
  <c r="Q8711"/>
  <c r="P8711"/>
  <c r="T8710"/>
  <c r="K8710"/>
  <c r="S8710"/>
  <c r="R8710"/>
  <c r="Q8710"/>
  <c r="P8710"/>
  <c r="T8709"/>
  <c r="K8709"/>
  <c r="S8709"/>
  <c r="R8709"/>
  <c r="Q8709"/>
  <c r="P8709"/>
  <c r="T8708"/>
  <c r="K8708"/>
  <c r="S8708"/>
  <c r="R8708"/>
  <c r="Q8708"/>
  <c r="P8708"/>
  <c r="T8707"/>
  <c r="K8707"/>
  <c r="S8707"/>
  <c r="R8707"/>
  <c r="Q8707"/>
  <c r="P8707"/>
  <c r="T8706"/>
  <c r="K8706"/>
  <c r="S8706"/>
  <c r="R8706"/>
  <c r="Q8706"/>
  <c r="P8706"/>
  <c r="T8705"/>
  <c r="K8705"/>
  <c r="S8705"/>
  <c r="R8705"/>
  <c r="Q8705"/>
  <c r="P8705"/>
  <c r="T8704"/>
  <c r="K8704"/>
  <c r="S8704"/>
  <c r="R8704"/>
  <c r="Q8704"/>
  <c r="P8704"/>
  <c r="T8703"/>
  <c r="K8703"/>
  <c r="S8703"/>
  <c r="R8703"/>
  <c r="Q8703"/>
  <c r="P8703"/>
  <c r="T8702"/>
  <c r="K8702"/>
  <c r="S8702"/>
  <c r="R8702"/>
  <c r="Q8702"/>
  <c r="P8702"/>
  <c r="T8701"/>
  <c r="K8701"/>
  <c r="S8701"/>
  <c r="R8701"/>
  <c r="Q8701"/>
  <c r="P8701"/>
  <c r="T8700"/>
  <c r="K8700"/>
  <c r="S8700"/>
  <c r="R8700"/>
  <c r="Q8700"/>
  <c r="P8700"/>
  <c r="T8699"/>
  <c r="K8699"/>
  <c r="S8699"/>
  <c r="R8699"/>
  <c r="Q8699"/>
  <c r="P8699"/>
  <c r="T8698"/>
  <c r="K8698"/>
  <c r="S8698"/>
  <c r="R8698"/>
  <c r="Q8698"/>
  <c r="P8698"/>
  <c r="T8697"/>
  <c r="K8697"/>
  <c r="S8697"/>
  <c r="R8697"/>
  <c r="Q8697"/>
  <c r="P8697"/>
  <c r="T8696"/>
  <c r="K8696"/>
  <c r="S8696"/>
  <c r="R8696"/>
  <c r="Q8696"/>
  <c r="P8696"/>
  <c r="T278"/>
  <c r="K278"/>
  <c r="S278"/>
  <c r="R278"/>
  <c r="Q278"/>
  <c r="P278"/>
  <c r="T8695"/>
  <c r="K8695"/>
  <c r="S8695"/>
  <c r="R8695"/>
  <c r="Q8695"/>
  <c r="P8695"/>
  <c r="T8694"/>
  <c r="K8694"/>
  <c r="S8694"/>
  <c r="R8694"/>
  <c r="Q8694"/>
  <c r="P8694"/>
  <c r="T8693"/>
  <c r="K8693"/>
  <c r="S8693"/>
  <c r="R8693"/>
  <c r="Q8693"/>
  <c r="P8693"/>
  <c r="T360"/>
  <c r="K360"/>
  <c r="S360"/>
  <c r="R360"/>
  <c r="Q360"/>
  <c r="P360"/>
  <c r="T359"/>
  <c r="K359"/>
  <c r="S359"/>
  <c r="R359"/>
  <c r="Q359"/>
  <c r="P359"/>
  <c r="T8692"/>
  <c r="K8692"/>
  <c r="S8692"/>
  <c r="R8692"/>
  <c r="Q8692"/>
  <c r="P8692"/>
  <c r="T8691"/>
  <c r="K8691"/>
  <c r="S8691"/>
  <c r="R8691"/>
  <c r="Q8691"/>
  <c r="P8691"/>
  <c r="T8690"/>
  <c r="K8690"/>
  <c r="S8690"/>
  <c r="R8690"/>
  <c r="Q8690"/>
  <c r="P8690"/>
  <c r="T8689"/>
  <c r="K8689"/>
  <c r="S8689"/>
  <c r="R8689"/>
  <c r="Q8689"/>
  <c r="P8689"/>
  <c r="T8688"/>
  <c r="K8688"/>
  <c r="S8688"/>
  <c r="R8688"/>
  <c r="Q8688"/>
  <c r="P8688"/>
  <c r="T8687"/>
  <c r="K8687"/>
  <c r="S8687"/>
  <c r="R8687"/>
  <c r="Q8687"/>
  <c r="P8687"/>
  <c r="T8686"/>
  <c r="K8686"/>
  <c r="S8686"/>
  <c r="R8686"/>
  <c r="Q8686"/>
  <c r="P8686"/>
  <c r="T8685"/>
  <c r="K8685"/>
  <c r="S8685"/>
  <c r="R8685"/>
  <c r="Q8685"/>
  <c r="P8685"/>
  <c r="T8684"/>
  <c r="K8684"/>
  <c r="S8684"/>
  <c r="R8684"/>
  <c r="Q8684"/>
  <c r="P8684"/>
  <c r="T8683"/>
  <c r="K8683"/>
  <c r="S8683"/>
  <c r="R8683"/>
  <c r="Q8683"/>
  <c r="P8683"/>
  <c r="T8682"/>
  <c r="K8682"/>
  <c r="S8682"/>
  <c r="R8682"/>
  <c r="Q8682"/>
  <c r="P8682"/>
  <c r="T8681"/>
  <c r="K8681"/>
  <c r="S8681"/>
  <c r="R8681"/>
  <c r="Q8681"/>
  <c r="P8681"/>
  <c r="T8680"/>
  <c r="K8680"/>
  <c r="S8680"/>
  <c r="R8680"/>
  <c r="Q8680"/>
  <c r="P8680"/>
  <c r="T8679"/>
  <c r="K8679"/>
  <c r="S8679"/>
  <c r="R8679"/>
  <c r="Q8679"/>
  <c r="P8679"/>
  <c r="T8678"/>
  <c r="K8678"/>
  <c r="S8678"/>
  <c r="R8678"/>
  <c r="Q8678"/>
  <c r="P8678"/>
  <c r="T8677"/>
  <c r="K8677"/>
  <c r="S8677"/>
  <c r="R8677"/>
  <c r="Q8677"/>
  <c r="P8677"/>
  <c r="T8676"/>
  <c r="K8676"/>
  <c r="S8676"/>
  <c r="R8676"/>
  <c r="Q8676"/>
  <c r="P8676"/>
  <c r="T8675"/>
  <c r="K8675"/>
  <c r="S8675"/>
  <c r="R8675"/>
  <c r="Q8675"/>
  <c r="P8675"/>
  <c r="T8674"/>
  <c r="K8674"/>
  <c r="S8674"/>
  <c r="R8674"/>
  <c r="Q8674"/>
  <c r="P8674"/>
  <c r="T8673"/>
  <c r="K8673"/>
  <c r="S8673"/>
  <c r="R8673"/>
  <c r="Q8673"/>
  <c r="P8673"/>
  <c r="T8672"/>
  <c r="K8672"/>
  <c r="S8672"/>
  <c r="R8672"/>
  <c r="Q8672"/>
  <c r="P8672"/>
  <c r="T8671"/>
  <c r="K8671"/>
  <c r="S8671"/>
  <c r="R8671"/>
  <c r="Q8671"/>
  <c r="P8671"/>
  <c r="T8670"/>
  <c r="K8670"/>
  <c r="S8670"/>
  <c r="R8670"/>
  <c r="Q8670"/>
  <c r="P8670"/>
  <c r="T8669"/>
  <c r="K8669"/>
  <c r="S8669"/>
  <c r="R8669"/>
  <c r="Q8669"/>
  <c r="P8669"/>
  <c r="T8668"/>
  <c r="K8668"/>
  <c r="S8668"/>
  <c r="R8668"/>
  <c r="Q8668"/>
  <c r="P8668"/>
  <c r="T8667"/>
  <c r="K8667"/>
  <c r="S8667"/>
  <c r="R8667"/>
  <c r="Q8667"/>
  <c r="P8667"/>
  <c r="T8666"/>
  <c r="K8666"/>
  <c r="S8666"/>
  <c r="R8666"/>
  <c r="Q8666"/>
  <c r="P8666"/>
  <c r="T8665"/>
  <c r="K8665"/>
  <c r="S8665"/>
  <c r="R8665"/>
  <c r="Q8665"/>
  <c r="P8665"/>
  <c r="T8664"/>
  <c r="K8664"/>
  <c r="S8664"/>
  <c r="R8664"/>
  <c r="Q8664"/>
  <c r="P8664"/>
  <c r="T8663"/>
  <c r="K8663"/>
  <c r="S8663"/>
  <c r="R8663"/>
  <c r="Q8663"/>
  <c r="P8663"/>
  <c r="T8662"/>
  <c r="K8662"/>
  <c r="S8662"/>
  <c r="R8662"/>
  <c r="Q8662"/>
  <c r="P8662"/>
  <c r="T8661"/>
  <c r="K8661"/>
  <c r="S8661"/>
  <c r="R8661"/>
  <c r="Q8661"/>
  <c r="P8661"/>
  <c r="T8660"/>
  <c r="K8660"/>
  <c r="S8660"/>
  <c r="R8660"/>
  <c r="Q8660"/>
  <c r="P8660"/>
  <c r="T8659"/>
  <c r="K8659"/>
  <c r="S8659"/>
  <c r="R8659"/>
  <c r="Q8659"/>
  <c r="P8659"/>
  <c r="T8658"/>
  <c r="K8658"/>
  <c r="S8658"/>
  <c r="R8658"/>
  <c r="Q8658"/>
  <c r="P8658"/>
  <c r="T8657"/>
  <c r="K8657"/>
  <c r="S8657"/>
  <c r="R8657"/>
  <c r="Q8657"/>
  <c r="P8657"/>
  <c r="T8656"/>
  <c r="K8656"/>
  <c r="S8656"/>
  <c r="R8656"/>
  <c r="Q8656"/>
  <c r="P8656"/>
  <c r="T8655"/>
  <c r="K8655"/>
  <c r="S8655"/>
  <c r="R8655"/>
  <c r="Q8655"/>
  <c r="P8655"/>
  <c r="T8654"/>
  <c r="K8654"/>
  <c r="S8654"/>
  <c r="R8654"/>
  <c r="Q8654"/>
  <c r="P8654"/>
  <c r="T846"/>
  <c r="K846"/>
  <c r="S846"/>
  <c r="R846"/>
  <c r="Q846"/>
  <c r="P846"/>
  <c r="T84"/>
  <c r="K84"/>
  <c r="S84"/>
  <c r="R84"/>
  <c r="Q84"/>
  <c r="P84"/>
  <c r="T8653"/>
  <c r="K8653"/>
  <c r="S8653"/>
  <c r="R8653"/>
  <c r="Q8653"/>
  <c r="P8653"/>
  <c r="T8652"/>
  <c r="K8652"/>
  <c r="S8652"/>
  <c r="R8652"/>
  <c r="Q8652"/>
  <c r="P8652"/>
  <c r="T8651"/>
  <c r="K8651"/>
  <c r="S8651"/>
  <c r="R8651"/>
  <c r="Q8651"/>
  <c r="P8651"/>
  <c r="T8650"/>
  <c r="K8650"/>
  <c r="S8650"/>
  <c r="R8650"/>
  <c r="Q8650"/>
  <c r="P8650"/>
  <c r="T8649"/>
  <c r="K8649"/>
  <c r="S8649"/>
  <c r="R8649"/>
  <c r="Q8649"/>
  <c r="P8649"/>
  <c r="T8648"/>
  <c r="K8648"/>
  <c r="S8648"/>
  <c r="R8648"/>
  <c r="Q8648"/>
  <c r="P8648"/>
  <c r="T8647"/>
  <c r="K8647"/>
  <c r="S8647"/>
  <c r="R8647"/>
  <c r="Q8647"/>
  <c r="P8647"/>
  <c r="T8646"/>
  <c r="K8646"/>
  <c r="S8646"/>
  <c r="R8646"/>
  <c r="Q8646"/>
  <c r="P8646"/>
  <c r="T8645"/>
  <c r="K8645"/>
  <c r="S8645"/>
  <c r="R8645"/>
  <c r="Q8645"/>
  <c r="P8645"/>
  <c r="T8644"/>
  <c r="K8644"/>
  <c r="S8644"/>
  <c r="R8644"/>
  <c r="Q8644"/>
  <c r="P8644"/>
  <c r="T8643"/>
  <c r="K8643"/>
  <c r="S8643"/>
  <c r="R8643"/>
  <c r="Q8643"/>
  <c r="P8643"/>
  <c r="T8642"/>
  <c r="K8642"/>
  <c r="S8642"/>
  <c r="R8642"/>
  <c r="Q8642"/>
  <c r="P8642"/>
  <c r="T8641"/>
  <c r="K8641"/>
  <c r="S8641"/>
  <c r="R8641"/>
  <c r="Q8641"/>
  <c r="P8641"/>
  <c r="T8640"/>
  <c r="K8640"/>
  <c r="S8640"/>
  <c r="R8640"/>
  <c r="Q8640"/>
  <c r="P8640"/>
  <c r="T8639"/>
  <c r="K8639"/>
  <c r="S8639"/>
  <c r="R8639"/>
  <c r="Q8639"/>
  <c r="P8639"/>
  <c r="T8638"/>
  <c r="K8638"/>
  <c r="S8638"/>
  <c r="R8638"/>
  <c r="Q8638"/>
  <c r="P8638"/>
  <c r="T8637"/>
  <c r="K8637"/>
  <c r="S8637"/>
  <c r="R8637"/>
  <c r="Q8637"/>
  <c r="P8637"/>
  <c r="T8636"/>
  <c r="K8636"/>
  <c r="S8636"/>
  <c r="R8636"/>
  <c r="Q8636"/>
  <c r="P8636"/>
  <c r="T8635"/>
  <c r="K8635"/>
  <c r="S8635"/>
  <c r="R8635"/>
  <c r="Q8635"/>
  <c r="P8635"/>
  <c r="T8634"/>
  <c r="K8634"/>
  <c r="S8634"/>
  <c r="R8634"/>
  <c r="Q8634"/>
  <c r="P8634"/>
  <c r="T172"/>
  <c r="K172"/>
  <c r="S172"/>
  <c r="R172"/>
  <c r="Q172"/>
  <c r="P172"/>
  <c r="T1105"/>
  <c r="K1105"/>
  <c r="S1105"/>
  <c r="R1105"/>
  <c r="Q1105"/>
  <c r="P1105"/>
  <c r="T8633"/>
  <c r="K8633"/>
  <c r="S8633"/>
  <c r="R8633"/>
  <c r="Q8633"/>
  <c r="P8633"/>
  <c r="T277"/>
  <c r="K277"/>
  <c r="S277"/>
  <c r="R277"/>
  <c r="Q277"/>
  <c r="P277"/>
  <c r="T486"/>
  <c r="K486"/>
  <c r="S486"/>
  <c r="R486"/>
  <c r="Q486"/>
  <c r="P486"/>
  <c r="T171"/>
  <c r="K171"/>
  <c r="S171"/>
  <c r="R171"/>
  <c r="Q171"/>
  <c r="P171"/>
  <c r="T1065"/>
  <c r="K1065"/>
  <c r="S1065"/>
  <c r="R1065"/>
  <c r="Q1065"/>
  <c r="P1065"/>
  <c r="T8632"/>
  <c r="K8632"/>
  <c r="S8632"/>
  <c r="R8632"/>
  <c r="Q8632"/>
  <c r="P8632"/>
  <c r="T8631"/>
  <c r="K8631"/>
  <c r="S8631"/>
  <c r="R8631"/>
  <c r="Q8631"/>
  <c r="P8631"/>
  <c r="T834"/>
  <c r="K834"/>
  <c r="S834"/>
  <c r="R834"/>
  <c r="Q834"/>
  <c r="P834"/>
  <c r="T918"/>
  <c r="K918"/>
  <c r="S918"/>
  <c r="R918"/>
  <c r="Q918"/>
  <c r="P918"/>
  <c r="T8630"/>
  <c r="K8630"/>
  <c r="S8630"/>
  <c r="R8630"/>
  <c r="Q8630"/>
  <c r="P8630"/>
  <c r="T8629"/>
  <c r="K8629"/>
  <c r="S8629"/>
  <c r="R8629"/>
  <c r="Q8629"/>
  <c r="P8629"/>
  <c r="T8628"/>
  <c r="K8628"/>
  <c r="S8628"/>
  <c r="R8628"/>
  <c r="Q8628"/>
  <c r="P8628"/>
  <c r="T8627"/>
  <c r="K8627"/>
  <c r="S8627"/>
  <c r="R8627"/>
  <c r="Q8627"/>
  <c r="P8627"/>
  <c r="T8626"/>
  <c r="K8626"/>
  <c r="S8626"/>
  <c r="R8626"/>
  <c r="Q8626"/>
  <c r="P8626"/>
  <c r="T8625"/>
  <c r="K8625"/>
  <c r="S8625"/>
  <c r="R8625"/>
  <c r="Q8625"/>
  <c r="P8625"/>
  <c r="T170"/>
  <c r="K170"/>
  <c r="S170"/>
  <c r="R170"/>
  <c r="Q170"/>
  <c r="P170"/>
  <c r="T8624"/>
  <c r="K8624"/>
  <c r="S8624"/>
  <c r="R8624"/>
  <c r="Q8624"/>
  <c r="P8624"/>
  <c r="T8623"/>
  <c r="K8623"/>
  <c r="S8623"/>
  <c r="R8623"/>
  <c r="Q8623"/>
  <c r="P8623"/>
  <c r="T8622"/>
  <c r="K8622"/>
  <c r="S8622"/>
  <c r="R8622"/>
  <c r="Q8622"/>
  <c r="P8622"/>
  <c r="T276"/>
  <c r="K276"/>
  <c r="S276"/>
  <c r="R276"/>
  <c r="Q276"/>
  <c r="P276"/>
  <c r="T8621"/>
  <c r="K8621"/>
  <c r="S8621"/>
  <c r="R8621"/>
  <c r="Q8621"/>
  <c r="P8621"/>
  <c r="T8620"/>
  <c r="K8620"/>
  <c r="S8620"/>
  <c r="R8620"/>
  <c r="Q8620"/>
  <c r="P8620"/>
  <c r="T698"/>
  <c r="K698"/>
  <c r="S698"/>
  <c r="R698"/>
  <c r="Q698"/>
  <c r="P698"/>
  <c r="T8619"/>
  <c r="K8619"/>
  <c r="S8619"/>
  <c r="R8619"/>
  <c r="Q8619"/>
  <c r="P8619"/>
  <c r="T8618"/>
  <c r="K8618"/>
  <c r="S8618"/>
  <c r="R8618"/>
  <c r="Q8618"/>
  <c r="P8618"/>
  <c r="T8617"/>
  <c r="K8617"/>
  <c r="S8617"/>
  <c r="R8617"/>
  <c r="Q8617"/>
  <c r="P8617"/>
  <c r="T729"/>
  <c r="K729"/>
  <c r="S729"/>
  <c r="R729"/>
  <c r="Q729"/>
  <c r="P729"/>
  <c r="T622"/>
  <c r="K622"/>
  <c r="S622"/>
  <c r="R622"/>
  <c r="Q622"/>
  <c r="P622"/>
  <c r="T716"/>
  <c r="K716"/>
  <c r="S716"/>
  <c r="R716"/>
  <c r="Q716"/>
  <c r="P716"/>
  <c r="T8616"/>
  <c r="K8616"/>
  <c r="S8616"/>
  <c r="R8616"/>
  <c r="Q8616"/>
  <c r="P8616"/>
  <c r="T8615"/>
  <c r="K8615"/>
  <c r="S8615"/>
  <c r="R8615"/>
  <c r="Q8615"/>
  <c r="P8615"/>
  <c r="T8614"/>
  <c r="K8614"/>
  <c r="S8614"/>
  <c r="R8614"/>
  <c r="Q8614"/>
  <c r="P8614"/>
  <c r="T8613"/>
  <c r="K8613"/>
  <c r="S8613"/>
  <c r="R8613"/>
  <c r="Q8613"/>
  <c r="P8613"/>
  <c r="T275"/>
  <c r="K275"/>
  <c r="S275"/>
  <c r="R275"/>
  <c r="Q275"/>
  <c r="P275"/>
  <c r="T83"/>
  <c r="K83"/>
  <c r="S83"/>
  <c r="R83"/>
  <c r="Q83"/>
  <c r="P83"/>
  <c r="T8612"/>
  <c r="K8612"/>
  <c r="S8612"/>
  <c r="R8612"/>
  <c r="Q8612"/>
  <c r="P8612"/>
  <c r="T8611"/>
  <c r="K8611"/>
  <c r="S8611"/>
  <c r="R8611"/>
  <c r="Q8611"/>
  <c r="P8611"/>
  <c r="T8610"/>
  <c r="K8610"/>
  <c r="S8610"/>
  <c r="R8610"/>
  <c r="Q8610"/>
  <c r="P8610"/>
  <c r="T8609"/>
  <c r="K8609"/>
  <c r="S8609"/>
  <c r="R8609"/>
  <c r="Q8609"/>
  <c r="P8609"/>
  <c r="T8608"/>
  <c r="K8608"/>
  <c r="S8608"/>
  <c r="R8608"/>
  <c r="Q8608"/>
  <c r="P8608"/>
  <c r="T8607"/>
  <c r="K8607"/>
  <c r="S8607"/>
  <c r="R8607"/>
  <c r="Q8607"/>
  <c r="P8607"/>
  <c r="T8606"/>
  <c r="K8606"/>
  <c r="S8606"/>
  <c r="R8606"/>
  <c r="Q8606"/>
  <c r="P8606"/>
  <c r="T8605"/>
  <c r="K8605"/>
  <c r="S8605"/>
  <c r="R8605"/>
  <c r="Q8605"/>
  <c r="P8605"/>
  <c r="T8604"/>
  <c r="K8604"/>
  <c r="S8604"/>
  <c r="R8604"/>
  <c r="Q8604"/>
  <c r="P8604"/>
  <c r="T8603"/>
  <c r="K8603"/>
  <c r="S8603"/>
  <c r="R8603"/>
  <c r="Q8603"/>
  <c r="P8603"/>
  <c r="T8602"/>
  <c r="K8602"/>
  <c r="S8602"/>
  <c r="R8602"/>
  <c r="Q8602"/>
  <c r="P8602"/>
  <c r="T8601"/>
  <c r="K8601"/>
  <c r="S8601"/>
  <c r="R8601"/>
  <c r="Q8601"/>
  <c r="P8601"/>
  <c r="T8600"/>
  <c r="K8600"/>
  <c r="S8600"/>
  <c r="R8600"/>
  <c r="Q8600"/>
  <c r="P8600"/>
  <c r="T8599"/>
  <c r="K8599"/>
  <c r="S8599"/>
  <c r="R8599"/>
  <c r="Q8599"/>
  <c r="P8599"/>
  <c r="T8598"/>
  <c r="K8598"/>
  <c r="S8598"/>
  <c r="R8598"/>
  <c r="Q8598"/>
  <c r="P8598"/>
  <c r="T8597"/>
  <c r="K8597"/>
  <c r="S8597"/>
  <c r="R8597"/>
  <c r="Q8597"/>
  <c r="P8597"/>
  <c r="T8596"/>
  <c r="K8596"/>
  <c r="S8596"/>
  <c r="R8596"/>
  <c r="Q8596"/>
  <c r="P8596"/>
  <c r="T8595"/>
  <c r="K8595"/>
  <c r="S8595"/>
  <c r="R8595"/>
  <c r="Q8595"/>
  <c r="P8595"/>
  <c r="T8594"/>
  <c r="K8594"/>
  <c r="S8594"/>
  <c r="R8594"/>
  <c r="Q8594"/>
  <c r="P8594"/>
  <c r="T8593"/>
  <c r="K8593"/>
  <c r="S8593"/>
  <c r="R8593"/>
  <c r="Q8593"/>
  <c r="P8593"/>
  <c r="T8592"/>
  <c r="K8592"/>
  <c r="S8592"/>
  <c r="R8592"/>
  <c r="Q8592"/>
  <c r="P8592"/>
  <c r="T8591"/>
  <c r="K8591"/>
  <c r="S8591"/>
  <c r="R8591"/>
  <c r="Q8591"/>
  <c r="P8591"/>
  <c r="T8590"/>
  <c r="K8590"/>
  <c r="S8590"/>
  <c r="R8590"/>
  <c r="Q8590"/>
  <c r="P8590"/>
  <c r="T8589"/>
  <c r="K8589"/>
  <c r="S8589"/>
  <c r="R8589"/>
  <c r="Q8589"/>
  <c r="P8589"/>
  <c r="T8588"/>
  <c r="K8588"/>
  <c r="S8588"/>
  <c r="R8588"/>
  <c r="Q8588"/>
  <c r="P8588"/>
  <c r="T8587"/>
  <c r="K8587"/>
  <c r="S8587"/>
  <c r="R8587"/>
  <c r="Q8587"/>
  <c r="P8587"/>
  <c r="T8586"/>
  <c r="K8586"/>
  <c r="S8586"/>
  <c r="R8586"/>
  <c r="Q8586"/>
  <c r="P8586"/>
  <c r="T8585"/>
  <c r="K8585"/>
  <c r="S8585"/>
  <c r="R8585"/>
  <c r="Q8585"/>
  <c r="P8585"/>
  <c r="T8584"/>
  <c r="K8584"/>
  <c r="S8584"/>
  <c r="R8584"/>
  <c r="Q8584"/>
  <c r="P8584"/>
  <c r="T8583"/>
  <c r="K8583"/>
  <c r="S8583"/>
  <c r="R8583"/>
  <c r="Q8583"/>
  <c r="P8583"/>
  <c r="T8582"/>
  <c r="K8582"/>
  <c r="S8582"/>
  <c r="R8582"/>
  <c r="Q8582"/>
  <c r="P8582"/>
  <c r="T8581"/>
  <c r="K8581"/>
  <c r="S8581"/>
  <c r="R8581"/>
  <c r="Q8581"/>
  <c r="P8581"/>
  <c r="T8580"/>
  <c r="K8580"/>
  <c r="S8580"/>
  <c r="R8580"/>
  <c r="Q8580"/>
  <c r="P8580"/>
  <c r="T8579"/>
  <c r="K8579"/>
  <c r="S8579"/>
  <c r="R8579"/>
  <c r="Q8579"/>
  <c r="P8579"/>
  <c r="T8578"/>
  <c r="K8578"/>
  <c r="S8578"/>
  <c r="R8578"/>
  <c r="Q8578"/>
  <c r="P8578"/>
  <c r="T8577"/>
  <c r="K8577"/>
  <c r="S8577"/>
  <c r="R8577"/>
  <c r="Q8577"/>
  <c r="P8577"/>
  <c r="T8576"/>
  <c r="K8576"/>
  <c r="S8576"/>
  <c r="R8576"/>
  <c r="Q8576"/>
  <c r="P8576"/>
  <c r="T8575"/>
  <c r="K8575"/>
  <c r="S8575"/>
  <c r="R8575"/>
  <c r="Q8575"/>
  <c r="P8575"/>
  <c r="T8574"/>
  <c r="K8574"/>
  <c r="S8574"/>
  <c r="R8574"/>
  <c r="Q8574"/>
  <c r="P8574"/>
  <c r="T8573"/>
  <c r="K8573"/>
  <c r="S8573"/>
  <c r="R8573"/>
  <c r="Q8573"/>
  <c r="P8573"/>
  <c r="T8572"/>
  <c r="K8572"/>
  <c r="S8572"/>
  <c r="R8572"/>
  <c r="Q8572"/>
  <c r="P8572"/>
  <c r="T8571"/>
  <c r="K8571"/>
  <c r="S8571"/>
  <c r="R8571"/>
  <c r="Q8571"/>
  <c r="P8571"/>
  <c r="T8570"/>
  <c r="K8570"/>
  <c r="S8570"/>
  <c r="R8570"/>
  <c r="Q8570"/>
  <c r="P8570"/>
  <c r="T8569"/>
  <c r="K8569"/>
  <c r="S8569"/>
  <c r="R8569"/>
  <c r="Q8569"/>
  <c r="P8569"/>
  <c r="T8568"/>
  <c r="K8568"/>
  <c r="S8568"/>
  <c r="R8568"/>
  <c r="Q8568"/>
  <c r="P8568"/>
  <c r="T8567"/>
  <c r="K8567"/>
  <c r="S8567"/>
  <c r="R8567"/>
  <c r="Q8567"/>
  <c r="P8567"/>
  <c r="T8566"/>
  <c r="K8566"/>
  <c r="S8566"/>
  <c r="R8566"/>
  <c r="Q8566"/>
  <c r="P8566"/>
  <c r="T978"/>
  <c r="K978"/>
  <c r="S978"/>
  <c r="R978"/>
  <c r="Q978"/>
  <c r="P978"/>
  <c r="T8565"/>
  <c r="K8565"/>
  <c r="S8565"/>
  <c r="R8565"/>
  <c r="Q8565"/>
  <c r="P8565"/>
  <c r="T8564"/>
  <c r="K8564"/>
  <c r="S8564"/>
  <c r="R8564"/>
  <c r="Q8564"/>
  <c r="P8564"/>
  <c r="T8563"/>
  <c r="K8563"/>
  <c r="S8563"/>
  <c r="R8563"/>
  <c r="Q8563"/>
  <c r="P8563"/>
  <c r="T8562"/>
  <c r="K8562"/>
  <c r="S8562"/>
  <c r="R8562"/>
  <c r="Q8562"/>
  <c r="P8562"/>
  <c r="T8561"/>
  <c r="K8561"/>
  <c r="S8561"/>
  <c r="R8561"/>
  <c r="Q8561"/>
  <c r="P8561"/>
  <c r="T8560"/>
  <c r="K8560"/>
  <c r="S8560"/>
  <c r="R8560"/>
  <c r="Q8560"/>
  <c r="P8560"/>
  <c r="T8559"/>
  <c r="K8559"/>
  <c r="S8559"/>
  <c r="R8559"/>
  <c r="Q8559"/>
  <c r="P8559"/>
  <c r="T8558"/>
  <c r="K8558"/>
  <c r="S8558"/>
  <c r="R8558"/>
  <c r="Q8558"/>
  <c r="P8558"/>
  <c r="T8557"/>
  <c r="K8557"/>
  <c r="S8557"/>
  <c r="R8557"/>
  <c r="Q8557"/>
  <c r="P8557"/>
  <c r="T1104"/>
  <c r="K1104"/>
  <c r="S1104"/>
  <c r="R1104"/>
  <c r="Q1104"/>
  <c r="P1104"/>
  <c r="T82"/>
  <c r="K82"/>
  <c r="S82"/>
  <c r="R82"/>
  <c r="Q82"/>
  <c r="P82"/>
  <c r="T8556"/>
  <c r="K8556"/>
  <c r="S8556"/>
  <c r="R8556"/>
  <c r="Q8556"/>
  <c r="P8556"/>
  <c r="T8555"/>
  <c r="K8555"/>
  <c r="S8555"/>
  <c r="R8555"/>
  <c r="Q8555"/>
  <c r="P8555"/>
  <c r="T8554"/>
  <c r="K8554"/>
  <c r="S8554"/>
  <c r="R8554"/>
  <c r="Q8554"/>
  <c r="P8554"/>
  <c r="T8553"/>
  <c r="K8553"/>
  <c r="S8553"/>
  <c r="R8553"/>
  <c r="Q8553"/>
  <c r="P8553"/>
  <c r="T8552"/>
  <c r="K8552"/>
  <c r="S8552"/>
  <c r="R8552"/>
  <c r="Q8552"/>
  <c r="P8552"/>
  <c r="T8551"/>
  <c r="K8551"/>
  <c r="S8551"/>
  <c r="R8551"/>
  <c r="Q8551"/>
  <c r="P8551"/>
  <c r="T8550"/>
  <c r="K8550"/>
  <c r="S8550"/>
  <c r="R8550"/>
  <c r="Q8550"/>
  <c r="P8550"/>
  <c r="T8549"/>
  <c r="K8549"/>
  <c r="S8549"/>
  <c r="R8549"/>
  <c r="Q8549"/>
  <c r="P8549"/>
  <c r="T8548"/>
  <c r="K8548"/>
  <c r="S8548"/>
  <c r="R8548"/>
  <c r="Q8548"/>
  <c r="P8548"/>
  <c r="T8547"/>
  <c r="K8547"/>
  <c r="S8547"/>
  <c r="R8547"/>
  <c r="Q8547"/>
  <c r="P8547"/>
  <c r="T8546"/>
  <c r="K8546"/>
  <c r="S8546"/>
  <c r="R8546"/>
  <c r="Q8546"/>
  <c r="P8546"/>
  <c r="T8545"/>
  <c r="K8545"/>
  <c r="S8545"/>
  <c r="R8545"/>
  <c r="Q8545"/>
  <c r="P8545"/>
  <c r="T8544"/>
  <c r="K8544"/>
  <c r="S8544"/>
  <c r="R8544"/>
  <c r="Q8544"/>
  <c r="P8544"/>
  <c r="T8543"/>
  <c r="K8543"/>
  <c r="S8543"/>
  <c r="R8543"/>
  <c r="Q8543"/>
  <c r="P8543"/>
  <c r="T8542"/>
  <c r="K8542"/>
  <c r="S8542"/>
  <c r="R8542"/>
  <c r="Q8542"/>
  <c r="P8542"/>
  <c r="T8541"/>
  <c r="K8541"/>
  <c r="S8541"/>
  <c r="R8541"/>
  <c r="Q8541"/>
  <c r="P8541"/>
  <c r="T8540"/>
  <c r="K8540"/>
  <c r="S8540"/>
  <c r="R8540"/>
  <c r="Q8540"/>
  <c r="P8540"/>
  <c r="T8539"/>
  <c r="K8539"/>
  <c r="S8539"/>
  <c r="R8539"/>
  <c r="Q8539"/>
  <c r="P8539"/>
  <c r="T8538"/>
  <c r="K8538"/>
  <c r="S8538"/>
  <c r="R8538"/>
  <c r="Q8538"/>
  <c r="P8538"/>
  <c r="T8537"/>
  <c r="K8537"/>
  <c r="S8537"/>
  <c r="R8537"/>
  <c r="Q8537"/>
  <c r="P8537"/>
  <c r="T8536"/>
  <c r="K8536"/>
  <c r="S8536"/>
  <c r="R8536"/>
  <c r="Q8536"/>
  <c r="P8536"/>
  <c r="T8535"/>
  <c r="K8535"/>
  <c r="S8535"/>
  <c r="R8535"/>
  <c r="Q8535"/>
  <c r="P8535"/>
  <c r="T8534"/>
  <c r="K8534"/>
  <c r="S8534"/>
  <c r="R8534"/>
  <c r="Q8534"/>
  <c r="P8534"/>
  <c r="T8533"/>
  <c r="K8533"/>
  <c r="S8533"/>
  <c r="R8533"/>
  <c r="Q8533"/>
  <c r="P8533"/>
  <c r="T8532"/>
  <c r="K8532"/>
  <c r="S8532"/>
  <c r="R8532"/>
  <c r="Q8532"/>
  <c r="P8532"/>
  <c r="T8531"/>
  <c r="K8531"/>
  <c r="S8531"/>
  <c r="R8531"/>
  <c r="Q8531"/>
  <c r="P8531"/>
  <c r="T8530"/>
  <c r="K8530"/>
  <c r="S8530"/>
  <c r="R8530"/>
  <c r="Q8530"/>
  <c r="P8530"/>
  <c r="T8529"/>
  <c r="K8529"/>
  <c r="S8529"/>
  <c r="R8529"/>
  <c r="Q8529"/>
  <c r="P8529"/>
  <c r="T8528"/>
  <c r="K8528"/>
  <c r="S8528"/>
  <c r="R8528"/>
  <c r="Q8528"/>
  <c r="P8528"/>
  <c r="T8527"/>
  <c r="K8527"/>
  <c r="S8527"/>
  <c r="R8527"/>
  <c r="Q8527"/>
  <c r="P8527"/>
  <c r="T8526"/>
  <c r="K8526"/>
  <c r="S8526"/>
  <c r="R8526"/>
  <c r="Q8526"/>
  <c r="P8526"/>
  <c r="T8525"/>
  <c r="K8525"/>
  <c r="S8525"/>
  <c r="R8525"/>
  <c r="Q8525"/>
  <c r="P8525"/>
  <c r="T8524"/>
  <c r="K8524"/>
  <c r="S8524"/>
  <c r="R8524"/>
  <c r="Q8524"/>
  <c r="P8524"/>
  <c r="T8523"/>
  <c r="K8523"/>
  <c r="S8523"/>
  <c r="R8523"/>
  <c r="Q8523"/>
  <c r="P8523"/>
  <c r="T8522"/>
  <c r="K8522"/>
  <c r="S8522"/>
  <c r="R8522"/>
  <c r="Q8522"/>
  <c r="P8522"/>
  <c r="T8521"/>
  <c r="K8521"/>
  <c r="S8521"/>
  <c r="R8521"/>
  <c r="Q8521"/>
  <c r="P8521"/>
  <c r="T8520"/>
  <c r="K8520"/>
  <c r="S8520"/>
  <c r="R8520"/>
  <c r="Q8520"/>
  <c r="P8520"/>
  <c r="T8519"/>
  <c r="K8519"/>
  <c r="S8519"/>
  <c r="R8519"/>
  <c r="Q8519"/>
  <c r="P8519"/>
  <c r="T8518"/>
  <c r="K8518"/>
  <c r="S8518"/>
  <c r="R8518"/>
  <c r="Q8518"/>
  <c r="P8518"/>
  <c r="T8517"/>
  <c r="K8517"/>
  <c r="S8517"/>
  <c r="R8517"/>
  <c r="Q8517"/>
  <c r="P8517"/>
  <c r="T8516"/>
  <c r="K8516"/>
  <c r="S8516"/>
  <c r="R8516"/>
  <c r="Q8516"/>
  <c r="P8516"/>
  <c r="T8515"/>
  <c r="K8515"/>
  <c r="S8515"/>
  <c r="R8515"/>
  <c r="Q8515"/>
  <c r="P8515"/>
  <c r="T8514"/>
  <c r="K8514"/>
  <c r="S8514"/>
  <c r="R8514"/>
  <c r="Q8514"/>
  <c r="P8514"/>
  <c r="T8513"/>
  <c r="K8513"/>
  <c r="S8513"/>
  <c r="R8513"/>
  <c r="Q8513"/>
  <c r="P8513"/>
  <c r="T646"/>
  <c r="K646"/>
  <c r="S646"/>
  <c r="R646"/>
  <c r="Q646"/>
  <c r="P646"/>
  <c r="T8512"/>
  <c r="K8512"/>
  <c r="S8512"/>
  <c r="R8512"/>
  <c r="Q8512"/>
  <c r="P8512"/>
  <c r="T8511"/>
  <c r="K8511"/>
  <c r="S8511"/>
  <c r="R8511"/>
  <c r="Q8511"/>
  <c r="P8511"/>
  <c r="T8510"/>
  <c r="K8510"/>
  <c r="S8510"/>
  <c r="R8510"/>
  <c r="Q8510"/>
  <c r="P8510"/>
  <c r="T8509"/>
  <c r="K8509"/>
  <c r="S8509"/>
  <c r="R8509"/>
  <c r="Q8509"/>
  <c r="P8509"/>
  <c r="T8508"/>
  <c r="K8508"/>
  <c r="S8508"/>
  <c r="R8508"/>
  <c r="Q8508"/>
  <c r="P8508"/>
  <c r="T621"/>
  <c r="K621"/>
  <c r="S621"/>
  <c r="R621"/>
  <c r="Q621"/>
  <c r="P621"/>
  <c r="T750"/>
  <c r="K750"/>
  <c r="S750"/>
  <c r="R750"/>
  <c r="Q750"/>
  <c r="P750"/>
  <c r="T8507"/>
  <c r="K8507"/>
  <c r="S8507"/>
  <c r="R8507"/>
  <c r="Q8507"/>
  <c r="P8507"/>
  <c r="T8506"/>
  <c r="K8506"/>
  <c r="S8506"/>
  <c r="R8506"/>
  <c r="Q8506"/>
  <c r="P8506"/>
  <c r="T1097"/>
  <c r="K1097"/>
  <c r="S1097"/>
  <c r="R1097"/>
  <c r="Q1097"/>
  <c r="P1097"/>
  <c r="T1131"/>
  <c r="K1131"/>
  <c r="S1131"/>
  <c r="R1131"/>
  <c r="Q1131"/>
  <c r="P1131"/>
  <c r="T8505"/>
  <c r="K8505"/>
  <c r="S8505"/>
  <c r="R8505"/>
  <c r="Q8505"/>
  <c r="P8505"/>
  <c r="T8504"/>
  <c r="K8504"/>
  <c r="S8504"/>
  <c r="R8504"/>
  <c r="Q8504"/>
  <c r="P8504"/>
  <c r="T8503"/>
  <c r="K8503"/>
  <c r="S8503"/>
  <c r="R8503"/>
  <c r="Q8503"/>
  <c r="P8503"/>
  <c r="T8502"/>
  <c r="K8502"/>
  <c r="S8502"/>
  <c r="R8502"/>
  <c r="Q8502"/>
  <c r="P8502"/>
  <c r="T8501"/>
  <c r="K8501"/>
  <c r="S8501"/>
  <c r="R8501"/>
  <c r="Q8501"/>
  <c r="P8501"/>
  <c r="T8500"/>
  <c r="K8500"/>
  <c r="S8500"/>
  <c r="R8500"/>
  <c r="Q8500"/>
  <c r="P8500"/>
  <c r="T8499"/>
  <c r="K8499"/>
  <c r="S8499"/>
  <c r="R8499"/>
  <c r="Q8499"/>
  <c r="P8499"/>
  <c r="T8498"/>
  <c r="K8498"/>
  <c r="S8498"/>
  <c r="R8498"/>
  <c r="Q8498"/>
  <c r="P8498"/>
  <c r="T8497"/>
  <c r="K8497"/>
  <c r="S8497"/>
  <c r="R8497"/>
  <c r="Q8497"/>
  <c r="P8497"/>
  <c r="T8496"/>
  <c r="K8496"/>
  <c r="S8496"/>
  <c r="R8496"/>
  <c r="Q8496"/>
  <c r="P8496"/>
  <c r="T8495"/>
  <c r="K8495"/>
  <c r="S8495"/>
  <c r="R8495"/>
  <c r="Q8495"/>
  <c r="P8495"/>
  <c r="T8494"/>
  <c r="K8494"/>
  <c r="S8494"/>
  <c r="R8494"/>
  <c r="Q8494"/>
  <c r="P8494"/>
  <c r="T8493"/>
  <c r="K8493"/>
  <c r="S8493"/>
  <c r="R8493"/>
  <c r="Q8493"/>
  <c r="P8493"/>
  <c r="T8492"/>
  <c r="K8492"/>
  <c r="S8492"/>
  <c r="R8492"/>
  <c r="Q8492"/>
  <c r="P8492"/>
  <c r="T8491"/>
  <c r="K8491"/>
  <c r="S8491"/>
  <c r="R8491"/>
  <c r="Q8491"/>
  <c r="P8491"/>
  <c r="T8490"/>
  <c r="K8490"/>
  <c r="S8490"/>
  <c r="R8490"/>
  <c r="Q8490"/>
  <c r="P8490"/>
  <c r="T8489"/>
  <c r="K8489"/>
  <c r="S8489"/>
  <c r="R8489"/>
  <c r="Q8489"/>
  <c r="P8489"/>
  <c r="T8488"/>
  <c r="K8488"/>
  <c r="S8488"/>
  <c r="R8488"/>
  <c r="Q8488"/>
  <c r="P8488"/>
  <c r="T8487"/>
  <c r="K8487"/>
  <c r="S8487"/>
  <c r="R8487"/>
  <c r="Q8487"/>
  <c r="P8487"/>
  <c r="T8486"/>
  <c r="K8486"/>
  <c r="S8486"/>
  <c r="R8486"/>
  <c r="Q8486"/>
  <c r="P8486"/>
  <c r="T8485"/>
  <c r="K8485"/>
  <c r="S8485"/>
  <c r="R8485"/>
  <c r="Q8485"/>
  <c r="P8485"/>
  <c r="T8484"/>
  <c r="K8484"/>
  <c r="S8484"/>
  <c r="R8484"/>
  <c r="Q8484"/>
  <c r="P8484"/>
  <c r="T8483"/>
  <c r="K8483"/>
  <c r="S8483"/>
  <c r="R8483"/>
  <c r="Q8483"/>
  <c r="P8483"/>
  <c r="T8482"/>
  <c r="K8482"/>
  <c r="S8482"/>
  <c r="R8482"/>
  <c r="Q8482"/>
  <c r="P8482"/>
  <c r="T8481"/>
  <c r="K8481"/>
  <c r="S8481"/>
  <c r="R8481"/>
  <c r="Q8481"/>
  <c r="P8481"/>
  <c r="T8480"/>
  <c r="K8480"/>
  <c r="S8480"/>
  <c r="R8480"/>
  <c r="Q8480"/>
  <c r="P8480"/>
  <c r="T8479"/>
  <c r="K8479"/>
  <c r="S8479"/>
  <c r="R8479"/>
  <c r="Q8479"/>
  <c r="P8479"/>
  <c r="T8478"/>
  <c r="K8478"/>
  <c r="S8478"/>
  <c r="R8478"/>
  <c r="Q8478"/>
  <c r="P8478"/>
  <c r="T8477"/>
  <c r="K8477"/>
  <c r="S8477"/>
  <c r="R8477"/>
  <c r="Q8477"/>
  <c r="P8477"/>
  <c r="T8476"/>
  <c r="K8476"/>
  <c r="S8476"/>
  <c r="R8476"/>
  <c r="Q8476"/>
  <c r="P8476"/>
  <c r="T8475"/>
  <c r="K8475"/>
  <c r="S8475"/>
  <c r="R8475"/>
  <c r="Q8475"/>
  <c r="P8475"/>
  <c r="T8474"/>
  <c r="K8474"/>
  <c r="S8474"/>
  <c r="R8474"/>
  <c r="Q8474"/>
  <c r="P8474"/>
  <c r="T8473"/>
  <c r="K8473"/>
  <c r="S8473"/>
  <c r="R8473"/>
  <c r="Q8473"/>
  <c r="P8473"/>
  <c r="T8472"/>
  <c r="K8472"/>
  <c r="S8472"/>
  <c r="R8472"/>
  <c r="Q8472"/>
  <c r="P8472"/>
  <c r="T8471"/>
  <c r="K8471"/>
  <c r="S8471"/>
  <c r="R8471"/>
  <c r="Q8471"/>
  <c r="P8471"/>
  <c r="T8470"/>
  <c r="K8470"/>
  <c r="S8470"/>
  <c r="R8470"/>
  <c r="Q8470"/>
  <c r="P8470"/>
  <c r="T8469"/>
  <c r="K8469"/>
  <c r="S8469"/>
  <c r="R8469"/>
  <c r="Q8469"/>
  <c r="P8469"/>
  <c r="T8468"/>
  <c r="K8468"/>
  <c r="S8468"/>
  <c r="R8468"/>
  <c r="Q8468"/>
  <c r="P8468"/>
  <c r="T8467"/>
  <c r="K8467"/>
  <c r="S8467"/>
  <c r="R8467"/>
  <c r="Q8467"/>
  <c r="P8467"/>
  <c r="T8466"/>
  <c r="K8466"/>
  <c r="S8466"/>
  <c r="R8466"/>
  <c r="Q8466"/>
  <c r="P8466"/>
  <c r="T8465"/>
  <c r="K8465"/>
  <c r="S8465"/>
  <c r="R8465"/>
  <c r="Q8465"/>
  <c r="P8465"/>
  <c r="T1064"/>
  <c r="K1064"/>
  <c r="S1064"/>
  <c r="R1064"/>
  <c r="Q1064"/>
  <c r="P1064"/>
  <c r="T8464"/>
  <c r="K8464"/>
  <c r="S8464"/>
  <c r="R8464"/>
  <c r="Q8464"/>
  <c r="P8464"/>
  <c r="T8463"/>
  <c r="K8463"/>
  <c r="S8463"/>
  <c r="R8463"/>
  <c r="Q8463"/>
  <c r="P8463"/>
  <c r="T8462"/>
  <c r="K8462"/>
  <c r="S8462"/>
  <c r="R8462"/>
  <c r="Q8462"/>
  <c r="P8462"/>
  <c r="T8461"/>
  <c r="K8461"/>
  <c r="S8461"/>
  <c r="R8461"/>
  <c r="Q8461"/>
  <c r="P8461"/>
  <c r="T8460"/>
  <c r="K8460"/>
  <c r="S8460"/>
  <c r="R8460"/>
  <c r="Q8460"/>
  <c r="P8460"/>
  <c r="T8459"/>
  <c r="K8459"/>
  <c r="S8459"/>
  <c r="R8459"/>
  <c r="Q8459"/>
  <c r="P8459"/>
  <c r="T8458"/>
  <c r="K8458"/>
  <c r="S8458"/>
  <c r="R8458"/>
  <c r="Q8458"/>
  <c r="P8458"/>
  <c r="T8457"/>
  <c r="K8457"/>
  <c r="S8457"/>
  <c r="R8457"/>
  <c r="Q8457"/>
  <c r="P8457"/>
  <c r="T8456"/>
  <c r="K8456"/>
  <c r="S8456"/>
  <c r="R8456"/>
  <c r="Q8456"/>
  <c r="P8456"/>
  <c r="T8455"/>
  <c r="K8455"/>
  <c r="S8455"/>
  <c r="R8455"/>
  <c r="Q8455"/>
  <c r="P8455"/>
  <c r="T749"/>
  <c r="K749"/>
  <c r="S749"/>
  <c r="R749"/>
  <c r="Q749"/>
  <c r="P749"/>
  <c r="T8454"/>
  <c r="K8454"/>
  <c r="S8454"/>
  <c r="R8454"/>
  <c r="Q8454"/>
  <c r="P8454"/>
  <c r="T485"/>
  <c r="K485"/>
  <c r="S485"/>
  <c r="R485"/>
  <c r="Q485"/>
  <c r="P485"/>
  <c r="T8453"/>
  <c r="K8453"/>
  <c r="S8453"/>
  <c r="R8453"/>
  <c r="Q8453"/>
  <c r="P8453"/>
  <c r="T681"/>
  <c r="K681"/>
  <c r="S681"/>
  <c r="R681"/>
  <c r="Q681"/>
  <c r="P681"/>
  <c r="T8452"/>
  <c r="K8452"/>
  <c r="S8452"/>
  <c r="R8452"/>
  <c r="Q8452"/>
  <c r="P8452"/>
  <c r="T8451"/>
  <c r="K8451"/>
  <c r="S8451"/>
  <c r="R8451"/>
  <c r="Q8451"/>
  <c r="P8451"/>
  <c r="T8450"/>
  <c r="K8450"/>
  <c r="S8450"/>
  <c r="R8450"/>
  <c r="Q8450"/>
  <c r="P8450"/>
  <c r="T8449"/>
  <c r="K8449"/>
  <c r="S8449"/>
  <c r="R8449"/>
  <c r="Q8449"/>
  <c r="P8449"/>
  <c r="T8448"/>
  <c r="K8448"/>
  <c r="S8448"/>
  <c r="R8448"/>
  <c r="Q8448"/>
  <c r="P8448"/>
  <c r="T484"/>
  <c r="K484"/>
  <c r="S484"/>
  <c r="R484"/>
  <c r="Q484"/>
  <c r="P484"/>
  <c r="T833"/>
  <c r="K833"/>
  <c r="S833"/>
  <c r="R833"/>
  <c r="Q833"/>
  <c r="P833"/>
  <c r="T8447"/>
  <c r="K8447"/>
  <c r="S8447"/>
  <c r="R8447"/>
  <c r="Q8447"/>
  <c r="P8447"/>
  <c r="T8446"/>
  <c r="K8446"/>
  <c r="S8446"/>
  <c r="R8446"/>
  <c r="Q8446"/>
  <c r="P8446"/>
  <c r="T8445"/>
  <c r="K8445"/>
  <c r="S8445"/>
  <c r="R8445"/>
  <c r="Q8445"/>
  <c r="P8445"/>
  <c r="T8444"/>
  <c r="K8444"/>
  <c r="S8444"/>
  <c r="R8444"/>
  <c r="Q8444"/>
  <c r="P8444"/>
  <c r="T8443"/>
  <c r="K8443"/>
  <c r="S8443"/>
  <c r="R8443"/>
  <c r="Q8443"/>
  <c r="P8443"/>
  <c r="T8442"/>
  <c r="K8442"/>
  <c r="S8442"/>
  <c r="R8442"/>
  <c r="Q8442"/>
  <c r="P8442"/>
  <c r="T854"/>
  <c r="K854"/>
  <c r="S854"/>
  <c r="R854"/>
  <c r="Q854"/>
  <c r="P854"/>
  <c r="T8441"/>
  <c r="K8441"/>
  <c r="S8441"/>
  <c r="R8441"/>
  <c r="Q8441"/>
  <c r="P8441"/>
  <c r="T8440"/>
  <c r="K8440"/>
  <c r="S8440"/>
  <c r="R8440"/>
  <c r="Q8440"/>
  <c r="P8440"/>
  <c r="T8439"/>
  <c r="K8439"/>
  <c r="S8439"/>
  <c r="R8439"/>
  <c r="Q8439"/>
  <c r="P8439"/>
  <c r="T8438"/>
  <c r="K8438"/>
  <c r="S8438"/>
  <c r="R8438"/>
  <c r="Q8438"/>
  <c r="P8438"/>
  <c r="T8437"/>
  <c r="K8437"/>
  <c r="S8437"/>
  <c r="R8437"/>
  <c r="Q8437"/>
  <c r="P8437"/>
  <c r="T8436"/>
  <c r="K8436"/>
  <c r="S8436"/>
  <c r="R8436"/>
  <c r="Q8436"/>
  <c r="P8436"/>
  <c r="T8435"/>
  <c r="K8435"/>
  <c r="S8435"/>
  <c r="R8435"/>
  <c r="Q8435"/>
  <c r="P8435"/>
  <c r="T620"/>
  <c r="K620"/>
  <c r="S620"/>
  <c r="R620"/>
  <c r="Q620"/>
  <c r="P620"/>
  <c r="T728"/>
  <c r="K728"/>
  <c r="S728"/>
  <c r="R728"/>
  <c r="Q728"/>
  <c r="P728"/>
  <c r="T727"/>
  <c r="K727"/>
  <c r="S727"/>
  <c r="R727"/>
  <c r="Q727"/>
  <c r="P727"/>
  <c r="T8434"/>
  <c r="K8434"/>
  <c r="S8434"/>
  <c r="R8434"/>
  <c r="Q8434"/>
  <c r="P8434"/>
  <c r="T8433"/>
  <c r="K8433"/>
  <c r="S8433"/>
  <c r="R8433"/>
  <c r="Q8433"/>
  <c r="P8433"/>
  <c r="T1012"/>
  <c r="K1012"/>
  <c r="S1012"/>
  <c r="R1012"/>
  <c r="Q1012"/>
  <c r="P1012"/>
  <c r="T8432"/>
  <c r="K8432"/>
  <c r="S8432"/>
  <c r="R8432"/>
  <c r="Q8432"/>
  <c r="P8432"/>
  <c r="T8431"/>
  <c r="K8431"/>
  <c r="S8431"/>
  <c r="R8431"/>
  <c r="Q8431"/>
  <c r="P8431"/>
  <c r="T8430"/>
  <c r="K8430"/>
  <c r="S8430"/>
  <c r="R8430"/>
  <c r="Q8430"/>
  <c r="P8430"/>
  <c r="T81"/>
  <c r="K81"/>
  <c r="S81"/>
  <c r="R81"/>
  <c r="Q81"/>
  <c r="P81"/>
  <c r="T8429"/>
  <c r="K8429"/>
  <c r="S8429"/>
  <c r="R8429"/>
  <c r="Q8429"/>
  <c r="P8429"/>
  <c r="T8428"/>
  <c r="K8428"/>
  <c r="S8428"/>
  <c r="R8428"/>
  <c r="Q8428"/>
  <c r="P8428"/>
  <c r="T8427"/>
  <c r="K8427"/>
  <c r="S8427"/>
  <c r="R8427"/>
  <c r="Q8427"/>
  <c r="P8427"/>
  <c r="T8426"/>
  <c r="K8426"/>
  <c r="S8426"/>
  <c r="R8426"/>
  <c r="Q8426"/>
  <c r="P8426"/>
  <c r="T8425"/>
  <c r="K8425"/>
  <c r="S8425"/>
  <c r="R8425"/>
  <c r="Q8425"/>
  <c r="P8425"/>
  <c r="T8424"/>
  <c r="K8424"/>
  <c r="S8424"/>
  <c r="R8424"/>
  <c r="Q8424"/>
  <c r="P8424"/>
  <c r="T853"/>
  <c r="K853"/>
  <c r="S853"/>
  <c r="R853"/>
  <c r="Q853"/>
  <c r="P853"/>
  <c r="T8423"/>
  <c r="K8423"/>
  <c r="S8423"/>
  <c r="R8423"/>
  <c r="Q8423"/>
  <c r="P8423"/>
  <c r="T8422"/>
  <c r="K8422"/>
  <c r="S8422"/>
  <c r="R8422"/>
  <c r="Q8422"/>
  <c r="P8422"/>
  <c r="T8421"/>
  <c r="K8421"/>
  <c r="S8421"/>
  <c r="R8421"/>
  <c r="Q8421"/>
  <c r="P8421"/>
  <c r="T8420"/>
  <c r="K8420"/>
  <c r="S8420"/>
  <c r="R8420"/>
  <c r="Q8420"/>
  <c r="P8420"/>
  <c r="T787"/>
  <c r="K787"/>
  <c r="S787"/>
  <c r="R787"/>
  <c r="Q787"/>
  <c r="P787"/>
  <c r="T8419"/>
  <c r="K8419"/>
  <c r="S8419"/>
  <c r="R8419"/>
  <c r="Q8419"/>
  <c r="P8419"/>
  <c r="T8418"/>
  <c r="K8418"/>
  <c r="S8418"/>
  <c r="R8418"/>
  <c r="Q8418"/>
  <c r="P8418"/>
  <c r="T832"/>
  <c r="K832"/>
  <c r="S832"/>
  <c r="R832"/>
  <c r="Q832"/>
  <c r="P832"/>
  <c r="T543"/>
  <c r="K543"/>
  <c r="S543"/>
  <c r="R543"/>
  <c r="Q543"/>
  <c r="P543"/>
  <c r="T8417"/>
  <c r="K8417"/>
  <c r="S8417"/>
  <c r="R8417"/>
  <c r="Q8417"/>
  <c r="P8417"/>
  <c r="T8416"/>
  <c r="K8416"/>
  <c r="S8416"/>
  <c r="R8416"/>
  <c r="Q8416"/>
  <c r="P8416"/>
  <c r="T8415"/>
  <c r="K8415"/>
  <c r="S8415"/>
  <c r="R8415"/>
  <c r="Q8415"/>
  <c r="P8415"/>
  <c r="T8414"/>
  <c r="K8414"/>
  <c r="S8414"/>
  <c r="R8414"/>
  <c r="Q8414"/>
  <c r="P8414"/>
  <c r="T8413"/>
  <c r="K8413"/>
  <c r="S8413"/>
  <c r="R8413"/>
  <c r="Q8413"/>
  <c r="P8413"/>
  <c r="T8412"/>
  <c r="K8412"/>
  <c r="S8412"/>
  <c r="R8412"/>
  <c r="Q8412"/>
  <c r="P8412"/>
  <c r="T8411"/>
  <c r="K8411"/>
  <c r="S8411"/>
  <c r="R8411"/>
  <c r="Q8411"/>
  <c r="P8411"/>
  <c r="T169"/>
  <c r="K169"/>
  <c r="S169"/>
  <c r="R169"/>
  <c r="Q169"/>
  <c r="P169"/>
  <c r="T8410"/>
  <c r="K8410"/>
  <c r="S8410"/>
  <c r="R8410"/>
  <c r="Q8410"/>
  <c r="P8410"/>
  <c r="T8409"/>
  <c r="K8409"/>
  <c r="S8409"/>
  <c r="R8409"/>
  <c r="Q8409"/>
  <c r="P8409"/>
  <c r="T8408"/>
  <c r="K8408"/>
  <c r="S8408"/>
  <c r="R8408"/>
  <c r="Q8408"/>
  <c r="P8408"/>
  <c r="T8407"/>
  <c r="K8407"/>
  <c r="S8407"/>
  <c r="R8407"/>
  <c r="Q8407"/>
  <c r="P8407"/>
  <c r="T8406"/>
  <c r="K8406"/>
  <c r="S8406"/>
  <c r="R8406"/>
  <c r="Q8406"/>
  <c r="P8406"/>
  <c r="T8405"/>
  <c r="K8405"/>
  <c r="S8405"/>
  <c r="R8405"/>
  <c r="Q8405"/>
  <c r="P8405"/>
  <c r="T8404"/>
  <c r="K8404"/>
  <c r="S8404"/>
  <c r="R8404"/>
  <c r="Q8404"/>
  <c r="P8404"/>
  <c r="T80"/>
  <c r="K80"/>
  <c r="S80"/>
  <c r="R80"/>
  <c r="Q80"/>
  <c r="P80"/>
  <c r="T786"/>
  <c r="K786"/>
  <c r="S786"/>
  <c r="R786"/>
  <c r="Q786"/>
  <c r="P786"/>
  <c r="T8403"/>
  <c r="K8403"/>
  <c r="S8403"/>
  <c r="R8403"/>
  <c r="Q8403"/>
  <c r="P8403"/>
  <c r="T8402"/>
  <c r="K8402"/>
  <c r="S8402"/>
  <c r="R8402"/>
  <c r="Q8402"/>
  <c r="P8402"/>
  <c r="T8401"/>
  <c r="K8401"/>
  <c r="S8401"/>
  <c r="R8401"/>
  <c r="Q8401"/>
  <c r="P8401"/>
  <c r="T8400"/>
  <c r="K8400"/>
  <c r="S8400"/>
  <c r="R8400"/>
  <c r="Q8400"/>
  <c r="P8400"/>
  <c r="T8399"/>
  <c r="K8399"/>
  <c r="S8399"/>
  <c r="R8399"/>
  <c r="Q8399"/>
  <c r="P8399"/>
  <c r="T8398"/>
  <c r="K8398"/>
  <c r="S8398"/>
  <c r="R8398"/>
  <c r="Q8398"/>
  <c r="P8398"/>
  <c r="T8397"/>
  <c r="K8397"/>
  <c r="S8397"/>
  <c r="R8397"/>
  <c r="Q8397"/>
  <c r="P8397"/>
  <c r="T8396"/>
  <c r="K8396"/>
  <c r="S8396"/>
  <c r="R8396"/>
  <c r="Q8396"/>
  <c r="P8396"/>
  <c r="T8395"/>
  <c r="K8395"/>
  <c r="S8395"/>
  <c r="R8395"/>
  <c r="Q8395"/>
  <c r="P8395"/>
  <c r="T8394"/>
  <c r="K8394"/>
  <c r="S8394"/>
  <c r="R8394"/>
  <c r="Q8394"/>
  <c r="P8394"/>
  <c r="T8393"/>
  <c r="K8393"/>
  <c r="S8393"/>
  <c r="R8393"/>
  <c r="Q8393"/>
  <c r="P8393"/>
  <c r="T8392"/>
  <c r="K8392"/>
  <c r="S8392"/>
  <c r="R8392"/>
  <c r="Q8392"/>
  <c r="P8392"/>
  <c r="T8391"/>
  <c r="K8391"/>
  <c r="S8391"/>
  <c r="R8391"/>
  <c r="Q8391"/>
  <c r="P8391"/>
  <c r="T79"/>
  <c r="K79"/>
  <c r="S79"/>
  <c r="R79"/>
  <c r="Q79"/>
  <c r="P79"/>
  <c r="T8390"/>
  <c r="K8390"/>
  <c r="S8390"/>
  <c r="R8390"/>
  <c r="Q8390"/>
  <c r="P8390"/>
  <c r="T8389"/>
  <c r="K8389"/>
  <c r="S8389"/>
  <c r="R8389"/>
  <c r="Q8389"/>
  <c r="P8389"/>
  <c r="T8388"/>
  <c r="K8388"/>
  <c r="S8388"/>
  <c r="R8388"/>
  <c r="Q8388"/>
  <c r="P8388"/>
  <c r="T8387"/>
  <c r="K8387"/>
  <c r="S8387"/>
  <c r="R8387"/>
  <c r="Q8387"/>
  <c r="P8387"/>
  <c r="T8386"/>
  <c r="K8386"/>
  <c r="S8386"/>
  <c r="R8386"/>
  <c r="Q8386"/>
  <c r="P8386"/>
  <c r="T542"/>
  <c r="K542"/>
  <c r="S542"/>
  <c r="R542"/>
  <c r="Q542"/>
  <c r="P542"/>
  <c r="T785"/>
  <c r="K785"/>
  <c r="S785"/>
  <c r="R785"/>
  <c r="Q785"/>
  <c r="P785"/>
  <c r="T8385"/>
  <c r="K8385"/>
  <c r="S8385"/>
  <c r="R8385"/>
  <c r="Q8385"/>
  <c r="P8385"/>
  <c r="T8384"/>
  <c r="K8384"/>
  <c r="S8384"/>
  <c r="R8384"/>
  <c r="Q8384"/>
  <c r="P8384"/>
  <c r="T8383"/>
  <c r="K8383"/>
  <c r="S8383"/>
  <c r="R8383"/>
  <c r="Q8383"/>
  <c r="P8383"/>
  <c r="T8382"/>
  <c r="K8382"/>
  <c r="S8382"/>
  <c r="R8382"/>
  <c r="Q8382"/>
  <c r="P8382"/>
  <c r="T8381"/>
  <c r="K8381"/>
  <c r="S8381"/>
  <c r="R8381"/>
  <c r="Q8381"/>
  <c r="P8381"/>
  <c r="T1074"/>
  <c r="K1074"/>
  <c r="S1074"/>
  <c r="R1074"/>
  <c r="Q1074"/>
  <c r="P1074"/>
  <c r="T966"/>
  <c r="K966"/>
  <c r="S966"/>
  <c r="R966"/>
  <c r="Q966"/>
  <c r="P966"/>
  <c r="T1115"/>
  <c r="K1115"/>
  <c r="S1115"/>
  <c r="R1115"/>
  <c r="Q1115"/>
  <c r="P1115"/>
  <c r="T1073"/>
  <c r="K1073"/>
  <c r="S1073"/>
  <c r="R1073"/>
  <c r="Q1073"/>
  <c r="P1073"/>
  <c r="T947"/>
  <c r="K947"/>
  <c r="S947"/>
  <c r="R947"/>
  <c r="Q947"/>
  <c r="P947"/>
  <c r="T8380"/>
  <c r="K8380"/>
  <c r="S8380"/>
  <c r="R8380"/>
  <c r="Q8380"/>
  <c r="P8380"/>
  <c r="T8379"/>
  <c r="K8379"/>
  <c r="S8379"/>
  <c r="R8379"/>
  <c r="Q8379"/>
  <c r="P8379"/>
  <c r="T8378"/>
  <c r="K8378"/>
  <c r="S8378"/>
  <c r="R8378"/>
  <c r="Q8378"/>
  <c r="P8378"/>
  <c r="T8377"/>
  <c r="K8377"/>
  <c r="S8377"/>
  <c r="R8377"/>
  <c r="Q8377"/>
  <c r="P8377"/>
  <c r="T8376"/>
  <c r="K8376"/>
  <c r="S8376"/>
  <c r="R8376"/>
  <c r="Q8376"/>
  <c r="P8376"/>
  <c r="T8375"/>
  <c r="K8375"/>
  <c r="S8375"/>
  <c r="R8375"/>
  <c r="Q8375"/>
  <c r="P8375"/>
  <c r="T8374"/>
  <c r="K8374"/>
  <c r="S8374"/>
  <c r="R8374"/>
  <c r="Q8374"/>
  <c r="P8374"/>
  <c r="T8373"/>
  <c r="K8373"/>
  <c r="S8373"/>
  <c r="R8373"/>
  <c r="Q8373"/>
  <c r="P8373"/>
  <c r="T8372"/>
  <c r="K8372"/>
  <c r="S8372"/>
  <c r="R8372"/>
  <c r="Q8372"/>
  <c r="P8372"/>
  <c r="T8371"/>
  <c r="K8371"/>
  <c r="S8371"/>
  <c r="R8371"/>
  <c r="Q8371"/>
  <c r="P8371"/>
  <c r="T8370"/>
  <c r="K8370"/>
  <c r="S8370"/>
  <c r="R8370"/>
  <c r="Q8370"/>
  <c r="P8370"/>
  <c r="T8369"/>
  <c r="K8369"/>
  <c r="S8369"/>
  <c r="R8369"/>
  <c r="Q8369"/>
  <c r="P8369"/>
  <c r="T8368"/>
  <c r="K8368"/>
  <c r="S8368"/>
  <c r="R8368"/>
  <c r="Q8368"/>
  <c r="P8368"/>
  <c r="T8367"/>
  <c r="K8367"/>
  <c r="S8367"/>
  <c r="R8367"/>
  <c r="Q8367"/>
  <c r="P8367"/>
  <c r="T8366"/>
  <c r="K8366"/>
  <c r="S8366"/>
  <c r="R8366"/>
  <c r="Q8366"/>
  <c r="P8366"/>
  <c r="T8365"/>
  <c r="K8365"/>
  <c r="S8365"/>
  <c r="R8365"/>
  <c r="Q8365"/>
  <c r="P8365"/>
  <c r="T8364"/>
  <c r="K8364"/>
  <c r="S8364"/>
  <c r="R8364"/>
  <c r="Q8364"/>
  <c r="P8364"/>
  <c r="T8363"/>
  <c r="K8363"/>
  <c r="S8363"/>
  <c r="R8363"/>
  <c r="Q8363"/>
  <c r="P8363"/>
  <c r="T8362"/>
  <c r="K8362"/>
  <c r="S8362"/>
  <c r="R8362"/>
  <c r="Q8362"/>
  <c r="P8362"/>
  <c r="T8361"/>
  <c r="K8361"/>
  <c r="S8361"/>
  <c r="R8361"/>
  <c r="Q8361"/>
  <c r="P8361"/>
  <c r="T8360"/>
  <c r="K8360"/>
  <c r="S8360"/>
  <c r="R8360"/>
  <c r="Q8360"/>
  <c r="P8360"/>
  <c r="T8359"/>
  <c r="K8359"/>
  <c r="S8359"/>
  <c r="R8359"/>
  <c r="Q8359"/>
  <c r="P8359"/>
  <c r="T8358"/>
  <c r="K8358"/>
  <c r="S8358"/>
  <c r="R8358"/>
  <c r="Q8358"/>
  <c r="P8358"/>
  <c r="T8357"/>
  <c r="K8357"/>
  <c r="S8357"/>
  <c r="R8357"/>
  <c r="Q8357"/>
  <c r="P8357"/>
  <c r="T8356"/>
  <c r="K8356"/>
  <c r="S8356"/>
  <c r="R8356"/>
  <c r="Q8356"/>
  <c r="P8356"/>
  <c r="T8355"/>
  <c r="K8355"/>
  <c r="S8355"/>
  <c r="R8355"/>
  <c r="Q8355"/>
  <c r="P8355"/>
  <c r="T8354"/>
  <c r="K8354"/>
  <c r="S8354"/>
  <c r="R8354"/>
  <c r="Q8354"/>
  <c r="P8354"/>
  <c r="T8353"/>
  <c r="K8353"/>
  <c r="S8353"/>
  <c r="R8353"/>
  <c r="Q8353"/>
  <c r="P8353"/>
  <c r="T8352"/>
  <c r="K8352"/>
  <c r="S8352"/>
  <c r="R8352"/>
  <c r="Q8352"/>
  <c r="P8352"/>
  <c r="T8351"/>
  <c r="K8351"/>
  <c r="S8351"/>
  <c r="R8351"/>
  <c r="Q8351"/>
  <c r="P8351"/>
  <c r="T8350"/>
  <c r="K8350"/>
  <c r="S8350"/>
  <c r="R8350"/>
  <c r="Q8350"/>
  <c r="P8350"/>
  <c r="T8349"/>
  <c r="K8349"/>
  <c r="S8349"/>
  <c r="R8349"/>
  <c r="Q8349"/>
  <c r="P8349"/>
  <c r="T425"/>
  <c r="K425"/>
  <c r="S425"/>
  <c r="R425"/>
  <c r="Q425"/>
  <c r="P425"/>
  <c r="T8348"/>
  <c r="K8348"/>
  <c r="S8348"/>
  <c r="R8348"/>
  <c r="Q8348"/>
  <c r="P8348"/>
  <c r="T483"/>
  <c r="K483"/>
  <c r="S483"/>
  <c r="R483"/>
  <c r="Q483"/>
  <c r="P483"/>
  <c r="T168"/>
  <c r="K168"/>
  <c r="S168"/>
  <c r="R168"/>
  <c r="Q168"/>
  <c r="P168"/>
  <c r="T8347"/>
  <c r="K8347"/>
  <c r="S8347"/>
  <c r="R8347"/>
  <c r="Q8347"/>
  <c r="P8347"/>
  <c r="T8346"/>
  <c r="K8346"/>
  <c r="S8346"/>
  <c r="R8346"/>
  <c r="Q8346"/>
  <c r="P8346"/>
  <c r="T8345"/>
  <c r="K8345"/>
  <c r="S8345"/>
  <c r="R8345"/>
  <c r="Q8345"/>
  <c r="P8345"/>
  <c r="T8344"/>
  <c r="K8344"/>
  <c r="S8344"/>
  <c r="R8344"/>
  <c r="Q8344"/>
  <c r="P8344"/>
  <c r="T8343"/>
  <c r="K8343"/>
  <c r="S8343"/>
  <c r="R8343"/>
  <c r="Q8343"/>
  <c r="P8343"/>
  <c r="T8342"/>
  <c r="K8342"/>
  <c r="S8342"/>
  <c r="R8342"/>
  <c r="Q8342"/>
  <c r="P8342"/>
  <c r="T8341"/>
  <c r="K8341"/>
  <c r="S8341"/>
  <c r="R8341"/>
  <c r="Q8341"/>
  <c r="P8341"/>
  <c r="T8340"/>
  <c r="K8340"/>
  <c r="S8340"/>
  <c r="R8340"/>
  <c r="Q8340"/>
  <c r="P8340"/>
  <c r="T8339"/>
  <c r="K8339"/>
  <c r="S8339"/>
  <c r="R8339"/>
  <c r="Q8339"/>
  <c r="P8339"/>
  <c r="T587"/>
  <c r="K587"/>
  <c r="S587"/>
  <c r="R587"/>
  <c r="Q587"/>
  <c r="P587"/>
  <c r="T8338"/>
  <c r="K8338"/>
  <c r="S8338"/>
  <c r="R8338"/>
  <c r="Q8338"/>
  <c r="P8338"/>
  <c r="T8337"/>
  <c r="K8337"/>
  <c r="S8337"/>
  <c r="R8337"/>
  <c r="Q8337"/>
  <c r="P8337"/>
  <c r="T8336"/>
  <c r="K8336"/>
  <c r="S8336"/>
  <c r="R8336"/>
  <c r="Q8336"/>
  <c r="P8336"/>
  <c r="T8335"/>
  <c r="K8335"/>
  <c r="S8335"/>
  <c r="R8335"/>
  <c r="Q8335"/>
  <c r="P8335"/>
  <c r="T8334"/>
  <c r="K8334"/>
  <c r="S8334"/>
  <c r="R8334"/>
  <c r="Q8334"/>
  <c r="P8334"/>
  <c r="T619"/>
  <c r="K619"/>
  <c r="S619"/>
  <c r="R619"/>
  <c r="Q619"/>
  <c r="P619"/>
  <c r="T167"/>
  <c r="K167"/>
  <c r="S167"/>
  <c r="R167"/>
  <c r="Q167"/>
  <c r="P167"/>
  <c r="T8333"/>
  <c r="K8333"/>
  <c r="S8333"/>
  <c r="R8333"/>
  <c r="Q8333"/>
  <c r="P8333"/>
  <c r="T8332"/>
  <c r="K8332"/>
  <c r="S8332"/>
  <c r="R8332"/>
  <c r="Q8332"/>
  <c r="P8332"/>
  <c r="T8331"/>
  <c r="K8331"/>
  <c r="S8331"/>
  <c r="R8331"/>
  <c r="Q8331"/>
  <c r="P8331"/>
  <c r="T8330"/>
  <c r="K8330"/>
  <c r="S8330"/>
  <c r="R8330"/>
  <c r="Q8330"/>
  <c r="P8330"/>
  <c r="T8329"/>
  <c r="K8329"/>
  <c r="S8329"/>
  <c r="R8329"/>
  <c r="Q8329"/>
  <c r="P8329"/>
  <c r="T8328"/>
  <c r="K8328"/>
  <c r="S8328"/>
  <c r="R8328"/>
  <c r="Q8328"/>
  <c r="P8328"/>
  <c r="T8327"/>
  <c r="K8327"/>
  <c r="S8327"/>
  <c r="R8327"/>
  <c r="Q8327"/>
  <c r="P8327"/>
  <c r="T274"/>
  <c r="K274"/>
  <c r="S274"/>
  <c r="R274"/>
  <c r="Q274"/>
  <c r="P274"/>
  <c r="T273"/>
  <c r="K273"/>
  <c r="S273"/>
  <c r="R273"/>
  <c r="Q273"/>
  <c r="P273"/>
  <c r="T803"/>
  <c r="K803"/>
  <c r="S803"/>
  <c r="R803"/>
  <c r="Q803"/>
  <c r="P803"/>
  <c r="T8326"/>
  <c r="K8326"/>
  <c r="S8326"/>
  <c r="R8326"/>
  <c r="Q8326"/>
  <c r="P8326"/>
  <c r="T8325"/>
  <c r="K8325"/>
  <c r="S8325"/>
  <c r="R8325"/>
  <c r="Q8325"/>
  <c r="P8325"/>
  <c r="T272"/>
  <c r="K272"/>
  <c r="S272"/>
  <c r="R272"/>
  <c r="Q272"/>
  <c r="P272"/>
  <c r="T78"/>
  <c r="K78"/>
  <c r="S78"/>
  <c r="R78"/>
  <c r="Q78"/>
  <c r="P78"/>
  <c r="T8324"/>
  <c r="K8324"/>
  <c r="S8324"/>
  <c r="R8324"/>
  <c r="Q8324"/>
  <c r="P8324"/>
  <c r="T8323"/>
  <c r="K8323"/>
  <c r="S8323"/>
  <c r="R8323"/>
  <c r="Q8323"/>
  <c r="P8323"/>
  <c r="T8322"/>
  <c r="K8322"/>
  <c r="S8322"/>
  <c r="R8322"/>
  <c r="Q8322"/>
  <c r="P8322"/>
  <c r="T8321"/>
  <c r="K8321"/>
  <c r="S8321"/>
  <c r="R8321"/>
  <c r="Q8321"/>
  <c r="P8321"/>
  <c r="T8320"/>
  <c r="K8320"/>
  <c r="S8320"/>
  <c r="R8320"/>
  <c r="Q8320"/>
  <c r="P8320"/>
  <c r="T8319"/>
  <c r="K8319"/>
  <c r="S8319"/>
  <c r="R8319"/>
  <c r="Q8319"/>
  <c r="P8319"/>
  <c r="T8318"/>
  <c r="K8318"/>
  <c r="S8318"/>
  <c r="R8318"/>
  <c r="Q8318"/>
  <c r="P8318"/>
  <c r="T8317"/>
  <c r="K8317"/>
  <c r="S8317"/>
  <c r="R8317"/>
  <c r="Q8317"/>
  <c r="P8317"/>
  <c r="T8316"/>
  <c r="K8316"/>
  <c r="S8316"/>
  <c r="R8316"/>
  <c r="Q8316"/>
  <c r="P8316"/>
  <c r="T8315"/>
  <c r="K8315"/>
  <c r="S8315"/>
  <c r="R8315"/>
  <c r="Q8315"/>
  <c r="P8315"/>
  <c r="T8314"/>
  <c r="K8314"/>
  <c r="S8314"/>
  <c r="R8314"/>
  <c r="Q8314"/>
  <c r="P8314"/>
  <c r="T8313"/>
  <c r="K8313"/>
  <c r="S8313"/>
  <c r="R8313"/>
  <c r="Q8313"/>
  <c r="P8313"/>
  <c r="T8312"/>
  <c r="K8312"/>
  <c r="S8312"/>
  <c r="R8312"/>
  <c r="Q8312"/>
  <c r="P8312"/>
  <c r="T8311"/>
  <c r="K8311"/>
  <c r="S8311"/>
  <c r="R8311"/>
  <c r="Q8311"/>
  <c r="P8311"/>
  <c r="T8310"/>
  <c r="K8310"/>
  <c r="S8310"/>
  <c r="R8310"/>
  <c r="Q8310"/>
  <c r="P8310"/>
  <c r="T8309"/>
  <c r="K8309"/>
  <c r="S8309"/>
  <c r="R8309"/>
  <c r="Q8309"/>
  <c r="P8309"/>
  <c r="T8308"/>
  <c r="K8308"/>
  <c r="S8308"/>
  <c r="R8308"/>
  <c r="Q8308"/>
  <c r="P8308"/>
  <c r="T8307"/>
  <c r="K8307"/>
  <c r="S8307"/>
  <c r="R8307"/>
  <c r="Q8307"/>
  <c r="P8307"/>
  <c r="T8306"/>
  <c r="K8306"/>
  <c r="S8306"/>
  <c r="R8306"/>
  <c r="Q8306"/>
  <c r="P8306"/>
  <c r="T8305"/>
  <c r="K8305"/>
  <c r="S8305"/>
  <c r="R8305"/>
  <c r="Q8305"/>
  <c r="P8305"/>
  <c r="T8304"/>
  <c r="K8304"/>
  <c r="S8304"/>
  <c r="R8304"/>
  <c r="Q8304"/>
  <c r="P8304"/>
  <c r="T8303"/>
  <c r="K8303"/>
  <c r="S8303"/>
  <c r="R8303"/>
  <c r="Q8303"/>
  <c r="P8303"/>
  <c r="T8302"/>
  <c r="K8302"/>
  <c r="S8302"/>
  <c r="R8302"/>
  <c r="Q8302"/>
  <c r="P8302"/>
  <c r="T8301"/>
  <c r="K8301"/>
  <c r="S8301"/>
  <c r="R8301"/>
  <c r="Q8301"/>
  <c r="P8301"/>
  <c r="T8300"/>
  <c r="K8300"/>
  <c r="S8300"/>
  <c r="R8300"/>
  <c r="Q8300"/>
  <c r="P8300"/>
  <c r="T8299"/>
  <c r="K8299"/>
  <c r="S8299"/>
  <c r="R8299"/>
  <c r="Q8299"/>
  <c r="P8299"/>
  <c r="T271"/>
  <c r="K271"/>
  <c r="S271"/>
  <c r="R271"/>
  <c r="Q271"/>
  <c r="P271"/>
  <c r="T358"/>
  <c r="K358"/>
  <c r="S358"/>
  <c r="R358"/>
  <c r="Q358"/>
  <c r="P358"/>
  <c r="T8298"/>
  <c r="K8298"/>
  <c r="S8298"/>
  <c r="R8298"/>
  <c r="Q8298"/>
  <c r="P8298"/>
  <c r="T8297"/>
  <c r="K8297"/>
  <c r="S8297"/>
  <c r="R8297"/>
  <c r="Q8297"/>
  <c r="P8297"/>
  <c r="T8296"/>
  <c r="K8296"/>
  <c r="S8296"/>
  <c r="R8296"/>
  <c r="Q8296"/>
  <c r="P8296"/>
  <c r="T8295"/>
  <c r="K8295"/>
  <c r="S8295"/>
  <c r="R8295"/>
  <c r="Q8295"/>
  <c r="P8295"/>
  <c r="T8294"/>
  <c r="K8294"/>
  <c r="S8294"/>
  <c r="R8294"/>
  <c r="Q8294"/>
  <c r="P8294"/>
  <c r="T8293"/>
  <c r="K8293"/>
  <c r="S8293"/>
  <c r="R8293"/>
  <c r="Q8293"/>
  <c r="P8293"/>
  <c r="T8292"/>
  <c r="K8292"/>
  <c r="S8292"/>
  <c r="R8292"/>
  <c r="Q8292"/>
  <c r="P8292"/>
  <c r="T8291"/>
  <c r="K8291"/>
  <c r="S8291"/>
  <c r="R8291"/>
  <c r="Q8291"/>
  <c r="P8291"/>
  <c r="T8290"/>
  <c r="K8290"/>
  <c r="S8290"/>
  <c r="R8290"/>
  <c r="Q8290"/>
  <c r="P8290"/>
  <c r="T8289"/>
  <c r="K8289"/>
  <c r="S8289"/>
  <c r="R8289"/>
  <c r="Q8289"/>
  <c r="P8289"/>
  <c r="T8288"/>
  <c r="K8288"/>
  <c r="S8288"/>
  <c r="R8288"/>
  <c r="Q8288"/>
  <c r="P8288"/>
  <c r="T8287"/>
  <c r="K8287"/>
  <c r="S8287"/>
  <c r="R8287"/>
  <c r="Q8287"/>
  <c r="P8287"/>
  <c r="T8286"/>
  <c r="K8286"/>
  <c r="S8286"/>
  <c r="R8286"/>
  <c r="Q8286"/>
  <c r="P8286"/>
  <c r="T270"/>
  <c r="K270"/>
  <c r="S270"/>
  <c r="R270"/>
  <c r="Q270"/>
  <c r="P270"/>
  <c r="T8285"/>
  <c r="K8285"/>
  <c r="S8285"/>
  <c r="R8285"/>
  <c r="Q8285"/>
  <c r="P8285"/>
  <c r="T8284"/>
  <c r="K8284"/>
  <c r="S8284"/>
  <c r="R8284"/>
  <c r="Q8284"/>
  <c r="P8284"/>
  <c r="T8283"/>
  <c r="K8283"/>
  <c r="S8283"/>
  <c r="R8283"/>
  <c r="Q8283"/>
  <c r="P8283"/>
  <c r="T8282"/>
  <c r="K8282"/>
  <c r="S8282"/>
  <c r="R8282"/>
  <c r="Q8282"/>
  <c r="P8282"/>
  <c r="T8281"/>
  <c r="K8281"/>
  <c r="S8281"/>
  <c r="R8281"/>
  <c r="Q8281"/>
  <c r="P8281"/>
  <c r="T8280"/>
  <c r="K8280"/>
  <c r="S8280"/>
  <c r="R8280"/>
  <c r="Q8280"/>
  <c r="P8280"/>
  <c r="T8279"/>
  <c r="K8279"/>
  <c r="S8279"/>
  <c r="R8279"/>
  <c r="Q8279"/>
  <c r="P8279"/>
  <c r="T77"/>
  <c r="K77"/>
  <c r="S77"/>
  <c r="R77"/>
  <c r="Q77"/>
  <c r="P77"/>
  <c r="T76"/>
  <c r="K76"/>
  <c r="S76"/>
  <c r="R76"/>
  <c r="Q76"/>
  <c r="P76"/>
  <c r="T8278"/>
  <c r="K8278"/>
  <c r="S8278"/>
  <c r="R8278"/>
  <c r="Q8278"/>
  <c r="P8278"/>
  <c r="T8277"/>
  <c r="K8277"/>
  <c r="S8277"/>
  <c r="R8277"/>
  <c r="Q8277"/>
  <c r="P8277"/>
  <c r="T8276"/>
  <c r="K8276"/>
  <c r="S8276"/>
  <c r="R8276"/>
  <c r="Q8276"/>
  <c r="P8276"/>
  <c r="T269"/>
  <c r="K269"/>
  <c r="S269"/>
  <c r="R269"/>
  <c r="Q269"/>
  <c r="P269"/>
  <c r="T8275"/>
  <c r="K8275"/>
  <c r="S8275"/>
  <c r="R8275"/>
  <c r="Q8275"/>
  <c r="P8275"/>
  <c r="T8274"/>
  <c r="K8274"/>
  <c r="S8274"/>
  <c r="R8274"/>
  <c r="Q8274"/>
  <c r="P8274"/>
  <c r="T8273"/>
  <c r="K8273"/>
  <c r="S8273"/>
  <c r="R8273"/>
  <c r="Q8273"/>
  <c r="P8273"/>
  <c r="T8272"/>
  <c r="K8272"/>
  <c r="S8272"/>
  <c r="R8272"/>
  <c r="Q8272"/>
  <c r="P8272"/>
  <c r="T8271"/>
  <c r="K8271"/>
  <c r="S8271"/>
  <c r="R8271"/>
  <c r="Q8271"/>
  <c r="P8271"/>
  <c r="T8270"/>
  <c r="K8270"/>
  <c r="S8270"/>
  <c r="R8270"/>
  <c r="Q8270"/>
  <c r="P8270"/>
  <c r="T8269"/>
  <c r="K8269"/>
  <c r="S8269"/>
  <c r="R8269"/>
  <c r="Q8269"/>
  <c r="P8269"/>
  <c r="T8268"/>
  <c r="K8268"/>
  <c r="S8268"/>
  <c r="R8268"/>
  <c r="Q8268"/>
  <c r="P8268"/>
  <c r="T8267"/>
  <c r="K8267"/>
  <c r="S8267"/>
  <c r="R8267"/>
  <c r="Q8267"/>
  <c r="P8267"/>
  <c r="T8266"/>
  <c r="K8266"/>
  <c r="S8266"/>
  <c r="R8266"/>
  <c r="Q8266"/>
  <c r="P8266"/>
  <c r="T8265"/>
  <c r="K8265"/>
  <c r="S8265"/>
  <c r="R8265"/>
  <c r="Q8265"/>
  <c r="P8265"/>
  <c r="T8264"/>
  <c r="K8264"/>
  <c r="S8264"/>
  <c r="R8264"/>
  <c r="Q8264"/>
  <c r="P8264"/>
  <c r="T8263"/>
  <c r="K8263"/>
  <c r="S8263"/>
  <c r="R8263"/>
  <c r="Q8263"/>
  <c r="P8263"/>
  <c r="T8262"/>
  <c r="K8262"/>
  <c r="S8262"/>
  <c r="R8262"/>
  <c r="Q8262"/>
  <c r="P8262"/>
  <c r="T8261"/>
  <c r="K8261"/>
  <c r="S8261"/>
  <c r="R8261"/>
  <c r="Q8261"/>
  <c r="P8261"/>
  <c r="T8260"/>
  <c r="K8260"/>
  <c r="S8260"/>
  <c r="R8260"/>
  <c r="Q8260"/>
  <c r="P8260"/>
  <c r="T8259"/>
  <c r="K8259"/>
  <c r="S8259"/>
  <c r="R8259"/>
  <c r="Q8259"/>
  <c r="P8259"/>
  <c r="T680"/>
  <c r="K680"/>
  <c r="S680"/>
  <c r="R680"/>
  <c r="Q680"/>
  <c r="P680"/>
  <c r="T8258"/>
  <c r="K8258"/>
  <c r="S8258"/>
  <c r="R8258"/>
  <c r="Q8258"/>
  <c r="P8258"/>
  <c r="T8257"/>
  <c r="K8257"/>
  <c r="S8257"/>
  <c r="R8257"/>
  <c r="Q8257"/>
  <c r="P8257"/>
  <c r="T8256"/>
  <c r="K8256"/>
  <c r="S8256"/>
  <c r="R8256"/>
  <c r="Q8256"/>
  <c r="P8256"/>
  <c r="T8255"/>
  <c r="K8255"/>
  <c r="S8255"/>
  <c r="R8255"/>
  <c r="Q8255"/>
  <c r="P8255"/>
  <c r="T8254"/>
  <c r="K8254"/>
  <c r="S8254"/>
  <c r="R8254"/>
  <c r="Q8254"/>
  <c r="P8254"/>
  <c r="T8253"/>
  <c r="K8253"/>
  <c r="S8253"/>
  <c r="R8253"/>
  <c r="Q8253"/>
  <c r="P8253"/>
  <c r="T8252"/>
  <c r="K8252"/>
  <c r="S8252"/>
  <c r="R8252"/>
  <c r="Q8252"/>
  <c r="P8252"/>
  <c r="T8251"/>
  <c r="K8251"/>
  <c r="S8251"/>
  <c r="R8251"/>
  <c r="Q8251"/>
  <c r="P8251"/>
  <c r="T8250"/>
  <c r="K8250"/>
  <c r="S8250"/>
  <c r="R8250"/>
  <c r="Q8250"/>
  <c r="P8250"/>
  <c r="T8249"/>
  <c r="K8249"/>
  <c r="S8249"/>
  <c r="R8249"/>
  <c r="Q8249"/>
  <c r="P8249"/>
  <c r="T8248"/>
  <c r="K8248"/>
  <c r="S8248"/>
  <c r="R8248"/>
  <c r="Q8248"/>
  <c r="P8248"/>
  <c r="T8247"/>
  <c r="K8247"/>
  <c r="S8247"/>
  <c r="R8247"/>
  <c r="Q8247"/>
  <c r="P8247"/>
  <c r="T586"/>
  <c r="K586"/>
  <c r="S586"/>
  <c r="R586"/>
  <c r="Q586"/>
  <c r="P586"/>
  <c r="T679"/>
  <c r="K679"/>
  <c r="S679"/>
  <c r="R679"/>
  <c r="Q679"/>
  <c r="P679"/>
  <c r="T8246"/>
  <c r="K8246"/>
  <c r="S8246"/>
  <c r="R8246"/>
  <c r="Q8246"/>
  <c r="P8246"/>
  <c r="T8245"/>
  <c r="K8245"/>
  <c r="S8245"/>
  <c r="R8245"/>
  <c r="Q8245"/>
  <c r="P8245"/>
  <c r="T8244"/>
  <c r="K8244"/>
  <c r="S8244"/>
  <c r="R8244"/>
  <c r="Q8244"/>
  <c r="P8244"/>
  <c r="T8243"/>
  <c r="K8243"/>
  <c r="S8243"/>
  <c r="R8243"/>
  <c r="Q8243"/>
  <c r="P8243"/>
  <c r="T8242"/>
  <c r="K8242"/>
  <c r="S8242"/>
  <c r="R8242"/>
  <c r="Q8242"/>
  <c r="P8242"/>
  <c r="T8241"/>
  <c r="K8241"/>
  <c r="S8241"/>
  <c r="R8241"/>
  <c r="Q8241"/>
  <c r="P8241"/>
  <c r="T8240"/>
  <c r="K8240"/>
  <c r="S8240"/>
  <c r="R8240"/>
  <c r="Q8240"/>
  <c r="P8240"/>
  <c r="T8239"/>
  <c r="K8239"/>
  <c r="S8239"/>
  <c r="R8239"/>
  <c r="Q8239"/>
  <c r="P8239"/>
  <c r="T908"/>
  <c r="K908"/>
  <c r="S908"/>
  <c r="R908"/>
  <c r="Q908"/>
  <c r="P908"/>
  <c r="T748"/>
  <c r="K748"/>
  <c r="S748"/>
  <c r="R748"/>
  <c r="Q748"/>
  <c r="P748"/>
  <c r="T8238"/>
  <c r="K8238"/>
  <c r="S8238"/>
  <c r="R8238"/>
  <c r="Q8238"/>
  <c r="P8238"/>
  <c r="T8237"/>
  <c r="K8237"/>
  <c r="S8237"/>
  <c r="R8237"/>
  <c r="Q8237"/>
  <c r="P8237"/>
  <c r="T8236"/>
  <c r="K8236"/>
  <c r="S8236"/>
  <c r="R8236"/>
  <c r="Q8236"/>
  <c r="P8236"/>
  <c r="T8235"/>
  <c r="K8235"/>
  <c r="S8235"/>
  <c r="R8235"/>
  <c r="Q8235"/>
  <c r="P8235"/>
  <c r="T770"/>
  <c r="K770"/>
  <c r="S770"/>
  <c r="R770"/>
  <c r="Q770"/>
  <c r="P770"/>
  <c r="T8234"/>
  <c r="K8234"/>
  <c r="S8234"/>
  <c r="R8234"/>
  <c r="Q8234"/>
  <c r="P8234"/>
  <c r="T8233"/>
  <c r="K8233"/>
  <c r="S8233"/>
  <c r="R8233"/>
  <c r="Q8233"/>
  <c r="P8233"/>
  <c r="T8232"/>
  <c r="K8232"/>
  <c r="S8232"/>
  <c r="R8232"/>
  <c r="Q8232"/>
  <c r="P8232"/>
  <c r="T8231"/>
  <c r="K8231"/>
  <c r="S8231"/>
  <c r="R8231"/>
  <c r="Q8231"/>
  <c r="P8231"/>
  <c r="T8230"/>
  <c r="K8230"/>
  <c r="S8230"/>
  <c r="R8230"/>
  <c r="Q8230"/>
  <c r="P8230"/>
  <c r="T268"/>
  <c r="K268"/>
  <c r="S268"/>
  <c r="R268"/>
  <c r="Q268"/>
  <c r="P268"/>
  <c r="T1058"/>
  <c r="K1058"/>
  <c r="S1058"/>
  <c r="R1058"/>
  <c r="Q1058"/>
  <c r="P1058"/>
  <c r="T8229"/>
  <c r="K8229"/>
  <c r="S8229"/>
  <c r="R8229"/>
  <c r="Q8229"/>
  <c r="P8229"/>
  <c r="T8228"/>
  <c r="K8228"/>
  <c r="S8228"/>
  <c r="R8228"/>
  <c r="Q8228"/>
  <c r="P8228"/>
  <c r="T8227"/>
  <c r="K8227"/>
  <c r="S8227"/>
  <c r="R8227"/>
  <c r="Q8227"/>
  <c r="P8227"/>
  <c r="T8226"/>
  <c r="K8226"/>
  <c r="S8226"/>
  <c r="R8226"/>
  <c r="Q8226"/>
  <c r="P8226"/>
  <c r="T8225"/>
  <c r="K8225"/>
  <c r="S8225"/>
  <c r="R8225"/>
  <c r="Q8225"/>
  <c r="P8225"/>
  <c r="T8224"/>
  <c r="K8224"/>
  <c r="S8224"/>
  <c r="R8224"/>
  <c r="Q8224"/>
  <c r="P8224"/>
  <c r="T8223"/>
  <c r="K8223"/>
  <c r="S8223"/>
  <c r="R8223"/>
  <c r="Q8223"/>
  <c r="P8223"/>
  <c r="T8222"/>
  <c r="K8222"/>
  <c r="S8222"/>
  <c r="R8222"/>
  <c r="Q8222"/>
  <c r="P8222"/>
  <c r="T8221"/>
  <c r="K8221"/>
  <c r="S8221"/>
  <c r="R8221"/>
  <c r="Q8221"/>
  <c r="P8221"/>
  <c r="T8220"/>
  <c r="K8220"/>
  <c r="S8220"/>
  <c r="R8220"/>
  <c r="Q8220"/>
  <c r="P8220"/>
  <c r="T8219"/>
  <c r="K8219"/>
  <c r="S8219"/>
  <c r="R8219"/>
  <c r="Q8219"/>
  <c r="P8219"/>
  <c r="T8218"/>
  <c r="K8218"/>
  <c r="S8218"/>
  <c r="R8218"/>
  <c r="Q8218"/>
  <c r="P8218"/>
  <c r="T8217"/>
  <c r="K8217"/>
  <c r="S8217"/>
  <c r="R8217"/>
  <c r="Q8217"/>
  <c r="P8217"/>
  <c r="T8216"/>
  <c r="K8216"/>
  <c r="S8216"/>
  <c r="R8216"/>
  <c r="Q8216"/>
  <c r="P8216"/>
  <c r="T8215"/>
  <c r="K8215"/>
  <c r="S8215"/>
  <c r="R8215"/>
  <c r="Q8215"/>
  <c r="P8215"/>
  <c r="T8214"/>
  <c r="K8214"/>
  <c r="S8214"/>
  <c r="R8214"/>
  <c r="Q8214"/>
  <c r="P8214"/>
  <c r="T8213"/>
  <c r="K8213"/>
  <c r="S8213"/>
  <c r="R8213"/>
  <c r="Q8213"/>
  <c r="P8213"/>
  <c r="T8212"/>
  <c r="K8212"/>
  <c r="S8212"/>
  <c r="R8212"/>
  <c r="Q8212"/>
  <c r="P8212"/>
  <c r="T8211"/>
  <c r="K8211"/>
  <c r="S8211"/>
  <c r="R8211"/>
  <c r="Q8211"/>
  <c r="P8211"/>
  <c r="T8210"/>
  <c r="K8210"/>
  <c r="S8210"/>
  <c r="R8210"/>
  <c r="Q8210"/>
  <c r="P8210"/>
  <c r="T8209"/>
  <c r="K8209"/>
  <c r="S8209"/>
  <c r="R8209"/>
  <c r="Q8209"/>
  <c r="P8209"/>
  <c r="T8208"/>
  <c r="K8208"/>
  <c r="S8208"/>
  <c r="R8208"/>
  <c r="Q8208"/>
  <c r="P8208"/>
  <c r="T357"/>
  <c r="K357"/>
  <c r="S357"/>
  <c r="R357"/>
  <c r="Q357"/>
  <c r="P357"/>
  <c r="T1036"/>
  <c r="K1036"/>
  <c r="S1036"/>
  <c r="R1036"/>
  <c r="Q1036"/>
  <c r="P1036"/>
  <c r="T8207"/>
  <c r="K8207"/>
  <c r="S8207"/>
  <c r="R8207"/>
  <c r="Q8207"/>
  <c r="P8207"/>
  <c r="T618"/>
  <c r="K618"/>
  <c r="S618"/>
  <c r="R618"/>
  <c r="Q618"/>
  <c r="P618"/>
  <c r="T8206"/>
  <c r="K8206"/>
  <c r="S8206"/>
  <c r="R8206"/>
  <c r="Q8206"/>
  <c r="P8206"/>
  <c r="T8205"/>
  <c r="K8205"/>
  <c r="S8205"/>
  <c r="R8205"/>
  <c r="Q8205"/>
  <c r="P8205"/>
  <c r="T8204"/>
  <c r="K8204"/>
  <c r="S8204"/>
  <c r="R8204"/>
  <c r="Q8204"/>
  <c r="P8204"/>
  <c r="T8203"/>
  <c r="K8203"/>
  <c r="S8203"/>
  <c r="R8203"/>
  <c r="Q8203"/>
  <c r="P8203"/>
  <c r="T8202"/>
  <c r="K8202"/>
  <c r="S8202"/>
  <c r="R8202"/>
  <c r="Q8202"/>
  <c r="P8202"/>
  <c r="T8201"/>
  <c r="K8201"/>
  <c r="S8201"/>
  <c r="R8201"/>
  <c r="Q8201"/>
  <c r="P8201"/>
  <c r="T8200"/>
  <c r="K8200"/>
  <c r="S8200"/>
  <c r="R8200"/>
  <c r="Q8200"/>
  <c r="P8200"/>
  <c r="T8199"/>
  <c r="K8199"/>
  <c r="S8199"/>
  <c r="R8199"/>
  <c r="Q8199"/>
  <c r="P8199"/>
  <c r="T8198"/>
  <c r="K8198"/>
  <c r="S8198"/>
  <c r="R8198"/>
  <c r="Q8198"/>
  <c r="P8198"/>
  <c r="T8197"/>
  <c r="K8197"/>
  <c r="S8197"/>
  <c r="R8197"/>
  <c r="Q8197"/>
  <c r="P8197"/>
  <c r="T8196"/>
  <c r="K8196"/>
  <c r="S8196"/>
  <c r="R8196"/>
  <c r="Q8196"/>
  <c r="P8196"/>
  <c r="T8195"/>
  <c r="K8195"/>
  <c r="S8195"/>
  <c r="R8195"/>
  <c r="Q8195"/>
  <c r="P8195"/>
  <c r="T356"/>
  <c r="K356"/>
  <c r="S356"/>
  <c r="R356"/>
  <c r="Q356"/>
  <c r="P356"/>
  <c r="T645"/>
  <c r="K645"/>
  <c r="S645"/>
  <c r="R645"/>
  <c r="Q645"/>
  <c r="P645"/>
  <c r="T678"/>
  <c r="K678"/>
  <c r="S678"/>
  <c r="R678"/>
  <c r="Q678"/>
  <c r="P678"/>
  <c r="T644"/>
  <c r="K644"/>
  <c r="S644"/>
  <c r="R644"/>
  <c r="Q644"/>
  <c r="P644"/>
  <c r="T8194"/>
  <c r="K8194"/>
  <c r="S8194"/>
  <c r="R8194"/>
  <c r="Q8194"/>
  <c r="P8194"/>
  <c r="T8193"/>
  <c r="K8193"/>
  <c r="S8193"/>
  <c r="R8193"/>
  <c r="Q8193"/>
  <c r="P8193"/>
  <c r="T8192"/>
  <c r="K8192"/>
  <c r="S8192"/>
  <c r="R8192"/>
  <c r="Q8192"/>
  <c r="P8192"/>
  <c r="T8191"/>
  <c r="K8191"/>
  <c r="S8191"/>
  <c r="R8191"/>
  <c r="Q8191"/>
  <c r="P8191"/>
  <c r="T8190"/>
  <c r="K8190"/>
  <c r="S8190"/>
  <c r="R8190"/>
  <c r="Q8190"/>
  <c r="P8190"/>
  <c r="T424"/>
  <c r="K424"/>
  <c r="S424"/>
  <c r="R424"/>
  <c r="Q424"/>
  <c r="P424"/>
  <c r="T869"/>
  <c r="K869"/>
  <c r="S869"/>
  <c r="R869"/>
  <c r="Q869"/>
  <c r="P869"/>
  <c r="T8189"/>
  <c r="K8189"/>
  <c r="S8189"/>
  <c r="R8189"/>
  <c r="Q8189"/>
  <c r="P8189"/>
  <c r="T8188"/>
  <c r="K8188"/>
  <c r="S8188"/>
  <c r="R8188"/>
  <c r="Q8188"/>
  <c r="P8188"/>
  <c r="T8187"/>
  <c r="K8187"/>
  <c r="S8187"/>
  <c r="R8187"/>
  <c r="Q8187"/>
  <c r="P8187"/>
  <c r="T8186"/>
  <c r="K8186"/>
  <c r="S8186"/>
  <c r="R8186"/>
  <c r="Q8186"/>
  <c r="P8186"/>
  <c r="T267"/>
  <c r="K267"/>
  <c r="S267"/>
  <c r="R267"/>
  <c r="Q267"/>
  <c r="P267"/>
  <c r="T8185"/>
  <c r="K8185"/>
  <c r="S8185"/>
  <c r="R8185"/>
  <c r="Q8185"/>
  <c r="P8185"/>
  <c r="T8184"/>
  <c r="K8184"/>
  <c r="S8184"/>
  <c r="R8184"/>
  <c r="Q8184"/>
  <c r="P8184"/>
  <c r="T8183"/>
  <c r="K8183"/>
  <c r="S8183"/>
  <c r="R8183"/>
  <c r="Q8183"/>
  <c r="P8183"/>
  <c r="T8182"/>
  <c r="K8182"/>
  <c r="S8182"/>
  <c r="R8182"/>
  <c r="Q8182"/>
  <c r="P8182"/>
  <c r="T8181"/>
  <c r="K8181"/>
  <c r="S8181"/>
  <c r="R8181"/>
  <c r="Q8181"/>
  <c r="P8181"/>
  <c r="T8180"/>
  <c r="K8180"/>
  <c r="S8180"/>
  <c r="R8180"/>
  <c r="Q8180"/>
  <c r="P8180"/>
  <c r="T697"/>
  <c r="K697"/>
  <c r="S697"/>
  <c r="R697"/>
  <c r="Q697"/>
  <c r="P697"/>
  <c r="T8179"/>
  <c r="K8179"/>
  <c r="S8179"/>
  <c r="R8179"/>
  <c r="Q8179"/>
  <c r="P8179"/>
  <c r="T266"/>
  <c r="K266"/>
  <c r="S266"/>
  <c r="R266"/>
  <c r="Q266"/>
  <c r="P266"/>
  <c r="T8178"/>
  <c r="K8178"/>
  <c r="S8178"/>
  <c r="R8178"/>
  <c r="Q8178"/>
  <c r="P8178"/>
  <c r="T423"/>
  <c r="K423"/>
  <c r="S423"/>
  <c r="R423"/>
  <c r="Q423"/>
  <c r="P423"/>
  <c r="T8177"/>
  <c r="K8177"/>
  <c r="S8177"/>
  <c r="R8177"/>
  <c r="Q8177"/>
  <c r="P8177"/>
  <c r="T8176"/>
  <c r="K8176"/>
  <c r="S8176"/>
  <c r="R8176"/>
  <c r="Q8176"/>
  <c r="P8176"/>
  <c r="T8175"/>
  <c r="K8175"/>
  <c r="S8175"/>
  <c r="R8175"/>
  <c r="Q8175"/>
  <c r="P8175"/>
  <c r="T8174"/>
  <c r="K8174"/>
  <c r="S8174"/>
  <c r="R8174"/>
  <c r="Q8174"/>
  <c r="P8174"/>
  <c r="T977"/>
  <c r="K977"/>
  <c r="S977"/>
  <c r="R977"/>
  <c r="Q977"/>
  <c r="P977"/>
  <c r="T8173"/>
  <c r="K8173"/>
  <c r="S8173"/>
  <c r="R8173"/>
  <c r="Q8173"/>
  <c r="P8173"/>
  <c r="T8172"/>
  <c r="K8172"/>
  <c r="S8172"/>
  <c r="R8172"/>
  <c r="Q8172"/>
  <c r="P8172"/>
  <c r="T8171"/>
  <c r="K8171"/>
  <c r="S8171"/>
  <c r="R8171"/>
  <c r="Q8171"/>
  <c r="P8171"/>
  <c r="T8170"/>
  <c r="K8170"/>
  <c r="S8170"/>
  <c r="R8170"/>
  <c r="Q8170"/>
  <c r="P8170"/>
  <c r="T8169"/>
  <c r="K8169"/>
  <c r="S8169"/>
  <c r="R8169"/>
  <c r="Q8169"/>
  <c r="P8169"/>
  <c r="T8168"/>
  <c r="K8168"/>
  <c r="S8168"/>
  <c r="R8168"/>
  <c r="Q8168"/>
  <c r="P8168"/>
  <c r="T8167"/>
  <c r="K8167"/>
  <c r="S8167"/>
  <c r="R8167"/>
  <c r="Q8167"/>
  <c r="P8167"/>
  <c r="T8166"/>
  <c r="K8166"/>
  <c r="S8166"/>
  <c r="R8166"/>
  <c r="Q8166"/>
  <c r="P8166"/>
  <c r="T8165"/>
  <c r="K8165"/>
  <c r="S8165"/>
  <c r="R8165"/>
  <c r="Q8165"/>
  <c r="P8165"/>
  <c r="T8164"/>
  <c r="K8164"/>
  <c r="S8164"/>
  <c r="R8164"/>
  <c r="Q8164"/>
  <c r="P8164"/>
  <c r="T8163"/>
  <c r="K8163"/>
  <c r="S8163"/>
  <c r="R8163"/>
  <c r="Q8163"/>
  <c r="P8163"/>
  <c r="T8162"/>
  <c r="K8162"/>
  <c r="S8162"/>
  <c r="R8162"/>
  <c r="Q8162"/>
  <c r="P8162"/>
  <c r="T8161"/>
  <c r="K8161"/>
  <c r="S8161"/>
  <c r="R8161"/>
  <c r="Q8161"/>
  <c r="P8161"/>
  <c r="T8160"/>
  <c r="K8160"/>
  <c r="S8160"/>
  <c r="R8160"/>
  <c r="Q8160"/>
  <c r="P8160"/>
  <c r="T8159"/>
  <c r="K8159"/>
  <c r="S8159"/>
  <c r="R8159"/>
  <c r="Q8159"/>
  <c r="P8159"/>
  <c r="T8158"/>
  <c r="K8158"/>
  <c r="S8158"/>
  <c r="R8158"/>
  <c r="Q8158"/>
  <c r="P8158"/>
  <c r="T617"/>
  <c r="K617"/>
  <c r="S617"/>
  <c r="R617"/>
  <c r="Q617"/>
  <c r="P617"/>
  <c r="T8157"/>
  <c r="K8157"/>
  <c r="S8157"/>
  <c r="R8157"/>
  <c r="Q8157"/>
  <c r="P8157"/>
  <c r="T8156"/>
  <c r="K8156"/>
  <c r="S8156"/>
  <c r="R8156"/>
  <c r="Q8156"/>
  <c r="P8156"/>
  <c r="T8155"/>
  <c r="K8155"/>
  <c r="S8155"/>
  <c r="R8155"/>
  <c r="Q8155"/>
  <c r="P8155"/>
  <c r="T422"/>
  <c r="K422"/>
  <c r="S422"/>
  <c r="R422"/>
  <c r="Q422"/>
  <c r="P422"/>
  <c r="T265"/>
  <c r="K265"/>
  <c r="S265"/>
  <c r="R265"/>
  <c r="Q265"/>
  <c r="P265"/>
  <c r="T355"/>
  <c r="K355"/>
  <c r="S355"/>
  <c r="R355"/>
  <c r="Q355"/>
  <c r="P355"/>
  <c r="T8154"/>
  <c r="K8154"/>
  <c r="S8154"/>
  <c r="R8154"/>
  <c r="Q8154"/>
  <c r="P8154"/>
  <c r="T8153"/>
  <c r="K8153"/>
  <c r="S8153"/>
  <c r="R8153"/>
  <c r="Q8153"/>
  <c r="P8153"/>
  <c r="T8152"/>
  <c r="K8152"/>
  <c r="S8152"/>
  <c r="R8152"/>
  <c r="Q8152"/>
  <c r="P8152"/>
  <c r="T8151"/>
  <c r="K8151"/>
  <c r="S8151"/>
  <c r="R8151"/>
  <c r="Q8151"/>
  <c r="P8151"/>
  <c r="T8150"/>
  <c r="K8150"/>
  <c r="S8150"/>
  <c r="R8150"/>
  <c r="Q8150"/>
  <c r="P8150"/>
  <c r="T8149"/>
  <c r="K8149"/>
  <c r="S8149"/>
  <c r="R8149"/>
  <c r="Q8149"/>
  <c r="P8149"/>
  <c r="T8148"/>
  <c r="K8148"/>
  <c r="S8148"/>
  <c r="R8148"/>
  <c r="Q8148"/>
  <c r="P8148"/>
  <c r="T8147"/>
  <c r="K8147"/>
  <c r="S8147"/>
  <c r="R8147"/>
  <c r="Q8147"/>
  <c r="P8147"/>
  <c r="T8146"/>
  <c r="K8146"/>
  <c r="S8146"/>
  <c r="R8146"/>
  <c r="Q8146"/>
  <c r="P8146"/>
  <c r="T8145"/>
  <c r="K8145"/>
  <c r="S8145"/>
  <c r="R8145"/>
  <c r="Q8145"/>
  <c r="P8145"/>
  <c r="T8144"/>
  <c r="K8144"/>
  <c r="S8144"/>
  <c r="R8144"/>
  <c r="Q8144"/>
  <c r="P8144"/>
  <c r="T8143"/>
  <c r="K8143"/>
  <c r="S8143"/>
  <c r="R8143"/>
  <c r="Q8143"/>
  <c r="P8143"/>
  <c r="T8142"/>
  <c r="K8142"/>
  <c r="S8142"/>
  <c r="R8142"/>
  <c r="Q8142"/>
  <c r="P8142"/>
  <c r="T8141"/>
  <c r="K8141"/>
  <c r="S8141"/>
  <c r="R8141"/>
  <c r="Q8141"/>
  <c r="P8141"/>
  <c r="T75"/>
  <c r="K75"/>
  <c r="S75"/>
  <c r="R75"/>
  <c r="Q75"/>
  <c r="P75"/>
  <c r="T354"/>
  <c r="K354"/>
  <c r="S354"/>
  <c r="R354"/>
  <c r="Q354"/>
  <c r="P354"/>
  <c r="T8140"/>
  <c r="K8140"/>
  <c r="S8140"/>
  <c r="R8140"/>
  <c r="Q8140"/>
  <c r="P8140"/>
  <c r="T8139"/>
  <c r="K8139"/>
  <c r="S8139"/>
  <c r="R8139"/>
  <c r="Q8139"/>
  <c r="P8139"/>
  <c r="T8138"/>
  <c r="K8138"/>
  <c r="S8138"/>
  <c r="R8138"/>
  <c r="Q8138"/>
  <c r="P8138"/>
  <c r="T8137"/>
  <c r="K8137"/>
  <c r="S8137"/>
  <c r="R8137"/>
  <c r="Q8137"/>
  <c r="P8137"/>
  <c r="T8136"/>
  <c r="K8136"/>
  <c r="S8136"/>
  <c r="R8136"/>
  <c r="Q8136"/>
  <c r="P8136"/>
  <c r="T8135"/>
  <c r="K8135"/>
  <c r="S8135"/>
  <c r="R8135"/>
  <c r="Q8135"/>
  <c r="P8135"/>
  <c r="T264"/>
  <c r="K264"/>
  <c r="S264"/>
  <c r="R264"/>
  <c r="Q264"/>
  <c r="P264"/>
  <c r="T8134"/>
  <c r="K8134"/>
  <c r="S8134"/>
  <c r="R8134"/>
  <c r="Q8134"/>
  <c r="P8134"/>
  <c r="T8133"/>
  <c r="K8133"/>
  <c r="S8133"/>
  <c r="R8133"/>
  <c r="Q8133"/>
  <c r="P8133"/>
  <c r="T8132"/>
  <c r="K8132"/>
  <c r="S8132"/>
  <c r="R8132"/>
  <c r="Q8132"/>
  <c r="P8132"/>
  <c r="T8131"/>
  <c r="K8131"/>
  <c r="S8131"/>
  <c r="R8131"/>
  <c r="Q8131"/>
  <c r="P8131"/>
  <c r="T8130"/>
  <c r="K8130"/>
  <c r="S8130"/>
  <c r="R8130"/>
  <c r="Q8130"/>
  <c r="P8130"/>
  <c r="T8129"/>
  <c r="K8129"/>
  <c r="S8129"/>
  <c r="R8129"/>
  <c r="Q8129"/>
  <c r="P8129"/>
  <c r="T8128"/>
  <c r="K8128"/>
  <c r="S8128"/>
  <c r="R8128"/>
  <c r="Q8128"/>
  <c r="P8128"/>
  <c r="T8127"/>
  <c r="K8127"/>
  <c r="S8127"/>
  <c r="R8127"/>
  <c r="Q8127"/>
  <c r="P8127"/>
  <c r="T8126"/>
  <c r="K8126"/>
  <c r="S8126"/>
  <c r="R8126"/>
  <c r="Q8126"/>
  <c r="P8126"/>
  <c r="T8125"/>
  <c r="K8125"/>
  <c r="S8125"/>
  <c r="R8125"/>
  <c r="Q8125"/>
  <c r="P8125"/>
  <c r="T8124"/>
  <c r="K8124"/>
  <c r="S8124"/>
  <c r="R8124"/>
  <c r="Q8124"/>
  <c r="P8124"/>
  <c r="T8123"/>
  <c r="K8123"/>
  <c r="S8123"/>
  <c r="R8123"/>
  <c r="Q8123"/>
  <c r="P8123"/>
  <c r="T8122"/>
  <c r="K8122"/>
  <c r="S8122"/>
  <c r="R8122"/>
  <c r="Q8122"/>
  <c r="P8122"/>
  <c r="T8121"/>
  <c r="K8121"/>
  <c r="S8121"/>
  <c r="R8121"/>
  <c r="Q8121"/>
  <c r="P8121"/>
  <c r="T8120"/>
  <c r="K8120"/>
  <c r="S8120"/>
  <c r="R8120"/>
  <c r="Q8120"/>
  <c r="P8120"/>
  <c r="T8119"/>
  <c r="K8119"/>
  <c r="S8119"/>
  <c r="R8119"/>
  <c r="Q8119"/>
  <c r="P8119"/>
  <c r="T8118"/>
  <c r="K8118"/>
  <c r="S8118"/>
  <c r="R8118"/>
  <c r="Q8118"/>
  <c r="P8118"/>
  <c r="T8117"/>
  <c r="K8117"/>
  <c r="S8117"/>
  <c r="R8117"/>
  <c r="Q8117"/>
  <c r="P8117"/>
  <c r="T8116"/>
  <c r="K8116"/>
  <c r="S8116"/>
  <c r="R8116"/>
  <c r="Q8116"/>
  <c r="P8116"/>
  <c r="T8115"/>
  <c r="K8115"/>
  <c r="S8115"/>
  <c r="R8115"/>
  <c r="Q8115"/>
  <c r="P8115"/>
  <c r="T8114"/>
  <c r="K8114"/>
  <c r="S8114"/>
  <c r="R8114"/>
  <c r="Q8114"/>
  <c r="P8114"/>
  <c r="T8113"/>
  <c r="K8113"/>
  <c r="S8113"/>
  <c r="R8113"/>
  <c r="Q8113"/>
  <c r="P8113"/>
  <c r="T616"/>
  <c r="K616"/>
  <c r="S616"/>
  <c r="R616"/>
  <c r="Q616"/>
  <c r="P616"/>
  <c r="T541"/>
  <c r="K541"/>
  <c r="S541"/>
  <c r="R541"/>
  <c r="Q541"/>
  <c r="P541"/>
  <c r="T8112"/>
  <c r="K8112"/>
  <c r="S8112"/>
  <c r="R8112"/>
  <c r="Q8112"/>
  <c r="P8112"/>
  <c r="T8111"/>
  <c r="K8111"/>
  <c r="S8111"/>
  <c r="R8111"/>
  <c r="Q8111"/>
  <c r="P8111"/>
  <c r="T8110"/>
  <c r="K8110"/>
  <c r="S8110"/>
  <c r="R8110"/>
  <c r="Q8110"/>
  <c r="P8110"/>
  <c r="T8109"/>
  <c r="K8109"/>
  <c r="S8109"/>
  <c r="R8109"/>
  <c r="Q8109"/>
  <c r="P8109"/>
  <c r="T8108"/>
  <c r="K8108"/>
  <c r="S8108"/>
  <c r="R8108"/>
  <c r="Q8108"/>
  <c r="P8108"/>
  <c r="T8107"/>
  <c r="K8107"/>
  <c r="S8107"/>
  <c r="R8107"/>
  <c r="Q8107"/>
  <c r="P8107"/>
  <c r="T8106"/>
  <c r="K8106"/>
  <c r="S8106"/>
  <c r="R8106"/>
  <c r="Q8106"/>
  <c r="P8106"/>
  <c r="T8105"/>
  <c r="K8105"/>
  <c r="S8105"/>
  <c r="R8105"/>
  <c r="Q8105"/>
  <c r="P8105"/>
  <c r="T8104"/>
  <c r="K8104"/>
  <c r="S8104"/>
  <c r="R8104"/>
  <c r="Q8104"/>
  <c r="P8104"/>
  <c r="T8103"/>
  <c r="K8103"/>
  <c r="S8103"/>
  <c r="R8103"/>
  <c r="Q8103"/>
  <c r="P8103"/>
  <c r="T8102"/>
  <c r="K8102"/>
  <c r="S8102"/>
  <c r="R8102"/>
  <c r="Q8102"/>
  <c r="P8102"/>
  <c r="T8101"/>
  <c r="K8101"/>
  <c r="S8101"/>
  <c r="R8101"/>
  <c r="Q8101"/>
  <c r="P8101"/>
  <c r="T1035"/>
  <c r="K1035"/>
  <c r="S1035"/>
  <c r="R1035"/>
  <c r="Q1035"/>
  <c r="P1035"/>
  <c r="T8100"/>
  <c r="K8100"/>
  <c r="S8100"/>
  <c r="R8100"/>
  <c r="Q8100"/>
  <c r="P8100"/>
  <c r="T8099"/>
  <c r="K8099"/>
  <c r="S8099"/>
  <c r="R8099"/>
  <c r="Q8099"/>
  <c r="P8099"/>
  <c r="T8098"/>
  <c r="K8098"/>
  <c r="S8098"/>
  <c r="R8098"/>
  <c r="Q8098"/>
  <c r="P8098"/>
  <c r="T8097"/>
  <c r="K8097"/>
  <c r="S8097"/>
  <c r="R8097"/>
  <c r="Q8097"/>
  <c r="P8097"/>
  <c r="T8096"/>
  <c r="K8096"/>
  <c r="S8096"/>
  <c r="R8096"/>
  <c r="Q8096"/>
  <c r="P8096"/>
  <c r="T8095"/>
  <c r="K8095"/>
  <c r="S8095"/>
  <c r="R8095"/>
  <c r="Q8095"/>
  <c r="P8095"/>
  <c r="T8094"/>
  <c r="K8094"/>
  <c r="S8094"/>
  <c r="R8094"/>
  <c r="Q8094"/>
  <c r="P8094"/>
  <c r="T8093"/>
  <c r="K8093"/>
  <c r="S8093"/>
  <c r="R8093"/>
  <c r="Q8093"/>
  <c r="P8093"/>
  <c r="T8092"/>
  <c r="K8092"/>
  <c r="S8092"/>
  <c r="R8092"/>
  <c r="Q8092"/>
  <c r="P8092"/>
  <c r="T8091"/>
  <c r="K8091"/>
  <c r="S8091"/>
  <c r="R8091"/>
  <c r="Q8091"/>
  <c r="P8091"/>
  <c r="T8090"/>
  <c r="K8090"/>
  <c r="S8090"/>
  <c r="R8090"/>
  <c r="Q8090"/>
  <c r="P8090"/>
  <c r="T8089"/>
  <c r="K8089"/>
  <c r="S8089"/>
  <c r="R8089"/>
  <c r="Q8089"/>
  <c r="P8089"/>
  <c r="T8088"/>
  <c r="K8088"/>
  <c r="S8088"/>
  <c r="R8088"/>
  <c r="Q8088"/>
  <c r="P8088"/>
  <c r="T8087"/>
  <c r="K8087"/>
  <c r="S8087"/>
  <c r="R8087"/>
  <c r="Q8087"/>
  <c r="P8087"/>
  <c r="T8086"/>
  <c r="K8086"/>
  <c r="S8086"/>
  <c r="R8086"/>
  <c r="Q8086"/>
  <c r="P8086"/>
  <c r="T8085"/>
  <c r="K8085"/>
  <c r="S8085"/>
  <c r="R8085"/>
  <c r="Q8085"/>
  <c r="P8085"/>
  <c r="T8084"/>
  <c r="K8084"/>
  <c r="S8084"/>
  <c r="R8084"/>
  <c r="Q8084"/>
  <c r="P8084"/>
  <c r="T8083"/>
  <c r="K8083"/>
  <c r="S8083"/>
  <c r="R8083"/>
  <c r="Q8083"/>
  <c r="P8083"/>
  <c r="T8082"/>
  <c r="K8082"/>
  <c r="S8082"/>
  <c r="R8082"/>
  <c r="Q8082"/>
  <c r="P8082"/>
  <c r="T8081"/>
  <c r="K8081"/>
  <c r="S8081"/>
  <c r="R8081"/>
  <c r="Q8081"/>
  <c r="P8081"/>
  <c r="T353"/>
  <c r="K353"/>
  <c r="S353"/>
  <c r="R353"/>
  <c r="Q353"/>
  <c r="P353"/>
  <c r="T8080"/>
  <c r="K8080"/>
  <c r="S8080"/>
  <c r="R8080"/>
  <c r="Q8080"/>
  <c r="P8080"/>
  <c r="T8079"/>
  <c r="K8079"/>
  <c r="S8079"/>
  <c r="R8079"/>
  <c r="Q8079"/>
  <c r="P8079"/>
  <c r="T8078"/>
  <c r="K8078"/>
  <c r="S8078"/>
  <c r="R8078"/>
  <c r="Q8078"/>
  <c r="P8078"/>
  <c r="T8077"/>
  <c r="K8077"/>
  <c r="S8077"/>
  <c r="R8077"/>
  <c r="Q8077"/>
  <c r="P8077"/>
  <c r="T8076"/>
  <c r="K8076"/>
  <c r="S8076"/>
  <c r="R8076"/>
  <c r="Q8076"/>
  <c r="P8076"/>
  <c r="T8075"/>
  <c r="K8075"/>
  <c r="S8075"/>
  <c r="R8075"/>
  <c r="Q8075"/>
  <c r="P8075"/>
  <c r="T8074"/>
  <c r="K8074"/>
  <c r="S8074"/>
  <c r="R8074"/>
  <c r="Q8074"/>
  <c r="P8074"/>
  <c r="T8073"/>
  <c r="K8073"/>
  <c r="S8073"/>
  <c r="R8073"/>
  <c r="Q8073"/>
  <c r="P8073"/>
  <c r="T8072"/>
  <c r="K8072"/>
  <c r="S8072"/>
  <c r="R8072"/>
  <c r="Q8072"/>
  <c r="P8072"/>
  <c r="T8071"/>
  <c r="K8071"/>
  <c r="S8071"/>
  <c r="R8071"/>
  <c r="Q8071"/>
  <c r="P8071"/>
  <c r="T8070"/>
  <c r="K8070"/>
  <c r="S8070"/>
  <c r="R8070"/>
  <c r="Q8070"/>
  <c r="P8070"/>
  <c r="T8069"/>
  <c r="K8069"/>
  <c r="S8069"/>
  <c r="R8069"/>
  <c r="Q8069"/>
  <c r="P8069"/>
  <c r="T8068"/>
  <c r="K8068"/>
  <c r="S8068"/>
  <c r="R8068"/>
  <c r="Q8068"/>
  <c r="P8068"/>
  <c r="T8067"/>
  <c r="K8067"/>
  <c r="S8067"/>
  <c r="R8067"/>
  <c r="Q8067"/>
  <c r="P8067"/>
  <c r="T8066"/>
  <c r="K8066"/>
  <c r="S8066"/>
  <c r="R8066"/>
  <c r="Q8066"/>
  <c r="P8066"/>
  <c r="T8065"/>
  <c r="K8065"/>
  <c r="S8065"/>
  <c r="R8065"/>
  <c r="Q8065"/>
  <c r="P8065"/>
  <c r="T8064"/>
  <c r="K8064"/>
  <c r="S8064"/>
  <c r="R8064"/>
  <c r="Q8064"/>
  <c r="P8064"/>
  <c r="T8063"/>
  <c r="K8063"/>
  <c r="S8063"/>
  <c r="R8063"/>
  <c r="Q8063"/>
  <c r="P8063"/>
  <c r="T1096"/>
  <c r="K1096"/>
  <c r="S1096"/>
  <c r="R1096"/>
  <c r="Q1096"/>
  <c r="P1096"/>
  <c r="T8062"/>
  <c r="K8062"/>
  <c r="S8062"/>
  <c r="R8062"/>
  <c r="Q8062"/>
  <c r="P8062"/>
  <c r="T8061"/>
  <c r="K8061"/>
  <c r="S8061"/>
  <c r="R8061"/>
  <c r="Q8061"/>
  <c r="P8061"/>
  <c r="T8060"/>
  <c r="K8060"/>
  <c r="S8060"/>
  <c r="R8060"/>
  <c r="Q8060"/>
  <c r="P8060"/>
  <c r="T8059"/>
  <c r="K8059"/>
  <c r="S8059"/>
  <c r="R8059"/>
  <c r="Q8059"/>
  <c r="P8059"/>
  <c r="T8058"/>
  <c r="K8058"/>
  <c r="S8058"/>
  <c r="R8058"/>
  <c r="Q8058"/>
  <c r="P8058"/>
  <c r="T8057"/>
  <c r="K8057"/>
  <c r="S8057"/>
  <c r="R8057"/>
  <c r="Q8057"/>
  <c r="P8057"/>
  <c r="T8056"/>
  <c r="K8056"/>
  <c r="S8056"/>
  <c r="R8056"/>
  <c r="Q8056"/>
  <c r="P8056"/>
  <c r="T8055"/>
  <c r="K8055"/>
  <c r="S8055"/>
  <c r="R8055"/>
  <c r="Q8055"/>
  <c r="P8055"/>
  <c r="T8054"/>
  <c r="K8054"/>
  <c r="S8054"/>
  <c r="R8054"/>
  <c r="Q8054"/>
  <c r="P8054"/>
  <c r="T8053"/>
  <c r="K8053"/>
  <c r="S8053"/>
  <c r="R8053"/>
  <c r="Q8053"/>
  <c r="P8053"/>
  <c r="T8052"/>
  <c r="K8052"/>
  <c r="S8052"/>
  <c r="R8052"/>
  <c r="Q8052"/>
  <c r="P8052"/>
  <c r="T8051"/>
  <c r="K8051"/>
  <c r="S8051"/>
  <c r="R8051"/>
  <c r="Q8051"/>
  <c r="P8051"/>
  <c r="T8050"/>
  <c r="K8050"/>
  <c r="S8050"/>
  <c r="R8050"/>
  <c r="Q8050"/>
  <c r="P8050"/>
  <c r="T8049"/>
  <c r="K8049"/>
  <c r="S8049"/>
  <c r="R8049"/>
  <c r="Q8049"/>
  <c r="P8049"/>
  <c r="T8048"/>
  <c r="K8048"/>
  <c r="S8048"/>
  <c r="R8048"/>
  <c r="Q8048"/>
  <c r="P8048"/>
  <c r="T8047"/>
  <c r="K8047"/>
  <c r="S8047"/>
  <c r="R8047"/>
  <c r="Q8047"/>
  <c r="P8047"/>
  <c r="T8046"/>
  <c r="K8046"/>
  <c r="S8046"/>
  <c r="R8046"/>
  <c r="Q8046"/>
  <c r="P8046"/>
  <c r="T8045"/>
  <c r="K8045"/>
  <c r="S8045"/>
  <c r="R8045"/>
  <c r="Q8045"/>
  <c r="P8045"/>
  <c r="T8044"/>
  <c r="K8044"/>
  <c r="S8044"/>
  <c r="R8044"/>
  <c r="Q8044"/>
  <c r="P8044"/>
  <c r="T8043"/>
  <c r="K8043"/>
  <c r="S8043"/>
  <c r="R8043"/>
  <c r="Q8043"/>
  <c r="P8043"/>
  <c r="T8042"/>
  <c r="K8042"/>
  <c r="S8042"/>
  <c r="R8042"/>
  <c r="Q8042"/>
  <c r="P8042"/>
  <c r="T8041"/>
  <c r="K8041"/>
  <c r="S8041"/>
  <c r="R8041"/>
  <c r="Q8041"/>
  <c r="P8041"/>
  <c r="T8040"/>
  <c r="K8040"/>
  <c r="S8040"/>
  <c r="R8040"/>
  <c r="Q8040"/>
  <c r="P8040"/>
  <c r="T8039"/>
  <c r="K8039"/>
  <c r="S8039"/>
  <c r="R8039"/>
  <c r="Q8039"/>
  <c r="P8039"/>
  <c r="T8038"/>
  <c r="K8038"/>
  <c r="S8038"/>
  <c r="R8038"/>
  <c r="Q8038"/>
  <c r="P8038"/>
  <c r="T8037"/>
  <c r="K8037"/>
  <c r="S8037"/>
  <c r="R8037"/>
  <c r="Q8037"/>
  <c r="P8037"/>
  <c r="T8036"/>
  <c r="K8036"/>
  <c r="S8036"/>
  <c r="R8036"/>
  <c r="Q8036"/>
  <c r="P8036"/>
  <c r="T8035"/>
  <c r="K8035"/>
  <c r="S8035"/>
  <c r="R8035"/>
  <c r="Q8035"/>
  <c r="P8035"/>
  <c r="T8034"/>
  <c r="K8034"/>
  <c r="S8034"/>
  <c r="R8034"/>
  <c r="Q8034"/>
  <c r="P8034"/>
  <c r="T8033"/>
  <c r="K8033"/>
  <c r="S8033"/>
  <c r="R8033"/>
  <c r="Q8033"/>
  <c r="P8033"/>
  <c r="T8032"/>
  <c r="K8032"/>
  <c r="S8032"/>
  <c r="R8032"/>
  <c r="Q8032"/>
  <c r="P8032"/>
  <c r="T74"/>
  <c r="K74"/>
  <c r="S74"/>
  <c r="R74"/>
  <c r="Q74"/>
  <c r="P74"/>
  <c r="T73"/>
  <c r="K73"/>
  <c r="S73"/>
  <c r="R73"/>
  <c r="Q73"/>
  <c r="P73"/>
  <c r="T263"/>
  <c r="K263"/>
  <c r="S263"/>
  <c r="R263"/>
  <c r="Q263"/>
  <c r="P263"/>
  <c r="T166"/>
  <c r="K166"/>
  <c r="S166"/>
  <c r="R166"/>
  <c r="Q166"/>
  <c r="P166"/>
  <c r="T8031"/>
  <c r="K8031"/>
  <c r="S8031"/>
  <c r="R8031"/>
  <c r="Q8031"/>
  <c r="P8031"/>
  <c r="T996"/>
  <c r="K996"/>
  <c r="S996"/>
  <c r="R996"/>
  <c r="Q996"/>
  <c r="P996"/>
  <c r="T8030"/>
  <c r="K8030"/>
  <c r="S8030"/>
  <c r="R8030"/>
  <c r="Q8030"/>
  <c r="P8030"/>
  <c r="T935"/>
  <c r="K935"/>
  <c r="S935"/>
  <c r="R935"/>
  <c r="Q935"/>
  <c r="P935"/>
  <c r="T784"/>
  <c r="K784"/>
  <c r="S784"/>
  <c r="R784"/>
  <c r="Q784"/>
  <c r="P784"/>
  <c r="T421"/>
  <c r="K421"/>
  <c r="S421"/>
  <c r="R421"/>
  <c r="Q421"/>
  <c r="P421"/>
  <c r="T352"/>
  <c r="K352"/>
  <c r="S352"/>
  <c r="R352"/>
  <c r="Q352"/>
  <c r="P352"/>
  <c r="T420"/>
  <c r="K420"/>
  <c r="S420"/>
  <c r="R420"/>
  <c r="Q420"/>
  <c r="P420"/>
  <c r="T351"/>
  <c r="K351"/>
  <c r="S351"/>
  <c r="R351"/>
  <c r="Q351"/>
  <c r="P351"/>
  <c r="T8029"/>
  <c r="K8029"/>
  <c r="S8029"/>
  <c r="R8029"/>
  <c r="Q8029"/>
  <c r="P8029"/>
  <c r="T8028"/>
  <c r="K8028"/>
  <c r="S8028"/>
  <c r="R8028"/>
  <c r="Q8028"/>
  <c r="P8028"/>
  <c r="T8027"/>
  <c r="K8027"/>
  <c r="S8027"/>
  <c r="R8027"/>
  <c r="Q8027"/>
  <c r="P8027"/>
  <c r="T8026"/>
  <c r="K8026"/>
  <c r="S8026"/>
  <c r="R8026"/>
  <c r="Q8026"/>
  <c r="P8026"/>
  <c r="T8025"/>
  <c r="K8025"/>
  <c r="S8025"/>
  <c r="R8025"/>
  <c r="Q8025"/>
  <c r="P8025"/>
  <c r="T8024"/>
  <c r="K8024"/>
  <c r="S8024"/>
  <c r="R8024"/>
  <c r="Q8024"/>
  <c r="P8024"/>
  <c r="T8023"/>
  <c r="K8023"/>
  <c r="S8023"/>
  <c r="R8023"/>
  <c r="Q8023"/>
  <c r="P8023"/>
  <c r="T262"/>
  <c r="K262"/>
  <c r="S262"/>
  <c r="R262"/>
  <c r="Q262"/>
  <c r="P262"/>
  <c r="T8022"/>
  <c r="K8022"/>
  <c r="S8022"/>
  <c r="R8022"/>
  <c r="Q8022"/>
  <c r="P8022"/>
  <c r="T8021"/>
  <c r="K8021"/>
  <c r="S8021"/>
  <c r="R8021"/>
  <c r="Q8021"/>
  <c r="P8021"/>
  <c r="T8020"/>
  <c r="K8020"/>
  <c r="S8020"/>
  <c r="R8020"/>
  <c r="Q8020"/>
  <c r="P8020"/>
  <c r="T8019"/>
  <c r="K8019"/>
  <c r="S8019"/>
  <c r="R8019"/>
  <c r="Q8019"/>
  <c r="P8019"/>
  <c r="T8018"/>
  <c r="K8018"/>
  <c r="S8018"/>
  <c r="R8018"/>
  <c r="Q8018"/>
  <c r="P8018"/>
  <c r="T8017"/>
  <c r="K8017"/>
  <c r="S8017"/>
  <c r="R8017"/>
  <c r="Q8017"/>
  <c r="P8017"/>
  <c r="T8016"/>
  <c r="K8016"/>
  <c r="S8016"/>
  <c r="R8016"/>
  <c r="Q8016"/>
  <c r="P8016"/>
  <c r="T8015"/>
  <c r="K8015"/>
  <c r="S8015"/>
  <c r="R8015"/>
  <c r="Q8015"/>
  <c r="P8015"/>
  <c r="T8014"/>
  <c r="K8014"/>
  <c r="S8014"/>
  <c r="R8014"/>
  <c r="Q8014"/>
  <c r="P8014"/>
  <c r="T8013"/>
  <c r="K8013"/>
  <c r="S8013"/>
  <c r="R8013"/>
  <c r="Q8013"/>
  <c r="P8013"/>
  <c r="T8012"/>
  <c r="K8012"/>
  <c r="S8012"/>
  <c r="R8012"/>
  <c r="Q8012"/>
  <c r="P8012"/>
  <c r="T8011"/>
  <c r="K8011"/>
  <c r="S8011"/>
  <c r="R8011"/>
  <c r="Q8011"/>
  <c r="P8011"/>
  <c r="T8010"/>
  <c r="K8010"/>
  <c r="S8010"/>
  <c r="R8010"/>
  <c r="Q8010"/>
  <c r="P8010"/>
  <c r="T8009"/>
  <c r="K8009"/>
  <c r="S8009"/>
  <c r="R8009"/>
  <c r="Q8009"/>
  <c r="P8009"/>
  <c r="T8008"/>
  <c r="K8008"/>
  <c r="S8008"/>
  <c r="R8008"/>
  <c r="Q8008"/>
  <c r="P8008"/>
  <c r="T8007"/>
  <c r="K8007"/>
  <c r="S8007"/>
  <c r="R8007"/>
  <c r="Q8007"/>
  <c r="P8007"/>
  <c r="T8006"/>
  <c r="K8006"/>
  <c r="S8006"/>
  <c r="R8006"/>
  <c r="Q8006"/>
  <c r="P8006"/>
  <c r="T8005"/>
  <c r="K8005"/>
  <c r="S8005"/>
  <c r="R8005"/>
  <c r="Q8005"/>
  <c r="P8005"/>
  <c r="T8004"/>
  <c r="K8004"/>
  <c r="S8004"/>
  <c r="R8004"/>
  <c r="Q8004"/>
  <c r="P8004"/>
  <c r="T8003"/>
  <c r="K8003"/>
  <c r="S8003"/>
  <c r="R8003"/>
  <c r="Q8003"/>
  <c r="P8003"/>
  <c r="T8002"/>
  <c r="K8002"/>
  <c r="S8002"/>
  <c r="R8002"/>
  <c r="Q8002"/>
  <c r="P8002"/>
  <c r="T8001"/>
  <c r="K8001"/>
  <c r="S8001"/>
  <c r="R8001"/>
  <c r="Q8001"/>
  <c r="P8001"/>
  <c r="T8000"/>
  <c r="K8000"/>
  <c r="S8000"/>
  <c r="R8000"/>
  <c r="Q8000"/>
  <c r="P8000"/>
  <c r="T7999"/>
  <c r="K7999"/>
  <c r="S7999"/>
  <c r="R7999"/>
  <c r="Q7999"/>
  <c r="P7999"/>
  <c r="T7998"/>
  <c r="K7998"/>
  <c r="S7998"/>
  <c r="R7998"/>
  <c r="Q7998"/>
  <c r="P7998"/>
  <c r="T7997"/>
  <c r="K7997"/>
  <c r="S7997"/>
  <c r="R7997"/>
  <c r="Q7997"/>
  <c r="P7997"/>
  <c r="T7996"/>
  <c r="K7996"/>
  <c r="S7996"/>
  <c r="R7996"/>
  <c r="Q7996"/>
  <c r="P7996"/>
  <c r="T7995"/>
  <c r="K7995"/>
  <c r="S7995"/>
  <c r="R7995"/>
  <c r="Q7995"/>
  <c r="P7995"/>
  <c r="T7994"/>
  <c r="K7994"/>
  <c r="S7994"/>
  <c r="R7994"/>
  <c r="Q7994"/>
  <c r="P7994"/>
  <c r="T7993"/>
  <c r="K7993"/>
  <c r="S7993"/>
  <c r="R7993"/>
  <c r="Q7993"/>
  <c r="P7993"/>
  <c r="T7992"/>
  <c r="K7992"/>
  <c r="S7992"/>
  <c r="R7992"/>
  <c r="Q7992"/>
  <c r="P7992"/>
  <c r="T7991"/>
  <c r="K7991"/>
  <c r="S7991"/>
  <c r="R7991"/>
  <c r="Q7991"/>
  <c r="P7991"/>
  <c r="T7990"/>
  <c r="K7990"/>
  <c r="S7990"/>
  <c r="R7990"/>
  <c r="Q7990"/>
  <c r="P7990"/>
  <c r="T7989"/>
  <c r="K7989"/>
  <c r="S7989"/>
  <c r="R7989"/>
  <c r="Q7989"/>
  <c r="P7989"/>
  <c r="T7988"/>
  <c r="K7988"/>
  <c r="S7988"/>
  <c r="R7988"/>
  <c r="Q7988"/>
  <c r="P7988"/>
  <c r="T7987"/>
  <c r="K7987"/>
  <c r="S7987"/>
  <c r="R7987"/>
  <c r="Q7987"/>
  <c r="P7987"/>
  <c r="T7986"/>
  <c r="K7986"/>
  <c r="S7986"/>
  <c r="R7986"/>
  <c r="Q7986"/>
  <c r="P7986"/>
  <c r="T7985"/>
  <c r="K7985"/>
  <c r="S7985"/>
  <c r="R7985"/>
  <c r="Q7985"/>
  <c r="P7985"/>
  <c r="T7984"/>
  <c r="K7984"/>
  <c r="S7984"/>
  <c r="R7984"/>
  <c r="Q7984"/>
  <c r="P7984"/>
  <c r="T7983"/>
  <c r="K7983"/>
  <c r="S7983"/>
  <c r="R7983"/>
  <c r="Q7983"/>
  <c r="P7983"/>
  <c r="T7982"/>
  <c r="K7982"/>
  <c r="S7982"/>
  <c r="R7982"/>
  <c r="Q7982"/>
  <c r="P7982"/>
  <c r="T7981"/>
  <c r="K7981"/>
  <c r="S7981"/>
  <c r="R7981"/>
  <c r="Q7981"/>
  <c r="P7981"/>
  <c r="T1084"/>
  <c r="K1084"/>
  <c r="S1084"/>
  <c r="R1084"/>
  <c r="Q1084"/>
  <c r="P1084"/>
  <c r="T7980"/>
  <c r="K7980"/>
  <c r="S7980"/>
  <c r="R7980"/>
  <c r="Q7980"/>
  <c r="P7980"/>
  <c r="T7979"/>
  <c r="K7979"/>
  <c r="S7979"/>
  <c r="R7979"/>
  <c r="Q7979"/>
  <c r="P7979"/>
  <c r="T7978"/>
  <c r="K7978"/>
  <c r="S7978"/>
  <c r="R7978"/>
  <c r="Q7978"/>
  <c r="P7978"/>
  <c r="T7977"/>
  <c r="K7977"/>
  <c r="S7977"/>
  <c r="R7977"/>
  <c r="Q7977"/>
  <c r="P7977"/>
  <c r="T7976"/>
  <c r="K7976"/>
  <c r="S7976"/>
  <c r="R7976"/>
  <c r="Q7976"/>
  <c r="P7976"/>
  <c r="T7975"/>
  <c r="K7975"/>
  <c r="S7975"/>
  <c r="R7975"/>
  <c r="Q7975"/>
  <c r="P7975"/>
  <c r="T7974"/>
  <c r="K7974"/>
  <c r="S7974"/>
  <c r="R7974"/>
  <c r="Q7974"/>
  <c r="P7974"/>
  <c r="T7973"/>
  <c r="K7973"/>
  <c r="S7973"/>
  <c r="R7973"/>
  <c r="Q7973"/>
  <c r="P7973"/>
  <c r="T7972"/>
  <c r="K7972"/>
  <c r="S7972"/>
  <c r="R7972"/>
  <c r="Q7972"/>
  <c r="P7972"/>
  <c r="T7971"/>
  <c r="K7971"/>
  <c r="S7971"/>
  <c r="R7971"/>
  <c r="Q7971"/>
  <c r="P7971"/>
  <c r="T7970"/>
  <c r="K7970"/>
  <c r="S7970"/>
  <c r="R7970"/>
  <c r="Q7970"/>
  <c r="P7970"/>
  <c r="T7969"/>
  <c r="K7969"/>
  <c r="S7969"/>
  <c r="R7969"/>
  <c r="Q7969"/>
  <c r="P7969"/>
  <c r="T7968"/>
  <c r="K7968"/>
  <c r="S7968"/>
  <c r="R7968"/>
  <c r="Q7968"/>
  <c r="P7968"/>
  <c r="T7967"/>
  <c r="K7967"/>
  <c r="S7967"/>
  <c r="R7967"/>
  <c r="Q7967"/>
  <c r="P7967"/>
  <c r="T7966"/>
  <c r="K7966"/>
  <c r="S7966"/>
  <c r="R7966"/>
  <c r="Q7966"/>
  <c r="P7966"/>
  <c r="T7965"/>
  <c r="K7965"/>
  <c r="S7965"/>
  <c r="R7965"/>
  <c r="Q7965"/>
  <c r="P7965"/>
  <c r="T7964"/>
  <c r="K7964"/>
  <c r="S7964"/>
  <c r="R7964"/>
  <c r="Q7964"/>
  <c r="P7964"/>
  <c r="T7963"/>
  <c r="K7963"/>
  <c r="S7963"/>
  <c r="R7963"/>
  <c r="Q7963"/>
  <c r="P7963"/>
  <c r="T7962"/>
  <c r="K7962"/>
  <c r="S7962"/>
  <c r="R7962"/>
  <c r="Q7962"/>
  <c r="P7962"/>
  <c r="T7961"/>
  <c r="K7961"/>
  <c r="S7961"/>
  <c r="R7961"/>
  <c r="Q7961"/>
  <c r="P7961"/>
  <c r="T7960"/>
  <c r="K7960"/>
  <c r="S7960"/>
  <c r="R7960"/>
  <c r="Q7960"/>
  <c r="P7960"/>
  <c r="T7959"/>
  <c r="K7959"/>
  <c r="S7959"/>
  <c r="R7959"/>
  <c r="Q7959"/>
  <c r="P7959"/>
  <c r="T7958"/>
  <c r="K7958"/>
  <c r="S7958"/>
  <c r="R7958"/>
  <c r="Q7958"/>
  <c r="P7958"/>
  <c r="T7957"/>
  <c r="K7957"/>
  <c r="S7957"/>
  <c r="R7957"/>
  <c r="Q7957"/>
  <c r="P7957"/>
  <c r="T7956"/>
  <c r="K7956"/>
  <c r="S7956"/>
  <c r="R7956"/>
  <c r="Q7956"/>
  <c r="P7956"/>
  <c r="T7955"/>
  <c r="K7955"/>
  <c r="S7955"/>
  <c r="R7955"/>
  <c r="Q7955"/>
  <c r="P7955"/>
  <c r="T7954"/>
  <c r="K7954"/>
  <c r="S7954"/>
  <c r="R7954"/>
  <c r="Q7954"/>
  <c r="P7954"/>
  <c r="T1095"/>
  <c r="K1095"/>
  <c r="S1095"/>
  <c r="R1095"/>
  <c r="Q1095"/>
  <c r="P1095"/>
  <c r="T677"/>
  <c r="K677"/>
  <c r="S677"/>
  <c r="R677"/>
  <c r="Q677"/>
  <c r="P677"/>
  <c r="T7953"/>
  <c r="K7953"/>
  <c r="S7953"/>
  <c r="R7953"/>
  <c r="Q7953"/>
  <c r="P7953"/>
  <c r="T7952"/>
  <c r="K7952"/>
  <c r="S7952"/>
  <c r="R7952"/>
  <c r="Q7952"/>
  <c r="P7952"/>
  <c r="T72"/>
  <c r="K72"/>
  <c r="S72"/>
  <c r="R72"/>
  <c r="Q72"/>
  <c r="P72"/>
  <c r="T7951"/>
  <c r="K7951"/>
  <c r="S7951"/>
  <c r="R7951"/>
  <c r="Q7951"/>
  <c r="P7951"/>
  <c r="T7950"/>
  <c r="K7950"/>
  <c r="S7950"/>
  <c r="R7950"/>
  <c r="Q7950"/>
  <c r="P7950"/>
  <c r="T1072"/>
  <c r="K1072"/>
  <c r="S1072"/>
  <c r="R1072"/>
  <c r="Q1072"/>
  <c r="P1072"/>
  <c r="T7949"/>
  <c r="K7949"/>
  <c r="S7949"/>
  <c r="R7949"/>
  <c r="Q7949"/>
  <c r="P7949"/>
  <c r="T7948"/>
  <c r="K7948"/>
  <c r="S7948"/>
  <c r="R7948"/>
  <c r="Q7948"/>
  <c r="P7948"/>
  <c r="T7947"/>
  <c r="K7947"/>
  <c r="S7947"/>
  <c r="R7947"/>
  <c r="Q7947"/>
  <c r="P7947"/>
  <c r="T7946"/>
  <c r="K7946"/>
  <c r="S7946"/>
  <c r="R7946"/>
  <c r="Q7946"/>
  <c r="P7946"/>
  <c r="T7945"/>
  <c r="K7945"/>
  <c r="S7945"/>
  <c r="R7945"/>
  <c r="Q7945"/>
  <c r="P7945"/>
  <c r="T7944"/>
  <c r="K7944"/>
  <c r="S7944"/>
  <c r="R7944"/>
  <c r="Q7944"/>
  <c r="P7944"/>
  <c r="T7943"/>
  <c r="K7943"/>
  <c r="S7943"/>
  <c r="R7943"/>
  <c r="Q7943"/>
  <c r="P7943"/>
  <c r="T7942"/>
  <c r="K7942"/>
  <c r="S7942"/>
  <c r="R7942"/>
  <c r="Q7942"/>
  <c r="P7942"/>
  <c r="T7941"/>
  <c r="K7941"/>
  <c r="S7941"/>
  <c r="R7941"/>
  <c r="Q7941"/>
  <c r="P7941"/>
  <c r="T165"/>
  <c r="K165"/>
  <c r="S165"/>
  <c r="R165"/>
  <c r="Q165"/>
  <c r="P165"/>
  <c r="T7940"/>
  <c r="K7940"/>
  <c r="S7940"/>
  <c r="R7940"/>
  <c r="Q7940"/>
  <c r="P7940"/>
  <c r="T7939"/>
  <c r="K7939"/>
  <c r="S7939"/>
  <c r="R7939"/>
  <c r="Q7939"/>
  <c r="P7939"/>
  <c r="T7938"/>
  <c r="K7938"/>
  <c r="S7938"/>
  <c r="R7938"/>
  <c r="Q7938"/>
  <c r="P7938"/>
  <c r="T7937"/>
  <c r="K7937"/>
  <c r="S7937"/>
  <c r="R7937"/>
  <c r="Q7937"/>
  <c r="P7937"/>
  <c r="T585"/>
  <c r="K585"/>
  <c r="S585"/>
  <c r="R585"/>
  <c r="Q585"/>
  <c r="P585"/>
  <c r="T7936"/>
  <c r="K7936"/>
  <c r="S7936"/>
  <c r="R7936"/>
  <c r="Q7936"/>
  <c r="P7936"/>
  <c r="T7935"/>
  <c r="K7935"/>
  <c r="S7935"/>
  <c r="R7935"/>
  <c r="Q7935"/>
  <c r="P7935"/>
  <c r="T7934"/>
  <c r="K7934"/>
  <c r="S7934"/>
  <c r="R7934"/>
  <c r="Q7934"/>
  <c r="P7934"/>
  <c r="T71"/>
  <c r="K71"/>
  <c r="S71"/>
  <c r="R71"/>
  <c r="Q71"/>
  <c r="P71"/>
  <c r="T7933"/>
  <c r="K7933"/>
  <c r="S7933"/>
  <c r="R7933"/>
  <c r="Q7933"/>
  <c r="P7933"/>
  <c r="T7932"/>
  <c r="K7932"/>
  <c r="S7932"/>
  <c r="R7932"/>
  <c r="Q7932"/>
  <c r="P7932"/>
  <c r="T7931"/>
  <c r="K7931"/>
  <c r="S7931"/>
  <c r="R7931"/>
  <c r="Q7931"/>
  <c r="P7931"/>
  <c r="T7930"/>
  <c r="K7930"/>
  <c r="S7930"/>
  <c r="R7930"/>
  <c r="Q7930"/>
  <c r="P7930"/>
  <c r="T7929"/>
  <c r="K7929"/>
  <c r="S7929"/>
  <c r="R7929"/>
  <c r="Q7929"/>
  <c r="P7929"/>
  <c r="T7928"/>
  <c r="K7928"/>
  <c r="S7928"/>
  <c r="R7928"/>
  <c r="Q7928"/>
  <c r="P7928"/>
  <c r="T7927"/>
  <c r="K7927"/>
  <c r="S7927"/>
  <c r="R7927"/>
  <c r="Q7927"/>
  <c r="P7927"/>
  <c r="T7926"/>
  <c r="K7926"/>
  <c r="S7926"/>
  <c r="R7926"/>
  <c r="Q7926"/>
  <c r="P7926"/>
  <c r="T7925"/>
  <c r="K7925"/>
  <c r="S7925"/>
  <c r="R7925"/>
  <c r="Q7925"/>
  <c r="P7925"/>
  <c r="T7924"/>
  <c r="K7924"/>
  <c r="S7924"/>
  <c r="R7924"/>
  <c r="Q7924"/>
  <c r="P7924"/>
  <c r="T7923"/>
  <c r="K7923"/>
  <c r="S7923"/>
  <c r="R7923"/>
  <c r="Q7923"/>
  <c r="P7923"/>
  <c r="T7922"/>
  <c r="K7922"/>
  <c r="S7922"/>
  <c r="R7922"/>
  <c r="Q7922"/>
  <c r="P7922"/>
  <c r="T7921"/>
  <c r="K7921"/>
  <c r="S7921"/>
  <c r="R7921"/>
  <c r="Q7921"/>
  <c r="P7921"/>
  <c r="T7920"/>
  <c r="K7920"/>
  <c r="S7920"/>
  <c r="R7920"/>
  <c r="Q7920"/>
  <c r="P7920"/>
  <c r="T7919"/>
  <c r="K7919"/>
  <c r="S7919"/>
  <c r="R7919"/>
  <c r="Q7919"/>
  <c r="P7919"/>
  <c r="T7918"/>
  <c r="K7918"/>
  <c r="S7918"/>
  <c r="R7918"/>
  <c r="Q7918"/>
  <c r="P7918"/>
  <c r="T7917"/>
  <c r="K7917"/>
  <c r="S7917"/>
  <c r="R7917"/>
  <c r="Q7917"/>
  <c r="P7917"/>
  <c r="T7916"/>
  <c r="K7916"/>
  <c r="S7916"/>
  <c r="R7916"/>
  <c r="Q7916"/>
  <c r="P7916"/>
  <c r="T7915"/>
  <c r="K7915"/>
  <c r="S7915"/>
  <c r="R7915"/>
  <c r="Q7915"/>
  <c r="P7915"/>
  <c r="T7914"/>
  <c r="K7914"/>
  <c r="S7914"/>
  <c r="R7914"/>
  <c r="Q7914"/>
  <c r="P7914"/>
  <c r="T7913"/>
  <c r="K7913"/>
  <c r="S7913"/>
  <c r="R7913"/>
  <c r="Q7913"/>
  <c r="P7913"/>
  <c r="T7912"/>
  <c r="K7912"/>
  <c r="S7912"/>
  <c r="R7912"/>
  <c r="Q7912"/>
  <c r="P7912"/>
  <c r="T7911"/>
  <c r="K7911"/>
  <c r="S7911"/>
  <c r="R7911"/>
  <c r="Q7911"/>
  <c r="P7911"/>
  <c r="T7910"/>
  <c r="K7910"/>
  <c r="S7910"/>
  <c r="R7910"/>
  <c r="Q7910"/>
  <c r="P7910"/>
  <c r="T7909"/>
  <c r="K7909"/>
  <c r="S7909"/>
  <c r="R7909"/>
  <c r="Q7909"/>
  <c r="P7909"/>
  <c r="T7908"/>
  <c r="K7908"/>
  <c r="S7908"/>
  <c r="R7908"/>
  <c r="Q7908"/>
  <c r="P7908"/>
  <c r="T7907"/>
  <c r="K7907"/>
  <c r="S7907"/>
  <c r="R7907"/>
  <c r="Q7907"/>
  <c r="P7907"/>
  <c r="T946"/>
  <c r="K946"/>
  <c r="S946"/>
  <c r="R946"/>
  <c r="Q946"/>
  <c r="P946"/>
  <c r="T7906"/>
  <c r="K7906"/>
  <c r="S7906"/>
  <c r="R7906"/>
  <c r="Q7906"/>
  <c r="P7906"/>
  <c r="T7905"/>
  <c r="K7905"/>
  <c r="S7905"/>
  <c r="R7905"/>
  <c r="Q7905"/>
  <c r="P7905"/>
  <c r="T7904"/>
  <c r="K7904"/>
  <c r="S7904"/>
  <c r="R7904"/>
  <c r="Q7904"/>
  <c r="P7904"/>
  <c r="T769"/>
  <c r="K769"/>
  <c r="S769"/>
  <c r="R769"/>
  <c r="Q769"/>
  <c r="P769"/>
  <c r="T350"/>
  <c r="K350"/>
  <c r="S350"/>
  <c r="R350"/>
  <c r="Q350"/>
  <c r="P350"/>
  <c r="T7903"/>
  <c r="K7903"/>
  <c r="S7903"/>
  <c r="R7903"/>
  <c r="Q7903"/>
  <c r="P7903"/>
  <c r="T7902"/>
  <c r="K7902"/>
  <c r="S7902"/>
  <c r="R7902"/>
  <c r="Q7902"/>
  <c r="P7902"/>
  <c r="T7901"/>
  <c r="K7901"/>
  <c r="S7901"/>
  <c r="R7901"/>
  <c r="Q7901"/>
  <c r="P7901"/>
  <c r="T7900"/>
  <c r="K7900"/>
  <c r="S7900"/>
  <c r="R7900"/>
  <c r="Q7900"/>
  <c r="P7900"/>
  <c r="T7899"/>
  <c r="K7899"/>
  <c r="S7899"/>
  <c r="R7899"/>
  <c r="Q7899"/>
  <c r="P7899"/>
  <c r="T7898"/>
  <c r="K7898"/>
  <c r="S7898"/>
  <c r="R7898"/>
  <c r="Q7898"/>
  <c r="P7898"/>
  <c r="T7897"/>
  <c r="K7897"/>
  <c r="S7897"/>
  <c r="R7897"/>
  <c r="Q7897"/>
  <c r="P7897"/>
  <c r="T7896"/>
  <c r="K7896"/>
  <c r="S7896"/>
  <c r="R7896"/>
  <c r="Q7896"/>
  <c r="P7896"/>
  <c r="T7895"/>
  <c r="K7895"/>
  <c r="S7895"/>
  <c r="R7895"/>
  <c r="Q7895"/>
  <c r="P7895"/>
  <c r="T7894"/>
  <c r="K7894"/>
  <c r="S7894"/>
  <c r="R7894"/>
  <c r="Q7894"/>
  <c r="P7894"/>
  <c r="T7893"/>
  <c r="K7893"/>
  <c r="S7893"/>
  <c r="R7893"/>
  <c r="Q7893"/>
  <c r="P7893"/>
  <c r="T7892"/>
  <c r="K7892"/>
  <c r="S7892"/>
  <c r="R7892"/>
  <c r="Q7892"/>
  <c r="P7892"/>
  <c r="T7891"/>
  <c r="K7891"/>
  <c r="S7891"/>
  <c r="R7891"/>
  <c r="Q7891"/>
  <c r="P7891"/>
  <c r="T7890"/>
  <c r="K7890"/>
  <c r="S7890"/>
  <c r="R7890"/>
  <c r="Q7890"/>
  <c r="P7890"/>
  <c r="T7889"/>
  <c r="K7889"/>
  <c r="S7889"/>
  <c r="R7889"/>
  <c r="Q7889"/>
  <c r="P7889"/>
  <c r="T7888"/>
  <c r="K7888"/>
  <c r="S7888"/>
  <c r="R7888"/>
  <c r="Q7888"/>
  <c r="P7888"/>
  <c r="T7887"/>
  <c r="K7887"/>
  <c r="S7887"/>
  <c r="R7887"/>
  <c r="Q7887"/>
  <c r="P7887"/>
  <c r="T7886"/>
  <c r="K7886"/>
  <c r="S7886"/>
  <c r="R7886"/>
  <c r="Q7886"/>
  <c r="P7886"/>
  <c r="T7885"/>
  <c r="K7885"/>
  <c r="S7885"/>
  <c r="R7885"/>
  <c r="Q7885"/>
  <c r="P7885"/>
  <c r="T7884"/>
  <c r="K7884"/>
  <c r="S7884"/>
  <c r="R7884"/>
  <c r="Q7884"/>
  <c r="P7884"/>
  <c r="T540"/>
  <c r="K540"/>
  <c r="S540"/>
  <c r="R540"/>
  <c r="Q540"/>
  <c r="P540"/>
  <c r="T7883"/>
  <c r="K7883"/>
  <c r="S7883"/>
  <c r="R7883"/>
  <c r="Q7883"/>
  <c r="P7883"/>
  <c r="T7882"/>
  <c r="K7882"/>
  <c r="S7882"/>
  <c r="R7882"/>
  <c r="Q7882"/>
  <c r="P7882"/>
  <c r="T7881"/>
  <c r="K7881"/>
  <c r="S7881"/>
  <c r="R7881"/>
  <c r="Q7881"/>
  <c r="P7881"/>
  <c r="T7880"/>
  <c r="K7880"/>
  <c r="S7880"/>
  <c r="R7880"/>
  <c r="Q7880"/>
  <c r="P7880"/>
  <c r="T7879"/>
  <c r="K7879"/>
  <c r="S7879"/>
  <c r="R7879"/>
  <c r="Q7879"/>
  <c r="P7879"/>
  <c r="T7878"/>
  <c r="K7878"/>
  <c r="S7878"/>
  <c r="R7878"/>
  <c r="Q7878"/>
  <c r="P7878"/>
  <c r="T261"/>
  <c r="K261"/>
  <c r="S261"/>
  <c r="R261"/>
  <c r="Q261"/>
  <c r="P261"/>
  <c r="T419"/>
  <c r="K419"/>
  <c r="S419"/>
  <c r="R419"/>
  <c r="Q419"/>
  <c r="P419"/>
  <c r="T7877"/>
  <c r="K7877"/>
  <c r="S7877"/>
  <c r="R7877"/>
  <c r="Q7877"/>
  <c r="P7877"/>
  <c r="T7876"/>
  <c r="K7876"/>
  <c r="S7876"/>
  <c r="R7876"/>
  <c r="Q7876"/>
  <c r="P7876"/>
  <c r="T7875"/>
  <c r="K7875"/>
  <c r="S7875"/>
  <c r="R7875"/>
  <c r="Q7875"/>
  <c r="P7875"/>
  <c r="T7874"/>
  <c r="K7874"/>
  <c r="S7874"/>
  <c r="R7874"/>
  <c r="Q7874"/>
  <c r="P7874"/>
  <c r="T7873"/>
  <c r="K7873"/>
  <c r="S7873"/>
  <c r="R7873"/>
  <c r="Q7873"/>
  <c r="P7873"/>
  <c r="T7872"/>
  <c r="K7872"/>
  <c r="S7872"/>
  <c r="R7872"/>
  <c r="Q7872"/>
  <c r="P7872"/>
  <c r="T7871"/>
  <c r="K7871"/>
  <c r="S7871"/>
  <c r="R7871"/>
  <c r="Q7871"/>
  <c r="P7871"/>
  <c r="T7870"/>
  <c r="K7870"/>
  <c r="S7870"/>
  <c r="R7870"/>
  <c r="Q7870"/>
  <c r="P7870"/>
  <c r="T7869"/>
  <c r="K7869"/>
  <c r="S7869"/>
  <c r="R7869"/>
  <c r="Q7869"/>
  <c r="P7869"/>
  <c r="T1057"/>
  <c r="K1057"/>
  <c r="S1057"/>
  <c r="R1057"/>
  <c r="Q1057"/>
  <c r="P1057"/>
  <c r="T7868"/>
  <c r="K7868"/>
  <c r="S7868"/>
  <c r="R7868"/>
  <c r="Q7868"/>
  <c r="P7868"/>
  <c r="T7867"/>
  <c r="K7867"/>
  <c r="S7867"/>
  <c r="R7867"/>
  <c r="Q7867"/>
  <c r="P7867"/>
  <c r="T7866"/>
  <c r="K7866"/>
  <c r="S7866"/>
  <c r="R7866"/>
  <c r="Q7866"/>
  <c r="P7866"/>
  <c r="T7865"/>
  <c r="K7865"/>
  <c r="S7865"/>
  <c r="R7865"/>
  <c r="Q7865"/>
  <c r="P7865"/>
  <c r="T1011"/>
  <c r="K1011"/>
  <c r="S1011"/>
  <c r="R1011"/>
  <c r="Q1011"/>
  <c r="P1011"/>
  <c r="T7864"/>
  <c r="K7864"/>
  <c r="S7864"/>
  <c r="R7864"/>
  <c r="Q7864"/>
  <c r="P7864"/>
  <c r="T7863"/>
  <c r="K7863"/>
  <c r="S7863"/>
  <c r="R7863"/>
  <c r="Q7863"/>
  <c r="P7863"/>
  <c r="T7862"/>
  <c r="K7862"/>
  <c r="S7862"/>
  <c r="R7862"/>
  <c r="Q7862"/>
  <c r="P7862"/>
  <c r="T7861"/>
  <c r="K7861"/>
  <c r="S7861"/>
  <c r="R7861"/>
  <c r="Q7861"/>
  <c r="P7861"/>
  <c r="T7860"/>
  <c r="K7860"/>
  <c r="S7860"/>
  <c r="R7860"/>
  <c r="Q7860"/>
  <c r="P7860"/>
  <c r="T7859"/>
  <c r="K7859"/>
  <c r="S7859"/>
  <c r="R7859"/>
  <c r="Q7859"/>
  <c r="P7859"/>
  <c r="T349"/>
  <c r="K349"/>
  <c r="S349"/>
  <c r="R349"/>
  <c r="Q349"/>
  <c r="P349"/>
  <c r="T7858"/>
  <c r="K7858"/>
  <c r="S7858"/>
  <c r="R7858"/>
  <c r="Q7858"/>
  <c r="P7858"/>
  <c r="T7857"/>
  <c r="K7857"/>
  <c r="S7857"/>
  <c r="R7857"/>
  <c r="Q7857"/>
  <c r="P7857"/>
  <c r="T7856"/>
  <c r="K7856"/>
  <c r="S7856"/>
  <c r="R7856"/>
  <c r="Q7856"/>
  <c r="P7856"/>
  <c r="T7855"/>
  <c r="K7855"/>
  <c r="S7855"/>
  <c r="R7855"/>
  <c r="Q7855"/>
  <c r="P7855"/>
  <c r="T7854"/>
  <c r="K7854"/>
  <c r="S7854"/>
  <c r="R7854"/>
  <c r="Q7854"/>
  <c r="P7854"/>
  <c r="T7853"/>
  <c r="K7853"/>
  <c r="S7853"/>
  <c r="R7853"/>
  <c r="Q7853"/>
  <c r="P7853"/>
  <c r="T7852"/>
  <c r="K7852"/>
  <c r="S7852"/>
  <c r="R7852"/>
  <c r="Q7852"/>
  <c r="P7852"/>
  <c r="T7851"/>
  <c r="K7851"/>
  <c r="S7851"/>
  <c r="R7851"/>
  <c r="Q7851"/>
  <c r="P7851"/>
  <c r="T7850"/>
  <c r="K7850"/>
  <c r="S7850"/>
  <c r="R7850"/>
  <c r="Q7850"/>
  <c r="P7850"/>
  <c r="T957"/>
  <c r="K957"/>
  <c r="S957"/>
  <c r="R957"/>
  <c r="Q957"/>
  <c r="P957"/>
  <c r="T584"/>
  <c r="K584"/>
  <c r="S584"/>
  <c r="R584"/>
  <c r="Q584"/>
  <c r="P584"/>
  <c r="T7849"/>
  <c r="K7849"/>
  <c r="S7849"/>
  <c r="R7849"/>
  <c r="Q7849"/>
  <c r="P7849"/>
  <c r="T7848"/>
  <c r="K7848"/>
  <c r="S7848"/>
  <c r="R7848"/>
  <c r="Q7848"/>
  <c r="P7848"/>
  <c r="T7847"/>
  <c r="K7847"/>
  <c r="S7847"/>
  <c r="R7847"/>
  <c r="Q7847"/>
  <c r="P7847"/>
  <c r="T7846"/>
  <c r="K7846"/>
  <c r="S7846"/>
  <c r="R7846"/>
  <c r="Q7846"/>
  <c r="P7846"/>
  <c r="T7845"/>
  <c r="K7845"/>
  <c r="S7845"/>
  <c r="R7845"/>
  <c r="Q7845"/>
  <c r="P7845"/>
  <c r="T7844"/>
  <c r="K7844"/>
  <c r="S7844"/>
  <c r="R7844"/>
  <c r="Q7844"/>
  <c r="P7844"/>
  <c r="T7843"/>
  <c r="K7843"/>
  <c r="S7843"/>
  <c r="R7843"/>
  <c r="Q7843"/>
  <c r="P7843"/>
  <c r="T7842"/>
  <c r="K7842"/>
  <c r="S7842"/>
  <c r="R7842"/>
  <c r="Q7842"/>
  <c r="P7842"/>
  <c r="T1083"/>
  <c r="K1083"/>
  <c r="S1083"/>
  <c r="R1083"/>
  <c r="Q1083"/>
  <c r="P1083"/>
  <c r="T7841"/>
  <c r="K7841"/>
  <c r="S7841"/>
  <c r="R7841"/>
  <c r="Q7841"/>
  <c r="P7841"/>
  <c r="T7840"/>
  <c r="K7840"/>
  <c r="S7840"/>
  <c r="R7840"/>
  <c r="Q7840"/>
  <c r="P7840"/>
  <c r="T7839"/>
  <c r="K7839"/>
  <c r="S7839"/>
  <c r="R7839"/>
  <c r="Q7839"/>
  <c r="P7839"/>
  <c r="T7838"/>
  <c r="K7838"/>
  <c r="S7838"/>
  <c r="R7838"/>
  <c r="Q7838"/>
  <c r="P7838"/>
  <c r="T7837"/>
  <c r="K7837"/>
  <c r="S7837"/>
  <c r="R7837"/>
  <c r="Q7837"/>
  <c r="P7837"/>
  <c r="T7836"/>
  <c r="K7836"/>
  <c r="S7836"/>
  <c r="R7836"/>
  <c r="Q7836"/>
  <c r="P7836"/>
  <c r="T7835"/>
  <c r="K7835"/>
  <c r="S7835"/>
  <c r="R7835"/>
  <c r="Q7835"/>
  <c r="P7835"/>
  <c r="T7834"/>
  <c r="K7834"/>
  <c r="S7834"/>
  <c r="R7834"/>
  <c r="Q7834"/>
  <c r="P7834"/>
  <c r="T7833"/>
  <c r="K7833"/>
  <c r="S7833"/>
  <c r="R7833"/>
  <c r="Q7833"/>
  <c r="P7833"/>
  <c r="T7832"/>
  <c r="K7832"/>
  <c r="S7832"/>
  <c r="R7832"/>
  <c r="Q7832"/>
  <c r="P7832"/>
  <c r="T7831"/>
  <c r="K7831"/>
  <c r="S7831"/>
  <c r="R7831"/>
  <c r="Q7831"/>
  <c r="P7831"/>
  <c r="T7830"/>
  <c r="K7830"/>
  <c r="S7830"/>
  <c r="R7830"/>
  <c r="Q7830"/>
  <c r="P7830"/>
  <c r="T7829"/>
  <c r="K7829"/>
  <c r="S7829"/>
  <c r="R7829"/>
  <c r="Q7829"/>
  <c r="P7829"/>
  <c r="T7828"/>
  <c r="K7828"/>
  <c r="S7828"/>
  <c r="R7828"/>
  <c r="Q7828"/>
  <c r="P7828"/>
  <c r="T7827"/>
  <c r="K7827"/>
  <c r="S7827"/>
  <c r="R7827"/>
  <c r="Q7827"/>
  <c r="P7827"/>
  <c r="T7826"/>
  <c r="K7826"/>
  <c r="S7826"/>
  <c r="R7826"/>
  <c r="Q7826"/>
  <c r="P7826"/>
  <c r="T7825"/>
  <c r="K7825"/>
  <c r="S7825"/>
  <c r="R7825"/>
  <c r="Q7825"/>
  <c r="P7825"/>
  <c r="T7824"/>
  <c r="K7824"/>
  <c r="S7824"/>
  <c r="R7824"/>
  <c r="Q7824"/>
  <c r="P7824"/>
  <c r="T7823"/>
  <c r="K7823"/>
  <c r="S7823"/>
  <c r="R7823"/>
  <c r="Q7823"/>
  <c r="P7823"/>
  <c r="T7822"/>
  <c r="K7822"/>
  <c r="S7822"/>
  <c r="R7822"/>
  <c r="Q7822"/>
  <c r="P7822"/>
  <c r="T7821"/>
  <c r="K7821"/>
  <c r="S7821"/>
  <c r="R7821"/>
  <c r="Q7821"/>
  <c r="P7821"/>
  <c r="T7820"/>
  <c r="K7820"/>
  <c r="S7820"/>
  <c r="R7820"/>
  <c r="Q7820"/>
  <c r="P7820"/>
  <c r="T7819"/>
  <c r="K7819"/>
  <c r="S7819"/>
  <c r="R7819"/>
  <c r="Q7819"/>
  <c r="P7819"/>
  <c r="T7818"/>
  <c r="K7818"/>
  <c r="S7818"/>
  <c r="R7818"/>
  <c r="Q7818"/>
  <c r="P7818"/>
  <c r="T7817"/>
  <c r="K7817"/>
  <c r="S7817"/>
  <c r="R7817"/>
  <c r="Q7817"/>
  <c r="P7817"/>
  <c r="T7816"/>
  <c r="K7816"/>
  <c r="S7816"/>
  <c r="R7816"/>
  <c r="Q7816"/>
  <c r="P7816"/>
  <c r="T768"/>
  <c r="K768"/>
  <c r="S768"/>
  <c r="R768"/>
  <c r="Q768"/>
  <c r="P768"/>
  <c r="T7815"/>
  <c r="K7815"/>
  <c r="S7815"/>
  <c r="R7815"/>
  <c r="Q7815"/>
  <c r="P7815"/>
  <c r="T7814"/>
  <c r="K7814"/>
  <c r="S7814"/>
  <c r="R7814"/>
  <c r="Q7814"/>
  <c r="P7814"/>
  <c r="T7813"/>
  <c r="K7813"/>
  <c r="S7813"/>
  <c r="R7813"/>
  <c r="Q7813"/>
  <c r="P7813"/>
  <c r="T348"/>
  <c r="K348"/>
  <c r="S348"/>
  <c r="R348"/>
  <c r="Q348"/>
  <c r="P348"/>
  <c r="T347"/>
  <c r="K347"/>
  <c r="S347"/>
  <c r="R347"/>
  <c r="Q347"/>
  <c r="P347"/>
  <c r="T7812"/>
  <c r="K7812"/>
  <c r="S7812"/>
  <c r="R7812"/>
  <c r="Q7812"/>
  <c r="P7812"/>
  <c r="T965"/>
  <c r="K965"/>
  <c r="S965"/>
  <c r="R965"/>
  <c r="Q965"/>
  <c r="P965"/>
  <c r="T7811"/>
  <c r="K7811"/>
  <c r="S7811"/>
  <c r="R7811"/>
  <c r="Q7811"/>
  <c r="P7811"/>
  <c r="T418"/>
  <c r="K418"/>
  <c r="S418"/>
  <c r="R418"/>
  <c r="Q418"/>
  <c r="P418"/>
  <c r="T482"/>
  <c r="K482"/>
  <c r="S482"/>
  <c r="R482"/>
  <c r="Q482"/>
  <c r="P482"/>
  <c r="T7810"/>
  <c r="K7810"/>
  <c r="S7810"/>
  <c r="R7810"/>
  <c r="Q7810"/>
  <c r="P7810"/>
  <c r="T831"/>
  <c r="K831"/>
  <c r="S831"/>
  <c r="R831"/>
  <c r="Q831"/>
  <c r="P831"/>
  <c r="T7809"/>
  <c r="K7809"/>
  <c r="S7809"/>
  <c r="R7809"/>
  <c r="Q7809"/>
  <c r="P7809"/>
  <c r="T7808"/>
  <c r="K7808"/>
  <c r="S7808"/>
  <c r="R7808"/>
  <c r="Q7808"/>
  <c r="P7808"/>
  <c r="T7807"/>
  <c r="K7807"/>
  <c r="S7807"/>
  <c r="R7807"/>
  <c r="Q7807"/>
  <c r="P7807"/>
  <c r="T7806"/>
  <c r="K7806"/>
  <c r="S7806"/>
  <c r="R7806"/>
  <c r="Q7806"/>
  <c r="P7806"/>
  <c r="T346"/>
  <c r="K346"/>
  <c r="S346"/>
  <c r="R346"/>
  <c r="Q346"/>
  <c r="P346"/>
  <c r="T7805"/>
  <c r="K7805"/>
  <c r="S7805"/>
  <c r="R7805"/>
  <c r="Q7805"/>
  <c r="P7805"/>
  <c r="T7804"/>
  <c r="K7804"/>
  <c r="S7804"/>
  <c r="R7804"/>
  <c r="Q7804"/>
  <c r="P7804"/>
  <c r="T7803"/>
  <c r="K7803"/>
  <c r="S7803"/>
  <c r="R7803"/>
  <c r="Q7803"/>
  <c r="P7803"/>
  <c r="T539"/>
  <c r="K539"/>
  <c r="S539"/>
  <c r="R539"/>
  <c r="Q539"/>
  <c r="P539"/>
  <c r="T7802"/>
  <c r="K7802"/>
  <c r="S7802"/>
  <c r="R7802"/>
  <c r="Q7802"/>
  <c r="P7802"/>
  <c r="T7801"/>
  <c r="K7801"/>
  <c r="S7801"/>
  <c r="R7801"/>
  <c r="Q7801"/>
  <c r="P7801"/>
  <c r="T7800"/>
  <c r="K7800"/>
  <c r="S7800"/>
  <c r="R7800"/>
  <c r="Q7800"/>
  <c r="P7800"/>
  <c r="T481"/>
  <c r="K481"/>
  <c r="S481"/>
  <c r="R481"/>
  <c r="Q481"/>
  <c r="P481"/>
  <c r="T7799"/>
  <c r="K7799"/>
  <c r="S7799"/>
  <c r="R7799"/>
  <c r="Q7799"/>
  <c r="P7799"/>
  <c r="T7798"/>
  <c r="K7798"/>
  <c r="S7798"/>
  <c r="R7798"/>
  <c r="Q7798"/>
  <c r="P7798"/>
  <c r="T7797"/>
  <c r="K7797"/>
  <c r="S7797"/>
  <c r="R7797"/>
  <c r="Q7797"/>
  <c r="P7797"/>
  <c r="T7796"/>
  <c r="K7796"/>
  <c r="S7796"/>
  <c r="R7796"/>
  <c r="Q7796"/>
  <c r="P7796"/>
  <c r="T7795"/>
  <c r="K7795"/>
  <c r="S7795"/>
  <c r="R7795"/>
  <c r="Q7795"/>
  <c r="P7795"/>
  <c r="T7794"/>
  <c r="K7794"/>
  <c r="S7794"/>
  <c r="R7794"/>
  <c r="Q7794"/>
  <c r="P7794"/>
  <c r="T7793"/>
  <c r="K7793"/>
  <c r="S7793"/>
  <c r="R7793"/>
  <c r="Q7793"/>
  <c r="P7793"/>
  <c r="T7792"/>
  <c r="K7792"/>
  <c r="S7792"/>
  <c r="R7792"/>
  <c r="Q7792"/>
  <c r="P7792"/>
  <c r="T7791"/>
  <c r="K7791"/>
  <c r="S7791"/>
  <c r="R7791"/>
  <c r="Q7791"/>
  <c r="P7791"/>
  <c r="T7790"/>
  <c r="K7790"/>
  <c r="S7790"/>
  <c r="R7790"/>
  <c r="Q7790"/>
  <c r="P7790"/>
  <c r="T7789"/>
  <c r="K7789"/>
  <c r="S7789"/>
  <c r="R7789"/>
  <c r="Q7789"/>
  <c r="P7789"/>
  <c r="T7788"/>
  <c r="K7788"/>
  <c r="S7788"/>
  <c r="R7788"/>
  <c r="Q7788"/>
  <c r="P7788"/>
  <c r="T7787"/>
  <c r="K7787"/>
  <c r="S7787"/>
  <c r="R7787"/>
  <c r="Q7787"/>
  <c r="P7787"/>
  <c r="T7786"/>
  <c r="K7786"/>
  <c r="S7786"/>
  <c r="R7786"/>
  <c r="Q7786"/>
  <c r="P7786"/>
  <c r="T7785"/>
  <c r="K7785"/>
  <c r="S7785"/>
  <c r="R7785"/>
  <c r="Q7785"/>
  <c r="P7785"/>
  <c r="T7784"/>
  <c r="K7784"/>
  <c r="S7784"/>
  <c r="R7784"/>
  <c r="Q7784"/>
  <c r="P7784"/>
  <c r="T7783"/>
  <c r="K7783"/>
  <c r="S7783"/>
  <c r="R7783"/>
  <c r="Q7783"/>
  <c r="P7783"/>
  <c r="T7782"/>
  <c r="K7782"/>
  <c r="S7782"/>
  <c r="R7782"/>
  <c r="Q7782"/>
  <c r="P7782"/>
  <c r="T7781"/>
  <c r="K7781"/>
  <c r="S7781"/>
  <c r="R7781"/>
  <c r="Q7781"/>
  <c r="P7781"/>
  <c r="T7780"/>
  <c r="K7780"/>
  <c r="S7780"/>
  <c r="R7780"/>
  <c r="Q7780"/>
  <c r="P7780"/>
  <c r="T7779"/>
  <c r="K7779"/>
  <c r="S7779"/>
  <c r="R7779"/>
  <c r="Q7779"/>
  <c r="P7779"/>
  <c r="T7778"/>
  <c r="K7778"/>
  <c r="S7778"/>
  <c r="R7778"/>
  <c r="Q7778"/>
  <c r="P7778"/>
  <c r="T747"/>
  <c r="K747"/>
  <c r="S747"/>
  <c r="R747"/>
  <c r="Q747"/>
  <c r="P747"/>
  <c r="T830"/>
  <c r="K830"/>
  <c r="S830"/>
  <c r="R830"/>
  <c r="Q830"/>
  <c r="P830"/>
  <c r="T783"/>
  <c r="K783"/>
  <c r="S783"/>
  <c r="R783"/>
  <c r="Q783"/>
  <c r="P783"/>
  <c r="T676"/>
  <c r="K676"/>
  <c r="S676"/>
  <c r="R676"/>
  <c r="Q676"/>
  <c r="P676"/>
  <c r="T7777"/>
  <c r="K7777"/>
  <c r="S7777"/>
  <c r="R7777"/>
  <c r="Q7777"/>
  <c r="P7777"/>
  <c r="T7776"/>
  <c r="K7776"/>
  <c r="S7776"/>
  <c r="R7776"/>
  <c r="Q7776"/>
  <c r="P7776"/>
  <c r="T7775"/>
  <c r="K7775"/>
  <c r="S7775"/>
  <c r="R7775"/>
  <c r="Q7775"/>
  <c r="P7775"/>
  <c r="T345"/>
  <c r="K345"/>
  <c r="S345"/>
  <c r="R345"/>
  <c r="Q345"/>
  <c r="P345"/>
  <c r="T7774"/>
  <c r="K7774"/>
  <c r="S7774"/>
  <c r="R7774"/>
  <c r="Q7774"/>
  <c r="P7774"/>
  <c r="T7773"/>
  <c r="K7773"/>
  <c r="S7773"/>
  <c r="R7773"/>
  <c r="Q7773"/>
  <c r="P7773"/>
  <c r="T7772"/>
  <c r="K7772"/>
  <c r="S7772"/>
  <c r="R7772"/>
  <c r="Q7772"/>
  <c r="P7772"/>
  <c r="T7771"/>
  <c r="K7771"/>
  <c r="S7771"/>
  <c r="R7771"/>
  <c r="Q7771"/>
  <c r="P7771"/>
  <c r="T7770"/>
  <c r="K7770"/>
  <c r="S7770"/>
  <c r="R7770"/>
  <c r="Q7770"/>
  <c r="P7770"/>
  <c r="T7769"/>
  <c r="K7769"/>
  <c r="S7769"/>
  <c r="R7769"/>
  <c r="Q7769"/>
  <c r="P7769"/>
  <c r="T7768"/>
  <c r="K7768"/>
  <c r="S7768"/>
  <c r="R7768"/>
  <c r="Q7768"/>
  <c r="P7768"/>
  <c r="T7767"/>
  <c r="K7767"/>
  <c r="S7767"/>
  <c r="R7767"/>
  <c r="Q7767"/>
  <c r="P7767"/>
  <c r="T7766"/>
  <c r="K7766"/>
  <c r="S7766"/>
  <c r="R7766"/>
  <c r="Q7766"/>
  <c r="P7766"/>
  <c r="T7765"/>
  <c r="K7765"/>
  <c r="S7765"/>
  <c r="R7765"/>
  <c r="Q7765"/>
  <c r="P7765"/>
  <c r="T7764"/>
  <c r="K7764"/>
  <c r="S7764"/>
  <c r="R7764"/>
  <c r="Q7764"/>
  <c r="P7764"/>
  <c r="T7763"/>
  <c r="K7763"/>
  <c r="S7763"/>
  <c r="R7763"/>
  <c r="Q7763"/>
  <c r="P7763"/>
  <c r="T7762"/>
  <c r="K7762"/>
  <c r="S7762"/>
  <c r="R7762"/>
  <c r="Q7762"/>
  <c r="P7762"/>
  <c r="T7761"/>
  <c r="K7761"/>
  <c r="S7761"/>
  <c r="R7761"/>
  <c r="Q7761"/>
  <c r="P7761"/>
  <c r="T7760"/>
  <c r="K7760"/>
  <c r="S7760"/>
  <c r="R7760"/>
  <c r="Q7760"/>
  <c r="P7760"/>
  <c r="T7759"/>
  <c r="K7759"/>
  <c r="S7759"/>
  <c r="R7759"/>
  <c r="Q7759"/>
  <c r="P7759"/>
  <c r="T7758"/>
  <c r="K7758"/>
  <c r="S7758"/>
  <c r="R7758"/>
  <c r="Q7758"/>
  <c r="P7758"/>
  <c r="T7757"/>
  <c r="K7757"/>
  <c r="S7757"/>
  <c r="R7757"/>
  <c r="Q7757"/>
  <c r="P7757"/>
  <c r="T7756"/>
  <c r="K7756"/>
  <c r="S7756"/>
  <c r="R7756"/>
  <c r="Q7756"/>
  <c r="P7756"/>
  <c r="T7755"/>
  <c r="K7755"/>
  <c r="S7755"/>
  <c r="R7755"/>
  <c r="Q7755"/>
  <c r="P7755"/>
  <c r="T7754"/>
  <c r="K7754"/>
  <c r="S7754"/>
  <c r="R7754"/>
  <c r="Q7754"/>
  <c r="P7754"/>
  <c r="T7753"/>
  <c r="K7753"/>
  <c r="S7753"/>
  <c r="R7753"/>
  <c r="Q7753"/>
  <c r="P7753"/>
  <c r="T7752"/>
  <c r="K7752"/>
  <c r="S7752"/>
  <c r="R7752"/>
  <c r="Q7752"/>
  <c r="P7752"/>
  <c r="T417"/>
  <c r="K417"/>
  <c r="S417"/>
  <c r="R417"/>
  <c r="Q417"/>
  <c r="P417"/>
  <c r="T852"/>
  <c r="K852"/>
  <c r="S852"/>
  <c r="R852"/>
  <c r="Q852"/>
  <c r="P852"/>
  <c r="T583"/>
  <c r="K583"/>
  <c r="S583"/>
  <c r="R583"/>
  <c r="Q583"/>
  <c r="P583"/>
  <c r="T7751"/>
  <c r="K7751"/>
  <c r="S7751"/>
  <c r="R7751"/>
  <c r="Q7751"/>
  <c r="P7751"/>
  <c r="T7750"/>
  <c r="K7750"/>
  <c r="S7750"/>
  <c r="R7750"/>
  <c r="Q7750"/>
  <c r="P7750"/>
  <c r="T7749"/>
  <c r="K7749"/>
  <c r="S7749"/>
  <c r="R7749"/>
  <c r="Q7749"/>
  <c r="P7749"/>
  <c r="T7748"/>
  <c r="K7748"/>
  <c r="S7748"/>
  <c r="R7748"/>
  <c r="Q7748"/>
  <c r="P7748"/>
  <c r="T7747"/>
  <c r="K7747"/>
  <c r="S7747"/>
  <c r="R7747"/>
  <c r="Q7747"/>
  <c r="P7747"/>
  <c r="T907"/>
  <c r="K907"/>
  <c r="S907"/>
  <c r="R907"/>
  <c r="Q907"/>
  <c r="P907"/>
  <c r="T7746"/>
  <c r="K7746"/>
  <c r="S7746"/>
  <c r="R7746"/>
  <c r="Q7746"/>
  <c r="P7746"/>
  <c r="T7745"/>
  <c r="K7745"/>
  <c r="S7745"/>
  <c r="R7745"/>
  <c r="Q7745"/>
  <c r="P7745"/>
  <c r="T7744"/>
  <c r="K7744"/>
  <c r="S7744"/>
  <c r="R7744"/>
  <c r="Q7744"/>
  <c r="P7744"/>
  <c r="T7743"/>
  <c r="K7743"/>
  <c r="S7743"/>
  <c r="R7743"/>
  <c r="Q7743"/>
  <c r="P7743"/>
  <c r="T7742"/>
  <c r="K7742"/>
  <c r="S7742"/>
  <c r="R7742"/>
  <c r="Q7742"/>
  <c r="P7742"/>
  <c r="T538"/>
  <c r="K538"/>
  <c r="S538"/>
  <c r="R538"/>
  <c r="Q538"/>
  <c r="P538"/>
  <c r="T7741"/>
  <c r="K7741"/>
  <c r="S7741"/>
  <c r="R7741"/>
  <c r="Q7741"/>
  <c r="P7741"/>
  <c r="T416"/>
  <c r="K416"/>
  <c r="S416"/>
  <c r="R416"/>
  <c r="Q416"/>
  <c r="P416"/>
  <c r="T7740"/>
  <c r="K7740"/>
  <c r="S7740"/>
  <c r="R7740"/>
  <c r="Q7740"/>
  <c r="P7740"/>
  <c r="T70"/>
  <c r="K70"/>
  <c r="S70"/>
  <c r="R70"/>
  <c r="Q70"/>
  <c r="P70"/>
  <c r="T7739"/>
  <c r="K7739"/>
  <c r="S7739"/>
  <c r="R7739"/>
  <c r="Q7739"/>
  <c r="P7739"/>
  <c r="T7738"/>
  <c r="K7738"/>
  <c r="S7738"/>
  <c r="R7738"/>
  <c r="Q7738"/>
  <c r="P7738"/>
  <c r="T7737"/>
  <c r="K7737"/>
  <c r="S7737"/>
  <c r="R7737"/>
  <c r="Q7737"/>
  <c r="P7737"/>
  <c r="T7736"/>
  <c r="K7736"/>
  <c r="S7736"/>
  <c r="R7736"/>
  <c r="Q7736"/>
  <c r="P7736"/>
  <c r="T7735"/>
  <c r="K7735"/>
  <c r="S7735"/>
  <c r="R7735"/>
  <c r="Q7735"/>
  <c r="P7735"/>
  <c r="T7734"/>
  <c r="K7734"/>
  <c r="S7734"/>
  <c r="R7734"/>
  <c r="Q7734"/>
  <c r="P7734"/>
  <c r="T7733"/>
  <c r="K7733"/>
  <c r="S7733"/>
  <c r="R7733"/>
  <c r="Q7733"/>
  <c r="P7733"/>
  <c r="T7732"/>
  <c r="K7732"/>
  <c r="S7732"/>
  <c r="R7732"/>
  <c r="Q7732"/>
  <c r="P7732"/>
  <c r="T7731"/>
  <c r="K7731"/>
  <c r="S7731"/>
  <c r="R7731"/>
  <c r="Q7731"/>
  <c r="P7731"/>
  <c r="T7730"/>
  <c r="K7730"/>
  <c r="S7730"/>
  <c r="R7730"/>
  <c r="Q7730"/>
  <c r="P7730"/>
  <c r="T7729"/>
  <c r="K7729"/>
  <c r="S7729"/>
  <c r="R7729"/>
  <c r="Q7729"/>
  <c r="P7729"/>
  <c r="T7728"/>
  <c r="K7728"/>
  <c r="S7728"/>
  <c r="R7728"/>
  <c r="Q7728"/>
  <c r="P7728"/>
  <c r="T7727"/>
  <c r="K7727"/>
  <c r="S7727"/>
  <c r="R7727"/>
  <c r="Q7727"/>
  <c r="P7727"/>
  <c r="T7726"/>
  <c r="K7726"/>
  <c r="S7726"/>
  <c r="R7726"/>
  <c r="Q7726"/>
  <c r="P7726"/>
  <c r="T7725"/>
  <c r="K7725"/>
  <c r="S7725"/>
  <c r="R7725"/>
  <c r="Q7725"/>
  <c r="P7725"/>
  <c r="T7724"/>
  <c r="K7724"/>
  <c r="S7724"/>
  <c r="R7724"/>
  <c r="Q7724"/>
  <c r="P7724"/>
  <c r="T7723"/>
  <c r="K7723"/>
  <c r="S7723"/>
  <c r="R7723"/>
  <c r="Q7723"/>
  <c r="P7723"/>
  <c r="T7722"/>
  <c r="K7722"/>
  <c r="S7722"/>
  <c r="R7722"/>
  <c r="Q7722"/>
  <c r="P7722"/>
  <c r="T7721"/>
  <c r="K7721"/>
  <c r="S7721"/>
  <c r="R7721"/>
  <c r="Q7721"/>
  <c r="P7721"/>
  <c r="T7720"/>
  <c r="K7720"/>
  <c r="S7720"/>
  <c r="R7720"/>
  <c r="Q7720"/>
  <c r="P7720"/>
  <c r="T7719"/>
  <c r="K7719"/>
  <c r="S7719"/>
  <c r="R7719"/>
  <c r="Q7719"/>
  <c r="P7719"/>
  <c r="T7718"/>
  <c r="K7718"/>
  <c r="S7718"/>
  <c r="R7718"/>
  <c r="Q7718"/>
  <c r="P7718"/>
  <c r="T7717"/>
  <c r="K7717"/>
  <c r="S7717"/>
  <c r="R7717"/>
  <c r="Q7717"/>
  <c r="P7717"/>
  <c r="T7716"/>
  <c r="K7716"/>
  <c r="S7716"/>
  <c r="R7716"/>
  <c r="Q7716"/>
  <c r="P7716"/>
  <c r="T7715"/>
  <c r="K7715"/>
  <c r="S7715"/>
  <c r="R7715"/>
  <c r="Q7715"/>
  <c r="P7715"/>
  <c r="T7714"/>
  <c r="K7714"/>
  <c r="S7714"/>
  <c r="R7714"/>
  <c r="Q7714"/>
  <c r="P7714"/>
  <c r="T7713"/>
  <c r="K7713"/>
  <c r="S7713"/>
  <c r="R7713"/>
  <c r="Q7713"/>
  <c r="P7713"/>
  <c r="T7712"/>
  <c r="K7712"/>
  <c r="S7712"/>
  <c r="R7712"/>
  <c r="Q7712"/>
  <c r="P7712"/>
  <c r="T7711"/>
  <c r="K7711"/>
  <c r="S7711"/>
  <c r="R7711"/>
  <c r="Q7711"/>
  <c r="P7711"/>
  <c r="T7710"/>
  <c r="K7710"/>
  <c r="S7710"/>
  <c r="R7710"/>
  <c r="Q7710"/>
  <c r="P7710"/>
  <c r="T7709"/>
  <c r="K7709"/>
  <c r="S7709"/>
  <c r="R7709"/>
  <c r="Q7709"/>
  <c r="P7709"/>
  <c r="T7708"/>
  <c r="K7708"/>
  <c r="S7708"/>
  <c r="R7708"/>
  <c r="Q7708"/>
  <c r="P7708"/>
  <c r="T7707"/>
  <c r="K7707"/>
  <c r="S7707"/>
  <c r="R7707"/>
  <c r="Q7707"/>
  <c r="P7707"/>
  <c r="T7706"/>
  <c r="K7706"/>
  <c r="S7706"/>
  <c r="R7706"/>
  <c r="Q7706"/>
  <c r="P7706"/>
  <c r="T7705"/>
  <c r="K7705"/>
  <c r="S7705"/>
  <c r="R7705"/>
  <c r="Q7705"/>
  <c r="P7705"/>
  <c r="T7704"/>
  <c r="K7704"/>
  <c r="S7704"/>
  <c r="R7704"/>
  <c r="Q7704"/>
  <c r="P7704"/>
  <c r="T7703"/>
  <c r="K7703"/>
  <c r="S7703"/>
  <c r="R7703"/>
  <c r="Q7703"/>
  <c r="P7703"/>
  <c r="T7702"/>
  <c r="K7702"/>
  <c r="S7702"/>
  <c r="R7702"/>
  <c r="Q7702"/>
  <c r="P7702"/>
  <c r="T7701"/>
  <c r="K7701"/>
  <c r="S7701"/>
  <c r="R7701"/>
  <c r="Q7701"/>
  <c r="P7701"/>
  <c r="T7700"/>
  <c r="K7700"/>
  <c r="S7700"/>
  <c r="R7700"/>
  <c r="Q7700"/>
  <c r="P7700"/>
  <c r="T7699"/>
  <c r="K7699"/>
  <c r="S7699"/>
  <c r="R7699"/>
  <c r="Q7699"/>
  <c r="P7699"/>
  <c r="T7698"/>
  <c r="K7698"/>
  <c r="S7698"/>
  <c r="R7698"/>
  <c r="Q7698"/>
  <c r="P7698"/>
  <c r="T7697"/>
  <c r="K7697"/>
  <c r="S7697"/>
  <c r="R7697"/>
  <c r="Q7697"/>
  <c r="P7697"/>
  <c r="T7696"/>
  <c r="K7696"/>
  <c r="S7696"/>
  <c r="R7696"/>
  <c r="Q7696"/>
  <c r="P7696"/>
  <c r="T7695"/>
  <c r="K7695"/>
  <c r="S7695"/>
  <c r="R7695"/>
  <c r="Q7695"/>
  <c r="P7695"/>
  <c r="T782"/>
  <c r="K782"/>
  <c r="S782"/>
  <c r="R782"/>
  <c r="Q782"/>
  <c r="P782"/>
  <c r="T7694"/>
  <c r="K7694"/>
  <c r="S7694"/>
  <c r="R7694"/>
  <c r="Q7694"/>
  <c r="P7694"/>
  <c r="T983"/>
  <c r="K983"/>
  <c r="S983"/>
  <c r="R983"/>
  <c r="Q983"/>
  <c r="P983"/>
  <c r="T7693"/>
  <c r="K7693"/>
  <c r="S7693"/>
  <c r="R7693"/>
  <c r="Q7693"/>
  <c r="P7693"/>
  <c r="T7692"/>
  <c r="K7692"/>
  <c r="S7692"/>
  <c r="R7692"/>
  <c r="Q7692"/>
  <c r="P7692"/>
  <c r="T7691"/>
  <c r="K7691"/>
  <c r="S7691"/>
  <c r="R7691"/>
  <c r="Q7691"/>
  <c r="P7691"/>
  <c r="T7690"/>
  <c r="K7690"/>
  <c r="S7690"/>
  <c r="R7690"/>
  <c r="Q7690"/>
  <c r="P7690"/>
  <c r="T7689"/>
  <c r="K7689"/>
  <c r="S7689"/>
  <c r="R7689"/>
  <c r="Q7689"/>
  <c r="P7689"/>
  <c r="T7688"/>
  <c r="K7688"/>
  <c r="S7688"/>
  <c r="R7688"/>
  <c r="Q7688"/>
  <c r="P7688"/>
  <c r="T7687"/>
  <c r="K7687"/>
  <c r="S7687"/>
  <c r="R7687"/>
  <c r="Q7687"/>
  <c r="P7687"/>
  <c r="T7686"/>
  <c r="K7686"/>
  <c r="S7686"/>
  <c r="R7686"/>
  <c r="Q7686"/>
  <c r="P7686"/>
  <c r="T7685"/>
  <c r="K7685"/>
  <c r="S7685"/>
  <c r="R7685"/>
  <c r="Q7685"/>
  <c r="P7685"/>
  <c r="T7684"/>
  <c r="K7684"/>
  <c r="S7684"/>
  <c r="R7684"/>
  <c r="Q7684"/>
  <c r="P7684"/>
  <c r="T7683"/>
  <c r="K7683"/>
  <c r="S7683"/>
  <c r="R7683"/>
  <c r="Q7683"/>
  <c r="P7683"/>
  <c r="T7682"/>
  <c r="K7682"/>
  <c r="S7682"/>
  <c r="R7682"/>
  <c r="Q7682"/>
  <c r="P7682"/>
  <c r="T7681"/>
  <c r="K7681"/>
  <c r="S7681"/>
  <c r="R7681"/>
  <c r="Q7681"/>
  <c r="P7681"/>
  <c r="T7680"/>
  <c r="K7680"/>
  <c r="S7680"/>
  <c r="R7680"/>
  <c r="Q7680"/>
  <c r="P7680"/>
  <c r="T7679"/>
  <c r="K7679"/>
  <c r="S7679"/>
  <c r="R7679"/>
  <c r="Q7679"/>
  <c r="P7679"/>
  <c r="T7678"/>
  <c r="K7678"/>
  <c r="S7678"/>
  <c r="R7678"/>
  <c r="Q7678"/>
  <c r="P7678"/>
  <c r="T7677"/>
  <c r="K7677"/>
  <c r="S7677"/>
  <c r="R7677"/>
  <c r="Q7677"/>
  <c r="P7677"/>
  <c r="T7676"/>
  <c r="K7676"/>
  <c r="S7676"/>
  <c r="R7676"/>
  <c r="Q7676"/>
  <c r="P7676"/>
  <c r="T69"/>
  <c r="K69"/>
  <c r="S69"/>
  <c r="R69"/>
  <c r="Q69"/>
  <c r="P69"/>
  <c r="T344"/>
  <c r="K344"/>
  <c r="S344"/>
  <c r="R344"/>
  <c r="Q344"/>
  <c r="P344"/>
  <c r="T7675"/>
  <c r="K7675"/>
  <c r="S7675"/>
  <c r="R7675"/>
  <c r="Q7675"/>
  <c r="P7675"/>
  <c r="T7674"/>
  <c r="K7674"/>
  <c r="S7674"/>
  <c r="R7674"/>
  <c r="Q7674"/>
  <c r="P7674"/>
  <c r="T7673"/>
  <c r="K7673"/>
  <c r="S7673"/>
  <c r="R7673"/>
  <c r="Q7673"/>
  <c r="P7673"/>
  <c r="T7672"/>
  <c r="K7672"/>
  <c r="S7672"/>
  <c r="R7672"/>
  <c r="Q7672"/>
  <c r="P7672"/>
  <c r="T746"/>
  <c r="K746"/>
  <c r="S746"/>
  <c r="R746"/>
  <c r="Q746"/>
  <c r="P746"/>
  <c r="T868"/>
  <c r="K868"/>
  <c r="S868"/>
  <c r="R868"/>
  <c r="Q868"/>
  <c r="P868"/>
  <c r="T7671"/>
  <c r="K7671"/>
  <c r="S7671"/>
  <c r="R7671"/>
  <c r="Q7671"/>
  <c r="P7671"/>
  <c r="T7670"/>
  <c r="K7670"/>
  <c r="S7670"/>
  <c r="R7670"/>
  <c r="Q7670"/>
  <c r="P7670"/>
  <c r="T7669"/>
  <c r="K7669"/>
  <c r="S7669"/>
  <c r="R7669"/>
  <c r="Q7669"/>
  <c r="P7669"/>
  <c r="T7668"/>
  <c r="K7668"/>
  <c r="S7668"/>
  <c r="R7668"/>
  <c r="Q7668"/>
  <c r="P7668"/>
  <c r="T7667"/>
  <c r="K7667"/>
  <c r="S7667"/>
  <c r="R7667"/>
  <c r="Q7667"/>
  <c r="P7667"/>
  <c r="T7666"/>
  <c r="K7666"/>
  <c r="S7666"/>
  <c r="R7666"/>
  <c r="Q7666"/>
  <c r="P7666"/>
  <c r="T7665"/>
  <c r="K7665"/>
  <c r="S7665"/>
  <c r="R7665"/>
  <c r="Q7665"/>
  <c r="P7665"/>
  <c r="T7664"/>
  <c r="K7664"/>
  <c r="S7664"/>
  <c r="R7664"/>
  <c r="Q7664"/>
  <c r="P7664"/>
  <c r="T7663"/>
  <c r="K7663"/>
  <c r="S7663"/>
  <c r="R7663"/>
  <c r="Q7663"/>
  <c r="P7663"/>
  <c r="T7662"/>
  <c r="K7662"/>
  <c r="S7662"/>
  <c r="R7662"/>
  <c r="Q7662"/>
  <c r="P7662"/>
  <c r="T343"/>
  <c r="K343"/>
  <c r="S343"/>
  <c r="R343"/>
  <c r="Q343"/>
  <c r="P343"/>
  <c r="T7661"/>
  <c r="K7661"/>
  <c r="S7661"/>
  <c r="R7661"/>
  <c r="Q7661"/>
  <c r="P7661"/>
  <c r="T7660"/>
  <c r="K7660"/>
  <c r="S7660"/>
  <c r="R7660"/>
  <c r="Q7660"/>
  <c r="P7660"/>
  <c r="T7659"/>
  <c r="K7659"/>
  <c r="S7659"/>
  <c r="R7659"/>
  <c r="Q7659"/>
  <c r="P7659"/>
  <c r="T68"/>
  <c r="K68"/>
  <c r="S68"/>
  <c r="R68"/>
  <c r="Q68"/>
  <c r="P68"/>
  <c r="T164"/>
  <c r="K164"/>
  <c r="S164"/>
  <c r="R164"/>
  <c r="Q164"/>
  <c r="P164"/>
  <c r="T7658"/>
  <c r="K7658"/>
  <c r="S7658"/>
  <c r="R7658"/>
  <c r="Q7658"/>
  <c r="P7658"/>
  <c r="T163"/>
  <c r="K163"/>
  <c r="S163"/>
  <c r="R163"/>
  <c r="Q163"/>
  <c r="P163"/>
  <c r="T260"/>
  <c r="K260"/>
  <c r="S260"/>
  <c r="R260"/>
  <c r="Q260"/>
  <c r="P260"/>
  <c r="T67"/>
  <c r="K67"/>
  <c r="S67"/>
  <c r="R67"/>
  <c r="Q67"/>
  <c r="P67"/>
  <c r="T66"/>
  <c r="K66"/>
  <c r="S66"/>
  <c r="R66"/>
  <c r="Q66"/>
  <c r="P66"/>
  <c r="T65"/>
  <c r="K65"/>
  <c r="S65"/>
  <c r="R65"/>
  <c r="Q65"/>
  <c r="P65"/>
  <c r="T162"/>
  <c r="K162"/>
  <c r="S162"/>
  <c r="R162"/>
  <c r="Q162"/>
  <c r="P162"/>
  <c r="T64"/>
  <c r="K64"/>
  <c r="S64"/>
  <c r="R64"/>
  <c r="Q64"/>
  <c r="P64"/>
  <c r="T7657"/>
  <c r="K7657"/>
  <c r="S7657"/>
  <c r="R7657"/>
  <c r="Q7657"/>
  <c r="P7657"/>
  <c r="T161"/>
  <c r="K161"/>
  <c r="S161"/>
  <c r="R161"/>
  <c r="Q161"/>
  <c r="P161"/>
  <c r="T7656"/>
  <c r="K7656"/>
  <c r="S7656"/>
  <c r="R7656"/>
  <c r="Q7656"/>
  <c r="P7656"/>
  <c r="T7655"/>
  <c r="K7655"/>
  <c r="S7655"/>
  <c r="R7655"/>
  <c r="Q7655"/>
  <c r="P7655"/>
  <c r="T7654"/>
  <c r="K7654"/>
  <c r="S7654"/>
  <c r="R7654"/>
  <c r="Q7654"/>
  <c r="P7654"/>
  <c r="T7653"/>
  <c r="K7653"/>
  <c r="S7653"/>
  <c r="R7653"/>
  <c r="Q7653"/>
  <c r="P7653"/>
  <c r="T7652"/>
  <c r="K7652"/>
  <c r="S7652"/>
  <c r="R7652"/>
  <c r="Q7652"/>
  <c r="P7652"/>
  <c r="T7651"/>
  <c r="K7651"/>
  <c r="S7651"/>
  <c r="R7651"/>
  <c r="Q7651"/>
  <c r="P7651"/>
  <c r="T7650"/>
  <c r="K7650"/>
  <c r="S7650"/>
  <c r="R7650"/>
  <c r="Q7650"/>
  <c r="P7650"/>
  <c r="T7649"/>
  <c r="K7649"/>
  <c r="S7649"/>
  <c r="R7649"/>
  <c r="Q7649"/>
  <c r="P7649"/>
  <c r="T7648"/>
  <c r="K7648"/>
  <c r="S7648"/>
  <c r="R7648"/>
  <c r="Q7648"/>
  <c r="P7648"/>
  <c r="T7647"/>
  <c r="K7647"/>
  <c r="S7647"/>
  <c r="R7647"/>
  <c r="Q7647"/>
  <c r="P7647"/>
  <c r="T7646"/>
  <c r="K7646"/>
  <c r="S7646"/>
  <c r="R7646"/>
  <c r="Q7646"/>
  <c r="P7646"/>
  <c r="T7645"/>
  <c r="K7645"/>
  <c r="S7645"/>
  <c r="R7645"/>
  <c r="Q7645"/>
  <c r="P7645"/>
  <c r="T7644"/>
  <c r="K7644"/>
  <c r="S7644"/>
  <c r="R7644"/>
  <c r="Q7644"/>
  <c r="P7644"/>
  <c r="T7643"/>
  <c r="K7643"/>
  <c r="S7643"/>
  <c r="R7643"/>
  <c r="Q7643"/>
  <c r="P7643"/>
  <c r="T7642"/>
  <c r="K7642"/>
  <c r="S7642"/>
  <c r="R7642"/>
  <c r="Q7642"/>
  <c r="P7642"/>
  <c r="T7641"/>
  <c r="K7641"/>
  <c r="S7641"/>
  <c r="R7641"/>
  <c r="Q7641"/>
  <c r="P7641"/>
  <c r="T7640"/>
  <c r="K7640"/>
  <c r="S7640"/>
  <c r="R7640"/>
  <c r="Q7640"/>
  <c r="P7640"/>
  <c r="T7639"/>
  <c r="K7639"/>
  <c r="S7639"/>
  <c r="R7639"/>
  <c r="Q7639"/>
  <c r="P7639"/>
  <c r="T7638"/>
  <c r="K7638"/>
  <c r="S7638"/>
  <c r="R7638"/>
  <c r="Q7638"/>
  <c r="P7638"/>
  <c r="T7637"/>
  <c r="K7637"/>
  <c r="S7637"/>
  <c r="R7637"/>
  <c r="Q7637"/>
  <c r="P7637"/>
  <c r="T7636"/>
  <c r="K7636"/>
  <c r="S7636"/>
  <c r="R7636"/>
  <c r="Q7636"/>
  <c r="P7636"/>
  <c r="T7635"/>
  <c r="K7635"/>
  <c r="S7635"/>
  <c r="R7635"/>
  <c r="Q7635"/>
  <c r="P7635"/>
  <c r="T7634"/>
  <c r="K7634"/>
  <c r="S7634"/>
  <c r="R7634"/>
  <c r="Q7634"/>
  <c r="P7634"/>
  <c r="T7633"/>
  <c r="K7633"/>
  <c r="S7633"/>
  <c r="R7633"/>
  <c r="Q7633"/>
  <c r="P7633"/>
  <c r="T7632"/>
  <c r="K7632"/>
  <c r="S7632"/>
  <c r="R7632"/>
  <c r="Q7632"/>
  <c r="P7632"/>
  <c r="T7631"/>
  <c r="K7631"/>
  <c r="S7631"/>
  <c r="R7631"/>
  <c r="Q7631"/>
  <c r="P7631"/>
  <c r="T7630"/>
  <c r="K7630"/>
  <c r="S7630"/>
  <c r="R7630"/>
  <c r="Q7630"/>
  <c r="P7630"/>
  <c r="T63"/>
  <c r="K63"/>
  <c r="S63"/>
  <c r="R63"/>
  <c r="Q63"/>
  <c r="P63"/>
  <c r="T917"/>
  <c r="K917"/>
  <c r="S917"/>
  <c r="R917"/>
  <c r="Q917"/>
  <c r="P917"/>
  <c r="T7629"/>
  <c r="K7629"/>
  <c r="S7629"/>
  <c r="R7629"/>
  <c r="Q7629"/>
  <c r="P7629"/>
  <c r="T7628"/>
  <c r="K7628"/>
  <c r="S7628"/>
  <c r="R7628"/>
  <c r="Q7628"/>
  <c r="P7628"/>
  <c r="T7627"/>
  <c r="K7627"/>
  <c r="S7627"/>
  <c r="R7627"/>
  <c r="Q7627"/>
  <c r="P7627"/>
  <c r="T7626"/>
  <c r="K7626"/>
  <c r="S7626"/>
  <c r="R7626"/>
  <c r="Q7626"/>
  <c r="P7626"/>
  <c r="T7625"/>
  <c r="K7625"/>
  <c r="S7625"/>
  <c r="R7625"/>
  <c r="Q7625"/>
  <c r="P7625"/>
  <c r="T7624"/>
  <c r="K7624"/>
  <c r="S7624"/>
  <c r="R7624"/>
  <c r="Q7624"/>
  <c r="P7624"/>
  <c r="T7623"/>
  <c r="K7623"/>
  <c r="S7623"/>
  <c r="R7623"/>
  <c r="Q7623"/>
  <c r="P7623"/>
  <c r="T1130"/>
  <c r="K1130"/>
  <c r="S1130"/>
  <c r="R1130"/>
  <c r="Q1130"/>
  <c r="P1130"/>
  <c r="T7622"/>
  <c r="K7622"/>
  <c r="S7622"/>
  <c r="R7622"/>
  <c r="Q7622"/>
  <c r="P7622"/>
  <c r="T7621"/>
  <c r="K7621"/>
  <c r="S7621"/>
  <c r="R7621"/>
  <c r="Q7621"/>
  <c r="P7621"/>
  <c r="T7620"/>
  <c r="K7620"/>
  <c r="S7620"/>
  <c r="R7620"/>
  <c r="Q7620"/>
  <c r="P7620"/>
  <c r="T7619"/>
  <c r="K7619"/>
  <c r="S7619"/>
  <c r="R7619"/>
  <c r="Q7619"/>
  <c r="P7619"/>
  <c r="T7618"/>
  <c r="K7618"/>
  <c r="S7618"/>
  <c r="R7618"/>
  <c r="Q7618"/>
  <c r="P7618"/>
  <c r="T7617"/>
  <c r="K7617"/>
  <c r="S7617"/>
  <c r="R7617"/>
  <c r="Q7617"/>
  <c r="P7617"/>
  <c r="T7616"/>
  <c r="K7616"/>
  <c r="S7616"/>
  <c r="R7616"/>
  <c r="Q7616"/>
  <c r="P7616"/>
  <c r="T7615"/>
  <c r="K7615"/>
  <c r="S7615"/>
  <c r="R7615"/>
  <c r="Q7615"/>
  <c r="P7615"/>
  <c r="T7614"/>
  <c r="K7614"/>
  <c r="S7614"/>
  <c r="R7614"/>
  <c r="Q7614"/>
  <c r="P7614"/>
  <c r="T7613"/>
  <c r="K7613"/>
  <c r="S7613"/>
  <c r="R7613"/>
  <c r="Q7613"/>
  <c r="P7613"/>
  <c r="T7612"/>
  <c r="K7612"/>
  <c r="S7612"/>
  <c r="R7612"/>
  <c r="Q7612"/>
  <c r="P7612"/>
  <c r="T480"/>
  <c r="K480"/>
  <c r="S480"/>
  <c r="R480"/>
  <c r="Q480"/>
  <c r="P480"/>
  <c r="T7611"/>
  <c r="K7611"/>
  <c r="S7611"/>
  <c r="R7611"/>
  <c r="Q7611"/>
  <c r="P7611"/>
  <c r="T934"/>
  <c r="K934"/>
  <c r="S934"/>
  <c r="R934"/>
  <c r="Q934"/>
  <c r="P934"/>
  <c r="T1047"/>
  <c r="K1047"/>
  <c r="S1047"/>
  <c r="R1047"/>
  <c r="Q1047"/>
  <c r="P1047"/>
  <c r="T7610"/>
  <c r="K7610"/>
  <c r="S7610"/>
  <c r="R7610"/>
  <c r="Q7610"/>
  <c r="P7610"/>
  <c r="T7609"/>
  <c r="K7609"/>
  <c r="S7609"/>
  <c r="R7609"/>
  <c r="Q7609"/>
  <c r="P7609"/>
  <c r="T7608"/>
  <c r="K7608"/>
  <c r="S7608"/>
  <c r="R7608"/>
  <c r="Q7608"/>
  <c r="P7608"/>
  <c r="T7607"/>
  <c r="K7607"/>
  <c r="S7607"/>
  <c r="R7607"/>
  <c r="Q7607"/>
  <c r="P7607"/>
  <c r="T7606"/>
  <c r="K7606"/>
  <c r="S7606"/>
  <c r="R7606"/>
  <c r="Q7606"/>
  <c r="P7606"/>
  <c r="T7605"/>
  <c r="K7605"/>
  <c r="S7605"/>
  <c r="R7605"/>
  <c r="Q7605"/>
  <c r="P7605"/>
  <c r="T7604"/>
  <c r="K7604"/>
  <c r="S7604"/>
  <c r="R7604"/>
  <c r="Q7604"/>
  <c r="P7604"/>
  <c r="T160"/>
  <c r="K160"/>
  <c r="S160"/>
  <c r="R160"/>
  <c r="Q160"/>
  <c r="P160"/>
  <c r="T7603"/>
  <c r="K7603"/>
  <c r="S7603"/>
  <c r="R7603"/>
  <c r="Q7603"/>
  <c r="P7603"/>
  <c r="T7602"/>
  <c r="K7602"/>
  <c r="S7602"/>
  <c r="R7602"/>
  <c r="Q7602"/>
  <c r="P7602"/>
  <c r="T7601"/>
  <c r="K7601"/>
  <c r="S7601"/>
  <c r="R7601"/>
  <c r="Q7601"/>
  <c r="P7601"/>
  <c r="T7600"/>
  <c r="K7600"/>
  <c r="S7600"/>
  <c r="R7600"/>
  <c r="Q7600"/>
  <c r="P7600"/>
  <c r="T7599"/>
  <c r="K7599"/>
  <c r="S7599"/>
  <c r="R7599"/>
  <c r="Q7599"/>
  <c r="P7599"/>
  <c r="T582"/>
  <c r="K582"/>
  <c r="S582"/>
  <c r="R582"/>
  <c r="Q582"/>
  <c r="P582"/>
  <c r="T259"/>
  <c r="K259"/>
  <c r="S259"/>
  <c r="R259"/>
  <c r="Q259"/>
  <c r="P259"/>
  <c r="T7598"/>
  <c r="K7598"/>
  <c r="S7598"/>
  <c r="R7598"/>
  <c r="Q7598"/>
  <c r="P7598"/>
  <c r="T7597"/>
  <c r="K7597"/>
  <c r="S7597"/>
  <c r="R7597"/>
  <c r="Q7597"/>
  <c r="P7597"/>
  <c r="T7596"/>
  <c r="K7596"/>
  <c r="S7596"/>
  <c r="R7596"/>
  <c r="Q7596"/>
  <c r="P7596"/>
  <c r="T7595"/>
  <c r="K7595"/>
  <c r="S7595"/>
  <c r="R7595"/>
  <c r="Q7595"/>
  <c r="P7595"/>
  <c r="T7594"/>
  <c r="K7594"/>
  <c r="S7594"/>
  <c r="R7594"/>
  <c r="Q7594"/>
  <c r="P7594"/>
  <c r="T767"/>
  <c r="K767"/>
  <c r="S767"/>
  <c r="R767"/>
  <c r="Q767"/>
  <c r="P767"/>
  <c r="T7593"/>
  <c r="K7593"/>
  <c r="S7593"/>
  <c r="R7593"/>
  <c r="Q7593"/>
  <c r="P7593"/>
  <c r="T7592"/>
  <c r="K7592"/>
  <c r="S7592"/>
  <c r="R7592"/>
  <c r="Q7592"/>
  <c r="P7592"/>
  <c r="T7591"/>
  <c r="K7591"/>
  <c r="S7591"/>
  <c r="R7591"/>
  <c r="Q7591"/>
  <c r="P7591"/>
  <c r="T7590"/>
  <c r="K7590"/>
  <c r="S7590"/>
  <c r="R7590"/>
  <c r="Q7590"/>
  <c r="P7590"/>
  <c r="T7589"/>
  <c r="K7589"/>
  <c r="S7589"/>
  <c r="R7589"/>
  <c r="Q7589"/>
  <c r="P7589"/>
  <c r="T7588"/>
  <c r="K7588"/>
  <c r="S7588"/>
  <c r="R7588"/>
  <c r="Q7588"/>
  <c r="P7588"/>
  <c r="T415"/>
  <c r="K415"/>
  <c r="S415"/>
  <c r="R415"/>
  <c r="Q415"/>
  <c r="P415"/>
  <c r="T537"/>
  <c r="K537"/>
  <c r="S537"/>
  <c r="R537"/>
  <c r="Q537"/>
  <c r="P537"/>
  <c r="T1063"/>
  <c r="K1063"/>
  <c r="S1063"/>
  <c r="R1063"/>
  <c r="Q1063"/>
  <c r="P1063"/>
  <c r="T414"/>
  <c r="K414"/>
  <c r="S414"/>
  <c r="R414"/>
  <c r="Q414"/>
  <c r="P414"/>
  <c r="T479"/>
  <c r="K479"/>
  <c r="S479"/>
  <c r="R479"/>
  <c r="Q479"/>
  <c r="P479"/>
  <c r="T413"/>
  <c r="K413"/>
  <c r="S413"/>
  <c r="R413"/>
  <c r="Q413"/>
  <c r="P413"/>
  <c r="T1094"/>
  <c r="K1094"/>
  <c r="S1094"/>
  <c r="R1094"/>
  <c r="Q1094"/>
  <c r="P1094"/>
  <c r="T412"/>
  <c r="K412"/>
  <c r="S412"/>
  <c r="R412"/>
  <c r="Q412"/>
  <c r="P412"/>
  <c r="T7587"/>
  <c r="K7587"/>
  <c r="S7587"/>
  <c r="R7587"/>
  <c r="Q7587"/>
  <c r="P7587"/>
  <c r="T7586"/>
  <c r="K7586"/>
  <c r="S7586"/>
  <c r="R7586"/>
  <c r="Q7586"/>
  <c r="P7586"/>
  <c r="T7585"/>
  <c r="K7585"/>
  <c r="S7585"/>
  <c r="R7585"/>
  <c r="Q7585"/>
  <c r="P7585"/>
  <c r="T7584"/>
  <c r="K7584"/>
  <c r="S7584"/>
  <c r="R7584"/>
  <c r="Q7584"/>
  <c r="P7584"/>
  <c r="T7583"/>
  <c r="K7583"/>
  <c r="S7583"/>
  <c r="R7583"/>
  <c r="Q7583"/>
  <c r="P7583"/>
  <c r="T7582"/>
  <c r="K7582"/>
  <c r="S7582"/>
  <c r="R7582"/>
  <c r="Q7582"/>
  <c r="P7582"/>
  <c r="T7581"/>
  <c r="K7581"/>
  <c r="S7581"/>
  <c r="R7581"/>
  <c r="Q7581"/>
  <c r="P7581"/>
  <c r="T7580"/>
  <c r="K7580"/>
  <c r="S7580"/>
  <c r="R7580"/>
  <c r="Q7580"/>
  <c r="P7580"/>
  <c r="T7579"/>
  <c r="K7579"/>
  <c r="S7579"/>
  <c r="R7579"/>
  <c r="Q7579"/>
  <c r="P7579"/>
  <c r="T7578"/>
  <c r="K7578"/>
  <c r="S7578"/>
  <c r="R7578"/>
  <c r="Q7578"/>
  <c r="P7578"/>
  <c r="T7577"/>
  <c r="K7577"/>
  <c r="S7577"/>
  <c r="R7577"/>
  <c r="Q7577"/>
  <c r="P7577"/>
  <c r="T1118"/>
  <c r="K1118"/>
  <c r="S1118"/>
  <c r="R1118"/>
  <c r="Q1118"/>
  <c r="P1118"/>
  <c r="T7576"/>
  <c r="K7576"/>
  <c r="S7576"/>
  <c r="R7576"/>
  <c r="Q7576"/>
  <c r="P7576"/>
  <c r="T7575"/>
  <c r="K7575"/>
  <c r="S7575"/>
  <c r="R7575"/>
  <c r="Q7575"/>
  <c r="P7575"/>
  <c r="T478"/>
  <c r="K478"/>
  <c r="S478"/>
  <c r="R478"/>
  <c r="Q478"/>
  <c r="P478"/>
  <c r="T7574"/>
  <c r="K7574"/>
  <c r="S7574"/>
  <c r="R7574"/>
  <c r="Q7574"/>
  <c r="P7574"/>
  <c r="T7573"/>
  <c r="K7573"/>
  <c r="S7573"/>
  <c r="R7573"/>
  <c r="Q7573"/>
  <c r="P7573"/>
  <c r="T7572"/>
  <c r="K7572"/>
  <c r="S7572"/>
  <c r="R7572"/>
  <c r="Q7572"/>
  <c r="P7572"/>
  <c r="T7571"/>
  <c r="K7571"/>
  <c r="S7571"/>
  <c r="R7571"/>
  <c r="Q7571"/>
  <c r="P7571"/>
  <c r="T7570"/>
  <c r="K7570"/>
  <c r="S7570"/>
  <c r="R7570"/>
  <c r="Q7570"/>
  <c r="P7570"/>
  <c r="T7569"/>
  <c r="K7569"/>
  <c r="S7569"/>
  <c r="R7569"/>
  <c r="Q7569"/>
  <c r="P7569"/>
  <c r="T7568"/>
  <c r="K7568"/>
  <c r="S7568"/>
  <c r="R7568"/>
  <c r="Q7568"/>
  <c r="P7568"/>
  <c r="T7567"/>
  <c r="K7567"/>
  <c r="S7567"/>
  <c r="R7567"/>
  <c r="Q7567"/>
  <c r="P7567"/>
  <c r="T7566"/>
  <c r="K7566"/>
  <c r="S7566"/>
  <c r="R7566"/>
  <c r="Q7566"/>
  <c r="P7566"/>
  <c r="T7565"/>
  <c r="K7565"/>
  <c r="S7565"/>
  <c r="R7565"/>
  <c r="Q7565"/>
  <c r="P7565"/>
  <c r="T7564"/>
  <c r="K7564"/>
  <c r="S7564"/>
  <c r="R7564"/>
  <c r="Q7564"/>
  <c r="P7564"/>
  <c r="T1004"/>
  <c r="K1004"/>
  <c r="S1004"/>
  <c r="R1004"/>
  <c r="Q1004"/>
  <c r="P1004"/>
  <c r="T7563"/>
  <c r="K7563"/>
  <c r="S7563"/>
  <c r="R7563"/>
  <c r="Q7563"/>
  <c r="P7563"/>
  <c r="T7562"/>
  <c r="K7562"/>
  <c r="S7562"/>
  <c r="R7562"/>
  <c r="Q7562"/>
  <c r="P7562"/>
  <c r="T7561"/>
  <c r="K7561"/>
  <c r="S7561"/>
  <c r="R7561"/>
  <c r="Q7561"/>
  <c r="P7561"/>
  <c r="T7560"/>
  <c r="K7560"/>
  <c r="S7560"/>
  <c r="R7560"/>
  <c r="Q7560"/>
  <c r="P7560"/>
  <c r="T7559"/>
  <c r="K7559"/>
  <c r="S7559"/>
  <c r="R7559"/>
  <c r="Q7559"/>
  <c r="P7559"/>
  <c r="T342"/>
  <c r="K342"/>
  <c r="S342"/>
  <c r="R342"/>
  <c r="Q342"/>
  <c r="P342"/>
  <c r="T7558"/>
  <c r="K7558"/>
  <c r="S7558"/>
  <c r="R7558"/>
  <c r="Q7558"/>
  <c r="P7558"/>
  <c r="T7557"/>
  <c r="K7557"/>
  <c r="S7557"/>
  <c r="R7557"/>
  <c r="Q7557"/>
  <c r="P7557"/>
  <c r="T7556"/>
  <c r="K7556"/>
  <c r="S7556"/>
  <c r="R7556"/>
  <c r="Q7556"/>
  <c r="P7556"/>
  <c r="T7555"/>
  <c r="K7555"/>
  <c r="S7555"/>
  <c r="R7555"/>
  <c r="Q7555"/>
  <c r="P7555"/>
  <c r="T7554"/>
  <c r="K7554"/>
  <c r="S7554"/>
  <c r="R7554"/>
  <c r="Q7554"/>
  <c r="P7554"/>
  <c r="T7553"/>
  <c r="K7553"/>
  <c r="S7553"/>
  <c r="R7553"/>
  <c r="Q7553"/>
  <c r="P7553"/>
  <c r="T7552"/>
  <c r="K7552"/>
  <c r="S7552"/>
  <c r="R7552"/>
  <c r="Q7552"/>
  <c r="P7552"/>
  <c r="T7551"/>
  <c r="K7551"/>
  <c r="S7551"/>
  <c r="R7551"/>
  <c r="Q7551"/>
  <c r="P7551"/>
  <c r="T7550"/>
  <c r="K7550"/>
  <c r="S7550"/>
  <c r="R7550"/>
  <c r="Q7550"/>
  <c r="P7550"/>
  <c r="T7549"/>
  <c r="K7549"/>
  <c r="S7549"/>
  <c r="R7549"/>
  <c r="Q7549"/>
  <c r="P7549"/>
  <c r="T7548"/>
  <c r="K7548"/>
  <c r="S7548"/>
  <c r="R7548"/>
  <c r="Q7548"/>
  <c r="P7548"/>
  <c r="T7547"/>
  <c r="K7547"/>
  <c r="S7547"/>
  <c r="R7547"/>
  <c r="Q7547"/>
  <c r="P7547"/>
  <c r="T7546"/>
  <c r="K7546"/>
  <c r="S7546"/>
  <c r="R7546"/>
  <c r="Q7546"/>
  <c r="P7546"/>
  <c r="T7545"/>
  <c r="K7545"/>
  <c r="S7545"/>
  <c r="R7545"/>
  <c r="Q7545"/>
  <c r="P7545"/>
  <c r="T7544"/>
  <c r="K7544"/>
  <c r="S7544"/>
  <c r="R7544"/>
  <c r="Q7544"/>
  <c r="P7544"/>
  <c r="T7543"/>
  <c r="K7543"/>
  <c r="S7543"/>
  <c r="R7543"/>
  <c r="Q7543"/>
  <c r="P7543"/>
  <c r="T7542"/>
  <c r="K7542"/>
  <c r="S7542"/>
  <c r="R7542"/>
  <c r="Q7542"/>
  <c r="P7542"/>
  <c r="T7541"/>
  <c r="K7541"/>
  <c r="S7541"/>
  <c r="R7541"/>
  <c r="Q7541"/>
  <c r="P7541"/>
  <c r="T7540"/>
  <c r="K7540"/>
  <c r="S7540"/>
  <c r="R7540"/>
  <c r="Q7540"/>
  <c r="P7540"/>
  <c r="T7539"/>
  <c r="K7539"/>
  <c r="S7539"/>
  <c r="R7539"/>
  <c r="Q7539"/>
  <c r="P7539"/>
  <c r="T7538"/>
  <c r="K7538"/>
  <c r="S7538"/>
  <c r="R7538"/>
  <c r="Q7538"/>
  <c r="P7538"/>
  <c r="T7537"/>
  <c r="K7537"/>
  <c r="S7537"/>
  <c r="R7537"/>
  <c r="Q7537"/>
  <c r="P7537"/>
  <c r="T7536"/>
  <c r="K7536"/>
  <c r="S7536"/>
  <c r="R7536"/>
  <c r="Q7536"/>
  <c r="P7536"/>
  <c r="T7535"/>
  <c r="K7535"/>
  <c r="S7535"/>
  <c r="R7535"/>
  <c r="Q7535"/>
  <c r="P7535"/>
  <c r="T7534"/>
  <c r="K7534"/>
  <c r="S7534"/>
  <c r="R7534"/>
  <c r="Q7534"/>
  <c r="P7534"/>
  <c r="T7533"/>
  <c r="K7533"/>
  <c r="S7533"/>
  <c r="R7533"/>
  <c r="Q7533"/>
  <c r="P7533"/>
  <c r="T7532"/>
  <c r="K7532"/>
  <c r="S7532"/>
  <c r="R7532"/>
  <c r="Q7532"/>
  <c r="P7532"/>
  <c r="T7531"/>
  <c r="K7531"/>
  <c r="S7531"/>
  <c r="R7531"/>
  <c r="Q7531"/>
  <c r="P7531"/>
  <c r="T7530"/>
  <c r="K7530"/>
  <c r="S7530"/>
  <c r="R7530"/>
  <c r="Q7530"/>
  <c r="P7530"/>
  <c r="T7529"/>
  <c r="K7529"/>
  <c r="S7529"/>
  <c r="R7529"/>
  <c r="Q7529"/>
  <c r="P7529"/>
  <c r="T7528"/>
  <c r="K7528"/>
  <c r="S7528"/>
  <c r="R7528"/>
  <c r="Q7528"/>
  <c r="P7528"/>
  <c r="T7527"/>
  <c r="K7527"/>
  <c r="S7527"/>
  <c r="R7527"/>
  <c r="Q7527"/>
  <c r="P7527"/>
  <c r="T781"/>
  <c r="K781"/>
  <c r="S781"/>
  <c r="R781"/>
  <c r="Q781"/>
  <c r="P781"/>
  <c r="T581"/>
  <c r="K581"/>
  <c r="S581"/>
  <c r="R581"/>
  <c r="Q581"/>
  <c r="P581"/>
  <c r="T715"/>
  <c r="K715"/>
  <c r="S715"/>
  <c r="R715"/>
  <c r="Q715"/>
  <c r="P715"/>
  <c r="T7526"/>
  <c r="K7526"/>
  <c r="S7526"/>
  <c r="R7526"/>
  <c r="Q7526"/>
  <c r="P7526"/>
  <c r="T7525"/>
  <c r="K7525"/>
  <c r="S7525"/>
  <c r="R7525"/>
  <c r="Q7525"/>
  <c r="P7525"/>
  <c r="T7524"/>
  <c r="K7524"/>
  <c r="S7524"/>
  <c r="R7524"/>
  <c r="Q7524"/>
  <c r="P7524"/>
  <c r="T7523"/>
  <c r="K7523"/>
  <c r="S7523"/>
  <c r="R7523"/>
  <c r="Q7523"/>
  <c r="P7523"/>
  <c r="T258"/>
  <c r="K258"/>
  <c r="S258"/>
  <c r="R258"/>
  <c r="Q258"/>
  <c r="P258"/>
  <c r="T7522"/>
  <c r="K7522"/>
  <c r="S7522"/>
  <c r="R7522"/>
  <c r="Q7522"/>
  <c r="P7522"/>
  <c r="T257"/>
  <c r="K257"/>
  <c r="S257"/>
  <c r="R257"/>
  <c r="Q257"/>
  <c r="P257"/>
  <c r="T7521"/>
  <c r="K7521"/>
  <c r="S7521"/>
  <c r="R7521"/>
  <c r="Q7521"/>
  <c r="P7521"/>
  <c r="T7520"/>
  <c r="K7520"/>
  <c r="S7520"/>
  <c r="R7520"/>
  <c r="Q7520"/>
  <c r="P7520"/>
  <c r="T7519"/>
  <c r="K7519"/>
  <c r="S7519"/>
  <c r="R7519"/>
  <c r="Q7519"/>
  <c r="P7519"/>
  <c r="T7518"/>
  <c r="K7518"/>
  <c r="S7518"/>
  <c r="R7518"/>
  <c r="Q7518"/>
  <c r="P7518"/>
  <c r="T7517"/>
  <c r="K7517"/>
  <c r="S7517"/>
  <c r="R7517"/>
  <c r="Q7517"/>
  <c r="P7517"/>
  <c r="T7516"/>
  <c r="K7516"/>
  <c r="S7516"/>
  <c r="R7516"/>
  <c r="Q7516"/>
  <c r="P7516"/>
  <c r="T7515"/>
  <c r="K7515"/>
  <c r="S7515"/>
  <c r="R7515"/>
  <c r="Q7515"/>
  <c r="P7515"/>
  <c r="T7514"/>
  <c r="K7514"/>
  <c r="S7514"/>
  <c r="R7514"/>
  <c r="Q7514"/>
  <c r="P7514"/>
  <c r="T7513"/>
  <c r="K7513"/>
  <c r="S7513"/>
  <c r="R7513"/>
  <c r="Q7513"/>
  <c r="P7513"/>
  <c r="T7512"/>
  <c r="K7512"/>
  <c r="S7512"/>
  <c r="R7512"/>
  <c r="Q7512"/>
  <c r="P7512"/>
  <c r="T7511"/>
  <c r="K7511"/>
  <c r="S7511"/>
  <c r="R7511"/>
  <c r="Q7511"/>
  <c r="P7511"/>
  <c r="T7510"/>
  <c r="K7510"/>
  <c r="S7510"/>
  <c r="R7510"/>
  <c r="Q7510"/>
  <c r="P7510"/>
  <c r="T7509"/>
  <c r="K7509"/>
  <c r="S7509"/>
  <c r="R7509"/>
  <c r="Q7509"/>
  <c r="P7509"/>
  <c r="T7508"/>
  <c r="K7508"/>
  <c r="S7508"/>
  <c r="R7508"/>
  <c r="Q7508"/>
  <c r="P7508"/>
  <c r="T7507"/>
  <c r="K7507"/>
  <c r="S7507"/>
  <c r="R7507"/>
  <c r="Q7507"/>
  <c r="P7507"/>
  <c r="T7506"/>
  <c r="K7506"/>
  <c r="S7506"/>
  <c r="R7506"/>
  <c r="Q7506"/>
  <c r="P7506"/>
  <c r="T7505"/>
  <c r="K7505"/>
  <c r="S7505"/>
  <c r="R7505"/>
  <c r="Q7505"/>
  <c r="P7505"/>
  <c r="T7504"/>
  <c r="K7504"/>
  <c r="S7504"/>
  <c r="R7504"/>
  <c r="Q7504"/>
  <c r="P7504"/>
  <c r="T7503"/>
  <c r="K7503"/>
  <c r="S7503"/>
  <c r="R7503"/>
  <c r="Q7503"/>
  <c r="P7503"/>
  <c r="T7502"/>
  <c r="K7502"/>
  <c r="S7502"/>
  <c r="R7502"/>
  <c r="Q7502"/>
  <c r="P7502"/>
  <c r="T7501"/>
  <c r="K7501"/>
  <c r="S7501"/>
  <c r="R7501"/>
  <c r="Q7501"/>
  <c r="P7501"/>
  <c r="T7500"/>
  <c r="K7500"/>
  <c r="S7500"/>
  <c r="R7500"/>
  <c r="Q7500"/>
  <c r="P7500"/>
  <c r="T7499"/>
  <c r="K7499"/>
  <c r="S7499"/>
  <c r="R7499"/>
  <c r="Q7499"/>
  <c r="P7499"/>
  <c r="T411"/>
  <c r="K411"/>
  <c r="S411"/>
  <c r="R411"/>
  <c r="Q411"/>
  <c r="P411"/>
  <c r="T7498"/>
  <c r="K7498"/>
  <c r="S7498"/>
  <c r="R7498"/>
  <c r="Q7498"/>
  <c r="P7498"/>
  <c r="T7497"/>
  <c r="K7497"/>
  <c r="S7497"/>
  <c r="R7497"/>
  <c r="Q7497"/>
  <c r="P7497"/>
  <c r="T7496"/>
  <c r="K7496"/>
  <c r="S7496"/>
  <c r="R7496"/>
  <c r="Q7496"/>
  <c r="P7496"/>
  <c r="T7495"/>
  <c r="K7495"/>
  <c r="S7495"/>
  <c r="R7495"/>
  <c r="Q7495"/>
  <c r="P7495"/>
  <c r="T7494"/>
  <c r="K7494"/>
  <c r="S7494"/>
  <c r="R7494"/>
  <c r="Q7494"/>
  <c r="P7494"/>
  <c r="T7493"/>
  <c r="K7493"/>
  <c r="S7493"/>
  <c r="R7493"/>
  <c r="Q7493"/>
  <c r="P7493"/>
  <c r="T7492"/>
  <c r="K7492"/>
  <c r="S7492"/>
  <c r="R7492"/>
  <c r="Q7492"/>
  <c r="P7492"/>
  <c r="T7491"/>
  <c r="K7491"/>
  <c r="S7491"/>
  <c r="R7491"/>
  <c r="Q7491"/>
  <c r="P7491"/>
  <c r="T7490"/>
  <c r="K7490"/>
  <c r="S7490"/>
  <c r="R7490"/>
  <c r="Q7490"/>
  <c r="P7490"/>
  <c r="T536"/>
  <c r="K536"/>
  <c r="S536"/>
  <c r="R536"/>
  <c r="Q536"/>
  <c r="P536"/>
  <c r="T7489"/>
  <c r="K7489"/>
  <c r="S7489"/>
  <c r="R7489"/>
  <c r="Q7489"/>
  <c r="P7489"/>
  <c r="T7488"/>
  <c r="K7488"/>
  <c r="S7488"/>
  <c r="R7488"/>
  <c r="Q7488"/>
  <c r="P7488"/>
  <c r="T7487"/>
  <c r="K7487"/>
  <c r="S7487"/>
  <c r="R7487"/>
  <c r="Q7487"/>
  <c r="P7487"/>
  <c r="T7486"/>
  <c r="K7486"/>
  <c r="S7486"/>
  <c r="R7486"/>
  <c r="Q7486"/>
  <c r="P7486"/>
  <c r="T62"/>
  <c r="K62"/>
  <c r="S62"/>
  <c r="R62"/>
  <c r="Q62"/>
  <c r="P62"/>
  <c r="T61"/>
  <c r="K61"/>
  <c r="S61"/>
  <c r="R61"/>
  <c r="Q61"/>
  <c r="P61"/>
  <c r="T7485"/>
  <c r="K7485"/>
  <c r="S7485"/>
  <c r="R7485"/>
  <c r="Q7485"/>
  <c r="P7485"/>
  <c r="T7484"/>
  <c r="K7484"/>
  <c r="S7484"/>
  <c r="R7484"/>
  <c r="Q7484"/>
  <c r="P7484"/>
  <c r="T7483"/>
  <c r="K7483"/>
  <c r="S7483"/>
  <c r="R7483"/>
  <c r="Q7483"/>
  <c r="P7483"/>
  <c r="T7482"/>
  <c r="K7482"/>
  <c r="S7482"/>
  <c r="R7482"/>
  <c r="Q7482"/>
  <c r="P7482"/>
  <c r="T7481"/>
  <c r="K7481"/>
  <c r="S7481"/>
  <c r="R7481"/>
  <c r="Q7481"/>
  <c r="P7481"/>
  <c r="T7480"/>
  <c r="K7480"/>
  <c r="S7480"/>
  <c r="R7480"/>
  <c r="Q7480"/>
  <c r="P7480"/>
  <c r="T1129"/>
  <c r="K1129"/>
  <c r="S1129"/>
  <c r="R1129"/>
  <c r="Q1129"/>
  <c r="P1129"/>
  <c r="T7479"/>
  <c r="K7479"/>
  <c r="S7479"/>
  <c r="R7479"/>
  <c r="Q7479"/>
  <c r="P7479"/>
  <c r="T7478"/>
  <c r="K7478"/>
  <c r="S7478"/>
  <c r="R7478"/>
  <c r="Q7478"/>
  <c r="P7478"/>
  <c r="T7477"/>
  <c r="K7477"/>
  <c r="S7477"/>
  <c r="R7477"/>
  <c r="Q7477"/>
  <c r="P7477"/>
  <c r="T7476"/>
  <c r="K7476"/>
  <c r="S7476"/>
  <c r="R7476"/>
  <c r="Q7476"/>
  <c r="P7476"/>
  <c r="T7475"/>
  <c r="K7475"/>
  <c r="S7475"/>
  <c r="R7475"/>
  <c r="Q7475"/>
  <c r="P7475"/>
  <c r="T7474"/>
  <c r="K7474"/>
  <c r="S7474"/>
  <c r="R7474"/>
  <c r="Q7474"/>
  <c r="P7474"/>
  <c r="T7473"/>
  <c r="K7473"/>
  <c r="S7473"/>
  <c r="R7473"/>
  <c r="Q7473"/>
  <c r="P7473"/>
  <c r="T7472"/>
  <c r="K7472"/>
  <c r="S7472"/>
  <c r="R7472"/>
  <c r="Q7472"/>
  <c r="P7472"/>
  <c r="T7471"/>
  <c r="K7471"/>
  <c r="S7471"/>
  <c r="R7471"/>
  <c r="Q7471"/>
  <c r="P7471"/>
  <c r="T7470"/>
  <c r="K7470"/>
  <c r="S7470"/>
  <c r="R7470"/>
  <c r="Q7470"/>
  <c r="P7470"/>
  <c r="T7469"/>
  <c r="K7469"/>
  <c r="S7469"/>
  <c r="R7469"/>
  <c r="Q7469"/>
  <c r="P7469"/>
  <c r="T7468"/>
  <c r="K7468"/>
  <c r="S7468"/>
  <c r="R7468"/>
  <c r="Q7468"/>
  <c r="P7468"/>
  <c r="T7467"/>
  <c r="K7467"/>
  <c r="S7467"/>
  <c r="R7467"/>
  <c r="Q7467"/>
  <c r="P7467"/>
  <c r="T341"/>
  <c r="K341"/>
  <c r="S341"/>
  <c r="R341"/>
  <c r="Q341"/>
  <c r="P341"/>
  <c r="T7466"/>
  <c r="K7466"/>
  <c r="S7466"/>
  <c r="R7466"/>
  <c r="Q7466"/>
  <c r="P7466"/>
  <c r="T7465"/>
  <c r="K7465"/>
  <c r="S7465"/>
  <c r="R7465"/>
  <c r="Q7465"/>
  <c r="P7465"/>
  <c r="T7464"/>
  <c r="K7464"/>
  <c r="S7464"/>
  <c r="R7464"/>
  <c r="Q7464"/>
  <c r="P7464"/>
  <c r="T7463"/>
  <c r="K7463"/>
  <c r="S7463"/>
  <c r="R7463"/>
  <c r="Q7463"/>
  <c r="P7463"/>
  <c r="T7462"/>
  <c r="K7462"/>
  <c r="S7462"/>
  <c r="R7462"/>
  <c r="Q7462"/>
  <c r="P7462"/>
  <c r="T7461"/>
  <c r="K7461"/>
  <c r="S7461"/>
  <c r="R7461"/>
  <c r="Q7461"/>
  <c r="P7461"/>
  <c r="T7460"/>
  <c r="K7460"/>
  <c r="S7460"/>
  <c r="R7460"/>
  <c r="Q7460"/>
  <c r="P7460"/>
  <c r="T7459"/>
  <c r="K7459"/>
  <c r="S7459"/>
  <c r="R7459"/>
  <c r="Q7459"/>
  <c r="P7459"/>
  <c r="T7458"/>
  <c r="K7458"/>
  <c r="S7458"/>
  <c r="R7458"/>
  <c r="Q7458"/>
  <c r="P7458"/>
  <c r="T1114"/>
  <c r="K1114"/>
  <c r="S1114"/>
  <c r="R1114"/>
  <c r="Q1114"/>
  <c r="P1114"/>
  <c r="T7457"/>
  <c r="K7457"/>
  <c r="S7457"/>
  <c r="R7457"/>
  <c r="Q7457"/>
  <c r="P7457"/>
  <c r="T802"/>
  <c r="K802"/>
  <c r="S802"/>
  <c r="R802"/>
  <c r="Q802"/>
  <c r="P802"/>
  <c r="T7456"/>
  <c r="K7456"/>
  <c r="S7456"/>
  <c r="R7456"/>
  <c r="Q7456"/>
  <c r="P7456"/>
  <c r="T7455"/>
  <c r="K7455"/>
  <c r="S7455"/>
  <c r="R7455"/>
  <c r="Q7455"/>
  <c r="P7455"/>
  <c r="T7454"/>
  <c r="K7454"/>
  <c r="S7454"/>
  <c r="R7454"/>
  <c r="Q7454"/>
  <c r="P7454"/>
  <c r="T7453"/>
  <c r="K7453"/>
  <c r="S7453"/>
  <c r="R7453"/>
  <c r="Q7453"/>
  <c r="P7453"/>
  <c r="T7452"/>
  <c r="K7452"/>
  <c r="S7452"/>
  <c r="R7452"/>
  <c r="Q7452"/>
  <c r="P7452"/>
  <c r="T7451"/>
  <c r="K7451"/>
  <c r="S7451"/>
  <c r="R7451"/>
  <c r="Q7451"/>
  <c r="P7451"/>
  <c r="T7450"/>
  <c r="K7450"/>
  <c r="S7450"/>
  <c r="R7450"/>
  <c r="Q7450"/>
  <c r="P7450"/>
  <c r="T7449"/>
  <c r="K7449"/>
  <c r="S7449"/>
  <c r="R7449"/>
  <c r="Q7449"/>
  <c r="P7449"/>
  <c r="T7448"/>
  <c r="K7448"/>
  <c r="S7448"/>
  <c r="R7448"/>
  <c r="Q7448"/>
  <c r="P7448"/>
  <c r="T7447"/>
  <c r="K7447"/>
  <c r="S7447"/>
  <c r="R7447"/>
  <c r="Q7447"/>
  <c r="P7447"/>
  <c r="T7446"/>
  <c r="K7446"/>
  <c r="S7446"/>
  <c r="R7446"/>
  <c r="Q7446"/>
  <c r="P7446"/>
  <c r="T7445"/>
  <c r="K7445"/>
  <c r="S7445"/>
  <c r="R7445"/>
  <c r="Q7445"/>
  <c r="P7445"/>
  <c r="T7444"/>
  <c r="K7444"/>
  <c r="S7444"/>
  <c r="R7444"/>
  <c r="Q7444"/>
  <c r="P7444"/>
  <c r="T535"/>
  <c r="K535"/>
  <c r="S535"/>
  <c r="R535"/>
  <c r="Q535"/>
  <c r="P535"/>
  <c r="T7443"/>
  <c r="K7443"/>
  <c r="S7443"/>
  <c r="R7443"/>
  <c r="Q7443"/>
  <c r="P7443"/>
  <c r="T7442"/>
  <c r="K7442"/>
  <c r="S7442"/>
  <c r="R7442"/>
  <c r="Q7442"/>
  <c r="P7442"/>
  <c r="T7441"/>
  <c r="K7441"/>
  <c r="S7441"/>
  <c r="R7441"/>
  <c r="Q7441"/>
  <c r="P7441"/>
  <c r="T7440"/>
  <c r="K7440"/>
  <c r="S7440"/>
  <c r="R7440"/>
  <c r="Q7440"/>
  <c r="P7440"/>
  <c r="T7439"/>
  <c r="K7439"/>
  <c r="S7439"/>
  <c r="R7439"/>
  <c r="Q7439"/>
  <c r="P7439"/>
  <c r="T7438"/>
  <c r="K7438"/>
  <c r="S7438"/>
  <c r="R7438"/>
  <c r="Q7438"/>
  <c r="P7438"/>
  <c r="T7437"/>
  <c r="K7437"/>
  <c r="S7437"/>
  <c r="R7437"/>
  <c r="Q7437"/>
  <c r="P7437"/>
  <c r="T7436"/>
  <c r="K7436"/>
  <c r="S7436"/>
  <c r="R7436"/>
  <c r="Q7436"/>
  <c r="P7436"/>
  <c r="T615"/>
  <c r="K615"/>
  <c r="S615"/>
  <c r="R615"/>
  <c r="Q615"/>
  <c r="P615"/>
  <c r="T7435"/>
  <c r="K7435"/>
  <c r="S7435"/>
  <c r="R7435"/>
  <c r="Q7435"/>
  <c r="P7435"/>
  <c r="T7434"/>
  <c r="K7434"/>
  <c r="S7434"/>
  <c r="R7434"/>
  <c r="Q7434"/>
  <c r="P7434"/>
  <c r="T159"/>
  <c r="K159"/>
  <c r="S159"/>
  <c r="R159"/>
  <c r="Q159"/>
  <c r="P159"/>
  <c r="T7433"/>
  <c r="K7433"/>
  <c r="S7433"/>
  <c r="R7433"/>
  <c r="Q7433"/>
  <c r="P7433"/>
  <c r="T7432"/>
  <c r="K7432"/>
  <c r="S7432"/>
  <c r="R7432"/>
  <c r="Q7432"/>
  <c r="P7432"/>
  <c r="T1056"/>
  <c r="K1056"/>
  <c r="S1056"/>
  <c r="R1056"/>
  <c r="Q1056"/>
  <c r="P1056"/>
  <c r="T867"/>
  <c r="K867"/>
  <c r="S867"/>
  <c r="R867"/>
  <c r="Q867"/>
  <c r="P867"/>
  <c r="T7431"/>
  <c r="K7431"/>
  <c r="S7431"/>
  <c r="R7431"/>
  <c r="Q7431"/>
  <c r="P7431"/>
  <c r="T766"/>
  <c r="K766"/>
  <c r="S766"/>
  <c r="R766"/>
  <c r="Q766"/>
  <c r="P766"/>
  <c r="T7430"/>
  <c r="K7430"/>
  <c r="S7430"/>
  <c r="R7430"/>
  <c r="Q7430"/>
  <c r="P7430"/>
  <c r="T883"/>
  <c r="K883"/>
  <c r="S883"/>
  <c r="R883"/>
  <c r="Q883"/>
  <c r="P883"/>
  <c r="T7429"/>
  <c r="K7429"/>
  <c r="S7429"/>
  <c r="R7429"/>
  <c r="Q7429"/>
  <c r="P7429"/>
  <c r="T7428"/>
  <c r="K7428"/>
  <c r="S7428"/>
  <c r="R7428"/>
  <c r="Q7428"/>
  <c r="P7428"/>
  <c r="T7427"/>
  <c r="K7427"/>
  <c r="S7427"/>
  <c r="R7427"/>
  <c r="Q7427"/>
  <c r="P7427"/>
  <c r="T7426"/>
  <c r="K7426"/>
  <c r="S7426"/>
  <c r="R7426"/>
  <c r="Q7426"/>
  <c r="P7426"/>
  <c r="T7425"/>
  <c r="K7425"/>
  <c r="S7425"/>
  <c r="R7425"/>
  <c r="Q7425"/>
  <c r="P7425"/>
  <c r="T7424"/>
  <c r="K7424"/>
  <c r="S7424"/>
  <c r="R7424"/>
  <c r="Q7424"/>
  <c r="P7424"/>
  <c r="T7423"/>
  <c r="K7423"/>
  <c r="S7423"/>
  <c r="R7423"/>
  <c r="Q7423"/>
  <c r="P7423"/>
  <c r="T7422"/>
  <c r="K7422"/>
  <c r="S7422"/>
  <c r="R7422"/>
  <c r="Q7422"/>
  <c r="P7422"/>
  <c r="T7421"/>
  <c r="K7421"/>
  <c r="S7421"/>
  <c r="R7421"/>
  <c r="Q7421"/>
  <c r="P7421"/>
  <c r="T845"/>
  <c r="K845"/>
  <c r="S845"/>
  <c r="R845"/>
  <c r="Q845"/>
  <c r="P845"/>
  <c r="T7420"/>
  <c r="K7420"/>
  <c r="S7420"/>
  <c r="R7420"/>
  <c r="Q7420"/>
  <c r="P7420"/>
  <c r="T7419"/>
  <c r="K7419"/>
  <c r="S7419"/>
  <c r="R7419"/>
  <c r="Q7419"/>
  <c r="P7419"/>
  <c r="T7418"/>
  <c r="K7418"/>
  <c r="S7418"/>
  <c r="R7418"/>
  <c r="Q7418"/>
  <c r="P7418"/>
  <c r="T7417"/>
  <c r="K7417"/>
  <c r="S7417"/>
  <c r="R7417"/>
  <c r="Q7417"/>
  <c r="P7417"/>
  <c r="T7416"/>
  <c r="K7416"/>
  <c r="S7416"/>
  <c r="R7416"/>
  <c r="Q7416"/>
  <c r="P7416"/>
  <c r="T7415"/>
  <c r="K7415"/>
  <c r="S7415"/>
  <c r="R7415"/>
  <c r="Q7415"/>
  <c r="P7415"/>
  <c r="T7414"/>
  <c r="K7414"/>
  <c r="S7414"/>
  <c r="R7414"/>
  <c r="Q7414"/>
  <c r="P7414"/>
  <c r="T7413"/>
  <c r="K7413"/>
  <c r="S7413"/>
  <c r="R7413"/>
  <c r="Q7413"/>
  <c r="P7413"/>
  <c r="T7412"/>
  <c r="K7412"/>
  <c r="S7412"/>
  <c r="R7412"/>
  <c r="Q7412"/>
  <c r="P7412"/>
  <c r="T7411"/>
  <c r="K7411"/>
  <c r="S7411"/>
  <c r="R7411"/>
  <c r="Q7411"/>
  <c r="P7411"/>
  <c r="T7410"/>
  <c r="K7410"/>
  <c r="S7410"/>
  <c r="R7410"/>
  <c r="Q7410"/>
  <c r="P7410"/>
  <c r="T7409"/>
  <c r="K7409"/>
  <c r="S7409"/>
  <c r="R7409"/>
  <c r="Q7409"/>
  <c r="P7409"/>
  <c r="T7408"/>
  <c r="K7408"/>
  <c r="S7408"/>
  <c r="R7408"/>
  <c r="Q7408"/>
  <c r="P7408"/>
  <c r="T7407"/>
  <c r="K7407"/>
  <c r="S7407"/>
  <c r="R7407"/>
  <c r="Q7407"/>
  <c r="P7407"/>
  <c r="T7406"/>
  <c r="K7406"/>
  <c r="S7406"/>
  <c r="R7406"/>
  <c r="Q7406"/>
  <c r="P7406"/>
  <c r="T7405"/>
  <c r="K7405"/>
  <c r="S7405"/>
  <c r="R7405"/>
  <c r="Q7405"/>
  <c r="P7405"/>
  <c r="T675"/>
  <c r="K675"/>
  <c r="S675"/>
  <c r="R675"/>
  <c r="Q675"/>
  <c r="P675"/>
  <c r="T7404"/>
  <c r="K7404"/>
  <c r="S7404"/>
  <c r="R7404"/>
  <c r="Q7404"/>
  <c r="P7404"/>
  <c r="T7403"/>
  <c r="K7403"/>
  <c r="S7403"/>
  <c r="R7403"/>
  <c r="Q7403"/>
  <c r="P7403"/>
  <c r="T7402"/>
  <c r="K7402"/>
  <c r="S7402"/>
  <c r="R7402"/>
  <c r="Q7402"/>
  <c r="P7402"/>
  <c r="T7401"/>
  <c r="K7401"/>
  <c r="S7401"/>
  <c r="R7401"/>
  <c r="Q7401"/>
  <c r="P7401"/>
  <c r="T7400"/>
  <c r="K7400"/>
  <c r="S7400"/>
  <c r="R7400"/>
  <c r="Q7400"/>
  <c r="P7400"/>
  <c r="T7399"/>
  <c r="K7399"/>
  <c r="S7399"/>
  <c r="R7399"/>
  <c r="Q7399"/>
  <c r="P7399"/>
  <c r="T7398"/>
  <c r="K7398"/>
  <c r="S7398"/>
  <c r="R7398"/>
  <c r="Q7398"/>
  <c r="P7398"/>
  <c r="T7397"/>
  <c r="K7397"/>
  <c r="S7397"/>
  <c r="R7397"/>
  <c r="Q7397"/>
  <c r="P7397"/>
  <c r="T7396"/>
  <c r="K7396"/>
  <c r="S7396"/>
  <c r="R7396"/>
  <c r="Q7396"/>
  <c r="P7396"/>
  <c r="T7395"/>
  <c r="K7395"/>
  <c r="S7395"/>
  <c r="R7395"/>
  <c r="Q7395"/>
  <c r="P7395"/>
  <c r="T7394"/>
  <c r="K7394"/>
  <c r="S7394"/>
  <c r="R7394"/>
  <c r="Q7394"/>
  <c r="P7394"/>
  <c r="T7393"/>
  <c r="K7393"/>
  <c r="S7393"/>
  <c r="R7393"/>
  <c r="Q7393"/>
  <c r="P7393"/>
  <c r="T7392"/>
  <c r="K7392"/>
  <c r="S7392"/>
  <c r="R7392"/>
  <c r="Q7392"/>
  <c r="P7392"/>
  <c r="T7391"/>
  <c r="K7391"/>
  <c r="S7391"/>
  <c r="R7391"/>
  <c r="Q7391"/>
  <c r="P7391"/>
  <c r="T7390"/>
  <c r="K7390"/>
  <c r="S7390"/>
  <c r="R7390"/>
  <c r="Q7390"/>
  <c r="P7390"/>
  <c r="T7389"/>
  <c r="K7389"/>
  <c r="S7389"/>
  <c r="R7389"/>
  <c r="Q7389"/>
  <c r="P7389"/>
  <c r="T7388"/>
  <c r="K7388"/>
  <c r="S7388"/>
  <c r="R7388"/>
  <c r="Q7388"/>
  <c r="P7388"/>
  <c r="T7387"/>
  <c r="K7387"/>
  <c r="S7387"/>
  <c r="R7387"/>
  <c r="Q7387"/>
  <c r="P7387"/>
  <c r="T7386"/>
  <c r="K7386"/>
  <c r="S7386"/>
  <c r="R7386"/>
  <c r="Q7386"/>
  <c r="P7386"/>
  <c r="T7385"/>
  <c r="K7385"/>
  <c r="S7385"/>
  <c r="R7385"/>
  <c r="Q7385"/>
  <c r="P7385"/>
  <c r="T7384"/>
  <c r="K7384"/>
  <c r="S7384"/>
  <c r="R7384"/>
  <c r="Q7384"/>
  <c r="P7384"/>
  <c r="T7383"/>
  <c r="K7383"/>
  <c r="S7383"/>
  <c r="R7383"/>
  <c r="Q7383"/>
  <c r="P7383"/>
  <c r="T7382"/>
  <c r="K7382"/>
  <c r="S7382"/>
  <c r="R7382"/>
  <c r="Q7382"/>
  <c r="P7382"/>
  <c r="T7381"/>
  <c r="K7381"/>
  <c r="S7381"/>
  <c r="R7381"/>
  <c r="Q7381"/>
  <c r="P7381"/>
  <c r="T7380"/>
  <c r="K7380"/>
  <c r="S7380"/>
  <c r="R7380"/>
  <c r="Q7380"/>
  <c r="P7380"/>
  <c r="T7379"/>
  <c r="K7379"/>
  <c r="S7379"/>
  <c r="R7379"/>
  <c r="Q7379"/>
  <c r="P7379"/>
  <c r="T7378"/>
  <c r="K7378"/>
  <c r="S7378"/>
  <c r="R7378"/>
  <c r="Q7378"/>
  <c r="P7378"/>
  <c r="T7377"/>
  <c r="K7377"/>
  <c r="S7377"/>
  <c r="R7377"/>
  <c r="Q7377"/>
  <c r="P7377"/>
  <c r="T7376"/>
  <c r="K7376"/>
  <c r="S7376"/>
  <c r="R7376"/>
  <c r="Q7376"/>
  <c r="P7376"/>
  <c r="T7375"/>
  <c r="K7375"/>
  <c r="S7375"/>
  <c r="R7375"/>
  <c r="Q7375"/>
  <c r="P7375"/>
  <c r="T7374"/>
  <c r="K7374"/>
  <c r="S7374"/>
  <c r="R7374"/>
  <c r="Q7374"/>
  <c r="P7374"/>
  <c r="T7373"/>
  <c r="K7373"/>
  <c r="S7373"/>
  <c r="R7373"/>
  <c r="Q7373"/>
  <c r="P7373"/>
  <c r="T7372"/>
  <c r="K7372"/>
  <c r="S7372"/>
  <c r="R7372"/>
  <c r="Q7372"/>
  <c r="P7372"/>
  <c r="T7371"/>
  <c r="K7371"/>
  <c r="S7371"/>
  <c r="R7371"/>
  <c r="Q7371"/>
  <c r="P7371"/>
  <c r="T7370"/>
  <c r="K7370"/>
  <c r="S7370"/>
  <c r="R7370"/>
  <c r="Q7370"/>
  <c r="P7370"/>
  <c r="T7369"/>
  <c r="K7369"/>
  <c r="S7369"/>
  <c r="R7369"/>
  <c r="Q7369"/>
  <c r="P7369"/>
  <c r="T7368"/>
  <c r="K7368"/>
  <c r="S7368"/>
  <c r="R7368"/>
  <c r="Q7368"/>
  <c r="P7368"/>
  <c r="T7367"/>
  <c r="K7367"/>
  <c r="S7367"/>
  <c r="R7367"/>
  <c r="Q7367"/>
  <c r="P7367"/>
  <c r="T7366"/>
  <c r="K7366"/>
  <c r="S7366"/>
  <c r="R7366"/>
  <c r="Q7366"/>
  <c r="P7366"/>
  <c r="T7365"/>
  <c r="K7365"/>
  <c r="S7365"/>
  <c r="R7365"/>
  <c r="Q7365"/>
  <c r="P7365"/>
  <c r="T7364"/>
  <c r="K7364"/>
  <c r="S7364"/>
  <c r="R7364"/>
  <c r="Q7364"/>
  <c r="P7364"/>
  <c r="T580"/>
  <c r="K580"/>
  <c r="S580"/>
  <c r="R580"/>
  <c r="Q580"/>
  <c r="P580"/>
  <c r="T7363"/>
  <c r="K7363"/>
  <c r="S7363"/>
  <c r="R7363"/>
  <c r="Q7363"/>
  <c r="P7363"/>
  <c r="T7362"/>
  <c r="K7362"/>
  <c r="S7362"/>
  <c r="R7362"/>
  <c r="Q7362"/>
  <c r="P7362"/>
  <c r="T7361"/>
  <c r="K7361"/>
  <c r="S7361"/>
  <c r="R7361"/>
  <c r="Q7361"/>
  <c r="P7361"/>
  <c r="T7360"/>
  <c r="K7360"/>
  <c r="S7360"/>
  <c r="R7360"/>
  <c r="Q7360"/>
  <c r="P7360"/>
  <c r="T7359"/>
  <c r="K7359"/>
  <c r="S7359"/>
  <c r="R7359"/>
  <c r="Q7359"/>
  <c r="P7359"/>
  <c r="T579"/>
  <c r="K579"/>
  <c r="S579"/>
  <c r="R579"/>
  <c r="Q579"/>
  <c r="P579"/>
  <c r="T7358"/>
  <c r="K7358"/>
  <c r="S7358"/>
  <c r="R7358"/>
  <c r="Q7358"/>
  <c r="P7358"/>
  <c r="T7357"/>
  <c r="K7357"/>
  <c r="S7357"/>
  <c r="R7357"/>
  <c r="Q7357"/>
  <c r="P7357"/>
  <c r="T7356"/>
  <c r="K7356"/>
  <c r="S7356"/>
  <c r="R7356"/>
  <c r="Q7356"/>
  <c r="P7356"/>
  <c r="T7355"/>
  <c r="K7355"/>
  <c r="S7355"/>
  <c r="R7355"/>
  <c r="Q7355"/>
  <c r="P7355"/>
  <c r="T7354"/>
  <c r="K7354"/>
  <c r="S7354"/>
  <c r="R7354"/>
  <c r="Q7354"/>
  <c r="P7354"/>
  <c r="T7353"/>
  <c r="K7353"/>
  <c r="S7353"/>
  <c r="R7353"/>
  <c r="Q7353"/>
  <c r="P7353"/>
  <c r="T7352"/>
  <c r="K7352"/>
  <c r="S7352"/>
  <c r="R7352"/>
  <c r="Q7352"/>
  <c r="P7352"/>
  <c r="T7351"/>
  <c r="K7351"/>
  <c r="S7351"/>
  <c r="R7351"/>
  <c r="Q7351"/>
  <c r="P7351"/>
  <c r="T7350"/>
  <c r="K7350"/>
  <c r="S7350"/>
  <c r="R7350"/>
  <c r="Q7350"/>
  <c r="P7350"/>
  <c r="T7349"/>
  <c r="K7349"/>
  <c r="S7349"/>
  <c r="R7349"/>
  <c r="Q7349"/>
  <c r="P7349"/>
  <c r="T7348"/>
  <c r="K7348"/>
  <c r="S7348"/>
  <c r="R7348"/>
  <c r="Q7348"/>
  <c r="P7348"/>
  <c r="T7347"/>
  <c r="K7347"/>
  <c r="S7347"/>
  <c r="R7347"/>
  <c r="Q7347"/>
  <c r="P7347"/>
  <c r="T7346"/>
  <c r="K7346"/>
  <c r="S7346"/>
  <c r="R7346"/>
  <c r="Q7346"/>
  <c r="P7346"/>
  <c r="T7345"/>
  <c r="K7345"/>
  <c r="S7345"/>
  <c r="R7345"/>
  <c r="Q7345"/>
  <c r="P7345"/>
  <c r="T7344"/>
  <c r="K7344"/>
  <c r="S7344"/>
  <c r="R7344"/>
  <c r="Q7344"/>
  <c r="P7344"/>
  <c r="T7343"/>
  <c r="K7343"/>
  <c r="S7343"/>
  <c r="R7343"/>
  <c r="Q7343"/>
  <c r="P7343"/>
  <c r="T7342"/>
  <c r="K7342"/>
  <c r="S7342"/>
  <c r="R7342"/>
  <c r="Q7342"/>
  <c r="P7342"/>
  <c r="T7341"/>
  <c r="K7341"/>
  <c r="S7341"/>
  <c r="R7341"/>
  <c r="Q7341"/>
  <c r="P7341"/>
  <c r="T7340"/>
  <c r="K7340"/>
  <c r="S7340"/>
  <c r="R7340"/>
  <c r="Q7340"/>
  <c r="P7340"/>
  <c r="T7339"/>
  <c r="K7339"/>
  <c r="S7339"/>
  <c r="R7339"/>
  <c r="Q7339"/>
  <c r="P7339"/>
  <c r="T7338"/>
  <c r="K7338"/>
  <c r="S7338"/>
  <c r="R7338"/>
  <c r="Q7338"/>
  <c r="P7338"/>
  <c r="T7337"/>
  <c r="K7337"/>
  <c r="S7337"/>
  <c r="R7337"/>
  <c r="Q7337"/>
  <c r="P7337"/>
  <c r="T933"/>
  <c r="K933"/>
  <c r="S933"/>
  <c r="R933"/>
  <c r="Q933"/>
  <c r="P933"/>
  <c r="T7336"/>
  <c r="K7336"/>
  <c r="S7336"/>
  <c r="R7336"/>
  <c r="Q7336"/>
  <c r="P7336"/>
  <c r="T7335"/>
  <c r="K7335"/>
  <c r="S7335"/>
  <c r="R7335"/>
  <c r="Q7335"/>
  <c r="P7335"/>
  <c r="T7334"/>
  <c r="K7334"/>
  <c r="S7334"/>
  <c r="R7334"/>
  <c r="Q7334"/>
  <c r="P7334"/>
  <c r="T7333"/>
  <c r="K7333"/>
  <c r="S7333"/>
  <c r="R7333"/>
  <c r="Q7333"/>
  <c r="P7333"/>
  <c r="T7332"/>
  <c r="K7332"/>
  <c r="S7332"/>
  <c r="R7332"/>
  <c r="Q7332"/>
  <c r="P7332"/>
  <c r="T7331"/>
  <c r="K7331"/>
  <c r="S7331"/>
  <c r="R7331"/>
  <c r="Q7331"/>
  <c r="P7331"/>
  <c r="T7330"/>
  <c r="K7330"/>
  <c r="S7330"/>
  <c r="R7330"/>
  <c r="Q7330"/>
  <c r="P7330"/>
  <c r="T7329"/>
  <c r="K7329"/>
  <c r="S7329"/>
  <c r="R7329"/>
  <c r="Q7329"/>
  <c r="P7329"/>
  <c r="T916"/>
  <c r="K916"/>
  <c r="S916"/>
  <c r="R916"/>
  <c r="Q916"/>
  <c r="P916"/>
  <c r="T7328"/>
  <c r="K7328"/>
  <c r="S7328"/>
  <c r="R7328"/>
  <c r="Q7328"/>
  <c r="P7328"/>
  <c r="T7327"/>
  <c r="K7327"/>
  <c r="S7327"/>
  <c r="R7327"/>
  <c r="Q7327"/>
  <c r="P7327"/>
  <c r="T7326"/>
  <c r="K7326"/>
  <c r="S7326"/>
  <c r="R7326"/>
  <c r="Q7326"/>
  <c r="P7326"/>
  <c r="T7325"/>
  <c r="K7325"/>
  <c r="S7325"/>
  <c r="R7325"/>
  <c r="Q7325"/>
  <c r="P7325"/>
  <c r="T7324"/>
  <c r="K7324"/>
  <c r="S7324"/>
  <c r="R7324"/>
  <c r="Q7324"/>
  <c r="P7324"/>
  <c r="T7323"/>
  <c r="K7323"/>
  <c r="S7323"/>
  <c r="R7323"/>
  <c r="Q7323"/>
  <c r="P7323"/>
  <c r="T7322"/>
  <c r="K7322"/>
  <c r="S7322"/>
  <c r="R7322"/>
  <c r="Q7322"/>
  <c r="P7322"/>
  <c r="T7321"/>
  <c r="K7321"/>
  <c r="S7321"/>
  <c r="R7321"/>
  <c r="Q7321"/>
  <c r="P7321"/>
  <c r="T7320"/>
  <c r="K7320"/>
  <c r="S7320"/>
  <c r="R7320"/>
  <c r="Q7320"/>
  <c r="P7320"/>
  <c r="T7319"/>
  <c r="K7319"/>
  <c r="S7319"/>
  <c r="R7319"/>
  <c r="Q7319"/>
  <c r="P7319"/>
  <c r="T7318"/>
  <c r="K7318"/>
  <c r="S7318"/>
  <c r="R7318"/>
  <c r="Q7318"/>
  <c r="P7318"/>
  <c r="T7317"/>
  <c r="K7317"/>
  <c r="S7317"/>
  <c r="R7317"/>
  <c r="Q7317"/>
  <c r="P7317"/>
  <c r="T7316"/>
  <c r="K7316"/>
  <c r="S7316"/>
  <c r="R7316"/>
  <c r="Q7316"/>
  <c r="P7316"/>
  <c r="T7315"/>
  <c r="K7315"/>
  <c r="S7315"/>
  <c r="R7315"/>
  <c r="Q7315"/>
  <c r="P7315"/>
  <c r="T7314"/>
  <c r="K7314"/>
  <c r="S7314"/>
  <c r="R7314"/>
  <c r="Q7314"/>
  <c r="P7314"/>
  <c r="T7313"/>
  <c r="K7313"/>
  <c r="S7313"/>
  <c r="R7313"/>
  <c r="Q7313"/>
  <c r="P7313"/>
  <c r="T7312"/>
  <c r="K7312"/>
  <c r="S7312"/>
  <c r="R7312"/>
  <c r="Q7312"/>
  <c r="P7312"/>
  <c r="T7311"/>
  <c r="K7311"/>
  <c r="S7311"/>
  <c r="R7311"/>
  <c r="Q7311"/>
  <c r="P7311"/>
  <c r="T7310"/>
  <c r="K7310"/>
  <c r="S7310"/>
  <c r="R7310"/>
  <c r="Q7310"/>
  <c r="P7310"/>
  <c r="T7309"/>
  <c r="K7309"/>
  <c r="S7309"/>
  <c r="R7309"/>
  <c r="Q7309"/>
  <c r="P7309"/>
  <c r="T7308"/>
  <c r="K7308"/>
  <c r="S7308"/>
  <c r="R7308"/>
  <c r="Q7308"/>
  <c r="P7308"/>
  <c r="T7307"/>
  <c r="K7307"/>
  <c r="S7307"/>
  <c r="R7307"/>
  <c r="Q7307"/>
  <c r="P7307"/>
  <c r="T7306"/>
  <c r="K7306"/>
  <c r="S7306"/>
  <c r="R7306"/>
  <c r="Q7306"/>
  <c r="P7306"/>
  <c r="T7305"/>
  <c r="K7305"/>
  <c r="S7305"/>
  <c r="R7305"/>
  <c r="Q7305"/>
  <c r="P7305"/>
  <c r="T7304"/>
  <c r="K7304"/>
  <c r="S7304"/>
  <c r="R7304"/>
  <c r="Q7304"/>
  <c r="P7304"/>
  <c r="T7303"/>
  <c r="K7303"/>
  <c r="S7303"/>
  <c r="R7303"/>
  <c r="Q7303"/>
  <c r="P7303"/>
  <c r="T7302"/>
  <c r="K7302"/>
  <c r="S7302"/>
  <c r="R7302"/>
  <c r="Q7302"/>
  <c r="P7302"/>
  <c r="T7301"/>
  <c r="K7301"/>
  <c r="S7301"/>
  <c r="R7301"/>
  <c r="Q7301"/>
  <c r="P7301"/>
  <c r="T7300"/>
  <c r="K7300"/>
  <c r="S7300"/>
  <c r="R7300"/>
  <c r="Q7300"/>
  <c r="P7300"/>
  <c r="T7299"/>
  <c r="K7299"/>
  <c r="S7299"/>
  <c r="R7299"/>
  <c r="Q7299"/>
  <c r="P7299"/>
  <c r="T7298"/>
  <c r="K7298"/>
  <c r="S7298"/>
  <c r="R7298"/>
  <c r="Q7298"/>
  <c r="P7298"/>
  <c r="T7297"/>
  <c r="K7297"/>
  <c r="S7297"/>
  <c r="R7297"/>
  <c r="Q7297"/>
  <c r="P7297"/>
  <c r="T7296"/>
  <c r="K7296"/>
  <c r="S7296"/>
  <c r="R7296"/>
  <c r="Q7296"/>
  <c r="P7296"/>
  <c r="T7295"/>
  <c r="K7295"/>
  <c r="S7295"/>
  <c r="R7295"/>
  <c r="Q7295"/>
  <c r="P7295"/>
  <c r="T7294"/>
  <c r="K7294"/>
  <c r="S7294"/>
  <c r="R7294"/>
  <c r="Q7294"/>
  <c r="P7294"/>
  <c r="T7293"/>
  <c r="K7293"/>
  <c r="S7293"/>
  <c r="R7293"/>
  <c r="Q7293"/>
  <c r="P7293"/>
  <c r="T578"/>
  <c r="K578"/>
  <c r="S578"/>
  <c r="R578"/>
  <c r="Q578"/>
  <c r="P578"/>
  <c r="T1046"/>
  <c r="K1046"/>
  <c r="S1046"/>
  <c r="R1046"/>
  <c r="Q1046"/>
  <c r="P1046"/>
  <c r="T7292"/>
  <c r="K7292"/>
  <c r="S7292"/>
  <c r="R7292"/>
  <c r="Q7292"/>
  <c r="P7292"/>
  <c r="T7291"/>
  <c r="K7291"/>
  <c r="S7291"/>
  <c r="R7291"/>
  <c r="Q7291"/>
  <c r="P7291"/>
  <c r="T7290"/>
  <c r="K7290"/>
  <c r="S7290"/>
  <c r="R7290"/>
  <c r="Q7290"/>
  <c r="P7290"/>
  <c r="T7289"/>
  <c r="K7289"/>
  <c r="S7289"/>
  <c r="R7289"/>
  <c r="Q7289"/>
  <c r="P7289"/>
  <c r="T7288"/>
  <c r="K7288"/>
  <c r="S7288"/>
  <c r="R7288"/>
  <c r="Q7288"/>
  <c r="P7288"/>
  <c r="T7287"/>
  <c r="K7287"/>
  <c r="S7287"/>
  <c r="R7287"/>
  <c r="Q7287"/>
  <c r="P7287"/>
  <c r="T7286"/>
  <c r="K7286"/>
  <c r="S7286"/>
  <c r="R7286"/>
  <c r="Q7286"/>
  <c r="P7286"/>
  <c r="T7285"/>
  <c r="K7285"/>
  <c r="S7285"/>
  <c r="R7285"/>
  <c r="Q7285"/>
  <c r="P7285"/>
  <c r="T7284"/>
  <c r="K7284"/>
  <c r="S7284"/>
  <c r="R7284"/>
  <c r="Q7284"/>
  <c r="P7284"/>
  <c r="T7283"/>
  <c r="K7283"/>
  <c r="S7283"/>
  <c r="R7283"/>
  <c r="Q7283"/>
  <c r="P7283"/>
  <c r="T7282"/>
  <c r="K7282"/>
  <c r="S7282"/>
  <c r="R7282"/>
  <c r="Q7282"/>
  <c r="P7282"/>
  <c r="T7281"/>
  <c r="K7281"/>
  <c r="S7281"/>
  <c r="R7281"/>
  <c r="Q7281"/>
  <c r="P7281"/>
  <c r="T7280"/>
  <c r="K7280"/>
  <c r="S7280"/>
  <c r="R7280"/>
  <c r="Q7280"/>
  <c r="P7280"/>
  <c r="T7279"/>
  <c r="K7279"/>
  <c r="S7279"/>
  <c r="R7279"/>
  <c r="Q7279"/>
  <c r="P7279"/>
  <c r="T7278"/>
  <c r="K7278"/>
  <c r="S7278"/>
  <c r="R7278"/>
  <c r="Q7278"/>
  <c r="P7278"/>
  <c r="T7277"/>
  <c r="K7277"/>
  <c r="S7277"/>
  <c r="R7277"/>
  <c r="Q7277"/>
  <c r="P7277"/>
  <c r="T577"/>
  <c r="K577"/>
  <c r="S577"/>
  <c r="R577"/>
  <c r="Q577"/>
  <c r="P577"/>
  <c r="T576"/>
  <c r="K576"/>
  <c r="S576"/>
  <c r="R576"/>
  <c r="Q576"/>
  <c r="P576"/>
  <c r="T7276"/>
  <c r="K7276"/>
  <c r="S7276"/>
  <c r="R7276"/>
  <c r="Q7276"/>
  <c r="P7276"/>
  <c r="T7275"/>
  <c r="K7275"/>
  <c r="S7275"/>
  <c r="R7275"/>
  <c r="Q7275"/>
  <c r="P7275"/>
  <c r="T7274"/>
  <c r="K7274"/>
  <c r="S7274"/>
  <c r="R7274"/>
  <c r="Q7274"/>
  <c r="P7274"/>
  <c r="T7273"/>
  <c r="K7273"/>
  <c r="S7273"/>
  <c r="R7273"/>
  <c r="Q7273"/>
  <c r="P7273"/>
  <c r="T7272"/>
  <c r="K7272"/>
  <c r="S7272"/>
  <c r="R7272"/>
  <c r="Q7272"/>
  <c r="P7272"/>
  <c r="T7271"/>
  <c r="K7271"/>
  <c r="S7271"/>
  <c r="R7271"/>
  <c r="Q7271"/>
  <c r="P7271"/>
  <c r="T7270"/>
  <c r="K7270"/>
  <c r="S7270"/>
  <c r="R7270"/>
  <c r="Q7270"/>
  <c r="P7270"/>
  <c r="T7269"/>
  <c r="K7269"/>
  <c r="S7269"/>
  <c r="R7269"/>
  <c r="Q7269"/>
  <c r="P7269"/>
  <c r="T7268"/>
  <c r="K7268"/>
  <c r="S7268"/>
  <c r="R7268"/>
  <c r="Q7268"/>
  <c r="P7268"/>
  <c r="T7267"/>
  <c r="K7267"/>
  <c r="S7267"/>
  <c r="R7267"/>
  <c r="Q7267"/>
  <c r="P7267"/>
  <c r="T7266"/>
  <c r="K7266"/>
  <c r="S7266"/>
  <c r="R7266"/>
  <c r="Q7266"/>
  <c r="P7266"/>
  <c r="T7265"/>
  <c r="K7265"/>
  <c r="S7265"/>
  <c r="R7265"/>
  <c r="Q7265"/>
  <c r="P7265"/>
  <c r="T7264"/>
  <c r="K7264"/>
  <c r="S7264"/>
  <c r="R7264"/>
  <c r="Q7264"/>
  <c r="P7264"/>
  <c r="T1093"/>
  <c r="K1093"/>
  <c r="S1093"/>
  <c r="R1093"/>
  <c r="Q1093"/>
  <c r="P1093"/>
  <c r="T340"/>
  <c r="K340"/>
  <c r="S340"/>
  <c r="R340"/>
  <c r="Q340"/>
  <c r="P340"/>
  <c r="T158"/>
  <c r="K158"/>
  <c r="S158"/>
  <c r="R158"/>
  <c r="Q158"/>
  <c r="P158"/>
  <c r="T7263"/>
  <c r="K7263"/>
  <c r="S7263"/>
  <c r="R7263"/>
  <c r="Q7263"/>
  <c r="P7263"/>
  <c r="T7262"/>
  <c r="K7262"/>
  <c r="S7262"/>
  <c r="R7262"/>
  <c r="Q7262"/>
  <c r="P7262"/>
  <c r="T7261"/>
  <c r="K7261"/>
  <c r="S7261"/>
  <c r="R7261"/>
  <c r="Q7261"/>
  <c r="P7261"/>
  <c r="T7260"/>
  <c r="K7260"/>
  <c r="S7260"/>
  <c r="R7260"/>
  <c r="Q7260"/>
  <c r="P7260"/>
  <c r="T7259"/>
  <c r="K7259"/>
  <c r="S7259"/>
  <c r="R7259"/>
  <c r="Q7259"/>
  <c r="P7259"/>
  <c r="T7258"/>
  <c r="K7258"/>
  <c r="S7258"/>
  <c r="R7258"/>
  <c r="Q7258"/>
  <c r="P7258"/>
  <c r="T7257"/>
  <c r="K7257"/>
  <c r="S7257"/>
  <c r="R7257"/>
  <c r="Q7257"/>
  <c r="P7257"/>
  <c r="T7256"/>
  <c r="K7256"/>
  <c r="S7256"/>
  <c r="R7256"/>
  <c r="Q7256"/>
  <c r="P7256"/>
  <c r="T7255"/>
  <c r="K7255"/>
  <c r="S7255"/>
  <c r="R7255"/>
  <c r="Q7255"/>
  <c r="P7255"/>
  <c r="T7254"/>
  <c r="K7254"/>
  <c r="S7254"/>
  <c r="R7254"/>
  <c r="Q7254"/>
  <c r="P7254"/>
  <c r="T7253"/>
  <c r="K7253"/>
  <c r="S7253"/>
  <c r="R7253"/>
  <c r="Q7253"/>
  <c r="P7253"/>
  <c r="T7252"/>
  <c r="K7252"/>
  <c r="S7252"/>
  <c r="R7252"/>
  <c r="Q7252"/>
  <c r="P7252"/>
  <c r="T7251"/>
  <c r="K7251"/>
  <c r="S7251"/>
  <c r="R7251"/>
  <c r="Q7251"/>
  <c r="P7251"/>
  <c r="T7250"/>
  <c r="K7250"/>
  <c r="S7250"/>
  <c r="R7250"/>
  <c r="Q7250"/>
  <c r="P7250"/>
  <c r="T7249"/>
  <c r="K7249"/>
  <c r="S7249"/>
  <c r="R7249"/>
  <c r="Q7249"/>
  <c r="P7249"/>
  <c r="T7248"/>
  <c r="K7248"/>
  <c r="S7248"/>
  <c r="R7248"/>
  <c r="Q7248"/>
  <c r="P7248"/>
  <c r="T7247"/>
  <c r="K7247"/>
  <c r="S7247"/>
  <c r="R7247"/>
  <c r="Q7247"/>
  <c r="P7247"/>
  <c r="T7246"/>
  <c r="K7246"/>
  <c r="S7246"/>
  <c r="R7246"/>
  <c r="Q7246"/>
  <c r="P7246"/>
  <c r="T7245"/>
  <c r="K7245"/>
  <c r="S7245"/>
  <c r="R7245"/>
  <c r="Q7245"/>
  <c r="P7245"/>
  <c r="T7244"/>
  <c r="K7244"/>
  <c r="S7244"/>
  <c r="R7244"/>
  <c r="Q7244"/>
  <c r="P7244"/>
  <c r="T7243"/>
  <c r="K7243"/>
  <c r="S7243"/>
  <c r="R7243"/>
  <c r="Q7243"/>
  <c r="P7243"/>
  <c r="T7242"/>
  <c r="K7242"/>
  <c r="S7242"/>
  <c r="R7242"/>
  <c r="Q7242"/>
  <c r="P7242"/>
  <c r="T7241"/>
  <c r="K7241"/>
  <c r="S7241"/>
  <c r="R7241"/>
  <c r="Q7241"/>
  <c r="P7241"/>
  <c r="T157"/>
  <c r="K157"/>
  <c r="S157"/>
  <c r="R157"/>
  <c r="Q157"/>
  <c r="P157"/>
  <c r="T614"/>
  <c r="K614"/>
  <c r="S614"/>
  <c r="R614"/>
  <c r="Q614"/>
  <c r="P614"/>
  <c r="T7240"/>
  <c r="K7240"/>
  <c r="S7240"/>
  <c r="R7240"/>
  <c r="Q7240"/>
  <c r="P7240"/>
  <c r="T7239"/>
  <c r="K7239"/>
  <c r="S7239"/>
  <c r="R7239"/>
  <c r="Q7239"/>
  <c r="P7239"/>
  <c r="T7238"/>
  <c r="K7238"/>
  <c r="S7238"/>
  <c r="R7238"/>
  <c r="Q7238"/>
  <c r="P7238"/>
  <c r="T7237"/>
  <c r="K7237"/>
  <c r="S7237"/>
  <c r="R7237"/>
  <c r="Q7237"/>
  <c r="P7237"/>
  <c r="T1029"/>
  <c r="K1029"/>
  <c r="S1029"/>
  <c r="R1029"/>
  <c r="Q1029"/>
  <c r="P1029"/>
  <c r="T780"/>
  <c r="K780"/>
  <c r="S780"/>
  <c r="R780"/>
  <c r="Q780"/>
  <c r="P780"/>
  <c r="T7236"/>
  <c r="K7236"/>
  <c r="S7236"/>
  <c r="R7236"/>
  <c r="Q7236"/>
  <c r="P7236"/>
  <c r="T7235"/>
  <c r="K7235"/>
  <c r="S7235"/>
  <c r="R7235"/>
  <c r="Q7235"/>
  <c r="P7235"/>
  <c r="T7234"/>
  <c r="K7234"/>
  <c r="S7234"/>
  <c r="R7234"/>
  <c r="Q7234"/>
  <c r="P7234"/>
  <c r="T7233"/>
  <c r="K7233"/>
  <c r="S7233"/>
  <c r="R7233"/>
  <c r="Q7233"/>
  <c r="P7233"/>
  <c r="T7232"/>
  <c r="K7232"/>
  <c r="S7232"/>
  <c r="R7232"/>
  <c r="Q7232"/>
  <c r="P7232"/>
  <c r="T7231"/>
  <c r="K7231"/>
  <c r="S7231"/>
  <c r="R7231"/>
  <c r="Q7231"/>
  <c r="P7231"/>
  <c r="T256"/>
  <c r="K256"/>
  <c r="S256"/>
  <c r="R256"/>
  <c r="Q256"/>
  <c r="P256"/>
  <c r="T7230"/>
  <c r="K7230"/>
  <c r="S7230"/>
  <c r="R7230"/>
  <c r="Q7230"/>
  <c r="P7230"/>
  <c r="T7229"/>
  <c r="K7229"/>
  <c r="S7229"/>
  <c r="R7229"/>
  <c r="Q7229"/>
  <c r="P7229"/>
  <c r="T7228"/>
  <c r="K7228"/>
  <c r="S7228"/>
  <c r="R7228"/>
  <c r="Q7228"/>
  <c r="P7228"/>
  <c r="T7227"/>
  <c r="K7227"/>
  <c r="S7227"/>
  <c r="R7227"/>
  <c r="Q7227"/>
  <c r="P7227"/>
  <c r="T7226"/>
  <c r="K7226"/>
  <c r="S7226"/>
  <c r="R7226"/>
  <c r="Q7226"/>
  <c r="P7226"/>
  <c r="T7225"/>
  <c r="K7225"/>
  <c r="S7225"/>
  <c r="R7225"/>
  <c r="Q7225"/>
  <c r="P7225"/>
  <c r="T7224"/>
  <c r="K7224"/>
  <c r="S7224"/>
  <c r="R7224"/>
  <c r="Q7224"/>
  <c r="P7224"/>
  <c r="T575"/>
  <c r="K575"/>
  <c r="S575"/>
  <c r="R575"/>
  <c r="Q575"/>
  <c r="P575"/>
  <c r="T7223"/>
  <c r="K7223"/>
  <c r="S7223"/>
  <c r="R7223"/>
  <c r="Q7223"/>
  <c r="P7223"/>
  <c r="T574"/>
  <c r="K574"/>
  <c r="S574"/>
  <c r="R574"/>
  <c r="Q574"/>
  <c r="P574"/>
  <c r="T7222"/>
  <c r="K7222"/>
  <c r="S7222"/>
  <c r="R7222"/>
  <c r="Q7222"/>
  <c r="P7222"/>
  <c r="T7221"/>
  <c r="K7221"/>
  <c r="S7221"/>
  <c r="R7221"/>
  <c r="Q7221"/>
  <c r="P7221"/>
  <c r="T534"/>
  <c r="K534"/>
  <c r="S534"/>
  <c r="R534"/>
  <c r="Q534"/>
  <c r="P534"/>
  <c r="T866"/>
  <c r="K866"/>
  <c r="S866"/>
  <c r="R866"/>
  <c r="Q866"/>
  <c r="P866"/>
  <c r="T7220"/>
  <c r="K7220"/>
  <c r="S7220"/>
  <c r="R7220"/>
  <c r="Q7220"/>
  <c r="P7220"/>
  <c r="T7219"/>
  <c r="K7219"/>
  <c r="S7219"/>
  <c r="R7219"/>
  <c r="Q7219"/>
  <c r="P7219"/>
  <c r="T7218"/>
  <c r="K7218"/>
  <c r="S7218"/>
  <c r="R7218"/>
  <c r="Q7218"/>
  <c r="P7218"/>
  <c r="T7217"/>
  <c r="K7217"/>
  <c r="S7217"/>
  <c r="R7217"/>
  <c r="Q7217"/>
  <c r="P7217"/>
  <c r="T7216"/>
  <c r="K7216"/>
  <c r="S7216"/>
  <c r="R7216"/>
  <c r="Q7216"/>
  <c r="P7216"/>
  <c r="T7215"/>
  <c r="K7215"/>
  <c r="S7215"/>
  <c r="R7215"/>
  <c r="Q7215"/>
  <c r="P7215"/>
  <c r="T7214"/>
  <c r="K7214"/>
  <c r="S7214"/>
  <c r="R7214"/>
  <c r="Q7214"/>
  <c r="P7214"/>
  <c r="T7213"/>
  <c r="K7213"/>
  <c r="S7213"/>
  <c r="R7213"/>
  <c r="Q7213"/>
  <c r="P7213"/>
  <c r="T1022"/>
  <c r="K1022"/>
  <c r="S1022"/>
  <c r="R1022"/>
  <c r="Q1022"/>
  <c r="P1022"/>
  <c r="T829"/>
  <c r="K829"/>
  <c r="S829"/>
  <c r="R829"/>
  <c r="Q829"/>
  <c r="P829"/>
  <c r="T7212"/>
  <c r="K7212"/>
  <c r="S7212"/>
  <c r="R7212"/>
  <c r="Q7212"/>
  <c r="P7212"/>
  <c r="T7211"/>
  <c r="K7211"/>
  <c r="S7211"/>
  <c r="R7211"/>
  <c r="Q7211"/>
  <c r="P7211"/>
  <c r="T7210"/>
  <c r="K7210"/>
  <c r="S7210"/>
  <c r="R7210"/>
  <c r="Q7210"/>
  <c r="P7210"/>
  <c r="T7209"/>
  <c r="K7209"/>
  <c r="S7209"/>
  <c r="R7209"/>
  <c r="Q7209"/>
  <c r="P7209"/>
  <c r="T7208"/>
  <c r="K7208"/>
  <c r="S7208"/>
  <c r="R7208"/>
  <c r="Q7208"/>
  <c r="P7208"/>
  <c r="T7207"/>
  <c r="K7207"/>
  <c r="S7207"/>
  <c r="R7207"/>
  <c r="Q7207"/>
  <c r="P7207"/>
  <c r="T7206"/>
  <c r="K7206"/>
  <c r="S7206"/>
  <c r="R7206"/>
  <c r="Q7206"/>
  <c r="P7206"/>
  <c r="T7205"/>
  <c r="K7205"/>
  <c r="S7205"/>
  <c r="R7205"/>
  <c r="Q7205"/>
  <c r="P7205"/>
  <c r="T7204"/>
  <c r="K7204"/>
  <c r="S7204"/>
  <c r="R7204"/>
  <c r="Q7204"/>
  <c r="P7204"/>
  <c r="T7203"/>
  <c r="K7203"/>
  <c r="S7203"/>
  <c r="R7203"/>
  <c r="Q7203"/>
  <c r="P7203"/>
  <c r="T7202"/>
  <c r="K7202"/>
  <c r="S7202"/>
  <c r="R7202"/>
  <c r="Q7202"/>
  <c r="P7202"/>
  <c r="T7201"/>
  <c r="K7201"/>
  <c r="S7201"/>
  <c r="R7201"/>
  <c r="Q7201"/>
  <c r="P7201"/>
  <c r="T7200"/>
  <c r="K7200"/>
  <c r="S7200"/>
  <c r="R7200"/>
  <c r="Q7200"/>
  <c r="P7200"/>
  <c r="T7199"/>
  <c r="K7199"/>
  <c r="S7199"/>
  <c r="R7199"/>
  <c r="Q7199"/>
  <c r="P7199"/>
  <c r="T7198"/>
  <c r="K7198"/>
  <c r="S7198"/>
  <c r="R7198"/>
  <c r="Q7198"/>
  <c r="P7198"/>
  <c r="T7197"/>
  <c r="K7197"/>
  <c r="S7197"/>
  <c r="R7197"/>
  <c r="Q7197"/>
  <c r="P7197"/>
  <c r="T7196"/>
  <c r="K7196"/>
  <c r="S7196"/>
  <c r="R7196"/>
  <c r="Q7196"/>
  <c r="P7196"/>
  <c r="T7195"/>
  <c r="K7195"/>
  <c r="S7195"/>
  <c r="R7195"/>
  <c r="Q7195"/>
  <c r="P7195"/>
  <c r="T7194"/>
  <c r="K7194"/>
  <c r="S7194"/>
  <c r="R7194"/>
  <c r="Q7194"/>
  <c r="P7194"/>
  <c r="T7193"/>
  <c r="K7193"/>
  <c r="S7193"/>
  <c r="R7193"/>
  <c r="Q7193"/>
  <c r="P7193"/>
  <c r="T7192"/>
  <c r="K7192"/>
  <c r="S7192"/>
  <c r="R7192"/>
  <c r="Q7192"/>
  <c r="P7192"/>
  <c r="T7191"/>
  <c r="K7191"/>
  <c r="S7191"/>
  <c r="R7191"/>
  <c r="Q7191"/>
  <c r="P7191"/>
  <c r="T7190"/>
  <c r="K7190"/>
  <c r="S7190"/>
  <c r="R7190"/>
  <c r="Q7190"/>
  <c r="P7190"/>
  <c r="T7189"/>
  <c r="K7189"/>
  <c r="S7189"/>
  <c r="R7189"/>
  <c r="Q7189"/>
  <c r="P7189"/>
  <c r="T7188"/>
  <c r="K7188"/>
  <c r="S7188"/>
  <c r="R7188"/>
  <c r="Q7188"/>
  <c r="P7188"/>
  <c r="T7187"/>
  <c r="K7187"/>
  <c r="S7187"/>
  <c r="R7187"/>
  <c r="Q7187"/>
  <c r="P7187"/>
  <c r="T7186"/>
  <c r="K7186"/>
  <c r="S7186"/>
  <c r="R7186"/>
  <c r="Q7186"/>
  <c r="P7186"/>
  <c r="T7185"/>
  <c r="K7185"/>
  <c r="S7185"/>
  <c r="R7185"/>
  <c r="Q7185"/>
  <c r="P7185"/>
  <c r="T7184"/>
  <c r="K7184"/>
  <c r="S7184"/>
  <c r="R7184"/>
  <c r="Q7184"/>
  <c r="P7184"/>
  <c r="T7183"/>
  <c r="K7183"/>
  <c r="S7183"/>
  <c r="R7183"/>
  <c r="Q7183"/>
  <c r="P7183"/>
  <c r="T7182"/>
  <c r="K7182"/>
  <c r="S7182"/>
  <c r="R7182"/>
  <c r="Q7182"/>
  <c r="P7182"/>
  <c r="T7181"/>
  <c r="K7181"/>
  <c r="S7181"/>
  <c r="R7181"/>
  <c r="Q7181"/>
  <c r="P7181"/>
  <c r="T7180"/>
  <c r="K7180"/>
  <c r="S7180"/>
  <c r="R7180"/>
  <c r="Q7180"/>
  <c r="P7180"/>
  <c r="T7179"/>
  <c r="K7179"/>
  <c r="S7179"/>
  <c r="R7179"/>
  <c r="Q7179"/>
  <c r="P7179"/>
  <c r="T7178"/>
  <c r="K7178"/>
  <c r="S7178"/>
  <c r="R7178"/>
  <c r="Q7178"/>
  <c r="P7178"/>
  <c r="T7177"/>
  <c r="K7177"/>
  <c r="S7177"/>
  <c r="R7177"/>
  <c r="Q7177"/>
  <c r="P7177"/>
  <c r="T7176"/>
  <c r="K7176"/>
  <c r="S7176"/>
  <c r="R7176"/>
  <c r="Q7176"/>
  <c r="P7176"/>
  <c r="T7175"/>
  <c r="K7175"/>
  <c r="S7175"/>
  <c r="R7175"/>
  <c r="Q7175"/>
  <c r="P7175"/>
  <c r="T7174"/>
  <c r="K7174"/>
  <c r="S7174"/>
  <c r="R7174"/>
  <c r="Q7174"/>
  <c r="P7174"/>
  <c r="T7173"/>
  <c r="K7173"/>
  <c r="S7173"/>
  <c r="R7173"/>
  <c r="Q7173"/>
  <c r="P7173"/>
  <c r="T7172"/>
  <c r="K7172"/>
  <c r="S7172"/>
  <c r="R7172"/>
  <c r="Q7172"/>
  <c r="P7172"/>
  <c r="T7171"/>
  <c r="K7171"/>
  <c r="S7171"/>
  <c r="R7171"/>
  <c r="Q7171"/>
  <c r="P7171"/>
  <c r="T7170"/>
  <c r="K7170"/>
  <c r="S7170"/>
  <c r="R7170"/>
  <c r="Q7170"/>
  <c r="P7170"/>
  <c r="T7169"/>
  <c r="K7169"/>
  <c r="S7169"/>
  <c r="R7169"/>
  <c r="Q7169"/>
  <c r="P7169"/>
  <c r="T7168"/>
  <c r="K7168"/>
  <c r="S7168"/>
  <c r="R7168"/>
  <c r="Q7168"/>
  <c r="P7168"/>
  <c r="T7167"/>
  <c r="K7167"/>
  <c r="S7167"/>
  <c r="R7167"/>
  <c r="Q7167"/>
  <c r="P7167"/>
  <c r="T7166"/>
  <c r="K7166"/>
  <c r="S7166"/>
  <c r="R7166"/>
  <c r="Q7166"/>
  <c r="P7166"/>
  <c r="T7165"/>
  <c r="K7165"/>
  <c r="S7165"/>
  <c r="R7165"/>
  <c r="Q7165"/>
  <c r="P7165"/>
  <c r="T7164"/>
  <c r="K7164"/>
  <c r="S7164"/>
  <c r="R7164"/>
  <c r="Q7164"/>
  <c r="P7164"/>
  <c r="T7163"/>
  <c r="K7163"/>
  <c r="S7163"/>
  <c r="R7163"/>
  <c r="Q7163"/>
  <c r="P7163"/>
  <c r="T7162"/>
  <c r="K7162"/>
  <c r="S7162"/>
  <c r="R7162"/>
  <c r="Q7162"/>
  <c r="P7162"/>
  <c r="T7161"/>
  <c r="K7161"/>
  <c r="S7161"/>
  <c r="R7161"/>
  <c r="Q7161"/>
  <c r="P7161"/>
  <c r="T7160"/>
  <c r="K7160"/>
  <c r="S7160"/>
  <c r="R7160"/>
  <c r="Q7160"/>
  <c r="P7160"/>
  <c r="T7159"/>
  <c r="K7159"/>
  <c r="S7159"/>
  <c r="R7159"/>
  <c r="Q7159"/>
  <c r="P7159"/>
  <c r="T7158"/>
  <c r="K7158"/>
  <c r="S7158"/>
  <c r="R7158"/>
  <c r="Q7158"/>
  <c r="P7158"/>
  <c r="T7157"/>
  <c r="K7157"/>
  <c r="S7157"/>
  <c r="R7157"/>
  <c r="Q7157"/>
  <c r="P7157"/>
  <c r="T7156"/>
  <c r="K7156"/>
  <c r="S7156"/>
  <c r="R7156"/>
  <c r="Q7156"/>
  <c r="P7156"/>
  <c r="T7155"/>
  <c r="K7155"/>
  <c r="S7155"/>
  <c r="R7155"/>
  <c r="Q7155"/>
  <c r="P7155"/>
  <c r="T7154"/>
  <c r="K7154"/>
  <c r="S7154"/>
  <c r="R7154"/>
  <c r="Q7154"/>
  <c r="P7154"/>
  <c r="T7153"/>
  <c r="K7153"/>
  <c r="S7153"/>
  <c r="R7153"/>
  <c r="Q7153"/>
  <c r="P7153"/>
  <c r="T7152"/>
  <c r="K7152"/>
  <c r="S7152"/>
  <c r="R7152"/>
  <c r="Q7152"/>
  <c r="P7152"/>
  <c r="T7151"/>
  <c r="K7151"/>
  <c r="S7151"/>
  <c r="R7151"/>
  <c r="Q7151"/>
  <c r="P7151"/>
  <c r="T7150"/>
  <c r="K7150"/>
  <c r="S7150"/>
  <c r="R7150"/>
  <c r="Q7150"/>
  <c r="P7150"/>
  <c r="T7149"/>
  <c r="K7149"/>
  <c r="S7149"/>
  <c r="R7149"/>
  <c r="Q7149"/>
  <c r="P7149"/>
  <c r="T7148"/>
  <c r="K7148"/>
  <c r="S7148"/>
  <c r="R7148"/>
  <c r="Q7148"/>
  <c r="P7148"/>
  <c r="T7147"/>
  <c r="K7147"/>
  <c r="S7147"/>
  <c r="R7147"/>
  <c r="Q7147"/>
  <c r="P7147"/>
  <c r="T7146"/>
  <c r="K7146"/>
  <c r="S7146"/>
  <c r="R7146"/>
  <c r="Q7146"/>
  <c r="P7146"/>
  <c r="T7145"/>
  <c r="K7145"/>
  <c r="S7145"/>
  <c r="R7145"/>
  <c r="Q7145"/>
  <c r="P7145"/>
  <c r="T7144"/>
  <c r="K7144"/>
  <c r="S7144"/>
  <c r="R7144"/>
  <c r="Q7144"/>
  <c r="P7144"/>
  <c r="T7143"/>
  <c r="K7143"/>
  <c r="S7143"/>
  <c r="R7143"/>
  <c r="Q7143"/>
  <c r="P7143"/>
  <c r="T7142"/>
  <c r="K7142"/>
  <c r="S7142"/>
  <c r="R7142"/>
  <c r="Q7142"/>
  <c r="P7142"/>
  <c r="T7141"/>
  <c r="K7141"/>
  <c r="S7141"/>
  <c r="R7141"/>
  <c r="Q7141"/>
  <c r="P7141"/>
  <c r="T7140"/>
  <c r="K7140"/>
  <c r="S7140"/>
  <c r="R7140"/>
  <c r="Q7140"/>
  <c r="P7140"/>
  <c r="T7139"/>
  <c r="K7139"/>
  <c r="S7139"/>
  <c r="R7139"/>
  <c r="Q7139"/>
  <c r="P7139"/>
  <c r="T7138"/>
  <c r="K7138"/>
  <c r="S7138"/>
  <c r="R7138"/>
  <c r="Q7138"/>
  <c r="P7138"/>
  <c r="T7137"/>
  <c r="K7137"/>
  <c r="S7137"/>
  <c r="R7137"/>
  <c r="Q7137"/>
  <c r="P7137"/>
  <c r="T7136"/>
  <c r="K7136"/>
  <c r="S7136"/>
  <c r="R7136"/>
  <c r="Q7136"/>
  <c r="P7136"/>
  <c r="T7135"/>
  <c r="K7135"/>
  <c r="S7135"/>
  <c r="R7135"/>
  <c r="Q7135"/>
  <c r="P7135"/>
  <c r="T7134"/>
  <c r="K7134"/>
  <c r="S7134"/>
  <c r="R7134"/>
  <c r="Q7134"/>
  <c r="P7134"/>
  <c r="T7133"/>
  <c r="K7133"/>
  <c r="S7133"/>
  <c r="R7133"/>
  <c r="Q7133"/>
  <c r="P7133"/>
  <c r="T7132"/>
  <c r="K7132"/>
  <c r="S7132"/>
  <c r="R7132"/>
  <c r="Q7132"/>
  <c r="P7132"/>
  <c r="T7131"/>
  <c r="K7131"/>
  <c r="S7131"/>
  <c r="R7131"/>
  <c r="Q7131"/>
  <c r="P7131"/>
  <c r="T7130"/>
  <c r="K7130"/>
  <c r="S7130"/>
  <c r="R7130"/>
  <c r="Q7130"/>
  <c r="P7130"/>
  <c r="T7129"/>
  <c r="K7129"/>
  <c r="S7129"/>
  <c r="R7129"/>
  <c r="Q7129"/>
  <c r="P7129"/>
  <c r="T7128"/>
  <c r="K7128"/>
  <c r="S7128"/>
  <c r="R7128"/>
  <c r="Q7128"/>
  <c r="P7128"/>
  <c r="T7127"/>
  <c r="K7127"/>
  <c r="S7127"/>
  <c r="R7127"/>
  <c r="Q7127"/>
  <c r="P7127"/>
  <c r="T7126"/>
  <c r="K7126"/>
  <c r="S7126"/>
  <c r="R7126"/>
  <c r="Q7126"/>
  <c r="P7126"/>
  <c r="T7125"/>
  <c r="K7125"/>
  <c r="S7125"/>
  <c r="R7125"/>
  <c r="Q7125"/>
  <c r="P7125"/>
  <c r="T7124"/>
  <c r="K7124"/>
  <c r="S7124"/>
  <c r="R7124"/>
  <c r="Q7124"/>
  <c r="P7124"/>
  <c r="T7123"/>
  <c r="K7123"/>
  <c r="S7123"/>
  <c r="R7123"/>
  <c r="Q7123"/>
  <c r="P7123"/>
  <c r="T7122"/>
  <c r="K7122"/>
  <c r="S7122"/>
  <c r="R7122"/>
  <c r="Q7122"/>
  <c r="P7122"/>
  <c r="T7121"/>
  <c r="K7121"/>
  <c r="S7121"/>
  <c r="R7121"/>
  <c r="Q7121"/>
  <c r="P7121"/>
  <c r="T7120"/>
  <c r="K7120"/>
  <c r="S7120"/>
  <c r="R7120"/>
  <c r="Q7120"/>
  <c r="P7120"/>
  <c r="T7119"/>
  <c r="K7119"/>
  <c r="S7119"/>
  <c r="R7119"/>
  <c r="Q7119"/>
  <c r="P7119"/>
  <c r="T7118"/>
  <c r="K7118"/>
  <c r="S7118"/>
  <c r="R7118"/>
  <c r="Q7118"/>
  <c r="P7118"/>
  <c r="T7117"/>
  <c r="K7117"/>
  <c r="S7117"/>
  <c r="R7117"/>
  <c r="Q7117"/>
  <c r="P7117"/>
  <c r="T7116"/>
  <c r="K7116"/>
  <c r="S7116"/>
  <c r="R7116"/>
  <c r="Q7116"/>
  <c r="P7116"/>
  <c r="T7115"/>
  <c r="K7115"/>
  <c r="S7115"/>
  <c r="R7115"/>
  <c r="Q7115"/>
  <c r="P7115"/>
  <c r="T7114"/>
  <c r="K7114"/>
  <c r="S7114"/>
  <c r="R7114"/>
  <c r="Q7114"/>
  <c r="P7114"/>
  <c r="T7113"/>
  <c r="K7113"/>
  <c r="S7113"/>
  <c r="R7113"/>
  <c r="Q7113"/>
  <c r="P7113"/>
  <c r="T7112"/>
  <c r="K7112"/>
  <c r="S7112"/>
  <c r="R7112"/>
  <c r="Q7112"/>
  <c r="P7112"/>
  <c r="T7111"/>
  <c r="K7111"/>
  <c r="S7111"/>
  <c r="R7111"/>
  <c r="Q7111"/>
  <c r="P7111"/>
  <c r="T7110"/>
  <c r="K7110"/>
  <c r="S7110"/>
  <c r="R7110"/>
  <c r="Q7110"/>
  <c r="P7110"/>
  <c r="T7109"/>
  <c r="K7109"/>
  <c r="S7109"/>
  <c r="R7109"/>
  <c r="Q7109"/>
  <c r="P7109"/>
  <c r="T7108"/>
  <c r="K7108"/>
  <c r="S7108"/>
  <c r="R7108"/>
  <c r="Q7108"/>
  <c r="P7108"/>
  <c r="T7107"/>
  <c r="K7107"/>
  <c r="S7107"/>
  <c r="R7107"/>
  <c r="Q7107"/>
  <c r="P7107"/>
  <c r="T7106"/>
  <c r="K7106"/>
  <c r="S7106"/>
  <c r="R7106"/>
  <c r="Q7106"/>
  <c r="P7106"/>
  <c r="T7105"/>
  <c r="K7105"/>
  <c r="S7105"/>
  <c r="R7105"/>
  <c r="Q7105"/>
  <c r="P7105"/>
  <c r="T7104"/>
  <c r="K7104"/>
  <c r="S7104"/>
  <c r="R7104"/>
  <c r="Q7104"/>
  <c r="P7104"/>
  <c r="T7103"/>
  <c r="K7103"/>
  <c r="S7103"/>
  <c r="R7103"/>
  <c r="Q7103"/>
  <c r="P7103"/>
  <c r="T7102"/>
  <c r="K7102"/>
  <c r="S7102"/>
  <c r="R7102"/>
  <c r="Q7102"/>
  <c r="P7102"/>
  <c r="T7101"/>
  <c r="K7101"/>
  <c r="S7101"/>
  <c r="R7101"/>
  <c r="Q7101"/>
  <c r="P7101"/>
  <c r="T7100"/>
  <c r="K7100"/>
  <c r="S7100"/>
  <c r="R7100"/>
  <c r="Q7100"/>
  <c r="P7100"/>
  <c r="T7099"/>
  <c r="K7099"/>
  <c r="S7099"/>
  <c r="R7099"/>
  <c r="Q7099"/>
  <c r="P7099"/>
  <c r="T7098"/>
  <c r="K7098"/>
  <c r="S7098"/>
  <c r="R7098"/>
  <c r="Q7098"/>
  <c r="P7098"/>
  <c r="T7097"/>
  <c r="K7097"/>
  <c r="S7097"/>
  <c r="R7097"/>
  <c r="Q7097"/>
  <c r="P7097"/>
  <c r="T7096"/>
  <c r="K7096"/>
  <c r="S7096"/>
  <c r="R7096"/>
  <c r="Q7096"/>
  <c r="P7096"/>
  <c r="T7095"/>
  <c r="K7095"/>
  <c r="S7095"/>
  <c r="R7095"/>
  <c r="Q7095"/>
  <c r="P7095"/>
  <c r="T7094"/>
  <c r="K7094"/>
  <c r="S7094"/>
  <c r="R7094"/>
  <c r="Q7094"/>
  <c r="P7094"/>
  <c r="T7093"/>
  <c r="K7093"/>
  <c r="S7093"/>
  <c r="R7093"/>
  <c r="Q7093"/>
  <c r="P7093"/>
  <c r="T7092"/>
  <c r="K7092"/>
  <c r="S7092"/>
  <c r="R7092"/>
  <c r="Q7092"/>
  <c r="P7092"/>
  <c r="T7091"/>
  <c r="K7091"/>
  <c r="S7091"/>
  <c r="R7091"/>
  <c r="Q7091"/>
  <c r="P7091"/>
  <c r="T7090"/>
  <c r="K7090"/>
  <c r="S7090"/>
  <c r="R7090"/>
  <c r="Q7090"/>
  <c r="P7090"/>
  <c r="T7089"/>
  <c r="K7089"/>
  <c r="S7089"/>
  <c r="R7089"/>
  <c r="Q7089"/>
  <c r="P7089"/>
  <c r="T7088"/>
  <c r="K7088"/>
  <c r="S7088"/>
  <c r="R7088"/>
  <c r="Q7088"/>
  <c r="P7088"/>
  <c r="T7087"/>
  <c r="K7087"/>
  <c r="S7087"/>
  <c r="R7087"/>
  <c r="Q7087"/>
  <c r="P7087"/>
  <c r="T7086"/>
  <c r="K7086"/>
  <c r="S7086"/>
  <c r="R7086"/>
  <c r="Q7086"/>
  <c r="P7086"/>
  <c r="T7085"/>
  <c r="K7085"/>
  <c r="S7085"/>
  <c r="R7085"/>
  <c r="Q7085"/>
  <c r="P7085"/>
  <c r="T7084"/>
  <c r="K7084"/>
  <c r="S7084"/>
  <c r="R7084"/>
  <c r="Q7084"/>
  <c r="P7084"/>
  <c r="T7083"/>
  <c r="K7083"/>
  <c r="S7083"/>
  <c r="R7083"/>
  <c r="Q7083"/>
  <c r="P7083"/>
  <c r="T7082"/>
  <c r="K7082"/>
  <c r="S7082"/>
  <c r="R7082"/>
  <c r="Q7082"/>
  <c r="P7082"/>
  <c r="T7081"/>
  <c r="K7081"/>
  <c r="S7081"/>
  <c r="R7081"/>
  <c r="Q7081"/>
  <c r="P7081"/>
  <c r="T7080"/>
  <c r="K7080"/>
  <c r="S7080"/>
  <c r="R7080"/>
  <c r="Q7080"/>
  <c r="P7080"/>
  <c r="T7079"/>
  <c r="K7079"/>
  <c r="S7079"/>
  <c r="R7079"/>
  <c r="Q7079"/>
  <c r="P7079"/>
  <c r="T7078"/>
  <c r="K7078"/>
  <c r="S7078"/>
  <c r="R7078"/>
  <c r="Q7078"/>
  <c r="P7078"/>
  <c r="T7077"/>
  <c r="K7077"/>
  <c r="S7077"/>
  <c r="R7077"/>
  <c r="Q7077"/>
  <c r="P7077"/>
  <c r="T7076"/>
  <c r="K7076"/>
  <c r="S7076"/>
  <c r="R7076"/>
  <c r="Q7076"/>
  <c r="P7076"/>
  <c r="T7075"/>
  <c r="K7075"/>
  <c r="S7075"/>
  <c r="R7075"/>
  <c r="Q7075"/>
  <c r="P7075"/>
  <c r="T7074"/>
  <c r="K7074"/>
  <c r="S7074"/>
  <c r="R7074"/>
  <c r="Q7074"/>
  <c r="P7074"/>
  <c r="T7073"/>
  <c r="K7073"/>
  <c r="S7073"/>
  <c r="R7073"/>
  <c r="Q7073"/>
  <c r="P7073"/>
  <c r="T7072"/>
  <c r="K7072"/>
  <c r="S7072"/>
  <c r="R7072"/>
  <c r="Q7072"/>
  <c r="P7072"/>
  <c r="T7071"/>
  <c r="K7071"/>
  <c r="S7071"/>
  <c r="R7071"/>
  <c r="Q7071"/>
  <c r="P7071"/>
  <c r="T7070"/>
  <c r="K7070"/>
  <c r="S7070"/>
  <c r="R7070"/>
  <c r="Q7070"/>
  <c r="P7070"/>
  <c r="T7069"/>
  <c r="K7069"/>
  <c r="S7069"/>
  <c r="R7069"/>
  <c r="Q7069"/>
  <c r="P7069"/>
  <c r="T7068"/>
  <c r="K7068"/>
  <c r="S7068"/>
  <c r="R7068"/>
  <c r="Q7068"/>
  <c r="P7068"/>
  <c r="T7067"/>
  <c r="K7067"/>
  <c r="S7067"/>
  <c r="R7067"/>
  <c r="Q7067"/>
  <c r="P7067"/>
  <c r="T7066"/>
  <c r="K7066"/>
  <c r="S7066"/>
  <c r="R7066"/>
  <c r="Q7066"/>
  <c r="P7066"/>
  <c r="T7065"/>
  <c r="K7065"/>
  <c r="S7065"/>
  <c r="R7065"/>
  <c r="Q7065"/>
  <c r="P7065"/>
  <c r="T7064"/>
  <c r="K7064"/>
  <c r="S7064"/>
  <c r="R7064"/>
  <c r="Q7064"/>
  <c r="P7064"/>
  <c r="T7063"/>
  <c r="K7063"/>
  <c r="S7063"/>
  <c r="R7063"/>
  <c r="Q7063"/>
  <c r="P7063"/>
  <c r="T7062"/>
  <c r="K7062"/>
  <c r="S7062"/>
  <c r="R7062"/>
  <c r="Q7062"/>
  <c r="P7062"/>
  <c r="T7061"/>
  <c r="K7061"/>
  <c r="S7061"/>
  <c r="R7061"/>
  <c r="Q7061"/>
  <c r="P7061"/>
  <c r="T7060"/>
  <c r="K7060"/>
  <c r="S7060"/>
  <c r="R7060"/>
  <c r="Q7060"/>
  <c r="P7060"/>
  <c r="T7059"/>
  <c r="K7059"/>
  <c r="S7059"/>
  <c r="R7059"/>
  <c r="Q7059"/>
  <c r="P7059"/>
  <c r="T7058"/>
  <c r="K7058"/>
  <c r="S7058"/>
  <c r="R7058"/>
  <c r="Q7058"/>
  <c r="P7058"/>
  <c r="T7057"/>
  <c r="K7057"/>
  <c r="S7057"/>
  <c r="R7057"/>
  <c r="Q7057"/>
  <c r="P7057"/>
  <c r="T7056"/>
  <c r="K7056"/>
  <c r="S7056"/>
  <c r="R7056"/>
  <c r="Q7056"/>
  <c r="P7056"/>
  <c r="T7055"/>
  <c r="K7055"/>
  <c r="S7055"/>
  <c r="R7055"/>
  <c r="Q7055"/>
  <c r="P7055"/>
  <c r="T7054"/>
  <c r="K7054"/>
  <c r="S7054"/>
  <c r="R7054"/>
  <c r="Q7054"/>
  <c r="P7054"/>
  <c r="T7053"/>
  <c r="K7053"/>
  <c r="S7053"/>
  <c r="R7053"/>
  <c r="Q7053"/>
  <c r="P7053"/>
  <c r="T7052"/>
  <c r="K7052"/>
  <c r="S7052"/>
  <c r="R7052"/>
  <c r="Q7052"/>
  <c r="P7052"/>
  <c r="T7051"/>
  <c r="K7051"/>
  <c r="S7051"/>
  <c r="R7051"/>
  <c r="Q7051"/>
  <c r="P7051"/>
  <c r="T7050"/>
  <c r="K7050"/>
  <c r="S7050"/>
  <c r="R7050"/>
  <c r="Q7050"/>
  <c r="P7050"/>
  <c r="T7049"/>
  <c r="K7049"/>
  <c r="S7049"/>
  <c r="R7049"/>
  <c r="Q7049"/>
  <c r="P7049"/>
  <c r="T7048"/>
  <c r="K7048"/>
  <c r="S7048"/>
  <c r="R7048"/>
  <c r="Q7048"/>
  <c r="P7048"/>
  <c r="T7047"/>
  <c r="K7047"/>
  <c r="S7047"/>
  <c r="R7047"/>
  <c r="Q7047"/>
  <c r="P7047"/>
  <c r="T7046"/>
  <c r="K7046"/>
  <c r="S7046"/>
  <c r="R7046"/>
  <c r="Q7046"/>
  <c r="P7046"/>
  <c r="T7045"/>
  <c r="K7045"/>
  <c r="S7045"/>
  <c r="R7045"/>
  <c r="Q7045"/>
  <c r="P7045"/>
  <c r="T7044"/>
  <c r="K7044"/>
  <c r="S7044"/>
  <c r="R7044"/>
  <c r="Q7044"/>
  <c r="P7044"/>
  <c r="T7043"/>
  <c r="K7043"/>
  <c r="S7043"/>
  <c r="R7043"/>
  <c r="Q7043"/>
  <c r="P7043"/>
  <c r="T7042"/>
  <c r="K7042"/>
  <c r="S7042"/>
  <c r="R7042"/>
  <c r="Q7042"/>
  <c r="P7042"/>
  <c r="T7041"/>
  <c r="K7041"/>
  <c r="S7041"/>
  <c r="R7041"/>
  <c r="Q7041"/>
  <c r="P7041"/>
  <c r="T7040"/>
  <c r="K7040"/>
  <c r="S7040"/>
  <c r="R7040"/>
  <c r="Q7040"/>
  <c r="P7040"/>
  <c r="T7039"/>
  <c r="K7039"/>
  <c r="S7039"/>
  <c r="R7039"/>
  <c r="Q7039"/>
  <c r="P7039"/>
  <c r="T7038"/>
  <c r="K7038"/>
  <c r="S7038"/>
  <c r="R7038"/>
  <c r="Q7038"/>
  <c r="P7038"/>
  <c r="T7037"/>
  <c r="K7037"/>
  <c r="S7037"/>
  <c r="R7037"/>
  <c r="Q7037"/>
  <c r="P7037"/>
  <c r="T7036"/>
  <c r="K7036"/>
  <c r="S7036"/>
  <c r="R7036"/>
  <c r="Q7036"/>
  <c r="P7036"/>
  <c r="T7035"/>
  <c r="K7035"/>
  <c r="S7035"/>
  <c r="R7035"/>
  <c r="Q7035"/>
  <c r="P7035"/>
  <c r="T7034"/>
  <c r="K7034"/>
  <c r="S7034"/>
  <c r="R7034"/>
  <c r="Q7034"/>
  <c r="P7034"/>
  <c r="T7033"/>
  <c r="K7033"/>
  <c r="S7033"/>
  <c r="R7033"/>
  <c r="Q7033"/>
  <c r="P7033"/>
  <c r="T7032"/>
  <c r="K7032"/>
  <c r="S7032"/>
  <c r="R7032"/>
  <c r="Q7032"/>
  <c r="P7032"/>
  <c r="T7031"/>
  <c r="K7031"/>
  <c r="S7031"/>
  <c r="R7031"/>
  <c r="Q7031"/>
  <c r="P7031"/>
  <c r="T7030"/>
  <c r="K7030"/>
  <c r="S7030"/>
  <c r="R7030"/>
  <c r="Q7030"/>
  <c r="P7030"/>
  <c r="T7029"/>
  <c r="K7029"/>
  <c r="S7029"/>
  <c r="R7029"/>
  <c r="Q7029"/>
  <c r="P7029"/>
  <c r="T7028"/>
  <c r="K7028"/>
  <c r="S7028"/>
  <c r="R7028"/>
  <c r="Q7028"/>
  <c r="P7028"/>
  <c r="T7027"/>
  <c r="K7027"/>
  <c r="S7027"/>
  <c r="R7027"/>
  <c r="Q7027"/>
  <c r="P7027"/>
  <c r="T7026"/>
  <c r="K7026"/>
  <c r="S7026"/>
  <c r="R7026"/>
  <c r="Q7026"/>
  <c r="P7026"/>
  <c r="T7025"/>
  <c r="K7025"/>
  <c r="S7025"/>
  <c r="R7025"/>
  <c r="Q7025"/>
  <c r="P7025"/>
  <c r="T7024"/>
  <c r="K7024"/>
  <c r="S7024"/>
  <c r="R7024"/>
  <c r="Q7024"/>
  <c r="P7024"/>
  <c r="T7023"/>
  <c r="K7023"/>
  <c r="S7023"/>
  <c r="R7023"/>
  <c r="Q7023"/>
  <c r="P7023"/>
  <c r="T7022"/>
  <c r="K7022"/>
  <c r="S7022"/>
  <c r="R7022"/>
  <c r="Q7022"/>
  <c r="P7022"/>
  <c r="T7021"/>
  <c r="K7021"/>
  <c r="S7021"/>
  <c r="R7021"/>
  <c r="Q7021"/>
  <c r="P7021"/>
  <c r="T7020"/>
  <c r="K7020"/>
  <c r="S7020"/>
  <c r="R7020"/>
  <c r="Q7020"/>
  <c r="P7020"/>
  <c r="T7019"/>
  <c r="K7019"/>
  <c r="S7019"/>
  <c r="R7019"/>
  <c r="Q7019"/>
  <c r="P7019"/>
  <c r="T7018"/>
  <c r="K7018"/>
  <c r="S7018"/>
  <c r="R7018"/>
  <c r="Q7018"/>
  <c r="P7018"/>
  <c r="T7017"/>
  <c r="K7017"/>
  <c r="S7017"/>
  <c r="R7017"/>
  <c r="Q7017"/>
  <c r="P7017"/>
  <c r="T7016"/>
  <c r="K7016"/>
  <c r="S7016"/>
  <c r="R7016"/>
  <c r="Q7016"/>
  <c r="P7016"/>
  <c r="T7015"/>
  <c r="K7015"/>
  <c r="S7015"/>
  <c r="R7015"/>
  <c r="Q7015"/>
  <c r="P7015"/>
  <c r="T7014"/>
  <c r="K7014"/>
  <c r="S7014"/>
  <c r="R7014"/>
  <c r="Q7014"/>
  <c r="P7014"/>
  <c r="T7013"/>
  <c r="K7013"/>
  <c r="S7013"/>
  <c r="R7013"/>
  <c r="Q7013"/>
  <c r="P7013"/>
  <c r="T7012"/>
  <c r="K7012"/>
  <c r="S7012"/>
  <c r="R7012"/>
  <c r="Q7012"/>
  <c r="P7012"/>
  <c r="T7011"/>
  <c r="K7011"/>
  <c r="S7011"/>
  <c r="R7011"/>
  <c r="Q7011"/>
  <c r="P7011"/>
  <c r="T7010"/>
  <c r="K7010"/>
  <c r="S7010"/>
  <c r="R7010"/>
  <c r="Q7010"/>
  <c r="P7010"/>
  <c r="T7009"/>
  <c r="K7009"/>
  <c r="S7009"/>
  <c r="R7009"/>
  <c r="Q7009"/>
  <c r="P7009"/>
  <c r="T7008"/>
  <c r="K7008"/>
  <c r="S7008"/>
  <c r="R7008"/>
  <c r="Q7008"/>
  <c r="P7008"/>
  <c r="T7007"/>
  <c r="K7007"/>
  <c r="S7007"/>
  <c r="R7007"/>
  <c r="Q7007"/>
  <c r="P7007"/>
  <c r="T7006"/>
  <c r="K7006"/>
  <c r="S7006"/>
  <c r="R7006"/>
  <c r="Q7006"/>
  <c r="P7006"/>
  <c r="T7005"/>
  <c r="K7005"/>
  <c r="S7005"/>
  <c r="R7005"/>
  <c r="Q7005"/>
  <c r="P7005"/>
  <c r="T7004"/>
  <c r="K7004"/>
  <c r="S7004"/>
  <c r="R7004"/>
  <c r="Q7004"/>
  <c r="P7004"/>
  <c r="T7003"/>
  <c r="K7003"/>
  <c r="S7003"/>
  <c r="R7003"/>
  <c r="Q7003"/>
  <c r="P7003"/>
  <c r="T7002"/>
  <c r="K7002"/>
  <c r="S7002"/>
  <c r="R7002"/>
  <c r="Q7002"/>
  <c r="P7002"/>
  <c r="T7001"/>
  <c r="K7001"/>
  <c r="S7001"/>
  <c r="R7001"/>
  <c r="Q7001"/>
  <c r="P7001"/>
  <c r="T7000"/>
  <c r="K7000"/>
  <c r="S7000"/>
  <c r="R7000"/>
  <c r="Q7000"/>
  <c r="P7000"/>
  <c r="T6999"/>
  <c r="K6999"/>
  <c r="S6999"/>
  <c r="R6999"/>
  <c r="Q6999"/>
  <c r="P6999"/>
  <c r="T6998"/>
  <c r="K6998"/>
  <c r="S6998"/>
  <c r="R6998"/>
  <c r="Q6998"/>
  <c r="P6998"/>
  <c r="T6997"/>
  <c r="K6997"/>
  <c r="S6997"/>
  <c r="R6997"/>
  <c r="Q6997"/>
  <c r="P6997"/>
  <c r="T6996"/>
  <c r="K6996"/>
  <c r="S6996"/>
  <c r="R6996"/>
  <c r="Q6996"/>
  <c r="P6996"/>
  <c r="T6995"/>
  <c r="K6995"/>
  <c r="S6995"/>
  <c r="R6995"/>
  <c r="Q6995"/>
  <c r="P6995"/>
  <c r="T6994"/>
  <c r="K6994"/>
  <c r="S6994"/>
  <c r="R6994"/>
  <c r="Q6994"/>
  <c r="P6994"/>
  <c r="T6993"/>
  <c r="K6993"/>
  <c r="S6993"/>
  <c r="R6993"/>
  <c r="Q6993"/>
  <c r="P6993"/>
  <c r="T6992"/>
  <c r="K6992"/>
  <c r="S6992"/>
  <c r="R6992"/>
  <c r="Q6992"/>
  <c r="P6992"/>
  <c r="T6991"/>
  <c r="K6991"/>
  <c r="S6991"/>
  <c r="R6991"/>
  <c r="Q6991"/>
  <c r="P6991"/>
  <c r="T6990"/>
  <c r="K6990"/>
  <c r="S6990"/>
  <c r="R6990"/>
  <c r="Q6990"/>
  <c r="P6990"/>
  <c r="T674"/>
  <c r="K674"/>
  <c r="S674"/>
  <c r="R674"/>
  <c r="Q674"/>
  <c r="P674"/>
  <c r="T6989"/>
  <c r="K6989"/>
  <c r="S6989"/>
  <c r="R6989"/>
  <c r="Q6989"/>
  <c r="P6989"/>
  <c r="T613"/>
  <c r="K613"/>
  <c r="S613"/>
  <c r="R613"/>
  <c r="Q613"/>
  <c r="P613"/>
  <c r="T6988"/>
  <c r="K6988"/>
  <c r="S6988"/>
  <c r="R6988"/>
  <c r="Q6988"/>
  <c r="P6988"/>
  <c r="T643"/>
  <c r="K643"/>
  <c r="S643"/>
  <c r="R643"/>
  <c r="Q643"/>
  <c r="P643"/>
  <c r="T612"/>
  <c r="K612"/>
  <c r="S612"/>
  <c r="R612"/>
  <c r="Q612"/>
  <c r="P612"/>
  <c r="T6987"/>
  <c r="K6987"/>
  <c r="S6987"/>
  <c r="R6987"/>
  <c r="Q6987"/>
  <c r="P6987"/>
  <c r="T801"/>
  <c r="K801"/>
  <c r="S801"/>
  <c r="R801"/>
  <c r="Q801"/>
  <c r="P801"/>
  <c r="T6986"/>
  <c r="K6986"/>
  <c r="S6986"/>
  <c r="R6986"/>
  <c r="Q6986"/>
  <c r="P6986"/>
  <c r="T6985"/>
  <c r="K6985"/>
  <c r="S6985"/>
  <c r="R6985"/>
  <c r="Q6985"/>
  <c r="P6985"/>
  <c r="T6984"/>
  <c r="K6984"/>
  <c r="S6984"/>
  <c r="R6984"/>
  <c r="Q6984"/>
  <c r="P6984"/>
  <c r="T6983"/>
  <c r="K6983"/>
  <c r="S6983"/>
  <c r="R6983"/>
  <c r="Q6983"/>
  <c r="P6983"/>
  <c r="T6982"/>
  <c r="K6982"/>
  <c r="S6982"/>
  <c r="R6982"/>
  <c r="Q6982"/>
  <c r="P6982"/>
  <c r="T6981"/>
  <c r="K6981"/>
  <c r="S6981"/>
  <c r="R6981"/>
  <c r="Q6981"/>
  <c r="P6981"/>
  <c r="T642"/>
  <c r="K642"/>
  <c r="S642"/>
  <c r="R642"/>
  <c r="Q642"/>
  <c r="P642"/>
  <c r="T6980"/>
  <c r="K6980"/>
  <c r="S6980"/>
  <c r="R6980"/>
  <c r="Q6980"/>
  <c r="P6980"/>
  <c r="T6979"/>
  <c r="K6979"/>
  <c r="S6979"/>
  <c r="R6979"/>
  <c r="Q6979"/>
  <c r="P6979"/>
  <c r="T611"/>
  <c r="K611"/>
  <c r="S611"/>
  <c r="R611"/>
  <c r="Q611"/>
  <c r="P611"/>
  <c r="T6978"/>
  <c r="K6978"/>
  <c r="S6978"/>
  <c r="R6978"/>
  <c r="Q6978"/>
  <c r="P6978"/>
  <c r="T6977"/>
  <c r="K6977"/>
  <c r="S6977"/>
  <c r="R6977"/>
  <c r="Q6977"/>
  <c r="P6977"/>
  <c r="T6976"/>
  <c r="K6976"/>
  <c r="S6976"/>
  <c r="R6976"/>
  <c r="Q6976"/>
  <c r="P6976"/>
  <c r="T6975"/>
  <c r="K6975"/>
  <c r="S6975"/>
  <c r="R6975"/>
  <c r="Q6975"/>
  <c r="P6975"/>
  <c r="T6974"/>
  <c r="K6974"/>
  <c r="S6974"/>
  <c r="R6974"/>
  <c r="Q6974"/>
  <c r="P6974"/>
  <c r="T6973"/>
  <c r="K6973"/>
  <c r="S6973"/>
  <c r="R6973"/>
  <c r="Q6973"/>
  <c r="P6973"/>
  <c r="T6972"/>
  <c r="K6972"/>
  <c r="S6972"/>
  <c r="R6972"/>
  <c r="Q6972"/>
  <c r="P6972"/>
  <c r="T6971"/>
  <c r="K6971"/>
  <c r="S6971"/>
  <c r="R6971"/>
  <c r="Q6971"/>
  <c r="P6971"/>
  <c r="T6970"/>
  <c r="K6970"/>
  <c r="S6970"/>
  <c r="R6970"/>
  <c r="Q6970"/>
  <c r="P6970"/>
  <c r="T6969"/>
  <c r="K6969"/>
  <c r="S6969"/>
  <c r="R6969"/>
  <c r="Q6969"/>
  <c r="P6969"/>
  <c r="T6968"/>
  <c r="K6968"/>
  <c r="S6968"/>
  <c r="R6968"/>
  <c r="Q6968"/>
  <c r="P6968"/>
  <c r="T6967"/>
  <c r="K6967"/>
  <c r="S6967"/>
  <c r="R6967"/>
  <c r="Q6967"/>
  <c r="P6967"/>
  <c r="T6966"/>
  <c r="K6966"/>
  <c r="S6966"/>
  <c r="R6966"/>
  <c r="Q6966"/>
  <c r="P6966"/>
  <c r="T6965"/>
  <c r="K6965"/>
  <c r="S6965"/>
  <c r="R6965"/>
  <c r="Q6965"/>
  <c r="P6965"/>
  <c r="T6964"/>
  <c r="K6964"/>
  <c r="S6964"/>
  <c r="R6964"/>
  <c r="Q6964"/>
  <c r="P6964"/>
  <c r="T6963"/>
  <c r="K6963"/>
  <c r="S6963"/>
  <c r="R6963"/>
  <c r="Q6963"/>
  <c r="P6963"/>
  <c r="T6962"/>
  <c r="K6962"/>
  <c r="S6962"/>
  <c r="R6962"/>
  <c r="Q6962"/>
  <c r="P6962"/>
  <c r="T6961"/>
  <c r="K6961"/>
  <c r="S6961"/>
  <c r="R6961"/>
  <c r="Q6961"/>
  <c r="P6961"/>
  <c r="T6960"/>
  <c r="K6960"/>
  <c r="S6960"/>
  <c r="R6960"/>
  <c r="Q6960"/>
  <c r="P6960"/>
  <c r="T6959"/>
  <c r="K6959"/>
  <c r="S6959"/>
  <c r="R6959"/>
  <c r="Q6959"/>
  <c r="P6959"/>
  <c r="T6958"/>
  <c r="K6958"/>
  <c r="S6958"/>
  <c r="R6958"/>
  <c r="Q6958"/>
  <c r="P6958"/>
  <c r="T6957"/>
  <c r="K6957"/>
  <c r="S6957"/>
  <c r="R6957"/>
  <c r="Q6957"/>
  <c r="P6957"/>
  <c r="T6956"/>
  <c r="K6956"/>
  <c r="S6956"/>
  <c r="R6956"/>
  <c r="Q6956"/>
  <c r="P6956"/>
  <c r="T6955"/>
  <c r="K6955"/>
  <c r="S6955"/>
  <c r="R6955"/>
  <c r="Q6955"/>
  <c r="P6955"/>
  <c r="T6954"/>
  <c r="K6954"/>
  <c r="S6954"/>
  <c r="R6954"/>
  <c r="Q6954"/>
  <c r="P6954"/>
  <c r="T6953"/>
  <c r="K6953"/>
  <c r="S6953"/>
  <c r="R6953"/>
  <c r="Q6953"/>
  <c r="P6953"/>
  <c r="T6952"/>
  <c r="K6952"/>
  <c r="S6952"/>
  <c r="R6952"/>
  <c r="Q6952"/>
  <c r="P6952"/>
  <c r="T6951"/>
  <c r="K6951"/>
  <c r="S6951"/>
  <c r="R6951"/>
  <c r="Q6951"/>
  <c r="P6951"/>
  <c r="T6950"/>
  <c r="K6950"/>
  <c r="S6950"/>
  <c r="R6950"/>
  <c r="Q6950"/>
  <c r="P6950"/>
  <c r="T6949"/>
  <c r="K6949"/>
  <c r="S6949"/>
  <c r="R6949"/>
  <c r="Q6949"/>
  <c r="P6949"/>
  <c r="T6948"/>
  <c r="K6948"/>
  <c r="S6948"/>
  <c r="R6948"/>
  <c r="Q6948"/>
  <c r="P6948"/>
  <c r="T6947"/>
  <c r="K6947"/>
  <c r="S6947"/>
  <c r="R6947"/>
  <c r="Q6947"/>
  <c r="P6947"/>
  <c r="T6946"/>
  <c r="K6946"/>
  <c r="S6946"/>
  <c r="R6946"/>
  <c r="Q6946"/>
  <c r="P6946"/>
  <c r="T6945"/>
  <c r="K6945"/>
  <c r="S6945"/>
  <c r="R6945"/>
  <c r="Q6945"/>
  <c r="P6945"/>
  <c r="T533"/>
  <c r="K533"/>
  <c r="S533"/>
  <c r="R533"/>
  <c r="Q533"/>
  <c r="P533"/>
  <c r="T6944"/>
  <c r="K6944"/>
  <c r="S6944"/>
  <c r="R6944"/>
  <c r="Q6944"/>
  <c r="P6944"/>
  <c r="T6943"/>
  <c r="K6943"/>
  <c r="S6943"/>
  <c r="R6943"/>
  <c r="Q6943"/>
  <c r="P6943"/>
  <c r="T6942"/>
  <c r="K6942"/>
  <c r="S6942"/>
  <c r="R6942"/>
  <c r="Q6942"/>
  <c r="P6942"/>
  <c r="T6941"/>
  <c r="K6941"/>
  <c r="S6941"/>
  <c r="R6941"/>
  <c r="Q6941"/>
  <c r="P6941"/>
  <c r="T6940"/>
  <c r="K6940"/>
  <c r="S6940"/>
  <c r="R6940"/>
  <c r="Q6940"/>
  <c r="P6940"/>
  <c r="T6939"/>
  <c r="K6939"/>
  <c r="S6939"/>
  <c r="R6939"/>
  <c r="Q6939"/>
  <c r="P6939"/>
  <c r="T6938"/>
  <c r="K6938"/>
  <c r="S6938"/>
  <c r="R6938"/>
  <c r="Q6938"/>
  <c r="P6938"/>
  <c r="T882"/>
  <c r="K882"/>
  <c r="S882"/>
  <c r="R882"/>
  <c r="Q882"/>
  <c r="P882"/>
  <c r="T1128"/>
  <c r="K1128"/>
  <c r="S1128"/>
  <c r="R1128"/>
  <c r="Q1128"/>
  <c r="P1128"/>
  <c r="T6937"/>
  <c r="K6937"/>
  <c r="S6937"/>
  <c r="R6937"/>
  <c r="Q6937"/>
  <c r="P6937"/>
  <c r="T6936"/>
  <c r="K6936"/>
  <c r="S6936"/>
  <c r="R6936"/>
  <c r="Q6936"/>
  <c r="P6936"/>
  <c r="T6935"/>
  <c r="K6935"/>
  <c r="S6935"/>
  <c r="R6935"/>
  <c r="Q6935"/>
  <c r="P6935"/>
  <c r="T6934"/>
  <c r="K6934"/>
  <c r="S6934"/>
  <c r="R6934"/>
  <c r="Q6934"/>
  <c r="P6934"/>
  <c r="T915"/>
  <c r="K915"/>
  <c r="S915"/>
  <c r="R915"/>
  <c r="Q915"/>
  <c r="P915"/>
  <c r="T6933"/>
  <c r="K6933"/>
  <c r="S6933"/>
  <c r="R6933"/>
  <c r="Q6933"/>
  <c r="P6933"/>
  <c r="T6932"/>
  <c r="K6932"/>
  <c r="S6932"/>
  <c r="R6932"/>
  <c r="Q6932"/>
  <c r="P6932"/>
  <c r="T6931"/>
  <c r="K6931"/>
  <c r="S6931"/>
  <c r="R6931"/>
  <c r="Q6931"/>
  <c r="P6931"/>
  <c r="T932"/>
  <c r="K932"/>
  <c r="S932"/>
  <c r="R932"/>
  <c r="Q932"/>
  <c r="P932"/>
  <c r="T6930"/>
  <c r="K6930"/>
  <c r="S6930"/>
  <c r="R6930"/>
  <c r="Q6930"/>
  <c r="P6930"/>
  <c r="T6929"/>
  <c r="K6929"/>
  <c r="S6929"/>
  <c r="R6929"/>
  <c r="Q6929"/>
  <c r="P6929"/>
  <c r="T339"/>
  <c r="K339"/>
  <c r="S339"/>
  <c r="R339"/>
  <c r="Q339"/>
  <c r="P339"/>
  <c r="T6928"/>
  <c r="K6928"/>
  <c r="S6928"/>
  <c r="R6928"/>
  <c r="Q6928"/>
  <c r="P6928"/>
  <c r="T6927"/>
  <c r="K6927"/>
  <c r="S6927"/>
  <c r="R6927"/>
  <c r="Q6927"/>
  <c r="P6927"/>
  <c r="T6926"/>
  <c r="K6926"/>
  <c r="S6926"/>
  <c r="R6926"/>
  <c r="Q6926"/>
  <c r="P6926"/>
  <c r="T6925"/>
  <c r="K6925"/>
  <c r="S6925"/>
  <c r="R6925"/>
  <c r="Q6925"/>
  <c r="P6925"/>
  <c r="T477"/>
  <c r="K477"/>
  <c r="S477"/>
  <c r="R477"/>
  <c r="Q477"/>
  <c r="P477"/>
  <c r="T255"/>
  <c r="K255"/>
  <c r="S255"/>
  <c r="R255"/>
  <c r="Q255"/>
  <c r="P255"/>
  <c r="T6924"/>
  <c r="K6924"/>
  <c r="S6924"/>
  <c r="R6924"/>
  <c r="Q6924"/>
  <c r="P6924"/>
  <c r="T6923"/>
  <c r="K6923"/>
  <c r="S6923"/>
  <c r="R6923"/>
  <c r="Q6923"/>
  <c r="P6923"/>
  <c r="T6922"/>
  <c r="K6922"/>
  <c r="S6922"/>
  <c r="R6922"/>
  <c r="Q6922"/>
  <c r="P6922"/>
  <c r="T6921"/>
  <c r="K6921"/>
  <c r="S6921"/>
  <c r="R6921"/>
  <c r="Q6921"/>
  <c r="P6921"/>
  <c r="T726"/>
  <c r="K726"/>
  <c r="S726"/>
  <c r="R726"/>
  <c r="Q726"/>
  <c r="P726"/>
  <c r="T714"/>
  <c r="K714"/>
  <c r="S714"/>
  <c r="R714"/>
  <c r="Q714"/>
  <c r="P714"/>
  <c r="T6920"/>
  <c r="K6920"/>
  <c r="S6920"/>
  <c r="R6920"/>
  <c r="Q6920"/>
  <c r="P6920"/>
  <c r="T6919"/>
  <c r="K6919"/>
  <c r="S6919"/>
  <c r="R6919"/>
  <c r="Q6919"/>
  <c r="P6919"/>
  <c r="T6918"/>
  <c r="K6918"/>
  <c r="S6918"/>
  <c r="R6918"/>
  <c r="Q6918"/>
  <c r="P6918"/>
  <c r="T6917"/>
  <c r="K6917"/>
  <c r="S6917"/>
  <c r="R6917"/>
  <c r="Q6917"/>
  <c r="P6917"/>
  <c r="T6916"/>
  <c r="K6916"/>
  <c r="S6916"/>
  <c r="R6916"/>
  <c r="Q6916"/>
  <c r="P6916"/>
  <c r="T6915"/>
  <c r="K6915"/>
  <c r="S6915"/>
  <c r="R6915"/>
  <c r="Q6915"/>
  <c r="P6915"/>
  <c r="T6914"/>
  <c r="K6914"/>
  <c r="S6914"/>
  <c r="R6914"/>
  <c r="Q6914"/>
  <c r="P6914"/>
  <c r="T6913"/>
  <c r="K6913"/>
  <c r="S6913"/>
  <c r="R6913"/>
  <c r="Q6913"/>
  <c r="P6913"/>
  <c r="T673"/>
  <c r="K673"/>
  <c r="S673"/>
  <c r="R673"/>
  <c r="Q673"/>
  <c r="P673"/>
  <c r="T6912"/>
  <c r="K6912"/>
  <c r="S6912"/>
  <c r="R6912"/>
  <c r="Q6912"/>
  <c r="P6912"/>
  <c r="T6911"/>
  <c r="K6911"/>
  <c r="S6911"/>
  <c r="R6911"/>
  <c r="Q6911"/>
  <c r="P6911"/>
  <c r="T6910"/>
  <c r="K6910"/>
  <c r="S6910"/>
  <c r="R6910"/>
  <c r="Q6910"/>
  <c r="P6910"/>
  <c r="T6909"/>
  <c r="K6909"/>
  <c r="S6909"/>
  <c r="R6909"/>
  <c r="Q6909"/>
  <c r="P6909"/>
  <c r="T6908"/>
  <c r="K6908"/>
  <c r="S6908"/>
  <c r="R6908"/>
  <c r="Q6908"/>
  <c r="P6908"/>
  <c r="T156"/>
  <c r="K156"/>
  <c r="S156"/>
  <c r="R156"/>
  <c r="Q156"/>
  <c r="P156"/>
  <c r="T6907"/>
  <c r="K6907"/>
  <c r="S6907"/>
  <c r="R6907"/>
  <c r="Q6907"/>
  <c r="P6907"/>
  <c r="T6906"/>
  <c r="K6906"/>
  <c r="S6906"/>
  <c r="R6906"/>
  <c r="Q6906"/>
  <c r="P6906"/>
  <c r="T6905"/>
  <c r="K6905"/>
  <c r="S6905"/>
  <c r="R6905"/>
  <c r="Q6905"/>
  <c r="P6905"/>
  <c r="T532"/>
  <c r="K532"/>
  <c r="S532"/>
  <c r="R532"/>
  <c r="Q532"/>
  <c r="P532"/>
  <c r="T6904"/>
  <c r="K6904"/>
  <c r="S6904"/>
  <c r="R6904"/>
  <c r="Q6904"/>
  <c r="P6904"/>
  <c r="T6903"/>
  <c r="K6903"/>
  <c r="S6903"/>
  <c r="R6903"/>
  <c r="Q6903"/>
  <c r="P6903"/>
  <c r="T6902"/>
  <c r="K6902"/>
  <c r="S6902"/>
  <c r="R6902"/>
  <c r="Q6902"/>
  <c r="P6902"/>
  <c r="T6901"/>
  <c r="K6901"/>
  <c r="S6901"/>
  <c r="R6901"/>
  <c r="Q6901"/>
  <c r="P6901"/>
  <c r="T6900"/>
  <c r="K6900"/>
  <c r="S6900"/>
  <c r="R6900"/>
  <c r="Q6900"/>
  <c r="P6900"/>
  <c r="T6899"/>
  <c r="K6899"/>
  <c r="S6899"/>
  <c r="R6899"/>
  <c r="Q6899"/>
  <c r="P6899"/>
  <c r="T6898"/>
  <c r="K6898"/>
  <c r="S6898"/>
  <c r="R6898"/>
  <c r="Q6898"/>
  <c r="P6898"/>
  <c r="T6897"/>
  <c r="K6897"/>
  <c r="S6897"/>
  <c r="R6897"/>
  <c r="Q6897"/>
  <c r="P6897"/>
  <c r="T6896"/>
  <c r="K6896"/>
  <c r="S6896"/>
  <c r="R6896"/>
  <c r="Q6896"/>
  <c r="P6896"/>
  <c r="T6895"/>
  <c r="K6895"/>
  <c r="S6895"/>
  <c r="R6895"/>
  <c r="Q6895"/>
  <c r="P6895"/>
  <c r="T6894"/>
  <c r="K6894"/>
  <c r="S6894"/>
  <c r="R6894"/>
  <c r="Q6894"/>
  <c r="P6894"/>
  <c r="T6893"/>
  <c r="K6893"/>
  <c r="S6893"/>
  <c r="R6893"/>
  <c r="Q6893"/>
  <c r="P6893"/>
  <c r="T6892"/>
  <c r="K6892"/>
  <c r="S6892"/>
  <c r="R6892"/>
  <c r="Q6892"/>
  <c r="P6892"/>
  <c r="T6891"/>
  <c r="K6891"/>
  <c r="S6891"/>
  <c r="R6891"/>
  <c r="Q6891"/>
  <c r="P6891"/>
  <c r="T6890"/>
  <c r="K6890"/>
  <c r="S6890"/>
  <c r="R6890"/>
  <c r="Q6890"/>
  <c r="P6890"/>
  <c r="T6889"/>
  <c r="K6889"/>
  <c r="S6889"/>
  <c r="R6889"/>
  <c r="Q6889"/>
  <c r="P6889"/>
  <c r="T6888"/>
  <c r="K6888"/>
  <c r="S6888"/>
  <c r="R6888"/>
  <c r="Q6888"/>
  <c r="P6888"/>
  <c r="T6887"/>
  <c r="K6887"/>
  <c r="S6887"/>
  <c r="R6887"/>
  <c r="Q6887"/>
  <c r="P6887"/>
  <c r="T6886"/>
  <c r="K6886"/>
  <c r="S6886"/>
  <c r="R6886"/>
  <c r="Q6886"/>
  <c r="P6886"/>
  <c r="T6885"/>
  <c r="K6885"/>
  <c r="S6885"/>
  <c r="R6885"/>
  <c r="Q6885"/>
  <c r="P6885"/>
  <c r="T6884"/>
  <c r="K6884"/>
  <c r="S6884"/>
  <c r="R6884"/>
  <c r="Q6884"/>
  <c r="P6884"/>
  <c r="T6883"/>
  <c r="K6883"/>
  <c r="S6883"/>
  <c r="R6883"/>
  <c r="Q6883"/>
  <c r="P6883"/>
  <c r="T6882"/>
  <c r="K6882"/>
  <c r="S6882"/>
  <c r="R6882"/>
  <c r="Q6882"/>
  <c r="P6882"/>
  <c r="T6881"/>
  <c r="K6881"/>
  <c r="S6881"/>
  <c r="R6881"/>
  <c r="Q6881"/>
  <c r="P6881"/>
  <c r="T6880"/>
  <c r="K6880"/>
  <c r="S6880"/>
  <c r="R6880"/>
  <c r="Q6880"/>
  <c r="P6880"/>
  <c r="T6879"/>
  <c r="K6879"/>
  <c r="S6879"/>
  <c r="R6879"/>
  <c r="Q6879"/>
  <c r="P6879"/>
  <c r="T6878"/>
  <c r="K6878"/>
  <c r="S6878"/>
  <c r="R6878"/>
  <c r="Q6878"/>
  <c r="P6878"/>
  <c r="T6877"/>
  <c r="K6877"/>
  <c r="S6877"/>
  <c r="R6877"/>
  <c r="Q6877"/>
  <c r="P6877"/>
  <c r="T6876"/>
  <c r="K6876"/>
  <c r="S6876"/>
  <c r="R6876"/>
  <c r="Q6876"/>
  <c r="P6876"/>
  <c r="T6875"/>
  <c r="K6875"/>
  <c r="S6875"/>
  <c r="R6875"/>
  <c r="Q6875"/>
  <c r="P6875"/>
  <c r="T6874"/>
  <c r="K6874"/>
  <c r="S6874"/>
  <c r="R6874"/>
  <c r="Q6874"/>
  <c r="P6874"/>
  <c r="T6873"/>
  <c r="K6873"/>
  <c r="S6873"/>
  <c r="R6873"/>
  <c r="Q6873"/>
  <c r="P6873"/>
  <c r="T6872"/>
  <c r="K6872"/>
  <c r="S6872"/>
  <c r="R6872"/>
  <c r="Q6872"/>
  <c r="P6872"/>
  <c r="T6871"/>
  <c r="K6871"/>
  <c r="S6871"/>
  <c r="R6871"/>
  <c r="Q6871"/>
  <c r="P6871"/>
  <c r="T6870"/>
  <c r="K6870"/>
  <c r="S6870"/>
  <c r="R6870"/>
  <c r="Q6870"/>
  <c r="P6870"/>
  <c r="T6869"/>
  <c r="K6869"/>
  <c r="S6869"/>
  <c r="R6869"/>
  <c r="Q6869"/>
  <c r="P6869"/>
  <c r="T6868"/>
  <c r="K6868"/>
  <c r="S6868"/>
  <c r="R6868"/>
  <c r="Q6868"/>
  <c r="P6868"/>
  <c r="T6867"/>
  <c r="K6867"/>
  <c r="S6867"/>
  <c r="R6867"/>
  <c r="Q6867"/>
  <c r="P6867"/>
  <c r="T6866"/>
  <c r="K6866"/>
  <c r="S6866"/>
  <c r="R6866"/>
  <c r="Q6866"/>
  <c r="P6866"/>
  <c r="T6865"/>
  <c r="K6865"/>
  <c r="S6865"/>
  <c r="R6865"/>
  <c r="Q6865"/>
  <c r="P6865"/>
  <c r="T6864"/>
  <c r="K6864"/>
  <c r="S6864"/>
  <c r="R6864"/>
  <c r="Q6864"/>
  <c r="P6864"/>
  <c r="T6863"/>
  <c r="K6863"/>
  <c r="S6863"/>
  <c r="R6863"/>
  <c r="Q6863"/>
  <c r="P6863"/>
  <c r="T6862"/>
  <c r="K6862"/>
  <c r="S6862"/>
  <c r="R6862"/>
  <c r="Q6862"/>
  <c r="P6862"/>
  <c r="T6861"/>
  <c r="K6861"/>
  <c r="S6861"/>
  <c r="R6861"/>
  <c r="Q6861"/>
  <c r="P6861"/>
  <c r="T6860"/>
  <c r="K6860"/>
  <c r="S6860"/>
  <c r="R6860"/>
  <c r="Q6860"/>
  <c r="P6860"/>
  <c r="T6859"/>
  <c r="K6859"/>
  <c r="S6859"/>
  <c r="R6859"/>
  <c r="Q6859"/>
  <c r="P6859"/>
  <c r="T6858"/>
  <c r="K6858"/>
  <c r="S6858"/>
  <c r="R6858"/>
  <c r="Q6858"/>
  <c r="P6858"/>
  <c r="T6857"/>
  <c r="K6857"/>
  <c r="S6857"/>
  <c r="R6857"/>
  <c r="Q6857"/>
  <c r="P6857"/>
  <c r="T6856"/>
  <c r="K6856"/>
  <c r="S6856"/>
  <c r="R6856"/>
  <c r="Q6856"/>
  <c r="P6856"/>
  <c r="T6855"/>
  <c r="K6855"/>
  <c r="S6855"/>
  <c r="R6855"/>
  <c r="Q6855"/>
  <c r="P6855"/>
  <c r="T6854"/>
  <c r="K6854"/>
  <c r="S6854"/>
  <c r="R6854"/>
  <c r="Q6854"/>
  <c r="P6854"/>
  <c r="T6853"/>
  <c r="K6853"/>
  <c r="S6853"/>
  <c r="R6853"/>
  <c r="Q6853"/>
  <c r="P6853"/>
  <c r="T6852"/>
  <c r="K6852"/>
  <c r="S6852"/>
  <c r="R6852"/>
  <c r="Q6852"/>
  <c r="P6852"/>
  <c r="T6851"/>
  <c r="K6851"/>
  <c r="S6851"/>
  <c r="R6851"/>
  <c r="Q6851"/>
  <c r="P6851"/>
  <c r="T6850"/>
  <c r="K6850"/>
  <c r="S6850"/>
  <c r="R6850"/>
  <c r="Q6850"/>
  <c r="P6850"/>
  <c r="T6849"/>
  <c r="K6849"/>
  <c r="S6849"/>
  <c r="R6849"/>
  <c r="Q6849"/>
  <c r="P6849"/>
  <c r="T6848"/>
  <c r="K6848"/>
  <c r="S6848"/>
  <c r="R6848"/>
  <c r="Q6848"/>
  <c r="P6848"/>
  <c r="T6847"/>
  <c r="K6847"/>
  <c r="S6847"/>
  <c r="R6847"/>
  <c r="Q6847"/>
  <c r="P6847"/>
  <c r="T6846"/>
  <c r="K6846"/>
  <c r="S6846"/>
  <c r="R6846"/>
  <c r="Q6846"/>
  <c r="P6846"/>
  <c r="T6845"/>
  <c r="K6845"/>
  <c r="S6845"/>
  <c r="R6845"/>
  <c r="Q6845"/>
  <c r="P6845"/>
  <c r="T6844"/>
  <c r="K6844"/>
  <c r="S6844"/>
  <c r="R6844"/>
  <c r="Q6844"/>
  <c r="P6844"/>
  <c r="T6843"/>
  <c r="K6843"/>
  <c r="S6843"/>
  <c r="R6843"/>
  <c r="Q6843"/>
  <c r="P6843"/>
  <c r="T6842"/>
  <c r="K6842"/>
  <c r="S6842"/>
  <c r="R6842"/>
  <c r="Q6842"/>
  <c r="P6842"/>
  <c r="T6841"/>
  <c r="K6841"/>
  <c r="S6841"/>
  <c r="R6841"/>
  <c r="Q6841"/>
  <c r="P6841"/>
  <c r="T6840"/>
  <c r="K6840"/>
  <c r="S6840"/>
  <c r="R6840"/>
  <c r="Q6840"/>
  <c r="P6840"/>
  <c r="T6839"/>
  <c r="K6839"/>
  <c r="S6839"/>
  <c r="R6839"/>
  <c r="Q6839"/>
  <c r="P6839"/>
  <c r="T6838"/>
  <c r="K6838"/>
  <c r="S6838"/>
  <c r="R6838"/>
  <c r="Q6838"/>
  <c r="P6838"/>
  <c r="T6837"/>
  <c r="K6837"/>
  <c r="S6837"/>
  <c r="R6837"/>
  <c r="Q6837"/>
  <c r="P6837"/>
  <c r="T6836"/>
  <c r="K6836"/>
  <c r="S6836"/>
  <c r="R6836"/>
  <c r="Q6836"/>
  <c r="P6836"/>
  <c r="T6835"/>
  <c r="K6835"/>
  <c r="S6835"/>
  <c r="R6835"/>
  <c r="Q6835"/>
  <c r="P6835"/>
  <c r="T6834"/>
  <c r="K6834"/>
  <c r="S6834"/>
  <c r="R6834"/>
  <c r="Q6834"/>
  <c r="P6834"/>
  <c r="T6833"/>
  <c r="K6833"/>
  <c r="S6833"/>
  <c r="R6833"/>
  <c r="Q6833"/>
  <c r="P6833"/>
  <c r="T6832"/>
  <c r="K6832"/>
  <c r="S6832"/>
  <c r="R6832"/>
  <c r="Q6832"/>
  <c r="P6832"/>
  <c r="T1010"/>
  <c r="K1010"/>
  <c r="S1010"/>
  <c r="R1010"/>
  <c r="Q1010"/>
  <c r="P1010"/>
  <c r="T6831"/>
  <c r="K6831"/>
  <c r="S6831"/>
  <c r="R6831"/>
  <c r="Q6831"/>
  <c r="P6831"/>
  <c r="T6830"/>
  <c r="K6830"/>
  <c r="S6830"/>
  <c r="R6830"/>
  <c r="Q6830"/>
  <c r="P6830"/>
  <c r="T6829"/>
  <c r="K6829"/>
  <c r="S6829"/>
  <c r="R6829"/>
  <c r="Q6829"/>
  <c r="P6829"/>
  <c r="T6828"/>
  <c r="K6828"/>
  <c r="S6828"/>
  <c r="R6828"/>
  <c r="Q6828"/>
  <c r="P6828"/>
  <c r="T6827"/>
  <c r="K6827"/>
  <c r="S6827"/>
  <c r="R6827"/>
  <c r="Q6827"/>
  <c r="P6827"/>
  <c r="T6826"/>
  <c r="K6826"/>
  <c r="S6826"/>
  <c r="R6826"/>
  <c r="Q6826"/>
  <c r="P6826"/>
  <c r="T6825"/>
  <c r="K6825"/>
  <c r="S6825"/>
  <c r="R6825"/>
  <c r="Q6825"/>
  <c r="P6825"/>
  <c r="T6824"/>
  <c r="K6824"/>
  <c r="S6824"/>
  <c r="R6824"/>
  <c r="Q6824"/>
  <c r="P6824"/>
  <c r="T6823"/>
  <c r="K6823"/>
  <c r="S6823"/>
  <c r="R6823"/>
  <c r="Q6823"/>
  <c r="P6823"/>
  <c r="T6822"/>
  <c r="K6822"/>
  <c r="S6822"/>
  <c r="R6822"/>
  <c r="Q6822"/>
  <c r="P6822"/>
  <c r="T6821"/>
  <c r="K6821"/>
  <c r="S6821"/>
  <c r="R6821"/>
  <c r="Q6821"/>
  <c r="P6821"/>
  <c r="T6820"/>
  <c r="K6820"/>
  <c r="S6820"/>
  <c r="R6820"/>
  <c r="Q6820"/>
  <c r="P6820"/>
  <c r="T6819"/>
  <c r="K6819"/>
  <c r="S6819"/>
  <c r="R6819"/>
  <c r="Q6819"/>
  <c r="P6819"/>
  <c r="T6818"/>
  <c r="K6818"/>
  <c r="S6818"/>
  <c r="R6818"/>
  <c r="Q6818"/>
  <c r="P6818"/>
  <c r="T6817"/>
  <c r="K6817"/>
  <c r="S6817"/>
  <c r="R6817"/>
  <c r="Q6817"/>
  <c r="P6817"/>
  <c r="T6816"/>
  <c r="K6816"/>
  <c r="S6816"/>
  <c r="R6816"/>
  <c r="Q6816"/>
  <c r="P6816"/>
  <c r="T6815"/>
  <c r="K6815"/>
  <c r="S6815"/>
  <c r="R6815"/>
  <c r="Q6815"/>
  <c r="P6815"/>
  <c r="T6814"/>
  <c r="K6814"/>
  <c r="S6814"/>
  <c r="R6814"/>
  <c r="Q6814"/>
  <c r="P6814"/>
  <c r="T6813"/>
  <c r="K6813"/>
  <c r="S6813"/>
  <c r="R6813"/>
  <c r="Q6813"/>
  <c r="P6813"/>
  <c r="T6812"/>
  <c r="K6812"/>
  <c r="S6812"/>
  <c r="R6812"/>
  <c r="Q6812"/>
  <c r="P6812"/>
  <c r="T6811"/>
  <c r="K6811"/>
  <c r="S6811"/>
  <c r="R6811"/>
  <c r="Q6811"/>
  <c r="P6811"/>
  <c r="T6810"/>
  <c r="K6810"/>
  <c r="S6810"/>
  <c r="R6810"/>
  <c r="Q6810"/>
  <c r="P6810"/>
  <c r="T6809"/>
  <c r="K6809"/>
  <c r="S6809"/>
  <c r="R6809"/>
  <c r="Q6809"/>
  <c r="P6809"/>
  <c r="T6808"/>
  <c r="K6808"/>
  <c r="S6808"/>
  <c r="R6808"/>
  <c r="Q6808"/>
  <c r="P6808"/>
  <c r="T6807"/>
  <c r="K6807"/>
  <c r="S6807"/>
  <c r="R6807"/>
  <c r="Q6807"/>
  <c r="P6807"/>
  <c r="T6806"/>
  <c r="K6806"/>
  <c r="S6806"/>
  <c r="R6806"/>
  <c r="Q6806"/>
  <c r="P6806"/>
  <c r="T6805"/>
  <c r="K6805"/>
  <c r="S6805"/>
  <c r="R6805"/>
  <c r="Q6805"/>
  <c r="P6805"/>
  <c r="T6804"/>
  <c r="K6804"/>
  <c r="S6804"/>
  <c r="R6804"/>
  <c r="Q6804"/>
  <c r="P6804"/>
  <c r="T6803"/>
  <c r="K6803"/>
  <c r="S6803"/>
  <c r="R6803"/>
  <c r="Q6803"/>
  <c r="P6803"/>
  <c r="T6802"/>
  <c r="K6802"/>
  <c r="S6802"/>
  <c r="R6802"/>
  <c r="Q6802"/>
  <c r="P6802"/>
  <c r="T6801"/>
  <c r="K6801"/>
  <c r="S6801"/>
  <c r="R6801"/>
  <c r="Q6801"/>
  <c r="P6801"/>
  <c r="T6800"/>
  <c r="K6800"/>
  <c r="S6800"/>
  <c r="R6800"/>
  <c r="Q6800"/>
  <c r="P6800"/>
  <c r="T6799"/>
  <c r="K6799"/>
  <c r="S6799"/>
  <c r="R6799"/>
  <c r="Q6799"/>
  <c r="P6799"/>
  <c r="T6798"/>
  <c r="K6798"/>
  <c r="S6798"/>
  <c r="R6798"/>
  <c r="Q6798"/>
  <c r="P6798"/>
  <c r="T6797"/>
  <c r="K6797"/>
  <c r="S6797"/>
  <c r="R6797"/>
  <c r="Q6797"/>
  <c r="P6797"/>
  <c r="T6796"/>
  <c r="K6796"/>
  <c r="S6796"/>
  <c r="R6796"/>
  <c r="Q6796"/>
  <c r="P6796"/>
  <c r="T6795"/>
  <c r="K6795"/>
  <c r="S6795"/>
  <c r="R6795"/>
  <c r="Q6795"/>
  <c r="P6795"/>
  <c r="T6794"/>
  <c r="K6794"/>
  <c r="S6794"/>
  <c r="R6794"/>
  <c r="Q6794"/>
  <c r="P6794"/>
  <c r="T6793"/>
  <c r="K6793"/>
  <c r="S6793"/>
  <c r="R6793"/>
  <c r="Q6793"/>
  <c r="P6793"/>
  <c r="T6792"/>
  <c r="K6792"/>
  <c r="S6792"/>
  <c r="R6792"/>
  <c r="Q6792"/>
  <c r="P6792"/>
  <c r="T6791"/>
  <c r="K6791"/>
  <c r="S6791"/>
  <c r="R6791"/>
  <c r="Q6791"/>
  <c r="P6791"/>
  <c r="T6790"/>
  <c r="K6790"/>
  <c r="S6790"/>
  <c r="R6790"/>
  <c r="Q6790"/>
  <c r="P6790"/>
  <c r="T6789"/>
  <c r="K6789"/>
  <c r="S6789"/>
  <c r="R6789"/>
  <c r="Q6789"/>
  <c r="P6789"/>
  <c r="T6788"/>
  <c r="K6788"/>
  <c r="S6788"/>
  <c r="R6788"/>
  <c r="Q6788"/>
  <c r="P6788"/>
  <c r="T6787"/>
  <c r="K6787"/>
  <c r="S6787"/>
  <c r="R6787"/>
  <c r="Q6787"/>
  <c r="P6787"/>
  <c r="T6786"/>
  <c r="K6786"/>
  <c r="S6786"/>
  <c r="R6786"/>
  <c r="Q6786"/>
  <c r="P6786"/>
  <c r="T6785"/>
  <c r="K6785"/>
  <c r="S6785"/>
  <c r="R6785"/>
  <c r="Q6785"/>
  <c r="P6785"/>
  <c r="T6784"/>
  <c r="K6784"/>
  <c r="S6784"/>
  <c r="R6784"/>
  <c r="Q6784"/>
  <c r="P6784"/>
  <c r="T6783"/>
  <c r="K6783"/>
  <c r="S6783"/>
  <c r="R6783"/>
  <c r="Q6783"/>
  <c r="P6783"/>
  <c r="T6782"/>
  <c r="K6782"/>
  <c r="S6782"/>
  <c r="R6782"/>
  <c r="Q6782"/>
  <c r="P6782"/>
  <c r="T6781"/>
  <c r="K6781"/>
  <c r="S6781"/>
  <c r="R6781"/>
  <c r="Q6781"/>
  <c r="P6781"/>
  <c r="T6780"/>
  <c r="K6780"/>
  <c r="S6780"/>
  <c r="R6780"/>
  <c r="Q6780"/>
  <c r="P6780"/>
  <c r="T6779"/>
  <c r="K6779"/>
  <c r="S6779"/>
  <c r="R6779"/>
  <c r="Q6779"/>
  <c r="P6779"/>
  <c r="T6778"/>
  <c r="K6778"/>
  <c r="S6778"/>
  <c r="R6778"/>
  <c r="Q6778"/>
  <c r="P6778"/>
  <c r="T6777"/>
  <c r="K6777"/>
  <c r="S6777"/>
  <c r="R6777"/>
  <c r="Q6777"/>
  <c r="P6777"/>
  <c r="T6776"/>
  <c r="K6776"/>
  <c r="S6776"/>
  <c r="R6776"/>
  <c r="Q6776"/>
  <c r="P6776"/>
  <c r="T6775"/>
  <c r="K6775"/>
  <c r="S6775"/>
  <c r="R6775"/>
  <c r="Q6775"/>
  <c r="P6775"/>
  <c r="T6774"/>
  <c r="K6774"/>
  <c r="S6774"/>
  <c r="R6774"/>
  <c r="Q6774"/>
  <c r="P6774"/>
  <c r="T6773"/>
  <c r="K6773"/>
  <c r="S6773"/>
  <c r="R6773"/>
  <c r="Q6773"/>
  <c r="P6773"/>
  <c r="T6772"/>
  <c r="K6772"/>
  <c r="S6772"/>
  <c r="R6772"/>
  <c r="Q6772"/>
  <c r="P6772"/>
  <c r="T6771"/>
  <c r="K6771"/>
  <c r="S6771"/>
  <c r="R6771"/>
  <c r="Q6771"/>
  <c r="P6771"/>
  <c r="T6770"/>
  <c r="K6770"/>
  <c r="S6770"/>
  <c r="R6770"/>
  <c r="Q6770"/>
  <c r="P6770"/>
  <c r="T6769"/>
  <c r="K6769"/>
  <c r="S6769"/>
  <c r="R6769"/>
  <c r="Q6769"/>
  <c r="P6769"/>
  <c r="T6768"/>
  <c r="K6768"/>
  <c r="S6768"/>
  <c r="R6768"/>
  <c r="Q6768"/>
  <c r="P6768"/>
  <c r="T6767"/>
  <c r="K6767"/>
  <c r="S6767"/>
  <c r="R6767"/>
  <c r="Q6767"/>
  <c r="P6767"/>
  <c r="T6766"/>
  <c r="K6766"/>
  <c r="S6766"/>
  <c r="R6766"/>
  <c r="Q6766"/>
  <c r="P6766"/>
  <c r="T6765"/>
  <c r="K6765"/>
  <c r="S6765"/>
  <c r="R6765"/>
  <c r="Q6765"/>
  <c r="P6765"/>
  <c r="T6764"/>
  <c r="K6764"/>
  <c r="S6764"/>
  <c r="R6764"/>
  <c r="Q6764"/>
  <c r="P6764"/>
  <c r="T6763"/>
  <c r="K6763"/>
  <c r="S6763"/>
  <c r="R6763"/>
  <c r="Q6763"/>
  <c r="P6763"/>
  <c r="T6762"/>
  <c r="K6762"/>
  <c r="S6762"/>
  <c r="R6762"/>
  <c r="Q6762"/>
  <c r="P6762"/>
  <c r="T6761"/>
  <c r="K6761"/>
  <c r="S6761"/>
  <c r="R6761"/>
  <c r="Q6761"/>
  <c r="P6761"/>
  <c r="T6760"/>
  <c r="K6760"/>
  <c r="S6760"/>
  <c r="R6760"/>
  <c r="Q6760"/>
  <c r="P6760"/>
  <c r="T6759"/>
  <c r="K6759"/>
  <c r="S6759"/>
  <c r="R6759"/>
  <c r="Q6759"/>
  <c r="P6759"/>
  <c r="T6758"/>
  <c r="K6758"/>
  <c r="S6758"/>
  <c r="R6758"/>
  <c r="Q6758"/>
  <c r="P6758"/>
  <c r="T6757"/>
  <c r="K6757"/>
  <c r="S6757"/>
  <c r="R6757"/>
  <c r="Q6757"/>
  <c r="P6757"/>
  <c r="T6756"/>
  <c r="K6756"/>
  <c r="S6756"/>
  <c r="R6756"/>
  <c r="Q6756"/>
  <c r="P6756"/>
  <c r="T6755"/>
  <c r="K6755"/>
  <c r="S6755"/>
  <c r="R6755"/>
  <c r="Q6755"/>
  <c r="P6755"/>
  <c r="T6754"/>
  <c r="K6754"/>
  <c r="S6754"/>
  <c r="R6754"/>
  <c r="Q6754"/>
  <c r="P6754"/>
  <c r="T6753"/>
  <c r="K6753"/>
  <c r="S6753"/>
  <c r="R6753"/>
  <c r="Q6753"/>
  <c r="P6753"/>
  <c r="T6752"/>
  <c r="K6752"/>
  <c r="S6752"/>
  <c r="R6752"/>
  <c r="Q6752"/>
  <c r="P6752"/>
  <c r="T6751"/>
  <c r="K6751"/>
  <c r="S6751"/>
  <c r="R6751"/>
  <c r="Q6751"/>
  <c r="P6751"/>
  <c r="T1127"/>
  <c r="K1127"/>
  <c r="S1127"/>
  <c r="R1127"/>
  <c r="Q1127"/>
  <c r="P1127"/>
  <c r="T6750"/>
  <c r="K6750"/>
  <c r="S6750"/>
  <c r="R6750"/>
  <c r="Q6750"/>
  <c r="P6750"/>
  <c r="T6749"/>
  <c r="K6749"/>
  <c r="S6749"/>
  <c r="R6749"/>
  <c r="Q6749"/>
  <c r="P6749"/>
  <c r="T6748"/>
  <c r="K6748"/>
  <c r="S6748"/>
  <c r="R6748"/>
  <c r="Q6748"/>
  <c r="P6748"/>
  <c r="T6747"/>
  <c r="K6747"/>
  <c r="S6747"/>
  <c r="R6747"/>
  <c r="Q6747"/>
  <c r="P6747"/>
  <c r="T6746"/>
  <c r="K6746"/>
  <c r="S6746"/>
  <c r="R6746"/>
  <c r="Q6746"/>
  <c r="P6746"/>
  <c r="T6745"/>
  <c r="K6745"/>
  <c r="S6745"/>
  <c r="R6745"/>
  <c r="Q6745"/>
  <c r="P6745"/>
  <c r="T6744"/>
  <c r="K6744"/>
  <c r="S6744"/>
  <c r="R6744"/>
  <c r="Q6744"/>
  <c r="P6744"/>
  <c r="T6743"/>
  <c r="K6743"/>
  <c r="S6743"/>
  <c r="R6743"/>
  <c r="Q6743"/>
  <c r="P6743"/>
  <c r="T6742"/>
  <c r="K6742"/>
  <c r="S6742"/>
  <c r="R6742"/>
  <c r="Q6742"/>
  <c r="P6742"/>
  <c r="T6741"/>
  <c r="K6741"/>
  <c r="S6741"/>
  <c r="R6741"/>
  <c r="Q6741"/>
  <c r="P6741"/>
  <c r="T6740"/>
  <c r="K6740"/>
  <c r="S6740"/>
  <c r="R6740"/>
  <c r="Q6740"/>
  <c r="P6740"/>
  <c r="T6739"/>
  <c r="K6739"/>
  <c r="S6739"/>
  <c r="R6739"/>
  <c r="Q6739"/>
  <c r="P6739"/>
  <c r="T6738"/>
  <c r="K6738"/>
  <c r="S6738"/>
  <c r="R6738"/>
  <c r="Q6738"/>
  <c r="P6738"/>
  <c r="T6737"/>
  <c r="K6737"/>
  <c r="S6737"/>
  <c r="R6737"/>
  <c r="Q6737"/>
  <c r="P6737"/>
  <c r="T6736"/>
  <c r="K6736"/>
  <c r="S6736"/>
  <c r="R6736"/>
  <c r="Q6736"/>
  <c r="P6736"/>
  <c r="T6735"/>
  <c r="K6735"/>
  <c r="S6735"/>
  <c r="R6735"/>
  <c r="Q6735"/>
  <c r="P6735"/>
  <c r="T6734"/>
  <c r="K6734"/>
  <c r="S6734"/>
  <c r="R6734"/>
  <c r="Q6734"/>
  <c r="P6734"/>
  <c r="T672"/>
  <c r="K672"/>
  <c r="S672"/>
  <c r="R672"/>
  <c r="Q672"/>
  <c r="P672"/>
  <c r="T828"/>
  <c r="K828"/>
  <c r="S828"/>
  <c r="R828"/>
  <c r="Q828"/>
  <c r="P828"/>
  <c r="T725"/>
  <c r="K725"/>
  <c r="S725"/>
  <c r="R725"/>
  <c r="Q725"/>
  <c r="P725"/>
  <c r="T6733"/>
  <c r="K6733"/>
  <c r="S6733"/>
  <c r="R6733"/>
  <c r="Q6733"/>
  <c r="P6733"/>
  <c r="T6732"/>
  <c r="K6732"/>
  <c r="S6732"/>
  <c r="R6732"/>
  <c r="Q6732"/>
  <c r="P6732"/>
  <c r="T6731"/>
  <c r="K6731"/>
  <c r="S6731"/>
  <c r="R6731"/>
  <c r="Q6731"/>
  <c r="P6731"/>
  <c r="T6730"/>
  <c r="K6730"/>
  <c r="S6730"/>
  <c r="R6730"/>
  <c r="Q6730"/>
  <c r="P6730"/>
  <c r="T531"/>
  <c r="K531"/>
  <c r="S531"/>
  <c r="R531"/>
  <c r="Q531"/>
  <c r="P531"/>
  <c r="T6729"/>
  <c r="K6729"/>
  <c r="S6729"/>
  <c r="R6729"/>
  <c r="Q6729"/>
  <c r="P6729"/>
  <c r="T6728"/>
  <c r="K6728"/>
  <c r="S6728"/>
  <c r="R6728"/>
  <c r="Q6728"/>
  <c r="P6728"/>
  <c r="T6727"/>
  <c r="K6727"/>
  <c r="S6727"/>
  <c r="R6727"/>
  <c r="Q6727"/>
  <c r="P6727"/>
  <c r="T1113"/>
  <c r="K1113"/>
  <c r="S1113"/>
  <c r="R1113"/>
  <c r="Q1113"/>
  <c r="P1113"/>
  <c r="T476"/>
  <c r="K476"/>
  <c r="S476"/>
  <c r="R476"/>
  <c r="Q476"/>
  <c r="P476"/>
  <c r="T745"/>
  <c r="K745"/>
  <c r="S745"/>
  <c r="R745"/>
  <c r="Q745"/>
  <c r="P745"/>
  <c r="T530"/>
  <c r="K530"/>
  <c r="S530"/>
  <c r="R530"/>
  <c r="Q530"/>
  <c r="P530"/>
  <c r="T155"/>
  <c r="K155"/>
  <c r="S155"/>
  <c r="R155"/>
  <c r="Q155"/>
  <c r="P155"/>
  <c r="T6726"/>
  <c r="K6726"/>
  <c r="S6726"/>
  <c r="R6726"/>
  <c r="Q6726"/>
  <c r="P6726"/>
  <c r="T6725"/>
  <c r="K6725"/>
  <c r="S6725"/>
  <c r="R6725"/>
  <c r="Q6725"/>
  <c r="P6725"/>
  <c r="T6724"/>
  <c r="K6724"/>
  <c r="S6724"/>
  <c r="R6724"/>
  <c r="Q6724"/>
  <c r="P6724"/>
  <c r="T254"/>
  <c r="K254"/>
  <c r="S254"/>
  <c r="R254"/>
  <c r="Q254"/>
  <c r="P254"/>
  <c r="T6723"/>
  <c r="K6723"/>
  <c r="S6723"/>
  <c r="R6723"/>
  <c r="Q6723"/>
  <c r="P6723"/>
  <c r="T1021"/>
  <c r="K1021"/>
  <c r="S1021"/>
  <c r="R1021"/>
  <c r="Q1021"/>
  <c r="P1021"/>
  <c r="T6722"/>
  <c r="K6722"/>
  <c r="S6722"/>
  <c r="R6722"/>
  <c r="Q6722"/>
  <c r="P6722"/>
  <c r="T844"/>
  <c r="K844"/>
  <c r="S844"/>
  <c r="R844"/>
  <c r="Q844"/>
  <c r="P844"/>
  <c r="T641"/>
  <c r="K641"/>
  <c r="S641"/>
  <c r="R641"/>
  <c r="Q641"/>
  <c r="P641"/>
  <c r="T154"/>
  <c r="K154"/>
  <c r="S154"/>
  <c r="R154"/>
  <c r="Q154"/>
  <c r="P154"/>
  <c r="T60"/>
  <c r="K60"/>
  <c r="S60"/>
  <c r="R60"/>
  <c r="Q60"/>
  <c r="P60"/>
  <c r="T338"/>
  <c r="K338"/>
  <c r="S338"/>
  <c r="R338"/>
  <c r="Q338"/>
  <c r="P338"/>
  <c r="T59"/>
  <c r="K59"/>
  <c r="S59"/>
  <c r="R59"/>
  <c r="Q59"/>
  <c r="P59"/>
  <c r="T58"/>
  <c r="K58"/>
  <c r="S58"/>
  <c r="R58"/>
  <c r="Q58"/>
  <c r="P58"/>
  <c r="T253"/>
  <c r="K253"/>
  <c r="S253"/>
  <c r="R253"/>
  <c r="Q253"/>
  <c r="P253"/>
  <c r="T153"/>
  <c r="K153"/>
  <c r="S153"/>
  <c r="R153"/>
  <c r="Q153"/>
  <c r="P153"/>
  <c r="T152"/>
  <c r="K152"/>
  <c r="S152"/>
  <c r="R152"/>
  <c r="Q152"/>
  <c r="P152"/>
  <c r="T337"/>
  <c r="K337"/>
  <c r="S337"/>
  <c r="R337"/>
  <c r="Q337"/>
  <c r="P337"/>
  <c r="T151"/>
  <c r="K151"/>
  <c r="S151"/>
  <c r="R151"/>
  <c r="Q151"/>
  <c r="P151"/>
  <c r="T765"/>
  <c r="K765"/>
  <c r="S765"/>
  <c r="R765"/>
  <c r="Q765"/>
  <c r="P765"/>
  <c r="T1034"/>
  <c r="K1034"/>
  <c r="S1034"/>
  <c r="R1034"/>
  <c r="Q1034"/>
  <c r="P1034"/>
  <c r="T6721"/>
  <c r="K6721"/>
  <c r="S6721"/>
  <c r="R6721"/>
  <c r="Q6721"/>
  <c r="P6721"/>
  <c r="T6720"/>
  <c r="K6720"/>
  <c r="S6720"/>
  <c r="R6720"/>
  <c r="Q6720"/>
  <c r="P6720"/>
  <c r="T6719"/>
  <c r="K6719"/>
  <c r="S6719"/>
  <c r="R6719"/>
  <c r="Q6719"/>
  <c r="P6719"/>
  <c r="T6718"/>
  <c r="K6718"/>
  <c r="S6718"/>
  <c r="R6718"/>
  <c r="Q6718"/>
  <c r="P6718"/>
  <c r="T610"/>
  <c r="K610"/>
  <c r="S610"/>
  <c r="R610"/>
  <c r="Q610"/>
  <c r="P610"/>
  <c r="T6717"/>
  <c r="K6717"/>
  <c r="S6717"/>
  <c r="R6717"/>
  <c r="Q6717"/>
  <c r="P6717"/>
  <c r="T57"/>
  <c r="K57"/>
  <c r="S57"/>
  <c r="R57"/>
  <c r="Q57"/>
  <c r="P57"/>
  <c r="T56"/>
  <c r="K56"/>
  <c r="S56"/>
  <c r="R56"/>
  <c r="Q56"/>
  <c r="P56"/>
  <c r="T6716"/>
  <c r="K6716"/>
  <c r="S6716"/>
  <c r="R6716"/>
  <c r="Q6716"/>
  <c r="P6716"/>
  <c r="T6715"/>
  <c r="K6715"/>
  <c r="S6715"/>
  <c r="R6715"/>
  <c r="Q6715"/>
  <c r="P6715"/>
  <c r="T976"/>
  <c r="K976"/>
  <c r="S976"/>
  <c r="R976"/>
  <c r="Q976"/>
  <c r="P976"/>
  <c r="T6714"/>
  <c r="K6714"/>
  <c r="S6714"/>
  <c r="R6714"/>
  <c r="Q6714"/>
  <c r="P6714"/>
  <c r="T6713"/>
  <c r="K6713"/>
  <c r="S6713"/>
  <c r="R6713"/>
  <c r="Q6713"/>
  <c r="P6713"/>
  <c r="T6712"/>
  <c r="K6712"/>
  <c r="S6712"/>
  <c r="R6712"/>
  <c r="Q6712"/>
  <c r="P6712"/>
  <c r="T6711"/>
  <c r="K6711"/>
  <c r="S6711"/>
  <c r="R6711"/>
  <c r="Q6711"/>
  <c r="P6711"/>
  <c r="T6710"/>
  <c r="K6710"/>
  <c r="S6710"/>
  <c r="R6710"/>
  <c r="Q6710"/>
  <c r="P6710"/>
  <c r="T6709"/>
  <c r="K6709"/>
  <c r="S6709"/>
  <c r="R6709"/>
  <c r="Q6709"/>
  <c r="P6709"/>
  <c r="T713"/>
  <c r="K713"/>
  <c r="S713"/>
  <c r="R713"/>
  <c r="Q713"/>
  <c r="P713"/>
  <c r="T475"/>
  <c r="K475"/>
  <c r="S475"/>
  <c r="R475"/>
  <c r="Q475"/>
  <c r="P475"/>
  <c r="T6708"/>
  <c r="K6708"/>
  <c r="S6708"/>
  <c r="R6708"/>
  <c r="Q6708"/>
  <c r="P6708"/>
  <c r="T529"/>
  <c r="K529"/>
  <c r="S529"/>
  <c r="R529"/>
  <c r="Q529"/>
  <c r="P529"/>
  <c r="T6707"/>
  <c r="K6707"/>
  <c r="S6707"/>
  <c r="R6707"/>
  <c r="Q6707"/>
  <c r="P6707"/>
  <c r="T6706"/>
  <c r="K6706"/>
  <c r="S6706"/>
  <c r="R6706"/>
  <c r="Q6706"/>
  <c r="P6706"/>
  <c r="T150"/>
  <c r="K150"/>
  <c r="S150"/>
  <c r="R150"/>
  <c r="Q150"/>
  <c r="P150"/>
  <c r="T252"/>
  <c r="K252"/>
  <c r="S252"/>
  <c r="R252"/>
  <c r="Q252"/>
  <c r="P252"/>
  <c r="T336"/>
  <c r="K336"/>
  <c r="S336"/>
  <c r="R336"/>
  <c r="Q336"/>
  <c r="P336"/>
  <c r="T149"/>
  <c r="K149"/>
  <c r="S149"/>
  <c r="R149"/>
  <c r="Q149"/>
  <c r="P149"/>
  <c r="T474"/>
  <c r="K474"/>
  <c r="S474"/>
  <c r="R474"/>
  <c r="Q474"/>
  <c r="P474"/>
  <c r="T1028"/>
  <c r="K1028"/>
  <c r="S1028"/>
  <c r="R1028"/>
  <c r="Q1028"/>
  <c r="P1028"/>
  <c r="T6705"/>
  <c r="K6705"/>
  <c r="S6705"/>
  <c r="R6705"/>
  <c r="Q6705"/>
  <c r="P6705"/>
  <c r="T6704"/>
  <c r="K6704"/>
  <c r="S6704"/>
  <c r="R6704"/>
  <c r="Q6704"/>
  <c r="P6704"/>
  <c r="T6703"/>
  <c r="K6703"/>
  <c r="S6703"/>
  <c r="R6703"/>
  <c r="Q6703"/>
  <c r="P6703"/>
  <c r="T6702"/>
  <c r="K6702"/>
  <c r="S6702"/>
  <c r="R6702"/>
  <c r="Q6702"/>
  <c r="P6702"/>
  <c r="T6701"/>
  <c r="K6701"/>
  <c r="S6701"/>
  <c r="R6701"/>
  <c r="Q6701"/>
  <c r="P6701"/>
  <c r="T6700"/>
  <c r="K6700"/>
  <c r="S6700"/>
  <c r="R6700"/>
  <c r="Q6700"/>
  <c r="P6700"/>
  <c r="T6699"/>
  <c r="K6699"/>
  <c r="S6699"/>
  <c r="R6699"/>
  <c r="Q6699"/>
  <c r="P6699"/>
  <c r="T6698"/>
  <c r="K6698"/>
  <c r="S6698"/>
  <c r="R6698"/>
  <c r="Q6698"/>
  <c r="P6698"/>
  <c r="T6697"/>
  <c r="K6697"/>
  <c r="S6697"/>
  <c r="R6697"/>
  <c r="Q6697"/>
  <c r="P6697"/>
  <c r="T6696"/>
  <c r="K6696"/>
  <c r="S6696"/>
  <c r="R6696"/>
  <c r="Q6696"/>
  <c r="P6696"/>
  <c r="T6695"/>
  <c r="K6695"/>
  <c r="S6695"/>
  <c r="R6695"/>
  <c r="Q6695"/>
  <c r="P6695"/>
  <c r="T6694"/>
  <c r="K6694"/>
  <c r="S6694"/>
  <c r="R6694"/>
  <c r="Q6694"/>
  <c r="P6694"/>
  <c r="T6693"/>
  <c r="K6693"/>
  <c r="S6693"/>
  <c r="R6693"/>
  <c r="Q6693"/>
  <c r="P6693"/>
  <c r="T696"/>
  <c r="K696"/>
  <c r="S696"/>
  <c r="R696"/>
  <c r="Q696"/>
  <c r="P696"/>
  <c r="T6692"/>
  <c r="K6692"/>
  <c r="S6692"/>
  <c r="R6692"/>
  <c r="Q6692"/>
  <c r="P6692"/>
  <c r="T6691"/>
  <c r="K6691"/>
  <c r="S6691"/>
  <c r="R6691"/>
  <c r="Q6691"/>
  <c r="P6691"/>
  <c r="T6690"/>
  <c r="K6690"/>
  <c r="S6690"/>
  <c r="R6690"/>
  <c r="Q6690"/>
  <c r="P6690"/>
  <c r="T6689"/>
  <c r="K6689"/>
  <c r="S6689"/>
  <c r="R6689"/>
  <c r="Q6689"/>
  <c r="P6689"/>
  <c r="T6688"/>
  <c r="K6688"/>
  <c r="S6688"/>
  <c r="R6688"/>
  <c r="Q6688"/>
  <c r="P6688"/>
  <c r="T6687"/>
  <c r="K6687"/>
  <c r="S6687"/>
  <c r="R6687"/>
  <c r="Q6687"/>
  <c r="P6687"/>
  <c r="T6686"/>
  <c r="K6686"/>
  <c r="S6686"/>
  <c r="R6686"/>
  <c r="Q6686"/>
  <c r="P6686"/>
  <c r="T6685"/>
  <c r="K6685"/>
  <c r="S6685"/>
  <c r="R6685"/>
  <c r="Q6685"/>
  <c r="P6685"/>
  <c r="T6684"/>
  <c r="K6684"/>
  <c r="S6684"/>
  <c r="R6684"/>
  <c r="Q6684"/>
  <c r="P6684"/>
  <c r="T6683"/>
  <c r="K6683"/>
  <c r="S6683"/>
  <c r="R6683"/>
  <c r="Q6683"/>
  <c r="P6683"/>
  <c r="T6682"/>
  <c r="K6682"/>
  <c r="S6682"/>
  <c r="R6682"/>
  <c r="Q6682"/>
  <c r="P6682"/>
  <c r="T6681"/>
  <c r="K6681"/>
  <c r="S6681"/>
  <c r="R6681"/>
  <c r="Q6681"/>
  <c r="P6681"/>
  <c r="T6680"/>
  <c r="K6680"/>
  <c r="S6680"/>
  <c r="R6680"/>
  <c r="Q6680"/>
  <c r="P6680"/>
  <c r="T6679"/>
  <c r="K6679"/>
  <c r="S6679"/>
  <c r="R6679"/>
  <c r="Q6679"/>
  <c r="P6679"/>
  <c r="T6678"/>
  <c r="K6678"/>
  <c r="S6678"/>
  <c r="R6678"/>
  <c r="Q6678"/>
  <c r="P6678"/>
  <c r="T6677"/>
  <c r="K6677"/>
  <c r="S6677"/>
  <c r="R6677"/>
  <c r="Q6677"/>
  <c r="P6677"/>
  <c r="T6676"/>
  <c r="K6676"/>
  <c r="S6676"/>
  <c r="R6676"/>
  <c r="Q6676"/>
  <c r="P6676"/>
  <c r="T6675"/>
  <c r="K6675"/>
  <c r="S6675"/>
  <c r="R6675"/>
  <c r="Q6675"/>
  <c r="P6675"/>
  <c r="T6674"/>
  <c r="K6674"/>
  <c r="S6674"/>
  <c r="R6674"/>
  <c r="Q6674"/>
  <c r="P6674"/>
  <c r="T6673"/>
  <c r="K6673"/>
  <c r="S6673"/>
  <c r="R6673"/>
  <c r="Q6673"/>
  <c r="P6673"/>
  <c r="T6672"/>
  <c r="K6672"/>
  <c r="S6672"/>
  <c r="R6672"/>
  <c r="Q6672"/>
  <c r="P6672"/>
  <c r="T6671"/>
  <c r="K6671"/>
  <c r="S6671"/>
  <c r="R6671"/>
  <c r="Q6671"/>
  <c r="P6671"/>
  <c r="T6670"/>
  <c r="K6670"/>
  <c r="S6670"/>
  <c r="R6670"/>
  <c r="Q6670"/>
  <c r="P6670"/>
  <c r="T6669"/>
  <c r="K6669"/>
  <c r="S6669"/>
  <c r="R6669"/>
  <c r="Q6669"/>
  <c r="P6669"/>
  <c r="T6668"/>
  <c r="K6668"/>
  <c r="S6668"/>
  <c r="R6668"/>
  <c r="Q6668"/>
  <c r="P6668"/>
  <c r="T6667"/>
  <c r="K6667"/>
  <c r="S6667"/>
  <c r="R6667"/>
  <c r="Q6667"/>
  <c r="P6667"/>
  <c r="T6666"/>
  <c r="K6666"/>
  <c r="S6666"/>
  <c r="R6666"/>
  <c r="Q6666"/>
  <c r="P6666"/>
  <c r="T6665"/>
  <c r="K6665"/>
  <c r="S6665"/>
  <c r="R6665"/>
  <c r="Q6665"/>
  <c r="P6665"/>
  <c r="T6664"/>
  <c r="K6664"/>
  <c r="S6664"/>
  <c r="R6664"/>
  <c r="Q6664"/>
  <c r="P6664"/>
  <c r="T6663"/>
  <c r="K6663"/>
  <c r="S6663"/>
  <c r="R6663"/>
  <c r="Q6663"/>
  <c r="P6663"/>
  <c r="T6662"/>
  <c r="K6662"/>
  <c r="S6662"/>
  <c r="R6662"/>
  <c r="Q6662"/>
  <c r="P6662"/>
  <c r="T6661"/>
  <c r="K6661"/>
  <c r="S6661"/>
  <c r="R6661"/>
  <c r="Q6661"/>
  <c r="P6661"/>
  <c r="T6660"/>
  <c r="K6660"/>
  <c r="S6660"/>
  <c r="R6660"/>
  <c r="Q6660"/>
  <c r="P6660"/>
  <c r="T6659"/>
  <c r="K6659"/>
  <c r="S6659"/>
  <c r="R6659"/>
  <c r="Q6659"/>
  <c r="P6659"/>
  <c r="T6658"/>
  <c r="K6658"/>
  <c r="S6658"/>
  <c r="R6658"/>
  <c r="Q6658"/>
  <c r="P6658"/>
  <c r="T712"/>
  <c r="K712"/>
  <c r="S712"/>
  <c r="R712"/>
  <c r="Q712"/>
  <c r="P712"/>
  <c r="T6657"/>
  <c r="K6657"/>
  <c r="S6657"/>
  <c r="R6657"/>
  <c r="Q6657"/>
  <c r="P6657"/>
  <c r="T6656"/>
  <c r="K6656"/>
  <c r="S6656"/>
  <c r="R6656"/>
  <c r="Q6656"/>
  <c r="P6656"/>
  <c r="T6655"/>
  <c r="K6655"/>
  <c r="S6655"/>
  <c r="R6655"/>
  <c r="Q6655"/>
  <c r="P6655"/>
  <c r="T6654"/>
  <c r="K6654"/>
  <c r="S6654"/>
  <c r="R6654"/>
  <c r="Q6654"/>
  <c r="P6654"/>
  <c r="T6653"/>
  <c r="K6653"/>
  <c r="S6653"/>
  <c r="R6653"/>
  <c r="Q6653"/>
  <c r="P6653"/>
  <c r="T6652"/>
  <c r="K6652"/>
  <c r="S6652"/>
  <c r="R6652"/>
  <c r="Q6652"/>
  <c r="P6652"/>
  <c r="T6651"/>
  <c r="K6651"/>
  <c r="S6651"/>
  <c r="R6651"/>
  <c r="Q6651"/>
  <c r="P6651"/>
  <c r="T6650"/>
  <c r="K6650"/>
  <c r="S6650"/>
  <c r="R6650"/>
  <c r="Q6650"/>
  <c r="P6650"/>
  <c r="T6649"/>
  <c r="K6649"/>
  <c r="S6649"/>
  <c r="R6649"/>
  <c r="Q6649"/>
  <c r="P6649"/>
  <c r="T6648"/>
  <c r="K6648"/>
  <c r="S6648"/>
  <c r="R6648"/>
  <c r="Q6648"/>
  <c r="P6648"/>
  <c r="T6647"/>
  <c r="K6647"/>
  <c r="S6647"/>
  <c r="R6647"/>
  <c r="Q6647"/>
  <c r="P6647"/>
  <c r="T6646"/>
  <c r="K6646"/>
  <c r="S6646"/>
  <c r="R6646"/>
  <c r="Q6646"/>
  <c r="P6646"/>
  <c r="T6645"/>
  <c r="K6645"/>
  <c r="S6645"/>
  <c r="R6645"/>
  <c r="Q6645"/>
  <c r="P6645"/>
  <c r="T6644"/>
  <c r="K6644"/>
  <c r="S6644"/>
  <c r="R6644"/>
  <c r="Q6644"/>
  <c r="P6644"/>
  <c r="T6643"/>
  <c r="K6643"/>
  <c r="S6643"/>
  <c r="R6643"/>
  <c r="Q6643"/>
  <c r="P6643"/>
  <c r="T6642"/>
  <c r="K6642"/>
  <c r="S6642"/>
  <c r="R6642"/>
  <c r="Q6642"/>
  <c r="P6642"/>
  <c r="T6641"/>
  <c r="K6641"/>
  <c r="S6641"/>
  <c r="R6641"/>
  <c r="Q6641"/>
  <c r="P6641"/>
  <c r="T6640"/>
  <c r="K6640"/>
  <c r="S6640"/>
  <c r="R6640"/>
  <c r="Q6640"/>
  <c r="P6640"/>
  <c r="T6639"/>
  <c r="K6639"/>
  <c r="S6639"/>
  <c r="R6639"/>
  <c r="Q6639"/>
  <c r="P6639"/>
  <c r="T6638"/>
  <c r="K6638"/>
  <c r="S6638"/>
  <c r="R6638"/>
  <c r="Q6638"/>
  <c r="P6638"/>
  <c r="T6637"/>
  <c r="K6637"/>
  <c r="S6637"/>
  <c r="R6637"/>
  <c r="Q6637"/>
  <c r="P6637"/>
  <c r="T6636"/>
  <c r="K6636"/>
  <c r="S6636"/>
  <c r="R6636"/>
  <c r="Q6636"/>
  <c r="P6636"/>
  <c r="T6635"/>
  <c r="K6635"/>
  <c r="S6635"/>
  <c r="R6635"/>
  <c r="Q6635"/>
  <c r="P6635"/>
  <c r="T6634"/>
  <c r="K6634"/>
  <c r="S6634"/>
  <c r="R6634"/>
  <c r="Q6634"/>
  <c r="P6634"/>
  <c r="T6633"/>
  <c r="K6633"/>
  <c r="S6633"/>
  <c r="R6633"/>
  <c r="Q6633"/>
  <c r="P6633"/>
  <c r="T6632"/>
  <c r="K6632"/>
  <c r="S6632"/>
  <c r="R6632"/>
  <c r="Q6632"/>
  <c r="P6632"/>
  <c r="T6631"/>
  <c r="K6631"/>
  <c r="S6631"/>
  <c r="R6631"/>
  <c r="Q6631"/>
  <c r="P6631"/>
  <c r="T6630"/>
  <c r="K6630"/>
  <c r="S6630"/>
  <c r="R6630"/>
  <c r="Q6630"/>
  <c r="P6630"/>
  <c r="T6629"/>
  <c r="K6629"/>
  <c r="S6629"/>
  <c r="R6629"/>
  <c r="Q6629"/>
  <c r="P6629"/>
  <c r="T6628"/>
  <c r="K6628"/>
  <c r="S6628"/>
  <c r="R6628"/>
  <c r="Q6628"/>
  <c r="P6628"/>
  <c r="T6627"/>
  <c r="K6627"/>
  <c r="S6627"/>
  <c r="R6627"/>
  <c r="Q6627"/>
  <c r="P6627"/>
  <c r="T6626"/>
  <c r="K6626"/>
  <c r="S6626"/>
  <c r="R6626"/>
  <c r="Q6626"/>
  <c r="P6626"/>
  <c r="T6625"/>
  <c r="K6625"/>
  <c r="S6625"/>
  <c r="R6625"/>
  <c r="Q6625"/>
  <c r="P6625"/>
  <c r="T6624"/>
  <c r="K6624"/>
  <c r="S6624"/>
  <c r="R6624"/>
  <c r="Q6624"/>
  <c r="P6624"/>
  <c r="T6623"/>
  <c r="K6623"/>
  <c r="S6623"/>
  <c r="R6623"/>
  <c r="Q6623"/>
  <c r="P6623"/>
  <c r="T6622"/>
  <c r="K6622"/>
  <c r="S6622"/>
  <c r="R6622"/>
  <c r="Q6622"/>
  <c r="P6622"/>
  <c r="T6621"/>
  <c r="K6621"/>
  <c r="S6621"/>
  <c r="R6621"/>
  <c r="Q6621"/>
  <c r="P6621"/>
  <c r="T6620"/>
  <c r="K6620"/>
  <c r="S6620"/>
  <c r="R6620"/>
  <c r="Q6620"/>
  <c r="P6620"/>
  <c r="T6619"/>
  <c r="K6619"/>
  <c r="S6619"/>
  <c r="R6619"/>
  <c r="Q6619"/>
  <c r="P6619"/>
  <c r="T6618"/>
  <c r="K6618"/>
  <c r="S6618"/>
  <c r="R6618"/>
  <c r="Q6618"/>
  <c r="P6618"/>
  <c r="T6617"/>
  <c r="K6617"/>
  <c r="S6617"/>
  <c r="R6617"/>
  <c r="Q6617"/>
  <c r="P6617"/>
  <c r="T6616"/>
  <c r="K6616"/>
  <c r="S6616"/>
  <c r="R6616"/>
  <c r="Q6616"/>
  <c r="P6616"/>
  <c r="T995"/>
  <c r="K995"/>
  <c r="S995"/>
  <c r="R995"/>
  <c r="Q995"/>
  <c r="P995"/>
  <c r="T6615"/>
  <c r="K6615"/>
  <c r="S6615"/>
  <c r="R6615"/>
  <c r="Q6615"/>
  <c r="P6615"/>
  <c r="T6614"/>
  <c r="K6614"/>
  <c r="S6614"/>
  <c r="R6614"/>
  <c r="Q6614"/>
  <c r="P6614"/>
  <c r="T6613"/>
  <c r="K6613"/>
  <c r="S6613"/>
  <c r="R6613"/>
  <c r="Q6613"/>
  <c r="P6613"/>
  <c r="T6612"/>
  <c r="K6612"/>
  <c r="S6612"/>
  <c r="R6612"/>
  <c r="Q6612"/>
  <c r="P6612"/>
  <c r="T6611"/>
  <c r="K6611"/>
  <c r="S6611"/>
  <c r="R6611"/>
  <c r="Q6611"/>
  <c r="P6611"/>
  <c r="T6610"/>
  <c r="K6610"/>
  <c r="S6610"/>
  <c r="R6610"/>
  <c r="Q6610"/>
  <c r="P6610"/>
  <c r="T609"/>
  <c r="K609"/>
  <c r="S609"/>
  <c r="R609"/>
  <c r="Q609"/>
  <c r="P609"/>
  <c r="T6609"/>
  <c r="K6609"/>
  <c r="S6609"/>
  <c r="R6609"/>
  <c r="Q6609"/>
  <c r="P6609"/>
  <c r="T573"/>
  <c r="K573"/>
  <c r="S573"/>
  <c r="R573"/>
  <c r="Q573"/>
  <c r="P573"/>
  <c r="T6608"/>
  <c r="K6608"/>
  <c r="S6608"/>
  <c r="R6608"/>
  <c r="Q6608"/>
  <c r="P6608"/>
  <c r="T6607"/>
  <c r="K6607"/>
  <c r="S6607"/>
  <c r="R6607"/>
  <c r="Q6607"/>
  <c r="P6607"/>
  <c r="T6606"/>
  <c r="K6606"/>
  <c r="S6606"/>
  <c r="R6606"/>
  <c r="Q6606"/>
  <c r="P6606"/>
  <c r="T6605"/>
  <c r="K6605"/>
  <c r="S6605"/>
  <c r="R6605"/>
  <c r="Q6605"/>
  <c r="P6605"/>
  <c r="T6604"/>
  <c r="K6604"/>
  <c r="S6604"/>
  <c r="R6604"/>
  <c r="Q6604"/>
  <c r="P6604"/>
  <c r="T6603"/>
  <c r="K6603"/>
  <c r="S6603"/>
  <c r="R6603"/>
  <c r="Q6603"/>
  <c r="P6603"/>
  <c r="T6602"/>
  <c r="K6602"/>
  <c r="S6602"/>
  <c r="R6602"/>
  <c r="Q6602"/>
  <c r="P6602"/>
  <c r="T6601"/>
  <c r="K6601"/>
  <c r="S6601"/>
  <c r="R6601"/>
  <c r="Q6601"/>
  <c r="P6601"/>
  <c r="T6600"/>
  <c r="K6600"/>
  <c r="S6600"/>
  <c r="R6600"/>
  <c r="Q6600"/>
  <c r="P6600"/>
  <c r="T6599"/>
  <c r="K6599"/>
  <c r="S6599"/>
  <c r="R6599"/>
  <c r="Q6599"/>
  <c r="P6599"/>
  <c r="T6598"/>
  <c r="K6598"/>
  <c r="S6598"/>
  <c r="R6598"/>
  <c r="Q6598"/>
  <c r="P6598"/>
  <c r="T6597"/>
  <c r="K6597"/>
  <c r="S6597"/>
  <c r="R6597"/>
  <c r="Q6597"/>
  <c r="P6597"/>
  <c r="T6596"/>
  <c r="K6596"/>
  <c r="S6596"/>
  <c r="R6596"/>
  <c r="Q6596"/>
  <c r="P6596"/>
  <c r="T6595"/>
  <c r="K6595"/>
  <c r="S6595"/>
  <c r="R6595"/>
  <c r="Q6595"/>
  <c r="P6595"/>
  <c r="T6594"/>
  <c r="K6594"/>
  <c r="S6594"/>
  <c r="R6594"/>
  <c r="Q6594"/>
  <c r="P6594"/>
  <c r="T6593"/>
  <c r="K6593"/>
  <c r="S6593"/>
  <c r="R6593"/>
  <c r="Q6593"/>
  <c r="P6593"/>
  <c r="T6592"/>
  <c r="K6592"/>
  <c r="S6592"/>
  <c r="R6592"/>
  <c r="Q6592"/>
  <c r="P6592"/>
  <c r="T6591"/>
  <c r="K6591"/>
  <c r="S6591"/>
  <c r="R6591"/>
  <c r="Q6591"/>
  <c r="P6591"/>
  <c r="T6590"/>
  <c r="K6590"/>
  <c r="S6590"/>
  <c r="R6590"/>
  <c r="Q6590"/>
  <c r="P6590"/>
  <c r="T6589"/>
  <c r="K6589"/>
  <c r="S6589"/>
  <c r="R6589"/>
  <c r="Q6589"/>
  <c r="P6589"/>
  <c r="T6588"/>
  <c r="K6588"/>
  <c r="S6588"/>
  <c r="R6588"/>
  <c r="Q6588"/>
  <c r="P6588"/>
  <c r="T251"/>
  <c r="K251"/>
  <c r="S251"/>
  <c r="R251"/>
  <c r="Q251"/>
  <c r="P251"/>
  <c r="T6587"/>
  <c r="K6587"/>
  <c r="S6587"/>
  <c r="R6587"/>
  <c r="Q6587"/>
  <c r="P6587"/>
  <c r="T6586"/>
  <c r="K6586"/>
  <c r="S6586"/>
  <c r="R6586"/>
  <c r="Q6586"/>
  <c r="P6586"/>
  <c r="T6585"/>
  <c r="K6585"/>
  <c r="S6585"/>
  <c r="R6585"/>
  <c r="Q6585"/>
  <c r="P6585"/>
  <c r="T6584"/>
  <c r="K6584"/>
  <c r="S6584"/>
  <c r="R6584"/>
  <c r="Q6584"/>
  <c r="P6584"/>
  <c r="T6583"/>
  <c r="K6583"/>
  <c r="S6583"/>
  <c r="R6583"/>
  <c r="Q6583"/>
  <c r="P6583"/>
  <c r="T6582"/>
  <c r="K6582"/>
  <c r="S6582"/>
  <c r="R6582"/>
  <c r="Q6582"/>
  <c r="P6582"/>
  <c r="T148"/>
  <c r="K148"/>
  <c r="S148"/>
  <c r="R148"/>
  <c r="Q148"/>
  <c r="P148"/>
  <c r="T6581"/>
  <c r="K6581"/>
  <c r="S6581"/>
  <c r="R6581"/>
  <c r="Q6581"/>
  <c r="P6581"/>
  <c r="T6580"/>
  <c r="K6580"/>
  <c r="S6580"/>
  <c r="R6580"/>
  <c r="Q6580"/>
  <c r="P6580"/>
  <c r="T6579"/>
  <c r="K6579"/>
  <c r="S6579"/>
  <c r="R6579"/>
  <c r="Q6579"/>
  <c r="P6579"/>
  <c r="T6578"/>
  <c r="K6578"/>
  <c r="S6578"/>
  <c r="R6578"/>
  <c r="Q6578"/>
  <c r="P6578"/>
  <c r="T6577"/>
  <c r="K6577"/>
  <c r="S6577"/>
  <c r="R6577"/>
  <c r="Q6577"/>
  <c r="P6577"/>
  <c r="T250"/>
  <c r="K250"/>
  <c r="S250"/>
  <c r="R250"/>
  <c r="Q250"/>
  <c r="P250"/>
  <c r="T6576"/>
  <c r="K6576"/>
  <c r="S6576"/>
  <c r="R6576"/>
  <c r="Q6576"/>
  <c r="P6576"/>
  <c r="T6575"/>
  <c r="K6575"/>
  <c r="S6575"/>
  <c r="R6575"/>
  <c r="Q6575"/>
  <c r="P6575"/>
  <c r="T6574"/>
  <c r="K6574"/>
  <c r="S6574"/>
  <c r="R6574"/>
  <c r="Q6574"/>
  <c r="P6574"/>
  <c r="T6573"/>
  <c r="K6573"/>
  <c r="S6573"/>
  <c r="R6573"/>
  <c r="Q6573"/>
  <c r="P6573"/>
  <c r="T6572"/>
  <c r="K6572"/>
  <c r="S6572"/>
  <c r="R6572"/>
  <c r="Q6572"/>
  <c r="P6572"/>
  <c r="T335"/>
  <c r="K335"/>
  <c r="S335"/>
  <c r="R335"/>
  <c r="Q335"/>
  <c r="P335"/>
  <c r="T6571"/>
  <c r="K6571"/>
  <c r="S6571"/>
  <c r="R6571"/>
  <c r="Q6571"/>
  <c r="P6571"/>
  <c r="T6570"/>
  <c r="K6570"/>
  <c r="S6570"/>
  <c r="R6570"/>
  <c r="Q6570"/>
  <c r="P6570"/>
  <c r="T695"/>
  <c r="K695"/>
  <c r="S695"/>
  <c r="R695"/>
  <c r="Q695"/>
  <c r="P695"/>
  <c r="T528"/>
  <c r="K528"/>
  <c r="S528"/>
  <c r="R528"/>
  <c r="Q528"/>
  <c r="P528"/>
  <c r="T147"/>
  <c r="K147"/>
  <c r="S147"/>
  <c r="R147"/>
  <c r="Q147"/>
  <c r="P147"/>
  <c r="T249"/>
  <c r="K249"/>
  <c r="S249"/>
  <c r="R249"/>
  <c r="Q249"/>
  <c r="P249"/>
  <c r="T945"/>
  <c r="K945"/>
  <c r="S945"/>
  <c r="R945"/>
  <c r="Q945"/>
  <c r="P945"/>
  <c r="T6569"/>
  <c r="K6569"/>
  <c r="S6569"/>
  <c r="R6569"/>
  <c r="Q6569"/>
  <c r="P6569"/>
  <c r="T6568"/>
  <c r="K6568"/>
  <c r="S6568"/>
  <c r="R6568"/>
  <c r="Q6568"/>
  <c r="P6568"/>
  <c r="T6567"/>
  <c r="K6567"/>
  <c r="S6567"/>
  <c r="R6567"/>
  <c r="Q6567"/>
  <c r="P6567"/>
  <c r="T334"/>
  <c r="K334"/>
  <c r="S334"/>
  <c r="R334"/>
  <c r="Q334"/>
  <c r="P334"/>
  <c r="T6566"/>
  <c r="K6566"/>
  <c r="S6566"/>
  <c r="R6566"/>
  <c r="Q6566"/>
  <c r="P6566"/>
  <c r="T982"/>
  <c r="K982"/>
  <c r="S982"/>
  <c r="R982"/>
  <c r="Q982"/>
  <c r="P982"/>
  <c r="T956"/>
  <c r="K956"/>
  <c r="S956"/>
  <c r="R956"/>
  <c r="Q956"/>
  <c r="P956"/>
  <c r="T851"/>
  <c r="K851"/>
  <c r="S851"/>
  <c r="R851"/>
  <c r="Q851"/>
  <c r="P851"/>
  <c r="T6565"/>
  <c r="K6565"/>
  <c r="S6565"/>
  <c r="R6565"/>
  <c r="Q6565"/>
  <c r="P6565"/>
  <c r="T671"/>
  <c r="K671"/>
  <c r="S671"/>
  <c r="R671"/>
  <c r="Q671"/>
  <c r="P671"/>
  <c r="T6564"/>
  <c r="K6564"/>
  <c r="S6564"/>
  <c r="R6564"/>
  <c r="Q6564"/>
  <c r="P6564"/>
  <c r="T6563"/>
  <c r="K6563"/>
  <c r="S6563"/>
  <c r="R6563"/>
  <c r="Q6563"/>
  <c r="P6563"/>
  <c r="T6562"/>
  <c r="K6562"/>
  <c r="S6562"/>
  <c r="R6562"/>
  <c r="Q6562"/>
  <c r="P6562"/>
  <c r="T6561"/>
  <c r="K6561"/>
  <c r="S6561"/>
  <c r="R6561"/>
  <c r="Q6561"/>
  <c r="P6561"/>
  <c r="T6560"/>
  <c r="K6560"/>
  <c r="S6560"/>
  <c r="R6560"/>
  <c r="Q6560"/>
  <c r="P6560"/>
  <c r="T6559"/>
  <c r="K6559"/>
  <c r="S6559"/>
  <c r="R6559"/>
  <c r="Q6559"/>
  <c r="P6559"/>
  <c r="T6558"/>
  <c r="K6558"/>
  <c r="S6558"/>
  <c r="R6558"/>
  <c r="Q6558"/>
  <c r="P6558"/>
  <c r="T6557"/>
  <c r="K6557"/>
  <c r="S6557"/>
  <c r="R6557"/>
  <c r="Q6557"/>
  <c r="P6557"/>
  <c r="T6556"/>
  <c r="K6556"/>
  <c r="S6556"/>
  <c r="R6556"/>
  <c r="Q6556"/>
  <c r="P6556"/>
  <c r="T6555"/>
  <c r="K6555"/>
  <c r="S6555"/>
  <c r="R6555"/>
  <c r="Q6555"/>
  <c r="P6555"/>
  <c r="T6554"/>
  <c r="K6554"/>
  <c r="S6554"/>
  <c r="R6554"/>
  <c r="Q6554"/>
  <c r="P6554"/>
  <c r="T6553"/>
  <c r="K6553"/>
  <c r="S6553"/>
  <c r="R6553"/>
  <c r="Q6553"/>
  <c r="P6553"/>
  <c r="T6552"/>
  <c r="K6552"/>
  <c r="S6552"/>
  <c r="R6552"/>
  <c r="Q6552"/>
  <c r="P6552"/>
  <c r="T6551"/>
  <c r="K6551"/>
  <c r="S6551"/>
  <c r="R6551"/>
  <c r="Q6551"/>
  <c r="P6551"/>
  <c r="T6550"/>
  <c r="K6550"/>
  <c r="S6550"/>
  <c r="R6550"/>
  <c r="Q6550"/>
  <c r="P6550"/>
  <c r="T1126"/>
  <c r="K1126"/>
  <c r="S1126"/>
  <c r="R1126"/>
  <c r="Q1126"/>
  <c r="P1126"/>
  <c r="T6549"/>
  <c r="K6549"/>
  <c r="S6549"/>
  <c r="R6549"/>
  <c r="Q6549"/>
  <c r="P6549"/>
  <c r="T6548"/>
  <c r="K6548"/>
  <c r="S6548"/>
  <c r="R6548"/>
  <c r="Q6548"/>
  <c r="P6548"/>
  <c r="T6547"/>
  <c r="K6547"/>
  <c r="S6547"/>
  <c r="R6547"/>
  <c r="Q6547"/>
  <c r="P6547"/>
  <c r="T6546"/>
  <c r="K6546"/>
  <c r="S6546"/>
  <c r="R6546"/>
  <c r="Q6546"/>
  <c r="P6546"/>
  <c r="T6545"/>
  <c r="K6545"/>
  <c r="S6545"/>
  <c r="R6545"/>
  <c r="Q6545"/>
  <c r="P6545"/>
  <c r="T6544"/>
  <c r="K6544"/>
  <c r="S6544"/>
  <c r="R6544"/>
  <c r="Q6544"/>
  <c r="P6544"/>
  <c r="T6543"/>
  <c r="K6543"/>
  <c r="S6543"/>
  <c r="R6543"/>
  <c r="Q6543"/>
  <c r="P6543"/>
  <c r="T6542"/>
  <c r="K6542"/>
  <c r="S6542"/>
  <c r="R6542"/>
  <c r="Q6542"/>
  <c r="P6542"/>
  <c r="T6541"/>
  <c r="K6541"/>
  <c r="S6541"/>
  <c r="R6541"/>
  <c r="Q6541"/>
  <c r="P6541"/>
  <c r="T6540"/>
  <c r="K6540"/>
  <c r="S6540"/>
  <c r="R6540"/>
  <c r="Q6540"/>
  <c r="P6540"/>
  <c r="T6539"/>
  <c r="K6539"/>
  <c r="S6539"/>
  <c r="R6539"/>
  <c r="Q6539"/>
  <c r="P6539"/>
  <c r="T6538"/>
  <c r="K6538"/>
  <c r="S6538"/>
  <c r="R6538"/>
  <c r="Q6538"/>
  <c r="P6538"/>
  <c r="T6537"/>
  <c r="K6537"/>
  <c r="S6537"/>
  <c r="R6537"/>
  <c r="Q6537"/>
  <c r="P6537"/>
  <c r="T6536"/>
  <c r="K6536"/>
  <c r="S6536"/>
  <c r="R6536"/>
  <c r="Q6536"/>
  <c r="P6536"/>
  <c r="T6535"/>
  <c r="K6535"/>
  <c r="S6535"/>
  <c r="R6535"/>
  <c r="Q6535"/>
  <c r="P6535"/>
  <c r="T6534"/>
  <c r="K6534"/>
  <c r="S6534"/>
  <c r="R6534"/>
  <c r="Q6534"/>
  <c r="P6534"/>
  <c r="T6533"/>
  <c r="K6533"/>
  <c r="S6533"/>
  <c r="R6533"/>
  <c r="Q6533"/>
  <c r="P6533"/>
  <c r="T6532"/>
  <c r="K6532"/>
  <c r="S6532"/>
  <c r="R6532"/>
  <c r="Q6532"/>
  <c r="P6532"/>
  <c r="T955"/>
  <c r="K955"/>
  <c r="S955"/>
  <c r="R955"/>
  <c r="Q955"/>
  <c r="P955"/>
  <c r="T6531"/>
  <c r="K6531"/>
  <c r="S6531"/>
  <c r="R6531"/>
  <c r="Q6531"/>
  <c r="P6531"/>
  <c r="T6530"/>
  <c r="K6530"/>
  <c r="S6530"/>
  <c r="R6530"/>
  <c r="Q6530"/>
  <c r="P6530"/>
  <c r="T6529"/>
  <c r="K6529"/>
  <c r="S6529"/>
  <c r="R6529"/>
  <c r="Q6529"/>
  <c r="P6529"/>
  <c r="T6528"/>
  <c r="K6528"/>
  <c r="S6528"/>
  <c r="R6528"/>
  <c r="Q6528"/>
  <c r="P6528"/>
  <c r="T6527"/>
  <c r="K6527"/>
  <c r="S6527"/>
  <c r="R6527"/>
  <c r="Q6527"/>
  <c r="P6527"/>
  <c r="T6526"/>
  <c r="K6526"/>
  <c r="S6526"/>
  <c r="R6526"/>
  <c r="Q6526"/>
  <c r="P6526"/>
  <c r="T248"/>
  <c r="K248"/>
  <c r="S248"/>
  <c r="R248"/>
  <c r="Q248"/>
  <c r="P248"/>
  <c r="T247"/>
  <c r="K247"/>
  <c r="S247"/>
  <c r="R247"/>
  <c r="Q247"/>
  <c r="P247"/>
  <c r="T6525"/>
  <c r="K6525"/>
  <c r="S6525"/>
  <c r="R6525"/>
  <c r="Q6525"/>
  <c r="P6525"/>
  <c r="T6524"/>
  <c r="K6524"/>
  <c r="S6524"/>
  <c r="R6524"/>
  <c r="Q6524"/>
  <c r="P6524"/>
  <c r="T6523"/>
  <c r="K6523"/>
  <c r="S6523"/>
  <c r="R6523"/>
  <c r="Q6523"/>
  <c r="P6523"/>
  <c r="T6522"/>
  <c r="K6522"/>
  <c r="S6522"/>
  <c r="R6522"/>
  <c r="Q6522"/>
  <c r="P6522"/>
  <c r="T6521"/>
  <c r="K6521"/>
  <c r="S6521"/>
  <c r="R6521"/>
  <c r="Q6521"/>
  <c r="P6521"/>
  <c r="T6520"/>
  <c r="K6520"/>
  <c r="S6520"/>
  <c r="R6520"/>
  <c r="Q6520"/>
  <c r="P6520"/>
  <c r="T6519"/>
  <c r="K6519"/>
  <c r="S6519"/>
  <c r="R6519"/>
  <c r="Q6519"/>
  <c r="P6519"/>
  <c r="T6518"/>
  <c r="K6518"/>
  <c r="S6518"/>
  <c r="R6518"/>
  <c r="Q6518"/>
  <c r="P6518"/>
  <c r="T6517"/>
  <c r="K6517"/>
  <c r="S6517"/>
  <c r="R6517"/>
  <c r="Q6517"/>
  <c r="P6517"/>
  <c r="T6516"/>
  <c r="K6516"/>
  <c r="S6516"/>
  <c r="R6516"/>
  <c r="Q6516"/>
  <c r="P6516"/>
  <c r="T6515"/>
  <c r="K6515"/>
  <c r="S6515"/>
  <c r="R6515"/>
  <c r="Q6515"/>
  <c r="P6515"/>
  <c r="T6514"/>
  <c r="K6514"/>
  <c r="S6514"/>
  <c r="R6514"/>
  <c r="Q6514"/>
  <c r="P6514"/>
  <c r="T6513"/>
  <c r="K6513"/>
  <c r="S6513"/>
  <c r="R6513"/>
  <c r="Q6513"/>
  <c r="P6513"/>
  <c r="T6512"/>
  <c r="K6512"/>
  <c r="S6512"/>
  <c r="R6512"/>
  <c r="Q6512"/>
  <c r="P6512"/>
  <c r="T527"/>
  <c r="K527"/>
  <c r="S527"/>
  <c r="R527"/>
  <c r="Q527"/>
  <c r="P527"/>
  <c r="T473"/>
  <c r="K473"/>
  <c r="S473"/>
  <c r="R473"/>
  <c r="Q473"/>
  <c r="P473"/>
  <c r="T526"/>
  <c r="K526"/>
  <c r="S526"/>
  <c r="R526"/>
  <c r="Q526"/>
  <c r="P526"/>
  <c r="T6511"/>
  <c r="K6511"/>
  <c r="S6511"/>
  <c r="R6511"/>
  <c r="Q6511"/>
  <c r="P6511"/>
  <c r="T850"/>
  <c r="K850"/>
  <c r="S850"/>
  <c r="R850"/>
  <c r="Q850"/>
  <c r="P850"/>
  <c r="T6510"/>
  <c r="K6510"/>
  <c r="S6510"/>
  <c r="R6510"/>
  <c r="Q6510"/>
  <c r="P6510"/>
  <c r="T6509"/>
  <c r="K6509"/>
  <c r="S6509"/>
  <c r="R6509"/>
  <c r="Q6509"/>
  <c r="P6509"/>
  <c r="T640"/>
  <c r="K640"/>
  <c r="S640"/>
  <c r="R640"/>
  <c r="Q640"/>
  <c r="P640"/>
  <c r="T6508"/>
  <c r="K6508"/>
  <c r="S6508"/>
  <c r="R6508"/>
  <c r="Q6508"/>
  <c r="P6508"/>
  <c r="T724"/>
  <c r="K724"/>
  <c r="S724"/>
  <c r="R724"/>
  <c r="Q724"/>
  <c r="P724"/>
  <c r="T246"/>
  <c r="K246"/>
  <c r="S246"/>
  <c r="R246"/>
  <c r="Q246"/>
  <c r="P246"/>
  <c r="T146"/>
  <c r="K146"/>
  <c r="S146"/>
  <c r="R146"/>
  <c r="Q146"/>
  <c r="P146"/>
  <c r="T6507"/>
  <c r="K6507"/>
  <c r="S6507"/>
  <c r="R6507"/>
  <c r="Q6507"/>
  <c r="P6507"/>
  <c r="T6506"/>
  <c r="K6506"/>
  <c r="S6506"/>
  <c r="R6506"/>
  <c r="Q6506"/>
  <c r="P6506"/>
  <c r="T525"/>
  <c r="K525"/>
  <c r="S525"/>
  <c r="R525"/>
  <c r="Q525"/>
  <c r="P525"/>
  <c r="T6505"/>
  <c r="K6505"/>
  <c r="S6505"/>
  <c r="R6505"/>
  <c r="Q6505"/>
  <c r="P6505"/>
  <c r="T6504"/>
  <c r="K6504"/>
  <c r="S6504"/>
  <c r="R6504"/>
  <c r="Q6504"/>
  <c r="P6504"/>
  <c r="T333"/>
  <c r="K333"/>
  <c r="S333"/>
  <c r="R333"/>
  <c r="Q333"/>
  <c r="P333"/>
  <c r="T145"/>
  <c r="K145"/>
  <c r="S145"/>
  <c r="R145"/>
  <c r="Q145"/>
  <c r="P145"/>
  <c r="T245"/>
  <c r="K245"/>
  <c r="S245"/>
  <c r="R245"/>
  <c r="Q245"/>
  <c r="P245"/>
  <c r="T472"/>
  <c r="K472"/>
  <c r="S472"/>
  <c r="R472"/>
  <c r="Q472"/>
  <c r="P472"/>
  <c r="T332"/>
  <c r="K332"/>
  <c r="S332"/>
  <c r="R332"/>
  <c r="Q332"/>
  <c r="P332"/>
  <c r="T524"/>
  <c r="K524"/>
  <c r="S524"/>
  <c r="R524"/>
  <c r="Q524"/>
  <c r="P524"/>
  <c r="T244"/>
  <c r="K244"/>
  <c r="S244"/>
  <c r="R244"/>
  <c r="Q244"/>
  <c r="P244"/>
  <c r="T572"/>
  <c r="K572"/>
  <c r="S572"/>
  <c r="R572"/>
  <c r="Q572"/>
  <c r="P572"/>
  <c r="T6503"/>
  <c r="K6503"/>
  <c r="S6503"/>
  <c r="R6503"/>
  <c r="Q6503"/>
  <c r="P6503"/>
  <c r="T6502"/>
  <c r="K6502"/>
  <c r="S6502"/>
  <c r="R6502"/>
  <c r="Q6502"/>
  <c r="P6502"/>
  <c r="T6501"/>
  <c r="K6501"/>
  <c r="S6501"/>
  <c r="R6501"/>
  <c r="Q6501"/>
  <c r="P6501"/>
  <c r="T694"/>
  <c r="K694"/>
  <c r="S694"/>
  <c r="R694"/>
  <c r="Q694"/>
  <c r="P694"/>
  <c r="T243"/>
  <c r="K243"/>
  <c r="S243"/>
  <c r="R243"/>
  <c r="Q243"/>
  <c r="P243"/>
  <c r="T6500"/>
  <c r="K6500"/>
  <c r="S6500"/>
  <c r="R6500"/>
  <c r="Q6500"/>
  <c r="P6500"/>
  <c r="T6499"/>
  <c r="K6499"/>
  <c r="S6499"/>
  <c r="R6499"/>
  <c r="Q6499"/>
  <c r="P6499"/>
  <c r="T817"/>
  <c r="K817"/>
  <c r="S817"/>
  <c r="R817"/>
  <c r="Q817"/>
  <c r="P817"/>
  <c r="T898"/>
  <c r="K898"/>
  <c r="S898"/>
  <c r="R898"/>
  <c r="Q898"/>
  <c r="P898"/>
  <c r="T6498"/>
  <c r="K6498"/>
  <c r="S6498"/>
  <c r="R6498"/>
  <c r="Q6498"/>
  <c r="P6498"/>
  <c r="T6497"/>
  <c r="K6497"/>
  <c r="S6497"/>
  <c r="R6497"/>
  <c r="Q6497"/>
  <c r="P6497"/>
  <c r="T6496"/>
  <c r="K6496"/>
  <c r="S6496"/>
  <c r="R6496"/>
  <c r="Q6496"/>
  <c r="P6496"/>
  <c r="T764"/>
  <c r="K764"/>
  <c r="S764"/>
  <c r="R764"/>
  <c r="Q764"/>
  <c r="P764"/>
  <c r="T744"/>
  <c r="K744"/>
  <c r="S744"/>
  <c r="R744"/>
  <c r="Q744"/>
  <c r="P744"/>
  <c r="T6495"/>
  <c r="K6495"/>
  <c r="S6495"/>
  <c r="R6495"/>
  <c r="Q6495"/>
  <c r="P6495"/>
  <c r="T6494"/>
  <c r="K6494"/>
  <c r="S6494"/>
  <c r="R6494"/>
  <c r="Q6494"/>
  <c r="P6494"/>
  <c r="T670"/>
  <c r="K670"/>
  <c r="S670"/>
  <c r="R670"/>
  <c r="Q670"/>
  <c r="P670"/>
  <c r="T1045"/>
  <c r="K1045"/>
  <c r="S1045"/>
  <c r="R1045"/>
  <c r="Q1045"/>
  <c r="P1045"/>
  <c r="T6493"/>
  <c r="K6493"/>
  <c r="S6493"/>
  <c r="R6493"/>
  <c r="Q6493"/>
  <c r="P6493"/>
  <c r="T6492"/>
  <c r="K6492"/>
  <c r="S6492"/>
  <c r="R6492"/>
  <c r="Q6492"/>
  <c r="P6492"/>
  <c r="T6491"/>
  <c r="K6491"/>
  <c r="S6491"/>
  <c r="R6491"/>
  <c r="Q6491"/>
  <c r="P6491"/>
  <c r="T6490"/>
  <c r="K6490"/>
  <c r="S6490"/>
  <c r="R6490"/>
  <c r="Q6490"/>
  <c r="P6490"/>
  <c r="T6489"/>
  <c r="K6489"/>
  <c r="S6489"/>
  <c r="R6489"/>
  <c r="Q6489"/>
  <c r="P6489"/>
  <c r="T6488"/>
  <c r="K6488"/>
  <c r="S6488"/>
  <c r="R6488"/>
  <c r="Q6488"/>
  <c r="P6488"/>
  <c r="T6487"/>
  <c r="K6487"/>
  <c r="S6487"/>
  <c r="R6487"/>
  <c r="Q6487"/>
  <c r="P6487"/>
  <c r="T6486"/>
  <c r="K6486"/>
  <c r="S6486"/>
  <c r="R6486"/>
  <c r="Q6486"/>
  <c r="P6486"/>
  <c r="T144"/>
  <c r="K144"/>
  <c r="S144"/>
  <c r="R144"/>
  <c r="Q144"/>
  <c r="P144"/>
  <c r="T6485"/>
  <c r="K6485"/>
  <c r="S6485"/>
  <c r="R6485"/>
  <c r="Q6485"/>
  <c r="P6485"/>
  <c r="T6484"/>
  <c r="K6484"/>
  <c r="S6484"/>
  <c r="R6484"/>
  <c r="Q6484"/>
  <c r="P6484"/>
  <c r="T6483"/>
  <c r="K6483"/>
  <c r="S6483"/>
  <c r="R6483"/>
  <c r="Q6483"/>
  <c r="P6483"/>
  <c r="T6482"/>
  <c r="K6482"/>
  <c r="S6482"/>
  <c r="R6482"/>
  <c r="Q6482"/>
  <c r="P6482"/>
  <c r="T6481"/>
  <c r="K6481"/>
  <c r="S6481"/>
  <c r="R6481"/>
  <c r="Q6481"/>
  <c r="P6481"/>
  <c r="T6480"/>
  <c r="K6480"/>
  <c r="S6480"/>
  <c r="R6480"/>
  <c r="Q6480"/>
  <c r="P6480"/>
  <c r="T6479"/>
  <c r="K6479"/>
  <c r="S6479"/>
  <c r="R6479"/>
  <c r="Q6479"/>
  <c r="P6479"/>
  <c r="T6478"/>
  <c r="K6478"/>
  <c r="S6478"/>
  <c r="R6478"/>
  <c r="Q6478"/>
  <c r="P6478"/>
  <c r="T6477"/>
  <c r="K6477"/>
  <c r="S6477"/>
  <c r="R6477"/>
  <c r="Q6477"/>
  <c r="P6477"/>
  <c r="T6476"/>
  <c r="K6476"/>
  <c r="S6476"/>
  <c r="R6476"/>
  <c r="Q6476"/>
  <c r="P6476"/>
  <c r="T523"/>
  <c r="K523"/>
  <c r="S523"/>
  <c r="R523"/>
  <c r="Q523"/>
  <c r="P523"/>
  <c r="T6475"/>
  <c r="K6475"/>
  <c r="S6475"/>
  <c r="R6475"/>
  <c r="Q6475"/>
  <c r="P6475"/>
  <c r="T6474"/>
  <c r="K6474"/>
  <c r="S6474"/>
  <c r="R6474"/>
  <c r="Q6474"/>
  <c r="P6474"/>
  <c r="T410"/>
  <c r="K410"/>
  <c r="S410"/>
  <c r="R410"/>
  <c r="Q410"/>
  <c r="P410"/>
  <c r="T6473"/>
  <c r="K6473"/>
  <c r="S6473"/>
  <c r="R6473"/>
  <c r="Q6473"/>
  <c r="P6473"/>
  <c r="T6472"/>
  <c r="K6472"/>
  <c r="S6472"/>
  <c r="R6472"/>
  <c r="Q6472"/>
  <c r="P6472"/>
  <c r="T6471"/>
  <c r="K6471"/>
  <c r="S6471"/>
  <c r="R6471"/>
  <c r="Q6471"/>
  <c r="P6471"/>
  <c r="T6470"/>
  <c r="K6470"/>
  <c r="S6470"/>
  <c r="R6470"/>
  <c r="Q6470"/>
  <c r="P6470"/>
  <c r="T6469"/>
  <c r="K6469"/>
  <c r="S6469"/>
  <c r="R6469"/>
  <c r="Q6469"/>
  <c r="P6469"/>
  <c r="T409"/>
  <c r="K409"/>
  <c r="S409"/>
  <c r="R409"/>
  <c r="Q409"/>
  <c r="P409"/>
  <c r="T6468"/>
  <c r="K6468"/>
  <c r="S6468"/>
  <c r="R6468"/>
  <c r="Q6468"/>
  <c r="P6468"/>
  <c r="T6467"/>
  <c r="K6467"/>
  <c r="S6467"/>
  <c r="R6467"/>
  <c r="Q6467"/>
  <c r="P6467"/>
  <c r="T6466"/>
  <c r="K6466"/>
  <c r="S6466"/>
  <c r="R6466"/>
  <c r="Q6466"/>
  <c r="P6466"/>
  <c r="T6465"/>
  <c r="K6465"/>
  <c r="S6465"/>
  <c r="R6465"/>
  <c r="Q6465"/>
  <c r="P6465"/>
  <c r="T6464"/>
  <c r="K6464"/>
  <c r="S6464"/>
  <c r="R6464"/>
  <c r="Q6464"/>
  <c r="P6464"/>
  <c r="T6463"/>
  <c r="K6463"/>
  <c r="S6463"/>
  <c r="R6463"/>
  <c r="Q6463"/>
  <c r="P6463"/>
  <c r="T6462"/>
  <c r="K6462"/>
  <c r="S6462"/>
  <c r="R6462"/>
  <c r="Q6462"/>
  <c r="P6462"/>
  <c r="T6461"/>
  <c r="K6461"/>
  <c r="S6461"/>
  <c r="R6461"/>
  <c r="Q6461"/>
  <c r="P6461"/>
  <c r="T1033"/>
  <c r="K1033"/>
  <c r="S1033"/>
  <c r="R1033"/>
  <c r="Q1033"/>
  <c r="P1033"/>
  <c r="T6460"/>
  <c r="K6460"/>
  <c r="S6460"/>
  <c r="R6460"/>
  <c r="Q6460"/>
  <c r="P6460"/>
  <c r="T6459"/>
  <c r="K6459"/>
  <c r="S6459"/>
  <c r="R6459"/>
  <c r="Q6459"/>
  <c r="P6459"/>
  <c r="T6458"/>
  <c r="K6458"/>
  <c r="S6458"/>
  <c r="R6458"/>
  <c r="Q6458"/>
  <c r="P6458"/>
  <c r="T6457"/>
  <c r="K6457"/>
  <c r="S6457"/>
  <c r="R6457"/>
  <c r="Q6457"/>
  <c r="P6457"/>
  <c r="T6456"/>
  <c r="K6456"/>
  <c r="S6456"/>
  <c r="R6456"/>
  <c r="Q6456"/>
  <c r="P6456"/>
  <c r="T6455"/>
  <c r="K6455"/>
  <c r="S6455"/>
  <c r="R6455"/>
  <c r="Q6455"/>
  <c r="P6455"/>
  <c r="T6454"/>
  <c r="K6454"/>
  <c r="S6454"/>
  <c r="R6454"/>
  <c r="Q6454"/>
  <c r="P6454"/>
  <c r="T6453"/>
  <c r="K6453"/>
  <c r="S6453"/>
  <c r="R6453"/>
  <c r="Q6453"/>
  <c r="P6453"/>
  <c r="T1071"/>
  <c r="K1071"/>
  <c r="S1071"/>
  <c r="R1071"/>
  <c r="Q1071"/>
  <c r="P1071"/>
  <c r="T6452"/>
  <c r="K6452"/>
  <c r="S6452"/>
  <c r="R6452"/>
  <c r="Q6452"/>
  <c r="P6452"/>
  <c r="T6451"/>
  <c r="K6451"/>
  <c r="S6451"/>
  <c r="R6451"/>
  <c r="Q6451"/>
  <c r="P6451"/>
  <c r="T6450"/>
  <c r="K6450"/>
  <c r="S6450"/>
  <c r="R6450"/>
  <c r="Q6450"/>
  <c r="P6450"/>
  <c r="T6449"/>
  <c r="K6449"/>
  <c r="S6449"/>
  <c r="R6449"/>
  <c r="Q6449"/>
  <c r="P6449"/>
  <c r="T6448"/>
  <c r="K6448"/>
  <c r="S6448"/>
  <c r="R6448"/>
  <c r="Q6448"/>
  <c r="P6448"/>
  <c r="T6447"/>
  <c r="K6447"/>
  <c r="S6447"/>
  <c r="R6447"/>
  <c r="Q6447"/>
  <c r="P6447"/>
  <c r="T6446"/>
  <c r="K6446"/>
  <c r="S6446"/>
  <c r="R6446"/>
  <c r="Q6446"/>
  <c r="P6446"/>
  <c r="T6445"/>
  <c r="K6445"/>
  <c r="S6445"/>
  <c r="R6445"/>
  <c r="Q6445"/>
  <c r="P6445"/>
  <c r="T6444"/>
  <c r="K6444"/>
  <c r="S6444"/>
  <c r="R6444"/>
  <c r="Q6444"/>
  <c r="P6444"/>
  <c r="T6443"/>
  <c r="K6443"/>
  <c r="S6443"/>
  <c r="R6443"/>
  <c r="Q6443"/>
  <c r="P6443"/>
  <c r="T6442"/>
  <c r="K6442"/>
  <c r="S6442"/>
  <c r="R6442"/>
  <c r="Q6442"/>
  <c r="P6442"/>
  <c r="T6441"/>
  <c r="K6441"/>
  <c r="S6441"/>
  <c r="R6441"/>
  <c r="Q6441"/>
  <c r="P6441"/>
  <c r="T6440"/>
  <c r="K6440"/>
  <c r="S6440"/>
  <c r="R6440"/>
  <c r="Q6440"/>
  <c r="P6440"/>
  <c r="T6439"/>
  <c r="K6439"/>
  <c r="S6439"/>
  <c r="R6439"/>
  <c r="Q6439"/>
  <c r="P6439"/>
  <c r="T6438"/>
  <c r="K6438"/>
  <c r="S6438"/>
  <c r="R6438"/>
  <c r="Q6438"/>
  <c r="P6438"/>
  <c r="T6437"/>
  <c r="K6437"/>
  <c r="S6437"/>
  <c r="R6437"/>
  <c r="Q6437"/>
  <c r="P6437"/>
  <c r="T6436"/>
  <c r="K6436"/>
  <c r="S6436"/>
  <c r="R6436"/>
  <c r="Q6436"/>
  <c r="P6436"/>
  <c r="T6435"/>
  <c r="K6435"/>
  <c r="S6435"/>
  <c r="R6435"/>
  <c r="Q6435"/>
  <c r="P6435"/>
  <c r="T6434"/>
  <c r="K6434"/>
  <c r="S6434"/>
  <c r="R6434"/>
  <c r="Q6434"/>
  <c r="P6434"/>
  <c r="T6433"/>
  <c r="K6433"/>
  <c r="S6433"/>
  <c r="R6433"/>
  <c r="Q6433"/>
  <c r="P6433"/>
  <c r="T6432"/>
  <c r="K6432"/>
  <c r="S6432"/>
  <c r="R6432"/>
  <c r="Q6432"/>
  <c r="P6432"/>
  <c r="T6431"/>
  <c r="K6431"/>
  <c r="S6431"/>
  <c r="R6431"/>
  <c r="Q6431"/>
  <c r="P6431"/>
  <c r="T6430"/>
  <c r="K6430"/>
  <c r="S6430"/>
  <c r="R6430"/>
  <c r="Q6430"/>
  <c r="P6430"/>
  <c r="T6429"/>
  <c r="K6429"/>
  <c r="S6429"/>
  <c r="R6429"/>
  <c r="Q6429"/>
  <c r="P6429"/>
  <c r="T6428"/>
  <c r="K6428"/>
  <c r="S6428"/>
  <c r="R6428"/>
  <c r="Q6428"/>
  <c r="P6428"/>
  <c r="T6427"/>
  <c r="K6427"/>
  <c r="S6427"/>
  <c r="R6427"/>
  <c r="Q6427"/>
  <c r="P6427"/>
  <c r="T6426"/>
  <c r="K6426"/>
  <c r="S6426"/>
  <c r="R6426"/>
  <c r="Q6426"/>
  <c r="P6426"/>
  <c r="T6425"/>
  <c r="K6425"/>
  <c r="S6425"/>
  <c r="R6425"/>
  <c r="Q6425"/>
  <c r="P6425"/>
  <c r="T6424"/>
  <c r="K6424"/>
  <c r="S6424"/>
  <c r="R6424"/>
  <c r="Q6424"/>
  <c r="P6424"/>
  <c r="T6423"/>
  <c r="K6423"/>
  <c r="S6423"/>
  <c r="R6423"/>
  <c r="Q6423"/>
  <c r="P6423"/>
  <c r="T6422"/>
  <c r="K6422"/>
  <c r="S6422"/>
  <c r="R6422"/>
  <c r="Q6422"/>
  <c r="P6422"/>
  <c r="T608"/>
  <c r="K608"/>
  <c r="S608"/>
  <c r="R608"/>
  <c r="Q608"/>
  <c r="P608"/>
  <c r="T6421"/>
  <c r="K6421"/>
  <c r="S6421"/>
  <c r="R6421"/>
  <c r="Q6421"/>
  <c r="P6421"/>
  <c r="T6420"/>
  <c r="K6420"/>
  <c r="S6420"/>
  <c r="R6420"/>
  <c r="Q6420"/>
  <c r="P6420"/>
  <c r="T6419"/>
  <c r="K6419"/>
  <c r="S6419"/>
  <c r="R6419"/>
  <c r="Q6419"/>
  <c r="P6419"/>
  <c r="T6418"/>
  <c r="K6418"/>
  <c r="S6418"/>
  <c r="R6418"/>
  <c r="Q6418"/>
  <c r="P6418"/>
  <c r="T6417"/>
  <c r="K6417"/>
  <c r="S6417"/>
  <c r="R6417"/>
  <c r="Q6417"/>
  <c r="P6417"/>
  <c r="T6416"/>
  <c r="K6416"/>
  <c r="S6416"/>
  <c r="R6416"/>
  <c r="Q6416"/>
  <c r="P6416"/>
  <c r="T6415"/>
  <c r="K6415"/>
  <c r="S6415"/>
  <c r="R6415"/>
  <c r="Q6415"/>
  <c r="P6415"/>
  <c r="T6414"/>
  <c r="K6414"/>
  <c r="S6414"/>
  <c r="R6414"/>
  <c r="Q6414"/>
  <c r="P6414"/>
  <c r="T6413"/>
  <c r="K6413"/>
  <c r="S6413"/>
  <c r="R6413"/>
  <c r="Q6413"/>
  <c r="P6413"/>
  <c r="T6412"/>
  <c r="K6412"/>
  <c r="S6412"/>
  <c r="R6412"/>
  <c r="Q6412"/>
  <c r="P6412"/>
  <c r="T6411"/>
  <c r="K6411"/>
  <c r="S6411"/>
  <c r="R6411"/>
  <c r="Q6411"/>
  <c r="P6411"/>
  <c r="T6410"/>
  <c r="K6410"/>
  <c r="S6410"/>
  <c r="R6410"/>
  <c r="Q6410"/>
  <c r="P6410"/>
  <c r="T6409"/>
  <c r="K6409"/>
  <c r="S6409"/>
  <c r="R6409"/>
  <c r="Q6409"/>
  <c r="P6409"/>
  <c r="T6408"/>
  <c r="K6408"/>
  <c r="S6408"/>
  <c r="R6408"/>
  <c r="Q6408"/>
  <c r="P6408"/>
  <c r="T6407"/>
  <c r="K6407"/>
  <c r="S6407"/>
  <c r="R6407"/>
  <c r="Q6407"/>
  <c r="P6407"/>
  <c r="T6406"/>
  <c r="K6406"/>
  <c r="S6406"/>
  <c r="R6406"/>
  <c r="Q6406"/>
  <c r="P6406"/>
  <c r="T6405"/>
  <c r="K6405"/>
  <c r="S6405"/>
  <c r="R6405"/>
  <c r="Q6405"/>
  <c r="P6405"/>
  <c r="T6404"/>
  <c r="K6404"/>
  <c r="S6404"/>
  <c r="R6404"/>
  <c r="Q6404"/>
  <c r="P6404"/>
  <c r="T6403"/>
  <c r="K6403"/>
  <c r="S6403"/>
  <c r="R6403"/>
  <c r="Q6403"/>
  <c r="P6403"/>
  <c r="T55"/>
  <c r="K55"/>
  <c r="S55"/>
  <c r="R55"/>
  <c r="Q55"/>
  <c r="P55"/>
  <c r="T6402"/>
  <c r="K6402"/>
  <c r="S6402"/>
  <c r="R6402"/>
  <c r="Q6402"/>
  <c r="P6402"/>
  <c r="T6401"/>
  <c r="K6401"/>
  <c r="S6401"/>
  <c r="R6401"/>
  <c r="Q6401"/>
  <c r="P6401"/>
  <c r="T6400"/>
  <c r="K6400"/>
  <c r="S6400"/>
  <c r="R6400"/>
  <c r="Q6400"/>
  <c r="P6400"/>
  <c r="T6399"/>
  <c r="K6399"/>
  <c r="S6399"/>
  <c r="R6399"/>
  <c r="Q6399"/>
  <c r="P6399"/>
  <c r="T6398"/>
  <c r="K6398"/>
  <c r="S6398"/>
  <c r="R6398"/>
  <c r="Q6398"/>
  <c r="P6398"/>
  <c r="T6397"/>
  <c r="K6397"/>
  <c r="S6397"/>
  <c r="R6397"/>
  <c r="Q6397"/>
  <c r="P6397"/>
  <c r="T6396"/>
  <c r="K6396"/>
  <c r="S6396"/>
  <c r="R6396"/>
  <c r="Q6396"/>
  <c r="P6396"/>
  <c r="T6395"/>
  <c r="K6395"/>
  <c r="S6395"/>
  <c r="R6395"/>
  <c r="Q6395"/>
  <c r="P6395"/>
  <c r="T6394"/>
  <c r="K6394"/>
  <c r="S6394"/>
  <c r="R6394"/>
  <c r="Q6394"/>
  <c r="P6394"/>
  <c r="T6393"/>
  <c r="K6393"/>
  <c r="S6393"/>
  <c r="R6393"/>
  <c r="Q6393"/>
  <c r="P6393"/>
  <c r="T6392"/>
  <c r="K6392"/>
  <c r="S6392"/>
  <c r="R6392"/>
  <c r="Q6392"/>
  <c r="P6392"/>
  <c r="T6391"/>
  <c r="K6391"/>
  <c r="S6391"/>
  <c r="R6391"/>
  <c r="Q6391"/>
  <c r="P6391"/>
  <c r="T6390"/>
  <c r="K6390"/>
  <c r="S6390"/>
  <c r="R6390"/>
  <c r="Q6390"/>
  <c r="P6390"/>
  <c r="T6389"/>
  <c r="K6389"/>
  <c r="S6389"/>
  <c r="R6389"/>
  <c r="Q6389"/>
  <c r="P6389"/>
  <c r="T6388"/>
  <c r="K6388"/>
  <c r="S6388"/>
  <c r="R6388"/>
  <c r="Q6388"/>
  <c r="P6388"/>
  <c r="T6387"/>
  <c r="K6387"/>
  <c r="S6387"/>
  <c r="R6387"/>
  <c r="Q6387"/>
  <c r="P6387"/>
  <c r="T6386"/>
  <c r="K6386"/>
  <c r="S6386"/>
  <c r="R6386"/>
  <c r="Q6386"/>
  <c r="P6386"/>
  <c r="T6385"/>
  <c r="K6385"/>
  <c r="S6385"/>
  <c r="R6385"/>
  <c r="Q6385"/>
  <c r="P6385"/>
  <c r="T6384"/>
  <c r="K6384"/>
  <c r="S6384"/>
  <c r="R6384"/>
  <c r="Q6384"/>
  <c r="P6384"/>
  <c r="T6383"/>
  <c r="K6383"/>
  <c r="S6383"/>
  <c r="R6383"/>
  <c r="Q6383"/>
  <c r="P6383"/>
  <c r="T6382"/>
  <c r="K6382"/>
  <c r="S6382"/>
  <c r="R6382"/>
  <c r="Q6382"/>
  <c r="P6382"/>
  <c r="T6381"/>
  <c r="K6381"/>
  <c r="S6381"/>
  <c r="R6381"/>
  <c r="Q6381"/>
  <c r="P6381"/>
  <c r="T6380"/>
  <c r="K6380"/>
  <c r="S6380"/>
  <c r="R6380"/>
  <c r="Q6380"/>
  <c r="P6380"/>
  <c r="T6379"/>
  <c r="K6379"/>
  <c r="S6379"/>
  <c r="R6379"/>
  <c r="Q6379"/>
  <c r="P6379"/>
  <c r="T6378"/>
  <c r="K6378"/>
  <c r="S6378"/>
  <c r="R6378"/>
  <c r="Q6378"/>
  <c r="P6378"/>
  <c r="T6377"/>
  <c r="K6377"/>
  <c r="S6377"/>
  <c r="R6377"/>
  <c r="Q6377"/>
  <c r="P6377"/>
  <c r="T6376"/>
  <c r="K6376"/>
  <c r="S6376"/>
  <c r="R6376"/>
  <c r="Q6376"/>
  <c r="P6376"/>
  <c r="T6375"/>
  <c r="K6375"/>
  <c r="S6375"/>
  <c r="R6375"/>
  <c r="Q6375"/>
  <c r="P6375"/>
  <c r="T6374"/>
  <c r="K6374"/>
  <c r="S6374"/>
  <c r="R6374"/>
  <c r="Q6374"/>
  <c r="P6374"/>
  <c r="T6373"/>
  <c r="K6373"/>
  <c r="S6373"/>
  <c r="R6373"/>
  <c r="Q6373"/>
  <c r="P6373"/>
  <c r="T6372"/>
  <c r="K6372"/>
  <c r="S6372"/>
  <c r="R6372"/>
  <c r="Q6372"/>
  <c r="P6372"/>
  <c r="T6371"/>
  <c r="K6371"/>
  <c r="S6371"/>
  <c r="R6371"/>
  <c r="Q6371"/>
  <c r="P6371"/>
  <c r="T6370"/>
  <c r="K6370"/>
  <c r="S6370"/>
  <c r="R6370"/>
  <c r="Q6370"/>
  <c r="P6370"/>
  <c r="T6369"/>
  <c r="K6369"/>
  <c r="S6369"/>
  <c r="R6369"/>
  <c r="Q6369"/>
  <c r="P6369"/>
  <c r="T6368"/>
  <c r="K6368"/>
  <c r="S6368"/>
  <c r="R6368"/>
  <c r="Q6368"/>
  <c r="P6368"/>
  <c r="T6367"/>
  <c r="K6367"/>
  <c r="S6367"/>
  <c r="R6367"/>
  <c r="Q6367"/>
  <c r="P6367"/>
  <c r="T6366"/>
  <c r="K6366"/>
  <c r="S6366"/>
  <c r="R6366"/>
  <c r="Q6366"/>
  <c r="P6366"/>
  <c r="T6365"/>
  <c r="K6365"/>
  <c r="S6365"/>
  <c r="R6365"/>
  <c r="Q6365"/>
  <c r="P6365"/>
  <c r="T1020"/>
  <c r="K1020"/>
  <c r="S1020"/>
  <c r="R1020"/>
  <c r="Q1020"/>
  <c r="P1020"/>
  <c r="T6364"/>
  <c r="K6364"/>
  <c r="S6364"/>
  <c r="R6364"/>
  <c r="Q6364"/>
  <c r="P6364"/>
  <c r="T6363"/>
  <c r="K6363"/>
  <c r="S6363"/>
  <c r="R6363"/>
  <c r="Q6363"/>
  <c r="P6363"/>
  <c r="T6362"/>
  <c r="K6362"/>
  <c r="S6362"/>
  <c r="R6362"/>
  <c r="Q6362"/>
  <c r="P6362"/>
  <c r="T6361"/>
  <c r="K6361"/>
  <c r="S6361"/>
  <c r="R6361"/>
  <c r="Q6361"/>
  <c r="P6361"/>
  <c r="T6360"/>
  <c r="K6360"/>
  <c r="S6360"/>
  <c r="R6360"/>
  <c r="Q6360"/>
  <c r="P6360"/>
  <c r="T6359"/>
  <c r="K6359"/>
  <c r="S6359"/>
  <c r="R6359"/>
  <c r="Q6359"/>
  <c r="P6359"/>
  <c r="T6358"/>
  <c r="K6358"/>
  <c r="S6358"/>
  <c r="R6358"/>
  <c r="Q6358"/>
  <c r="P6358"/>
  <c r="T6357"/>
  <c r="K6357"/>
  <c r="S6357"/>
  <c r="R6357"/>
  <c r="Q6357"/>
  <c r="P6357"/>
  <c r="T6356"/>
  <c r="K6356"/>
  <c r="S6356"/>
  <c r="R6356"/>
  <c r="Q6356"/>
  <c r="P6356"/>
  <c r="T6355"/>
  <c r="K6355"/>
  <c r="S6355"/>
  <c r="R6355"/>
  <c r="Q6355"/>
  <c r="P6355"/>
  <c r="T6354"/>
  <c r="K6354"/>
  <c r="S6354"/>
  <c r="R6354"/>
  <c r="Q6354"/>
  <c r="P6354"/>
  <c r="T6353"/>
  <c r="K6353"/>
  <c r="S6353"/>
  <c r="R6353"/>
  <c r="Q6353"/>
  <c r="P6353"/>
  <c r="T6352"/>
  <c r="K6352"/>
  <c r="S6352"/>
  <c r="R6352"/>
  <c r="Q6352"/>
  <c r="P6352"/>
  <c r="T6351"/>
  <c r="K6351"/>
  <c r="S6351"/>
  <c r="R6351"/>
  <c r="Q6351"/>
  <c r="P6351"/>
  <c r="T6350"/>
  <c r="K6350"/>
  <c r="S6350"/>
  <c r="R6350"/>
  <c r="Q6350"/>
  <c r="P6350"/>
  <c r="T6349"/>
  <c r="K6349"/>
  <c r="S6349"/>
  <c r="R6349"/>
  <c r="Q6349"/>
  <c r="P6349"/>
  <c r="T408"/>
  <c r="K408"/>
  <c r="S408"/>
  <c r="R408"/>
  <c r="Q408"/>
  <c r="P408"/>
  <c r="T242"/>
  <c r="K242"/>
  <c r="S242"/>
  <c r="R242"/>
  <c r="Q242"/>
  <c r="P242"/>
  <c r="T6348"/>
  <c r="K6348"/>
  <c r="S6348"/>
  <c r="R6348"/>
  <c r="Q6348"/>
  <c r="P6348"/>
  <c r="T6347"/>
  <c r="K6347"/>
  <c r="S6347"/>
  <c r="R6347"/>
  <c r="Q6347"/>
  <c r="P6347"/>
  <c r="T6346"/>
  <c r="K6346"/>
  <c r="S6346"/>
  <c r="R6346"/>
  <c r="Q6346"/>
  <c r="P6346"/>
  <c r="T6345"/>
  <c r="K6345"/>
  <c r="S6345"/>
  <c r="R6345"/>
  <c r="Q6345"/>
  <c r="P6345"/>
  <c r="T6344"/>
  <c r="K6344"/>
  <c r="S6344"/>
  <c r="R6344"/>
  <c r="Q6344"/>
  <c r="P6344"/>
  <c r="T6343"/>
  <c r="K6343"/>
  <c r="S6343"/>
  <c r="R6343"/>
  <c r="Q6343"/>
  <c r="P6343"/>
  <c r="T6342"/>
  <c r="K6342"/>
  <c r="S6342"/>
  <c r="R6342"/>
  <c r="Q6342"/>
  <c r="P6342"/>
  <c r="T6341"/>
  <c r="K6341"/>
  <c r="S6341"/>
  <c r="R6341"/>
  <c r="Q6341"/>
  <c r="P6341"/>
  <c r="T6340"/>
  <c r="K6340"/>
  <c r="S6340"/>
  <c r="R6340"/>
  <c r="Q6340"/>
  <c r="P6340"/>
  <c r="T6339"/>
  <c r="K6339"/>
  <c r="S6339"/>
  <c r="R6339"/>
  <c r="Q6339"/>
  <c r="P6339"/>
  <c r="T6338"/>
  <c r="K6338"/>
  <c r="S6338"/>
  <c r="R6338"/>
  <c r="Q6338"/>
  <c r="P6338"/>
  <c r="T6337"/>
  <c r="K6337"/>
  <c r="S6337"/>
  <c r="R6337"/>
  <c r="Q6337"/>
  <c r="P6337"/>
  <c r="T6336"/>
  <c r="K6336"/>
  <c r="S6336"/>
  <c r="R6336"/>
  <c r="Q6336"/>
  <c r="P6336"/>
  <c r="T6335"/>
  <c r="K6335"/>
  <c r="S6335"/>
  <c r="R6335"/>
  <c r="Q6335"/>
  <c r="P6335"/>
  <c r="T6334"/>
  <c r="K6334"/>
  <c r="S6334"/>
  <c r="R6334"/>
  <c r="Q6334"/>
  <c r="P6334"/>
  <c r="T1112"/>
  <c r="K1112"/>
  <c r="S1112"/>
  <c r="R1112"/>
  <c r="Q1112"/>
  <c r="P1112"/>
  <c r="T6333"/>
  <c r="K6333"/>
  <c r="S6333"/>
  <c r="R6333"/>
  <c r="Q6333"/>
  <c r="P6333"/>
  <c r="T6332"/>
  <c r="K6332"/>
  <c r="S6332"/>
  <c r="R6332"/>
  <c r="Q6332"/>
  <c r="P6332"/>
  <c r="T6331"/>
  <c r="K6331"/>
  <c r="S6331"/>
  <c r="R6331"/>
  <c r="Q6331"/>
  <c r="P6331"/>
  <c r="T241"/>
  <c r="K241"/>
  <c r="S241"/>
  <c r="R241"/>
  <c r="Q241"/>
  <c r="P241"/>
  <c r="T6330"/>
  <c r="K6330"/>
  <c r="S6330"/>
  <c r="R6330"/>
  <c r="Q6330"/>
  <c r="P6330"/>
  <c r="T6329"/>
  <c r="K6329"/>
  <c r="S6329"/>
  <c r="R6329"/>
  <c r="Q6329"/>
  <c r="P6329"/>
  <c r="T6328"/>
  <c r="K6328"/>
  <c r="S6328"/>
  <c r="R6328"/>
  <c r="Q6328"/>
  <c r="P6328"/>
  <c r="T6327"/>
  <c r="K6327"/>
  <c r="S6327"/>
  <c r="R6327"/>
  <c r="Q6327"/>
  <c r="P6327"/>
  <c r="T6326"/>
  <c r="K6326"/>
  <c r="S6326"/>
  <c r="R6326"/>
  <c r="Q6326"/>
  <c r="P6326"/>
  <c r="T6325"/>
  <c r="K6325"/>
  <c r="S6325"/>
  <c r="R6325"/>
  <c r="Q6325"/>
  <c r="P6325"/>
  <c r="T6324"/>
  <c r="K6324"/>
  <c r="S6324"/>
  <c r="R6324"/>
  <c r="Q6324"/>
  <c r="P6324"/>
  <c r="T6323"/>
  <c r="K6323"/>
  <c r="S6323"/>
  <c r="R6323"/>
  <c r="Q6323"/>
  <c r="P6323"/>
  <c r="T6322"/>
  <c r="K6322"/>
  <c r="S6322"/>
  <c r="R6322"/>
  <c r="Q6322"/>
  <c r="P6322"/>
  <c r="T6321"/>
  <c r="K6321"/>
  <c r="S6321"/>
  <c r="R6321"/>
  <c r="Q6321"/>
  <c r="P6321"/>
  <c r="T6320"/>
  <c r="K6320"/>
  <c r="S6320"/>
  <c r="R6320"/>
  <c r="Q6320"/>
  <c r="P6320"/>
  <c r="T6319"/>
  <c r="K6319"/>
  <c r="S6319"/>
  <c r="R6319"/>
  <c r="Q6319"/>
  <c r="P6319"/>
  <c r="T6318"/>
  <c r="K6318"/>
  <c r="S6318"/>
  <c r="R6318"/>
  <c r="Q6318"/>
  <c r="P6318"/>
  <c r="T6317"/>
  <c r="K6317"/>
  <c r="S6317"/>
  <c r="R6317"/>
  <c r="Q6317"/>
  <c r="P6317"/>
  <c r="T6316"/>
  <c r="K6316"/>
  <c r="S6316"/>
  <c r="R6316"/>
  <c r="Q6316"/>
  <c r="P6316"/>
  <c r="T6315"/>
  <c r="K6315"/>
  <c r="S6315"/>
  <c r="R6315"/>
  <c r="Q6315"/>
  <c r="P6315"/>
  <c r="T6314"/>
  <c r="K6314"/>
  <c r="S6314"/>
  <c r="R6314"/>
  <c r="Q6314"/>
  <c r="P6314"/>
  <c r="T6313"/>
  <c r="K6313"/>
  <c r="S6313"/>
  <c r="R6313"/>
  <c r="Q6313"/>
  <c r="P6313"/>
  <c r="T6312"/>
  <c r="K6312"/>
  <c r="S6312"/>
  <c r="R6312"/>
  <c r="Q6312"/>
  <c r="P6312"/>
  <c r="T1103"/>
  <c r="K1103"/>
  <c r="S1103"/>
  <c r="R1103"/>
  <c r="Q1103"/>
  <c r="P1103"/>
  <c r="T6311"/>
  <c r="K6311"/>
  <c r="S6311"/>
  <c r="R6311"/>
  <c r="Q6311"/>
  <c r="P6311"/>
  <c r="T6310"/>
  <c r="K6310"/>
  <c r="S6310"/>
  <c r="R6310"/>
  <c r="Q6310"/>
  <c r="P6310"/>
  <c r="T6309"/>
  <c r="K6309"/>
  <c r="S6309"/>
  <c r="R6309"/>
  <c r="Q6309"/>
  <c r="P6309"/>
  <c r="T6308"/>
  <c r="K6308"/>
  <c r="S6308"/>
  <c r="R6308"/>
  <c r="Q6308"/>
  <c r="P6308"/>
  <c r="T6307"/>
  <c r="K6307"/>
  <c r="S6307"/>
  <c r="R6307"/>
  <c r="Q6307"/>
  <c r="P6307"/>
  <c r="T6306"/>
  <c r="K6306"/>
  <c r="S6306"/>
  <c r="R6306"/>
  <c r="Q6306"/>
  <c r="P6306"/>
  <c r="T6305"/>
  <c r="K6305"/>
  <c r="S6305"/>
  <c r="R6305"/>
  <c r="Q6305"/>
  <c r="P6305"/>
  <c r="T6304"/>
  <c r="K6304"/>
  <c r="S6304"/>
  <c r="R6304"/>
  <c r="Q6304"/>
  <c r="P6304"/>
  <c r="T1003"/>
  <c r="K1003"/>
  <c r="S1003"/>
  <c r="R1003"/>
  <c r="Q1003"/>
  <c r="P1003"/>
  <c r="T6303"/>
  <c r="K6303"/>
  <c r="S6303"/>
  <c r="R6303"/>
  <c r="Q6303"/>
  <c r="P6303"/>
  <c r="T906"/>
  <c r="K906"/>
  <c r="S906"/>
  <c r="R906"/>
  <c r="Q906"/>
  <c r="P906"/>
  <c r="T6302"/>
  <c r="K6302"/>
  <c r="S6302"/>
  <c r="R6302"/>
  <c r="Q6302"/>
  <c r="P6302"/>
  <c r="T6301"/>
  <c r="K6301"/>
  <c r="S6301"/>
  <c r="R6301"/>
  <c r="Q6301"/>
  <c r="P6301"/>
  <c r="T6300"/>
  <c r="K6300"/>
  <c r="S6300"/>
  <c r="R6300"/>
  <c r="Q6300"/>
  <c r="P6300"/>
  <c r="T6299"/>
  <c r="K6299"/>
  <c r="S6299"/>
  <c r="R6299"/>
  <c r="Q6299"/>
  <c r="P6299"/>
  <c r="T6298"/>
  <c r="K6298"/>
  <c r="S6298"/>
  <c r="R6298"/>
  <c r="Q6298"/>
  <c r="P6298"/>
  <c r="T6297"/>
  <c r="K6297"/>
  <c r="S6297"/>
  <c r="R6297"/>
  <c r="Q6297"/>
  <c r="P6297"/>
  <c r="T54"/>
  <c r="K54"/>
  <c r="S54"/>
  <c r="R54"/>
  <c r="Q54"/>
  <c r="P54"/>
  <c r="T6296"/>
  <c r="K6296"/>
  <c r="S6296"/>
  <c r="R6296"/>
  <c r="Q6296"/>
  <c r="P6296"/>
  <c r="T6295"/>
  <c r="K6295"/>
  <c r="S6295"/>
  <c r="R6295"/>
  <c r="Q6295"/>
  <c r="P6295"/>
  <c r="T6294"/>
  <c r="K6294"/>
  <c r="S6294"/>
  <c r="R6294"/>
  <c r="Q6294"/>
  <c r="P6294"/>
  <c r="T6293"/>
  <c r="K6293"/>
  <c r="S6293"/>
  <c r="R6293"/>
  <c r="Q6293"/>
  <c r="P6293"/>
  <c r="T905"/>
  <c r="K905"/>
  <c r="S905"/>
  <c r="R905"/>
  <c r="Q905"/>
  <c r="P905"/>
  <c r="T240"/>
  <c r="K240"/>
  <c r="S240"/>
  <c r="R240"/>
  <c r="Q240"/>
  <c r="P240"/>
  <c r="T6292"/>
  <c r="K6292"/>
  <c r="S6292"/>
  <c r="R6292"/>
  <c r="Q6292"/>
  <c r="P6292"/>
  <c r="T6291"/>
  <c r="K6291"/>
  <c r="S6291"/>
  <c r="R6291"/>
  <c r="Q6291"/>
  <c r="P6291"/>
  <c r="T6290"/>
  <c r="K6290"/>
  <c r="S6290"/>
  <c r="R6290"/>
  <c r="Q6290"/>
  <c r="P6290"/>
  <c r="T6289"/>
  <c r="K6289"/>
  <c r="S6289"/>
  <c r="R6289"/>
  <c r="Q6289"/>
  <c r="P6289"/>
  <c r="T6288"/>
  <c r="K6288"/>
  <c r="S6288"/>
  <c r="R6288"/>
  <c r="Q6288"/>
  <c r="P6288"/>
  <c r="T6287"/>
  <c r="K6287"/>
  <c r="S6287"/>
  <c r="R6287"/>
  <c r="Q6287"/>
  <c r="P6287"/>
  <c r="T6286"/>
  <c r="K6286"/>
  <c r="S6286"/>
  <c r="R6286"/>
  <c r="Q6286"/>
  <c r="P6286"/>
  <c r="T6285"/>
  <c r="K6285"/>
  <c r="S6285"/>
  <c r="R6285"/>
  <c r="Q6285"/>
  <c r="P6285"/>
  <c r="T6284"/>
  <c r="K6284"/>
  <c r="S6284"/>
  <c r="R6284"/>
  <c r="Q6284"/>
  <c r="P6284"/>
  <c r="T6283"/>
  <c r="K6283"/>
  <c r="S6283"/>
  <c r="R6283"/>
  <c r="Q6283"/>
  <c r="P6283"/>
  <c r="T6282"/>
  <c r="K6282"/>
  <c r="S6282"/>
  <c r="R6282"/>
  <c r="Q6282"/>
  <c r="P6282"/>
  <c r="T6281"/>
  <c r="K6281"/>
  <c r="S6281"/>
  <c r="R6281"/>
  <c r="Q6281"/>
  <c r="P6281"/>
  <c r="T6280"/>
  <c r="K6280"/>
  <c r="S6280"/>
  <c r="R6280"/>
  <c r="Q6280"/>
  <c r="P6280"/>
  <c r="T6279"/>
  <c r="K6279"/>
  <c r="S6279"/>
  <c r="R6279"/>
  <c r="Q6279"/>
  <c r="P6279"/>
  <c r="T6278"/>
  <c r="K6278"/>
  <c r="S6278"/>
  <c r="R6278"/>
  <c r="Q6278"/>
  <c r="P6278"/>
  <c r="T6277"/>
  <c r="K6277"/>
  <c r="S6277"/>
  <c r="R6277"/>
  <c r="Q6277"/>
  <c r="P6277"/>
  <c r="T6276"/>
  <c r="K6276"/>
  <c r="S6276"/>
  <c r="R6276"/>
  <c r="Q6276"/>
  <c r="P6276"/>
  <c r="T6275"/>
  <c r="K6275"/>
  <c r="S6275"/>
  <c r="R6275"/>
  <c r="Q6275"/>
  <c r="P6275"/>
  <c r="T6274"/>
  <c r="K6274"/>
  <c r="S6274"/>
  <c r="R6274"/>
  <c r="Q6274"/>
  <c r="P6274"/>
  <c r="T6273"/>
  <c r="K6273"/>
  <c r="S6273"/>
  <c r="R6273"/>
  <c r="Q6273"/>
  <c r="P6273"/>
  <c r="T6272"/>
  <c r="K6272"/>
  <c r="S6272"/>
  <c r="R6272"/>
  <c r="Q6272"/>
  <c r="P6272"/>
  <c r="T6271"/>
  <c r="K6271"/>
  <c r="S6271"/>
  <c r="R6271"/>
  <c r="Q6271"/>
  <c r="P6271"/>
  <c r="T6270"/>
  <c r="K6270"/>
  <c r="S6270"/>
  <c r="R6270"/>
  <c r="Q6270"/>
  <c r="P6270"/>
  <c r="T239"/>
  <c r="K239"/>
  <c r="S239"/>
  <c r="R239"/>
  <c r="Q239"/>
  <c r="P239"/>
  <c r="T6269"/>
  <c r="K6269"/>
  <c r="S6269"/>
  <c r="R6269"/>
  <c r="Q6269"/>
  <c r="P6269"/>
  <c r="T6268"/>
  <c r="K6268"/>
  <c r="S6268"/>
  <c r="R6268"/>
  <c r="Q6268"/>
  <c r="P6268"/>
  <c r="T6267"/>
  <c r="K6267"/>
  <c r="S6267"/>
  <c r="R6267"/>
  <c r="Q6267"/>
  <c r="P6267"/>
  <c r="T6266"/>
  <c r="K6266"/>
  <c r="S6266"/>
  <c r="R6266"/>
  <c r="Q6266"/>
  <c r="P6266"/>
  <c r="T6265"/>
  <c r="K6265"/>
  <c r="S6265"/>
  <c r="R6265"/>
  <c r="Q6265"/>
  <c r="P6265"/>
  <c r="T6264"/>
  <c r="K6264"/>
  <c r="S6264"/>
  <c r="R6264"/>
  <c r="Q6264"/>
  <c r="P6264"/>
  <c r="T6263"/>
  <c r="K6263"/>
  <c r="S6263"/>
  <c r="R6263"/>
  <c r="Q6263"/>
  <c r="P6263"/>
  <c r="T6262"/>
  <c r="K6262"/>
  <c r="S6262"/>
  <c r="R6262"/>
  <c r="Q6262"/>
  <c r="P6262"/>
  <c r="T6261"/>
  <c r="K6261"/>
  <c r="S6261"/>
  <c r="R6261"/>
  <c r="Q6261"/>
  <c r="P6261"/>
  <c r="T6260"/>
  <c r="K6260"/>
  <c r="S6260"/>
  <c r="R6260"/>
  <c r="Q6260"/>
  <c r="P6260"/>
  <c r="T6259"/>
  <c r="K6259"/>
  <c r="S6259"/>
  <c r="R6259"/>
  <c r="Q6259"/>
  <c r="P6259"/>
  <c r="T6258"/>
  <c r="K6258"/>
  <c r="S6258"/>
  <c r="R6258"/>
  <c r="Q6258"/>
  <c r="P6258"/>
  <c r="T6257"/>
  <c r="K6257"/>
  <c r="S6257"/>
  <c r="R6257"/>
  <c r="Q6257"/>
  <c r="P6257"/>
  <c r="T6256"/>
  <c r="K6256"/>
  <c r="S6256"/>
  <c r="R6256"/>
  <c r="Q6256"/>
  <c r="P6256"/>
  <c r="T238"/>
  <c r="K238"/>
  <c r="S238"/>
  <c r="R238"/>
  <c r="Q238"/>
  <c r="P238"/>
  <c r="T6255"/>
  <c r="K6255"/>
  <c r="S6255"/>
  <c r="R6255"/>
  <c r="Q6255"/>
  <c r="P6255"/>
  <c r="T6254"/>
  <c r="K6254"/>
  <c r="S6254"/>
  <c r="R6254"/>
  <c r="Q6254"/>
  <c r="P6254"/>
  <c r="T6253"/>
  <c r="K6253"/>
  <c r="S6253"/>
  <c r="R6253"/>
  <c r="Q6253"/>
  <c r="P6253"/>
  <c r="T6252"/>
  <c r="K6252"/>
  <c r="S6252"/>
  <c r="R6252"/>
  <c r="Q6252"/>
  <c r="P6252"/>
  <c r="T6251"/>
  <c r="K6251"/>
  <c r="S6251"/>
  <c r="R6251"/>
  <c r="Q6251"/>
  <c r="P6251"/>
  <c r="T6250"/>
  <c r="K6250"/>
  <c r="S6250"/>
  <c r="R6250"/>
  <c r="Q6250"/>
  <c r="P6250"/>
  <c r="T6249"/>
  <c r="K6249"/>
  <c r="S6249"/>
  <c r="R6249"/>
  <c r="Q6249"/>
  <c r="P6249"/>
  <c r="T964"/>
  <c r="K964"/>
  <c r="S964"/>
  <c r="R964"/>
  <c r="Q964"/>
  <c r="P964"/>
  <c r="T6248"/>
  <c r="K6248"/>
  <c r="S6248"/>
  <c r="R6248"/>
  <c r="Q6248"/>
  <c r="P6248"/>
  <c r="T6247"/>
  <c r="K6247"/>
  <c r="S6247"/>
  <c r="R6247"/>
  <c r="Q6247"/>
  <c r="P6247"/>
  <c r="T6246"/>
  <c r="K6246"/>
  <c r="S6246"/>
  <c r="R6246"/>
  <c r="Q6246"/>
  <c r="P6246"/>
  <c r="T6245"/>
  <c r="K6245"/>
  <c r="S6245"/>
  <c r="R6245"/>
  <c r="Q6245"/>
  <c r="P6245"/>
  <c r="T6244"/>
  <c r="K6244"/>
  <c r="S6244"/>
  <c r="R6244"/>
  <c r="Q6244"/>
  <c r="P6244"/>
  <c r="T6243"/>
  <c r="K6243"/>
  <c r="S6243"/>
  <c r="R6243"/>
  <c r="Q6243"/>
  <c r="P6243"/>
  <c r="T6242"/>
  <c r="K6242"/>
  <c r="S6242"/>
  <c r="R6242"/>
  <c r="Q6242"/>
  <c r="P6242"/>
  <c r="T6241"/>
  <c r="K6241"/>
  <c r="S6241"/>
  <c r="R6241"/>
  <c r="Q6241"/>
  <c r="P6241"/>
  <c r="T6240"/>
  <c r="K6240"/>
  <c r="S6240"/>
  <c r="R6240"/>
  <c r="Q6240"/>
  <c r="P6240"/>
  <c r="T6239"/>
  <c r="K6239"/>
  <c r="S6239"/>
  <c r="R6239"/>
  <c r="Q6239"/>
  <c r="P6239"/>
  <c r="T6238"/>
  <c r="K6238"/>
  <c r="S6238"/>
  <c r="R6238"/>
  <c r="Q6238"/>
  <c r="P6238"/>
  <c r="T6237"/>
  <c r="K6237"/>
  <c r="S6237"/>
  <c r="R6237"/>
  <c r="Q6237"/>
  <c r="P6237"/>
  <c r="T6236"/>
  <c r="K6236"/>
  <c r="S6236"/>
  <c r="R6236"/>
  <c r="Q6236"/>
  <c r="P6236"/>
  <c r="T6235"/>
  <c r="K6235"/>
  <c r="S6235"/>
  <c r="R6235"/>
  <c r="Q6235"/>
  <c r="P6235"/>
  <c r="T6234"/>
  <c r="K6234"/>
  <c r="S6234"/>
  <c r="R6234"/>
  <c r="Q6234"/>
  <c r="P6234"/>
  <c r="T6233"/>
  <c r="K6233"/>
  <c r="S6233"/>
  <c r="R6233"/>
  <c r="Q6233"/>
  <c r="P6233"/>
  <c r="T6232"/>
  <c r="K6232"/>
  <c r="S6232"/>
  <c r="R6232"/>
  <c r="Q6232"/>
  <c r="P6232"/>
  <c r="T669"/>
  <c r="K669"/>
  <c r="S669"/>
  <c r="R669"/>
  <c r="Q669"/>
  <c r="P669"/>
  <c r="T6231"/>
  <c r="K6231"/>
  <c r="S6231"/>
  <c r="R6231"/>
  <c r="Q6231"/>
  <c r="P6231"/>
  <c r="T6230"/>
  <c r="K6230"/>
  <c r="S6230"/>
  <c r="R6230"/>
  <c r="Q6230"/>
  <c r="P6230"/>
  <c r="T6229"/>
  <c r="K6229"/>
  <c r="S6229"/>
  <c r="R6229"/>
  <c r="Q6229"/>
  <c r="P6229"/>
  <c r="T6228"/>
  <c r="K6228"/>
  <c r="S6228"/>
  <c r="R6228"/>
  <c r="Q6228"/>
  <c r="P6228"/>
  <c r="T6227"/>
  <c r="K6227"/>
  <c r="S6227"/>
  <c r="R6227"/>
  <c r="Q6227"/>
  <c r="P6227"/>
  <c r="T6226"/>
  <c r="K6226"/>
  <c r="S6226"/>
  <c r="R6226"/>
  <c r="Q6226"/>
  <c r="P6226"/>
  <c r="T6225"/>
  <c r="K6225"/>
  <c r="S6225"/>
  <c r="R6225"/>
  <c r="Q6225"/>
  <c r="P6225"/>
  <c r="T6224"/>
  <c r="K6224"/>
  <c r="S6224"/>
  <c r="R6224"/>
  <c r="Q6224"/>
  <c r="P6224"/>
  <c r="T6223"/>
  <c r="K6223"/>
  <c r="S6223"/>
  <c r="R6223"/>
  <c r="Q6223"/>
  <c r="P6223"/>
  <c r="T6222"/>
  <c r="K6222"/>
  <c r="S6222"/>
  <c r="R6222"/>
  <c r="Q6222"/>
  <c r="P6222"/>
  <c r="T6221"/>
  <c r="K6221"/>
  <c r="S6221"/>
  <c r="R6221"/>
  <c r="Q6221"/>
  <c r="P6221"/>
  <c r="T6220"/>
  <c r="K6220"/>
  <c r="S6220"/>
  <c r="R6220"/>
  <c r="Q6220"/>
  <c r="P6220"/>
  <c r="T6219"/>
  <c r="K6219"/>
  <c r="S6219"/>
  <c r="R6219"/>
  <c r="Q6219"/>
  <c r="P6219"/>
  <c r="T6218"/>
  <c r="K6218"/>
  <c r="S6218"/>
  <c r="R6218"/>
  <c r="Q6218"/>
  <c r="P6218"/>
  <c r="T6217"/>
  <c r="K6217"/>
  <c r="S6217"/>
  <c r="R6217"/>
  <c r="Q6217"/>
  <c r="P6217"/>
  <c r="T6216"/>
  <c r="K6216"/>
  <c r="S6216"/>
  <c r="R6216"/>
  <c r="Q6216"/>
  <c r="P6216"/>
  <c r="T6215"/>
  <c r="K6215"/>
  <c r="S6215"/>
  <c r="R6215"/>
  <c r="Q6215"/>
  <c r="P6215"/>
  <c r="T6214"/>
  <c r="K6214"/>
  <c r="S6214"/>
  <c r="R6214"/>
  <c r="Q6214"/>
  <c r="P6214"/>
  <c r="T6213"/>
  <c r="K6213"/>
  <c r="S6213"/>
  <c r="R6213"/>
  <c r="Q6213"/>
  <c r="P6213"/>
  <c r="T6212"/>
  <c r="K6212"/>
  <c r="S6212"/>
  <c r="R6212"/>
  <c r="Q6212"/>
  <c r="P6212"/>
  <c r="T865"/>
  <c r="K865"/>
  <c r="S865"/>
  <c r="R865"/>
  <c r="Q865"/>
  <c r="P865"/>
  <c r="T800"/>
  <c r="K800"/>
  <c r="S800"/>
  <c r="R800"/>
  <c r="Q800"/>
  <c r="P800"/>
  <c r="T53"/>
  <c r="K53"/>
  <c r="S53"/>
  <c r="R53"/>
  <c r="Q53"/>
  <c r="P53"/>
  <c r="T52"/>
  <c r="K52"/>
  <c r="S52"/>
  <c r="R52"/>
  <c r="Q52"/>
  <c r="P52"/>
  <c r="T6211"/>
  <c r="K6211"/>
  <c r="S6211"/>
  <c r="R6211"/>
  <c r="Q6211"/>
  <c r="P6211"/>
  <c r="T51"/>
  <c r="K51"/>
  <c r="S51"/>
  <c r="R51"/>
  <c r="Q51"/>
  <c r="P51"/>
  <c r="T6210"/>
  <c r="K6210"/>
  <c r="S6210"/>
  <c r="R6210"/>
  <c r="Q6210"/>
  <c r="P6210"/>
  <c r="T975"/>
  <c r="K975"/>
  <c r="S975"/>
  <c r="R975"/>
  <c r="Q975"/>
  <c r="P975"/>
  <c r="T711"/>
  <c r="K711"/>
  <c r="S711"/>
  <c r="R711"/>
  <c r="Q711"/>
  <c r="P711"/>
  <c r="T471"/>
  <c r="K471"/>
  <c r="S471"/>
  <c r="R471"/>
  <c r="Q471"/>
  <c r="P471"/>
  <c r="T6209"/>
  <c r="K6209"/>
  <c r="S6209"/>
  <c r="R6209"/>
  <c r="Q6209"/>
  <c r="P6209"/>
  <c r="T237"/>
  <c r="K237"/>
  <c r="S237"/>
  <c r="R237"/>
  <c r="Q237"/>
  <c r="P237"/>
  <c r="T6208"/>
  <c r="K6208"/>
  <c r="S6208"/>
  <c r="R6208"/>
  <c r="Q6208"/>
  <c r="P6208"/>
  <c r="T6207"/>
  <c r="K6207"/>
  <c r="S6207"/>
  <c r="R6207"/>
  <c r="Q6207"/>
  <c r="P6207"/>
  <c r="T50"/>
  <c r="K50"/>
  <c r="S50"/>
  <c r="R50"/>
  <c r="Q50"/>
  <c r="P50"/>
  <c r="T49"/>
  <c r="K49"/>
  <c r="S49"/>
  <c r="R49"/>
  <c r="Q49"/>
  <c r="P49"/>
  <c r="T236"/>
  <c r="K236"/>
  <c r="S236"/>
  <c r="R236"/>
  <c r="Q236"/>
  <c r="P236"/>
  <c r="T407"/>
  <c r="K407"/>
  <c r="S407"/>
  <c r="R407"/>
  <c r="Q407"/>
  <c r="P407"/>
  <c r="T6206"/>
  <c r="K6206"/>
  <c r="S6206"/>
  <c r="R6206"/>
  <c r="Q6206"/>
  <c r="P6206"/>
  <c r="T1019"/>
  <c r="K1019"/>
  <c r="S1019"/>
  <c r="R1019"/>
  <c r="Q1019"/>
  <c r="P1019"/>
  <c r="T406"/>
  <c r="K406"/>
  <c r="S406"/>
  <c r="R406"/>
  <c r="Q406"/>
  <c r="P406"/>
  <c r="T522"/>
  <c r="K522"/>
  <c r="S522"/>
  <c r="R522"/>
  <c r="Q522"/>
  <c r="P522"/>
  <c r="T48"/>
  <c r="K48"/>
  <c r="S48"/>
  <c r="R48"/>
  <c r="Q48"/>
  <c r="P48"/>
  <c r="T1136"/>
  <c r="K1136"/>
  <c r="S1136"/>
  <c r="R1136"/>
  <c r="Q1136"/>
  <c r="P1136"/>
  <c r="T6205"/>
  <c r="K6205"/>
  <c r="S6205"/>
  <c r="R6205"/>
  <c r="Q6205"/>
  <c r="P6205"/>
  <c r="T6204"/>
  <c r="K6204"/>
  <c r="S6204"/>
  <c r="R6204"/>
  <c r="Q6204"/>
  <c r="P6204"/>
  <c r="T931"/>
  <c r="K931"/>
  <c r="S931"/>
  <c r="R931"/>
  <c r="Q931"/>
  <c r="P931"/>
  <c r="T6203"/>
  <c r="K6203"/>
  <c r="S6203"/>
  <c r="R6203"/>
  <c r="Q6203"/>
  <c r="P6203"/>
  <c r="T6202"/>
  <c r="K6202"/>
  <c r="S6202"/>
  <c r="R6202"/>
  <c r="Q6202"/>
  <c r="P6202"/>
  <c r="T6201"/>
  <c r="K6201"/>
  <c r="S6201"/>
  <c r="R6201"/>
  <c r="Q6201"/>
  <c r="P6201"/>
  <c r="T6200"/>
  <c r="K6200"/>
  <c r="S6200"/>
  <c r="R6200"/>
  <c r="Q6200"/>
  <c r="P6200"/>
  <c r="T6199"/>
  <c r="K6199"/>
  <c r="S6199"/>
  <c r="R6199"/>
  <c r="Q6199"/>
  <c r="P6199"/>
  <c r="T6198"/>
  <c r="K6198"/>
  <c r="S6198"/>
  <c r="R6198"/>
  <c r="Q6198"/>
  <c r="P6198"/>
  <c r="T6197"/>
  <c r="K6197"/>
  <c r="S6197"/>
  <c r="R6197"/>
  <c r="Q6197"/>
  <c r="P6197"/>
  <c r="T6196"/>
  <c r="K6196"/>
  <c r="S6196"/>
  <c r="R6196"/>
  <c r="Q6196"/>
  <c r="P6196"/>
  <c r="T6195"/>
  <c r="K6195"/>
  <c r="S6195"/>
  <c r="R6195"/>
  <c r="Q6195"/>
  <c r="P6195"/>
  <c r="T6194"/>
  <c r="K6194"/>
  <c r="S6194"/>
  <c r="R6194"/>
  <c r="Q6194"/>
  <c r="P6194"/>
  <c r="T6193"/>
  <c r="K6193"/>
  <c r="S6193"/>
  <c r="R6193"/>
  <c r="Q6193"/>
  <c r="P6193"/>
  <c r="T723"/>
  <c r="K723"/>
  <c r="S723"/>
  <c r="R723"/>
  <c r="Q723"/>
  <c r="P723"/>
  <c r="T405"/>
  <c r="K405"/>
  <c r="S405"/>
  <c r="R405"/>
  <c r="Q405"/>
  <c r="P405"/>
  <c r="T6192"/>
  <c r="K6192"/>
  <c r="S6192"/>
  <c r="R6192"/>
  <c r="Q6192"/>
  <c r="P6192"/>
  <c r="T1092"/>
  <c r="K1092"/>
  <c r="S1092"/>
  <c r="R1092"/>
  <c r="Q1092"/>
  <c r="P1092"/>
  <c r="T6191"/>
  <c r="K6191"/>
  <c r="S6191"/>
  <c r="R6191"/>
  <c r="Q6191"/>
  <c r="P6191"/>
  <c r="T6190"/>
  <c r="K6190"/>
  <c r="S6190"/>
  <c r="R6190"/>
  <c r="Q6190"/>
  <c r="P6190"/>
  <c r="T6189"/>
  <c r="K6189"/>
  <c r="S6189"/>
  <c r="R6189"/>
  <c r="Q6189"/>
  <c r="P6189"/>
  <c r="T6188"/>
  <c r="K6188"/>
  <c r="S6188"/>
  <c r="R6188"/>
  <c r="Q6188"/>
  <c r="P6188"/>
  <c r="T6187"/>
  <c r="K6187"/>
  <c r="S6187"/>
  <c r="R6187"/>
  <c r="Q6187"/>
  <c r="P6187"/>
  <c r="T6186"/>
  <c r="K6186"/>
  <c r="S6186"/>
  <c r="R6186"/>
  <c r="Q6186"/>
  <c r="P6186"/>
  <c r="T6185"/>
  <c r="K6185"/>
  <c r="S6185"/>
  <c r="R6185"/>
  <c r="Q6185"/>
  <c r="P6185"/>
  <c r="T6184"/>
  <c r="K6184"/>
  <c r="S6184"/>
  <c r="R6184"/>
  <c r="Q6184"/>
  <c r="P6184"/>
  <c r="T6183"/>
  <c r="K6183"/>
  <c r="S6183"/>
  <c r="R6183"/>
  <c r="Q6183"/>
  <c r="P6183"/>
  <c r="T235"/>
  <c r="K235"/>
  <c r="S235"/>
  <c r="R235"/>
  <c r="Q235"/>
  <c r="P235"/>
  <c r="T331"/>
  <c r="K331"/>
  <c r="S331"/>
  <c r="R331"/>
  <c r="Q331"/>
  <c r="P331"/>
  <c r="T470"/>
  <c r="K470"/>
  <c r="S470"/>
  <c r="R470"/>
  <c r="Q470"/>
  <c r="P470"/>
  <c r="T143"/>
  <c r="K143"/>
  <c r="S143"/>
  <c r="R143"/>
  <c r="Q143"/>
  <c r="P143"/>
  <c r="T142"/>
  <c r="K142"/>
  <c r="S142"/>
  <c r="R142"/>
  <c r="Q142"/>
  <c r="P142"/>
  <c r="T799"/>
  <c r="K799"/>
  <c r="S799"/>
  <c r="R799"/>
  <c r="Q799"/>
  <c r="P799"/>
  <c r="T743"/>
  <c r="K743"/>
  <c r="S743"/>
  <c r="R743"/>
  <c r="Q743"/>
  <c r="P743"/>
  <c r="T141"/>
  <c r="K141"/>
  <c r="S141"/>
  <c r="R141"/>
  <c r="Q141"/>
  <c r="P141"/>
  <c r="T330"/>
  <c r="K330"/>
  <c r="S330"/>
  <c r="R330"/>
  <c r="Q330"/>
  <c r="P330"/>
  <c r="T571"/>
  <c r="K571"/>
  <c r="S571"/>
  <c r="R571"/>
  <c r="Q571"/>
  <c r="P571"/>
  <c r="T607"/>
  <c r="K607"/>
  <c r="S607"/>
  <c r="R607"/>
  <c r="Q607"/>
  <c r="P607"/>
  <c r="T404"/>
  <c r="K404"/>
  <c r="S404"/>
  <c r="R404"/>
  <c r="Q404"/>
  <c r="P404"/>
  <c r="T6182"/>
  <c r="K6182"/>
  <c r="S6182"/>
  <c r="R6182"/>
  <c r="Q6182"/>
  <c r="P6182"/>
  <c r="T6181"/>
  <c r="K6181"/>
  <c r="S6181"/>
  <c r="R6181"/>
  <c r="Q6181"/>
  <c r="P6181"/>
  <c r="T6180"/>
  <c r="K6180"/>
  <c r="S6180"/>
  <c r="R6180"/>
  <c r="Q6180"/>
  <c r="P6180"/>
  <c r="T6179"/>
  <c r="K6179"/>
  <c r="S6179"/>
  <c r="R6179"/>
  <c r="Q6179"/>
  <c r="P6179"/>
  <c r="T6178"/>
  <c r="K6178"/>
  <c r="S6178"/>
  <c r="R6178"/>
  <c r="Q6178"/>
  <c r="P6178"/>
  <c r="T6177"/>
  <c r="K6177"/>
  <c r="S6177"/>
  <c r="R6177"/>
  <c r="Q6177"/>
  <c r="P6177"/>
  <c r="T6176"/>
  <c r="K6176"/>
  <c r="S6176"/>
  <c r="R6176"/>
  <c r="Q6176"/>
  <c r="P6176"/>
  <c r="T6175"/>
  <c r="K6175"/>
  <c r="S6175"/>
  <c r="R6175"/>
  <c r="Q6175"/>
  <c r="P6175"/>
  <c r="T6174"/>
  <c r="K6174"/>
  <c r="S6174"/>
  <c r="R6174"/>
  <c r="Q6174"/>
  <c r="P6174"/>
  <c r="T6173"/>
  <c r="K6173"/>
  <c r="S6173"/>
  <c r="R6173"/>
  <c r="Q6173"/>
  <c r="P6173"/>
  <c r="T6172"/>
  <c r="K6172"/>
  <c r="S6172"/>
  <c r="R6172"/>
  <c r="Q6172"/>
  <c r="P6172"/>
  <c r="T6171"/>
  <c r="K6171"/>
  <c r="S6171"/>
  <c r="R6171"/>
  <c r="Q6171"/>
  <c r="P6171"/>
  <c r="T6170"/>
  <c r="K6170"/>
  <c r="S6170"/>
  <c r="R6170"/>
  <c r="Q6170"/>
  <c r="P6170"/>
  <c r="T6169"/>
  <c r="K6169"/>
  <c r="S6169"/>
  <c r="R6169"/>
  <c r="Q6169"/>
  <c r="P6169"/>
  <c r="T6168"/>
  <c r="K6168"/>
  <c r="S6168"/>
  <c r="R6168"/>
  <c r="Q6168"/>
  <c r="P6168"/>
  <c r="T6167"/>
  <c r="K6167"/>
  <c r="S6167"/>
  <c r="R6167"/>
  <c r="Q6167"/>
  <c r="P6167"/>
  <c r="T6166"/>
  <c r="K6166"/>
  <c r="S6166"/>
  <c r="R6166"/>
  <c r="Q6166"/>
  <c r="P6166"/>
  <c r="T6165"/>
  <c r="K6165"/>
  <c r="S6165"/>
  <c r="R6165"/>
  <c r="Q6165"/>
  <c r="P6165"/>
  <c r="T6164"/>
  <c r="K6164"/>
  <c r="S6164"/>
  <c r="R6164"/>
  <c r="Q6164"/>
  <c r="P6164"/>
  <c r="T6163"/>
  <c r="K6163"/>
  <c r="S6163"/>
  <c r="R6163"/>
  <c r="Q6163"/>
  <c r="P6163"/>
  <c r="T6162"/>
  <c r="K6162"/>
  <c r="S6162"/>
  <c r="R6162"/>
  <c r="Q6162"/>
  <c r="P6162"/>
  <c r="T6161"/>
  <c r="K6161"/>
  <c r="S6161"/>
  <c r="R6161"/>
  <c r="Q6161"/>
  <c r="P6161"/>
  <c r="T6160"/>
  <c r="K6160"/>
  <c r="S6160"/>
  <c r="R6160"/>
  <c r="Q6160"/>
  <c r="P6160"/>
  <c r="T6159"/>
  <c r="K6159"/>
  <c r="S6159"/>
  <c r="R6159"/>
  <c r="Q6159"/>
  <c r="P6159"/>
  <c r="T6158"/>
  <c r="K6158"/>
  <c r="S6158"/>
  <c r="R6158"/>
  <c r="Q6158"/>
  <c r="P6158"/>
  <c r="T6157"/>
  <c r="K6157"/>
  <c r="S6157"/>
  <c r="R6157"/>
  <c r="Q6157"/>
  <c r="P6157"/>
  <c r="T6156"/>
  <c r="K6156"/>
  <c r="S6156"/>
  <c r="R6156"/>
  <c r="Q6156"/>
  <c r="P6156"/>
  <c r="T6155"/>
  <c r="K6155"/>
  <c r="S6155"/>
  <c r="R6155"/>
  <c r="Q6155"/>
  <c r="P6155"/>
  <c r="T6154"/>
  <c r="K6154"/>
  <c r="S6154"/>
  <c r="R6154"/>
  <c r="Q6154"/>
  <c r="P6154"/>
  <c r="T6153"/>
  <c r="K6153"/>
  <c r="S6153"/>
  <c r="R6153"/>
  <c r="Q6153"/>
  <c r="P6153"/>
  <c r="T6152"/>
  <c r="K6152"/>
  <c r="S6152"/>
  <c r="R6152"/>
  <c r="Q6152"/>
  <c r="P6152"/>
  <c r="T6151"/>
  <c r="K6151"/>
  <c r="S6151"/>
  <c r="R6151"/>
  <c r="Q6151"/>
  <c r="P6151"/>
  <c r="T6150"/>
  <c r="K6150"/>
  <c r="S6150"/>
  <c r="R6150"/>
  <c r="Q6150"/>
  <c r="P6150"/>
  <c r="T864"/>
  <c r="K864"/>
  <c r="S864"/>
  <c r="R864"/>
  <c r="Q864"/>
  <c r="P864"/>
  <c r="T6149"/>
  <c r="K6149"/>
  <c r="S6149"/>
  <c r="R6149"/>
  <c r="Q6149"/>
  <c r="P6149"/>
  <c r="T1055"/>
  <c r="K1055"/>
  <c r="S1055"/>
  <c r="R1055"/>
  <c r="Q1055"/>
  <c r="P1055"/>
  <c r="T6148"/>
  <c r="K6148"/>
  <c r="S6148"/>
  <c r="R6148"/>
  <c r="Q6148"/>
  <c r="P6148"/>
  <c r="T798"/>
  <c r="K798"/>
  <c r="S798"/>
  <c r="R798"/>
  <c r="Q798"/>
  <c r="P798"/>
  <c r="T6147"/>
  <c r="K6147"/>
  <c r="S6147"/>
  <c r="R6147"/>
  <c r="Q6147"/>
  <c r="P6147"/>
  <c r="T6146"/>
  <c r="K6146"/>
  <c r="S6146"/>
  <c r="R6146"/>
  <c r="Q6146"/>
  <c r="P6146"/>
  <c r="T6145"/>
  <c r="K6145"/>
  <c r="S6145"/>
  <c r="R6145"/>
  <c r="Q6145"/>
  <c r="P6145"/>
  <c r="T6144"/>
  <c r="K6144"/>
  <c r="S6144"/>
  <c r="R6144"/>
  <c r="Q6144"/>
  <c r="P6144"/>
  <c r="T6143"/>
  <c r="K6143"/>
  <c r="S6143"/>
  <c r="R6143"/>
  <c r="Q6143"/>
  <c r="P6143"/>
  <c r="T6142"/>
  <c r="K6142"/>
  <c r="S6142"/>
  <c r="R6142"/>
  <c r="Q6142"/>
  <c r="P6142"/>
  <c r="T6141"/>
  <c r="K6141"/>
  <c r="S6141"/>
  <c r="R6141"/>
  <c r="Q6141"/>
  <c r="P6141"/>
  <c r="T1009"/>
  <c r="K1009"/>
  <c r="S1009"/>
  <c r="R1009"/>
  <c r="Q1009"/>
  <c r="P1009"/>
  <c r="T6140"/>
  <c r="K6140"/>
  <c r="S6140"/>
  <c r="R6140"/>
  <c r="Q6140"/>
  <c r="P6140"/>
  <c r="T6139"/>
  <c r="K6139"/>
  <c r="S6139"/>
  <c r="R6139"/>
  <c r="Q6139"/>
  <c r="P6139"/>
  <c r="T6138"/>
  <c r="K6138"/>
  <c r="S6138"/>
  <c r="R6138"/>
  <c r="Q6138"/>
  <c r="P6138"/>
  <c r="T6137"/>
  <c r="K6137"/>
  <c r="S6137"/>
  <c r="R6137"/>
  <c r="Q6137"/>
  <c r="P6137"/>
  <c r="T6136"/>
  <c r="K6136"/>
  <c r="S6136"/>
  <c r="R6136"/>
  <c r="Q6136"/>
  <c r="P6136"/>
  <c r="T6135"/>
  <c r="K6135"/>
  <c r="S6135"/>
  <c r="R6135"/>
  <c r="Q6135"/>
  <c r="P6135"/>
  <c r="T6134"/>
  <c r="K6134"/>
  <c r="S6134"/>
  <c r="R6134"/>
  <c r="Q6134"/>
  <c r="P6134"/>
  <c r="T6133"/>
  <c r="K6133"/>
  <c r="S6133"/>
  <c r="R6133"/>
  <c r="Q6133"/>
  <c r="P6133"/>
  <c r="T6132"/>
  <c r="K6132"/>
  <c r="S6132"/>
  <c r="R6132"/>
  <c r="Q6132"/>
  <c r="P6132"/>
  <c r="T6131"/>
  <c r="K6131"/>
  <c r="S6131"/>
  <c r="R6131"/>
  <c r="Q6131"/>
  <c r="P6131"/>
  <c r="T329"/>
  <c r="K329"/>
  <c r="S329"/>
  <c r="R329"/>
  <c r="Q329"/>
  <c r="P329"/>
  <c r="T6130"/>
  <c r="K6130"/>
  <c r="S6130"/>
  <c r="R6130"/>
  <c r="Q6130"/>
  <c r="P6130"/>
  <c r="T6129"/>
  <c r="K6129"/>
  <c r="S6129"/>
  <c r="R6129"/>
  <c r="Q6129"/>
  <c r="P6129"/>
  <c r="T6128"/>
  <c r="K6128"/>
  <c r="S6128"/>
  <c r="R6128"/>
  <c r="Q6128"/>
  <c r="P6128"/>
  <c r="T6127"/>
  <c r="K6127"/>
  <c r="S6127"/>
  <c r="R6127"/>
  <c r="Q6127"/>
  <c r="P6127"/>
  <c r="T6126"/>
  <c r="K6126"/>
  <c r="S6126"/>
  <c r="R6126"/>
  <c r="Q6126"/>
  <c r="P6126"/>
  <c r="T6125"/>
  <c r="K6125"/>
  <c r="S6125"/>
  <c r="R6125"/>
  <c r="Q6125"/>
  <c r="P6125"/>
  <c r="T6124"/>
  <c r="K6124"/>
  <c r="S6124"/>
  <c r="R6124"/>
  <c r="Q6124"/>
  <c r="P6124"/>
  <c r="T6123"/>
  <c r="K6123"/>
  <c r="S6123"/>
  <c r="R6123"/>
  <c r="Q6123"/>
  <c r="P6123"/>
  <c r="T6122"/>
  <c r="K6122"/>
  <c r="S6122"/>
  <c r="R6122"/>
  <c r="Q6122"/>
  <c r="P6122"/>
  <c r="T6121"/>
  <c r="K6121"/>
  <c r="S6121"/>
  <c r="R6121"/>
  <c r="Q6121"/>
  <c r="P6121"/>
  <c r="T6120"/>
  <c r="K6120"/>
  <c r="S6120"/>
  <c r="R6120"/>
  <c r="Q6120"/>
  <c r="P6120"/>
  <c r="T6119"/>
  <c r="K6119"/>
  <c r="S6119"/>
  <c r="R6119"/>
  <c r="Q6119"/>
  <c r="P6119"/>
  <c r="T6118"/>
  <c r="K6118"/>
  <c r="S6118"/>
  <c r="R6118"/>
  <c r="Q6118"/>
  <c r="P6118"/>
  <c r="T6117"/>
  <c r="K6117"/>
  <c r="S6117"/>
  <c r="R6117"/>
  <c r="Q6117"/>
  <c r="P6117"/>
  <c r="T6116"/>
  <c r="K6116"/>
  <c r="S6116"/>
  <c r="R6116"/>
  <c r="Q6116"/>
  <c r="P6116"/>
  <c r="T6115"/>
  <c r="K6115"/>
  <c r="S6115"/>
  <c r="R6115"/>
  <c r="Q6115"/>
  <c r="P6115"/>
  <c r="T6114"/>
  <c r="K6114"/>
  <c r="S6114"/>
  <c r="R6114"/>
  <c r="Q6114"/>
  <c r="P6114"/>
  <c r="T6113"/>
  <c r="K6113"/>
  <c r="S6113"/>
  <c r="R6113"/>
  <c r="Q6113"/>
  <c r="P6113"/>
  <c r="T6112"/>
  <c r="K6112"/>
  <c r="S6112"/>
  <c r="R6112"/>
  <c r="Q6112"/>
  <c r="P6112"/>
  <c r="T6111"/>
  <c r="K6111"/>
  <c r="S6111"/>
  <c r="R6111"/>
  <c r="Q6111"/>
  <c r="P6111"/>
  <c r="T6110"/>
  <c r="K6110"/>
  <c r="S6110"/>
  <c r="R6110"/>
  <c r="Q6110"/>
  <c r="P6110"/>
  <c r="T6109"/>
  <c r="K6109"/>
  <c r="S6109"/>
  <c r="R6109"/>
  <c r="Q6109"/>
  <c r="P6109"/>
  <c r="T6108"/>
  <c r="K6108"/>
  <c r="S6108"/>
  <c r="R6108"/>
  <c r="Q6108"/>
  <c r="P6108"/>
  <c r="T6107"/>
  <c r="K6107"/>
  <c r="S6107"/>
  <c r="R6107"/>
  <c r="Q6107"/>
  <c r="P6107"/>
  <c r="T6106"/>
  <c r="K6106"/>
  <c r="S6106"/>
  <c r="R6106"/>
  <c r="Q6106"/>
  <c r="P6106"/>
  <c r="T6105"/>
  <c r="K6105"/>
  <c r="S6105"/>
  <c r="R6105"/>
  <c r="Q6105"/>
  <c r="P6105"/>
  <c r="T6104"/>
  <c r="K6104"/>
  <c r="S6104"/>
  <c r="R6104"/>
  <c r="Q6104"/>
  <c r="P6104"/>
  <c r="T6103"/>
  <c r="K6103"/>
  <c r="S6103"/>
  <c r="R6103"/>
  <c r="Q6103"/>
  <c r="P6103"/>
  <c r="T6102"/>
  <c r="K6102"/>
  <c r="S6102"/>
  <c r="R6102"/>
  <c r="Q6102"/>
  <c r="P6102"/>
  <c r="T6101"/>
  <c r="K6101"/>
  <c r="S6101"/>
  <c r="R6101"/>
  <c r="Q6101"/>
  <c r="P6101"/>
  <c r="T6100"/>
  <c r="K6100"/>
  <c r="S6100"/>
  <c r="R6100"/>
  <c r="Q6100"/>
  <c r="P6100"/>
  <c r="T6099"/>
  <c r="K6099"/>
  <c r="S6099"/>
  <c r="R6099"/>
  <c r="Q6099"/>
  <c r="P6099"/>
  <c r="T6098"/>
  <c r="K6098"/>
  <c r="S6098"/>
  <c r="R6098"/>
  <c r="Q6098"/>
  <c r="P6098"/>
  <c r="T6097"/>
  <c r="K6097"/>
  <c r="S6097"/>
  <c r="R6097"/>
  <c r="Q6097"/>
  <c r="P6097"/>
  <c r="T6096"/>
  <c r="K6096"/>
  <c r="S6096"/>
  <c r="R6096"/>
  <c r="Q6096"/>
  <c r="P6096"/>
  <c r="T6095"/>
  <c r="K6095"/>
  <c r="S6095"/>
  <c r="R6095"/>
  <c r="Q6095"/>
  <c r="P6095"/>
  <c r="T6094"/>
  <c r="K6094"/>
  <c r="S6094"/>
  <c r="R6094"/>
  <c r="Q6094"/>
  <c r="P6094"/>
  <c r="T6093"/>
  <c r="K6093"/>
  <c r="S6093"/>
  <c r="R6093"/>
  <c r="Q6093"/>
  <c r="P6093"/>
  <c r="T6092"/>
  <c r="K6092"/>
  <c r="S6092"/>
  <c r="R6092"/>
  <c r="Q6092"/>
  <c r="P6092"/>
  <c r="T6091"/>
  <c r="K6091"/>
  <c r="S6091"/>
  <c r="R6091"/>
  <c r="Q6091"/>
  <c r="P6091"/>
  <c r="T6090"/>
  <c r="K6090"/>
  <c r="S6090"/>
  <c r="R6090"/>
  <c r="Q6090"/>
  <c r="P6090"/>
  <c r="T6089"/>
  <c r="K6089"/>
  <c r="S6089"/>
  <c r="R6089"/>
  <c r="Q6089"/>
  <c r="P6089"/>
  <c r="T816"/>
  <c r="K816"/>
  <c r="S816"/>
  <c r="R816"/>
  <c r="Q816"/>
  <c r="P816"/>
  <c r="T668"/>
  <c r="K668"/>
  <c r="S668"/>
  <c r="R668"/>
  <c r="Q668"/>
  <c r="P668"/>
  <c r="T6088"/>
  <c r="K6088"/>
  <c r="S6088"/>
  <c r="R6088"/>
  <c r="Q6088"/>
  <c r="P6088"/>
  <c r="T6087"/>
  <c r="K6087"/>
  <c r="S6087"/>
  <c r="R6087"/>
  <c r="Q6087"/>
  <c r="P6087"/>
  <c r="T6086"/>
  <c r="K6086"/>
  <c r="S6086"/>
  <c r="R6086"/>
  <c r="Q6086"/>
  <c r="P6086"/>
  <c r="T6085"/>
  <c r="K6085"/>
  <c r="S6085"/>
  <c r="R6085"/>
  <c r="Q6085"/>
  <c r="P6085"/>
  <c r="T6084"/>
  <c r="K6084"/>
  <c r="S6084"/>
  <c r="R6084"/>
  <c r="Q6084"/>
  <c r="P6084"/>
  <c r="T815"/>
  <c r="K815"/>
  <c r="S815"/>
  <c r="R815"/>
  <c r="Q815"/>
  <c r="P815"/>
  <c r="T6083"/>
  <c r="K6083"/>
  <c r="S6083"/>
  <c r="R6083"/>
  <c r="Q6083"/>
  <c r="P6083"/>
  <c r="T814"/>
  <c r="K814"/>
  <c r="S814"/>
  <c r="R814"/>
  <c r="Q814"/>
  <c r="P814"/>
  <c r="T6082"/>
  <c r="K6082"/>
  <c r="S6082"/>
  <c r="R6082"/>
  <c r="Q6082"/>
  <c r="P6082"/>
  <c r="T813"/>
  <c r="K813"/>
  <c r="S813"/>
  <c r="R813"/>
  <c r="Q813"/>
  <c r="P813"/>
  <c r="T6081"/>
  <c r="K6081"/>
  <c r="S6081"/>
  <c r="R6081"/>
  <c r="Q6081"/>
  <c r="P6081"/>
  <c r="T6080"/>
  <c r="K6080"/>
  <c r="S6080"/>
  <c r="R6080"/>
  <c r="Q6080"/>
  <c r="P6080"/>
  <c r="T6079"/>
  <c r="K6079"/>
  <c r="S6079"/>
  <c r="R6079"/>
  <c r="Q6079"/>
  <c r="P6079"/>
  <c r="T6078"/>
  <c r="K6078"/>
  <c r="S6078"/>
  <c r="R6078"/>
  <c r="Q6078"/>
  <c r="P6078"/>
  <c r="T6077"/>
  <c r="K6077"/>
  <c r="S6077"/>
  <c r="R6077"/>
  <c r="Q6077"/>
  <c r="P6077"/>
  <c r="T6076"/>
  <c r="K6076"/>
  <c r="S6076"/>
  <c r="R6076"/>
  <c r="Q6076"/>
  <c r="P6076"/>
  <c r="T6075"/>
  <c r="K6075"/>
  <c r="S6075"/>
  <c r="R6075"/>
  <c r="Q6075"/>
  <c r="P6075"/>
  <c r="T6074"/>
  <c r="K6074"/>
  <c r="S6074"/>
  <c r="R6074"/>
  <c r="Q6074"/>
  <c r="P6074"/>
  <c r="T6073"/>
  <c r="K6073"/>
  <c r="S6073"/>
  <c r="R6073"/>
  <c r="Q6073"/>
  <c r="P6073"/>
  <c r="T6072"/>
  <c r="K6072"/>
  <c r="S6072"/>
  <c r="R6072"/>
  <c r="Q6072"/>
  <c r="P6072"/>
  <c r="T6071"/>
  <c r="K6071"/>
  <c r="S6071"/>
  <c r="R6071"/>
  <c r="Q6071"/>
  <c r="P6071"/>
  <c r="T6070"/>
  <c r="K6070"/>
  <c r="S6070"/>
  <c r="R6070"/>
  <c r="Q6070"/>
  <c r="P6070"/>
  <c r="T328"/>
  <c r="K328"/>
  <c r="S328"/>
  <c r="R328"/>
  <c r="Q328"/>
  <c r="P328"/>
  <c r="T469"/>
  <c r="K469"/>
  <c r="S469"/>
  <c r="R469"/>
  <c r="Q469"/>
  <c r="P469"/>
  <c r="T47"/>
  <c r="K47"/>
  <c r="S47"/>
  <c r="R47"/>
  <c r="Q47"/>
  <c r="P47"/>
  <c r="T6069"/>
  <c r="K6069"/>
  <c r="S6069"/>
  <c r="R6069"/>
  <c r="Q6069"/>
  <c r="P6069"/>
  <c r="T6068"/>
  <c r="K6068"/>
  <c r="S6068"/>
  <c r="R6068"/>
  <c r="Q6068"/>
  <c r="P6068"/>
  <c r="T6067"/>
  <c r="K6067"/>
  <c r="S6067"/>
  <c r="R6067"/>
  <c r="Q6067"/>
  <c r="P6067"/>
  <c r="T6066"/>
  <c r="K6066"/>
  <c r="S6066"/>
  <c r="R6066"/>
  <c r="Q6066"/>
  <c r="P6066"/>
  <c r="T6065"/>
  <c r="K6065"/>
  <c r="S6065"/>
  <c r="R6065"/>
  <c r="Q6065"/>
  <c r="P6065"/>
  <c r="T6064"/>
  <c r="K6064"/>
  <c r="S6064"/>
  <c r="R6064"/>
  <c r="Q6064"/>
  <c r="P6064"/>
  <c r="T6063"/>
  <c r="K6063"/>
  <c r="S6063"/>
  <c r="R6063"/>
  <c r="Q6063"/>
  <c r="P6063"/>
  <c r="T6062"/>
  <c r="K6062"/>
  <c r="S6062"/>
  <c r="R6062"/>
  <c r="Q6062"/>
  <c r="P6062"/>
  <c r="T6061"/>
  <c r="K6061"/>
  <c r="S6061"/>
  <c r="R6061"/>
  <c r="Q6061"/>
  <c r="P6061"/>
  <c r="T6060"/>
  <c r="K6060"/>
  <c r="S6060"/>
  <c r="R6060"/>
  <c r="Q6060"/>
  <c r="P6060"/>
  <c r="T6059"/>
  <c r="K6059"/>
  <c r="S6059"/>
  <c r="R6059"/>
  <c r="Q6059"/>
  <c r="P6059"/>
  <c r="T521"/>
  <c r="K521"/>
  <c r="S521"/>
  <c r="R521"/>
  <c r="Q521"/>
  <c r="P521"/>
  <c r="T234"/>
  <c r="K234"/>
  <c r="S234"/>
  <c r="R234"/>
  <c r="Q234"/>
  <c r="P234"/>
  <c r="T46"/>
  <c r="K46"/>
  <c r="S46"/>
  <c r="R46"/>
  <c r="Q46"/>
  <c r="P46"/>
  <c r="T6058"/>
  <c r="K6058"/>
  <c r="S6058"/>
  <c r="R6058"/>
  <c r="Q6058"/>
  <c r="P6058"/>
  <c r="T6057"/>
  <c r="K6057"/>
  <c r="S6057"/>
  <c r="R6057"/>
  <c r="Q6057"/>
  <c r="P6057"/>
  <c r="T944"/>
  <c r="K944"/>
  <c r="S944"/>
  <c r="R944"/>
  <c r="Q944"/>
  <c r="P944"/>
  <c r="T6056"/>
  <c r="K6056"/>
  <c r="S6056"/>
  <c r="R6056"/>
  <c r="Q6056"/>
  <c r="P6056"/>
  <c r="T327"/>
  <c r="K327"/>
  <c r="S327"/>
  <c r="R327"/>
  <c r="Q327"/>
  <c r="P327"/>
  <c r="T233"/>
  <c r="K233"/>
  <c r="S233"/>
  <c r="R233"/>
  <c r="Q233"/>
  <c r="P233"/>
  <c r="T326"/>
  <c r="K326"/>
  <c r="S326"/>
  <c r="R326"/>
  <c r="Q326"/>
  <c r="P326"/>
  <c r="T974"/>
  <c r="K974"/>
  <c r="S974"/>
  <c r="R974"/>
  <c r="Q974"/>
  <c r="P974"/>
  <c r="T827"/>
  <c r="K827"/>
  <c r="S827"/>
  <c r="R827"/>
  <c r="Q827"/>
  <c r="P827"/>
  <c r="T6055"/>
  <c r="K6055"/>
  <c r="S6055"/>
  <c r="R6055"/>
  <c r="Q6055"/>
  <c r="P6055"/>
  <c r="T520"/>
  <c r="K520"/>
  <c r="S520"/>
  <c r="R520"/>
  <c r="Q520"/>
  <c r="P520"/>
  <c r="T6054"/>
  <c r="K6054"/>
  <c r="S6054"/>
  <c r="R6054"/>
  <c r="Q6054"/>
  <c r="P6054"/>
  <c r="T6053"/>
  <c r="K6053"/>
  <c r="S6053"/>
  <c r="R6053"/>
  <c r="Q6053"/>
  <c r="P6053"/>
  <c r="T570"/>
  <c r="K570"/>
  <c r="S570"/>
  <c r="R570"/>
  <c r="Q570"/>
  <c r="P570"/>
  <c r="T6052"/>
  <c r="K6052"/>
  <c r="S6052"/>
  <c r="R6052"/>
  <c r="Q6052"/>
  <c r="P6052"/>
  <c r="T6051"/>
  <c r="K6051"/>
  <c r="S6051"/>
  <c r="R6051"/>
  <c r="Q6051"/>
  <c r="P6051"/>
  <c r="T943"/>
  <c r="K943"/>
  <c r="S943"/>
  <c r="R943"/>
  <c r="Q943"/>
  <c r="P943"/>
  <c r="T994"/>
  <c r="K994"/>
  <c r="S994"/>
  <c r="R994"/>
  <c r="Q994"/>
  <c r="P994"/>
  <c r="T6050"/>
  <c r="K6050"/>
  <c r="S6050"/>
  <c r="R6050"/>
  <c r="Q6050"/>
  <c r="P6050"/>
  <c r="T812"/>
  <c r="K812"/>
  <c r="S812"/>
  <c r="R812"/>
  <c r="Q812"/>
  <c r="P812"/>
  <c r="T140"/>
  <c r="K140"/>
  <c r="S140"/>
  <c r="R140"/>
  <c r="Q140"/>
  <c r="P140"/>
  <c r="T6049"/>
  <c r="K6049"/>
  <c r="S6049"/>
  <c r="R6049"/>
  <c r="Q6049"/>
  <c r="P6049"/>
  <c r="T6048"/>
  <c r="K6048"/>
  <c r="S6048"/>
  <c r="R6048"/>
  <c r="Q6048"/>
  <c r="P6048"/>
  <c r="T6047"/>
  <c r="K6047"/>
  <c r="S6047"/>
  <c r="R6047"/>
  <c r="Q6047"/>
  <c r="P6047"/>
  <c r="T6046"/>
  <c r="K6046"/>
  <c r="S6046"/>
  <c r="R6046"/>
  <c r="Q6046"/>
  <c r="P6046"/>
  <c r="T6045"/>
  <c r="K6045"/>
  <c r="S6045"/>
  <c r="R6045"/>
  <c r="Q6045"/>
  <c r="P6045"/>
  <c r="T6044"/>
  <c r="K6044"/>
  <c r="S6044"/>
  <c r="R6044"/>
  <c r="Q6044"/>
  <c r="P6044"/>
  <c r="T6043"/>
  <c r="K6043"/>
  <c r="S6043"/>
  <c r="R6043"/>
  <c r="Q6043"/>
  <c r="P6043"/>
  <c r="T6042"/>
  <c r="K6042"/>
  <c r="S6042"/>
  <c r="R6042"/>
  <c r="Q6042"/>
  <c r="P6042"/>
  <c r="T6041"/>
  <c r="K6041"/>
  <c r="S6041"/>
  <c r="R6041"/>
  <c r="Q6041"/>
  <c r="P6041"/>
  <c r="T6040"/>
  <c r="K6040"/>
  <c r="S6040"/>
  <c r="R6040"/>
  <c r="Q6040"/>
  <c r="P6040"/>
  <c r="T797"/>
  <c r="K797"/>
  <c r="S797"/>
  <c r="R797"/>
  <c r="Q797"/>
  <c r="P797"/>
  <c r="T779"/>
  <c r="K779"/>
  <c r="S779"/>
  <c r="R779"/>
  <c r="Q779"/>
  <c r="P779"/>
  <c r="T6039"/>
  <c r="K6039"/>
  <c r="S6039"/>
  <c r="R6039"/>
  <c r="Q6039"/>
  <c r="P6039"/>
  <c r="T6038"/>
  <c r="K6038"/>
  <c r="S6038"/>
  <c r="R6038"/>
  <c r="Q6038"/>
  <c r="P6038"/>
  <c r="T6037"/>
  <c r="K6037"/>
  <c r="S6037"/>
  <c r="R6037"/>
  <c r="Q6037"/>
  <c r="P6037"/>
  <c r="T6036"/>
  <c r="K6036"/>
  <c r="S6036"/>
  <c r="R6036"/>
  <c r="Q6036"/>
  <c r="P6036"/>
  <c r="T6035"/>
  <c r="K6035"/>
  <c r="S6035"/>
  <c r="R6035"/>
  <c r="Q6035"/>
  <c r="P6035"/>
  <c r="T6034"/>
  <c r="K6034"/>
  <c r="S6034"/>
  <c r="R6034"/>
  <c r="Q6034"/>
  <c r="P6034"/>
  <c r="T6033"/>
  <c r="K6033"/>
  <c r="S6033"/>
  <c r="R6033"/>
  <c r="Q6033"/>
  <c r="P6033"/>
  <c r="T6032"/>
  <c r="K6032"/>
  <c r="S6032"/>
  <c r="R6032"/>
  <c r="Q6032"/>
  <c r="P6032"/>
  <c r="T403"/>
  <c r="K403"/>
  <c r="S403"/>
  <c r="R403"/>
  <c r="Q403"/>
  <c r="P403"/>
  <c r="T139"/>
  <c r="K139"/>
  <c r="S139"/>
  <c r="R139"/>
  <c r="Q139"/>
  <c r="P139"/>
  <c r="T6031"/>
  <c r="K6031"/>
  <c r="S6031"/>
  <c r="R6031"/>
  <c r="Q6031"/>
  <c r="P6031"/>
  <c r="T881"/>
  <c r="K881"/>
  <c r="S881"/>
  <c r="R881"/>
  <c r="Q881"/>
  <c r="P881"/>
  <c r="T519"/>
  <c r="K519"/>
  <c r="S519"/>
  <c r="R519"/>
  <c r="Q519"/>
  <c r="P519"/>
  <c r="T796"/>
  <c r="K796"/>
  <c r="S796"/>
  <c r="R796"/>
  <c r="Q796"/>
  <c r="P796"/>
  <c r="T138"/>
  <c r="K138"/>
  <c r="S138"/>
  <c r="R138"/>
  <c r="Q138"/>
  <c r="P138"/>
  <c r="T897"/>
  <c r="K897"/>
  <c r="S897"/>
  <c r="R897"/>
  <c r="Q897"/>
  <c r="P897"/>
  <c r="T763"/>
  <c r="K763"/>
  <c r="S763"/>
  <c r="R763"/>
  <c r="Q763"/>
  <c r="P763"/>
  <c r="T6030"/>
  <c r="K6030"/>
  <c r="S6030"/>
  <c r="R6030"/>
  <c r="Q6030"/>
  <c r="P6030"/>
  <c r="T6029"/>
  <c r="K6029"/>
  <c r="S6029"/>
  <c r="R6029"/>
  <c r="Q6029"/>
  <c r="P6029"/>
  <c r="T6028"/>
  <c r="K6028"/>
  <c r="S6028"/>
  <c r="R6028"/>
  <c r="Q6028"/>
  <c r="P6028"/>
  <c r="T6027"/>
  <c r="K6027"/>
  <c r="S6027"/>
  <c r="R6027"/>
  <c r="Q6027"/>
  <c r="P6027"/>
  <c r="T6026"/>
  <c r="K6026"/>
  <c r="S6026"/>
  <c r="R6026"/>
  <c r="Q6026"/>
  <c r="P6026"/>
  <c r="T6025"/>
  <c r="K6025"/>
  <c r="S6025"/>
  <c r="R6025"/>
  <c r="Q6025"/>
  <c r="P6025"/>
  <c r="T6024"/>
  <c r="K6024"/>
  <c r="S6024"/>
  <c r="R6024"/>
  <c r="Q6024"/>
  <c r="P6024"/>
  <c r="T6023"/>
  <c r="K6023"/>
  <c r="S6023"/>
  <c r="R6023"/>
  <c r="Q6023"/>
  <c r="P6023"/>
  <c r="T6022"/>
  <c r="K6022"/>
  <c r="S6022"/>
  <c r="R6022"/>
  <c r="Q6022"/>
  <c r="P6022"/>
  <c r="T45"/>
  <c r="K45"/>
  <c r="S45"/>
  <c r="R45"/>
  <c r="Q45"/>
  <c r="P45"/>
  <c r="T1102"/>
  <c r="K1102"/>
  <c r="S1102"/>
  <c r="R1102"/>
  <c r="Q1102"/>
  <c r="P1102"/>
  <c r="T6021"/>
  <c r="K6021"/>
  <c r="S6021"/>
  <c r="R6021"/>
  <c r="Q6021"/>
  <c r="P6021"/>
  <c r="T6020"/>
  <c r="K6020"/>
  <c r="S6020"/>
  <c r="R6020"/>
  <c r="Q6020"/>
  <c r="P6020"/>
  <c r="T6019"/>
  <c r="K6019"/>
  <c r="S6019"/>
  <c r="R6019"/>
  <c r="Q6019"/>
  <c r="P6019"/>
  <c r="T6018"/>
  <c r="K6018"/>
  <c r="S6018"/>
  <c r="R6018"/>
  <c r="Q6018"/>
  <c r="P6018"/>
  <c r="T6017"/>
  <c r="K6017"/>
  <c r="S6017"/>
  <c r="R6017"/>
  <c r="Q6017"/>
  <c r="P6017"/>
  <c r="T6016"/>
  <c r="K6016"/>
  <c r="S6016"/>
  <c r="R6016"/>
  <c r="Q6016"/>
  <c r="P6016"/>
  <c r="T6015"/>
  <c r="K6015"/>
  <c r="S6015"/>
  <c r="R6015"/>
  <c r="Q6015"/>
  <c r="P6015"/>
  <c r="T6014"/>
  <c r="K6014"/>
  <c r="S6014"/>
  <c r="R6014"/>
  <c r="Q6014"/>
  <c r="P6014"/>
  <c r="T6013"/>
  <c r="K6013"/>
  <c r="S6013"/>
  <c r="R6013"/>
  <c r="Q6013"/>
  <c r="P6013"/>
  <c r="T6012"/>
  <c r="K6012"/>
  <c r="S6012"/>
  <c r="R6012"/>
  <c r="Q6012"/>
  <c r="P6012"/>
  <c r="T6011"/>
  <c r="K6011"/>
  <c r="S6011"/>
  <c r="R6011"/>
  <c r="Q6011"/>
  <c r="P6011"/>
  <c r="T6010"/>
  <c r="K6010"/>
  <c r="S6010"/>
  <c r="R6010"/>
  <c r="Q6010"/>
  <c r="P6010"/>
  <c r="T6009"/>
  <c r="K6009"/>
  <c r="S6009"/>
  <c r="R6009"/>
  <c r="Q6009"/>
  <c r="P6009"/>
  <c r="T6008"/>
  <c r="K6008"/>
  <c r="S6008"/>
  <c r="R6008"/>
  <c r="Q6008"/>
  <c r="P6008"/>
  <c r="T6007"/>
  <c r="K6007"/>
  <c r="S6007"/>
  <c r="R6007"/>
  <c r="Q6007"/>
  <c r="P6007"/>
  <c r="T6006"/>
  <c r="K6006"/>
  <c r="S6006"/>
  <c r="R6006"/>
  <c r="Q6006"/>
  <c r="P6006"/>
  <c r="T6005"/>
  <c r="K6005"/>
  <c r="S6005"/>
  <c r="R6005"/>
  <c r="Q6005"/>
  <c r="P6005"/>
  <c r="T6004"/>
  <c r="K6004"/>
  <c r="S6004"/>
  <c r="R6004"/>
  <c r="Q6004"/>
  <c r="P6004"/>
  <c r="T6003"/>
  <c r="K6003"/>
  <c r="S6003"/>
  <c r="R6003"/>
  <c r="Q6003"/>
  <c r="P6003"/>
  <c r="T6002"/>
  <c r="K6002"/>
  <c r="S6002"/>
  <c r="R6002"/>
  <c r="Q6002"/>
  <c r="P6002"/>
  <c r="T6001"/>
  <c r="K6001"/>
  <c r="S6001"/>
  <c r="R6001"/>
  <c r="Q6001"/>
  <c r="P6001"/>
  <c r="T6000"/>
  <c r="K6000"/>
  <c r="S6000"/>
  <c r="R6000"/>
  <c r="Q6000"/>
  <c r="P6000"/>
  <c r="T5999"/>
  <c r="K5999"/>
  <c r="S5999"/>
  <c r="R5999"/>
  <c r="Q5999"/>
  <c r="P5999"/>
  <c r="T5998"/>
  <c r="K5998"/>
  <c r="S5998"/>
  <c r="R5998"/>
  <c r="Q5998"/>
  <c r="P5998"/>
  <c r="T5997"/>
  <c r="K5997"/>
  <c r="S5997"/>
  <c r="R5997"/>
  <c r="Q5997"/>
  <c r="P5997"/>
  <c r="T5996"/>
  <c r="K5996"/>
  <c r="S5996"/>
  <c r="R5996"/>
  <c r="Q5996"/>
  <c r="P5996"/>
  <c r="T5995"/>
  <c r="K5995"/>
  <c r="S5995"/>
  <c r="R5995"/>
  <c r="Q5995"/>
  <c r="P5995"/>
  <c r="T5994"/>
  <c r="K5994"/>
  <c r="S5994"/>
  <c r="R5994"/>
  <c r="Q5994"/>
  <c r="P5994"/>
  <c r="T5993"/>
  <c r="K5993"/>
  <c r="S5993"/>
  <c r="R5993"/>
  <c r="Q5993"/>
  <c r="P5993"/>
  <c r="T5992"/>
  <c r="K5992"/>
  <c r="S5992"/>
  <c r="R5992"/>
  <c r="Q5992"/>
  <c r="P5992"/>
  <c r="T5991"/>
  <c r="K5991"/>
  <c r="S5991"/>
  <c r="R5991"/>
  <c r="Q5991"/>
  <c r="P5991"/>
  <c r="T5990"/>
  <c r="K5990"/>
  <c r="S5990"/>
  <c r="R5990"/>
  <c r="Q5990"/>
  <c r="P5990"/>
  <c r="T5989"/>
  <c r="K5989"/>
  <c r="S5989"/>
  <c r="R5989"/>
  <c r="Q5989"/>
  <c r="P5989"/>
  <c r="T5988"/>
  <c r="K5988"/>
  <c r="S5988"/>
  <c r="R5988"/>
  <c r="Q5988"/>
  <c r="P5988"/>
  <c r="T5987"/>
  <c r="K5987"/>
  <c r="S5987"/>
  <c r="R5987"/>
  <c r="Q5987"/>
  <c r="P5987"/>
  <c r="T5986"/>
  <c r="K5986"/>
  <c r="S5986"/>
  <c r="R5986"/>
  <c r="Q5986"/>
  <c r="P5986"/>
  <c r="T5985"/>
  <c r="K5985"/>
  <c r="S5985"/>
  <c r="R5985"/>
  <c r="Q5985"/>
  <c r="P5985"/>
  <c r="T5984"/>
  <c r="K5984"/>
  <c r="S5984"/>
  <c r="R5984"/>
  <c r="Q5984"/>
  <c r="P5984"/>
  <c r="T5983"/>
  <c r="K5983"/>
  <c r="S5983"/>
  <c r="R5983"/>
  <c r="Q5983"/>
  <c r="P5983"/>
  <c r="T5982"/>
  <c r="K5982"/>
  <c r="S5982"/>
  <c r="R5982"/>
  <c r="Q5982"/>
  <c r="P5982"/>
  <c r="T5981"/>
  <c r="K5981"/>
  <c r="S5981"/>
  <c r="R5981"/>
  <c r="Q5981"/>
  <c r="P5981"/>
  <c r="T5980"/>
  <c r="K5980"/>
  <c r="S5980"/>
  <c r="R5980"/>
  <c r="Q5980"/>
  <c r="P5980"/>
  <c r="T5979"/>
  <c r="K5979"/>
  <c r="S5979"/>
  <c r="R5979"/>
  <c r="Q5979"/>
  <c r="P5979"/>
  <c r="T5978"/>
  <c r="K5978"/>
  <c r="S5978"/>
  <c r="R5978"/>
  <c r="Q5978"/>
  <c r="P5978"/>
  <c r="T5977"/>
  <c r="K5977"/>
  <c r="S5977"/>
  <c r="R5977"/>
  <c r="Q5977"/>
  <c r="P5977"/>
  <c r="T5976"/>
  <c r="K5976"/>
  <c r="S5976"/>
  <c r="R5976"/>
  <c r="Q5976"/>
  <c r="P5976"/>
  <c r="T5975"/>
  <c r="K5975"/>
  <c r="S5975"/>
  <c r="R5975"/>
  <c r="Q5975"/>
  <c r="P5975"/>
  <c r="T5974"/>
  <c r="K5974"/>
  <c r="S5974"/>
  <c r="R5974"/>
  <c r="Q5974"/>
  <c r="P5974"/>
  <c r="T5973"/>
  <c r="K5973"/>
  <c r="S5973"/>
  <c r="R5973"/>
  <c r="Q5973"/>
  <c r="P5973"/>
  <c r="T5972"/>
  <c r="K5972"/>
  <c r="S5972"/>
  <c r="R5972"/>
  <c r="Q5972"/>
  <c r="P5972"/>
  <c r="T5971"/>
  <c r="K5971"/>
  <c r="S5971"/>
  <c r="R5971"/>
  <c r="Q5971"/>
  <c r="P5971"/>
  <c r="T5970"/>
  <c r="K5970"/>
  <c r="S5970"/>
  <c r="R5970"/>
  <c r="Q5970"/>
  <c r="P5970"/>
  <c r="T5969"/>
  <c r="K5969"/>
  <c r="S5969"/>
  <c r="R5969"/>
  <c r="Q5969"/>
  <c r="P5969"/>
  <c r="T5968"/>
  <c r="K5968"/>
  <c r="S5968"/>
  <c r="R5968"/>
  <c r="Q5968"/>
  <c r="P5968"/>
  <c r="T5967"/>
  <c r="K5967"/>
  <c r="S5967"/>
  <c r="R5967"/>
  <c r="Q5967"/>
  <c r="P5967"/>
  <c r="T5966"/>
  <c r="K5966"/>
  <c r="S5966"/>
  <c r="R5966"/>
  <c r="Q5966"/>
  <c r="P5966"/>
  <c r="T5965"/>
  <c r="K5965"/>
  <c r="S5965"/>
  <c r="R5965"/>
  <c r="Q5965"/>
  <c r="P5965"/>
  <c r="T5964"/>
  <c r="K5964"/>
  <c r="S5964"/>
  <c r="R5964"/>
  <c r="Q5964"/>
  <c r="P5964"/>
  <c r="T5963"/>
  <c r="K5963"/>
  <c r="S5963"/>
  <c r="R5963"/>
  <c r="Q5963"/>
  <c r="P5963"/>
  <c r="T5962"/>
  <c r="K5962"/>
  <c r="S5962"/>
  <c r="R5962"/>
  <c r="Q5962"/>
  <c r="P5962"/>
  <c r="T5961"/>
  <c r="K5961"/>
  <c r="S5961"/>
  <c r="R5961"/>
  <c r="Q5961"/>
  <c r="P5961"/>
  <c r="T5960"/>
  <c r="K5960"/>
  <c r="S5960"/>
  <c r="R5960"/>
  <c r="Q5960"/>
  <c r="P5960"/>
  <c r="T5959"/>
  <c r="K5959"/>
  <c r="S5959"/>
  <c r="R5959"/>
  <c r="Q5959"/>
  <c r="P5959"/>
  <c r="T5958"/>
  <c r="K5958"/>
  <c r="S5958"/>
  <c r="R5958"/>
  <c r="Q5958"/>
  <c r="P5958"/>
  <c r="T5957"/>
  <c r="K5957"/>
  <c r="S5957"/>
  <c r="R5957"/>
  <c r="Q5957"/>
  <c r="P5957"/>
  <c r="T5956"/>
  <c r="K5956"/>
  <c r="S5956"/>
  <c r="R5956"/>
  <c r="Q5956"/>
  <c r="P5956"/>
  <c r="T232"/>
  <c r="K232"/>
  <c r="S232"/>
  <c r="R232"/>
  <c r="Q232"/>
  <c r="P232"/>
  <c r="T468"/>
  <c r="K468"/>
  <c r="S468"/>
  <c r="R468"/>
  <c r="Q468"/>
  <c r="P468"/>
  <c r="T826"/>
  <c r="K826"/>
  <c r="S826"/>
  <c r="R826"/>
  <c r="Q826"/>
  <c r="P826"/>
  <c r="T325"/>
  <c r="K325"/>
  <c r="S325"/>
  <c r="R325"/>
  <c r="Q325"/>
  <c r="P325"/>
  <c r="T880"/>
  <c r="K880"/>
  <c r="S880"/>
  <c r="R880"/>
  <c r="Q880"/>
  <c r="P880"/>
  <c r="T5955"/>
  <c r="K5955"/>
  <c r="S5955"/>
  <c r="R5955"/>
  <c r="Q5955"/>
  <c r="P5955"/>
  <c r="T1125"/>
  <c r="K1125"/>
  <c r="S1125"/>
  <c r="R1125"/>
  <c r="Q1125"/>
  <c r="P1125"/>
  <c r="T5954"/>
  <c r="K5954"/>
  <c r="S5954"/>
  <c r="R5954"/>
  <c r="Q5954"/>
  <c r="P5954"/>
  <c r="T5953"/>
  <c r="K5953"/>
  <c r="S5953"/>
  <c r="R5953"/>
  <c r="Q5953"/>
  <c r="P5953"/>
  <c r="T5952"/>
  <c r="K5952"/>
  <c r="S5952"/>
  <c r="R5952"/>
  <c r="Q5952"/>
  <c r="P5952"/>
  <c r="T5951"/>
  <c r="K5951"/>
  <c r="S5951"/>
  <c r="R5951"/>
  <c r="Q5951"/>
  <c r="P5951"/>
  <c r="T137"/>
  <c r="K137"/>
  <c r="S137"/>
  <c r="R137"/>
  <c r="Q137"/>
  <c r="P137"/>
  <c r="T231"/>
  <c r="K231"/>
  <c r="S231"/>
  <c r="R231"/>
  <c r="Q231"/>
  <c r="P231"/>
  <c r="T5950"/>
  <c r="K5950"/>
  <c r="S5950"/>
  <c r="R5950"/>
  <c r="Q5950"/>
  <c r="P5950"/>
  <c r="T5949"/>
  <c r="K5949"/>
  <c r="S5949"/>
  <c r="R5949"/>
  <c r="Q5949"/>
  <c r="P5949"/>
  <c r="T5948"/>
  <c r="K5948"/>
  <c r="S5948"/>
  <c r="R5948"/>
  <c r="Q5948"/>
  <c r="P5948"/>
  <c r="T5947"/>
  <c r="K5947"/>
  <c r="S5947"/>
  <c r="R5947"/>
  <c r="Q5947"/>
  <c r="P5947"/>
  <c r="T639"/>
  <c r="K639"/>
  <c r="S639"/>
  <c r="R639"/>
  <c r="Q639"/>
  <c r="P639"/>
  <c r="T5946"/>
  <c r="K5946"/>
  <c r="S5946"/>
  <c r="R5946"/>
  <c r="Q5946"/>
  <c r="P5946"/>
  <c r="T5945"/>
  <c r="K5945"/>
  <c r="S5945"/>
  <c r="R5945"/>
  <c r="Q5945"/>
  <c r="P5945"/>
  <c r="T811"/>
  <c r="K811"/>
  <c r="S811"/>
  <c r="R811"/>
  <c r="Q811"/>
  <c r="P811"/>
  <c r="T5944"/>
  <c r="K5944"/>
  <c r="S5944"/>
  <c r="R5944"/>
  <c r="Q5944"/>
  <c r="P5944"/>
  <c r="T5943"/>
  <c r="K5943"/>
  <c r="S5943"/>
  <c r="R5943"/>
  <c r="Q5943"/>
  <c r="P5943"/>
  <c r="T5942"/>
  <c r="K5942"/>
  <c r="S5942"/>
  <c r="R5942"/>
  <c r="Q5942"/>
  <c r="P5942"/>
  <c r="T5941"/>
  <c r="K5941"/>
  <c r="S5941"/>
  <c r="R5941"/>
  <c r="Q5941"/>
  <c r="P5941"/>
  <c r="T5940"/>
  <c r="K5940"/>
  <c r="S5940"/>
  <c r="R5940"/>
  <c r="Q5940"/>
  <c r="P5940"/>
  <c r="T5939"/>
  <c r="K5939"/>
  <c r="S5939"/>
  <c r="R5939"/>
  <c r="Q5939"/>
  <c r="P5939"/>
  <c r="T5938"/>
  <c r="K5938"/>
  <c r="S5938"/>
  <c r="R5938"/>
  <c r="Q5938"/>
  <c r="P5938"/>
  <c r="T5937"/>
  <c r="K5937"/>
  <c r="S5937"/>
  <c r="R5937"/>
  <c r="Q5937"/>
  <c r="P5937"/>
  <c r="T5936"/>
  <c r="K5936"/>
  <c r="S5936"/>
  <c r="R5936"/>
  <c r="Q5936"/>
  <c r="P5936"/>
  <c r="T5935"/>
  <c r="K5935"/>
  <c r="S5935"/>
  <c r="R5935"/>
  <c r="Q5935"/>
  <c r="P5935"/>
  <c r="T5934"/>
  <c r="K5934"/>
  <c r="S5934"/>
  <c r="R5934"/>
  <c r="Q5934"/>
  <c r="P5934"/>
  <c r="T667"/>
  <c r="K667"/>
  <c r="S667"/>
  <c r="R667"/>
  <c r="Q667"/>
  <c r="P667"/>
  <c r="T5933"/>
  <c r="K5933"/>
  <c r="S5933"/>
  <c r="R5933"/>
  <c r="Q5933"/>
  <c r="P5933"/>
  <c r="T136"/>
  <c r="K136"/>
  <c r="S136"/>
  <c r="R136"/>
  <c r="Q136"/>
  <c r="P136"/>
  <c r="T569"/>
  <c r="K569"/>
  <c r="S569"/>
  <c r="R569"/>
  <c r="Q569"/>
  <c r="P569"/>
  <c r="T5932"/>
  <c r="K5932"/>
  <c r="S5932"/>
  <c r="R5932"/>
  <c r="Q5932"/>
  <c r="P5932"/>
  <c r="T5931"/>
  <c r="K5931"/>
  <c r="S5931"/>
  <c r="R5931"/>
  <c r="Q5931"/>
  <c r="P5931"/>
  <c r="T5930"/>
  <c r="K5930"/>
  <c r="S5930"/>
  <c r="R5930"/>
  <c r="Q5930"/>
  <c r="P5930"/>
  <c r="T5929"/>
  <c r="K5929"/>
  <c r="S5929"/>
  <c r="R5929"/>
  <c r="Q5929"/>
  <c r="P5929"/>
  <c r="T973"/>
  <c r="K973"/>
  <c r="S973"/>
  <c r="R973"/>
  <c r="Q973"/>
  <c r="P973"/>
  <c r="T402"/>
  <c r="K402"/>
  <c r="S402"/>
  <c r="R402"/>
  <c r="Q402"/>
  <c r="P402"/>
  <c r="T5928"/>
  <c r="K5928"/>
  <c r="S5928"/>
  <c r="R5928"/>
  <c r="Q5928"/>
  <c r="P5928"/>
  <c r="T5927"/>
  <c r="K5927"/>
  <c r="S5927"/>
  <c r="R5927"/>
  <c r="Q5927"/>
  <c r="P5927"/>
  <c r="T5926"/>
  <c r="K5926"/>
  <c r="S5926"/>
  <c r="R5926"/>
  <c r="Q5926"/>
  <c r="P5926"/>
  <c r="T5925"/>
  <c r="K5925"/>
  <c r="S5925"/>
  <c r="R5925"/>
  <c r="Q5925"/>
  <c r="P5925"/>
  <c r="T5924"/>
  <c r="K5924"/>
  <c r="S5924"/>
  <c r="R5924"/>
  <c r="Q5924"/>
  <c r="P5924"/>
  <c r="T5923"/>
  <c r="K5923"/>
  <c r="S5923"/>
  <c r="R5923"/>
  <c r="Q5923"/>
  <c r="P5923"/>
  <c r="T5922"/>
  <c r="K5922"/>
  <c r="S5922"/>
  <c r="R5922"/>
  <c r="Q5922"/>
  <c r="P5922"/>
  <c r="T5921"/>
  <c r="K5921"/>
  <c r="S5921"/>
  <c r="R5921"/>
  <c r="Q5921"/>
  <c r="P5921"/>
  <c r="T5920"/>
  <c r="K5920"/>
  <c r="S5920"/>
  <c r="R5920"/>
  <c r="Q5920"/>
  <c r="P5920"/>
  <c r="T5919"/>
  <c r="K5919"/>
  <c r="S5919"/>
  <c r="R5919"/>
  <c r="Q5919"/>
  <c r="P5919"/>
  <c r="T5918"/>
  <c r="K5918"/>
  <c r="S5918"/>
  <c r="R5918"/>
  <c r="Q5918"/>
  <c r="P5918"/>
  <c r="T5917"/>
  <c r="K5917"/>
  <c r="S5917"/>
  <c r="R5917"/>
  <c r="Q5917"/>
  <c r="P5917"/>
  <c r="T5916"/>
  <c r="K5916"/>
  <c r="S5916"/>
  <c r="R5916"/>
  <c r="Q5916"/>
  <c r="P5916"/>
  <c r="T5915"/>
  <c r="K5915"/>
  <c r="S5915"/>
  <c r="R5915"/>
  <c r="Q5915"/>
  <c r="P5915"/>
  <c r="T5914"/>
  <c r="K5914"/>
  <c r="S5914"/>
  <c r="R5914"/>
  <c r="Q5914"/>
  <c r="P5914"/>
  <c r="T5913"/>
  <c r="K5913"/>
  <c r="S5913"/>
  <c r="R5913"/>
  <c r="Q5913"/>
  <c r="P5913"/>
  <c r="T5912"/>
  <c r="K5912"/>
  <c r="S5912"/>
  <c r="R5912"/>
  <c r="Q5912"/>
  <c r="P5912"/>
  <c r="T5911"/>
  <c r="K5911"/>
  <c r="S5911"/>
  <c r="R5911"/>
  <c r="Q5911"/>
  <c r="P5911"/>
  <c r="T5910"/>
  <c r="K5910"/>
  <c r="S5910"/>
  <c r="R5910"/>
  <c r="Q5910"/>
  <c r="P5910"/>
  <c r="T5909"/>
  <c r="K5909"/>
  <c r="S5909"/>
  <c r="R5909"/>
  <c r="Q5909"/>
  <c r="P5909"/>
  <c r="T5908"/>
  <c r="K5908"/>
  <c r="S5908"/>
  <c r="R5908"/>
  <c r="Q5908"/>
  <c r="P5908"/>
  <c r="T5907"/>
  <c r="K5907"/>
  <c r="S5907"/>
  <c r="R5907"/>
  <c r="Q5907"/>
  <c r="P5907"/>
  <c r="T5906"/>
  <c r="K5906"/>
  <c r="S5906"/>
  <c r="R5906"/>
  <c r="Q5906"/>
  <c r="P5906"/>
  <c r="T5905"/>
  <c r="K5905"/>
  <c r="S5905"/>
  <c r="R5905"/>
  <c r="Q5905"/>
  <c r="P5905"/>
  <c r="T5904"/>
  <c r="K5904"/>
  <c r="S5904"/>
  <c r="R5904"/>
  <c r="Q5904"/>
  <c r="P5904"/>
  <c r="T5903"/>
  <c r="K5903"/>
  <c r="S5903"/>
  <c r="R5903"/>
  <c r="Q5903"/>
  <c r="P5903"/>
  <c r="T5902"/>
  <c r="K5902"/>
  <c r="S5902"/>
  <c r="R5902"/>
  <c r="Q5902"/>
  <c r="P5902"/>
  <c r="T5901"/>
  <c r="K5901"/>
  <c r="S5901"/>
  <c r="R5901"/>
  <c r="Q5901"/>
  <c r="P5901"/>
  <c r="T5900"/>
  <c r="K5900"/>
  <c r="S5900"/>
  <c r="R5900"/>
  <c r="Q5900"/>
  <c r="P5900"/>
  <c r="T5899"/>
  <c r="K5899"/>
  <c r="S5899"/>
  <c r="R5899"/>
  <c r="Q5899"/>
  <c r="P5899"/>
  <c r="T5898"/>
  <c r="K5898"/>
  <c r="S5898"/>
  <c r="R5898"/>
  <c r="Q5898"/>
  <c r="P5898"/>
  <c r="T5897"/>
  <c r="K5897"/>
  <c r="S5897"/>
  <c r="R5897"/>
  <c r="Q5897"/>
  <c r="P5897"/>
  <c r="T5896"/>
  <c r="K5896"/>
  <c r="S5896"/>
  <c r="R5896"/>
  <c r="Q5896"/>
  <c r="P5896"/>
  <c r="T5895"/>
  <c r="K5895"/>
  <c r="S5895"/>
  <c r="R5895"/>
  <c r="Q5895"/>
  <c r="P5895"/>
  <c r="T5894"/>
  <c r="K5894"/>
  <c r="S5894"/>
  <c r="R5894"/>
  <c r="Q5894"/>
  <c r="P5894"/>
  <c r="T5893"/>
  <c r="K5893"/>
  <c r="S5893"/>
  <c r="R5893"/>
  <c r="Q5893"/>
  <c r="P5893"/>
  <c r="T5892"/>
  <c r="K5892"/>
  <c r="S5892"/>
  <c r="R5892"/>
  <c r="Q5892"/>
  <c r="P5892"/>
  <c r="T5891"/>
  <c r="K5891"/>
  <c r="S5891"/>
  <c r="R5891"/>
  <c r="Q5891"/>
  <c r="P5891"/>
  <c r="T5890"/>
  <c r="K5890"/>
  <c r="S5890"/>
  <c r="R5890"/>
  <c r="Q5890"/>
  <c r="P5890"/>
  <c r="T5889"/>
  <c r="K5889"/>
  <c r="S5889"/>
  <c r="R5889"/>
  <c r="Q5889"/>
  <c r="P5889"/>
  <c r="T5888"/>
  <c r="K5888"/>
  <c r="S5888"/>
  <c r="R5888"/>
  <c r="Q5888"/>
  <c r="P5888"/>
  <c r="T5887"/>
  <c r="K5887"/>
  <c r="S5887"/>
  <c r="R5887"/>
  <c r="Q5887"/>
  <c r="P5887"/>
  <c r="T5886"/>
  <c r="K5886"/>
  <c r="S5886"/>
  <c r="R5886"/>
  <c r="Q5886"/>
  <c r="P5886"/>
  <c r="T5885"/>
  <c r="K5885"/>
  <c r="S5885"/>
  <c r="R5885"/>
  <c r="Q5885"/>
  <c r="P5885"/>
  <c r="T5884"/>
  <c r="K5884"/>
  <c r="S5884"/>
  <c r="R5884"/>
  <c r="Q5884"/>
  <c r="P5884"/>
  <c r="T5883"/>
  <c r="K5883"/>
  <c r="S5883"/>
  <c r="R5883"/>
  <c r="Q5883"/>
  <c r="P5883"/>
  <c r="T5882"/>
  <c r="K5882"/>
  <c r="S5882"/>
  <c r="R5882"/>
  <c r="Q5882"/>
  <c r="P5882"/>
  <c r="T5881"/>
  <c r="K5881"/>
  <c r="S5881"/>
  <c r="R5881"/>
  <c r="Q5881"/>
  <c r="P5881"/>
  <c r="T5880"/>
  <c r="K5880"/>
  <c r="S5880"/>
  <c r="R5880"/>
  <c r="Q5880"/>
  <c r="P5880"/>
  <c r="T5879"/>
  <c r="K5879"/>
  <c r="S5879"/>
  <c r="R5879"/>
  <c r="Q5879"/>
  <c r="P5879"/>
  <c r="T5878"/>
  <c r="K5878"/>
  <c r="S5878"/>
  <c r="R5878"/>
  <c r="Q5878"/>
  <c r="P5878"/>
  <c r="T5877"/>
  <c r="K5877"/>
  <c r="S5877"/>
  <c r="R5877"/>
  <c r="Q5877"/>
  <c r="P5877"/>
  <c r="T5876"/>
  <c r="K5876"/>
  <c r="S5876"/>
  <c r="R5876"/>
  <c r="Q5876"/>
  <c r="P5876"/>
  <c r="T5875"/>
  <c r="K5875"/>
  <c r="S5875"/>
  <c r="R5875"/>
  <c r="Q5875"/>
  <c r="P5875"/>
  <c r="T5874"/>
  <c r="K5874"/>
  <c r="S5874"/>
  <c r="R5874"/>
  <c r="Q5874"/>
  <c r="P5874"/>
  <c r="T5873"/>
  <c r="K5873"/>
  <c r="S5873"/>
  <c r="R5873"/>
  <c r="Q5873"/>
  <c r="P5873"/>
  <c r="T5872"/>
  <c r="K5872"/>
  <c r="S5872"/>
  <c r="R5872"/>
  <c r="Q5872"/>
  <c r="P5872"/>
  <c r="T5871"/>
  <c r="K5871"/>
  <c r="S5871"/>
  <c r="R5871"/>
  <c r="Q5871"/>
  <c r="P5871"/>
  <c r="T5870"/>
  <c r="K5870"/>
  <c r="S5870"/>
  <c r="R5870"/>
  <c r="Q5870"/>
  <c r="P5870"/>
  <c r="T5869"/>
  <c r="K5869"/>
  <c r="S5869"/>
  <c r="R5869"/>
  <c r="Q5869"/>
  <c r="P5869"/>
  <c r="T5868"/>
  <c r="K5868"/>
  <c r="S5868"/>
  <c r="R5868"/>
  <c r="Q5868"/>
  <c r="P5868"/>
  <c r="T5867"/>
  <c r="K5867"/>
  <c r="S5867"/>
  <c r="R5867"/>
  <c r="Q5867"/>
  <c r="P5867"/>
  <c r="T5866"/>
  <c r="K5866"/>
  <c r="S5866"/>
  <c r="R5866"/>
  <c r="Q5866"/>
  <c r="P5866"/>
  <c r="T5865"/>
  <c r="K5865"/>
  <c r="S5865"/>
  <c r="R5865"/>
  <c r="Q5865"/>
  <c r="P5865"/>
  <c r="T5864"/>
  <c r="K5864"/>
  <c r="S5864"/>
  <c r="R5864"/>
  <c r="Q5864"/>
  <c r="P5864"/>
  <c r="T5863"/>
  <c r="K5863"/>
  <c r="S5863"/>
  <c r="R5863"/>
  <c r="Q5863"/>
  <c r="P5863"/>
  <c r="T5862"/>
  <c r="K5862"/>
  <c r="S5862"/>
  <c r="R5862"/>
  <c r="Q5862"/>
  <c r="P5862"/>
  <c r="T5861"/>
  <c r="K5861"/>
  <c r="S5861"/>
  <c r="R5861"/>
  <c r="Q5861"/>
  <c r="P5861"/>
  <c r="T5860"/>
  <c r="K5860"/>
  <c r="S5860"/>
  <c r="R5860"/>
  <c r="Q5860"/>
  <c r="P5860"/>
  <c r="T5859"/>
  <c r="K5859"/>
  <c r="S5859"/>
  <c r="R5859"/>
  <c r="Q5859"/>
  <c r="P5859"/>
  <c r="T5858"/>
  <c r="K5858"/>
  <c r="S5858"/>
  <c r="R5858"/>
  <c r="Q5858"/>
  <c r="P5858"/>
  <c r="T5857"/>
  <c r="K5857"/>
  <c r="S5857"/>
  <c r="R5857"/>
  <c r="Q5857"/>
  <c r="P5857"/>
  <c r="T5856"/>
  <c r="K5856"/>
  <c r="S5856"/>
  <c r="R5856"/>
  <c r="Q5856"/>
  <c r="P5856"/>
  <c r="T5855"/>
  <c r="K5855"/>
  <c r="S5855"/>
  <c r="R5855"/>
  <c r="Q5855"/>
  <c r="P5855"/>
  <c r="T5854"/>
  <c r="K5854"/>
  <c r="S5854"/>
  <c r="R5854"/>
  <c r="Q5854"/>
  <c r="P5854"/>
  <c r="T5853"/>
  <c r="K5853"/>
  <c r="S5853"/>
  <c r="R5853"/>
  <c r="Q5853"/>
  <c r="P5853"/>
  <c r="T5852"/>
  <c r="K5852"/>
  <c r="S5852"/>
  <c r="R5852"/>
  <c r="Q5852"/>
  <c r="P5852"/>
  <c r="T5851"/>
  <c r="K5851"/>
  <c r="S5851"/>
  <c r="R5851"/>
  <c r="Q5851"/>
  <c r="P5851"/>
  <c r="T5850"/>
  <c r="K5850"/>
  <c r="S5850"/>
  <c r="R5850"/>
  <c r="Q5850"/>
  <c r="P5850"/>
  <c r="T5849"/>
  <c r="K5849"/>
  <c r="S5849"/>
  <c r="R5849"/>
  <c r="Q5849"/>
  <c r="P5849"/>
  <c r="T5848"/>
  <c r="K5848"/>
  <c r="S5848"/>
  <c r="R5848"/>
  <c r="Q5848"/>
  <c r="P5848"/>
  <c r="T5847"/>
  <c r="K5847"/>
  <c r="S5847"/>
  <c r="R5847"/>
  <c r="Q5847"/>
  <c r="P5847"/>
  <c r="T5846"/>
  <c r="K5846"/>
  <c r="S5846"/>
  <c r="R5846"/>
  <c r="Q5846"/>
  <c r="P5846"/>
  <c r="T5845"/>
  <c r="K5845"/>
  <c r="S5845"/>
  <c r="R5845"/>
  <c r="Q5845"/>
  <c r="P5845"/>
  <c r="T5844"/>
  <c r="K5844"/>
  <c r="S5844"/>
  <c r="R5844"/>
  <c r="Q5844"/>
  <c r="P5844"/>
  <c r="T5843"/>
  <c r="K5843"/>
  <c r="S5843"/>
  <c r="R5843"/>
  <c r="Q5843"/>
  <c r="P5843"/>
  <c r="T5842"/>
  <c r="K5842"/>
  <c r="S5842"/>
  <c r="R5842"/>
  <c r="Q5842"/>
  <c r="P5842"/>
  <c r="T5841"/>
  <c r="K5841"/>
  <c r="S5841"/>
  <c r="R5841"/>
  <c r="Q5841"/>
  <c r="P5841"/>
  <c r="T5840"/>
  <c r="K5840"/>
  <c r="S5840"/>
  <c r="R5840"/>
  <c r="Q5840"/>
  <c r="P5840"/>
  <c r="T5839"/>
  <c r="K5839"/>
  <c r="S5839"/>
  <c r="R5839"/>
  <c r="Q5839"/>
  <c r="P5839"/>
  <c r="T5838"/>
  <c r="K5838"/>
  <c r="S5838"/>
  <c r="R5838"/>
  <c r="Q5838"/>
  <c r="P5838"/>
  <c r="T5837"/>
  <c r="K5837"/>
  <c r="S5837"/>
  <c r="R5837"/>
  <c r="Q5837"/>
  <c r="P5837"/>
  <c r="T5836"/>
  <c r="K5836"/>
  <c r="S5836"/>
  <c r="R5836"/>
  <c r="Q5836"/>
  <c r="P5836"/>
  <c r="T5835"/>
  <c r="K5835"/>
  <c r="S5835"/>
  <c r="R5835"/>
  <c r="Q5835"/>
  <c r="P5835"/>
  <c r="T5834"/>
  <c r="K5834"/>
  <c r="S5834"/>
  <c r="R5834"/>
  <c r="Q5834"/>
  <c r="P5834"/>
  <c r="T5833"/>
  <c r="K5833"/>
  <c r="S5833"/>
  <c r="R5833"/>
  <c r="Q5833"/>
  <c r="P5833"/>
  <c r="T5832"/>
  <c r="K5832"/>
  <c r="S5832"/>
  <c r="R5832"/>
  <c r="Q5832"/>
  <c r="P5832"/>
  <c r="T5831"/>
  <c r="K5831"/>
  <c r="S5831"/>
  <c r="R5831"/>
  <c r="Q5831"/>
  <c r="P5831"/>
  <c r="T5830"/>
  <c r="K5830"/>
  <c r="S5830"/>
  <c r="R5830"/>
  <c r="Q5830"/>
  <c r="P5830"/>
  <c r="T5829"/>
  <c r="K5829"/>
  <c r="S5829"/>
  <c r="R5829"/>
  <c r="Q5829"/>
  <c r="P5829"/>
  <c r="T5828"/>
  <c r="K5828"/>
  <c r="S5828"/>
  <c r="R5828"/>
  <c r="Q5828"/>
  <c r="P5828"/>
  <c r="T5827"/>
  <c r="K5827"/>
  <c r="S5827"/>
  <c r="R5827"/>
  <c r="Q5827"/>
  <c r="P5827"/>
  <c r="T5826"/>
  <c r="K5826"/>
  <c r="S5826"/>
  <c r="R5826"/>
  <c r="Q5826"/>
  <c r="P5826"/>
  <c r="T5825"/>
  <c r="K5825"/>
  <c r="S5825"/>
  <c r="R5825"/>
  <c r="Q5825"/>
  <c r="P5825"/>
  <c r="T5824"/>
  <c r="K5824"/>
  <c r="S5824"/>
  <c r="R5824"/>
  <c r="Q5824"/>
  <c r="P5824"/>
  <c r="T5823"/>
  <c r="K5823"/>
  <c r="S5823"/>
  <c r="R5823"/>
  <c r="Q5823"/>
  <c r="P5823"/>
  <c r="T5822"/>
  <c r="K5822"/>
  <c r="S5822"/>
  <c r="R5822"/>
  <c r="Q5822"/>
  <c r="P5822"/>
  <c r="T5821"/>
  <c r="K5821"/>
  <c r="S5821"/>
  <c r="R5821"/>
  <c r="Q5821"/>
  <c r="P5821"/>
  <c r="T5820"/>
  <c r="K5820"/>
  <c r="S5820"/>
  <c r="R5820"/>
  <c r="Q5820"/>
  <c r="P5820"/>
  <c r="T5819"/>
  <c r="K5819"/>
  <c r="S5819"/>
  <c r="R5819"/>
  <c r="Q5819"/>
  <c r="P5819"/>
  <c r="T5818"/>
  <c r="K5818"/>
  <c r="S5818"/>
  <c r="R5818"/>
  <c r="Q5818"/>
  <c r="P5818"/>
  <c r="T5817"/>
  <c r="K5817"/>
  <c r="S5817"/>
  <c r="R5817"/>
  <c r="Q5817"/>
  <c r="P5817"/>
  <c r="T5816"/>
  <c r="K5816"/>
  <c r="S5816"/>
  <c r="R5816"/>
  <c r="Q5816"/>
  <c r="P5816"/>
  <c r="T5815"/>
  <c r="K5815"/>
  <c r="S5815"/>
  <c r="R5815"/>
  <c r="Q5815"/>
  <c r="P5815"/>
  <c r="T5814"/>
  <c r="K5814"/>
  <c r="S5814"/>
  <c r="R5814"/>
  <c r="Q5814"/>
  <c r="P5814"/>
  <c r="T5813"/>
  <c r="K5813"/>
  <c r="S5813"/>
  <c r="R5813"/>
  <c r="Q5813"/>
  <c r="P5813"/>
  <c r="T5812"/>
  <c r="K5812"/>
  <c r="S5812"/>
  <c r="R5812"/>
  <c r="Q5812"/>
  <c r="P5812"/>
  <c r="T5811"/>
  <c r="K5811"/>
  <c r="S5811"/>
  <c r="R5811"/>
  <c r="Q5811"/>
  <c r="P5811"/>
  <c r="T5810"/>
  <c r="K5810"/>
  <c r="S5810"/>
  <c r="R5810"/>
  <c r="Q5810"/>
  <c r="P5810"/>
  <c r="T904"/>
  <c r="K904"/>
  <c r="S904"/>
  <c r="R904"/>
  <c r="Q904"/>
  <c r="P904"/>
  <c r="T5809"/>
  <c r="K5809"/>
  <c r="S5809"/>
  <c r="R5809"/>
  <c r="Q5809"/>
  <c r="P5809"/>
  <c r="T5808"/>
  <c r="K5808"/>
  <c r="S5808"/>
  <c r="R5808"/>
  <c r="Q5808"/>
  <c r="P5808"/>
  <c r="T5807"/>
  <c r="K5807"/>
  <c r="S5807"/>
  <c r="R5807"/>
  <c r="Q5807"/>
  <c r="P5807"/>
  <c r="T5806"/>
  <c r="K5806"/>
  <c r="S5806"/>
  <c r="R5806"/>
  <c r="Q5806"/>
  <c r="P5806"/>
  <c r="T5805"/>
  <c r="K5805"/>
  <c r="S5805"/>
  <c r="R5805"/>
  <c r="Q5805"/>
  <c r="P5805"/>
  <c r="T5804"/>
  <c r="K5804"/>
  <c r="S5804"/>
  <c r="R5804"/>
  <c r="Q5804"/>
  <c r="P5804"/>
  <c r="T5803"/>
  <c r="K5803"/>
  <c r="S5803"/>
  <c r="R5803"/>
  <c r="Q5803"/>
  <c r="P5803"/>
  <c r="T5802"/>
  <c r="K5802"/>
  <c r="S5802"/>
  <c r="R5802"/>
  <c r="Q5802"/>
  <c r="P5802"/>
  <c r="T5801"/>
  <c r="K5801"/>
  <c r="S5801"/>
  <c r="R5801"/>
  <c r="Q5801"/>
  <c r="P5801"/>
  <c r="T5800"/>
  <c r="K5800"/>
  <c r="S5800"/>
  <c r="R5800"/>
  <c r="Q5800"/>
  <c r="P5800"/>
  <c r="T5799"/>
  <c r="K5799"/>
  <c r="S5799"/>
  <c r="R5799"/>
  <c r="Q5799"/>
  <c r="P5799"/>
  <c r="T5798"/>
  <c r="K5798"/>
  <c r="S5798"/>
  <c r="R5798"/>
  <c r="Q5798"/>
  <c r="P5798"/>
  <c r="T5797"/>
  <c r="K5797"/>
  <c r="S5797"/>
  <c r="R5797"/>
  <c r="Q5797"/>
  <c r="P5797"/>
  <c r="T5796"/>
  <c r="K5796"/>
  <c r="S5796"/>
  <c r="R5796"/>
  <c r="Q5796"/>
  <c r="P5796"/>
  <c r="T5795"/>
  <c r="K5795"/>
  <c r="S5795"/>
  <c r="R5795"/>
  <c r="Q5795"/>
  <c r="P5795"/>
  <c r="T5794"/>
  <c r="K5794"/>
  <c r="S5794"/>
  <c r="R5794"/>
  <c r="Q5794"/>
  <c r="P5794"/>
  <c r="T5793"/>
  <c r="K5793"/>
  <c r="S5793"/>
  <c r="R5793"/>
  <c r="Q5793"/>
  <c r="P5793"/>
  <c r="T5792"/>
  <c r="K5792"/>
  <c r="S5792"/>
  <c r="R5792"/>
  <c r="Q5792"/>
  <c r="P5792"/>
  <c r="T5791"/>
  <c r="K5791"/>
  <c r="S5791"/>
  <c r="R5791"/>
  <c r="Q5791"/>
  <c r="P5791"/>
  <c r="T5790"/>
  <c r="K5790"/>
  <c r="S5790"/>
  <c r="R5790"/>
  <c r="Q5790"/>
  <c r="P5790"/>
  <c r="T5789"/>
  <c r="K5789"/>
  <c r="S5789"/>
  <c r="R5789"/>
  <c r="Q5789"/>
  <c r="P5789"/>
  <c r="T467"/>
  <c r="K467"/>
  <c r="S467"/>
  <c r="R467"/>
  <c r="Q467"/>
  <c r="P467"/>
  <c r="T5788"/>
  <c r="K5788"/>
  <c r="S5788"/>
  <c r="R5788"/>
  <c r="Q5788"/>
  <c r="P5788"/>
  <c r="T5787"/>
  <c r="K5787"/>
  <c r="S5787"/>
  <c r="R5787"/>
  <c r="Q5787"/>
  <c r="P5787"/>
  <c r="T5786"/>
  <c r="K5786"/>
  <c r="S5786"/>
  <c r="R5786"/>
  <c r="Q5786"/>
  <c r="P5786"/>
  <c r="T5785"/>
  <c r="K5785"/>
  <c r="S5785"/>
  <c r="R5785"/>
  <c r="Q5785"/>
  <c r="P5785"/>
  <c r="T5784"/>
  <c r="K5784"/>
  <c r="S5784"/>
  <c r="R5784"/>
  <c r="Q5784"/>
  <c r="P5784"/>
  <c r="T5783"/>
  <c r="K5783"/>
  <c r="S5783"/>
  <c r="R5783"/>
  <c r="Q5783"/>
  <c r="P5783"/>
  <c r="T5782"/>
  <c r="K5782"/>
  <c r="S5782"/>
  <c r="R5782"/>
  <c r="Q5782"/>
  <c r="P5782"/>
  <c r="T5781"/>
  <c r="K5781"/>
  <c r="S5781"/>
  <c r="R5781"/>
  <c r="Q5781"/>
  <c r="P5781"/>
  <c r="T5780"/>
  <c r="K5780"/>
  <c r="S5780"/>
  <c r="R5780"/>
  <c r="Q5780"/>
  <c r="P5780"/>
  <c r="T5779"/>
  <c r="K5779"/>
  <c r="S5779"/>
  <c r="R5779"/>
  <c r="Q5779"/>
  <c r="P5779"/>
  <c r="T795"/>
  <c r="K795"/>
  <c r="S795"/>
  <c r="R795"/>
  <c r="Q795"/>
  <c r="P795"/>
  <c r="T5778"/>
  <c r="K5778"/>
  <c r="S5778"/>
  <c r="R5778"/>
  <c r="Q5778"/>
  <c r="P5778"/>
  <c r="T5777"/>
  <c r="K5777"/>
  <c r="S5777"/>
  <c r="R5777"/>
  <c r="Q5777"/>
  <c r="P5777"/>
  <c r="T930"/>
  <c r="K930"/>
  <c r="S930"/>
  <c r="R930"/>
  <c r="Q930"/>
  <c r="P930"/>
  <c r="T5776"/>
  <c r="K5776"/>
  <c r="S5776"/>
  <c r="R5776"/>
  <c r="Q5776"/>
  <c r="P5776"/>
  <c r="T5775"/>
  <c r="K5775"/>
  <c r="S5775"/>
  <c r="R5775"/>
  <c r="Q5775"/>
  <c r="P5775"/>
  <c r="T778"/>
  <c r="K778"/>
  <c r="S778"/>
  <c r="R778"/>
  <c r="Q778"/>
  <c r="P778"/>
  <c r="T777"/>
  <c r="K777"/>
  <c r="S777"/>
  <c r="R777"/>
  <c r="Q777"/>
  <c r="P777"/>
  <c r="T5774"/>
  <c r="K5774"/>
  <c r="S5774"/>
  <c r="R5774"/>
  <c r="Q5774"/>
  <c r="P5774"/>
  <c r="T5773"/>
  <c r="K5773"/>
  <c r="S5773"/>
  <c r="R5773"/>
  <c r="Q5773"/>
  <c r="P5773"/>
  <c r="T5772"/>
  <c r="K5772"/>
  <c r="S5772"/>
  <c r="R5772"/>
  <c r="Q5772"/>
  <c r="P5772"/>
  <c r="T5771"/>
  <c r="K5771"/>
  <c r="S5771"/>
  <c r="R5771"/>
  <c r="Q5771"/>
  <c r="P5771"/>
  <c r="T5770"/>
  <c r="K5770"/>
  <c r="S5770"/>
  <c r="R5770"/>
  <c r="Q5770"/>
  <c r="P5770"/>
  <c r="T5769"/>
  <c r="K5769"/>
  <c r="S5769"/>
  <c r="R5769"/>
  <c r="Q5769"/>
  <c r="P5769"/>
  <c r="T5768"/>
  <c r="K5768"/>
  <c r="S5768"/>
  <c r="R5768"/>
  <c r="Q5768"/>
  <c r="P5768"/>
  <c r="T5767"/>
  <c r="K5767"/>
  <c r="S5767"/>
  <c r="R5767"/>
  <c r="Q5767"/>
  <c r="P5767"/>
  <c r="T5766"/>
  <c r="K5766"/>
  <c r="S5766"/>
  <c r="R5766"/>
  <c r="Q5766"/>
  <c r="P5766"/>
  <c r="T5765"/>
  <c r="K5765"/>
  <c r="S5765"/>
  <c r="R5765"/>
  <c r="Q5765"/>
  <c r="P5765"/>
  <c r="T5764"/>
  <c r="K5764"/>
  <c r="S5764"/>
  <c r="R5764"/>
  <c r="Q5764"/>
  <c r="P5764"/>
  <c r="T5763"/>
  <c r="K5763"/>
  <c r="S5763"/>
  <c r="R5763"/>
  <c r="Q5763"/>
  <c r="P5763"/>
  <c r="T5762"/>
  <c r="K5762"/>
  <c r="S5762"/>
  <c r="R5762"/>
  <c r="Q5762"/>
  <c r="P5762"/>
  <c r="T5761"/>
  <c r="K5761"/>
  <c r="S5761"/>
  <c r="R5761"/>
  <c r="Q5761"/>
  <c r="P5761"/>
  <c r="T5760"/>
  <c r="K5760"/>
  <c r="S5760"/>
  <c r="R5760"/>
  <c r="Q5760"/>
  <c r="P5760"/>
  <c r="T5759"/>
  <c r="K5759"/>
  <c r="S5759"/>
  <c r="R5759"/>
  <c r="Q5759"/>
  <c r="P5759"/>
  <c r="T5758"/>
  <c r="K5758"/>
  <c r="S5758"/>
  <c r="R5758"/>
  <c r="Q5758"/>
  <c r="P5758"/>
  <c r="T5757"/>
  <c r="K5757"/>
  <c r="S5757"/>
  <c r="R5757"/>
  <c r="Q5757"/>
  <c r="P5757"/>
  <c r="T5756"/>
  <c r="K5756"/>
  <c r="S5756"/>
  <c r="R5756"/>
  <c r="Q5756"/>
  <c r="P5756"/>
  <c r="T5755"/>
  <c r="K5755"/>
  <c r="S5755"/>
  <c r="R5755"/>
  <c r="Q5755"/>
  <c r="P5755"/>
  <c r="T5754"/>
  <c r="K5754"/>
  <c r="S5754"/>
  <c r="R5754"/>
  <c r="Q5754"/>
  <c r="P5754"/>
  <c r="T5753"/>
  <c r="K5753"/>
  <c r="S5753"/>
  <c r="R5753"/>
  <c r="Q5753"/>
  <c r="P5753"/>
  <c r="T5752"/>
  <c r="K5752"/>
  <c r="S5752"/>
  <c r="R5752"/>
  <c r="Q5752"/>
  <c r="P5752"/>
  <c r="T5751"/>
  <c r="K5751"/>
  <c r="S5751"/>
  <c r="R5751"/>
  <c r="Q5751"/>
  <c r="P5751"/>
  <c r="T5750"/>
  <c r="K5750"/>
  <c r="S5750"/>
  <c r="R5750"/>
  <c r="Q5750"/>
  <c r="P5750"/>
  <c r="T5749"/>
  <c r="K5749"/>
  <c r="S5749"/>
  <c r="R5749"/>
  <c r="Q5749"/>
  <c r="P5749"/>
  <c r="T5748"/>
  <c r="K5748"/>
  <c r="S5748"/>
  <c r="R5748"/>
  <c r="Q5748"/>
  <c r="P5748"/>
  <c r="T518"/>
  <c r="K518"/>
  <c r="S518"/>
  <c r="R518"/>
  <c r="Q518"/>
  <c r="P518"/>
  <c r="T5747"/>
  <c r="K5747"/>
  <c r="S5747"/>
  <c r="R5747"/>
  <c r="Q5747"/>
  <c r="P5747"/>
  <c r="T5746"/>
  <c r="K5746"/>
  <c r="S5746"/>
  <c r="R5746"/>
  <c r="Q5746"/>
  <c r="P5746"/>
  <c r="T135"/>
  <c r="K135"/>
  <c r="S135"/>
  <c r="R135"/>
  <c r="Q135"/>
  <c r="P135"/>
  <c r="T5745"/>
  <c r="K5745"/>
  <c r="S5745"/>
  <c r="R5745"/>
  <c r="Q5745"/>
  <c r="P5745"/>
  <c r="T5744"/>
  <c r="K5744"/>
  <c r="S5744"/>
  <c r="R5744"/>
  <c r="Q5744"/>
  <c r="P5744"/>
  <c r="T5743"/>
  <c r="K5743"/>
  <c r="S5743"/>
  <c r="R5743"/>
  <c r="Q5743"/>
  <c r="P5743"/>
  <c r="T5742"/>
  <c r="K5742"/>
  <c r="S5742"/>
  <c r="R5742"/>
  <c r="Q5742"/>
  <c r="P5742"/>
  <c r="T5741"/>
  <c r="K5741"/>
  <c r="S5741"/>
  <c r="R5741"/>
  <c r="Q5741"/>
  <c r="P5741"/>
  <c r="T5740"/>
  <c r="K5740"/>
  <c r="S5740"/>
  <c r="R5740"/>
  <c r="Q5740"/>
  <c r="P5740"/>
  <c r="T5739"/>
  <c r="K5739"/>
  <c r="S5739"/>
  <c r="R5739"/>
  <c r="Q5739"/>
  <c r="P5739"/>
  <c r="T5738"/>
  <c r="K5738"/>
  <c r="S5738"/>
  <c r="R5738"/>
  <c r="Q5738"/>
  <c r="P5738"/>
  <c r="T5737"/>
  <c r="K5737"/>
  <c r="S5737"/>
  <c r="R5737"/>
  <c r="Q5737"/>
  <c r="P5737"/>
  <c r="T5736"/>
  <c r="K5736"/>
  <c r="S5736"/>
  <c r="R5736"/>
  <c r="Q5736"/>
  <c r="P5736"/>
  <c r="T742"/>
  <c r="K742"/>
  <c r="S742"/>
  <c r="R742"/>
  <c r="Q742"/>
  <c r="P742"/>
  <c r="T5735"/>
  <c r="K5735"/>
  <c r="S5735"/>
  <c r="R5735"/>
  <c r="Q5735"/>
  <c r="P5735"/>
  <c r="T5734"/>
  <c r="K5734"/>
  <c r="S5734"/>
  <c r="R5734"/>
  <c r="Q5734"/>
  <c r="P5734"/>
  <c r="T5733"/>
  <c r="K5733"/>
  <c r="S5733"/>
  <c r="R5733"/>
  <c r="Q5733"/>
  <c r="P5733"/>
  <c r="T5732"/>
  <c r="K5732"/>
  <c r="S5732"/>
  <c r="R5732"/>
  <c r="Q5732"/>
  <c r="P5732"/>
  <c r="T5731"/>
  <c r="K5731"/>
  <c r="S5731"/>
  <c r="R5731"/>
  <c r="Q5731"/>
  <c r="P5731"/>
  <c r="T5730"/>
  <c r="K5730"/>
  <c r="S5730"/>
  <c r="R5730"/>
  <c r="Q5730"/>
  <c r="P5730"/>
  <c r="T5729"/>
  <c r="K5729"/>
  <c r="S5729"/>
  <c r="R5729"/>
  <c r="Q5729"/>
  <c r="P5729"/>
  <c r="T5728"/>
  <c r="K5728"/>
  <c r="S5728"/>
  <c r="R5728"/>
  <c r="Q5728"/>
  <c r="P5728"/>
  <c r="T5727"/>
  <c r="K5727"/>
  <c r="S5727"/>
  <c r="R5727"/>
  <c r="Q5727"/>
  <c r="P5727"/>
  <c r="T5726"/>
  <c r="K5726"/>
  <c r="S5726"/>
  <c r="R5726"/>
  <c r="Q5726"/>
  <c r="P5726"/>
  <c r="T5725"/>
  <c r="K5725"/>
  <c r="S5725"/>
  <c r="R5725"/>
  <c r="Q5725"/>
  <c r="P5725"/>
  <c r="T5724"/>
  <c r="K5724"/>
  <c r="S5724"/>
  <c r="R5724"/>
  <c r="Q5724"/>
  <c r="P5724"/>
  <c r="T5723"/>
  <c r="K5723"/>
  <c r="S5723"/>
  <c r="R5723"/>
  <c r="Q5723"/>
  <c r="P5723"/>
  <c r="T5722"/>
  <c r="K5722"/>
  <c r="S5722"/>
  <c r="R5722"/>
  <c r="Q5722"/>
  <c r="P5722"/>
  <c r="T5721"/>
  <c r="K5721"/>
  <c r="S5721"/>
  <c r="R5721"/>
  <c r="Q5721"/>
  <c r="P5721"/>
  <c r="T5720"/>
  <c r="K5720"/>
  <c r="S5720"/>
  <c r="R5720"/>
  <c r="Q5720"/>
  <c r="P5720"/>
  <c r="T5719"/>
  <c r="K5719"/>
  <c r="S5719"/>
  <c r="R5719"/>
  <c r="Q5719"/>
  <c r="P5719"/>
  <c r="T5718"/>
  <c r="K5718"/>
  <c r="S5718"/>
  <c r="R5718"/>
  <c r="Q5718"/>
  <c r="P5718"/>
  <c r="T5717"/>
  <c r="K5717"/>
  <c r="S5717"/>
  <c r="R5717"/>
  <c r="Q5717"/>
  <c r="P5717"/>
  <c r="T5716"/>
  <c r="K5716"/>
  <c r="S5716"/>
  <c r="R5716"/>
  <c r="Q5716"/>
  <c r="P5716"/>
  <c r="T5715"/>
  <c r="K5715"/>
  <c r="S5715"/>
  <c r="R5715"/>
  <c r="Q5715"/>
  <c r="P5715"/>
  <c r="T5714"/>
  <c r="K5714"/>
  <c r="S5714"/>
  <c r="R5714"/>
  <c r="Q5714"/>
  <c r="P5714"/>
  <c r="T5713"/>
  <c r="K5713"/>
  <c r="S5713"/>
  <c r="R5713"/>
  <c r="Q5713"/>
  <c r="P5713"/>
  <c r="T5712"/>
  <c r="K5712"/>
  <c r="S5712"/>
  <c r="R5712"/>
  <c r="Q5712"/>
  <c r="P5712"/>
  <c r="T5711"/>
  <c r="K5711"/>
  <c r="S5711"/>
  <c r="R5711"/>
  <c r="Q5711"/>
  <c r="P5711"/>
  <c r="T5710"/>
  <c r="K5710"/>
  <c r="S5710"/>
  <c r="R5710"/>
  <c r="Q5710"/>
  <c r="P5710"/>
  <c r="T5709"/>
  <c r="K5709"/>
  <c r="S5709"/>
  <c r="R5709"/>
  <c r="Q5709"/>
  <c r="P5709"/>
  <c r="T5708"/>
  <c r="K5708"/>
  <c r="S5708"/>
  <c r="R5708"/>
  <c r="Q5708"/>
  <c r="P5708"/>
  <c r="T5707"/>
  <c r="K5707"/>
  <c r="S5707"/>
  <c r="R5707"/>
  <c r="Q5707"/>
  <c r="P5707"/>
  <c r="T5706"/>
  <c r="K5706"/>
  <c r="S5706"/>
  <c r="R5706"/>
  <c r="Q5706"/>
  <c r="P5706"/>
  <c r="T5705"/>
  <c r="K5705"/>
  <c r="S5705"/>
  <c r="R5705"/>
  <c r="Q5705"/>
  <c r="P5705"/>
  <c r="T5704"/>
  <c r="K5704"/>
  <c r="S5704"/>
  <c r="R5704"/>
  <c r="Q5704"/>
  <c r="P5704"/>
  <c r="T5703"/>
  <c r="K5703"/>
  <c r="S5703"/>
  <c r="R5703"/>
  <c r="Q5703"/>
  <c r="P5703"/>
  <c r="T5702"/>
  <c r="K5702"/>
  <c r="S5702"/>
  <c r="R5702"/>
  <c r="Q5702"/>
  <c r="P5702"/>
  <c r="T5701"/>
  <c r="K5701"/>
  <c r="S5701"/>
  <c r="R5701"/>
  <c r="Q5701"/>
  <c r="P5701"/>
  <c r="T5700"/>
  <c r="K5700"/>
  <c r="S5700"/>
  <c r="R5700"/>
  <c r="Q5700"/>
  <c r="P5700"/>
  <c r="T5699"/>
  <c r="K5699"/>
  <c r="S5699"/>
  <c r="R5699"/>
  <c r="Q5699"/>
  <c r="P5699"/>
  <c r="T5698"/>
  <c r="K5698"/>
  <c r="S5698"/>
  <c r="R5698"/>
  <c r="Q5698"/>
  <c r="P5698"/>
  <c r="T5697"/>
  <c r="K5697"/>
  <c r="S5697"/>
  <c r="R5697"/>
  <c r="Q5697"/>
  <c r="P5697"/>
  <c r="T5696"/>
  <c r="K5696"/>
  <c r="S5696"/>
  <c r="R5696"/>
  <c r="Q5696"/>
  <c r="P5696"/>
  <c r="T5695"/>
  <c r="K5695"/>
  <c r="S5695"/>
  <c r="R5695"/>
  <c r="Q5695"/>
  <c r="P5695"/>
  <c r="T5694"/>
  <c r="K5694"/>
  <c r="S5694"/>
  <c r="R5694"/>
  <c r="Q5694"/>
  <c r="P5694"/>
  <c r="T5693"/>
  <c r="K5693"/>
  <c r="S5693"/>
  <c r="R5693"/>
  <c r="Q5693"/>
  <c r="P5693"/>
  <c r="T5692"/>
  <c r="K5692"/>
  <c r="S5692"/>
  <c r="R5692"/>
  <c r="Q5692"/>
  <c r="P5692"/>
  <c r="T5691"/>
  <c r="K5691"/>
  <c r="S5691"/>
  <c r="R5691"/>
  <c r="Q5691"/>
  <c r="P5691"/>
  <c r="T5690"/>
  <c r="K5690"/>
  <c r="S5690"/>
  <c r="R5690"/>
  <c r="Q5690"/>
  <c r="P5690"/>
  <c r="T5689"/>
  <c r="K5689"/>
  <c r="S5689"/>
  <c r="R5689"/>
  <c r="Q5689"/>
  <c r="P5689"/>
  <c r="T5688"/>
  <c r="K5688"/>
  <c r="S5688"/>
  <c r="R5688"/>
  <c r="Q5688"/>
  <c r="P5688"/>
  <c r="T5687"/>
  <c r="K5687"/>
  <c r="S5687"/>
  <c r="R5687"/>
  <c r="Q5687"/>
  <c r="P5687"/>
  <c r="T5686"/>
  <c r="K5686"/>
  <c r="S5686"/>
  <c r="R5686"/>
  <c r="Q5686"/>
  <c r="P5686"/>
  <c r="T5685"/>
  <c r="K5685"/>
  <c r="S5685"/>
  <c r="R5685"/>
  <c r="Q5685"/>
  <c r="P5685"/>
  <c r="T5684"/>
  <c r="K5684"/>
  <c r="S5684"/>
  <c r="R5684"/>
  <c r="Q5684"/>
  <c r="P5684"/>
  <c r="T5683"/>
  <c r="K5683"/>
  <c r="S5683"/>
  <c r="R5683"/>
  <c r="Q5683"/>
  <c r="P5683"/>
  <c r="T5682"/>
  <c r="K5682"/>
  <c r="S5682"/>
  <c r="R5682"/>
  <c r="Q5682"/>
  <c r="P5682"/>
  <c r="T5681"/>
  <c r="K5681"/>
  <c r="S5681"/>
  <c r="R5681"/>
  <c r="Q5681"/>
  <c r="P5681"/>
  <c r="T5680"/>
  <c r="K5680"/>
  <c r="S5680"/>
  <c r="R5680"/>
  <c r="Q5680"/>
  <c r="P5680"/>
  <c r="T5679"/>
  <c r="K5679"/>
  <c r="S5679"/>
  <c r="R5679"/>
  <c r="Q5679"/>
  <c r="P5679"/>
  <c r="T5678"/>
  <c r="K5678"/>
  <c r="S5678"/>
  <c r="R5678"/>
  <c r="Q5678"/>
  <c r="P5678"/>
  <c r="T5677"/>
  <c r="K5677"/>
  <c r="S5677"/>
  <c r="R5677"/>
  <c r="Q5677"/>
  <c r="P5677"/>
  <c r="T466"/>
  <c r="K466"/>
  <c r="S466"/>
  <c r="R466"/>
  <c r="Q466"/>
  <c r="P466"/>
  <c r="T993"/>
  <c r="K993"/>
  <c r="S993"/>
  <c r="R993"/>
  <c r="Q993"/>
  <c r="P993"/>
  <c r="T942"/>
  <c r="K942"/>
  <c r="S942"/>
  <c r="R942"/>
  <c r="Q942"/>
  <c r="P942"/>
  <c r="T465"/>
  <c r="K465"/>
  <c r="S465"/>
  <c r="R465"/>
  <c r="Q465"/>
  <c r="P465"/>
  <c r="T5676"/>
  <c r="K5676"/>
  <c r="S5676"/>
  <c r="R5676"/>
  <c r="Q5676"/>
  <c r="P5676"/>
  <c r="T5675"/>
  <c r="K5675"/>
  <c r="S5675"/>
  <c r="R5675"/>
  <c r="Q5675"/>
  <c r="P5675"/>
  <c r="T5674"/>
  <c r="K5674"/>
  <c r="S5674"/>
  <c r="R5674"/>
  <c r="Q5674"/>
  <c r="P5674"/>
  <c r="T5673"/>
  <c r="K5673"/>
  <c r="S5673"/>
  <c r="R5673"/>
  <c r="Q5673"/>
  <c r="P5673"/>
  <c r="T5672"/>
  <c r="K5672"/>
  <c r="S5672"/>
  <c r="R5672"/>
  <c r="Q5672"/>
  <c r="P5672"/>
  <c r="T5671"/>
  <c r="K5671"/>
  <c r="S5671"/>
  <c r="R5671"/>
  <c r="Q5671"/>
  <c r="P5671"/>
  <c r="T5670"/>
  <c r="K5670"/>
  <c r="S5670"/>
  <c r="R5670"/>
  <c r="Q5670"/>
  <c r="P5670"/>
  <c r="T5669"/>
  <c r="K5669"/>
  <c r="S5669"/>
  <c r="R5669"/>
  <c r="Q5669"/>
  <c r="P5669"/>
  <c r="T5668"/>
  <c r="K5668"/>
  <c r="S5668"/>
  <c r="R5668"/>
  <c r="Q5668"/>
  <c r="P5668"/>
  <c r="T5667"/>
  <c r="K5667"/>
  <c r="S5667"/>
  <c r="R5667"/>
  <c r="Q5667"/>
  <c r="P5667"/>
  <c r="T5666"/>
  <c r="K5666"/>
  <c r="S5666"/>
  <c r="R5666"/>
  <c r="Q5666"/>
  <c r="P5666"/>
  <c r="T5665"/>
  <c r="K5665"/>
  <c r="S5665"/>
  <c r="R5665"/>
  <c r="Q5665"/>
  <c r="P5665"/>
  <c r="T5664"/>
  <c r="K5664"/>
  <c r="S5664"/>
  <c r="R5664"/>
  <c r="Q5664"/>
  <c r="P5664"/>
  <c r="T5663"/>
  <c r="K5663"/>
  <c r="S5663"/>
  <c r="R5663"/>
  <c r="Q5663"/>
  <c r="P5663"/>
  <c r="T5662"/>
  <c r="K5662"/>
  <c r="S5662"/>
  <c r="R5662"/>
  <c r="Q5662"/>
  <c r="P5662"/>
  <c r="T5661"/>
  <c r="K5661"/>
  <c r="S5661"/>
  <c r="R5661"/>
  <c r="Q5661"/>
  <c r="P5661"/>
  <c r="T963"/>
  <c r="K963"/>
  <c r="S963"/>
  <c r="R963"/>
  <c r="Q963"/>
  <c r="P963"/>
  <c r="T5660"/>
  <c r="K5660"/>
  <c r="S5660"/>
  <c r="R5660"/>
  <c r="Q5660"/>
  <c r="P5660"/>
  <c r="T5659"/>
  <c r="K5659"/>
  <c r="S5659"/>
  <c r="R5659"/>
  <c r="Q5659"/>
  <c r="P5659"/>
  <c r="T5658"/>
  <c r="K5658"/>
  <c r="S5658"/>
  <c r="R5658"/>
  <c r="Q5658"/>
  <c r="P5658"/>
  <c r="T5657"/>
  <c r="K5657"/>
  <c r="S5657"/>
  <c r="R5657"/>
  <c r="Q5657"/>
  <c r="P5657"/>
  <c r="T5656"/>
  <c r="K5656"/>
  <c r="S5656"/>
  <c r="R5656"/>
  <c r="Q5656"/>
  <c r="P5656"/>
  <c r="T5655"/>
  <c r="K5655"/>
  <c r="S5655"/>
  <c r="R5655"/>
  <c r="Q5655"/>
  <c r="P5655"/>
  <c r="T5654"/>
  <c r="K5654"/>
  <c r="S5654"/>
  <c r="R5654"/>
  <c r="Q5654"/>
  <c r="P5654"/>
  <c r="T5653"/>
  <c r="K5653"/>
  <c r="S5653"/>
  <c r="R5653"/>
  <c r="Q5653"/>
  <c r="P5653"/>
  <c r="T5652"/>
  <c r="K5652"/>
  <c r="S5652"/>
  <c r="R5652"/>
  <c r="Q5652"/>
  <c r="P5652"/>
  <c r="T5651"/>
  <c r="K5651"/>
  <c r="S5651"/>
  <c r="R5651"/>
  <c r="Q5651"/>
  <c r="P5651"/>
  <c r="T5650"/>
  <c r="K5650"/>
  <c r="S5650"/>
  <c r="R5650"/>
  <c r="Q5650"/>
  <c r="P5650"/>
  <c r="T5649"/>
  <c r="K5649"/>
  <c r="S5649"/>
  <c r="R5649"/>
  <c r="Q5649"/>
  <c r="P5649"/>
  <c r="T5648"/>
  <c r="K5648"/>
  <c r="S5648"/>
  <c r="R5648"/>
  <c r="Q5648"/>
  <c r="P5648"/>
  <c r="T5647"/>
  <c r="K5647"/>
  <c r="S5647"/>
  <c r="R5647"/>
  <c r="Q5647"/>
  <c r="P5647"/>
  <c r="T5646"/>
  <c r="K5646"/>
  <c r="S5646"/>
  <c r="R5646"/>
  <c r="Q5646"/>
  <c r="P5646"/>
  <c r="T5645"/>
  <c r="K5645"/>
  <c r="S5645"/>
  <c r="R5645"/>
  <c r="Q5645"/>
  <c r="P5645"/>
  <c r="T5644"/>
  <c r="K5644"/>
  <c r="S5644"/>
  <c r="R5644"/>
  <c r="Q5644"/>
  <c r="P5644"/>
  <c r="T5643"/>
  <c r="K5643"/>
  <c r="S5643"/>
  <c r="R5643"/>
  <c r="Q5643"/>
  <c r="P5643"/>
  <c r="T5642"/>
  <c r="K5642"/>
  <c r="S5642"/>
  <c r="R5642"/>
  <c r="Q5642"/>
  <c r="P5642"/>
  <c r="T5641"/>
  <c r="K5641"/>
  <c r="S5641"/>
  <c r="R5641"/>
  <c r="Q5641"/>
  <c r="P5641"/>
  <c r="T5640"/>
  <c r="K5640"/>
  <c r="S5640"/>
  <c r="R5640"/>
  <c r="Q5640"/>
  <c r="P5640"/>
  <c r="T5639"/>
  <c r="K5639"/>
  <c r="S5639"/>
  <c r="R5639"/>
  <c r="Q5639"/>
  <c r="P5639"/>
  <c r="T5638"/>
  <c r="K5638"/>
  <c r="S5638"/>
  <c r="R5638"/>
  <c r="Q5638"/>
  <c r="P5638"/>
  <c r="T5637"/>
  <c r="K5637"/>
  <c r="S5637"/>
  <c r="R5637"/>
  <c r="Q5637"/>
  <c r="P5637"/>
  <c r="T5636"/>
  <c r="K5636"/>
  <c r="S5636"/>
  <c r="R5636"/>
  <c r="Q5636"/>
  <c r="P5636"/>
  <c r="T5635"/>
  <c r="K5635"/>
  <c r="S5635"/>
  <c r="R5635"/>
  <c r="Q5635"/>
  <c r="P5635"/>
  <c r="T5634"/>
  <c r="K5634"/>
  <c r="S5634"/>
  <c r="R5634"/>
  <c r="Q5634"/>
  <c r="P5634"/>
  <c r="T5633"/>
  <c r="K5633"/>
  <c r="S5633"/>
  <c r="R5633"/>
  <c r="Q5633"/>
  <c r="P5633"/>
  <c r="T5632"/>
  <c r="K5632"/>
  <c r="S5632"/>
  <c r="R5632"/>
  <c r="Q5632"/>
  <c r="P5632"/>
  <c r="T5631"/>
  <c r="K5631"/>
  <c r="S5631"/>
  <c r="R5631"/>
  <c r="Q5631"/>
  <c r="P5631"/>
  <c r="T5630"/>
  <c r="K5630"/>
  <c r="S5630"/>
  <c r="R5630"/>
  <c r="Q5630"/>
  <c r="P5630"/>
  <c r="T5629"/>
  <c r="K5629"/>
  <c r="S5629"/>
  <c r="R5629"/>
  <c r="Q5629"/>
  <c r="P5629"/>
  <c r="T5628"/>
  <c r="K5628"/>
  <c r="S5628"/>
  <c r="R5628"/>
  <c r="Q5628"/>
  <c r="P5628"/>
  <c r="T5627"/>
  <c r="K5627"/>
  <c r="S5627"/>
  <c r="R5627"/>
  <c r="Q5627"/>
  <c r="P5627"/>
  <c r="T5626"/>
  <c r="K5626"/>
  <c r="S5626"/>
  <c r="R5626"/>
  <c r="Q5626"/>
  <c r="P5626"/>
  <c r="T5625"/>
  <c r="K5625"/>
  <c r="S5625"/>
  <c r="R5625"/>
  <c r="Q5625"/>
  <c r="P5625"/>
  <c r="T5624"/>
  <c r="K5624"/>
  <c r="S5624"/>
  <c r="R5624"/>
  <c r="Q5624"/>
  <c r="P5624"/>
  <c r="T5623"/>
  <c r="K5623"/>
  <c r="S5623"/>
  <c r="R5623"/>
  <c r="Q5623"/>
  <c r="P5623"/>
  <c r="T5622"/>
  <c r="K5622"/>
  <c r="S5622"/>
  <c r="R5622"/>
  <c r="Q5622"/>
  <c r="P5622"/>
  <c r="T5621"/>
  <c r="K5621"/>
  <c r="S5621"/>
  <c r="R5621"/>
  <c r="Q5621"/>
  <c r="P5621"/>
  <c r="T5620"/>
  <c r="K5620"/>
  <c r="S5620"/>
  <c r="R5620"/>
  <c r="Q5620"/>
  <c r="P5620"/>
  <c r="T5619"/>
  <c r="K5619"/>
  <c r="S5619"/>
  <c r="R5619"/>
  <c r="Q5619"/>
  <c r="P5619"/>
  <c r="T5618"/>
  <c r="K5618"/>
  <c r="S5618"/>
  <c r="R5618"/>
  <c r="Q5618"/>
  <c r="P5618"/>
  <c r="T5617"/>
  <c r="K5617"/>
  <c r="S5617"/>
  <c r="R5617"/>
  <c r="Q5617"/>
  <c r="P5617"/>
  <c r="T5616"/>
  <c r="K5616"/>
  <c r="S5616"/>
  <c r="R5616"/>
  <c r="Q5616"/>
  <c r="P5616"/>
  <c r="T638"/>
  <c r="K638"/>
  <c r="S638"/>
  <c r="R638"/>
  <c r="Q638"/>
  <c r="P638"/>
  <c r="T5615"/>
  <c r="K5615"/>
  <c r="S5615"/>
  <c r="R5615"/>
  <c r="Q5615"/>
  <c r="P5615"/>
  <c r="T5614"/>
  <c r="K5614"/>
  <c r="S5614"/>
  <c r="R5614"/>
  <c r="Q5614"/>
  <c r="P5614"/>
  <c r="T5613"/>
  <c r="K5613"/>
  <c r="S5613"/>
  <c r="R5613"/>
  <c r="Q5613"/>
  <c r="P5613"/>
  <c r="T5612"/>
  <c r="K5612"/>
  <c r="S5612"/>
  <c r="R5612"/>
  <c r="Q5612"/>
  <c r="P5612"/>
  <c r="T5611"/>
  <c r="K5611"/>
  <c r="S5611"/>
  <c r="R5611"/>
  <c r="Q5611"/>
  <c r="P5611"/>
  <c r="T5610"/>
  <c r="K5610"/>
  <c r="S5610"/>
  <c r="R5610"/>
  <c r="Q5610"/>
  <c r="P5610"/>
  <c r="T1032"/>
  <c r="K1032"/>
  <c r="S1032"/>
  <c r="R1032"/>
  <c r="Q1032"/>
  <c r="P1032"/>
  <c r="T5609"/>
  <c r="K5609"/>
  <c r="S5609"/>
  <c r="R5609"/>
  <c r="Q5609"/>
  <c r="P5609"/>
  <c r="T5608"/>
  <c r="K5608"/>
  <c r="S5608"/>
  <c r="R5608"/>
  <c r="Q5608"/>
  <c r="P5608"/>
  <c r="T5607"/>
  <c r="K5607"/>
  <c r="S5607"/>
  <c r="R5607"/>
  <c r="Q5607"/>
  <c r="P5607"/>
  <c r="T5606"/>
  <c r="K5606"/>
  <c r="S5606"/>
  <c r="R5606"/>
  <c r="Q5606"/>
  <c r="P5606"/>
  <c r="T5605"/>
  <c r="K5605"/>
  <c r="S5605"/>
  <c r="R5605"/>
  <c r="Q5605"/>
  <c r="P5605"/>
  <c r="T5604"/>
  <c r="K5604"/>
  <c r="S5604"/>
  <c r="R5604"/>
  <c r="Q5604"/>
  <c r="P5604"/>
  <c r="T1124"/>
  <c r="K1124"/>
  <c r="S1124"/>
  <c r="R1124"/>
  <c r="Q1124"/>
  <c r="P1124"/>
  <c r="T5603"/>
  <c r="K5603"/>
  <c r="S5603"/>
  <c r="R5603"/>
  <c r="Q5603"/>
  <c r="P5603"/>
  <c r="T5602"/>
  <c r="K5602"/>
  <c r="S5602"/>
  <c r="R5602"/>
  <c r="Q5602"/>
  <c r="P5602"/>
  <c r="T5601"/>
  <c r="K5601"/>
  <c r="S5601"/>
  <c r="R5601"/>
  <c r="Q5601"/>
  <c r="P5601"/>
  <c r="T5600"/>
  <c r="K5600"/>
  <c r="S5600"/>
  <c r="R5600"/>
  <c r="Q5600"/>
  <c r="P5600"/>
  <c r="T5599"/>
  <c r="K5599"/>
  <c r="S5599"/>
  <c r="R5599"/>
  <c r="Q5599"/>
  <c r="P5599"/>
  <c r="T5598"/>
  <c r="K5598"/>
  <c r="S5598"/>
  <c r="R5598"/>
  <c r="Q5598"/>
  <c r="P5598"/>
  <c r="T5597"/>
  <c r="K5597"/>
  <c r="S5597"/>
  <c r="R5597"/>
  <c r="Q5597"/>
  <c r="P5597"/>
  <c r="T5596"/>
  <c r="K5596"/>
  <c r="S5596"/>
  <c r="R5596"/>
  <c r="Q5596"/>
  <c r="P5596"/>
  <c r="T5595"/>
  <c r="K5595"/>
  <c r="S5595"/>
  <c r="R5595"/>
  <c r="Q5595"/>
  <c r="P5595"/>
  <c r="T5594"/>
  <c r="K5594"/>
  <c r="S5594"/>
  <c r="R5594"/>
  <c r="Q5594"/>
  <c r="P5594"/>
  <c r="T5593"/>
  <c r="K5593"/>
  <c r="S5593"/>
  <c r="R5593"/>
  <c r="Q5593"/>
  <c r="P5593"/>
  <c r="T903"/>
  <c r="K903"/>
  <c r="S903"/>
  <c r="R903"/>
  <c r="Q903"/>
  <c r="P903"/>
  <c r="T5592"/>
  <c r="K5592"/>
  <c r="S5592"/>
  <c r="R5592"/>
  <c r="Q5592"/>
  <c r="P5592"/>
  <c r="T5591"/>
  <c r="K5591"/>
  <c r="S5591"/>
  <c r="R5591"/>
  <c r="Q5591"/>
  <c r="P5591"/>
  <c r="T5590"/>
  <c r="K5590"/>
  <c r="S5590"/>
  <c r="R5590"/>
  <c r="Q5590"/>
  <c r="P5590"/>
  <c r="T5589"/>
  <c r="K5589"/>
  <c r="S5589"/>
  <c r="R5589"/>
  <c r="Q5589"/>
  <c r="P5589"/>
  <c r="T5588"/>
  <c r="K5588"/>
  <c r="S5588"/>
  <c r="R5588"/>
  <c r="Q5588"/>
  <c r="P5588"/>
  <c r="T5587"/>
  <c r="K5587"/>
  <c r="S5587"/>
  <c r="R5587"/>
  <c r="Q5587"/>
  <c r="P5587"/>
  <c r="T5586"/>
  <c r="K5586"/>
  <c r="S5586"/>
  <c r="R5586"/>
  <c r="Q5586"/>
  <c r="P5586"/>
  <c r="T5585"/>
  <c r="K5585"/>
  <c r="S5585"/>
  <c r="R5585"/>
  <c r="Q5585"/>
  <c r="P5585"/>
  <c r="T5584"/>
  <c r="K5584"/>
  <c r="S5584"/>
  <c r="R5584"/>
  <c r="Q5584"/>
  <c r="P5584"/>
  <c r="T5583"/>
  <c r="K5583"/>
  <c r="S5583"/>
  <c r="R5583"/>
  <c r="Q5583"/>
  <c r="P5583"/>
  <c r="T5582"/>
  <c r="K5582"/>
  <c r="S5582"/>
  <c r="R5582"/>
  <c r="Q5582"/>
  <c r="P5582"/>
  <c r="T5581"/>
  <c r="K5581"/>
  <c r="S5581"/>
  <c r="R5581"/>
  <c r="Q5581"/>
  <c r="P5581"/>
  <c r="T5580"/>
  <c r="K5580"/>
  <c r="S5580"/>
  <c r="R5580"/>
  <c r="Q5580"/>
  <c r="P5580"/>
  <c r="T5579"/>
  <c r="K5579"/>
  <c r="S5579"/>
  <c r="R5579"/>
  <c r="Q5579"/>
  <c r="P5579"/>
  <c r="T5578"/>
  <c r="K5578"/>
  <c r="S5578"/>
  <c r="R5578"/>
  <c r="Q5578"/>
  <c r="P5578"/>
  <c r="T5577"/>
  <c r="K5577"/>
  <c r="S5577"/>
  <c r="R5577"/>
  <c r="Q5577"/>
  <c r="P5577"/>
  <c r="T5576"/>
  <c r="K5576"/>
  <c r="S5576"/>
  <c r="R5576"/>
  <c r="Q5576"/>
  <c r="P5576"/>
  <c r="T5575"/>
  <c r="K5575"/>
  <c r="S5575"/>
  <c r="R5575"/>
  <c r="Q5575"/>
  <c r="P5575"/>
  <c r="T5574"/>
  <c r="K5574"/>
  <c r="S5574"/>
  <c r="R5574"/>
  <c r="Q5574"/>
  <c r="P5574"/>
  <c r="T5573"/>
  <c r="K5573"/>
  <c r="S5573"/>
  <c r="R5573"/>
  <c r="Q5573"/>
  <c r="P5573"/>
  <c r="T5572"/>
  <c r="K5572"/>
  <c r="S5572"/>
  <c r="R5572"/>
  <c r="Q5572"/>
  <c r="P5572"/>
  <c r="T464"/>
  <c r="K464"/>
  <c r="S464"/>
  <c r="R464"/>
  <c r="Q464"/>
  <c r="P464"/>
  <c r="T5571"/>
  <c r="K5571"/>
  <c r="S5571"/>
  <c r="R5571"/>
  <c r="Q5571"/>
  <c r="P5571"/>
  <c r="T5570"/>
  <c r="K5570"/>
  <c r="S5570"/>
  <c r="R5570"/>
  <c r="Q5570"/>
  <c r="P5570"/>
  <c r="T5569"/>
  <c r="K5569"/>
  <c r="S5569"/>
  <c r="R5569"/>
  <c r="Q5569"/>
  <c r="P5569"/>
  <c r="T5568"/>
  <c r="K5568"/>
  <c r="S5568"/>
  <c r="R5568"/>
  <c r="Q5568"/>
  <c r="P5568"/>
  <c r="T5567"/>
  <c r="K5567"/>
  <c r="S5567"/>
  <c r="R5567"/>
  <c r="Q5567"/>
  <c r="P5567"/>
  <c r="T5566"/>
  <c r="K5566"/>
  <c r="S5566"/>
  <c r="R5566"/>
  <c r="Q5566"/>
  <c r="P5566"/>
  <c r="T5565"/>
  <c r="K5565"/>
  <c r="S5565"/>
  <c r="R5565"/>
  <c r="Q5565"/>
  <c r="P5565"/>
  <c r="T5564"/>
  <c r="K5564"/>
  <c r="S5564"/>
  <c r="R5564"/>
  <c r="Q5564"/>
  <c r="P5564"/>
  <c r="T5563"/>
  <c r="K5563"/>
  <c r="S5563"/>
  <c r="R5563"/>
  <c r="Q5563"/>
  <c r="P5563"/>
  <c r="T5562"/>
  <c r="K5562"/>
  <c r="S5562"/>
  <c r="R5562"/>
  <c r="Q5562"/>
  <c r="P5562"/>
  <c r="T5561"/>
  <c r="K5561"/>
  <c r="S5561"/>
  <c r="R5561"/>
  <c r="Q5561"/>
  <c r="P5561"/>
  <c r="T5560"/>
  <c r="K5560"/>
  <c r="S5560"/>
  <c r="R5560"/>
  <c r="Q5560"/>
  <c r="P5560"/>
  <c r="T5559"/>
  <c r="K5559"/>
  <c r="S5559"/>
  <c r="R5559"/>
  <c r="Q5559"/>
  <c r="P5559"/>
  <c r="T5558"/>
  <c r="K5558"/>
  <c r="S5558"/>
  <c r="R5558"/>
  <c r="Q5558"/>
  <c r="P5558"/>
  <c r="T5557"/>
  <c r="K5557"/>
  <c r="S5557"/>
  <c r="R5557"/>
  <c r="Q5557"/>
  <c r="P5557"/>
  <c r="T5556"/>
  <c r="K5556"/>
  <c r="S5556"/>
  <c r="R5556"/>
  <c r="Q5556"/>
  <c r="P5556"/>
  <c r="T5555"/>
  <c r="K5555"/>
  <c r="S5555"/>
  <c r="R5555"/>
  <c r="Q5555"/>
  <c r="P5555"/>
  <c r="T5554"/>
  <c r="K5554"/>
  <c r="S5554"/>
  <c r="R5554"/>
  <c r="Q5554"/>
  <c r="P5554"/>
  <c r="T5553"/>
  <c r="K5553"/>
  <c r="S5553"/>
  <c r="R5553"/>
  <c r="Q5553"/>
  <c r="P5553"/>
  <c r="T5552"/>
  <c r="K5552"/>
  <c r="S5552"/>
  <c r="R5552"/>
  <c r="Q5552"/>
  <c r="P5552"/>
  <c r="T5551"/>
  <c r="K5551"/>
  <c r="S5551"/>
  <c r="R5551"/>
  <c r="Q5551"/>
  <c r="P5551"/>
  <c r="T5550"/>
  <c r="K5550"/>
  <c r="S5550"/>
  <c r="R5550"/>
  <c r="Q5550"/>
  <c r="P5550"/>
  <c r="T5549"/>
  <c r="K5549"/>
  <c r="S5549"/>
  <c r="R5549"/>
  <c r="Q5549"/>
  <c r="P5549"/>
  <c r="T5548"/>
  <c r="K5548"/>
  <c r="S5548"/>
  <c r="R5548"/>
  <c r="Q5548"/>
  <c r="P5548"/>
  <c r="T5547"/>
  <c r="K5547"/>
  <c r="S5547"/>
  <c r="R5547"/>
  <c r="Q5547"/>
  <c r="P5547"/>
  <c r="T5546"/>
  <c r="K5546"/>
  <c r="S5546"/>
  <c r="R5546"/>
  <c r="Q5546"/>
  <c r="P5546"/>
  <c r="T5545"/>
  <c r="K5545"/>
  <c r="S5545"/>
  <c r="R5545"/>
  <c r="Q5545"/>
  <c r="P5545"/>
  <c r="T5544"/>
  <c r="K5544"/>
  <c r="S5544"/>
  <c r="R5544"/>
  <c r="Q5544"/>
  <c r="P5544"/>
  <c r="T5543"/>
  <c r="K5543"/>
  <c r="S5543"/>
  <c r="R5543"/>
  <c r="Q5543"/>
  <c r="P5543"/>
  <c r="T5542"/>
  <c r="K5542"/>
  <c r="S5542"/>
  <c r="R5542"/>
  <c r="Q5542"/>
  <c r="P5542"/>
  <c r="T324"/>
  <c r="K324"/>
  <c r="S324"/>
  <c r="R324"/>
  <c r="Q324"/>
  <c r="P324"/>
  <c r="T323"/>
  <c r="K323"/>
  <c r="S323"/>
  <c r="R323"/>
  <c r="Q323"/>
  <c r="P323"/>
  <c r="T5541"/>
  <c r="K5541"/>
  <c r="S5541"/>
  <c r="R5541"/>
  <c r="Q5541"/>
  <c r="P5541"/>
  <c r="T5540"/>
  <c r="K5540"/>
  <c r="S5540"/>
  <c r="R5540"/>
  <c r="Q5540"/>
  <c r="P5540"/>
  <c r="T5539"/>
  <c r="K5539"/>
  <c r="S5539"/>
  <c r="R5539"/>
  <c r="Q5539"/>
  <c r="P5539"/>
  <c r="T5538"/>
  <c r="K5538"/>
  <c r="S5538"/>
  <c r="R5538"/>
  <c r="Q5538"/>
  <c r="P5538"/>
  <c r="T5537"/>
  <c r="K5537"/>
  <c r="S5537"/>
  <c r="R5537"/>
  <c r="Q5537"/>
  <c r="P5537"/>
  <c r="T5536"/>
  <c r="K5536"/>
  <c r="S5536"/>
  <c r="R5536"/>
  <c r="Q5536"/>
  <c r="P5536"/>
  <c r="T5535"/>
  <c r="K5535"/>
  <c r="S5535"/>
  <c r="R5535"/>
  <c r="Q5535"/>
  <c r="P5535"/>
  <c r="T5534"/>
  <c r="K5534"/>
  <c r="S5534"/>
  <c r="R5534"/>
  <c r="Q5534"/>
  <c r="P5534"/>
  <c r="T5533"/>
  <c r="K5533"/>
  <c r="S5533"/>
  <c r="R5533"/>
  <c r="Q5533"/>
  <c r="P5533"/>
  <c r="T5532"/>
  <c r="K5532"/>
  <c r="S5532"/>
  <c r="R5532"/>
  <c r="Q5532"/>
  <c r="P5532"/>
  <c r="T5531"/>
  <c r="K5531"/>
  <c r="S5531"/>
  <c r="R5531"/>
  <c r="Q5531"/>
  <c r="P5531"/>
  <c r="T5530"/>
  <c r="K5530"/>
  <c r="S5530"/>
  <c r="R5530"/>
  <c r="Q5530"/>
  <c r="P5530"/>
  <c r="T5529"/>
  <c r="K5529"/>
  <c r="S5529"/>
  <c r="R5529"/>
  <c r="Q5529"/>
  <c r="P5529"/>
  <c r="T5528"/>
  <c r="K5528"/>
  <c r="S5528"/>
  <c r="R5528"/>
  <c r="Q5528"/>
  <c r="P5528"/>
  <c r="T5527"/>
  <c r="K5527"/>
  <c r="S5527"/>
  <c r="R5527"/>
  <c r="Q5527"/>
  <c r="P5527"/>
  <c r="T5526"/>
  <c r="K5526"/>
  <c r="S5526"/>
  <c r="R5526"/>
  <c r="Q5526"/>
  <c r="P5526"/>
  <c r="T5525"/>
  <c r="K5525"/>
  <c r="S5525"/>
  <c r="R5525"/>
  <c r="Q5525"/>
  <c r="P5525"/>
  <c r="T5524"/>
  <c r="K5524"/>
  <c r="S5524"/>
  <c r="R5524"/>
  <c r="Q5524"/>
  <c r="P5524"/>
  <c r="T5523"/>
  <c r="K5523"/>
  <c r="S5523"/>
  <c r="R5523"/>
  <c r="Q5523"/>
  <c r="P5523"/>
  <c r="T5522"/>
  <c r="K5522"/>
  <c r="S5522"/>
  <c r="R5522"/>
  <c r="Q5522"/>
  <c r="P5522"/>
  <c r="T5521"/>
  <c r="K5521"/>
  <c r="S5521"/>
  <c r="R5521"/>
  <c r="Q5521"/>
  <c r="P5521"/>
  <c r="T5520"/>
  <c r="K5520"/>
  <c r="S5520"/>
  <c r="R5520"/>
  <c r="Q5520"/>
  <c r="P5520"/>
  <c r="T134"/>
  <c r="K134"/>
  <c r="S134"/>
  <c r="R134"/>
  <c r="Q134"/>
  <c r="P134"/>
  <c r="T5519"/>
  <c r="K5519"/>
  <c r="S5519"/>
  <c r="R5519"/>
  <c r="Q5519"/>
  <c r="P5519"/>
  <c r="T5518"/>
  <c r="K5518"/>
  <c r="S5518"/>
  <c r="R5518"/>
  <c r="Q5518"/>
  <c r="P5518"/>
  <c r="T5517"/>
  <c r="K5517"/>
  <c r="S5517"/>
  <c r="R5517"/>
  <c r="Q5517"/>
  <c r="P5517"/>
  <c r="T5516"/>
  <c r="K5516"/>
  <c r="S5516"/>
  <c r="R5516"/>
  <c r="Q5516"/>
  <c r="P5516"/>
  <c r="T5515"/>
  <c r="K5515"/>
  <c r="S5515"/>
  <c r="R5515"/>
  <c r="Q5515"/>
  <c r="P5515"/>
  <c r="T5514"/>
  <c r="K5514"/>
  <c r="S5514"/>
  <c r="R5514"/>
  <c r="Q5514"/>
  <c r="P5514"/>
  <c r="T5513"/>
  <c r="K5513"/>
  <c r="S5513"/>
  <c r="R5513"/>
  <c r="Q5513"/>
  <c r="P5513"/>
  <c r="T5512"/>
  <c r="K5512"/>
  <c r="S5512"/>
  <c r="R5512"/>
  <c r="Q5512"/>
  <c r="P5512"/>
  <c r="T5511"/>
  <c r="K5511"/>
  <c r="S5511"/>
  <c r="R5511"/>
  <c r="Q5511"/>
  <c r="P5511"/>
  <c r="T5510"/>
  <c r="K5510"/>
  <c r="S5510"/>
  <c r="R5510"/>
  <c r="Q5510"/>
  <c r="P5510"/>
  <c r="T322"/>
  <c r="K322"/>
  <c r="S322"/>
  <c r="R322"/>
  <c r="Q322"/>
  <c r="P322"/>
  <c r="T401"/>
  <c r="K401"/>
  <c r="S401"/>
  <c r="R401"/>
  <c r="Q401"/>
  <c r="P401"/>
  <c r="T5509"/>
  <c r="K5509"/>
  <c r="S5509"/>
  <c r="R5509"/>
  <c r="Q5509"/>
  <c r="P5509"/>
  <c r="T5508"/>
  <c r="K5508"/>
  <c r="S5508"/>
  <c r="R5508"/>
  <c r="Q5508"/>
  <c r="P5508"/>
  <c r="T5507"/>
  <c r="K5507"/>
  <c r="S5507"/>
  <c r="R5507"/>
  <c r="Q5507"/>
  <c r="P5507"/>
  <c r="T5506"/>
  <c r="K5506"/>
  <c r="S5506"/>
  <c r="R5506"/>
  <c r="Q5506"/>
  <c r="P5506"/>
  <c r="T5505"/>
  <c r="K5505"/>
  <c r="S5505"/>
  <c r="R5505"/>
  <c r="Q5505"/>
  <c r="P5505"/>
  <c r="T5504"/>
  <c r="K5504"/>
  <c r="S5504"/>
  <c r="R5504"/>
  <c r="Q5504"/>
  <c r="P5504"/>
  <c r="T5503"/>
  <c r="K5503"/>
  <c r="S5503"/>
  <c r="R5503"/>
  <c r="Q5503"/>
  <c r="P5503"/>
  <c r="T5502"/>
  <c r="K5502"/>
  <c r="S5502"/>
  <c r="R5502"/>
  <c r="Q5502"/>
  <c r="P5502"/>
  <c r="T5501"/>
  <c r="K5501"/>
  <c r="S5501"/>
  <c r="R5501"/>
  <c r="Q5501"/>
  <c r="P5501"/>
  <c r="T5500"/>
  <c r="K5500"/>
  <c r="S5500"/>
  <c r="R5500"/>
  <c r="Q5500"/>
  <c r="P5500"/>
  <c r="T5499"/>
  <c r="K5499"/>
  <c r="S5499"/>
  <c r="R5499"/>
  <c r="Q5499"/>
  <c r="P5499"/>
  <c r="T5498"/>
  <c r="K5498"/>
  <c r="S5498"/>
  <c r="R5498"/>
  <c r="Q5498"/>
  <c r="P5498"/>
  <c r="T5497"/>
  <c r="K5497"/>
  <c r="S5497"/>
  <c r="R5497"/>
  <c r="Q5497"/>
  <c r="P5497"/>
  <c r="T5496"/>
  <c r="K5496"/>
  <c r="S5496"/>
  <c r="R5496"/>
  <c r="Q5496"/>
  <c r="P5496"/>
  <c r="T5495"/>
  <c r="K5495"/>
  <c r="S5495"/>
  <c r="R5495"/>
  <c r="Q5495"/>
  <c r="P5495"/>
  <c r="T5494"/>
  <c r="K5494"/>
  <c r="S5494"/>
  <c r="R5494"/>
  <c r="Q5494"/>
  <c r="P5494"/>
  <c r="T5493"/>
  <c r="K5493"/>
  <c r="S5493"/>
  <c r="R5493"/>
  <c r="Q5493"/>
  <c r="P5493"/>
  <c r="T5492"/>
  <c r="K5492"/>
  <c r="S5492"/>
  <c r="R5492"/>
  <c r="Q5492"/>
  <c r="P5492"/>
  <c r="T5491"/>
  <c r="K5491"/>
  <c r="S5491"/>
  <c r="R5491"/>
  <c r="Q5491"/>
  <c r="P5491"/>
  <c r="T44"/>
  <c r="K44"/>
  <c r="S44"/>
  <c r="R44"/>
  <c r="Q44"/>
  <c r="P44"/>
  <c r="T5490"/>
  <c r="K5490"/>
  <c r="S5490"/>
  <c r="R5490"/>
  <c r="Q5490"/>
  <c r="P5490"/>
  <c r="T5489"/>
  <c r="K5489"/>
  <c r="S5489"/>
  <c r="R5489"/>
  <c r="Q5489"/>
  <c r="P5489"/>
  <c r="T5488"/>
  <c r="K5488"/>
  <c r="S5488"/>
  <c r="R5488"/>
  <c r="Q5488"/>
  <c r="P5488"/>
  <c r="T5487"/>
  <c r="K5487"/>
  <c r="S5487"/>
  <c r="R5487"/>
  <c r="Q5487"/>
  <c r="P5487"/>
  <c r="T5486"/>
  <c r="K5486"/>
  <c r="S5486"/>
  <c r="R5486"/>
  <c r="Q5486"/>
  <c r="P5486"/>
  <c r="T5485"/>
  <c r="K5485"/>
  <c r="S5485"/>
  <c r="R5485"/>
  <c r="Q5485"/>
  <c r="P5485"/>
  <c r="T5484"/>
  <c r="K5484"/>
  <c r="S5484"/>
  <c r="R5484"/>
  <c r="Q5484"/>
  <c r="P5484"/>
  <c r="T5483"/>
  <c r="K5483"/>
  <c r="S5483"/>
  <c r="R5483"/>
  <c r="Q5483"/>
  <c r="P5483"/>
  <c r="T5482"/>
  <c r="K5482"/>
  <c r="S5482"/>
  <c r="R5482"/>
  <c r="Q5482"/>
  <c r="P5482"/>
  <c r="T5481"/>
  <c r="K5481"/>
  <c r="S5481"/>
  <c r="R5481"/>
  <c r="Q5481"/>
  <c r="P5481"/>
  <c r="T5480"/>
  <c r="K5480"/>
  <c r="S5480"/>
  <c r="R5480"/>
  <c r="Q5480"/>
  <c r="P5480"/>
  <c r="T5479"/>
  <c r="K5479"/>
  <c r="S5479"/>
  <c r="R5479"/>
  <c r="Q5479"/>
  <c r="P5479"/>
  <c r="T5478"/>
  <c r="K5478"/>
  <c r="S5478"/>
  <c r="R5478"/>
  <c r="Q5478"/>
  <c r="P5478"/>
  <c r="T5477"/>
  <c r="K5477"/>
  <c r="S5477"/>
  <c r="R5477"/>
  <c r="Q5477"/>
  <c r="P5477"/>
  <c r="T5476"/>
  <c r="K5476"/>
  <c r="S5476"/>
  <c r="R5476"/>
  <c r="Q5476"/>
  <c r="P5476"/>
  <c r="T5475"/>
  <c r="K5475"/>
  <c r="S5475"/>
  <c r="R5475"/>
  <c r="Q5475"/>
  <c r="P5475"/>
  <c r="T5474"/>
  <c r="K5474"/>
  <c r="S5474"/>
  <c r="R5474"/>
  <c r="Q5474"/>
  <c r="P5474"/>
  <c r="T5473"/>
  <c r="K5473"/>
  <c r="S5473"/>
  <c r="R5473"/>
  <c r="Q5473"/>
  <c r="P5473"/>
  <c r="T5472"/>
  <c r="K5472"/>
  <c r="S5472"/>
  <c r="R5472"/>
  <c r="Q5472"/>
  <c r="P5472"/>
  <c r="T5471"/>
  <c r="K5471"/>
  <c r="S5471"/>
  <c r="R5471"/>
  <c r="Q5471"/>
  <c r="P5471"/>
  <c r="T5470"/>
  <c r="K5470"/>
  <c r="S5470"/>
  <c r="R5470"/>
  <c r="Q5470"/>
  <c r="P5470"/>
  <c r="T5469"/>
  <c r="K5469"/>
  <c r="S5469"/>
  <c r="R5469"/>
  <c r="Q5469"/>
  <c r="P5469"/>
  <c r="T5468"/>
  <c r="K5468"/>
  <c r="S5468"/>
  <c r="R5468"/>
  <c r="Q5468"/>
  <c r="P5468"/>
  <c r="T5467"/>
  <c r="K5467"/>
  <c r="S5467"/>
  <c r="R5467"/>
  <c r="Q5467"/>
  <c r="P5467"/>
  <c r="T5466"/>
  <c r="K5466"/>
  <c r="S5466"/>
  <c r="R5466"/>
  <c r="Q5466"/>
  <c r="P5466"/>
  <c r="T5465"/>
  <c r="K5465"/>
  <c r="S5465"/>
  <c r="R5465"/>
  <c r="Q5465"/>
  <c r="P5465"/>
  <c r="T5464"/>
  <c r="K5464"/>
  <c r="S5464"/>
  <c r="R5464"/>
  <c r="Q5464"/>
  <c r="P5464"/>
  <c r="T5463"/>
  <c r="K5463"/>
  <c r="S5463"/>
  <c r="R5463"/>
  <c r="Q5463"/>
  <c r="P5463"/>
  <c r="T5462"/>
  <c r="K5462"/>
  <c r="S5462"/>
  <c r="R5462"/>
  <c r="Q5462"/>
  <c r="P5462"/>
  <c r="T5461"/>
  <c r="K5461"/>
  <c r="S5461"/>
  <c r="R5461"/>
  <c r="Q5461"/>
  <c r="P5461"/>
  <c r="T5460"/>
  <c r="K5460"/>
  <c r="S5460"/>
  <c r="R5460"/>
  <c r="Q5460"/>
  <c r="P5460"/>
  <c r="T5459"/>
  <c r="K5459"/>
  <c r="S5459"/>
  <c r="R5459"/>
  <c r="Q5459"/>
  <c r="P5459"/>
  <c r="T5458"/>
  <c r="K5458"/>
  <c r="S5458"/>
  <c r="R5458"/>
  <c r="Q5458"/>
  <c r="P5458"/>
  <c r="T5457"/>
  <c r="K5457"/>
  <c r="S5457"/>
  <c r="R5457"/>
  <c r="Q5457"/>
  <c r="P5457"/>
  <c r="T5456"/>
  <c r="K5456"/>
  <c r="S5456"/>
  <c r="R5456"/>
  <c r="Q5456"/>
  <c r="P5456"/>
  <c r="T5455"/>
  <c r="K5455"/>
  <c r="S5455"/>
  <c r="R5455"/>
  <c r="Q5455"/>
  <c r="P5455"/>
  <c r="T5454"/>
  <c r="K5454"/>
  <c r="S5454"/>
  <c r="R5454"/>
  <c r="Q5454"/>
  <c r="P5454"/>
  <c r="T5453"/>
  <c r="K5453"/>
  <c r="S5453"/>
  <c r="R5453"/>
  <c r="Q5453"/>
  <c r="P5453"/>
  <c r="T5452"/>
  <c r="K5452"/>
  <c r="S5452"/>
  <c r="R5452"/>
  <c r="Q5452"/>
  <c r="P5452"/>
  <c r="T5451"/>
  <c r="K5451"/>
  <c r="S5451"/>
  <c r="R5451"/>
  <c r="Q5451"/>
  <c r="P5451"/>
  <c r="T5450"/>
  <c r="K5450"/>
  <c r="S5450"/>
  <c r="R5450"/>
  <c r="Q5450"/>
  <c r="P5450"/>
  <c r="T5449"/>
  <c r="K5449"/>
  <c r="S5449"/>
  <c r="R5449"/>
  <c r="Q5449"/>
  <c r="P5449"/>
  <c r="T5448"/>
  <c r="K5448"/>
  <c r="S5448"/>
  <c r="R5448"/>
  <c r="Q5448"/>
  <c r="P5448"/>
  <c r="T5447"/>
  <c r="K5447"/>
  <c r="S5447"/>
  <c r="R5447"/>
  <c r="Q5447"/>
  <c r="P5447"/>
  <c r="T5446"/>
  <c r="K5446"/>
  <c r="S5446"/>
  <c r="R5446"/>
  <c r="Q5446"/>
  <c r="P5446"/>
  <c r="T5445"/>
  <c r="K5445"/>
  <c r="S5445"/>
  <c r="R5445"/>
  <c r="Q5445"/>
  <c r="P5445"/>
  <c r="T5444"/>
  <c r="K5444"/>
  <c r="S5444"/>
  <c r="R5444"/>
  <c r="Q5444"/>
  <c r="P5444"/>
  <c r="T5443"/>
  <c r="K5443"/>
  <c r="S5443"/>
  <c r="R5443"/>
  <c r="Q5443"/>
  <c r="P5443"/>
  <c r="T5442"/>
  <c r="K5442"/>
  <c r="S5442"/>
  <c r="R5442"/>
  <c r="Q5442"/>
  <c r="P5442"/>
  <c r="T5441"/>
  <c r="K5441"/>
  <c r="S5441"/>
  <c r="R5441"/>
  <c r="Q5441"/>
  <c r="P5441"/>
  <c r="T5440"/>
  <c r="K5440"/>
  <c r="S5440"/>
  <c r="R5440"/>
  <c r="Q5440"/>
  <c r="P5440"/>
  <c r="T5439"/>
  <c r="K5439"/>
  <c r="S5439"/>
  <c r="R5439"/>
  <c r="Q5439"/>
  <c r="P5439"/>
  <c r="T5438"/>
  <c r="K5438"/>
  <c r="S5438"/>
  <c r="R5438"/>
  <c r="Q5438"/>
  <c r="P5438"/>
  <c r="T5437"/>
  <c r="K5437"/>
  <c r="S5437"/>
  <c r="R5437"/>
  <c r="Q5437"/>
  <c r="P5437"/>
  <c r="T5436"/>
  <c r="K5436"/>
  <c r="S5436"/>
  <c r="R5436"/>
  <c r="Q5436"/>
  <c r="P5436"/>
  <c r="T5435"/>
  <c r="K5435"/>
  <c r="S5435"/>
  <c r="R5435"/>
  <c r="Q5435"/>
  <c r="P5435"/>
  <c r="T5434"/>
  <c r="K5434"/>
  <c r="S5434"/>
  <c r="R5434"/>
  <c r="Q5434"/>
  <c r="P5434"/>
  <c r="T5433"/>
  <c r="K5433"/>
  <c r="S5433"/>
  <c r="R5433"/>
  <c r="Q5433"/>
  <c r="P5433"/>
  <c r="T776"/>
  <c r="K776"/>
  <c r="S776"/>
  <c r="R776"/>
  <c r="Q776"/>
  <c r="P776"/>
  <c r="T1027"/>
  <c r="K1027"/>
  <c r="S1027"/>
  <c r="R1027"/>
  <c r="Q1027"/>
  <c r="P1027"/>
  <c r="T43"/>
  <c r="K43"/>
  <c r="S43"/>
  <c r="R43"/>
  <c r="Q43"/>
  <c r="P43"/>
  <c r="T5432"/>
  <c r="K5432"/>
  <c r="S5432"/>
  <c r="R5432"/>
  <c r="Q5432"/>
  <c r="P5432"/>
  <c r="T762"/>
  <c r="K762"/>
  <c r="S762"/>
  <c r="R762"/>
  <c r="Q762"/>
  <c r="P762"/>
  <c r="T5431"/>
  <c r="K5431"/>
  <c r="S5431"/>
  <c r="R5431"/>
  <c r="Q5431"/>
  <c r="P5431"/>
  <c r="T5430"/>
  <c r="K5430"/>
  <c r="S5430"/>
  <c r="R5430"/>
  <c r="Q5430"/>
  <c r="P5430"/>
  <c r="T5429"/>
  <c r="K5429"/>
  <c r="S5429"/>
  <c r="R5429"/>
  <c r="Q5429"/>
  <c r="P5429"/>
  <c r="T5428"/>
  <c r="K5428"/>
  <c r="S5428"/>
  <c r="R5428"/>
  <c r="Q5428"/>
  <c r="P5428"/>
  <c r="T5427"/>
  <c r="K5427"/>
  <c r="S5427"/>
  <c r="R5427"/>
  <c r="Q5427"/>
  <c r="P5427"/>
  <c r="T5426"/>
  <c r="K5426"/>
  <c r="S5426"/>
  <c r="R5426"/>
  <c r="Q5426"/>
  <c r="P5426"/>
  <c r="T5425"/>
  <c r="K5425"/>
  <c r="S5425"/>
  <c r="R5425"/>
  <c r="Q5425"/>
  <c r="P5425"/>
  <c r="T5424"/>
  <c r="K5424"/>
  <c r="S5424"/>
  <c r="R5424"/>
  <c r="Q5424"/>
  <c r="P5424"/>
  <c r="T5423"/>
  <c r="K5423"/>
  <c r="S5423"/>
  <c r="R5423"/>
  <c r="Q5423"/>
  <c r="P5423"/>
  <c r="T5422"/>
  <c r="K5422"/>
  <c r="S5422"/>
  <c r="R5422"/>
  <c r="Q5422"/>
  <c r="P5422"/>
  <c r="T5421"/>
  <c r="K5421"/>
  <c r="S5421"/>
  <c r="R5421"/>
  <c r="Q5421"/>
  <c r="P5421"/>
  <c r="T230"/>
  <c r="K230"/>
  <c r="S230"/>
  <c r="R230"/>
  <c r="Q230"/>
  <c r="P230"/>
  <c r="T229"/>
  <c r="K229"/>
  <c r="S229"/>
  <c r="R229"/>
  <c r="Q229"/>
  <c r="P229"/>
  <c r="T5420"/>
  <c r="K5420"/>
  <c r="S5420"/>
  <c r="R5420"/>
  <c r="Q5420"/>
  <c r="P5420"/>
  <c r="T5419"/>
  <c r="K5419"/>
  <c r="S5419"/>
  <c r="R5419"/>
  <c r="Q5419"/>
  <c r="P5419"/>
  <c r="T5418"/>
  <c r="K5418"/>
  <c r="S5418"/>
  <c r="R5418"/>
  <c r="Q5418"/>
  <c r="P5418"/>
  <c r="T5417"/>
  <c r="K5417"/>
  <c r="S5417"/>
  <c r="R5417"/>
  <c r="Q5417"/>
  <c r="P5417"/>
  <c r="T5416"/>
  <c r="K5416"/>
  <c r="S5416"/>
  <c r="R5416"/>
  <c r="Q5416"/>
  <c r="P5416"/>
  <c r="T1008"/>
  <c r="K1008"/>
  <c r="S1008"/>
  <c r="R1008"/>
  <c r="Q1008"/>
  <c r="P1008"/>
  <c r="T741"/>
  <c r="K741"/>
  <c r="S741"/>
  <c r="R741"/>
  <c r="Q741"/>
  <c r="P741"/>
  <c r="T5415"/>
  <c r="K5415"/>
  <c r="S5415"/>
  <c r="R5415"/>
  <c r="Q5415"/>
  <c r="P5415"/>
  <c r="T5414"/>
  <c r="K5414"/>
  <c r="S5414"/>
  <c r="R5414"/>
  <c r="Q5414"/>
  <c r="P5414"/>
  <c r="T5413"/>
  <c r="K5413"/>
  <c r="S5413"/>
  <c r="R5413"/>
  <c r="Q5413"/>
  <c r="P5413"/>
  <c r="T902"/>
  <c r="K902"/>
  <c r="S902"/>
  <c r="R902"/>
  <c r="Q902"/>
  <c r="P902"/>
  <c r="T517"/>
  <c r="K517"/>
  <c r="S517"/>
  <c r="R517"/>
  <c r="Q517"/>
  <c r="P517"/>
  <c r="T5412"/>
  <c r="K5412"/>
  <c r="S5412"/>
  <c r="R5412"/>
  <c r="Q5412"/>
  <c r="P5412"/>
  <c r="T5411"/>
  <c r="K5411"/>
  <c r="S5411"/>
  <c r="R5411"/>
  <c r="Q5411"/>
  <c r="P5411"/>
  <c r="T5410"/>
  <c r="K5410"/>
  <c r="S5410"/>
  <c r="R5410"/>
  <c r="Q5410"/>
  <c r="P5410"/>
  <c r="T5409"/>
  <c r="K5409"/>
  <c r="S5409"/>
  <c r="R5409"/>
  <c r="Q5409"/>
  <c r="P5409"/>
  <c r="T5408"/>
  <c r="K5408"/>
  <c r="S5408"/>
  <c r="R5408"/>
  <c r="Q5408"/>
  <c r="P5408"/>
  <c r="T5407"/>
  <c r="K5407"/>
  <c r="S5407"/>
  <c r="R5407"/>
  <c r="Q5407"/>
  <c r="P5407"/>
  <c r="T606"/>
  <c r="K606"/>
  <c r="S606"/>
  <c r="R606"/>
  <c r="Q606"/>
  <c r="P606"/>
  <c r="T5406"/>
  <c r="K5406"/>
  <c r="S5406"/>
  <c r="R5406"/>
  <c r="Q5406"/>
  <c r="P5406"/>
  <c r="T5405"/>
  <c r="K5405"/>
  <c r="S5405"/>
  <c r="R5405"/>
  <c r="Q5405"/>
  <c r="P5405"/>
  <c r="T133"/>
  <c r="K133"/>
  <c r="S133"/>
  <c r="R133"/>
  <c r="Q133"/>
  <c r="P133"/>
  <c r="T5404"/>
  <c r="K5404"/>
  <c r="S5404"/>
  <c r="R5404"/>
  <c r="Q5404"/>
  <c r="P5404"/>
  <c r="T516"/>
  <c r="K516"/>
  <c r="S516"/>
  <c r="R516"/>
  <c r="Q516"/>
  <c r="P516"/>
  <c r="T1082"/>
  <c r="K1082"/>
  <c r="S1082"/>
  <c r="R1082"/>
  <c r="Q1082"/>
  <c r="P1082"/>
  <c r="T5403"/>
  <c r="K5403"/>
  <c r="S5403"/>
  <c r="R5403"/>
  <c r="Q5403"/>
  <c r="P5403"/>
  <c r="T5402"/>
  <c r="K5402"/>
  <c r="S5402"/>
  <c r="R5402"/>
  <c r="Q5402"/>
  <c r="P5402"/>
  <c r="T5401"/>
  <c r="K5401"/>
  <c r="S5401"/>
  <c r="R5401"/>
  <c r="Q5401"/>
  <c r="P5401"/>
  <c r="T5400"/>
  <c r="K5400"/>
  <c r="S5400"/>
  <c r="R5400"/>
  <c r="Q5400"/>
  <c r="P5400"/>
  <c r="T5399"/>
  <c r="K5399"/>
  <c r="S5399"/>
  <c r="R5399"/>
  <c r="Q5399"/>
  <c r="P5399"/>
  <c r="T5398"/>
  <c r="K5398"/>
  <c r="S5398"/>
  <c r="R5398"/>
  <c r="Q5398"/>
  <c r="P5398"/>
  <c r="T5397"/>
  <c r="K5397"/>
  <c r="S5397"/>
  <c r="R5397"/>
  <c r="Q5397"/>
  <c r="P5397"/>
  <c r="T5396"/>
  <c r="K5396"/>
  <c r="S5396"/>
  <c r="R5396"/>
  <c r="Q5396"/>
  <c r="P5396"/>
  <c r="T5395"/>
  <c r="K5395"/>
  <c r="S5395"/>
  <c r="R5395"/>
  <c r="Q5395"/>
  <c r="P5395"/>
  <c r="T5394"/>
  <c r="K5394"/>
  <c r="S5394"/>
  <c r="R5394"/>
  <c r="Q5394"/>
  <c r="P5394"/>
  <c r="T5393"/>
  <c r="K5393"/>
  <c r="S5393"/>
  <c r="R5393"/>
  <c r="Q5393"/>
  <c r="P5393"/>
  <c r="T321"/>
  <c r="K321"/>
  <c r="S321"/>
  <c r="R321"/>
  <c r="Q321"/>
  <c r="P321"/>
  <c r="T5392"/>
  <c r="K5392"/>
  <c r="S5392"/>
  <c r="R5392"/>
  <c r="Q5392"/>
  <c r="P5392"/>
  <c r="T5391"/>
  <c r="K5391"/>
  <c r="S5391"/>
  <c r="R5391"/>
  <c r="Q5391"/>
  <c r="P5391"/>
  <c r="T5390"/>
  <c r="K5390"/>
  <c r="S5390"/>
  <c r="R5390"/>
  <c r="Q5390"/>
  <c r="P5390"/>
  <c r="T5389"/>
  <c r="K5389"/>
  <c r="S5389"/>
  <c r="R5389"/>
  <c r="Q5389"/>
  <c r="P5389"/>
  <c r="T5388"/>
  <c r="K5388"/>
  <c r="S5388"/>
  <c r="R5388"/>
  <c r="Q5388"/>
  <c r="P5388"/>
  <c r="T863"/>
  <c r="K863"/>
  <c r="S863"/>
  <c r="R863"/>
  <c r="Q863"/>
  <c r="P863"/>
  <c r="T5387"/>
  <c r="K5387"/>
  <c r="S5387"/>
  <c r="R5387"/>
  <c r="Q5387"/>
  <c r="P5387"/>
  <c r="T5386"/>
  <c r="K5386"/>
  <c r="S5386"/>
  <c r="R5386"/>
  <c r="Q5386"/>
  <c r="P5386"/>
  <c r="T5385"/>
  <c r="K5385"/>
  <c r="S5385"/>
  <c r="R5385"/>
  <c r="Q5385"/>
  <c r="P5385"/>
  <c r="T5384"/>
  <c r="K5384"/>
  <c r="S5384"/>
  <c r="R5384"/>
  <c r="Q5384"/>
  <c r="P5384"/>
  <c r="T5383"/>
  <c r="K5383"/>
  <c r="S5383"/>
  <c r="R5383"/>
  <c r="Q5383"/>
  <c r="P5383"/>
  <c r="T5382"/>
  <c r="K5382"/>
  <c r="S5382"/>
  <c r="R5382"/>
  <c r="Q5382"/>
  <c r="P5382"/>
  <c r="T5381"/>
  <c r="K5381"/>
  <c r="S5381"/>
  <c r="R5381"/>
  <c r="Q5381"/>
  <c r="P5381"/>
  <c r="T5380"/>
  <c r="K5380"/>
  <c r="S5380"/>
  <c r="R5380"/>
  <c r="Q5380"/>
  <c r="P5380"/>
  <c r="T5379"/>
  <c r="K5379"/>
  <c r="S5379"/>
  <c r="R5379"/>
  <c r="Q5379"/>
  <c r="P5379"/>
  <c r="T5378"/>
  <c r="K5378"/>
  <c r="S5378"/>
  <c r="R5378"/>
  <c r="Q5378"/>
  <c r="P5378"/>
  <c r="T5377"/>
  <c r="K5377"/>
  <c r="S5377"/>
  <c r="R5377"/>
  <c r="Q5377"/>
  <c r="P5377"/>
  <c r="T5376"/>
  <c r="K5376"/>
  <c r="S5376"/>
  <c r="R5376"/>
  <c r="Q5376"/>
  <c r="P5376"/>
  <c r="T954"/>
  <c r="K954"/>
  <c r="S954"/>
  <c r="R954"/>
  <c r="Q954"/>
  <c r="P954"/>
  <c r="T5375"/>
  <c r="K5375"/>
  <c r="S5375"/>
  <c r="R5375"/>
  <c r="Q5375"/>
  <c r="P5375"/>
  <c r="T5374"/>
  <c r="K5374"/>
  <c r="S5374"/>
  <c r="R5374"/>
  <c r="Q5374"/>
  <c r="P5374"/>
  <c r="T5373"/>
  <c r="K5373"/>
  <c r="S5373"/>
  <c r="R5373"/>
  <c r="Q5373"/>
  <c r="P5373"/>
  <c r="T5372"/>
  <c r="K5372"/>
  <c r="S5372"/>
  <c r="R5372"/>
  <c r="Q5372"/>
  <c r="P5372"/>
  <c r="T5371"/>
  <c r="K5371"/>
  <c r="S5371"/>
  <c r="R5371"/>
  <c r="Q5371"/>
  <c r="P5371"/>
  <c r="T5370"/>
  <c r="K5370"/>
  <c r="S5370"/>
  <c r="R5370"/>
  <c r="Q5370"/>
  <c r="P5370"/>
  <c r="T5369"/>
  <c r="K5369"/>
  <c r="S5369"/>
  <c r="R5369"/>
  <c r="Q5369"/>
  <c r="P5369"/>
  <c r="T5368"/>
  <c r="K5368"/>
  <c r="S5368"/>
  <c r="R5368"/>
  <c r="Q5368"/>
  <c r="P5368"/>
  <c r="T5367"/>
  <c r="K5367"/>
  <c r="S5367"/>
  <c r="R5367"/>
  <c r="Q5367"/>
  <c r="P5367"/>
  <c r="T5366"/>
  <c r="K5366"/>
  <c r="S5366"/>
  <c r="R5366"/>
  <c r="Q5366"/>
  <c r="P5366"/>
  <c r="T5365"/>
  <c r="K5365"/>
  <c r="S5365"/>
  <c r="R5365"/>
  <c r="Q5365"/>
  <c r="P5365"/>
  <c r="T5364"/>
  <c r="K5364"/>
  <c r="S5364"/>
  <c r="R5364"/>
  <c r="Q5364"/>
  <c r="P5364"/>
  <c r="T5363"/>
  <c r="K5363"/>
  <c r="S5363"/>
  <c r="R5363"/>
  <c r="Q5363"/>
  <c r="P5363"/>
  <c r="T5362"/>
  <c r="K5362"/>
  <c r="S5362"/>
  <c r="R5362"/>
  <c r="Q5362"/>
  <c r="P5362"/>
  <c r="T5361"/>
  <c r="K5361"/>
  <c r="S5361"/>
  <c r="R5361"/>
  <c r="Q5361"/>
  <c r="P5361"/>
  <c r="T5360"/>
  <c r="K5360"/>
  <c r="S5360"/>
  <c r="R5360"/>
  <c r="Q5360"/>
  <c r="P5360"/>
  <c r="T5359"/>
  <c r="K5359"/>
  <c r="S5359"/>
  <c r="R5359"/>
  <c r="Q5359"/>
  <c r="P5359"/>
  <c r="T5358"/>
  <c r="K5358"/>
  <c r="S5358"/>
  <c r="R5358"/>
  <c r="Q5358"/>
  <c r="P5358"/>
  <c r="T5357"/>
  <c r="K5357"/>
  <c r="S5357"/>
  <c r="R5357"/>
  <c r="Q5357"/>
  <c r="P5357"/>
  <c r="T568"/>
  <c r="K568"/>
  <c r="S568"/>
  <c r="R568"/>
  <c r="Q568"/>
  <c r="P568"/>
  <c r="T5356"/>
  <c r="K5356"/>
  <c r="S5356"/>
  <c r="R5356"/>
  <c r="Q5356"/>
  <c r="P5356"/>
  <c r="T666"/>
  <c r="K666"/>
  <c r="S666"/>
  <c r="R666"/>
  <c r="Q666"/>
  <c r="P666"/>
  <c r="T5355"/>
  <c r="K5355"/>
  <c r="S5355"/>
  <c r="R5355"/>
  <c r="Q5355"/>
  <c r="P5355"/>
  <c r="T5354"/>
  <c r="K5354"/>
  <c r="S5354"/>
  <c r="R5354"/>
  <c r="Q5354"/>
  <c r="P5354"/>
  <c r="T5353"/>
  <c r="K5353"/>
  <c r="S5353"/>
  <c r="R5353"/>
  <c r="Q5353"/>
  <c r="P5353"/>
  <c r="T5352"/>
  <c r="K5352"/>
  <c r="S5352"/>
  <c r="R5352"/>
  <c r="Q5352"/>
  <c r="P5352"/>
  <c r="T5351"/>
  <c r="K5351"/>
  <c r="S5351"/>
  <c r="R5351"/>
  <c r="Q5351"/>
  <c r="P5351"/>
  <c r="T5350"/>
  <c r="K5350"/>
  <c r="S5350"/>
  <c r="R5350"/>
  <c r="Q5350"/>
  <c r="P5350"/>
  <c r="T5349"/>
  <c r="K5349"/>
  <c r="S5349"/>
  <c r="R5349"/>
  <c r="Q5349"/>
  <c r="P5349"/>
  <c r="T5348"/>
  <c r="K5348"/>
  <c r="S5348"/>
  <c r="R5348"/>
  <c r="Q5348"/>
  <c r="P5348"/>
  <c r="T5347"/>
  <c r="K5347"/>
  <c r="S5347"/>
  <c r="R5347"/>
  <c r="Q5347"/>
  <c r="P5347"/>
  <c r="T5346"/>
  <c r="K5346"/>
  <c r="S5346"/>
  <c r="R5346"/>
  <c r="Q5346"/>
  <c r="P5346"/>
  <c r="T941"/>
  <c r="K941"/>
  <c r="S941"/>
  <c r="R941"/>
  <c r="Q941"/>
  <c r="P941"/>
  <c r="T5345"/>
  <c r="K5345"/>
  <c r="S5345"/>
  <c r="R5345"/>
  <c r="Q5345"/>
  <c r="P5345"/>
  <c r="T5344"/>
  <c r="K5344"/>
  <c r="S5344"/>
  <c r="R5344"/>
  <c r="Q5344"/>
  <c r="P5344"/>
  <c r="T605"/>
  <c r="K605"/>
  <c r="S605"/>
  <c r="R605"/>
  <c r="Q605"/>
  <c r="P605"/>
  <c r="T962"/>
  <c r="K962"/>
  <c r="S962"/>
  <c r="R962"/>
  <c r="Q962"/>
  <c r="P962"/>
  <c r="T637"/>
  <c r="K637"/>
  <c r="S637"/>
  <c r="R637"/>
  <c r="Q637"/>
  <c r="P637"/>
  <c r="T810"/>
  <c r="K810"/>
  <c r="S810"/>
  <c r="R810"/>
  <c r="Q810"/>
  <c r="P810"/>
  <c r="T5343"/>
  <c r="K5343"/>
  <c r="S5343"/>
  <c r="R5343"/>
  <c r="Q5343"/>
  <c r="P5343"/>
  <c r="T5342"/>
  <c r="K5342"/>
  <c r="S5342"/>
  <c r="R5342"/>
  <c r="Q5342"/>
  <c r="P5342"/>
  <c r="T5341"/>
  <c r="K5341"/>
  <c r="S5341"/>
  <c r="R5341"/>
  <c r="Q5341"/>
  <c r="P5341"/>
  <c r="T5340"/>
  <c r="K5340"/>
  <c r="S5340"/>
  <c r="R5340"/>
  <c r="Q5340"/>
  <c r="P5340"/>
  <c r="T5339"/>
  <c r="K5339"/>
  <c r="S5339"/>
  <c r="R5339"/>
  <c r="Q5339"/>
  <c r="P5339"/>
  <c r="T5338"/>
  <c r="K5338"/>
  <c r="S5338"/>
  <c r="R5338"/>
  <c r="Q5338"/>
  <c r="P5338"/>
  <c r="T761"/>
  <c r="K761"/>
  <c r="S761"/>
  <c r="R761"/>
  <c r="Q761"/>
  <c r="P761"/>
  <c r="T5337"/>
  <c r="K5337"/>
  <c r="S5337"/>
  <c r="R5337"/>
  <c r="Q5337"/>
  <c r="P5337"/>
  <c r="T1070"/>
  <c r="K1070"/>
  <c r="S1070"/>
  <c r="R1070"/>
  <c r="Q1070"/>
  <c r="P1070"/>
  <c r="T5336"/>
  <c r="K5336"/>
  <c r="S5336"/>
  <c r="R5336"/>
  <c r="Q5336"/>
  <c r="P5336"/>
  <c r="T5335"/>
  <c r="K5335"/>
  <c r="S5335"/>
  <c r="R5335"/>
  <c r="Q5335"/>
  <c r="P5335"/>
  <c r="T5334"/>
  <c r="K5334"/>
  <c r="S5334"/>
  <c r="R5334"/>
  <c r="Q5334"/>
  <c r="P5334"/>
  <c r="T5333"/>
  <c r="K5333"/>
  <c r="S5333"/>
  <c r="R5333"/>
  <c r="Q5333"/>
  <c r="P5333"/>
  <c r="T5332"/>
  <c r="K5332"/>
  <c r="S5332"/>
  <c r="R5332"/>
  <c r="Q5332"/>
  <c r="P5332"/>
  <c r="T5331"/>
  <c r="K5331"/>
  <c r="S5331"/>
  <c r="R5331"/>
  <c r="Q5331"/>
  <c r="P5331"/>
  <c r="T5330"/>
  <c r="K5330"/>
  <c r="S5330"/>
  <c r="R5330"/>
  <c r="Q5330"/>
  <c r="P5330"/>
  <c r="T5329"/>
  <c r="K5329"/>
  <c r="S5329"/>
  <c r="R5329"/>
  <c r="Q5329"/>
  <c r="P5329"/>
  <c r="T5328"/>
  <c r="K5328"/>
  <c r="S5328"/>
  <c r="R5328"/>
  <c r="Q5328"/>
  <c r="P5328"/>
  <c r="T1002"/>
  <c r="K1002"/>
  <c r="S1002"/>
  <c r="R1002"/>
  <c r="Q1002"/>
  <c r="P1002"/>
  <c r="T5327"/>
  <c r="K5327"/>
  <c r="S5327"/>
  <c r="R5327"/>
  <c r="Q5327"/>
  <c r="P5327"/>
  <c r="T515"/>
  <c r="K515"/>
  <c r="S515"/>
  <c r="R515"/>
  <c r="Q515"/>
  <c r="P515"/>
  <c r="T5326"/>
  <c r="K5326"/>
  <c r="S5326"/>
  <c r="R5326"/>
  <c r="Q5326"/>
  <c r="P5326"/>
  <c r="T5325"/>
  <c r="K5325"/>
  <c r="S5325"/>
  <c r="R5325"/>
  <c r="Q5325"/>
  <c r="P5325"/>
  <c r="T5324"/>
  <c r="K5324"/>
  <c r="S5324"/>
  <c r="R5324"/>
  <c r="Q5324"/>
  <c r="P5324"/>
  <c r="T5323"/>
  <c r="K5323"/>
  <c r="S5323"/>
  <c r="R5323"/>
  <c r="Q5323"/>
  <c r="P5323"/>
  <c r="T5322"/>
  <c r="K5322"/>
  <c r="S5322"/>
  <c r="R5322"/>
  <c r="Q5322"/>
  <c r="P5322"/>
  <c r="T5321"/>
  <c r="K5321"/>
  <c r="S5321"/>
  <c r="R5321"/>
  <c r="Q5321"/>
  <c r="P5321"/>
  <c r="T5320"/>
  <c r="K5320"/>
  <c r="S5320"/>
  <c r="R5320"/>
  <c r="Q5320"/>
  <c r="P5320"/>
  <c r="T879"/>
  <c r="K879"/>
  <c r="S879"/>
  <c r="R879"/>
  <c r="Q879"/>
  <c r="P879"/>
  <c r="T5319"/>
  <c r="K5319"/>
  <c r="S5319"/>
  <c r="R5319"/>
  <c r="Q5319"/>
  <c r="P5319"/>
  <c r="T953"/>
  <c r="K953"/>
  <c r="S953"/>
  <c r="R953"/>
  <c r="Q953"/>
  <c r="P953"/>
  <c r="T981"/>
  <c r="K981"/>
  <c r="S981"/>
  <c r="R981"/>
  <c r="Q981"/>
  <c r="P981"/>
  <c r="T5318"/>
  <c r="K5318"/>
  <c r="S5318"/>
  <c r="R5318"/>
  <c r="Q5318"/>
  <c r="P5318"/>
  <c r="T5317"/>
  <c r="K5317"/>
  <c r="S5317"/>
  <c r="R5317"/>
  <c r="Q5317"/>
  <c r="P5317"/>
  <c r="T5316"/>
  <c r="K5316"/>
  <c r="S5316"/>
  <c r="R5316"/>
  <c r="Q5316"/>
  <c r="P5316"/>
  <c r="T5315"/>
  <c r="K5315"/>
  <c r="S5315"/>
  <c r="R5315"/>
  <c r="Q5315"/>
  <c r="P5315"/>
  <c r="T5314"/>
  <c r="K5314"/>
  <c r="S5314"/>
  <c r="R5314"/>
  <c r="Q5314"/>
  <c r="P5314"/>
  <c r="T5313"/>
  <c r="K5313"/>
  <c r="S5313"/>
  <c r="R5313"/>
  <c r="Q5313"/>
  <c r="P5313"/>
  <c r="T132"/>
  <c r="K132"/>
  <c r="S132"/>
  <c r="R132"/>
  <c r="Q132"/>
  <c r="P132"/>
  <c r="T5312"/>
  <c r="K5312"/>
  <c r="S5312"/>
  <c r="R5312"/>
  <c r="Q5312"/>
  <c r="P5312"/>
  <c r="T952"/>
  <c r="K952"/>
  <c r="S952"/>
  <c r="R952"/>
  <c r="Q952"/>
  <c r="P952"/>
  <c r="T5311"/>
  <c r="K5311"/>
  <c r="S5311"/>
  <c r="R5311"/>
  <c r="Q5311"/>
  <c r="P5311"/>
  <c r="T5310"/>
  <c r="K5310"/>
  <c r="S5310"/>
  <c r="R5310"/>
  <c r="Q5310"/>
  <c r="P5310"/>
  <c r="T1062"/>
  <c r="K1062"/>
  <c r="S1062"/>
  <c r="R1062"/>
  <c r="Q1062"/>
  <c r="P1062"/>
  <c r="T5309"/>
  <c r="K5309"/>
  <c r="S5309"/>
  <c r="R5309"/>
  <c r="Q5309"/>
  <c r="P5309"/>
  <c r="T5308"/>
  <c r="K5308"/>
  <c r="S5308"/>
  <c r="R5308"/>
  <c r="Q5308"/>
  <c r="P5308"/>
  <c r="T5307"/>
  <c r="K5307"/>
  <c r="S5307"/>
  <c r="R5307"/>
  <c r="Q5307"/>
  <c r="P5307"/>
  <c r="T5306"/>
  <c r="K5306"/>
  <c r="S5306"/>
  <c r="R5306"/>
  <c r="Q5306"/>
  <c r="P5306"/>
  <c r="T5305"/>
  <c r="K5305"/>
  <c r="S5305"/>
  <c r="R5305"/>
  <c r="Q5305"/>
  <c r="P5305"/>
  <c r="T5304"/>
  <c r="K5304"/>
  <c r="S5304"/>
  <c r="R5304"/>
  <c r="Q5304"/>
  <c r="P5304"/>
  <c r="T5303"/>
  <c r="K5303"/>
  <c r="S5303"/>
  <c r="R5303"/>
  <c r="Q5303"/>
  <c r="P5303"/>
  <c r="T5302"/>
  <c r="K5302"/>
  <c r="S5302"/>
  <c r="R5302"/>
  <c r="Q5302"/>
  <c r="P5302"/>
  <c r="T5301"/>
  <c r="K5301"/>
  <c r="S5301"/>
  <c r="R5301"/>
  <c r="Q5301"/>
  <c r="P5301"/>
  <c r="T5300"/>
  <c r="K5300"/>
  <c r="S5300"/>
  <c r="R5300"/>
  <c r="Q5300"/>
  <c r="P5300"/>
  <c r="T5299"/>
  <c r="K5299"/>
  <c r="S5299"/>
  <c r="R5299"/>
  <c r="Q5299"/>
  <c r="P5299"/>
  <c r="T5298"/>
  <c r="K5298"/>
  <c r="S5298"/>
  <c r="R5298"/>
  <c r="Q5298"/>
  <c r="P5298"/>
  <c r="T5297"/>
  <c r="K5297"/>
  <c r="S5297"/>
  <c r="R5297"/>
  <c r="Q5297"/>
  <c r="P5297"/>
  <c r="T5296"/>
  <c r="K5296"/>
  <c r="S5296"/>
  <c r="R5296"/>
  <c r="Q5296"/>
  <c r="P5296"/>
  <c r="T5295"/>
  <c r="K5295"/>
  <c r="S5295"/>
  <c r="R5295"/>
  <c r="Q5295"/>
  <c r="P5295"/>
  <c r="T5294"/>
  <c r="K5294"/>
  <c r="S5294"/>
  <c r="R5294"/>
  <c r="Q5294"/>
  <c r="P5294"/>
  <c r="T5293"/>
  <c r="K5293"/>
  <c r="S5293"/>
  <c r="R5293"/>
  <c r="Q5293"/>
  <c r="P5293"/>
  <c r="T5292"/>
  <c r="K5292"/>
  <c r="S5292"/>
  <c r="R5292"/>
  <c r="Q5292"/>
  <c r="P5292"/>
  <c r="T5291"/>
  <c r="K5291"/>
  <c r="S5291"/>
  <c r="R5291"/>
  <c r="Q5291"/>
  <c r="P5291"/>
  <c r="T5290"/>
  <c r="K5290"/>
  <c r="S5290"/>
  <c r="R5290"/>
  <c r="Q5290"/>
  <c r="P5290"/>
  <c r="T5289"/>
  <c r="K5289"/>
  <c r="S5289"/>
  <c r="R5289"/>
  <c r="Q5289"/>
  <c r="P5289"/>
  <c r="T5288"/>
  <c r="K5288"/>
  <c r="S5288"/>
  <c r="R5288"/>
  <c r="Q5288"/>
  <c r="P5288"/>
  <c r="T5287"/>
  <c r="K5287"/>
  <c r="S5287"/>
  <c r="R5287"/>
  <c r="Q5287"/>
  <c r="P5287"/>
  <c r="T5286"/>
  <c r="K5286"/>
  <c r="S5286"/>
  <c r="R5286"/>
  <c r="Q5286"/>
  <c r="P5286"/>
  <c r="T5285"/>
  <c r="K5285"/>
  <c r="S5285"/>
  <c r="R5285"/>
  <c r="Q5285"/>
  <c r="P5285"/>
  <c r="T5284"/>
  <c r="K5284"/>
  <c r="S5284"/>
  <c r="R5284"/>
  <c r="Q5284"/>
  <c r="P5284"/>
  <c r="T722"/>
  <c r="K722"/>
  <c r="S722"/>
  <c r="R722"/>
  <c r="Q722"/>
  <c r="P722"/>
  <c r="T5283"/>
  <c r="K5283"/>
  <c r="S5283"/>
  <c r="R5283"/>
  <c r="Q5283"/>
  <c r="P5283"/>
  <c r="T5282"/>
  <c r="K5282"/>
  <c r="S5282"/>
  <c r="R5282"/>
  <c r="Q5282"/>
  <c r="P5282"/>
  <c r="T5281"/>
  <c r="K5281"/>
  <c r="S5281"/>
  <c r="R5281"/>
  <c r="Q5281"/>
  <c r="P5281"/>
  <c r="T5280"/>
  <c r="K5280"/>
  <c r="S5280"/>
  <c r="R5280"/>
  <c r="Q5280"/>
  <c r="P5280"/>
  <c r="T5279"/>
  <c r="K5279"/>
  <c r="S5279"/>
  <c r="R5279"/>
  <c r="Q5279"/>
  <c r="P5279"/>
  <c r="T5278"/>
  <c r="K5278"/>
  <c r="S5278"/>
  <c r="R5278"/>
  <c r="Q5278"/>
  <c r="P5278"/>
  <c r="T5277"/>
  <c r="K5277"/>
  <c r="S5277"/>
  <c r="R5277"/>
  <c r="Q5277"/>
  <c r="P5277"/>
  <c r="T5276"/>
  <c r="K5276"/>
  <c r="S5276"/>
  <c r="R5276"/>
  <c r="Q5276"/>
  <c r="P5276"/>
  <c r="T5275"/>
  <c r="K5275"/>
  <c r="S5275"/>
  <c r="R5275"/>
  <c r="Q5275"/>
  <c r="P5275"/>
  <c r="T5274"/>
  <c r="K5274"/>
  <c r="S5274"/>
  <c r="R5274"/>
  <c r="Q5274"/>
  <c r="P5274"/>
  <c r="T710"/>
  <c r="K710"/>
  <c r="S710"/>
  <c r="R710"/>
  <c r="Q710"/>
  <c r="P710"/>
  <c r="T5273"/>
  <c r="K5273"/>
  <c r="S5273"/>
  <c r="R5273"/>
  <c r="Q5273"/>
  <c r="P5273"/>
  <c r="T5272"/>
  <c r="K5272"/>
  <c r="S5272"/>
  <c r="R5272"/>
  <c r="Q5272"/>
  <c r="P5272"/>
  <c r="T1054"/>
  <c r="K1054"/>
  <c r="S1054"/>
  <c r="R1054"/>
  <c r="Q1054"/>
  <c r="P1054"/>
  <c r="T5271"/>
  <c r="K5271"/>
  <c r="S5271"/>
  <c r="R5271"/>
  <c r="Q5271"/>
  <c r="P5271"/>
  <c r="T5270"/>
  <c r="K5270"/>
  <c r="S5270"/>
  <c r="R5270"/>
  <c r="Q5270"/>
  <c r="P5270"/>
  <c r="T5269"/>
  <c r="K5269"/>
  <c r="S5269"/>
  <c r="R5269"/>
  <c r="Q5269"/>
  <c r="P5269"/>
  <c r="T5268"/>
  <c r="K5268"/>
  <c r="S5268"/>
  <c r="R5268"/>
  <c r="Q5268"/>
  <c r="P5268"/>
  <c r="T5267"/>
  <c r="K5267"/>
  <c r="S5267"/>
  <c r="R5267"/>
  <c r="Q5267"/>
  <c r="P5267"/>
  <c r="T5266"/>
  <c r="K5266"/>
  <c r="S5266"/>
  <c r="R5266"/>
  <c r="Q5266"/>
  <c r="P5266"/>
  <c r="T5265"/>
  <c r="K5265"/>
  <c r="S5265"/>
  <c r="R5265"/>
  <c r="Q5265"/>
  <c r="P5265"/>
  <c r="T5264"/>
  <c r="K5264"/>
  <c r="S5264"/>
  <c r="R5264"/>
  <c r="Q5264"/>
  <c r="P5264"/>
  <c r="T5263"/>
  <c r="K5263"/>
  <c r="S5263"/>
  <c r="R5263"/>
  <c r="Q5263"/>
  <c r="P5263"/>
  <c r="T914"/>
  <c r="K914"/>
  <c r="S914"/>
  <c r="R914"/>
  <c r="Q914"/>
  <c r="P914"/>
  <c r="T5262"/>
  <c r="K5262"/>
  <c r="S5262"/>
  <c r="R5262"/>
  <c r="Q5262"/>
  <c r="P5262"/>
  <c r="T5261"/>
  <c r="K5261"/>
  <c r="S5261"/>
  <c r="R5261"/>
  <c r="Q5261"/>
  <c r="P5261"/>
  <c r="T5260"/>
  <c r="K5260"/>
  <c r="S5260"/>
  <c r="R5260"/>
  <c r="Q5260"/>
  <c r="P5260"/>
  <c r="T5259"/>
  <c r="K5259"/>
  <c r="S5259"/>
  <c r="R5259"/>
  <c r="Q5259"/>
  <c r="P5259"/>
  <c r="T5258"/>
  <c r="K5258"/>
  <c r="S5258"/>
  <c r="R5258"/>
  <c r="Q5258"/>
  <c r="P5258"/>
  <c r="T5257"/>
  <c r="K5257"/>
  <c r="S5257"/>
  <c r="R5257"/>
  <c r="Q5257"/>
  <c r="P5257"/>
  <c r="T5256"/>
  <c r="K5256"/>
  <c r="S5256"/>
  <c r="R5256"/>
  <c r="Q5256"/>
  <c r="P5256"/>
  <c r="T5255"/>
  <c r="K5255"/>
  <c r="S5255"/>
  <c r="R5255"/>
  <c r="Q5255"/>
  <c r="P5255"/>
  <c r="T1091"/>
  <c r="K1091"/>
  <c r="S1091"/>
  <c r="R1091"/>
  <c r="Q1091"/>
  <c r="P1091"/>
  <c r="T5254"/>
  <c r="K5254"/>
  <c r="S5254"/>
  <c r="R5254"/>
  <c r="Q5254"/>
  <c r="P5254"/>
  <c r="T5253"/>
  <c r="K5253"/>
  <c r="S5253"/>
  <c r="R5253"/>
  <c r="Q5253"/>
  <c r="P5253"/>
  <c r="T5252"/>
  <c r="K5252"/>
  <c r="S5252"/>
  <c r="R5252"/>
  <c r="Q5252"/>
  <c r="P5252"/>
  <c r="T5251"/>
  <c r="K5251"/>
  <c r="S5251"/>
  <c r="R5251"/>
  <c r="Q5251"/>
  <c r="P5251"/>
  <c r="T5250"/>
  <c r="K5250"/>
  <c r="S5250"/>
  <c r="R5250"/>
  <c r="Q5250"/>
  <c r="P5250"/>
  <c r="T5249"/>
  <c r="K5249"/>
  <c r="S5249"/>
  <c r="R5249"/>
  <c r="Q5249"/>
  <c r="P5249"/>
  <c r="T5248"/>
  <c r="K5248"/>
  <c r="S5248"/>
  <c r="R5248"/>
  <c r="Q5248"/>
  <c r="P5248"/>
  <c r="T5247"/>
  <c r="K5247"/>
  <c r="S5247"/>
  <c r="R5247"/>
  <c r="Q5247"/>
  <c r="P5247"/>
  <c r="T5246"/>
  <c r="K5246"/>
  <c r="S5246"/>
  <c r="R5246"/>
  <c r="Q5246"/>
  <c r="P5246"/>
  <c r="T1101"/>
  <c r="K1101"/>
  <c r="S1101"/>
  <c r="R1101"/>
  <c r="Q1101"/>
  <c r="P1101"/>
  <c r="T5245"/>
  <c r="K5245"/>
  <c r="S5245"/>
  <c r="R5245"/>
  <c r="Q5245"/>
  <c r="P5245"/>
  <c r="T5244"/>
  <c r="K5244"/>
  <c r="S5244"/>
  <c r="R5244"/>
  <c r="Q5244"/>
  <c r="P5244"/>
  <c r="T5243"/>
  <c r="K5243"/>
  <c r="S5243"/>
  <c r="R5243"/>
  <c r="Q5243"/>
  <c r="P5243"/>
  <c r="T5242"/>
  <c r="K5242"/>
  <c r="S5242"/>
  <c r="R5242"/>
  <c r="Q5242"/>
  <c r="P5242"/>
  <c r="T5241"/>
  <c r="K5241"/>
  <c r="S5241"/>
  <c r="R5241"/>
  <c r="Q5241"/>
  <c r="P5241"/>
  <c r="T5240"/>
  <c r="K5240"/>
  <c r="S5240"/>
  <c r="R5240"/>
  <c r="Q5240"/>
  <c r="P5240"/>
  <c r="T5239"/>
  <c r="K5239"/>
  <c r="S5239"/>
  <c r="R5239"/>
  <c r="Q5239"/>
  <c r="P5239"/>
  <c r="T5238"/>
  <c r="K5238"/>
  <c r="S5238"/>
  <c r="R5238"/>
  <c r="Q5238"/>
  <c r="P5238"/>
  <c r="T5237"/>
  <c r="K5237"/>
  <c r="S5237"/>
  <c r="R5237"/>
  <c r="Q5237"/>
  <c r="P5237"/>
  <c r="T5236"/>
  <c r="K5236"/>
  <c r="S5236"/>
  <c r="R5236"/>
  <c r="Q5236"/>
  <c r="P5236"/>
  <c r="T5235"/>
  <c r="K5235"/>
  <c r="S5235"/>
  <c r="R5235"/>
  <c r="Q5235"/>
  <c r="P5235"/>
  <c r="T5234"/>
  <c r="K5234"/>
  <c r="S5234"/>
  <c r="R5234"/>
  <c r="Q5234"/>
  <c r="P5234"/>
  <c r="T5233"/>
  <c r="K5233"/>
  <c r="S5233"/>
  <c r="R5233"/>
  <c r="Q5233"/>
  <c r="P5233"/>
  <c r="T5232"/>
  <c r="K5232"/>
  <c r="S5232"/>
  <c r="R5232"/>
  <c r="Q5232"/>
  <c r="P5232"/>
  <c r="T5231"/>
  <c r="K5231"/>
  <c r="S5231"/>
  <c r="R5231"/>
  <c r="Q5231"/>
  <c r="P5231"/>
  <c r="T5230"/>
  <c r="K5230"/>
  <c r="S5230"/>
  <c r="R5230"/>
  <c r="Q5230"/>
  <c r="P5230"/>
  <c r="T5229"/>
  <c r="K5229"/>
  <c r="S5229"/>
  <c r="R5229"/>
  <c r="Q5229"/>
  <c r="P5229"/>
  <c r="T5228"/>
  <c r="K5228"/>
  <c r="S5228"/>
  <c r="R5228"/>
  <c r="Q5228"/>
  <c r="P5228"/>
  <c r="T5227"/>
  <c r="K5227"/>
  <c r="S5227"/>
  <c r="R5227"/>
  <c r="Q5227"/>
  <c r="P5227"/>
  <c r="T5226"/>
  <c r="K5226"/>
  <c r="S5226"/>
  <c r="R5226"/>
  <c r="Q5226"/>
  <c r="P5226"/>
  <c r="T5225"/>
  <c r="K5225"/>
  <c r="S5225"/>
  <c r="R5225"/>
  <c r="Q5225"/>
  <c r="P5225"/>
  <c r="T5224"/>
  <c r="K5224"/>
  <c r="S5224"/>
  <c r="R5224"/>
  <c r="Q5224"/>
  <c r="P5224"/>
  <c r="T5223"/>
  <c r="K5223"/>
  <c r="S5223"/>
  <c r="R5223"/>
  <c r="Q5223"/>
  <c r="P5223"/>
  <c r="T5222"/>
  <c r="K5222"/>
  <c r="S5222"/>
  <c r="R5222"/>
  <c r="Q5222"/>
  <c r="P5222"/>
  <c r="T5221"/>
  <c r="K5221"/>
  <c r="S5221"/>
  <c r="R5221"/>
  <c r="Q5221"/>
  <c r="P5221"/>
  <c r="T5220"/>
  <c r="K5220"/>
  <c r="S5220"/>
  <c r="R5220"/>
  <c r="Q5220"/>
  <c r="P5220"/>
  <c r="T5219"/>
  <c r="K5219"/>
  <c r="S5219"/>
  <c r="R5219"/>
  <c r="Q5219"/>
  <c r="P5219"/>
  <c r="T5218"/>
  <c r="K5218"/>
  <c r="S5218"/>
  <c r="R5218"/>
  <c r="Q5218"/>
  <c r="P5218"/>
  <c r="T5217"/>
  <c r="K5217"/>
  <c r="S5217"/>
  <c r="R5217"/>
  <c r="Q5217"/>
  <c r="P5217"/>
  <c r="T5216"/>
  <c r="K5216"/>
  <c r="S5216"/>
  <c r="R5216"/>
  <c r="Q5216"/>
  <c r="P5216"/>
  <c r="T5215"/>
  <c r="K5215"/>
  <c r="S5215"/>
  <c r="R5215"/>
  <c r="Q5215"/>
  <c r="P5215"/>
  <c r="T5214"/>
  <c r="K5214"/>
  <c r="S5214"/>
  <c r="R5214"/>
  <c r="Q5214"/>
  <c r="P5214"/>
  <c r="T5213"/>
  <c r="K5213"/>
  <c r="S5213"/>
  <c r="R5213"/>
  <c r="Q5213"/>
  <c r="P5213"/>
  <c r="T320"/>
  <c r="K320"/>
  <c r="S320"/>
  <c r="R320"/>
  <c r="Q320"/>
  <c r="P320"/>
  <c r="T5212"/>
  <c r="K5212"/>
  <c r="S5212"/>
  <c r="R5212"/>
  <c r="Q5212"/>
  <c r="P5212"/>
  <c r="T5211"/>
  <c r="K5211"/>
  <c r="S5211"/>
  <c r="R5211"/>
  <c r="Q5211"/>
  <c r="P5211"/>
  <c r="T5210"/>
  <c r="K5210"/>
  <c r="S5210"/>
  <c r="R5210"/>
  <c r="Q5210"/>
  <c r="P5210"/>
  <c r="T228"/>
  <c r="K228"/>
  <c r="S228"/>
  <c r="R228"/>
  <c r="Q228"/>
  <c r="P228"/>
  <c r="T5209"/>
  <c r="K5209"/>
  <c r="S5209"/>
  <c r="R5209"/>
  <c r="Q5209"/>
  <c r="P5209"/>
  <c r="T5208"/>
  <c r="K5208"/>
  <c r="S5208"/>
  <c r="R5208"/>
  <c r="Q5208"/>
  <c r="P5208"/>
  <c r="T5207"/>
  <c r="K5207"/>
  <c r="S5207"/>
  <c r="R5207"/>
  <c r="Q5207"/>
  <c r="P5207"/>
  <c r="T5206"/>
  <c r="K5206"/>
  <c r="S5206"/>
  <c r="R5206"/>
  <c r="Q5206"/>
  <c r="P5206"/>
  <c r="T5205"/>
  <c r="K5205"/>
  <c r="S5205"/>
  <c r="R5205"/>
  <c r="Q5205"/>
  <c r="P5205"/>
  <c r="T5204"/>
  <c r="K5204"/>
  <c r="S5204"/>
  <c r="R5204"/>
  <c r="Q5204"/>
  <c r="P5204"/>
  <c r="T5203"/>
  <c r="K5203"/>
  <c r="S5203"/>
  <c r="R5203"/>
  <c r="Q5203"/>
  <c r="P5203"/>
  <c r="T5202"/>
  <c r="K5202"/>
  <c r="S5202"/>
  <c r="R5202"/>
  <c r="Q5202"/>
  <c r="P5202"/>
  <c r="T5201"/>
  <c r="K5201"/>
  <c r="S5201"/>
  <c r="R5201"/>
  <c r="Q5201"/>
  <c r="P5201"/>
  <c r="T5200"/>
  <c r="K5200"/>
  <c r="S5200"/>
  <c r="R5200"/>
  <c r="Q5200"/>
  <c r="P5200"/>
  <c r="T5199"/>
  <c r="K5199"/>
  <c r="S5199"/>
  <c r="R5199"/>
  <c r="Q5199"/>
  <c r="P5199"/>
  <c r="T5198"/>
  <c r="K5198"/>
  <c r="S5198"/>
  <c r="R5198"/>
  <c r="Q5198"/>
  <c r="P5198"/>
  <c r="T5197"/>
  <c r="K5197"/>
  <c r="S5197"/>
  <c r="R5197"/>
  <c r="Q5197"/>
  <c r="P5197"/>
  <c r="T5196"/>
  <c r="K5196"/>
  <c r="S5196"/>
  <c r="R5196"/>
  <c r="Q5196"/>
  <c r="P5196"/>
  <c r="T5195"/>
  <c r="K5195"/>
  <c r="S5195"/>
  <c r="R5195"/>
  <c r="Q5195"/>
  <c r="P5195"/>
  <c r="T5194"/>
  <c r="K5194"/>
  <c r="S5194"/>
  <c r="R5194"/>
  <c r="Q5194"/>
  <c r="P5194"/>
  <c r="T567"/>
  <c r="K567"/>
  <c r="S567"/>
  <c r="R567"/>
  <c r="Q567"/>
  <c r="P567"/>
  <c r="T5193"/>
  <c r="K5193"/>
  <c r="S5193"/>
  <c r="R5193"/>
  <c r="Q5193"/>
  <c r="P5193"/>
  <c r="T5192"/>
  <c r="K5192"/>
  <c r="S5192"/>
  <c r="R5192"/>
  <c r="Q5192"/>
  <c r="P5192"/>
  <c r="T5191"/>
  <c r="K5191"/>
  <c r="S5191"/>
  <c r="R5191"/>
  <c r="Q5191"/>
  <c r="P5191"/>
  <c r="T5190"/>
  <c r="K5190"/>
  <c r="S5190"/>
  <c r="R5190"/>
  <c r="Q5190"/>
  <c r="P5190"/>
  <c r="T5189"/>
  <c r="K5189"/>
  <c r="S5189"/>
  <c r="R5189"/>
  <c r="Q5189"/>
  <c r="P5189"/>
  <c r="T5188"/>
  <c r="K5188"/>
  <c r="S5188"/>
  <c r="R5188"/>
  <c r="Q5188"/>
  <c r="P5188"/>
  <c r="T5187"/>
  <c r="K5187"/>
  <c r="S5187"/>
  <c r="R5187"/>
  <c r="Q5187"/>
  <c r="P5187"/>
  <c r="T896"/>
  <c r="K896"/>
  <c r="S896"/>
  <c r="R896"/>
  <c r="Q896"/>
  <c r="P896"/>
  <c r="T5186"/>
  <c r="K5186"/>
  <c r="S5186"/>
  <c r="R5186"/>
  <c r="Q5186"/>
  <c r="P5186"/>
  <c r="T5185"/>
  <c r="K5185"/>
  <c r="S5185"/>
  <c r="R5185"/>
  <c r="Q5185"/>
  <c r="P5185"/>
  <c r="T5184"/>
  <c r="K5184"/>
  <c r="S5184"/>
  <c r="R5184"/>
  <c r="Q5184"/>
  <c r="P5184"/>
  <c r="T5183"/>
  <c r="K5183"/>
  <c r="S5183"/>
  <c r="R5183"/>
  <c r="Q5183"/>
  <c r="P5183"/>
  <c r="T5182"/>
  <c r="K5182"/>
  <c r="S5182"/>
  <c r="R5182"/>
  <c r="Q5182"/>
  <c r="P5182"/>
  <c r="T5181"/>
  <c r="K5181"/>
  <c r="S5181"/>
  <c r="R5181"/>
  <c r="Q5181"/>
  <c r="P5181"/>
  <c r="T5180"/>
  <c r="K5180"/>
  <c r="S5180"/>
  <c r="R5180"/>
  <c r="Q5180"/>
  <c r="P5180"/>
  <c r="T5179"/>
  <c r="K5179"/>
  <c r="S5179"/>
  <c r="R5179"/>
  <c r="Q5179"/>
  <c r="P5179"/>
  <c r="T5178"/>
  <c r="K5178"/>
  <c r="S5178"/>
  <c r="R5178"/>
  <c r="Q5178"/>
  <c r="P5178"/>
  <c r="T5177"/>
  <c r="K5177"/>
  <c r="S5177"/>
  <c r="R5177"/>
  <c r="Q5177"/>
  <c r="P5177"/>
  <c r="T5176"/>
  <c r="K5176"/>
  <c r="S5176"/>
  <c r="R5176"/>
  <c r="Q5176"/>
  <c r="P5176"/>
  <c r="T5175"/>
  <c r="K5175"/>
  <c r="S5175"/>
  <c r="R5175"/>
  <c r="Q5175"/>
  <c r="P5175"/>
  <c r="T5174"/>
  <c r="K5174"/>
  <c r="S5174"/>
  <c r="R5174"/>
  <c r="Q5174"/>
  <c r="P5174"/>
  <c r="T5173"/>
  <c r="K5173"/>
  <c r="S5173"/>
  <c r="R5173"/>
  <c r="Q5173"/>
  <c r="P5173"/>
  <c r="T5172"/>
  <c r="K5172"/>
  <c r="S5172"/>
  <c r="R5172"/>
  <c r="Q5172"/>
  <c r="P5172"/>
  <c r="T5171"/>
  <c r="K5171"/>
  <c r="S5171"/>
  <c r="R5171"/>
  <c r="Q5171"/>
  <c r="P5171"/>
  <c r="T5170"/>
  <c r="K5170"/>
  <c r="S5170"/>
  <c r="R5170"/>
  <c r="Q5170"/>
  <c r="P5170"/>
  <c r="T825"/>
  <c r="K825"/>
  <c r="S825"/>
  <c r="R825"/>
  <c r="Q825"/>
  <c r="P825"/>
  <c r="T992"/>
  <c r="K992"/>
  <c r="S992"/>
  <c r="R992"/>
  <c r="Q992"/>
  <c r="P992"/>
  <c r="T5169"/>
  <c r="K5169"/>
  <c r="S5169"/>
  <c r="R5169"/>
  <c r="Q5169"/>
  <c r="P5169"/>
  <c r="T929"/>
  <c r="K929"/>
  <c r="S929"/>
  <c r="R929"/>
  <c r="Q929"/>
  <c r="P929"/>
  <c r="T5168"/>
  <c r="K5168"/>
  <c r="S5168"/>
  <c r="R5168"/>
  <c r="Q5168"/>
  <c r="P5168"/>
  <c r="T5167"/>
  <c r="K5167"/>
  <c r="S5167"/>
  <c r="R5167"/>
  <c r="Q5167"/>
  <c r="P5167"/>
  <c r="T5166"/>
  <c r="K5166"/>
  <c r="S5166"/>
  <c r="R5166"/>
  <c r="Q5166"/>
  <c r="P5166"/>
  <c r="T5165"/>
  <c r="K5165"/>
  <c r="S5165"/>
  <c r="R5165"/>
  <c r="Q5165"/>
  <c r="P5165"/>
  <c r="T5164"/>
  <c r="K5164"/>
  <c r="S5164"/>
  <c r="R5164"/>
  <c r="Q5164"/>
  <c r="P5164"/>
  <c r="T5163"/>
  <c r="K5163"/>
  <c r="S5163"/>
  <c r="R5163"/>
  <c r="Q5163"/>
  <c r="P5163"/>
  <c r="T5162"/>
  <c r="K5162"/>
  <c r="S5162"/>
  <c r="R5162"/>
  <c r="Q5162"/>
  <c r="P5162"/>
  <c r="T5161"/>
  <c r="K5161"/>
  <c r="S5161"/>
  <c r="R5161"/>
  <c r="Q5161"/>
  <c r="P5161"/>
  <c r="T5160"/>
  <c r="K5160"/>
  <c r="S5160"/>
  <c r="R5160"/>
  <c r="Q5160"/>
  <c r="P5160"/>
  <c r="T5159"/>
  <c r="K5159"/>
  <c r="S5159"/>
  <c r="R5159"/>
  <c r="Q5159"/>
  <c r="P5159"/>
  <c r="T227"/>
  <c r="K227"/>
  <c r="S227"/>
  <c r="R227"/>
  <c r="Q227"/>
  <c r="P227"/>
  <c r="T5158"/>
  <c r="K5158"/>
  <c r="S5158"/>
  <c r="R5158"/>
  <c r="Q5158"/>
  <c r="P5158"/>
  <c r="T5157"/>
  <c r="K5157"/>
  <c r="S5157"/>
  <c r="R5157"/>
  <c r="Q5157"/>
  <c r="P5157"/>
  <c r="T5156"/>
  <c r="K5156"/>
  <c r="S5156"/>
  <c r="R5156"/>
  <c r="Q5156"/>
  <c r="P5156"/>
  <c r="T5155"/>
  <c r="K5155"/>
  <c r="S5155"/>
  <c r="R5155"/>
  <c r="Q5155"/>
  <c r="P5155"/>
  <c r="T5154"/>
  <c r="K5154"/>
  <c r="S5154"/>
  <c r="R5154"/>
  <c r="Q5154"/>
  <c r="P5154"/>
  <c r="T5153"/>
  <c r="K5153"/>
  <c r="S5153"/>
  <c r="R5153"/>
  <c r="Q5153"/>
  <c r="P5153"/>
  <c r="T5152"/>
  <c r="K5152"/>
  <c r="S5152"/>
  <c r="R5152"/>
  <c r="Q5152"/>
  <c r="P5152"/>
  <c r="T5151"/>
  <c r="K5151"/>
  <c r="S5151"/>
  <c r="R5151"/>
  <c r="Q5151"/>
  <c r="P5151"/>
  <c r="T5150"/>
  <c r="K5150"/>
  <c r="S5150"/>
  <c r="R5150"/>
  <c r="Q5150"/>
  <c r="P5150"/>
  <c r="T5149"/>
  <c r="K5149"/>
  <c r="S5149"/>
  <c r="R5149"/>
  <c r="Q5149"/>
  <c r="P5149"/>
  <c r="T5148"/>
  <c r="K5148"/>
  <c r="S5148"/>
  <c r="R5148"/>
  <c r="Q5148"/>
  <c r="P5148"/>
  <c r="T5147"/>
  <c r="K5147"/>
  <c r="S5147"/>
  <c r="R5147"/>
  <c r="Q5147"/>
  <c r="P5147"/>
  <c r="T5146"/>
  <c r="K5146"/>
  <c r="S5146"/>
  <c r="R5146"/>
  <c r="Q5146"/>
  <c r="P5146"/>
  <c r="T5145"/>
  <c r="K5145"/>
  <c r="S5145"/>
  <c r="R5145"/>
  <c r="Q5145"/>
  <c r="P5145"/>
  <c r="T5144"/>
  <c r="K5144"/>
  <c r="S5144"/>
  <c r="R5144"/>
  <c r="Q5144"/>
  <c r="P5144"/>
  <c r="T5143"/>
  <c r="K5143"/>
  <c r="S5143"/>
  <c r="R5143"/>
  <c r="Q5143"/>
  <c r="P5143"/>
  <c r="T760"/>
  <c r="K760"/>
  <c r="S760"/>
  <c r="R760"/>
  <c r="Q760"/>
  <c r="P760"/>
  <c r="T5142"/>
  <c r="K5142"/>
  <c r="S5142"/>
  <c r="R5142"/>
  <c r="Q5142"/>
  <c r="P5142"/>
  <c r="T5141"/>
  <c r="K5141"/>
  <c r="S5141"/>
  <c r="R5141"/>
  <c r="Q5141"/>
  <c r="P5141"/>
  <c r="T5140"/>
  <c r="K5140"/>
  <c r="S5140"/>
  <c r="R5140"/>
  <c r="Q5140"/>
  <c r="P5140"/>
  <c r="T5139"/>
  <c r="K5139"/>
  <c r="S5139"/>
  <c r="R5139"/>
  <c r="Q5139"/>
  <c r="P5139"/>
  <c r="T5138"/>
  <c r="K5138"/>
  <c r="S5138"/>
  <c r="R5138"/>
  <c r="Q5138"/>
  <c r="P5138"/>
  <c r="T5137"/>
  <c r="K5137"/>
  <c r="S5137"/>
  <c r="R5137"/>
  <c r="Q5137"/>
  <c r="P5137"/>
  <c r="T5136"/>
  <c r="K5136"/>
  <c r="S5136"/>
  <c r="R5136"/>
  <c r="Q5136"/>
  <c r="P5136"/>
  <c r="T5135"/>
  <c r="K5135"/>
  <c r="S5135"/>
  <c r="R5135"/>
  <c r="Q5135"/>
  <c r="P5135"/>
  <c r="T5134"/>
  <c r="K5134"/>
  <c r="S5134"/>
  <c r="R5134"/>
  <c r="Q5134"/>
  <c r="P5134"/>
  <c r="T226"/>
  <c r="K226"/>
  <c r="S226"/>
  <c r="R226"/>
  <c r="Q226"/>
  <c r="P226"/>
  <c r="T5133"/>
  <c r="K5133"/>
  <c r="S5133"/>
  <c r="R5133"/>
  <c r="Q5133"/>
  <c r="P5133"/>
  <c r="T5132"/>
  <c r="K5132"/>
  <c r="S5132"/>
  <c r="R5132"/>
  <c r="Q5132"/>
  <c r="P5132"/>
  <c r="T5131"/>
  <c r="K5131"/>
  <c r="S5131"/>
  <c r="R5131"/>
  <c r="Q5131"/>
  <c r="P5131"/>
  <c r="T5130"/>
  <c r="K5130"/>
  <c r="S5130"/>
  <c r="R5130"/>
  <c r="Q5130"/>
  <c r="P5130"/>
  <c r="T5129"/>
  <c r="K5129"/>
  <c r="S5129"/>
  <c r="R5129"/>
  <c r="Q5129"/>
  <c r="P5129"/>
  <c r="T5128"/>
  <c r="K5128"/>
  <c r="S5128"/>
  <c r="R5128"/>
  <c r="Q5128"/>
  <c r="P5128"/>
  <c r="T862"/>
  <c r="K862"/>
  <c r="S862"/>
  <c r="R862"/>
  <c r="Q862"/>
  <c r="P862"/>
  <c r="T5127"/>
  <c r="K5127"/>
  <c r="S5127"/>
  <c r="R5127"/>
  <c r="Q5127"/>
  <c r="P5127"/>
  <c r="T5126"/>
  <c r="K5126"/>
  <c r="S5126"/>
  <c r="R5126"/>
  <c r="Q5126"/>
  <c r="P5126"/>
  <c r="T5125"/>
  <c r="K5125"/>
  <c r="S5125"/>
  <c r="R5125"/>
  <c r="Q5125"/>
  <c r="P5125"/>
  <c r="T5124"/>
  <c r="K5124"/>
  <c r="S5124"/>
  <c r="R5124"/>
  <c r="Q5124"/>
  <c r="P5124"/>
  <c r="T5123"/>
  <c r="K5123"/>
  <c r="S5123"/>
  <c r="R5123"/>
  <c r="Q5123"/>
  <c r="P5123"/>
  <c r="T5122"/>
  <c r="K5122"/>
  <c r="S5122"/>
  <c r="R5122"/>
  <c r="Q5122"/>
  <c r="P5122"/>
  <c r="T5121"/>
  <c r="K5121"/>
  <c r="S5121"/>
  <c r="R5121"/>
  <c r="Q5121"/>
  <c r="P5121"/>
  <c r="T5120"/>
  <c r="K5120"/>
  <c r="S5120"/>
  <c r="R5120"/>
  <c r="Q5120"/>
  <c r="P5120"/>
  <c r="T5119"/>
  <c r="K5119"/>
  <c r="S5119"/>
  <c r="R5119"/>
  <c r="Q5119"/>
  <c r="P5119"/>
  <c r="T5118"/>
  <c r="K5118"/>
  <c r="S5118"/>
  <c r="R5118"/>
  <c r="Q5118"/>
  <c r="P5118"/>
  <c r="T5117"/>
  <c r="K5117"/>
  <c r="S5117"/>
  <c r="R5117"/>
  <c r="Q5117"/>
  <c r="P5117"/>
  <c r="T5116"/>
  <c r="K5116"/>
  <c r="S5116"/>
  <c r="R5116"/>
  <c r="Q5116"/>
  <c r="P5116"/>
  <c r="T5115"/>
  <c r="K5115"/>
  <c r="S5115"/>
  <c r="R5115"/>
  <c r="Q5115"/>
  <c r="P5115"/>
  <c r="T5114"/>
  <c r="K5114"/>
  <c r="S5114"/>
  <c r="R5114"/>
  <c r="Q5114"/>
  <c r="P5114"/>
  <c r="T5113"/>
  <c r="K5113"/>
  <c r="S5113"/>
  <c r="R5113"/>
  <c r="Q5113"/>
  <c r="P5113"/>
  <c r="T5112"/>
  <c r="K5112"/>
  <c r="S5112"/>
  <c r="R5112"/>
  <c r="Q5112"/>
  <c r="P5112"/>
  <c r="T5111"/>
  <c r="K5111"/>
  <c r="S5111"/>
  <c r="R5111"/>
  <c r="Q5111"/>
  <c r="P5111"/>
  <c r="T5110"/>
  <c r="K5110"/>
  <c r="S5110"/>
  <c r="R5110"/>
  <c r="Q5110"/>
  <c r="P5110"/>
  <c r="T5109"/>
  <c r="K5109"/>
  <c r="S5109"/>
  <c r="R5109"/>
  <c r="Q5109"/>
  <c r="P5109"/>
  <c r="T5108"/>
  <c r="K5108"/>
  <c r="S5108"/>
  <c r="R5108"/>
  <c r="Q5108"/>
  <c r="P5108"/>
  <c r="T5107"/>
  <c r="K5107"/>
  <c r="S5107"/>
  <c r="R5107"/>
  <c r="Q5107"/>
  <c r="P5107"/>
  <c r="T5106"/>
  <c r="K5106"/>
  <c r="S5106"/>
  <c r="R5106"/>
  <c r="Q5106"/>
  <c r="P5106"/>
  <c r="T5105"/>
  <c r="K5105"/>
  <c r="S5105"/>
  <c r="R5105"/>
  <c r="Q5105"/>
  <c r="P5105"/>
  <c r="T5104"/>
  <c r="K5104"/>
  <c r="S5104"/>
  <c r="R5104"/>
  <c r="Q5104"/>
  <c r="P5104"/>
  <c r="T5103"/>
  <c r="K5103"/>
  <c r="S5103"/>
  <c r="R5103"/>
  <c r="Q5103"/>
  <c r="P5103"/>
  <c r="T5102"/>
  <c r="K5102"/>
  <c r="S5102"/>
  <c r="R5102"/>
  <c r="Q5102"/>
  <c r="P5102"/>
  <c r="T5101"/>
  <c r="K5101"/>
  <c r="S5101"/>
  <c r="R5101"/>
  <c r="Q5101"/>
  <c r="P5101"/>
  <c r="T5100"/>
  <c r="K5100"/>
  <c r="S5100"/>
  <c r="R5100"/>
  <c r="Q5100"/>
  <c r="P5100"/>
  <c r="T5099"/>
  <c r="K5099"/>
  <c r="S5099"/>
  <c r="R5099"/>
  <c r="Q5099"/>
  <c r="P5099"/>
  <c r="T5098"/>
  <c r="K5098"/>
  <c r="S5098"/>
  <c r="R5098"/>
  <c r="Q5098"/>
  <c r="P5098"/>
  <c r="T5097"/>
  <c r="K5097"/>
  <c r="S5097"/>
  <c r="R5097"/>
  <c r="Q5097"/>
  <c r="P5097"/>
  <c r="T5096"/>
  <c r="K5096"/>
  <c r="S5096"/>
  <c r="R5096"/>
  <c r="Q5096"/>
  <c r="P5096"/>
  <c r="T5095"/>
  <c r="K5095"/>
  <c r="S5095"/>
  <c r="R5095"/>
  <c r="Q5095"/>
  <c r="P5095"/>
  <c r="T5094"/>
  <c r="K5094"/>
  <c r="S5094"/>
  <c r="R5094"/>
  <c r="Q5094"/>
  <c r="P5094"/>
  <c r="T5093"/>
  <c r="K5093"/>
  <c r="S5093"/>
  <c r="R5093"/>
  <c r="Q5093"/>
  <c r="P5093"/>
  <c r="T5092"/>
  <c r="K5092"/>
  <c r="S5092"/>
  <c r="R5092"/>
  <c r="Q5092"/>
  <c r="P5092"/>
  <c r="T5091"/>
  <c r="K5091"/>
  <c r="S5091"/>
  <c r="R5091"/>
  <c r="Q5091"/>
  <c r="P5091"/>
  <c r="T5090"/>
  <c r="K5090"/>
  <c r="S5090"/>
  <c r="R5090"/>
  <c r="Q5090"/>
  <c r="P5090"/>
  <c r="T5089"/>
  <c r="K5089"/>
  <c r="S5089"/>
  <c r="R5089"/>
  <c r="Q5089"/>
  <c r="P5089"/>
  <c r="T5088"/>
  <c r="K5088"/>
  <c r="S5088"/>
  <c r="R5088"/>
  <c r="Q5088"/>
  <c r="P5088"/>
  <c r="T5087"/>
  <c r="K5087"/>
  <c r="S5087"/>
  <c r="R5087"/>
  <c r="Q5087"/>
  <c r="P5087"/>
  <c r="T5086"/>
  <c r="K5086"/>
  <c r="S5086"/>
  <c r="R5086"/>
  <c r="Q5086"/>
  <c r="P5086"/>
  <c r="T5085"/>
  <c r="K5085"/>
  <c r="S5085"/>
  <c r="R5085"/>
  <c r="Q5085"/>
  <c r="P5085"/>
  <c r="T5084"/>
  <c r="K5084"/>
  <c r="S5084"/>
  <c r="R5084"/>
  <c r="Q5084"/>
  <c r="P5084"/>
  <c r="T5083"/>
  <c r="K5083"/>
  <c r="S5083"/>
  <c r="R5083"/>
  <c r="Q5083"/>
  <c r="P5083"/>
  <c r="T5082"/>
  <c r="K5082"/>
  <c r="S5082"/>
  <c r="R5082"/>
  <c r="Q5082"/>
  <c r="P5082"/>
  <c r="T5081"/>
  <c r="K5081"/>
  <c r="S5081"/>
  <c r="R5081"/>
  <c r="Q5081"/>
  <c r="P5081"/>
  <c r="T5080"/>
  <c r="K5080"/>
  <c r="S5080"/>
  <c r="R5080"/>
  <c r="Q5080"/>
  <c r="P5080"/>
  <c r="T5079"/>
  <c r="K5079"/>
  <c r="S5079"/>
  <c r="R5079"/>
  <c r="Q5079"/>
  <c r="P5079"/>
  <c r="T5078"/>
  <c r="K5078"/>
  <c r="S5078"/>
  <c r="R5078"/>
  <c r="Q5078"/>
  <c r="P5078"/>
  <c r="T5077"/>
  <c r="K5077"/>
  <c r="S5077"/>
  <c r="R5077"/>
  <c r="Q5077"/>
  <c r="P5077"/>
  <c r="T5076"/>
  <c r="K5076"/>
  <c r="S5076"/>
  <c r="R5076"/>
  <c r="Q5076"/>
  <c r="P5076"/>
  <c r="T5075"/>
  <c r="K5075"/>
  <c r="S5075"/>
  <c r="R5075"/>
  <c r="Q5075"/>
  <c r="P5075"/>
  <c r="T5074"/>
  <c r="K5074"/>
  <c r="S5074"/>
  <c r="R5074"/>
  <c r="Q5074"/>
  <c r="P5074"/>
  <c r="T5073"/>
  <c r="K5073"/>
  <c r="S5073"/>
  <c r="R5073"/>
  <c r="Q5073"/>
  <c r="P5073"/>
  <c r="T5072"/>
  <c r="K5072"/>
  <c r="S5072"/>
  <c r="R5072"/>
  <c r="Q5072"/>
  <c r="P5072"/>
  <c r="T5071"/>
  <c r="K5071"/>
  <c r="S5071"/>
  <c r="R5071"/>
  <c r="Q5071"/>
  <c r="P5071"/>
  <c r="T5070"/>
  <c r="K5070"/>
  <c r="S5070"/>
  <c r="R5070"/>
  <c r="Q5070"/>
  <c r="P5070"/>
  <c r="T5069"/>
  <c r="K5069"/>
  <c r="S5069"/>
  <c r="R5069"/>
  <c r="Q5069"/>
  <c r="P5069"/>
  <c r="T5068"/>
  <c r="K5068"/>
  <c r="S5068"/>
  <c r="R5068"/>
  <c r="Q5068"/>
  <c r="P5068"/>
  <c r="T5067"/>
  <c r="K5067"/>
  <c r="S5067"/>
  <c r="R5067"/>
  <c r="Q5067"/>
  <c r="P5067"/>
  <c r="T5066"/>
  <c r="K5066"/>
  <c r="S5066"/>
  <c r="R5066"/>
  <c r="Q5066"/>
  <c r="P5066"/>
  <c r="T5065"/>
  <c r="K5065"/>
  <c r="S5065"/>
  <c r="R5065"/>
  <c r="Q5065"/>
  <c r="P5065"/>
  <c r="T5064"/>
  <c r="K5064"/>
  <c r="S5064"/>
  <c r="R5064"/>
  <c r="Q5064"/>
  <c r="P5064"/>
  <c r="T5063"/>
  <c r="K5063"/>
  <c r="S5063"/>
  <c r="R5063"/>
  <c r="Q5063"/>
  <c r="P5063"/>
  <c r="T5062"/>
  <c r="K5062"/>
  <c r="S5062"/>
  <c r="R5062"/>
  <c r="Q5062"/>
  <c r="P5062"/>
  <c r="T5061"/>
  <c r="K5061"/>
  <c r="S5061"/>
  <c r="R5061"/>
  <c r="Q5061"/>
  <c r="P5061"/>
  <c r="T5060"/>
  <c r="K5060"/>
  <c r="S5060"/>
  <c r="R5060"/>
  <c r="Q5060"/>
  <c r="P5060"/>
  <c r="T5059"/>
  <c r="K5059"/>
  <c r="S5059"/>
  <c r="R5059"/>
  <c r="Q5059"/>
  <c r="P5059"/>
  <c r="T5058"/>
  <c r="K5058"/>
  <c r="S5058"/>
  <c r="R5058"/>
  <c r="Q5058"/>
  <c r="P5058"/>
  <c r="T5057"/>
  <c r="K5057"/>
  <c r="S5057"/>
  <c r="R5057"/>
  <c r="Q5057"/>
  <c r="P5057"/>
  <c r="T5056"/>
  <c r="K5056"/>
  <c r="S5056"/>
  <c r="R5056"/>
  <c r="Q5056"/>
  <c r="P5056"/>
  <c r="T5055"/>
  <c r="K5055"/>
  <c r="S5055"/>
  <c r="R5055"/>
  <c r="Q5055"/>
  <c r="P5055"/>
  <c r="T5054"/>
  <c r="K5054"/>
  <c r="S5054"/>
  <c r="R5054"/>
  <c r="Q5054"/>
  <c r="P5054"/>
  <c r="T5053"/>
  <c r="K5053"/>
  <c r="S5053"/>
  <c r="R5053"/>
  <c r="Q5053"/>
  <c r="P5053"/>
  <c r="T5052"/>
  <c r="K5052"/>
  <c r="S5052"/>
  <c r="R5052"/>
  <c r="Q5052"/>
  <c r="P5052"/>
  <c r="T5051"/>
  <c r="K5051"/>
  <c r="S5051"/>
  <c r="R5051"/>
  <c r="Q5051"/>
  <c r="P5051"/>
  <c r="T5050"/>
  <c r="K5050"/>
  <c r="S5050"/>
  <c r="R5050"/>
  <c r="Q5050"/>
  <c r="P5050"/>
  <c r="T5049"/>
  <c r="K5049"/>
  <c r="S5049"/>
  <c r="R5049"/>
  <c r="Q5049"/>
  <c r="P5049"/>
  <c r="T5048"/>
  <c r="K5048"/>
  <c r="S5048"/>
  <c r="R5048"/>
  <c r="Q5048"/>
  <c r="P5048"/>
  <c r="T5047"/>
  <c r="K5047"/>
  <c r="S5047"/>
  <c r="R5047"/>
  <c r="Q5047"/>
  <c r="P5047"/>
  <c r="T5046"/>
  <c r="K5046"/>
  <c r="S5046"/>
  <c r="R5046"/>
  <c r="Q5046"/>
  <c r="P5046"/>
  <c r="T5045"/>
  <c r="K5045"/>
  <c r="S5045"/>
  <c r="R5045"/>
  <c r="Q5045"/>
  <c r="P5045"/>
  <c r="T5044"/>
  <c r="K5044"/>
  <c r="S5044"/>
  <c r="R5044"/>
  <c r="Q5044"/>
  <c r="P5044"/>
  <c r="T5043"/>
  <c r="K5043"/>
  <c r="S5043"/>
  <c r="R5043"/>
  <c r="Q5043"/>
  <c r="P5043"/>
  <c r="T5042"/>
  <c r="K5042"/>
  <c r="S5042"/>
  <c r="R5042"/>
  <c r="Q5042"/>
  <c r="P5042"/>
  <c r="T5041"/>
  <c r="K5041"/>
  <c r="S5041"/>
  <c r="R5041"/>
  <c r="Q5041"/>
  <c r="P5041"/>
  <c r="T5040"/>
  <c r="K5040"/>
  <c r="S5040"/>
  <c r="R5040"/>
  <c r="Q5040"/>
  <c r="P5040"/>
  <c r="T5039"/>
  <c r="K5039"/>
  <c r="S5039"/>
  <c r="R5039"/>
  <c r="Q5039"/>
  <c r="P5039"/>
  <c r="T5038"/>
  <c r="K5038"/>
  <c r="S5038"/>
  <c r="R5038"/>
  <c r="Q5038"/>
  <c r="P5038"/>
  <c r="T5037"/>
  <c r="K5037"/>
  <c r="S5037"/>
  <c r="R5037"/>
  <c r="Q5037"/>
  <c r="P5037"/>
  <c r="T131"/>
  <c r="K131"/>
  <c r="S131"/>
  <c r="R131"/>
  <c r="Q131"/>
  <c r="P131"/>
  <c r="T5036"/>
  <c r="K5036"/>
  <c r="S5036"/>
  <c r="R5036"/>
  <c r="Q5036"/>
  <c r="P5036"/>
  <c r="T5035"/>
  <c r="K5035"/>
  <c r="S5035"/>
  <c r="R5035"/>
  <c r="Q5035"/>
  <c r="P5035"/>
  <c r="T5034"/>
  <c r="K5034"/>
  <c r="S5034"/>
  <c r="R5034"/>
  <c r="Q5034"/>
  <c r="P5034"/>
  <c r="T5033"/>
  <c r="K5033"/>
  <c r="S5033"/>
  <c r="R5033"/>
  <c r="Q5033"/>
  <c r="P5033"/>
  <c r="T463"/>
  <c r="K463"/>
  <c r="S463"/>
  <c r="R463"/>
  <c r="Q463"/>
  <c r="P463"/>
  <c r="T5032"/>
  <c r="K5032"/>
  <c r="S5032"/>
  <c r="R5032"/>
  <c r="Q5032"/>
  <c r="P5032"/>
  <c r="T5031"/>
  <c r="K5031"/>
  <c r="S5031"/>
  <c r="R5031"/>
  <c r="Q5031"/>
  <c r="P5031"/>
  <c r="T5030"/>
  <c r="K5030"/>
  <c r="S5030"/>
  <c r="R5030"/>
  <c r="Q5030"/>
  <c r="P5030"/>
  <c r="T5029"/>
  <c r="K5029"/>
  <c r="S5029"/>
  <c r="R5029"/>
  <c r="Q5029"/>
  <c r="P5029"/>
  <c r="T5028"/>
  <c r="K5028"/>
  <c r="S5028"/>
  <c r="R5028"/>
  <c r="Q5028"/>
  <c r="P5028"/>
  <c r="T5027"/>
  <c r="K5027"/>
  <c r="S5027"/>
  <c r="R5027"/>
  <c r="Q5027"/>
  <c r="P5027"/>
  <c r="T5026"/>
  <c r="K5026"/>
  <c r="S5026"/>
  <c r="R5026"/>
  <c r="Q5026"/>
  <c r="P5026"/>
  <c r="T5025"/>
  <c r="K5025"/>
  <c r="S5025"/>
  <c r="R5025"/>
  <c r="Q5025"/>
  <c r="P5025"/>
  <c r="T5024"/>
  <c r="K5024"/>
  <c r="S5024"/>
  <c r="R5024"/>
  <c r="Q5024"/>
  <c r="P5024"/>
  <c r="T5023"/>
  <c r="K5023"/>
  <c r="S5023"/>
  <c r="R5023"/>
  <c r="Q5023"/>
  <c r="P5023"/>
  <c r="T5022"/>
  <c r="K5022"/>
  <c r="S5022"/>
  <c r="R5022"/>
  <c r="Q5022"/>
  <c r="P5022"/>
  <c r="T5021"/>
  <c r="K5021"/>
  <c r="S5021"/>
  <c r="R5021"/>
  <c r="Q5021"/>
  <c r="P5021"/>
  <c r="T5020"/>
  <c r="K5020"/>
  <c r="S5020"/>
  <c r="R5020"/>
  <c r="Q5020"/>
  <c r="P5020"/>
  <c r="T5019"/>
  <c r="K5019"/>
  <c r="S5019"/>
  <c r="R5019"/>
  <c r="Q5019"/>
  <c r="P5019"/>
  <c r="T5018"/>
  <c r="K5018"/>
  <c r="S5018"/>
  <c r="R5018"/>
  <c r="Q5018"/>
  <c r="P5018"/>
  <c r="T5017"/>
  <c r="K5017"/>
  <c r="S5017"/>
  <c r="R5017"/>
  <c r="Q5017"/>
  <c r="P5017"/>
  <c r="T5016"/>
  <c r="K5016"/>
  <c r="S5016"/>
  <c r="R5016"/>
  <c r="Q5016"/>
  <c r="P5016"/>
  <c r="T5015"/>
  <c r="K5015"/>
  <c r="S5015"/>
  <c r="R5015"/>
  <c r="Q5015"/>
  <c r="P5015"/>
  <c r="T5014"/>
  <c r="K5014"/>
  <c r="S5014"/>
  <c r="R5014"/>
  <c r="Q5014"/>
  <c r="P5014"/>
  <c r="T5013"/>
  <c r="K5013"/>
  <c r="S5013"/>
  <c r="R5013"/>
  <c r="Q5013"/>
  <c r="P5013"/>
  <c r="T604"/>
  <c r="K604"/>
  <c r="S604"/>
  <c r="R604"/>
  <c r="Q604"/>
  <c r="P604"/>
  <c r="T5012"/>
  <c r="K5012"/>
  <c r="S5012"/>
  <c r="R5012"/>
  <c r="Q5012"/>
  <c r="P5012"/>
  <c r="T5011"/>
  <c r="K5011"/>
  <c r="S5011"/>
  <c r="R5011"/>
  <c r="Q5011"/>
  <c r="P5011"/>
  <c r="T5010"/>
  <c r="K5010"/>
  <c r="S5010"/>
  <c r="R5010"/>
  <c r="Q5010"/>
  <c r="P5010"/>
  <c r="T5009"/>
  <c r="K5009"/>
  <c r="S5009"/>
  <c r="R5009"/>
  <c r="Q5009"/>
  <c r="P5009"/>
  <c r="T5008"/>
  <c r="K5008"/>
  <c r="S5008"/>
  <c r="R5008"/>
  <c r="Q5008"/>
  <c r="P5008"/>
  <c r="T5007"/>
  <c r="K5007"/>
  <c r="S5007"/>
  <c r="R5007"/>
  <c r="Q5007"/>
  <c r="P5007"/>
  <c r="T5006"/>
  <c r="K5006"/>
  <c r="S5006"/>
  <c r="R5006"/>
  <c r="Q5006"/>
  <c r="P5006"/>
  <c r="T5005"/>
  <c r="K5005"/>
  <c r="S5005"/>
  <c r="R5005"/>
  <c r="Q5005"/>
  <c r="P5005"/>
  <c r="T5004"/>
  <c r="K5004"/>
  <c r="S5004"/>
  <c r="R5004"/>
  <c r="Q5004"/>
  <c r="P5004"/>
  <c r="T5003"/>
  <c r="K5003"/>
  <c r="S5003"/>
  <c r="R5003"/>
  <c r="Q5003"/>
  <c r="P5003"/>
  <c r="T5002"/>
  <c r="K5002"/>
  <c r="S5002"/>
  <c r="R5002"/>
  <c r="Q5002"/>
  <c r="P5002"/>
  <c r="T5001"/>
  <c r="K5001"/>
  <c r="S5001"/>
  <c r="R5001"/>
  <c r="Q5001"/>
  <c r="P5001"/>
  <c r="T5000"/>
  <c r="K5000"/>
  <c r="S5000"/>
  <c r="R5000"/>
  <c r="Q5000"/>
  <c r="P5000"/>
  <c r="T603"/>
  <c r="K603"/>
  <c r="S603"/>
  <c r="R603"/>
  <c r="Q603"/>
  <c r="P603"/>
  <c r="T4999"/>
  <c r="K4999"/>
  <c r="S4999"/>
  <c r="R4999"/>
  <c r="Q4999"/>
  <c r="P4999"/>
  <c r="T4998"/>
  <c r="K4998"/>
  <c r="S4998"/>
  <c r="R4998"/>
  <c r="Q4998"/>
  <c r="P4998"/>
  <c r="T4997"/>
  <c r="K4997"/>
  <c r="S4997"/>
  <c r="R4997"/>
  <c r="Q4997"/>
  <c r="P4997"/>
  <c r="T4996"/>
  <c r="K4996"/>
  <c r="S4996"/>
  <c r="R4996"/>
  <c r="Q4996"/>
  <c r="P4996"/>
  <c r="T4995"/>
  <c r="K4995"/>
  <c r="S4995"/>
  <c r="R4995"/>
  <c r="Q4995"/>
  <c r="P4995"/>
  <c r="T4994"/>
  <c r="K4994"/>
  <c r="S4994"/>
  <c r="R4994"/>
  <c r="Q4994"/>
  <c r="P4994"/>
  <c r="T4993"/>
  <c r="K4993"/>
  <c r="S4993"/>
  <c r="R4993"/>
  <c r="Q4993"/>
  <c r="P4993"/>
  <c r="T4992"/>
  <c r="K4992"/>
  <c r="S4992"/>
  <c r="R4992"/>
  <c r="Q4992"/>
  <c r="P4992"/>
  <c r="T4991"/>
  <c r="K4991"/>
  <c r="S4991"/>
  <c r="R4991"/>
  <c r="Q4991"/>
  <c r="P4991"/>
  <c r="T4990"/>
  <c r="K4990"/>
  <c r="S4990"/>
  <c r="R4990"/>
  <c r="Q4990"/>
  <c r="P4990"/>
  <c r="T4989"/>
  <c r="K4989"/>
  <c r="S4989"/>
  <c r="R4989"/>
  <c r="Q4989"/>
  <c r="P4989"/>
  <c r="T4988"/>
  <c r="K4988"/>
  <c r="S4988"/>
  <c r="R4988"/>
  <c r="Q4988"/>
  <c r="P4988"/>
  <c r="T4987"/>
  <c r="K4987"/>
  <c r="S4987"/>
  <c r="R4987"/>
  <c r="Q4987"/>
  <c r="P4987"/>
  <c r="T4986"/>
  <c r="K4986"/>
  <c r="S4986"/>
  <c r="R4986"/>
  <c r="Q4986"/>
  <c r="P4986"/>
  <c r="T4985"/>
  <c r="K4985"/>
  <c r="S4985"/>
  <c r="R4985"/>
  <c r="Q4985"/>
  <c r="P4985"/>
  <c r="T4984"/>
  <c r="K4984"/>
  <c r="S4984"/>
  <c r="R4984"/>
  <c r="Q4984"/>
  <c r="P4984"/>
  <c r="T1031"/>
  <c r="K1031"/>
  <c r="S1031"/>
  <c r="R1031"/>
  <c r="Q1031"/>
  <c r="P1031"/>
  <c r="T4983"/>
  <c r="K4983"/>
  <c r="S4983"/>
  <c r="R4983"/>
  <c r="Q4983"/>
  <c r="P4983"/>
  <c r="T4982"/>
  <c r="K4982"/>
  <c r="S4982"/>
  <c r="R4982"/>
  <c r="Q4982"/>
  <c r="P4982"/>
  <c r="T4981"/>
  <c r="K4981"/>
  <c r="S4981"/>
  <c r="R4981"/>
  <c r="Q4981"/>
  <c r="P4981"/>
  <c r="T4980"/>
  <c r="K4980"/>
  <c r="S4980"/>
  <c r="R4980"/>
  <c r="Q4980"/>
  <c r="P4980"/>
  <c r="T4979"/>
  <c r="K4979"/>
  <c r="S4979"/>
  <c r="R4979"/>
  <c r="Q4979"/>
  <c r="P4979"/>
  <c r="T4978"/>
  <c r="K4978"/>
  <c r="S4978"/>
  <c r="R4978"/>
  <c r="Q4978"/>
  <c r="P4978"/>
  <c r="T4977"/>
  <c r="K4977"/>
  <c r="S4977"/>
  <c r="R4977"/>
  <c r="Q4977"/>
  <c r="P4977"/>
  <c r="T4976"/>
  <c r="K4976"/>
  <c r="S4976"/>
  <c r="R4976"/>
  <c r="Q4976"/>
  <c r="P4976"/>
  <c r="T4975"/>
  <c r="K4975"/>
  <c r="S4975"/>
  <c r="R4975"/>
  <c r="Q4975"/>
  <c r="P4975"/>
  <c r="T4974"/>
  <c r="K4974"/>
  <c r="S4974"/>
  <c r="R4974"/>
  <c r="Q4974"/>
  <c r="P4974"/>
  <c r="T4973"/>
  <c r="K4973"/>
  <c r="S4973"/>
  <c r="R4973"/>
  <c r="Q4973"/>
  <c r="P4973"/>
  <c r="T4972"/>
  <c r="K4972"/>
  <c r="S4972"/>
  <c r="R4972"/>
  <c r="Q4972"/>
  <c r="P4972"/>
  <c r="T4971"/>
  <c r="K4971"/>
  <c r="S4971"/>
  <c r="R4971"/>
  <c r="Q4971"/>
  <c r="P4971"/>
  <c r="T4970"/>
  <c r="K4970"/>
  <c r="S4970"/>
  <c r="R4970"/>
  <c r="Q4970"/>
  <c r="P4970"/>
  <c r="T4969"/>
  <c r="K4969"/>
  <c r="S4969"/>
  <c r="R4969"/>
  <c r="Q4969"/>
  <c r="P4969"/>
  <c r="T4968"/>
  <c r="K4968"/>
  <c r="S4968"/>
  <c r="R4968"/>
  <c r="Q4968"/>
  <c r="P4968"/>
  <c r="T4967"/>
  <c r="K4967"/>
  <c r="S4967"/>
  <c r="R4967"/>
  <c r="Q4967"/>
  <c r="P4967"/>
  <c r="T4966"/>
  <c r="K4966"/>
  <c r="S4966"/>
  <c r="R4966"/>
  <c r="Q4966"/>
  <c r="P4966"/>
  <c r="T4965"/>
  <c r="K4965"/>
  <c r="S4965"/>
  <c r="R4965"/>
  <c r="Q4965"/>
  <c r="P4965"/>
  <c r="T4964"/>
  <c r="K4964"/>
  <c r="S4964"/>
  <c r="R4964"/>
  <c r="Q4964"/>
  <c r="P4964"/>
  <c r="T4963"/>
  <c r="K4963"/>
  <c r="S4963"/>
  <c r="R4963"/>
  <c r="Q4963"/>
  <c r="P4963"/>
  <c r="T4962"/>
  <c r="K4962"/>
  <c r="S4962"/>
  <c r="R4962"/>
  <c r="Q4962"/>
  <c r="P4962"/>
  <c r="T4961"/>
  <c r="K4961"/>
  <c r="S4961"/>
  <c r="R4961"/>
  <c r="Q4961"/>
  <c r="P4961"/>
  <c r="T4960"/>
  <c r="K4960"/>
  <c r="S4960"/>
  <c r="R4960"/>
  <c r="Q4960"/>
  <c r="P4960"/>
  <c r="T4959"/>
  <c r="K4959"/>
  <c r="S4959"/>
  <c r="R4959"/>
  <c r="Q4959"/>
  <c r="P4959"/>
  <c r="T4958"/>
  <c r="K4958"/>
  <c r="S4958"/>
  <c r="R4958"/>
  <c r="Q4958"/>
  <c r="P4958"/>
  <c r="T4957"/>
  <c r="K4957"/>
  <c r="S4957"/>
  <c r="R4957"/>
  <c r="Q4957"/>
  <c r="P4957"/>
  <c r="T4956"/>
  <c r="K4956"/>
  <c r="S4956"/>
  <c r="R4956"/>
  <c r="Q4956"/>
  <c r="P4956"/>
  <c r="T400"/>
  <c r="K400"/>
  <c r="S400"/>
  <c r="R400"/>
  <c r="Q400"/>
  <c r="P400"/>
  <c r="T665"/>
  <c r="K665"/>
  <c r="S665"/>
  <c r="R665"/>
  <c r="Q665"/>
  <c r="P665"/>
  <c r="T4955"/>
  <c r="K4955"/>
  <c r="S4955"/>
  <c r="R4955"/>
  <c r="Q4955"/>
  <c r="P4955"/>
  <c r="T4954"/>
  <c r="K4954"/>
  <c r="S4954"/>
  <c r="R4954"/>
  <c r="Q4954"/>
  <c r="P4954"/>
  <c r="T4953"/>
  <c r="K4953"/>
  <c r="S4953"/>
  <c r="R4953"/>
  <c r="Q4953"/>
  <c r="P4953"/>
  <c r="T4952"/>
  <c r="K4952"/>
  <c r="S4952"/>
  <c r="R4952"/>
  <c r="Q4952"/>
  <c r="P4952"/>
  <c r="T4951"/>
  <c r="K4951"/>
  <c r="S4951"/>
  <c r="R4951"/>
  <c r="Q4951"/>
  <c r="P4951"/>
  <c r="T4950"/>
  <c r="K4950"/>
  <c r="S4950"/>
  <c r="R4950"/>
  <c r="Q4950"/>
  <c r="P4950"/>
  <c r="T4949"/>
  <c r="K4949"/>
  <c r="S4949"/>
  <c r="R4949"/>
  <c r="Q4949"/>
  <c r="P4949"/>
  <c r="T4948"/>
  <c r="K4948"/>
  <c r="S4948"/>
  <c r="R4948"/>
  <c r="Q4948"/>
  <c r="P4948"/>
  <c r="T4947"/>
  <c r="K4947"/>
  <c r="S4947"/>
  <c r="R4947"/>
  <c r="Q4947"/>
  <c r="P4947"/>
  <c r="T4946"/>
  <c r="K4946"/>
  <c r="S4946"/>
  <c r="R4946"/>
  <c r="Q4946"/>
  <c r="P4946"/>
  <c r="T4945"/>
  <c r="K4945"/>
  <c r="S4945"/>
  <c r="R4945"/>
  <c r="Q4945"/>
  <c r="P4945"/>
  <c r="T514"/>
  <c r="K514"/>
  <c r="S514"/>
  <c r="R514"/>
  <c r="Q514"/>
  <c r="P514"/>
  <c r="T4944"/>
  <c r="K4944"/>
  <c r="S4944"/>
  <c r="R4944"/>
  <c r="Q4944"/>
  <c r="P4944"/>
  <c r="T4943"/>
  <c r="K4943"/>
  <c r="S4943"/>
  <c r="R4943"/>
  <c r="Q4943"/>
  <c r="P4943"/>
  <c r="T972"/>
  <c r="K972"/>
  <c r="S972"/>
  <c r="R972"/>
  <c r="Q972"/>
  <c r="P972"/>
  <c r="T462"/>
  <c r="K462"/>
  <c r="S462"/>
  <c r="R462"/>
  <c r="Q462"/>
  <c r="P462"/>
  <c r="T225"/>
  <c r="K225"/>
  <c r="S225"/>
  <c r="R225"/>
  <c r="Q225"/>
  <c r="P225"/>
  <c r="T759"/>
  <c r="K759"/>
  <c r="S759"/>
  <c r="R759"/>
  <c r="Q759"/>
  <c r="P759"/>
  <c r="T4942"/>
  <c r="K4942"/>
  <c r="S4942"/>
  <c r="R4942"/>
  <c r="Q4942"/>
  <c r="P4942"/>
  <c r="T4941"/>
  <c r="K4941"/>
  <c r="S4941"/>
  <c r="R4941"/>
  <c r="Q4941"/>
  <c r="P4941"/>
  <c r="T4940"/>
  <c r="K4940"/>
  <c r="S4940"/>
  <c r="R4940"/>
  <c r="Q4940"/>
  <c r="P4940"/>
  <c r="T4939"/>
  <c r="K4939"/>
  <c r="S4939"/>
  <c r="R4939"/>
  <c r="Q4939"/>
  <c r="P4939"/>
  <c r="T4938"/>
  <c r="K4938"/>
  <c r="S4938"/>
  <c r="R4938"/>
  <c r="Q4938"/>
  <c r="P4938"/>
  <c r="T4937"/>
  <c r="K4937"/>
  <c r="S4937"/>
  <c r="R4937"/>
  <c r="Q4937"/>
  <c r="P4937"/>
  <c r="T4936"/>
  <c r="K4936"/>
  <c r="S4936"/>
  <c r="R4936"/>
  <c r="Q4936"/>
  <c r="P4936"/>
  <c r="T709"/>
  <c r="K709"/>
  <c r="S709"/>
  <c r="R709"/>
  <c r="Q709"/>
  <c r="P709"/>
  <c r="T4935"/>
  <c r="K4935"/>
  <c r="S4935"/>
  <c r="R4935"/>
  <c r="Q4935"/>
  <c r="P4935"/>
  <c r="T4934"/>
  <c r="K4934"/>
  <c r="S4934"/>
  <c r="R4934"/>
  <c r="Q4934"/>
  <c r="P4934"/>
  <c r="T399"/>
  <c r="K399"/>
  <c r="S399"/>
  <c r="R399"/>
  <c r="Q399"/>
  <c r="P399"/>
  <c r="T4933"/>
  <c r="K4933"/>
  <c r="S4933"/>
  <c r="R4933"/>
  <c r="Q4933"/>
  <c r="P4933"/>
  <c r="T4932"/>
  <c r="K4932"/>
  <c r="S4932"/>
  <c r="R4932"/>
  <c r="Q4932"/>
  <c r="P4932"/>
  <c r="T4931"/>
  <c r="K4931"/>
  <c r="S4931"/>
  <c r="R4931"/>
  <c r="Q4931"/>
  <c r="P4931"/>
  <c r="T4930"/>
  <c r="K4930"/>
  <c r="S4930"/>
  <c r="R4930"/>
  <c r="Q4930"/>
  <c r="P4930"/>
  <c r="T861"/>
  <c r="K861"/>
  <c r="S861"/>
  <c r="R861"/>
  <c r="Q861"/>
  <c r="P861"/>
  <c r="T4929"/>
  <c r="K4929"/>
  <c r="S4929"/>
  <c r="R4929"/>
  <c r="Q4929"/>
  <c r="P4929"/>
  <c r="T4928"/>
  <c r="K4928"/>
  <c r="S4928"/>
  <c r="R4928"/>
  <c r="Q4928"/>
  <c r="P4928"/>
  <c r="T4927"/>
  <c r="K4927"/>
  <c r="S4927"/>
  <c r="R4927"/>
  <c r="Q4927"/>
  <c r="P4927"/>
  <c r="T4926"/>
  <c r="K4926"/>
  <c r="S4926"/>
  <c r="R4926"/>
  <c r="Q4926"/>
  <c r="P4926"/>
  <c r="T4925"/>
  <c r="K4925"/>
  <c r="S4925"/>
  <c r="R4925"/>
  <c r="Q4925"/>
  <c r="P4925"/>
  <c r="T4924"/>
  <c r="K4924"/>
  <c r="S4924"/>
  <c r="R4924"/>
  <c r="Q4924"/>
  <c r="P4924"/>
  <c r="T809"/>
  <c r="K809"/>
  <c r="S809"/>
  <c r="R809"/>
  <c r="Q809"/>
  <c r="P809"/>
  <c r="T566"/>
  <c r="K566"/>
  <c r="S566"/>
  <c r="R566"/>
  <c r="Q566"/>
  <c r="P566"/>
  <c r="T860"/>
  <c r="K860"/>
  <c r="S860"/>
  <c r="R860"/>
  <c r="Q860"/>
  <c r="P860"/>
  <c r="T4923"/>
  <c r="K4923"/>
  <c r="S4923"/>
  <c r="R4923"/>
  <c r="Q4923"/>
  <c r="P4923"/>
  <c r="T1044"/>
  <c r="K1044"/>
  <c r="S1044"/>
  <c r="R1044"/>
  <c r="Q1044"/>
  <c r="P1044"/>
  <c r="T4922"/>
  <c r="K4922"/>
  <c r="S4922"/>
  <c r="R4922"/>
  <c r="Q4922"/>
  <c r="P4922"/>
  <c r="T4921"/>
  <c r="K4921"/>
  <c r="S4921"/>
  <c r="R4921"/>
  <c r="Q4921"/>
  <c r="P4921"/>
  <c r="T4920"/>
  <c r="K4920"/>
  <c r="S4920"/>
  <c r="R4920"/>
  <c r="Q4920"/>
  <c r="P4920"/>
  <c r="T4919"/>
  <c r="K4919"/>
  <c r="S4919"/>
  <c r="R4919"/>
  <c r="Q4919"/>
  <c r="P4919"/>
  <c r="T940"/>
  <c r="K940"/>
  <c r="S940"/>
  <c r="R940"/>
  <c r="Q940"/>
  <c r="P940"/>
  <c r="T895"/>
  <c r="K895"/>
  <c r="S895"/>
  <c r="R895"/>
  <c r="Q895"/>
  <c r="P895"/>
  <c r="T4918"/>
  <c r="K4918"/>
  <c r="S4918"/>
  <c r="R4918"/>
  <c r="Q4918"/>
  <c r="P4918"/>
  <c r="T224"/>
  <c r="K224"/>
  <c r="S224"/>
  <c r="R224"/>
  <c r="Q224"/>
  <c r="P224"/>
  <c r="T4917"/>
  <c r="K4917"/>
  <c r="S4917"/>
  <c r="R4917"/>
  <c r="Q4917"/>
  <c r="P4917"/>
  <c r="T1018"/>
  <c r="K1018"/>
  <c r="S1018"/>
  <c r="R1018"/>
  <c r="Q1018"/>
  <c r="P1018"/>
  <c r="T4916"/>
  <c r="K4916"/>
  <c r="S4916"/>
  <c r="R4916"/>
  <c r="Q4916"/>
  <c r="P4916"/>
  <c r="T4915"/>
  <c r="K4915"/>
  <c r="S4915"/>
  <c r="R4915"/>
  <c r="Q4915"/>
  <c r="P4915"/>
  <c r="T42"/>
  <c r="K42"/>
  <c r="S42"/>
  <c r="R42"/>
  <c r="Q42"/>
  <c r="P42"/>
  <c r="T130"/>
  <c r="K130"/>
  <c r="S130"/>
  <c r="R130"/>
  <c r="Q130"/>
  <c r="P130"/>
  <c r="T4914"/>
  <c r="K4914"/>
  <c r="S4914"/>
  <c r="R4914"/>
  <c r="Q4914"/>
  <c r="P4914"/>
  <c r="T4913"/>
  <c r="K4913"/>
  <c r="S4913"/>
  <c r="R4913"/>
  <c r="Q4913"/>
  <c r="P4913"/>
  <c r="T4912"/>
  <c r="K4912"/>
  <c r="S4912"/>
  <c r="R4912"/>
  <c r="Q4912"/>
  <c r="P4912"/>
  <c r="T4911"/>
  <c r="K4911"/>
  <c r="S4911"/>
  <c r="R4911"/>
  <c r="Q4911"/>
  <c r="P4911"/>
  <c r="T4910"/>
  <c r="K4910"/>
  <c r="S4910"/>
  <c r="R4910"/>
  <c r="Q4910"/>
  <c r="P4910"/>
  <c r="T4909"/>
  <c r="K4909"/>
  <c r="S4909"/>
  <c r="R4909"/>
  <c r="Q4909"/>
  <c r="P4909"/>
  <c r="T4908"/>
  <c r="K4908"/>
  <c r="S4908"/>
  <c r="R4908"/>
  <c r="Q4908"/>
  <c r="P4908"/>
  <c r="T4907"/>
  <c r="K4907"/>
  <c r="S4907"/>
  <c r="R4907"/>
  <c r="Q4907"/>
  <c r="P4907"/>
  <c r="T4906"/>
  <c r="K4906"/>
  <c r="S4906"/>
  <c r="R4906"/>
  <c r="Q4906"/>
  <c r="P4906"/>
  <c r="T1026"/>
  <c r="K1026"/>
  <c r="S1026"/>
  <c r="R1026"/>
  <c r="Q1026"/>
  <c r="P1026"/>
  <c r="T4905"/>
  <c r="K4905"/>
  <c r="S4905"/>
  <c r="R4905"/>
  <c r="Q4905"/>
  <c r="P4905"/>
  <c r="T4904"/>
  <c r="K4904"/>
  <c r="S4904"/>
  <c r="R4904"/>
  <c r="Q4904"/>
  <c r="P4904"/>
  <c r="T4903"/>
  <c r="K4903"/>
  <c r="S4903"/>
  <c r="R4903"/>
  <c r="Q4903"/>
  <c r="P4903"/>
  <c r="T4902"/>
  <c r="K4902"/>
  <c r="S4902"/>
  <c r="R4902"/>
  <c r="Q4902"/>
  <c r="P4902"/>
  <c r="T4901"/>
  <c r="K4901"/>
  <c r="S4901"/>
  <c r="R4901"/>
  <c r="Q4901"/>
  <c r="P4901"/>
  <c r="T4900"/>
  <c r="K4900"/>
  <c r="S4900"/>
  <c r="R4900"/>
  <c r="Q4900"/>
  <c r="P4900"/>
  <c r="T4899"/>
  <c r="K4899"/>
  <c r="S4899"/>
  <c r="R4899"/>
  <c r="Q4899"/>
  <c r="P4899"/>
  <c r="T4898"/>
  <c r="K4898"/>
  <c r="S4898"/>
  <c r="R4898"/>
  <c r="Q4898"/>
  <c r="P4898"/>
  <c r="T4897"/>
  <c r="K4897"/>
  <c r="S4897"/>
  <c r="R4897"/>
  <c r="Q4897"/>
  <c r="P4897"/>
  <c r="T4896"/>
  <c r="K4896"/>
  <c r="S4896"/>
  <c r="R4896"/>
  <c r="Q4896"/>
  <c r="P4896"/>
  <c r="T4895"/>
  <c r="K4895"/>
  <c r="S4895"/>
  <c r="R4895"/>
  <c r="Q4895"/>
  <c r="P4895"/>
  <c r="T4894"/>
  <c r="K4894"/>
  <c r="S4894"/>
  <c r="R4894"/>
  <c r="Q4894"/>
  <c r="P4894"/>
  <c r="T4893"/>
  <c r="K4893"/>
  <c r="S4893"/>
  <c r="R4893"/>
  <c r="Q4893"/>
  <c r="P4893"/>
  <c r="T4892"/>
  <c r="K4892"/>
  <c r="S4892"/>
  <c r="R4892"/>
  <c r="Q4892"/>
  <c r="P4892"/>
  <c r="T4891"/>
  <c r="K4891"/>
  <c r="S4891"/>
  <c r="R4891"/>
  <c r="Q4891"/>
  <c r="P4891"/>
  <c r="T4890"/>
  <c r="K4890"/>
  <c r="S4890"/>
  <c r="R4890"/>
  <c r="Q4890"/>
  <c r="P4890"/>
  <c r="T4889"/>
  <c r="K4889"/>
  <c r="S4889"/>
  <c r="R4889"/>
  <c r="Q4889"/>
  <c r="P4889"/>
  <c r="T4888"/>
  <c r="K4888"/>
  <c r="S4888"/>
  <c r="R4888"/>
  <c r="Q4888"/>
  <c r="P4888"/>
  <c r="T4887"/>
  <c r="K4887"/>
  <c r="S4887"/>
  <c r="R4887"/>
  <c r="Q4887"/>
  <c r="P4887"/>
  <c r="T4886"/>
  <c r="K4886"/>
  <c r="S4886"/>
  <c r="R4886"/>
  <c r="Q4886"/>
  <c r="P4886"/>
  <c r="T4885"/>
  <c r="K4885"/>
  <c r="S4885"/>
  <c r="R4885"/>
  <c r="Q4885"/>
  <c r="P4885"/>
  <c r="T4884"/>
  <c r="K4884"/>
  <c r="S4884"/>
  <c r="R4884"/>
  <c r="Q4884"/>
  <c r="P4884"/>
  <c r="T4883"/>
  <c r="K4883"/>
  <c r="S4883"/>
  <c r="R4883"/>
  <c r="Q4883"/>
  <c r="P4883"/>
  <c r="T4882"/>
  <c r="K4882"/>
  <c r="S4882"/>
  <c r="R4882"/>
  <c r="Q4882"/>
  <c r="P4882"/>
  <c r="T4881"/>
  <c r="K4881"/>
  <c r="S4881"/>
  <c r="R4881"/>
  <c r="Q4881"/>
  <c r="P4881"/>
  <c r="T4880"/>
  <c r="K4880"/>
  <c r="S4880"/>
  <c r="R4880"/>
  <c r="Q4880"/>
  <c r="P4880"/>
  <c r="T4879"/>
  <c r="K4879"/>
  <c r="S4879"/>
  <c r="R4879"/>
  <c r="Q4879"/>
  <c r="P4879"/>
  <c r="T4878"/>
  <c r="K4878"/>
  <c r="S4878"/>
  <c r="R4878"/>
  <c r="Q4878"/>
  <c r="P4878"/>
  <c r="T4877"/>
  <c r="K4877"/>
  <c r="S4877"/>
  <c r="R4877"/>
  <c r="Q4877"/>
  <c r="P4877"/>
  <c r="T4876"/>
  <c r="K4876"/>
  <c r="S4876"/>
  <c r="R4876"/>
  <c r="Q4876"/>
  <c r="P4876"/>
  <c r="T4875"/>
  <c r="K4875"/>
  <c r="S4875"/>
  <c r="R4875"/>
  <c r="Q4875"/>
  <c r="P4875"/>
  <c r="T4874"/>
  <c r="K4874"/>
  <c r="S4874"/>
  <c r="R4874"/>
  <c r="Q4874"/>
  <c r="P4874"/>
  <c r="T4873"/>
  <c r="K4873"/>
  <c r="S4873"/>
  <c r="R4873"/>
  <c r="Q4873"/>
  <c r="P4873"/>
  <c r="T4872"/>
  <c r="K4872"/>
  <c r="S4872"/>
  <c r="R4872"/>
  <c r="Q4872"/>
  <c r="P4872"/>
  <c r="T4871"/>
  <c r="K4871"/>
  <c r="S4871"/>
  <c r="R4871"/>
  <c r="Q4871"/>
  <c r="P4871"/>
  <c r="T4870"/>
  <c r="K4870"/>
  <c r="S4870"/>
  <c r="R4870"/>
  <c r="Q4870"/>
  <c r="P4870"/>
  <c r="T878"/>
  <c r="K878"/>
  <c r="S878"/>
  <c r="R878"/>
  <c r="Q878"/>
  <c r="P878"/>
  <c r="T4869"/>
  <c r="K4869"/>
  <c r="S4869"/>
  <c r="R4869"/>
  <c r="Q4869"/>
  <c r="P4869"/>
  <c r="T4868"/>
  <c r="K4868"/>
  <c r="S4868"/>
  <c r="R4868"/>
  <c r="Q4868"/>
  <c r="P4868"/>
  <c r="T223"/>
  <c r="K223"/>
  <c r="S223"/>
  <c r="R223"/>
  <c r="Q223"/>
  <c r="P223"/>
  <c r="T4867"/>
  <c r="K4867"/>
  <c r="S4867"/>
  <c r="R4867"/>
  <c r="Q4867"/>
  <c r="P4867"/>
  <c r="T4866"/>
  <c r="K4866"/>
  <c r="S4866"/>
  <c r="R4866"/>
  <c r="Q4866"/>
  <c r="P4866"/>
  <c r="T4865"/>
  <c r="K4865"/>
  <c r="S4865"/>
  <c r="R4865"/>
  <c r="Q4865"/>
  <c r="P4865"/>
  <c r="T1053"/>
  <c r="K1053"/>
  <c r="S1053"/>
  <c r="R1053"/>
  <c r="Q1053"/>
  <c r="P1053"/>
  <c r="T4864"/>
  <c r="K4864"/>
  <c r="S4864"/>
  <c r="R4864"/>
  <c r="Q4864"/>
  <c r="P4864"/>
  <c r="T4863"/>
  <c r="K4863"/>
  <c r="S4863"/>
  <c r="R4863"/>
  <c r="Q4863"/>
  <c r="P4863"/>
  <c r="T4862"/>
  <c r="K4862"/>
  <c r="S4862"/>
  <c r="R4862"/>
  <c r="Q4862"/>
  <c r="P4862"/>
  <c r="T4861"/>
  <c r="K4861"/>
  <c r="S4861"/>
  <c r="R4861"/>
  <c r="Q4861"/>
  <c r="P4861"/>
  <c r="T4860"/>
  <c r="K4860"/>
  <c r="S4860"/>
  <c r="R4860"/>
  <c r="Q4860"/>
  <c r="P4860"/>
  <c r="T4859"/>
  <c r="K4859"/>
  <c r="S4859"/>
  <c r="R4859"/>
  <c r="Q4859"/>
  <c r="P4859"/>
  <c r="T4858"/>
  <c r="K4858"/>
  <c r="S4858"/>
  <c r="R4858"/>
  <c r="Q4858"/>
  <c r="P4858"/>
  <c r="T4857"/>
  <c r="K4857"/>
  <c r="S4857"/>
  <c r="R4857"/>
  <c r="Q4857"/>
  <c r="P4857"/>
  <c r="T4856"/>
  <c r="K4856"/>
  <c r="S4856"/>
  <c r="R4856"/>
  <c r="Q4856"/>
  <c r="P4856"/>
  <c r="T4855"/>
  <c r="K4855"/>
  <c r="S4855"/>
  <c r="R4855"/>
  <c r="Q4855"/>
  <c r="P4855"/>
  <c r="T4854"/>
  <c r="K4854"/>
  <c r="S4854"/>
  <c r="R4854"/>
  <c r="Q4854"/>
  <c r="P4854"/>
  <c r="T4853"/>
  <c r="K4853"/>
  <c r="S4853"/>
  <c r="R4853"/>
  <c r="Q4853"/>
  <c r="P4853"/>
  <c r="T4852"/>
  <c r="K4852"/>
  <c r="S4852"/>
  <c r="R4852"/>
  <c r="Q4852"/>
  <c r="P4852"/>
  <c r="T4851"/>
  <c r="K4851"/>
  <c r="S4851"/>
  <c r="R4851"/>
  <c r="Q4851"/>
  <c r="P4851"/>
  <c r="T4850"/>
  <c r="K4850"/>
  <c r="S4850"/>
  <c r="R4850"/>
  <c r="Q4850"/>
  <c r="P4850"/>
  <c r="T4849"/>
  <c r="K4849"/>
  <c r="S4849"/>
  <c r="R4849"/>
  <c r="Q4849"/>
  <c r="P4849"/>
  <c r="T4848"/>
  <c r="K4848"/>
  <c r="S4848"/>
  <c r="R4848"/>
  <c r="Q4848"/>
  <c r="P4848"/>
  <c r="T4847"/>
  <c r="K4847"/>
  <c r="S4847"/>
  <c r="R4847"/>
  <c r="Q4847"/>
  <c r="P4847"/>
  <c r="T4846"/>
  <c r="K4846"/>
  <c r="S4846"/>
  <c r="R4846"/>
  <c r="Q4846"/>
  <c r="P4846"/>
  <c r="T4845"/>
  <c r="K4845"/>
  <c r="S4845"/>
  <c r="R4845"/>
  <c r="Q4845"/>
  <c r="P4845"/>
  <c r="T4844"/>
  <c r="K4844"/>
  <c r="S4844"/>
  <c r="R4844"/>
  <c r="Q4844"/>
  <c r="P4844"/>
  <c r="T4843"/>
  <c r="K4843"/>
  <c r="S4843"/>
  <c r="R4843"/>
  <c r="Q4843"/>
  <c r="P4843"/>
  <c r="T4842"/>
  <c r="K4842"/>
  <c r="S4842"/>
  <c r="R4842"/>
  <c r="Q4842"/>
  <c r="P4842"/>
  <c r="T4841"/>
  <c r="K4841"/>
  <c r="S4841"/>
  <c r="R4841"/>
  <c r="Q4841"/>
  <c r="P4841"/>
  <c r="T4840"/>
  <c r="K4840"/>
  <c r="S4840"/>
  <c r="R4840"/>
  <c r="Q4840"/>
  <c r="P4840"/>
  <c r="T319"/>
  <c r="K319"/>
  <c r="S319"/>
  <c r="R319"/>
  <c r="Q319"/>
  <c r="P319"/>
  <c r="T4839"/>
  <c r="K4839"/>
  <c r="S4839"/>
  <c r="R4839"/>
  <c r="Q4839"/>
  <c r="P4839"/>
  <c r="T222"/>
  <c r="K222"/>
  <c r="S222"/>
  <c r="R222"/>
  <c r="Q222"/>
  <c r="P222"/>
  <c r="T565"/>
  <c r="K565"/>
  <c r="S565"/>
  <c r="R565"/>
  <c r="Q565"/>
  <c r="P565"/>
  <c r="T4838"/>
  <c r="K4838"/>
  <c r="S4838"/>
  <c r="R4838"/>
  <c r="Q4838"/>
  <c r="P4838"/>
  <c r="T4837"/>
  <c r="K4837"/>
  <c r="S4837"/>
  <c r="R4837"/>
  <c r="Q4837"/>
  <c r="P4837"/>
  <c r="T4836"/>
  <c r="K4836"/>
  <c r="S4836"/>
  <c r="R4836"/>
  <c r="Q4836"/>
  <c r="P4836"/>
  <c r="T4835"/>
  <c r="K4835"/>
  <c r="S4835"/>
  <c r="R4835"/>
  <c r="Q4835"/>
  <c r="P4835"/>
  <c r="T4834"/>
  <c r="K4834"/>
  <c r="S4834"/>
  <c r="R4834"/>
  <c r="Q4834"/>
  <c r="P4834"/>
  <c r="T4833"/>
  <c r="K4833"/>
  <c r="S4833"/>
  <c r="R4833"/>
  <c r="Q4833"/>
  <c r="P4833"/>
  <c r="T4832"/>
  <c r="K4832"/>
  <c r="S4832"/>
  <c r="R4832"/>
  <c r="Q4832"/>
  <c r="P4832"/>
  <c r="T4831"/>
  <c r="K4831"/>
  <c r="S4831"/>
  <c r="R4831"/>
  <c r="Q4831"/>
  <c r="P4831"/>
  <c r="T1090"/>
  <c r="K1090"/>
  <c r="S1090"/>
  <c r="R1090"/>
  <c r="Q1090"/>
  <c r="P1090"/>
  <c r="T4830"/>
  <c r="K4830"/>
  <c r="S4830"/>
  <c r="R4830"/>
  <c r="Q4830"/>
  <c r="P4830"/>
  <c r="T221"/>
  <c r="K221"/>
  <c r="S221"/>
  <c r="R221"/>
  <c r="Q221"/>
  <c r="P221"/>
  <c r="T4829"/>
  <c r="K4829"/>
  <c r="S4829"/>
  <c r="R4829"/>
  <c r="Q4829"/>
  <c r="P4829"/>
  <c r="T4828"/>
  <c r="K4828"/>
  <c r="S4828"/>
  <c r="R4828"/>
  <c r="Q4828"/>
  <c r="P4828"/>
  <c r="T4827"/>
  <c r="K4827"/>
  <c r="S4827"/>
  <c r="R4827"/>
  <c r="Q4827"/>
  <c r="P4827"/>
  <c r="T4826"/>
  <c r="K4826"/>
  <c r="S4826"/>
  <c r="R4826"/>
  <c r="Q4826"/>
  <c r="P4826"/>
  <c r="T4825"/>
  <c r="K4825"/>
  <c r="S4825"/>
  <c r="R4825"/>
  <c r="Q4825"/>
  <c r="P4825"/>
  <c r="T4824"/>
  <c r="K4824"/>
  <c r="S4824"/>
  <c r="R4824"/>
  <c r="Q4824"/>
  <c r="P4824"/>
  <c r="T4823"/>
  <c r="K4823"/>
  <c r="S4823"/>
  <c r="R4823"/>
  <c r="Q4823"/>
  <c r="P4823"/>
  <c r="T1043"/>
  <c r="K1043"/>
  <c r="S1043"/>
  <c r="R1043"/>
  <c r="Q1043"/>
  <c r="P1043"/>
  <c r="T220"/>
  <c r="K220"/>
  <c r="S220"/>
  <c r="R220"/>
  <c r="Q220"/>
  <c r="P220"/>
  <c r="T4822"/>
  <c r="K4822"/>
  <c r="S4822"/>
  <c r="R4822"/>
  <c r="Q4822"/>
  <c r="P4822"/>
  <c r="T4821"/>
  <c r="K4821"/>
  <c r="S4821"/>
  <c r="R4821"/>
  <c r="Q4821"/>
  <c r="P4821"/>
  <c r="T4820"/>
  <c r="K4820"/>
  <c r="S4820"/>
  <c r="R4820"/>
  <c r="Q4820"/>
  <c r="P4820"/>
  <c r="T971"/>
  <c r="K971"/>
  <c r="S971"/>
  <c r="R971"/>
  <c r="Q971"/>
  <c r="P971"/>
  <c r="T4819"/>
  <c r="K4819"/>
  <c r="S4819"/>
  <c r="R4819"/>
  <c r="Q4819"/>
  <c r="P4819"/>
  <c r="T636"/>
  <c r="K636"/>
  <c r="S636"/>
  <c r="R636"/>
  <c r="Q636"/>
  <c r="P636"/>
  <c r="T1042"/>
  <c r="K1042"/>
  <c r="S1042"/>
  <c r="R1042"/>
  <c r="Q1042"/>
  <c r="P1042"/>
  <c r="T1089"/>
  <c r="K1089"/>
  <c r="S1089"/>
  <c r="R1089"/>
  <c r="Q1089"/>
  <c r="P1089"/>
  <c r="T4818"/>
  <c r="K4818"/>
  <c r="S4818"/>
  <c r="R4818"/>
  <c r="Q4818"/>
  <c r="P4818"/>
  <c r="T318"/>
  <c r="K318"/>
  <c r="S318"/>
  <c r="R318"/>
  <c r="Q318"/>
  <c r="P318"/>
  <c r="T843"/>
  <c r="K843"/>
  <c r="S843"/>
  <c r="R843"/>
  <c r="Q843"/>
  <c r="P843"/>
  <c r="T4817"/>
  <c r="K4817"/>
  <c r="S4817"/>
  <c r="R4817"/>
  <c r="Q4817"/>
  <c r="P4817"/>
  <c r="T4816"/>
  <c r="K4816"/>
  <c r="S4816"/>
  <c r="R4816"/>
  <c r="Q4816"/>
  <c r="P4816"/>
  <c r="T4815"/>
  <c r="K4815"/>
  <c r="S4815"/>
  <c r="R4815"/>
  <c r="Q4815"/>
  <c r="P4815"/>
  <c r="T4814"/>
  <c r="K4814"/>
  <c r="S4814"/>
  <c r="R4814"/>
  <c r="Q4814"/>
  <c r="P4814"/>
  <c r="T4813"/>
  <c r="K4813"/>
  <c r="S4813"/>
  <c r="R4813"/>
  <c r="Q4813"/>
  <c r="P4813"/>
  <c r="T4812"/>
  <c r="K4812"/>
  <c r="S4812"/>
  <c r="R4812"/>
  <c r="Q4812"/>
  <c r="P4812"/>
  <c r="T4811"/>
  <c r="K4811"/>
  <c r="S4811"/>
  <c r="R4811"/>
  <c r="Q4811"/>
  <c r="P4811"/>
  <c r="T4810"/>
  <c r="K4810"/>
  <c r="S4810"/>
  <c r="R4810"/>
  <c r="Q4810"/>
  <c r="P4810"/>
  <c r="T398"/>
  <c r="K398"/>
  <c r="S398"/>
  <c r="R398"/>
  <c r="Q398"/>
  <c r="P398"/>
  <c r="T4809"/>
  <c r="K4809"/>
  <c r="S4809"/>
  <c r="R4809"/>
  <c r="Q4809"/>
  <c r="P4809"/>
  <c r="T708"/>
  <c r="K708"/>
  <c r="S708"/>
  <c r="R708"/>
  <c r="Q708"/>
  <c r="P708"/>
  <c r="T4808"/>
  <c r="K4808"/>
  <c r="S4808"/>
  <c r="R4808"/>
  <c r="Q4808"/>
  <c r="P4808"/>
  <c r="T4807"/>
  <c r="K4807"/>
  <c r="S4807"/>
  <c r="R4807"/>
  <c r="Q4807"/>
  <c r="P4807"/>
  <c r="T4806"/>
  <c r="K4806"/>
  <c r="S4806"/>
  <c r="R4806"/>
  <c r="Q4806"/>
  <c r="P4806"/>
  <c r="T4805"/>
  <c r="K4805"/>
  <c r="S4805"/>
  <c r="R4805"/>
  <c r="Q4805"/>
  <c r="P4805"/>
  <c r="T4804"/>
  <c r="K4804"/>
  <c r="S4804"/>
  <c r="R4804"/>
  <c r="Q4804"/>
  <c r="P4804"/>
  <c r="T4803"/>
  <c r="K4803"/>
  <c r="S4803"/>
  <c r="R4803"/>
  <c r="Q4803"/>
  <c r="P4803"/>
  <c r="T4802"/>
  <c r="K4802"/>
  <c r="S4802"/>
  <c r="R4802"/>
  <c r="Q4802"/>
  <c r="P4802"/>
  <c r="T4801"/>
  <c r="K4801"/>
  <c r="S4801"/>
  <c r="R4801"/>
  <c r="Q4801"/>
  <c r="P4801"/>
  <c r="T4800"/>
  <c r="K4800"/>
  <c r="S4800"/>
  <c r="R4800"/>
  <c r="Q4800"/>
  <c r="P4800"/>
  <c r="T4799"/>
  <c r="K4799"/>
  <c r="S4799"/>
  <c r="R4799"/>
  <c r="Q4799"/>
  <c r="P4799"/>
  <c r="T4798"/>
  <c r="K4798"/>
  <c r="S4798"/>
  <c r="R4798"/>
  <c r="Q4798"/>
  <c r="P4798"/>
  <c r="T4797"/>
  <c r="K4797"/>
  <c r="S4797"/>
  <c r="R4797"/>
  <c r="Q4797"/>
  <c r="P4797"/>
  <c r="T4796"/>
  <c r="K4796"/>
  <c r="S4796"/>
  <c r="R4796"/>
  <c r="Q4796"/>
  <c r="P4796"/>
  <c r="T4795"/>
  <c r="K4795"/>
  <c r="S4795"/>
  <c r="R4795"/>
  <c r="Q4795"/>
  <c r="P4795"/>
  <c r="T4794"/>
  <c r="K4794"/>
  <c r="S4794"/>
  <c r="R4794"/>
  <c r="Q4794"/>
  <c r="P4794"/>
  <c r="T4793"/>
  <c r="K4793"/>
  <c r="S4793"/>
  <c r="R4793"/>
  <c r="Q4793"/>
  <c r="P4793"/>
  <c r="T4792"/>
  <c r="K4792"/>
  <c r="S4792"/>
  <c r="R4792"/>
  <c r="Q4792"/>
  <c r="P4792"/>
  <c r="T4791"/>
  <c r="K4791"/>
  <c r="S4791"/>
  <c r="R4791"/>
  <c r="Q4791"/>
  <c r="P4791"/>
  <c r="T4790"/>
  <c r="K4790"/>
  <c r="S4790"/>
  <c r="R4790"/>
  <c r="Q4790"/>
  <c r="P4790"/>
  <c r="T4789"/>
  <c r="K4789"/>
  <c r="S4789"/>
  <c r="R4789"/>
  <c r="Q4789"/>
  <c r="P4789"/>
  <c r="T4788"/>
  <c r="K4788"/>
  <c r="S4788"/>
  <c r="R4788"/>
  <c r="Q4788"/>
  <c r="P4788"/>
  <c r="T4787"/>
  <c r="K4787"/>
  <c r="S4787"/>
  <c r="R4787"/>
  <c r="Q4787"/>
  <c r="P4787"/>
  <c r="T4786"/>
  <c r="K4786"/>
  <c r="S4786"/>
  <c r="R4786"/>
  <c r="Q4786"/>
  <c r="P4786"/>
  <c r="T4785"/>
  <c r="K4785"/>
  <c r="S4785"/>
  <c r="R4785"/>
  <c r="Q4785"/>
  <c r="P4785"/>
  <c r="T4784"/>
  <c r="K4784"/>
  <c r="S4784"/>
  <c r="R4784"/>
  <c r="Q4784"/>
  <c r="P4784"/>
  <c r="T129"/>
  <c r="K129"/>
  <c r="S129"/>
  <c r="R129"/>
  <c r="Q129"/>
  <c r="P129"/>
  <c r="T128"/>
  <c r="K128"/>
  <c r="S128"/>
  <c r="R128"/>
  <c r="Q128"/>
  <c r="P128"/>
  <c r="T4783"/>
  <c r="K4783"/>
  <c r="S4783"/>
  <c r="R4783"/>
  <c r="Q4783"/>
  <c r="P4783"/>
  <c r="T4782"/>
  <c r="K4782"/>
  <c r="S4782"/>
  <c r="R4782"/>
  <c r="Q4782"/>
  <c r="P4782"/>
  <c r="T4781"/>
  <c r="K4781"/>
  <c r="S4781"/>
  <c r="R4781"/>
  <c r="Q4781"/>
  <c r="P4781"/>
  <c r="T4780"/>
  <c r="K4780"/>
  <c r="S4780"/>
  <c r="R4780"/>
  <c r="Q4780"/>
  <c r="P4780"/>
  <c r="T4779"/>
  <c r="K4779"/>
  <c r="S4779"/>
  <c r="R4779"/>
  <c r="Q4779"/>
  <c r="P4779"/>
  <c r="T4778"/>
  <c r="K4778"/>
  <c r="S4778"/>
  <c r="R4778"/>
  <c r="Q4778"/>
  <c r="P4778"/>
  <c r="T4777"/>
  <c r="K4777"/>
  <c r="S4777"/>
  <c r="R4777"/>
  <c r="Q4777"/>
  <c r="P4777"/>
  <c r="T4776"/>
  <c r="K4776"/>
  <c r="S4776"/>
  <c r="R4776"/>
  <c r="Q4776"/>
  <c r="P4776"/>
  <c r="T4775"/>
  <c r="K4775"/>
  <c r="S4775"/>
  <c r="R4775"/>
  <c r="Q4775"/>
  <c r="P4775"/>
  <c r="T4774"/>
  <c r="K4774"/>
  <c r="S4774"/>
  <c r="R4774"/>
  <c r="Q4774"/>
  <c r="P4774"/>
  <c r="T4773"/>
  <c r="K4773"/>
  <c r="S4773"/>
  <c r="R4773"/>
  <c r="Q4773"/>
  <c r="P4773"/>
  <c r="T4772"/>
  <c r="K4772"/>
  <c r="S4772"/>
  <c r="R4772"/>
  <c r="Q4772"/>
  <c r="P4772"/>
  <c r="T4771"/>
  <c r="K4771"/>
  <c r="S4771"/>
  <c r="R4771"/>
  <c r="Q4771"/>
  <c r="P4771"/>
  <c r="T4770"/>
  <c r="K4770"/>
  <c r="S4770"/>
  <c r="R4770"/>
  <c r="Q4770"/>
  <c r="P4770"/>
  <c r="T4769"/>
  <c r="K4769"/>
  <c r="S4769"/>
  <c r="R4769"/>
  <c r="Q4769"/>
  <c r="P4769"/>
  <c r="T635"/>
  <c r="K635"/>
  <c r="S635"/>
  <c r="R635"/>
  <c r="Q635"/>
  <c r="P635"/>
  <c r="T4768"/>
  <c r="K4768"/>
  <c r="S4768"/>
  <c r="R4768"/>
  <c r="Q4768"/>
  <c r="P4768"/>
  <c r="T4767"/>
  <c r="K4767"/>
  <c r="S4767"/>
  <c r="R4767"/>
  <c r="Q4767"/>
  <c r="P4767"/>
  <c r="T4766"/>
  <c r="K4766"/>
  <c r="S4766"/>
  <c r="R4766"/>
  <c r="Q4766"/>
  <c r="P4766"/>
  <c r="T564"/>
  <c r="K564"/>
  <c r="S564"/>
  <c r="R564"/>
  <c r="Q564"/>
  <c r="P564"/>
  <c r="T4765"/>
  <c r="K4765"/>
  <c r="S4765"/>
  <c r="R4765"/>
  <c r="Q4765"/>
  <c r="P4765"/>
  <c r="T4764"/>
  <c r="K4764"/>
  <c r="S4764"/>
  <c r="R4764"/>
  <c r="Q4764"/>
  <c r="P4764"/>
  <c r="T842"/>
  <c r="K842"/>
  <c r="S842"/>
  <c r="R842"/>
  <c r="Q842"/>
  <c r="P842"/>
  <c r="T397"/>
  <c r="K397"/>
  <c r="S397"/>
  <c r="R397"/>
  <c r="Q397"/>
  <c r="P397"/>
  <c r="T4763"/>
  <c r="K4763"/>
  <c r="S4763"/>
  <c r="R4763"/>
  <c r="Q4763"/>
  <c r="P4763"/>
  <c r="T808"/>
  <c r="K808"/>
  <c r="S808"/>
  <c r="R808"/>
  <c r="Q808"/>
  <c r="P808"/>
  <c r="T991"/>
  <c r="K991"/>
  <c r="S991"/>
  <c r="R991"/>
  <c r="Q991"/>
  <c r="P991"/>
  <c r="T807"/>
  <c r="K807"/>
  <c r="S807"/>
  <c r="R807"/>
  <c r="Q807"/>
  <c r="P807"/>
  <c r="T4762"/>
  <c r="K4762"/>
  <c r="S4762"/>
  <c r="R4762"/>
  <c r="Q4762"/>
  <c r="P4762"/>
  <c r="T4761"/>
  <c r="K4761"/>
  <c r="S4761"/>
  <c r="R4761"/>
  <c r="Q4761"/>
  <c r="P4761"/>
  <c r="T4760"/>
  <c r="K4760"/>
  <c r="S4760"/>
  <c r="R4760"/>
  <c r="Q4760"/>
  <c r="P4760"/>
  <c r="T4759"/>
  <c r="K4759"/>
  <c r="S4759"/>
  <c r="R4759"/>
  <c r="Q4759"/>
  <c r="P4759"/>
  <c r="T4758"/>
  <c r="K4758"/>
  <c r="S4758"/>
  <c r="R4758"/>
  <c r="Q4758"/>
  <c r="P4758"/>
  <c r="T4757"/>
  <c r="K4757"/>
  <c r="S4757"/>
  <c r="R4757"/>
  <c r="Q4757"/>
  <c r="P4757"/>
  <c r="T4756"/>
  <c r="K4756"/>
  <c r="S4756"/>
  <c r="R4756"/>
  <c r="Q4756"/>
  <c r="P4756"/>
  <c r="T4755"/>
  <c r="K4755"/>
  <c r="S4755"/>
  <c r="R4755"/>
  <c r="Q4755"/>
  <c r="P4755"/>
  <c r="T4754"/>
  <c r="K4754"/>
  <c r="S4754"/>
  <c r="R4754"/>
  <c r="Q4754"/>
  <c r="P4754"/>
  <c r="T4753"/>
  <c r="K4753"/>
  <c r="S4753"/>
  <c r="R4753"/>
  <c r="Q4753"/>
  <c r="P4753"/>
  <c r="T4752"/>
  <c r="K4752"/>
  <c r="S4752"/>
  <c r="R4752"/>
  <c r="Q4752"/>
  <c r="P4752"/>
  <c r="T4751"/>
  <c r="K4751"/>
  <c r="S4751"/>
  <c r="R4751"/>
  <c r="Q4751"/>
  <c r="P4751"/>
  <c r="T4750"/>
  <c r="K4750"/>
  <c r="S4750"/>
  <c r="R4750"/>
  <c r="Q4750"/>
  <c r="P4750"/>
  <c r="T4749"/>
  <c r="K4749"/>
  <c r="S4749"/>
  <c r="R4749"/>
  <c r="Q4749"/>
  <c r="P4749"/>
  <c r="T721"/>
  <c r="K721"/>
  <c r="S721"/>
  <c r="R721"/>
  <c r="Q721"/>
  <c r="P721"/>
  <c r="T4748"/>
  <c r="K4748"/>
  <c r="S4748"/>
  <c r="R4748"/>
  <c r="Q4748"/>
  <c r="P4748"/>
  <c r="T4747"/>
  <c r="K4747"/>
  <c r="S4747"/>
  <c r="R4747"/>
  <c r="Q4747"/>
  <c r="P4747"/>
  <c r="T1041"/>
  <c r="K1041"/>
  <c r="S1041"/>
  <c r="R1041"/>
  <c r="Q1041"/>
  <c r="P1041"/>
  <c r="T4746"/>
  <c r="K4746"/>
  <c r="S4746"/>
  <c r="R4746"/>
  <c r="Q4746"/>
  <c r="P4746"/>
  <c r="T4745"/>
  <c r="K4745"/>
  <c r="S4745"/>
  <c r="R4745"/>
  <c r="Q4745"/>
  <c r="P4745"/>
  <c r="T4744"/>
  <c r="K4744"/>
  <c r="S4744"/>
  <c r="R4744"/>
  <c r="Q4744"/>
  <c r="P4744"/>
  <c r="T4743"/>
  <c r="K4743"/>
  <c r="S4743"/>
  <c r="R4743"/>
  <c r="Q4743"/>
  <c r="P4743"/>
  <c r="T4742"/>
  <c r="K4742"/>
  <c r="S4742"/>
  <c r="R4742"/>
  <c r="Q4742"/>
  <c r="P4742"/>
  <c r="T4741"/>
  <c r="K4741"/>
  <c r="S4741"/>
  <c r="R4741"/>
  <c r="Q4741"/>
  <c r="P4741"/>
  <c r="T4740"/>
  <c r="K4740"/>
  <c r="S4740"/>
  <c r="R4740"/>
  <c r="Q4740"/>
  <c r="P4740"/>
  <c r="T4739"/>
  <c r="K4739"/>
  <c r="S4739"/>
  <c r="R4739"/>
  <c r="Q4739"/>
  <c r="P4739"/>
  <c r="T4738"/>
  <c r="K4738"/>
  <c r="S4738"/>
  <c r="R4738"/>
  <c r="Q4738"/>
  <c r="P4738"/>
  <c r="T758"/>
  <c r="K758"/>
  <c r="S758"/>
  <c r="R758"/>
  <c r="Q758"/>
  <c r="P758"/>
  <c r="T4737"/>
  <c r="K4737"/>
  <c r="S4737"/>
  <c r="R4737"/>
  <c r="Q4737"/>
  <c r="P4737"/>
  <c r="T563"/>
  <c r="K563"/>
  <c r="S563"/>
  <c r="R563"/>
  <c r="Q563"/>
  <c r="P563"/>
  <c r="T4736"/>
  <c r="K4736"/>
  <c r="S4736"/>
  <c r="R4736"/>
  <c r="Q4736"/>
  <c r="P4736"/>
  <c r="T4735"/>
  <c r="K4735"/>
  <c r="S4735"/>
  <c r="R4735"/>
  <c r="Q4735"/>
  <c r="P4735"/>
  <c r="T961"/>
  <c r="K961"/>
  <c r="S961"/>
  <c r="R961"/>
  <c r="Q961"/>
  <c r="P961"/>
  <c r="T939"/>
  <c r="K939"/>
  <c r="S939"/>
  <c r="R939"/>
  <c r="Q939"/>
  <c r="P939"/>
  <c r="T4734"/>
  <c r="K4734"/>
  <c r="S4734"/>
  <c r="R4734"/>
  <c r="Q4734"/>
  <c r="P4734"/>
  <c r="T4733"/>
  <c r="K4733"/>
  <c r="S4733"/>
  <c r="R4733"/>
  <c r="Q4733"/>
  <c r="P4733"/>
  <c r="T4732"/>
  <c r="K4732"/>
  <c r="S4732"/>
  <c r="R4732"/>
  <c r="Q4732"/>
  <c r="P4732"/>
  <c r="T4731"/>
  <c r="K4731"/>
  <c r="S4731"/>
  <c r="R4731"/>
  <c r="Q4731"/>
  <c r="P4731"/>
  <c r="T4730"/>
  <c r="K4730"/>
  <c r="S4730"/>
  <c r="R4730"/>
  <c r="Q4730"/>
  <c r="P4730"/>
  <c r="T4729"/>
  <c r="K4729"/>
  <c r="S4729"/>
  <c r="R4729"/>
  <c r="Q4729"/>
  <c r="P4729"/>
  <c r="T396"/>
  <c r="K396"/>
  <c r="S396"/>
  <c r="R396"/>
  <c r="Q396"/>
  <c r="P396"/>
  <c r="T219"/>
  <c r="K219"/>
  <c r="S219"/>
  <c r="R219"/>
  <c r="Q219"/>
  <c r="P219"/>
  <c r="T4728"/>
  <c r="K4728"/>
  <c r="S4728"/>
  <c r="R4728"/>
  <c r="Q4728"/>
  <c r="P4728"/>
  <c r="T877"/>
  <c r="K877"/>
  <c r="S877"/>
  <c r="R877"/>
  <c r="Q877"/>
  <c r="P877"/>
  <c r="T4727"/>
  <c r="K4727"/>
  <c r="S4727"/>
  <c r="R4727"/>
  <c r="Q4727"/>
  <c r="P4727"/>
  <c r="T4726"/>
  <c r="K4726"/>
  <c r="S4726"/>
  <c r="R4726"/>
  <c r="Q4726"/>
  <c r="P4726"/>
  <c r="T4725"/>
  <c r="K4725"/>
  <c r="S4725"/>
  <c r="R4725"/>
  <c r="Q4725"/>
  <c r="P4725"/>
  <c r="T4724"/>
  <c r="K4724"/>
  <c r="S4724"/>
  <c r="R4724"/>
  <c r="Q4724"/>
  <c r="P4724"/>
  <c r="T4723"/>
  <c r="K4723"/>
  <c r="S4723"/>
  <c r="R4723"/>
  <c r="Q4723"/>
  <c r="P4723"/>
  <c r="T4722"/>
  <c r="K4722"/>
  <c r="S4722"/>
  <c r="R4722"/>
  <c r="Q4722"/>
  <c r="P4722"/>
  <c r="T4721"/>
  <c r="K4721"/>
  <c r="S4721"/>
  <c r="R4721"/>
  <c r="Q4721"/>
  <c r="P4721"/>
  <c r="T4720"/>
  <c r="K4720"/>
  <c r="S4720"/>
  <c r="R4720"/>
  <c r="Q4720"/>
  <c r="P4720"/>
  <c r="T513"/>
  <c r="K513"/>
  <c r="S513"/>
  <c r="R513"/>
  <c r="Q513"/>
  <c r="P513"/>
  <c r="T894"/>
  <c r="K894"/>
  <c r="S894"/>
  <c r="R894"/>
  <c r="Q894"/>
  <c r="P894"/>
  <c r="T1040"/>
  <c r="K1040"/>
  <c r="S1040"/>
  <c r="R1040"/>
  <c r="Q1040"/>
  <c r="P1040"/>
  <c r="T4719"/>
  <c r="K4719"/>
  <c r="S4719"/>
  <c r="R4719"/>
  <c r="Q4719"/>
  <c r="P4719"/>
  <c r="T4718"/>
  <c r="K4718"/>
  <c r="S4718"/>
  <c r="R4718"/>
  <c r="Q4718"/>
  <c r="P4718"/>
  <c r="T4717"/>
  <c r="K4717"/>
  <c r="S4717"/>
  <c r="R4717"/>
  <c r="Q4717"/>
  <c r="P4717"/>
  <c r="T4716"/>
  <c r="K4716"/>
  <c r="S4716"/>
  <c r="R4716"/>
  <c r="Q4716"/>
  <c r="P4716"/>
  <c r="T4715"/>
  <c r="K4715"/>
  <c r="S4715"/>
  <c r="R4715"/>
  <c r="Q4715"/>
  <c r="P4715"/>
  <c r="T1001"/>
  <c r="K1001"/>
  <c r="S1001"/>
  <c r="R1001"/>
  <c r="Q1001"/>
  <c r="P1001"/>
  <c r="T4714"/>
  <c r="K4714"/>
  <c r="S4714"/>
  <c r="R4714"/>
  <c r="Q4714"/>
  <c r="P4714"/>
  <c r="T664"/>
  <c r="K664"/>
  <c r="S664"/>
  <c r="R664"/>
  <c r="Q664"/>
  <c r="P664"/>
  <c r="T928"/>
  <c r="K928"/>
  <c r="S928"/>
  <c r="R928"/>
  <c r="Q928"/>
  <c r="P928"/>
  <c r="T4713"/>
  <c r="K4713"/>
  <c r="S4713"/>
  <c r="R4713"/>
  <c r="Q4713"/>
  <c r="P4713"/>
  <c r="T4712"/>
  <c r="K4712"/>
  <c r="S4712"/>
  <c r="R4712"/>
  <c r="Q4712"/>
  <c r="P4712"/>
  <c r="T41"/>
  <c r="K41"/>
  <c r="S41"/>
  <c r="R41"/>
  <c r="Q41"/>
  <c r="P41"/>
  <c r="T127"/>
  <c r="K127"/>
  <c r="S127"/>
  <c r="R127"/>
  <c r="Q127"/>
  <c r="P127"/>
  <c r="T4711"/>
  <c r="K4711"/>
  <c r="S4711"/>
  <c r="R4711"/>
  <c r="Q4711"/>
  <c r="P4711"/>
  <c r="T4710"/>
  <c r="K4710"/>
  <c r="S4710"/>
  <c r="R4710"/>
  <c r="Q4710"/>
  <c r="P4710"/>
  <c r="T4709"/>
  <c r="K4709"/>
  <c r="S4709"/>
  <c r="R4709"/>
  <c r="Q4709"/>
  <c r="P4709"/>
  <c r="T4708"/>
  <c r="K4708"/>
  <c r="S4708"/>
  <c r="R4708"/>
  <c r="Q4708"/>
  <c r="P4708"/>
  <c r="T4707"/>
  <c r="K4707"/>
  <c r="S4707"/>
  <c r="R4707"/>
  <c r="Q4707"/>
  <c r="P4707"/>
  <c r="T4706"/>
  <c r="K4706"/>
  <c r="S4706"/>
  <c r="R4706"/>
  <c r="Q4706"/>
  <c r="P4706"/>
  <c r="T4705"/>
  <c r="K4705"/>
  <c r="S4705"/>
  <c r="R4705"/>
  <c r="Q4705"/>
  <c r="P4705"/>
  <c r="T4704"/>
  <c r="K4704"/>
  <c r="S4704"/>
  <c r="R4704"/>
  <c r="Q4704"/>
  <c r="P4704"/>
  <c r="T4703"/>
  <c r="K4703"/>
  <c r="S4703"/>
  <c r="R4703"/>
  <c r="Q4703"/>
  <c r="P4703"/>
  <c r="T4702"/>
  <c r="K4702"/>
  <c r="S4702"/>
  <c r="R4702"/>
  <c r="Q4702"/>
  <c r="P4702"/>
  <c r="T4701"/>
  <c r="K4701"/>
  <c r="S4701"/>
  <c r="R4701"/>
  <c r="Q4701"/>
  <c r="P4701"/>
  <c r="T4700"/>
  <c r="K4700"/>
  <c r="S4700"/>
  <c r="R4700"/>
  <c r="Q4700"/>
  <c r="P4700"/>
  <c r="T4699"/>
  <c r="K4699"/>
  <c r="S4699"/>
  <c r="R4699"/>
  <c r="Q4699"/>
  <c r="P4699"/>
  <c r="T4698"/>
  <c r="K4698"/>
  <c r="S4698"/>
  <c r="R4698"/>
  <c r="Q4698"/>
  <c r="P4698"/>
  <c r="T4697"/>
  <c r="K4697"/>
  <c r="S4697"/>
  <c r="R4697"/>
  <c r="Q4697"/>
  <c r="P4697"/>
  <c r="T4696"/>
  <c r="K4696"/>
  <c r="S4696"/>
  <c r="R4696"/>
  <c r="Q4696"/>
  <c r="P4696"/>
  <c r="T4695"/>
  <c r="K4695"/>
  <c r="S4695"/>
  <c r="R4695"/>
  <c r="Q4695"/>
  <c r="P4695"/>
  <c r="T4694"/>
  <c r="K4694"/>
  <c r="S4694"/>
  <c r="R4694"/>
  <c r="Q4694"/>
  <c r="P4694"/>
  <c r="T4693"/>
  <c r="K4693"/>
  <c r="S4693"/>
  <c r="R4693"/>
  <c r="Q4693"/>
  <c r="P4693"/>
  <c r="T4692"/>
  <c r="K4692"/>
  <c r="S4692"/>
  <c r="R4692"/>
  <c r="Q4692"/>
  <c r="P4692"/>
  <c r="T4691"/>
  <c r="K4691"/>
  <c r="S4691"/>
  <c r="R4691"/>
  <c r="Q4691"/>
  <c r="P4691"/>
  <c r="T4690"/>
  <c r="K4690"/>
  <c r="S4690"/>
  <c r="R4690"/>
  <c r="Q4690"/>
  <c r="P4690"/>
  <c r="T4689"/>
  <c r="K4689"/>
  <c r="S4689"/>
  <c r="R4689"/>
  <c r="Q4689"/>
  <c r="P4689"/>
  <c r="T4688"/>
  <c r="K4688"/>
  <c r="S4688"/>
  <c r="R4688"/>
  <c r="Q4688"/>
  <c r="P4688"/>
  <c r="T4687"/>
  <c r="K4687"/>
  <c r="S4687"/>
  <c r="R4687"/>
  <c r="Q4687"/>
  <c r="P4687"/>
  <c r="T4686"/>
  <c r="K4686"/>
  <c r="S4686"/>
  <c r="R4686"/>
  <c r="Q4686"/>
  <c r="P4686"/>
  <c r="T4685"/>
  <c r="K4685"/>
  <c r="S4685"/>
  <c r="R4685"/>
  <c r="Q4685"/>
  <c r="P4685"/>
  <c r="T4684"/>
  <c r="K4684"/>
  <c r="S4684"/>
  <c r="R4684"/>
  <c r="Q4684"/>
  <c r="P4684"/>
  <c r="T4683"/>
  <c r="K4683"/>
  <c r="S4683"/>
  <c r="R4683"/>
  <c r="Q4683"/>
  <c r="P4683"/>
  <c r="T4682"/>
  <c r="K4682"/>
  <c r="S4682"/>
  <c r="R4682"/>
  <c r="Q4682"/>
  <c r="P4682"/>
  <c r="T4681"/>
  <c r="K4681"/>
  <c r="S4681"/>
  <c r="R4681"/>
  <c r="Q4681"/>
  <c r="P4681"/>
  <c r="T4680"/>
  <c r="K4680"/>
  <c r="S4680"/>
  <c r="R4680"/>
  <c r="Q4680"/>
  <c r="P4680"/>
  <c r="T4679"/>
  <c r="K4679"/>
  <c r="S4679"/>
  <c r="R4679"/>
  <c r="Q4679"/>
  <c r="P4679"/>
  <c r="T4678"/>
  <c r="K4678"/>
  <c r="S4678"/>
  <c r="R4678"/>
  <c r="Q4678"/>
  <c r="P4678"/>
  <c r="T4677"/>
  <c r="K4677"/>
  <c r="S4677"/>
  <c r="R4677"/>
  <c r="Q4677"/>
  <c r="P4677"/>
  <c r="T4676"/>
  <c r="K4676"/>
  <c r="S4676"/>
  <c r="R4676"/>
  <c r="Q4676"/>
  <c r="P4676"/>
  <c r="T4675"/>
  <c r="K4675"/>
  <c r="S4675"/>
  <c r="R4675"/>
  <c r="Q4675"/>
  <c r="P4675"/>
  <c r="T4674"/>
  <c r="K4674"/>
  <c r="S4674"/>
  <c r="R4674"/>
  <c r="Q4674"/>
  <c r="P4674"/>
  <c r="T4673"/>
  <c r="K4673"/>
  <c r="S4673"/>
  <c r="R4673"/>
  <c r="Q4673"/>
  <c r="P4673"/>
  <c r="T4672"/>
  <c r="K4672"/>
  <c r="S4672"/>
  <c r="R4672"/>
  <c r="Q4672"/>
  <c r="P4672"/>
  <c r="T4671"/>
  <c r="K4671"/>
  <c r="S4671"/>
  <c r="R4671"/>
  <c r="Q4671"/>
  <c r="P4671"/>
  <c r="T4670"/>
  <c r="K4670"/>
  <c r="S4670"/>
  <c r="R4670"/>
  <c r="Q4670"/>
  <c r="P4670"/>
  <c r="T4669"/>
  <c r="K4669"/>
  <c r="S4669"/>
  <c r="R4669"/>
  <c r="Q4669"/>
  <c r="P4669"/>
  <c r="T4668"/>
  <c r="K4668"/>
  <c r="S4668"/>
  <c r="R4668"/>
  <c r="Q4668"/>
  <c r="P4668"/>
  <c r="T4667"/>
  <c r="K4667"/>
  <c r="S4667"/>
  <c r="R4667"/>
  <c r="Q4667"/>
  <c r="P4667"/>
  <c r="T4666"/>
  <c r="K4666"/>
  <c r="S4666"/>
  <c r="R4666"/>
  <c r="Q4666"/>
  <c r="P4666"/>
  <c r="T4665"/>
  <c r="K4665"/>
  <c r="S4665"/>
  <c r="R4665"/>
  <c r="Q4665"/>
  <c r="P4665"/>
  <c r="T4664"/>
  <c r="K4664"/>
  <c r="S4664"/>
  <c r="R4664"/>
  <c r="Q4664"/>
  <c r="P4664"/>
  <c r="T4663"/>
  <c r="K4663"/>
  <c r="S4663"/>
  <c r="R4663"/>
  <c r="Q4663"/>
  <c r="P4663"/>
  <c r="T4662"/>
  <c r="K4662"/>
  <c r="S4662"/>
  <c r="R4662"/>
  <c r="Q4662"/>
  <c r="P4662"/>
  <c r="T1100"/>
  <c r="K1100"/>
  <c r="S1100"/>
  <c r="R1100"/>
  <c r="Q1100"/>
  <c r="P1100"/>
  <c r="T4661"/>
  <c r="K4661"/>
  <c r="S4661"/>
  <c r="R4661"/>
  <c r="Q4661"/>
  <c r="P4661"/>
  <c r="T4660"/>
  <c r="K4660"/>
  <c r="S4660"/>
  <c r="R4660"/>
  <c r="Q4660"/>
  <c r="P4660"/>
  <c r="T4659"/>
  <c r="K4659"/>
  <c r="S4659"/>
  <c r="R4659"/>
  <c r="Q4659"/>
  <c r="P4659"/>
  <c r="T4658"/>
  <c r="K4658"/>
  <c r="S4658"/>
  <c r="R4658"/>
  <c r="Q4658"/>
  <c r="P4658"/>
  <c r="T4657"/>
  <c r="K4657"/>
  <c r="S4657"/>
  <c r="R4657"/>
  <c r="Q4657"/>
  <c r="P4657"/>
  <c r="T4656"/>
  <c r="K4656"/>
  <c r="S4656"/>
  <c r="R4656"/>
  <c r="Q4656"/>
  <c r="P4656"/>
  <c r="T4655"/>
  <c r="K4655"/>
  <c r="S4655"/>
  <c r="R4655"/>
  <c r="Q4655"/>
  <c r="P4655"/>
  <c r="T395"/>
  <c r="K395"/>
  <c r="S395"/>
  <c r="R395"/>
  <c r="Q395"/>
  <c r="P395"/>
  <c r="T512"/>
  <c r="K512"/>
  <c r="S512"/>
  <c r="R512"/>
  <c r="Q512"/>
  <c r="P512"/>
  <c r="T4654"/>
  <c r="K4654"/>
  <c r="S4654"/>
  <c r="R4654"/>
  <c r="Q4654"/>
  <c r="P4654"/>
  <c r="T4653"/>
  <c r="K4653"/>
  <c r="S4653"/>
  <c r="R4653"/>
  <c r="Q4653"/>
  <c r="P4653"/>
  <c r="T4652"/>
  <c r="K4652"/>
  <c r="S4652"/>
  <c r="R4652"/>
  <c r="Q4652"/>
  <c r="P4652"/>
  <c r="T4651"/>
  <c r="K4651"/>
  <c r="S4651"/>
  <c r="R4651"/>
  <c r="Q4651"/>
  <c r="P4651"/>
  <c r="T4650"/>
  <c r="K4650"/>
  <c r="S4650"/>
  <c r="R4650"/>
  <c r="Q4650"/>
  <c r="P4650"/>
  <c r="T4649"/>
  <c r="K4649"/>
  <c r="S4649"/>
  <c r="R4649"/>
  <c r="Q4649"/>
  <c r="P4649"/>
  <c r="T720"/>
  <c r="K720"/>
  <c r="S720"/>
  <c r="R720"/>
  <c r="Q720"/>
  <c r="P720"/>
  <c r="T4648"/>
  <c r="K4648"/>
  <c r="S4648"/>
  <c r="R4648"/>
  <c r="Q4648"/>
  <c r="P4648"/>
  <c r="T4647"/>
  <c r="K4647"/>
  <c r="S4647"/>
  <c r="R4647"/>
  <c r="Q4647"/>
  <c r="P4647"/>
  <c r="T4646"/>
  <c r="K4646"/>
  <c r="S4646"/>
  <c r="R4646"/>
  <c r="Q4646"/>
  <c r="P4646"/>
  <c r="T4645"/>
  <c r="K4645"/>
  <c r="S4645"/>
  <c r="R4645"/>
  <c r="Q4645"/>
  <c r="P4645"/>
  <c r="T4644"/>
  <c r="K4644"/>
  <c r="S4644"/>
  <c r="R4644"/>
  <c r="Q4644"/>
  <c r="P4644"/>
  <c r="T4643"/>
  <c r="K4643"/>
  <c r="S4643"/>
  <c r="R4643"/>
  <c r="Q4643"/>
  <c r="P4643"/>
  <c r="T317"/>
  <c r="K317"/>
  <c r="S317"/>
  <c r="R317"/>
  <c r="Q317"/>
  <c r="P317"/>
  <c r="T4642"/>
  <c r="K4642"/>
  <c r="S4642"/>
  <c r="R4642"/>
  <c r="Q4642"/>
  <c r="P4642"/>
  <c r="T602"/>
  <c r="K602"/>
  <c r="S602"/>
  <c r="R602"/>
  <c r="Q602"/>
  <c r="P602"/>
  <c r="T4641"/>
  <c r="K4641"/>
  <c r="S4641"/>
  <c r="R4641"/>
  <c r="Q4641"/>
  <c r="P4641"/>
  <c r="T4640"/>
  <c r="K4640"/>
  <c r="S4640"/>
  <c r="R4640"/>
  <c r="Q4640"/>
  <c r="P4640"/>
  <c r="T4639"/>
  <c r="K4639"/>
  <c r="S4639"/>
  <c r="R4639"/>
  <c r="Q4639"/>
  <c r="P4639"/>
  <c r="T4638"/>
  <c r="K4638"/>
  <c r="S4638"/>
  <c r="R4638"/>
  <c r="Q4638"/>
  <c r="P4638"/>
  <c r="T394"/>
  <c r="K394"/>
  <c r="S394"/>
  <c r="R394"/>
  <c r="Q394"/>
  <c r="P394"/>
  <c r="T4637"/>
  <c r="K4637"/>
  <c r="S4637"/>
  <c r="R4637"/>
  <c r="Q4637"/>
  <c r="P4637"/>
  <c r="T4636"/>
  <c r="K4636"/>
  <c r="S4636"/>
  <c r="R4636"/>
  <c r="Q4636"/>
  <c r="P4636"/>
  <c r="T4635"/>
  <c r="K4635"/>
  <c r="S4635"/>
  <c r="R4635"/>
  <c r="Q4635"/>
  <c r="P4635"/>
  <c r="T4634"/>
  <c r="K4634"/>
  <c r="S4634"/>
  <c r="R4634"/>
  <c r="Q4634"/>
  <c r="P4634"/>
  <c r="T4633"/>
  <c r="K4633"/>
  <c r="S4633"/>
  <c r="R4633"/>
  <c r="Q4633"/>
  <c r="P4633"/>
  <c r="T4632"/>
  <c r="K4632"/>
  <c r="S4632"/>
  <c r="R4632"/>
  <c r="Q4632"/>
  <c r="P4632"/>
  <c r="T4631"/>
  <c r="K4631"/>
  <c r="S4631"/>
  <c r="R4631"/>
  <c r="Q4631"/>
  <c r="P4631"/>
  <c r="T4630"/>
  <c r="K4630"/>
  <c r="S4630"/>
  <c r="R4630"/>
  <c r="Q4630"/>
  <c r="P4630"/>
  <c r="T4629"/>
  <c r="K4629"/>
  <c r="S4629"/>
  <c r="R4629"/>
  <c r="Q4629"/>
  <c r="P4629"/>
  <c r="T4628"/>
  <c r="K4628"/>
  <c r="S4628"/>
  <c r="R4628"/>
  <c r="Q4628"/>
  <c r="P4628"/>
  <c r="T4627"/>
  <c r="K4627"/>
  <c r="S4627"/>
  <c r="R4627"/>
  <c r="Q4627"/>
  <c r="P4627"/>
  <c r="T4626"/>
  <c r="K4626"/>
  <c r="S4626"/>
  <c r="R4626"/>
  <c r="Q4626"/>
  <c r="P4626"/>
  <c r="T927"/>
  <c r="K927"/>
  <c r="S927"/>
  <c r="R927"/>
  <c r="Q927"/>
  <c r="P927"/>
  <c r="T893"/>
  <c r="K893"/>
  <c r="S893"/>
  <c r="R893"/>
  <c r="Q893"/>
  <c r="P893"/>
  <c r="T511"/>
  <c r="K511"/>
  <c r="S511"/>
  <c r="R511"/>
  <c r="Q511"/>
  <c r="P511"/>
  <c r="T1000"/>
  <c r="K1000"/>
  <c r="S1000"/>
  <c r="R1000"/>
  <c r="Q1000"/>
  <c r="P1000"/>
  <c r="T4625"/>
  <c r="K4625"/>
  <c r="S4625"/>
  <c r="R4625"/>
  <c r="Q4625"/>
  <c r="P4625"/>
  <c r="T218"/>
  <c r="K218"/>
  <c r="S218"/>
  <c r="R218"/>
  <c r="Q218"/>
  <c r="P218"/>
  <c r="T4624"/>
  <c r="K4624"/>
  <c r="S4624"/>
  <c r="R4624"/>
  <c r="Q4624"/>
  <c r="P4624"/>
  <c r="T217"/>
  <c r="K217"/>
  <c r="S217"/>
  <c r="R217"/>
  <c r="Q217"/>
  <c r="P217"/>
  <c r="T4623"/>
  <c r="K4623"/>
  <c r="S4623"/>
  <c r="R4623"/>
  <c r="Q4623"/>
  <c r="P4623"/>
  <c r="T4622"/>
  <c r="K4622"/>
  <c r="S4622"/>
  <c r="R4622"/>
  <c r="Q4622"/>
  <c r="P4622"/>
  <c r="T4621"/>
  <c r="K4621"/>
  <c r="S4621"/>
  <c r="R4621"/>
  <c r="Q4621"/>
  <c r="P4621"/>
  <c r="T4620"/>
  <c r="K4620"/>
  <c r="S4620"/>
  <c r="R4620"/>
  <c r="Q4620"/>
  <c r="P4620"/>
  <c r="T4619"/>
  <c r="K4619"/>
  <c r="S4619"/>
  <c r="R4619"/>
  <c r="Q4619"/>
  <c r="P4619"/>
  <c r="T4618"/>
  <c r="K4618"/>
  <c r="S4618"/>
  <c r="R4618"/>
  <c r="Q4618"/>
  <c r="P4618"/>
  <c r="T4617"/>
  <c r="K4617"/>
  <c r="S4617"/>
  <c r="R4617"/>
  <c r="Q4617"/>
  <c r="P4617"/>
  <c r="T4616"/>
  <c r="K4616"/>
  <c r="S4616"/>
  <c r="R4616"/>
  <c r="Q4616"/>
  <c r="P4616"/>
  <c r="T4615"/>
  <c r="K4615"/>
  <c r="S4615"/>
  <c r="R4615"/>
  <c r="Q4615"/>
  <c r="P4615"/>
  <c r="T693"/>
  <c r="K693"/>
  <c r="S693"/>
  <c r="R693"/>
  <c r="Q693"/>
  <c r="P693"/>
  <c r="T4614"/>
  <c r="K4614"/>
  <c r="S4614"/>
  <c r="R4614"/>
  <c r="Q4614"/>
  <c r="P4614"/>
  <c r="T4613"/>
  <c r="K4613"/>
  <c r="S4613"/>
  <c r="R4613"/>
  <c r="Q4613"/>
  <c r="P4613"/>
  <c r="T4612"/>
  <c r="K4612"/>
  <c r="S4612"/>
  <c r="R4612"/>
  <c r="Q4612"/>
  <c r="P4612"/>
  <c r="T4611"/>
  <c r="K4611"/>
  <c r="S4611"/>
  <c r="R4611"/>
  <c r="Q4611"/>
  <c r="P4611"/>
  <c r="T4610"/>
  <c r="K4610"/>
  <c r="S4610"/>
  <c r="R4610"/>
  <c r="Q4610"/>
  <c r="P4610"/>
  <c r="T461"/>
  <c r="K461"/>
  <c r="S461"/>
  <c r="R461"/>
  <c r="Q461"/>
  <c r="P461"/>
  <c r="T393"/>
  <c r="K393"/>
  <c r="S393"/>
  <c r="R393"/>
  <c r="Q393"/>
  <c r="P393"/>
  <c r="T4609"/>
  <c r="K4609"/>
  <c r="S4609"/>
  <c r="R4609"/>
  <c r="Q4609"/>
  <c r="P4609"/>
  <c r="T4608"/>
  <c r="K4608"/>
  <c r="S4608"/>
  <c r="R4608"/>
  <c r="Q4608"/>
  <c r="P4608"/>
  <c r="T460"/>
  <c r="K460"/>
  <c r="S460"/>
  <c r="R460"/>
  <c r="Q460"/>
  <c r="P460"/>
  <c r="T459"/>
  <c r="K459"/>
  <c r="S459"/>
  <c r="R459"/>
  <c r="Q459"/>
  <c r="P459"/>
  <c r="T4607"/>
  <c r="K4607"/>
  <c r="S4607"/>
  <c r="R4607"/>
  <c r="Q4607"/>
  <c r="P4607"/>
  <c r="T4606"/>
  <c r="K4606"/>
  <c r="S4606"/>
  <c r="R4606"/>
  <c r="Q4606"/>
  <c r="P4606"/>
  <c r="T392"/>
  <c r="K392"/>
  <c r="S392"/>
  <c r="R392"/>
  <c r="Q392"/>
  <c r="P392"/>
  <c r="T4605"/>
  <c r="K4605"/>
  <c r="S4605"/>
  <c r="R4605"/>
  <c r="Q4605"/>
  <c r="P4605"/>
  <c r="T4604"/>
  <c r="K4604"/>
  <c r="S4604"/>
  <c r="R4604"/>
  <c r="Q4604"/>
  <c r="P4604"/>
  <c r="T601"/>
  <c r="K601"/>
  <c r="S601"/>
  <c r="R601"/>
  <c r="Q601"/>
  <c r="P601"/>
  <c r="T4603"/>
  <c r="K4603"/>
  <c r="S4603"/>
  <c r="R4603"/>
  <c r="Q4603"/>
  <c r="P4603"/>
  <c r="T4602"/>
  <c r="K4602"/>
  <c r="S4602"/>
  <c r="R4602"/>
  <c r="Q4602"/>
  <c r="P4602"/>
  <c r="T4601"/>
  <c r="K4601"/>
  <c r="S4601"/>
  <c r="R4601"/>
  <c r="Q4601"/>
  <c r="P4601"/>
  <c r="T126"/>
  <c r="K126"/>
  <c r="S126"/>
  <c r="R126"/>
  <c r="Q126"/>
  <c r="P126"/>
  <c r="T4600"/>
  <c r="K4600"/>
  <c r="S4600"/>
  <c r="R4600"/>
  <c r="Q4600"/>
  <c r="P4600"/>
  <c r="T4599"/>
  <c r="K4599"/>
  <c r="S4599"/>
  <c r="R4599"/>
  <c r="Q4599"/>
  <c r="P4599"/>
  <c r="T4598"/>
  <c r="K4598"/>
  <c r="S4598"/>
  <c r="R4598"/>
  <c r="Q4598"/>
  <c r="P4598"/>
  <c r="T4597"/>
  <c r="K4597"/>
  <c r="S4597"/>
  <c r="R4597"/>
  <c r="Q4597"/>
  <c r="P4597"/>
  <c r="T4596"/>
  <c r="K4596"/>
  <c r="S4596"/>
  <c r="R4596"/>
  <c r="Q4596"/>
  <c r="P4596"/>
  <c r="T4595"/>
  <c r="K4595"/>
  <c r="S4595"/>
  <c r="R4595"/>
  <c r="Q4595"/>
  <c r="P4595"/>
  <c r="T634"/>
  <c r="K634"/>
  <c r="S634"/>
  <c r="R634"/>
  <c r="Q634"/>
  <c r="P634"/>
  <c r="T4594"/>
  <c r="K4594"/>
  <c r="S4594"/>
  <c r="R4594"/>
  <c r="Q4594"/>
  <c r="P4594"/>
  <c r="T4593"/>
  <c r="K4593"/>
  <c r="S4593"/>
  <c r="R4593"/>
  <c r="Q4593"/>
  <c r="P4593"/>
  <c r="T40"/>
  <c r="K40"/>
  <c r="S40"/>
  <c r="R40"/>
  <c r="Q40"/>
  <c r="P40"/>
  <c r="T4592"/>
  <c r="K4592"/>
  <c r="S4592"/>
  <c r="R4592"/>
  <c r="Q4592"/>
  <c r="P4592"/>
  <c r="T216"/>
  <c r="K216"/>
  <c r="S216"/>
  <c r="R216"/>
  <c r="Q216"/>
  <c r="P216"/>
  <c r="T4591"/>
  <c r="K4591"/>
  <c r="S4591"/>
  <c r="R4591"/>
  <c r="Q4591"/>
  <c r="P4591"/>
  <c r="T859"/>
  <c r="K859"/>
  <c r="S859"/>
  <c r="R859"/>
  <c r="Q859"/>
  <c r="P859"/>
  <c r="T4590"/>
  <c r="K4590"/>
  <c r="S4590"/>
  <c r="R4590"/>
  <c r="Q4590"/>
  <c r="P4590"/>
  <c r="T600"/>
  <c r="K600"/>
  <c r="S600"/>
  <c r="R600"/>
  <c r="Q600"/>
  <c r="P600"/>
  <c r="T4589"/>
  <c r="K4589"/>
  <c r="S4589"/>
  <c r="R4589"/>
  <c r="Q4589"/>
  <c r="P4589"/>
  <c r="T510"/>
  <c r="K510"/>
  <c r="S510"/>
  <c r="R510"/>
  <c r="Q510"/>
  <c r="P510"/>
  <c r="T1052"/>
  <c r="K1052"/>
  <c r="S1052"/>
  <c r="R1052"/>
  <c r="Q1052"/>
  <c r="P1052"/>
  <c r="T4588"/>
  <c r="K4588"/>
  <c r="S4588"/>
  <c r="R4588"/>
  <c r="Q4588"/>
  <c r="P4588"/>
  <c r="T4587"/>
  <c r="K4587"/>
  <c r="S4587"/>
  <c r="R4587"/>
  <c r="Q4587"/>
  <c r="P4587"/>
  <c r="T4586"/>
  <c r="K4586"/>
  <c r="S4586"/>
  <c r="R4586"/>
  <c r="Q4586"/>
  <c r="P4586"/>
  <c r="T926"/>
  <c r="K926"/>
  <c r="S926"/>
  <c r="R926"/>
  <c r="Q926"/>
  <c r="P926"/>
  <c r="T1111"/>
  <c r="K1111"/>
  <c r="S1111"/>
  <c r="R1111"/>
  <c r="Q1111"/>
  <c r="P1111"/>
  <c r="T4585"/>
  <c r="K4585"/>
  <c r="S4585"/>
  <c r="R4585"/>
  <c r="Q4585"/>
  <c r="P4585"/>
  <c r="T4584"/>
  <c r="K4584"/>
  <c r="S4584"/>
  <c r="R4584"/>
  <c r="Q4584"/>
  <c r="P4584"/>
  <c r="T990"/>
  <c r="K990"/>
  <c r="S990"/>
  <c r="R990"/>
  <c r="Q990"/>
  <c r="P990"/>
  <c r="T1051"/>
  <c r="K1051"/>
  <c r="S1051"/>
  <c r="R1051"/>
  <c r="Q1051"/>
  <c r="P1051"/>
  <c r="T4583"/>
  <c r="K4583"/>
  <c r="S4583"/>
  <c r="R4583"/>
  <c r="Q4583"/>
  <c r="P4583"/>
  <c r="T4582"/>
  <c r="K4582"/>
  <c r="S4582"/>
  <c r="R4582"/>
  <c r="Q4582"/>
  <c r="P4582"/>
  <c r="T4581"/>
  <c r="K4581"/>
  <c r="S4581"/>
  <c r="R4581"/>
  <c r="Q4581"/>
  <c r="P4581"/>
  <c r="T4580"/>
  <c r="K4580"/>
  <c r="S4580"/>
  <c r="R4580"/>
  <c r="Q4580"/>
  <c r="P4580"/>
  <c r="T1017"/>
  <c r="K1017"/>
  <c r="S1017"/>
  <c r="R1017"/>
  <c r="Q1017"/>
  <c r="P1017"/>
  <c r="T1039"/>
  <c r="K1039"/>
  <c r="S1039"/>
  <c r="R1039"/>
  <c r="Q1039"/>
  <c r="P1039"/>
  <c r="T4579"/>
  <c r="K4579"/>
  <c r="S4579"/>
  <c r="R4579"/>
  <c r="Q4579"/>
  <c r="P4579"/>
  <c r="T4578"/>
  <c r="K4578"/>
  <c r="S4578"/>
  <c r="R4578"/>
  <c r="Q4578"/>
  <c r="P4578"/>
  <c r="T4577"/>
  <c r="K4577"/>
  <c r="S4577"/>
  <c r="R4577"/>
  <c r="Q4577"/>
  <c r="P4577"/>
  <c r="T4576"/>
  <c r="K4576"/>
  <c r="S4576"/>
  <c r="R4576"/>
  <c r="Q4576"/>
  <c r="P4576"/>
  <c r="T4575"/>
  <c r="K4575"/>
  <c r="S4575"/>
  <c r="R4575"/>
  <c r="Q4575"/>
  <c r="P4575"/>
  <c r="T4574"/>
  <c r="K4574"/>
  <c r="S4574"/>
  <c r="R4574"/>
  <c r="Q4574"/>
  <c r="P4574"/>
  <c r="T4573"/>
  <c r="K4573"/>
  <c r="S4573"/>
  <c r="R4573"/>
  <c r="Q4573"/>
  <c r="P4573"/>
  <c r="T4572"/>
  <c r="K4572"/>
  <c r="S4572"/>
  <c r="R4572"/>
  <c r="Q4572"/>
  <c r="P4572"/>
  <c r="T4571"/>
  <c r="K4571"/>
  <c r="S4571"/>
  <c r="R4571"/>
  <c r="Q4571"/>
  <c r="P4571"/>
  <c r="T4570"/>
  <c r="K4570"/>
  <c r="S4570"/>
  <c r="R4570"/>
  <c r="Q4570"/>
  <c r="P4570"/>
  <c r="T4569"/>
  <c r="K4569"/>
  <c r="S4569"/>
  <c r="R4569"/>
  <c r="Q4569"/>
  <c r="P4569"/>
  <c r="T4568"/>
  <c r="K4568"/>
  <c r="S4568"/>
  <c r="R4568"/>
  <c r="Q4568"/>
  <c r="P4568"/>
  <c r="T125"/>
  <c r="K125"/>
  <c r="S125"/>
  <c r="R125"/>
  <c r="Q125"/>
  <c r="P125"/>
  <c r="T1030"/>
  <c r="K1030"/>
  <c r="S1030"/>
  <c r="R1030"/>
  <c r="Q1030"/>
  <c r="P1030"/>
  <c r="T4567"/>
  <c r="K4567"/>
  <c r="S4567"/>
  <c r="R4567"/>
  <c r="Q4567"/>
  <c r="P4567"/>
  <c r="T4566"/>
  <c r="K4566"/>
  <c r="S4566"/>
  <c r="R4566"/>
  <c r="Q4566"/>
  <c r="P4566"/>
  <c r="T4565"/>
  <c r="K4565"/>
  <c r="S4565"/>
  <c r="R4565"/>
  <c r="Q4565"/>
  <c r="P4565"/>
  <c r="T4564"/>
  <c r="K4564"/>
  <c r="S4564"/>
  <c r="R4564"/>
  <c r="Q4564"/>
  <c r="P4564"/>
  <c r="T4563"/>
  <c r="K4563"/>
  <c r="S4563"/>
  <c r="R4563"/>
  <c r="Q4563"/>
  <c r="P4563"/>
  <c r="T4562"/>
  <c r="K4562"/>
  <c r="S4562"/>
  <c r="R4562"/>
  <c r="Q4562"/>
  <c r="P4562"/>
  <c r="T4561"/>
  <c r="K4561"/>
  <c r="S4561"/>
  <c r="R4561"/>
  <c r="Q4561"/>
  <c r="P4561"/>
  <c r="T4560"/>
  <c r="K4560"/>
  <c r="S4560"/>
  <c r="R4560"/>
  <c r="Q4560"/>
  <c r="P4560"/>
  <c r="T4559"/>
  <c r="K4559"/>
  <c r="S4559"/>
  <c r="R4559"/>
  <c r="Q4559"/>
  <c r="P4559"/>
  <c r="T4558"/>
  <c r="K4558"/>
  <c r="S4558"/>
  <c r="R4558"/>
  <c r="Q4558"/>
  <c r="P4558"/>
  <c r="T4557"/>
  <c r="K4557"/>
  <c r="S4557"/>
  <c r="R4557"/>
  <c r="Q4557"/>
  <c r="P4557"/>
  <c r="T4556"/>
  <c r="K4556"/>
  <c r="S4556"/>
  <c r="R4556"/>
  <c r="Q4556"/>
  <c r="P4556"/>
  <c r="T4555"/>
  <c r="K4555"/>
  <c r="S4555"/>
  <c r="R4555"/>
  <c r="Q4555"/>
  <c r="P4555"/>
  <c r="T4554"/>
  <c r="K4554"/>
  <c r="S4554"/>
  <c r="R4554"/>
  <c r="Q4554"/>
  <c r="P4554"/>
  <c r="T4553"/>
  <c r="K4553"/>
  <c r="S4553"/>
  <c r="R4553"/>
  <c r="Q4553"/>
  <c r="P4553"/>
  <c r="T4552"/>
  <c r="K4552"/>
  <c r="S4552"/>
  <c r="R4552"/>
  <c r="Q4552"/>
  <c r="P4552"/>
  <c r="T4551"/>
  <c r="K4551"/>
  <c r="S4551"/>
  <c r="R4551"/>
  <c r="Q4551"/>
  <c r="P4551"/>
  <c r="T4550"/>
  <c r="K4550"/>
  <c r="S4550"/>
  <c r="R4550"/>
  <c r="Q4550"/>
  <c r="P4550"/>
  <c r="T4549"/>
  <c r="K4549"/>
  <c r="S4549"/>
  <c r="R4549"/>
  <c r="Q4549"/>
  <c r="P4549"/>
  <c r="T4548"/>
  <c r="K4548"/>
  <c r="S4548"/>
  <c r="R4548"/>
  <c r="Q4548"/>
  <c r="P4548"/>
  <c r="T4547"/>
  <c r="K4547"/>
  <c r="S4547"/>
  <c r="R4547"/>
  <c r="Q4547"/>
  <c r="P4547"/>
  <c r="T4546"/>
  <c r="K4546"/>
  <c r="S4546"/>
  <c r="R4546"/>
  <c r="Q4546"/>
  <c r="P4546"/>
  <c r="T4545"/>
  <c r="K4545"/>
  <c r="S4545"/>
  <c r="R4545"/>
  <c r="Q4545"/>
  <c r="P4545"/>
  <c r="T4544"/>
  <c r="K4544"/>
  <c r="S4544"/>
  <c r="R4544"/>
  <c r="Q4544"/>
  <c r="P4544"/>
  <c r="T4543"/>
  <c r="K4543"/>
  <c r="S4543"/>
  <c r="R4543"/>
  <c r="Q4543"/>
  <c r="P4543"/>
  <c r="T4542"/>
  <c r="K4542"/>
  <c r="S4542"/>
  <c r="R4542"/>
  <c r="Q4542"/>
  <c r="P4542"/>
  <c r="T4541"/>
  <c r="K4541"/>
  <c r="S4541"/>
  <c r="R4541"/>
  <c r="Q4541"/>
  <c r="P4541"/>
  <c r="T4540"/>
  <c r="K4540"/>
  <c r="S4540"/>
  <c r="R4540"/>
  <c r="Q4540"/>
  <c r="P4540"/>
  <c r="T4539"/>
  <c r="K4539"/>
  <c r="S4539"/>
  <c r="R4539"/>
  <c r="Q4539"/>
  <c r="P4539"/>
  <c r="T4538"/>
  <c r="K4538"/>
  <c r="S4538"/>
  <c r="R4538"/>
  <c r="Q4538"/>
  <c r="P4538"/>
  <c r="T4537"/>
  <c r="K4537"/>
  <c r="S4537"/>
  <c r="R4537"/>
  <c r="Q4537"/>
  <c r="P4537"/>
  <c r="T4536"/>
  <c r="K4536"/>
  <c r="S4536"/>
  <c r="R4536"/>
  <c r="Q4536"/>
  <c r="P4536"/>
  <c r="T663"/>
  <c r="K663"/>
  <c r="S663"/>
  <c r="R663"/>
  <c r="Q663"/>
  <c r="P663"/>
  <c r="T4535"/>
  <c r="K4535"/>
  <c r="S4535"/>
  <c r="R4535"/>
  <c r="Q4535"/>
  <c r="P4535"/>
  <c r="T4534"/>
  <c r="K4534"/>
  <c r="S4534"/>
  <c r="R4534"/>
  <c r="Q4534"/>
  <c r="P4534"/>
  <c r="T4533"/>
  <c r="K4533"/>
  <c r="S4533"/>
  <c r="R4533"/>
  <c r="Q4533"/>
  <c r="P4533"/>
  <c r="T4532"/>
  <c r="K4532"/>
  <c r="S4532"/>
  <c r="R4532"/>
  <c r="Q4532"/>
  <c r="P4532"/>
  <c r="T633"/>
  <c r="K633"/>
  <c r="S633"/>
  <c r="R633"/>
  <c r="Q633"/>
  <c r="P633"/>
  <c r="T4531"/>
  <c r="K4531"/>
  <c r="S4531"/>
  <c r="R4531"/>
  <c r="Q4531"/>
  <c r="P4531"/>
  <c r="T4530"/>
  <c r="K4530"/>
  <c r="S4530"/>
  <c r="R4530"/>
  <c r="Q4530"/>
  <c r="P4530"/>
  <c r="T4529"/>
  <c r="K4529"/>
  <c r="S4529"/>
  <c r="R4529"/>
  <c r="Q4529"/>
  <c r="P4529"/>
  <c r="T4528"/>
  <c r="K4528"/>
  <c r="S4528"/>
  <c r="R4528"/>
  <c r="Q4528"/>
  <c r="P4528"/>
  <c r="T4527"/>
  <c r="K4527"/>
  <c r="S4527"/>
  <c r="R4527"/>
  <c r="Q4527"/>
  <c r="P4527"/>
  <c r="T4526"/>
  <c r="K4526"/>
  <c r="S4526"/>
  <c r="R4526"/>
  <c r="Q4526"/>
  <c r="P4526"/>
  <c r="T4525"/>
  <c r="K4525"/>
  <c r="S4525"/>
  <c r="R4525"/>
  <c r="Q4525"/>
  <c r="P4525"/>
  <c r="T4524"/>
  <c r="K4524"/>
  <c r="S4524"/>
  <c r="R4524"/>
  <c r="Q4524"/>
  <c r="P4524"/>
  <c r="T4523"/>
  <c r="K4523"/>
  <c r="S4523"/>
  <c r="R4523"/>
  <c r="Q4523"/>
  <c r="P4523"/>
  <c r="T4522"/>
  <c r="K4522"/>
  <c r="S4522"/>
  <c r="R4522"/>
  <c r="Q4522"/>
  <c r="P4522"/>
  <c r="T4521"/>
  <c r="K4521"/>
  <c r="S4521"/>
  <c r="R4521"/>
  <c r="Q4521"/>
  <c r="P4521"/>
  <c r="T4520"/>
  <c r="K4520"/>
  <c r="S4520"/>
  <c r="R4520"/>
  <c r="Q4520"/>
  <c r="P4520"/>
  <c r="T4519"/>
  <c r="K4519"/>
  <c r="S4519"/>
  <c r="R4519"/>
  <c r="Q4519"/>
  <c r="P4519"/>
  <c r="T4518"/>
  <c r="K4518"/>
  <c r="S4518"/>
  <c r="R4518"/>
  <c r="Q4518"/>
  <c r="P4518"/>
  <c r="T4517"/>
  <c r="K4517"/>
  <c r="S4517"/>
  <c r="R4517"/>
  <c r="Q4517"/>
  <c r="P4517"/>
  <c r="T4516"/>
  <c r="K4516"/>
  <c r="S4516"/>
  <c r="R4516"/>
  <c r="Q4516"/>
  <c r="P4516"/>
  <c r="T4515"/>
  <c r="K4515"/>
  <c r="S4515"/>
  <c r="R4515"/>
  <c r="Q4515"/>
  <c r="P4515"/>
  <c r="T4514"/>
  <c r="K4514"/>
  <c r="S4514"/>
  <c r="R4514"/>
  <c r="Q4514"/>
  <c r="P4514"/>
  <c r="T4513"/>
  <c r="K4513"/>
  <c r="S4513"/>
  <c r="R4513"/>
  <c r="Q4513"/>
  <c r="P4513"/>
  <c r="T4512"/>
  <c r="K4512"/>
  <c r="S4512"/>
  <c r="R4512"/>
  <c r="Q4512"/>
  <c r="P4512"/>
  <c r="T4511"/>
  <c r="K4511"/>
  <c r="S4511"/>
  <c r="R4511"/>
  <c r="Q4511"/>
  <c r="P4511"/>
  <c r="T4510"/>
  <c r="K4510"/>
  <c r="S4510"/>
  <c r="R4510"/>
  <c r="Q4510"/>
  <c r="P4510"/>
  <c r="T4509"/>
  <c r="K4509"/>
  <c r="S4509"/>
  <c r="R4509"/>
  <c r="Q4509"/>
  <c r="P4509"/>
  <c r="T4508"/>
  <c r="K4508"/>
  <c r="S4508"/>
  <c r="R4508"/>
  <c r="Q4508"/>
  <c r="P4508"/>
  <c r="T4507"/>
  <c r="K4507"/>
  <c r="S4507"/>
  <c r="R4507"/>
  <c r="Q4507"/>
  <c r="P4507"/>
  <c r="T316"/>
  <c r="K316"/>
  <c r="S316"/>
  <c r="R316"/>
  <c r="Q316"/>
  <c r="P316"/>
  <c r="T1088"/>
  <c r="K1088"/>
  <c r="S1088"/>
  <c r="R1088"/>
  <c r="Q1088"/>
  <c r="P1088"/>
  <c r="T4506"/>
  <c r="K4506"/>
  <c r="S4506"/>
  <c r="R4506"/>
  <c r="Q4506"/>
  <c r="P4506"/>
  <c r="T4505"/>
  <c r="K4505"/>
  <c r="S4505"/>
  <c r="R4505"/>
  <c r="Q4505"/>
  <c r="P4505"/>
  <c r="T1110"/>
  <c r="K1110"/>
  <c r="S1110"/>
  <c r="R1110"/>
  <c r="Q1110"/>
  <c r="P1110"/>
  <c r="T4504"/>
  <c r="K4504"/>
  <c r="S4504"/>
  <c r="R4504"/>
  <c r="Q4504"/>
  <c r="P4504"/>
  <c r="T4503"/>
  <c r="K4503"/>
  <c r="S4503"/>
  <c r="R4503"/>
  <c r="Q4503"/>
  <c r="P4503"/>
  <c r="T4502"/>
  <c r="K4502"/>
  <c r="S4502"/>
  <c r="R4502"/>
  <c r="Q4502"/>
  <c r="P4502"/>
  <c r="T315"/>
  <c r="K315"/>
  <c r="S315"/>
  <c r="R315"/>
  <c r="Q315"/>
  <c r="P315"/>
  <c r="T4501"/>
  <c r="K4501"/>
  <c r="S4501"/>
  <c r="R4501"/>
  <c r="Q4501"/>
  <c r="P4501"/>
  <c r="T4500"/>
  <c r="K4500"/>
  <c r="S4500"/>
  <c r="R4500"/>
  <c r="Q4500"/>
  <c r="P4500"/>
  <c r="T4499"/>
  <c r="K4499"/>
  <c r="S4499"/>
  <c r="R4499"/>
  <c r="Q4499"/>
  <c r="P4499"/>
  <c r="T4498"/>
  <c r="K4498"/>
  <c r="S4498"/>
  <c r="R4498"/>
  <c r="Q4498"/>
  <c r="P4498"/>
  <c r="T4497"/>
  <c r="K4497"/>
  <c r="S4497"/>
  <c r="R4497"/>
  <c r="Q4497"/>
  <c r="P4497"/>
  <c r="T4496"/>
  <c r="K4496"/>
  <c r="S4496"/>
  <c r="R4496"/>
  <c r="Q4496"/>
  <c r="P4496"/>
  <c r="T4495"/>
  <c r="K4495"/>
  <c r="S4495"/>
  <c r="R4495"/>
  <c r="Q4495"/>
  <c r="P4495"/>
  <c r="T4494"/>
  <c r="K4494"/>
  <c r="S4494"/>
  <c r="R4494"/>
  <c r="Q4494"/>
  <c r="P4494"/>
  <c r="T4493"/>
  <c r="K4493"/>
  <c r="S4493"/>
  <c r="R4493"/>
  <c r="Q4493"/>
  <c r="P4493"/>
  <c r="T4492"/>
  <c r="K4492"/>
  <c r="S4492"/>
  <c r="R4492"/>
  <c r="Q4492"/>
  <c r="P4492"/>
  <c r="T4491"/>
  <c r="K4491"/>
  <c r="S4491"/>
  <c r="R4491"/>
  <c r="Q4491"/>
  <c r="P4491"/>
  <c r="T4490"/>
  <c r="K4490"/>
  <c r="S4490"/>
  <c r="R4490"/>
  <c r="Q4490"/>
  <c r="P4490"/>
  <c r="T4489"/>
  <c r="K4489"/>
  <c r="S4489"/>
  <c r="R4489"/>
  <c r="Q4489"/>
  <c r="P4489"/>
  <c r="T4488"/>
  <c r="K4488"/>
  <c r="S4488"/>
  <c r="R4488"/>
  <c r="Q4488"/>
  <c r="P4488"/>
  <c r="T4487"/>
  <c r="K4487"/>
  <c r="S4487"/>
  <c r="R4487"/>
  <c r="Q4487"/>
  <c r="P4487"/>
  <c r="T4486"/>
  <c r="K4486"/>
  <c r="S4486"/>
  <c r="R4486"/>
  <c r="Q4486"/>
  <c r="P4486"/>
  <c r="T4485"/>
  <c r="K4485"/>
  <c r="S4485"/>
  <c r="R4485"/>
  <c r="Q4485"/>
  <c r="P4485"/>
  <c r="T4484"/>
  <c r="K4484"/>
  <c r="S4484"/>
  <c r="R4484"/>
  <c r="Q4484"/>
  <c r="P4484"/>
  <c r="T4483"/>
  <c r="K4483"/>
  <c r="S4483"/>
  <c r="R4483"/>
  <c r="Q4483"/>
  <c r="P4483"/>
  <c r="T4482"/>
  <c r="K4482"/>
  <c r="S4482"/>
  <c r="R4482"/>
  <c r="Q4482"/>
  <c r="P4482"/>
  <c r="T4481"/>
  <c r="K4481"/>
  <c r="S4481"/>
  <c r="R4481"/>
  <c r="Q4481"/>
  <c r="P4481"/>
  <c r="T4480"/>
  <c r="K4480"/>
  <c r="S4480"/>
  <c r="R4480"/>
  <c r="Q4480"/>
  <c r="P4480"/>
  <c r="T4479"/>
  <c r="K4479"/>
  <c r="S4479"/>
  <c r="R4479"/>
  <c r="Q4479"/>
  <c r="P4479"/>
  <c r="T4478"/>
  <c r="K4478"/>
  <c r="S4478"/>
  <c r="R4478"/>
  <c r="Q4478"/>
  <c r="P4478"/>
  <c r="T4477"/>
  <c r="K4477"/>
  <c r="S4477"/>
  <c r="R4477"/>
  <c r="Q4477"/>
  <c r="P4477"/>
  <c r="T4476"/>
  <c r="K4476"/>
  <c r="S4476"/>
  <c r="R4476"/>
  <c r="Q4476"/>
  <c r="P4476"/>
  <c r="T4475"/>
  <c r="K4475"/>
  <c r="S4475"/>
  <c r="R4475"/>
  <c r="Q4475"/>
  <c r="P4475"/>
  <c r="T4474"/>
  <c r="K4474"/>
  <c r="S4474"/>
  <c r="R4474"/>
  <c r="Q4474"/>
  <c r="P4474"/>
  <c r="T391"/>
  <c r="K391"/>
  <c r="S391"/>
  <c r="R391"/>
  <c r="Q391"/>
  <c r="P391"/>
  <c r="T4473"/>
  <c r="K4473"/>
  <c r="S4473"/>
  <c r="R4473"/>
  <c r="Q4473"/>
  <c r="P4473"/>
  <c r="T4472"/>
  <c r="K4472"/>
  <c r="S4472"/>
  <c r="R4472"/>
  <c r="Q4472"/>
  <c r="P4472"/>
  <c r="T4471"/>
  <c r="K4471"/>
  <c r="S4471"/>
  <c r="R4471"/>
  <c r="Q4471"/>
  <c r="P4471"/>
  <c r="T4470"/>
  <c r="K4470"/>
  <c r="S4470"/>
  <c r="R4470"/>
  <c r="Q4470"/>
  <c r="P4470"/>
  <c r="T4469"/>
  <c r="K4469"/>
  <c r="S4469"/>
  <c r="R4469"/>
  <c r="Q4469"/>
  <c r="P4469"/>
  <c r="T4468"/>
  <c r="K4468"/>
  <c r="S4468"/>
  <c r="R4468"/>
  <c r="Q4468"/>
  <c r="P4468"/>
  <c r="T4467"/>
  <c r="K4467"/>
  <c r="S4467"/>
  <c r="R4467"/>
  <c r="Q4467"/>
  <c r="P4467"/>
  <c r="T4466"/>
  <c r="K4466"/>
  <c r="S4466"/>
  <c r="R4466"/>
  <c r="Q4466"/>
  <c r="P4466"/>
  <c r="T4465"/>
  <c r="K4465"/>
  <c r="S4465"/>
  <c r="R4465"/>
  <c r="Q4465"/>
  <c r="P4465"/>
  <c r="T4464"/>
  <c r="K4464"/>
  <c r="S4464"/>
  <c r="R4464"/>
  <c r="Q4464"/>
  <c r="P4464"/>
  <c r="T4463"/>
  <c r="K4463"/>
  <c r="S4463"/>
  <c r="R4463"/>
  <c r="Q4463"/>
  <c r="P4463"/>
  <c r="T4462"/>
  <c r="K4462"/>
  <c r="S4462"/>
  <c r="R4462"/>
  <c r="Q4462"/>
  <c r="P4462"/>
  <c r="T4461"/>
  <c r="K4461"/>
  <c r="S4461"/>
  <c r="R4461"/>
  <c r="Q4461"/>
  <c r="P4461"/>
  <c r="T4460"/>
  <c r="K4460"/>
  <c r="S4460"/>
  <c r="R4460"/>
  <c r="Q4460"/>
  <c r="P4460"/>
  <c r="T4459"/>
  <c r="K4459"/>
  <c r="S4459"/>
  <c r="R4459"/>
  <c r="Q4459"/>
  <c r="P4459"/>
  <c r="T4458"/>
  <c r="K4458"/>
  <c r="S4458"/>
  <c r="R4458"/>
  <c r="Q4458"/>
  <c r="P4458"/>
  <c r="T4457"/>
  <c r="K4457"/>
  <c r="S4457"/>
  <c r="R4457"/>
  <c r="Q4457"/>
  <c r="P4457"/>
  <c r="T4456"/>
  <c r="K4456"/>
  <c r="S4456"/>
  <c r="R4456"/>
  <c r="Q4456"/>
  <c r="P4456"/>
  <c r="T4455"/>
  <c r="K4455"/>
  <c r="S4455"/>
  <c r="R4455"/>
  <c r="Q4455"/>
  <c r="P4455"/>
  <c r="T4454"/>
  <c r="K4454"/>
  <c r="S4454"/>
  <c r="R4454"/>
  <c r="Q4454"/>
  <c r="P4454"/>
  <c r="T4453"/>
  <c r="K4453"/>
  <c r="S4453"/>
  <c r="R4453"/>
  <c r="Q4453"/>
  <c r="P4453"/>
  <c r="T4452"/>
  <c r="K4452"/>
  <c r="S4452"/>
  <c r="R4452"/>
  <c r="Q4452"/>
  <c r="P4452"/>
  <c r="T4451"/>
  <c r="K4451"/>
  <c r="S4451"/>
  <c r="R4451"/>
  <c r="Q4451"/>
  <c r="P4451"/>
  <c r="T4450"/>
  <c r="K4450"/>
  <c r="S4450"/>
  <c r="R4450"/>
  <c r="Q4450"/>
  <c r="P4450"/>
  <c r="T4449"/>
  <c r="K4449"/>
  <c r="S4449"/>
  <c r="R4449"/>
  <c r="Q4449"/>
  <c r="P4449"/>
  <c r="T4448"/>
  <c r="K4448"/>
  <c r="S4448"/>
  <c r="R4448"/>
  <c r="Q4448"/>
  <c r="P4448"/>
  <c r="T4447"/>
  <c r="K4447"/>
  <c r="S4447"/>
  <c r="R4447"/>
  <c r="Q4447"/>
  <c r="P4447"/>
  <c r="T4446"/>
  <c r="K4446"/>
  <c r="S4446"/>
  <c r="R4446"/>
  <c r="Q4446"/>
  <c r="P4446"/>
  <c r="T4445"/>
  <c r="K4445"/>
  <c r="S4445"/>
  <c r="R4445"/>
  <c r="Q4445"/>
  <c r="P4445"/>
  <c r="T4444"/>
  <c r="K4444"/>
  <c r="S4444"/>
  <c r="R4444"/>
  <c r="Q4444"/>
  <c r="P4444"/>
  <c r="T4443"/>
  <c r="K4443"/>
  <c r="S4443"/>
  <c r="R4443"/>
  <c r="Q4443"/>
  <c r="P4443"/>
  <c r="T4442"/>
  <c r="K4442"/>
  <c r="S4442"/>
  <c r="R4442"/>
  <c r="Q4442"/>
  <c r="P4442"/>
  <c r="T4441"/>
  <c r="K4441"/>
  <c r="S4441"/>
  <c r="R4441"/>
  <c r="Q4441"/>
  <c r="P4441"/>
  <c r="T4440"/>
  <c r="K4440"/>
  <c r="S4440"/>
  <c r="R4440"/>
  <c r="Q4440"/>
  <c r="P4440"/>
  <c r="T4439"/>
  <c r="K4439"/>
  <c r="S4439"/>
  <c r="R4439"/>
  <c r="Q4439"/>
  <c r="P4439"/>
  <c r="T4438"/>
  <c r="K4438"/>
  <c r="S4438"/>
  <c r="R4438"/>
  <c r="Q4438"/>
  <c r="P4438"/>
  <c r="T4437"/>
  <c r="K4437"/>
  <c r="S4437"/>
  <c r="R4437"/>
  <c r="Q4437"/>
  <c r="P4437"/>
  <c r="T4436"/>
  <c r="K4436"/>
  <c r="S4436"/>
  <c r="R4436"/>
  <c r="Q4436"/>
  <c r="P4436"/>
  <c r="T509"/>
  <c r="K509"/>
  <c r="S509"/>
  <c r="R509"/>
  <c r="Q509"/>
  <c r="P509"/>
  <c r="T4435"/>
  <c r="K4435"/>
  <c r="S4435"/>
  <c r="R4435"/>
  <c r="Q4435"/>
  <c r="P4435"/>
  <c r="T4434"/>
  <c r="K4434"/>
  <c r="S4434"/>
  <c r="R4434"/>
  <c r="Q4434"/>
  <c r="P4434"/>
  <c r="T458"/>
  <c r="K458"/>
  <c r="S458"/>
  <c r="R458"/>
  <c r="Q458"/>
  <c r="P458"/>
  <c r="T4433"/>
  <c r="K4433"/>
  <c r="S4433"/>
  <c r="R4433"/>
  <c r="Q4433"/>
  <c r="P4433"/>
  <c r="T4432"/>
  <c r="K4432"/>
  <c r="S4432"/>
  <c r="R4432"/>
  <c r="Q4432"/>
  <c r="P4432"/>
  <c r="T4431"/>
  <c r="K4431"/>
  <c r="S4431"/>
  <c r="R4431"/>
  <c r="Q4431"/>
  <c r="P4431"/>
  <c r="T4430"/>
  <c r="K4430"/>
  <c r="S4430"/>
  <c r="R4430"/>
  <c r="Q4430"/>
  <c r="P4430"/>
  <c r="T4429"/>
  <c r="K4429"/>
  <c r="S4429"/>
  <c r="R4429"/>
  <c r="Q4429"/>
  <c r="P4429"/>
  <c r="T4428"/>
  <c r="K4428"/>
  <c r="S4428"/>
  <c r="R4428"/>
  <c r="Q4428"/>
  <c r="P4428"/>
  <c r="T4427"/>
  <c r="K4427"/>
  <c r="S4427"/>
  <c r="R4427"/>
  <c r="Q4427"/>
  <c r="P4427"/>
  <c r="T4426"/>
  <c r="K4426"/>
  <c r="S4426"/>
  <c r="R4426"/>
  <c r="Q4426"/>
  <c r="P4426"/>
  <c r="T4425"/>
  <c r="K4425"/>
  <c r="S4425"/>
  <c r="R4425"/>
  <c r="Q4425"/>
  <c r="P4425"/>
  <c r="T4424"/>
  <c r="K4424"/>
  <c r="S4424"/>
  <c r="R4424"/>
  <c r="Q4424"/>
  <c r="P4424"/>
  <c r="T4423"/>
  <c r="K4423"/>
  <c r="S4423"/>
  <c r="R4423"/>
  <c r="Q4423"/>
  <c r="P4423"/>
  <c r="T39"/>
  <c r="K39"/>
  <c r="S39"/>
  <c r="R39"/>
  <c r="Q39"/>
  <c r="P39"/>
  <c r="T4422"/>
  <c r="K4422"/>
  <c r="S4422"/>
  <c r="R4422"/>
  <c r="Q4422"/>
  <c r="P4422"/>
  <c r="T4421"/>
  <c r="K4421"/>
  <c r="S4421"/>
  <c r="R4421"/>
  <c r="Q4421"/>
  <c r="P4421"/>
  <c r="T4420"/>
  <c r="K4420"/>
  <c r="S4420"/>
  <c r="R4420"/>
  <c r="Q4420"/>
  <c r="P4420"/>
  <c r="T4419"/>
  <c r="K4419"/>
  <c r="S4419"/>
  <c r="R4419"/>
  <c r="Q4419"/>
  <c r="P4419"/>
  <c r="T4418"/>
  <c r="K4418"/>
  <c r="S4418"/>
  <c r="R4418"/>
  <c r="Q4418"/>
  <c r="P4418"/>
  <c r="T4417"/>
  <c r="K4417"/>
  <c r="S4417"/>
  <c r="R4417"/>
  <c r="Q4417"/>
  <c r="P4417"/>
  <c r="T4416"/>
  <c r="K4416"/>
  <c r="S4416"/>
  <c r="R4416"/>
  <c r="Q4416"/>
  <c r="P4416"/>
  <c r="T4415"/>
  <c r="K4415"/>
  <c r="S4415"/>
  <c r="R4415"/>
  <c r="Q4415"/>
  <c r="P4415"/>
  <c r="T4414"/>
  <c r="K4414"/>
  <c r="S4414"/>
  <c r="R4414"/>
  <c r="Q4414"/>
  <c r="P4414"/>
  <c r="T4413"/>
  <c r="K4413"/>
  <c r="S4413"/>
  <c r="R4413"/>
  <c r="Q4413"/>
  <c r="P4413"/>
  <c r="T4412"/>
  <c r="K4412"/>
  <c r="S4412"/>
  <c r="R4412"/>
  <c r="Q4412"/>
  <c r="P4412"/>
  <c r="T4411"/>
  <c r="K4411"/>
  <c r="S4411"/>
  <c r="R4411"/>
  <c r="Q4411"/>
  <c r="P4411"/>
  <c r="T4410"/>
  <c r="K4410"/>
  <c r="S4410"/>
  <c r="R4410"/>
  <c r="Q4410"/>
  <c r="P4410"/>
  <c r="T4409"/>
  <c r="K4409"/>
  <c r="S4409"/>
  <c r="R4409"/>
  <c r="Q4409"/>
  <c r="P4409"/>
  <c r="T4408"/>
  <c r="K4408"/>
  <c r="S4408"/>
  <c r="R4408"/>
  <c r="Q4408"/>
  <c r="P4408"/>
  <c r="T4407"/>
  <c r="K4407"/>
  <c r="S4407"/>
  <c r="R4407"/>
  <c r="Q4407"/>
  <c r="P4407"/>
  <c r="T4406"/>
  <c r="K4406"/>
  <c r="S4406"/>
  <c r="R4406"/>
  <c r="Q4406"/>
  <c r="P4406"/>
  <c r="T4405"/>
  <c r="K4405"/>
  <c r="S4405"/>
  <c r="R4405"/>
  <c r="Q4405"/>
  <c r="P4405"/>
  <c r="T4404"/>
  <c r="K4404"/>
  <c r="S4404"/>
  <c r="R4404"/>
  <c r="Q4404"/>
  <c r="P4404"/>
  <c r="T4403"/>
  <c r="K4403"/>
  <c r="S4403"/>
  <c r="R4403"/>
  <c r="Q4403"/>
  <c r="P4403"/>
  <c r="T4402"/>
  <c r="K4402"/>
  <c r="S4402"/>
  <c r="R4402"/>
  <c r="Q4402"/>
  <c r="P4402"/>
  <c r="T4401"/>
  <c r="K4401"/>
  <c r="S4401"/>
  <c r="R4401"/>
  <c r="Q4401"/>
  <c r="P4401"/>
  <c r="T4400"/>
  <c r="K4400"/>
  <c r="S4400"/>
  <c r="R4400"/>
  <c r="Q4400"/>
  <c r="P4400"/>
  <c r="T4399"/>
  <c r="K4399"/>
  <c r="S4399"/>
  <c r="R4399"/>
  <c r="Q4399"/>
  <c r="P4399"/>
  <c r="T4398"/>
  <c r="K4398"/>
  <c r="S4398"/>
  <c r="R4398"/>
  <c r="Q4398"/>
  <c r="P4398"/>
  <c r="T4397"/>
  <c r="K4397"/>
  <c r="S4397"/>
  <c r="R4397"/>
  <c r="Q4397"/>
  <c r="P4397"/>
  <c r="T4396"/>
  <c r="K4396"/>
  <c r="S4396"/>
  <c r="R4396"/>
  <c r="Q4396"/>
  <c r="P4396"/>
  <c r="T4395"/>
  <c r="K4395"/>
  <c r="S4395"/>
  <c r="R4395"/>
  <c r="Q4395"/>
  <c r="P4395"/>
  <c r="T4394"/>
  <c r="K4394"/>
  <c r="S4394"/>
  <c r="R4394"/>
  <c r="Q4394"/>
  <c r="P4394"/>
  <c r="T4393"/>
  <c r="K4393"/>
  <c r="S4393"/>
  <c r="R4393"/>
  <c r="Q4393"/>
  <c r="P4393"/>
  <c r="T4392"/>
  <c r="K4392"/>
  <c r="S4392"/>
  <c r="R4392"/>
  <c r="Q4392"/>
  <c r="P4392"/>
  <c r="T4391"/>
  <c r="K4391"/>
  <c r="S4391"/>
  <c r="R4391"/>
  <c r="Q4391"/>
  <c r="P4391"/>
  <c r="T4390"/>
  <c r="K4390"/>
  <c r="S4390"/>
  <c r="R4390"/>
  <c r="Q4390"/>
  <c r="P4390"/>
  <c r="T4389"/>
  <c r="K4389"/>
  <c r="S4389"/>
  <c r="R4389"/>
  <c r="Q4389"/>
  <c r="P4389"/>
  <c r="T4388"/>
  <c r="K4388"/>
  <c r="S4388"/>
  <c r="R4388"/>
  <c r="Q4388"/>
  <c r="P4388"/>
  <c r="T4387"/>
  <c r="K4387"/>
  <c r="S4387"/>
  <c r="R4387"/>
  <c r="Q4387"/>
  <c r="P4387"/>
  <c r="T4386"/>
  <c r="K4386"/>
  <c r="S4386"/>
  <c r="R4386"/>
  <c r="Q4386"/>
  <c r="P4386"/>
  <c r="T4385"/>
  <c r="K4385"/>
  <c r="S4385"/>
  <c r="R4385"/>
  <c r="Q4385"/>
  <c r="P4385"/>
  <c r="T4384"/>
  <c r="K4384"/>
  <c r="S4384"/>
  <c r="R4384"/>
  <c r="Q4384"/>
  <c r="P4384"/>
  <c r="T4383"/>
  <c r="K4383"/>
  <c r="S4383"/>
  <c r="R4383"/>
  <c r="Q4383"/>
  <c r="P4383"/>
  <c r="T4382"/>
  <c r="K4382"/>
  <c r="S4382"/>
  <c r="R4382"/>
  <c r="Q4382"/>
  <c r="P4382"/>
  <c r="T4381"/>
  <c r="K4381"/>
  <c r="S4381"/>
  <c r="R4381"/>
  <c r="Q4381"/>
  <c r="P4381"/>
  <c r="T4380"/>
  <c r="K4380"/>
  <c r="S4380"/>
  <c r="R4380"/>
  <c r="Q4380"/>
  <c r="P4380"/>
  <c r="T4379"/>
  <c r="K4379"/>
  <c r="S4379"/>
  <c r="R4379"/>
  <c r="Q4379"/>
  <c r="P4379"/>
  <c r="T4378"/>
  <c r="K4378"/>
  <c r="S4378"/>
  <c r="R4378"/>
  <c r="Q4378"/>
  <c r="P4378"/>
  <c r="T4377"/>
  <c r="K4377"/>
  <c r="S4377"/>
  <c r="R4377"/>
  <c r="Q4377"/>
  <c r="P4377"/>
  <c r="T4376"/>
  <c r="K4376"/>
  <c r="S4376"/>
  <c r="R4376"/>
  <c r="Q4376"/>
  <c r="P4376"/>
  <c r="T4375"/>
  <c r="K4375"/>
  <c r="S4375"/>
  <c r="R4375"/>
  <c r="Q4375"/>
  <c r="P4375"/>
  <c r="T4374"/>
  <c r="K4374"/>
  <c r="S4374"/>
  <c r="R4374"/>
  <c r="Q4374"/>
  <c r="P4374"/>
  <c r="T4373"/>
  <c r="K4373"/>
  <c r="S4373"/>
  <c r="R4373"/>
  <c r="Q4373"/>
  <c r="P4373"/>
  <c r="T4372"/>
  <c r="K4372"/>
  <c r="S4372"/>
  <c r="R4372"/>
  <c r="Q4372"/>
  <c r="P4372"/>
  <c r="T4371"/>
  <c r="K4371"/>
  <c r="S4371"/>
  <c r="R4371"/>
  <c r="Q4371"/>
  <c r="P4371"/>
  <c r="T4370"/>
  <c r="K4370"/>
  <c r="S4370"/>
  <c r="R4370"/>
  <c r="Q4370"/>
  <c r="P4370"/>
  <c r="T4369"/>
  <c r="K4369"/>
  <c r="S4369"/>
  <c r="R4369"/>
  <c r="Q4369"/>
  <c r="P4369"/>
  <c r="T4368"/>
  <c r="K4368"/>
  <c r="S4368"/>
  <c r="R4368"/>
  <c r="Q4368"/>
  <c r="P4368"/>
  <c r="T4367"/>
  <c r="K4367"/>
  <c r="S4367"/>
  <c r="R4367"/>
  <c r="Q4367"/>
  <c r="P4367"/>
  <c r="T4366"/>
  <c r="K4366"/>
  <c r="S4366"/>
  <c r="R4366"/>
  <c r="Q4366"/>
  <c r="P4366"/>
  <c r="T4365"/>
  <c r="K4365"/>
  <c r="S4365"/>
  <c r="R4365"/>
  <c r="Q4365"/>
  <c r="P4365"/>
  <c r="T4364"/>
  <c r="K4364"/>
  <c r="S4364"/>
  <c r="R4364"/>
  <c r="Q4364"/>
  <c r="P4364"/>
  <c r="T4363"/>
  <c r="K4363"/>
  <c r="S4363"/>
  <c r="R4363"/>
  <c r="Q4363"/>
  <c r="P4363"/>
  <c r="T4362"/>
  <c r="K4362"/>
  <c r="S4362"/>
  <c r="R4362"/>
  <c r="Q4362"/>
  <c r="P4362"/>
  <c r="T4361"/>
  <c r="K4361"/>
  <c r="S4361"/>
  <c r="R4361"/>
  <c r="Q4361"/>
  <c r="P4361"/>
  <c r="T4360"/>
  <c r="K4360"/>
  <c r="S4360"/>
  <c r="R4360"/>
  <c r="Q4360"/>
  <c r="P4360"/>
  <c r="T4359"/>
  <c r="K4359"/>
  <c r="S4359"/>
  <c r="R4359"/>
  <c r="Q4359"/>
  <c r="P4359"/>
  <c r="T4358"/>
  <c r="K4358"/>
  <c r="S4358"/>
  <c r="R4358"/>
  <c r="Q4358"/>
  <c r="P4358"/>
  <c r="T4357"/>
  <c r="K4357"/>
  <c r="S4357"/>
  <c r="R4357"/>
  <c r="Q4357"/>
  <c r="P4357"/>
  <c r="T4356"/>
  <c r="K4356"/>
  <c r="S4356"/>
  <c r="R4356"/>
  <c r="Q4356"/>
  <c r="P4356"/>
  <c r="T4355"/>
  <c r="K4355"/>
  <c r="S4355"/>
  <c r="R4355"/>
  <c r="Q4355"/>
  <c r="P4355"/>
  <c r="T4354"/>
  <c r="K4354"/>
  <c r="S4354"/>
  <c r="R4354"/>
  <c r="Q4354"/>
  <c r="P4354"/>
  <c r="T4353"/>
  <c r="K4353"/>
  <c r="S4353"/>
  <c r="R4353"/>
  <c r="Q4353"/>
  <c r="P4353"/>
  <c r="T4352"/>
  <c r="K4352"/>
  <c r="S4352"/>
  <c r="R4352"/>
  <c r="Q4352"/>
  <c r="P4352"/>
  <c r="T4351"/>
  <c r="K4351"/>
  <c r="S4351"/>
  <c r="R4351"/>
  <c r="Q4351"/>
  <c r="P4351"/>
  <c r="T4350"/>
  <c r="K4350"/>
  <c r="S4350"/>
  <c r="R4350"/>
  <c r="Q4350"/>
  <c r="P4350"/>
  <c r="T599"/>
  <c r="K599"/>
  <c r="S599"/>
  <c r="R599"/>
  <c r="Q599"/>
  <c r="P599"/>
  <c r="T892"/>
  <c r="K892"/>
  <c r="S892"/>
  <c r="R892"/>
  <c r="Q892"/>
  <c r="P892"/>
  <c r="T124"/>
  <c r="K124"/>
  <c r="S124"/>
  <c r="R124"/>
  <c r="Q124"/>
  <c r="P124"/>
  <c r="T314"/>
  <c r="K314"/>
  <c r="S314"/>
  <c r="R314"/>
  <c r="Q314"/>
  <c r="P314"/>
  <c r="T692"/>
  <c r="K692"/>
  <c r="S692"/>
  <c r="R692"/>
  <c r="Q692"/>
  <c r="P692"/>
  <c r="T4349"/>
  <c r="K4349"/>
  <c r="S4349"/>
  <c r="R4349"/>
  <c r="Q4349"/>
  <c r="P4349"/>
  <c r="T4348"/>
  <c r="K4348"/>
  <c r="S4348"/>
  <c r="R4348"/>
  <c r="Q4348"/>
  <c r="P4348"/>
  <c r="T4347"/>
  <c r="K4347"/>
  <c r="S4347"/>
  <c r="R4347"/>
  <c r="Q4347"/>
  <c r="P4347"/>
  <c r="T4346"/>
  <c r="K4346"/>
  <c r="S4346"/>
  <c r="R4346"/>
  <c r="Q4346"/>
  <c r="P4346"/>
  <c r="T4345"/>
  <c r="K4345"/>
  <c r="S4345"/>
  <c r="R4345"/>
  <c r="Q4345"/>
  <c r="P4345"/>
  <c r="T4344"/>
  <c r="K4344"/>
  <c r="S4344"/>
  <c r="R4344"/>
  <c r="Q4344"/>
  <c r="P4344"/>
  <c r="T313"/>
  <c r="K313"/>
  <c r="S313"/>
  <c r="R313"/>
  <c r="Q313"/>
  <c r="P313"/>
  <c r="T4343"/>
  <c r="K4343"/>
  <c r="S4343"/>
  <c r="R4343"/>
  <c r="Q4343"/>
  <c r="P4343"/>
  <c r="T4342"/>
  <c r="K4342"/>
  <c r="S4342"/>
  <c r="R4342"/>
  <c r="Q4342"/>
  <c r="P4342"/>
  <c r="T4341"/>
  <c r="K4341"/>
  <c r="S4341"/>
  <c r="R4341"/>
  <c r="Q4341"/>
  <c r="P4341"/>
  <c r="T4340"/>
  <c r="K4340"/>
  <c r="S4340"/>
  <c r="R4340"/>
  <c r="Q4340"/>
  <c r="P4340"/>
  <c r="T4339"/>
  <c r="K4339"/>
  <c r="S4339"/>
  <c r="R4339"/>
  <c r="Q4339"/>
  <c r="P4339"/>
  <c r="T4338"/>
  <c r="K4338"/>
  <c r="S4338"/>
  <c r="R4338"/>
  <c r="Q4338"/>
  <c r="P4338"/>
  <c r="T4337"/>
  <c r="K4337"/>
  <c r="S4337"/>
  <c r="R4337"/>
  <c r="Q4337"/>
  <c r="P4337"/>
  <c r="T4336"/>
  <c r="K4336"/>
  <c r="S4336"/>
  <c r="R4336"/>
  <c r="Q4336"/>
  <c r="P4336"/>
  <c r="T4335"/>
  <c r="K4335"/>
  <c r="S4335"/>
  <c r="R4335"/>
  <c r="Q4335"/>
  <c r="P4335"/>
  <c r="T4334"/>
  <c r="K4334"/>
  <c r="S4334"/>
  <c r="R4334"/>
  <c r="Q4334"/>
  <c r="P4334"/>
  <c r="T4333"/>
  <c r="K4333"/>
  <c r="S4333"/>
  <c r="R4333"/>
  <c r="Q4333"/>
  <c r="P4333"/>
  <c r="T4332"/>
  <c r="K4332"/>
  <c r="S4332"/>
  <c r="R4332"/>
  <c r="Q4332"/>
  <c r="P4332"/>
  <c r="T4331"/>
  <c r="K4331"/>
  <c r="S4331"/>
  <c r="R4331"/>
  <c r="Q4331"/>
  <c r="P4331"/>
  <c r="T4330"/>
  <c r="K4330"/>
  <c r="S4330"/>
  <c r="R4330"/>
  <c r="Q4330"/>
  <c r="P4330"/>
  <c r="T4329"/>
  <c r="K4329"/>
  <c r="S4329"/>
  <c r="R4329"/>
  <c r="Q4329"/>
  <c r="P4329"/>
  <c r="T4328"/>
  <c r="K4328"/>
  <c r="S4328"/>
  <c r="R4328"/>
  <c r="Q4328"/>
  <c r="P4328"/>
  <c r="T4327"/>
  <c r="K4327"/>
  <c r="S4327"/>
  <c r="R4327"/>
  <c r="Q4327"/>
  <c r="P4327"/>
  <c r="T4326"/>
  <c r="K4326"/>
  <c r="S4326"/>
  <c r="R4326"/>
  <c r="Q4326"/>
  <c r="P4326"/>
  <c r="T4325"/>
  <c r="K4325"/>
  <c r="S4325"/>
  <c r="R4325"/>
  <c r="Q4325"/>
  <c r="P4325"/>
  <c r="T4324"/>
  <c r="K4324"/>
  <c r="S4324"/>
  <c r="R4324"/>
  <c r="Q4324"/>
  <c r="P4324"/>
  <c r="T4323"/>
  <c r="K4323"/>
  <c r="S4323"/>
  <c r="R4323"/>
  <c r="Q4323"/>
  <c r="P4323"/>
  <c r="T4322"/>
  <c r="K4322"/>
  <c r="S4322"/>
  <c r="R4322"/>
  <c r="Q4322"/>
  <c r="P4322"/>
  <c r="T4321"/>
  <c r="K4321"/>
  <c r="S4321"/>
  <c r="R4321"/>
  <c r="Q4321"/>
  <c r="P4321"/>
  <c r="T4320"/>
  <c r="K4320"/>
  <c r="S4320"/>
  <c r="R4320"/>
  <c r="Q4320"/>
  <c r="P4320"/>
  <c r="T4319"/>
  <c r="K4319"/>
  <c r="S4319"/>
  <c r="R4319"/>
  <c r="Q4319"/>
  <c r="P4319"/>
  <c r="T4318"/>
  <c r="K4318"/>
  <c r="S4318"/>
  <c r="R4318"/>
  <c r="Q4318"/>
  <c r="P4318"/>
  <c r="T4317"/>
  <c r="K4317"/>
  <c r="S4317"/>
  <c r="R4317"/>
  <c r="Q4317"/>
  <c r="P4317"/>
  <c r="T4316"/>
  <c r="K4316"/>
  <c r="S4316"/>
  <c r="R4316"/>
  <c r="Q4316"/>
  <c r="P4316"/>
  <c r="T4315"/>
  <c r="K4315"/>
  <c r="S4315"/>
  <c r="R4315"/>
  <c r="Q4315"/>
  <c r="P4315"/>
  <c r="T4314"/>
  <c r="K4314"/>
  <c r="S4314"/>
  <c r="R4314"/>
  <c r="Q4314"/>
  <c r="P4314"/>
  <c r="T4313"/>
  <c r="K4313"/>
  <c r="S4313"/>
  <c r="R4313"/>
  <c r="Q4313"/>
  <c r="P4313"/>
  <c r="T4312"/>
  <c r="K4312"/>
  <c r="S4312"/>
  <c r="R4312"/>
  <c r="Q4312"/>
  <c r="P4312"/>
  <c r="T4311"/>
  <c r="K4311"/>
  <c r="S4311"/>
  <c r="R4311"/>
  <c r="Q4311"/>
  <c r="P4311"/>
  <c r="T4310"/>
  <c r="K4310"/>
  <c r="S4310"/>
  <c r="R4310"/>
  <c r="Q4310"/>
  <c r="P4310"/>
  <c r="T4309"/>
  <c r="K4309"/>
  <c r="S4309"/>
  <c r="R4309"/>
  <c r="Q4309"/>
  <c r="P4309"/>
  <c r="T4308"/>
  <c r="K4308"/>
  <c r="S4308"/>
  <c r="R4308"/>
  <c r="Q4308"/>
  <c r="P4308"/>
  <c r="T4307"/>
  <c r="K4307"/>
  <c r="S4307"/>
  <c r="R4307"/>
  <c r="Q4307"/>
  <c r="P4307"/>
  <c r="T4306"/>
  <c r="K4306"/>
  <c r="S4306"/>
  <c r="R4306"/>
  <c r="Q4306"/>
  <c r="P4306"/>
  <c r="T4305"/>
  <c r="K4305"/>
  <c r="S4305"/>
  <c r="R4305"/>
  <c r="Q4305"/>
  <c r="P4305"/>
  <c r="T4304"/>
  <c r="K4304"/>
  <c r="S4304"/>
  <c r="R4304"/>
  <c r="Q4304"/>
  <c r="P4304"/>
  <c r="T4303"/>
  <c r="K4303"/>
  <c r="S4303"/>
  <c r="R4303"/>
  <c r="Q4303"/>
  <c r="P4303"/>
  <c r="T4302"/>
  <c r="K4302"/>
  <c r="S4302"/>
  <c r="R4302"/>
  <c r="Q4302"/>
  <c r="P4302"/>
  <c r="T4301"/>
  <c r="K4301"/>
  <c r="S4301"/>
  <c r="R4301"/>
  <c r="Q4301"/>
  <c r="P4301"/>
  <c r="T4300"/>
  <c r="K4300"/>
  <c r="S4300"/>
  <c r="R4300"/>
  <c r="Q4300"/>
  <c r="P4300"/>
  <c r="T4299"/>
  <c r="K4299"/>
  <c r="S4299"/>
  <c r="R4299"/>
  <c r="Q4299"/>
  <c r="P4299"/>
  <c r="T4298"/>
  <c r="K4298"/>
  <c r="S4298"/>
  <c r="R4298"/>
  <c r="Q4298"/>
  <c r="P4298"/>
  <c r="T4297"/>
  <c r="K4297"/>
  <c r="S4297"/>
  <c r="R4297"/>
  <c r="Q4297"/>
  <c r="P4297"/>
  <c r="T4296"/>
  <c r="K4296"/>
  <c r="S4296"/>
  <c r="R4296"/>
  <c r="Q4296"/>
  <c r="P4296"/>
  <c r="T4295"/>
  <c r="K4295"/>
  <c r="S4295"/>
  <c r="R4295"/>
  <c r="Q4295"/>
  <c r="P4295"/>
  <c r="T4294"/>
  <c r="K4294"/>
  <c r="S4294"/>
  <c r="R4294"/>
  <c r="Q4294"/>
  <c r="P4294"/>
  <c r="T4293"/>
  <c r="K4293"/>
  <c r="S4293"/>
  <c r="R4293"/>
  <c r="Q4293"/>
  <c r="P4293"/>
  <c r="T4292"/>
  <c r="K4292"/>
  <c r="S4292"/>
  <c r="R4292"/>
  <c r="Q4292"/>
  <c r="P4292"/>
  <c r="T4291"/>
  <c r="K4291"/>
  <c r="S4291"/>
  <c r="R4291"/>
  <c r="Q4291"/>
  <c r="P4291"/>
  <c r="T4290"/>
  <c r="K4290"/>
  <c r="S4290"/>
  <c r="R4290"/>
  <c r="Q4290"/>
  <c r="P4290"/>
  <c r="T4289"/>
  <c r="K4289"/>
  <c r="S4289"/>
  <c r="R4289"/>
  <c r="Q4289"/>
  <c r="P4289"/>
  <c r="T4288"/>
  <c r="K4288"/>
  <c r="S4288"/>
  <c r="R4288"/>
  <c r="Q4288"/>
  <c r="P4288"/>
  <c r="T457"/>
  <c r="K457"/>
  <c r="S457"/>
  <c r="R457"/>
  <c r="Q457"/>
  <c r="P457"/>
  <c r="T215"/>
  <c r="K215"/>
  <c r="S215"/>
  <c r="R215"/>
  <c r="Q215"/>
  <c r="P215"/>
  <c r="T598"/>
  <c r="K598"/>
  <c r="S598"/>
  <c r="R598"/>
  <c r="Q598"/>
  <c r="P598"/>
  <c r="T925"/>
  <c r="K925"/>
  <c r="S925"/>
  <c r="R925"/>
  <c r="Q925"/>
  <c r="P925"/>
  <c r="T960"/>
  <c r="K960"/>
  <c r="S960"/>
  <c r="R960"/>
  <c r="Q960"/>
  <c r="P960"/>
  <c r="T214"/>
  <c r="K214"/>
  <c r="S214"/>
  <c r="R214"/>
  <c r="Q214"/>
  <c r="P214"/>
  <c r="T4287"/>
  <c r="K4287"/>
  <c r="S4287"/>
  <c r="R4287"/>
  <c r="Q4287"/>
  <c r="P4287"/>
  <c r="T508"/>
  <c r="K508"/>
  <c r="S508"/>
  <c r="R508"/>
  <c r="Q508"/>
  <c r="P508"/>
  <c r="T951"/>
  <c r="K951"/>
  <c r="S951"/>
  <c r="R951"/>
  <c r="Q951"/>
  <c r="P951"/>
  <c r="T312"/>
  <c r="K312"/>
  <c r="S312"/>
  <c r="R312"/>
  <c r="Q312"/>
  <c r="P312"/>
  <c r="T4286"/>
  <c r="K4286"/>
  <c r="S4286"/>
  <c r="R4286"/>
  <c r="Q4286"/>
  <c r="P4286"/>
  <c r="T4285"/>
  <c r="K4285"/>
  <c r="S4285"/>
  <c r="R4285"/>
  <c r="Q4285"/>
  <c r="P4285"/>
  <c r="T4284"/>
  <c r="K4284"/>
  <c r="S4284"/>
  <c r="R4284"/>
  <c r="Q4284"/>
  <c r="P4284"/>
  <c r="T4283"/>
  <c r="K4283"/>
  <c r="S4283"/>
  <c r="R4283"/>
  <c r="Q4283"/>
  <c r="P4283"/>
  <c r="T4282"/>
  <c r="K4282"/>
  <c r="S4282"/>
  <c r="R4282"/>
  <c r="Q4282"/>
  <c r="P4282"/>
  <c r="T4281"/>
  <c r="K4281"/>
  <c r="S4281"/>
  <c r="R4281"/>
  <c r="Q4281"/>
  <c r="P4281"/>
  <c r="T4280"/>
  <c r="K4280"/>
  <c r="S4280"/>
  <c r="R4280"/>
  <c r="Q4280"/>
  <c r="P4280"/>
  <c r="T4279"/>
  <c r="K4279"/>
  <c r="S4279"/>
  <c r="R4279"/>
  <c r="Q4279"/>
  <c r="P4279"/>
  <c r="T123"/>
  <c r="K123"/>
  <c r="S123"/>
  <c r="R123"/>
  <c r="Q123"/>
  <c r="P123"/>
  <c r="T213"/>
  <c r="K213"/>
  <c r="S213"/>
  <c r="R213"/>
  <c r="Q213"/>
  <c r="P213"/>
  <c r="T4278"/>
  <c r="K4278"/>
  <c r="S4278"/>
  <c r="R4278"/>
  <c r="Q4278"/>
  <c r="P4278"/>
  <c r="T4277"/>
  <c r="K4277"/>
  <c r="S4277"/>
  <c r="R4277"/>
  <c r="Q4277"/>
  <c r="P4277"/>
  <c r="T4276"/>
  <c r="K4276"/>
  <c r="S4276"/>
  <c r="R4276"/>
  <c r="Q4276"/>
  <c r="P4276"/>
  <c r="T4275"/>
  <c r="K4275"/>
  <c r="S4275"/>
  <c r="R4275"/>
  <c r="Q4275"/>
  <c r="P4275"/>
  <c r="T4274"/>
  <c r="K4274"/>
  <c r="S4274"/>
  <c r="R4274"/>
  <c r="Q4274"/>
  <c r="P4274"/>
  <c r="T4273"/>
  <c r="K4273"/>
  <c r="S4273"/>
  <c r="R4273"/>
  <c r="Q4273"/>
  <c r="P4273"/>
  <c r="T4272"/>
  <c r="K4272"/>
  <c r="S4272"/>
  <c r="R4272"/>
  <c r="Q4272"/>
  <c r="P4272"/>
  <c r="T4271"/>
  <c r="K4271"/>
  <c r="S4271"/>
  <c r="R4271"/>
  <c r="Q4271"/>
  <c r="P4271"/>
  <c r="T4270"/>
  <c r="K4270"/>
  <c r="S4270"/>
  <c r="R4270"/>
  <c r="Q4270"/>
  <c r="P4270"/>
  <c r="T4269"/>
  <c r="K4269"/>
  <c r="S4269"/>
  <c r="R4269"/>
  <c r="Q4269"/>
  <c r="P4269"/>
  <c r="T4268"/>
  <c r="K4268"/>
  <c r="S4268"/>
  <c r="R4268"/>
  <c r="Q4268"/>
  <c r="P4268"/>
  <c r="T1081"/>
  <c r="K1081"/>
  <c r="S1081"/>
  <c r="R1081"/>
  <c r="Q1081"/>
  <c r="P1081"/>
  <c r="T4267"/>
  <c r="K4267"/>
  <c r="S4267"/>
  <c r="R4267"/>
  <c r="Q4267"/>
  <c r="P4267"/>
  <c r="T4266"/>
  <c r="K4266"/>
  <c r="S4266"/>
  <c r="R4266"/>
  <c r="Q4266"/>
  <c r="P4266"/>
  <c r="T4265"/>
  <c r="K4265"/>
  <c r="S4265"/>
  <c r="R4265"/>
  <c r="Q4265"/>
  <c r="P4265"/>
  <c r="T4264"/>
  <c r="K4264"/>
  <c r="S4264"/>
  <c r="R4264"/>
  <c r="Q4264"/>
  <c r="P4264"/>
  <c r="T4263"/>
  <c r="K4263"/>
  <c r="S4263"/>
  <c r="R4263"/>
  <c r="Q4263"/>
  <c r="P4263"/>
  <c r="T4262"/>
  <c r="K4262"/>
  <c r="S4262"/>
  <c r="R4262"/>
  <c r="Q4262"/>
  <c r="P4262"/>
  <c r="T4261"/>
  <c r="K4261"/>
  <c r="S4261"/>
  <c r="R4261"/>
  <c r="Q4261"/>
  <c r="P4261"/>
  <c r="T4260"/>
  <c r="K4260"/>
  <c r="S4260"/>
  <c r="R4260"/>
  <c r="Q4260"/>
  <c r="P4260"/>
  <c r="T4259"/>
  <c r="K4259"/>
  <c r="S4259"/>
  <c r="R4259"/>
  <c r="Q4259"/>
  <c r="P4259"/>
  <c r="T4258"/>
  <c r="K4258"/>
  <c r="S4258"/>
  <c r="R4258"/>
  <c r="Q4258"/>
  <c r="P4258"/>
  <c r="T4257"/>
  <c r="K4257"/>
  <c r="S4257"/>
  <c r="R4257"/>
  <c r="Q4257"/>
  <c r="P4257"/>
  <c r="T4256"/>
  <c r="K4256"/>
  <c r="S4256"/>
  <c r="R4256"/>
  <c r="Q4256"/>
  <c r="P4256"/>
  <c r="T4255"/>
  <c r="K4255"/>
  <c r="S4255"/>
  <c r="R4255"/>
  <c r="Q4255"/>
  <c r="P4255"/>
  <c r="T4254"/>
  <c r="K4254"/>
  <c r="S4254"/>
  <c r="R4254"/>
  <c r="Q4254"/>
  <c r="P4254"/>
  <c r="T4253"/>
  <c r="K4253"/>
  <c r="S4253"/>
  <c r="R4253"/>
  <c r="Q4253"/>
  <c r="P4253"/>
  <c r="T938"/>
  <c r="K938"/>
  <c r="S938"/>
  <c r="R938"/>
  <c r="Q938"/>
  <c r="P938"/>
  <c r="T959"/>
  <c r="K959"/>
  <c r="S959"/>
  <c r="R959"/>
  <c r="Q959"/>
  <c r="P959"/>
  <c r="T4252"/>
  <c r="K4252"/>
  <c r="S4252"/>
  <c r="R4252"/>
  <c r="Q4252"/>
  <c r="P4252"/>
  <c r="T4251"/>
  <c r="K4251"/>
  <c r="S4251"/>
  <c r="R4251"/>
  <c r="Q4251"/>
  <c r="P4251"/>
  <c r="T4250"/>
  <c r="K4250"/>
  <c r="S4250"/>
  <c r="R4250"/>
  <c r="Q4250"/>
  <c r="P4250"/>
  <c r="T122"/>
  <c r="K122"/>
  <c r="S122"/>
  <c r="R122"/>
  <c r="Q122"/>
  <c r="P122"/>
  <c r="T4249"/>
  <c r="K4249"/>
  <c r="S4249"/>
  <c r="R4249"/>
  <c r="Q4249"/>
  <c r="P4249"/>
  <c r="T891"/>
  <c r="K891"/>
  <c r="S891"/>
  <c r="R891"/>
  <c r="Q891"/>
  <c r="P891"/>
  <c r="T4248"/>
  <c r="K4248"/>
  <c r="S4248"/>
  <c r="R4248"/>
  <c r="Q4248"/>
  <c r="P4248"/>
  <c r="T4247"/>
  <c r="K4247"/>
  <c r="S4247"/>
  <c r="R4247"/>
  <c r="Q4247"/>
  <c r="P4247"/>
  <c r="T4246"/>
  <c r="K4246"/>
  <c r="S4246"/>
  <c r="R4246"/>
  <c r="Q4246"/>
  <c r="P4246"/>
  <c r="T4245"/>
  <c r="K4245"/>
  <c r="S4245"/>
  <c r="R4245"/>
  <c r="Q4245"/>
  <c r="P4245"/>
  <c r="T38"/>
  <c r="K38"/>
  <c r="S38"/>
  <c r="R38"/>
  <c r="Q38"/>
  <c r="P38"/>
  <c r="T4244"/>
  <c r="K4244"/>
  <c r="S4244"/>
  <c r="R4244"/>
  <c r="Q4244"/>
  <c r="P4244"/>
  <c r="T4243"/>
  <c r="K4243"/>
  <c r="S4243"/>
  <c r="R4243"/>
  <c r="Q4243"/>
  <c r="P4243"/>
  <c r="T507"/>
  <c r="K507"/>
  <c r="S507"/>
  <c r="R507"/>
  <c r="Q507"/>
  <c r="P507"/>
  <c r="T4242"/>
  <c r="K4242"/>
  <c r="S4242"/>
  <c r="R4242"/>
  <c r="Q4242"/>
  <c r="P4242"/>
  <c r="T4241"/>
  <c r="K4241"/>
  <c r="S4241"/>
  <c r="R4241"/>
  <c r="Q4241"/>
  <c r="P4241"/>
  <c r="T121"/>
  <c r="K121"/>
  <c r="S121"/>
  <c r="R121"/>
  <c r="Q121"/>
  <c r="P121"/>
  <c r="T4240"/>
  <c r="K4240"/>
  <c r="S4240"/>
  <c r="R4240"/>
  <c r="Q4240"/>
  <c r="P4240"/>
  <c r="T4239"/>
  <c r="K4239"/>
  <c r="S4239"/>
  <c r="R4239"/>
  <c r="Q4239"/>
  <c r="P4239"/>
  <c r="T37"/>
  <c r="K37"/>
  <c r="S37"/>
  <c r="R37"/>
  <c r="Q37"/>
  <c r="P37"/>
  <c r="T36"/>
  <c r="K36"/>
  <c r="S36"/>
  <c r="R36"/>
  <c r="Q36"/>
  <c r="P36"/>
  <c r="T4238"/>
  <c r="K4238"/>
  <c r="S4238"/>
  <c r="R4238"/>
  <c r="Q4238"/>
  <c r="P4238"/>
  <c r="T456"/>
  <c r="K456"/>
  <c r="S456"/>
  <c r="R456"/>
  <c r="Q456"/>
  <c r="P456"/>
  <c r="T4237"/>
  <c r="K4237"/>
  <c r="S4237"/>
  <c r="R4237"/>
  <c r="Q4237"/>
  <c r="P4237"/>
  <c r="T4236"/>
  <c r="K4236"/>
  <c r="S4236"/>
  <c r="R4236"/>
  <c r="Q4236"/>
  <c r="P4236"/>
  <c r="T4235"/>
  <c r="K4235"/>
  <c r="S4235"/>
  <c r="R4235"/>
  <c r="Q4235"/>
  <c r="P4235"/>
  <c r="T4234"/>
  <c r="K4234"/>
  <c r="S4234"/>
  <c r="R4234"/>
  <c r="Q4234"/>
  <c r="P4234"/>
  <c r="T1025"/>
  <c r="K1025"/>
  <c r="S1025"/>
  <c r="R1025"/>
  <c r="Q1025"/>
  <c r="P1025"/>
  <c r="T390"/>
  <c r="K390"/>
  <c r="S390"/>
  <c r="R390"/>
  <c r="Q390"/>
  <c r="P390"/>
  <c r="T958"/>
  <c r="K958"/>
  <c r="S958"/>
  <c r="R958"/>
  <c r="Q958"/>
  <c r="P958"/>
  <c r="T719"/>
  <c r="K719"/>
  <c r="S719"/>
  <c r="R719"/>
  <c r="Q719"/>
  <c r="P719"/>
  <c r="T901"/>
  <c r="K901"/>
  <c r="S901"/>
  <c r="R901"/>
  <c r="Q901"/>
  <c r="P901"/>
  <c r="T775"/>
  <c r="K775"/>
  <c r="S775"/>
  <c r="R775"/>
  <c r="Q775"/>
  <c r="P775"/>
  <c r="T4233"/>
  <c r="K4233"/>
  <c r="S4233"/>
  <c r="R4233"/>
  <c r="Q4233"/>
  <c r="P4233"/>
  <c r="T4232"/>
  <c r="K4232"/>
  <c r="S4232"/>
  <c r="R4232"/>
  <c r="Q4232"/>
  <c r="P4232"/>
  <c r="T4231"/>
  <c r="K4231"/>
  <c r="S4231"/>
  <c r="R4231"/>
  <c r="Q4231"/>
  <c r="P4231"/>
  <c r="T4230"/>
  <c r="K4230"/>
  <c r="S4230"/>
  <c r="R4230"/>
  <c r="Q4230"/>
  <c r="P4230"/>
  <c r="T4229"/>
  <c r="K4229"/>
  <c r="S4229"/>
  <c r="R4229"/>
  <c r="Q4229"/>
  <c r="P4229"/>
  <c r="T4228"/>
  <c r="K4228"/>
  <c r="S4228"/>
  <c r="R4228"/>
  <c r="Q4228"/>
  <c r="P4228"/>
  <c r="T740"/>
  <c r="K740"/>
  <c r="S740"/>
  <c r="R740"/>
  <c r="Q740"/>
  <c r="P740"/>
  <c r="T841"/>
  <c r="K841"/>
  <c r="S841"/>
  <c r="R841"/>
  <c r="Q841"/>
  <c r="P841"/>
  <c r="T4227"/>
  <c r="K4227"/>
  <c r="S4227"/>
  <c r="R4227"/>
  <c r="Q4227"/>
  <c r="P4227"/>
  <c r="T4226"/>
  <c r="K4226"/>
  <c r="S4226"/>
  <c r="R4226"/>
  <c r="Q4226"/>
  <c r="P4226"/>
  <c r="T4225"/>
  <c r="K4225"/>
  <c r="S4225"/>
  <c r="R4225"/>
  <c r="Q4225"/>
  <c r="P4225"/>
  <c r="T4224"/>
  <c r="K4224"/>
  <c r="S4224"/>
  <c r="R4224"/>
  <c r="Q4224"/>
  <c r="P4224"/>
  <c r="T707"/>
  <c r="K707"/>
  <c r="S707"/>
  <c r="R707"/>
  <c r="Q707"/>
  <c r="P707"/>
  <c r="T794"/>
  <c r="K794"/>
  <c r="S794"/>
  <c r="R794"/>
  <c r="Q794"/>
  <c r="P794"/>
  <c r="T4223"/>
  <c r="K4223"/>
  <c r="S4223"/>
  <c r="R4223"/>
  <c r="Q4223"/>
  <c r="P4223"/>
  <c r="T4222"/>
  <c r="K4222"/>
  <c r="S4222"/>
  <c r="R4222"/>
  <c r="Q4222"/>
  <c r="P4222"/>
  <c r="T212"/>
  <c r="K212"/>
  <c r="S212"/>
  <c r="R212"/>
  <c r="Q212"/>
  <c r="P212"/>
  <c r="T597"/>
  <c r="K597"/>
  <c r="S597"/>
  <c r="R597"/>
  <c r="Q597"/>
  <c r="P597"/>
  <c r="T596"/>
  <c r="K596"/>
  <c r="S596"/>
  <c r="R596"/>
  <c r="Q596"/>
  <c r="P596"/>
  <c r="T4221"/>
  <c r="K4221"/>
  <c r="S4221"/>
  <c r="R4221"/>
  <c r="Q4221"/>
  <c r="P4221"/>
  <c r="T4220"/>
  <c r="K4220"/>
  <c r="S4220"/>
  <c r="R4220"/>
  <c r="Q4220"/>
  <c r="P4220"/>
  <c r="T4219"/>
  <c r="K4219"/>
  <c r="S4219"/>
  <c r="R4219"/>
  <c r="Q4219"/>
  <c r="P4219"/>
  <c r="T4218"/>
  <c r="K4218"/>
  <c r="S4218"/>
  <c r="R4218"/>
  <c r="Q4218"/>
  <c r="P4218"/>
  <c r="T4217"/>
  <c r="K4217"/>
  <c r="S4217"/>
  <c r="R4217"/>
  <c r="Q4217"/>
  <c r="P4217"/>
  <c r="T4216"/>
  <c r="K4216"/>
  <c r="S4216"/>
  <c r="R4216"/>
  <c r="Q4216"/>
  <c r="P4216"/>
  <c r="T4215"/>
  <c r="K4215"/>
  <c r="S4215"/>
  <c r="R4215"/>
  <c r="Q4215"/>
  <c r="P4215"/>
  <c r="T4214"/>
  <c r="K4214"/>
  <c r="S4214"/>
  <c r="R4214"/>
  <c r="Q4214"/>
  <c r="P4214"/>
  <c r="T4213"/>
  <c r="K4213"/>
  <c r="S4213"/>
  <c r="R4213"/>
  <c r="Q4213"/>
  <c r="P4213"/>
  <c r="T455"/>
  <c r="K455"/>
  <c r="S455"/>
  <c r="R455"/>
  <c r="Q455"/>
  <c r="P455"/>
  <c r="T211"/>
  <c r="K211"/>
  <c r="S211"/>
  <c r="R211"/>
  <c r="Q211"/>
  <c r="P211"/>
  <c r="T4212"/>
  <c r="K4212"/>
  <c r="S4212"/>
  <c r="R4212"/>
  <c r="Q4212"/>
  <c r="P4212"/>
  <c r="T4211"/>
  <c r="K4211"/>
  <c r="S4211"/>
  <c r="R4211"/>
  <c r="Q4211"/>
  <c r="P4211"/>
  <c r="T4210"/>
  <c r="K4210"/>
  <c r="S4210"/>
  <c r="R4210"/>
  <c r="Q4210"/>
  <c r="P4210"/>
  <c r="T4209"/>
  <c r="K4209"/>
  <c r="S4209"/>
  <c r="R4209"/>
  <c r="Q4209"/>
  <c r="P4209"/>
  <c r="T890"/>
  <c r="K890"/>
  <c r="S890"/>
  <c r="R890"/>
  <c r="Q890"/>
  <c r="P890"/>
  <c r="T311"/>
  <c r="K311"/>
  <c r="S311"/>
  <c r="R311"/>
  <c r="Q311"/>
  <c r="P311"/>
  <c r="T310"/>
  <c r="K310"/>
  <c r="S310"/>
  <c r="R310"/>
  <c r="Q310"/>
  <c r="P310"/>
  <c r="T1117"/>
  <c r="K1117"/>
  <c r="S1117"/>
  <c r="R1117"/>
  <c r="Q1117"/>
  <c r="P1117"/>
  <c r="T4208"/>
  <c r="K4208"/>
  <c r="S4208"/>
  <c r="R4208"/>
  <c r="Q4208"/>
  <c r="P4208"/>
  <c r="T4207"/>
  <c r="K4207"/>
  <c r="S4207"/>
  <c r="R4207"/>
  <c r="Q4207"/>
  <c r="P4207"/>
  <c r="T4206"/>
  <c r="K4206"/>
  <c r="S4206"/>
  <c r="R4206"/>
  <c r="Q4206"/>
  <c r="P4206"/>
  <c r="T309"/>
  <c r="K309"/>
  <c r="S309"/>
  <c r="R309"/>
  <c r="Q309"/>
  <c r="P309"/>
  <c r="T120"/>
  <c r="K120"/>
  <c r="S120"/>
  <c r="R120"/>
  <c r="Q120"/>
  <c r="P120"/>
  <c r="T900"/>
  <c r="K900"/>
  <c r="S900"/>
  <c r="R900"/>
  <c r="Q900"/>
  <c r="P900"/>
  <c r="T4205"/>
  <c r="K4205"/>
  <c r="S4205"/>
  <c r="R4205"/>
  <c r="Q4205"/>
  <c r="P4205"/>
  <c r="T4204"/>
  <c r="K4204"/>
  <c r="S4204"/>
  <c r="R4204"/>
  <c r="Q4204"/>
  <c r="P4204"/>
  <c r="T4203"/>
  <c r="K4203"/>
  <c r="S4203"/>
  <c r="R4203"/>
  <c r="Q4203"/>
  <c r="P4203"/>
  <c r="T4202"/>
  <c r="K4202"/>
  <c r="S4202"/>
  <c r="R4202"/>
  <c r="Q4202"/>
  <c r="P4202"/>
  <c r="T4201"/>
  <c r="K4201"/>
  <c r="S4201"/>
  <c r="R4201"/>
  <c r="Q4201"/>
  <c r="P4201"/>
  <c r="T4200"/>
  <c r="K4200"/>
  <c r="S4200"/>
  <c r="R4200"/>
  <c r="Q4200"/>
  <c r="P4200"/>
  <c r="T4199"/>
  <c r="K4199"/>
  <c r="S4199"/>
  <c r="R4199"/>
  <c r="Q4199"/>
  <c r="P4199"/>
  <c r="T4198"/>
  <c r="K4198"/>
  <c r="S4198"/>
  <c r="R4198"/>
  <c r="Q4198"/>
  <c r="P4198"/>
  <c r="T308"/>
  <c r="K308"/>
  <c r="S308"/>
  <c r="R308"/>
  <c r="Q308"/>
  <c r="P308"/>
  <c r="T506"/>
  <c r="K506"/>
  <c r="S506"/>
  <c r="R506"/>
  <c r="Q506"/>
  <c r="P506"/>
  <c r="T210"/>
  <c r="K210"/>
  <c r="S210"/>
  <c r="R210"/>
  <c r="Q210"/>
  <c r="P210"/>
  <c r="T307"/>
  <c r="K307"/>
  <c r="S307"/>
  <c r="R307"/>
  <c r="Q307"/>
  <c r="P307"/>
  <c r="T35"/>
  <c r="K35"/>
  <c r="S35"/>
  <c r="R35"/>
  <c r="Q35"/>
  <c r="P35"/>
  <c r="T34"/>
  <c r="K34"/>
  <c r="S34"/>
  <c r="R34"/>
  <c r="Q34"/>
  <c r="P34"/>
  <c r="T209"/>
  <c r="K209"/>
  <c r="S209"/>
  <c r="R209"/>
  <c r="Q209"/>
  <c r="P209"/>
  <c r="T4197"/>
  <c r="K4197"/>
  <c r="S4197"/>
  <c r="R4197"/>
  <c r="Q4197"/>
  <c r="P4197"/>
  <c r="T4196"/>
  <c r="K4196"/>
  <c r="S4196"/>
  <c r="R4196"/>
  <c r="Q4196"/>
  <c r="P4196"/>
  <c r="T4195"/>
  <c r="K4195"/>
  <c r="S4195"/>
  <c r="R4195"/>
  <c r="Q4195"/>
  <c r="P4195"/>
  <c r="T4194"/>
  <c r="K4194"/>
  <c r="S4194"/>
  <c r="R4194"/>
  <c r="Q4194"/>
  <c r="P4194"/>
  <c r="T4193"/>
  <c r="K4193"/>
  <c r="S4193"/>
  <c r="R4193"/>
  <c r="Q4193"/>
  <c r="P4193"/>
  <c r="T4192"/>
  <c r="K4192"/>
  <c r="S4192"/>
  <c r="R4192"/>
  <c r="Q4192"/>
  <c r="P4192"/>
  <c r="T4191"/>
  <c r="K4191"/>
  <c r="S4191"/>
  <c r="R4191"/>
  <c r="Q4191"/>
  <c r="P4191"/>
  <c r="T4190"/>
  <c r="K4190"/>
  <c r="S4190"/>
  <c r="R4190"/>
  <c r="Q4190"/>
  <c r="P4190"/>
  <c r="T4189"/>
  <c r="K4189"/>
  <c r="S4189"/>
  <c r="R4189"/>
  <c r="Q4189"/>
  <c r="P4189"/>
  <c r="T4188"/>
  <c r="K4188"/>
  <c r="S4188"/>
  <c r="R4188"/>
  <c r="Q4188"/>
  <c r="P4188"/>
  <c r="T389"/>
  <c r="K389"/>
  <c r="S389"/>
  <c r="R389"/>
  <c r="Q389"/>
  <c r="P389"/>
  <c r="T4187"/>
  <c r="K4187"/>
  <c r="S4187"/>
  <c r="R4187"/>
  <c r="Q4187"/>
  <c r="P4187"/>
  <c r="T4186"/>
  <c r="K4186"/>
  <c r="S4186"/>
  <c r="R4186"/>
  <c r="Q4186"/>
  <c r="P4186"/>
  <c r="T4185"/>
  <c r="K4185"/>
  <c r="S4185"/>
  <c r="R4185"/>
  <c r="Q4185"/>
  <c r="P4185"/>
  <c r="T4184"/>
  <c r="K4184"/>
  <c r="S4184"/>
  <c r="R4184"/>
  <c r="Q4184"/>
  <c r="P4184"/>
  <c r="T4183"/>
  <c r="K4183"/>
  <c r="S4183"/>
  <c r="R4183"/>
  <c r="Q4183"/>
  <c r="P4183"/>
  <c r="T505"/>
  <c r="K505"/>
  <c r="S505"/>
  <c r="R505"/>
  <c r="Q505"/>
  <c r="P505"/>
  <c r="T388"/>
  <c r="K388"/>
  <c r="S388"/>
  <c r="R388"/>
  <c r="Q388"/>
  <c r="P388"/>
  <c r="T387"/>
  <c r="K387"/>
  <c r="S387"/>
  <c r="R387"/>
  <c r="Q387"/>
  <c r="P387"/>
  <c r="T4182"/>
  <c r="K4182"/>
  <c r="S4182"/>
  <c r="R4182"/>
  <c r="Q4182"/>
  <c r="P4182"/>
  <c r="T4181"/>
  <c r="K4181"/>
  <c r="S4181"/>
  <c r="R4181"/>
  <c r="Q4181"/>
  <c r="P4181"/>
  <c r="T4180"/>
  <c r="K4180"/>
  <c r="S4180"/>
  <c r="R4180"/>
  <c r="Q4180"/>
  <c r="P4180"/>
  <c r="T4179"/>
  <c r="K4179"/>
  <c r="S4179"/>
  <c r="R4179"/>
  <c r="Q4179"/>
  <c r="P4179"/>
  <c r="T774"/>
  <c r="K774"/>
  <c r="S774"/>
  <c r="R774"/>
  <c r="Q774"/>
  <c r="P774"/>
  <c r="T4178"/>
  <c r="K4178"/>
  <c r="S4178"/>
  <c r="R4178"/>
  <c r="Q4178"/>
  <c r="P4178"/>
  <c r="T4177"/>
  <c r="K4177"/>
  <c r="S4177"/>
  <c r="R4177"/>
  <c r="Q4177"/>
  <c r="P4177"/>
  <c r="T4176"/>
  <c r="K4176"/>
  <c r="S4176"/>
  <c r="R4176"/>
  <c r="Q4176"/>
  <c r="P4176"/>
  <c r="T662"/>
  <c r="K662"/>
  <c r="S662"/>
  <c r="R662"/>
  <c r="Q662"/>
  <c r="P662"/>
  <c r="T4175"/>
  <c r="K4175"/>
  <c r="S4175"/>
  <c r="R4175"/>
  <c r="Q4175"/>
  <c r="P4175"/>
  <c r="T4174"/>
  <c r="K4174"/>
  <c r="S4174"/>
  <c r="R4174"/>
  <c r="Q4174"/>
  <c r="P4174"/>
  <c r="T306"/>
  <c r="K306"/>
  <c r="S306"/>
  <c r="R306"/>
  <c r="Q306"/>
  <c r="P306"/>
  <c r="T4173"/>
  <c r="K4173"/>
  <c r="S4173"/>
  <c r="R4173"/>
  <c r="Q4173"/>
  <c r="P4173"/>
  <c r="T4172"/>
  <c r="K4172"/>
  <c r="S4172"/>
  <c r="R4172"/>
  <c r="Q4172"/>
  <c r="P4172"/>
  <c r="T4171"/>
  <c r="K4171"/>
  <c r="S4171"/>
  <c r="R4171"/>
  <c r="Q4171"/>
  <c r="P4171"/>
  <c r="T4170"/>
  <c r="K4170"/>
  <c r="S4170"/>
  <c r="R4170"/>
  <c r="Q4170"/>
  <c r="P4170"/>
  <c r="T4169"/>
  <c r="K4169"/>
  <c r="S4169"/>
  <c r="R4169"/>
  <c r="Q4169"/>
  <c r="P4169"/>
  <c r="T4168"/>
  <c r="K4168"/>
  <c r="S4168"/>
  <c r="R4168"/>
  <c r="Q4168"/>
  <c r="P4168"/>
  <c r="T1080"/>
  <c r="K1080"/>
  <c r="S1080"/>
  <c r="R1080"/>
  <c r="Q1080"/>
  <c r="P1080"/>
  <c r="T4167"/>
  <c r="K4167"/>
  <c r="S4167"/>
  <c r="R4167"/>
  <c r="Q4167"/>
  <c r="P4167"/>
  <c r="T4166"/>
  <c r="K4166"/>
  <c r="S4166"/>
  <c r="R4166"/>
  <c r="Q4166"/>
  <c r="P4166"/>
  <c r="T4165"/>
  <c r="K4165"/>
  <c r="S4165"/>
  <c r="R4165"/>
  <c r="Q4165"/>
  <c r="P4165"/>
  <c r="T4164"/>
  <c r="K4164"/>
  <c r="S4164"/>
  <c r="R4164"/>
  <c r="Q4164"/>
  <c r="P4164"/>
  <c r="T4163"/>
  <c r="K4163"/>
  <c r="S4163"/>
  <c r="R4163"/>
  <c r="Q4163"/>
  <c r="P4163"/>
  <c r="T4162"/>
  <c r="K4162"/>
  <c r="S4162"/>
  <c r="R4162"/>
  <c r="Q4162"/>
  <c r="P4162"/>
  <c r="T4161"/>
  <c r="K4161"/>
  <c r="S4161"/>
  <c r="R4161"/>
  <c r="Q4161"/>
  <c r="P4161"/>
  <c r="T4160"/>
  <c r="K4160"/>
  <c r="S4160"/>
  <c r="R4160"/>
  <c r="Q4160"/>
  <c r="P4160"/>
  <c r="T4159"/>
  <c r="K4159"/>
  <c r="S4159"/>
  <c r="R4159"/>
  <c r="Q4159"/>
  <c r="P4159"/>
  <c r="T4158"/>
  <c r="K4158"/>
  <c r="S4158"/>
  <c r="R4158"/>
  <c r="Q4158"/>
  <c r="P4158"/>
  <c r="T4157"/>
  <c r="K4157"/>
  <c r="S4157"/>
  <c r="R4157"/>
  <c r="Q4157"/>
  <c r="P4157"/>
  <c r="T4156"/>
  <c r="K4156"/>
  <c r="S4156"/>
  <c r="R4156"/>
  <c r="Q4156"/>
  <c r="P4156"/>
  <c r="T4155"/>
  <c r="K4155"/>
  <c r="S4155"/>
  <c r="R4155"/>
  <c r="Q4155"/>
  <c r="P4155"/>
  <c r="T4154"/>
  <c r="K4154"/>
  <c r="S4154"/>
  <c r="R4154"/>
  <c r="Q4154"/>
  <c r="P4154"/>
  <c r="T4153"/>
  <c r="K4153"/>
  <c r="S4153"/>
  <c r="R4153"/>
  <c r="Q4153"/>
  <c r="P4153"/>
  <c r="T4152"/>
  <c r="K4152"/>
  <c r="S4152"/>
  <c r="R4152"/>
  <c r="Q4152"/>
  <c r="P4152"/>
  <c r="T4151"/>
  <c r="K4151"/>
  <c r="S4151"/>
  <c r="R4151"/>
  <c r="Q4151"/>
  <c r="P4151"/>
  <c r="T4150"/>
  <c r="K4150"/>
  <c r="S4150"/>
  <c r="R4150"/>
  <c r="Q4150"/>
  <c r="P4150"/>
  <c r="T4149"/>
  <c r="K4149"/>
  <c r="S4149"/>
  <c r="R4149"/>
  <c r="Q4149"/>
  <c r="P4149"/>
  <c r="T4148"/>
  <c r="K4148"/>
  <c r="S4148"/>
  <c r="R4148"/>
  <c r="Q4148"/>
  <c r="P4148"/>
  <c r="T4147"/>
  <c r="K4147"/>
  <c r="S4147"/>
  <c r="R4147"/>
  <c r="Q4147"/>
  <c r="P4147"/>
  <c r="T4146"/>
  <c r="K4146"/>
  <c r="S4146"/>
  <c r="R4146"/>
  <c r="Q4146"/>
  <c r="P4146"/>
  <c r="T4145"/>
  <c r="K4145"/>
  <c r="S4145"/>
  <c r="R4145"/>
  <c r="Q4145"/>
  <c r="P4145"/>
  <c r="T4144"/>
  <c r="K4144"/>
  <c r="S4144"/>
  <c r="R4144"/>
  <c r="Q4144"/>
  <c r="P4144"/>
  <c r="T4143"/>
  <c r="K4143"/>
  <c r="S4143"/>
  <c r="R4143"/>
  <c r="Q4143"/>
  <c r="P4143"/>
  <c r="T4142"/>
  <c r="K4142"/>
  <c r="S4142"/>
  <c r="R4142"/>
  <c r="Q4142"/>
  <c r="P4142"/>
  <c r="T4141"/>
  <c r="K4141"/>
  <c r="S4141"/>
  <c r="R4141"/>
  <c r="Q4141"/>
  <c r="P4141"/>
  <c r="T4140"/>
  <c r="K4140"/>
  <c r="S4140"/>
  <c r="R4140"/>
  <c r="Q4140"/>
  <c r="P4140"/>
  <c r="T4139"/>
  <c r="K4139"/>
  <c r="S4139"/>
  <c r="R4139"/>
  <c r="Q4139"/>
  <c r="P4139"/>
  <c r="T980"/>
  <c r="K980"/>
  <c r="S980"/>
  <c r="R980"/>
  <c r="Q980"/>
  <c r="P980"/>
  <c r="T1123"/>
  <c r="K1123"/>
  <c r="S1123"/>
  <c r="R1123"/>
  <c r="Q1123"/>
  <c r="P1123"/>
  <c r="T4138"/>
  <c r="K4138"/>
  <c r="S4138"/>
  <c r="R4138"/>
  <c r="Q4138"/>
  <c r="P4138"/>
  <c r="T4137"/>
  <c r="K4137"/>
  <c r="S4137"/>
  <c r="R4137"/>
  <c r="Q4137"/>
  <c r="P4137"/>
  <c r="T718"/>
  <c r="K718"/>
  <c r="S718"/>
  <c r="R718"/>
  <c r="Q718"/>
  <c r="P718"/>
  <c r="T4136"/>
  <c r="K4136"/>
  <c r="S4136"/>
  <c r="R4136"/>
  <c r="Q4136"/>
  <c r="P4136"/>
  <c r="T4135"/>
  <c r="K4135"/>
  <c r="S4135"/>
  <c r="R4135"/>
  <c r="Q4135"/>
  <c r="P4135"/>
  <c r="T4134"/>
  <c r="K4134"/>
  <c r="S4134"/>
  <c r="R4134"/>
  <c r="Q4134"/>
  <c r="P4134"/>
  <c r="T4133"/>
  <c r="K4133"/>
  <c r="S4133"/>
  <c r="R4133"/>
  <c r="Q4133"/>
  <c r="P4133"/>
  <c r="T4132"/>
  <c r="K4132"/>
  <c r="S4132"/>
  <c r="R4132"/>
  <c r="Q4132"/>
  <c r="P4132"/>
  <c r="T4131"/>
  <c r="K4131"/>
  <c r="S4131"/>
  <c r="R4131"/>
  <c r="Q4131"/>
  <c r="P4131"/>
  <c r="T757"/>
  <c r="K757"/>
  <c r="S757"/>
  <c r="R757"/>
  <c r="Q757"/>
  <c r="P757"/>
  <c r="T4130"/>
  <c r="K4130"/>
  <c r="S4130"/>
  <c r="R4130"/>
  <c r="Q4130"/>
  <c r="P4130"/>
  <c r="T4129"/>
  <c r="K4129"/>
  <c r="S4129"/>
  <c r="R4129"/>
  <c r="Q4129"/>
  <c r="P4129"/>
  <c r="T4128"/>
  <c r="K4128"/>
  <c r="S4128"/>
  <c r="R4128"/>
  <c r="Q4128"/>
  <c r="P4128"/>
  <c r="T4127"/>
  <c r="K4127"/>
  <c r="S4127"/>
  <c r="R4127"/>
  <c r="Q4127"/>
  <c r="P4127"/>
  <c r="T4126"/>
  <c r="K4126"/>
  <c r="S4126"/>
  <c r="R4126"/>
  <c r="Q4126"/>
  <c r="P4126"/>
  <c r="T4125"/>
  <c r="K4125"/>
  <c r="S4125"/>
  <c r="R4125"/>
  <c r="Q4125"/>
  <c r="P4125"/>
  <c r="T4124"/>
  <c r="K4124"/>
  <c r="S4124"/>
  <c r="R4124"/>
  <c r="Q4124"/>
  <c r="P4124"/>
  <c r="T4123"/>
  <c r="K4123"/>
  <c r="S4123"/>
  <c r="R4123"/>
  <c r="Q4123"/>
  <c r="P4123"/>
  <c r="T4122"/>
  <c r="K4122"/>
  <c r="S4122"/>
  <c r="R4122"/>
  <c r="Q4122"/>
  <c r="P4122"/>
  <c r="T4121"/>
  <c r="K4121"/>
  <c r="S4121"/>
  <c r="R4121"/>
  <c r="Q4121"/>
  <c r="P4121"/>
  <c r="T4120"/>
  <c r="K4120"/>
  <c r="S4120"/>
  <c r="R4120"/>
  <c r="Q4120"/>
  <c r="P4120"/>
  <c r="T4119"/>
  <c r="K4119"/>
  <c r="S4119"/>
  <c r="R4119"/>
  <c r="Q4119"/>
  <c r="P4119"/>
  <c r="T4118"/>
  <c r="K4118"/>
  <c r="S4118"/>
  <c r="R4118"/>
  <c r="Q4118"/>
  <c r="P4118"/>
  <c r="T4117"/>
  <c r="K4117"/>
  <c r="S4117"/>
  <c r="R4117"/>
  <c r="Q4117"/>
  <c r="P4117"/>
  <c r="T4116"/>
  <c r="K4116"/>
  <c r="S4116"/>
  <c r="R4116"/>
  <c r="Q4116"/>
  <c r="P4116"/>
  <c r="T4115"/>
  <c r="K4115"/>
  <c r="S4115"/>
  <c r="R4115"/>
  <c r="Q4115"/>
  <c r="P4115"/>
  <c r="T4114"/>
  <c r="K4114"/>
  <c r="S4114"/>
  <c r="R4114"/>
  <c r="Q4114"/>
  <c r="P4114"/>
  <c r="T4113"/>
  <c r="K4113"/>
  <c r="S4113"/>
  <c r="R4113"/>
  <c r="Q4113"/>
  <c r="P4113"/>
  <c r="T4112"/>
  <c r="K4112"/>
  <c r="S4112"/>
  <c r="R4112"/>
  <c r="Q4112"/>
  <c r="P4112"/>
  <c r="T4111"/>
  <c r="K4111"/>
  <c r="S4111"/>
  <c r="R4111"/>
  <c r="Q4111"/>
  <c r="P4111"/>
  <c r="T4110"/>
  <c r="K4110"/>
  <c r="S4110"/>
  <c r="R4110"/>
  <c r="Q4110"/>
  <c r="P4110"/>
  <c r="T305"/>
  <c r="K305"/>
  <c r="S305"/>
  <c r="R305"/>
  <c r="Q305"/>
  <c r="P305"/>
  <c r="T717"/>
  <c r="K717"/>
  <c r="S717"/>
  <c r="R717"/>
  <c r="Q717"/>
  <c r="P717"/>
  <c r="T4109"/>
  <c r="K4109"/>
  <c r="S4109"/>
  <c r="R4109"/>
  <c r="Q4109"/>
  <c r="P4109"/>
  <c r="T4108"/>
  <c r="K4108"/>
  <c r="S4108"/>
  <c r="R4108"/>
  <c r="Q4108"/>
  <c r="P4108"/>
  <c r="T4107"/>
  <c r="K4107"/>
  <c r="S4107"/>
  <c r="R4107"/>
  <c r="Q4107"/>
  <c r="P4107"/>
  <c r="T4106"/>
  <c r="K4106"/>
  <c r="S4106"/>
  <c r="R4106"/>
  <c r="Q4106"/>
  <c r="P4106"/>
  <c r="T4105"/>
  <c r="K4105"/>
  <c r="S4105"/>
  <c r="R4105"/>
  <c r="Q4105"/>
  <c r="P4105"/>
  <c r="T4104"/>
  <c r="K4104"/>
  <c r="S4104"/>
  <c r="R4104"/>
  <c r="Q4104"/>
  <c r="P4104"/>
  <c r="T4103"/>
  <c r="K4103"/>
  <c r="S4103"/>
  <c r="R4103"/>
  <c r="Q4103"/>
  <c r="P4103"/>
  <c r="T4102"/>
  <c r="K4102"/>
  <c r="S4102"/>
  <c r="R4102"/>
  <c r="Q4102"/>
  <c r="P4102"/>
  <c r="T4101"/>
  <c r="K4101"/>
  <c r="S4101"/>
  <c r="R4101"/>
  <c r="Q4101"/>
  <c r="P4101"/>
  <c r="T4100"/>
  <c r="K4100"/>
  <c r="S4100"/>
  <c r="R4100"/>
  <c r="Q4100"/>
  <c r="P4100"/>
  <c r="T4099"/>
  <c r="K4099"/>
  <c r="S4099"/>
  <c r="R4099"/>
  <c r="Q4099"/>
  <c r="P4099"/>
  <c r="T4098"/>
  <c r="K4098"/>
  <c r="S4098"/>
  <c r="R4098"/>
  <c r="Q4098"/>
  <c r="P4098"/>
  <c r="T4097"/>
  <c r="K4097"/>
  <c r="S4097"/>
  <c r="R4097"/>
  <c r="Q4097"/>
  <c r="P4097"/>
  <c r="T4096"/>
  <c r="K4096"/>
  <c r="S4096"/>
  <c r="R4096"/>
  <c r="Q4096"/>
  <c r="P4096"/>
  <c r="T4095"/>
  <c r="K4095"/>
  <c r="S4095"/>
  <c r="R4095"/>
  <c r="Q4095"/>
  <c r="P4095"/>
  <c r="T4094"/>
  <c r="K4094"/>
  <c r="S4094"/>
  <c r="R4094"/>
  <c r="Q4094"/>
  <c r="P4094"/>
  <c r="T4093"/>
  <c r="K4093"/>
  <c r="S4093"/>
  <c r="R4093"/>
  <c r="Q4093"/>
  <c r="P4093"/>
  <c r="T4092"/>
  <c r="K4092"/>
  <c r="S4092"/>
  <c r="R4092"/>
  <c r="Q4092"/>
  <c r="P4092"/>
  <c r="T4091"/>
  <c r="K4091"/>
  <c r="S4091"/>
  <c r="R4091"/>
  <c r="Q4091"/>
  <c r="P4091"/>
  <c r="T4090"/>
  <c r="K4090"/>
  <c r="S4090"/>
  <c r="R4090"/>
  <c r="Q4090"/>
  <c r="P4090"/>
  <c r="T4089"/>
  <c r="K4089"/>
  <c r="S4089"/>
  <c r="R4089"/>
  <c r="Q4089"/>
  <c r="P4089"/>
  <c r="T4088"/>
  <c r="K4088"/>
  <c r="S4088"/>
  <c r="R4088"/>
  <c r="Q4088"/>
  <c r="P4088"/>
  <c r="T4087"/>
  <c r="K4087"/>
  <c r="S4087"/>
  <c r="R4087"/>
  <c r="Q4087"/>
  <c r="P4087"/>
  <c r="T4086"/>
  <c r="K4086"/>
  <c r="S4086"/>
  <c r="R4086"/>
  <c r="Q4086"/>
  <c r="P4086"/>
  <c r="T4085"/>
  <c r="K4085"/>
  <c r="S4085"/>
  <c r="R4085"/>
  <c r="Q4085"/>
  <c r="P4085"/>
  <c r="T4084"/>
  <c r="K4084"/>
  <c r="S4084"/>
  <c r="R4084"/>
  <c r="Q4084"/>
  <c r="P4084"/>
  <c r="T4083"/>
  <c r="K4083"/>
  <c r="S4083"/>
  <c r="R4083"/>
  <c r="Q4083"/>
  <c r="P4083"/>
  <c r="T4082"/>
  <c r="K4082"/>
  <c r="S4082"/>
  <c r="R4082"/>
  <c r="Q4082"/>
  <c r="P4082"/>
  <c r="T4081"/>
  <c r="K4081"/>
  <c r="S4081"/>
  <c r="R4081"/>
  <c r="Q4081"/>
  <c r="P4081"/>
  <c r="T4080"/>
  <c r="K4080"/>
  <c r="S4080"/>
  <c r="R4080"/>
  <c r="Q4080"/>
  <c r="P4080"/>
  <c r="T4079"/>
  <c r="K4079"/>
  <c r="S4079"/>
  <c r="R4079"/>
  <c r="Q4079"/>
  <c r="P4079"/>
  <c r="T4078"/>
  <c r="K4078"/>
  <c r="S4078"/>
  <c r="R4078"/>
  <c r="Q4078"/>
  <c r="P4078"/>
  <c r="T4077"/>
  <c r="K4077"/>
  <c r="S4077"/>
  <c r="R4077"/>
  <c r="Q4077"/>
  <c r="P4077"/>
  <c r="T4076"/>
  <c r="K4076"/>
  <c r="S4076"/>
  <c r="R4076"/>
  <c r="Q4076"/>
  <c r="P4076"/>
  <c r="T4075"/>
  <c r="K4075"/>
  <c r="S4075"/>
  <c r="R4075"/>
  <c r="Q4075"/>
  <c r="P4075"/>
  <c r="T4074"/>
  <c r="K4074"/>
  <c r="S4074"/>
  <c r="R4074"/>
  <c r="Q4074"/>
  <c r="P4074"/>
  <c r="T4073"/>
  <c r="K4073"/>
  <c r="S4073"/>
  <c r="R4073"/>
  <c r="Q4073"/>
  <c r="P4073"/>
  <c r="T4072"/>
  <c r="K4072"/>
  <c r="S4072"/>
  <c r="R4072"/>
  <c r="Q4072"/>
  <c r="P4072"/>
  <c r="T4071"/>
  <c r="K4071"/>
  <c r="S4071"/>
  <c r="R4071"/>
  <c r="Q4071"/>
  <c r="P4071"/>
  <c r="T4070"/>
  <c r="K4070"/>
  <c r="S4070"/>
  <c r="R4070"/>
  <c r="Q4070"/>
  <c r="P4070"/>
  <c r="T4069"/>
  <c r="K4069"/>
  <c r="S4069"/>
  <c r="R4069"/>
  <c r="Q4069"/>
  <c r="P4069"/>
  <c r="T4068"/>
  <c r="K4068"/>
  <c r="S4068"/>
  <c r="R4068"/>
  <c r="Q4068"/>
  <c r="P4068"/>
  <c r="T4067"/>
  <c r="K4067"/>
  <c r="S4067"/>
  <c r="R4067"/>
  <c r="Q4067"/>
  <c r="P4067"/>
  <c r="T4066"/>
  <c r="K4066"/>
  <c r="S4066"/>
  <c r="R4066"/>
  <c r="Q4066"/>
  <c r="P4066"/>
  <c r="T4065"/>
  <c r="K4065"/>
  <c r="S4065"/>
  <c r="R4065"/>
  <c r="Q4065"/>
  <c r="P4065"/>
  <c r="T4064"/>
  <c r="K4064"/>
  <c r="S4064"/>
  <c r="R4064"/>
  <c r="Q4064"/>
  <c r="P4064"/>
  <c r="T4063"/>
  <c r="K4063"/>
  <c r="S4063"/>
  <c r="R4063"/>
  <c r="Q4063"/>
  <c r="P4063"/>
  <c r="T4062"/>
  <c r="K4062"/>
  <c r="S4062"/>
  <c r="R4062"/>
  <c r="Q4062"/>
  <c r="P4062"/>
  <c r="T4061"/>
  <c r="K4061"/>
  <c r="S4061"/>
  <c r="R4061"/>
  <c r="Q4061"/>
  <c r="P4061"/>
  <c r="T4060"/>
  <c r="K4060"/>
  <c r="S4060"/>
  <c r="R4060"/>
  <c r="Q4060"/>
  <c r="P4060"/>
  <c r="T4059"/>
  <c r="K4059"/>
  <c r="S4059"/>
  <c r="R4059"/>
  <c r="Q4059"/>
  <c r="P4059"/>
  <c r="T4058"/>
  <c r="K4058"/>
  <c r="S4058"/>
  <c r="R4058"/>
  <c r="Q4058"/>
  <c r="P4058"/>
  <c r="T4057"/>
  <c r="K4057"/>
  <c r="S4057"/>
  <c r="R4057"/>
  <c r="Q4057"/>
  <c r="P4057"/>
  <c r="T4056"/>
  <c r="K4056"/>
  <c r="S4056"/>
  <c r="R4056"/>
  <c r="Q4056"/>
  <c r="P4056"/>
  <c r="T4055"/>
  <c r="K4055"/>
  <c r="S4055"/>
  <c r="R4055"/>
  <c r="Q4055"/>
  <c r="P4055"/>
  <c r="T4054"/>
  <c r="K4054"/>
  <c r="S4054"/>
  <c r="R4054"/>
  <c r="Q4054"/>
  <c r="P4054"/>
  <c r="T4053"/>
  <c r="K4053"/>
  <c r="S4053"/>
  <c r="R4053"/>
  <c r="Q4053"/>
  <c r="P4053"/>
  <c r="T4052"/>
  <c r="K4052"/>
  <c r="S4052"/>
  <c r="R4052"/>
  <c r="Q4052"/>
  <c r="P4052"/>
  <c r="T4051"/>
  <c r="K4051"/>
  <c r="S4051"/>
  <c r="R4051"/>
  <c r="Q4051"/>
  <c r="P4051"/>
  <c r="T4050"/>
  <c r="K4050"/>
  <c r="S4050"/>
  <c r="R4050"/>
  <c r="Q4050"/>
  <c r="P4050"/>
  <c r="T4049"/>
  <c r="K4049"/>
  <c r="S4049"/>
  <c r="R4049"/>
  <c r="Q4049"/>
  <c r="P4049"/>
  <c r="T4048"/>
  <c r="K4048"/>
  <c r="S4048"/>
  <c r="R4048"/>
  <c r="Q4048"/>
  <c r="P4048"/>
  <c r="T4047"/>
  <c r="K4047"/>
  <c r="S4047"/>
  <c r="R4047"/>
  <c r="Q4047"/>
  <c r="P4047"/>
  <c r="T4046"/>
  <c r="K4046"/>
  <c r="S4046"/>
  <c r="R4046"/>
  <c r="Q4046"/>
  <c r="P4046"/>
  <c r="T4045"/>
  <c r="K4045"/>
  <c r="S4045"/>
  <c r="R4045"/>
  <c r="Q4045"/>
  <c r="P4045"/>
  <c r="T119"/>
  <c r="K119"/>
  <c r="S119"/>
  <c r="R119"/>
  <c r="Q119"/>
  <c r="P119"/>
  <c r="T4044"/>
  <c r="K4044"/>
  <c r="S4044"/>
  <c r="R4044"/>
  <c r="Q4044"/>
  <c r="P4044"/>
  <c r="T4043"/>
  <c r="K4043"/>
  <c r="S4043"/>
  <c r="R4043"/>
  <c r="Q4043"/>
  <c r="P4043"/>
  <c r="T4042"/>
  <c r="K4042"/>
  <c r="S4042"/>
  <c r="R4042"/>
  <c r="Q4042"/>
  <c r="P4042"/>
  <c r="T454"/>
  <c r="K454"/>
  <c r="S454"/>
  <c r="R454"/>
  <c r="Q454"/>
  <c r="P454"/>
  <c r="T504"/>
  <c r="K504"/>
  <c r="S504"/>
  <c r="R504"/>
  <c r="Q504"/>
  <c r="P504"/>
  <c r="T4041"/>
  <c r="K4041"/>
  <c r="S4041"/>
  <c r="R4041"/>
  <c r="Q4041"/>
  <c r="P4041"/>
  <c r="T950"/>
  <c r="K950"/>
  <c r="S950"/>
  <c r="R950"/>
  <c r="Q950"/>
  <c r="P950"/>
  <c r="T4040"/>
  <c r="K4040"/>
  <c r="S4040"/>
  <c r="R4040"/>
  <c r="Q4040"/>
  <c r="P4040"/>
  <c r="T4039"/>
  <c r="K4039"/>
  <c r="S4039"/>
  <c r="R4039"/>
  <c r="Q4039"/>
  <c r="P4039"/>
  <c r="T4038"/>
  <c r="K4038"/>
  <c r="S4038"/>
  <c r="R4038"/>
  <c r="Q4038"/>
  <c r="P4038"/>
  <c r="T4037"/>
  <c r="K4037"/>
  <c r="S4037"/>
  <c r="R4037"/>
  <c r="Q4037"/>
  <c r="P4037"/>
  <c r="T913"/>
  <c r="K913"/>
  <c r="S913"/>
  <c r="R913"/>
  <c r="Q913"/>
  <c r="P913"/>
  <c r="T4036"/>
  <c r="K4036"/>
  <c r="S4036"/>
  <c r="R4036"/>
  <c r="Q4036"/>
  <c r="P4036"/>
  <c r="T4035"/>
  <c r="K4035"/>
  <c r="S4035"/>
  <c r="R4035"/>
  <c r="Q4035"/>
  <c r="P4035"/>
  <c r="T4034"/>
  <c r="K4034"/>
  <c r="S4034"/>
  <c r="R4034"/>
  <c r="Q4034"/>
  <c r="P4034"/>
  <c r="T4033"/>
  <c r="K4033"/>
  <c r="S4033"/>
  <c r="R4033"/>
  <c r="Q4033"/>
  <c r="P4033"/>
  <c r="T4032"/>
  <c r="K4032"/>
  <c r="S4032"/>
  <c r="R4032"/>
  <c r="Q4032"/>
  <c r="P4032"/>
  <c r="T4031"/>
  <c r="K4031"/>
  <c r="S4031"/>
  <c r="R4031"/>
  <c r="Q4031"/>
  <c r="P4031"/>
  <c r="T4030"/>
  <c r="K4030"/>
  <c r="S4030"/>
  <c r="R4030"/>
  <c r="Q4030"/>
  <c r="P4030"/>
  <c r="T4029"/>
  <c r="K4029"/>
  <c r="S4029"/>
  <c r="R4029"/>
  <c r="Q4029"/>
  <c r="P4029"/>
  <c r="T4028"/>
  <c r="K4028"/>
  <c r="S4028"/>
  <c r="R4028"/>
  <c r="Q4028"/>
  <c r="P4028"/>
  <c r="T4027"/>
  <c r="K4027"/>
  <c r="S4027"/>
  <c r="R4027"/>
  <c r="Q4027"/>
  <c r="P4027"/>
  <c r="T4026"/>
  <c r="K4026"/>
  <c r="S4026"/>
  <c r="R4026"/>
  <c r="Q4026"/>
  <c r="P4026"/>
  <c r="T4025"/>
  <c r="K4025"/>
  <c r="S4025"/>
  <c r="R4025"/>
  <c r="Q4025"/>
  <c r="P4025"/>
  <c r="T4024"/>
  <c r="K4024"/>
  <c r="S4024"/>
  <c r="R4024"/>
  <c r="Q4024"/>
  <c r="P4024"/>
  <c r="T4023"/>
  <c r="K4023"/>
  <c r="S4023"/>
  <c r="R4023"/>
  <c r="Q4023"/>
  <c r="P4023"/>
  <c r="T4022"/>
  <c r="K4022"/>
  <c r="S4022"/>
  <c r="R4022"/>
  <c r="Q4022"/>
  <c r="P4022"/>
  <c r="T4021"/>
  <c r="K4021"/>
  <c r="S4021"/>
  <c r="R4021"/>
  <c r="Q4021"/>
  <c r="P4021"/>
  <c r="T4020"/>
  <c r="K4020"/>
  <c r="S4020"/>
  <c r="R4020"/>
  <c r="Q4020"/>
  <c r="P4020"/>
  <c r="T4019"/>
  <c r="K4019"/>
  <c r="S4019"/>
  <c r="R4019"/>
  <c r="Q4019"/>
  <c r="P4019"/>
  <c r="T4018"/>
  <c r="K4018"/>
  <c r="S4018"/>
  <c r="R4018"/>
  <c r="Q4018"/>
  <c r="P4018"/>
  <c r="T4017"/>
  <c r="K4017"/>
  <c r="S4017"/>
  <c r="R4017"/>
  <c r="Q4017"/>
  <c r="P4017"/>
  <c r="T453"/>
  <c r="K453"/>
  <c r="S453"/>
  <c r="R453"/>
  <c r="Q453"/>
  <c r="P453"/>
  <c r="T4016"/>
  <c r="K4016"/>
  <c r="S4016"/>
  <c r="R4016"/>
  <c r="Q4016"/>
  <c r="P4016"/>
  <c r="T4015"/>
  <c r="K4015"/>
  <c r="S4015"/>
  <c r="R4015"/>
  <c r="Q4015"/>
  <c r="P4015"/>
  <c r="T4014"/>
  <c r="K4014"/>
  <c r="S4014"/>
  <c r="R4014"/>
  <c r="Q4014"/>
  <c r="P4014"/>
  <c r="T4013"/>
  <c r="K4013"/>
  <c r="S4013"/>
  <c r="R4013"/>
  <c r="Q4013"/>
  <c r="P4013"/>
  <c r="T4012"/>
  <c r="K4012"/>
  <c r="S4012"/>
  <c r="R4012"/>
  <c r="Q4012"/>
  <c r="P4012"/>
  <c r="T632"/>
  <c r="K632"/>
  <c r="S632"/>
  <c r="R632"/>
  <c r="Q632"/>
  <c r="P632"/>
  <c r="T562"/>
  <c r="K562"/>
  <c r="S562"/>
  <c r="R562"/>
  <c r="Q562"/>
  <c r="P562"/>
  <c r="T4011"/>
  <c r="K4011"/>
  <c r="S4011"/>
  <c r="R4011"/>
  <c r="Q4011"/>
  <c r="P4011"/>
  <c r="T4010"/>
  <c r="K4010"/>
  <c r="S4010"/>
  <c r="R4010"/>
  <c r="Q4010"/>
  <c r="P4010"/>
  <c r="T661"/>
  <c r="K661"/>
  <c r="S661"/>
  <c r="R661"/>
  <c r="Q661"/>
  <c r="P661"/>
  <c r="T4009"/>
  <c r="K4009"/>
  <c r="S4009"/>
  <c r="R4009"/>
  <c r="Q4009"/>
  <c r="P4009"/>
  <c r="T4008"/>
  <c r="K4008"/>
  <c r="S4008"/>
  <c r="R4008"/>
  <c r="Q4008"/>
  <c r="P4008"/>
  <c r="T4007"/>
  <c r="K4007"/>
  <c r="S4007"/>
  <c r="R4007"/>
  <c r="Q4007"/>
  <c r="P4007"/>
  <c r="T4006"/>
  <c r="K4006"/>
  <c r="S4006"/>
  <c r="R4006"/>
  <c r="Q4006"/>
  <c r="P4006"/>
  <c r="T4005"/>
  <c r="K4005"/>
  <c r="S4005"/>
  <c r="R4005"/>
  <c r="Q4005"/>
  <c r="P4005"/>
  <c r="T4004"/>
  <c r="K4004"/>
  <c r="S4004"/>
  <c r="R4004"/>
  <c r="Q4004"/>
  <c r="P4004"/>
  <c r="T4003"/>
  <c r="K4003"/>
  <c r="S4003"/>
  <c r="R4003"/>
  <c r="Q4003"/>
  <c r="P4003"/>
  <c r="T1087"/>
  <c r="K1087"/>
  <c r="S1087"/>
  <c r="R1087"/>
  <c r="Q1087"/>
  <c r="P1087"/>
  <c r="T4002"/>
  <c r="K4002"/>
  <c r="S4002"/>
  <c r="R4002"/>
  <c r="Q4002"/>
  <c r="P4002"/>
  <c r="T1024"/>
  <c r="K1024"/>
  <c r="S1024"/>
  <c r="R1024"/>
  <c r="Q1024"/>
  <c r="P1024"/>
  <c r="T4001"/>
  <c r="K4001"/>
  <c r="S4001"/>
  <c r="R4001"/>
  <c r="Q4001"/>
  <c r="P4001"/>
  <c r="T4000"/>
  <c r="K4000"/>
  <c r="S4000"/>
  <c r="R4000"/>
  <c r="Q4000"/>
  <c r="P4000"/>
  <c r="T3999"/>
  <c r="K3999"/>
  <c r="S3999"/>
  <c r="R3999"/>
  <c r="Q3999"/>
  <c r="P3999"/>
  <c r="T3998"/>
  <c r="K3998"/>
  <c r="S3998"/>
  <c r="R3998"/>
  <c r="Q3998"/>
  <c r="P3998"/>
  <c r="T3997"/>
  <c r="K3997"/>
  <c r="S3997"/>
  <c r="R3997"/>
  <c r="Q3997"/>
  <c r="P3997"/>
  <c r="T924"/>
  <c r="K924"/>
  <c r="S924"/>
  <c r="R924"/>
  <c r="Q924"/>
  <c r="P924"/>
  <c r="T3996"/>
  <c r="K3996"/>
  <c r="S3996"/>
  <c r="R3996"/>
  <c r="Q3996"/>
  <c r="P3996"/>
  <c r="T3995"/>
  <c r="K3995"/>
  <c r="S3995"/>
  <c r="R3995"/>
  <c r="Q3995"/>
  <c r="P3995"/>
  <c r="T3994"/>
  <c r="K3994"/>
  <c r="S3994"/>
  <c r="R3994"/>
  <c r="Q3994"/>
  <c r="P3994"/>
  <c r="T3993"/>
  <c r="K3993"/>
  <c r="S3993"/>
  <c r="R3993"/>
  <c r="Q3993"/>
  <c r="P3993"/>
  <c r="T3992"/>
  <c r="K3992"/>
  <c r="S3992"/>
  <c r="R3992"/>
  <c r="Q3992"/>
  <c r="P3992"/>
  <c r="T3991"/>
  <c r="K3991"/>
  <c r="S3991"/>
  <c r="R3991"/>
  <c r="Q3991"/>
  <c r="P3991"/>
  <c r="T876"/>
  <c r="K876"/>
  <c r="S876"/>
  <c r="R876"/>
  <c r="Q876"/>
  <c r="P876"/>
  <c r="T3990"/>
  <c r="K3990"/>
  <c r="S3990"/>
  <c r="R3990"/>
  <c r="Q3990"/>
  <c r="P3990"/>
  <c r="T3989"/>
  <c r="K3989"/>
  <c r="S3989"/>
  <c r="R3989"/>
  <c r="Q3989"/>
  <c r="P3989"/>
  <c r="T3988"/>
  <c r="K3988"/>
  <c r="S3988"/>
  <c r="R3988"/>
  <c r="Q3988"/>
  <c r="P3988"/>
  <c r="T3987"/>
  <c r="K3987"/>
  <c r="S3987"/>
  <c r="R3987"/>
  <c r="Q3987"/>
  <c r="P3987"/>
  <c r="T3986"/>
  <c r="K3986"/>
  <c r="S3986"/>
  <c r="R3986"/>
  <c r="Q3986"/>
  <c r="P3986"/>
  <c r="T3985"/>
  <c r="K3985"/>
  <c r="S3985"/>
  <c r="R3985"/>
  <c r="Q3985"/>
  <c r="P3985"/>
  <c r="T3984"/>
  <c r="K3984"/>
  <c r="S3984"/>
  <c r="R3984"/>
  <c r="Q3984"/>
  <c r="P3984"/>
  <c r="T3983"/>
  <c r="K3983"/>
  <c r="S3983"/>
  <c r="R3983"/>
  <c r="Q3983"/>
  <c r="P3983"/>
  <c r="T3982"/>
  <c r="K3982"/>
  <c r="S3982"/>
  <c r="R3982"/>
  <c r="Q3982"/>
  <c r="P3982"/>
  <c r="T706"/>
  <c r="K706"/>
  <c r="S706"/>
  <c r="R706"/>
  <c r="Q706"/>
  <c r="P706"/>
  <c r="T3981"/>
  <c r="K3981"/>
  <c r="S3981"/>
  <c r="R3981"/>
  <c r="Q3981"/>
  <c r="P3981"/>
  <c r="T3980"/>
  <c r="K3980"/>
  <c r="S3980"/>
  <c r="R3980"/>
  <c r="Q3980"/>
  <c r="P3980"/>
  <c r="T3979"/>
  <c r="K3979"/>
  <c r="S3979"/>
  <c r="R3979"/>
  <c r="Q3979"/>
  <c r="P3979"/>
  <c r="T3978"/>
  <c r="K3978"/>
  <c r="S3978"/>
  <c r="R3978"/>
  <c r="Q3978"/>
  <c r="P3978"/>
  <c r="T3977"/>
  <c r="K3977"/>
  <c r="S3977"/>
  <c r="R3977"/>
  <c r="Q3977"/>
  <c r="P3977"/>
  <c r="T3976"/>
  <c r="K3976"/>
  <c r="S3976"/>
  <c r="R3976"/>
  <c r="Q3976"/>
  <c r="P3976"/>
  <c r="T3975"/>
  <c r="K3975"/>
  <c r="S3975"/>
  <c r="R3975"/>
  <c r="Q3975"/>
  <c r="P3975"/>
  <c r="T3974"/>
  <c r="K3974"/>
  <c r="S3974"/>
  <c r="R3974"/>
  <c r="Q3974"/>
  <c r="P3974"/>
  <c r="T3973"/>
  <c r="K3973"/>
  <c r="S3973"/>
  <c r="R3973"/>
  <c r="Q3973"/>
  <c r="P3973"/>
  <c r="T3972"/>
  <c r="K3972"/>
  <c r="S3972"/>
  <c r="R3972"/>
  <c r="Q3972"/>
  <c r="P3972"/>
  <c r="T3971"/>
  <c r="K3971"/>
  <c r="S3971"/>
  <c r="R3971"/>
  <c r="Q3971"/>
  <c r="P3971"/>
  <c r="T3970"/>
  <c r="K3970"/>
  <c r="S3970"/>
  <c r="R3970"/>
  <c r="Q3970"/>
  <c r="P3970"/>
  <c r="T3969"/>
  <c r="K3969"/>
  <c r="S3969"/>
  <c r="R3969"/>
  <c r="Q3969"/>
  <c r="P3969"/>
  <c r="T3968"/>
  <c r="K3968"/>
  <c r="S3968"/>
  <c r="R3968"/>
  <c r="Q3968"/>
  <c r="P3968"/>
  <c r="T3967"/>
  <c r="K3967"/>
  <c r="S3967"/>
  <c r="R3967"/>
  <c r="Q3967"/>
  <c r="P3967"/>
  <c r="T3966"/>
  <c r="K3966"/>
  <c r="S3966"/>
  <c r="R3966"/>
  <c r="Q3966"/>
  <c r="P3966"/>
  <c r="T3965"/>
  <c r="K3965"/>
  <c r="S3965"/>
  <c r="R3965"/>
  <c r="Q3965"/>
  <c r="P3965"/>
  <c r="T3964"/>
  <c r="K3964"/>
  <c r="S3964"/>
  <c r="R3964"/>
  <c r="Q3964"/>
  <c r="P3964"/>
  <c r="T3963"/>
  <c r="K3963"/>
  <c r="S3963"/>
  <c r="R3963"/>
  <c r="Q3963"/>
  <c r="P3963"/>
  <c r="T3962"/>
  <c r="K3962"/>
  <c r="S3962"/>
  <c r="R3962"/>
  <c r="Q3962"/>
  <c r="P3962"/>
  <c r="T3961"/>
  <c r="K3961"/>
  <c r="S3961"/>
  <c r="R3961"/>
  <c r="Q3961"/>
  <c r="P3961"/>
  <c r="T3960"/>
  <c r="K3960"/>
  <c r="S3960"/>
  <c r="R3960"/>
  <c r="Q3960"/>
  <c r="P3960"/>
  <c r="T118"/>
  <c r="K118"/>
  <c r="S118"/>
  <c r="R118"/>
  <c r="Q118"/>
  <c r="P118"/>
  <c r="T3959"/>
  <c r="K3959"/>
  <c r="S3959"/>
  <c r="R3959"/>
  <c r="Q3959"/>
  <c r="P3959"/>
  <c r="T3958"/>
  <c r="K3958"/>
  <c r="S3958"/>
  <c r="R3958"/>
  <c r="Q3958"/>
  <c r="P3958"/>
  <c r="T3957"/>
  <c r="K3957"/>
  <c r="S3957"/>
  <c r="R3957"/>
  <c r="Q3957"/>
  <c r="P3957"/>
  <c r="T117"/>
  <c r="K117"/>
  <c r="S117"/>
  <c r="R117"/>
  <c r="Q117"/>
  <c r="P117"/>
  <c r="T3956"/>
  <c r="K3956"/>
  <c r="S3956"/>
  <c r="R3956"/>
  <c r="Q3956"/>
  <c r="P3956"/>
  <c r="T3955"/>
  <c r="K3955"/>
  <c r="S3955"/>
  <c r="R3955"/>
  <c r="Q3955"/>
  <c r="P3955"/>
  <c r="T3954"/>
  <c r="K3954"/>
  <c r="S3954"/>
  <c r="R3954"/>
  <c r="Q3954"/>
  <c r="P3954"/>
  <c r="T3953"/>
  <c r="K3953"/>
  <c r="S3953"/>
  <c r="R3953"/>
  <c r="Q3953"/>
  <c r="P3953"/>
  <c r="T3952"/>
  <c r="K3952"/>
  <c r="S3952"/>
  <c r="R3952"/>
  <c r="Q3952"/>
  <c r="P3952"/>
  <c r="T3951"/>
  <c r="K3951"/>
  <c r="S3951"/>
  <c r="R3951"/>
  <c r="Q3951"/>
  <c r="P3951"/>
  <c r="T3950"/>
  <c r="K3950"/>
  <c r="S3950"/>
  <c r="R3950"/>
  <c r="Q3950"/>
  <c r="P3950"/>
  <c r="T3949"/>
  <c r="K3949"/>
  <c r="S3949"/>
  <c r="R3949"/>
  <c r="Q3949"/>
  <c r="P3949"/>
  <c r="T3948"/>
  <c r="K3948"/>
  <c r="S3948"/>
  <c r="R3948"/>
  <c r="Q3948"/>
  <c r="P3948"/>
  <c r="T3947"/>
  <c r="K3947"/>
  <c r="S3947"/>
  <c r="R3947"/>
  <c r="Q3947"/>
  <c r="P3947"/>
  <c r="T3946"/>
  <c r="K3946"/>
  <c r="S3946"/>
  <c r="R3946"/>
  <c r="Q3946"/>
  <c r="P3946"/>
  <c r="T3945"/>
  <c r="K3945"/>
  <c r="S3945"/>
  <c r="R3945"/>
  <c r="Q3945"/>
  <c r="P3945"/>
  <c r="T3944"/>
  <c r="K3944"/>
  <c r="S3944"/>
  <c r="R3944"/>
  <c r="Q3944"/>
  <c r="P3944"/>
  <c r="T3943"/>
  <c r="K3943"/>
  <c r="S3943"/>
  <c r="R3943"/>
  <c r="Q3943"/>
  <c r="P3943"/>
  <c r="T3942"/>
  <c r="K3942"/>
  <c r="S3942"/>
  <c r="R3942"/>
  <c r="Q3942"/>
  <c r="P3942"/>
  <c r="T3941"/>
  <c r="K3941"/>
  <c r="S3941"/>
  <c r="R3941"/>
  <c r="Q3941"/>
  <c r="P3941"/>
  <c r="T3940"/>
  <c r="K3940"/>
  <c r="S3940"/>
  <c r="R3940"/>
  <c r="Q3940"/>
  <c r="P3940"/>
  <c r="T3939"/>
  <c r="K3939"/>
  <c r="S3939"/>
  <c r="R3939"/>
  <c r="Q3939"/>
  <c r="P3939"/>
  <c r="T3938"/>
  <c r="K3938"/>
  <c r="S3938"/>
  <c r="R3938"/>
  <c r="Q3938"/>
  <c r="P3938"/>
  <c r="T116"/>
  <c r="K116"/>
  <c r="S116"/>
  <c r="R116"/>
  <c r="Q116"/>
  <c r="P116"/>
  <c r="T3937"/>
  <c r="K3937"/>
  <c r="S3937"/>
  <c r="R3937"/>
  <c r="Q3937"/>
  <c r="P3937"/>
  <c r="T3936"/>
  <c r="K3936"/>
  <c r="S3936"/>
  <c r="R3936"/>
  <c r="Q3936"/>
  <c r="P3936"/>
  <c r="T3935"/>
  <c r="K3935"/>
  <c r="S3935"/>
  <c r="R3935"/>
  <c r="Q3935"/>
  <c r="P3935"/>
  <c r="T3934"/>
  <c r="K3934"/>
  <c r="S3934"/>
  <c r="R3934"/>
  <c r="Q3934"/>
  <c r="P3934"/>
  <c r="T824"/>
  <c r="K824"/>
  <c r="S824"/>
  <c r="R824"/>
  <c r="Q824"/>
  <c r="P824"/>
  <c r="T1122"/>
  <c r="K1122"/>
  <c r="S1122"/>
  <c r="R1122"/>
  <c r="Q1122"/>
  <c r="P1122"/>
  <c r="T561"/>
  <c r="K561"/>
  <c r="S561"/>
  <c r="R561"/>
  <c r="Q561"/>
  <c r="P561"/>
  <c r="T739"/>
  <c r="K739"/>
  <c r="S739"/>
  <c r="R739"/>
  <c r="Q739"/>
  <c r="P739"/>
  <c r="T560"/>
  <c r="K560"/>
  <c r="S560"/>
  <c r="R560"/>
  <c r="Q560"/>
  <c r="P560"/>
  <c r="T3933"/>
  <c r="K3933"/>
  <c r="S3933"/>
  <c r="R3933"/>
  <c r="Q3933"/>
  <c r="P3933"/>
  <c r="T3932"/>
  <c r="K3932"/>
  <c r="S3932"/>
  <c r="R3932"/>
  <c r="Q3932"/>
  <c r="P3932"/>
  <c r="T452"/>
  <c r="K452"/>
  <c r="S452"/>
  <c r="R452"/>
  <c r="Q452"/>
  <c r="P452"/>
  <c r="T3931"/>
  <c r="K3931"/>
  <c r="S3931"/>
  <c r="R3931"/>
  <c r="Q3931"/>
  <c r="P3931"/>
  <c r="T3930"/>
  <c r="K3930"/>
  <c r="S3930"/>
  <c r="R3930"/>
  <c r="Q3930"/>
  <c r="P3930"/>
  <c r="T304"/>
  <c r="K304"/>
  <c r="S304"/>
  <c r="R304"/>
  <c r="Q304"/>
  <c r="P304"/>
  <c r="T3929"/>
  <c r="K3929"/>
  <c r="S3929"/>
  <c r="R3929"/>
  <c r="Q3929"/>
  <c r="P3929"/>
  <c r="T3928"/>
  <c r="K3928"/>
  <c r="S3928"/>
  <c r="R3928"/>
  <c r="Q3928"/>
  <c r="P3928"/>
  <c r="T3927"/>
  <c r="K3927"/>
  <c r="S3927"/>
  <c r="R3927"/>
  <c r="Q3927"/>
  <c r="P3927"/>
  <c r="T3926"/>
  <c r="K3926"/>
  <c r="S3926"/>
  <c r="R3926"/>
  <c r="Q3926"/>
  <c r="P3926"/>
  <c r="T3925"/>
  <c r="K3925"/>
  <c r="S3925"/>
  <c r="R3925"/>
  <c r="Q3925"/>
  <c r="P3925"/>
  <c r="T3924"/>
  <c r="K3924"/>
  <c r="S3924"/>
  <c r="R3924"/>
  <c r="Q3924"/>
  <c r="P3924"/>
  <c r="T3923"/>
  <c r="K3923"/>
  <c r="S3923"/>
  <c r="R3923"/>
  <c r="Q3923"/>
  <c r="P3923"/>
  <c r="T3922"/>
  <c r="K3922"/>
  <c r="S3922"/>
  <c r="R3922"/>
  <c r="Q3922"/>
  <c r="P3922"/>
  <c r="T3921"/>
  <c r="K3921"/>
  <c r="S3921"/>
  <c r="R3921"/>
  <c r="Q3921"/>
  <c r="P3921"/>
  <c r="T3920"/>
  <c r="K3920"/>
  <c r="S3920"/>
  <c r="R3920"/>
  <c r="Q3920"/>
  <c r="P3920"/>
  <c r="T3919"/>
  <c r="K3919"/>
  <c r="S3919"/>
  <c r="R3919"/>
  <c r="Q3919"/>
  <c r="P3919"/>
  <c r="T3918"/>
  <c r="K3918"/>
  <c r="S3918"/>
  <c r="R3918"/>
  <c r="Q3918"/>
  <c r="P3918"/>
  <c r="T3917"/>
  <c r="K3917"/>
  <c r="S3917"/>
  <c r="R3917"/>
  <c r="Q3917"/>
  <c r="P3917"/>
  <c r="T3916"/>
  <c r="K3916"/>
  <c r="S3916"/>
  <c r="R3916"/>
  <c r="Q3916"/>
  <c r="P3916"/>
  <c r="T386"/>
  <c r="K386"/>
  <c r="S386"/>
  <c r="R386"/>
  <c r="Q386"/>
  <c r="P386"/>
  <c r="T3915"/>
  <c r="K3915"/>
  <c r="S3915"/>
  <c r="R3915"/>
  <c r="Q3915"/>
  <c r="P3915"/>
  <c r="T3914"/>
  <c r="K3914"/>
  <c r="S3914"/>
  <c r="R3914"/>
  <c r="Q3914"/>
  <c r="P3914"/>
  <c r="T3913"/>
  <c r="K3913"/>
  <c r="S3913"/>
  <c r="R3913"/>
  <c r="Q3913"/>
  <c r="P3913"/>
  <c r="T3912"/>
  <c r="K3912"/>
  <c r="S3912"/>
  <c r="R3912"/>
  <c r="Q3912"/>
  <c r="P3912"/>
  <c r="T3911"/>
  <c r="K3911"/>
  <c r="S3911"/>
  <c r="R3911"/>
  <c r="Q3911"/>
  <c r="P3911"/>
  <c r="T3910"/>
  <c r="K3910"/>
  <c r="S3910"/>
  <c r="R3910"/>
  <c r="Q3910"/>
  <c r="P3910"/>
  <c r="T3909"/>
  <c r="K3909"/>
  <c r="S3909"/>
  <c r="R3909"/>
  <c r="Q3909"/>
  <c r="P3909"/>
  <c r="T3908"/>
  <c r="K3908"/>
  <c r="S3908"/>
  <c r="R3908"/>
  <c r="Q3908"/>
  <c r="P3908"/>
  <c r="T3907"/>
  <c r="K3907"/>
  <c r="S3907"/>
  <c r="R3907"/>
  <c r="Q3907"/>
  <c r="P3907"/>
  <c r="T3906"/>
  <c r="K3906"/>
  <c r="S3906"/>
  <c r="R3906"/>
  <c r="Q3906"/>
  <c r="P3906"/>
  <c r="T3905"/>
  <c r="K3905"/>
  <c r="S3905"/>
  <c r="R3905"/>
  <c r="Q3905"/>
  <c r="P3905"/>
  <c r="T385"/>
  <c r="K385"/>
  <c r="S385"/>
  <c r="R385"/>
  <c r="Q385"/>
  <c r="P385"/>
  <c r="T3904"/>
  <c r="K3904"/>
  <c r="S3904"/>
  <c r="R3904"/>
  <c r="Q3904"/>
  <c r="P3904"/>
  <c r="T3903"/>
  <c r="K3903"/>
  <c r="S3903"/>
  <c r="R3903"/>
  <c r="Q3903"/>
  <c r="P3903"/>
  <c r="T3902"/>
  <c r="K3902"/>
  <c r="S3902"/>
  <c r="R3902"/>
  <c r="Q3902"/>
  <c r="P3902"/>
  <c r="T3901"/>
  <c r="K3901"/>
  <c r="S3901"/>
  <c r="R3901"/>
  <c r="Q3901"/>
  <c r="P3901"/>
  <c r="T3900"/>
  <c r="K3900"/>
  <c r="S3900"/>
  <c r="R3900"/>
  <c r="Q3900"/>
  <c r="P3900"/>
  <c r="T3899"/>
  <c r="K3899"/>
  <c r="S3899"/>
  <c r="R3899"/>
  <c r="Q3899"/>
  <c r="P3899"/>
  <c r="T3898"/>
  <c r="K3898"/>
  <c r="S3898"/>
  <c r="R3898"/>
  <c r="Q3898"/>
  <c r="P3898"/>
  <c r="T3897"/>
  <c r="K3897"/>
  <c r="S3897"/>
  <c r="R3897"/>
  <c r="Q3897"/>
  <c r="P3897"/>
  <c r="T3896"/>
  <c r="K3896"/>
  <c r="S3896"/>
  <c r="R3896"/>
  <c r="Q3896"/>
  <c r="P3896"/>
  <c r="T3895"/>
  <c r="K3895"/>
  <c r="S3895"/>
  <c r="R3895"/>
  <c r="Q3895"/>
  <c r="P3895"/>
  <c r="T3894"/>
  <c r="K3894"/>
  <c r="S3894"/>
  <c r="R3894"/>
  <c r="Q3894"/>
  <c r="P3894"/>
  <c r="T3893"/>
  <c r="K3893"/>
  <c r="S3893"/>
  <c r="R3893"/>
  <c r="Q3893"/>
  <c r="P3893"/>
  <c r="T3892"/>
  <c r="K3892"/>
  <c r="S3892"/>
  <c r="R3892"/>
  <c r="Q3892"/>
  <c r="P3892"/>
  <c r="T384"/>
  <c r="K384"/>
  <c r="S384"/>
  <c r="R384"/>
  <c r="Q384"/>
  <c r="P384"/>
  <c r="T3891"/>
  <c r="K3891"/>
  <c r="S3891"/>
  <c r="R3891"/>
  <c r="Q3891"/>
  <c r="P3891"/>
  <c r="T3890"/>
  <c r="K3890"/>
  <c r="S3890"/>
  <c r="R3890"/>
  <c r="Q3890"/>
  <c r="P3890"/>
  <c r="T3889"/>
  <c r="K3889"/>
  <c r="S3889"/>
  <c r="R3889"/>
  <c r="Q3889"/>
  <c r="P3889"/>
  <c r="T3888"/>
  <c r="K3888"/>
  <c r="S3888"/>
  <c r="R3888"/>
  <c r="Q3888"/>
  <c r="P3888"/>
  <c r="T3887"/>
  <c r="K3887"/>
  <c r="S3887"/>
  <c r="R3887"/>
  <c r="Q3887"/>
  <c r="P3887"/>
  <c r="T3886"/>
  <c r="K3886"/>
  <c r="S3886"/>
  <c r="R3886"/>
  <c r="Q3886"/>
  <c r="P3886"/>
  <c r="T3885"/>
  <c r="K3885"/>
  <c r="S3885"/>
  <c r="R3885"/>
  <c r="Q3885"/>
  <c r="P3885"/>
  <c r="T33"/>
  <c r="K33"/>
  <c r="S33"/>
  <c r="R33"/>
  <c r="Q33"/>
  <c r="P33"/>
  <c r="T3884"/>
  <c r="K3884"/>
  <c r="S3884"/>
  <c r="R3884"/>
  <c r="Q3884"/>
  <c r="P3884"/>
  <c r="T3883"/>
  <c r="K3883"/>
  <c r="S3883"/>
  <c r="R3883"/>
  <c r="Q3883"/>
  <c r="P3883"/>
  <c r="T3882"/>
  <c r="K3882"/>
  <c r="S3882"/>
  <c r="R3882"/>
  <c r="Q3882"/>
  <c r="P3882"/>
  <c r="T3881"/>
  <c r="K3881"/>
  <c r="S3881"/>
  <c r="R3881"/>
  <c r="Q3881"/>
  <c r="P3881"/>
  <c r="T115"/>
  <c r="K115"/>
  <c r="S115"/>
  <c r="R115"/>
  <c r="Q115"/>
  <c r="P115"/>
  <c r="T3880"/>
  <c r="K3880"/>
  <c r="S3880"/>
  <c r="R3880"/>
  <c r="Q3880"/>
  <c r="P3880"/>
  <c r="T208"/>
  <c r="K208"/>
  <c r="S208"/>
  <c r="R208"/>
  <c r="Q208"/>
  <c r="P208"/>
  <c r="T3879"/>
  <c r="K3879"/>
  <c r="S3879"/>
  <c r="R3879"/>
  <c r="Q3879"/>
  <c r="P3879"/>
  <c r="T3878"/>
  <c r="K3878"/>
  <c r="S3878"/>
  <c r="R3878"/>
  <c r="Q3878"/>
  <c r="P3878"/>
  <c r="T3877"/>
  <c r="K3877"/>
  <c r="S3877"/>
  <c r="R3877"/>
  <c r="Q3877"/>
  <c r="P3877"/>
  <c r="T451"/>
  <c r="K451"/>
  <c r="S451"/>
  <c r="R451"/>
  <c r="Q451"/>
  <c r="P451"/>
  <c r="T3876"/>
  <c r="K3876"/>
  <c r="S3876"/>
  <c r="R3876"/>
  <c r="Q3876"/>
  <c r="P3876"/>
  <c r="T207"/>
  <c r="K207"/>
  <c r="S207"/>
  <c r="R207"/>
  <c r="Q207"/>
  <c r="P207"/>
  <c r="T206"/>
  <c r="K206"/>
  <c r="S206"/>
  <c r="R206"/>
  <c r="Q206"/>
  <c r="P206"/>
  <c r="T3875"/>
  <c r="K3875"/>
  <c r="S3875"/>
  <c r="R3875"/>
  <c r="Q3875"/>
  <c r="P3875"/>
  <c r="T793"/>
  <c r="K793"/>
  <c r="S793"/>
  <c r="R793"/>
  <c r="Q793"/>
  <c r="P793"/>
  <c r="T3874"/>
  <c r="K3874"/>
  <c r="S3874"/>
  <c r="R3874"/>
  <c r="Q3874"/>
  <c r="P3874"/>
  <c r="T3873"/>
  <c r="K3873"/>
  <c r="S3873"/>
  <c r="R3873"/>
  <c r="Q3873"/>
  <c r="P3873"/>
  <c r="T3872"/>
  <c r="K3872"/>
  <c r="S3872"/>
  <c r="R3872"/>
  <c r="Q3872"/>
  <c r="P3872"/>
  <c r="T450"/>
  <c r="K450"/>
  <c r="S450"/>
  <c r="R450"/>
  <c r="Q450"/>
  <c r="P450"/>
  <c r="T205"/>
  <c r="K205"/>
  <c r="S205"/>
  <c r="R205"/>
  <c r="Q205"/>
  <c r="P205"/>
  <c r="T3871"/>
  <c r="K3871"/>
  <c r="S3871"/>
  <c r="R3871"/>
  <c r="Q3871"/>
  <c r="P3871"/>
  <c r="T1109"/>
  <c r="K1109"/>
  <c r="S1109"/>
  <c r="R1109"/>
  <c r="Q1109"/>
  <c r="P1109"/>
  <c r="T912"/>
  <c r="K912"/>
  <c r="S912"/>
  <c r="R912"/>
  <c r="Q912"/>
  <c r="P912"/>
  <c r="T32"/>
  <c r="K32"/>
  <c r="S32"/>
  <c r="R32"/>
  <c r="Q32"/>
  <c r="P32"/>
  <c r="T3870"/>
  <c r="K3870"/>
  <c r="S3870"/>
  <c r="R3870"/>
  <c r="Q3870"/>
  <c r="P3870"/>
  <c r="T383"/>
  <c r="K383"/>
  <c r="S383"/>
  <c r="R383"/>
  <c r="Q383"/>
  <c r="P383"/>
  <c r="T449"/>
  <c r="K449"/>
  <c r="S449"/>
  <c r="R449"/>
  <c r="Q449"/>
  <c r="P449"/>
  <c r="T3869"/>
  <c r="K3869"/>
  <c r="S3869"/>
  <c r="R3869"/>
  <c r="Q3869"/>
  <c r="P3869"/>
  <c r="T3868"/>
  <c r="K3868"/>
  <c r="S3868"/>
  <c r="R3868"/>
  <c r="Q3868"/>
  <c r="P3868"/>
  <c r="T204"/>
  <c r="K204"/>
  <c r="S204"/>
  <c r="R204"/>
  <c r="Q204"/>
  <c r="P204"/>
  <c r="T3867"/>
  <c r="K3867"/>
  <c r="S3867"/>
  <c r="R3867"/>
  <c r="Q3867"/>
  <c r="P3867"/>
  <c r="T3866"/>
  <c r="K3866"/>
  <c r="S3866"/>
  <c r="R3866"/>
  <c r="Q3866"/>
  <c r="P3866"/>
  <c r="T631"/>
  <c r="K631"/>
  <c r="S631"/>
  <c r="R631"/>
  <c r="Q631"/>
  <c r="P631"/>
  <c r="T3865"/>
  <c r="K3865"/>
  <c r="S3865"/>
  <c r="R3865"/>
  <c r="Q3865"/>
  <c r="P3865"/>
  <c r="T3864"/>
  <c r="K3864"/>
  <c r="S3864"/>
  <c r="R3864"/>
  <c r="Q3864"/>
  <c r="P3864"/>
  <c r="T3863"/>
  <c r="K3863"/>
  <c r="S3863"/>
  <c r="R3863"/>
  <c r="Q3863"/>
  <c r="P3863"/>
  <c r="T203"/>
  <c r="K203"/>
  <c r="S203"/>
  <c r="R203"/>
  <c r="Q203"/>
  <c r="P203"/>
  <c r="T849"/>
  <c r="K849"/>
  <c r="S849"/>
  <c r="R849"/>
  <c r="Q849"/>
  <c r="P849"/>
  <c r="T3862"/>
  <c r="K3862"/>
  <c r="S3862"/>
  <c r="R3862"/>
  <c r="Q3862"/>
  <c r="P3862"/>
  <c r="T3861"/>
  <c r="K3861"/>
  <c r="S3861"/>
  <c r="R3861"/>
  <c r="Q3861"/>
  <c r="P3861"/>
  <c r="T3860"/>
  <c r="K3860"/>
  <c r="S3860"/>
  <c r="R3860"/>
  <c r="Q3860"/>
  <c r="P3860"/>
  <c r="T3859"/>
  <c r="K3859"/>
  <c r="S3859"/>
  <c r="R3859"/>
  <c r="Q3859"/>
  <c r="P3859"/>
  <c r="T382"/>
  <c r="K382"/>
  <c r="S382"/>
  <c r="R382"/>
  <c r="Q382"/>
  <c r="P382"/>
  <c r="T3858"/>
  <c r="K3858"/>
  <c r="S3858"/>
  <c r="R3858"/>
  <c r="Q3858"/>
  <c r="P3858"/>
  <c r="T3857"/>
  <c r="K3857"/>
  <c r="S3857"/>
  <c r="R3857"/>
  <c r="Q3857"/>
  <c r="P3857"/>
  <c r="T3856"/>
  <c r="K3856"/>
  <c r="S3856"/>
  <c r="R3856"/>
  <c r="Q3856"/>
  <c r="P3856"/>
  <c r="T3855"/>
  <c r="K3855"/>
  <c r="S3855"/>
  <c r="R3855"/>
  <c r="Q3855"/>
  <c r="P3855"/>
  <c r="T114"/>
  <c r="K114"/>
  <c r="S114"/>
  <c r="R114"/>
  <c r="Q114"/>
  <c r="P114"/>
  <c r="T3854"/>
  <c r="K3854"/>
  <c r="S3854"/>
  <c r="R3854"/>
  <c r="Q3854"/>
  <c r="P3854"/>
  <c r="T113"/>
  <c r="K113"/>
  <c r="S113"/>
  <c r="R113"/>
  <c r="Q113"/>
  <c r="P113"/>
  <c r="T3853"/>
  <c r="K3853"/>
  <c r="S3853"/>
  <c r="R3853"/>
  <c r="Q3853"/>
  <c r="P3853"/>
  <c r="T3852"/>
  <c r="K3852"/>
  <c r="S3852"/>
  <c r="R3852"/>
  <c r="Q3852"/>
  <c r="P3852"/>
  <c r="T595"/>
  <c r="K595"/>
  <c r="S595"/>
  <c r="R595"/>
  <c r="Q595"/>
  <c r="P595"/>
  <c r="T937"/>
  <c r="K937"/>
  <c r="S937"/>
  <c r="R937"/>
  <c r="Q937"/>
  <c r="P937"/>
  <c r="T630"/>
  <c r="K630"/>
  <c r="S630"/>
  <c r="R630"/>
  <c r="Q630"/>
  <c r="P630"/>
  <c r="T3851"/>
  <c r="K3851"/>
  <c r="S3851"/>
  <c r="R3851"/>
  <c r="Q3851"/>
  <c r="P3851"/>
  <c r="T3850"/>
  <c r="K3850"/>
  <c r="S3850"/>
  <c r="R3850"/>
  <c r="Q3850"/>
  <c r="P3850"/>
  <c r="T3849"/>
  <c r="K3849"/>
  <c r="S3849"/>
  <c r="R3849"/>
  <c r="Q3849"/>
  <c r="P3849"/>
  <c r="T3848"/>
  <c r="K3848"/>
  <c r="S3848"/>
  <c r="R3848"/>
  <c r="Q3848"/>
  <c r="P3848"/>
  <c r="T3847"/>
  <c r="K3847"/>
  <c r="S3847"/>
  <c r="R3847"/>
  <c r="Q3847"/>
  <c r="P3847"/>
  <c r="T3846"/>
  <c r="K3846"/>
  <c r="S3846"/>
  <c r="R3846"/>
  <c r="Q3846"/>
  <c r="P3846"/>
  <c r="T3845"/>
  <c r="K3845"/>
  <c r="S3845"/>
  <c r="R3845"/>
  <c r="Q3845"/>
  <c r="P3845"/>
  <c r="T3844"/>
  <c r="K3844"/>
  <c r="S3844"/>
  <c r="R3844"/>
  <c r="Q3844"/>
  <c r="P3844"/>
  <c r="T3843"/>
  <c r="K3843"/>
  <c r="S3843"/>
  <c r="R3843"/>
  <c r="Q3843"/>
  <c r="P3843"/>
  <c r="T303"/>
  <c r="K303"/>
  <c r="S303"/>
  <c r="R303"/>
  <c r="Q303"/>
  <c r="P303"/>
  <c r="T806"/>
  <c r="K806"/>
  <c r="S806"/>
  <c r="R806"/>
  <c r="Q806"/>
  <c r="P806"/>
  <c r="T1061"/>
  <c r="K1061"/>
  <c r="S1061"/>
  <c r="R1061"/>
  <c r="Q1061"/>
  <c r="P1061"/>
  <c r="T660"/>
  <c r="K660"/>
  <c r="S660"/>
  <c r="R660"/>
  <c r="Q660"/>
  <c r="P660"/>
  <c r="T3842"/>
  <c r="K3842"/>
  <c r="S3842"/>
  <c r="R3842"/>
  <c r="Q3842"/>
  <c r="P3842"/>
  <c r="T840"/>
  <c r="K840"/>
  <c r="S840"/>
  <c r="R840"/>
  <c r="Q840"/>
  <c r="P840"/>
  <c r="T448"/>
  <c r="K448"/>
  <c r="S448"/>
  <c r="R448"/>
  <c r="Q448"/>
  <c r="P448"/>
  <c r="T381"/>
  <c r="K381"/>
  <c r="S381"/>
  <c r="R381"/>
  <c r="Q381"/>
  <c r="P381"/>
  <c r="T112"/>
  <c r="K112"/>
  <c r="S112"/>
  <c r="R112"/>
  <c r="Q112"/>
  <c r="P112"/>
  <c r="T111"/>
  <c r="K111"/>
  <c r="S111"/>
  <c r="R111"/>
  <c r="Q111"/>
  <c r="P111"/>
  <c r="T3841"/>
  <c r="K3841"/>
  <c r="S3841"/>
  <c r="R3841"/>
  <c r="Q3841"/>
  <c r="P3841"/>
  <c r="T3840"/>
  <c r="K3840"/>
  <c r="S3840"/>
  <c r="R3840"/>
  <c r="Q3840"/>
  <c r="P3840"/>
  <c r="T3839"/>
  <c r="K3839"/>
  <c r="S3839"/>
  <c r="R3839"/>
  <c r="Q3839"/>
  <c r="P3839"/>
  <c r="T3838"/>
  <c r="K3838"/>
  <c r="S3838"/>
  <c r="R3838"/>
  <c r="Q3838"/>
  <c r="P3838"/>
  <c r="T3837"/>
  <c r="K3837"/>
  <c r="S3837"/>
  <c r="R3837"/>
  <c r="Q3837"/>
  <c r="P3837"/>
  <c r="T3836"/>
  <c r="K3836"/>
  <c r="S3836"/>
  <c r="R3836"/>
  <c r="Q3836"/>
  <c r="P3836"/>
  <c r="T3835"/>
  <c r="K3835"/>
  <c r="S3835"/>
  <c r="R3835"/>
  <c r="Q3835"/>
  <c r="P3835"/>
  <c r="T3834"/>
  <c r="K3834"/>
  <c r="S3834"/>
  <c r="R3834"/>
  <c r="Q3834"/>
  <c r="P3834"/>
  <c r="T659"/>
  <c r="K659"/>
  <c r="S659"/>
  <c r="R659"/>
  <c r="Q659"/>
  <c r="P659"/>
  <c r="T970"/>
  <c r="K970"/>
  <c r="S970"/>
  <c r="R970"/>
  <c r="Q970"/>
  <c r="P970"/>
  <c r="T3833"/>
  <c r="K3833"/>
  <c r="S3833"/>
  <c r="R3833"/>
  <c r="Q3833"/>
  <c r="P3833"/>
  <c r="T3832"/>
  <c r="K3832"/>
  <c r="S3832"/>
  <c r="R3832"/>
  <c r="Q3832"/>
  <c r="P3832"/>
  <c r="T691"/>
  <c r="K691"/>
  <c r="S691"/>
  <c r="R691"/>
  <c r="Q691"/>
  <c r="P691"/>
  <c r="T3831"/>
  <c r="K3831"/>
  <c r="S3831"/>
  <c r="R3831"/>
  <c r="Q3831"/>
  <c r="P3831"/>
  <c r="T3830"/>
  <c r="K3830"/>
  <c r="S3830"/>
  <c r="R3830"/>
  <c r="Q3830"/>
  <c r="P3830"/>
  <c r="T302"/>
  <c r="K302"/>
  <c r="S302"/>
  <c r="R302"/>
  <c r="Q302"/>
  <c r="P302"/>
  <c r="T3829"/>
  <c r="K3829"/>
  <c r="S3829"/>
  <c r="R3829"/>
  <c r="Q3829"/>
  <c r="P3829"/>
  <c r="T3828"/>
  <c r="K3828"/>
  <c r="S3828"/>
  <c r="R3828"/>
  <c r="Q3828"/>
  <c r="P3828"/>
  <c r="T380"/>
  <c r="K380"/>
  <c r="S380"/>
  <c r="R380"/>
  <c r="Q380"/>
  <c r="P380"/>
  <c r="T889"/>
  <c r="K889"/>
  <c r="S889"/>
  <c r="R889"/>
  <c r="Q889"/>
  <c r="P889"/>
  <c r="T3827"/>
  <c r="K3827"/>
  <c r="S3827"/>
  <c r="R3827"/>
  <c r="Q3827"/>
  <c r="P3827"/>
  <c r="T756"/>
  <c r="K756"/>
  <c r="S756"/>
  <c r="R756"/>
  <c r="Q756"/>
  <c r="P756"/>
  <c r="T202"/>
  <c r="K202"/>
  <c r="S202"/>
  <c r="R202"/>
  <c r="Q202"/>
  <c r="P202"/>
  <c r="T201"/>
  <c r="K201"/>
  <c r="S201"/>
  <c r="R201"/>
  <c r="Q201"/>
  <c r="P201"/>
  <c r="T200"/>
  <c r="K200"/>
  <c r="S200"/>
  <c r="R200"/>
  <c r="Q200"/>
  <c r="P200"/>
  <c r="T1079"/>
  <c r="K1079"/>
  <c r="S1079"/>
  <c r="R1079"/>
  <c r="Q1079"/>
  <c r="P1079"/>
  <c r="T301"/>
  <c r="K301"/>
  <c r="S301"/>
  <c r="R301"/>
  <c r="Q301"/>
  <c r="P301"/>
  <c r="T199"/>
  <c r="K199"/>
  <c r="S199"/>
  <c r="R199"/>
  <c r="Q199"/>
  <c r="P199"/>
  <c r="T447"/>
  <c r="K447"/>
  <c r="S447"/>
  <c r="R447"/>
  <c r="Q447"/>
  <c r="P447"/>
  <c r="T110"/>
  <c r="K110"/>
  <c r="S110"/>
  <c r="R110"/>
  <c r="Q110"/>
  <c r="P110"/>
  <c r="T198"/>
  <c r="K198"/>
  <c r="S198"/>
  <c r="R198"/>
  <c r="Q198"/>
  <c r="P198"/>
  <c r="T629"/>
  <c r="K629"/>
  <c r="S629"/>
  <c r="R629"/>
  <c r="Q629"/>
  <c r="P629"/>
  <c r="T300"/>
  <c r="K300"/>
  <c r="S300"/>
  <c r="R300"/>
  <c r="Q300"/>
  <c r="P300"/>
  <c r="T3826"/>
  <c r="K3826"/>
  <c r="S3826"/>
  <c r="R3826"/>
  <c r="Q3826"/>
  <c r="P3826"/>
  <c r="T3825"/>
  <c r="K3825"/>
  <c r="S3825"/>
  <c r="R3825"/>
  <c r="Q3825"/>
  <c r="P3825"/>
  <c r="T379"/>
  <c r="K379"/>
  <c r="S379"/>
  <c r="R379"/>
  <c r="Q379"/>
  <c r="P379"/>
  <c r="T3824"/>
  <c r="K3824"/>
  <c r="S3824"/>
  <c r="R3824"/>
  <c r="Q3824"/>
  <c r="P3824"/>
  <c r="T3823"/>
  <c r="K3823"/>
  <c r="S3823"/>
  <c r="R3823"/>
  <c r="Q3823"/>
  <c r="P3823"/>
  <c r="T299"/>
  <c r="K299"/>
  <c r="S299"/>
  <c r="R299"/>
  <c r="Q299"/>
  <c r="P299"/>
  <c r="T31"/>
  <c r="K31"/>
  <c r="S31"/>
  <c r="R31"/>
  <c r="Q31"/>
  <c r="P31"/>
  <c r="T3822"/>
  <c r="K3822"/>
  <c r="S3822"/>
  <c r="R3822"/>
  <c r="Q3822"/>
  <c r="P3822"/>
  <c r="T690"/>
  <c r="K690"/>
  <c r="S690"/>
  <c r="R690"/>
  <c r="Q690"/>
  <c r="P690"/>
  <c r="T3821"/>
  <c r="K3821"/>
  <c r="S3821"/>
  <c r="R3821"/>
  <c r="Q3821"/>
  <c r="P3821"/>
  <c r="T3820"/>
  <c r="K3820"/>
  <c r="S3820"/>
  <c r="R3820"/>
  <c r="Q3820"/>
  <c r="P3820"/>
  <c r="T3819"/>
  <c r="K3819"/>
  <c r="S3819"/>
  <c r="R3819"/>
  <c r="Q3819"/>
  <c r="P3819"/>
  <c r="T3818"/>
  <c r="K3818"/>
  <c r="S3818"/>
  <c r="R3818"/>
  <c r="Q3818"/>
  <c r="P3818"/>
  <c r="T3817"/>
  <c r="K3817"/>
  <c r="S3817"/>
  <c r="R3817"/>
  <c r="Q3817"/>
  <c r="P3817"/>
  <c r="T3816"/>
  <c r="K3816"/>
  <c r="S3816"/>
  <c r="R3816"/>
  <c r="Q3816"/>
  <c r="P3816"/>
  <c r="T3815"/>
  <c r="K3815"/>
  <c r="S3815"/>
  <c r="R3815"/>
  <c r="Q3815"/>
  <c r="P3815"/>
  <c r="T3814"/>
  <c r="K3814"/>
  <c r="S3814"/>
  <c r="R3814"/>
  <c r="Q3814"/>
  <c r="P3814"/>
  <c r="T3813"/>
  <c r="K3813"/>
  <c r="S3813"/>
  <c r="R3813"/>
  <c r="Q3813"/>
  <c r="P3813"/>
  <c r="T3812"/>
  <c r="K3812"/>
  <c r="S3812"/>
  <c r="R3812"/>
  <c r="Q3812"/>
  <c r="P3812"/>
  <c r="T3811"/>
  <c r="K3811"/>
  <c r="S3811"/>
  <c r="R3811"/>
  <c r="Q3811"/>
  <c r="P3811"/>
  <c r="T197"/>
  <c r="K197"/>
  <c r="S197"/>
  <c r="R197"/>
  <c r="Q197"/>
  <c r="P197"/>
  <c r="T3810"/>
  <c r="K3810"/>
  <c r="S3810"/>
  <c r="R3810"/>
  <c r="Q3810"/>
  <c r="P3810"/>
  <c r="T858"/>
  <c r="K858"/>
  <c r="S858"/>
  <c r="R858"/>
  <c r="Q858"/>
  <c r="P858"/>
  <c r="T3809"/>
  <c r="K3809"/>
  <c r="S3809"/>
  <c r="R3809"/>
  <c r="Q3809"/>
  <c r="P3809"/>
  <c r="T559"/>
  <c r="K559"/>
  <c r="S559"/>
  <c r="R559"/>
  <c r="Q559"/>
  <c r="P559"/>
  <c r="T658"/>
  <c r="K658"/>
  <c r="S658"/>
  <c r="R658"/>
  <c r="Q658"/>
  <c r="P658"/>
  <c r="T196"/>
  <c r="K196"/>
  <c r="S196"/>
  <c r="R196"/>
  <c r="Q196"/>
  <c r="P196"/>
  <c r="T503"/>
  <c r="K503"/>
  <c r="S503"/>
  <c r="R503"/>
  <c r="Q503"/>
  <c r="P503"/>
  <c r="T3808"/>
  <c r="K3808"/>
  <c r="S3808"/>
  <c r="R3808"/>
  <c r="Q3808"/>
  <c r="P3808"/>
  <c r="T805"/>
  <c r="K805"/>
  <c r="S805"/>
  <c r="R805"/>
  <c r="Q805"/>
  <c r="P805"/>
  <c r="T3807"/>
  <c r="K3807"/>
  <c r="S3807"/>
  <c r="R3807"/>
  <c r="Q3807"/>
  <c r="P3807"/>
  <c r="T3806"/>
  <c r="K3806"/>
  <c r="S3806"/>
  <c r="R3806"/>
  <c r="Q3806"/>
  <c r="P3806"/>
  <c r="T3805"/>
  <c r="K3805"/>
  <c r="S3805"/>
  <c r="R3805"/>
  <c r="Q3805"/>
  <c r="P3805"/>
  <c r="T502"/>
  <c r="K502"/>
  <c r="S502"/>
  <c r="R502"/>
  <c r="Q502"/>
  <c r="P502"/>
  <c r="T3804"/>
  <c r="K3804"/>
  <c r="S3804"/>
  <c r="R3804"/>
  <c r="Q3804"/>
  <c r="P3804"/>
  <c r="T3803"/>
  <c r="K3803"/>
  <c r="S3803"/>
  <c r="R3803"/>
  <c r="Q3803"/>
  <c r="P3803"/>
  <c r="T3802"/>
  <c r="K3802"/>
  <c r="S3802"/>
  <c r="R3802"/>
  <c r="Q3802"/>
  <c r="P3802"/>
  <c r="T3801"/>
  <c r="K3801"/>
  <c r="S3801"/>
  <c r="R3801"/>
  <c r="Q3801"/>
  <c r="P3801"/>
  <c r="T3800"/>
  <c r="K3800"/>
  <c r="S3800"/>
  <c r="R3800"/>
  <c r="Q3800"/>
  <c r="P3800"/>
  <c r="T298"/>
  <c r="K298"/>
  <c r="S298"/>
  <c r="R298"/>
  <c r="Q298"/>
  <c r="P298"/>
  <c r="T3799"/>
  <c r="K3799"/>
  <c r="S3799"/>
  <c r="R3799"/>
  <c r="Q3799"/>
  <c r="P3799"/>
  <c r="T378"/>
  <c r="K378"/>
  <c r="S378"/>
  <c r="R378"/>
  <c r="Q378"/>
  <c r="P378"/>
  <c r="T3798"/>
  <c r="K3798"/>
  <c r="S3798"/>
  <c r="R3798"/>
  <c r="Q3798"/>
  <c r="P3798"/>
  <c r="T377"/>
  <c r="K377"/>
  <c r="S377"/>
  <c r="R377"/>
  <c r="Q377"/>
  <c r="P377"/>
  <c r="T109"/>
  <c r="K109"/>
  <c r="S109"/>
  <c r="R109"/>
  <c r="Q109"/>
  <c r="P109"/>
  <c r="T657"/>
  <c r="K657"/>
  <c r="S657"/>
  <c r="R657"/>
  <c r="Q657"/>
  <c r="P657"/>
  <c r="T839"/>
  <c r="K839"/>
  <c r="S839"/>
  <c r="R839"/>
  <c r="Q839"/>
  <c r="P839"/>
  <c r="T108"/>
  <c r="K108"/>
  <c r="S108"/>
  <c r="R108"/>
  <c r="Q108"/>
  <c r="P108"/>
  <c r="T376"/>
  <c r="K376"/>
  <c r="S376"/>
  <c r="R376"/>
  <c r="Q376"/>
  <c r="P376"/>
  <c r="T107"/>
  <c r="K107"/>
  <c r="S107"/>
  <c r="R107"/>
  <c r="Q107"/>
  <c r="P107"/>
  <c r="T558"/>
  <c r="K558"/>
  <c r="S558"/>
  <c r="R558"/>
  <c r="Q558"/>
  <c r="P558"/>
  <c r="T446"/>
  <c r="K446"/>
  <c r="S446"/>
  <c r="R446"/>
  <c r="Q446"/>
  <c r="P446"/>
  <c r="T30"/>
  <c r="K30"/>
  <c r="S30"/>
  <c r="R30"/>
  <c r="Q30"/>
  <c r="P30"/>
  <c r="T29"/>
  <c r="K29"/>
  <c r="S29"/>
  <c r="R29"/>
  <c r="Q29"/>
  <c r="P29"/>
  <c r="T375"/>
  <c r="K375"/>
  <c r="S375"/>
  <c r="R375"/>
  <c r="Q375"/>
  <c r="P375"/>
  <c r="T3797"/>
  <c r="K3797"/>
  <c r="S3797"/>
  <c r="R3797"/>
  <c r="Q3797"/>
  <c r="P3797"/>
  <c r="T3796"/>
  <c r="K3796"/>
  <c r="S3796"/>
  <c r="R3796"/>
  <c r="Q3796"/>
  <c r="P3796"/>
  <c r="T3795"/>
  <c r="K3795"/>
  <c r="S3795"/>
  <c r="R3795"/>
  <c r="Q3795"/>
  <c r="P3795"/>
  <c r="T3794"/>
  <c r="K3794"/>
  <c r="S3794"/>
  <c r="R3794"/>
  <c r="Q3794"/>
  <c r="P3794"/>
  <c r="T3793"/>
  <c r="K3793"/>
  <c r="S3793"/>
  <c r="R3793"/>
  <c r="Q3793"/>
  <c r="P3793"/>
  <c r="T3792"/>
  <c r="K3792"/>
  <c r="S3792"/>
  <c r="R3792"/>
  <c r="Q3792"/>
  <c r="P3792"/>
  <c r="T838"/>
  <c r="K838"/>
  <c r="S838"/>
  <c r="R838"/>
  <c r="Q838"/>
  <c r="P838"/>
  <c r="T195"/>
  <c r="K195"/>
  <c r="S195"/>
  <c r="R195"/>
  <c r="Q195"/>
  <c r="P195"/>
  <c r="T3791"/>
  <c r="K3791"/>
  <c r="S3791"/>
  <c r="R3791"/>
  <c r="Q3791"/>
  <c r="P3791"/>
  <c r="T106"/>
  <c r="K106"/>
  <c r="S106"/>
  <c r="R106"/>
  <c r="Q106"/>
  <c r="P106"/>
  <c r="T3790"/>
  <c r="K3790"/>
  <c r="S3790"/>
  <c r="R3790"/>
  <c r="Q3790"/>
  <c r="P3790"/>
  <c r="T3789"/>
  <c r="K3789"/>
  <c r="S3789"/>
  <c r="R3789"/>
  <c r="Q3789"/>
  <c r="P3789"/>
  <c r="T3788"/>
  <c r="K3788"/>
  <c r="S3788"/>
  <c r="R3788"/>
  <c r="Q3788"/>
  <c r="P3788"/>
  <c r="T689"/>
  <c r="K689"/>
  <c r="S689"/>
  <c r="R689"/>
  <c r="Q689"/>
  <c r="P689"/>
  <c r="T297"/>
  <c r="K297"/>
  <c r="S297"/>
  <c r="R297"/>
  <c r="Q297"/>
  <c r="P297"/>
  <c r="T3787"/>
  <c r="K3787"/>
  <c r="S3787"/>
  <c r="R3787"/>
  <c r="Q3787"/>
  <c r="P3787"/>
  <c r="T557"/>
  <c r="K557"/>
  <c r="S557"/>
  <c r="R557"/>
  <c r="Q557"/>
  <c r="P557"/>
  <c r="T3786"/>
  <c r="K3786"/>
  <c r="S3786"/>
  <c r="R3786"/>
  <c r="Q3786"/>
  <c r="P3786"/>
  <c r="T3785"/>
  <c r="K3785"/>
  <c r="S3785"/>
  <c r="R3785"/>
  <c r="Q3785"/>
  <c r="P3785"/>
  <c r="T3784"/>
  <c r="K3784"/>
  <c r="S3784"/>
  <c r="R3784"/>
  <c r="Q3784"/>
  <c r="P3784"/>
  <c r="T3783"/>
  <c r="K3783"/>
  <c r="S3783"/>
  <c r="R3783"/>
  <c r="Q3783"/>
  <c r="P3783"/>
  <c r="T3782"/>
  <c r="K3782"/>
  <c r="S3782"/>
  <c r="R3782"/>
  <c r="Q3782"/>
  <c r="P3782"/>
  <c r="T949"/>
  <c r="K949"/>
  <c r="S949"/>
  <c r="R949"/>
  <c r="Q949"/>
  <c r="P949"/>
  <c r="T501"/>
  <c r="K501"/>
  <c r="S501"/>
  <c r="R501"/>
  <c r="Q501"/>
  <c r="P501"/>
  <c r="T28"/>
  <c r="K28"/>
  <c r="S28"/>
  <c r="R28"/>
  <c r="Q28"/>
  <c r="P28"/>
  <c r="T27"/>
  <c r="K27"/>
  <c r="S27"/>
  <c r="R27"/>
  <c r="Q27"/>
  <c r="P27"/>
  <c r="T738"/>
  <c r="K738"/>
  <c r="S738"/>
  <c r="R738"/>
  <c r="Q738"/>
  <c r="P738"/>
  <c r="T3781"/>
  <c r="K3781"/>
  <c r="S3781"/>
  <c r="R3781"/>
  <c r="Q3781"/>
  <c r="P3781"/>
  <c r="T3780"/>
  <c r="K3780"/>
  <c r="S3780"/>
  <c r="R3780"/>
  <c r="Q3780"/>
  <c r="P3780"/>
  <c r="T3779"/>
  <c r="K3779"/>
  <c r="S3779"/>
  <c r="R3779"/>
  <c r="Q3779"/>
  <c r="P3779"/>
  <c r="T857"/>
  <c r="K857"/>
  <c r="S857"/>
  <c r="R857"/>
  <c r="Q857"/>
  <c r="P857"/>
  <c r="T3778"/>
  <c r="K3778"/>
  <c r="S3778"/>
  <c r="R3778"/>
  <c r="Q3778"/>
  <c r="P3778"/>
  <c r="T3777"/>
  <c r="K3777"/>
  <c r="S3777"/>
  <c r="R3777"/>
  <c r="Q3777"/>
  <c r="P3777"/>
  <c r="T923"/>
  <c r="K923"/>
  <c r="S923"/>
  <c r="R923"/>
  <c r="Q923"/>
  <c r="P923"/>
  <c r="T3776"/>
  <c r="K3776"/>
  <c r="S3776"/>
  <c r="R3776"/>
  <c r="Q3776"/>
  <c r="P3776"/>
  <c r="T888"/>
  <c r="K888"/>
  <c r="S888"/>
  <c r="R888"/>
  <c r="Q888"/>
  <c r="P888"/>
  <c r="T792"/>
  <c r="K792"/>
  <c r="S792"/>
  <c r="R792"/>
  <c r="Q792"/>
  <c r="P792"/>
  <c r="T296"/>
  <c r="K296"/>
  <c r="S296"/>
  <c r="R296"/>
  <c r="Q296"/>
  <c r="P296"/>
  <c r="T194"/>
  <c r="K194"/>
  <c r="S194"/>
  <c r="R194"/>
  <c r="Q194"/>
  <c r="P194"/>
  <c r="T26"/>
  <c r="K26"/>
  <c r="S26"/>
  <c r="R26"/>
  <c r="Q26"/>
  <c r="P26"/>
  <c r="T3775"/>
  <c r="K3775"/>
  <c r="S3775"/>
  <c r="R3775"/>
  <c r="Q3775"/>
  <c r="P3775"/>
  <c r="T3774"/>
  <c r="K3774"/>
  <c r="S3774"/>
  <c r="R3774"/>
  <c r="Q3774"/>
  <c r="P3774"/>
  <c r="T3773"/>
  <c r="K3773"/>
  <c r="S3773"/>
  <c r="R3773"/>
  <c r="Q3773"/>
  <c r="P3773"/>
  <c r="T3772"/>
  <c r="K3772"/>
  <c r="S3772"/>
  <c r="R3772"/>
  <c r="Q3772"/>
  <c r="P3772"/>
  <c r="T3771"/>
  <c r="K3771"/>
  <c r="S3771"/>
  <c r="R3771"/>
  <c r="Q3771"/>
  <c r="P3771"/>
  <c r="T3770"/>
  <c r="K3770"/>
  <c r="S3770"/>
  <c r="R3770"/>
  <c r="Q3770"/>
  <c r="P3770"/>
  <c r="T3769"/>
  <c r="K3769"/>
  <c r="S3769"/>
  <c r="R3769"/>
  <c r="Q3769"/>
  <c r="P3769"/>
  <c r="T3768"/>
  <c r="K3768"/>
  <c r="S3768"/>
  <c r="R3768"/>
  <c r="Q3768"/>
  <c r="P3768"/>
  <c r="T3767"/>
  <c r="K3767"/>
  <c r="S3767"/>
  <c r="R3767"/>
  <c r="Q3767"/>
  <c r="P3767"/>
  <c r="T3766"/>
  <c r="K3766"/>
  <c r="S3766"/>
  <c r="R3766"/>
  <c r="Q3766"/>
  <c r="P3766"/>
  <c r="T3765"/>
  <c r="K3765"/>
  <c r="S3765"/>
  <c r="R3765"/>
  <c r="Q3765"/>
  <c r="P3765"/>
  <c r="T3764"/>
  <c r="K3764"/>
  <c r="S3764"/>
  <c r="R3764"/>
  <c r="Q3764"/>
  <c r="P3764"/>
  <c r="T705"/>
  <c r="K705"/>
  <c r="S705"/>
  <c r="R705"/>
  <c r="Q705"/>
  <c r="P705"/>
  <c r="T3763"/>
  <c r="K3763"/>
  <c r="S3763"/>
  <c r="R3763"/>
  <c r="Q3763"/>
  <c r="P3763"/>
  <c r="T3762"/>
  <c r="K3762"/>
  <c r="S3762"/>
  <c r="R3762"/>
  <c r="Q3762"/>
  <c r="P3762"/>
  <c r="T3761"/>
  <c r="K3761"/>
  <c r="S3761"/>
  <c r="R3761"/>
  <c r="Q3761"/>
  <c r="P3761"/>
  <c r="T3760"/>
  <c r="K3760"/>
  <c r="S3760"/>
  <c r="R3760"/>
  <c r="Q3760"/>
  <c r="P3760"/>
  <c r="T3759"/>
  <c r="K3759"/>
  <c r="S3759"/>
  <c r="R3759"/>
  <c r="Q3759"/>
  <c r="P3759"/>
  <c r="T3758"/>
  <c r="K3758"/>
  <c r="S3758"/>
  <c r="R3758"/>
  <c r="Q3758"/>
  <c r="P3758"/>
  <c r="T3757"/>
  <c r="K3757"/>
  <c r="S3757"/>
  <c r="R3757"/>
  <c r="Q3757"/>
  <c r="P3757"/>
  <c r="T3756"/>
  <c r="K3756"/>
  <c r="S3756"/>
  <c r="R3756"/>
  <c r="Q3756"/>
  <c r="P3756"/>
  <c r="T3755"/>
  <c r="K3755"/>
  <c r="S3755"/>
  <c r="R3755"/>
  <c r="Q3755"/>
  <c r="P3755"/>
  <c r="T3754"/>
  <c r="K3754"/>
  <c r="S3754"/>
  <c r="R3754"/>
  <c r="Q3754"/>
  <c r="P3754"/>
  <c r="T3753"/>
  <c r="K3753"/>
  <c r="S3753"/>
  <c r="R3753"/>
  <c r="Q3753"/>
  <c r="P3753"/>
  <c r="T3752"/>
  <c r="K3752"/>
  <c r="S3752"/>
  <c r="R3752"/>
  <c r="Q3752"/>
  <c r="P3752"/>
  <c r="T3751"/>
  <c r="K3751"/>
  <c r="S3751"/>
  <c r="R3751"/>
  <c r="Q3751"/>
  <c r="P3751"/>
  <c r="T3750"/>
  <c r="K3750"/>
  <c r="S3750"/>
  <c r="R3750"/>
  <c r="Q3750"/>
  <c r="P3750"/>
  <c r="T3749"/>
  <c r="K3749"/>
  <c r="S3749"/>
  <c r="R3749"/>
  <c r="Q3749"/>
  <c r="P3749"/>
  <c r="T3748"/>
  <c r="K3748"/>
  <c r="S3748"/>
  <c r="R3748"/>
  <c r="Q3748"/>
  <c r="P3748"/>
  <c r="T3747"/>
  <c r="K3747"/>
  <c r="S3747"/>
  <c r="R3747"/>
  <c r="Q3747"/>
  <c r="P3747"/>
  <c r="T3746"/>
  <c r="K3746"/>
  <c r="S3746"/>
  <c r="R3746"/>
  <c r="Q3746"/>
  <c r="P3746"/>
  <c r="T3745"/>
  <c r="K3745"/>
  <c r="S3745"/>
  <c r="R3745"/>
  <c r="Q3745"/>
  <c r="P3745"/>
  <c r="T3744"/>
  <c r="K3744"/>
  <c r="S3744"/>
  <c r="R3744"/>
  <c r="Q3744"/>
  <c r="P3744"/>
  <c r="T3743"/>
  <c r="K3743"/>
  <c r="S3743"/>
  <c r="R3743"/>
  <c r="Q3743"/>
  <c r="P3743"/>
  <c r="T3742"/>
  <c r="K3742"/>
  <c r="S3742"/>
  <c r="R3742"/>
  <c r="Q3742"/>
  <c r="P3742"/>
  <c r="T295"/>
  <c r="K295"/>
  <c r="S295"/>
  <c r="R295"/>
  <c r="Q295"/>
  <c r="P295"/>
  <c r="T3741"/>
  <c r="K3741"/>
  <c r="S3741"/>
  <c r="R3741"/>
  <c r="Q3741"/>
  <c r="P3741"/>
  <c r="T3740"/>
  <c r="K3740"/>
  <c r="S3740"/>
  <c r="R3740"/>
  <c r="Q3740"/>
  <c r="P3740"/>
  <c r="T594"/>
  <c r="K594"/>
  <c r="S594"/>
  <c r="R594"/>
  <c r="Q594"/>
  <c r="P594"/>
  <c r="T556"/>
  <c r="K556"/>
  <c r="S556"/>
  <c r="R556"/>
  <c r="Q556"/>
  <c r="P556"/>
  <c r="T3739"/>
  <c r="K3739"/>
  <c r="S3739"/>
  <c r="R3739"/>
  <c r="Q3739"/>
  <c r="P3739"/>
  <c r="T3738"/>
  <c r="K3738"/>
  <c r="S3738"/>
  <c r="R3738"/>
  <c r="Q3738"/>
  <c r="P3738"/>
  <c r="T3737"/>
  <c r="K3737"/>
  <c r="S3737"/>
  <c r="R3737"/>
  <c r="Q3737"/>
  <c r="P3737"/>
  <c r="T3736"/>
  <c r="K3736"/>
  <c r="S3736"/>
  <c r="R3736"/>
  <c r="Q3736"/>
  <c r="P3736"/>
  <c r="T3735"/>
  <c r="K3735"/>
  <c r="S3735"/>
  <c r="R3735"/>
  <c r="Q3735"/>
  <c r="P3735"/>
  <c r="T3734"/>
  <c r="K3734"/>
  <c r="S3734"/>
  <c r="R3734"/>
  <c r="Q3734"/>
  <c r="P3734"/>
  <c r="T3733"/>
  <c r="K3733"/>
  <c r="S3733"/>
  <c r="R3733"/>
  <c r="Q3733"/>
  <c r="P3733"/>
  <c r="T3732"/>
  <c r="K3732"/>
  <c r="S3732"/>
  <c r="R3732"/>
  <c r="Q3732"/>
  <c r="P3732"/>
  <c r="T3731"/>
  <c r="K3731"/>
  <c r="S3731"/>
  <c r="R3731"/>
  <c r="Q3731"/>
  <c r="P3731"/>
  <c r="T3730"/>
  <c r="K3730"/>
  <c r="S3730"/>
  <c r="R3730"/>
  <c r="Q3730"/>
  <c r="P3730"/>
  <c r="T3729"/>
  <c r="K3729"/>
  <c r="S3729"/>
  <c r="R3729"/>
  <c r="Q3729"/>
  <c r="P3729"/>
  <c r="T3728"/>
  <c r="K3728"/>
  <c r="S3728"/>
  <c r="R3728"/>
  <c r="Q3728"/>
  <c r="P3728"/>
  <c r="T1108"/>
  <c r="K1108"/>
  <c r="S1108"/>
  <c r="R1108"/>
  <c r="Q1108"/>
  <c r="P1108"/>
  <c r="T3727"/>
  <c r="K3727"/>
  <c r="S3727"/>
  <c r="R3727"/>
  <c r="Q3727"/>
  <c r="P3727"/>
  <c r="T3726"/>
  <c r="K3726"/>
  <c r="S3726"/>
  <c r="R3726"/>
  <c r="Q3726"/>
  <c r="P3726"/>
  <c r="T3725"/>
  <c r="K3725"/>
  <c r="S3725"/>
  <c r="R3725"/>
  <c r="Q3725"/>
  <c r="P3725"/>
  <c r="T3724"/>
  <c r="K3724"/>
  <c r="S3724"/>
  <c r="R3724"/>
  <c r="Q3724"/>
  <c r="P3724"/>
  <c r="T3723"/>
  <c r="K3723"/>
  <c r="S3723"/>
  <c r="R3723"/>
  <c r="Q3723"/>
  <c r="P3723"/>
  <c r="T3722"/>
  <c r="K3722"/>
  <c r="S3722"/>
  <c r="R3722"/>
  <c r="Q3722"/>
  <c r="P3722"/>
  <c r="T3721"/>
  <c r="K3721"/>
  <c r="S3721"/>
  <c r="R3721"/>
  <c r="Q3721"/>
  <c r="P3721"/>
  <c r="T3720"/>
  <c r="K3720"/>
  <c r="S3720"/>
  <c r="R3720"/>
  <c r="Q3720"/>
  <c r="P3720"/>
  <c r="T3719"/>
  <c r="K3719"/>
  <c r="S3719"/>
  <c r="R3719"/>
  <c r="Q3719"/>
  <c r="P3719"/>
  <c r="T3718"/>
  <c r="K3718"/>
  <c r="S3718"/>
  <c r="R3718"/>
  <c r="Q3718"/>
  <c r="P3718"/>
  <c r="T3717"/>
  <c r="K3717"/>
  <c r="S3717"/>
  <c r="R3717"/>
  <c r="Q3717"/>
  <c r="P3717"/>
  <c r="T3716"/>
  <c r="K3716"/>
  <c r="S3716"/>
  <c r="R3716"/>
  <c r="Q3716"/>
  <c r="P3716"/>
  <c r="T3715"/>
  <c r="K3715"/>
  <c r="S3715"/>
  <c r="R3715"/>
  <c r="Q3715"/>
  <c r="P3715"/>
  <c r="T3714"/>
  <c r="K3714"/>
  <c r="S3714"/>
  <c r="R3714"/>
  <c r="Q3714"/>
  <c r="P3714"/>
  <c r="T3713"/>
  <c r="K3713"/>
  <c r="S3713"/>
  <c r="R3713"/>
  <c r="Q3713"/>
  <c r="P3713"/>
  <c r="T3712"/>
  <c r="K3712"/>
  <c r="S3712"/>
  <c r="R3712"/>
  <c r="Q3712"/>
  <c r="P3712"/>
  <c r="T3711"/>
  <c r="K3711"/>
  <c r="S3711"/>
  <c r="R3711"/>
  <c r="Q3711"/>
  <c r="P3711"/>
  <c r="T3710"/>
  <c r="K3710"/>
  <c r="S3710"/>
  <c r="R3710"/>
  <c r="Q3710"/>
  <c r="P3710"/>
  <c r="T3709"/>
  <c r="K3709"/>
  <c r="S3709"/>
  <c r="R3709"/>
  <c r="Q3709"/>
  <c r="P3709"/>
  <c r="T3708"/>
  <c r="K3708"/>
  <c r="S3708"/>
  <c r="R3708"/>
  <c r="Q3708"/>
  <c r="P3708"/>
  <c r="T3707"/>
  <c r="K3707"/>
  <c r="S3707"/>
  <c r="R3707"/>
  <c r="Q3707"/>
  <c r="P3707"/>
  <c r="T3706"/>
  <c r="K3706"/>
  <c r="S3706"/>
  <c r="R3706"/>
  <c r="Q3706"/>
  <c r="P3706"/>
  <c r="T3705"/>
  <c r="K3705"/>
  <c r="S3705"/>
  <c r="R3705"/>
  <c r="Q3705"/>
  <c r="P3705"/>
  <c r="T3704"/>
  <c r="K3704"/>
  <c r="S3704"/>
  <c r="R3704"/>
  <c r="Q3704"/>
  <c r="P3704"/>
  <c r="T3703"/>
  <c r="K3703"/>
  <c r="S3703"/>
  <c r="R3703"/>
  <c r="Q3703"/>
  <c r="P3703"/>
  <c r="T3702"/>
  <c r="K3702"/>
  <c r="S3702"/>
  <c r="R3702"/>
  <c r="Q3702"/>
  <c r="P3702"/>
  <c r="T3701"/>
  <c r="K3701"/>
  <c r="S3701"/>
  <c r="R3701"/>
  <c r="Q3701"/>
  <c r="P3701"/>
  <c r="T3700"/>
  <c r="K3700"/>
  <c r="S3700"/>
  <c r="R3700"/>
  <c r="Q3700"/>
  <c r="P3700"/>
  <c r="T3699"/>
  <c r="K3699"/>
  <c r="S3699"/>
  <c r="R3699"/>
  <c r="Q3699"/>
  <c r="P3699"/>
  <c r="T3698"/>
  <c r="K3698"/>
  <c r="S3698"/>
  <c r="R3698"/>
  <c r="Q3698"/>
  <c r="P3698"/>
  <c r="T3697"/>
  <c r="K3697"/>
  <c r="S3697"/>
  <c r="R3697"/>
  <c r="Q3697"/>
  <c r="P3697"/>
  <c r="T3696"/>
  <c r="K3696"/>
  <c r="S3696"/>
  <c r="R3696"/>
  <c r="Q3696"/>
  <c r="P3696"/>
  <c r="T3695"/>
  <c r="K3695"/>
  <c r="S3695"/>
  <c r="R3695"/>
  <c r="Q3695"/>
  <c r="P3695"/>
  <c r="T3694"/>
  <c r="K3694"/>
  <c r="S3694"/>
  <c r="R3694"/>
  <c r="Q3694"/>
  <c r="P3694"/>
  <c r="T3693"/>
  <c r="K3693"/>
  <c r="S3693"/>
  <c r="R3693"/>
  <c r="Q3693"/>
  <c r="P3693"/>
  <c r="T3692"/>
  <c r="K3692"/>
  <c r="S3692"/>
  <c r="R3692"/>
  <c r="Q3692"/>
  <c r="P3692"/>
  <c r="T3691"/>
  <c r="K3691"/>
  <c r="S3691"/>
  <c r="R3691"/>
  <c r="Q3691"/>
  <c r="P3691"/>
  <c r="T3690"/>
  <c r="K3690"/>
  <c r="S3690"/>
  <c r="R3690"/>
  <c r="Q3690"/>
  <c r="P3690"/>
  <c r="T3689"/>
  <c r="K3689"/>
  <c r="S3689"/>
  <c r="R3689"/>
  <c r="Q3689"/>
  <c r="P3689"/>
  <c r="T3688"/>
  <c r="K3688"/>
  <c r="S3688"/>
  <c r="R3688"/>
  <c r="Q3688"/>
  <c r="P3688"/>
  <c r="T3687"/>
  <c r="K3687"/>
  <c r="S3687"/>
  <c r="R3687"/>
  <c r="Q3687"/>
  <c r="P3687"/>
  <c r="T3686"/>
  <c r="K3686"/>
  <c r="S3686"/>
  <c r="R3686"/>
  <c r="Q3686"/>
  <c r="P3686"/>
  <c r="T3685"/>
  <c r="K3685"/>
  <c r="S3685"/>
  <c r="R3685"/>
  <c r="Q3685"/>
  <c r="P3685"/>
  <c r="T3684"/>
  <c r="K3684"/>
  <c r="S3684"/>
  <c r="R3684"/>
  <c r="Q3684"/>
  <c r="P3684"/>
  <c r="T3683"/>
  <c r="K3683"/>
  <c r="S3683"/>
  <c r="R3683"/>
  <c r="Q3683"/>
  <c r="P3683"/>
  <c r="T3682"/>
  <c r="K3682"/>
  <c r="S3682"/>
  <c r="R3682"/>
  <c r="Q3682"/>
  <c r="P3682"/>
  <c r="T3681"/>
  <c r="K3681"/>
  <c r="S3681"/>
  <c r="R3681"/>
  <c r="Q3681"/>
  <c r="P3681"/>
  <c r="T3680"/>
  <c r="K3680"/>
  <c r="S3680"/>
  <c r="R3680"/>
  <c r="Q3680"/>
  <c r="P3680"/>
  <c r="T3679"/>
  <c r="K3679"/>
  <c r="S3679"/>
  <c r="R3679"/>
  <c r="Q3679"/>
  <c r="P3679"/>
  <c r="T3678"/>
  <c r="K3678"/>
  <c r="S3678"/>
  <c r="R3678"/>
  <c r="Q3678"/>
  <c r="P3678"/>
  <c r="T3677"/>
  <c r="K3677"/>
  <c r="S3677"/>
  <c r="R3677"/>
  <c r="Q3677"/>
  <c r="P3677"/>
  <c r="T3676"/>
  <c r="K3676"/>
  <c r="S3676"/>
  <c r="R3676"/>
  <c r="Q3676"/>
  <c r="P3676"/>
  <c r="T3675"/>
  <c r="K3675"/>
  <c r="S3675"/>
  <c r="R3675"/>
  <c r="Q3675"/>
  <c r="P3675"/>
  <c r="T3674"/>
  <c r="K3674"/>
  <c r="S3674"/>
  <c r="R3674"/>
  <c r="Q3674"/>
  <c r="P3674"/>
  <c r="T3673"/>
  <c r="K3673"/>
  <c r="S3673"/>
  <c r="R3673"/>
  <c r="Q3673"/>
  <c r="P3673"/>
  <c r="T25"/>
  <c r="K25"/>
  <c r="S25"/>
  <c r="R25"/>
  <c r="Q25"/>
  <c r="P25"/>
  <c r="T3672"/>
  <c r="K3672"/>
  <c r="S3672"/>
  <c r="R3672"/>
  <c r="Q3672"/>
  <c r="P3672"/>
  <c r="T3671"/>
  <c r="K3671"/>
  <c r="S3671"/>
  <c r="R3671"/>
  <c r="Q3671"/>
  <c r="P3671"/>
  <c r="T3670"/>
  <c r="K3670"/>
  <c r="S3670"/>
  <c r="R3670"/>
  <c r="Q3670"/>
  <c r="P3670"/>
  <c r="T3669"/>
  <c r="K3669"/>
  <c r="S3669"/>
  <c r="R3669"/>
  <c r="Q3669"/>
  <c r="P3669"/>
  <c r="T1069"/>
  <c r="K1069"/>
  <c r="S1069"/>
  <c r="R1069"/>
  <c r="Q1069"/>
  <c r="P1069"/>
  <c r="T848"/>
  <c r="K848"/>
  <c r="S848"/>
  <c r="R848"/>
  <c r="Q848"/>
  <c r="P848"/>
  <c r="T294"/>
  <c r="K294"/>
  <c r="S294"/>
  <c r="R294"/>
  <c r="Q294"/>
  <c r="P294"/>
  <c r="T374"/>
  <c r="K374"/>
  <c r="S374"/>
  <c r="R374"/>
  <c r="Q374"/>
  <c r="P374"/>
  <c r="T3668"/>
  <c r="K3668"/>
  <c r="S3668"/>
  <c r="R3668"/>
  <c r="Q3668"/>
  <c r="P3668"/>
  <c r="T3667"/>
  <c r="K3667"/>
  <c r="S3667"/>
  <c r="R3667"/>
  <c r="Q3667"/>
  <c r="P3667"/>
  <c r="T3666"/>
  <c r="K3666"/>
  <c r="S3666"/>
  <c r="R3666"/>
  <c r="Q3666"/>
  <c r="P3666"/>
  <c r="T3665"/>
  <c r="K3665"/>
  <c r="S3665"/>
  <c r="R3665"/>
  <c r="Q3665"/>
  <c r="P3665"/>
  <c r="T3664"/>
  <c r="K3664"/>
  <c r="S3664"/>
  <c r="R3664"/>
  <c r="Q3664"/>
  <c r="P3664"/>
  <c r="T3663"/>
  <c r="K3663"/>
  <c r="S3663"/>
  <c r="R3663"/>
  <c r="Q3663"/>
  <c r="P3663"/>
  <c r="T193"/>
  <c r="K193"/>
  <c r="S193"/>
  <c r="R193"/>
  <c r="Q193"/>
  <c r="P193"/>
  <c r="T105"/>
  <c r="K105"/>
  <c r="S105"/>
  <c r="R105"/>
  <c r="Q105"/>
  <c r="P105"/>
  <c r="T3662"/>
  <c r="K3662"/>
  <c r="S3662"/>
  <c r="R3662"/>
  <c r="Q3662"/>
  <c r="P3662"/>
  <c r="T3661"/>
  <c r="K3661"/>
  <c r="S3661"/>
  <c r="R3661"/>
  <c r="Q3661"/>
  <c r="P3661"/>
  <c r="T3660"/>
  <c r="K3660"/>
  <c r="S3660"/>
  <c r="R3660"/>
  <c r="Q3660"/>
  <c r="P3660"/>
  <c r="T3659"/>
  <c r="K3659"/>
  <c r="S3659"/>
  <c r="R3659"/>
  <c r="Q3659"/>
  <c r="P3659"/>
  <c r="T3658"/>
  <c r="K3658"/>
  <c r="S3658"/>
  <c r="R3658"/>
  <c r="Q3658"/>
  <c r="P3658"/>
  <c r="T24"/>
  <c r="K24"/>
  <c r="S24"/>
  <c r="R24"/>
  <c r="Q24"/>
  <c r="P24"/>
  <c r="T3657"/>
  <c r="K3657"/>
  <c r="S3657"/>
  <c r="R3657"/>
  <c r="Q3657"/>
  <c r="P3657"/>
  <c r="T3656"/>
  <c r="K3656"/>
  <c r="S3656"/>
  <c r="R3656"/>
  <c r="Q3656"/>
  <c r="P3656"/>
  <c r="T3655"/>
  <c r="K3655"/>
  <c r="S3655"/>
  <c r="R3655"/>
  <c r="Q3655"/>
  <c r="P3655"/>
  <c r="T3654"/>
  <c r="K3654"/>
  <c r="S3654"/>
  <c r="R3654"/>
  <c r="Q3654"/>
  <c r="P3654"/>
  <c r="T755"/>
  <c r="K755"/>
  <c r="S755"/>
  <c r="R755"/>
  <c r="Q755"/>
  <c r="P755"/>
  <c r="T104"/>
  <c r="K104"/>
  <c r="S104"/>
  <c r="R104"/>
  <c r="Q104"/>
  <c r="P104"/>
  <c r="T3653"/>
  <c r="K3653"/>
  <c r="S3653"/>
  <c r="R3653"/>
  <c r="Q3653"/>
  <c r="P3653"/>
  <c r="T3652"/>
  <c r="K3652"/>
  <c r="S3652"/>
  <c r="R3652"/>
  <c r="Q3652"/>
  <c r="P3652"/>
  <c r="T3651"/>
  <c r="K3651"/>
  <c r="S3651"/>
  <c r="R3651"/>
  <c r="Q3651"/>
  <c r="P3651"/>
  <c r="T3650"/>
  <c r="K3650"/>
  <c r="S3650"/>
  <c r="R3650"/>
  <c r="Q3650"/>
  <c r="P3650"/>
  <c r="T3649"/>
  <c r="K3649"/>
  <c r="S3649"/>
  <c r="R3649"/>
  <c r="Q3649"/>
  <c r="P3649"/>
  <c r="T500"/>
  <c r="K500"/>
  <c r="S500"/>
  <c r="R500"/>
  <c r="Q500"/>
  <c r="P500"/>
  <c r="T3648"/>
  <c r="K3648"/>
  <c r="S3648"/>
  <c r="R3648"/>
  <c r="Q3648"/>
  <c r="P3648"/>
  <c r="T1007"/>
  <c r="K1007"/>
  <c r="S1007"/>
  <c r="R1007"/>
  <c r="Q1007"/>
  <c r="P1007"/>
  <c r="T3647"/>
  <c r="K3647"/>
  <c r="S3647"/>
  <c r="R3647"/>
  <c r="Q3647"/>
  <c r="P3647"/>
  <c r="T3646"/>
  <c r="K3646"/>
  <c r="S3646"/>
  <c r="R3646"/>
  <c r="Q3646"/>
  <c r="P3646"/>
  <c r="T3645"/>
  <c r="K3645"/>
  <c r="S3645"/>
  <c r="R3645"/>
  <c r="Q3645"/>
  <c r="P3645"/>
  <c r="T3644"/>
  <c r="K3644"/>
  <c r="S3644"/>
  <c r="R3644"/>
  <c r="Q3644"/>
  <c r="P3644"/>
  <c r="T1050"/>
  <c r="K1050"/>
  <c r="S1050"/>
  <c r="R1050"/>
  <c r="Q1050"/>
  <c r="P1050"/>
  <c r="T3643"/>
  <c r="K3643"/>
  <c r="S3643"/>
  <c r="R3643"/>
  <c r="Q3643"/>
  <c r="P3643"/>
  <c r="T3642"/>
  <c r="K3642"/>
  <c r="S3642"/>
  <c r="R3642"/>
  <c r="Q3642"/>
  <c r="P3642"/>
  <c r="T3641"/>
  <c r="K3641"/>
  <c r="S3641"/>
  <c r="R3641"/>
  <c r="Q3641"/>
  <c r="P3641"/>
  <c r="T3640"/>
  <c r="K3640"/>
  <c r="S3640"/>
  <c r="R3640"/>
  <c r="Q3640"/>
  <c r="P3640"/>
  <c r="T979"/>
  <c r="K979"/>
  <c r="S979"/>
  <c r="R979"/>
  <c r="Q979"/>
  <c r="P979"/>
  <c r="T293"/>
  <c r="K293"/>
  <c r="S293"/>
  <c r="R293"/>
  <c r="Q293"/>
  <c r="P293"/>
  <c r="T292"/>
  <c r="K292"/>
  <c r="S292"/>
  <c r="R292"/>
  <c r="Q292"/>
  <c r="P292"/>
  <c r="T3639"/>
  <c r="K3639"/>
  <c r="S3639"/>
  <c r="R3639"/>
  <c r="Q3639"/>
  <c r="P3639"/>
  <c r="T3638"/>
  <c r="K3638"/>
  <c r="S3638"/>
  <c r="R3638"/>
  <c r="Q3638"/>
  <c r="P3638"/>
  <c r="T499"/>
  <c r="K499"/>
  <c r="S499"/>
  <c r="R499"/>
  <c r="Q499"/>
  <c r="P499"/>
  <c r="T3637"/>
  <c r="K3637"/>
  <c r="S3637"/>
  <c r="R3637"/>
  <c r="Q3637"/>
  <c r="P3637"/>
  <c r="T3636"/>
  <c r="K3636"/>
  <c r="S3636"/>
  <c r="R3636"/>
  <c r="Q3636"/>
  <c r="P3636"/>
  <c r="T3635"/>
  <c r="K3635"/>
  <c r="S3635"/>
  <c r="R3635"/>
  <c r="Q3635"/>
  <c r="P3635"/>
  <c r="T3634"/>
  <c r="K3634"/>
  <c r="S3634"/>
  <c r="R3634"/>
  <c r="Q3634"/>
  <c r="P3634"/>
  <c r="T3633"/>
  <c r="K3633"/>
  <c r="S3633"/>
  <c r="R3633"/>
  <c r="Q3633"/>
  <c r="P3633"/>
  <c r="T3632"/>
  <c r="K3632"/>
  <c r="S3632"/>
  <c r="R3632"/>
  <c r="Q3632"/>
  <c r="P3632"/>
  <c r="T3631"/>
  <c r="K3631"/>
  <c r="S3631"/>
  <c r="R3631"/>
  <c r="Q3631"/>
  <c r="P3631"/>
  <c r="T3630"/>
  <c r="K3630"/>
  <c r="S3630"/>
  <c r="R3630"/>
  <c r="Q3630"/>
  <c r="P3630"/>
  <c r="T3629"/>
  <c r="K3629"/>
  <c r="S3629"/>
  <c r="R3629"/>
  <c r="Q3629"/>
  <c r="P3629"/>
  <c r="T3628"/>
  <c r="K3628"/>
  <c r="S3628"/>
  <c r="R3628"/>
  <c r="Q3628"/>
  <c r="P3628"/>
  <c r="T3627"/>
  <c r="K3627"/>
  <c r="S3627"/>
  <c r="R3627"/>
  <c r="Q3627"/>
  <c r="P3627"/>
  <c r="T3626"/>
  <c r="K3626"/>
  <c r="S3626"/>
  <c r="R3626"/>
  <c r="Q3626"/>
  <c r="P3626"/>
  <c r="T3625"/>
  <c r="K3625"/>
  <c r="S3625"/>
  <c r="R3625"/>
  <c r="Q3625"/>
  <c r="P3625"/>
  <c r="T3624"/>
  <c r="K3624"/>
  <c r="S3624"/>
  <c r="R3624"/>
  <c r="Q3624"/>
  <c r="P3624"/>
  <c r="T3623"/>
  <c r="K3623"/>
  <c r="S3623"/>
  <c r="R3623"/>
  <c r="Q3623"/>
  <c r="P3623"/>
  <c r="T3622"/>
  <c r="K3622"/>
  <c r="S3622"/>
  <c r="R3622"/>
  <c r="Q3622"/>
  <c r="P3622"/>
  <c r="T3621"/>
  <c r="K3621"/>
  <c r="S3621"/>
  <c r="R3621"/>
  <c r="Q3621"/>
  <c r="P3621"/>
  <c r="T3620"/>
  <c r="K3620"/>
  <c r="S3620"/>
  <c r="R3620"/>
  <c r="Q3620"/>
  <c r="P3620"/>
  <c r="T3619"/>
  <c r="K3619"/>
  <c r="S3619"/>
  <c r="R3619"/>
  <c r="Q3619"/>
  <c r="P3619"/>
  <c r="T3618"/>
  <c r="K3618"/>
  <c r="S3618"/>
  <c r="R3618"/>
  <c r="Q3618"/>
  <c r="P3618"/>
  <c r="T3617"/>
  <c r="K3617"/>
  <c r="S3617"/>
  <c r="R3617"/>
  <c r="Q3617"/>
  <c r="P3617"/>
  <c r="T3616"/>
  <c r="K3616"/>
  <c r="S3616"/>
  <c r="R3616"/>
  <c r="Q3616"/>
  <c r="P3616"/>
  <c r="T3615"/>
  <c r="K3615"/>
  <c r="S3615"/>
  <c r="R3615"/>
  <c r="Q3615"/>
  <c r="P3615"/>
  <c r="T3614"/>
  <c r="K3614"/>
  <c r="S3614"/>
  <c r="R3614"/>
  <c r="Q3614"/>
  <c r="P3614"/>
  <c r="T3613"/>
  <c r="K3613"/>
  <c r="S3613"/>
  <c r="R3613"/>
  <c r="Q3613"/>
  <c r="P3613"/>
  <c r="T3612"/>
  <c r="K3612"/>
  <c r="S3612"/>
  <c r="R3612"/>
  <c r="Q3612"/>
  <c r="P3612"/>
  <c r="T3611"/>
  <c r="K3611"/>
  <c r="S3611"/>
  <c r="R3611"/>
  <c r="Q3611"/>
  <c r="P3611"/>
  <c r="T3610"/>
  <c r="K3610"/>
  <c r="S3610"/>
  <c r="R3610"/>
  <c r="Q3610"/>
  <c r="P3610"/>
  <c r="T3609"/>
  <c r="K3609"/>
  <c r="S3609"/>
  <c r="R3609"/>
  <c r="Q3609"/>
  <c r="P3609"/>
  <c r="T3608"/>
  <c r="K3608"/>
  <c r="S3608"/>
  <c r="R3608"/>
  <c r="Q3608"/>
  <c r="P3608"/>
  <c r="T3607"/>
  <c r="K3607"/>
  <c r="S3607"/>
  <c r="R3607"/>
  <c r="Q3607"/>
  <c r="P3607"/>
  <c r="T3606"/>
  <c r="K3606"/>
  <c r="S3606"/>
  <c r="R3606"/>
  <c r="Q3606"/>
  <c r="P3606"/>
  <c r="T3605"/>
  <c r="K3605"/>
  <c r="S3605"/>
  <c r="R3605"/>
  <c r="Q3605"/>
  <c r="P3605"/>
  <c r="T3604"/>
  <c r="K3604"/>
  <c r="S3604"/>
  <c r="R3604"/>
  <c r="Q3604"/>
  <c r="P3604"/>
  <c r="T3603"/>
  <c r="K3603"/>
  <c r="S3603"/>
  <c r="R3603"/>
  <c r="Q3603"/>
  <c r="P3603"/>
  <c r="T3602"/>
  <c r="K3602"/>
  <c r="S3602"/>
  <c r="R3602"/>
  <c r="Q3602"/>
  <c r="P3602"/>
  <c r="T3601"/>
  <c r="K3601"/>
  <c r="S3601"/>
  <c r="R3601"/>
  <c r="Q3601"/>
  <c r="P3601"/>
  <c r="T3600"/>
  <c r="K3600"/>
  <c r="S3600"/>
  <c r="R3600"/>
  <c r="Q3600"/>
  <c r="P3600"/>
  <c r="T3599"/>
  <c r="K3599"/>
  <c r="S3599"/>
  <c r="R3599"/>
  <c r="Q3599"/>
  <c r="P3599"/>
  <c r="T3598"/>
  <c r="K3598"/>
  <c r="S3598"/>
  <c r="R3598"/>
  <c r="Q3598"/>
  <c r="P3598"/>
  <c r="T3597"/>
  <c r="K3597"/>
  <c r="S3597"/>
  <c r="R3597"/>
  <c r="Q3597"/>
  <c r="P3597"/>
  <c r="T3596"/>
  <c r="K3596"/>
  <c r="S3596"/>
  <c r="R3596"/>
  <c r="Q3596"/>
  <c r="P3596"/>
  <c r="T3595"/>
  <c r="K3595"/>
  <c r="S3595"/>
  <c r="R3595"/>
  <c r="Q3595"/>
  <c r="P3595"/>
  <c r="T875"/>
  <c r="K875"/>
  <c r="S875"/>
  <c r="R875"/>
  <c r="Q875"/>
  <c r="P875"/>
  <c r="T3594"/>
  <c r="K3594"/>
  <c r="S3594"/>
  <c r="R3594"/>
  <c r="Q3594"/>
  <c r="P3594"/>
  <c r="T3593"/>
  <c r="K3593"/>
  <c r="S3593"/>
  <c r="R3593"/>
  <c r="Q3593"/>
  <c r="P3593"/>
  <c r="T3592"/>
  <c r="K3592"/>
  <c r="S3592"/>
  <c r="R3592"/>
  <c r="Q3592"/>
  <c r="P3592"/>
  <c r="T3591"/>
  <c r="K3591"/>
  <c r="S3591"/>
  <c r="R3591"/>
  <c r="Q3591"/>
  <c r="P3591"/>
  <c r="T3590"/>
  <c r="K3590"/>
  <c r="S3590"/>
  <c r="R3590"/>
  <c r="Q3590"/>
  <c r="P3590"/>
  <c r="T3589"/>
  <c r="K3589"/>
  <c r="S3589"/>
  <c r="R3589"/>
  <c r="Q3589"/>
  <c r="P3589"/>
  <c r="T3588"/>
  <c r="K3588"/>
  <c r="S3588"/>
  <c r="R3588"/>
  <c r="Q3588"/>
  <c r="P3588"/>
  <c r="T3587"/>
  <c r="K3587"/>
  <c r="S3587"/>
  <c r="R3587"/>
  <c r="Q3587"/>
  <c r="P3587"/>
  <c r="T3586"/>
  <c r="K3586"/>
  <c r="S3586"/>
  <c r="R3586"/>
  <c r="Q3586"/>
  <c r="P3586"/>
  <c r="T874"/>
  <c r="K874"/>
  <c r="S874"/>
  <c r="R874"/>
  <c r="Q874"/>
  <c r="P874"/>
  <c r="T3585"/>
  <c r="K3585"/>
  <c r="S3585"/>
  <c r="R3585"/>
  <c r="Q3585"/>
  <c r="P3585"/>
  <c r="T3584"/>
  <c r="K3584"/>
  <c r="S3584"/>
  <c r="R3584"/>
  <c r="Q3584"/>
  <c r="P3584"/>
  <c r="T3583"/>
  <c r="K3583"/>
  <c r="S3583"/>
  <c r="R3583"/>
  <c r="Q3583"/>
  <c r="P3583"/>
  <c r="T3582"/>
  <c r="K3582"/>
  <c r="S3582"/>
  <c r="R3582"/>
  <c r="Q3582"/>
  <c r="P3582"/>
  <c r="T3581"/>
  <c r="K3581"/>
  <c r="S3581"/>
  <c r="R3581"/>
  <c r="Q3581"/>
  <c r="P3581"/>
  <c r="T3580"/>
  <c r="K3580"/>
  <c r="S3580"/>
  <c r="R3580"/>
  <c r="Q3580"/>
  <c r="P3580"/>
  <c r="T3579"/>
  <c r="K3579"/>
  <c r="S3579"/>
  <c r="R3579"/>
  <c r="Q3579"/>
  <c r="P3579"/>
  <c r="T3578"/>
  <c r="K3578"/>
  <c r="S3578"/>
  <c r="R3578"/>
  <c r="Q3578"/>
  <c r="P3578"/>
  <c r="T704"/>
  <c r="K704"/>
  <c r="S704"/>
  <c r="R704"/>
  <c r="Q704"/>
  <c r="P704"/>
  <c r="T3577"/>
  <c r="K3577"/>
  <c r="S3577"/>
  <c r="R3577"/>
  <c r="Q3577"/>
  <c r="P3577"/>
  <c r="T3576"/>
  <c r="K3576"/>
  <c r="S3576"/>
  <c r="R3576"/>
  <c r="Q3576"/>
  <c r="P3576"/>
  <c r="T3575"/>
  <c r="K3575"/>
  <c r="S3575"/>
  <c r="R3575"/>
  <c r="Q3575"/>
  <c r="P3575"/>
  <c r="T3574"/>
  <c r="K3574"/>
  <c r="S3574"/>
  <c r="R3574"/>
  <c r="Q3574"/>
  <c r="P3574"/>
  <c r="T3573"/>
  <c r="K3573"/>
  <c r="S3573"/>
  <c r="R3573"/>
  <c r="Q3573"/>
  <c r="P3573"/>
  <c r="T3572"/>
  <c r="K3572"/>
  <c r="S3572"/>
  <c r="R3572"/>
  <c r="Q3572"/>
  <c r="P3572"/>
  <c r="T3571"/>
  <c r="K3571"/>
  <c r="S3571"/>
  <c r="R3571"/>
  <c r="Q3571"/>
  <c r="P3571"/>
  <c r="T3570"/>
  <c r="K3570"/>
  <c r="S3570"/>
  <c r="R3570"/>
  <c r="Q3570"/>
  <c r="P3570"/>
  <c r="T3569"/>
  <c r="K3569"/>
  <c r="S3569"/>
  <c r="R3569"/>
  <c r="Q3569"/>
  <c r="P3569"/>
  <c r="T3568"/>
  <c r="K3568"/>
  <c r="S3568"/>
  <c r="R3568"/>
  <c r="Q3568"/>
  <c r="P3568"/>
  <c r="T3567"/>
  <c r="K3567"/>
  <c r="S3567"/>
  <c r="R3567"/>
  <c r="Q3567"/>
  <c r="P3567"/>
  <c r="T3566"/>
  <c r="K3566"/>
  <c r="S3566"/>
  <c r="R3566"/>
  <c r="Q3566"/>
  <c r="P3566"/>
  <c r="T3565"/>
  <c r="K3565"/>
  <c r="S3565"/>
  <c r="R3565"/>
  <c r="Q3565"/>
  <c r="P3565"/>
  <c r="T3564"/>
  <c r="K3564"/>
  <c r="S3564"/>
  <c r="R3564"/>
  <c r="Q3564"/>
  <c r="P3564"/>
  <c r="T3563"/>
  <c r="K3563"/>
  <c r="S3563"/>
  <c r="R3563"/>
  <c r="Q3563"/>
  <c r="P3563"/>
  <c r="T3562"/>
  <c r="K3562"/>
  <c r="S3562"/>
  <c r="R3562"/>
  <c r="Q3562"/>
  <c r="P3562"/>
  <c r="T103"/>
  <c r="K103"/>
  <c r="S103"/>
  <c r="R103"/>
  <c r="Q103"/>
  <c r="P103"/>
  <c r="T3561"/>
  <c r="K3561"/>
  <c r="S3561"/>
  <c r="R3561"/>
  <c r="Q3561"/>
  <c r="P3561"/>
  <c r="T3560"/>
  <c r="K3560"/>
  <c r="S3560"/>
  <c r="R3560"/>
  <c r="Q3560"/>
  <c r="P3560"/>
  <c r="T3559"/>
  <c r="K3559"/>
  <c r="S3559"/>
  <c r="R3559"/>
  <c r="Q3559"/>
  <c r="P3559"/>
  <c r="T3558"/>
  <c r="K3558"/>
  <c r="S3558"/>
  <c r="R3558"/>
  <c r="Q3558"/>
  <c r="P3558"/>
  <c r="T192"/>
  <c r="K192"/>
  <c r="S192"/>
  <c r="R192"/>
  <c r="Q192"/>
  <c r="P192"/>
  <c r="T3557"/>
  <c r="K3557"/>
  <c r="S3557"/>
  <c r="R3557"/>
  <c r="Q3557"/>
  <c r="P3557"/>
  <c r="T191"/>
  <c r="K191"/>
  <c r="S191"/>
  <c r="R191"/>
  <c r="Q191"/>
  <c r="P191"/>
  <c r="T190"/>
  <c r="K190"/>
  <c r="S190"/>
  <c r="R190"/>
  <c r="Q190"/>
  <c r="P190"/>
  <c r="T3556"/>
  <c r="K3556"/>
  <c r="S3556"/>
  <c r="R3556"/>
  <c r="Q3556"/>
  <c r="P3556"/>
  <c r="T3555"/>
  <c r="K3555"/>
  <c r="S3555"/>
  <c r="R3555"/>
  <c r="Q3555"/>
  <c r="P3555"/>
  <c r="T3554"/>
  <c r="K3554"/>
  <c r="S3554"/>
  <c r="R3554"/>
  <c r="Q3554"/>
  <c r="P3554"/>
  <c r="T23"/>
  <c r="K23"/>
  <c r="S23"/>
  <c r="R23"/>
  <c r="Q23"/>
  <c r="P23"/>
  <c r="T3553"/>
  <c r="K3553"/>
  <c r="S3553"/>
  <c r="R3553"/>
  <c r="Q3553"/>
  <c r="P3553"/>
  <c r="T3552"/>
  <c r="K3552"/>
  <c r="S3552"/>
  <c r="R3552"/>
  <c r="Q3552"/>
  <c r="P3552"/>
  <c r="T102"/>
  <c r="K102"/>
  <c r="S102"/>
  <c r="R102"/>
  <c r="Q102"/>
  <c r="P102"/>
  <c r="T922"/>
  <c r="K922"/>
  <c r="S922"/>
  <c r="R922"/>
  <c r="Q922"/>
  <c r="P922"/>
  <c r="T3551"/>
  <c r="K3551"/>
  <c r="S3551"/>
  <c r="R3551"/>
  <c r="Q3551"/>
  <c r="P3551"/>
  <c r="T3550"/>
  <c r="K3550"/>
  <c r="S3550"/>
  <c r="R3550"/>
  <c r="Q3550"/>
  <c r="P3550"/>
  <c r="T3549"/>
  <c r="K3549"/>
  <c r="S3549"/>
  <c r="R3549"/>
  <c r="Q3549"/>
  <c r="P3549"/>
  <c r="T3548"/>
  <c r="K3548"/>
  <c r="S3548"/>
  <c r="R3548"/>
  <c r="Q3548"/>
  <c r="P3548"/>
  <c r="T3547"/>
  <c r="K3547"/>
  <c r="S3547"/>
  <c r="R3547"/>
  <c r="Q3547"/>
  <c r="P3547"/>
  <c r="T3546"/>
  <c r="K3546"/>
  <c r="S3546"/>
  <c r="R3546"/>
  <c r="Q3546"/>
  <c r="P3546"/>
  <c r="T3545"/>
  <c r="K3545"/>
  <c r="S3545"/>
  <c r="R3545"/>
  <c r="Q3545"/>
  <c r="P3545"/>
  <c r="T3544"/>
  <c r="K3544"/>
  <c r="S3544"/>
  <c r="R3544"/>
  <c r="Q3544"/>
  <c r="P3544"/>
  <c r="T3543"/>
  <c r="K3543"/>
  <c r="S3543"/>
  <c r="R3543"/>
  <c r="Q3543"/>
  <c r="P3543"/>
  <c r="T3542"/>
  <c r="K3542"/>
  <c r="S3542"/>
  <c r="R3542"/>
  <c r="Q3542"/>
  <c r="P3542"/>
  <c r="T3541"/>
  <c r="K3541"/>
  <c r="S3541"/>
  <c r="R3541"/>
  <c r="Q3541"/>
  <c r="P3541"/>
  <c r="T3540"/>
  <c r="K3540"/>
  <c r="S3540"/>
  <c r="R3540"/>
  <c r="Q3540"/>
  <c r="P3540"/>
  <c r="T3539"/>
  <c r="K3539"/>
  <c r="S3539"/>
  <c r="R3539"/>
  <c r="Q3539"/>
  <c r="P3539"/>
  <c r="T555"/>
  <c r="K555"/>
  <c r="S555"/>
  <c r="R555"/>
  <c r="Q555"/>
  <c r="P555"/>
  <c r="T554"/>
  <c r="K554"/>
  <c r="S554"/>
  <c r="R554"/>
  <c r="Q554"/>
  <c r="P554"/>
  <c r="T3538"/>
  <c r="K3538"/>
  <c r="S3538"/>
  <c r="R3538"/>
  <c r="Q3538"/>
  <c r="P3538"/>
  <c r="T3537"/>
  <c r="K3537"/>
  <c r="S3537"/>
  <c r="R3537"/>
  <c r="Q3537"/>
  <c r="P3537"/>
  <c r="T3536"/>
  <c r="K3536"/>
  <c r="S3536"/>
  <c r="R3536"/>
  <c r="Q3536"/>
  <c r="P3536"/>
  <c r="T3535"/>
  <c r="K3535"/>
  <c r="S3535"/>
  <c r="R3535"/>
  <c r="Q3535"/>
  <c r="P3535"/>
  <c r="T3534"/>
  <c r="K3534"/>
  <c r="S3534"/>
  <c r="R3534"/>
  <c r="Q3534"/>
  <c r="P3534"/>
  <c r="T3533"/>
  <c r="K3533"/>
  <c r="S3533"/>
  <c r="R3533"/>
  <c r="Q3533"/>
  <c r="P3533"/>
  <c r="T3532"/>
  <c r="K3532"/>
  <c r="S3532"/>
  <c r="R3532"/>
  <c r="Q3532"/>
  <c r="P3532"/>
  <c r="T628"/>
  <c r="K628"/>
  <c r="S628"/>
  <c r="R628"/>
  <c r="Q628"/>
  <c r="P628"/>
  <c r="T3531"/>
  <c r="K3531"/>
  <c r="S3531"/>
  <c r="R3531"/>
  <c r="Q3531"/>
  <c r="P3531"/>
  <c r="T3530"/>
  <c r="K3530"/>
  <c r="S3530"/>
  <c r="R3530"/>
  <c r="Q3530"/>
  <c r="P3530"/>
  <c r="T3529"/>
  <c r="K3529"/>
  <c r="S3529"/>
  <c r="R3529"/>
  <c r="Q3529"/>
  <c r="P3529"/>
  <c r="T3528"/>
  <c r="K3528"/>
  <c r="S3528"/>
  <c r="R3528"/>
  <c r="Q3528"/>
  <c r="P3528"/>
  <c r="T3527"/>
  <c r="K3527"/>
  <c r="S3527"/>
  <c r="R3527"/>
  <c r="Q3527"/>
  <c r="P3527"/>
  <c r="T3526"/>
  <c r="K3526"/>
  <c r="S3526"/>
  <c r="R3526"/>
  <c r="Q3526"/>
  <c r="P3526"/>
  <c r="T3525"/>
  <c r="K3525"/>
  <c r="S3525"/>
  <c r="R3525"/>
  <c r="Q3525"/>
  <c r="P3525"/>
  <c r="T3524"/>
  <c r="K3524"/>
  <c r="S3524"/>
  <c r="R3524"/>
  <c r="Q3524"/>
  <c r="P3524"/>
  <c r="T3523"/>
  <c r="K3523"/>
  <c r="S3523"/>
  <c r="R3523"/>
  <c r="Q3523"/>
  <c r="P3523"/>
  <c r="T3522"/>
  <c r="K3522"/>
  <c r="S3522"/>
  <c r="R3522"/>
  <c r="Q3522"/>
  <c r="P3522"/>
  <c r="T3521"/>
  <c r="K3521"/>
  <c r="S3521"/>
  <c r="R3521"/>
  <c r="Q3521"/>
  <c r="P3521"/>
  <c r="T3520"/>
  <c r="K3520"/>
  <c r="S3520"/>
  <c r="R3520"/>
  <c r="Q3520"/>
  <c r="P3520"/>
  <c r="T3519"/>
  <c r="K3519"/>
  <c r="S3519"/>
  <c r="R3519"/>
  <c r="Q3519"/>
  <c r="P3519"/>
  <c r="T3518"/>
  <c r="K3518"/>
  <c r="S3518"/>
  <c r="R3518"/>
  <c r="Q3518"/>
  <c r="P3518"/>
  <c r="T921"/>
  <c r="K921"/>
  <c r="S921"/>
  <c r="R921"/>
  <c r="Q921"/>
  <c r="P921"/>
  <c r="T3517"/>
  <c r="K3517"/>
  <c r="S3517"/>
  <c r="R3517"/>
  <c r="Q3517"/>
  <c r="P3517"/>
  <c r="T3516"/>
  <c r="K3516"/>
  <c r="S3516"/>
  <c r="R3516"/>
  <c r="Q3516"/>
  <c r="P3516"/>
  <c r="T3515"/>
  <c r="K3515"/>
  <c r="S3515"/>
  <c r="R3515"/>
  <c r="Q3515"/>
  <c r="P3515"/>
  <c r="T3514"/>
  <c r="K3514"/>
  <c r="S3514"/>
  <c r="R3514"/>
  <c r="Q3514"/>
  <c r="P3514"/>
  <c r="T3513"/>
  <c r="K3513"/>
  <c r="S3513"/>
  <c r="R3513"/>
  <c r="Q3513"/>
  <c r="P3513"/>
  <c r="T3512"/>
  <c r="K3512"/>
  <c r="S3512"/>
  <c r="R3512"/>
  <c r="Q3512"/>
  <c r="P3512"/>
  <c r="T3511"/>
  <c r="K3511"/>
  <c r="S3511"/>
  <c r="R3511"/>
  <c r="Q3511"/>
  <c r="P3511"/>
  <c r="T3510"/>
  <c r="K3510"/>
  <c r="S3510"/>
  <c r="R3510"/>
  <c r="Q3510"/>
  <c r="P3510"/>
  <c r="T3509"/>
  <c r="K3509"/>
  <c r="S3509"/>
  <c r="R3509"/>
  <c r="Q3509"/>
  <c r="P3509"/>
  <c r="T3508"/>
  <c r="K3508"/>
  <c r="S3508"/>
  <c r="R3508"/>
  <c r="Q3508"/>
  <c r="P3508"/>
  <c r="T3507"/>
  <c r="K3507"/>
  <c r="S3507"/>
  <c r="R3507"/>
  <c r="Q3507"/>
  <c r="P3507"/>
  <c r="T3506"/>
  <c r="K3506"/>
  <c r="S3506"/>
  <c r="R3506"/>
  <c r="Q3506"/>
  <c r="P3506"/>
  <c r="T3505"/>
  <c r="K3505"/>
  <c r="S3505"/>
  <c r="R3505"/>
  <c r="Q3505"/>
  <c r="P3505"/>
  <c r="T3504"/>
  <c r="K3504"/>
  <c r="S3504"/>
  <c r="R3504"/>
  <c r="Q3504"/>
  <c r="P3504"/>
  <c r="T3503"/>
  <c r="K3503"/>
  <c r="S3503"/>
  <c r="R3503"/>
  <c r="Q3503"/>
  <c r="P3503"/>
  <c r="T3502"/>
  <c r="K3502"/>
  <c r="S3502"/>
  <c r="R3502"/>
  <c r="Q3502"/>
  <c r="P3502"/>
  <c r="T3501"/>
  <c r="K3501"/>
  <c r="S3501"/>
  <c r="R3501"/>
  <c r="Q3501"/>
  <c r="P3501"/>
  <c r="T3500"/>
  <c r="K3500"/>
  <c r="S3500"/>
  <c r="R3500"/>
  <c r="Q3500"/>
  <c r="P3500"/>
  <c r="T3499"/>
  <c r="K3499"/>
  <c r="S3499"/>
  <c r="R3499"/>
  <c r="Q3499"/>
  <c r="P3499"/>
  <c r="T3498"/>
  <c r="K3498"/>
  <c r="S3498"/>
  <c r="R3498"/>
  <c r="Q3498"/>
  <c r="P3498"/>
  <c r="T3497"/>
  <c r="K3497"/>
  <c r="S3497"/>
  <c r="R3497"/>
  <c r="Q3497"/>
  <c r="P3497"/>
  <c r="T3496"/>
  <c r="K3496"/>
  <c r="S3496"/>
  <c r="R3496"/>
  <c r="Q3496"/>
  <c r="P3496"/>
  <c r="T3495"/>
  <c r="K3495"/>
  <c r="S3495"/>
  <c r="R3495"/>
  <c r="Q3495"/>
  <c r="P3495"/>
  <c r="T3494"/>
  <c r="K3494"/>
  <c r="S3494"/>
  <c r="R3494"/>
  <c r="Q3494"/>
  <c r="P3494"/>
  <c r="T3493"/>
  <c r="K3493"/>
  <c r="S3493"/>
  <c r="R3493"/>
  <c r="Q3493"/>
  <c r="P3493"/>
  <c r="T3492"/>
  <c r="K3492"/>
  <c r="S3492"/>
  <c r="R3492"/>
  <c r="Q3492"/>
  <c r="P3492"/>
  <c r="T3491"/>
  <c r="K3491"/>
  <c r="S3491"/>
  <c r="R3491"/>
  <c r="Q3491"/>
  <c r="P3491"/>
  <c r="T3490"/>
  <c r="K3490"/>
  <c r="S3490"/>
  <c r="R3490"/>
  <c r="Q3490"/>
  <c r="P3490"/>
  <c r="T498"/>
  <c r="K498"/>
  <c r="S498"/>
  <c r="R498"/>
  <c r="Q498"/>
  <c r="P498"/>
  <c r="T3489"/>
  <c r="K3489"/>
  <c r="S3489"/>
  <c r="R3489"/>
  <c r="Q3489"/>
  <c r="P3489"/>
  <c r="T3488"/>
  <c r="K3488"/>
  <c r="S3488"/>
  <c r="R3488"/>
  <c r="Q3488"/>
  <c r="P3488"/>
  <c r="T3487"/>
  <c r="K3487"/>
  <c r="S3487"/>
  <c r="R3487"/>
  <c r="Q3487"/>
  <c r="P3487"/>
  <c r="T3486"/>
  <c r="K3486"/>
  <c r="S3486"/>
  <c r="R3486"/>
  <c r="Q3486"/>
  <c r="P3486"/>
  <c r="T3485"/>
  <c r="K3485"/>
  <c r="S3485"/>
  <c r="R3485"/>
  <c r="Q3485"/>
  <c r="P3485"/>
  <c r="T3484"/>
  <c r="K3484"/>
  <c r="S3484"/>
  <c r="R3484"/>
  <c r="Q3484"/>
  <c r="P3484"/>
  <c r="T3483"/>
  <c r="K3483"/>
  <c r="S3483"/>
  <c r="R3483"/>
  <c r="Q3483"/>
  <c r="P3483"/>
  <c r="T3482"/>
  <c r="K3482"/>
  <c r="S3482"/>
  <c r="R3482"/>
  <c r="Q3482"/>
  <c r="P3482"/>
  <c r="T3481"/>
  <c r="K3481"/>
  <c r="S3481"/>
  <c r="R3481"/>
  <c r="Q3481"/>
  <c r="P3481"/>
  <c r="T3480"/>
  <c r="K3480"/>
  <c r="S3480"/>
  <c r="R3480"/>
  <c r="Q3480"/>
  <c r="P3480"/>
  <c r="T3479"/>
  <c r="K3479"/>
  <c r="S3479"/>
  <c r="R3479"/>
  <c r="Q3479"/>
  <c r="P3479"/>
  <c r="T3478"/>
  <c r="K3478"/>
  <c r="S3478"/>
  <c r="R3478"/>
  <c r="Q3478"/>
  <c r="P3478"/>
  <c r="T3477"/>
  <c r="K3477"/>
  <c r="S3477"/>
  <c r="R3477"/>
  <c r="Q3477"/>
  <c r="P3477"/>
  <c r="T3476"/>
  <c r="K3476"/>
  <c r="S3476"/>
  <c r="R3476"/>
  <c r="Q3476"/>
  <c r="P3476"/>
  <c r="T3475"/>
  <c r="K3475"/>
  <c r="S3475"/>
  <c r="R3475"/>
  <c r="Q3475"/>
  <c r="P3475"/>
  <c r="T3474"/>
  <c r="K3474"/>
  <c r="S3474"/>
  <c r="R3474"/>
  <c r="Q3474"/>
  <c r="P3474"/>
  <c r="T999"/>
  <c r="K999"/>
  <c r="S999"/>
  <c r="R999"/>
  <c r="Q999"/>
  <c r="P999"/>
  <c r="T3473"/>
  <c r="K3473"/>
  <c r="S3473"/>
  <c r="R3473"/>
  <c r="Q3473"/>
  <c r="P3473"/>
  <c r="T3472"/>
  <c r="K3472"/>
  <c r="S3472"/>
  <c r="R3472"/>
  <c r="Q3472"/>
  <c r="P3472"/>
  <c r="T3471"/>
  <c r="K3471"/>
  <c r="S3471"/>
  <c r="R3471"/>
  <c r="Q3471"/>
  <c r="P3471"/>
  <c r="T3470"/>
  <c r="K3470"/>
  <c r="S3470"/>
  <c r="R3470"/>
  <c r="Q3470"/>
  <c r="P3470"/>
  <c r="T3469"/>
  <c r="K3469"/>
  <c r="S3469"/>
  <c r="R3469"/>
  <c r="Q3469"/>
  <c r="P3469"/>
  <c r="T101"/>
  <c r="K101"/>
  <c r="S101"/>
  <c r="R101"/>
  <c r="Q101"/>
  <c r="P101"/>
  <c r="T189"/>
  <c r="K189"/>
  <c r="S189"/>
  <c r="R189"/>
  <c r="Q189"/>
  <c r="P189"/>
  <c r="T3468"/>
  <c r="K3468"/>
  <c r="S3468"/>
  <c r="R3468"/>
  <c r="Q3468"/>
  <c r="P3468"/>
  <c r="T373"/>
  <c r="K373"/>
  <c r="S373"/>
  <c r="R373"/>
  <c r="Q373"/>
  <c r="P373"/>
  <c r="T3467"/>
  <c r="K3467"/>
  <c r="S3467"/>
  <c r="R3467"/>
  <c r="Q3467"/>
  <c r="P3467"/>
  <c r="T3466"/>
  <c r="K3466"/>
  <c r="S3466"/>
  <c r="R3466"/>
  <c r="Q3466"/>
  <c r="P3466"/>
  <c r="T3465"/>
  <c r="K3465"/>
  <c r="S3465"/>
  <c r="R3465"/>
  <c r="Q3465"/>
  <c r="P3465"/>
  <c r="T3464"/>
  <c r="K3464"/>
  <c r="S3464"/>
  <c r="R3464"/>
  <c r="Q3464"/>
  <c r="P3464"/>
  <c r="T3463"/>
  <c r="K3463"/>
  <c r="S3463"/>
  <c r="R3463"/>
  <c r="Q3463"/>
  <c r="P3463"/>
  <c r="T688"/>
  <c r="K688"/>
  <c r="S688"/>
  <c r="R688"/>
  <c r="Q688"/>
  <c r="P688"/>
  <c r="T3462"/>
  <c r="K3462"/>
  <c r="S3462"/>
  <c r="R3462"/>
  <c r="Q3462"/>
  <c r="P3462"/>
  <c r="T687"/>
  <c r="K687"/>
  <c r="S687"/>
  <c r="R687"/>
  <c r="Q687"/>
  <c r="P687"/>
  <c r="T3461"/>
  <c r="K3461"/>
  <c r="S3461"/>
  <c r="R3461"/>
  <c r="Q3461"/>
  <c r="P3461"/>
  <c r="T188"/>
  <c r="K188"/>
  <c r="S188"/>
  <c r="R188"/>
  <c r="Q188"/>
  <c r="P188"/>
  <c r="T593"/>
  <c r="K593"/>
  <c r="S593"/>
  <c r="R593"/>
  <c r="Q593"/>
  <c r="P593"/>
  <c r="T656"/>
  <c r="K656"/>
  <c r="S656"/>
  <c r="R656"/>
  <c r="Q656"/>
  <c r="P656"/>
  <c r="T873"/>
  <c r="K873"/>
  <c r="S873"/>
  <c r="R873"/>
  <c r="Q873"/>
  <c r="P873"/>
  <c r="T187"/>
  <c r="K187"/>
  <c r="S187"/>
  <c r="R187"/>
  <c r="Q187"/>
  <c r="P187"/>
  <c r="T3460"/>
  <c r="K3460"/>
  <c r="S3460"/>
  <c r="R3460"/>
  <c r="Q3460"/>
  <c r="P3460"/>
  <c r="T3459"/>
  <c r="K3459"/>
  <c r="S3459"/>
  <c r="R3459"/>
  <c r="Q3459"/>
  <c r="P3459"/>
  <c r="T3458"/>
  <c r="K3458"/>
  <c r="S3458"/>
  <c r="R3458"/>
  <c r="Q3458"/>
  <c r="P3458"/>
  <c r="T3457"/>
  <c r="K3457"/>
  <c r="S3457"/>
  <c r="R3457"/>
  <c r="Q3457"/>
  <c r="P3457"/>
  <c r="T3456"/>
  <c r="K3456"/>
  <c r="S3456"/>
  <c r="R3456"/>
  <c r="Q3456"/>
  <c r="P3456"/>
  <c r="T3455"/>
  <c r="K3455"/>
  <c r="S3455"/>
  <c r="R3455"/>
  <c r="Q3455"/>
  <c r="P3455"/>
  <c r="T3454"/>
  <c r="K3454"/>
  <c r="S3454"/>
  <c r="R3454"/>
  <c r="Q3454"/>
  <c r="P3454"/>
  <c r="T655"/>
  <c r="K655"/>
  <c r="S655"/>
  <c r="R655"/>
  <c r="Q655"/>
  <c r="P655"/>
  <c r="T3453"/>
  <c r="K3453"/>
  <c r="S3453"/>
  <c r="R3453"/>
  <c r="Q3453"/>
  <c r="P3453"/>
  <c r="T1038"/>
  <c r="K1038"/>
  <c r="S1038"/>
  <c r="R1038"/>
  <c r="Q1038"/>
  <c r="P1038"/>
  <c r="T3452"/>
  <c r="K3452"/>
  <c r="S3452"/>
  <c r="R3452"/>
  <c r="Q3452"/>
  <c r="P3452"/>
  <c r="T1086"/>
  <c r="K1086"/>
  <c r="S1086"/>
  <c r="R1086"/>
  <c r="Q1086"/>
  <c r="P1086"/>
  <c r="T3451"/>
  <c r="K3451"/>
  <c r="S3451"/>
  <c r="R3451"/>
  <c r="Q3451"/>
  <c r="P3451"/>
  <c r="T3450"/>
  <c r="K3450"/>
  <c r="S3450"/>
  <c r="R3450"/>
  <c r="Q3450"/>
  <c r="P3450"/>
  <c r="T3449"/>
  <c r="K3449"/>
  <c r="S3449"/>
  <c r="R3449"/>
  <c r="Q3449"/>
  <c r="P3449"/>
  <c r="T3448"/>
  <c r="K3448"/>
  <c r="S3448"/>
  <c r="R3448"/>
  <c r="Q3448"/>
  <c r="P3448"/>
  <c r="T3447"/>
  <c r="K3447"/>
  <c r="S3447"/>
  <c r="R3447"/>
  <c r="Q3447"/>
  <c r="P3447"/>
  <c r="T3446"/>
  <c r="K3446"/>
  <c r="S3446"/>
  <c r="R3446"/>
  <c r="Q3446"/>
  <c r="P3446"/>
  <c r="T3445"/>
  <c r="K3445"/>
  <c r="S3445"/>
  <c r="R3445"/>
  <c r="Q3445"/>
  <c r="P3445"/>
  <c r="T3444"/>
  <c r="K3444"/>
  <c r="S3444"/>
  <c r="R3444"/>
  <c r="Q3444"/>
  <c r="P3444"/>
  <c r="T3443"/>
  <c r="K3443"/>
  <c r="S3443"/>
  <c r="R3443"/>
  <c r="Q3443"/>
  <c r="P3443"/>
  <c r="T3442"/>
  <c r="K3442"/>
  <c r="S3442"/>
  <c r="R3442"/>
  <c r="Q3442"/>
  <c r="P3442"/>
  <c r="T3441"/>
  <c r="K3441"/>
  <c r="S3441"/>
  <c r="R3441"/>
  <c r="Q3441"/>
  <c r="P3441"/>
  <c r="T3440"/>
  <c r="K3440"/>
  <c r="S3440"/>
  <c r="R3440"/>
  <c r="Q3440"/>
  <c r="P3440"/>
  <c r="T3439"/>
  <c r="K3439"/>
  <c r="S3439"/>
  <c r="R3439"/>
  <c r="Q3439"/>
  <c r="P3439"/>
  <c r="T3438"/>
  <c r="K3438"/>
  <c r="S3438"/>
  <c r="R3438"/>
  <c r="Q3438"/>
  <c r="P3438"/>
  <c r="T3437"/>
  <c r="K3437"/>
  <c r="S3437"/>
  <c r="R3437"/>
  <c r="Q3437"/>
  <c r="P3437"/>
  <c r="T3436"/>
  <c r="K3436"/>
  <c r="S3436"/>
  <c r="R3436"/>
  <c r="Q3436"/>
  <c r="P3436"/>
  <c r="T3435"/>
  <c r="K3435"/>
  <c r="S3435"/>
  <c r="R3435"/>
  <c r="Q3435"/>
  <c r="P3435"/>
  <c r="T3434"/>
  <c r="K3434"/>
  <c r="S3434"/>
  <c r="R3434"/>
  <c r="Q3434"/>
  <c r="P3434"/>
  <c r="T3433"/>
  <c r="K3433"/>
  <c r="S3433"/>
  <c r="R3433"/>
  <c r="Q3433"/>
  <c r="P3433"/>
  <c r="T3432"/>
  <c r="K3432"/>
  <c r="S3432"/>
  <c r="R3432"/>
  <c r="Q3432"/>
  <c r="P3432"/>
  <c r="T3431"/>
  <c r="K3431"/>
  <c r="S3431"/>
  <c r="R3431"/>
  <c r="Q3431"/>
  <c r="P3431"/>
  <c r="T3430"/>
  <c r="K3430"/>
  <c r="S3430"/>
  <c r="R3430"/>
  <c r="Q3430"/>
  <c r="P3430"/>
  <c r="T3429"/>
  <c r="K3429"/>
  <c r="S3429"/>
  <c r="R3429"/>
  <c r="Q3429"/>
  <c r="P3429"/>
  <c r="T3428"/>
  <c r="K3428"/>
  <c r="S3428"/>
  <c r="R3428"/>
  <c r="Q3428"/>
  <c r="P3428"/>
  <c r="T3427"/>
  <c r="K3427"/>
  <c r="S3427"/>
  <c r="R3427"/>
  <c r="Q3427"/>
  <c r="P3427"/>
  <c r="T3426"/>
  <c r="K3426"/>
  <c r="S3426"/>
  <c r="R3426"/>
  <c r="Q3426"/>
  <c r="P3426"/>
  <c r="T3425"/>
  <c r="K3425"/>
  <c r="S3425"/>
  <c r="R3425"/>
  <c r="Q3425"/>
  <c r="P3425"/>
  <c r="T3424"/>
  <c r="K3424"/>
  <c r="S3424"/>
  <c r="R3424"/>
  <c r="Q3424"/>
  <c r="P3424"/>
  <c r="T3423"/>
  <c r="K3423"/>
  <c r="S3423"/>
  <c r="R3423"/>
  <c r="Q3423"/>
  <c r="P3423"/>
  <c r="T3422"/>
  <c r="K3422"/>
  <c r="S3422"/>
  <c r="R3422"/>
  <c r="Q3422"/>
  <c r="P3422"/>
  <c r="T3421"/>
  <c r="K3421"/>
  <c r="S3421"/>
  <c r="R3421"/>
  <c r="Q3421"/>
  <c r="P3421"/>
  <c r="T3420"/>
  <c r="K3420"/>
  <c r="S3420"/>
  <c r="R3420"/>
  <c r="Q3420"/>
  <c r="P3420"/>
  <c r="T3419"/>
  <c r="K3419"/>
  <c r="S3419"/>
  <c r="R3419"/>
  <c r="Q3419"/>
  <c r="P3419"/>
  <c r="T3418"/>
  <c r="K3418"/>
  <c r="S3418"/>
  <c r="R3418"/>
  <c r="Q3418"/>
  <c r="P3418"/>
  <c r="T3417"/>
  <c r="K3417"/>
  <c r="S3417"/>
  <c r="R3417"/>
  <c r="Q3417"/>
  <c r="P3417"/>
  <c r="T3416"/>
  <c r="K3416"/>
  <c r="S3416"/>
  <c r="R3416"/>
  <c r="Q3416"/>
  <c r="P3416"/>
  <c r="T3415"/>
  <c r="K3415"/>
  <c r="S3415"/>
  <c r="R3415"/>
  <c r="Q3415"/>
  <c r="P3415"/>
  <c r="T3414"/>
  <c r="K3414"/>
  <c r="S3414"/>
  <c r="R3414"/>
  <c r="Q3414"/>
  <c r="P3414"/>
  <c r="T3413"/>
  <c r="K3413"/>
  <c r="S3413"/>
  <c r="R3413"/>
  <c r="Q3413"/>
  <c r="P3413"/>
  <c r="T3412"/>
  <c r="K3412"/>
  <c r="S3412"/>
  <c r="R3412"/>
  <c r="Q3412"/>
  <c r="P3412"/>
  <c r="T3411"/>
  <c r="K3411"/>
  <c r="S3411"/>
  <c r="R3411"/>
  <c r="Q3411"/>
  <c r="P3411"/>
  <c r="T3410"/>
  <c r="K3410"/>
  <c r="S3410"/>
  <c r="R3410"/>
  <c r="Q3410"/>
  <c r="P3410"/>
  <c r="T3409"/>
  <c r="K3409"/>
  <c r="S3409"/>
  <c r="R3409"/>
  <c r="Q3409"/>
  <c r="P3409"/>
  <c r="T3408"/>
  <c r="K3408"/>
  <c r="S3408"/>
  <c r="R3408"/>
  <c r="Q3408"/>
  <c r="P3408"/>
  <c r="T3407"/>
  <c r="K3407"/>
  <c r="S3407"/>
  <c r="R3407"/>
  <c r="Q3407"/>
  <c r="P3407"/>
  <c r="T3406"/>
  <c r="K3406"/>
  <c r="S3406"/>
  <c r="R3406"/>
  <c r="Q3406"/>
  <c r="P3406"/>
  <c r="T3405"/>
  <c r="K3405"/>
  <c r="S3405"/>
  <c r="R3405"/>
  <c r="Q3405"/>
  <c r="P3405"/>
  <c r="T3404"/>
  <c r="K3404"/>
  <c r="S3404"/>
  <c r="R3404"/>
  <c r="Q3404"/>
  <c r="P3404"/>
  <c r="T3403"/>
  <c r="K3403"/>
  <c r="S3403"/>
  <c r="R3403"/>
  <c r="Q3403"/>
  <c r="P3403"/>
  <c r="T3402"/>
  <c r="K3402"/>
  <c r="S3402"/>
  <c r="R3402"/>
  <c r="Q3402"/>
  <c r="P3402"/>
  <c r="T3401"/>
  <c r="K3401"/>
  <c r="S3401"/>
  <c r="R3401"/>
  <c r="Q3401"/>
  <c r="P3401"/>
  <c r="T3400"/>
  <c r="K3400"/>
  <c r="S3400"/>
  <c r="R3400"/>
  <c r="Q3400"/>
  <c r="P3400"/>
  <c r="T3399"/>
  <c r="K3399"/>
  <c r="S3399"/>
  <c r="R3399"/>
  <c r="Q3399"/>
  <c r="P3399"/>
  <c r="T3398"/>
  <c r="K3398"/>
  <c r="S3398"/>
  <c r="R3398"/>
  <c r="Q3398"/>
  <c r="P3398"/>
  <c r="T3397"/>
  <c r="K3397"/>
  <c r="S3397"/>
  <c r="R3397"/>
  <c r="Q3397"/>
  <c r="P3397"/>
  <c r="T3396"/>
  <c r="K3396"/>
  <c r="S3396"/>
  <c r="R3396"/>
  <c r="Q3396"/>
  <c r="P3396"/>
  <c r="T3395"/>
  <c r="K3395"/>
  <c r="S3395"/>
  <c r="R3395"/>
  <c r="Q3395"/>
  <c r="P3395"/>
  <c r="T3394"/>
  <c r="K3394"/>
  <c r="S3394"/>
  <c r="R3394"/>
  <c r="Q3394"/>
  <c r="P3394"/>
  <c r="T3393"/>
  <c r="K3393"/>
  <c r="S3393"/>
  <c r="R3393"/>
  <c r="Q3393"/>
  <c r="P3393"/>
  <c r="T3392"/>
  <c r="K3392"/>
  <c r="S3392"/>
  <c r="R3392"/>
  <c r="Q3392"/>
  <c r="P3392"/>
  <c r="T3391"/>
  <c r="K3391"/>
  <c r="S3391"/>
  <c r="R3391"/>
  <c r="Q3391"/>
  <c r="P3391"/>
  <c r="T3390"/>
  <c r="K3390"/>
  <c r="S3390"/>
  <c r="R3390"/>
  <c r="Q3390"/>
  <c r="P3390"/>
  <c r="T3389"/>
  <c r="K3389"/>
  <c r="S3389"/>
  <c r="R3389"/>
  <c r="Q3389"/>
  <c r="P3389"/>
  <c r="T3388"/>
  <c r="K3388"/>
  <c r="S3388"/>
  <c r="R3388"/>
  <c r="Q3388"/>
  <c r="P3388"/>
  <c r="T3387"/>
  <c r="K3387"/>
  <c r="S3387"/>
  <c r="R3387"/>
  <c r="Q3387"/>
  <c r="P3387"/>
  <c r="T3386"/>
  <c r="K3386"/>
  <c r="S3386"/>
  <c r="R3386"/>
  <c r="Q3386"/>
  <c r="P3386"/>
  <c r="T3385"/>
  <c r="K3385"/>
  <c r="S3385"/>
  <c r="R3385"/>
  <c r="Q3385"/>
  <c r="P3385"/>
  <c r="T3384"/>
  <c r="K3384"/>
  <c r="S3384"/>
  <c r="R3384"/>
  <c r="Q3384"/>
  <c r="P3384"/>
  <c r="T3383"/>
  <c r="K3383"/>
  <c r="S3383"/>
  <c r="R3383"/>
  <c r="Q3383"/>
  <c r="P3383"/>
  <c r="T3382"/>
  <c r="K3382"/>
  <c r="S3382"/>
  <c r="R3382"/>
  <c r="Q3382"/>
  <c r="P3382"/>
  <c r="T3381"/>
  <c r="K3381"/>
  <c r="S3381"/>
  <c r="R3381"/>
  <c r="Q3381"/>
  <c r="P3381"/>
  <c r="T3380"/>
  <c r="K3380"/>
  <c r="S3380"/>
  <c r="R3380"/>
  <c r="Q3380"/>
  <c r="P3380"/>
  <c r="T3379"/>
  <c r="K3379"/>
  <c r="S3379"/>
  <c r="R3379"/>
  <c r="Q3379"/>
  <c r="P3379"/>
  <c r="T1078"/>
  <c r="K1078"/>
  <c r="S1078"/>
  <c r="R1078"/>
  <c r="Q1078"/>
  <c r="P1078"/>
  <c r="T3378"/>
  <c r="K3378"/>
  <c r="S3378"/>
  <c r="R3378"/>
  <c r="Q3378"/>
  <c r="P3378"/>
  <c r="T3377"/>
  <c r="K3377"/>
  <c r="S3377"/>
  <c r="R3377"/>
  <c r="Q3377"/>
  <c r="P3377"/>
  <c r="T3376"/>
  <c r="K3376"/>
  <c r="S3376"/>
  <c r="R3376"/>
  <c r="Q3376"/>
  <c r="P3376"/>
  <c r="T3375"/>
  <c r="K3375"/>
  <c r="S3375"/>
  <c r="R3375"/>
  <c r="Q3375"/>
  <c r="P3375"/>
  <c r="T3374"/>
  <c r="K3374"/>
  <c r="S3374"/>
  <c r="R3374"/>
  <c r="Q3374"/>
  <c r="P3374"/>
  <c r="T3373"/>
  <c r="K3373"/>
  <c r="S3373"/>
  <c r="R3373"/>
  <c r="Q3373"/>
  <c r="P3373"/>
  <c r="T3372"/>
  <c r="K3372"/>
  <c r="S3372"/>
  <c r="R3372"/>
  <c r="Q3372"/>
  <c r="P3372"/>
  <c r="T3371"/>
  <c r="K3371"/>
  <c r="S3371"/>
  <c r="R3371"/>
  <c r="Q3371"/>
  <c r="P3371"/>
  <c r="T3370"/>
  <c r="K3370"/>
  <c r="S3370"/>
  <c r="R3370"/>
  <c r="Q3370"/>
  <c r="P3370"/>
  <c r="T3369"/>
  <c r="K3369"/>
  <c r="S3369"/>
  <c r="R3369"/>
  <c r="Q3369"/>
  <c r="P3369"/>
  <c r="T3368"/>
  <c r="K3368"/>
  <c r="S3368"/>
  <c r="R3368"/>
  <c r="Q3368"/>
  <c r="P3368"/>
  <c r="T3367"/>
  <c r="K3367"/>
  <c r="S3367"/>
  <c r="R3367"/>
  <c r="Q3367"/>
  <c r="P3367"/>
  <c r="T3366"/>
  <c r="K3366"/>
  <c r="S3366"/>
  <c r="R3366"/>
  <c r="Q3366"/>
  <c r="P3366"/>
  <c r="T3365"/>
  <c r="K3365"/>
  <c r="S3365"/>
  <c r="R3365"/>
  <c r="Q3365"/>
  <c r="P3365"/>
  <c r="T3364"/>
  <c r="K3364"/>
  <c r="S3364"/>
  <c r="R3364"/>
  <c r="Q3364"/>
  <c r="P3364"/>
  <c r="T3363"/>
  <c r="K3363"/>
  <c r="S3363"/>
  <c r="R3363"/>
  <c r="Q3363"/>
  <c r="P3363"/>
  <c r="T3362"/>
  <c r="K3362"/>
  <c r="S3362"/>
  <c r="R3362"/>
  <c r="Q3362"/>
  <c r="P3362"/>
  <c r="T3361"/>
  <c r="K3361"/>
  <c r="S3361"/>
  <c r="R3361"/>
  <c r="Q3361"/>
  <c r="P3361"/>
  <c r="T737"/>
  <c r="K737"/>
  <c r="S737"/>
  <c r="R737"/>
  <c r="Q737"/>
  <c r="P737"/>
  <c r="T3360"/>
  <c r="K3360"/>
  <c r="S3360"/>
  <c r="R3360"/>
  <c r="Q3360"/>
  <c r="P3360"/>
  <c r="T3359"/>
  <c r="K3359"/>
  <c r="S3359"/>
  <c r="R3359"/>
  <c r="Q3359"/>
  <c r="P3359"/>
  <c r="T445"/>
  <c r="K445"/>
  <c r="S445"/>
  <c r="R445"/>
  <c r="Q445"/>
  <c r="P445"/>
  <c r="T3358"/>
  <c r="K3358"/>
  <c r="S3358"/>
  <c r="R3358"/>
  <c r="Q3358"/>
  <c r="P3358"/>
  <c r="T3357"/>
  <c r="K3357"/>
  <c r="S3357"/>
  <c r="R3357"/>
  <c r="Q3357"/>
  <c r="P3357"/>
  <c r="T3356"/>
  <c r="K3356"/>
  <c r="S3356"/>
  <c r="R3356"/>
  <c r="Q3356"/>
  <c r="P3356"/>
  <c r="T3355"/>
  <c r="K3355"/>
  <c r="S3355"/>
  <c r="R3355"/>
  <c r="Q3355"/>
  <c r="P3355"/>
  <c r="T3354"/>
  <c r="K3354"/>
  <c r="S3354"/>
  <c r="R3354"/>
  <c r="Q3354"/>
  <c r="P3354"/>
  <c r="T3353"/>
  <c r="K3353"/>
  <c r="S3353"/>
  <c r="R3353"/>
  <c r="Q3353"/>
  <c r="P3353"/>
  <c r="T3352"/>
  <c r="K3352"/>
  <c r="S3352"/>
  <c r="R3352"/>
  <c r="Q3352"/>
  <c r="P3352"/>
  <c r="T3351"/>
  <c r="K3351"/>
  <c r="S3351"/>
  <c r="R3351"/>
  <c r="Q3351"/>
  <c r="P3351"/>
  <c r="T100"/>
  <c r="K100"/>
  <c r="S100"/>
  <c r="R100"/>
  <c r="Q100"/>
  <c r="P100"/>
  <c r="T3350"/>
  <c r="K3350"/>
  <c r="S3350"/>
  <c r="R3350"/>
  <c r="Q3350"/>
  <c r="P3350"/>
  <c r="T3349"/>
  <c r="K3349"/>
  <c r="S3349"/>
  <c r="R3349"/>
  <c r="Q3349"/>
  <c r="P3349"/>
  <c r="T444"/>
  <c r="K444"/>
  <c r="S444"/>
  <c r="R444"/>
  <c r="Q444"/>
  <c r="P444"/>
  <c r="T3348"/>
  <c r="K3348"/>
  <c r="S3348"/>
  <c r="R3348"/>
  <c r="Q3348"/>
  <c r="P3348"/>
  <c r="T3347"/>
  <c r="K3347"/>
  <c r="S3347"/>
  <c r="R3347"/>
  <c r="Q3347"/>
  <c r="P3347"/>
  <c r="T3346"/>
  <c r="K3346"/>
  <c r="S3346"/>
  <c r="R3346"/>
  <c r="Q3346"/>
  <c r="P3346"/>
  <c r="T3345"/>
  <c r="K3345"/>
  <c r="S3345"/>
  <c r="R3345"/>
  <c r="Q3345"/>
  <c r="P3345"/>
  <c r="T3344"/>
  <c r="K3344"/>
  <c r="S3344"/>
  <c r="R3344"/>
  <c r="Q3344"/>
  <c r="P3344"/>
  <c r="T3343"/>
  <c r="K3343"/>
  <c r="S3343"/>
  <c r="R3343"/>
  <c r="Q3343"/>
  <c r="P3343"/>
  <c r="T3342"/>
  <c r="K3342"/>
  <c r="S3342"/>
  <c r="R3342"/>
  <c r="Q3342"/>
  <c r="P3342"/>
  <c r="T3341"/>
  <c r="K3341"/>
  <c r="S3341"/>
  <c r="R3341"/>
  <c r="Q3341"/>
  <c r="P3341"/>
  <c r="T3340"/>
  <c r="K3340"/>
  <c r="S3340"/>
  <c r="R3340"/>
  <c r="Q3340"/>
  <c r="P3340"/>
  <c r="T3339"/>
  <c r="K3339"/>
  <c r="S3339"/>
  <c r="R3339"/>
  <c r="Q3339"/>
  <c r="P3339"/>
  <c r="T3338"/>
  <c r="K3338"/>
  <c r="S3338"/>
  <c r="R3338"/>
  <c r="Q3338"/>
  <c r="P3338"/>
  <c r="T3337"/>
  <c r="K3337"/>
  <c r="S3337"/>
  <c r="R3337"/>
  <c r="Q3337"/>
  <c r="P3337"/>
  <c r="T3336"/>
  <c r="K3336"/>
  <c r="S3336"/>
  <c r="R3336"/>
  <c r="Q3336"/>
  <c r="P3336"/>
  <c r="T3335"/>
  <c r="K3335"/>
  <c r="S3335"/>
  <c r="R3335"/>
  <c r="Q3335"/>
  <c r="P3335"/>
  <c r="T3334"/>
  <c r="K3334"/>
  <c r="S3334"/>
  <c r="R3334"/>
  <c r="Q3334"/>
  <c r="P3334"/>
  <c r="T3333"/>
  <c r="K3333"/>
  <c r="S3333"/>
  <c r="R3333"/>
  <c r="Q3333"/>
  <c r="P3333"/>
  <c r="T3332"/>
  <c r="K3332"/>
  <c r="S3332"/>
  <c r="R3332"/>
  <c r="Q3332"/>
  <c r="P3332"/>
  <c r="T3331"/>
  <c r="K3331"/>
  <c r="S3331"/>
  <c r="R3331"/>
  <c r="Q3331"/>
  <c r="P3331"/>
  <c r="T3330"/>
  <c r="K3330"/>
  <c r="S3330"/>
  <c r="R3330"/>
  <c r="Q3330"/>
  <c r="P3330"/>
  <c r="T3329"/>
  <c r="K3329"/>
  <c r="S3329"/>
  <c r="R3329"/>
  <c r="Q3329"/>
  <c r="P3329"/>
  <c r="T3328"/>
  <c r="K3328"/>
  <c r="S3328"/>
  <c r="R3328"/>
  <c r="Q3328"/>
  <c r="P3328"/>
  <c r="T3327"/>
  <c r="K3327"/>
  <c r="S3327"/>
  <c r="R3327"/>
  <c r="Q3327"/>
  <c r="P3327"/>
  <c r="T3326"/>
  <c r="K3326"/>
  <c r="S3326"/>
  <c r="R3326"/>
  <c r="Q3326"/>
  <c r="P3326"/>
  <c r="T3325"/>
  <c r="K3325"/>
  <c r="S3325"/>
  <c r="R3325"/>
  <c r="Q3325"/>
  <c r="P3325"/>
  <c r="T372"/>
  <c r="K372"/>
  <c r="S372"/>
  <c r="R372"/>
  <c r="Q372"/>
  <c r="P372"/>
  <c r="T3324"/>
  <c r="K3324"/>
  <c r="S3324"/>
  <c r="R3324"/>
  <c r="Q3324"/>
  <c r="P3324"/>
  <c r="T3323"/>
  <c r="K3323"/>
  <c r="S3323"/>
  <c r="R3323"/>
  <c r="Q3323"/>
  <c r="P3323"/>
  <c r="T3322"/>
  <c r="K3322"/>
  <c r="S3322"/>
  <c r="R3322"/>
  <c r="Q3322"/>
  <c r="P3322"/>
  <c r="T3321"/>
  <c r="K3321"/>
  <c r="S3321"/>
  <c r="R3321"/>
  <c r="Q3321"/>
  <c r="P3321"/>
  <c r="T3320"/>
  <c r="K3320"/>
  <c r="S3320"/>
  <c r="R3320"/>
  <c r="Q3320"/>
  <c r="P3320"/>
  <c r="T3319"/>
  <c r="K3319"/>
  <c r="S3319"/>
  <c r="R3319"/>
  <c r="Q3319"/>
  <c r="P3319"/>
  <c r="T3318"/>
  <c r="K3318"/>
  <c r="S3318"/>
  <c r="R3318"/>
  <c r="Q3318"/>
  <c r="P3318"/>
  <c r="T3317"/>
  <c r="K3317"/>
  <c r="S3317"/>
  <c r="R3317"/>
  <c r="Q3317"/>
  <c r="P3317"/>
  <c r="T3316"/>
  <c r="K3316"/>
  <c r="S3316"/>
  <c r="R3316"/>
  <c r="Q3316"/>
  <c r="P3316"/>
  <c r="T3315"/>
  <c r="K3315"/>
  <c r="S3315"/>
  <c r="R3315"/>
  <c r="Q3315"/>
  <c r="P3315"/>
  <c r="T3314"/>
  <c r="K3314"/>
  <c r="S3314"/>
  <c r="R3314"/>
  <c r="Q3314"/>
  <c r="P3314"/>
  <c r="T3313"/>
  <c r="K3313"/>
  <c r="S3313"/>
  <c r="R3313"/>
  <c r="Q3313"/>
  <c r="P3313"/>
  <c r="T3312"/>
  <c r="K3312"/>
  <c r="S3312"/>
  <c r="R3312"/>
  <c r="Q3312"/>
  <c r="P3312"/>
  <c r="T3311"/>
  <c r="K3311"/>
  <c r="S3311"/>
  <c r="R3311"/>
  <c r="Q3311"/>
  <c r="P3311"/>
  <c r="T3310"/>
  <c r="K3310"/>
  <c r="S3310"/>
  <c r="R3310"/>
  <c r="Q3310"/>
  <c r="P3310"/>
  <c r="T3309"/>
  <c r="K3309"/>
  <c r="S3309"/>
  <c r="R3309"/>
  <c r="Q3309"/>
  <c r="P3309"/>
  <c r="T3308"/>
  <c r="K3308"/>
  <c r="S3308"/>
  <c r="R3308"/>
  <c r="Q3308"/>
  <c r="P3308"/>
  <c r="T3307"/>
  <c r="K3307"/>
  <c r="S3307"/>
  <c r="R3307"/>
  <c r="Q3307"/>
  <c r="P3307"/>
  <c r="T3306"/>
  <c r="K3306"/>
  <c r="S3306"/>
  <c r="R3306"/>
  <c r="Q3306"/>
  <c r="P3306"/>
  <c r="T291"/>
  <c r="K291"/>
  <c r="S291"/>
  <c r="R291"/>
  <c r="Q291"/>
  <c r="P291"/>
  <c r="T3305"/>
  <c r="K3305"/>
  <c r="S3305"/>
  <c r="R3305"/>
  <c r="Q3305"/>
  <c r="P3305"/>
  <c r="T22"/>
  <c r="K22"/>
  <c r="S22"/>
  <c r="R22"/>
  <c r="Q22"/>
  <c r="P22"/>
  <c r="T186"/>
  <c r="K186"/>
  <c r="S186"/>
  <c r="R186"/>
  <c r="Q186"/>
  <c r="P186"/>
  <c r="T3304"/>
  <c r="K3304"/>
  <c r="S3304"/>
  <c r="R3304"/>
  <c r="Q3304"/>
  <c r="P3304"/>
  <c r="T3303"/>
  <c r="K3303"/>
  <c r="S3303"/>
  <c r="R3303"/>
  <c r="Q3303"/>
  <c r="P3303"/>
  <c r="T3302"/>
  <c r="K3302"/>
  <c r="S3302"/>
  <c r="R3302"/>
  <c r="Q3302"/>
  <c r="P3302"/>
  <c r="T21"/>
  <c r="K21"/>
  <c r="S21"/>
  <c r="R21"/>
  <c r="Q21"/>
  <c r="P21"/>
  <c r="T3301"/>
  <c r="K3301"/>
  <c r="S3301"/>
  <c r="R3301"/>
  <c r="Q3301"/>
  <c r="P3301"/>
  <c r="T443"/>
  <c r="K443"/>
  <c r="S443"/>
  <c r="R443"/>
  <c r="Q443"/>
  <c r="P443"/>
  <c r="T3300"/>
  <c r="K3300"/>
  <c r="S3300"/>
  <c r="R3300"/>
  <c r="Q3300"/>
  <c r="P3300"/>
  <c r="T3299"/>
  <c r="K3299"/>
  <c r="S3299"/>
  <c r="R3299"/>
  <c r="Q3299"/>
  <c r="P3299"/>
  <c r="T3298"/>
  <c r="K3298"/>
  <c r="S3298"/>
  <c r="R3298"/>
  <c r="Q3298"/>
  <c r="P3298"/>
  <c r="T3297"/>
  <c r="K3297"/>
  <c r="S3297"/>
  <c r="R3297"/>
  <c r="Q3297"/>
  <c r="P3297"/>
  <c r="T3296"/>
  <c r="K3296"/>
  <c r="S3296"/>
  <c r="R3296"/>
  <c r="Q3296"/>
  <c r="P3296"/>
  <c r="T3295"/>
  <c r="K3295"/>
  <c r="S3295"/>
  <c r="R3295"/>
  <c r="Q3295"/>
  <c r="P3295"/>
  <c r="T3294"/>
  <c r="K3294"/>
  <c r="S3294"/>
  <c r="R3294"/>
  <c r="Q3294"/>
  <c r="P3294"/>
  <c r="T3293"/>
  <c r="K3293"/>
  <c r="S3293"/>
  <c r="R3293"/>
  <c r="Q3293"/>
  <c r="P3293"/>
  <c r="T3292"/>
  <c r="K3292"/>
  <c r="S3292"/>
  <c r="R3292"/>
  <c r="Q3292"/>
  <c r="P3292"/>
  <c r="T3291"/>
  <c r="K3291"/>
  <c r="S3291"/>
  <c r="R3291"/>
  <c r="Q3291"/>
  <c r="P3291"/>
  <c r="T3290"/>
  <c r="K3290"/>
  <c r="S3290"/>
  <c r="R3290"/>
  <c r="Q3290"/>
  <c r="P3290"/>
  <c r="T3289"/>
  <c r="K3289"/>
  <c r="S3289"/>
  <c r="R3289"/>
  <c r="Q3289"/>
  <c r="P3289"/>
  <c r="T3288"/>
  <c r="K3288"/>
  <c r="S3288"/>
  <c r="R3288"/>
  <c r="Q3288"/>
  <c r="P3288"/>
  <c r="T3287"/>
  <c r="K3287"/>
  <c r="S3287"/>
  <c r="R3287"/>
  <c r="Q3287"/>
  <c r="P3287"/>
  <c r="T989"/>
  <c r="K989"/>
  <c r="S989"/>
  <c r="R989"/>
  <c r="Q989"/>
  <c r="P989"/>
  <c r="T99"/>
  <c r="K99"/>
  <c r="S99"/>
  <c r="R99"/>
  <c r="Q99"/>
  <c r="P99"/>
  <c r="T3286"/>
  <c r="K3286"/>
  <c r="S3286"/>
  <c r="R3286"/>
  <c r="Q3286"/>
  <c r="P3286"/>
  <c r="T3285"/>
  <c r="K3285"/>
  <c r="S3285"/>
  <c r="R3285"/>
  <c r="Q3285"/>
  <c r="P3285"/>
  <c r="T3284"/>
  <c r="K3284"/>
  <c r="S3284"/>
  <c r="R3284"/>
  <c r="Q3284"/>
  <c r="P3284"/>
  <c r="T3283"/>
  <c r="K3283"/>
  <c r="S3283"/>
  <c r="R3283"/>
  <c r="Q3283"/>
  <c r="P3283"/>
  <c r="T3282"/>
  <c r="K3282"/>
  <c r="S3282"/>
  <c r="R3282"/>
  <c r="Q3282"/>
  <c r="P3282"/>
  <c r="T3281"/>
  <c r="K3281"/>
  <c r="S3281"/>
  <c r="R3281"/>
  <c r="Q3281"/>
  <c r="P3281"/>
  <c r="T3280"/>
  <c r="K3280"/>
  <c r="S3280"/>
  <c r="R3280"/>
  <c r="Q3280"/>
  <c r="P3280"/>
  <c r="T3279"/>
  <c r="K3279"/>
  <c r="S3279"/>
  <c r="R3279"/>
  <c r="Q3279"/>
  <c r="P3279"/>
  <c r="T3278"/>
  <c r="K3278"/>
  <c r="S3278"/>
  <c r="R3278"/>
  <c r="Q3278"/>
  <c r="P3278"/>
  <c r="T3277"/>
  <c r="K3277"/>
  <c r="S3277"/>
  <c r="R3277"/>
  <c r="Q3277"/>
  <c r="P3277"/>
  <c r="T3276"/>
  <c r="K3276"/>
  <c r="S3276"/>
  <c r="R3276"/>
  <c r="Q3276"/>
  <c r="P3276"/>
  <c r="T3275"/>
  <c r="K3275"/>
  <c r="S3275"/>
  <c r="R3275"/>
  <c r="Q3275"/>
  <c r="P3275"/>
  <c r="T627"/>
  <c r="K627"/>
  <c r="S627"/>
  <c r="R627"/>
  <c r="Q627"/>
  <c r="P627"/>
  <c r="T3274"/>
  <c r="K3274"/>
  <c r="S3274"/>
  <c r="R3274"/>
  <c r="Q3274"/>
  <c r="P3274"/>
  <c r="T754"/>
  <c r="K754"/>
  <c r="S754"/>
  <c r="R754"/>
  <c r="Q754"/>
  <c r="P754"/>
  <c r="T3273"/>
  <c r="K3273"/>
  <c r="S3273"/>
  <c r="R3273"/>
  <c r="Q3273"/>
  <c r="P3273"/>
  <c r="T1068"/>
  <c r="K1068"/>
  <c r="S1068"/>
  <c r="R1068"/>
  <c r="Q1068"/>
  <c r="P1068"/>
  <c r="T3272"/>
  <c r="K3272"/>
  <c r="S3272"/>
  <c r="R3272"/>
  <c r="Q3272"/>
  <c r="P3272"/>
  <c r="T3271"/>
  <c r="K3271"/>
  <c r="S3271"/>
  <c r="R3271"/>
  <c r="Q3271"/>
  <c r="P3271"/>
  <c r="T3270"/>
  <c r="K3270"/>
  <c r="S3270"/>
  <c r="R3270"/>
  <c r="Q3270"/>
  <c r="P3270"/>
  <c r="T3269"/>
  <c r="K3269"/>
  <c r="S3269"/>
  <c r="R3269"/>
  <c r="Q3269"/>
  <c r="P3269"/>
  <c r="T3268"/>
  <c r="K3268"/>
  <c r="S3268"/>
  <c r="R3268"/>
  <c r="Q3268"/>
  <c r="P3268"/>
  <c r="T3267"/>
  <c r="K3267"/>
  <c r="S3267"/>
  <c r="R3267"/>
  <c r="Q3267"/>
  <c r="P3267"/>
  <c r="T3266"/>
  <c r="K3266"/>
  <c r="S3266"/>
  <c r="R3266"/>
  <c r="Q3266"/>
  <c r="P3266"/>
  <c r="T3265"/>
  <c r="K3265"/>
  <c r="S3265"/>
  <c r="R3265"/>
  <c r="Q3265"/>
  <c r="P3265"/>
  <c r="T3264"/>
  <c r="K3264"/>
  <c r="S3264"/>
  <c r="R3264"/>
  <c r="Q3264"/>
  <c r="P3264"/>
  <c r="T3263"/>
  <c r="K3263"/>
  <c r="S3263"/>
  <c r="R3263"/>
  <c r="Q3263"/>
  <c r="P3263"/>
  <c r="T3262"/>
  <c r="K3262"/>
  <c r="S3262"/>
  <c r="R3262"/>
  <c r="Q3262"/>
  <c r="P3262"/>
  <c r="T3261"/>
  <c r="K3261"/>
  <c r="S3261"/>
  <c r="R3261"/>
  <c r="Q3261"/>
  <c r="P3261"/>
  <c r="T3260"/>
  <c r="K3260"/>
  <c r="S3260"/>
  <c r="R3260"/>
  <c r="Q3260"/>
  <c r="P3260"/>
  <c r="T3259"/>
  <c r="K3259"/>
  <c r="S3259"/>
  <c r="R3259"/>
  <c r="Q3259"/>
  <c r="P3259"/>
  <c r="T3258"/>
  <c r="K3258"/>
  <c r="S3258"/>
  <c r="R3258"/>
  <c r="Q3258"/>
  <c r="P3258"/>
  <c r="T3257"/>
  <c r="K3257"/>
  <c r="S3257"/>
  <c r="R3257"/>
  <c r="Q3257"/>
  <c r="P3257"/>
  <c r="T3256"/>
  <c r="K3256"/>
  <c r="S3256"/>
  <c r="R3256"/>
  <c r="Q3256"/>
  <c r="P3256"/>
  <c r="T3255"/>
  <c r="K3255"/>
  <c r="S3255"/>
  <c r="R3255"/>
  <c r="Q3255"/>
  <c r="P3255"/>
  <c r="T3254"/>
  <c r="K3254"/>
  <c r="S3254"/>
  <c r="R3254"/>
  <c r="Q3254"/>
  <c r="P3254"/>
  <c r="T3253"/>
  <c r="K3253"/>
  <c r="S3253"/>
  <c r="R3253"/>
  <c r="Q3253"/>
  <c r="P3253"/>
  <c r="T3252"/>
  <c r="K3252"/>
  <c r="S3252"/>
  <c r="R3252"/>
  <c r="Q3252"/>
  <c r="P3252"/>
  <c r="T3251"/>
  <c r="K3251"/>
  <c r="S3251"/>
  <c r="R3251"/>
  <c r="Q3251"/>
  <c r="P3251"/>
  <c r="T3250"/>
  <c r="K3250"/>
  <c r="S3250"/>
  <c r="R3250"/>
  <c r="Q3250"/>
  <c r="P3250"/>
  <c r="T3249"/>
  <c r="K3249"/>
  <c r="S3249"/>
  <c r="R3249"/>
  <c r="Q3249"/>
  <c r="P3249"/>
  <c r="T3248"/>
  <c r="K3248"/>
  <c r="S3248"/>
  <c r="R3248"/>
  <c r="Q3248"/>
  <c r="P3248"/>
  <c r="T3247"/>
  <c r="K3247"/>
  <c r="S3247"/>
  <c r="R3247"/>
  <c r="Q3247"/>
  <c r="P3247"/>
  <c r="T3246"/>
  <c r="K3246"/>
  <c r="S3246"/>
  <c r="R3246"/>
  <c r="Q3246"/>
  <c r="P3246"/>
  <c r="T3245"/>
  <c r="K3245"/>
  <c r="S3245"/>
  <c r="R3245"/>
  <c r="Q3245"/>
  <c r="P3245"/>
  <c r="T686"/>
  <c r="K686"/>
  <c r="S686"/>
  <c r="R686"/>
  <c r="Q686"/>
  <c r="P686"/>
  <c r="T3244"/>
  <c r="K3244"/>
  <c r="S3244"/>
  <c r="R3244"/>
  <c r="Q3244"/>
  <c r="P3244"/>
  <c r="T553"/>
  <c r="K553"/>
  <c r="S553"/>
  <c r="R553"/>
  <c r="Q553"/>
  <c r="P553"/>
  <c r="T3243"/>
  <c r="K3243"/>
  <c r="S3243"/>
  <c r="R3243"/>
  <c r="Q3243"/>
  <c r="P3243"/>
  <c r="T3242"/>
  <c r="K3242"/>
  <c r="S3242"/>
  <c r="R3242"/>
  <c r="Q3242"/>
  <c r="P3242"/>
  <c r="T3241"/>
  <c r="K3241"/>
  <c r="S3241"/>
  <c r="R3241"/>
  <c r="Q3241"/>
  <c r="P3241"/>
  <c r="T3240"/>
  <c r="K3240"/>
  <c r="S3240"/>
  <c r="R3240"/>
  <c r="Q3240"/>
  <c r="P3240"/>
  <c r="T3239"/>
  <c r="K3239"/>
  <c r="S3239"/>
  <c r="R3239"/>
  <c r="Q3239"/>
  <c r="P3239"/>
  <c r="T3238"/>
  <c r="K3238"/>
  <c r="S3238"/>
  <c r="R3238"/>
  <c r="Q3238"/>
  <c r="P3238"/>
  <c r="T3237"/>
  <c r="K3237"/>
  <c r="S3237"/>
  <c r="R3237"/>
  <c r="Q3237"/>
  <c r="P3237"/>
  <c r="T3236"/>
  <c r="K3236"/>
  <c r="S3236"/>
  <c r="R3236"/>
  <c r="Q3236"/>
  <c r="P3236"/>
  <c r="T3235"/>
  <c r="K3235"/>
  <c r="S3235"/>
  <c r="R3235"/>
  <c r="Q3235"/>
  <c r="P3235"/>
  <c r="T3234"/>
  <c r="K3234"/>
  <c r="S3234"/>
  <c r="R3234"/>
  <c r="Q3234"/>
  <c r="P3234"/>
  <c r="T3233"/>
  <c r="K3233"/>
  <c r="S3233"/>
  <c r="R3233"/>
  <c r="Q3233"/>
  <c r="P3233"/>
  <c r="T3232"/>
  <c r="K3232"/>
  <c r="S3232"/>
  <c r="R3232"/>
  <c r="Q3232"/>
  <c r="P3232"/>
  <c r="T3231"/>
  <c r="K3231"/>
  <c r="S3231"/>
  <c r="R3231"/>
  <c r="Q3231"/>
  <c r="P3231"/>
  <c r="T3230"/>
  <c r="K3230"/>
  <c r="S3230"/>
  <c r="R3230"/>
  <c r="Q3230"/>
  <c r="P3230"/>
  <c r="T3229"/>
  <c r="K3229"/>
  <c r="S3229"/>
  <c r="R3229"/>
  <c r="Q3229"/>
  <c r="P3229"/>
  <c r="T3228"/>
  <c r="K3228"/>
  <c r="S3228"/>
  <c r="R3228"/>
  <c r="Q3228"/>
  <c r="P3228"/>
  <c r="T3227"/>
  <c r="K3227"/>
  <c r="S3227"/>
  <c r="R3227"/>
  <c r="Q3227"/>
  <c r="P3227"/>
  <c r="T3226"/>
  <c r="K3226"/>
  <c r="S3226"/>
  <c r="R3226"/>
  <c r="Q3226"/>
  <c r="P3226"/>
  <c r="T3225"/>
  <c r="K3225"/>
  <c r="S3225"/>
  <c r="R3225"/>
  <c r="Q3225"/>
  <c r="P3225"/>
  <c r="T3224"/>
  <c r="K3224"/>
  <c r="S3224"/>
  <c r="R3224"/>
  <c r="Q3224"/>
  <c r="P3224"/>
  <c r="T3223"/>
  <c r="K3223"/>
  <c r="S3223"/>
  <c r="R3223"/>
  <c r="Q3223"/>
  <c r="P3223"/>
  <c r="T3222"/>
  <c r="K3222"/>
  <c r="S3222"/>
  <c r="R3222"/>
  <c r="Q3222"/>
  <c r="P3222"/>
  <c r="T3221"/>
  <c r="K3221"/>
  <c r="S3221"/>
  <c r="R3221"/>
  <c r="Q3221"/>
  <c r="P3221"/>
  <c r="T3220"/>
  <c r="K3220"/>
  <c r="S3220"/>
  <c r="R3220"/>
  <c r="Q3220"/>
  <c r="P3220"/>
  <c r="T3219"/>
  <c r="K3219"/>
  <c r="S3219"/>
  <c r="R3219"/>
  <c r="Q3219"/>
  <c r="P3219"/>
  <c r="T3218"/>
  <c r="K3218"/>
  <c r="S3218"/>
  <c r="R3218"/>
  <c r="Q3218"/>
  <c r="P3218"/>
  <c r="T3217"/>
  <c r="K3217"/>
  <c r="S3217"/>
  <c r="R3217"/>
  <c r="Q3217"/>
  <c r="P3217"/>
  <c r="T3216"/>
  <c r="K3216"/>
  <c r="S3216"/>
  <c r="R3216"/>
  <c r="Q3216"/>
  <c r="P3216"/>
  <c r="T3215"/>
  <c r="K3215"/>
  <c r="S3215"/>
  <c r="R3215"/>
  <c r="Q3215"/>
  <c r="P3215"/>
  <c r="T3214"/>
  <c r="K3214"/>
  <c r="S3214"/>
  <c r="R3214"/>
  <c r="Q3214"/>
  <c r="P3214"/>
  <c r="T3213"/>
  <c r="K3213"/>
  <c r="S3213"/>
  <c r="R3213"/>
  <c r="Q3213"/>
  <c r="P3213"/>
  <c r="T3212"/>
  <c r="K3212"/>
  <c r="S3212"/>
  <c r="R3212"/>
  <c r="Q3212"/>
  <c r="P3212"/>
  <c r="T3211"/>
  <c r="K3211"/>
  <c r="S3211"/>
  <c r="R3211"/>
  <c r="Q3211"/>
  <c r="P3211"/>
  <c r="T3210"/>
  <c r="K3210"/>
  <c r="S3210"/>
  <c r="R3210"/>
  <c r="Q3210"/>
  <c r="P3210"/>
  <c r="T3209"/>
  <c r="K3209"/>
  <c r="S3209"/>
  <c r="R3209"/>
  <c r="Q3209"/>
  <c r="P3209"/>
  <c r="T3208"/>
  <c r="K3208"/>
  <c r="S3208"/>
  <c r="R3208"/>
  <c r="Q3208"/>
  <c r="P3208"/>
  <c r="T3207"/>
  <c r="K3207"/>
  <c r="S3207"/>
  <c r="R3207"/>
  <c r="Q3207"/>
  <c r="P3207"/>
  <c r="T3206"/>
  <c r="K3206"/>
  <c r="S3206"/>
  <c r="R3206"/>
  <c r="Q3206"/>
  <c r="P3206"/>
  <c r="T1049"/>
  <c r="K1049"/>
  <c r="S1049"/>
  <c r="R1049"/>
  <c r="Q1049"/>
  <c r="P1049"/>
  <c r="T3205"/>
  <c r="K3205"/>
  <c r="S3205"/>
  <c r="R3205"/>
  <c r="Q3205"/>
  <c r="P3205"/>
  <c r="T3204"/>
  <c r="K3204"/>
  <c r="S3204"/>
  <c r="R3204"/>
  <c r="Q3204"/>
  <c r="P3204"/>
  <c r="T3203"/>
  <c r="K3203"/>
  <c r="S3203"/>
  <c r="R3203"/>
  <c r="Q3203"/>
  <c r="P3203"/>
  <c r="T3202"/>
  <c r="K3202"/>
  <c r="S3202"/>
  <c r="R3202"/>
  <c r="Q3202"/>
  <c r="P3202"/>
  <c r="T3201"/>
  <c r="K3201"/>
  <c r="S3201"/>
  <c r="R3201"/>
  <c r="Q3201"/>
  <c r="P3201"/>
  <c r="T3200"/>
  <c r="K3200"/>
  <c r="S3200"/>
  <c r="R3200"/>
  <c r="Q3200"/>
  <c r="P3200"/>
  <c r="T3199"/>
  <c r="K3199"/>
  <c r="S3199"/>
  <c r="R3199"/>
  <c r="Q3199"/>
  <c r="P3199"/>
  <c r="T3198"/>
  <c r="K3198"/>
  <c r="S3198"/>
  <c r="R3198"/>
  <c r="Q3198"/>
  <c r="P3198"/>
  <c r="T3197"/>
  <c r="K3197"/>
  <c r="S3197"/>
  <c r="R3197"/>
  <c r="Q3197"/>
  <c r="P3197"/>
  <c r="T3196"/>
  <c r="K3196"/>
  <c r="S3196"/>
  <c r="R3196"/>
  <c r="Q3196"/>
  <c r="P3196"/>
  <c r="T3195"/>
  <c r="K3195"/>
  <c r="S3195"/>
  <c r="R3195"/>
  <c r="Q3195"/>
  <c r="P3195"/>
  <c r="T3194"/>
  <c r="K3194"/>
  <c r="S3194"/>
  <c r="R3194"/>
  <c r="Q3194"/>
  <c r="P3194"/>
  <c r="T3193"/>
  <c r="K3193"/>
  <c r="S3193"/>
  <c r="R3193"/>
  <c r="Q3193"/>
  <c r="P3193"/>
  <c r="T3192"/>
  <c r="K3192"/>
  <c r="S3192"/>
  <c r="R3192"/>
  <c r="Q3192"/>
  <c r="P3192"/>
  <c r="T3191"/>
  <c r="K3191"/>
  <c r="S3191"/>
  <c r="R3191"/>
  <c r="Q3191"/>
  <c r="P3191"/>
  <c r="T3190"/>
  <c r="K3190"/>
  <c r="S3190"/>
  <c r="R3190"/>
  <c r="Q3190"/>
  <c r="P3190"/>
  <c r="T3189"/>
  <c r="K3189"/>
  <c r="S3189"/>
  <c r="R3189"/>
  <c r="Q3189"/>
  <c r="P3189"/>
  <c r="T3188"/>
  <c r="K3188"/>
  <c r="S3188"/>
  <c r="R3188"/>
  <c r="Q3188"/>
  <c r="P3188"/>
  <c r="T3187"/>
  <c r="K3187"/>
  <c r="S3187"/>
  <c r="R3187"/>
  <c r="Q3187"/>
  <c r="P3187"/>
  <c r="T3186"/>
  <c r="K3186"/>
  <c r="S3186"/>
  <c r="R3186"/>
  <c r="Q3186"/>
  <c r="P3186"/>
  <c r="T3185"/>
  <c r="K3185"/>
  <c r="S3185"/>
  <c r="R3185"/>
  <c r="Q3185"/>
  <c r="P3185"/>
  <c r="T3184"/>
  <c r="K3184"/>
  <c r="S3184"/>
  <c r="R3184"/>
  <c r="Q3184"/>
  <c r="P3184"/>
  <c r="T3183"/>
  <c r="K3183"/>
  <c r="S3183"/>
  <c r="R3183"/>
  <c r="Q3183"/>
  <c r="P3183"/>
  <c r="T3182"/>
  <c r="K3182"/>
  <c r="S3182"/>
  <c r="R3182"/>
  <c r="Q3182"/>
  <c r="P3182"/>
  <c r="T3181"/>
  <c r="K3181"/>
  <c r="S3181"/>
  <c r="R3181"/>
  <c r="Q3181"/>
  <c r="P3181"/>
  <c r="T3180"/>
  <c r="K3180"/>
  <c r="S3180"/>
  <c r="R3180"/>
  <c r="Q3180"/>
  <c r="P3180"/>
  <c r="T3179"/>
  <c r="K3179"/>
  <c r="S3179"/>
  <c r="R3179"/>
  <c r="Q3179"/>
  <c r="P3179"/>
  <c r="T3178"/>
  <c r="K3178"/>
  <c r="S3178"/>
  <c r="R3178"/>
  <c r="Q3178"/>
  <c r="P3178"/>
  <c r="T3177"/>
  <c r="K3177"/>
  <c r="S3177"/>
  <c r="R3177"/>
  <c r="Q3177"/>
  <c r="P3177"/>
  <c r="T3176"/>
  <c r="K3176"/>
  <c r="S3176"/>
  <c r="R3176"/>
  <c r="Q3176"/>
  <c r="P3176"/>
  <c r="T3175"/>
  <c r="K3175"/>
  <c r="S3175"/>
  <c r="R3175"/>
  <c r="Q3175"/>
  <c r="P3175"/>
  <c r="T3174"/>
  <c r="K3174"/>
  <c r="S3174"/>
  <c r="R3174"/>
  <c r="Q3174"/>
  <c r="P3174"/>
  <c r="T3173"/>
  <c r="K3173"/>
  <c r="S3173"/>
  <c r="R3173"/>
  <c r="Q3173"/>
  <c r="P3173"/>
  <c r="T3172"/>
  <c r="K3172"/>
  <c r="S3172"/>
  <c r="R3172"/>
  <c r="Q3172"/>
  <c r="P3172"/>
  <c r="T3171"/>
  <c r="K3171"/>
  <c r="S3171"/>
  <c r="R3171"/>
  <c r="Q3171"/>
  <c r="P3171"/>
  <c r="T3170"/>
  <c r="K3170"/>
  <c r="S3170"/>
  <c r="R3170"/>
  <c r="Q3170"/>
  <c r="P3170"/>
  <c r="T3169"/>
  <c r="K3169"/>
  <c r="S3169"/>
  <c r="R3169"/>
  <c r="Q3169"/>
  <c r="P3169"/>
  <c r="T3168"/>
  <c r="K3168"/>
  <c r="S3168"/>
  <c r="R3168"/>
  <c r="Q3168"/>
  <c r="P3168"/>
  <c r="T3167"/>
  <c r="K3167"/>
  <c r="S3167"/>
  <c r="R3167"/>
  <c r="Q3167"/>
  <c r="P3167"/>
  <c r="T3166"/>
  <c r="K3166"/>
  <c r="S3166"/>
  <c r="R3166"/>
  <c r="Q3166"/>
  <c r="P3166"/>
  <c r="T3165"/>
  <c r="K3165"/>
  <c r="S3165"/>
  <c r="R3165"/>
  <c r="Q3165"/>
  <c r="P3165"/>
  <c r="T3164"/>
  <c r="K3164"/>
  <c r="S3164"/>
  <c r="R3164"/>
  <c r="Q3164"/>
  <c r="P3164"/>
  <c r="T3163"/>
  <c r="K3163"/>
  <c r="S3163"/>
  <c r="R3163"/>
  <c r="Q3163"/>
  <c r="P3163"/>
  <c r="T3162"/>
  <c r="K3162"/>
  <c r="S3162"/>
  <c r="R3162"/>
  <c r="Q3162"/>
  <c r="P3162"/>
  <c r="T753"/>
  <c r="K753"/>
  <c r="S753"/>
  <c r="R753"/>
  <c r="Q753"/>
  <c r="P753"/>
  <c r="T3161"/>
  <c r="K3161"/>
  <c r="S3161"/>
  <c r="R3161"/>
  <c r="Q3161"/>
  <c r="P3161"/>
  <c r="T3160"/>
  <c r="K3160"/>
  <c r="S3160"/>
  <c r="R3160"/>
  <c r="Q3160"/>
  <c r="P3160"/>
  <c r="T3159"/>
  <c r="K3159"/>
  <c r="S3159"/>
  <c r="R3159"/>
  <c r="Q3159"/>
  <c r="P3159"/>
  <c r="T3158"/>
  <c r="K3158"/>
  <c r="S3158"/>
  <c r="R3158"/>
  <c r="Q3158"/>
  <c r="P3158"/>
  <c r="T3157"/>
  <c r="K3157"/>
  <c r="S3157"/>
  <c r="R3157"/>
  <c r="Q3157"/>
  <c r="P3157"/>
  <c r="T3156"/>
  <c r="K3156"/>
  <c r="S3156"/>
  <c r="R3156"/>
  <c r="Q3156"/>
  <c r="P3156"/>
  <c r="T3155"/>
  <c r="K3155"/>
  <c r="S3155"/>
  <c r="R3155"/>
  <c r="Q3155"/>
  <c r="P3155"/>
  <c r="T3154"/>
  <c r="K3154"/>
  <c r="S3154"/>
  <c r="R3154"/>
  <c r="Q3154"/>
  <c r="P3154"/>
  <c r="T3153"/>
  <c r="K3153"/>
  <c r="S3153"/>
  <c r="R3153"/>
  <c r="Q3153"/>
  <c r="P3153"/>
  <c r="T3152"/>
  <c r="K3152"/>
  <c r="S3152"/>
  <c r="R3152"/>
  <c r="Q3152"/>
  <c r="P3152"/>
  <c r="T3151"/>
  <c r="K3151"/>
  <c r="S3151"/>
  <c r="R3151"/>
  <c r="Q3151"/>
  <c r="P3151"/>
  <c r="T3150"/>
  <c r="K3150"/>
  <c r="S3150"/>
  <c r="R3150"/>
  <c r="Q3150"/>
  <c r="P3150"/>
  <c r="T3149"/>
  <c r="K3149"/>
  <c r="S3149"/>
  <c r="R3149"/>
  <c r="Q3149"/>
  <c r="P3149"/>
  <c r="T3148"/>
  <c r="K3148"/>
  <c r="S3148"/>
  <c r="R3148"/>
  <c r="Q3148"/>
  <c r="P3148"/>
  <c r="T3147"/>
  <c r="K3147"/>
  <c r="S3147"/>
  <c r="R3147"/>
  <c r="Q3147"/>
  <c r="P3147"/>
  <c r="T3146"/>
  <c r="K3146"/>
  <c r="S3146"/>
  <c r="R3146"/>
  <c r="Q3146"/>
  <c r="P3146"/>
  <c r="T3145"/>
  <c r="K3145"/>
  <c r="S3145"/>
  <c r="R3145"/>
  <c r="Q3145"/>
  <c r="P3145"/>
  <c r="T3144"/>
  <c r="K3144"/>
  <c r="S3144"/>
  <c r="R3144"/>
  <c r="Q3144"/>
  <c r="P3144"/>
  <c r="T3143"/>
  <c r="K3143"/>
  <c r="S3143"/>
  <c r="R3143"/>
  <c r="Q3143"/>
  <c r="P3143"/>
  <c r="T3142"/>
  <c r="K3142"/>
  <c r="S3142"/>
  <c r="R3142"/>
  <c r="Q3142"/>
  <c r="P3142"/>
  <c r="T3141"/>
  <c r="K3141"/>
  <c r="S3141"/>
  <c r="R3141"/>
  <c r="Q3141"/>
  <c r="P3141"/>
  <c r="T3140"/>
  <c r="K3140"/>
  <c r="S3140"/>
  <c r="R3140"/>
  <c r="Q3140"/>
  <c r="P3140"/>
  <c r="T3139"/>
  <c r="K3139"/>
  <c r="S3139"/>
  <c r="R3139"/>
  <c r="Q3139"/>
  <c r="P3139"/>
  <c r="T3138"/>
  <c r="K3138"/>
  <c r="S3138"/>
  <c r="R3138"/>
  <c r="Q3138"/>
  <c r="P3138"/>
  <c r="T3137"/>
  <c r="K3137"/>
  <c r="S3137"/>
  <c r="R3137"/>
  <c r="Q3137"/>
  <c r="P3137"/>
  <c r="T3136"/>
  <c r="K3136"/>
  <c r="S3136"/>
  <c r="R3136"/>
  <c r="Q3136"/>
  <c r="P3136"/>
  <c r="T3135"/>
  <c r="K3135"/>
  <c r="S3135"/>
  <c r="R3135"/>
  <c r="Q3135"/>
  <c r="P3135"/>
  <c r="T3134"/>
  <c r="K3134"/>
  <c r="S3134"/>
  <c r="R3134"/>
  <c r="Q3134"/>
  <c r="P3134"/>
  <c r="T3133"/>
  <c r="K3133"/>
  <c r="S3133"/>
  <c r="R3133"/>
  <c r="Q3133"/>
  <c r="P3133"/>
  <c r="T3132"/>
  <c r="K3132"/>
  <c r="S3132"/>
  <c r="R3132"/>
  <c r="Q3132"/>
  <c r="P3132"/>
  <c r="T3131"/>
  <c r="K3131"/>
  <c r="S3131"/>
  <c r="R3131"/>
  <c r="Q3131"/>
  <c r="P3131"/>
  <c r="T3130"/>
  <c r="K3130"/>
  <c r="S3130"/>
  <c r="R3130"/>
  <c r="Q3130"/>
  <c r="P3130"/>
  <c r="T3129"/>
  <c r="K3129"/>
  <c r="S3129"/>
  <c r="R3129"/>
  <c r="Q3129"/>
  <c r="P3129"/>
  <c r="T3128"/>
  <c r="K3128"/>
  <c r="S3128"/>
  <c r="R3128"/>
  <c r="Q3128"/>
  <c r="P3128"/>
  <c r="T3127"/>
  <c r="K3127"/>
  <c r="S3127"/>
  <c r="R3127"/>
  <c r="Q3127"/>
  <c r="P3127"/>
  <c r="T3126"/>
  <c r="K3126"/>
  <c r="S3126"/>
  <c r="R3126"/>
  <c r="Q3126"/>
  <c r="P3126"/>
  <c r="T3125"/>
  <c r="K3125"/>
  <c r="S3125"/>
  <c r="R3125"/>
  <c r="Q3125"/>
  <c r="P3125"/>
  <c r="T3124"/>
  <c r="K3124"/>
  <c r="S3124"/>
  <c r="R3124"/>
  <c r="Q3124"/>
  <c r="P3124"/>
  <c r="T3123"/>
  <c r="K3123"/>
  <c r="S3123"/>
  <c r="R3123"/>
  <c r="Q3123"/>
  <c r="P3123"/>
  <c r="T3122"/>
  <c r="K3122"/>
  <c r="S3122"/>
  <c r="R3122"/>
  <c r="Q3122"/>
  <c r="P3122"/>
  <c r="T3121"/>
  <c r="K3121"/>
  <c r="S3121"/>
  <c r="R3121"/>
  <c r="Q3121"/>
  <c r="P3121"/>
  <c r="T3120"/>
  <c r="K3120"/>
  <c r="S3120"/>
  <c r="R3120"/>
  <c r="Q3120"/>
  <c r="P3120"/>
  <c r="T3119"/>
  <c r="K3119"/>
  <c r="S3119"/>
  <c r="R3119"/>
  <c r="Q3119"/>
  <c r="P3119"/>
  <c r="T3118"/>
  <c r="K3118"/>
  <c r="S3118"/>
  <c r="R3118"/>
  <c r="Q3118"/>
  <c r="P3118"/>
  <c r="T1077"/>
  <c r="K1077"/>
  <c r="S1077"/>
  <c r="R1077"/>
  <c r="Q1077"/>
  <c r="P1077"/>
  <c r="T1067"/>
  <c r="K1067"/>
  <c r="S1067"/>
  <c r="R1067"/>
  <c r="Q1067"/>
  <c r="P1067"/>
  <c r="T3117"/>
  <c r="K3117"/>
  <c r="S3117"/>
  <c r="R3117"/>
  <c r="Q3117"/>
  <c r="P3117"/>
  <c r="T3116"/>
  <c r="K3116"/>
  <c r="S3116"/>
  <c r="R3116"/>
  <c r="Q3116"/>
  <c r="P3116"/>
  <c r="T3115"/>
  <c r="K3115"/>
  <c r="S3115"/>
  <c r="R3115"/>
  <c r="Q3115"/>
  <c r="P3115"/>
  <c r="T3114"/>
  <c r="K3114"/>
  <c r="S3114"/>
  <c r="R3114"/>
  <c r="Q3114"/>
  <c r="P3114"/>
  <c r="T3113"/>
  <c r="K3113"/>
  <c r="S3113"/>
  <c r="R3113"/>
  <c r="Q3113"/>
  <c r="P3113"/>
  <c r="T3112"/>
  <c r="K3112"/>
  <c r="S3112"/>
  <c r="R3112"/>
  <c r="Q3112"/>
  <c r="P3112"/>
  <c r="T3111"/>
  <c r="K3111"/>
  <c r="S3111"/>
  <c r="R3111"/>
  <c r="Q3111"/>
  <c r="P3111"/>
  <c r="T3110"/>
  <c r="K3110"/>
  <c r="S3110"/>
  <c r="R3110"/>
  <c r="Q3110"/>
  <c r="P3110"/>
  <c r="T3109"/>
  <c r="K3109"/>
  <c r="S3109"/>
  <c r="R3109"/>
  <c r="Q3109"/>
  <c r="P3109"/>
  <c r="T3108"/>
  <c r="K3108"/>
  <c r="S3108"/>
  <c r="R3108"/>
  <c r="Q3108"/>
  <c r="P3108"/>
  <c r="T3107"/>
  <c r="K3107"/>
  <c r="S3107"/>
  <c r="R3107"/>
  <c r="Q3107"/>
  <c r="P3107"/>
  <c r="T3106"/>
  <c r="K3106"/>
  <c r="S3106"/>
  <c r="R3106"/>
  <c r="Q3106"/>
  <c r="P3106"/>
  <c r="T3105"/>
  <c r="K3105"/>
  <c r="S3105"/>
  <c r="R3105"/>
  <c r="Q3105"/>
  <c r="P3105"/>
  <c r="T3104"/>
  <c r="K3104"/>
  <c r="S3104"/>
  <c r="R3104"/>
  <c r="Q3104"/>
  <c r="P3104"/>
  <c r="T3103"/>
  <c r="K3103"/>
  <c r="S3103"/>
  <c r="R3103"/>
  <c r="Q3103"/>
  <c r="P3103"/>
  <c r="T20"/>
  <c r="K20"/>
  <c r="S20"/>
  <c r="R20"/>
  <c r="Q20"/>
  <c r="P20"/>
  <c r="T3102"/>
  <c r="K3102"/>
  <c r="S3102"/>
  <c r="R3102"/>
  <c r="Q3102"/>
  <c r="P3102"/>
  <c r="T3101"/>
  <c r="K3101"/>
  <c r="S3101"/>
  <c r="R3101"/>
  <c r="Q3101"/>
  <c r="P3101"/>
  <c r="T3100"/>
  <c r="K3100"/>
  <c r="S3100"/>
  <c r="R3100"/>
  <c r="Q3100"/>
  <c r="P3100"/>
  <c r="T3099"/>
  <c r="K3099"/>
  <c r="S3099"/>
  <c r="R3099"/>
  <c r="Q3099"/>
  <c r="P3099"/>
  <c r="T3098"/>
  <c r="K3098"/>
  <c r="S3098"/>
  <c r="R3098"/>
  <c r="Q3098"/>
  <c r="P3098"/>
  <c r="T3097"/>
  <c r="K3097"/>
  <c r="S3097"/>
  <c r="R3097"/>
  <c r="Q3097"/>
  <c r="P3097"/>
  <c r="T3096"/>
  <c r="K3096"/>
  <c r="S3096"/>
  <c r="R3096"/>
  <c r="Q3096"/>
  <c r="P3096"/>
  <c r="T3095"/>
  <c r="K3095"/>
  <c r="S3095"/>
  <c r="R3095"/>
  <c r="Q3095"/>
  <c r="P3095"/>
  <c r="T936"/>
  <c r="K936"/>
  <c r="S936"/>
  <c r="R936"/>
  <c r="Q936"/>
  <c r="P936"/>
  <c r="T3094"/>
  <c r="K3094"/>
  <c r="S3094"/>
  <c r="R3094"/>
  <c r="Q3094"/>
  <c r="P3094"/>
  <c r="T3093"/>
  <c r="K3093"/>
  <c r="S3093"/>
  <c r="R3093"/>
  <c r="Q3093"/>
  <c r="P3093"/>
  <c r="T969"/>
  <c r="K969"/>
  <c r="S969"/>
  <c r="R969"/>
  <c r="Q969"/>
  <c r="P969"/>
  <c r="T3092"/>
  <c r="K3092"/>
  <c r="S3092"/>
  <c r="R3092"/>
  <c r="Q3092"/>
  <c r="P3092"/>
  <c r="T3091"/>
  <c r="K3091"/>
  <c r="S3091"/>
  <c r="R3091"/>
  <c r="Q3091"/>
  <c r="P3091"/>
  <c r="T3090"/>
  <c r="K3090"/>
  <c r="S3090"/>
  <c r="R3090"/>
  <c r="Q3090"/>
  <c r="P3090"/>
  <c r="T3089"/>
  <c r="K3089"/>
  <c r="S3089"/>
  <c r="R3089"/>
  <c r="Q3089"/>
  <c r="P3089"/>
  <c r="T3088"/>
  <c r="K3088"/>
  <c r="S3088"/>
  <c r="R3088"/>
  <c r="Q3088"/>
  <c r="P3088"/>
  <c r="T3087"/>
  <c r="K3087"/>
  <c r="S3087"/>
  <c r="R3087"/>
  <c r="Q3087"/>
  <c r="P3087"/>
  <c r="T3086"/>
  <c r="K3086"/>
  <c r="S3086"/>
  <c r="R3086"/>
  <c r="Q3086"/>
  <c r="P3086"/>
  <c r="T3085"/>
  <c r="K3085"/>
  <c r="S3085"/>
  <c r="R3085"/>
  <c r="Q3085"/>
  <c r="P3085"/>
  <c r="T3084"/>
  <c r="K3084"/>
  <c r="S3084"/>
  <c r="R3084"/>
  <c r="Q3084"/>
  <c r="P3084"/>
  <c r="T3083"/>
  <c r="K3083"/>
  <c r="S3083"/>
  <c r="R3083"/>
  <c r="Q3083"/>
  <c r="P3083"/>
  <c r="T3082"/>
  <c r="K3082"/>
  <c r="S3082"/>
  <c r="R3082"/>
  <c r="Q3082"/>
  <c r="P3082"/>
  <c r="T3081"/>
  <c r="K3081"/>
  <c r="S3081"/>
  <c r="R3081"/>
  <c r="Q3081"/>
  <c r="P3081"/>
  <c r="T3080"/>
  <c r="K3080"/>
  <c r="S3080"/>
  <c r="R3080"/>
  <c r="Q3080"/>
  <c r="P3080"/>
  <c r="T3079"/>
  <c r="K3079"/>
  <c r="S3079"/>
  <c r="R3079"/>
  <c r="Q3079"/>
  <c r="P3079"/>
  <c r="T3078"/>
  <c r="K3078"/>
  <c r="S3078"/>
  <c r="R3078"/>
  <c r="Q3078"/>
  <c r="P3078"/>
  <c r="T3077"/>
  <c r="K3077"/>
  <c r="S3077"/>
  <c r="R3077"/>
  <c r="Q3077"/>
  <c r="P3077"/>
  <c r="T3076"/>
  <c r="K3076"/>
  <c r="S3076"/>
  <c r="R3076"/>
  <c r="Q3076"/>
  <c r="P3076"/>
  <c r="T3075"/>
  <c r="K3075"/>
  <c r="S3075"/>
  <c r="R3075"/>
  <c r="Q3075"/>
  <c r="P3075"/>
  <c r="T3074"/>
  <c r="K3074"/>
  <c r="S3074"/>
  <c r="R3074"/>
  <c r="Q3074"/>
  <c r="P3074"/>
  <c r="T3073"/>
  <c r="K3073"/>
  <c r="S3073"/>
  <c r="R3073"/>
  <c r="Q3073"/>
  <c r="P3073"/>
  <c r="T3072"/>
  <c r="K3072"/>
  <c r="S3072"/>
  <c r="R3072"/>
  <c r="Q3072"/>
  <c r="P3072"/>
  <c r="T3071"/>
  <c r="K3071"/>
  <c r="S3071"/>
  <c r="R3071"/>
  <c r="Q3071"/>
  <c r="P3071"/>
  <c r="T3070"/>
  <c r="K3070"/>
  <c r="S3070"/>
  <c r="R3070"/>
  <c r="Q3070"/>
  <c r="P3070"/>
  <c r="T3069"/>
  <c r="K3069"/>
  <c r="S3069"/>
  <c r="R3069"/>
  <c r="Q3069"/>
  <c r="P3069"/>
  <c r="T3068"/>
  <c r="K3068"/>
  <c r="S3068"/>
  <c r="R3068"/>
  <c r="Q3068"/>
  <c r="P3068"/>
  <c r="T3067"/>
  <c r="K3067"/>
  <c r="S3067"/>
  <c r="R3067"/>
  <c r="Q3067"/>
  <c r="P3067"/>
  <c r="T3066"/>
  <c r="K3066"/>
  <c r="S3066"/>
  <c r="R3066"/>
  <c r="Q3066"/>
  <c r="P3066"/>
  <c r="T3065"/>
  <c r="K3065"/>
  <c r="S3065"/>
  <c r="R3065"/>
  <c r="Q3065"/>
  <c r="P3065"/>
  <c r="T3064"/>
  <c r="K3064"/>
  <c r="S3064"/>
  <c r="R3064"/>
  <c r="Q3064"/>
  <c r="P3064"/>
  <c r="T3063"/>
  <c r="K3063"/>
  <c r="S3063"/>
  <c r="R3063"/>
  <c r="Q3063"/>
  <c r="P3063"/>
  <c r="T3062"/>
  <c r="K3062"/>
  <c r="S3062"/>
  <c r="R3062"/>
  <c r="Q3062"/>
  <c r="P3062"/>
  <c r="T3061"/>
  <c r="K3061"/>
  <c r="S3061"/>
  <c r="R3061"/>
  <c r="Q3061"/>
  <c r="P3061"/>
  <c r="T3060"/>
  <c r="K3060"/>
  <c r="S3060"/>
  <c r="R3060"/>
  <c r="Q3060"/>
  <c r="P3060"/>
  <c r="T3059"/>
  <c r="K3059"/>
  <c r="S3059"/>
  <c r="R3059"/>
  <c r="Q3059"/>
  <c r="P3059"/>
  <c r="T3058"/>
  <c r="K3058"/>
  <c r="S3058"/>
  <c r="R3058"/>
  <c r="Q3058"/>
  <c r="P3058"/>
  <c r="T3057"/>
  <c r="K3057"/>
  <c r="S3057"/>
  <c r="R3057"/>
  <c r="Q3057"/>
  <c r="P3057"/>
  <c r="T3056"/>
  <c r="K3056"/>
  <c r="S3056"/>
  <c r="R3056"/>
  <c r="Q3056"/>
  <c r="P3056"/>
  <c r="T3055"/>
  <c r="K3055"/>
  <c r="S3055"/>
  <c r="R3055"/>
  <c r="Q3055"/>
  <c r="P3055"/>
  <c r="T3054"/>
  <c r="K3054"/>
  <c r="S3054"/>
  <c r="R3054"/>
  <c r="Q3054"/>
  <c r="P3054"/>
  <c r="T3053"/>
  <c r="K3053"/>
  <c r="S3053"/>
  <c r="R3053"/>
  <c r="Q3053"/>
  <c r="P3053"/>
  <c r="T3052"/>
  <c r="K3052"/>
  <c r="S3052"/>
  <c r="R3052"/>
  <c r="Q3052"/>
  <c r="P3052"/>
  <c r="T3051"/>
  <c r="K3051"/>
  <c r="S3051"/>
  <c r="R3051"/>
  <c r="Q3051"/>
  <c r="P3051"/>
  <c r="T3050"/>
  <c r="K3050"/>
  <c r="S3050"/>
  <c r="R3050"/>
  <c r="Q3050"/>
  <c r="P3050"/>
  <c r="T3049"/>
  <c r="K3049"/>
  <c r="S3049"/>
  <c r="R3049"/>
  <c r="Q3049"/>
  <c r="P3049"/>
  <c r="T3048"/>
  <c r="K3048"/>
  <c r="S3048"/>
  <c r="R3048"/>
  <c r="Q3048"/>
  <c r="P3048"/>
  <c r="T3047"/>
  <c r="K3047"/>
  <c r="S3047"/>
  <c r="R3047"/>
  <c r="Q3047"/>
  <c r="P3047"/>
  <c r="T3046"/>
  <c r="K3046"/>
  <c r="S3046"/>
  <c r="R3046"/>
  <c r="Q3046"/>
  <c r="P3046"/>
  <c r="T3045"/>
  <c r="K3045"/>
  <c r="S3045"/>
  <c r="R3045"/>
  <c r="Q3045"/>
  <c r="P3045"/>
  <c r="T3044"/>
  <c r="K3044"/>
  <c r="S3044"/>
  <c r="R3044"/>
  <c r="Q3044"/>
  <c r="P3044"/>
  <c r="T3043"/>
  <c r="K3043"/>
  <c r="S3043"/>
  <c r="R3043"/>
  <c r="Q3043"/>
  <c r="P3043"/>
  <c r="T3042"/>
  <c r="K3042"/>
  <c r="S3042"/>
  <c r="R3042"/>
  <c r="Q3042"/>
  <c r="P3042"/>
  <c r="T3041"/>
  <c r="K3041"/>
  <c r="S3041"/>
  <c r="R3041"/>
  <c r="Q3041"/>
  <c r="P3041"/>
  <c r="T3040"/>
  <c r="K3040"/>
  <c r="S3040"/>
  <c r="R3040"/>
  <c r="Q3040"/>
  <c r="P3040"/>
  <c r="T3039"/>
  <c r="K3039"/>
  <c r="S3039"/>
  <c r="R3039"/>
  <c r="Q3039"/>
  <c r="P3039"/>
  <c r="T3038"/>
  <c r="K3038"/>
  <c r="S3038"/>
  <c r="R3038"/>
  <c r="Q3038"/>
  <c r="P3038"/>
  <c r="T3037"/>
  <c r="K3037"/>
  <c r="S3037"/>
  <c r="R3037"/>
  <c r="Q3037"/>
  <c r="P3037"/>
  <c r="T3036"/>
  <c r="K3036"/>
  <c r="S3036"/>
  <c r="R3036"/>
  <c r="Q3036"/>
  <c r="P3036"/>
  <c r="T3035"/>
  <c r="K3035"/>
  <c r="S3035"/>
  <c r="R3035"/>
  <c r="Q3035"/>
  <c r="P3035"/>
  <c r="T3034"/>
  <c r="K3034"/>
  <c r="S3034"/>
  <c r="R3034"/>
  <c r="Q3034"/>
  <c r="P3034"/>
  <c r="T3033"/>
  <c r="K3033"/>
  <c r="S3033"/>
  <c r="R3033"/>
  <c r="Q3033"/>
  <c r="P3033"/>
  <c r="T3032"/>
  <c r="K3032"/>
  <c r="S3032"/>
  <c r="R3032"/>
  <c r="Q3032"/>
  <c r="P3032"/>
  <c r="T3031"/>
  <c r="K3031"/>
  <c r="S3031"/>
  <c r="R3031"/>
  <c r="Q3031"/>
  <c r="P3031"/>
  <c r="T3030"/>
  <c r="K3030"/>
  <c r="S3030"/>
  <c r="R3030"/>
  <c r="Q3030"/>
  <c r="P3030"/>
  <c r="T3029"/>
  <c r="K3029"/>
  <c r="S3029"/>
  <c r="R3029"/>
  <c r="Q3029"/>
  <c r="P3029"/>
  <c r="T3028"/>
  <c r="K3028"/>
  <c r="S3028"/>
  <c r="R3028"/>
  <c r="Q3028"/>
  <c r="P3028"/>
  <c r="T3027"/>
  <c r="K3027"/>
  <c r="S3027"/>
  <c r="R3027"/>
  <c r="Q3027"/>
  <c r="P3027"/>
  <c r="T3026"/>
  <c r="K3026"/>
  <c r="S3026"/>
  <c r="R3026"/>
  <c r="Q3026"/>
  <c r="P3026"/>
  <c r="T3025"/>
  <c r="K3025"/>
  <c r="S3025"/>
  <c r="R3025"/>
  <c r="Q3025"/>
  <c r="P3025"/>
  <c r="T3024"/>
  <c r="K3024"/>
  <c r="S3024"/>
  <c r="R3024"/>
  <c r="Q3024"/>
  <c r="P3024"/>
  <c r="T3023"/>
  <c r="K3023"/>
  <c r="S3023"/>
  <c r="R3023"/>
  <c r="Q3023"/>
  <c r="P3023"/>
  <c r="T3022"/>
  <c r="K3022"/>
  <c r="S3022"/>
  <c r="R3022"/>
  <c r="Q3022"/>
  <c r="P3022"/>
  <c r="T3021"/>
  <c r="K3021"/>
  <c r="S3021"/>
  <c r="R3021"/>
  <c r="Q3021"/>
  <c r="P3021"/>
  <c r="T3020"/>
  <c r="K3020"/>
  <c r="S3020"/>
  <c r="R3020"/>
  <c r="Q3020"/>
  <c r="P3020"/>
  <c r="T3019"/>
  <c r="K3019"/>
  <c r="S3019"/>
  <c r="R3019"/>
  <c r="Q3019"/>
  <c r="P3019"/>
  <c r="T3018"/>
  <c r="K3018"/>
  <c r="S3018"/>
  <c r="R3018"/>
  <c r="Q3018"/>
  <c r="P3018"/>
  <c r="T3017"/>
  <c r="K3017"/>
  <c r="S3017"/>
  <c r="R3017"/>
  <c r="Q3017"/>
  <c r="P3017"/>
  <c r="T3016"/>
  <c r="K3016"/>
  <c r="S3016"/>
  <c r="R3016"/>
  <c r="Q3016"/>
  <c r="P3016"/>
  <c r="T3015"/>
  <c r="K3015"/>
  <c r="S3015"/>
  <c r="R3015"/>
  <c r="Q3015"/>
  <c r="P3015"/>
  <c r="T3014"/>
  <c r="K3014"/>
  <c r="S3014"/>
  <c r="R3014"/>
  <c r="Q3014"/>
  <c r="P3014"/>
  <c r="T3013"/>
  <c r="K3013"/>
  <c r="S3013"/>
  <c r="R3013"/>
  <c r="Q3013"/>
  <c r="P3013"/>
  <c r="T3012"/>
  <c r="K3012"/>
  <c r="S3012"/>
  <c r="R3012"/>
  <c r="Q3012"/>
  <c r="P3012"/>
  <c r="T3011"/>
  <c r="K3011"/>
  <c r="S3011"/>
  <c r="R3011"/>
  <c r="Q3011"/>
  <c r="P3011"/>
  <c r="T3010"/>
  <c r="K3010"/>
  <c r="S3010"/>
  <c r="R3010"/>
  <c r="Q3010"/>
  <c r="P3010"/>
  <c r="T3009"/>
  <c r="K3009"/>
  <c r="S3009"/>
  <c r="R3009"/>
  <c r="Q3009"/>
  <c r="P3009"/>
  <c r="T3008"/>
  <c r="K3008"/>
  <c r="S3008"/>
  <c r="R3008"/>
  <c r="Q3008"/>
  <c r="P3008"/>
  <c r="T3007"/>
  <c r="K3007"/>
  <c r="S3007"/>
  <c r="R3007"/>
  <c r="Q3007"/>
  <c r="P3007"/>
  <c r="T3006"/>
  <c r="K3006"/>
  <c r="S3006"/>
  <c r="R3006"/>
  <c r="Q3006"/>
  <c r="P3006"/>
  <c r="T98"/>
  <c r="K98"/>
  <c r="S98"/>
  <c r="R98"/>
  <c r="Q98"/>
  <c r="P98"/>
  <c r="T3005"/>
  <c r="K3005"/>
  <c r="S3005"/>
  <c r="R3005"/>
  <c r="Q3005"/>
  <c r="P3005"/>
  <c r="T3004"/>
  <c r="K3004"/>
  <c r="S3004"/>
  <c r="R3004"/>
  <c r="Q3004"/>
  <c r="P3004"/>
  <c r="T3003"/>
  <c r="K3003"/>
  <c r="S3003"/>
  <c r="R3003"/>
  <c r="Q3003"/>
  <c r="P3003"/>
  <c r="T3002"/>
  <c r="K3002"/>
  <c r="S3002"/>
  <c r="R3002"/>
  <c r="Q3002"/>
  <c r="P3002"/>
  <c r="T3001"/>
  <c r="K3001"/>
  <c r="S3001"/>
  <c r="R3001"/>
  <c r="Q3001"/>
  <c r="P3001"/>
  <c r="T3000"/>
  <c r="K3000"/>
  <c r="S3000"/>
  <c r="R3000"/>
  <c r="Q3000"/>
  <c r="P3000"/>
  <c r="T2999"/>
  <c r="K2999"/>
  <c r="S2999"/>
  <c r="R2999"/>
  <c r="Q2999"/>
  <c r="P2999"/>
  <c r="T2998"/>
  <c r="K2998"/>
  <c r="S2998"/>
  <c r="R2998"/>
  <c r="Q2998"/>
  <c r="P2998"/>
  <c r="T2997"/>
  <c r="K2997"/>
  <c r="S2997"/>
  <c r="R2997"/>
  <c r="Q2997"/>
  <c r="P2997"/>
  <c r="T2996"/>
  <c r="K2996"/>
  <c r="S2996"/>
  <c r="R2996"/>
  <c r="Q2996"/>
  <c r="P2996"/>
  <c r="T19"/>
  <c r="K19"/>
  <c r="S19"/>
  <c r="R19"/>
  <c r="Q19"/>
  <c r="P19"/>
  <c r="T371"/>
  <c r="K371"/>
  <c r="S371"/>
  <c r="R371"/>
  <c r="Q371"/>
  <c r="P371"/>
  <c r="T97"/>
  <c r="K97"/>
  <c r="S97"/>
  <c r="R97"/>
  <c r="Q97"/>
  <c r="P97"/>
  <c r="T1135"/>
  <c r="K1135"/>
  <c r="S1135"/>
  <c r="R1135"/>
  <c r="Q1135"/>
  <c r="P1135"/>
  <c r="T185"/>
  <c r="K185"/>
  <c r="S185"/>
  <c r="R185"/>
  <c r="Q185"/>
  <c r="P185"/>
  <c r="T2995"/>
  <c r="K2995"/>
  <c r="S2995"/>
  <c r="R2995"/>
  <c r="Q2995"/>
  <c r="P2995"/>
  <c r="T2994"/>
  <c r="K2994"/>
  <c r="S2994"/>
  <c r="R2994"/>
  <c r="Q2994"/>
  <c r="P2994"/>
  <c r="T2993"/>
  <c r="K2993"/>
  <c r="S2993"/>
  <c r="R2993"/>
  <c r="Q2993"/>
  <c r="P2993"/>
  <c r="T2992"/>
  <c r="K2992"/>
  <c r="S2992"/>
  <c r="R2992"/>
  <c r="Q2992"/>
  <c r="P2992"/>
  <c r="T18"/>
  <c r="K18"/>
  <c r="S18"/>
  <c r="R18"/>
  <c r="Q18"/>
  <c r="P18"/>
  <c r="T17"/>
  <c r="K17"/>
  <c r="S17"/>
  <c r="R17"/>
  <c r="Q17"/>
  <c r="P17"/>
  <c r="T2991"/>
  <c r="K2991"/>
  <c r="S2991"/>
  <c r="R2991"/>
  <c r="Q2991"/>
  <c r="P2991"/>
  <c r="T2990"/>
  <c r="K2990"/>
  <c r="S2990"/>
  <c r="R2990"/>
  <c r="Q2990"/>
  <c r="P2990"/>
  <c r="T2989"/>
  <c r="K2989"/>
  <c r="S2989"/>
  <c r="R2989"/>
  <c r="Q2989"/>
  <c r="P2989"/>
  <c r="T2988"/>
  <c r="K2988"/>
  <c r="S2988"/>
  <c r="R2988"/>
  <c r="Q2988"/>
  <c r="P2988"/>
  <c r="T442"/>
  <c r="K442"/>
  <c r="S442"/>
  <c r="R442"/>
  <c r="Q442"/>
  <c r="P442"/>
  <c r="T16"/>
  <c r="K16"/>
  <c r="S16"/>
  <c r="R16"/>
  <c r="Q16"/>
  <c r="P16"/>
  <c r="T290"/>
  <c r="K290"/>
  <c r="S290"/>
  <c r="R290"/>
  <c r="Q290"/>
  <c r="P290"/>
  <c r="T2987"/>
  <c r="K2987"/>
  <c r="S2987"/>
  <c r="R2987"/>
  <c r="Q2987"/>
  <c r="P2987"/>
  <c r="T2986"/>
  <c r="K2986"/>
  <c r="S2986"/>
  <c r="R2986"/>
  <c r="Q2986"/>
  <c r="P2986"/>
  <c r="T2985"/>
  <c r="K2985"/>
  <c r="S2985"/>
  <c r="R2985"/>
  <c r="Q2985"/>
  <c r="P2985"/>
  <c r="T2984"/>
  <c r="K2984"/>
  <c r="S2984"/>
  <c r="R2984"/>
  <c r="Q2984"/>
  <c r="P2984"/>
  <c r="T2983"/>
  <c r="K2983"/>
  <c r="S2983"/>
  <c r="R2983"/>
  <c r="Q2983"/>
  <c r="P2983"/>
  <c r="T2982"/>
  <c r="K2982"/>
  <c r="S2982"/>
  <c r="R2982"/>
  <c r="Q2982"/>
  <c r="P2982"/>
  <c r="T2981"/>
  <c r="K2981"/>
  <c r="S2981"/>
  <c r="R2981"/>
  <c r="Q2981"/>
  <c r="P2981"/>
  <c r="T2980"/>
  <c r="K2980"/>
  <c r="S2980"/>
  <c r="R2980"/>
  <c r="Q2980"/>
  <c r="P2980"/>
  <c r="T2979"/>
  <c r="K2979"/>
  <c r="S2979"/>
  <c r="R2979"/>
  <c r="Q2979"/>
  <c r="P2979"/>
  <c r="T2978"/>
  <c r="K2978"/>
  <c r="S2978"/>
  <c r="R2978"/>
  <c r="Q2978"/>
  <c r="P2978"/>
  <c r="T2977"/>
  <c r="K2977"/>
  <c r="S2977"/>
  <c r="R2977"/>
  <c r="Q2977"/>
  <c r="P2977"/>
  <c r="T184"/>
  <c r="K184"/>
  <c r="S184"/>
  <c r="R184"/>
  <c r="Q184"/>
  <c r="P184"/>
  <c r="T823"/>
  <c r="K823"/>
  <c r="S823"/>
  <c r="R823"/>
  <c r="Q823"/>
  <c r="P823"/>
  <c r="T441"/>
  <c r="K441"/>
  <c r="S441"/>
  <c r="R441"/>
  <c r="Q441"/>
  <c r="P441"/>
  <c r="T183"/>
  <c r="K183"/>
  <c r="S183"/>
  <c r="R183"/>
  <c r="Q183"/>
  <c r="P183"/>
  <c r="T736"/>
  <c r="K736"/>
  <c r="S736"/>
  <c r="R736"/>
  <c r="Q736"/>
  <c r="P736"/>
  <c r="T703"/>
  <c r="K703"/>
  <c r="S703"/>
  <c r="R703"/>
  <c r="Q703"/>
  <c r="P703"/>
  <c r="T654"/>
  <c r="K654"/>
  <c r="S654"/>
  <c r="R654"/>
  <c r="Q654"/>
  <c r="P654"/>
  <c r="T2976"/>
  <c r="K2976"/>
  <c r="S2976"/>
  <c r="R2976"/>
  <c r="Q2976"/>
  <c r="P2976"/>
  <c r="T2975"/>
  <c r="K2975"/>
  <c r="S2975"/>
  <c r="R2975"/>
  <c r="Q2975"/>
  <c r="P2975"/>
  <c r="T182"/>
  <c r="K182"/>
  <c r="S182"/>
  <c r="R182"/>
  <c r="Q182"/>
  <c r="P182"/>
  <c r="T2974"/>
  <c r="K2974"/>
  <c r="S2974"/>
  <c r="R2974"/>
  <c r="Q2974"/>
  <c r="P2974"/>
  <c r="T2973"/>
  <c r="K2973"/>
  <c r="S2973"/>
  <c r="R2973"/>
  <c r="Q2973"/>
  <c r="P2973"/>
  <c r="T2972"/>
  <c r="K2972"/>
  <c r="S2972"/>
  <c r="R2972"/>
  <c r="Q2972"/>
  <c r="P2972"/>
  <c r="T2971"/>
  <c r="K2971"/>
  <c r="S2971"/>
  <c r="R2971"/>
  <c r="Q2971"/>
  <c r="P2971"/>
  <c r="T2970"/>
  <c r="K2970"/>
  <c r="S2970"/>
  <c r="R2970"/>
  <c r="Q2970"/>
  <c r="P2970"/>
  <c r="T2969"/>
  <c r="K2969"/>
  <c r="S2969"/>
  <c r="R2969"/>
  <c r="Q2969"/>
  <c r="P2969"/>
  <c r="T2968"/>
  <c r="K2968"/>
  <c r="S2968"/>
  <c r="R2968"/>
  <c r="Q2968"/>
  <c r="P2968"/>
  <c r="T2967"/>
  <c r="K2967"/>
  <c r="S2967"/>
  <c r="R2967"/>
  <c r="Q2967"/>
  <c r="P2967"/>
  <c r="T2966"/>
  <c r="K2966"/>
  <c r="S2966"/>
  <c r="R2966"/>
  <c r="Q2966"/>
  <c r="P2966"/>
  <c r="T2965"/>
  <c r="K2965"/>
  <c r="S2965"/>
  <c r="R2965"/>
  <c r="Q2965"/>
  <c r="P2965"/>
  <c r="T2964"/>
  <c r="K2964"/>
  <c r="S2964"/>
  <c r="R2964"/>
  <c r="Q2964"/>
  <c r="P2964"/>
  <c r="T2963"/>
  <c r="K2963"/>
  <c r="S2963"/>
  <c r="R2963"/>
  <c r="Q2963"/>
  <c r="P2963"/>
  <c r="T2962"/>
  <c r="K2962"/>
  <c r="S2962"/>
  <c r="R2962"/>
  <c r="Q2962"/>
  <c r="P2962"/>
  <c r="T2961"/>
  <c r="K2961"/>
  <c r="S2961"/>
  <c r="R2961"/>
  <c r="Q2961"/>
  <c r="P2961"/>
  <c r="T2960"/>
  <c r="K2960"/>
  <c r="S2960"/>
  <c r="R2960"/>
  <c r="Q2960"/>
  <c r="P2960"/>
  <c r="T2959"/>
  <c r="K2959"/>
  <c r="S2959"/>
  <c r="R2959"/>
  <c r="Q2959"/>
  <c r="P2959"/>
  <c r="T2958"/>
  <c r="K2958"/>
  <c r="S2958"/>
  <c r="R2958"/>
  <c r="Q2958"/>
  <c r="P2958"/>
  <c r="T2957"/>
  <c r="K2957"/>
  <c r="S2957"/>
  <c r="R2957"/>
  <c r="Q2957"/>
  <c r="P2957"/>
  <c r="T2956"/>
  <c r="K2956"/>
  <c r="S2956"/>
  <c r="R2956"/>
  <c r="Q2956"/>
  <c r="P2956"/>
  <c r="T2955"/>
  <c r="K2955"/>
  <c r="S2955"/>
  <c r="R2955"/>
  <c r="Q2955"/>
  <c r="P2955"/>
  <c r="T2954"/>
  <c r="K2954"/>
  <c r="S2954"/>
  <c r="R2954"/>
  <c r="Q2954"/>
  <c r="P2954"/>
  <c r="T2953"/>
  <c r="K2953"/>
  <c r="S2953"/>
  <c r="R2953"/>
  <c r="Q2953"/>
  <c r="P2953"/>
  <c r="T2952"/>
  <c r="K2952"/>
  <c r="S2952"/>
  <c r="R2952"/>
  <c r="Q2952"/>
  <c r="P2952"/>
  <c r="T2951"/>
  <c r="K2951"/>
  <c r="S2951"/>
  <c r="R2951"/>
  <c r="Q2951"/>
  <c r="P2951"/>
  <c r="T2950"/>
  <c r="K2950"/>
  <c r="S2950"/>
  <c r="R2950"/>
  <c r="Q2950"/>
  <c r="P2950"/>
  <c r="T2949"/>
  <c r="K2949"/>
  <c r="S2949"/>
  <c r="R2949"/>
  <c r="Q2949"/>
  <c r="P2949"/>
  <c r="T2948"/>
  <c r="K2948"/>
  <c r="S2948"/>
  <c r="R2948"/>
  <c r="Q2948"/>
  <c r="P2948"/>
  <c r="T2947"/>
  <c r="K2947"/>
  <c r="S2947"/>
  <c r="R2947"/>
  <c r="Q2947"/>
  <c r="P2947"/>
  <c r="T2946"/>
  <c r="K2946"/>
  <c r="S2946"/>
  <c r="R2946"/>
  <c r="Q2946"/>
  <c r="P2946"/>
  <c r="T2945"/>
  <c r="K2945"/>
  <c r="S2945"/>
  <c r="R2945"/>
  <c r="Q2945"/>
  <c r="P2945"/>
  <c r="T2944"/>
  <c r="K2944"/>
  <c r="S2944"/>
  <c r="R2944"/>
  <c r="Q2944"/>
  <c r="P2944"/>
  <c r="T2943"/>
  <c r="K2943"/>
  <c r="S2943"/>
  <c r="R2943"/>
  <c r="Q2943"/>
  <c r="P2943"/>
  <c r="T2942"/>
  <c r="K2942"/>
  <c r="S2942"/>
  <c r="R2942"/>
  <c r="Q2942"/>
  <c r="P2942"/>
  <c r="T2941"/>
  <c r="K2941"/>
  <c r="S2941"/>
  <c r="R2941"/>
  <c r="Q2941"/>
  <c r="P2941"/>
  <c r="T2940"/>
  <c r="K2940"/>
  <c r="S2940"/>
  <c r="R2940"/>
  <c r="Q2940"/>
  <c r="P2940"/>
  <c r="T2939"/>
  <c r="K2939"/>
  <c r="S2939"/>
  <c r="R2939"/>
  <c r="Q2939"/>
  <c r="P2939"/>
  <c r="T2938"/>
  <c r="K2938"/>
  <c r="S2938"/>
  <c r="R2938"/>
  <c r="Q2938"/>
  <c r="P2938"/>
  <c r="T2937"/>
  <c r="K2937"/>
  <c r="S2937"/>
  <c r="R2937"/>
  <c r="Q2937"/>
  <c r="P2937"/>
  <c r="T2936"/>
  <c r="K2936"/>
  <c r="S2936"/>
  <c r="R2936"/>
  <c r="Q2936"/>
  <c r="P2936"/>
  <c r="T2935"/>
  <c r="K2935"/>
  <c r="S2935"/>
  <c r="R2935"/>
  <c r="Q2935"/>
  <c r="P2935"/>
  <c r="T2934"/>
  <c r="K2934"/>
  <c r="S2934"/>
  <c r="R2934"/>
  <c r="Q2934"/>
  <c r="P2934"/>
  <c r="T2933"/>
  <c r="K2933"/>
  <c r="S2933"/>
  <c r="R2933"/>
  <c r="Q2933"/>
  <c r="P2933"/>
  <c r="T2932"/>
  <c r="K2932"/>
  <c r="S2932"/>
  <c r="R2932"/>
  <c r="Q2932"/>
  <c r="P2932"/>
  <c r="T2931"/>
  <c r="K2931"/>
  <c r="S2931"/>
  <c r="R2931"/>
  <c r="Q2931"/>
  <c r="P2931"/>
  <c r="T2930"/>
  <c r="K2930"/>
  <c r="S2930"/>
  <c r="R2930"/>
  <c r="Q2930"/>
  <c r="P2930"/>
  <c r="T2929"/>
  <c r="K2929"/>
  <c r="S2929"/>
  <c r="R2929"/>
  <c r="Q2929"/>
  <c r="P2929"/>
  <c r="T2928"/>
  <c r="K2928"/>
  <c r="S2928"/>
  <c r="R2928"/>
  <c r="Q2928"/>
  <c r="P2928"/>
  <c r="T2927"/>
  <c r="K2927"/>
  <c r="S2927"/>
  <c r="R2927"/>
  <c r="Q2927"/>
  <c r="P2927"/>
  <c r="T2926"/>
  <c r="K2926"/>
  <c r="S2926"/>
  <c r="R2926"/>
  <c r="Q2926"/>
  <c r="P2926"/>
  <c r="T2925"/>
  <c r="K2925"/>
  <c r="S2925"/>
  <c r="R2925"/>
  <c r="Q2925"/>
  <c r="P2925"/>
  <c r="T2924"/>
  <c r="K2924"/>
  <c r="S2924"/>
  <c r="R2924"/>
  <c r="Q2924"/>
  <c r="P2924"/>
  <c r="T2923"/>
  <c r="K2923"/>
  <c r="S2923"/>
  <c r="R2923"/>
  <c r="Q2923"/>
  <c r="P2923"/>
  <c r="T2922"/>
  <c r="K2922"/>
  <c r="S2922"/>
  <c r="R2922"/>
  <c r="Q2922"/>
  <c r="P2922"/>
  <c r="T2921"/>
  <c r="K2921"/>
  <c r="S2921"/>
  <c r="R2921"/>
  <c r="Q2921"/>
  <c r="P2921"/>
  <c r="T2920"/>
  <c r="K2920"/>
  <c r="S2920"/>
  <c r="R2920"/>
  <c r="Q2920"/>
  <c r="P2920"/>
  <c r="T2919"/>
  <c r="K2919"/>
  <c r="S2919"/>
  <c r="R2919"/>
  <c r="Q2919"/>
  <c r="P2919"/>
  <c r="T2918"/>
  <c r="K2918"/>
  <c r="S2918"/>
  <c r="R2918"/>
  <c r="Q2918"/>
  <c r="P2918"/>
  <c r="T2917"/>
  <c r="K2917"/>
  <c r="S2917"/>
  <c r="R2917"/>
  <c r="Q2917"/>
  <c r="P2917"/>
  <c r="T2916"/>
  <c r="K2916"/>
  <c r="S2916"/>
  <c r="R2916"/>
  <c r="Q2916"/>
  <c r="P2916"/>
  <c r="T2915"/>
  <c r="K2915"/>
  <c r="S2915"/>
  <c r="R2915"/>
  <c r="Q2915"/>
  <c r="P2915"/>
  <c r="T2914"/>
  <c r="K2914"/>
  <c r="S2914"/>
  <c r="R2914"/>
  <c r="Q2914"/>
  <c r="P2914"/>
  <c r="T2913"/>
  <c r="K2913"/>
  <c r="S2913"/>
  <c r="R2913"/>
  <c r="Q2913"/>
  <c r="P2913"/>
  <c r="T2912"/>
  <c r="K2912"/>
  <c r="S2912"/>
  <c r="R2912"/>
  <c r="Q2912"/>
  <c r="P2912"/>
  <c r="T2911"/>
  <c r="K2911"/>
  <c r="S2911"/>
  <c r="R2911"/>
  <c r="Q2911"/>
  <c r="P2911"/>
  <c r="T2910"/>
  <c r="K2910"/>
  <c r="S2910"/>
  <c r="R2910"/>
  <c r="Q2910"/>
  <c r="P2910"/>
  <c r="T2909"/>
  <c r="K2909"/>
  <c r="S2909"/>
  <c r="R2909"/>
  <c r="Q2909"/>
  <c r="P2909"/>
  <c r="T2908"/>
  <c r="K2908"/>
  <c r="S2908"/>
  <c r="R2908"/>
  <c r="Q2908"/>
  <c r="P2908"/>
  <c r="T2907"/>
  <c r="K2907"/>
  <c r="S2907"/>
  <c r="R2907"/>
  <c r="Q2907"/>
  <c r="P2907"/>
  <c r="T2906"/>
  <c r="K2906"/>
  <c r="S2906"/>
  <c r="R2906"/>
  <c r="Q2906"/>
  <c r="P2906"/>
  <c r="T2905"/>
  <c r="K2905"/>
  <c r="S2905"/>
  <c r="R2905"/>
  <c r="Q2905"/>
  <c r="P2905"/>
  <c r="T2904"/>
  <c r="K2904"/>
  <c r="S2904"/>
  <c r="R2904"/>
  <c r="Q2904"/>
  <c r="P2904"/>
  <c r="T2903"/>
  <c r="K2903"/>
  <c r="S2903"/>
  <c r="R2903"/>
  <c r="Q2903"/>
  <c r="P2903"/>
  <c r="T2902"/>
  <c r="K2902"/>
  <c r="S2902"/>
  <c r="R2902"/>
  <c r="Q2902"/>
  <c r="P2902"/>
  <c r="T2901"/>
  <c r="K2901"/>
  <c r="S2901"/>
  <c r="R2901"/>
  <c r="Q2901"/>
  <c r="P2901"/>
  <c r="T2900"/>
  <c r="K2900"/>
  <c r="S2900"/>
  <c r="R2900"/>
  <c r="Q2900"/>
  <c r="P2900"/>
  <c r="T2899"/>
  <c r="K2899"/>
  <c r="S2899"/>
  <c r="R2899"/>
  <c r="Q2899"/>
  <c r="P2899"/>
  <c r="T685"/>
  <c r="K685"/>
  <c r="S685"/>
  <c r="R685"/>
  <c r="Q685"/>
  <c r="P685"/>
  <c r="T2898"/>
  <c r="K2898"/>
  <c r="S2898"/>
  <c r="R2898"/>
  <c r="Q2898"/>
  <c r="P2898"/>
  <c r="T2897"/>
  <c r="K2897"/>
  <c r="S2897"/>
  <c r="R2897"/>
  <c r="Q2897"/>
  <c r="P2897"/>
  <c r="T2896"/>
  <c r="K2896"/>
  <c r="S2896"/>
  <c r="R2896"/>
  <c r="Q2896"/>
  <c r="P2896"/>
  <c r="T2895"/>
  <c r="K2895"/>
  <c r="S2895"/>
  <c r="R2895"/>
  <c r="Q2895"/>
  <c r="P2895"/>
  <c r="T2894"/>
  <c r="K2894"/>
  <c r="S2894"/>
  <c r="R2894"/>
  <c r="Q2894"/>
  <c r="P2894"/>
  <c r="T2893"/>
  <c r="K2893"/>
  <c r="S2893"/>
  <c r="R2893"/>
  <c r="Q2893"/>
  <c r="P2893"/>
  <c r="T2892"/>
  <c r="K2892"/>
  <c r="S2892"/>
  <c r="R2892"/>
  <c r="Q2892"/>
  <c r="P2892"/>
  <c r="T2891"/>
  <c r="K2891"/>
  <c r="S2891"/>
  <c r="R2891"/>
  <c r="Q2891"/>
  <c r="P2891"/>
  <c r="T2890"/>
  <c r="K2890"/>
  <c r="S2890"/>
  <c r="R2890"/>
  <c r="Q2890"/>
  <c r="P2890"/>
  <c r="T2889"/>
  <c r="K2889"/>
  <c r="S2889"/>
  <c r="R2889"/>
  <c r="Q2889"/>
  <c r="P2889"/>
  <c r="T2888"/>
  <c r="K2888"/>
  <c r="S2888"/>
  <c r="R2888"/>
  <c r="Q2888"/>
  <c r="P2888"/>
  <c r="T2887"/>
  <c r="K2887"/>
  <c r="S2887"/>
  <c r="R2887"/>
  <c r="Q2887"/>
  <c r="P2887"/>
  <c r="T2886"/>
  <c r="K2886"/>
  <c r="S2886"/>
  <c r="R2886"/>
  <c r="Q2886"/>
  <c r="P2886"/>
  <c r="T2885"/>
  <c r="K2885"/>
  <c r="S2885"/>
  <c r="R2885"/>
  <c r="Q2885"/>
  <c r="P2885"/>
  <c r="T2884"/>
  <c r="K2884"/>
  <c r="S2884"/>
  <c r="R2884"/>
  <c r="Q2884"/>
  <c r="P2884"/>
  <c r="T2883"/>
  <c r="K2883"/>
  <c r="S2883"/>
  <c r="R2883"/>
  <c r="Q2883"/>
  <c r="P2883"/>
  <c r="T2882"/>
  <c r="K2882"/>
  <c r="S2882"/>
  <c r="R2882"/>
  <c r="Q2882"/>
  <c r="P2882"/>
  <c r="T2881"/>
  <c r="K2881"/>
  <c r="S2881"/>
  <c r="R2881"/>
  <c r="Q2881"/>
  <c r="P2881"/>
  <c r="T440"/>
  <c r="K440"/>
  <c r="S440"/>
  <c r="R440"/>
  <c r="Q440"/>
  <c r="P440"/>
  <c r="T370"/>
  <c r="K370"/>
  <c r="S370"/>
  <c r="R370"/>
  <c r="Q370"/>
  <c r="P370"/>
  <c r="T1134"/>
  <c r="K1134"/>
  <c r="S1134"/>
  <c r="R1134"/>
  <c r="Q1134"/>
  <c r="P1134"/>
  <c r="T497"/>
  <c r="K497"/>
  <c r="S497"/>
  <c r="R497"/>
  <c r="Q497"/>
  <c r="P497"/>
  <c r="T2880"/>
  <c r="K2880"/>
  <c r="S2880"/>
  <c r="R2880"/>
  <c r="Q2880"/>
  <c r="P2880"/>
  <c r="T2879"/>
  <c r="K2879"/>
  <c r="S2879"/>
  <c r="R2879"/>
  <c r="Q2879"/>
  <c r="P2879"/>
  <c r="T2878"/>
  <c r="K2878"/>
  <c r="S2878"/>
  <c r="R2878"/>
  <c r="Q2878"/>
  <c r="P2878"/>
  <c r="T2877"/>
  <c r="K2877"/>
  <c r="S2877"/>
  <c r="R2877"/>
  <c r="Q2877"/>
  <c r="P2877"/>
  <c r="T2876"/>
  <c r="K2876"/>
  <c r="S2876"/>
  <c r="R2876"/>
  <c r="Q2876"/>
  <c r="P2876"/>
  <c r="T2875"/>
  <c r="K2875"/>
  <c r="S2875"/>
  <c r="R2875"/>
  <c r="Q2875"/>
  <c r="P2875"/>
  <c r="T2874"/>
  <c r="K2874"/>
  <c r="S2874"/>
  <c r="R2874"/>
  <c r="Q2874"/>
  <c r="P2874"/>
  <c r="T2873"/>
  <c r="K2873"/>
  <c r="S2873"/>
  <c r="R2873"/>
  <c r="Q2873"/>
  <c r="P2873"/>
  <c r="T2872"/>
  <c r="K2872"/>
  <c r="S2872"/>
  <c r="R2872"/>
  <c r="Q2872"/>
  <c r="P2872"/>
  <c r="T2871"/>
  <c r="K2871"/>
  <c r="S2871"/>
  <c r="R2871"/>
  <c r="Q2871"/>
  <c r="P2871"/>
  <c r="T2870"/>
  <c r="K2870"/>
  <c r="S2870"/>
  <c r="R2870"/>
  <c r="Q2870"/>
  <c r="P2870"/>
  <c r="T2869"/>
  <c r="K2869"/>
  <c r="S2869"/>
  <c r="R2869"/>
  <c r="Q2869"/>
  <c r="P2869"/>
  <c r="T2868"/>
  <c r="K2868"/>
  <c r="S2868"/>
  <c r="R2868"/>
  <c r="Q2868"/>
  <c r="P2868"/>
  <c r="T2867"/>
  <c r="K2867"/>
  <c r="S2867"/>
  <c r="R2867"/>
  <c r="Q2867"/>
  <c r="P2867"/>
  <c r="T2866"/>
  <c r="K2866"/>
  <c r="S2866"/>
  <c r="R2866"/>
  <c r="Q2866"/>
  <c r="P2866"/>
  <c r="T2865"/>
  <c r="K2865"/>
  <c r="S2865"/>
  <c r="R2865"/>
  <c r="Q2865"/>
  <c r="P2865"/>
  <c r="T2864"/>
  <c r="K2864"/>
  <c r="S2864"/>
  <c r="R2864"/>
  <c r="Q2864"/>
  <c r="P2864"/>
  <c r="T2863"/>
  <c r="K2863"/>
  <c r="S2863"/>
  <c r="R2863"/>
  <c r="Q2863"/>
  <c r="P2863"/>
  <c r="T2862"/>
  <c r="K2862"/>
  <c r="S2862"/>
  <c r="R2862"/>
  <c r="Q2862"/>
  <c r="P2862"/>
  <c r="T2861"/>
  <c r="K2861"/>
  <c r="S2861"/>
  <c r="R2861"/>
  <c r="Q2861"/>
  <c r="P2861"/>
  <c r="T2860"/>
  <c r="K2860"/>
  <c r="S2860"/>
  <c r="R2860"/>
  <c r="Q2860"/>
  <c r="P2860"/>
  <c r="T2859"/>
  <c r="K2859"/>
  <c r="S2859"/>
  <c r="R2859"/>
  <c r="Q2859"/>
  <c r="P2859"/>
  <c r="T2858"/>
  <c r="K2858"/>
  <c r="S2858"/>
  <c r="R2858"/>
  <c r="Q2858"/>
  <c r="P2858"/>
  <c r="T2857"/>
  <c r="K2857"/>
  <c r="S2857"/>
  <c r="R2857"/>
  <c r="Q2857"/>
  <c r="P2857"/>
  <c r="T2856"/>
  <c r="K2856"/>
  <c r="S2856"/>
  <c r="R2856"/>
  <c r="Q2856"/>
  <c r="P2856"/>
  <c r="T2855"/>
  <c r="K2855"/>
  <c r="S2855"/>
  <c r="R2855"/>
  <c r="Q2855"/>
  <c r="P2855"/>
  <c r="T2854"/>
  <c r="K2854"/>
  <c r="S2854"/>
  <c r="R2854"/>
  <c r="Q2854"/>
  <c r="P2854"/>
  <c r="T2853"/>
  <c r="K2853"/>
  <c r="S2853"/>
  <c r="R2853"/>
  <c r="Q2853"/>
  <c r="P2853"/>
  <c r="T2852"/>
  <c r="K2852"/>
  <c r="S2852"/>
  <c r="R2852"/>
  <c r="Q2852"/>
  <c r="P2852"/>
  <c r="T2851"/>
  <c r="K2851"/>
  <c r="S2851"/>
  <c r="R2851"/>
  <c r="Q2851"/>
  <c r="P2851"/>
  <c r="T2850"/>
  <c r="K2850"/>
  <c r="S2850"/>
  <c r="R2850"/>
  <c r="Q2850"/>
  <c r="P2850"/>
  <c r="T2849"/>
  <c r="K2849"/>
  <c r="S2849"/>
  <c r="R2849"/>
  <c r="Q2849"/>
  <c r="P2849"/>
  <c r="T2848"/>
  <c r="K2848"/>
  <c r="S2848"/>
  <c r="R2848"/>
  <c r="Q2848"/>
  <c r="P2848"/>
  <c r="T2847"/>
  <c r="K2847"/>
  <c r="S2847"/>
  <c r="R2847"/>
  <c r="Q2847"/>
  <c r="P2847"/>
  <c r="T653"/>
  <c r="K653"/>
  <c r="S653"/>
  <c r="R653"/>
  <c r="Q653"/>
  <c r="P653"/>
  <c r="T2846"/>
  <c r="K2846"/>
  <c r="S2846"/>
  <c r="R2846"/>
  <c r="Q2846"/>
  <c r="P2846"/>
  <c r="T2845"/>
  <c r="K2845"/>
  <c r="S2845"/>
  <c r="R2845"/>
  <c r="Q2845"/>
  <c r="P2845"/>
  <c r="T2844"/>
  <c r="K2844"/>
  <c r="S2844"/>
  <c r="R2844"/>
  <c r="Q2844"/>
  <c r="P2844"/>
  <c r="T439"/>
  <c r="K439"/>
  <c r="S439"/>
  <c r="R439"/>
  <c r="Q439"/>
  <c r="P439"/>
  <c r="T2843"/>
  <c r="K2843"/>
  <c r="S2843"/>
  <c r="R2843"/>
  <c r="Q2843"/>
  <c r="P2843"/>
  <c r="T2842"/>
  <c r="K2842"/>
  <c r="S2842"/>
  <c r="R2842"/>
  <c r="Q2842"/>
  <c r="P2842"/>
  <c r="T2841"/>
  <c r="K2841"/>
  <c r="S2841"/>
  <c r="R2841"/>
  <c r="Q2841"/>
  <c r="P2841"/>
  <c r="T2840"/>
  <c r="K2840"/>
  <c r="S2840"/>
  <c r="R2840"/>
  <c r="Q2840"/>
  <c r="P2840"/>
  <c r="T2839"/>
  <c r="K2839"/>
  <c r="S2839"/>
  <c r="R2839"/>
  <c r="Q2839"/>
  <c r="P2839"/>
  <c r="T2838"/>
  <c r="K2838"/>
  <c r="S2838"/>
  <c r="R2838"/>
  <c r="Q2838"/>
  <c r="P2838"/>
  <c r="T2837"/>
  <c r="K2837"/>
  <c r="S2837"/>
  <c r="R2837"/>
  <c r="Q2837"/>
  <c r="P2837"/>
  <c r="T2836"/>
  <c r="K2836"/>
  <c r="S2836"/>
  <c r="R2836"/>
  <c r="Q2836"/>
  <c r="P2836"/>
  <c r="T2835"/>
  <c r="K2835"/>
  <c r="S2835"/>
  <c r="R2835"/>
  <c r="Q2835"/>
  <c r="P2835"/>
  <c r="T2834"/>
  <c r="K2834"/>
  <c r="S2834"/>
  <c r="R2834"/>
  <c r="Q2834"/>
  <c r="P2834"/>
  <c r="T2833"/>
  <c r="K2833"/>
  <c r="S2833"/>
  <c r="R2833"/>
  <c r="Q2833"/>
  <c r="P2833"/>
  <c r="T2832"/>
  <c r="K2832"/>
  <c r="S2832"/>
  <c r="R2832"/>
  <c r="Q2832"/>
  <c r="P2832"/>
  <c r="T2831"/>
  <c r="K2831"/>
  <c r="S2831"/>
  <c r="R2831"/>
  <c r="Q2831"/>
  <c r="P2831"/>
  <c r="T2830"/>
  <c r="K2830"/>
  <c r="S2830"/>
  <c r="R2830"/>
  <c r="Q2830"/>
  <c r="P2830"/>
  <c r="T2829"/>
  <c r="K2829"/>
  <c r="S2829"/>
  <c r="R2829"/>
  <c r="Q2829"/>
  <c r="P2829"/>
  <c r="T2828"/>
  <c r="K2828"/>
  <c r="S2828"/>
  <c r="R2828"/>
  <c r="Q2828"/>
  <c r="P2828"/>
  <c r="T2827"/>
  <c r="K2827"/>
  <c r="S2827"/>
  <c r="R2827"/>
  <c r="Q2827"/>
  <c r="P2827"/>
  <c r="T887"/>
  <c r="K887"/>
  <c r="S887"/>
  <c r="R887"/>
  <c r="Q887"/>
  <c r="P887"/>
  <c r="T773"/>
  <c r="K773"/>
  <c r="S773"/>
  <c r="R773"/>
  <c r="Q773"/>
  <c r="P773"/>
  <c r="T1133"/>
  <c r="K1133"/>
  <c r="S1133"/>
  <c r="R1133"/>
  <c r="Q1133"/>
  <c r="P1133"/>
  <c r="T2826"/>
  <c r="K2826"/>
  <c r="S2826"/>
  <c r="R2826"/>
  <c r="Q2826"/>
  <c r="P2826"/>
  <c r="T2825"/>
  <c r="K2825"/>
  <c r="S2825"/>
  <c r="R2825"/>
  <c r="Q2825"/>
  <c r="P2825"/>
  <c r="T2824"/>
  <c r="K2824"/>
  <c r="S2824"/>
  <c r="R2824"/>
  <c r="Q2824"/>
  <c r="P2824"/>
  <c r="T2823"/>
  <c r="K2823"/>
  <c r="S2823"/>
  <c r="R2823"/>
  <c r="Q2823"/>
  <c r="P2823"/>
  <c r="T735"/>
  <c r="K735"/>
  <c r="S735"/>
  <c r="R735"/>
  <c r="Q735"/>
  <c r="P735"/>
  <c r="T752"/>
  <c r="K752"/>
  <c r="S752"/>
  <c r="R752"/>
  <c r="Q752"/>
  <c r="P752"/>
  <c r="T2822"/>
  <c r="K2822"/>
  <c r="S2822"/>
  <c r="R2822"/>
  <c r="Q2822"/>
  <c r="P2822"/>
  <c r="T2821"/>
  <c r="K2821"/>
  <c r="S2821"/>
  <c r="R2821"/>
  <c r="Q2821"/>
  <c r="P2821"/>
  <c r="T988"/>
  <c r="K988"/>
  <c r="S988"/>
  <c r="R988"/>
  <c r="Q988"/>
  <c r="P988"/>
  <c r="T2820"/>
  <c r="K2820"/>
  <c r="S2820"/>
  <c r="R2820"/>
  <c r="Q2820"/>
  <c r="P2820"/>
  <c r="T2819"/>
  <c r="K2819"/>
  <c r="S2819"/>
  <c r="R2819"/>
  <c r="Q2819"/>
  <c r="P2819"/>
  <c r="T15"/>
  <c r="K15"/>
  <c r="S15"/>
  <c r="R15"/>
  <c r="Q15"/>
  <c r="P15"/>
  <c r="T2818"/>
  <c r="K2818"/>
  <c r="S2818"/>
  <c r="R2818"/>
  <c r="Q2818"/>
  <c r="P2818"/>
  <c r="T2817"/>
  <c r="K2817"/>
  <c r="S2817"/>
  <c r="R2817"/>
  <c r="Q2817"/>
  <c r="P2817"/>
  <c r="T2816"/>
  <c r="K2816"/>
  <c r="S2816"/>
  <c r="R2816"/>
  <c r="Q2816"/>
  <c r="P2816"/>
  <c r="T2815"/>
  <c r="K2815"/>
  <c r="S2815"/>
  <c r="R2815"/>
  <c r="Q2815"/>
  <c r="P2815"/>
  <c r="T872"/>
  <c r="K872"/>
  <c r="S872"/>
  <c r="R872"/>
  <c r="Q872"/>
  <c r="P872"/>
  <c r="T2814"/>
  <c r="K2814"/>
  <c r="S2814"/>
  <c r="R2814"/>
  <c r="Q2814"/>
  <c r="P2814"/>
  <c r="T2813"/>
  <c r="K2813"/>
  <c r="S2813"/>
  <c r="R2813"/>
  <c r="Q2813"/>
  <c r="P2813"/>
  <c r="T2812"/>
  <c r="K2812"/>
  <c r="S2812"/>
  <c r="R2812"/>
  <c r="Q2812"/>
  <c r="P2812"/>
  <c r="T2811"/>
  <c r="K2811"/>
  <c r="S2811"/>
  <c r="R2811"/>
  <c r="Q2811"/>
  <c r="P2811"/>
  <c r="T2810"/>
  <c r="K2810"/>
  <c r="S2810"/>
  <c r="R2810"/>
  <c r="Q2810"/>
  <c r="P2810"/>
  <c r="T2809"/>
  <c r="K2809"/>
  <c r="S2809"/>
  <c r="R2809"/>
  <c r="Q2809"/>
  <c r="P2809"/>
  <c r="T2808"/>
  <c r="K2808"/>
  <c r="S2808"/>
  <c r="R2808"/>
  <c r="Q2808"/>
  <c r="P2808"/>
  <c r="T837"/>
  <c r="K837"/>
  <c r="S837"/>
  <c r="R837"/>
  <c r="Q837"/>
  <c r="P837"/>
  <c r="T2807"/>
  <c r="K2807"/>
  <c r="S2807"/>
  <c r="R2807"/>
  <c r="Q2807"/>
  <c r="P2807"/>
  <c r="T2806"/>
  <c r="K2806"/>
  <c r="S2806"/>
  <c r="R2806"/>
  <c r="Q2806"/>
  <c r="P2806"/>
  <c r="T2805"/>
  <c r="K2805"/>
  <c r="S2805"/>
  <c r="R2805"/>
  <c r="Q2805"/>
  <c r="P2805"/>
  <c r="T2804"/>
  <c r="K2804"/>
  <c r="S2804"/>
  <c r="R2804"/>
  <c r="Q2804"/>
  <c r="P2804"/>
  <c r="T2803"/>
  <c r="K2803"/>
  <c r="S2803"/>
  <c r="R2803"/>
  <c r="Q2803"/>
  <c r="P2803"/>
  <c r="T2802"/>
  <c r="K2802"/>
  <c r="S2802"/>
  <c r="R2802"/>
  <c r="Q2802"/>
  <c r="P2802"/>
  <c r="T2801"/>
  <c r="K2801"/>
  <c r="S2801"/>
  <c r="R2801"/>
  <c r="Q2801"/>
  <c r="P2801"/>
  <c r="T2800"/>
  <c r="K2800"/>
  <c r="S2800"/>
  <c r="R2800"/>
  <c r="Q2800"/>
  <c r="P2800"/>
  <c r="T2799"/>
  <c r="K2799"/>
  <c r="S2799"/>
  <c r="R2799"/>
  <c r="Q2799"/>
  <c r="P2799"/>
  <c r="T2798"/>
  <c r="K2798"/>
  <c r="S2798"/>
  <c r="R2798"/>
  <c r="Q2798"/>
  <c r="P2798"/>
  <c r="T2797"/>
  <c r="K2797"/>
  <c r="S2797"/>
  <c r="R2797"/>
  <c r="Q2797"/>
  <c r="P2797"/>
  <c r="T552"/>
  <c r="K552"/>
  <c r="S552"/>
  <c r="R552"/>
  <c r="Q552"/>
  <c r="P552"/>
  <c r="T2796"/>
  <c r="K2796"/>
  <c r="S2796"/>
  <c r="R2796"/>
  <c r="Q2796"/>
  <c r="P2796"/>
  <c r="T2795"/>
  <c r="K2795"/>
  <c r="S2795"/>
  <c r="R2795"/>
  <c r="Q2795"/>
  <c r="P2795"/>
  <c r="T871"/>
  <c r="K871"/>
  <c r="S871"/>
  <c r="R871"/>
  <c r="Q871"/>
  <c r="P871"/>
  <c r="T987"/>
  <c r="K987"/>
  <c r="S987"/>
  <c r="R987"/>
  <c r="Q987"/>
  <c r="P987"/>
  <c r="T2794"/>
  <c r="K2794"/>
  <c r="S2794"/>
  <c r="R2794"/>
  <c r="Q2794"/>
  <c r="P2794"/>
  <c r="T2793"/>
  <c r="K2793"/>
  <c r="S2793"/>
  <c r="R2793"/>
  <c r="Q2793"/>
  <c r="P2793"/>
  <c r="T2792"/>
  <c r="K2792"/>
  <c r="S2792"/>
  <c r="R2792"/>
  <c r="Q2792"/>
  <c r="P2792"/>
  <c r="T96"/>
  <c r="K96"/>
  <c r="S96"/>
  <c r="R96"/>
  <c r="Q96"/>
  <c r="P96"/>
  <c r="T369"/>
  <c r="K369"/>
  <c r="S369"/>
  <c r="R369"/>
  <c r="Q369"/>
  <c r="P369"/>
  <c r="T181"/>
  <c r="K181"/>
  <c r="S181"/>
  <c r="R181"/>
  <c r="Q181"/>
  <c r="P181"/>
  <c r="T2791"/>
  <c r="K2791"/>
  <c r="S2791"/>
  <c r="R2791"/>
  <c r="Q2791"/>
  <c r="P2791"/>
  <c r="T2790"/>
  <c r="K2790"/>
  <c r="S2790"/>
  <c r="R2790"/>
  <c r="Q2790"/>
  <c r="P2790"/>
  <c r="T2789"/>
  <c r="K2789"/>
  <c r="S2789"/>
  <c r="R2789"/>
  <c r="Q2789"/>
  <c r="P2789"/>
  <c r="T2788"/>
  <c r="K2788"/>
  <c r="S2788"/>
  <c r="R2788"/>
  <c r="Q2788"/>
  <c r="P2788"/>
  <c r="T2787"/>
  <c r="K2787"/>
  <c r="S2787"/>
  <c r="R2787"/>
  <c r="Q2787"/>
  <c r="P2787"/>
  <c r="T2786"/>
  <c r="K2786"/>
  <c r="S2786"/>
  <c r="R2786"/>
  <c r="Q2786"/>
  <c r="P2786"/>
  <c r="T998"/>
  <c r="K998"/>
  <c r="S998"/>
  <c r="R998"/>
  <c r="Q998"/>
  <c r="P998"/>
  <c r="T2785"/>
  <c r="K2785"/>
  <c r="S2785"/>
  <c r="R2785"/>
  <c r="Q2785"/>
  <c r="P2785"/>
  <c r="T2784"/>
  <c r="K2784"/>
  <c r="S2784"/>
  <c r="R2784"/>
  <c r="Q2784"/>
  <c r="P2784"/>
  <c r="T2783"/>
  <c r="K2783"/>
  <c r="S2783"/>
  <c r="R2783"/>
  <c r="Q2783"/>
  <c r="P2783"/>
  <c r="T2782"/>
  <c r="K2782"/>
  <c r="S2782"/>
  <c r="R2782"/>
  <c r="Q2782"/>
  <c r="P2782"/>
  <c r="T2781"/>
  <c r="K2781"/>
  <c r="S2781"/>
  <c r="R2781"/>
  <c r="Q2781"/>
  <c r="P2781"/>
  <c r="T2780"/>
  <c r="K2780"/>
  <c r="S2780"/>
  <c r="R2780"/>
  <c r="Q2780"/>
  <c r="P2780"/>
  <c r="T2779"/>
  <c r="K2779"/>
  <c r="S2779"/>
  <c r="R2779"/>
  <c r="Q2779"/>
  <c r="P2779"/>
  <c r="T2778"/>
  <c r="K2778"/>
  <c r="S2778"/>
  <c r="R2778"/>
  <c r="Q2778"/>
  <c r="P2778"/>
  <c r="T2777"/>
  <c r="K2777"/>
  <c r="S2777"/>
  <c r="R2777"/>
  <c r="Q2777"/>
  <c r="P2777"/>
  <c r="T2776"/>
  <c r="K2776"/>
  <c r="S2776"/>
  <c r="R2776"/>
  <c r="Q2776"/>
  <c r="P2776"/>
  <c r="T2775"/>
  <c r="K2775"/>
  <c r="S2775"/>
  <c r="R2775"/>
  <c r="Q2775"/>
  <c r="P2775"/>
  <c r="T2774"/>
  <c r="K2774"/>
  <c r="S2774"/>
  <c r="R2774"/>
  <c r="Q2774"/>
  <c r="P2774"/>
  <c r="T2773"/>
  <c r="K2773"/>
  <c r="S2773"/>
  <c r="R2773"/>
  <c r="Q2773"/>
  <c r="P2773"/>
  <c r="T2772"/>
  <c r="K2772"/>
  <c r="S2772"/>
  <c r="R2772"/>
  <c r="Q2772"/>
  <c r="P2772"/>
  <c r="T2771"/>
  <c r="K2771"/>
  <c r="S2771"/>
  <c r="R2771"/>
  <c r="Q2771"/>
  <c r="P2771"/>
  <c r="T2770"/>
  <c r="K2770"/>
  <c r="S2770"/>
  <c r="R2770"/>
  <c r="Q2770"/>
  <c r="P2770"/>
  <c r="T2769"/>
  <c r="K2769"/>
  <c r="S2769"/>
  <c r="R2769"/>
  <c r="Q2769"/>
  <c r="P2769"/>
  <c r="T2768"/>
  <c r="K2768"/>
  <c r="S2768"/>
  <c r="R2768"/>
  <c r="Q2768"/>
  <c r="P2768"/>
  <c r="T2767"/>
  <c r="K2767"/>
  <c r="S2767"/>
  <c r="R2767"/>
  <c r="Q2767"/>
  <c r="P2767"/>
  <c r="T2766"/>
  <c r="K2766"/>
  <c r="S2766"/>
  <c r="R2766"/>
  <c r="Q2766"/>
  <c r="P2766"/>
  <c r="T1107"/>
  <c r="K1107"/>
  <c r="S1107"/>
  <c r="R1107"/>
  <c r="Q1107"/>
  <c r="P1107"/>
  <c r="T2765"/>
  <c r="K2765"/>
  <c r="S2765"/>
  <c r="R2765"/>
  <c r="Q2765"/>
  <c r="P2765"/>
  <c r="T772"/>
  <c r="K772"/>
  <c r="S772"/>
  <c r="R772"/>
  <c r="Q772"/>
  <c r="P772"/>
  <c r="T2764"/>
  <c r="K2764"/>
  <c r="S2764"/>
  <c r="R2764"/>
  <c r="Q2764"/>
  <c r="P2764"/>
  <c r="T2763"/>
  <c r="K2763"/>
  <c r="S2763"/>
  <c r="R2763"/>
  <c r="Q2763"/>
  <c r="P2763"/>
  <c r="T14"/>
  <c r="K14"/>
  <c r="S14"/>
  <c r="R14"/>
  <c r="Q14"/>
  <c r="P14"/>
  <c r="T2762"/>
  <c r="K2762"/>
  <c r="S2762"/>
  <c r="R2762"/>
  <c r="Q2762"/>
  <c r="P2762"/>
  <c r="T1016"/>
  <c r="K1016"/>
  <c r="S1016"/>
  <c r="R1016"/>
  <c r="Q1016"/>
  <c r="P1016"/>
  <c r="T2761"/>
  <c r="K2761"/>
  <c r="S2761"/>
  <c r="R2761"/>
  <c r="Q2761"/>
  <c r="P2761"/>
  <c r="T2760"/>
  <c r="K2760"/>
  <c r="S2760"/>
  <c r="R2760"/>
  <c r="Q2760"/>
  <c r="P2760"/>
  <c r="T2759"/>
  <c r="K2759"/>
  <c r="S2759"/>
  <c r="R2759"/>
  <c r="Q2759"/>
  <c r="P2759"/>
  <c r="T2758"/>
  <c r="K2758"/>
  <c r="S2758"/>
  <c r="R2758"/>
  <c r="Q2758"/>
  <c r="P2758"/>
  <c r="T2757"/>
  <c r="K2757"/>
  <c r="S2757"/>
  <c r="R2757"/>
  <c r="Q2757"/>
  <c r="P2757"/>
  <c r="T2756"/>
  <c r="K2756"/>
  <c r="S2756"/>
  <c r="R2756"/>
  <c r="Q2756"/>
  <c r="P2756"/>
  <c r="T2755"/>
  <c r="K2755"/>
  <c r="S2755"/>
  <c r="R2755"/>
  <c r="Q2755"/>
  <c r="P2755"/>
  <c r="T2754"/>
  <c r="K2754"/>
  <c r="S2754"/>
  <c r="R2754"/>
  <c r="Q2754"/>
  <c r="P2754"/>
  <c r="T2753"/>
  <c r="K2753"/>
  <c r="S2753"/>
  <c r="R2753"/>
  <c r="Q2753"/>
  <c r="P2753"/>
  <c r="T2752"/>
  <c r="K2752"/>
  <c r="S2752"/>
  <c r="R2752"/>
  <c r="Q2752"/>
  <c r="P2752"/>
  <c r="T2751"/>
  <c r="K2751"/>
  <c r="S2751"/>
  <c r="R2751"/>
  <c r="Q2751"/>
  <c r="P2751"/>
  <c r="T2750"/>
  <c r="K2750"/>
  <c r="S2750"/>
  <c r="R2750"/>
  <c r="Q2750"/>
  <c r="P2750"/>
  <c r="T2749"/>
  <c r="K2749"/>
  <c r="S2749"/>
  <c r="R2749"/>
  <c r="Q2749"/>
  <c r="P2749"/>
  <c r="T2748"/>
  <c r="K2748"/>
  <c r="S2748"/>
  <c r="R2748"/>
  <c r="Q2748"/>
  <c r="P2748"/>
  <c r="T2747"/>
  <c r="K2747"/>
  <c r="S2747"/>
  <c r="R2747"/>
  <c r="Q2747"/>
  <c r="P2747"/>
  <c r="T2746"/>
  <c r="K2746"/>
  <c r="S2746"/>
  <c r="R2746"/>
  <c r="Q2746"/>
  <c r="P2746"/>
  <c r="T2745"/>
  <c r="K2745"/>
  <c r="S2745"/>
  <c r="R2745"/>
  <c r="Q2745"/>
  <c r="P2745"/>
  <c r="T2744"/>
  <c r="K2744"/>
  <c r="S2744"/>
  <c r="R2744"/>
  <c r="Q2744"/>
  <c r="P2744"/>
  <c r="T2743"/>
  <c r="K2743"/>
  <c r="S2743"/>
  <c r="R2743"/>
  <c r="Q2743"/>
  <c r="P2743"/>
  <c r="T2742"/>
  <c r="K2742"/>
  <c r="S2742"/>
  <c r="R2742"/>
  <c r="Q2742"/>
  <c r="P2742"/>
  <c r="T2741"/>
  <c r="K2741"/>
  <c r="S2741"/>
  <c r="R2741"/>
  <c r="Q2741"/>
  <c r="P2741"/>
  <c r="T496"/>
  <c r="K496"/>
  <c r="S496"/>
  <c r="R496"/>
  <c r="Q496"/>
  <c r="P496"/>
  <c r="T2740"/>
  <c r="K2740"/>
  <c r="S2740"/>
  <c r="R2740"/>
  <c r="Q2740"/>
  <c r="P2740"/>
  <c r="T438"/>
  <c r="K438"/>
  <c r="S438"/>
  <c r="R438"/>
  <c r="Q438"/>
  <c r="P438"/>
  <c r="T2739"/>
  <c r="K2739"/>
  <c r="S2739"/>
  <c r="R2739"/>
  <c r="Q2739"/>
  <c r="P2739"/>
  <c r="T2738"/>
  <c r="K2738"/>
  <c r="S2738"/>
  <c r="R2738"/>
  <c r="Q2738"/>
  <c r="P2738"/>
  <c r="T2737"/>
  <c r="K2737"/>
  <c r="S2737"/>
  <c r="R2737"/>
  <c r="Q2737"/>
  <c r="P2737"/>
  <c r="T2736"/>
  <c r="K2736"/>
  <c r="S2736"/>
  <c r="R2736"/>
  <c r="Q2736"/>
  <c r="P2736"/>
  <c r="T836"/>
  <c r="K836"/>
  <c r="S836"/>
  <c r="R836"/>
  <c r="Q836"/>
  <c r="P836"/>
  <c r="T2735"/>
  <c r="K2735"/>
  <c r="S2735"/>
  <c r="R2735"/>
  <c r="Q2735"/>
  <c r="P2735"/>
  <c r="T2734"/>
  <c r="K2734"/>
  <c r="S2734"/>
  <c r="R2734"/>
  <c r="Q2734"/>
  <c r="P2734"/>
  <c r="T2733"/>
  <c r="K2733"/>
  <c r="S2733"/>
  <c r="R2733"/>
  <c r="Q2733"/>
  <c r="P2733"/>
  <c r="T948"/>
  <c r="K948"/>
  <c r="S948"/>
  <c r="R948"/>
  <c r="Q948"/>
  <c r="P948"/>
  <c r="T2732"/>
  <c r="K2732"/>
  <c r="S2732"/>
  <c r="R2732"/>
  <c r="Q2732"/>
  <c r="P2732"/>
  <c r="T2731"/>
  <c r="K2731"/>
  <c r="S2731"/>
  <c r="R2731"/>
  <c r="Q2731"/>
  <c r="P2731"/>
  <c r="T2730"/>
  <c r="K2730"/>
  <c r="S2730"/>
  <c r="R2730"/>
  <c r="Q2730"/>
  <c r="P2730"/>
  <c r="T2729"/>
  <c r="K2729"/>
  <c r="S2729"/>
  <c r="R2729"/>
  <c r="Q2729"/>
  <c r="P2729"/>
  <c r="T2728"/>
  <c r="K2728"/>
  <c r="S2728"/>
  <c r="R2728"/>
  <c r="Q2728"/>
  <c r="P2728"/>
  <c r="T2727"/>
  <c r="K2727"/>
  <c r="S2727"/>
  <c r="R2727"/>
  <c r="Q2727"/>
  <c r="P2727"/>
  <c r="T2726"/>
  <c r="K2726"/>
  <c r="S2726"/>
  <c r="R2726"/>
  <c r="Q2726"/>
  <c r="P2726"/>
  <c r="T2725"/>
  <c r="K2725"/>
  <c r="S2725"/>
  <c r="R2725"/>
  <c r="Q2725"/>
  <c r="P2725"/>
  <c r="T2724"/>
  <c r="K2724"/>
  <c r="S2724"/>
  <c r="R2724"/>
  <c r="Q2724"/>
  <c r="P2724"/>
  <c r="T2723"/>
  <c r="K2723"/>
  <c r="S2723"/>
  <c r="R2723"/>
  <c r="Q2723"/>
  <c r="P2723"/>
  <c r="T2722"/>
  <c r="K2722"/>
  <c r="S2722"/>
  <c r="R2722"/>
  <c r="Q2722"/>
  <c r="P2722"/>
  <c r="T2721"/>
  <c r="K2721"/>
  <c r="S2721"/>
  <c r="R2721"/>
  <c r="Q2721"/>
  <c r="P2721"/>
  <c r="T2720"/>
  <c r="K2720"/>
  <c r="S2720"/>
  <c r="R2720"/>
  <c r="Q2720"/>
  <c r="P2720"/>
  <c r="T2719"/>
  <c r="K2719"/>
  <c r="S2719"/>
  <c r="R2719"/>
  <c r="Q2719"/>
  <c r="P2719"/>
  <c r="T2718"/>
  <c r="K2718"/>
  <c r="S2718"/>
  <c r="R2718"/>
  <c r="Q2718"/>
  <c r="P2718"/>
  <c r="T2717"/>
  <c r="K2717"/>
  <c r="S2717"/>
  <c r="R2717"/>
  <c r="Q2717"/>
  <c r="P2717"/>
  <c r="T2716"/>
  <c r="K2716"/>
  <c r="S2716"/>
  <c r="R2716"/>
  <c r="Q2716"/>
  <c r="P2716"/>
  <c r="T2715"/>
  <c r="K2715"/>
  <c r="S2715"/>
  <c r="R2715"/>
  <c r="Q2715"/>
  <c r="P2715"/>
  <c r="T2714"/>
  <c r="K2714"/>
  <c r="S2714"/>
  <c r="R2714"/>
  <c r="Q2714"/>
  <c r="P2714"/>
  <c r="T2713"/>
  <c r="K2713"/>
  <c r="S2713"/>
  <c r="R2713"/>
  <c r="Q2713"/>
  <c r="P2713"/>
  <c r="T2712"/>
  <c r="K2712"/>
  <c r="S2712"/>
  <c r="R2712"/>
  <c r="Q2712"/>
  <c r="P2712"/>
  <c r="T2711"/>
  <c r="K2711"/>
  <c r="S2711"/>
  <c r="R2711"/>
  <c r="Q2711"/>
  <c r="P2711"/>
  <c r="T2710"/>
  <c r="K2710"/>
  <c r="S2710"/>
  <c r="R2710"/>
  <c r="Q2710"/>
  <c r="P2710"/>
  <c r="T2709"/>
  <c r="K2709"/>
  <c r="S2709"/>
  <c r="R2709"/>
  <c r="Q2709"/>
  <c r="P2709"/>
  <c r="T2708"/>
  <c r="K2708"/>
  <c r="S2708"/>
  <c r="R2708"/>
  <c r="Q2708"/>
  <c r="P2708"/>
  <c r="T2707"/>
  <c r="K2707"/>
  <c r="S2707"/>
  <c r="R2707"/>
  <c r="Q2707"/>
  <c r="P2707"/>
  <c r="T2706"/>
  <c r="K2706"/>
  <c r="S2706"/>
  <c r="R2706"/>
  <c r="Q2706"/>
  <c r="P2706"/>
  <c r="T2705"/>
  <c r="K2705"/>
  <c r="S2705"/>
  <c r="R2705"/>
  <c r="Q2705"/>
  <c r="P2705"/>
  <c r="T2704"/>
  <c r="K2704"/>
  <c r="S2704"/>
  <c r="R2704"/>
  <c r="Q2704"/>
  <c r="P2704"/>
  <c r="T2703"/>
  <c r="K2703"/>
  <c r="S2703"/>
  <c r="R2703"/>
  <c r="Q2703"/>
  <c r="P2703"/>
  <c r="T2702"/>
  <c r="K2702"/>
  <c r="S2702"/>
  <c r="R2702"/>
  <c r="Q2702"/>
  <c r="P2702"/>
  <c r="T2701"/>
  <c r="K2701"/>
  <c r="S2701"/>
  <c r="R2701"/>
  <c r="Q2701"/>
  <c r="P2701"/>
  <c r="T2700"/>
  <c r="K2700"/>
  <c r="S2700"/>
  <c r="R2700"/>
  <c r="Q2700"/>
  <c r="P2700"/>
  <c r="T2699"/>
  <c r="K2699"/>
  <c r="S2699"/>
  <c r="R2699"/>
  <c r="Q2699"/>
  <c r="P2699"/>
  <c r="T2698"/>
  <c r="K2698"/>
  <c r="S2698"/>
  <c r="R2698"/>
  <c r="Q2698"/>
  <c r="P2698"/>
  <c r="T2697"/>
  <c r="K2697"/>
  <c r="S2697"/>
  <c r="R2697"/>
  <c r="Q2697"/>
  <c r="P2697"/>
  <c r="T2696"/>
  <c r="K2696"/>
  <c r="S2696"/>
  <c r="R2696"/>
  <c r="Q2696"/>
  <c r="P2696"/>
  <c r="T2695"/>
  <c r="K2695"/>
  <c r="S2695"/>
  <c r="R2695"/>
  <c r="Q2695"/>
  <c r="P2695"/>
  <c r="T2694"/>
  <c r="K2694"/>
  <c r="S2694"/>
  <c r="R2694"/>
  <c r="Q2694"/>
  <c r="P2694"/>
  <c r="T2693"/>
  <c r="K2693"/>
  <c r="S2693"/>
  <c r="R2693"/>
  <c r="Q2693"/>
  <c r="P2693"/>
  <c r="T2692"/>
  <c r="K2692"/>
  <c r="S2692"/>
  <c r="R2692"/>
  <c r="Q2692"/>
  <c r="P2692"/>
  <c r="T2691"/>
  <c r="K2691"/>
  <c r="S2691"/>
  <c r="R2691"/>
  <c r="Q2691"/>
  <c r="P2691"/>
  <c r="T2690"/>
  <c r="K2690"/>
  <c r="S2690"/>
  <c r="R2690"/>
  <c r="Q2690"/>
  <c r="P2690"/>
  <c r="T2689"/>
  <c r="K2689"/>
  <c r="S2689"/>
  <c r="R2689"/>
  <c r="Q2689"/>
  <c r="P2689"/>
  <c r="T13"/>
  <c r="K13"/>
  <c r="S13"/>
  <c r="R13"/>
  <c r="Q13"/>
  <c r="P13"/>
  <c r="T95"/>
  <c r="K95"/>
  <c r="S95"/>
  <c r="R95"/>
  <c r="Q95"/>
  <c r="P95"/>
  <c r="T2688"/>
  <c r="K2688"/>
  <c r="S2688"/>
  <c r="R2688"/>
  <c r="Q2688"/>
  <c r="P2688"/>
  <c r="T2687"/>
  <c r="K2687"/>
  <c r="S2687"/>
  <c r="R2687"/>
  <c r="Q2687"/>
  <c r="P2687"/>
  <c r="T368"/>
  <c r="K368"/>
  <c r="S368"/>
  <c r="R368"/>
  <c r="Q368"/>
  <c r="P368"/>
  <c r="T2686"/>
  <c r="K2686"/>
  <c r="S2686"/>
  <c r="R2686"/>
  <c r="Q2686"/>
  <c r="P2686"/>
  <c r="T2685"/>
  <c r="K2685"/>
  <c r="S2685"/>
  <c r="R2685"/>
  <c r="Q2685"/>
  <c r="P2685"/>
  <c r="T2684"/>
  <c r="K2684"/>
  <c r="S2684"/>
  <c r="R2684"/>
  <c r="Q2684"/>
  <c r="P2684"/>
  <c r="T1015"/>
  <c r="K1015"/>
  <c r="S1015"/>
  <c r="R1015"/>
  <c r="Q1015"/>
  <c r="P1015"/>
  <c r="T2683"/>
  <c r="K2683"/>
  <c r="S2683"/>
  <c r="R2683"/>
  <c r="Q2683"/>
  <c r="P2683"/>
  <c r="T2682"/>
  <c r="K2682"/>
  <c r="S2682"/>
  <c r="R2682"/>
  <c r="Q2682"/>
  <c r="P2682"/>
  <c r="T2681"/>
  <c r="K2681"/>
  <c r="S2681"/>
  <c r="R2681"/>
  <c r="Q2681"/>
  <c r="P2681"/>
  <c r="T2680"/>
  <c r="K2680"/>
  <c r="S2680"/>
  <c r="R2680"/>
  <c r="Q2680"/>
  <c r="P2680"/>
  <c r="T2679"/>
  <c r="K2679"/>
  <c r="S2679"/>
  <c r="R2679"/>
  <c r="Q2679"/>
  <c r="P2679"/>
  <c r="T2678"/>
  <c r="K2678"/>
  <c r="S2678"/>
  <c r="R2678"/>
  <c r="Q2678"/>
  <c r="P2678"/>
  <c r="T2677"/>
  <c r="K2677"/>
  <c r="S2677"/>
  <c r="R2677"/>
  <c r="Q2677"/>
  <c r="P2677"/>
  <c r="T2676"/>
  <c r="K2676"/>
  <c r="S2676"/>
  <c r="R2676"/>
  <c r="Q2676"/>
  <c r="P2676"/>
  <c r="T2675"/>
  <c r="K2675"/>
  <c r="S2675"/>
  <c r="R2675"/>
  <c r="Q2675"/>
  <c r="P2675"/>
  <c r="T2674"/>
  <c r="K2674"/>
  <c r="S2674"/>
  <c r="R2674"/>
  <c r="Q2674"/>
  <c r="P2674"/>
  <c r="T2673"/>
  <c r="K2673"/>
  <c r="S2673"/>
  <c r="R2673"/>
  <c r="Q2673"/>
  <c r="P2673"/>
  <c r="T2672"/>
  <c r="K2672"/>
  <c r="S2672"/>
  <c r="R2672"/>
  <c r="Q2672"/>
  <c r="P2672"/>
  <c r="T2671"/>
  <c r="K2671"/>
  <c r="S2671"/>
  <c r="R2671"/>
  <c r="Q2671"/>
  <c r="P2671"/>
  <c r="T437"/>
  <c r="K437"/>
  <c r="S437"/>
  <c r="R437"/>
  <c r="Q437"/>
  <c r="P437"/>
  <c r="T2670"/>
  <c r="K2670"/>
  <c r="S2670"/>
  <c r="R2670"/>
  <c r="Q2670"/>
  <c r="P2670"/>
  <c r="T2669"/>
  <c r="K2669"/>
  <c r="S2669"/>
  <c r="R2669"/>
  <c r="Q2669"/>
  <c r="P2669"/>
  <c r="T2668"/>
  <c r="K2668"/>
  <c r="S2668"/>
  <c r="R2668"/>
  <c r="Q2668"/>
  <c r="P2668"/>
  <c r="T2667"/>
  <c r="K2667"/>
  <c r="S2667"/>
  <c r="R2667"/>
  <c r="Q2667"/>
  <c r="P2667"/>
  <c r="T2666"/>
  <c r="K2666"/>
  <c r="S2666"/>
  <c r="R2666"/>
  <c r="Q2666"/>
  <c r="P2666"/>
  <c r="T2665"/>
  <c r="K2665"/>
  <c r="S2665"/>
  <c r="R2665"/>
  <c r="Q2665"/>
  <c r="P2665"/>
  <c r="T2664"/>
  <c r="K2664"/>
  <c r="S2664"/>
  <c r="R2664"/>
  <c r="Q2664"/>
  <c r="P2664"/>
  <c r="T2663"/>
  <c r="K2663"/>
  <c r="S2663"/>
  <c r="R2663"/>
  <c r="Q2663"/>
  <c r="P2663"/>
  <c r="T2662"/>
  <c r="K2662"/>
  <c r="S2662"/>
  <c r="R2662"/>
  <c r="Q2662"/>
  <c r="P2662"/>
  <c r="T2661"/>
  <c r="K2661"/>
  <c r="S2661"/>
  <c r="R2661"/>
  <c r="Q2661"/>
  <c r="P2661"/>
  <c r="T2660"/>
  <c r="K2660"/>
  <c r="S2660"/>
  <c r="R2660"/>
  <c r="Q2660"/>
  <c r="P2660"/>
  <c r="T2659"/>
  <c r="K2659"/>
  <c r="S2659"/>
  <c r="R2659"/>
  <c r="Q2659"/>
  <c r="P2659"/>
  <c r="T2658"/>
  <c r="K2658"/>
  <c r="S2658"/>
  <c r="R2658"/>
  <c r="Q2658"/>
  <c r="P2658"/>
  <c r="T2657"/>
  <c r="K2657"/>
  <c r="S2657"/>
  <c r="R2657"/>
  <c r="Q2657"/>
  <c r="P2657"/>
  <c r="T2656"/>
  <c r="K2656"/>
  <c r="S2656"/>
  <c r="R2656"/>
  <c r="Q2656"/>
  <c r="P2656"/>
  <c r="T2655"/>
  <c r="K2655"/>
  <c r="S2655"/>
  <c r="R2655"/>
  <c r="Q2655"/>
  <c r="P2655"/>
  <c r="T2654"/>
  <c r="K2654"/>
  <c r="S2654"/>
  <c r="R2654"/>
  <c r="Q2654"/>
  <c r="P2654"/>
  <c r="T2653"/>
  <c r="K2653"/>
  <c r="S2653"/>
  <c r="R2653"/>
  <c r="Q2653"/>
  <c r="P2653"/>
  <c r="T2652"/>
  <c r="K2652"/>
  <c r="S2652"/>
  <c r="R2652"/>
  <c r="Q2652"/>
  <c r="P2652"/>
  <c r="T2651"/>
  <c r="K2651"/>
  <c r="S2651"/>
  <c r="R2651"/>
  <c r="Q2651"/>
  <c r="P2651"/>
  <c r="T2650"/>
  <c r="K2650"/>
  <c r="S2650"/>
  <c r="R2650"/>
  <c r="Q2650"/>
  <c r="P2650"/>
  <c r="T2649"/>
  <c r="K2649"/>
  <c r="S2649"/>
  <c r="R2649"/>
  <c r="Q2649"/>
  <c r="P2649"/>
  <c r="T2648"/>
  <c r="K2648"/>
  <c r="S2648"/>
  <c r="R2648"/>
  <c r="Q2648"/>
  <c r="P2648"/>
  <c r="T2647"/>
  <c r="K2647"/>
  <c r="S2647"/>
  <c r="R2647"/>
  <c r="Q2647"/>
  <c r="P2647"/>
  <c r="T2646"/>
  <c r="K2646"/>
  <c r="S2646"/>
  <c r="R2646"/>
  <c r="Q2646"/>
  <c r="P2646"/>
  <c r="T2645"/>
  <c r="K2645"/>
  <c r="S2645"/>
  <c r="R2645"/>
  <c r="Q2645"/>
  <c r="P2645"/>
  <c r="T2644"/>
  <c r="K2644"/>
  <c r="S2644"/>
  <c r="R2644"/>
  <c r="Q2644"/>
  <c r="P2644"/>
  <c r="T2643"/>
  <c r="K2643"/>
  <c r="S2643"/>
  <c r="R2643"/>
  <c r="Q2643"/>
  <c r="P2643"/>
  <c r="T2642"/>
  <c r="K2642"/>
  <c r="S2642"/>
  <c r="R2642"/>
  <c r="Q2642"/>
  <c r="P2642"/>
  <c r="T2641"/>
  <c r="K2641"/>
  <c r="S2641"/>
  <c r="R2641"/>
  <c r="Q2641"/>
  <c r="P2641"/>
  <c r="T2640"/>
  <c r="K2640"/>
  <c r="S2640"/>
  <c r="R2640"/>
  <c r="Q2640"/>
  <c r="P2640"/>
  <c r="T2639"/>
  <c r="K2639"/>
  <c r="S2639"/>
  <c r="R2639"/>
  <c r="Q2639"/>
  <c r="P2639"/>
  <c r="T2638"/>
  <c r="K2638"/>
  <c r="S2638"/>
  <c r="R2638"/>
  <c r="Q2638"/>
  <c r="P2638"/>
  <c r="T2637"/>
  <c r="K2637"/>
  <c r="S2637"/>
  <c r="R2637"/>
  <c r="Q2637"/>
  <c r="P2637"/>
  <c r="T2636"/>
  <c r="K2636"/>
  <c r="S2636"/>
  <c r="R2636"/>
  <c r="Q2636"/>
  <c r="P2636"/>
  <c r="T2635"/>
  <c r="K2635"/>
  <c r="S2635"/>
  <c r="R2635"/>
  <c r="Q2635"/>
  <c r="P2635"/>
  <c r="T2634"/>
  <c r="K2634"/>
  <c r="S2634"/>
  <c r="R2634"/>
  <c r="Q2634"/>
  <c r="P2634"/>
  <c r="T2633"/>
  <c r="K2633"/>
  <c r="S2633"/>
  <c r="R2633"/>
  <c r="Q2633"/>
  <c r="P2633"/>
  <c r="T2632"/>
  <c r="K2632"/>
  <c r="S2632"/>
  <c r="R2632"/>
  <c r="Q2632"/>
  <c r="P2632"/>
  <c r="T2631"/>
  <c r="K2631"/>
  <c r="S2631"/>
  <c r="R2631"/>
  <c r="Q2631"/>
  <c r="P2631"/>
  <c r="T2630"/>
  <c r="K2630"/>
  <c r="S2630"/>
  <c r="R2630"/>
  <c r="Q2630"/>
  <c r="P2630"/>
  <c r="T2629"/>
  <c r="K2629"/>
  <c r="S2629"/>
  <c r="R2629"/>
  <c r="Q2629"/>
  <c r="P2629"/>
  <c r="T2628"/>
  <c r="K2628"/>
  <c r="S2628"/>
  <c r="R2628"/>
  <c r="Q2628"/>
  <c r="P2628"/>
  <c r="T2627"/>
  <c r="K2627"/>
  <c r="S2627"/>
  <c r="R2627"/>
  <c r="Q2627"/>
  <c r="P2627"/>
  <c r="T2626"/>
  <c r="K2626"/>
  <c r="S2626"/>
  <c r="R2626"/>
  <c r="Q2626"/>
  <c r="P2626"/>
  <c r="T2625"/>
  <c r="K2625"/>
  <c r="S2625"/>
  <c r="R2625"/>
  <c r="Q2625"/>
  <c r="P2625"/>
  <c r="T2624"/>
  <c r="K2624"/>
  <c r="S2624"/>
  <c r="R2624"/>
  <c r="Q2624"/>
  <c r="P2624"/>
  <c r="T2623"/>
  <c r="K2623"/>
  <c r="S2623"/>
  <c r="R2623"/>
  <c r="Q2623"/>
  <c r="P2623"/>
  <c r="T2622"/>
  <c r="K2622"/>
  <c r="S2622"/>
  <c r="R2622"/>
  <c r="Q2622"/>
  <c r="P2622"/>
  <c r="T2621"/>
  <c r="K2621"/>
  <c r="S2621"/>
  <c r="R2621"/>
  <c r="Q2621"/>
  <c r="P2621"/>
  <c r="T2620"/>
  <c r="K2620"/>
  <c r="S2620"/>
  <c r="R2620"/>
  <c r="Q2620"/>
  <c r="P2620"/>
  <c r="T2619"/>
  <c r="K2619"/>
  <c r="S2619"/>
  <c r="R2619"/>
  <c r="Q2619"/>
  <c r="P2619"/>
  <c r="T2618"/>
  <c r="K2618"/>
  <c r="S2618"/>
  <c r="R2618"/>
  <c r="Q2618"/>
  <c r="P2618"/>
  <c r="T2617"/>
  <c r="K2617"/>
  <c r="S2617"/>
  <c r="R2617"/>
  <c r="Q2617"/>
  <c r="P2617"/>
  <c r="T2616"/>
  <c r="K2616"/>
  <c r="S2616"/>
  <c r="R2616"/>
  <c r="Q2616"/>
  <c r="P2616"/>
  <c r="T2615"/>
  <c r="K2615"/>
  <c r="S2615"/>
  <c r="R2615"/>
  <c r="Q2615"/>
  <c r="P2615"/>
  <c r="T2614"/>
  <c r="K2614"/>
  <c r="S2614"/>
  <c r="R2614"/>
  <c r="Q2614"/>
  <c r="P2614"/>
  <c r="T2613"/>
  <c r="K2613"/>
  <c r="S2613"/>
  <c r="R2613"/>
  <c r="Q2613"/>
  <c r="P2613"/>
  <c r="T2612"/>
  <c r="K2612"/>
  <c r="S2612"/>
  <c r="R2612"/>
  <c r="Q2612"/>
  <c r="P2612"/>
  <c r="T2611"/>
  <c r="K2611"/>
  <c r="S2611"/>
  <c r="R2611"/>
  <c r="Q2611"/>
  <c r="P2611"/>
  <c r="T2610"/>
  <c r="K2610"/>
  <c r="S2610"/>
  <c r="R2610"/>
  <c r="Q2610"/>
  <c r="P2610"/>
  <c r="T2609"/>
  <c r="K2609"/>
  <c r="S2609"/>
  <c r="R2609"/>
  <c r="Q2609"/>
  <c r="P2609"/>
  <c r="T2608"/>
  <c r="K2608"/>
  <c r="S2608"/>
  <c r="R2608"/>
  <c r="Q2608"/>
  <c r="P2608"/>
  <c r="T2607"/>
  <c r="K2607"/>
  <c r="S2607"/>
  <c r="R2607"/>
  <c r="Q2607"/>
  <c r="P2607"/>
  <c r="T2606"/>
  <c r="K2606"/>
  <c r="S2606"/>
  <c r="R2606"/>
  <c r="Q2606"/>
  <c r="P2606"/>
  <c r="T2605"/>
  <c r="K2605"/>
  <c r="S2605"/>
  <c r="R2605"/>
  <c r="Q2605"/>
  <c r="P2605"/>
  <c r="T2604"/>
  <c r="K2604"/>
  <c r="S2604"/>
  <c r="R2604"/>
  <c r="Q2604"/>
  <c r="P2604"/>
  <c r="T2603"/>
  <c r="K2603"/>
  <c r="S2603"/>
  <c r="R2603"/>
  <c r="Q2603"/>
  <c r="P2603"/>
  <c r="T2602"/>
  <c r="K2602"/>
  <c r="S2602"/>
  <c r="R2602"/>
  <c r="Q2602"/>
  <c r="P2602"/>
  <c r="T2601"/>
  <c r="K2601"/>
  <c r="S2601"/>
  <c r="R2601"/>
  <c r="Q2601"/>
  <c r="P2601"/>
  <c r="T2600"/>
  <c r="K2600"/>
  <c r="S2600"/>
  <c r="R2600"/>
  <c r="Q2600"/>
  <c r="P2600"/>
  <c r="T2599"/>
  <c r="K2599"/>
  <c r="S2599"/>
  <c r="R2599"/>
  <c r="Q2599"/>
  <c r="P2599"/>
  <c r="T2598"/>
  <c r="K2598"/>
  <c r="S2598"/>
  <c r="R2598"/>
  <c r="Q2598"/>
  <c r="P2598"/>
  <c r="T2597"/>
  <c r="K2597"/>
  <c r="S2597"/>
  <c r="R2597"/>
  <c r="Q2597"/>
  <c r="P2597"/>
  <c r="T2596"/>
  <c r="K2596"/>
  <c r="S2596"/>
  <c r="R2596"/>
  <c r="Q2596"/>
  <c r="P2596"/>
  <c r="T2595"/>
  <c r="K2595"/>
  <c r="S2595"/>
  <c r="R2595"/>
  <c r="Q2595"/>
  <c r="P2595"/>
  <c r="T2594"/>
  <c r="K2594"/>
  <c r="S2594"/>
  <c r="R2594"/>
  <c r="Q2594"/>
  <c r="P2594"/>
  <c r="T2593"/>
  <c r="K2593"/>
  <c r="S2593"/>
  <c r="R2593"/>
  <c r="Q2593"/>
  <c r="P2593"/>
  <c r="T2592"/>
  <c r="K2592"/>
  <c r="S2592"/>
  <c r="R2592"/>
  <c r="Q2592"/>
  <c r="P2592"/>
  <c r="T2591"/>
  <c r="K2591"/>
  <c r="S2591"/>
  <c r="R2591"/>
  <c r="Q2591"/>
  <c r="P2591"/>
  <c r="T2590"/>
  <c r="K2590"/>
  <c r="S2590"/>
  <c r="R2590"/>
  <c r="Q2590"/>
  <c r="P2590"/>
  <c r="T2589"/>
  <c r="K2589"/>
  <c r="S2589"/>
  <c r="R2589"/>
  <c r="Q2589"/>
  <c r="P2589"/>
  <c r="T2588"/>
  <c r="K2588"/>
  <c r="S2588"/>
  <c r="R2588"/>
  <c r="Q2588"/>
  <c r="P2588"/>
  <c r="T2587"/>
  <c r="K2587"/>
  <c r="S2587"/>
  <c r="R2587"/>
  <c r="Q2587"/>
  <c r="P2587"/>
  <c r="T2586"/>
  <c r="K2586"/>
  <c r="S2586"/>
  <c r="R2586"/>
  <c r="Q2586"/>
  <c r="P2586"/>
  <c r="T2585"/>
  <c r="K2585"/>
  <c r="S2585"/>
  <c r="R2585"/>
  <c r="Q2585"/>
  <c r="P2585"/>
  <c r="T2584"/>
  <c r="K2584"/>
  <c r="S2584"/>
  <c r="R2584"/>
  <c r="Q2584"/>
  <c r="P2584"/>
  <c r="T2583"/>
  <c r="K2583"/>
  <c r="S2583"/>
  <c r="R2583"/>
  <c r="Q2583"/>
  <c r="P2583"/>
  <c r="T2582"/>
  <c r="K2582"/>
  <c r="S2582"/>
  <c r="R2582"/>
  <c r="Q2582"/>
  <c r="P2582"/>
  <c r="T2581"/>
  <c r="K2581"/>
  <c r="S2581"/>
  <c r="R2581"/>
  <c r="Q2581"/>
  <c r="P2581"/>
  <c r="T2580"/>
  <c r="K2580"/>
  <c r="S2580"/>
  <c r="R2580"/>
  <c r="Q2580"/>
  <c r="P2580"/>
  <c r="T2579"/>
  <c r="K2579"/>
  <c r="S2579"/>
  <c r="R2579"/>
  <c r="Q2579"/>
  <c r="P2579"/>
  <c r="T2578"/>
  <c r="K2578"/>
  <c r="S2578"/>
  <c r="R2578"/>
  <c r="Q2578"/>
  <c r="P2578"/>
  <c r="T2577"/>
  <c r="K2577"/>
  <c r="S2577"/>
  <c r="R2577"/>
  <c r="Q2577"/>
  <c r="P2577"/>
  <c r="T2576"/>
  <c r="K2576"/>
  <c r="S2576"/>
  <c r="R2576"/>
  <c r="Q2576"/>
  <c r="P2576"/>
  <c r="T2575"/>
  <c r="K2575"/>
  <c r="S2575"/>
  <c r="R2575"/>
  <c r="Q2575"/>
  <c r="P2575"/>
  <c r="T2574"/>
  <c r="K2574"/>
  <c r="S2574"/>
  <c r="R2574"/>
  <c r="Q2574"/>
  <c r="P2574"/>
  <c r="T2573"/>
  <c r="K2573"/>
  <c r="S2573"/>
  <c r="R2573"/>
  <c r="Q2573"/>
  <c r="P2573"/>
  <c r="T2572"/>
  <c r="K2572"/>
  <c r="S2572"/>
  <c r="R2572"/>
  <c r="Q2572"/>
  <c r="P2572"/>
  <c r="T2571"/>
  <c r="K2571"/>
  <c r="S2571"/>
  <c r="R2571"/>
  <c r="Q2571"/>
  <c r="P2571"/>
  <c r="T968"/>
  <c r="K968"/>
  <c r="S968"/>
  <c r="R968"/>
  <c r="Q968"/>
  <c r="P968"/>
  <c r="T2570"/>
  <c r="K2570"/>
  <c r="S2570"/>
  <c r="R2570"/>
  <c r="Q2570"/>
  <c r="P2570"/>
  <c r="T2569"/>
  <c r="K2569"/>
  <c r="S2569"/>
  <c r="R2569"/>
  <c r="Q2569"/>
  <c r="P2569"/>
  <c r="T2568"/>
  <c r="K2568"/>
  <c r="S2568"/>
  <c r="R2568"/>
  <c r="Q2568"/>
  <c r="P2568"/>
  <c r="T2567"/>
  <c r="K2567"/>
  <c r="S2567"/>
  <c r="R2567"/>
  <c r="Q2567"/>
  <c r="P2567"/>
  <c r="T2566"/>
  <c r="K2566"/>
  <c r="S2566"/>
  <c r="R2566"/>
  <c r="Q2566"/>
  <c r="P2566"/>
  <c r="T2565"/>
  <c r="K2565"/>
  <c r="S2565"/>
  <c r="R2565"/>
  <c r="Q2565"/>
  <c r="P2565"/>
  <c r="T2564"/>
  <c r="K2564"/>
  <c r="S2564"/>
  <c r="R2564"/>
  <c r="Q2564"/>
  <c r="P2564"/>
  <c r="T2563"/>
  <c r="K2563"/>
  <c r="S2563"/>
  <c r="R2563"/>
  <c r="Q2563"/>
  <c r="P2563"/>
  <c r="T702"/>
  <c r="K702"/>
  <c r="S702"/>
  <c r="R702"/>
  <c r="Q702"/>
  <c r="P702"/>
  <c r="T911"/>
  <c r="K911"/>
  <c r="S911"/>
  <c r="R911"/>
  <c r="Q911"/>
  <c r="P911"/>
  <c r="T2562"/>
  <c r="K2562"/>
  <c r="S2562"/>
  <c r="R2562"/>
  <c r="Q2562"/>
  <c r="P2562"/>
  <c r="T2561"/>
  <c r="K2561"/>
  <c r="S2561"/>
  <c r="R2561"/>
  <c r="Q2561"/>
  <c r="P2561"/>
  <c r="T2560"/>
  <c r="K2560"/>
  <c r="S2560"/>
  <c r="R2560"/>
  <c r="Q2560"/>
  <c r="P2560"/>
  <c r="T2559"/>
  <c r="K2559"/>
  <c r="S2559"/>
  <c r="R2559"/>
  <c r="Q2559"/>
  <c r="P2559"/>
  <c r="T2558"/>
  <c r="K2558"/>
  <c r="S2558"/>
  <c r="R2558"/>
  <c r="Q2558"/>
  <c r="P2558"/>
  <c r="T2557"/>
  <c r="K2557"/>
  <c r="S2557"/>
  <c r="R2557"/>
  <c r="Q2557"/>
  <c r="P2557"/>
  <c r="T2556"/>
  <c r="K2556"/>
  <c r="S2556"/>
  <c r="R2556"/>
  <c r="Q2556"/>
  <c r="P2556"/>
  <c r="T2555"/>
  <c r="K2555"/>
  <c r="S2555"/>
  <c r="R2555"/>
  <c r="Q2555"/>
  <c r="P2555"/>
  <c r="T2554"/>
  <c r="K2554"/>
  <c r="S2554"/>
  <c r="R2554"/>
  <c r="Q2554"/>
  <c r="P2554"/>
  <c r="T2553"/>
  <c r="K2553"/>
  <c r="S2553"/>
  <c r="R2553"/>
  <c r="Q2553"/>
  <c r="P2553"/>
  <c r="T2552"/>
  <c r="K2552"/>
  <c r="S2552"/>
  <c r="R2552"/>
  <c r="Q2552"/>
  <c r="P2552"/>
  <c r="T2551"/>
  <c r="K2551"/>
  <c r="S2551"/>
  <c r="R2551"/>
  <c r="Q2551"/>
  <c r="P2551"/>
  <c r="T2550"/>
  <c r="K2550"/>
  <c r="S2550"/>
  <c r="R2550"/>
  <c r="Q2550"/>
  <c r="P2550"/>
  <c r="T2549"/>
  <c r="K2549"/>
  <c r="S2549"/>
  <c r="R2549"/>
  <c r="Q2549"/>
  <c r="P2549"/>
  <c r="T2548"/>
  <c r="K2548"/>
  <c r="S2548"/>
  <c r="R2548"/>
  <c r="Q2548"/>
  <c r="P2548"/>
  <c r="T289"/>
  <c r="K289"/>
  <c r="S289"/>
  <c r="R289"/>
  <c r="Q289"/>
  <c r="P289"/>
  <c r="T2547"/>
  <c r="K2547"/>
  <c r="S2547"/>
  <c r="R2547"/>
  <c r="Q2547"/>
  <c r="P2547"/>
  <c r="T2546"/>
  <c r="K2546"/>
  <c r="S2546"/>
  <c r="R2546"/>
  <c r="Q2546"/>
  <c r="P2546"/>
  <c r="T2545"/>
  <c r="K2545"/>
  <c r="S2545"/>
  <c r="R2545"/>
  <c r="Q2545"/>
  <c r="P2545"/>
  <c r="T2544"/>
  <c r="K2544"/>
  <c r="S2544"/>
  <c r="R2544"/>
  <c r="Q2544"/>
  <c r="P2544"/>
  <c r="T2543"/>
  <c r="K2543"/>
  <c r="S2543"/>
  <c r="R2543"/>
  <c r="Q2543"/>
  <c r="P2543"/>
  <c r="T2542"/>
  <c r="K2542"/>
  <c r="S2542"/>
  <c r="R2542"/>
  <c r="Q2542"/>
  <c r="P2542"/>
  <c r="T2541"/>
  <c r="K2541"/>
  <c r="S2541"/>
  <c r="R2541"/>
  <c r="Q2541"/>
  <c r="P2541"/>
  <c r="T2540"/>
  <c r="K2540"/>
  <c r="S2540"/>
  <c r="R2540"/>
  <c r="Q2540"/>
  <c r="P2540"/>
  <c r="T2539"/>
  <c r="K2539"/>
  <c r="S2539"/>
  <c r="R2539"/>
  <c r="Q2539"/>
  <c r="P2539"/>
  <c r="T2538"/>
  <c r="K2538"/>
  <c r="S2538"/>
  <c r="R2538"/>
  <c r="Q2538"/>
  <c r="P2538"/>
  <c r="T2537"/>
  <c r="K2537"/>
  <c r="S2537"/>
  <c r="R2537"/>
  <c r="Q2537"/>
  <c r="P2537"/>
  <c r="T2536"/>
  <c r="K2536"/>
  <c r="S2536"/>
  <c r="R2536"/>
  <c r="Q2536"/>
  <c r="P2536"/>
  <c r="T2535"/>
  <c r="K2535"/>
  <c r="S2535"/>
  <c r="R2535"/>
  <c r="Q2535"/>
  <c r="P2535"/>
  <c r="T2534"/>
  <c r="K2534"/>
  <c r="S2534"/>
  <c r="R2534"/>
  <c r="Q2534"/>
  <c r="P2534"/>
  <c r="T2533"/>
  <c r="K2533"/>
  <c r="S2533"/>
  <c r="R2533"/>
  <c r="Q2533"/>
  <c r="P2533"/>
  <c r="T2532"/>
  <c r="K2532"/>
  <c r="S2532"/>
  <c r="R2532"/>
  <c r="Q2532"/>
  <c r="P2532"/>
  <c r="T2531"/>
  <c r="K2531"/>
  <c r="S2531"/>
  <c r="R2531"/>
  <c r="Q2531"/>
  <c r="P2531"/>
  <c r="T2530"/>
  <c r="K2530"/>
  <c r="S2530"/>
  <c r="R2530"/>
  <c r="Q2530"/>
  <c r="P2530"/>
  <c r="T2529"/>
  <c r="K2529"/>
  <c r="S2529"/>
  <c r="R2529"/>
  <c r="Q2529"/>
  <c r="P2529"/>
  <c r="T2528"/>
  <c r="K2528"/>
  <c r="S2528"/>
  <c r="R2528"/>
  <c r="Q2528"/>
  <c r="P2528"/>
  <c r="T734"/>
  <c r="K734"/>
  <c r="S734"/>
  <c r="R734"/>
  <c r="Q734"/>
  <c r="P734"/>
  <c r="T180"/>
  <c r="K180"/>
  <c r="S180"/>
  <c r="R180"/>
  <c r="Q180"/>
  <c r="P180"/>
  <c r="T2527"/>
  <c r="K2527"/>
  <c r="S2527"/>
  <c r="R2527"/>
  <c r="Q2527"/>
  <c r="P2527"/>
  <c r="T2526"/>
  <c r="K2526"/>
  <c r="S2526"/>
  <c r="R2526"/>
  <c r="Q2526"/>
  <c r="P2526"/>
  <c r="T2525"/>
  <c r="K2525"/>
  <c r="S2525"/>
  <c r="R2525"/>
  <c r="Q2525"/>
  <c r="P2525"/>
  <c r="T2524"/>
  <c r="K2524"/>
  <c r="S2524"/>
  <c r="R2524"/>
  <c r="Q2524"/>
  <c r="P2524"/>
  <c r="T2523"/>
  <c r="K2523"/>
  <c r="S2523"/>
  <c r="R2523"/>
  <c r="Q2523"/>
  <c r="P2523"/>
  <c r="T2522"/>
  <c r="K2522"/>
  <c r="S2522"/>
  <c r="R2522"/>
  <c r="Q2522"/>
  <c r="P2522"/>
  <c r="T2521"/>
  <c r="K2521"/>
  <c r="S2521"/>
  <c r="R2521"/>
  <c r="Q2521"/>
  <c r="P2521"/>
  <c r="T2520"/>
  <c r="K2520"/>
  <c r="S2520"/>
  <c r="R2520"/>
  <c r="Q2520"/>
  <c r="P2520"/>
  <c r="T2519"/>
  <c r="K2519"/>
  <c r="S2519"/>
  <c r="R2519"/>
  <c r="Q2519"/>
  <c r="P2519"/>
  <c r="T2518"/>
  <c r="K2518"/>
  <c r="S2518"/>
  <c r="R2518"/>
  <c r="Q2518"/>
  <c r="P2518"/>
  <c r="T2517"/>
  <c r="K2517"/>
  <c r="S2517"/>
  <c r="R2517"/>
  <c r="Q2517"/>
  <c r="P2517"/>
  <c r="T2516"/>
  <c r="K2516"/>
  <c r="S2516"/>
  <c r="R2516"/>
  <c r="Q2516"/>
  <c r="P2516"/>
  <c r="T2515"/>
  <c r="K2515"/>
  <c r="S2515"/>
  <c r="R2515"/>
  <c r="Q2515"/>
  <c r="P2515"/>
  <c r="T2514"/>
  <c r="K2514"/>
  <c r="S2514"/>
  <c r="R2514"/>
  <c r="Q2514"/>
  <c r="P2514"/>
  <c r="T2513"/>
  <c r="K2513"/>
  <c r="S2513"/>
  <c r="R2513"/>
  <c r="Q2513"/>
  <c r="P2513"/>
  <c r="T2512"/>
  <c r="K2512"/>
  <c r="S2512"/>
  <c r="R2512"/>
  <c r="Q2512"/>
  <c r="P2512"/>
  <c r="T2511"/>
  <c r="K2511"/>
  <c r="S2511"/>
  <c r="R2511"/>
  <c r="Q2511"/>
  <c r="P2511"/>
  <c r="T2510"/>
  <c r="K2510"/>
  <c r="S2510"/>
  <c r="R2510"/>
  <c r="Q2510"/>
  <c r="P2510"/>
  <c r="T2509"/>
  <c r="K2509"/>
  <c r="S2509"/>
  <c r="R2509"/>
  <c r="Q2509"/>
  <c r="P2509"/>
  <c r="T2508"/>
  <c r="K2508"/>
  <c r="S2508"/>
  <c r="R2508"/>
  <c r="Q2508"/>
  <c r="P2508"/>
  <c r="T2507"/>
  <c r="K2507"/>
  <c r="S2507"/>
  <c r="R2507"/>
  <c r="Q2507"/>
  <c r="P2507"/>
  <c r="T2506"/>
  <c r="K2506"/>
  <c r="S2506"/>
  <c r="R2506"/>
  <c r="Q2506"/>
  <c r="P2506"/>
  <c r="T2505"/>
  <c r="K2505"/>
  <c r="S2505"/>
  <c r="R2505"/>
  <c r="Q2505"/>
  <c r="P2505"/>
  <c r="T2504"/>
  <c r="K2504"/>
  <c r="S2504"/>
  <c r="R2504"/>
  <c r="Q2504"/>
  <c r="P2504"/>
  <c r="T2503"/>
  <c r="K2503"/>
  <c r="S2503"/>
  <c r="R2503"/>
  <c r="Q2503"/>
  <c r="P2503"/>
  <c r="T2502"/>
  <c r="K2502"/>
  <c r="S2502"/>
  <c r="R2502"/>
  <c r="Q2502"/>
  <c r="P2502"/>
  <c r="T2501"/>
  <c r="K2501"/>
  <c r="S2501"/>
  <c r="R2501"/>
  <c r="Q2501"/>
  <c r="P2501"/>
  <c r="T2500"/>
  <c r="K2500"/>
  <c r="S2500"/>
  <c r="R2500"/>
  <c r="Q2500"/>
  <c r="P2500"/>
  <c r="T2499"/>
  <c r="K2499"/>
  <c r="S2499"/>
  <c r="R2499"/>
  <c r="Q2499"/>
  <c r="P2499"/>
  <c r="T2498"/>
  <c r="K2498"/>
  <c r="S2498"/>
  <c r="R2498"/>
  <c r="Q2498"/>
  <c r="P2498"/>
  <c r="T2497"/>
  <c r="K2497"/>
  <c r="S2497"/>
  <c r="R2497"/>
  <c r="Q2497"/>
  <c r="P2497"/>
  <c r="T2496"/>
  <c r="K2496"/>
  <c r="S2496"/>
  <c r="R2496"/>
  <c r="Q2496"/>
  <c r="P2496"/>
  <c r="T2495"/>
  <c r="K2495"/>
  <c r="S2495"/>
  <c r="R2495"/>
  <c r="Q2495"/>
  <c r="P2495"/>
  <c r="T2494"/>
  <c r="K2494"/>
  <c r="S2494"/>
  <c r="R2494"/>
  <c r="Q2494"/>
  <c r="P2494"/>
  <c r="T2493"/>
  <c r="K2493"/>
  <c r="S2493"/>
  <c r="R2493"/>
  <c r="Q2493"/>
  <c r="P2493"/>
  <c r="T2492"/>
  <c r="K2492"/>
  <c r="S2492"/>
  <c r="R2492"/>
  <c r="Q2492"/>
  <c r="P2492"/>
  <c r="T2491"/>
  <c r="K2491"/>
  <c r="S2491"/>
  <c r="R2491"/>
  <c r="Q2491"/>
  <c r="P2491"/>
  <c r="T2490"/>
  <c r="K2490"/>
  <c r="S2490"/>
  <c r="R2490"/>
  <c r="Q2490"/>
  <c r="P2490"/>
  <c r="T2489"/>
  <c r="K2489"/>
  <c r="S2489"/>
  <c r="R2489"/>
  <c r="Q2489"/>
  <c r="P2489"/>
  <c r="T2488"/>
  <c r="K2488"/>
  <c r="S2488"/>
  <c r="R2488"/>
  <c r="Q2488"/>
  <c r="P2488"/>
  <c r="T2487"/>
  <c r="K2487"/>
  <c r="S2487"/>
  <c r="R2487"/>
  <c r="Q2487"/>
  <c r="P2487"/>
  <c r="T2486"/>
  <c r="K2486"/>
  <c r="S2486"/>
  <c r="R2486"/>
  <c r="Q2486"/>
  <c r="P2486"/>
  <c r="T2485"/>
  <c r="K2485"/>
  <c r="S2485"/>
  <c r="R2485"/>
  <c r="Q2485"/>
  <c r="P2485"/>
  <c r="T2484"/>
  <c r="K2484"/>
  <c r="S2484"/>
  <c r="R2484"/>
  <c r="Q2484"/>
  <c r="P2484"/>
  <c r="T2483"/>
  <c r="K2483"/>
  <c r="S2483"/>
  <c r="R2483"/>
  <c r="Q2483"/>
  <c r="P2483"/>
  <c r="T2482"/>
  <c r="K2482"/>
  <c r="S2482"/>
  <c r="R2482"/>
  <c r="Q2482"/>
  <c r="P2482"/>
  <c r="T2481"/>
  <c r="K2481"/>
  <c r="S2481"/>
  <c r="R2481"/>
  <c r="Q2481"/>
  <c r="P2481"/>
  <c r="T2480"/>
  <c r="K2480"/>
  <c r="S2480"/>
  <c r="R2480"/>
  <c r="Q2480"/>
  <c r="P2480"/>
  <c r="T2479"/>
  <c r="K2479"/>
  <c r="S2479"/>
  <c r="R2479"/>
  <c r="Q2479"/>
  <c r="P2479"/>
  <c r="T2478"/>
  <c r="K2478"/>
  <c r="S2478"/>
  <c r="R2478"/>
  <c r="Q2478"/>
  <c r="P2478"/>
  <c r="T2477"/>
  <c r="K2477"/>
  <c r="S2477"/>
  <c r="R2477"/>
  <c r="Q2477"/>
  <c r="P2477"/>
  <c r="T2476"/>
  <c r="K2476"/>
  <c r="S2476"/>
  <c r="R2476"/>
  <c r="Q2476"/>
  <c r="P2476"/>
  <c r="T2475"/>
  <c r="K2475"/>
  <c r="S2475"/>
  <c r="R2475"/>
  <c r="Q2475"/>
  <c r="P2475"/>
  <c r="T2474"/>
  <c r="K2474"/>
  <c r="S2474"/>
  <c r="R2474"/>
  <c r="Q2474"/>
  <c r="P2474"/>
  <c r="T2473"/>
  <c r="K2473"/>
  <c r="S2473"/>
  <c r="R2473"/>
  <c r="Q2473"/>
  <c r="P2473"/>
  <c r="T2472"/>
  <c r="K2472"/>
  <c r="S2472"/>
  <c r="R2472"/>
  <c r="Q2472"/>
  <c r="P2472"/>
  <c r="T2471"/>
  <c r="K2471"/>
  <c r="S2471"/>
  <c r="R2471"/>
  <c r="Q2471"/>
  <c r="P2471"/>
  <c r="T2470"/>
  <c r="K2470"/>
  <c r="S2470"/>
  <c r="R2470"/>
  <c r="Q2470"/>
  <c r="P2470"/>
  <c r="T2469"/>
  <c r="K2469"/>
  <c r="S2469"/>
  <c r="R2469"/>
  <c r="Q2469"/>
  <c r="P2469"/>
  <c r="T2468"/>
  <c r="K2468"/>
  <c r="S2468"/>
  <c r="R2468"/>
  <c r="Q2468"/>
  <c r="P2468"/>
  <c r="T2467"/>
  <c r="K2467"/>
  <c r="S2467"/>
  <c r="R2467"/>
  <c r="Q2467"/>
  <c r="P2467"/>
  <c r="T2466"/>
  <c r="K2466"/>
  <c r="S2466"/>
  <c r="R2466"/>
  <c r="Q2466"/>
  <c r="P2466"/>
  <c r="T2465"/>
  <c r="K2465"/>
  <c r="S2465"/>
  <c r="R2465"/>
  <c r="Q2465"/>
  <c r="P2465"/>
  <c r="T2464"/>
  <c r="K2464"/>
  <c r="S2464"/>
  <c r="R2464"/>
  <c r="Q2464"/>
  <c r="P2464"/>
  <c r="T2463"/>
  <c r="K2463"/>
  <c r="S2463"/>
  <c r="R2463"/>
  <c r="Q2463"/>
  <c r="P2463"/>
  <c r="T2462"/>
  <c r="K2462"/>
  <c r="S2462"/>
  <c r="R2462"/>
  <c r="Q2462"/>
  <c r="P2462"/>
  <c r="T2461"/>
  <c r="K2461"/>
  <c r="S2461"/>
  <c r="R2461"/>
  <c r="Q2461"/>
  <c r="P2461"/>
  <c r="T2460"/>
  <c r="K2460"/>
  <c r="S2460"/>
  <c r="R2460"/>
  <c r="Q2460"/>
  <c r="P2460"/>
  <c r="T2459"/>
  <c r="K2459"/>
  <c r="S2459"/>
  <c r="R2459"/>
  <c r="Q2459"/>
  <c r="P2459"/>
  <c r="T2458"/>
  <c r="K2458"/>
  <c r="S2458"/>
  <c r="R2458"/>
  <c r="Q2458"/>
  <c r="P2458"/>
  <c r="T2457"/>
  <c r="K2457"/>
  <c r="S2457"/>
  <c r="R2457"/>
  <c r="Q2457"/>
  <c r="P2457"/>
  <c r="T2456"/>
  <c r="K2456"/>
  <c r="S2456"/>
  <c r="R2456"/>
  <c r="Q2456"/>
  <c r="P2456"/>
  <c r="T2455"/>
  <c r="K2455"/>
  <c r="S2455"/>
  <c r="R2455"/>
  <c r="Q2455"/>
  <c r="P2455"/>
  <c r="T2454"/>
  <c r="K2454"/>
  <c r="S2454"/>
  <c r="R2454"/>
  <c r="Q2454"/>
  <c r="P2454"/>
  <c r="T2453"/>
  <c r="K2453"/>
  <c r="S2453"/>
  <c r="R2453"/>
  <c r="Q2453"/>
  <c r="P2453"/>
  <c r="T701"/>
  <c r="K701"/>
  <c r="S701"/>
  <c r="R701"/>
  <c r="Q701"/>
  <c r="P701"/>
  <c r="T2452"/>
  <c r="K2452"/>
  <c r="S2452"/>
  <c r="R2452"/>
  <c r="Q2452"/>
  <c r="P2452"/>
  <c r="T2451"/>
  <c r="K2451"/>
  <c r="S2451"/>
  <c r="R2451"/>
  <c r="Q2451"/>
  <c r="P2451"/>
  <c r="T1085"/>
  <c r="K1085"/>
  <c r="S1085"/>
  <c r="R1085"/>
  <c r="Q1085"/>
  <c r="P1085"/>
  <c r="T2450"/>
  <c r="K2450"/>
  <c r="S2450"/>
  <c r="R2450"/>
  <c r="Q2450"/>
  <c r="P2450"/>
  <c r="T2449"/>
  <c r="K2449"/>
  <c r="S2449"/>
  <c r="R2449"/>
  <c r="Q2449"/>
  <c r="P2449"/>
  <c r="T12"/>
  <c r="K12"/>
  <c r="S12"/>
  <c r="R12"/>
  <c r="Q12"/>
  <c r="P12"/>
  <c r="T2448"/>
  <c r="K2448"/>
  <c r="S2448"/>
  <c r="R2448"/>
  <c r="Q2448"/>
  <c r="P2448"/>
  <c r="T804"/>
  <c r="K804"/>
  <c r="S804"/>
  <c r="R804"/>
  <c r="Q804"/>
  <c r="P804"/>
  <c r="T1014"/>
  <c r="K1014"/>
  <c r="S1014"/>
  <c r="R1014"/>
  <c r="Q1014"/>
  <c r="P1014"/>
  <c r="T2447"/>
  <c r="K2447"/>
  <c r="S2447"/>
  <c r="R2447"/>
  <c r="Q2447"/>
  <c r="P2447"/>
  <c r="T2446"/>
  <c r="K2446"/>
  <c r="S2446"/>
  <c r="R2446"/>
  <c r="Q2446"/>
  <c r="P2446"/>
  <c r="T288"/>
  <c r="K288"/>
  <c r="S288"/>
  <c r="R288"/>
  <c r="Q288"/>
  <c r="P288"/>
  <c r="T2445"/>
  <c r="K2445"/>
  <c r="S2445"/>
  <c r="R2445"/>
  <c r="Q2445"/>
  <c r="P2445"/>
  <c r="T2444"/>
  <c r="K2444"/>
  <c r="S2444"/>
  <c r="R2444"/>
  <c r="Q2444"/>
  <c r="P2444"/>
  <c r="T2443"/>
  <c r="K2443"/>
  <c r="S2443"/>
  <c r="R2443"/>
  <c r="Q2443"/>
  <c r="P2443"/>
  <c r="T2442"/>
  <c r="K2442"/>
  <c r="S2442"/>
  <c r="R2442"/>
  <c r="Q2442"/>
  <c r="P2442"/>
  <c r="T2441"/>
  <c r="K2441"/>
  <c r="S2441"/>
  <c r="R2441"/>
  <c r="Q2441"/>
  <c r="P2441"/>
  <c r="T2440"/>
  <c r="K2440"/>
  <c r="S2440"/>
  <c r="R2440"/>
  <c r="Q2440"/>
  <c r="P2440"/>
  <c r="T2439"/>
  <c r="K2439"/>
  <c r="S2439"/>
  <c r="R2439"/>
  <c r="Q2439"/>
  <c r="P2439"/>
  <c r="T2438"/>
  <c r="K2438"/>
  <c r="S2438"/>
  <c r="R2438"/>
  <c r="Q2438"/>
  <c r="P2438"/>
  <c r="T2437"/>
  <c r="K2437"/>
  <c r="S2437"/>
  <c r="R2437"/>
  <c r="Q2437"/>
  <c r="P2437"/>
  <c r="T2436"/>
  <c r="K2436"/>
  <c r="S2436"/>
  <c r="R2436"/>
  <c r="Q2436"/>
  <c r="P2436"/>
  <c r="T2435"/>
  <c r="K2435"/>
  <c r="S2435"/>
  <c r="R2435"/>
  <c r="Q2435"/>
  <c r="P2435"/>
  <c r="T2434"/>
  <c r="K2434"/>
  <c r="S2434"/>
  <c r="R2434"/>
  <c r="Q2434"/>
  <c r="P2434"/>
  <c r="T2433"/>
  <c r="K2433"/>
  <c r="S2433"/>
  <c r="R2433"/>
  <c r="Q2433"/>
  <c r="P2433"/>
  <c r="T2432"/>
  <c r="K2432"/>
  <c r="S2432"/>
  <c r="R2432"/>
  <c r="Q2432"/>
  <c r="P2432"/>
  <c r="T2431"/>
  <c r="K2431"/>
  <c r="S2431"/>
  <c r="R2431"/>
  <c r="Q2431"/>
  <c r="P2431"/>
  <c r="T2430"/>
  <c r="K2430"/>
  <c r="S2430"/>
  <c r="R2430"/>
  <c r="Q2430"/>
  <c r="P2430"/>
  <c r="T2429"/>
  <c r="K2429"/>
  <c r="S2429"/>
  <c r="R2429"/>
  <c r="Q2429"/>
  <c r="P2429"/>
  <c r="T2428"/>
  <c r="K2428"/>
  <c r="S2428"/>
  <c r="R2428"/>
  <c r="Q2428"/>
  <c r="P2428"/>
  <c r="T2427"/>
  <c r="K2427"/>
  <c r="S2427"/>
  <c r="R2427"/>
  <c r="Q2427"/>
  <c r="P2427"/>
  <c r="T2426"/>
  <c r="K2426"/>
  <c r="S2426"/>
  <c r="R2426"/>
  <c r="Q2426"/>
  <c r="P2426"/>
  <c r="T2425"/>
  <c r="K2425"/>
  <c r="S2425"/>
  <c r="R2425"/>
  <c r="Q2425"/>
  <c r="P2425"/>
  <c r="T2424"/>
  <c r="K2424"/>
  <c r="S2424"/>
  <c r="R2424"/>
  <c r="Q2424"/>
  <c r="P2424"/>
  <c r="T2423"/>
  <c r="K2423"/>
  <c r="S2423"/>
  <c r="R2423"/>
  <c r="Q2423"/>
  <c r="P2423"/>
  <c r="T179"/>
  <c r="K179"/>
  <c r="S179"/>
  <c r="R179"/>
  <c r="Q179"/>
  <c r="P179"/>
  <c r="T2422"/>
  <c r="K2422"/>
  <c r="S2422"/>
  <c r="R2422"/>
  <c r="Q2422"/>
  <c r="P2422"/>
  <c r="T2421"/>
  <c r="K2421"/>
  <c r="S2421"/>
  <c r="R2421"/>
  <c r="Q2421"/>
  <c r="P2421"/>
  <c r="T2420"/>
  <c r="K2420"/>
  <c r="S2420"/>
  <c r="R2420"/>
  <c r="Q2420"/>
  <c r="P2420"/>
  <c r="T2419"/>
  <c r="K2419"/>
  <c r="S2419"/>
  <c r="R2419"/>
  <c r="Q2419"/>
  <c r="P2419"/>
  <c r="T2418"/>
  <c r="K2418"/>
  <c r="S2418"/>
  <c r="R2418"/>
  <c r="Q2418"/>
  <c r="P2418"/>
  <c r="T997"/>
  <c r="K997"/>
  <c r="S997"/>
  <c r="R997"/>
  <c r="Q997"/>
  <c r="P997"/>
  <c r="T2417"/>
  <c r="K2417"/>
  <c r="S2417"/>
  <c r="R2417"/>
  <c r="Q2417"/>
  <c r="P2417"/>
  <c r="T2416"/>
  <c r="K2416"/>
  <c r="S2416"/>
  <c r="R2416"/>
  <c r="Q2416"/>
  <c r="P2416"/>
  <c r="T2415"/>
  <c r="K2415"/>
  <c r="S2415"/>
  <c r="R2415"/>
  <c r="Q2415"/>
  <c r="P2415"/>
  <c r="T2414"/>
  <c r="K2414"/>
  <c r="S2414"/>
  <c r="R2414"/>
  <c r="Q2414"/>
  <c r="P2414"/>
  <c r="T2413"/>
  <c r="K2413"/>
  <c r="S2413"/>
  <c r="R2413"/>
  <c r="Q2413"/>
  <c r="P2413"/>
  <c r="T2412"/>
  <c r="K2412"/>
  <c r="S2412"/>
  <c r="R2412"/>
  <c r="Q2412"/>
  <c r="P2412"/>
  <c r="T2411"/>
  <c r="K2411"/>
  <c r="S2411"/>
  <c r="R2411"/>
  <c r="Q2411"/>
  <c r="P2411"/>
  <c r="T2410"/>
  <c r="K2410"/>
  <c r="S2410"/>
  <c r="R2410"/>
  <c r="Q2410"/>
  <c r="P2410"/>
  <c r="T2409"/>
  <c r="K2409"/>
  <c r="S2409"/>
  <c r="R2409"/>
  <c r="Q2409"/>
  <c r="P2409"/>
  <c r="T2408"/>
  <c r="K2408"/>
  <c r="S2408"/>
  <c r="R2408"/>
  <c r="Q2408"/>
  <c r="P2408"/>
  <c r="T2407"/>
  <c r="K2407"/>
  <c r="S2407"/>
  <c r="R2407"/>
  <c r="Q2407"/>
  <c r="P2407"/>
  <c r="T2406"/>
  <c r="K2406"/>
  <c r="S2406"/>
  <c r="R2406"/>
  <c r="Q2406"/>
  <c r="P2406"/>
  <c r="T2405"/>
  <c r="K2405"/>
  <c r="S2405"/>
  <c r="R2405"/>
  <c r="Q2405"/>
  <c r="P2405"/>
  <c r="T2404"/>
  <c r="K2404"/>
  <c r="S2404"/>
  <c r="R2404"/>
  <c r="Q2404"/>
  <c r="P2404"/>
  <c r="T2403"/>
  <c r="K2403"/>
  <c r="S2403"/>
  <c r="R2403"/>
  <c r="Q2403"/>
  <c r="P2403"/>
  <c r="T2402"/>
  <c r="K2402"/>
  <c r="S2402"/>
  <c r="R2402"/>
  <c r="Q2402"/>
  <c r="P2402"/>
  <c r="T2401"/>
  <c r="K2401"/>
  <c r="S2401"/>
  <c r="R2401"/>
  <c r="Q2401"/>
  <c r="P2401"/>
  <c r="T2400"/>
  <c r="K2400"/>
  <c r="S2400"/>
  <c r="R2400"/>
  <c r="Q2400"/>
  <c r="P2400"/>
  <c r="T2399"/>
  <c r="K2399"/>
  <c r="S2399"/>
  <c r="R2399"/>
  <c r="Q2399"/>
  <c r="P2399"/>
  <c r="T2398"/>
  <c r="K2398"/>
  <c r="S2398"/>
  <c r="R2398"/>
  <c r="Q2398"/>
  <c r="P2398"/>
  <c r="T592"/>
  <c r="K592"/>
  <c r="S592"/>
  <c r="R592"/>
  <c r="Q592"/>
  <c r="P592"/>
  <c r="T2397"/>
  <c r="K2397"/>
  <c r="S2397"/>
  <c r="R2397"/>
  <c r="Q2397"/>
  <c r="P2397"/>
  <c r="T2396"/>
  <c r="K2396"/>
  <c r="S2396"/>
  <c r="R2396"/>
  <c r="Q2396"/>
  <c r="P2396"/>
  <c r="T2395"/>
  <c r="K2395"/>
  <c r="S2395"/>
  <c r="R2395"/>
  <c r="Q2395"/>
  <c r="P2395"/>
  <c r="T2394"/>
  <c r="K2394"/>
  <c r="S2394"/>
  <c r="R2394"/>
  <c r="Q2394"/>
  <c r="P2394"/>
  <c r="T2393"/>
  <c r="K2393"/>
  <c r="S2393"/>
  <c r="R2393"/>
  <c r="Q2393"/>
  <c r="P2393"/>
  <c r="T2392"/>
  <c r="K2392"/>
  <c r="S2392"/>
  <c r="R2392"/>
  <c r="Q2392"/>
  <c r="P2392"/>
  <c r="T2391"/>
  <c r="K2391"/>
  <c r="S2391"/>
  <c r="R2391"/>
  <c r="Q2391"/>
  <c r="P2391"/>
  <c r="T2390"/>
  <c r="K2390"/>
  <c r="S2390"/>
  <c r="R2390"/>
  <c r="Q2390"/>
  <c r="P2390"/>
  <c r="T2389"/>
  <c r="K2389"/>
  <c r="S2389"/>
  <c r="R2389"/>
  <c r="Q2389"/>
  <c r="P2389"/>
  <c r="T2388"/>
  <c r="K2388"/>
  <c r="S2388"/>
  <c r="R2388"/>
  <c r="Q2388"/>
  <c r="P2388"/>
  <c r="T2387"/>
  <c r="K2387"/>
  <c r="S2387"/>
  <c r="R2387"/>
  <c r="Q2387"/>
  <c r="P2387"/>
  <c r="T910"/>
  <c r="K910"/>
  <c r="S910"/>
  <c r="R910"/>
  <c r="Q910"/>
  <c r="P910"/>
  <c r="T2386"/>
  <c r="K2386"/>
  <c r="S2386"/>
  <c r="R2386"/>
  <c r="Q2386"/>
  <c r="P2386"/>
  <c r="T2385"/>
  <c r="K2385"/>
  <c r="S2385"/>
  <c r="R2385"/>
  <c r="Q2385"/>
  <c r="P2385"/>
  <c r="T2384"/>
  <c r="K2384"/>
  <c r="S2384"/>
  <c r="R2384"/>
  <c r="Q2384"/>
  <c r="P2384"/>
  <c r="T2383"/>
  <c r="K2383"/>
  <c r="S2383"/>
  <c r="R2383"/>
  <c r="Q2383"/>
  <c r="P2383"/>
  <c r="T2382"/>
  <c r="K2382"/>
  <c r="S2382"/>
  <c r="R2382"/>
  <c r="Q2382"/>
  <c r="P2382"/>
  <c r="T2381"/>
  <c r="K2381"/>
  <c r="S2381"/>
  <c r="R2381"/>
  <c r="Q2381"/>
  <c r="P2381"/>
  <c r="T2380"/>
  <c r="K2380"/>
  <c r="S2380"/>
  <c r="R2380"/>
  <c r="Q2380"/>
  <c r="P2380"/>
  <c r="T2379"/>
  <c r="K2379"/>
  <c r="S2379"/>
  <c r="R2379"/>
  <c r="Q2379"/>
  <c r="P2379"/>
  <c r="T2378"/>
  <c r="K2378"/>
  <c r="S2378"/>
  <c r="R2378"/>
  <c r="Q2378"/>
  <c r="P2378"/>
  <c r="T178"/>
  <c r="K178"/>
  <c r="S178"/>
  <c r="R178"/>
  <c r="Q178"/>
  <c r="P178"/>
  <c r="T94"/>
  <c r="K94"/>
  <c r="S94"/>
  <c r="R94"/>
  <c r="Q94"/>
  <c r="P94"/>
  <c r="T436"/>
  <c r="K436"/>
  <c r="S436"/>
  <c r="R436"/>
  <c r="Q436"/>
  <c r="P436"/>
  <c r="T2377"/>
  <c r="K2377"/>
  <c r="S2377"/>
  <c r="R2377"/>
  <c r="Q2377"/>
  <c r="P2377"/>
  <c r="T2376"/>
  <c r="K2376"/>
  <c r="S2376"/>
  <c r="R2376"/>
  <c r="Q2376"/>
  <c r="P2376"/>
  <c r="T2375"/>
  <c r="K2375"/>
  <c r="S2375"/>
  <c r="R2375"/>
  <c r="Q2375"/>
  <c r="P2375"/>
  <c r="T2374"/>
  <c r="K2374"/>
  <c r="S2374"/>
  <c r="R2374"/>
  <c r="Q2374"/>
  <c r="P2374"/>
  <c r="T2373"/>
  <c r="K2373"/>
  <c r="S2373"/>
  <c r="R2373"/>
  <c r="Q2373"/>
  <c r="P2373"/>
  <c r="T2372"/>
  <c r="K2372"/>
  <c r="S2372"/>
  <c r="R2372"/>
  <c r="Q2372"/>
  <c r="P2372"/>
  <c r="T2371"/>
  <c r="K2371"/>
  <c r="S2371"/>
  <c r="R2371"/>
  <c r="Q2371"/>
  <c r="P2371"/>
  <c r="T435"/>
  <c r="K435"/>
  <c r="S435"/>
  <c r="R435"/>
  <c r="Q435"/>
  <c r="P435"/>
  <c r="T2370"/>
  <c r="K2370"/>
  <c r="S2370"/>
  <c r="R2370"/>
  <c r="Q2370"/>
  <c r="P2370"/>
  <c r="T2369"/>
  <c r="K2369"/>
  <c r="S2369"/>
  <c r="R2369"/>
  <c r="Q2369"/>
  <c r="P2369"/>
  <c r="T2368"/>
  <c r="K2368"/>
  <c r="S2368"/>
  <c r="R2368"/>
  <c r="Q2368"/>
  <c r="P2368"/>
  <c r="T2367"/>
  <c r="K2367"/>
  <c r="S2367"/>
  <c r="R2367"/>
  <c r="Q2367"/>
  <c r="P2367"/>
  <c r="T2366"/>
  <c r="K2366"/>
  <c r="S2366"/>
  <c r="R2366"/>
  <c r="Q2366"/>
  <c r="P2366"/>
  <c r="T2365"/>
  <c r="K2365"/>
  <c r="S2365"/>
  <c r="R2365"/>
  <c r="Q2365"/>
  <c r="P2365"/>
  <c r="T2364"/>
  <c r="K2364"/>
  <c r="S2364"/>
  <c r="R2364"/>
  <c r="Q2364"/>
  <c r="P2364"/>
  <c r="T2363"/>
  <c r="K2363"/>
  <c r="S2363"/>
  <c r="R2363"/>
  <c r="Q2363"/>
  <c r="P2363"/>
  <c r="T2362"/>
  <c r="K2362"/>
  <c r="S2362"/>
  <c r="R2362"/>
  <c r="Q2362"/>
  <c r="P2362"/>
  <c r="T2361"/>
  <c r="K2361"/>
  <c r="S2361"/>
  <c r="R2361"/>
  <c r="Q2361"/>
  <c r="P2361"/>
  <c r="T2360"/>
  <c r="K2360"/>
  <c r="S2360"/>
  <c r="R2360"/>
  <c r="Q2360"/>
  <c r="P2360"/>
  <c r="T2359"/>
  <c r="K2359"/>
  <c r="S2359"/>
  <c r="R2359"/>
  <c r="Q2359"/>
  <c r="P2359"/>
  <c r="T2358"/>
  <c r="K2358"/>
  <c r="S2358"/>
  <c r="R2358"/>
  <c r="Q2358"/>
  <c r="P2358"/>
  <c r="T2357"/>
  <c r="K2357"/>
  <c r="S2357"/>
  <c r="R2357"/>
  <c r="Q2357"/>
  <c r="P2357"/>
  <c r="T2356"/>
  <c r="K2356"/>
  <c r="S2356"/>
  <c r="R2356"/>
  <c r="Q2356"/>
  <c r="P2356"/>
  <c r="T2355"/>
  <c r="K2355"/>
  <c r="S2355"/>
  <c r="R2355"/>
  <c r="Q2355"/>
  <c r="P2355"/>
  <c r="T2354"/>
  <c r="K2354"/>
  <c r="S2354"/>
  <c r="R2354"/>
  <c r="Q2354"/>
  <c r="P2354"/>
  <c r="T2353"/>
  <c r="K2353"/>
  <c r="S2353"/>
  <c r="R2353"/>
  <c r="Q2353"/>
  <c r="P2353"/>
  <c r="T2352"/>
  <c r="K2352"/>
  <c r="S2352"/>
  <c r="R2352"/>
  <c r="Q2352"/>
  <c r="P2352"/>
  <c r="T2351"/>
  <c r="K2351"/>
  <c r="S2351"/>
  <c r="R2351"/>
  <c r="Q2351"/>
  <c r="P2351"/>
  <c r="T920"/>
  <c r="K920"/>
  <c r="S920"/>
  <c r="R920"/>
  <c r="Q920"/>
  <c r="P920"/>
  <c r="T2350"/>
  <c r="K2350"/>
  <c r="S2350"/>
  <c r="R2350"/>
  <c r="Q2350"/>
  <c r="P2350"/>
  <c r="T2349"/>
  <c r="K2349"/>
  <c r="S2349"/>
  <c r="R2349"/>
  <c r="Q2349"/>
  <c r="P2349"/>
  <c r="T2348"/>
  <c r="K2348"/>
  <c r="S2348"/>
  <c r="R2348"/>
  <c r="Q2348"/>
  <c r="P2348"/>
  <c r="T2347"/>
  <c r="K2347"/>
  <c r="S2347"/>
  <c r="R2347"/>
  <c r="Q2347"/>
  <c r="P2347"/>
  <c r="T2346"/>
  <c r="K2346"/>
  <c r="S2346"/>
  <c r="R2346"/>
  <c r="Q2346"/>
  <c r="P2346"/>
  <c r="T2345"/>
  <c r="K2345"/>
  <c r="S2345"/>
  <c r="R2345"/>
  <c r="Q2345"/>
  <c r="P2345"/>
  <c r="T2344"/>
  <c r="K2344"/>
  <c r="S2344"/>
  <c r="R2344"/>
  <c r="Q2344"/>
  <c r="P2344"/>
  <c r="T2343"/>
  <c r="K2343"/>
  <c r="S2343"/>
  <c r="R2343"/>
  <c r="Q2343"/>
  <c r="P2343"/>
  <c r="T2342"/>
  <c r="K2342"/>
  <c r="S2342"/>
  <c r="R2342"/>
  <c r="Q2342"/>
  <c r="P2342"/>
  <c r="T2341"/>
  <c r="K2341"/>
  <c r="S2341"/>
  <c r="R2341"/>
  <c r="Q2341"/>
  <c r="P2341"/>
  <c r="T2340"/>
  <c r="K2340"/>
  <c r="S2340"/>
  <c r="R2340"/>
  <c r="Q2340"/>
  <c r="P2340"/>
  <c r="T2339"/>
  <c r="K2339"/>
  <c r="S2339"/>
  <c r="R2339"/>
  <c r="Q2339"/>
  <c r="P2339"/>
  <c r="T2338"/>
  <c r="K2338"/>
  <c r="S2338"/>
  <c r="R2338"/>
  <c r="Q2338"/>
  <c r="P2338"/>
  <c r="T2337"/>
  <c r="K2337"/>
  <c r="S2337"/>
  <c r="R2337"/>
  <c r="Q2337"/>
  <c r="P2337"/>
  <c r="T2336"/>
  <c r="K2336"/>
  <c r="S2336"/>
  <c r="R2336"/>
  <c r="Q2336"/>
  <c r="P2336"/>
  <c r="T2335"/>
  <c r="K2335"/>
  <c r="S2335"/>
  <c r="R2335"/>
  <c r="Q2335"/>
  <c r="P2335"/>
  <c r="T2334"/>
  <c r="K2334"/>
  <c r="S2334"/>
  <c r="R2334"/>
  <c r="Q2334"/>
  <c r="P2334"/>
  <c r="T2333"/>
  <c r="K2333"/>
  <c r="S2333"/>
  <c r="R2333"/>
  <c r="Q2333"/>
  <c r="P2333"/>
  <c r="T2332"/>
  <c r="K2332"/>
  <c r="S2332"/>
  <c r="R2332"/>
  <c r="Q2332"/>
  <c r="P2332"/>
  <c r="T2331"/>
  <c r="K2331"/>
  <c r="S2331"/>
  <c r="R2331"/>
  <c r="Q2331"/>
  <c r="P2331"/>
  <c r="T2330"/>
  <c r="K2330"/>
  <c r="S2330"/>
  <c r="R2330"/>
  <c r="Q2330"/>
  <c r="P2330"/>
  <c r="T2329"/>
  <c r="K2329"/>
  <c r="S2329"/>
  <c r="R2329"/>
  <c r="Q2329"/>
  <c r="P2329"/>
  <c r="T2328"/>
  <c r="K2328"/>
  <c r="S2328"/>
  <c r="R2328"/>
  <c r="Q2328"/>
  <c r="P2328"/>
  <c r="T2327"/>
  <c r="K2327"/>
  <c r="S2327"/>
  <c r="R2327"/>
  <c r="Q2327"/>
  <c r="P2327"/>
  <c r="T2326"/>
  <c r="K2326"/>
  <c r="S2326"/>
  <c r="R2326"/>
  <c r="Q2326"/>
  <c r="P2326"/>
  <c r="T2325"/>
  <c r="K2325"/>
  <c r="S2325"/>
  <c r="R2325"/>
  <c r="Q2325"/>
  <c r="P2325"/>
  <c r="T2324"/>
  <c r="K2324"/>
  <c r="S2324"/>
  <c r="R2324"/>
  <c r="Q2324"/>
  <c r="P2324"/>
  <c r="T2323"/>
  <c r="K2323"/>
  <c r="S2323"/>
  <c r="R2323"/>
  <c r="Q2323"/>
  <c r="P2323"/>
  <c r="T2322"/>
  <c r="K2322"/>
  <c r="S2322"/>
  <c r="R2322"/>
  <c r="Q2322"/>
  <c r="P2322"/>
  <c r="T2321"/>
  <c r="K2321"/>
  <c r="S2321"/>
  <c r="R2321"/>
  <c r="Q2321"/>
  <c r="P2321"/>
  <c r="T2320"/>
  <c r="K2320"/>
  <c r="S2320"/>
  <c r="R2320"/>
  <c r="Q2320"/>
  <c r="P2320"/>
  <c r="T2319"/>
  <c r="K2319"/>
  <c r="S2319"/>
  <c r="R2319"/>
  <c r="Q2319"/>
  <c r="P2319"/>
  <c r="T2318"/>
  <c r="K2318"/>
  <c r="S2318"/>
  <c r="R2318"/>
  <c r="Q2318"/>
  <c r="P2318"/>
  <c r="T2317"/>
  <c r="K2317"/>
  <c r="S2317"/>
  <c r="R2317"/>
  <c r="Q2317"/>
  <c r="P2317"/>
  <c r="T2316"/>
  <c r="K2316"/>
  <c r="S2316"/>
  <c r="R2316"/>
  <c r="Q2316"/>
  <c r="P2316"/>
  <c r="T2315"/>
  <c r="K2315"/>
  <c r="S2315"/>
  <c r="R2315"/>
  <c r="Q2315"/>
  <c r="P2315"/>
  <c r="T2314"/>
  <c r="K2314"/>
  <c r="S2314"/>
  <c r="R2314"/>
  <c r="Q2314"/>
  <c r="P2314"/>
  <c r="T2313"/>
  <c r="K2313"/>
  <c r="S2313"/>
  <c r="R2313"/>
  <c r="Q2313"/>
  <c r="P2313"/>
  <c r="T2312"/>
  <c r="K2312"/>
  <c r="S2312"/>
  <c r="R2312"/>
  <c r="Q2312"/>
  <c r="P2312"/>
  <c r="T2311"/>
  <c r="K2311"/>
  <c r="S2311"/>
  <c r="R2311"/>
  <c r="Q2311"/>
  <c r="P2311"/>
  <c r="T2310"/>
  <c r="K2310"/>
  <c r="S2310"/>
  <c r="R2310"/>
  <c r="Q2310"/>
  <c r="P2310"/>
  <c r="T2309"/>
  <c r="K2309"/>
  <c r="S2309"/>
  <c r="R2309"/>
  <c r="Q2309"/>
  <c r="P2309"/>
  <c r="T2308"/>
  <c r="K2308"/>
  <c r="S2308"/>
  <c r="R2308"/>
  <c r="Q2308"/>
  <c r="P2308"/>
  <c r="T2307"/>
  <c r="K2307"/>
  <c r="S2307"/>
  <c r="R2307"/>
  <c r="Q2307"/>
  <c r="P2307"/>
  <c r="T2306"/>
  <c r="K2306"/>
  <c r="S2306"/>
  <c r="R2306"/>
  <c r="Q2306"/>
  <c r="P2306"/>
  <c r="T2305"/>
  <c r="K2305"/>
  <c r="S2305"/>
  <c r="R2305"/>
  <c r="Q2305"/>
  <c r="P2305"/>
  <c r="T2304"/>
  <c r="K2304"/>
  <c r="S2304"/>
  <c r="R2304"/>
  <c r="Q2304"/>
  <c r="P2304"/>
  <c r="T2303"/>
  <c r="K2303"/>
  <c r="S2303"/>
  <c r="R2303"/>
  <c r="Q2303"/>
  <c r="P2303"/>
  <c r="T2302"/>
  <c r="K2302"/>
  <c r="S2302"/>
  <c r="R2302"/>
  <c r="Q2302"/>
  <c r="P2302"/>
  <c r="T2301"/>
  <c r="K2301"/>
  <c r="S2301"/>
  <c r="R2301"/>
  <c r="Q2301"/>
  <c r="P2301"/>
  <c r="T2300"/>
  <c r="K2300"/>
  <c r="S2300"/>
  <c r="R2300"/>
  <c r="Q2300"/>
  <c r="P2300"/>
  <c r="T2299"/>
  <c r="K2299"/>
  <c r="S2299"/>
  <c r="R2299"/>
  <c r="Q2299"/>
  <c r="P2299"/>
  <c r="T2298"/>
  <c r="K2298"/>
  <c r="S2298"/>
  <c r="R2298"/>
  <c r="Q2298"/>
  <c r="P2298"/>
  <c r="T2297"/>
  <c r="K2297"/>
  <c r="S2297"/>
  <c r="R2297"/>
  <c r="Q2297"/>
  <c r="P2297"/>
  <c r="T2296"/>
  <c r="K2296"/>
  <c r="S2296"/>
  <c r="R2296"/>
  <c r="Q2296"/>
  <c r="P2296"/>
  <c r="T2295"/>
  <c r="K2295"/>
  <c r="S2295"/>
  <c r="R2295"/>
  <c r="Q2295"/>
  <c r="P2295"/>
  <c r="T2294"/>
  <c r="K2294"/>
  <c r="S2294"/>
  <c r="R2294"/>
  <c r="Q2294"/>
  <c r="P2294"/>
  <c r="T2293"/>
  <c r="K2293"/>
  <c r="S2293"/>
  <c r="R2293"/>
  <c r="Q2293"/>
  <c r="P2293"/>
  <c r="T2292"/>
  <c r="K2292"/>
  <c r="S2292"/>
  <c r="R2292"/>
  <c r="Q2292"/>
  <c r="P2292"/>
  <c r="T2291"/>
  <c r="K2291"/>
  <c r="S2291"/>
  <c r="R2291"/>
  <c r="Q2291"/>
  <c r="P2291"/>
  <c r="T2290"/>
  <c r="K2290"/>
  <c r="S2290"/>
  <c r="R2290"/>
  <c r="Q2290"/>
  <c r="P2290"/>
  <c r="T2289"/>
  <c r="K2289"/>
  <c r="S2289"/>
  <c r="R2289"/>
  <c r="Q2289"/>
  <c r="P2289"/>
  <c r="T2288"/>
  <c r="K2288"/>
  <c r="S2288"/>
  <c r="R2288"/>
  <c r="Q2288"/>
  <c r="P2288"/>
  <c r="T2287"/>
  <c r="K2287"/>
  <c r="S2287"/>
  <c r="R2287"/>
  <c r="Q2287"/>
  <c r="P2287"/>
  <c r="T2286"/>
  <c r="K2286"/>
  <c r="S2286"/>
  <c r="R2286"/>
  <c r="Q2286"/>
  <c r="P2286"/>
  <c r="T2285"/>
  <c r="K2285"/>
  <c r="S2285"/>
  <c r="R2285"/>
  <c r="Q2285"/>
  <c r="P2285"/>
  <c r="T2284"/>
  <c r="K2284"/>
  <c r="S2284"/>
  <c r="R2284"/>
  <c r="Q2284"/>
  <c r="P2284"/>
  <c r="T2283"/>
  <c r="K2283"/>
  <c r="S2283"/>
  <c r="R2283"/>
  <c r="Q2283"/>
  <c r="P2283"/>
  <c r="T2282"/>
  <c r="K2282"/>
  <c r="S2282"/>
  <c r="R2282"/>
  <c r="Q2282"/>
  <c r="P2282"/>
  <c r="T2281"/>
  <c r="K2281"/>
  <c r="S2281"/>
  <c r="R2281"/>
  <c r="Q2281"/>
  <c r="P2281"/>
  <c r="T2280"/>
  <c r="K2280"/>
  <c r="S2280"/>
  <c r="R2280"/>
  <c r="Q2280"/>
  <c r="P2280"/>
  <c r="T2279"/>
  <c r="K2279"/>
  <c r="S2279"/>
  <c r="R2279"/>
  <c r="Q2279"/>
  <c r="P2279"/>
  <c r="T93"/>
  <c r="K93"/>
  <c r="S93"/>
  <c r="R93"/>
  <c r="Q93"/>
  <c r="P93"/>
  <c r="T2278"/>
  <c r="K2278"/>
  <c r="S2278"/>
  <c r="R2278"/>
  <c r="Q2278"/>
  <c r="P2278"/>
  <c r="T2277"/>
  <c r="K2277"/>
  <c r="S2277"/>
  <c r="R2277"/>
  <c r="Q2277"/>
  <c r="P2277"/>
  <c r="T2276"/>
  <c r="K2276"/>
  <c r="S2276"/>
  <c r="R2276"/>
  <c r="Q2276"/>
  <c r="P2276"/>
  <c r="T2275"/>
  <c r="K2275"/>
  <c r="S2275"/>
  <c r="R2275"/>
  <c r="Q2275"/>
  <c r="P2275"/>
  <c r="T2274"/>
  <c r="K2274"/>
  <c r="S2274"/>
  <c r="R2274"/>
  <c r="Q2274"/>
  <c r="P2274"/>
  <c r="T2273"/>
  <c r="K2273"/>
  <c r="S2273"/>
  <c r="R2273"/>
  <c r="Q2273"/>
  <c r="P2273"/>
  <c r="T2272"/>
  <c r="K2272"/>
  <c r="S2272"/>
  <c r="R2272"/>
  <c r="Q2272"/>
  <c r="P2272"/>
  <c r="T2271"/>
  <c r="K2271"/>
  <c r="S2271"/>
  <c r="R2271"/>
  <c r="Q2271"/>
  <c r="P2271"/>
  <c r="T2270"/>
  <c r="K2270"/>
  <c r="S2270"/>
  <c r="R2270"/>
  <c r="Q2270"/>
  <c r="P2270"/>
  <c r="T2269"/>
  <c r="K2269"/>
  <c r="S2269"/>
  <c r="R2269"/>
  <c r="Q2269"/>
  <c r="P2269"/>
  <c r="T2268"/>
  <c r="K2268"/>
  <c r="S2268"/>
  <c r="R2268"/>
  <c r="Q2268"/>
  <c r="P2268"/>
  <c r="T2267"/>
  <c r="K2267"/>
  <c r="S2267"/>
  <c r="R2267"/>
  <c r="Q2267"/>
  <c r="P2267"/>
  <c r="T2266"/>
  <c r="K2266"/>
  <c r="S2266"/>
  <c r="R2266"/>
  <c r="Q2266"/>
  <c r="P2266"/>
  <c r="T2265"/>
  <c r="K2265"/>
  <c r="S2265"/>
  <c r="R2265"/>
  <c r="Q2265"/>
  <c r="P2265"/>
  <c r="T367"/>
  <c r="K367"/>
  <c r="S367"/>
  <c r="R367"/>
  <c r="Q367"/>
  <c r="P367"/>
  <c r="T2264"/>
  <c r="K2264"/>
  <c r="S2264"/>
  <c r="R2264"/>
  <c r="Q2264"/>
  <c r="P2264"/>
  <c r="T2263"/>
  <c r="K2263"/>
  <c r="S2263"/>
  <c r="R2263"/>
  <c r="Q2263"/>
  <c r="P2263"/>
  <c r="T2262"/>
  <c r="K2262"/>
  <c r="S2262"/>
  <c r="R2262"/>
  <c r="Q2262"/>
  <c r="P2262"/>
  <c r="T1121"/>
  <c r="K1121"/>
  <c r="S1121"/>
  <c r="R1121"/>
  <c r="Q1121"/>
  <c r="P1121"/>
  <c r="T2261"/>
  <c r="K2261"/>
  <c r="S2261"/>
  <c r="R2261"/>
  <c r="Q2261"/>
  <c r="P2261"/>
  <c r="T1076"/>
  <c r="K1076"/>
  <c r="S1076"/>
  <c r="R1076"/>
  <c r="Q1076"/>
  <c r="P1076"/>
  <c r="T2260"/>
  <c r="K2260"/>
  <c r="S2260"/>
  <c r="R2260"/>
  <c r="Q2260"/>
  <c r="P2260"/>
  <c r="T2259"/>
  <c r="K2259"/>
  <c r="S2259"/>
  <c r="R2259"/>
  <c r="Q2259"/>
  <c r="P2259"/>
  <c r="T2258"/>
  <c r="K2258"/>
  <c r="S2258"/>
  <c r="R2258"/>
  <c r="Q2258"/>
  <c r="P2258"/>
  <c r="T2257"/>
  <c r="K2257"/>
  <c r="S2257"/>
  <c r="R2257"/>
  <c r="Q2257"/>
  <c r="P2257"/>
  <c r="T1037"/>
  <c r="K1037"/>
  <c r="S1037"/>
  <c r="R1037"/>
  <c r="Q1037"/>
  <c r="P1037"/>
  <c r="T2256"/>
  <c r="K2256"/>
  <c r="S2256"/>
  <c r="R2256"/>
  <c r="Q2256"/>
  <c r="P2256"/>
  <c r="T2255"/>
  <c r="K2255"/>
  <c r="S2255"/>
  <c r="R2255"/>
  <c r="Q2255"/>
  <c r="P2255"/>
  <c r="T2254"/>
  <c r="K2254"/>
  <c r="S2254"/>
  <c r="R2254"/>
  <c r="Q2254"/>
  <c r="P2254"/>
  <c r="T1120"/>
  <c r="K1120"/>
  <c r="S1120"/>
  <c r="R1120"/>
  <c r="Q1120"/>
  <c r="P1120"/>
  <c r="T2253"/>
  <c r="K2253"/>
  <c r="S2253"/>
  <c r="R2253"/>
  <c r="Q2253"/>
  <c r="P2253"/>
  <c r="T1006"/>
  <c r="K1006"/>
  <c r="S1006"/>
  <c r="R1006"/>
  <c r="Q1006"/>
  <c r="P1006"/>
  <c r="T835"/>
  <c r="K835"/>
  <c r="S835"/>
  <c r="R835"/>
  <c r="Q835"/>
  <c r="P835"/>
  <c r="T2252"/>
  <c r="K2252"/>
  <c r="S2252"/>
  <c r="R2252"/>
  <c r="Q2252"/>
  <c r="P2252"/>
  <c r="T177"/>
  <c r="K177"/>
  <c r="S177"/>
  <c r="R177"/>
  <c r="Q177"/>
  <c r="P177"/>
  <c r="T92"/>
  <c r="K92"/>
  <c r="S92"/>
  <c r="R92"/>
  <c r="Q92"/>
  <c r="P92"/>
  <c r="T2251"/>
  <c r="K2251"/>
  <c r="S2251"/>
  <c r="R2251"/>
  <c r="Q2251"/>
  <c r="P2251"/>
  <c r="T2250"/>
  <c r="K2250"/>
  <c r="S2250"/>
  <c r="R2250"/>
  <c r="Q2250"/>
  <c r="P2250"/>
  <c r="T886"/>
  <c r="K886"/>
  <c r="S886"/>
  <c r="R886"/>
  <c r="Q886"/>
  <c r="P886"/>
  <c r="T2249"/>
  <c r="K2249"/>
  <c r="S2249"/>
  <c r="R2249"/>
  <c r="Q2249"/>
  <c r="P2249"/>
  <c r="T2248"/>
  <c r="K2248"/>
  <c r="S2248"/>
  <c r="R2248"/>
  <c r="Q2248"/>
  <c r="P2248"/>
  <c r="T2247"/>
  <c r="K2247"/>
  <c r="S2247"/>
  <c r="R2247"/>
  <c r="Q2247"/>
  <c r="P2247"/>
  <c r="T11"/>
  <c r="K11"/>
  <c r="S11"/>
  <c r="R11"/>
  <c r="Q11"/>
  <c r="P11"/>
  <c r="T10"/>
  <c r="K10"/>
  <c r="S10"/>
  <c r="R10"/>
  <c r="Q10"/>
  <c r="P10"/>
  <c r="T2246"/>
  <c r="K2246"/>
  <c r="S2246"/>
  <c r="R2246"/>
  <c r="Q2246"/>
  <c r="P2246"/>
  <c r="T2245"/>
  <c r="K2245"/>
  <c r="S2245"/>
  <c r="R2245"/>
  <c r="Q2245"/>
  <c r="P2245"/>
  <c r="T287"/>
  <c r="K287"/>
  <c r="S287"/>
  <c r="R287"/>
  <c r="Q287"/>
  <c r="P287"/>
  <c r="T2244"/>
  <c r="K2244"/>
  <c r="S2244"/>
  <c r="R2244"/>
  <c r="Q2244"/>
  <c r="P2244"/>
  <c r="T856"/>
  <c r="K856"/>
  <c r="S856"/>
  <c r="R856"/>
  <c r="Q856"/>
  <c r="P856"/>
  <c r="T2243"/>
  <c r="K2243"/>
  <c r="S2243"/>
  <c r="R2243"/>
  <c r="Q2243"/>
  <c r="P2243"/>
  <c r="T2242"/>
  <c r="K2242"/>
  <c r="S2242"/>
  <c r="R2242"/>
  <c r="Q2242"/>
  <c r="P2242"/>
  <c r="T1066"/>
  <c r="K1066"/>
  <c r="S1066"/>
  <c r="R1066"/>
  <c r="Q1066"/>
  <c r="P1066"/>
  <c r="T2241"/>
  <c r="K2241"/>
  <c r="S2241"/>
  <c r="R2241"/>
  <c r="Q2241"/>
  <c r="P2241"/>
  <c r="T2240"/>
  <c r="K2240"/>
  <c r="S2240"/>
  <c r="R2240"/>
  <c r="Q2240"/>
  <c r="P2240"/>
  <c r="T2239"/>
  <c r="K2239"/>
  <c r="S2239"/>
  <c r="R2239"/>
  <c r="Q2239"/>
  <c r="P2239"/>
  <c r="T2238"/>
  <c r="K2238"/>
  <c r="S2238"/>
  <c r="R2238"/>
  <c r="Q2238"/>
  <c r="P2238"/>
  <c r="T495"/>
  <c r="K495"/>
  <c r="S495"/>
  <c r="R495"/>
  <c r="Q495"/>
  <c r="P495"/>
  <c r="T2237"/>
  <c r="K2237"/>
  <c r="S2237"/>
  <c r="R2237"/>
  <c r="Q2237"/>
  <c r="P2237"/>
  <c r="T9"/>
  <c r="K9"/>
  <c r="S9"/>
  <c r="R9"/>
  <c r="Q9"/>
  <c r="P9"/>
  <c r="T366"/>
  <c r="K366"/>
  <c r="S366"/>
  <c r="R366"/>
  <c r="Q366"/>
  <c r="P366"/>
  <c r="T2236"/>
  <c r="K2236"/>
  <c r="S2236"/>
  <c r="R2236"/>
  <c r="Q2236"/>
  <c r="P2236"/>
  <c r="T2235"/>
  <c r="K2235"/>
  <c r="S2235"/>
  <c r="R2235"/>
  <c r="Q2235"/>
  <c r="P2235"/>
  <c r="T791"/>
  <c r="K791"/>
  <c r="S791"/>
  <c r="R791"/>
  <c r="Q791"/>
  <c r="P791"/>
  <c r="T2234"/>
  <c r="K2234"/>
  <c r="S2234"/>
  <c r="R2234"/>
  <c r="Q2234"/>
  <c r="P2234"/>
  <c r="T2233"/>
  <c r="K2233"/>
  <c r="S2233"/>
  <c r="R2233"/>
  <c r="Q2233"/>
  <c r="P2233"/>
  <c r="T2232"/>
  <c r="K2232"/>
  <c r="S2232"/>
  <c r="R2232"/>
  <c r="Q2232"/>
  <c r="P2232"/>
  <c r="T2231"/>
  <c r="K2231"/>
  <c r="S2231"/>
  <c r="R2231"/>
  <c r="Q2231"/>
  <c r="P2231"/>
  <c r="T2230"/>
  <c r="K2230"/>
  <c r="S2230"/>
  <c r="R2230"/>
  <c r="Q2230"/>
  <c r="P2230"/>
  <c r="T2229"/>
  <c r="K2229"/>
  <c r="S2229"/>
  <c r="R2229"/>
  <c r="Q2229"/>
  <c r="P2229"/>
  <c r="T919"/>
  <c r="K919"/>
  <c r="S919"/>
  <c r="R919"/>
  <c r="Q919"/>
  <c r="P919"/>
  <c r="T2228"/>
  <c r="K2228"/>
  <c r="S2228"/>
  <c r="R2228"/>
  <c r="Q2228"/>
  <c r="P2228"/>
  <c r="T2227"/>
  <c r="K2227"/>
  <c r="S2227"/>
  <c r="R2227"/>
  <c r="Q2227"/>
  <c r="P2227"/>
  <c r="T2226"/>
  <c r="K2226"/>
  <c r="S2226"/>
  <c r="R2226"/>
  <c r="Q2226"/>
  <c r="P2226"/>
  <c r="T2225"/>
  <c r="K2225"/>
  <c r="S2225"/>
  <c r="R2225"/>
  <c r="Q2225"/>
  <c r="P2225"/>
  <c r="T2224"/>
  <c r="K2224"/>
  <c r="S2224"/>
  <c r="R2224"/>
  <c r="Q2224"/>
  <c r="P2224"/>
  <c r="T2223"/>
  <c r="K2223"/>
  <c r="S2223"/>
  <c r="R2223"/>
  <c r="Q2223"/>
  <c r="P2223"/>
  <c r="T2222"/>
  <c r="K2222"/>
  <c r="S2222"/>
  <c r="R2222"/>
  <c r="Q2222"/>
  <c r="P2222"/>
  <c r="T2221"/>
  <c r="K2221"/>
  <c r="S2221"/>
  <c r="R2221"/>
  <c r="Q2221"/>
  <c r="P2221"/>
  <c r="T2220"/>
  <c r="K2220"/>
  <c r="S2220"/>
  <c r="R2220"/>
  <c r="Q2220"/>
  <c r="P2220"/>
  <c r="T2219"/>
  <c r="K2219"/>
  <c r="S2219"/>
  <c r="R2219"/>
  <c r="Q2219"/>
  <c r="P2219"/>
  <c r="T2218"/>
  <c r="K2218"/>
  <c r="S2218"/>
  <c r="R2218"/>
  <c r="Q2218"/>
  <c r="P2218"/>
  <c r="T2217"/>
  <c r="K2217"/>
  <c r="S2217"/>
  <c r="R2217"/>
  <c r="Q2217"/>
  <c r="P2217"/>
  <c r="T2216"/>
  <c r="K2216"/>
  <c r="S2216"/>
  <c r="R2216"/>
  <c r="Q2216"/>
  <c r="P2216"/>
  <c r="T2215"/>
  <c r="K2215"/>
  <c r="S2215"/>
  <c r="R2215"/>
  <c r="Q2215"/>
  <c r="P2215"/>
  <c r="T2214"/>
  <c r="K2214"/>
  <c r="S2214"/>
  <c r="R2214"/>
  <c r="Q2214"/>
  <c r="P2214"/>
  <c r="T2213"/>
  <c r="K2213"/>
  <c r="S2213"/>
  <c r="R2213"/>
  <c r="Q2213"/>
  <c r="P2213"/>
  <c r="T2212"/>
  <c r="K2212"/>
  <c r="S2212"/>
  <c r="R2212"/>
  <c r="Q2212"/>
  <c r="P2212"/>
  <c r="T2211"/>
  <c r="K2211"/>
  <c r="S2211"/>
  <c r="R2211"/>
  <c r="Q2211"/>
  <c r="P2211"/>
  <c r="T2210"/>
  <c r="K2210"/>
  <c r="S2210"/>
  <c r="R2210"/>
  <c r="Q2210"/>
  <c r="P2210"/>
  <c r="T2209"/>
  <c r="K2209"/>
  <c r="S2209"/>
  <c r="R2209"/>
  <c r="Q2209"/>
  <c r="P2209"/>
  <c r="T2208"/>
  <c r="K2208"/>
  <c r="S2208"/>
  <c r="R2208"/>
  <c r="Q2208"/>
  <c r="P2208"/>
  <c r="T2207"/>
  <c r="K2207"/>
  <c r="S2207"/>
  <c r="R2207"/>
  <c r="Q2207"/>
  <c r="P2207"/>
  <c r="T2206"/>
  <c r="K2206"/>
  <c r="S2206"/>
  <c r="R2206"/>
  <c r="Q2206"/>
  <c r="P2206"/>
  <c r="T2205"/>
  <c r="K2205"/>
  <c r="S2205"/>
  <c r="R2205"/>
  <c r="Q2205"/>
  <c r="P2205"/>
  <c r="T2204"/>
  <c r="K2204"/>
  <c r="S2204"/>
  <c r="R2204"/>
  <c r="Q2204"/>
  <c r="P2204"/>
  <c r="T2203"/>
  <c r="K2203"/>
  <c r="S2203"/>
  <c r="R2203"/>
  <c r="Q2203"/>
  <c r="P2203"/>
  <c r="T2202"/>
  <c r="K2202"/>
  <c r="S2202"/>
  <c r="R2202"/>
  <c r="Q2202"/>
  <c r="P2202"/>
  <c r="T2201"/>
  <c r="K2201"/>
  <c r="S2201"/>
  <c r="R2201"/>
  <c r="Q2201"/>
  <c r="P2201"/>
  <c r="T2200"/>
  <c r="K2200"/>
  <c r="S2200"/>
  <c r="R2200"/>
  <c r="Q2200"/>
  <c r="P2200"/>
  <c r="T2199"/>
  <c r="K2199"/>
  <c r="S2199"/>
  <c r="R2199"/>
  <c r="Q2199"/>
  <c r="P2199"/>
  <c r="T176"/>
  <c r="K176"/>
  <c r="S176"/>
  <c r="R176"/>
  <c r="Q176"/>
  <c r="P176"/>
  <c r="T2198"/>
  <c r="K2198"/>
  <c r="S2198"/>
  <c r="R2198"/>
  <c r="Q2198"/>
  <c r="P2198"/>
  <c r="T91"/>
  <c r="K91"/>
  <c r="S91"/>
  <c r="R91"/>
  <c r="Q91"/>
  <c r="P91"/>
  <c r="T855"/>
  <c r="K855"/>
  <c r="S855"/>
  <c r="R855"/>
  <c r="Q855"/>
  <c r="P855"/>
  <c r="T2197"/>
  <c r="K2197"/>
  <c r="S2197"/>
  <c r="R2197"/>
  <c r="Q2197"/>
  <c r="P2197"/>
  <c r="T2196"/>
  <c r="K2196"/>
  <c r="S2196"/>
  <c r="R2196"/>
  <c r="Q2196"/>
  <c r="P2196"/>
  <c r="T2195"/>
  <c r="K2195"/>
  <c r="S2195"/>
  <c r="R2195"/>
  <c r="Q2195"/>
  <c r="P2195"/>
  <c r="T2194"/>
  <c r="K2194"/>
  <c r="S2194"/>
  <c r="R2194"/>
  <c r="Q2194"/>
  <c r="P2194"/>
  <c r="T2193"/>
  <c r="K2193"/>
  <c r="S2193"/>
  <c r="R2193"/>
  <c r="Q2193"/>
  <c r="P2193"/>
  <c r="T2192"/>
  <c r="K2192"/>
  <c r="S2192"/>
  <c r="R2192"/>
  <c r="Q2192"/>
  <c r="P2192"/>
  <c r="T2191"/>
  <c r="K2191"/>
  <c r="S2191"/>
  <c r="R2191"/>
  <c r="Q2191"/>
  <c r="P2191"/>
  <c r="T2190"/>
  <c r="K2190"/>
  <c r="S2190"/>
  <c r="R2190"/>
  <c r="Q2190"/>
  <c r="P2190"/>
  <c r="T2189"/>
  <c r="K2189"/>
  <c r="S2189"/>
  <c r="R2189"/>
  <c r="Q2189"/>
  <c r="P2189"/>
  <c r="T2188"/>
  <c r="K2188"/>
  <c r="S2188"/>
  <c r="R2188"/>
  <c r="Q2188"/>
  <c r="P2188"/>
  <c r="T2187"/>
  <c r="K2187"/>
  <c r="S2187"/>
  <c r="R2187"/>
  <c r="Q2187"/>
  <c r="P2187"/>
  <c r="T2186"/>
  <c r="K2186"/>
  <c r="S2186"/>
  <c r="R2186"/>
  <c r="Q2186"/>
  <c r="P2186"/>
  <c r="T2185"/>
  <c r="K2185"/>
  <c r="S2185"/>
  <c r="R2185"/>
  <c r="Q2185"/>
  <c r="P2185"/>
  <c r="T2184"/>
  <c r="K2184"/>
  <c r="S2184"/>
  <c r="R2184"/>
  <c r="Q2184"/>
  <c r="P2184"/>
  <c r="T2183"/>
  <c r="K2183"/>
  <c r="S2183"/>
  <c r="R2183"/>
  <c r="Q2183"/>
  <c r="P2183"/>
  <c r="T2182"/>
  <c r="K2182"/>
  <c r="S2182"/>
  <c r="R2182"/>
  <c r="Q2182"/>
  <c r="P2182"/>
  <c r="T2181"/>
  <c r="K2181"/>
  <c r="S2181"/>
  <c r="R2181"/>
  <c r="Q2181"/>
  <c r="P2181"/>
  <c r="T2180"/>
  <c r="K2180"/>
  <c r="S2180"/>
  <c r="R2180"/>
  <c r="Q2180"/>
  <c r="P2180"/>
  <c r="T2179"/>
  <c r="K2179"/>
  <c r="S2179"/>
  <c r="R2179"/>
  <c r="Q2179"/>
  <c r="P2179"/>
  <c r="T2178"/>
  <c r="K2178"/>
  <c r="S2178"/>
  <c r="R2178"/>
  <c r="Q2178"/>
  <c r="P2178"/>
  <c r="T2177"/>
  <c r="K2177"/>
  <c r="S2177"/>
  <c r="R2177"/>
  <c r="Q2177"/>
  <c r="P2177"/>
  <c r="T365"/>
  <c r="K365"/>
  <c r="S365"/>
  <c r="R365"/>
  <c r="Q365"/>
  <c r="P365"/>
  <c r="T2176"/>
  <c r="K2176"/>
  <c r="S2176"/>
  <c r="R2176"/>
  <c r="Q2176"/>
  <c r="P2176"/>
  <c r="T2175"/>
  <c r="K2175"/>
  <c r="S2175"/>
  <c r="R2175"/>
  <c r="Q2175"/>
  <c r="P2175"/>
  <c r="T2174"/>
  <c r="K2174"/>
  <c r="S2174"/>
  <c r="R2174"/>
  <c r="Q2174"/>
  <c r="P2174"/>
  <c r="T2173"/>
  <c r="K2173"/>
  <c r="S2173"/>
  <c r="R2173"/>
  <c r="Q2173"/>
  <c r="P2173"/>
  <c r="T2172"/>
  <c r="K2172"/>
  <c r="S2172"/>
  <c r="R2172"/>
  <c r="Q2172"/>
  <c r="P2172"/>
  <c r="T2171"/>
  <c r="K2171"/>
  <c r="S2171"/>
  <c r="R2171"/>
  <c r="Q2171"/>
  <c r="P2171"/>
  <c r="T2170"/>
  <c r="K2170"/>
  <c r="S2170"/>
  <c r="R2170"/>
  <c r="Q2170"/>
  <c r="P2170"/>
  <c r="T2169"/>
  <c r="K2169"/>
  <c r="S2169"/>
  <c r="R2169"/>
  <c r="Q2169"/>
  <c r="P2169"/>
  <c r="T2168"/>
  <c r="K2168"/>
  <c r="S2168"/>
  <c r="R2168"/>
  <c r="Q2168"/>
  <c r="P2168"/>
  <c r="T2167"/>
  <c r="K2167"/>
  <c r="S2167"/>
  <c r="R2167"/>
  <c r="Q2167"/>
  <c r="P2167"/>
  <c r="T2166"/>
  <c r="K2166"/>
  <c r="S2166"/>
  <c r="R2166"/>
  <c r="Q2166"/>
  <c r="P2166"/>
  <c r="T2165"/>
  <c r="K2165"/>
  <c r="S2165"/>
  <c r="R2165"/>
  <c r="Q2165"/>
  <c r="P2165"/>
  <c r="T2164"/>
  <c r="K2164"/>
  <c r="S2164"/>
  <c r="R2164"/>
  <c r="Q2164"/>
  <c r="P2164"/>
  <c r="T2163"/>
  <c r="K2163"/>
  <c r="S2163"/>
  <c r="R2163"/>
  <c r="Q2163"/>
  <c r="P2163"/>
  <c r="T2162"/>
  <c r="K2162"/>
  <c r="S2162"/>
  <c r="R2162"/>
  <c r="Q2162"/>
  <c r="P2162"/>
  <c r="T2161"/>
  <c r="K2161"/>
  <c r="S2161"/>
  <c r="R2161"/>
  <c r="Q2161"/>
  <c r="P2161"/>
  <c r="T434"/>
  <c r="K434"/>
  <c r="S434"/>
  <c r="R434"/>
  <c r="Q434"/>
  <c r="P434"/>
  <c r="T433"/>
  <c r="K433"/>
  <c r="S433"/>
  <c r="R433"/>
  <c r="Q433"/>
  <c r="P433"/>
  <c r="T2160"/>
  <c r="K2160"/>
  <c r="S2160"/>
  <c r="R2160"/>
  <c r="Q2160"/>
  <c r="P2160"/>
  <c r="T2159"/>
  <c r="K2159"/>
  <c r="S2159"/>
  <c r="R2159"/>
  <c r="Q2159"/>
  <c r="P2159"/>
  <c r="T2158"/>
  <c r="K2158"/>
  <c r="S2158"/>
  <c r="R2158"/>
  <c r="Q2158"/>
  <c r="P2158"/>
  <c r="T2157"/>
  <c r="K2157"/>
  <c r="S2157"/>
  <c r="R2157"/>
  <c r="Q2157"/>
  <c r="P2157"/>
  <c r="T2156"/>
  <c r="K2156"/>
  <c r="S2156"/>
  <c r="R2156"/>
  <c r="Q2156"/>
  <c r="P2156"/>
  <c r="T2155"/>
  <c r="K2155"/>
  <c r="S2155"/>
  <c r="R2155"/>
  <c r="Q2155"/>
  <c r="P2155"/>
  <c r="T1132"/>
  <c r="K1132"/>
  <c r="S1132"/>
  <c r="R1132"/>
  <c r="Q1132"/>
  <c r="P1132"/>
  <c r="T2154"/>
  <c r="K2154"/>
  <c r="S2154"/>
  <c r="R2154"/>
  <c r="Q2154"/>
  <c r="P2154"/>
  <c r="T2153"/>
  <c r="K2153"/>
  <c r="S2153"/>
  <c r="R2153"/>
  <c r="Q2153"/>
  <c r="P2153"/>
  <c r="T2152"/>
  <c r="K2152"/>
  <c r="S2152"/>
  <c r="R2152"/>
  <c r="Q2152"/>
  <c r="P2152"/>
  <c r="T2151"/>
  <c r="K2151"/>
  <c r="S2151"/>
  <c r="R2151"/>
  <c r="Q2151"/>
  <c r="P2151"/>
  <c r="T2150"/>
  <c r="K2150"/>
  <c r="S2150"/>
  <c r="R2150"/>
  <c r="Q2150"/>
  <c r="P2150"/>
  <c r="T2149"/>
  <c r="K2149"/>
  <c r="S2149"/>
  <c r="R2149"/>
  <c r="Q2149"/>
  <c r="P2149"/>
  <c r="T2148"/>
  <c r="K2148"/>
  <c r="S2148"/>
  <c r="R2148"/>
  <c r="Q2148"/>
  <c r="P2148"/>
  <c r="T2147"/>
  <c r="K2147"/>
  <c r="S2147"/>
  <c r="R2147"/>
  <c r="Q2147"/>
  <c r="P2147"/>
  <c r="T2146"/>
  <c r="K2146"/>
  <c r="S2146"/>
  <c r="R2146"/>
  <c r="Q2146"/>
  <c r="P2146"/>
  <c r="T2145"/>
  <c r="K2145"/>
  <c r="S2145"/>
  <c r="R2145"/>
  <c r="Q2145"/>
  <c r="P2145"/>
  <c r="T2144"/>
  <c r="K2144"/>
  <c r="S2144"/>
  <c r="R2144"/>
  <c r="Q2144"/>
  <c r="P2144"/>
  <c r="T432"/>
  <c r="K432"/>
  <c r="S432"/>
  <c r="R432"/>
  <c r="Q432"/>
  <c r="P432"/>
  <c r="T2143"/>
  <c r="K2143"/>
  <c r="S2143"/>
  <c r="R2143"/>
  <c r="Q2143"/>
  <c r="P2143"/>
  <c r="T2142"/>
  <c r="K2142"/>
  <c r="S2142"/>
  <c r="R2142"/>
  <c r="Q2142"/>
  <c r="P2142"/>
  <c r="T2141"/>
  <c r="K2141"/>
  <c r="S2141"/>
  <c r="R2141"/>
  <c r="Q2141"/>
  <c r="P2141"/>
  <c r="T2140"/>
  <c r="K2140"/>
  <c r="S2140"/>
  <c r="R2140"/>
  <c r="Q2140"/>
  <c r="P2140"/>
  <c r="T2139"/>
  <c r="K2139"/>
  <c r="S2139"/>
  <c r="R2139"/>
  <c r="Q2139"/>
  <c r="P2139"/>
  <c r="T551"/>
  <c r="K551"/>
  <c r="S551"/>
  <c r="R551"/>
  <c r="Q551"/>
  <c r="P551"/>
  <c r="T751"/>
  <c r="K751"/>
  <c r="S751"/>
  <c r="R751"/>
  <c r="Q751"/>
  <c r="P751"/>
  <c r="T822"/>
  <c r="K822"/>
  <c r="S822"/>
  <c r="R822"/>
  <c r="Q822"/>
  <c r="P822"/>
  <c r="T1013"/>
  <c r="K1013"/>
  <c r="S1013"/>
  <c r="R1013"/>
  <c r="Q1013"/>
  <c r="P1013"/>
  <c r="T2138"/>
  <c r="K2138"/>
  <c r="S2138"/>
  <c r="R2138"/>
  <c r="Q2138"/>
  <c r="P2138"/>
  <c r="T2137"/>
  <c r="K2137"/>
  <c r="S2137"/>
  <c r="R2137"/>
  <c r="Q2137"/>
  <c r="P2137"/>
  <c r="T2136"/>
  <c r="K2136"/>
  <c r="S2136"/>
  <c r="R2136"/>
  <c r="Q2136"/>
  <c r="P2136"/>
  <c r="T2135"/>
  <c r="K2135"/>
  <c r="S2135"/>
  <c r="R2135"/>
  <c r="Q2135"/>
  <c r="P2135"/>
  <c r="T2134"/>
  <c r="K2134"/>
  <c r="S2134"/>
  <c r="R2134"/>
  <c r="Q2134"/>
  <c r="P2134"/>
  <c r="T2133"/>
  <c r="K2133"/>
  <c r="S2133"/>
  <c r="R2133"/>
  <c r="Q2133"/>
  <c r="P2133"/>
  <c r="T2132"/>
  <c r="K2132"/>
  <c r="S2132"/>
  <c r="R2132"/>
  <c r="Q2132"/>
  <c r="P2132"/>
  <c r="T2131"/>
  <c r="K2131"/>
  <c r="S2131"/>
  <c r="R2131"/>
  <c r="Q2131"/>
  <c r="P2131"/>
  <c r="T2130"/>
  <c r="K2130"/>
  <c r="S2130"/>
  <c r="R2130"/>
  <c r="Q2130"/>
  <c r="P2130"/>
  <c r="T2129"/>
  <c r="K2129"/>
  <c r="S2129"/>
  <c r="R2129"/>
  <c r="Q2129"/>
  <c r="P2129"/>
  <c r="T2128"/>
  <c r="K2128"/>
  <c r="S2128"/>
  <c r="R2128"/>
  <c r="Q2128"/>
  <c r="P2128"/>
  <c r="T2127"/>
  <c r="K2127"/>
  <c r="S2127"/>
  <c r="R2127"/>
  <c r="Q2127"/>
  <c r="P2127"/>
  <c r="T2126"/>
  <c r="K2126"/>
  <c r="S2126"/>
  <c r="R2126"/>
  <c r="Q2126"/>
  <c r="P2126"/>
  <c r="T2125"/>
  <c r="K2125"/>
  <c r="S2125"/>
  <c r="R2125"/>
  <c r="Q2125"/>
  <c r="P2125"/>
  <c r="T1060"/>
  <c r="K1060"/>
  <c r="S1060"/>
  <c r="R1060"/>
  <c r="Q1060"/>
  <c r="P1060"/>
  <c r="T2124"/>
  <c r="K2124"/>
  <c r="S2124"/>
  <c r="R2124"/>
  <c r="Q2124"/>
  <c r="P2124"/>
  <c r="T790"/>
  <c r="K790"/>
  <c r="S790"/>
  <c r="R790"/>
  <c r="Q790"/>
  <c r="P790"/>
  <c r="T652"/>
  <c r="K652"/>
  <c r="S652"/>
  <c r="R652"/>
  <c r="Q652"/>
  <c r="P652"/>
  <c r="T733"/>
  <c r="K733"/>
  <c r="S733"/>
  <c r="R733"/>
  <c r="Q733"/>
  <c r="P733"/>
  <c r="T847"/>
  <c r="K847"/>
  <c r="S847"/>
  <c r="R847"/>
  <c r="Q847"/>
  <c r="P847"/>
  <c r="T2123"/>
  <c r="K2123"/>
  <c r="S2123"/>
  <c r="R2123"/>
  <c r="Q2123"/>
  <c r="P2123"/>
  <c r="T2122"/>
  <c r="K2122"/>
  <c r="S2122"/>
  <c r="R2122"/>
  <c r="Q2122"/>
  <c r="P2122"/>
  <c r="T2121"/>
  <c r="K2121"/>
  <c r="S2121"/>
  <c r="R2121"/>
  <c r="Q2121"/>
  <c r="P2121"/>
  <c r="T2120"/>
  <c r="K2120"/>
  <c r="S2120"/>
  <c r="R2120"/>
  <c r="Q2120"/>
  <c r="P2120"/>
  <c r="T2119"/>
  <c r="K2119"/>
  <c r="S2119"/>
  <c r="R2119"/>
  <c r="Q2119"/>
  <c r="P2119"/>
  <c r="T2118"/>
  <c r="K2118"/>
  <c r="S2118"/>
  <c r="R2118"/>
  <c r="Q2118"/>
  <c r="P2118"/>
  <c r="T2117"/>
  <c r="K2117"/>
  <c r="S2117"/>
  <c r="R2117"/>
  <c r="Q2117"/>
  <c r="P2117"/>
  <c r="T2116"/>
  <c r="K2116"/>
  <c r="S2116"/>
  <c r="R2116"/>
  <c r="Q2116"/>
  <c r="P2116"/>
  <c r="T789"/>
  <c r="K789"/>
  <c r="S789"/>
  <c r="R789"/>
  <c r="Q789"/>
  <c r="P789"/>
  <c r="T494"/>
  <c r="K494"/>
  <c r="S494"/>
  <c r="R494"/>
  <c r="Q494"/>
  <c r="P494"/>
  <c r="T788"/>
  <c r="K788"/>
  <c r="S788"/>
  <c r="R788"/>
  <c r="Q788"/>
  <c r="P788"/>
  <c r="T2115"/>
  <c r="K2115"/>
  <c r="S2115"/>
  <c r="R2115"/>
  <c r="Q2115"/>
  <c r="P2115"/>
  <c r="T2114"/>
  <c r="K2114"/>
  <c r="S2114"/>
  <c r="R2114"/>
  <c r="Q2114"/>
  <c r="P2114"/>
  <c r="T2113"/>
  <c r="K2113"/>
  <c r="S2113"/>
  <c r="R2113"/>
  <c r="Q2113"/>
  <c r="P2113"/>
  <c r="T2112"/>
  <c r="K2112"/>
  <c r="S2112"/>
  <c r="R2112"/>
  <c r="Q2112"/>
  <c r="P2112"/>
  <c r="T885"/>
  <c r="K885"/>
  <c r="S885"/>
  <c r="R885"/>
  <c r="Q885"/>
  <c r="P885"/>
  <c r="T2111"/>
  <c r="K2111"/>
  <c r="S2111"/>
  <c r="R2111"/>
  <c r="Q2111"/>
  <c r="P2111"/>
  <c r="T2110"/>
  <c r="K2110"/>
  <c r="S2110"/>
  <c r="R2110"/>
  <c r="Q2110"/>
  <c r="P2110"/>
  <c r="T2109"/>
  <c r="K2109"/>
  <c r="S2109"/>
  <c r="R2109"/>
  <c r="Q2109"/>
  <c r="P2109"/>
  <c r="T2108"/>
  <c r="K2108"/>
  <c r="S2108"/>
  <c r="R2108"/>
  <c r="Q2108"/>
  <c r="P2108"/>
  <c r="T2107"/>
  <c r="K2107"/>
  <c r="S2107"/>
  <c r="R2107"/>
  <c r="Q2107"/>
  <c r="P2107"/>
  <c r="T2106"/>
  <c r="K2106"/>
  <c r="S2106"/>
  <c r="R2106"/>
  <c r="Q2106"/>
  <c r="P2106"/>
  <c r="T2105"/>
  <c r="K2105"/>
  <c r="S2105"/>
  <c r="R2105"/>
  <c r="Q2105"/>
  <c r="P2105"/>
  <c r="T2104"/>
  <c r="K2104"/>
  <c r="S2104"/>
  <c r="R2104"/>
  <c r="Q2104"/>
  <c r="P2104"/>
  <c r="T2103"/>
  <c r="K2103"/>
  <c r="S2103"/>
  <c r="R2103"/>
  <c r="Q2103"/>
  <c r="P2103"/>
  <c r="T2102"/>
  <c r="K2102"/>
  <c r="S2102"/>
  <c r="R2102"/>
  <c r="Q2102"/>
  <c r="P2102"/>
  <c r="T431"/>
  <c r="K431"/>
  <c r="S431"/>
  <c r="R431"/>
  <c r="Q431"/>
  <c r="P431"/>
  <c r="T2101"/>
  <c r="K2101"/>
  <c r="S2101"/>
  <c r="R2101"/>
  <c r="Q2101"/>
  <c r="P2101"/>
  <c r="T2100"/>
  <c r="K2100"/>
  <c r="S2100"/>
  <c r="R2100"/>
  <c r="Q2100"/>
  <c r="P2100"/>
  <c r="T2099"/>
  <c r="K2099"/>
  <c r="S2099"/>
  <c r="R2099"/>
  <c r="Q2099"/>
  <c r="P2099"/>
  <c r="T2098"/>
  <c r="K2098"/>
  <c r="S2098"/>
  <c r="R2098"/>
  <c r="Q2098"/>
  <c r="P2098"/>
  <c r="T2097"/>
  <c r="K2097"/>
  <c r="S2097"/>
  <c r="R2097"/>
  <c r="Q2097"/>
  <c r="P2097"/>
  <c r="T2096"/>
  <c r="K2096"/>
  <c r="S2096"/>
  <c r="R2096"/>
  <c r="Q2096"/>
  <c r="P2096"/>
  <c r="T2095"/>
  <c r="K2095"/>
  <c r="S2095"/>
  <c r="R2095"/>
  <c r="Q2095"/>
  <c r="P2095"/>
  <c r="T2094"/>
  <c r="K2094"/>
  <c r="S2094"/>
  <c r="R2094"/>
  <c r="Q2094"/>
  <c r="P2094"/>
  <c r="T2093"/>
  <c r="K2093"/>
  <c r="S2093"/>
  <c r="R2093"/>
  <c r="Q2093"/>
  <c r="P2093"/>
  <c r="T2092"/>
  <c r="K2092"/>
  <c r="S2092"/>
  <c r="R2092"/>
  <c r="Q2092"/>
  <c r="P2092"/>
  <c r="T2091"/>
  <c r="K2091"/>
  <c r="S2091"/>
  <c r="R2091"/>
  <c r="Q2091"/>
  <c r="P2091"/>
  <c r="T2090"/>
  <c r="K2090"/>
  <c r="S2090"/>
  <c r="R2090"/>
  <c r="Q2090"/>
  <c r="P2090"/>
  <c r="T2089"/>
  <c r="K2089"/>
  <c r="S2089"/>
  <c r="R2089"/>
  <c r="Q2089"/>
  <c r="P2089"/>
  <c r="T2088"/>
  <c r="K2088"/>
  <c r="S2088"/>
  <c r="R2088"/>
  <c r="Q2088"/>
  <c r="P2088"/>
  <c r="T2087"/>
  <c r="K2087"/>
  <c r="S2087"/>
  <c r="R2087"/>
  <c r="Q2087"/>
  <c r="P2087"/>
  <c r="T2086"/>
  <c r="K2086"/>
  <c r="S2086"/>
  <c r="R2086"/>
  <c r="Q2086"/>
  <c r="P2086"/>
  <c r="T2085"/>
  <c r="K2085"/>
  <c r="S2085"/>
  <c r="R2085"/>
  <c r="Q2085"/>
  <c r="P2085"/>
  <c r="T2084"/>
  <c r="K2084"/>
  <c r="S2084"/>
  <c r="R2084"/>
  <c r="Q2084"/>
  <c r="P2084"/>
  <c r="T2083"/>
  <c r="K2083"/>
  <c r="S2083"/>
  <c r="R2083"/>
  <c r="Q2083"/>
  <c r="P2083"/>
  <c r="T2082"/>
  <c r="K2082"/>
  <c r="S2082"/>
  <c r="R2082"/>
  <c r="Q2082"/>
  <c r="P2082"/>
  <c r="T2081"/>
  <c r="K2081"/>
  <c r="S2081"/>
  <c r="R2081"/>
  <c r="Q2081"/>
  <c r="P2081"/>
  <c r="T2080"/>
  <c r="K2080"/>
  <c r="S2080"/>
  <c r="R2080"/>
  <c r="Q2080"/>
  <c r="P2080"/>
  <c r="T2079"/>
  <c r="K2079"/>
  <c r="S2079"/>
  <c r="R2079"/>
  <c r="Q2079"/>
  <c r="P2079"/>
  <c r="T2078"/>
  <c r="K2078"/>
  <c r="S2078"/>
  <c r="R2078"/>
  <c r="Q2078"/>
  <c r="P2078"/>
  <c r="T2077"/>
  <c r="K2077"/>
  <c r="S2077"/>
  <c r="R2077"/>
  <c r="Q2077"/>
  <c r="P2077"/>
  <c r="T2076"/>
  <c r="K2076"/>
  <c r="S2076"/>
  <c r="R2076"/>
  <c r="Q2076"/>
  <c r="P2076"/>
  <c r="T2075"/>
  <c r="K2075"/>
  <c r="S2075"/>
  <c r="R2075"/>
  <c r="Q2075"/>
  <c r="P2075"/>
  <c r="T2074"/>
  <c r="K2074"/>
  <c r="S2074"/>
  <c r="R2074"/>
  <c r="Q2074"/>
  <c r="P2074"/>
  <c r="T2073"/>
  <c r="K2073"/>
  <c r="S2073"/>
  <c r="R2073"/>
  <c r="Q2073"/>
  <c r="P2073"/>
  <c r="T2072"/>
  <c r="K2072"/>
  <c r="S2072"/>
  <c r="R2072"/>
  <c r="Q2072"/>
  <c r="P2072"/>
  <c r="T2071"/>
  <c r="K2071"/>
  <c r="S2071"/>
  <c r="R2071"/>
  <c r="Q2071"/>
  <c r="P2071"/>
  <c r="T2070"/>
  <c r="K2070"/>
  <c r="S2070"/>
  <c r="R2070"/>
  <c r="Q2070"/>
  <c r="P2070"/>
  <c r="T2069"/>
  <c r="K2069"/>
  <c r="S2069"/>
  <c r="R2069"/>
  <c r="Q2069"/>
  <c r="P2069"/>
  <c r="T2068"/>
  <c r="K2068"/>
  <c r="S2068"/>
  <c r="R2068"/>
  <c r="Q2068"/>
  <c r="P2068"/>
  <c r="T2067"/>
  <c r="K2067"/>
  <c r="S2067"/>
  <c r="R2067"/>
  <c r="Q2067"/>
  <c r="P2067"/>
  <c r="T2066"/>
  <c r="K2066"/>
  <c r="S2066"/>
  <c r="R2066"/>
  <c r="Q2066"/>
  <c r="P2066"/>
  <c r="T2065"/>
  <c r="K2065"/>
  <c r="S2065"/>
  <c r="R2065"/>
  <c r="Q2065"/>
  <c r="P2065"/>
  <c r="T2064"/>
  <c r="K2064"/>
  <c r="S2064"/>
  <c r="R2064"/>
  <c r="Q2064"/>
  <c r="P2064"/>
  <c r="T2063"/>
  <c r="K2063"/>
  <c r="S2063"/>
  <c r="R2063"/>
  <c r="Q2063"/>
  <c r="P2063"/>
  <c r="T2062"/>
  <c r="K2062"/>
  <c r="S2062"/>
  <c r="R2062"/>
  <c r="Q2062"/>
  <c r="P2062"/>
  <c r="T2061"/>
  <c r="K2061"/>
  <c r="S2061"/>
  <c r="R2061"/>
  <c r="Q2061"/>
  <c r="P2061"/>
  <c r="T2060"/>
  <c r="K2060"/>
  <c r="S2060"/>
  <c r="R2060"/>
  <c r="Q2060"/>
  <c r="P2060"/>
  <c r="T2059"/>
  <c r="K2059"/>
  <c r="S2059"/>
  <c r="R2059"/>
  <c r="Q2059"/>
  <c r="P2059"/>
  <c r="T2058"/>
  <c r="K2058"/>
  <c r="S2058"/>
  <c r="R2058"/>
  <c r="Q2058"/>
  <c r="P2058"/>
  <c r="T2057"/>
  <c r="K2057"/>
  <c r="S2057"/>
  <c r="R2057"/>
  <c r="Q2057"/>
  <c r="P2057"/>
  <c r="T2056"/>
  <c r="K2056"/>
  <c r="S2056"/>
  <c r="R2056"/>
  <c r="Q2056"/>
  <c r="P2056"/>
  <c r="T2055"/>
  <c r="K2055"/>
  <c r="S2055"/>
  <c r="R2055"/>
  <c r="Q2055"/>
  <c r="P2055"/>
  <c r="T2054"/>
  <c r="K2054"/>
  <c r="S2054"/>
  <c r="R2054"/>
  <c r="Q2054"/>
  <c r="P2054"/>
  <c r="T2053"/>
  <c r="K2053"/>
  <c r="S2053"/>
  <c r="R2053"/>
  <c r="Q2053"/>
  <c r="P2053"/>
  <c r="T2052"/>
  <c r="K2052"/>
  <c r="S2052"/>
  <c r="R2052"/>
  <c r="Q2052"/>
  <c r="P2052"/>
  <c r="T2051"/>
  <c r="K2051"/>
  <c r="S2051"/>
  <c r="R2051"/>
  <c r="Q2051"/>
  <c r="P2051"/>
  <c r="T2050"/>
  <c r="K2050"/>
  <c r="S2050"/>
  <c r="R2050"/>
  <c r="Q2050"/>
  <c r="P2050"/>
  <c r="T2049"/>
  <c r="K2049"/>
  <c r="S2049"/>
  <c r="R2049"/>
  <c r="Q2049"/>
  <c r="P2049"/>
  <c r="T2048"/>
  <c r="K2048"/>
  <c r="S2048"/>
  <c r="R2048"/>
  <c r="Q2048"/>
  <c r="P2048"/>
  <c r="T2047"/>
  <c r="K2047"/>
  <c r="S2047"/>
  <c r="R2047"/>
  <c r="Q2047"/>
  <c r="P2047"/>
  <c r="T2046"/>
  <c r="K2046"/>
  <c r="S2046"/>
  <c r="R2046"/>
  <c r="Q2046"/>
  <c r="P2046"/>
  <c r="T2045"/>
  <c r="K2045"/>
  <c r="S2045"/>
  <c r="R2045"/>
  <c r="Q2045"/>
  <c r="P2045"/>
  <c r="T2044"/>
  <c r="K2044"/>
  <c r="S2044"/>
  <c r="R2044"/>
  <c r="Q2044"/>
  <c r="P2044"/>
  <c r="T2043"/>
  <c r="K2043"/>
  <c r="S2043"/>
  <c r="R2043"/>
  <c r="Q2043"/>
  <c r="P2043"/>
  <c r="T2042"/>
  <c r="K2042"/>
  <c r="S2042"/>
  <c r="R2042"/>
  <c r="Q2042"/>
  <c r="P2042"/>
  <c r="T2041"/>
  <c r="K2041"/>
  <c r="S2041"/>
  <c r="R2041"/>
  <c r="Q2041"/>
  <c r="P2041"/>
  <c r="T2040"/>
  <c r="K2040"/>
  <c r="S2040"/>
  <c r="R2040"/>
  <c r="Q2040"/>
  <c r="P2040"/>
  <c r="T2039"/>
  <c r="K2039"/>
  <c r="S2039"/>
  <c r="R2039"/>
  <c r="Q2039"/>
  <c r="P2039"/>
  <c r="T2038"/>
  <c r="K2038"/>
  <c r="S2038"/>
  <c r="R2038"/>
  <c r="Q2038"/>
  <c r="P2038"/>
  <c r="T2037"/>
  <c r="K2037"/>
  <c r="S2037"/>
  <c r="R2037"/>
  <c r="Q2037"/>
  <c r="P2037"/>
  <c r="T2036"/>
  <c r="K2036"/>
  <c r="S2036"/>
  <c r="R2036"/>
  <c r="Q2036"/>
  <c r="P2036"/>
  <c r="T2035"/>
  <c r="K2035"/>
  <c r="S2035"/>
  <c r="R2035"/>
  <c r="Q2035"/>
  <c r="P2035"/>
  <c r="T2034"/>
  <c r="K2034"/>
  <c r="S2034"/>
  <c r="R2034"/>
  <c r="Q2034"/>
  <c r="P2034"/>
  <c r="T2033"/>
  <c r="K2033"/>
  <c r="S2033"/>
  <c r="R2033"/>
  <c r="Q2033"/>
  <c r="P2033"/>
  <c r="T2032"/>
  <c r="K2032"/>
  <c r="S2032"/>
  <c r="R2032"/>
  <c r="Q2032"/>
  <c r="P2032"/>
  <c r="T2031"/>
  <c r="K2031"/>
  <c r="S2031"/>
  <c r="R2031"/>
  <c r="Q2031"/>
  <c r="P2031"/>
  <c r="T2030"/>
  <c r="K2030"/>
  <c r="S2030"/>
  <c r="R2030"/>
  <c r="Q2030"/>
  <c r="P2030"/>
  <c r="T2029"/>
  <c r="K2029"/>
  <c r="S2029"/>
  <c r="R2029"/>
  <c r="Q2029"/>
  <c r="P2029"/>
  <c r="T2028"/>
  <c r="K2028"/>
  <c r="S2028"/>
  <c r="R2028"/>
  <c r="Q2028"/>
  <c r="P2028"/>
  <c r="T2027"/>
  <c r="K2027"/>
  <c r="S2027"/>
  <c r="R2027"/>
  <c r="Q2027"/>
  <c r="P2027"/>
  <c r="T2026"/>
  <c r="K2026"/>
  <c r="S2026"/>
  <c r="R2026"/>
  <c r="Q2026"/>
  <c r="P2026"/>
  <c r="T2025"/>
  <c r="K2025"/>
  <c r="S2025"/>
  <c r="R2025"/>
  <c r="Q2025"/>
  <c r="P2025"/>
  <c r="T2024"/>
  <c r="K2024"/>
  <c r="S2024"/>
  <c r="R2024"/>
  <c r="Q2024"/>
  <c r="P2024"/>
  <c r="T2023"/>
  <c r="K2023"/>
  <c r="S2023"/>
  <c r="R2023"/>
  <c r="Q2023"/>
  <c r="P2023"/>
  <c r="T2022"/>
  <c r="K2022"/>
  <c r="S2022"/>
  <c r="R2022"/>
  <c r="Q2022"/>
  <c r="P2022"/>
  <c r="T2021"/>
  <c r="K2021"/>
  <c r="S2021"/>
  <c r="R2021"/>
  <c r="Q2021"/>
  <c r="P2021"/>
  <c r="T2020"/>
  <c r="K2020"/>
  <c r="S2020"/>
  <c r="R2020"/>
  <c r="Q2020"/>
  <c r="P2020"/>
  <c r="T2019"/>
  <c r="K2019"/>
  <c r="S2019"/>
  <c r="R2019"/>
  <c r="Q2019"/>
  <c r="P2019"/>
  <c r="T2018"/>
  <c r="K2018"/>
  <c r="S2018"/>
  <c r="R2018"/>
  <c r="Q2018"/>
  <c r="P2018"/>
  <c r="T2017"/>
  <c r="K2017"/>
  <c r="S2017"/>
  <c r="R2017"/>
  <c r="Q2017"/>
  <c r="P2017"/>
  <c r="T2016"/>
  <c r="K2016"/>
  <c r="S2016"/>
  <c r="R2016"/>
  <c r="Q2016"/>
  <c r="P2016"/>
  <c r="T700"/>
  <c r="K700"/>
  <c r="S700"/>
  <c r="R700"/>
  <c r="Q700"/>
  <c r="P700"/>
  <c r="T2015"/>
  <c r="K2015"/>
  <c r="S2015"/>
  <c r="R2015"/>
  <c r="Q2015"/>
  <c r="P2015"/>
  <c r="T2014"/>
  <c r="K2014"/>
  <c r="S2014"/>
  <c r="R2014"/>
  <c r="Q2014"/>
  <c r="P2014"/>
  <c r="T2013"/>
  <c r="K2013"/>
  <c r="S2013"/>
  <c r="R2013"/>
  <c r="Q2013"/>
  <c r="P2013"/>
  <c r="T2012"/>
  <c r="K2012"/>
  <c r="S2012"/>
  <c r="R2012"/>
  <c r="Q2012"/>
  <c r="P2012"/>
  <c r="T2011"/>
  <c r="K2011"/>
  <c r="S2011"/>
  <c r="R2011"/>
  <c r="Q2011"/>
  <c r="P2011"/>
  <c r="T2010"/>
  <c r="K2010"/>
  <c r="S2010"/>
  <c r="R2010"/>
  <c r="Q2010"/>
  <c r="P2010"/>
  <c r="T2009"/>
  <c r="K2009"/>
  <c r="S2009"/>
  <c r="R2009"/>
  <c r="Q2009"/>
  <c r="P2009"/>
  <c r="T2008"/>
  <c r="K2008"/>
  <c r="S2008"/>
  <c r="R2008"/>
  <c r="Q2008"/>
  <c r="P2008"/>
  <c r="T2007"/>
  <c r="K2007"/>
  <c r="S2007"/>
  <c r="R2007"/>
  <c r="Q2007"/>
  <c r="P2007"/>
  <c r="T550"/>
  <c r="K550"/>
  <c r="S550"/>
  <c r="R550"/>
  <c r="Q550"/>
  <c r="P550"/>
  <c r="T364"/>
  <c r="K364"/>
  <c r="S364"/>
  <c r="R364"/>
  <c r="Q364"/>
  <c r="P364"/>
  <c r="T591"/>
  <c r="K591"/>
  <c r="S591"/>
  <c r="R591"/>
  <c r="Q591"/>
  <c r="P591"/>
  <c r="T2006"/>
  <c r="K2006"/>
  <c r="S2006"/>
  <c r="R2006"/>
  <c r="Q2006"/>
  <c r="P2006"/>
  <c r="T2005"/>
  <c r="K2005"/>
  <c r="S2005"/>
  <c r="R2005"/>
  <c r="Q2005"/>
  <c r="P2005"/>
  <c r="T2004"/>
  <c r="K2004"/>
  <c r="S2004"/>
  <c r="R2004"/>
  <c r="Q2004"/>
  <c r="P2004"/>
  <c r="T493"/>
  <c r="K493"/>
  <c r="S493"/>
  <c r="R493"/>
  <c r="Q493"/>
  <c r="P493"/>
  <c r="T2003"/>
  <c r="K2003"/>
  <c r="S2003"/>
  <c r="R2003"/>
  <c r="Q2003"/>
  <c r="P2003"/>
  <c r="T2002"/>
  <c r="K2002"/>
  <c r="S2002"/>
  <c r="R2002"/>
  <c r="Q2002"/>
  <c r="P2002"/>
  <c r="T2001"/>
  <c r="K2001"/>
  <c r="S2001"/>
  <c r="R2001"/>
  <c r="Q2001"/>
  <c r="P2001"/>
  <c r="T2000"/>
  <c r="K2000"/>
  <c r="S2000"/>
  <c r="R2000"/>
  <c r="Q2000"/>
  <c r="P2000"/>
  <c r="T1999"/>
  <c r="K1999"/>
  <c r="S1999"/>
  <c r="R1999"/>
  <c r="Q1999"/>
  <c r="P1999"/>
  <c r="T1998"/>
  <c r="K1998"/>
  <c r="S1998"/>
  <c r="R1998"/>
  <c r="Q1998"/>
  <c r="P1998"/>
  <c r="T1997"/>
  <c r="K1997"/>
  <c r="S1997"/>
  <c r="R1997"/>
  <c r="Q1997"/>
  <c r="P1997"/>
  <c r="T1996"/>
  <c r="K1996"/>
  <c r="S1996"/>
  <c r="R1996"/>
  <c r="Q1996"/>
  <c r="P1996"/>
  <c r="T1995"/>
  <c r="K1995"/>
  <c r="S1995"/>
  <c r="R1995"/>
  <c r="Q1995"/>
  <c r="P1995"/>
  <c r="T1994"/>
  <c r="K1994"/>
  <c r="S1994"/>
  <c r="R1994"/>
  <c r="Q1994"/>
  <c r="P1994"/>
  <c r="T1993"/>
  <c r="K1993"/>
  <c r="S1993"/>
  <c r="R1993"/>
  <c r="Q1993"/>
  <c r="P1993"/>
  <c r="T1992"/>
  <c r="K1992"/>
  <c r="S1992"/>
  <c r="R1992"/>
  <c r="Q1992"/>
  <c r="P1992"/>
  <c r="T1991"/>
  <c r="K1991"/>
  <c r="S1991"/>
  <c r="R1991"/>
  <c r="Q1991"/>
  <c r="P1991"/>
  <c r="T1990"/>
  <c r="K1990"/>
  <c r="S1990"/>
  <c r="R1990"/>
  <c r="Q1990"/>
  <c r="P1990"/>
  <c r="T1989"/>
  <c r="K1989"/>
  <c r="S1989"/>
  <c r="R1989"/>
  <c r="Q1989"/>
  <c r="P1989"/>
  <c r="T1988"/>
  <c r="K1988"/>
  <c r="S1988"/>
  <c r="R1988"/>
  <c r="Q1988"/>
  <c r="P1988"/>
  <c r="T651"/>
  <c r="K651"/>
  <c r="S651"/>
  <c r="R651"/>
  <c r="Q651"/>
  <c r="P651"/>
  <c r="T1987"/>
  <c r="K1987"/>
  <c r="S1987"/>
  <c r="R1987"/>
  <c r="Q1987"/>
  <c r="P1987"/>
  <c r="T1986"/>
  <c r="K1986"/>
  <c r="S1986"/>
  <c r="R1986"/>
  <c r="Q1986"/>
  <c r="P1986"/>
  <c r="T1985"/>
  <c r="K1985"/>
  <c r="S1985"/>
  <c r="R1985"/>
  <c r="Q1985"/>
  <c r="P1985"/>
  <c r="T1984"/>
  <c r="K1984"/>
  <c r="S1984"/>
  <c r="R1984"/>
  <c r="Q1984"/>
  <c r="P1984"/>
  <c r="T1983"/>
  <c r="K1983"/>
  <c r="S1983"/>
  <c r="R1983"/>
  <c r="Q1983"/>
  <c r="P1983"/>
  <c r="T1982"/>
  <c r="K1982"/>
  <c r="S1982"/>
  <c r="R1982"/>
  <c r="Q1982"/>
  <c r="P1982"/>
  <c r="T1981"/>
  <c r="K1981"/>
  <c r="S1981"/>
  <c r="R1981"/>
  <c r="Q1981"/>
  <c r="P1981"/>
  <c r="T1980"/>
  <c r="K1980"/>
  <c r="S1980"/>
  <c r="R1980"/>
  <c r="Q1980"/>
  <c r="P1980"/>
  <c r="T1979"/>
  <c r="K1979"/>
  <c r="S1979"/>
  <c r="R1979"/>
  <c r="Q1979"/>
  <c r="P1979"/>
  <c r="T1978"/>
  <c r="K1978"/>
  <c r="S1978"/>
  <c r="R1978"/>
  <c r="Q1978"/>
  <c r="P1978"/>
  <c r="T1977"/>
  <c r="K1977"/>
  <c r="S1977"/>
  <c r="R1977"/>
  <c r="Q1977"/>
  <c r="P1977"/>
  <c r="T1976"/>
  <c r="K1976"/>
  <c r="S1976"/>
  <c r="R1976"/>
  <c r="Q1976"/>
  <c r="P1976"/>
  <c r="T1975"/>
  <c r="K1975"/>
  <c r="S1975"/>
  <c r="R1975"/>
  <c r="Q1975"/>
  <c r="P1975"/>
  <c r="T1974"/>
  <c r="K1974"/>
  <c r="S1974"/>
  <c r="R1974"/>
  <c r="Q1974"/>
  <c r="P1974"/>
  <c r="T1973"/>
  <c r="K1973"/>
  <c r="S1973"/>
  <c r="R1973"/>
  <c r="Q1973"/>
  <c r="P1973"/>
  <c r="T1972"/>
  <c r="K1972"/>
  <c r="S1972"/>
  <c r="R1972"/>
  <c r="Q1972"/>
  <c r="P1972"/>
  <c r="T1971"/>
  <c r="K1971"/>
  <c r="S1971"/>
  <c r="R1971"/>
  <c r="Q1971"/>
  <c r="P1971"/>
  <c r="T1059"/>
  <c r="K1059"/>
  <c r="S1059"/>
  <c r="R1059"/>
  <c r="Q1059"/>
  <c r="P1059"/>
  <c r="T1106"/>
  <c r="K1106"/>
  <c r="S1106"/>
  <c r="R1106"/>
  <c r="Q1106"/>
  <c r="P1106"/>
  <c r="T1970"/>
  <c r="K1970"/>
  <c r="S1970"/>
  <c r="R1970"/>
  <c r="Q1970"/>
  <c r="P1970"/>
  <c r="T1969"/>
  <c r="K1969"/>
  <c r="S1969"/>
  <c r="R1969"/>
  <c r="Q1969"/>
  <c r="P1969"/>
  <c r="T1968"/>
  <c r="K1968"/>
  <c r="S1968"/>
  <c r="R1968"/>
  <c r="Q1968"/>
  <c r="P1968"/>
  <c r="T1967"/>
  <c r="K1967"/>
  <c r="S1967"/>
  <c r="R1967"/>
  <c r="Q1967"/>
  <c r="P1967"/>
  <c r="T1966"/>
  <c r="K1966"/>
  <c r="S1966"/>
  <c r="R1966"/>
  <c r="Q1966"/>
  <c r="P1966"/>
  <c r="T1965"/>
  <c r="K1965"/>
  <c r="S1965"/>
  <c r="R1965"/>
  <c r="Q1965"/>
  <c r="P1965"/>
  <c r="T1964"/>
  <c r="K1964"/>
  <c r="S1964"/>
  <c r="R1964"/>
  <c r="Q1964"/>
  <c r="P1964"/>
  <c r="T1963"/>
  <c r="K1963"/>
  <c r="S1963"/>
  <c r="R1963"/>
  <c r="Q1963"/>
  <c r="P1963"/>
  <c r="T1962"/>
  <c r="K1962"/>
  <c r="S1962"/>
  <c r="R1962"/>
  <c r="Q1962"/>
  <c r="P1962"/>
  <c r="T1961"/>
  <c r="K1961"/>
  <c r="S1961"/>
  <c r="R1961"/>
  <c r="Q1961"/>
  <c r="P1961"/>
  <c r="T1960"/>
  <c r="K1960"/>
  <c r="S1960"/>
  <c r="R1960"/>
  <c r="Q1960"/>
  <c r="P1960"/>
  <c r="T1959"/>
  <c r="K1959"/>
  <c r="S1959"/>
  <c r="R1959"/>
  <c r="Q1959"/>
  <c r="P1959"/>
  <c r="T90"/>
  <c r="K90"/>
  <c r="S90"/>
  <c r="R90"/>
  <c r="Q90"/>
  <c r="P90"/>
  <c r="T1958"/>
  <c r="K1958"/>
  <c r="S1958"/>
  <c r="R1958"/>
  <c r="Q1958"/>
  <c r="P1958"/>
  <c r="T1957"/>
  <c r="K1957"/>
  <c r="S1957"/>
  <c r="R1957"/>
  <c r="Q1957"/>
  <c r="P1957"/>
  <c r="T1956"/>
  <c r="K1956"/>
  <c r="S1956"/>
  <c r="R1956"/>
  <c r="Q1956"/>
  <c r="P1956"/>
  <c r="T1955"/>
  <c r="K1955"/>
  <c r="S1955"/>
  <c r="R1955"/>
  <c r="Q1955"/>
  <c r="P1955"/>
  <c r="T1954"/>
  <c r="K1954"/>
  <c r="S1954"/>
  <c r="R1954"/>
  <c r="Q1954"/>
  <c r="P1954"/>
  <c r="T1953"/>
  <c r="K1953"/>
  <c r="S1953"/>
  <c r="R1953"/>
  <c r="Q1953"/>
  <c r="P1953"/>
  <c r="T1952"/>
  <c r="K1952"/>
  <c r="S1952"/>
  <c r="R1952"/>
  <c r="Q1952"/>
  <c r="P1952"/>
  <c r="T1951"/>
  <c r="K1951"/>
  <c r="S1951"/>
  <c r="R1951"/>
  <c r="Q1951"/>
  <c r="P1951"/>
  <c r="T1950"/>
  <c r="K1950"/>
  <c r="S1950"/>
  <c r="R1950"/>
  <c r="Q1950"/>
  <c r="P1950"/>
  <c r="T1949"/>
  <c r="K1949"/>
  <c r="S1949"/>
  <c r="R1949"/>
  <c r="Q1949"/>
  <c r="P1949"/>
  <c r="T1948"/>
  <c r="K1948"/>
  <c r="S1948"/>
  <c r="R1948"/>
  <c r="Q1948"/>
  <c r="P1948"/>
  <c r="T1947"/>
  <c r="K1947"/>
  <c r="S1947"/>
  <c r="R1947"/>
  <c r="Q1947"/>
  <c r="P1947"/>
  <c r="T1946"/>
  <c r="K1946"/>
  <c r="S1946"/>
  <c r="R1946"/>
  <c r="Q1946"/>
  <c r="P1946"/>
  <c r="T1945"/>
  <c r="K1945"/>
  <c r="S1945"/>
  <c r="R1945"/>
  <c r="Q1945"/>
  <c r="P1945"/>
  <c r="T1944"/>
  <c r="K1944"/>
  <c r="S1944"/>
  <c r="R1944"/>
  <c r="Q1944"/>
  <c r="P1944"/>
  <c r="T1943"/>
  <c r="K1943"/>
  <c r="S1943"/>
  <c r="R1943"/>
  <c r="Q1943"/>
  <c r="P1943"/>
  <c r="T1942"/>
  <c r="K1942"/>
  <c r="S1942"/>
  <c r="R1942"/>
  <c r="Q1942"/>
  <c r="P1942"/>
  <c r="T1941"/>
  <c r="K1941"/>
  <c r="S1941"/>
  <c r="R1941"/>
  <c r="Q1941"/>
  <c r="P1941"/>
  <c r="T1940"/>
  <c r="K1940"/>
  <c r="S1940"/>
  <c r="R1940"/>
  <c r="Q1940"/>
  <c r="P1940"/>
  <c r="T1939"/>
  <c r="K1939"/>
  <c r="S1939"/>
  <c r="R1939"/>
  <c r="Q1939"/>
  <c r="P1939"/>
  <c r="T699"/>
  <c r="K699"/>
  <c r="S699"/>
  <c r="R699"/>
  <c r="Q699"/>
  <c r="P699"/>
  <c r="T1938"/>
  <c r="K1938"/>
  <c r="S1938"/>
  <c r="R1938"/>
  <c r="Q1938"/>
  <c r="P1938"/>
  <c r="T1937"/>
  <c r="K1937"/>
  <c r="S1937"/>
  <c r="R1937"/>
  <c r="Q1937"/>
  <c r="P1937"/>
  <c r="T1936"/>
  <c r="K1936"/>
  <c r="S1936"/>
  <c r="R1936"/>
  <c r="Q1936"/>
  <c r="P1936"/>
  <c r="T1935"/>
  <c r="K1935"/>
  <c r="S1935"/>
  <c r="R1935"/>
  <c r="Q1935"/>
  <c r="P1935"/>
  <c r="T1934"/>
  <c r="K1934"/>
  <c r="S1934"/>
  <c r="R1934"/>
  <c r="Q1934"/>
  <c r="P1934"/>
  <c r="T1933"/>
  <c r="K1933"/>
  <c r="S1933"/>
  <c r="R1933"/>
  <c r="Q1933"/>
  <c r="P1933"/>
  <c r="T1932"/>
  <c r="K1932"/>
  <c r="S1932"/>
  <c r="R1932"/>
  <c r="Q1932"/>
  <c r="P1932"/>
  <c r="T8"/>
  <c r="K8"/>
  <c r="S8"/>
  <c r="R8"/>
  <c r="Q8"/>
  <c r="P8"/>
  <c r="T1931"/>
  <c r="K1931"/>
  <c r="S1931"/>
  <c r="R1931"/>
  <c r="Q1931"/>
  <c r="P1931"/>
  <c r="T1930"/>
  <c r="K1930"/>
  <c r="S1930"/>
  <c r="R1930"/>
  <c r="Q1930"/>
  <c r="P1930"/>
  <c r="T1929"/>
  <c r="K1929"/>
  <c r="S1929"/>
  <c r="R1929"/>
  <c r="Q1929"/>
  <c r="P1929"/>
  <c r="T1928"/>
  <c r="K1928"/>
  <c r="S1928"/>
  <c r="R1928"/>
  <c r="Q1928"/>
  <c r="P1928"/>
  <c r="T1927"/>
  <c r="K1927"/>
  <c r="S1927"/>
  <c r="R1927"/>
  <c r="Q1927"/>
  <c r="P1927"/>
  <c r="T1926"/>
  <c r="K1926"/>
  <c r="S1926"/>
  <c r="R1926"/>
  <c r="Q1926"/>
  <c r="P1926"/>
  <c r="T1925"/>
  <c r="K1925"/>
  <c r="S1925"/>
  <c r="R1925"/>
  <c r="Q1925"/>
  <c r="P1925"/>
  <c r="T1924"/>
  <c r="K1924"/>
  <c r="S1924"/>
  <c r="R1924"/>
  <c r="Q1924"/>
  <c r="P1924"/>
  <c r="T1923"/>
  <c r="K1923"/>
  <c r="S1923"/>
  <c r="R1923"/>
  <c r="Q1923"/>
  <c r="P1923"/>
  <c r="T1922"/>
  <c r="K1922"/>
  <c r="S1922"/>
  <c r="R1922"/>
  <c r="Q1922"/>
  <c r="P1922"/>
  <c r="T1921"/>
  <c r="K1921"/>
  <c r="S1921"/>
  <c r="R1921"/>
  <c r="Q1921"/>
  <c r="P1921"/>
  <c r="T1920"/>
  <c r="K1920"/>
  <c r="S1920"/>
  <c r="R1920"/>
  <c r="Q1920"/>
  <c r="P1920"/>
  <c r="T1919"/>
  <c r="K1919"/>
  <c r="S1919"/>
  <c r="R1919"/>
  <c r="Q1919"/>
  <c r="P1919"/>
  <c r="T1918"/>
  <c r="K1918"/>
  <c r="S1918"/>
  <c r="R1918"/>
  <c r="Q1918"/>
  <c r="P1918"/>
  <c r="T1917"/>
  <c r="K1917"/>
  <c r="S1917"/>
  <c r="R1917"/>
  <c r="Q1917"/>
  <c r="P1917"/>
  <c r="T650"/>
  <c r="K650"/>
  <c r="S650"/>
  <c r="R650"/>
  <c r="Q650"/>
  <c r="P650"/>
  <c r="T1916"/>
  <c r="K1916"/>
  <c r="S1916"/>
  <c r="R1916"/>
  <c r="Q1916"/>
  <c r="P1916"/>
  <c r="T1915"/>
  <c r="K1915"/>
  <c r="S1915"/>
  <c r="R1915"/>
  <c r="Q1915"/>
  <c r="P1915"/>
  <c r="T1914"/>
  <c r="K1914"/>
  <c r="S1914"/>
  <c r="R1914"/>
  <c r="Q1914"/>
  <c r="P1914"/>
  <c r="T1913"/>
  <c r="K1913"/>
  <c r="S1913"/>
  <c r="R1913"/>
  <c r="Q1913"/>
  <c r="P1913"/>
  <c r="T626"/>
  <c r="K626"/>
  <c r="S626"/>
  <c r="R626"/>
  <c r="Q626"/>
  <c r="P626"/>
  <c r="T1912"/>
  <c r="K1912"/>
  <c r="S1912"/>
  <c r="R1912"/>
  <c r="Q1912"/>
  <c r="P1912"/>
  <c r="T1911"/>
  <c r="K1911"/>
  <c r="S1911"/>
  <c r="R1911"/>
  <c r="Q1911"/>
  <c r="P1911"/>
  <c r="T1910"/>
  <c r="K1910"/>
  <c r="S1910"/>
  <c r="R1910"/>
  <c r="Q1910"/>
  <c r="P1910"/>
  <c r="T1909"/>
  <c r="K1909"/>
  <c r="S1909"/>
  <c r="R1909"/>
  <c r="Q1909"/>
  <c r="P1909"/>
  <c r="T1908"/>
  <c r="K1908"/>
  <c r="S1908"/>
  <c r="R1908"/>
  <c r="Q1908"/>
  <c r="P1908"/>
  <c r="T1907"/>
  <c r="K1907"/>
  <c r="S1907"/>
  <c r="R1907"/>
  <c r="Q1907"/>
  <c r="P1907"/>
  <c r="T1906"/>
  <c r="K1906"/>
  <c r="S1906"/>
  <c r="R1906"/>
  <c r="Q1906"/>
  <c r="P1906"/>
  <c r="T1905"/>
  <c r="K1905"/>
  <c r="S1905"/>
  <c r="R1905"/>
  <c r="Q1905"/>
  <c r="P1905"/>
  <c r="T1904"/>
  <c r="K1904"/>
  <c r="S1904"/>
  <c r="R1904"/>
  <c r="Q1904"/>
  <c r="P1904"/>
  <c r="T1903"/>
  <c r="K1903"/>
  <c r="S1903"/>
  <c r="R1903"/>
  <c r="Q1903"/>
  <c r="P1903"/>
  <c r="T1902"/>
  <c r="K1902"/>
  <c r="S1902"/>
  <c r="R1902"/>
  <c r="Q1902"/>
  <c r="P1902"/>
  <c r="T1901"/>
  <c r="K1901"/>
  <c r="S1901"/>
  <c r="R1901"/>
  <c r="Q1901"/>
  <c r="P1901"/>
  <c r="T1900"/>
  <c r="K1900"/>
  <c r="S1900"/>
  <c r="R1900"/>
  <c r="Q1900"/>
  <c r="P1900"/>
  <c r="T1899"/>
  <c r="K1899"/>
  <c r="S1899"/>
  <c r="R1899"/>
  <c r="Q1899"/>
  <c r="P1899"/>
  <c r="T1898"/>
  <c r="K1898"/>
  <c r="S1898"/>
  <c r="R1898"/>
  <c r="Q1898"/>
  <c r="P1898"/>
  <c r="T1897"/>
  <c r="K1897"/>
  <c r="S1897"/>
  <c r="R1897"/>
  <c r="Q1897"/>
  <c r="P1897"/>
  <c r="T1896"/>
  <c r="K1896"/>
  <c r="S1896"/>
  <c r="R1896"/>
  <c r="Q1896"/>
  <c r="P1896"/>
  <c r="T1895"/>
  <c r="K1895"/>
  <c r="S1895"/>
  <c r="R1895"/>
  <c r="Q1895"/>
  <c r="P1895"/>
  <c r="T1894"/>
  <c r="K1894"/>
  <c r="S1894"/>
  <c r="R1894"/>
  <c r="Q1894"/>
  <c r="P1894"/>
  <c r="T1893"/>
  <c r="K1893"/>
  <c r="S1893"/>
  <c r="R1893"/>
  <c r="Q1893"/>
  <c r="P1893"/>
  <c r="T649"/>
  <c r="K649"/>
  <c r="S649"/>
  <c r="R649"/>
  <c r="Q649"/>
  <c r="P649"/>
  <c r="T1892"/>
  <c r="K1892"/>
  <c r="S1892"/>
  <c r="R1892"/>
  <c r="Q1892"/>
  <c r="P1892"/>
  <c r="T590"/>
  <c r="K590"/>
  <c r="S590"/>
  <c r="R590"/>
  <c r="Q590"/>
  <c r="P590"/>
  <c r="T732"/>
  <c r="K732"/>
  <c r="S732"/>
  <c r="R732"/>
  <c r="Q732"/>
  <c r="P732"/>
  <c r="T7"/>
  <c r="K7"/>
  <c r="S7"/>
  <c r="R7"/>
  <c r="Q7"/>
  <c r="P7"/>
  <c r="T1891"/>
  <c r="K1891"/>
  <c r="S1891"/>
  <c r="R1891"/>
  <c r="Q1891"/>
  <c r="P1891"/>
  <c r="T286"/>
  <c r="K286"/>
  <c r="S286"/>
  <c r="R286"/>
  <c r="Q286"/>
  <c r="P286"/>
  <c r="T1890"/>
  <c r="K1890"/>
  <c r="S1890"/>
  <c r="R1890"/>
  <c r="Q1890"/>
  <c r="P1890"/>
  <c r="T1889"/>
  <c r="K1889"/>
  <c r="S1889"/>
  <c r="R1889"/>
  <c r="Q1889"/>
  <c r="P1889"/>
  <c r="T1888"/>
  <c r="K1888"/>
  <c r="S1888"/>
  <c r="R1888"/>
  <c r="Q1888"/>
  <c r="P1888"/>
  <c r="T1887"/>
  <c r="K1887"/>
  <c r="S1887"/>
  <c r="R1887"/>
  <c r="Q1887"/>
  <c r="P1887"/>
  <c r="T1886"/>
  <c r="K1886"/>
  <c r="S1886"/>
  <c r="R1886"/>
  <c r="Q1886"/>
  <c r="P1886"/>
  <c r="T1885"/>
  <c r="K1885"/>
  <c r="S1885"/>
  <c r="R1885"/>
  <c r="Q1885"/>
  <c r="P1885"/>
  <c r="T986"/>
  <c r="K986"/>
  <c r="S986"/>
  <c r="R986"/>
  <c r="Q986"/>
  <c r="P986"/>
  <c r="T1884"/>
  <c r="K1884"/>
  <c r="S1884"/>
  <c r="R1884"/>
  <c r="Q1884"/>
  <c r="P1884"/>
  <c r="T1883"/>
  <c r="K1883"/>
  <c r="S1883"/>
  <c r="R1883"/>
  <c r="Q1883"/>
  <c r="P1883"/>
  <c r="T1882"/>
  <c r="K1882"/>
  <c r="S1882"/>
  <c r="R1882"/>
  <c r="Q1882"/>
  <c r="P1882"/>
  <c r="T1881"/>
  <c r="K1881"/>
  <c r="S1881"/>
  <c r="R1881"/>
  <c r="Q1881"/>
  <c r="P1881"/>
  <c r="T1880"/>
  <c r="K1880"/>
  <c r="S1880"/>
  <c r="R1880"/>
  <c r="Q1880"/>
  <c r="P1880"/>
  <c r="T1879"/>
  <c r="K1879"/>
  <c r="S1879"/>
  <c r="R1879"/>
  <c r="Q1879"/>
  <c r="P1879"/>
  <c r="T1878"/>
  <c r="K1878"/>
  <c r="S1878"/>
  <c r="R1878"/>
  <c r="Q1878"/>
  <c r="P1878"/>
  <c r="T549"/>
  <c r="K549"/>
  <c r="S549"/>
  <c r="R549"/>
  <c r="Q549"/>
  <c r="P549"/>
  <c r="T175"/>
  <c r="K175"/>
  <c r="S175"/>
  <c r="R175"/>
  <c r="Q175"/>
  <c r="P175"/>
  <c r="T1877"/>
  <c r="K1877"/>
  <c r="S1877"/>
  <c r="R1877"/>
  <c r="Q1877"/>
  <c r="P1877"/>
  <c r="T6"/>
  <c r="K6"/>
  <c r="S6"/>
  <c r="R6"/>
  <c r="Q6"/>
  <c r="P6"/>
  <c r="T1876"/>
  <c r="K1876"/>
  <c r="S1876"/>
  <c r="R1876"/>
  <c r="Q1876"/>
  <c r="P1876"/>
  <c r="T1875"/>
  <c r="K1875"/>
  <c r="S1875"/>
  <c r="R1875"/>
  <c r="Q1875"/>
  <c r="P1875"/>
  <c r="T1874"/>
  <c r="K1874"/>
  <c r="S1874"/>
  <c r="R1874"/>
  <c r="Q1874"/>
  <c r="P1874"/>
  <c r="T1116"/>
  <c r="K1116"/>
  <c r="S1116"/>
  <c r="R1116"/>
  <c r="Q1116"/>
  <c r="P1116"/>
  <c r="T1873"/>
  <c r="K1873"/>
  <c r="S1873"/>
  <c r="R1873"/>
  <c r="Q1873"/>
  <c r="P1873"/>
  <c r="T1872"/>
  <c r="K1872"/>
  <c r="S1872"/>
  <c r="R1872"/>
  <c r="Q1872"/>
  <c r="P1872"/>
  <c r="T1871"/>
  <c r="K1871"/>
  <c r="S1871"/>
  <c r="R1871"/>
  <c r="Q1871"/>
  <c r="P1871"/>
  <c r="T1870"/>
  <c r="K1870"/>
  <c r="S1870"/>
  <c r="R1870"/>
  <c r="Q1870"/>
  <c r="P1870"/>
  <c r="T1869"/>
  <c r="K1869"/>
  <c r="S1869"/>
  <c r="R1869"/>
  <c r="Q1869"/>
  <c r="P1869"/>
  <c r="T1868"/>
  <c r="K1868"/>
  <c r="S1868"/>
  <c r="R1868"/>
  <c r="Q1868"/>
  <c r="P1868"/>
  <c r="T1867"/>
  <c r="K1867"/>
  <c r="S1867"/>
  <c r="R1867"/>
  <c r="Q1867"/>
  <c r="P1867"/>
  <c r="T1866"/>
  <c r="K1866"/>
  <c r="S1866"/>
  <c r="R1866"/>
  <c r="Q1866"/>
  <c r="P1866"/>
  <c r="T1865"/>
  <c r="K1865"/>
  <c r="S1865"/>
  <c r="R1865"/>
  <c r="Q1865"/>
  <c r="P1865"/>
  <c r="T1864"/>
  <c r="K1864"/>
  <c r="S1864"/>
  <c r="R1864"/>
  <c r="Q1864"/>
  <c r="P1864"/>
  <c r="T1863"/>
  <c r="K1863"/>
  <c r="S1863"/>
  <c r="R1863"/>
  <c r="Q1863"/>
  <c r="P1863"/>
  <c r="T1862"/>
  <c r="K1862"/>
  <c r="S1862"/>
  <c r="R1862"/>
  <c r="Q1862"/>
  <c r="P1862"/>
  <c r="T1861"/>
  <c r="K1861"/>
  <c r="S1861"/>
  <c r="R1861"/>
  <c r="Q1861"/>
  <c r="P1861"/>
  <c r="T1860"/>
  <c r="K1860"/>
  <c r="S1860"/>
  <c r="R1860"/>
  <c r="Q1860"/>
  <c r="P1860"/>
  <c r="T1859"/>
  <c r="K1859"/>
  <c r="S1859"/>
  <c r="R1859"/>
  <c r="Q1859"/>
  <c r="P1859"/>
  <c r="T1858"/>
  <c r="K1858"/>
  <c r="S1858"/>
  <c r="R1858"/>
  <c r="Q1858"/>
  <c r="P1858"/>
  <c r="T1857"/>
  <c r="K1857"/>
  <c r="S1857"/>
  <c r="R1857"/>
  <c r="Q1857"/>
  <c r="P1857"/>
  <c r="T1856"/>
  <c r="K1856"/>
  <c r="S1856"/>
  <c r="R1856"/>
  <c r="Q1856"/>
  <c r="P1856"/>
  <c r="T1855"/>
  <c r="K1855"/>
  <c r="S1855"/>
  <c r="R1855"/>
  <c r="Q1855"/>
  <c r="P1855"/>
  <c r="T1854"/>
  <c r="K1854"/>
  <c r="S1854"/>
  <c r="R1854"/>
  <c r="Q1854"/>
  <c r="P1854"/>
  <c r="T1853"/>
  <c r="K1853"/>
  <c r="S1853"/>
  <c r="R1853"/>
  <c r="Q1853"/>
  <c r="P1853"/>
  <c r="T1852"/>
  <c r="K1852"/>
  <c r="S1852"/>
  <c r="R1852"/>
  <c r="Q1852"/>
  <c r="P1852"/>
  <c r="T1851"/>
  <c r="K1851"/>
  <c r="S1851"/>
  <c r="R1851"/>
  <c r="Q1851"/>
  <c r="P1851"/>
  <c r="T589"/>
  <c r="K589"/>
  <c r="S589"/>
  <c r="R589"/>
  <c r="Q589"/>
  <c r="P589"/>
  <c r="T548"/>
  <c r="K548"/>
  <c r="S548"/>
  <c r="R548"/>
  <c r="Q548"/>
  <c r="P548"/>
  <c r="T985"/>
  <c r="K985"/>
  <c r="S985"/>
  <c r="R985"/>
  <c r="Q985"/>
  <c r="P985"/>
  <c r="T731"/>
  <c r="K731"/>
  <c r="S731"/>
  <c r="R731"/>
  <c r="Q731"/>
  <c r="P731"/>
  <c r="T1850"/>
  <c r="K1850"/>
  <c r="S1850"/>
  <c r="R1850"/>
  <c r="Q1850"/>
  <c r="P1850"/>
  <c r="T1849"/>
  <c r="K1849"/>
  <c r="S1849"/>
  <c r="R1849"/>
  <c r="Q1849"/>
  <c r="P1849"/>
  <c r="T1848"/>
  <c r="K1848"/>
  <c r="S1848"/>
  <c r="R1848"/>
  <c r="Q1848"/>
  <c r="P1848"/>
  <c r="T1847"/>
  <c r="K1847"/>
  <c r="S1847"/>
  <c r="R1847"/>
  <c r="Q1847"/>
  <c r="P1847"/>
  <c r="T1846"/>
  <c r="K1846"/>
  <c r="S1846"/>
  <c r="R1846"/>
  <c r="Q1846"/>
  <c r="P1846"/>
  <c r="T899"/>
  <c r="K899"/>
  <c r="S899"/>
  <c r="R899"/>
  <c r="Q899"/>
  <c r="P899"/>
  <c r="T1845"/>
  <c r="K1845"/>
  <c r="S1845"/>
  <c r="R1845"/>
  <c r="Q1845"/>
  <c r="P1845"/>
  <c r="T1844"/>
  <c r="K1844"/>
  <c r="S1844"/>
  <c r="R1844"/>
  <c r="Q1844"/>
  <c r="P1844"/>
  <c r="T1843"/>
  <c r="K1843"/>
  <c r="S1843"/>
  <c r="R1843"/>
  <c r="Q1843"/>
  <c r="P1843"/>
  <c r="T1842"/>
  <c r="K1842"/>
  <c r="S1842"/>
  <c r="R1842"/>
  <c r="Q1842"/>
  <c r="P1842"/>
  <c r="T1841"/>
  <c r="K1841"/>
  <c r="S1841"/>
  <c r="R1841"/>
  <c r="Q1841"/>
  <c r="P1841"/>
  <c r="T1840"/>
  <c r="K1840"/>
  <c r="S1840"/>
  <c r="R1840"/>
  <c r="Q1840"/>
  <c r="P1840"/>
  <c r="T684"/>
  <c r="K684"/>
  <c r="S684"/>
  <c r="R684"/>
  <c r="Q684"/>
  <c r="P684"/>
  <c r="T1839"/>
  <c r="K1839"/>
  <c r="S1839"/>
  <c r="R1839"/>
  <c r="Q1839"/>
  <c r="P1839"/>
  <c r="T1838"/>
  <c r="K1838"/>
  <c r="S1838"/>
  <c r="R1838"/>
  <c r="Q1838"/>
  <c r="P1838"/>
  <c r="T1837"/>
  <c r="K1837"/>
  <c r="S1837"/>
  <c r="R1837"/>
  <c r="Q1837"/>
  <c r="P1837"/>
  <c r="T1836"/>
  <c r="K1836"/>
  <c r="S1836"/>
  <c r="R1836"/>
  <c r="Q1836"/>
  <c r="P1836"/>
  <c r="T1835"/>
  <c r="K1835"/>
  <c r="S1835"/>
  <c r="R1835"/>
  <c r="Q1835"/>
  <c r="P1835"/>
  <c r="T1834"/>
  <c r="K1834"/>
  <c r="S1834"/>
  <c r="R1834"/>
  <c r="Q1834"/>
  <c r="P1834"/>
  <c r="T984"/>
  <c r="K984"/>
  <c r="S984"/>
  <c r="R984"/>
  <c r="Q984"/>
  <c r="P984"/>
  <c r="T1833"/>
  <c r="K1833"/>
  <c r="S1833"/>
  <c r="R1833"/>
  <c r="Q1833"/>
  <c r="P1833"/>
  <c r="T1832"/>
  <c r="K1832"/>
  <c r="S1832"/>
  <c r="R1832"/>
  <c r="Q1832"/>
  <c r="P1832"/>
  <c r="T1831"/>
  <c r="K1831"/>
  <c r="S1831"/>
  <c r="R1831"/>
  <c r="Q1831"/>
  <c r="P1831"/>
  <c r="T1830"/>
  <c r="K1830"/>
  <c r="S1830"/>
  <c r="R1830"/>
  <c r="Q1830"/>
  <c r="P1830"/>
  <c r="T1829"/>
  <c r="K1829"/>
  <c r="S1829"/>
  <c r="R1829"/>
  <c r="Q1829"/>
  <c r="P1829"/>
  <c r="T1828"/>
  <c r="K1828"/>
  <c r="S1828"/>
  <c r="R1828"/>
  <c r="Q1828"/>
  <c r="P1828"/>
  <c r="T1827"/>
  <c r="K1827"/>
  <c r="S1827"/>
  <c r="R1827"/>
  <c r="Q1827"/>
  <c r="P1827"/>
  <c r="T1826"/>
  <c r="K1826"/>
  <c r="S1826"/>
  <c r="R1826"/>
  <c r="Q1826"/>
  <c r="P1826"/>
  <c r="T1825"/>
  <c r="K1825"/>
  <c r="S1825"/>
  <c r="R1825"/>
  <c r="Q1825"/>
  <c r="P1825"/>
  <c r="T1824"/>
  <c r="K1824"/>
  <c r="S1824"/>
  <c r="R1824"/>
  <c r="Q1824"/>
  <c r="P1824"/>
  <c r="T1823"/>
  <c r="K1823"/>
  <c r="S1823"/>
  <c r="R1823"/>
  <c r="Q1823"/>
  <c r="P1823"/>
  <c r="T1822"/>
  <c r="K1822"/>
  <c r="S1822"/>
  <c r="R1822"/>
  <c r="Q1822"/>
  <c r="P1822"/>
  <c r="T1821"/>
  <c r="K1821"/>
  <c r="S1821"/>
  <c r="R1821"/>
  <c r="Q1821"/>
  <c r="P1821"/>
  <c r="T1820"/>
  <c r="K1820"/>
  <c r="S1820"/>
  <c r="R1820"/>
  <c r="Q1820"/>
  <c r="P1820"/>
  <c r="T89"/>
  <c r="K89"/>
  <c r="S89"/>
  <c r="R89"/>
  <c r="Q89"/>
  <c r="P89"/>
  <c r="T430"/>
  <c r="K430"/>
  <c r="S430"/>
  <c r="R430"/>
  <c r="Q430"/>
  <c r="P430"/>
  <c r="T285"/>
  <c r="K285"/>
  <c r="S285"/>
  <c r="R285"/>
  <c r="Q285"/>
  <c r="P285"/>
  <c r="T1819"/>
  <c r="K1819"/>
  <c r="S1819"/>
  <c r="R1819"/>
  <c r="Q1819"/>
  <c r="P1819"/>
  <c r="T1818"/>
  <c r="K1818"/>
  <c r="S1818"/>
  <c r="R1818"/>
  <c r="Q1818"/>
  <c r="P1818"/>
  <c r="T1817"/>
  <c r="K1817"/>
  <c r="S1817"/>
  <c r="R1817"/>
  <c r="Q1817"/>
  <c r="P1817"/>
  <c r="T1816"/>
  <c r="K1816"/>
  <c r="S1816"/>
  <c r="R1816"/>
  <c r="Q1816"/>
  <c r="P1816"/>
  <c r="T1815"/>
  <c r="K1815"/>
  <c r="S1815"/>
  <c r="R1815"/>
  <c r="Q1815"/>
  <c r="P1815"/>
  <c r="T1814"/>
  <c r="K1814"/>
  <c r="S1814"/>
  <c r="R1814"/>
  <c r="Q1814"/>
  <c r="P1814"/>
  <c r="T1813"/>
  <c r="K1813"/>
  <c r="S1813"/>
  <c r="R1813"/>
  <c r="Q1813"/>
  <c r="P1813"/>
  <c r="T1812"/>
  <c r="K1812"/>
  <c r="S1812"/>
  <c r="R1812"/>
  <c r="Q1812"/>
  <c r="P1812"/>
  <c r="T1811"/>
  <c r="K1811"/>
  <c r="S1811"/>
  <c r="R1811"/>
  <c r="Q1811"/>
  <c r="P1811"/>
  <c r="T1810"/>
  <c r="K1810"/>
  <c r="S1810"/>
  <c r="R1810"/>
  <c r="Q1810"/>
  <c r="P1810"/>
  <c r="T1809"/>
  <c r="K1809"/>
  <c r="S1809"/>
  <c r="R1809"/>
  <c r="Q1809"/>
  <c r="P1809"/>
  <c r="T1808"/>
  <c r="K1808"/>
  <c r="S1808"/>
  <c r="R1808"/>
  <c r="Q1808"/>
  <c r="P1808"/>
  <c r="T1807"/>
  <c r="K1807"/>
  <c r="S1807"/>
  <c r="R1807"/>
  <c r="Q1807"/>
  <c r="P1807"/>
  <c r="T1806"/>
  <c r="K1806"/>
  <c r="S1806"/>
  <c r="R1806"/>
  <c r="Q1806"/>
  <c r="P1806"/>
  <c r="T1805"/>
  <c r="K1805"/>
  <c r="S1805"/>
  <c r="R1805"/>
  <c r="Q1805"/>
  <c r="P1805"/>
  <c r="T1804"/>
  <c r="K1804"/>
  <c r="S1804"/>
  <c r="R1804"/>
  <c r="Q1804"/>
  <c r="P1804"/>
  <c r="T1803"/>
  <c r="K1803"/>
  <c r="S1803"/>
  <c r="R1803"/>
  <c r="Q1803"/>
  <c r="P1803"/>
  <c r="T1802"/>
  <c r="K1802"/>
  <c r="S1802"/>
  <c r="R1802"/>
  <c r="Q1802"/>
  <c r="P1802"/>
  <c r="T1801"/>
  <c r="K1801"/>
  <c r="S1801"/>
  <c r="R1801"/>
  <c r="Q1801"/>
  <c r="P1801"/>
  <c r="T1800"/>
  <c r="K1800"/>
  <c r="S1800"/>
  <c r="R1800"/>
  <c r="Q1800"/>
  <c r="P1800"/>
  <c r="T1799"/>
  <c r="K1799"/>
  <c r="S1799"/>
  <c r="R1799"/>
  <c r="Q1799"/>
  <c r="P1799"/>
  <c r="T1798"/>
  <c r="K1798"/>
  <c r="S1798"/>
  <c r="R1798"/>
  <c r="Q1798"/>
  <c r="P1798"/>
  <c r="T1797"/>
  <c r="K1797"/>
  <c r="S1797"/>
  <c r="R1797"/>
  <c r="Q1797"/>
  <c r="P1797"/>
  <c r="T1796"/>
  <c r="K1796"/>
  <c r="S1796"/>
  <c r="R1796"/>
  <c r="Q1796"/>
  <c r="P1796"/>
  <c r="T1795"/>
  <c r="K1795"/>
  <c r="S1795"/>
  <c r="R1795"/>
  <c r="Q1795"/>
  <c r="P1795"/>
  <c r="T1794"/>
  <c r="K1794"/>
  <c r="S1794"/>
  <c r="R1794"/>
  <c r="Q1794"/>
  <c r="P1794"/>
  <c r="T1793"/>
  <c r="K1793"/>
  <c r="S1793"/>
  <c r="R1793"/>
  <c r="Q1793"/>
  <c r="P1793"/>
  <c r="T1792"/>
  <c r="K1792"/>
  <c r="S1792"/>
  <c r="R1792"/>
  <c r="Q1792"/>
  <c r="P1792"/>
  <c r="T1791"/>
  <c r="K1791"/>
  <c r="S1791"/>
  <c r="R1791"/>
  <c r="Q1791"/>
  <c r="P1791"/>
  <c r="T1790"/>
  <c r="K1790"/>
  <c r="S1790"/>
  <c r="R1790"/>
  <c r="Q1790"/>
  <c r="P1790"/>
  <c r="T1789"/>
  <c r="K1789"/>
  <c r="S1789"/>
  <c r="R1789"/>
  <c r="Q1789"/>
  <c r="P1789"/>
  <c r="T1788"/>
  <c r="K1788"/>
  <c r="S1788"/>
  <c r="R1788"/>
  <c r="Q1788"/>
  <c r="P1788"/>
  <c r="T1787"/>
  <c r="K1787"/>
  <c r="S1787"/>
  <c r="R1787"/>
  <c r="Q1787"/>
  <c r="P1787"/>
  <c r="T1786"/>
  <c r="K1786"/>
  <c r="S1786"/>
  <c r="R1786"/>
  <c r="Q1786"/>
  <c r="P1786"/>
  <c r="T1785"/>
  <c r="K1785"/>
  <c r="S1785"/>
  <c r="R1785"/>
  <c r="Q1785"/>
  <c r="P1785"/>
  <c r="T1784"/>
  <c r="K1784"/>
  <c r="S1784"/>
  <c r="R1784"/>
  <c r="Q1784"/>
  <c r="P1784"/>
  <c r="T1783"/>
  <c r="K1783"/>
  <c r="S1783"/>
  <c r="R1783"/>
  <c r="Q1783"/>
  <c r="P1783"/>
  <c r="T1782"/>
  <c r="K1782"/>
  <c r="S1782"/>
  <c r="R1782"/>
  <c r="Q1782"/>
  <c r="P1782"/>
  <c r="T1781"/>
  <c r="K1781"/>
  <c r="S1781"/>
  <c r="R1781"/>
  <c r="Q1781"/>
  <c r="P1781"/>
  <c r="T1780"/>
  <c r="K1780"/>
  <c r="S1780"/>
  <c r="R1780"/>
  <c r="Q1780"/>
  <c r="P1780"/>
  <c r="T1779"/>
  <c r="K1779"/>
  <c r="S1779"/>
  <c r="R1779"/>
  <c r="Q1779"/>
  <c r="P1779"/>
  <c r="T1778"/>
  <c r="K1778"/>
  <c r="S1778"/>
  <c r="R1778"/>
  <c r="Q1778"/>
  <c r="P1778"/>
  <c r="T1777"/>
  <c r="K1777"/>
  <c r="S1777"/>
  <c r="R1777"/>
  <c r="Q1777"/>
  <c r="P1777"/>
  <c r="T1776"/>
  <c r="K1776"/>
  <c r="S1776"/>
  <c r="R1776"/>
  <c r="Q1776"/>
  <c r="P1776"/>
  <c r="T1775"/>
  <c r="K1775"/>
  <c r="S1775"/>
  <c r="R1775"/>
  <c r="Q1775"/>
  <c r="P1775"/>
  <c r="T1774"/>
  <c r="K1774"/>
  <c r="S1774"/>
  <c r="R1774"/>
  <c r="Q1774"/>
  <c r="P1774"/>
  <c r="T1773"/>
  <c r="K1773"/>
  <c r="S1773"/>
  <c r="R1773"/>
  <c r="Q1773"/>
  <c r="P1773"/>
  <c r="T1772"/>
  <c r="K1772"/>
  <c r="S1772"/>
  <c r="R1772"/>
  <c r="Q1772"/>
  <c r="P1772"/>
  <c r="T1771"/>
  <c r="K1771"/>
  <c r="S1771"/>
  <c r="R1771"/>
  <c r="Q1771"/>
  <c r="P1771"/>
  <c r="T1770"/>
  <c r="K1770"/>
  <c r="S1770"/>
  <c r="R1770"/>
  <c r="Q1770"/>
  <c r="P1770"/>
  <c r="T1769"/>
  <c r="K1769"/>
  <c r="S1769"/>
  <c r="R1769"/>
  <c r="Q1769"/>
  <c r="P1769"/>
  <c r="T1768"/>
  <c r="K1768"/>
  <c r="S1768"/>
  <c r="R1768"/>
  <c r="Q1768"/>
  <c r="P1768"/>
  <c r="T1767"/>
  <c r="K1767"/>
  <c r="S1767"/>
  <c r="R1767"/>
  <c r="Q1767"/>
  <c r="P1767"/>
  <c r="T1766"/>
  <c r="K1766"/>
  <c r="S1766"/>
  <c r="R1766"/>
  <c r="Q1766"/>
  <c r="P1766"/>
  <c r="T1765"/>
  <c r="K1765"/>
  <c r="S1765"/>
  <c r="R1765"/>
  <c r="Q1765"/>
  <c r="P1765"/>
  <c r="T1764"/>
  <c r="K1764"/>
  <c r="S1764"/>
  <c r="R1764"/>
  <c r="Q1764"/>
  <c r="P1764"/>
  <c r="T1763"/>
  <c r="K1763"/>
  <c r="S1763"/>
  <c r="R1763"/>
  <c r="Q1763"/>
  <c r="P1763"/>
  <c r="T492"/>
  <c r="K492"/>
  <c r="S492"/>
  <c r="R492"/>
  <c r="Q492"/>
  <c r="P492"/>
  <c r="T1762"/>
  <c r="K1762"/>
  <c r="S1762"/>
  <c r="R1762"/>
  <c r="Q1762"/>
  <c r="P1762"/>
  <c r="T1761"/>
  <c r="K1761"/>
  <c r="S1761"/>
  <c r="R1761"/>
  <c r="Q1761"/>
  <c r="P1761"/>
  <c r="T1760"/>
  <c r="K1760"/>
  <c r="S1760"/>
  <c r="R1760"/>
  <c r="Q1760"/>
  <c r="P1760"/>
  <c r="T1759"/>
  <c r="K1759"/>
  <c r="S1759"/>
  <c r="R1759"/>
  <c r="Q1759"/>
  <c r="P1759"/>
  <c r="T1758"/>
  <c r="K1758"/>
  <c r="S1758"/>
  <c r="R1758"/>
  <c r="Q1758"/>
  <c r="P1758"/>
  <c r="T1757"/>
  <c r="K1757"/>
  <c r="S1757"/>
  <c r="R1757"/>
  <c r="Q1757"/>
  <c r="P1757"/>
  <c r="T1756"/>
  <c r="K1756"/>
  <c r="S1756"/>
  <c r="R1756"/>
  <c r="Q1756"/>
  <c r="P1756"/>
  <c r="T1755"/>
  <c r="K1755"/>
  <c r="S1755"/>
  <c r="R1755"/>
  <c r="Q1755"/>
  <c r="P1755"/>
  <c r="T1754"/>
  <c r="K1754"/>
  <c r="S1754"/>
  <c r="R1754"/>
  <c r="Q1754"/>
  <c r="P1754"/>
  <c r="T1753"/>
  <c r="K1753"/>
  <c r="S1753"/>
  <c r="R1753"/>
  <c r="Q1753"/>
  <c r="P1753"/>
  <c r="T1752"/>
  <c r="K1752"/>
  <c r="S1752"/>
  <c r="R1752"/>
  <c r="Q1752"/>
  <c r="P1752"/>
  <c r="T1751"/>
  <c r="K1751"/>
  <c r="S1751"/>
  <c r="R1751"/>
  <c r="Q1751"/>
  <c r="P1751"/>
  <c r="T1750"/>
  <c r="K1750"/>
  <c r="S1750"/>
  <c r="R1750"/>
  <c r="Q1750"/>
  <c r="P1750"/>
  <c r="T1749"/>
  <c r="K1749"/>
  <c r="S1749"/>
  <c r="R1749"/>
  <c r="Q1749"/>
  <c r="P1749"/>
  <c r="T1748"/>
  <c r="K1748"/>
  <c r="S1748"/>
  <c r="R1748"/>
  <c r="Q1748"/>
  <c r="P1748"/>
  <c r="T1747"/>
  <c r="K1747"/>
  <c r="S1747"/>
  <c r="R1747"/>
  <c r="Q1747"/>
  <c r="P1747"/>
  <c r="T1746"/>
  <c r="K1746"/>
  <c r="S1746"/>
  <c r="R1746"/>
  <c r="Q1746"/>
  <c r="P1746"/>
  <c r="T1745"/>
  <c r="K1745"/>
  <c r="S1745"/>
  <c r="R1745"/>
  <c r="Q1745"/>
  <c r="P1745"/>
  <c r="T1744"/>
  <c r="K1744"/>
  <c r="S1744"/>
  <c r="R1744"/>
  <c r="Q1744"/>
  <c r="P1744"/>
  <c r="T1743"/>
  <c r="K1743"/>
  <c r="S1743"/>
  <c r="R1743"/>
  <c r="Q1743"/>
  <c r="P1743"/>
  <c r="T1742"/>
  <c r="K1742"/>
  <c r="S1742"/>
  <c r="R1742"/>
  <c r="Q1742"/>
  <c r="P1742"/>
  <c r="T1741"/>
  <c r="K1741"/>
  <c r="S1741"/>
  <c r="R1741"/>
  <c r="Q1741"/>
  <c r="P1741"/>
  <c r="T1740"/>
  <c r="K1740"/>
  <c r="S1740"/>
  <c r="R1740"/>
  <c r="Q1740"/>
  <c r="P1740"/>
  <c r="T1739"/>
  <c r="K1739"/>
  <c r="S1739"/>
  <c r="R1739"/>
  <c r="Q1739"/>
  <c r="P1739"/>
  <c r="T1738"/>
  <c r="K1738"/>
  <c r="S1738"/>
  <c r="R1738"/>
  <c r="Q1738"/>
  <c r="P1738"/>
  <c r="T1737"/>
  <c r="K1737"/>
  <c r="S1737"/>
  <c r="R1737"/>
  <c r="Q1737"/>
  <c r="P1737"/>
  <c r="T1736"/>
  <c r="K1736"/>
  <c r="S1736"/>
  <c r="R1736"/>
  <c r="Q1736"/>
  <c r="P1736"/>
  <c r="T1735"/>
  <c r="K1735"/>
  <c r="S1735"/>
  <c r="R1735"/>
  <c r="Q1735"/>
  <c r="P1735"/>
  <c r="T1734"/>
  <c r="K1734"/>
  <c r="S1734"/>
  <c r="R1734"/>
  <c r="Q1734"/>
  <c r="P1734"/>
  <c r="T1733"/>
  <c r="K1733"/>
  <c r="S1733"/>
  <c r="R1733"/>
  <c r="Q1733"/>
  <c r="P1733"/>
  <c r="T1732"/>
  <c r="K1732"/>
  <c r="S1732"/>
  <c r="R1732"/>
  <c r="Q1732"/>
  <c r="P1732"/>
  <c r="T1731"/>
  <c r="K1731"/>
  <c r="S1731"/>
  <c r="R1731"/>
  <c r="Q1731"/>
  <c r="P1731"/>
  <c r="T1730"/>
  <c r="K1730"/>
  <c r="S1730"/>
  <c r="R1730"/>
  <c r="Q1730"/>
  <c r="P1730"/>
  <c r="T1729"/>
  <c r="K1729"/>
  <c r="S1729"/>
  <c r="R1729"/>
  <c r="Q1729"/>
  <c r="P1729"/>
  <c r="T1728"/>
  <c r="K1728"/>
  <c r="S1728"/>
  <c r="R1728"/>
  <c r="Q1728"/>
  <c r="P1728"/>
  <c r="T1727"/>
  <c r="K1727"/>
  <c r="S1727"/>
  <c r="R1727"/>
  <c r="Q1727"/>
  <c r="P1727"/>
  <c r="T1726"/>
  <c r="K1726"/>
  <c r="S1726"/>
  <c r="R1726"/>
  <c r="Q1726"/>
  <c r="P1726"/>
  <c r="T1725"/>
  <c r="K1725"/>
  <c r="S1725"/>
  <c r="R1725"/>
  <c r="Q1725"/>
  <c r="P1725"/>
  <c r="T1724"/>
  <c r="K1724"/>
  <c r="S1724"/>
  <c r="R1724"/>
  <c r="Q1724"/>
  <c r="P1724"/>
  <c r="T1723"/>
  <c r="K1723"/>
  <c r="S1723"/>
  <c r="R1723"/>
  <c r="Q1723"/>
  <c r="P1723"/>
  <c r="T1722"/>
  <c r="K1722"/>
  <c r="S1722"/>
  <c r="R1722"/>
  <c r="Q1722"/>
  <c r="P1722"/>
  <c r="T1721"/>
  <c r="K1721"/>
  <c r="S1721"/>
  <c r="R1721"/>
  <c r="Q1721"/>
  <c r="P1721"/>
  <c r="T1720"/>
  <c r="K1720"/>
  <c r="S1720"/>
  <c r="R1720"/>
  <c r="Q1720"/>
  <c r="P1720"/>
  <c r="T1719"/>
  <c r="K1719"/>
  <c r="S1719"/>
  <c r="R1719"/>
  <c r="Q1719"/>
  <c r="P1719"/>
  <c r="T1717"/>
  <c r="K1717"/>
  <c r="S1717"/>
  <c r="R1717"/>
  <c r="Q1717"/>
  <c r="P1717"/>
  <c r="T1716"/>
  <c r="K1716"/>
  <c r="S1716"/>
  <c r="R1716"/>
  <c r="Q1716"/>
  <c r="P1716"/>
  <c r="T1715"/>
  <c r="K1715"/>
  <c r="S1715"/>
  <c r="R1715"/>
  <c r="Q1715"/>
  <c r="P1715"/>
  <c r="T1714"/>
  <c r="K1714"/>
  <c r="S1714"/>
  <c r="R1714"/>
  <c r="Q1714"/>
  <c r="P1714"/>
  <c r="T1713"/>
  <c r="K1713"/>
  <c r="S1713"/>
  <c r="R1713"/>
  <c r="Q1713"/>
  <c r="P1713"/>
  <c r="T1712"/>
  <c r="K1712"/>
  <c r="S1712"/>
  <c r="R1712"/>
  <c r="Q1712"/>
  <c r="P1712"/>
  <c r="T1711"/>
  <c r="K1711"/>
  <c r="S1711"/>
  <c r="R1711"/>
  <c r="Q1711"/>
  <c r="P1711"/>
  <c r="T1710"/>
  <c r="K1710"/>
  <c r="S1710"/>
  <c r="R1710"/>
  <c r="Q1710"/>
  <c r="P1710"/>
  <c r="T1709"/>
  <c r="K1709"/>
  <c r="S1709"/>
  <c r="R1709"/>
  <c r="Q1709"/>
  <c r="P1709"/>
  <c r="T1708"/>
  <c r="K1708"/>
  <c r="S1708"/>
  <c r="R1708"/>
  <c r="Q1708"/>
  <c r="P1708"/>
  <c r="T1707"/>
  <c r="K1707"/>
  <c r="S1707"/>
  <c r="R1707"/>
  <c r="Q1707"/>
  <c r="P1707"/>
  <c r="T1706"/>
  <c r="K1706"/>
  <c r="S1706"/>
  <c r="R1706"/>
  <c r="Q1706"/>
  <c r="P1706"/>
  <c r="T1705"/>
  <c r="K1705"/>
  <c r="S1705"/>
  <c r="R1705"/>
  <c r="Q1705"/>
  <c r="P1705"/>
  <c r="T1704"/>
  <c r="K1704"/>
  <c r="S1704"/>
  <c r="R1704"/>
  <c r="Q1704"/>
  <c r="P1704"/>
  <c r="T1703"/>
  <c r="K1703"/>
  <c r="S1703"/>
  <c r="R1703"/>
  <c r="Q1703"/>
  <c r="P1703"/>
  <c r="T1702"/>
  <c r="K1702"/>
  <c r="S1702"/>
  <c r="R1702"/>
  <c r="Q1702"/>
  <c r="P1702"/>
  <c r="T1701"/>
  <c r="K1701"/>
  <c r="S1701"/>
  <c r="R1701"/>
  <c r="Q1701"/>
  <c r="P1701"/>
  <c r="T1700"/>
  <c r="K1700"/>
  <c r="S1700"/>
  <c r="R1700"/>
  <c r="Q1700"/>
  <c r="P1700"/>
  <c r="T1699"/>
  <c r="K1699"/>
  <c r="S1699"/>
  <c r="R1699"/>
  <c r="Q1699"/>
  <c r="P1699"/>
  <c r="T1698"/>
  <c r="K1698"/>
  <c r="S1698"/>
  <c r="R1698"/>
  <c r="Q1698"/>
  <c r="P1698"/>
  <c r="T1697"/>
  <c r="K1697"/>
  <c r="S1697"/>
  <c r="R1697"/>
  <c r="Q1697"/>
  <c r="P1697"/>
  <c r="T1696"/>
  <c r="K1696"/>
  <c r="S1696"/>
  <c r="R1696"/>
  <c r="Q1696"/>
  <c r="P1696"/>
  <c r="T1695"/>
  <c r="K1695"/>
  <c r="S1695"/>
  <c r="R1695"/>
  <c r="Q1695"/>
  <c r="P1695"/>
  <c r="T1694"/>
  <c r="K1694"/>
  <c r="S1694"/>
  <c r="R1694"/>
  <c r="Q1694"/>
  <c r="P1694"/>
  <c r="T1693"/>
  <c r="K1693"/>
  <c r="S1693"/>
  <c r="R1693"/>
  <c r="Q1693"/>
  <c r="P1693"/>
  <c r="T1692"/>
  <c r="K1692"/>
  <c r="S1692"/>
  <c r="R1692"/>
  <c r="Q1692"/>
  <c r="P1692"/>
  <c r="T1691"/>
  <c r="K1691"/>
  <c r="S1691"/>
  <c r="R1691"/>
  <c r="Q1691"/>
  <c r="P1691"/>
  <c r="T1690"/>
  <c r="K1690"/>
  <c r="S1690"/>
  <c r="R1690"/>
  <c r="Q1690"/>
  <c r="P1690"/>
  <c r="T1689"/>
  <c r="K1689"/>
  <c r="S1689"/>
  <c r="R1689"/>
  <c r="Q1689"/>
  <c r="P1689"/>
  <c r="T1688"/>
  <c r="K1688"/>
  <c r="S1688"/>
  <c r="R1688"/>
  <c r="Q1688"/>
  <c r="P1688"/>
  <c r="T1687"/>
  <c r="K1687"/>
  <c r="S1687"/>
  <c r="R1687"/>
  <c r="Q1687"/>
  <c r="P1687"/>
  <c r="T1686"/>
  <c r="K1686"/>
  <c r="S1686"/>
  <c r="R1686"/>
  <c r="Q1686"/>
  <c r="P1686"/>
  <c r="T1685"/>
  <c r="K1685"/>
  <c r="S1685"/>
  <c r="R1685"/>
  <c r="Q1685"/>
  <c r="P1685"/>
  <c r="T1684"/>
  <c r="K1684"/>
  <c r="S1684"/>
  <c r="R1684"/>
  <c r="Q1684"/>
  <c r="P1684"/>
  <c r="T1683"/>
  <c r="K1683"/>
  <c r="S1683"/>
  <c r="R1683"/>
  <c r="Q1683"/>
  <c r="P1683"/>
  <c r="T1682"/>
  <c r="K1682"/>
  <c r="S1682"/>
  <c r="R1682"/>
  <c r="Q1682"/>
  <c r="P1682"/>
  <c r="T1681"/>
  <c r="K1681"/>
  <c r="S1681"/>
  <c r="R1681"/>
  <c r="Q1681"/>
  <c r="P1681"/>
  <c r="T1680"/>
  <c r="K1680"/>
  <c r="S1680"/>
  <c r="R1680"/>
  <c r="Q1680"/>
  <c r="P1680"/>
  <c r="T1679"/>
  <c r="K1679"/>
  <c r="S1679"/>
  <c r="R1679"/>
  <c r="Q1679"/>
  <c r="P1679"/>
  <c r="T1678"/>
  <c r="K1678"/>
  <c r="S1678"/>
  <c r="R1678"/>
  <c r="Q1678"/>
  <c r="P1678"/>
  <c r="T1677"/>
  <c r="K1677"/>
  <c r="S1677"/>
  <c r="R1677"/>
  <c r="Q1677"/>
  <c r="P1677"/>
  <c r="T1676"/>
  <c r="K1676"/>
  <c r="S1676"/>
  <c r="R1676"/>
  <c r="Q1676"/>
  <c r="P1676"/>
  <c r="T1675"/>
  <c r="K1675"/>
  <c r="S1675"/>
  <c r="R1675"/>
  <c r="Q1675"/>
  <c r="P1675"/>
  <c r="T1674"/>
  <c r="K1674"/>
  <c r="S1674"/>
  <c r="R1674"/>
  <c r="Q1674"/>
  <c r="P1674"/>
  <c r="T1673"/>
  <c r="K1673"/>
  <c r="S1673"/>
  <c r="R1673"/>
  <c r="Q1673"/>
  <c r="P1673"/>
  <c r="T1672"/>
  <c r="K1672"/>
  <c r="S1672"/>
  <c r="R1672"/>
  <c r="Q1672"/>
  <c r="P1672"/>
  <c r="T1671"/>
  <c r="K1671"/>
  <c r="S1671"/>
  <c r="R1671"/>
  <c r="Q1671"/>
  <c r="P1671"/>
  <c r="T1670"/>
  <c r="K1670"/>
  <c r="S1670"/>
  <c r="R1670"/>
  <c r="Q1670"/>
  <c r="P1670"/>
  <c r="T1669"/>
  <c r="K1669"/>
  <c r="S1669"/>
  <c r="R1669"/>
  <c r="Q1669"/>
  <c r="P1669"/>
  <c r="T1668"/>
  <c r="K1668"/>
  <c r="S1668"/>
  <c r="R1668"/>
  <c r="Q1668"/>
  <c r="P1668"/>
  <c r="T1667"/>
  <c r="K1667"/>
  <c r="S1667"/>
  <c r="R1667"/>
  <c r="Q1667"/>
  <c r="P1667"/>
  <c r="T1666"/>
  <c r="K1666"/>
  <c r="S1666"/>
  <c r="R1666"/>
  <c r="Q1666"/>
  <c r="P1666"/>
  <c r="T1665"/>
  <c r="K1665"/>
  <c r="S1665"/>
  <c r="R1665"/>
  <c r="Q1665"/>
  <c r="P1665"/>
  <c r="T1664"/>
  <c r="K1664"/>
  <c r="S1664"/>
  <c r="R1664"/>
  <c r="Q1664"/>
  <c r="P1664"/>
  <c r="T1663"/>
  <c r="K1663"/>
  <c r="S1663"/>
  <c r="R1663"/>
  <c r="Q1663"/>
  <c r="P1663"/>
  <c r="T1662"/>
  <c r="K1662"/>
  <c r="S1662"/>
  <c r="R1662"/>
  <c r="Q1662"/>
  <c r="P1662"/>
  <c r="T1661"/>
  <c r="K1661"/>
  <c r="S1661"/>
  <c r="R1661"/>
  <c r="Q1661"/>
  <c r="P1661"/>
  <c r="T1660"/>
  <c r="K1660"/>
  <c r="S1660"/>
  <c r="R1660"/>
  <c r="Q1660"/>
  <c r="P1660"/>
  <c r="T1659"/>
  <c r="K1659"/>
  <c r="S1659"/>
  <c r="R1659"/>
  <c r="Q1659"/>
  <c r="P1659"/>
  <c r="T1658"/>
  <c r="K1658"/>
  <c r="S1658"/>
  <c r="R1658"/>
  <c r="Q1658"/>
  <c r="P1658"/>
  <c r="T1657"/>
  <c r="K1657"/>
  <c r="S1657"/>
  <c r="R1657"/>
  <c r="Q1657"/>
  <c r="P1657"/>
  <c r="T1656"/>
  <c r="K1656"/>
  <c r="S1656"/>
  <c r="R1656"/>
  <c r="Q1656"/>
  <c r="P1656"/>
  <c r="T1655"/>
  <c r="K1655"/>
  <c r="S1655"/>
  <c r="R1655"/>
  <c r="Q1655"/>
  <c r="P1655"/>
  <c r="T1654"/>
  <c r="K1654"/>
  <c r="S1654"/>
  <c r="R1654"/>
  <c r="Q1654"/>
  <c r="P1654"/>
  <c r="T1653"/>
  <c r="K1653"/>
  <c r="S1653"/>
  <c r="R1653"/>
  <c r="Q1653"/>
  <c r="P1653"/>
  <c r="T1652"/>
  <c r="K1652"/>
  <c r="S1652"/>
  <c r="R1652"/>
  <c r="Q1652"/>
  <c r="P1652"/>
  <c r="T1651"/>
  <c r="K1651"/>
  <c r="S1651"/>
  <c r="R1651"/>
  <c r="Q1651"/>
  <c r="P1651"/>
  <c r="T1650"/>
  <c r="K1650"/>
  <c r="S1650"/>
  <c r="R1650"/>
  <c r="Q1650"/>
  <c r="P1650"/>
  <c r="T1649"/>
  <c r="K1649"/>
  <c r="S1649"/>
  <c r="R1649"/>
  <c r="Q1649"/>
  <c r="P1649"/>
  <c r="T1648"/>
  <c r="K1648"/>
  <c r="S1648"/>
  <c r="R1648"/>
  <c r="Q1648"/>
  <c r="P1648"/>
  <c r="T1647"/>
  <c r="K1647"/>
  <c r="S1647"/>
  <c r="R1647"/>
  <c r="Q1647"/>
  <c r="P1647"/>
  <c r="T1646"/>
  <c r="K1646"/>
  <c r="S1646"/>
  <c r="R1646"/>
  <c r="Q1646"/>
  <c r="P1646"/>
  <c r="T1645"/>
  <c r="K1645"/>
  <c r="S1645"/>
  <c r="R1645"/>
  <c r="Q1645"/>
  <c r="P1645"/>
  <c r="T1644"/>
  <c r="K1644"/>
  <c r="S1644"/>
  <c r="R1644"/>
  <c r="Q1644"/>
  <c r="P1644"/>
  <c r="T1643"/>
  <c r="K1643"/>
  <c r="S1643"/>
  <c r="R1643"/>
  <c r="Q1643"/>
  <c r="P1643"/>
  <c r="T1642"/>
  <c r="K1642"/>
  <c r="S1642"/>
  <c r="R1642"/>
  <c r="Q1642"/>
  <c r="P1642"/>
  <c r="T1641"/>
  <c r="K1641"/>
  <c r="S1641"/>
  <c r="R1641"/>
  <c r="Q1641"/>
  <c r="P1641"/>
  <c r="T1640"/>
  <c r="K1640"/>
  <c r="S1640"/>
  <c r="R1640"/>
  <c r="Q1640"/>
  <c r="P1640"/>
  <c r="T1639"/>
  <c r="K1639"/>
  <c r="S1639"/>
  <c r="R1639"/>
  <c r="Q1639"/>
  <c r="P1639"/>
  <c r="T1638"/>
  <c r="K1638"/>
  <c r="S1638"/>
  <c r="R1638"/>
  <c r="Q1638"/>
  <c r="P1638"/>
  <c r="T1637"/>
  <c r="K1637"/>
  <c r="S1637"/>
  <c r="R1637"/>
  <c r="Q1637"/>
  <c r="P1637"/>
  <c r="T1636"/>
  <c r="K1636"/>
  <c r="S1636"/>
  <c r="R1636"/>
  <c r="Q1636"/>
  <c r="P1636"/>
  <c r="T1635"/>
  <c r="K1635"/>
  <c r="S1635"/>
  <c r="R1635"/>
  <c r="Q1635"/>
  <c r="P1635"/>
  <c r="T1634"/>
  <c r="K1634"/>
  <c r="S1634"/>
  <c r="R1634"/>
  <c r="Q1634"/>
  <c r="P1634"/>
  <c r="T1633"/>
  <c r="K1633"/>
  <c r="S1633"/>
  <c r="R1633"/>
  <c r="Q1633"/>
  <c r="P1633"/>
  <c r="T1632"/>
  <c r="K1632"/>
  <c r="S1632"/>
  <c r="R1632"/>
  <c r="Q1632"/>
  <c r="P1632"/>
  <c r="T1631"/>
  <c r="K1631"/>
  <c r="S1631"/>
  <c r="R1631"/>
  <c r="Q1631"/>
  <c r="P1631"/>
  <c r="T1630"/>
  <c r="K1630"/>
  <c r="S1630"/>
  <c r="R1630"/>
  <c r="Q1630"/>
  <c r="P1630"/>
  <c r="T1629"/>
  <c r="K1629"/>
  <c r="S1629"/>
  <c r="R1629"/>
  <c r="Q1629"/>
  <c r="P1629"/>
  <c r="T1628"/>
  <c r="K1628"/>
  <c r="S1628"/>
  <c r="R1628"/>
  <c r="Q1628"/>
  <c r="P1628"/>
  <c r="T1627"/>
  <c r="K1627"/>
  <c r="S1627"/>
  <c r="R1627"/>
  <c r="Q1627"/>
  <c r="P1627"/>
  <c r="T1626"/>
  <c r="K1626"/>
  <c r="S1626"/>
  <c r="R1626"/>
  <c r="Q1626"/>
  <c r="P1626"/>
  <c r="T1625"/>
  <c r="K1625"/>
  <c r="S1625"/>
  <c r="R1625"/>
  <c r="Q1625"/>
  <c r="P1625"/>
  <c r="T1624"/>
  <c r="K1624"/>
  <c r="S1624"/>
  <c r="R1624"/>
  <c r="Q1624"/>
  <c r="P1624"/>
  <c r="T1623"/>
  <c r="K1623"/>
  <c r="S1623"/>
  <c r="R1623"/>
  <c r="Q1623"/>
  <c r="P1623"/>
  <c r="T1622"/>
  <c r="K1622"/>
  <c r="S1622"/>
  <c r="R1622"/>
  <c r="Q1622"/>
  <c r="P1622"/>
  <c r="T1621"/>
  <c r="K1621"/>
  <c r="S1621"/>
  <c r="R1621"/>
  <c r="Q1621"/>
  <c r="P1621"/>
  <c r="T1620"/>
  <c r="K1620"/>
  <c r="S1620"/>
  <c r="R1620"/>
  <c r="Q1620"/>
  <c r="P1620"/>
  <c r="T1619"/>
  <c r="K1619"/>
  <c r="S1619"/>
  <c r="R1619"/>
  <c r="Q1619"/>
  <c r="P1619"/>
  <c r="T1618"/>
  <c r="K1618"/>
  <c r="S1618"/>
  <c r="R1618"/>
  <c r="Q1618"/>
  <c r="P1618"/>
  <c r="T1617"/>
  <c r="K1617"/>
  <c r="S1617"/>
  <c r="R1617"/>
  <c r="Q1617"/>
  <c r="P1617"/>
  <c r="T1616"/>
  <c r="K1616"/>
  <c r="S1616"/>
  <c r="R1616"/>
  <c r="Q1616"/>
  <c r="P1616"/>
  <c r="T1615"/>
  <c r="K1615"/>
  <c r="S1615"/>
  <c r="R1615"/>
  <c r="Q1615"/>
  <c r="P1615"/>
  <c r="T1614"/>
  <c r="K1614"/>
  <c r="S1614"/>
  <c r="R1614"/>
  <c r="Q1614"/>
  <c r="P1614"/>
  <c r="T1613"/>
  <c r="K1613"/>
  <c r="S1613"/>
  <c r="R1613"/>
  <c r="Q1613"/>
  <c r="P1613"/>
  <c r="T1612"/>
  <c r="K1612"/>
  <c r="S1612"/>
  <c r="R1612"/>
  <c r="Q1612"/>
  <c r="P1612"/>
  <c r="T1611"/>
  <c r="K1611"/>
  <c r="S1611"/>
  <c r="R1611"/>
  <c r="Q1611"/>
  <c r="P1611"/>
  <c r="T1610"/>
  <c r="K1610"/>
  <c r="S1610"/>
  <c r="R1610"/>
  <c r="Q1610"/>
  <c r="P1610"/>
  <c r="T1609"/>
  <c r="K1609"/>
  <c r="S1609"/>
  <c r="R1609"/>
  <c r="Q1609"/>
  <c r="P1609"/>
  <c r="T1608"/>
  <c r="K1608"/>
  <c r="S1608"/>
  <c r="R1608"/>
  <c r="Q1608"/>
  <c r="P1608"/>
  <c r="T1607"/>
  <c r="K1607"/>
  <c r="S1607"/>
  <c r="R1607"/>
  <c r="Q1607"/>
  <c r="P1607"/>
  <c r="T1606"/>
  <c r="K1606"/>
  <c r="S1606"/>
  <c r="R1606"/>
  <c r="Q1606"/>
  <c r="P1606"/>
  <c r="T1605"/>
  <c r="K1605"/>
  <c r="S1605"/>
  <c r="R1605"/>
  <c r="Q1605"/>
  <c r="P1605"/>
  <c r="T1604"/>
  <c r="K1604"/>
  <c r="S1604"/>
  <c r="R1604"/>
  <c r="Q1604"/>
  <c r="P1604"/>
  <c r="T1603"/>
  <c r="K1603"/>
  <c r="S1603"/>
  <c r="R1603"/>
  <c r="Q1603"/>
  <c r="P1603"/>
  <c r="T1602"/>
  <c r="K1602"/>
  <c r="S1602"/>
  <c r="R1602"/>
  <c r="Q1602"/>
  <c r="P1602"/>
  <c r="T1601"/>
  <c r="K1601"/>
  <c r="S1601"/>
  <c r="R1601"/>
  <c r="Q1601"/>
  <c r="P1601"/>
  <c r="T1600"/>
  <c r="K1600"/>
  <c r="S1600"/>
  <c r="R1600"/>
  <c r="Q1600"/>
  <c r="P1600"/>
  <c r="T1599"/>
  <c r="K1599"/>
  <c r="S1599"/>
  <c r="R1599"/>
  <c r="Q1599"/>
  <c r="P1599"/>
  <c r="T1598"/>
  <c r="K1598"/>
  <c r="S1598"/>
  <c r="R1598"/>
  <c r="Q1598"/>
  <c r="P1598"/>
  <c r="T1597"/>
  <c r="K1597"/>
  <c r="S1597"/>
  <c r="R1597"/>
  <c r="Q1597"/>
  <c r="P1597"/>
  <c r="T1596"/>
  <c r="K1596"/>
  <c r="S1596"/>
  <c r="R1596"/>
  <c r="Q1596"/>
  <c r="P1596"/>
  <c r="T1595"/>
  <c r="K1595"/>
  <c r="S1595"/>
  <c r="R1595"/>
  <c r="Q1595"/>
  <c r="P1595"/>
  <c r="T1594"/>
  <c r="K1594"/>
  <c r="S1594"/>
  <c r="R1594"/>
  <c r="Q1594"/>
  <c r="P1594"/>
  <c r="T1592"/>
  <c r="K1592"/>
  <c r="S1592"/>
  <c r="R1592"/>
  <c r="Q1592"/>
  <c r="P1592"/>
  <c r="T1591"/>
  <c r="K1591"/>
  <c r="S1591"/>
  <c r="R1591"/>
  <c r="Q1591"/>
  <c r="P1591"/>
  <c r="T1590"/>
  <c r="K1590"/>
  <c r="S1590"/>
  <c r="R1590"/>
  <c r="Q1590"/>
  <c r="P1590"/>
  <c r="T1589"/>
  <c r="K1589"/>
  <c r="S1589"/>
  <c r="R1589"/>
  <c r="Q1589"/>
  <c r="P1589"/>
  <c r="T1588"/>
  <c r="K1588"/>
  <c r="S1588"/>
  <c r="R1588"/>
  <c r="Q1588"/>
  <c r="P1588"/>
  <c r="T1587"/>
  <c r="K1587"/>
  <c r="S1587"/>
  <c r="R1587"/>
  <c r="Q1587"/>
  <c r="P1587"/>
  <c r="T1586"/>
  <c r="K1586"/>
  <c r="S1586"/>
  <c r="R1586"/>
  <c r="Q1586"/>
  <c r="P1586"/>
  <c r="T1585"/>
  <c r="K1585"/>
  <c r="S1585"/>
  <c r="R1585"/>
  <c r="Q1585"/>
  <c r="P1585"/>
  <c r="T1584"/>
  <c r="K1584"/>
  <c r="S1584"/>
  <c r="R1584"/>
  <c r="Q1584"/>
  <c r="P1584"/>
  <c r="T1583"/>
  <c r="K1583"/>
  <c r="S1583"/>
  <c r="R1583"/>
  <c r="Q1583"/>
  <c r="P1583"/>
  <c r="T1582"/>
  <c r="K1582"/>
  <c r="S1582"/>
  <c r="R1582"/>
  <c r="Q1582"/>
  <c r="P1582"/>
  <c r="T1581"/>
  <c r="K1581"/>
  <c r="S1581"/>
  <c r="R1581"/>
  <c r="Q1581"/>
  <c r="P1581"/>
  <c r="T1580"/>
  <c r="K1580"/>
  <c r="S1580"/>
  <c r="R1580"/>
  <c r="Q1580"/>
  <c r="P1580"/>
  <c r="T1579"/>
  <c r="K1579"/>
  <c r="S1579"/>
  <c r="R1579"/>
  <c r="Q1579"/>
  <c r="P1579"/>
  <c r="T1578"/>
  <c r="K1578"/>
  <c r="S1578"/>
  <c r="R1578"/>
  <c r="Q1578"/>
  <c r="P1578"/>
  <c r="T1577"/>
  <c r="K1577"/>
  <c r="S1577"/>
  <c r="R1577"/>
  <c r="Q1577"/>
  <c r="P1577"/>
  <c r="T1576"/>
  <c r="K1576"/>
  <c r="S1576"/>
  <c r="R1576"/>
  <c r="Q1576"/>
  <c r="P1576"/>
  <c r="T1575"/>
  <c r="K1575"/>
  <c r="S1575"/>
  <c r="R1575"/>
  <c r="Q1575"/>
  <c r="P1575"/>
  <c r="T1574"/>
  <c r="K1574"/>
  <c r="S1574"/>
  <c r="R1574"/>
  <c r="Q1574"/>
  <c r="P1574"/>
  <c r="T1573"/>
  <c r="K1573"/>
  <c r="S1573"/>
  <c r="R1573"/>
  <c r="Q1573"/>
  <c r="P1573"/>
  <c r="T1572"/>
  <c r="K1572"/>
  <c r="S1572"/>
  <c r="R1572"/>
  <c r="Q1572"/>
  <c r="P1572"/>
  <c r="T1571"/>
  <c r="K1571"/>
  <c r="S1571"/>
  <c r="R1571"/>
  <c r="Q1571"/>
  <c r="P1571"/>
  <c r="T1570"/>
  <c r="K1570"/>
  <c r="S1570"/>
  <c r="R1570"/>
  <c r="Q1570"/>
  <c r="P1570"/>
  <c r="T1569"/>
  <c r="K1569"/>
  <c r="S1569"/>
  <c r="R1569"/>
  <c r="Q1569"/>
  <c r="P1569"/>
  <c r="T1568"/>
  <c r="K1568"/>
  <c r="S1568"/>
  <c r="R1568"/>
  <c r="Q1568"/>
  <c r="P1568"/>
  <c r="T1567"/>
  <c r="K1567"/>
  <c r="S1567"/>
  <c r="R1567"/>
  <c r="Q1567"/>
  <c r="P1567"/>
  <c r="T1566"/>
  <c r="K1566"/>
  <c r="S1566"/>
  <c r="R1566"/>
  <c r="Q1566"/>
  <c r="P1566"/>
  <c r="T1048"/>
  <c r="K1048"/>
  <c r="S1048"/>
  <c r="R1048"/>
  <c r="Q1048"/>
  <c r="P1048"/>
  <c r="T1565"/>
  <c r="K1565"/>
  <c r="S1565"/>
  <c r="R1565"/>
  <c r="Q1565"/>
  <c r="P1565"/>
  <c r="T1564"/>
  <c r="K1564"/>
  <c r="S1564"/>
  <c r="R1564"/>
  <c r="Q1564"/>
  <c r="P1564"/>
  <c r="T1563"/>
  <c r="K1563"/>
  <c r="S1563"/>
  <c r="R1563"/>
  <c r="Q1563"/>
  <c r="P1563"/>
  <c r="T1562"/>
  <c r="K1562"/>
  <c r="S1562"/>
  <c r="R1562"/>
  <c r="Q1562"/>
  <c r="P1562"/>
  <c r="T284"/>
  <c r="K284"/>
  <c r="S284"/>
  <c r="R284"/>
  <c r="Q284"/>
  <c r="P284"/>
  <c r="T1561"/>
  <c r="K1561"/>
  <c r="S1561"/>
  <c r="R1561"/>
  <c r="Q1561"/>
  <c r="P1561"/>
  <c r="T1560"/>
  <c r="K1560"/>
  <c r="S1560"/>
  <c r="R1560"/>
  <c r="Q1560"/>
  <c r="P1560"/>
  <c r="T363"/>
  <c r="K363"/>
  <c r="S363"/>
  <c r="R363"/>
  <c r="Q363"/>
  <c r="P363"/>
  <c r="T1559"/>
  <c r="K1559"/>
  <c r="S1559"/>
  <c r="R1559"/>
  <c r="Q1559"/>
  <c r="P1559"/>
  <c r="T1558"/>
  <c r="K1558"/>
  <c r="S1558"/>
  <c r="R1558"/>
  <c r="Q1558"/>
  <c r="P1558"/>
  <c r="T1557"/>
  <c r="K1557"/>
  <c r="S1557"/>
  <c r="R1557"/>
  <c r="Q1557"/>
  <c r="P1557"/>
  <c r="T1556"/>
  <c r="K1556"/>
  <c r="S1556"/>
  <c r="R1556"/>
  <c r="Q1556"/>
  <c r="P1556"/>
  <c r="T1555"/>
  <c r="K1555"/>
  <c r="S1555"/>
  <c r="R1555"/>
  <c r="Q1555"/>
  <c r="P1555"/>
  <c r="T1554"/>
  <c r="K1554"/>
  <c r="S1554"/>
  <c r="R1554"/>
  <c r="Q1554"/>
  <c r="P1554"/>
  <c r="T1553"/>
  <c r="K1553"/>
  <c r="S1553"/>
  <c r="R1553"/>
  <c r="Q1553"/>
  <c r="P1553"/>
  <c r="T1552"/>
  <c r="K1552"/>
  <c r="S1552"/>
  <c r="R1552"/>
  <c r="Q1552"/>
  <c r="P1552"/>
  <c r="T1551"/>
  <c r="K1551"/>
  <c r="S1551"/>
  <c r="R1551"/>
  <c r="Q1551"/>
  <c r="P1551"/>
  <c r="T1550"/>
  <c r="K1550"/>
  <c r="S1550"/>
  <c r="R1550"/>
  <c r="Q1550"/>
  <c r="P1550"/>
  <c r="T1549"/>
  <c r="K1549"/>
  <c r="S1549"/>
  <c r="R1549"/>
  <c r="Q1549"/>
  <c r="P1549"/>
  <c r="T1548"/>
  <c r="K1548"/>
  <c r="S1548"/>
  <c r="R1548"/>
  <c r="Q1548"/>
  <c r="P1548"/>
  <c r="T1547"/>
  <c r="K1547"/>
  <c r="S1547"/>
  <c r="R1547"/>
  <c r="Q1547"/>
  <c r="P1547"/>
  <c r="T1546"/>
  <c r="K1546"/>
  <c r="S1546"/>
  <c r="R1546"/>
  <c r="Q1546"/>
  <c r="P1546"/>
  <c r="T1545"/>
  <c r="K1545"/>
  <c r="S1545"/>
  <c r="R1545"/>
  <c r="Q1545"/>
  <c r="P1545"/>
  <c r="T1544"/>
  <c r="K1544"/>
  <c r="S1544"/>
  <c r="R1544"/>
  <c r="Q1544"/>
  <c r="P1544"/>
  <c r="T1543"/>
  <c r="K1543"/>
  <c r="S1543"/>
  <c r="R1543"/>
  <c r="Q1543"/>
  <c r="P1543"/>
  <c r="T1542"/>
  <c r="K1542"/>
  <c r="S1542"/>
  <c r="R1542"/>
  <c r="Q1542"/>
  <c r="P1542"/>
  <c r="T1541"/>
  <c r="K1541"/>
  <c r="S1541"/>
  <c r="R1541"/>
  <c r="Q1541"/>
  <c r="P1541"/>
  <c r="T1540"/>
  <c r="K1540"/>
  <c r="S1540"/>
  <c r="R1540"/>
  <c r="Q1540"/>
  <c r="P1540"/>
  <c r="T1539"/>
  <c r="K1539"/>
  <c r="S1539"/>
  <c r="R1539"/>
  <c r="Q1539"/>
  <c r="P1539"/>
  <c r="T1538"/>
  <c r="K1538"/>
  <c r="S1538"/>
  <c r="R1538"/>
  <c r="Q1538"/>
  <c r="P1538"/>
  <c r="T1537"/>
  <c r="K1537"/>
  <c r="S1537"/>
  <c r="R1537"/>
  <c r="Q1537"/>
  <c r="P1537"/>
  <c r="T1536"/>
  <c r="K1536"/>
  <c r="S1536"/>
  <c r="R1536"/>
  <c r="Q1536"/>
  <c r="P1536"/>
  <c r="T1535"/>
  <c r="K1535"/>
  <c r="S1535"/>
  <c r="R1535"/>
  <c r="Q1535"/>
  <c r="P1535"/>
  <c r="T1534"/>
  <c r="K1534"/>
  <c r="S1534"/>
  <c r="R1534"/>
  <c r="Q1534"/>
  <c r="P1534"/>
  <c r="T1533"/>
  <c r="K1533"/>
  <c r="S1533"/>
  <c r="R1533"/>
  <c r="Q1533"/>
  <c r="P1533"/>
  <c r="T1532"/>
  <c r="K1532"/>
  <c r="S1532"/>
  <c r="R1532"/>
  <c r="Q1532"/>
  <c r="P1532"/>
  <c r="T1531"/>
  <c r="K1531"/>
  <c r="S1531"/>
  <c r="R1531"/>
  <c r="Q1531"/>
  <c r="P1531"/>
  <c r="T1530"/>
  <c r="K1530"/>
  <c r="S1530"/>
  <c r="R1530"/>
  <c r="Q1530"/>
  <c r="P1530"/>
  <c r="T1529"/>
  <c r="K1529"/>
  <c r="S1529"/>
  <c r="R1529"/>
  <c r="Q1529"/>
  <c r="P1529"/>
  <c r="T1528"/>
  <c r="K1528"/>
  <c r="S1528"/>
  <c r="R1528"/>
  <c r="Q1528"/>
  <c r="P1528"/>
  <c r="T1527"/>
  <c r="K1527"/>
  <c r="S1527"/>
  <c r="R1527"/>
  <c r="Q1527"/>
  <c r="P1527"/>
  <c r="T1526"/>
  <c r="K1526"/>
  <c r="S1526"/>
  <c r="R1526"/>
  <c r="Q1526"/>
  <c r="P1526"/>
  <c r="T1525"/>
  <c r="K1525"/>
  <c r="S1525"/>
  <c r="R1525"/>
  <c r="Q1525"/>
  <c r="P1525"/>
  <c r="T1524"/>
  <c r="K1524"/>
  <c r="S1524"/>
  <c r="R1524"/>
  <c r="Q1524"/>
  <c r="P1524"/>
  <c r="T1523"/>
  <c r="K1523"/>
  <c r="S1523"/>
  <c r="R1523"/>
  <c r="Q1523"/>
  <c r="P1523"/>
  <c r="T1522"/>
  <c r="K1522"/>
  <c r="S1522"/>
  <c r="R1522"/>
  <c r="Q1522"/>
  <c r="P1522"/>
  <c r="T1521"/>
  <c r="K1521"/>
  <c r="S1521"/>
  <c r="R1521"/>
  <c r="Q1521"/>
  <c r="P1521"/>
  <c r="T1520"/>
  <c r="K1520"/>
  <c r="S1520"/>
  <c r="R1520"/>
  <c r="Q1520"/>
  <c r="P1520"/>
  <c r="T1519"/>
  <c r="K1519"/>
  <c r="S1519"/>
  <c r="R1519"/>
  <c r="Q1519"/>
  <c r="P1519"/>
  <c r="T1518"/>
  <c r="K1518"/>
  <c r="S1518"/>
  <c r="R1518"/>
  <c r="Q1518"/>
  <c r="P1518"/>
  <c r="T1517"/>
  <c r="K1517"/>
  <c r="S1517"/>
  <c r="R1517"/>
  <c r="Q1517"/>
  <c r="P1517"/>
  <c r="T1516"/>
  <c r="K1516"/>
  <c r="S1516"/>
  <c r="R1516"/>
  <c r="Q1516"/>
  <c r="P1516"/>
  <c r="T1515"/>
  <c r="K1515"/>
  <c r="S1515"/>
  <c r="R1515"/>
  <c r="Q1515"/>
  <c r="P1515"/>
  <c r="T1514"/>
  <c r="K1514"/>
  <c r="S1514"/>
  <c r="R1514"/>
  <c r="Q1514"/>
  <c r="P1514"/>
  <c r="T1513"/>
  <c r="K1513"/>
  <c r="S1513"/>
  <c r="R1513"/>
  <c r="Q1513"/>
  <c r="P1513"/>
  <c r="T1512"/>
  <c r="K1512"/>
  <c r="S1512"/>
  <c r="R1512"/>
  <c r="Q1512"/>
  <c r="P1512"/>
  <c r="T1511"/>
  <c r="K1511"/>
  <c r="S1511"/>
  <c r="R1511"/>
  <c r="Q1511"/>
  <c r="P1511"/>
  <c r="T1510"/>
  <c r="K1510"/>
  <c r="S1510"/>
  <c r="R1510"/>
  <c r="Q1510"/>
  <c r="P1510"/>
  <c r="T1509"/>
  <c r="K1509"/>
  <c r="S1509"/>
  <c r="R1509"/>
  <c r="Q1509"/>
  <c r="P1509"/>
  <c r="T1508"/>
  <c r="K1508"/>
  <c r="S1508"/>
  <c r="R1508"/>
  <c r="Q1508"/>
  <c r="P1508"/>
  <c r="T1507"/>
  <c r="K1507"/>
  <c r="S1507"/>
  <c r="R1507"/>
  <c r="Q1507"/>
  <c r="P1507"/>
  <c r="T1506"/>
  <c r="K1506"/>
  <c r="S1506"/>
  <c r="R1506"/>
  <c r="Q1506"/>
  <c r="P1506"/>
  <c r="T1505"/>
  <c r="K1505"/>
  <c r="S1505"/>
  <c r="R1505"/>
  <c r="Q1505"/>
  <c r="P1505"/>
  <c r="T1504"/>
  <c r="K1504"/>
  <c r="S1504"/>
  <c r="R1504"/>
  <c r="Q1504"/>
  <c r="P1504"/>
  <c r="T1503"/>
  <c r="K1503"/>
  <c r="S1503"/>
  <c r="R1503"/>
  <c r="Q1503"/>
  <c r="P1503"/>
  <c r="T1502"/>
  <c r="K1502"/>
  <c r="S1502"/>
  <c r="R1502"/>
  <c r="Q1502"/>
  <c r="P1502"/>
  <c r="T1501"/>
  <c r="K1501"/>
  <c r="S1501"/>
  <c r="R1501"/>
  <c r="Q1501"/>
  <c r="P1501"/>
  <c r="T1500"/>
  <c r="K1500"/>
  <c r="S1500"/>
  <c r="R1500"/>
  <c r="Q1500"/>
  <c r="P1500"/>
  <c r="T1499"/>
  <c r="K1499"/>
  <c r="S1499"/>
  <c r="R1499"/>
  <c r="Q1499"/>
  <c r="P1499"/>
  <c r="T1498"/>
  <c r="K1498"/>
  <c r="S1498"/>
  <c r="R1498"/>
  <c r="Q1498"/>
  <c r="P1498"/>
  <c r="T1497"/>
  <c r="K1497"/>
  <c r="S1497"/>
  <c r="R1497"/>
  <c r="Q1497"/>
  <c r="P1497"/>
  <c r="T1496"/>
  <c r="K1496"/>
  <c r="S1496"/>
  <c r="R1496"/>
  <c r="Q1496"/>
  <c r="P1496"/>
  <c r="T1495"/>
  <c r="K1495"/>
  <c r="S1495"/>
  <c r="R1495"/>
  <c r="Q1495"/>
  <c r="P1495"/>
  <c r="T1494"/>
  <c r="K1494"/>
  <c r="S1494"/>
  <c r="R1494"/>
  <c r="Q1494"/>
  <c r="P1494"/>
  <c r="T1493"/>
  <c r="K1493"/>
  <c r="S1493"/>
  <c r="R1493"/>
  <c r="Q1493"/>
  <c r="P1493"/>
  <c r="T1492"/>
  <c r="K1492"/>
  <c r="S1492"/>
  <c r="R1492"/>
  <c r="Q1492"/>
  <c r="P1492"/>
  <c r="T1491"/>
  <c r="K1491"/>
  <c r="S1491"/>
  <c r="R1491"/>
  <c r="Q1491"/>
  <c r="P1491"/>
  <c r="T1490"/>
  <c r="K1490"/>
  <c r="S1490"/>
  <c r="R1490"/>
  <c r="Q1490"/>
  <c r="P1490"/>
  <c r="T1489"/>
  <c r="K1489"/>
  <c r="S1489"/>
  <c r="R1489"/>
  <c r="Q1489"/>
  <c r="P1489"/>
  <c r="T1488"/>
  <c r="K1488"/>
  <c r="S1488"/>
  <c r="R1488"/>
  <c r="Q1488"/>
  <c r="P1488"/>
  <c r="T1487"/>
  <c r="K1487"/>
  <c r="S1487"/>
  <c r="R1487"/>
  <c r="Q1487"/>
  <c r="P1487"/>
  <c r="T1486"/>
  <c r="K1486"/>
  <c r="S1486"/>
  <c r="R1486"/>
  <c r="Q1486"/>
  <c r="P1486"/>
  <c r="T1485"/>
  <c r="K1485"/>
  <c r="S1485"/>
  <c r="R1485"/>
  <c r="Q1485"/>
  <c r="P1485"/>
  <c r="T1484"/>
  <c r="K1484"/>
  <c r="S1484"/>
  <c r="R1484"/>
  <c r="Q1484"/>
  <c r="P1484"/>
  <c r="T1483"/>
  <c r="K1483"/>
  <c r="S1483"/>
  <c r="R1483"/>
  <c r="Q1483"/>
  <c r="P1483"/>
  <c r="T1482"/>
  <c r="K1482"/>
  <c r="S1482"/>
  <c r="R1482"/>
  <c r="Q1482"/>
  <c r="P1482"/>
  <c r="T1481"/>
  <c r="K1481"/>
  <c r="S1481"/>
  <c r="R1481"/>
  <c r="Q1481"/>
  <c r="P1481"/>
  <c r="T1480"/>
  <c r="K1480"/>
  <c r="S1480"/>
  <c r="R1480"/>
  <c r="Q1480"/>
  <c r="P1480"/>
  <c r="T1479"/>
  <c r="K1479"/>
  <c r="S1479"/>
  <c r="R1479"/>
  <c r="Q1479"/>
  <c r="P1479"/>
  <c r="T1478"/>
  <c r="K1478"/>
  <c r="S1478"/>
  <c r="R1478"/>
  <c r="Q1478"/>
  <c r="P1478"/>
  <c r="T1477"/>
  <c r="K1477"/>
  <c r="S1477"/>
  <c r="R1477"/>
  <c r="Q1477"/>
  <c r="P1477"/>
  <c r="T1476"/>
  <c r="K1476"/>
  <c r="S1476"/>
  <c r="R1476"/>
  <c r="Q1476"/>
  <c r="P1476"/>
  <c r="T1475"/>
  <c r="K1475"/>
  <c r="S1475"/>
  <c r="R1475"/>
  <c r="Q1475"/>
  <c r="P1475"/>
  <c r="T1474"/>
  <c r="K1474"/>
  <c r="S1474"/>
  <c r="R1474"/>
  <c r="Q1474"/>
  <c r="P1474"/>
  <c r="T1473"/>
  <c r="K1473"/>
  <c r="S1473"/>
  <c r="R1473"/>
  <c r="Q1473"/>
  <c r="P1473"/>
  <c r="T1472"/>
  <c r="K1472"/>
  <c r="S1472"/>
  <c r="R1472"/>
  <c r="Q1472"/>
  <c r="P1472"/>
  <c r="T1471"/>
  <c r="K1471"/>
  <c r="S1471"/>
  <c r="R1471"/>
  <c r="Q1471"/>
  <c r="P1471"/>
  <c r="T1470"/>
  <c r="K1470"/>
  <c r="S1470"/>
  <c r="R1470"/>
  <c r="Q1470"/>
  <c r="P1470"/>
  <c r="T1469"/>
  <c r="K1469"/>
  <c r="S1469"/>
  <c r="R1469"/>
  <c r="Q1469"/>
  <c r="P1469"/>
  <c r="T1468"/>
  <c r="K1468"/>
  <c r="S1468"/>
  <c r="R1468"/>
  <c r="Q1468"/>
  <c r="P1468"/>
  <c r="T1467"/>
  <c r="K1467"/>
  <c r="S1467"/>
  <c r="R1467"/>
  <c r="Q1467"/>
  <c r="P1467"/>
  <c r="T1466"/>
  <c r="K1466"/>
  <c r="S1466"/>
  <c r="R1466"/>
  <c r="Q1466"/>
  <c r="P1466"/>
  <c r="T1465"/>
  <c r="K1465"/>
  <c r="S1465"/>
  <c r="R1465"/>
  <c r="Q1465"/>
  <c r="P1465"/>
  <c r="T1464"/>
  <c r="K1464"/>
  <c r="S1464"/>
  <c r="R1464"/>
  <c r="Q1464"/>
  <c r="P1464"/>
  <c r="T1463"/>
  <c r="K1463"/>
  <c r="S1463"/>
  <c r="R1463"/>
  <c r="Q1463"/>
  <c r="P1463"/>
  <c r="T1462"/>
  <c r="K1462"/>
  <c r="S1462"/>
  <c r="R1462"/>
  <c r="Q1462"/>
  <c r="P1462"/>
  <c r="T1461"/>
  <c r="K1461"/>
  <c r="S1461"/>
  <c r="R1461"/>
  <c r="Q1461"/>
  <c r="P1461"/>
  <c r="T1460"/>
  <c r="K1460"/>
  <c r="S1460"/>
  <c r="R1460"/>
  <c r="Q1460"/>
  <c r="P1460"/>
  <c r="T1459"/>
  <c r="K1459"/>
  <c r="S1459"/>
  <c r="R1459"/>
  <c r="Q1459"/>
  <c r="P1459"/>
  <c r="T1458"/>
  <c r="K1458"/>
  <c r="S1458"/>
  <c r="R1458"/>
  <c r="Q1458"/>
  <c r="P1458"/>
  <c r="T1457"/>
  <c r="K1457"/>
  <c r="S1457"/>
  <c r="R1457"/>
  <c r="Q1457"/>
  <c r="P1457"/>
  <c r="T1456"/>
  <c r="K1456"/>
  <c r="S1456"/>
  <c r="R1456"/>
  <c r="Q1456"/>
  <c r="P1456"/>
  <c r="T1455"/>
  <c r="K1455"/>
  <c r="S1455"/>
  <c r="R1455"/>
  <c r="Q1455"/>
  <c r="P1455"/>
  <c r="T1454"/>
  <c r="K1454"/>
  <c r="S1454"/>
  <c r="R1454"/>
  <c r="Q1454"/>
  <c r="P1454"/>
  <c r="T1453"/>
  <c r="K1453"/>
  <c r="S1453"/>
  <c r="R1453"/>
  <c r="Q1453"/>
  <c r="P1453"/>
  <c r="T1452"/>
  <c r="K1452"/>
  <c r="S1452"/>
  <c r="R1452"/>
  <c r="Q1452"/>
  <c r="P1452"/>
  <c r="T1451"/>
  <c r="K1451"/>
  <c r="S1451"/>
  <c r="R1451"/>
  <c r="Q1451"/>
  <c r="P1451"/>
  <c r="T1450"/>
  <c r="K1450"/>
  <c r="S1450"/>
  <c r="R1450"/>
  <c r="Q1450"/>
  <c r="P1450"/>
  <c r="T1449"/>
  <c r="K1449"/>
  <c r="S1449"/>
  <c r="R1449"/>
  <c r="Q1449"/>
  <c r="P1449"/>
  <c r="T1448"/>
  <c r="K1448"/>
  <c r="S1448"/>
  <c r="R1448"/>
  <c r="Q1448"/>
  <c r="P1448"/>
  <c r="T1447"/>
  <c r="K1447"/>
  <c r="S1447"/>
  <c r="R1447"/>
  <c r="Q1447"/>
  <c r="P1447"/>
  <c r="T1446"/>
  <c r="K1446"/>
  <c r="S1446"/>
  <c r="R1446"/>
  <c r="Q1446"/>
  <c r="P1446"/>
  <c r="T1445"/>
  <c r="K1445"/>
  <c r="S1445"/>
  <c r="R1445"/>
  <c r="Q1445"/>
  <c r="P1445"/>
  <c r="T1444"/>
  <c r="K1444"/>
  <c r="S1444"/>
  <c r="R1444"/>
  <c r="Q1444"/>
  <c r="P1444"/>
  <c r="T1443"/>
  <c r="K1443"/>
  <c r="S1443"/>
  <c r="R1443"/>
  <c r="Q1443"/>
  <c r="P1443"/>
  <c r="T1442"/>
  <c r="K1442"/>
  <c r="S1442"/>
  <c r="R1442"/>
  <c r="Q1442"/>
  <c r="P1442"/>
  <c r="T1441"/>
  <c r="K1441"/>
  <c r="S1441"/>
  <c r="R1441"/>
  <c r="Q1441"/>
  <c r="P1441"/>
  <c r="T1440"/>
  <c r="K1440"/>
  <c r="S1440"/>
  <c r="R1440"/>
  <c r="Q1440"/>
  <c r="P1440"/>
  <c r="T1439"/>
  <c r="K1439"/>
  <c r="S1439"/>
  <c r="R1439"/>
  <c r="Q1439"/>
  <c r="P1439"/>
  <c r="T1438"/>
  <c r="K1438"/>
  <c r="S1438"/>
  <c r="R1438"/>
  <c r="Q1438"/>
  <c r="P1438"/>
  <c r="T1437"/>
  <c r="K1437"/>
  <c r="S1437"/>
  <c r="R1437"/>
  <c r="Q1437"/>
  <c r="P1437"/>
  <c r="T1436"/>
  <c r="K1436"/>
  <c r="S1436"/>
  <c r="R1436"/>
  <c r="Q1436"/>
  <c r="P1436"/>
  <c r="T1435"/>
  <c r="K1435"/>
  <c r="S1435"/>
  <c r="R1435"/>
  <c r="Q1435"/>
  <c r="P1435"/>
  <c r="T1434"/>
  <c r="K1434"/>
  <c r="S1434"/>
  <c r="R1434"/>
  <c r="Q1434"/>
  <c r="P1434"/>
  <c r="T1433"/>
  <c r="K1433"/>
  <c r="S1433"/>
  <c r="R1433"/>
  <c r="Q1433"/>
  <c r="P1433"/>
  <c r="T1432"/>
  <c r="K1432"/>
  <c r="S1432"/>
  <c r="R1432"/>
  <c r="Q1432"/>
  <c r="P1432"/>
  <c r="T1431"/>
  <c r="K1431"/>
  <c r="S1431"/>
  <c r="R1431"/>
  <c r="Q1431"/>
  <c r="P1431"/>
  <c r="T1430"/>
  <c r="K1430"/>
  <c r="S1430"/>
  <c r="R1430"/>
  <c r="Q1430"/>
  <c r="P1430"/>
  <c r="T1429"/>
  <c r="K1429"/>
  <c r="S1429"/>
  <c r="R1429"/>
  <c r="Q1429"/>
  <c r="P1429"/>
  <c r="T1428"/>
  <c r="K1428"/>
  <c r="S1428"/>
  <c r="R1428"/>
  <c r="Q1428"/>
  <c r="P1428"/>
  <c r="T1427"/>
  <c r="K1427"/>
  <c r="S1427"/>
  <c r="R1427"/>
  <c r="Q1427"/>
  <c r="P1427"/>
  <c r="T1426"/>
  <c r="K1426"/>
  <c r="S1426"/>
  <c r="R1426"/>
  <c r="Q1426"/>
  <c r="P1426"/>
  <c r="T1425"/>
  <c r="K1425"/>
  <c r="S1425"/>
  <c r="R1425"/>
  <c r="Q1425"/>
  <c r="P1425"/>
  <c r="T1424"/>
  <c r="K1424"/>
  <c r="S1424"/>
  <c r="R1424"/>
  <c r="Q1424"/>
  <c r="P1424"/>
  <c r="T1423"/>
  <c r="K1423"/>
  <c r="S1423"/>
  <c r="R1423"/>
  <c r="Q1423"/>
  <c r="P1423"/>
  <c r="T1422"/>
  <c r="K1422"/>
  <c r="S1422"/>
  <c r="R1422"/>
  <c r="Q1422"/>
  <c r="P1422"/>
  <c r="T1421"/>
  <c r="K1421"/>
  <c r="S1421"/>
  <c r="R1421"/>
  <c r="Q1421"/>
  <c r="P1421"/>
  <c r="T429"/>
  <c r="K429"/>
  <c r="S429"/>
  <c r="R429"/>
  <c r="Q429"/>
  <c r="P429"/>
  <c r="T683"/>
  <c r="K683"/>
  <c r="S683"/>
  <c r="R683"/>
  <c r="Q683"/>
  <c r="P683"/>
  <c r="T1420"/>
  <c r="K1420"/>
  <c r="S1420"/>
  <c r="R1420"/>
  <c r="Q1420"/>
  <c r="P1420"/>
  <c r="T1419"/>
  <c r="K1419"/>
  <c r="S1419"/>
  <c r="R1419"/>
  <c r="Q1419"/>
  <c r="P1419"/>
  <c r="T1418"/>
  <c r="K1418"/>
  <c r="S1418"/>
  <c r="R1418"/>
  <c r="Q1418"/>
  <c r="P1418"/>
  <c r="T88"/>
  <c r="K88"/>
  <c r="S88"/>
  <c r="R88"/>
  <c r="Q88"/>
  <c r="P88"/>
  <c r="T1417"/>
  <c r="K1417"/>
  <c r="S1417"/>
  <c r="R1417"/>
  <c r="Q1417"/>
  <c r="P1417"/>
  <c r="T1416"/>
  <c r="K1416"/>
  <c r="S1416"/>
  <c r="R1416"/>
  <c r="Q1416"/>
  <c r="P1416"/>
  <c r="T1415"/>
  <c r="K1415"/>
  <c r="S1415"/>
  <c r="R1415"/>
  <c r="Q1415"/>
  <c r="P1415"/>
  <c r="T1414"/>
  <c r="K1414"/>
  <c r="S1414"/>
  <c r="R1414"/>
  <c r="Q1414"/>
  <c r="P1414"/>
  <c r="T1413"/>
  <c r="K1413"/>
  <c r="S1413"/>
  <c r="R1413"/>
  <c r="Q1413"/>
  <c r="P1413"/>
  <c r="T1412"/>
  <c r="K1412"/>
  <c r="S1412"/>
  <c r="R1412"/>
  <c r="Q1412"/>
  <c r="P1412"/>
  <c r="T1411"/>
  <c r="K1411"/>
  <c r="S1411"/>
  <c r="R1411"/>
  <c r="Q1411"/>
  <c r="P1411"/>
  <c r="T1410"/>
  <c r="K1410"/>
  <c r="S1410"/>
  <c r="R1410"/>
  <c r="Q1410"/>
  <c r="P1410"/>
  <c r="T1409"/>
  <c r="K1409"/>
  <c r="S1409"/>
  <c r="R1409"/>
  <c r="Q1409"/>
  <c r="P1409"/>
  <c r="T1408"/>
  <c r="K1408"/>
  <c r="S1408"/>
  <c r="R1408"/>
  <c r="Q1408"/>
  <c r="P1408"/>
  <c r="T1407"/>
  <c r="K1407"/>
  <c r="S1407"/>
  <c r="R1407"/>
  <c r="Q1407"/>
  <c r="P1407"/>
  <c r="T1406"/>
  <c r="K1406"/>
  <c r="S1406"/>
  <c r="R1406"/>
  <c r="Q1406"/>
  <c r="P1406"/>
  <c r="T1405"/>
  <c r="K1405"/>
  <c r="S1405"/>
  <c r="R1405"/>
  <c r="Q1405"/>
  <c r="P1405"/>
  <c r="T1404"/>
  <c r="K1404"/>
  <c r="S1404"/>
  <c r="R1404"/>
  <c r="Q1404"/>
  <c r="P1404"/>
  <c r="T1403"/>
  <c r="K1403"/>
  <c r="S1403"/>
  <c r="R1403"/>
  <c r="Q1403"/>
  <c r="P1403"/>
  <c r="T1402"/>
  <c r="K1402"/>
  <c r="S1402"/>
  <c r="R1402"/>
  <c r="Q1402"/>
  <c r="P1402"/>
  <c r="T1401"/>
  <c r="K1401"/>
  <c r="S1401"/>
  <c r="R1401"/>
  <c r="Q1401"/>
  <c r="P1401"/>
  <c r="T1400"/>
  <c r="K1400"/>
  <c r="S1400"/>
  <c r="R1400"/>
  <c r="Q1400"/>
  <c r="P1400"/>
  <c r="T1399"/>
  <c r="K1399"/>
  <c r="S1399"/>
  <c r="R1399"/>
  <c r="Q1399"/>
  <c r="P1399"/>
  <c r="T1398"/>
  <c r="K1398"/>
  <c r="S1398"/>
  <c r="R1398"/>
  <c r="Q1398"/>
  <c r="P1398"/>
  <c r="T1397"/>
  <c r="K1397"/>
  <c r="S1397"/>
  <c r="R1397"/>
  <c r="Q1397"/>
  <c r="P1397"/>
  <c r="T1396"/>
  <c r="K1396"/>
  <c r="S1396"/>
  <c r="R1396"/>
  <c r="Q1396"/>
  <c r="P1396"/>
  <c r="T1395"/>
  <c r="K1395"/>
  <c r="S1395"/>
  <c r="R1395"/>
  <c r="Q1395"/>
  <c r="P1395"/>
  <c r="T1394"/>
  <c r="K1394"/>
  <c r="S1394"/>
  <c r="R1394"/>
  <c r="Q1394"/>
  <c r="P1394"/>
  <c r="T1393"/>
  <c r="K1393"/>
  <c r="S1393"/>
  <c r="R1393"/>
  <c r="Q1393"/>
  <c r="P1393"/>
  <c r="T1392"/>
  <c r="K1392"/>
  <c r="S1392"/>
  <c r="R1392"/>
  <c r="Q1392"/>
  <c r="P1392"/>
  <c r="T1391"/>
  <c r="K1391"/>
  <c r="S1391"/>
  <c r="R1391"/>
  <c r="Q1391"/>
  <c r="P1391"/>
  <c r="T1390"/>
  <c r="K1390"/>
  <c r="S1390"/>
  <c r="R1390"/>
  <c r="Q1390"/>
  <c r="P1390"/>
  <c r="T1389"/>
  <c r="K1389"/>
  <c r="S1389"/>
  <c r="R1389"/>
  <c r="Q1389"/>
  <c r="P1389"/>
  <c r="T1388"/>
  <c r="K1388"/>
  <c r="S1388"/>
  <c r="R1388"/>
  <c r="Q1388"/>
  <c r="P1388"/>
  <c r="T1387"/>
  <c r="K1387"/>
  <c r="S1387"/>
  <c r="R1387"/>
  <c r="Q1387"/>
  <c r="P1387"/>
  <c r="T1386"/>
  <c r="K1386"/>
  <c r="S1386"/>
  <c r="R1386"/>
  <c r="Q1386"/>
  <c r="P1386"/>
  <c r="T1385"/>
  <c r="K1385"/>
  <c r="S1385"/>
  <c r="R1385"/>
  <c r="Q1385"/>
  <c r="P1385"/>
  <c r="T1384"/>
  <c r="K1384"/>
  <c r="S1384"/>
  <c r="R1384"/>
  <c r="Q1384"/>
  <c r="P1384"/>
  <c r="T1383"/>
  <c r="K1383"/>
  <c r="S1383"/>
  <c r="R1383"/>
  <c r="Q1383"/>
  <c r="P1383"/>
  <c r="T884"/>
  <c r="K884"/>
  <c r="S884"/>
  <c r="R884"/>
  <c r="Q884"/>
  <c r="P884"/>
  <c r="T1382"/>
  <c r="K1382"/>
  <c r="S1382"/>
  <c r="R1382"/>
  <c r="Q1382"/>
  <c r="P1382"/>
  <c r="T1381"/>
  <c r="K1381"/>
  <c r="S1381"/>
  <c r="R1381"/>
  <c r="Q1381"/>
  <c r="P1381"/>
  <c r="T1380"/>
  <c r="K1380"/>
  <c r="S1380"/>
  <c r="R1380"/>
  <c r="Q1380"/>
  <c r="P1380"/>
  <c r="T1379"/>
  <c r="K1379"/>
  <c r="S1379"/>
  <c r="R1379"/>
  <c r="Q1379"/>
  <c r="P1379"/>
  <c r="T1378"/>
  <c r="K1378"/>
  <c r="S1378"/>
  <c r="R1378"/>
  <c r="Q1378"/>
  <c r="P1378"/>
  <c r="T547"/>
  <c r="K547"/>
  <c r="S547"/>
  <c r="R547"/>
  <c r="Q547"/>
  <c r="P547"/>
  <c r="T625"/>
  <c r="K625"/>
  <c r="S625"/>
  <c r="R625"/>
  <c r="Q625"/>
  <c r="P625"/>
  <c r="T1377"/>
  <c r="K1377"/>
  <c r="S1377"/>
  <c r="R1377"/>
  <c r="Q1377"/>
  <c r="P1377"/>
  <c r="T1376"/>
  <c r="K1376"/>
  <c r="S1376"/>
  <c r="R1376"/>
  <c r="Q1376"/>
  <c r="P1376"/>
  <c r="T1375"/>
  <c r="K1375"/>
  <c r="S1375"/>
  <c r="R1375"/>
  <c r="Q1375"/>
  <c r="P1375"/>
  <c r="T1374"/>
  <c r="K1374"/>
  <c r="S1374"/>
  <c r="R1374"/>
  <c r="Q1374"/>
  <c r="P1374"/>
  <c r="T1373"/>
  <c r="K1373"/>
  <c r="S1373"/>
  <c r="R1373"/>
  <c r="Q1373"/>
  <c r="P1373"/>
  <c r="T1372"/>
  <c r="K1372"/>
  <c r="S1372"/>
  <c r="R1372"/>
  <c r="Q1372"/>
  <c r="P1372"/>
  <c r="T1371"/>
  <c r="K1371"/>
  <c r="S1371"/>
  <c r="R1371"/>
  <c r="Q1371"/>
  <c r="P1371"/>
  <c r="T1370"/>
  <c r="K1370"/>
  <c r="S1370"/>
  <c r="R1370"/>
  <c r="Q1370"/>
  <c r="P1370"/>
  <c r="T1369"/>
  <c r="K1369"/>
  <c r="S1369"/>
  <c r="R1369"/>
  <c r="Q1369"/>
  <c r="P1369"/>
  <c r="T1368"/>
  <c r="K1368"/>
  <c r="S1368"/>
  <c r="R1368"/>
  <c r="Q1368"/>
  <c r="P1368"/>
  <c r="T1367"/>
  <c r="K1367"/>
  <c r="S1367"/>
  <c r="R1367"/>
  <c r="Q1367"/>
  <c r="P1367"/>
  <c r="T1366"/>
  <c r="K1366"/>
  <c r="S1366"/>
  <c r="R1366"/>
  <c r="Q1366"/>
  <c r="P1366"/>
  <c r="T1365"/>
  <c r="K1365"/>
  <c r="S1365"/>
  <c r="R1365"/>
  <c r="Q1365"/>
  <c r="P1365"/>
  <c r="T1364"/>
  <c r="K1364"/>
  <c r="S1364"/>
  <c r="R1364"/>
  <c r="Q1364"/>
  <c r="P1364"/>
  <c r="T1363"/>
  <c r="K1363"/>
  <c r="S1363"/>
  <c r="R1363"/>
  <c r="Q1363"/>
  <c r="P1363"/>
  <c r="T1362"/>
  <c r="K1362"/>
  <c r="S1362"/>
  <c r="R1362"/>
  <c r="Q1362"/>
  <c r="P1362"/>
  <c r="T1361"/>
  <c r="K1361"/>
  <c r="S1361"/>
  <c r="R1361"/>
  <c r="Q1361"/>
  <c r="P1361"/>
  <c r="T1360"/>
  <c r="K1360"/>
  <c r="S1360"/>
  <c r="R1360"/>
  <c r="Q1360"/>
  <c r="P1360"/>
  <c r="T1359"/>
  <c r="K1359"/>
  <c r="S1359"/>
  <c r="R1359"/>
  <c r="Q1359"/>
  <c r="P1359"/>
  <c r="T1358"/>
  <c r="K1358"/>
  <c r="S1358"/>
  <c r="R1358"/>
  <c r="Q1358"/>
  <c r="P1358"/>
  <c r="T1357"/>
  <c r="K1357"/>
  <c r="S1357"/>
  <c r="R1357"/>
  <c r="Q1357"/>
  <c r="P1357"/>
  <c r="T1356"/>
  <c r="K1356"/>
  <c r="S1356"/>
  <c r="R1356"/>
  <c r="Q1356"/>
  <c r="P1356"/>
  <c r="T1355"/>
  <c r="K1355"/>
  <c r="S1355"/>
  <c r="R1355"/>
  <c r="Q1355"/>
  <c r="P1355"/>
  <c r="T1354"/>
  <c r="K1354"/>
  <c r="S1354"/>
  <c r="R1354"/>
  <c r="Q1354"/>
  <c r="P1354"/>
  <c r="T1353"/>
  <c r="K1353"/>
  <c r="S1353"/>
  <c r="R1353"/>
  <c r="Q1353"/>
  <c r="P1353"/>
  <c r="T283"/>
  <c r="K283"/>
  <c r="S283"/>
  <c r="R283"/>
  <c r="Q283"/>
  <c r="P283"/>
  <c r="T682"/>
  <c r="K682"/>
  <c r="S682"/>
  <c r="R682"/>
  <c r="Q682"/>
  <c r="P682"/>
  <c r="T362"/>
  <c r="K362"/>
  <c r="S362"/>
  <c r="R362"/>
  <c r="Q362"/>
  <c r="P362"/>
  <c r="T1352"/>
  <c r="K1352"/>
  <c r="S1352"/>
  <c r="R1352"/>
  <c r="Q1352"/>
  <c r="P1352"/>
  <c r="T1351"/>
  <c r="K1351"/>
  <c r="S1351"/>
  <c r="R1351"/>
  <c r="Q1351"/>
  <c r="P1351"/>
  <c r="T1350"/>
  <c r="K1350"/>
  <c r="S1350"/>
  <c r="R1350"/>
  <c r="Q1350"/>
  <c r="P1350"/>
  <c r="T1349"/>
  <c r="K1349"/>
  <c r="S1349"/>
  <c r="R1349"/>
  <c r="Q1349"/>
  <c r="P1349"/>
  <c r="T1348"/>
  <c r="K1348"/>
  <c r="S1348"/>
  <c r="R1348"/>
  <c r="Q1348"/>
  <c r="P1348"/>
  <c r="T1347"/>
  <c r="K1347"/>
  <c r="S1347"/>
  <c r="R1347"/>
  <c r="Q1347"/>
  <c r="P1347"/>
  <c r="T1346"/>
  <c r="K1346"/>
  <c r="S1346"/>
  <c r="R1346"/>
  <c r="Q1346"/>
  <c r="P1346"/>
  <c r="T1345"/>
  <c r="K1345"/>
  <c r="S1345"/>
  <c r="R1345"/>
  <c r="Q1345"/>
  <c r="P1345"/>
  <c r="T1344"/>
  <c r="K1344"/>
  <c r="S1344"/>
  <c r="R1344"/>
  <c r="Q1344"/>
  <c r="P1344"/>
  <c r="T1343"/>
  <c r="K1343"/>
  <c r="S1343"/>
  <c r="R1343"/>
  <c r="Q1343"/>
  <c r="P1343"/>
  <c r="T1342"/>
  <c r="K1342"/>
  <c r="S1342"/>
  <c r="R1342"/>
  <c r="Q1342"/>
  <c r="P1342"/>
  <c r="T1341"/>
  <c r="K1341"/>
  <c r="S1341"/>
  <c r="R1341"/>
  <c r="Q1341"/>
  <c r="P1341"/>
  <c r="T1340"/>
  <c r="K1340"/>
  <c r="S1340"/>
  <c r="R1340"/>
  <c r="Q1340"/>
  <c r="P1340"/>
  <c r="T1339"/>
  <c r="K1339"/>
  <c r="S1339"/>
  <c r="R1339"/>
  <c r="Q1339"/>
  <c r="P1339"/>
  <c r="T1338"/>
  <c r="K1338"/>
  <c r="S1338"/>
  <c r="R1338"/>
  <c r="Q1338"/>
  <c r="P1338"/>
  <c r="T1337"/>
  <c r="K1337"/>
  <c r="S1337"/>
  <c r="R1337"/>
  <c r="Q1337"/>
  <c r="P1337"/>
  <c r="T1336"/>
  <c r="K1336"/>
  <c r="S1336"/>
  <c r="R1336"/>
  <c r="Q1336"/>
  <c r="P1336"/>
  <c r="T1335"/>
  <c r="K1335"/>
  <c r="S1335"/>
  <c r="R1335"/>
  <c r="Q1335"/>
  <c r="P1335"/>
  <c r="T87"/>
  <c r="K87"/>
  <c r="S87"/>
  <c r="R87"/>
  <c r="Q87"/>
  <c r="P87"/>
  <c r="T86"/>
  <c r="K86"/>
  <c r="S86"/>
  <c r="R86"/>
  <c r="Q86"/>
  <c r="P86"/>
  <c r="T1334"/>
  <c r="K1334"/>
  <c r="S1334"/>
  <c r="R1334"/>
  <c r="Q1334"/>
  <c r="P1334"/>
  <c r="T1333"/>
  <c r="K1333"/>
  <c r="S1333"/>
  <c r="R1333"/>
  <c r="Q1333"/>
  <c r="P1333"/>
  <c r="T1332"/>
  <c r="K1332"/>
  <c r="S1332"/>
  <c r="R1332"/>
  <c r="Q1332"/>
  <c r="P1332"/>
  <c r="T1331"/>
  <c r="K1331"/>
  <c r="S1331"/>
  <c r="R1331"/>
  <c r="Q1331"/>
  <c r="P1331"/>
  <c r="T1330"/>
  <c r="K1330"/>
  <c r="S1330"/>
  <c r="R1330"/>
  <c r="Q1330"/>
  <c r="P1330"/>
  <c r="T1329"/>
  <c r="K1329"/>
  <c r="S1329"/>
  <c r="R1329"/>
  <c r="Q1329"/>
  <c r="P1329"/>
  <c r="T1328"/>
  <c r="K1328"/>
  <c r="S1328"/>
  <c r="R1328"/>
  <c r="Q1328"/>
  <c r="P1328"/>
  <c r="T1005"/>
  <c r="K1005"/>
  <c r="S1005"/>
  <c r="R1005"/>
  <c r="Q1005"/>
  <c r="P1005"/>
  <c r="T1327"/>
  <c r="K1327"/>
  <c r="S1327"/>
  <c r="R1327"/>
  <c r="Q1327"/>
  <c r="P1327"/>
  <c r="T1326"/>
  <c r="K1326"/>
  <c r="S1326"/>
  <c r="R1326"/>
  <c r="Q1326"/>
  <c r="P1326"/>
  <c r="T491"/>
  <c r="K491"/>
  <c r="S491"/>
  <c r="R491"/>
  <c r="Q491"/>
  <c r="P491"/>
  <c r="T490"/>
  <c r="K490"/>
  <c r="S490"/>
  <c r="R490"/>
  <c r="Q490"/>
  <c r="P490"/>
  <c r="T1325"/>
  <c r="K1325"/>
  <c r="S1325"/>
  <c r="R1325"/>
  <c r="Q1325"/>
  <c r="P1325"/>
  <c r="T1324"/>
  <c r="K1324"/>
  <c r="S1324"/>
  <c r="R1324"/>
  <c r="Q1324"/>
  <c r="P1324"/>
  <c r="T174"/>
  <c r="K174"/>
  <c r="S174"/>
  <c r="R174"/>
  <c r="Q174"/>
  <c r="P174"/>
  <c r="T85"/>
  <c r="K85"/>
  <c r="S85"/>
  <c r="R85"/>
  <c r="Q85"/>
  <c r="P85"/>
  <c r="T1323"/>
  <c r="K1323"/>
  <c r="S1323"/>
  <c r="R1323"/>
  <c r="Q1323"/>
  <c r="P1323"/>
  <c r="T1322"/>
  <c r="K1322"/>
  <c r="S1322"/>
  <c r="R1322"/>
  <c r="Q1322"/>
  <c r="P1322"/>
  <c r="T1321"/>
  <c r="K1321"/>
  <c r="S1321"/>
  <c r="R1321"/>
  <c r="Q1321"/>
  <c r="P1321"/>
  <c r="T1320"/>
  <c r="K1320"/>
  <c r="S1320"/>
  <c r="R1320"/>
  <c r="Q1320"/>
  <c r="P1320"/>
  <c r="T1319"/>
  <c r="K1319"/>
  <c r="S1319"/>
  <c r="R1319"/>
  <c r="Q1319"/>
  <c r="P1319"/>
  <c r="T1318"/>
  <c r="K1318"/>
  <c r="S1318"/>
  <c r="R1318"/>
  <c r="Q1318"/>
  <c r="P1318"/>
  <c r="T428"/>
  <c r="K428"/>
  <c r="S428"/>
  <c r="R428"/>
  <c r="Q428"/>
  <c r="P428"/>
  <c r="T1317"/>
  <c r="K1317"/>
  <c r="S1317"/>
  <c r="R1317"/>
  <c r="Q1317"/>
  <c r="P1317"/>
  <c r="T1316"/>
  <c r="K1316"/>
  <c r="S1316"/>
  <c r="R1316"/>
  <c r="Q1316"/>
  <c r="P1316"/>
  <c r="T1315"/>
  <c r="K1315"/>
  <c r="S1315"/>
  <c r="R1315"/>
  <c r="Q1315"/>
  <c r="P1315"/>
  <c r="T489"/>
  <c r="K489"/>
  <c r="S489"/>
  <c r="R489"/>
  <c r="Q489"/>
  <c r="P489"/>
  <c r="T1314"/>
  <c r="K1314"/>
  <c r="S1314"/>
  <c r="R1314"/>
  <c r="Q1314"/>
  <c r="P1314"/>
  <c r="T1313"/>
  <c r="K1313"/>
  <c r="S1313"/>
  <c r="R1313"/>
  <c r="Q1313"/>
  <c r="P1313"/>
  <c r="T1312"/>
  <c r="K1312"/>
  <c r="S1312"/>
  <c r="R1312"/>
  <c r="Q1312"/>
  <c r="P1312"/>
  <c r="T1311"/>
  <c r="K1311"/>
  <c r="S1311"/>
  <c r="R1311"/>
  <c r="Q1311"/>
  <c r="P1311"/>
  <c r="T1310"/>
  <c r="K1310"/>
  <c r="S1310"/>
  <c r="R1310"/>
  <c r="Q1310"/>
  <c r="P1310"/>
  <c r="T1309"/>
  <c r="K1309"/>
  <c r="S1309"/>
  <c r="R1309"/>
  <c r="Q1309"/>
  <c r="P1309"/>
  <c r="T1308"/>
  <c r="K1308"/>
  <c r="S1308"/>
  <c r="R1308"/>
  <c r="Q1308"/>
  <c r="P1308"/>
  <c r="T1307"/>
  <c r="K1307"/>
  <c r="S1307"/>
  <c r="R1307"/>
  <c r="Q1307"/>
  <c r="P1307"/>
  <c r="T282"/>
  <c r="K282"/>
  <c r="S282"/>
  <c r="R282"/>
  <c r="Q282"/>
  <c r="P282"/>
  <c r="T1306"/>
  <c r="K1306"/>
  <c r="S1306"/>
  <c r="R1306"/>
  <c r="Q1306"/>
  <c r="P1306"/>
  <c r="T1305"/>
  <c r="K1305"/>
  <c r="S1305"/>
  <c r="R1305"/>
  <c r="Q1305"/>
  <c r="P1305"/>
  <c r="T1304"/>
  <c r="K1304"/>
  <c r="S1304"/>
  <c r="R1304"/>
  <c r="Q1304"/>
  <c r="P1304"/>
  <c r="T1303"/>
  <c r="K1303"/>
  <c r="S1303"/>
  <c r="R1303"/>
  <c r="Q1303"/>
  <c r="P1303"/>
  <c r="T1302"/>
  <c r="K1302"/>
  <c r="S1302"/>
  <c r="R1302"/>
  <c r="Q1302"/>
  <c r="P1302"/>
  <c r="T1301"/>
  <c r="K1301"/>
  <c r="S1301"/>
  <c r="R1301"/>
  <c r="Q1301"/>
  <c r="P1301"/>
  <c r="T1300"/>
  <c r="K1300"/>
  <c r="S1300"/>
  <c r="R1300"/>
  <c r="Q1300"/>
  <c r="P1300"/>
  <c r="T1299"/>
  <c r="K1299"/>
  <c r="S1299"/>
  <c r="R1299"/>
  <c r="Q1299"/>
  <c r="P1299"/>
  <c r="T1298"/>
  <c r="K1298"/>
  <c r="S1298"/>
  <c r="R1298"/>
  <c r="Q1298"/>
  <c r="P1298"/>
  <c r="T1297"/>
  <c r="K1297"/>
  <c r="S1297"/>
  <c r="R1297"/>
  <c r="Q1297"/>
  <c r="P1297"/>
  <c r="T1296"/>
  <c r="K1296"/>
  <c r="S1296"/>
  <c r="R1296"/>
  <c r="Q1296"/>
  <c r="P1296"/>
  <c r="T1295"/>
  <c r="K1295"/>
  <c r="S1295"/>
  <c r="R1295"/>
  <c r="Q1295"/>
  <c r="P1295"/>
  <c r="T1294"/>
  <c r="K1294"/>
  <c r="S1294"/>
  <c r="R1294"/>
  <c r="Q1294"/>
  <c r="P1294"/>
  <c r="T1293"/>
  <c r="K1293"/>
  <c r="S1293"/>
  <c r="R1293"/>
  <c r="Q1293"/>
  <c r="P1293"/>
  <c r="T1292"/>
  <c r="K1292"/>
  <c r="S1292"/>
  <c r="R1292"/>
  <c r="Q1292"/>
  <c r="P1292"/>
  <c r="T1291"/>
  <c r="K1291"/>
  <c r="S1291"/>
  <c r="R1291"/>
  <c r="Q1291"/>
  <c r="P1291"/>
  <c r="T1290"/>
  <c r="K1290"/>
  <c r="S1290"/>
  <c r="R1290"/>
  <c r="Q1290"/>
  <c r="P1290"/>
  <c r="T1289"/>
  <c r="K1289"/>
  <c r="S1289"/>
  <c r="R1289"/>
  <c r="Q1289"/>
  <c r="P1289"/>
  <c r="T1288"/>
  <c r="K1288"/>
  <c r="S1288"/>
  <c r="R1288"/>
  <c r="Q1288"/>
  <c r="P1288"/>
  <c r="T1287"/>
  <c r="K1287"/>
  <c r="S1287"/>
  <c r="R1287"/>
  <c r="Q1287"/>
  <c r="P1287"/>
  <c r="T1286"/>
  <c r="K1286"/>
  <c r="S1286"/>
  <c r="R1286"/>
  <c r="Q1286"/>
  <c r="P1286"/>
  <c r="T1285"/>
  <c r="K1285"/>
  <c r="S1285"/>
  <c r="R1285"/>
  <c r="Q1285"/>
  <c r="P1285"/>
  <c r="T1284"/>
  <c r="K1284"/>
  <c r="S1284"/>
  <c r="R1284"/>
  <c r="Q1284"/>
  <c r="P1284"/>
  <c r="T1283"/>
  <c r="K1283"/>
  <c r="S1283"/>
  <c r="R1283"/>
  <c r="Q1283"/>
  <c r="P1283"/>
  <c r="T1282"/>
  <c r="K1282"/>
  <c r="S1282"/>
  <c r="R1282"/>
  <c r="Q1282"/>
  <c r="P1282"/>
  <c r="T1281"/>
  <c r="K1281"/>
  <c r="S1281"/>
  <c r="R1281"/>
  <c r="Q1281"/>
  <c r="P1281"/>
  <c r="T1280"/>
  <c r="K1280"/>
  <c r="S1280"/>
  <c r="R1280"/>
  <c r="Q1280"/>
  <c r="P1280"/>
  <c r="T1279"/>
  <c r="K1279"/>
  <c r="S1279"/>
  <c r="R1279"/>
  <c r="Q1279"/>
  <c r="P1279"/>
  <c r="T1278"/>
  <c r="K1278"/>
  <c r="S1278"/>
  <c r="R1278"/>
  <c r="Q1278"/>
  <c r="P1278"/>
  <c r="T1277"/>
  <c r="K1277"/>
  <c r="S1277"/>
  <c r="R1277"/>
  <c r="Q1277"/>
  <c r="P1277"/>
  <c r="T1276"/>
  <c r="K1276"/>
  <c r="S1276"/>
  <c r="R1276"/>
  <c r="Q1276"/>
  <c r="P1276"/>
  <c r="T1275"/>
  <c r="K1275"/>
  <c r="S1275"/>
  <c r="R1275"/>
  <c r="Q1275"/>
  <c r="P1275"/>
  <c r="T1274"/>
  <c r="K1274"/>
  <c r="S1274"/>
  <c r="R1274"/>
  <c r="Q1274"/>
  <c r="P1274"/>
  <c r="T1273"/>
  <c r="K1273"/>
  <c r="S1273"/>
  <c r="R1273"/>
  <c r="Q1273"/>
  <c r="P1273"/>
  <c r="T1272"/>
  <c r="K1272"/>
  <c r="S1272"/>
  <c r="R1272"/>
  <c r="Q1272"/>
  <c r="P1272"/>
  <c r="T1271"/>
  <c r="K1271"/>
  <c r="S1271"/>
  <c r="R1271"/>
  <c r="Q1271"/>
  <c r="P1271"/>
  <c r="T1270"/>
  <c r="K1270"/>
  <c r="S1270"/>
  <c r="R1270"/>
  <c r="Q1270"/>
  <c r="P1270"/>
  <c r="T1269"/>
  <c r="K1269"/>
  <c r="S1269"/>
  <c r="R1269"/>
  <c r="Q1269"/>
  <c r="P1269"/>
  <c r="T1268"/>
  <c r="K1268"/>
  <c r="S1268"/>
  <c r="R1268"/>
  <c r="Q1268"/>
  <c r="P1268"/>
  <c r="T1267"/>
  <c r="K1267"/>
  <c r="S1267"/>
  <c r="R1267"/>
  <c r="Q1267"/>
  <c r="P1267"/>
  <c r="T1266"/>
  <c r="K1266"/>
  <c r="S1266"/>
  <c r="R1266"/>
  <c r="Q1266"/>
  <c r="P1266"/>
  <c r="T1265"/>
  <c r="K1265"/>
  <c r="S1265"/>
  <c r="R1265"/>
  <c r="Q1265"/>
  <c r="P1265"/>
  <c r="T1264"/>
  <c r="K1264"/>
  <c r="S1264"/>
  <c r="R1264"/>
  <c r="Q1264"/>
  <c r="P1264"/>
  <c r="T1263"/>
  <c r="K1263"/>
  <c r="S1263"/>
  <c r="R1263"/>
  <c r="Q1263"/>
  <c r="P1263"/>
  <c r="T427"/>
  <c r="K427"/>
  <c r="S427"/>
  <c r="R427"/>
  <c r="Q427"/>
  <c r="P427"/>
  <c r="T821"/>
  <c r="K821"/>
  <c r="S821"/>
  <c r="R821"/>
  <c r="Q821"/>
  <c r="P821"/>
  <c r="T426"/>
  <c r="K426"/>
  <c r="S426"/>
  <c r="R426"/>
  <c r="Q426"/>
  <c r="P426"/>
  <c r="T1262"/>
  <c r="K1262"/>
  <c r="S1262"/>
  <c r="R1262"/>
  <c r="Q1262"/>
  <c r="P1262"/>
  <c r="T1261"/>
  <c r="K1261"/>
  <c r="S1261"/>
  <c r="R1261"/>
  <c r="Q1261"/>
  <c r="P1261"/>
  <c r="T1260"/>
  <c r="K1260"/>
  <c r="S1260"/>
  <c r="R1260"/>
  <c r="Q1260"/>
  <c r="P1260"/>
  <c r="T1259"/>
  <c r="K1259"/>
  <c r="S1259"/>
  <c r="R1259"/>
  <c r="Q1259"/>
  <c r="P1259"/>
  <c r="T1258"/>
  <c r="K1258"/>
  <c r="S1258"/>
  <c r="R1258"/>
  <c r="Q1258"/>
  <c r="P1258"/>
  <c r="T1257"/>
  <c r="K1257"/>
  <c r="S1257"/>
  <c r="R1257"/>
  <c r="Q1257"/>
  <c r="P1257"/>
  <c r="T361"/>
  <c r="K361"/>
  <c r="S361"/>
  <c r="R361"/>
  <c r="Q361"/>
  <c r="P361"/>
  <c r="T1256"/>
  <c r="K1256"/>
  <c r="S1256"/>
  <c r="R1256"/>
  <c r="Q1256"/>
  <c r="P1256"/>
  <c r="T1255"/>
  <c r="K1255"/>
  <c r="S1255"/>
  <c r="R1255"/>
  <c r="Q1255"/>
  <c r="P1255"/>
  <c r="T1254"/>
  <c r="K1254"/>
  <c r="S1254"/>
  <c r="R1254"/>
  <c r="Q1254"/>
  <c r="P1254"/>
  <c r="T1253"/>
  <c r="K1253"/>
  <c r="S1253"/>
  <c r="R1253"/>
  <c r="Q1253"/>
  <c r="P1253"/>
  <c r="T1252"/>
  <c r="K1252"/>
  <c r="S1252"/>
  <c r="R1252"/>
  <c r="Q1252"/>
  <c r="P1252"/>
  <c r="T1251"/>
  <c r="K1251"/>
  <c r="S1251"/>
  <c r="R1251"/>
  <c r="Q1251"/>
  <c r="P1251"/>
  <c r="T1250"/>
  <c r="K1250"/>
  <c r="S1250"/>
  <c r="R1250"/>
  <c r="Q1250"/>
  <c r="P1250"/>
  <c r="T1249"/>
  <c r="K1249"/>
  <c r="S1249"/>
  <c r="R1249"/>
  <c r="Q1249"/>
  <c r="P1249"/>
  <c r="T1248"/>
  <c r="K1248"/>
  <c r="S1248"/>
  <c r="R1248"/>
  <c r="Q1248"/>
  <c r="P1248"/>
  <c r="T1247"/>
  <c r="K1247"/>
  <c r="S1247"/>
  <c r="R1247"/>
  <c r="Q1247"/>
  <c r="P1247"/>
  <c r="T1246"/>
  <c r="K1246"/>
  <c r="S1246"/>
  <c r="R1246"/>
  <c r="Q1246"/>
  <c r="P1246"/>
  <c r="T1245"/>
  <c r="K1245"/>
  <c r="S1245"/>
  <c r="R1245"/>
  <c r="Q1245"/>
  <c r="P1245"/>
  <c r="T1244"/>
  <c r="K1244"/>
  <c r="S1244"/>
  <c r="R1244"/>
  <c r="Q1244"/>
  <c r="P1244"/>
  <c r="T1243"/>
  <c r="K1243"/>
  <c r="S1243"/>
  <c r="R1243"/>
  <c r="Q1243"/>
  <c r="P1243"/>
  <c r="T1242"/>
  <c r="K1242"/>
  <c r="S1242"/>
  <c r="R1242"/>
  <c r="Q1242"/>
  <c r="P1242"/>
  <c r="T1241"/>
  <c r="K1241"/>
  <c r="S1241"/>
  <c r="R1241"/>
  <c r="Q1241"/>
  <c r="P1241"/>
  <c r="T1240"/>
  <c r="K1240"/>
  <c r="S1240"/>
  <c r="R1240"/>
  <c r="Q1240"/>
  <c r="P1240"/>
  <c r="T1239"/>
  <c r="K1239"/>
  <c r="S1239"/>
  <c r="R1239"/>
  <c r="Q1239"/>
  <c r="P1239"/>
  <c r="T1238"/>
  <c r="K1238"/>
  <c r="S1238"/>
  <c r="R1238"/>
  <c r="Q1238"/>
  <c r="P1238"/>
  <c r="T1237"/>
  <c r="K1237"/>
  <c r="S1237"/>
  <c r="R1237"/>
  <c r="Q1237"/>
  <c r="P1237"/>
  <c r="T1236"/>
  <c r="K1236"/>
  <c r="S1236"/>
  <c r="R1236"/>
  <c r="Q1236"/>
  <c r="P1236"/>
  <c r="T1235"/>
  <c r="K1235"/>
  <c r="S1235"/>
  <c r="R1235"/>
  <c r="Q1235"/>
  <c r="P1235"/>
  <c r="T1234"/>
  <c r="K1234"/>
  <c r="S1234"/>
  <c r="R1234"/>
  <c r="Q1234"/>
  <c r="P1234"/>
  <c r="T1233"/>
  <c r="K1233"/>
  <c r="S1233"/>
  <c r="R1233"/>
  <c r="Q1233"/>
  <c r="P1233"/>
  <c r="T1232"/>
  <c r="K1232"/>
  <c r="S1232"/>
  <c r="R1232"/>
  <c r="Q1232"/>
  <c r="P1232"/>
  <c r="T1231"/>
  <c r="K1231"/>
  <c r="S1231"/>
  <c r="R1231"/>
  <c r="Q1231"/>
  <c r="P1231"/>
  <c r="T1230"/>
  <c r="K1230"/>
  <c r="S1230"/>
  <c r="R1230"/>
  <c r="Q1230"/>
  <c r="P1230"/>
  <c r="T1229"/>
  <c r="K1229"/>
  <c r="S1229"/>
  <c r="R1229"/>
  <c r="Q1229"/>
  <c r="P1229"/>
  <c r="T1228"/>
  <c r="K1228"/>
  <c r="S1228"/>
  <c r="R1228"/>
  <c r="Q1228"/>
  <c r="P1228"/>
  <c r="T1227"/>
  <c r="K1227"/>
  <c r="S1227"/>
  <c r="R1227"/>
  <c r="Q1227"/>
  <c r="P1227"/>
  <c r="T1226"/>
  <c r="K1226"/>
  <c r="S1226"/>
  <c r="R1226"/>
  <c r="Q1226"/>
  <c r="P1226"/>
  <c r="T1225"/>
  <c r="K1225"/>
  <c r="S1225"/>
  <c r="R1225"/>
  <c r="Q1225"/>
  <c r="P1225"/>
  <c r="T1224"/>
  <c r="K1224"/>
  <c r="S1224"/>
  <c r="R1224"/>
  <c r="Q1224"/>
  <c r="P1224"/>
  <c r="T1223"/>
  <c r="K1223"/>
  <c r="S1223"/>
  <c r="R1223"/>
  <c r="Q1223"/>
  <c r="P1223"/>
  <c r="T1222"/>
  <c r="K1222"/>
  <c r="S1222"/>
  <c r="R1222"/>
  <c r="Q1222"/>
  <c r="P1222"/>
  <c r="T1221"/>
  <c r="K1221"/>
  <c r="S1221"/>
  <c r="R1221"/>
  <c r="Q1221"/>
  <c r="P1221"/>
  <c r="T1220"/>
  <c r="K1220"/>
  <c r="S1220"/>
  <c r="R1220"/>
  <c r="Q1220"/>
  <c r="P1220"/>
  <c r="T1219"/>
  <c r="K1219"/>
  <c r="S1219"/>
  <c r="R1219"/>
  <c r="Q1219"/>
  <c r="P1219"/>
  <c r="T1218"/>
  <c r="K1218"/>
  <c r="S1218"/>
  <c r="R1218"/>
  <c r="Q1218"/>
  <c r="P1218"/>
  <c r="T1217"/>
  <c r="K1217"/>
  <c r="S1217"/>
  <c r="R1217"/>
  <c r="Q1217"/>
  <c r="P1217"/>
  <c r="T1216"/>
  <c r="K1216"/>
  <c r="S1216"/>
  <c r="R1216"/>
  <c r="Q1216"/>
  <c r="P1216"/>
  <c r="T1215"/>
  <c r="K1215"/>
  <c r="S1215"/>
  <c r="R1215"/>
  <c r="Q1215"/>
  <c r="P1215"/>
  <c r="T1214"/>
  <c r="K1214"/>
  <c r="S1214"/>
  <c r="R1214"/>
  <c r="Q1214"/>
  <c r="P1214"/>
  <c r="T1213"/>
  <c r="K1213"/>
  <c r="S1213"/>
  <c r="R1213"/>
  <c r="Q1213"/>
  <c r="P1213"/>
  <c r="T1212"/>
  <c r="K1212"/>
  <c r="S1212"/>
  <c r="R1212"/>
  <c r="Q1212"/>
  <c r="P1212"/>
  <c r="T1211"/>
  <c r="K1211"/>
  <c r="S1211"/>
  <c r="R1211"/>
  <c r="Q1211"/>
  <c r="P1211"/>
  <c r="T1210"/>
  <c r="K1210"/>
  <c r="S1210"/>
  <c r="R1210"/>
  <c r="Q1210"/>
  <c r="P1210"/>
  <c r="T1209"/>
  <c r="K1209"/>
  <c r="S1209"/>
  <c r="R1209"/>
  <c r="Q1209"/>
  <c r="P1209"/>
  <c r="T1208"/>
  <c r="K1208"/>
  <c r="S1208"/>
  <c r="R1208"/>
  <c r="Q1208"/>
  <c r="P1208"/>
  <c r="T1207"/>
  <c r="K1207"/>
  <c r="S1207"/>
  <c r="R1207"/>
  <c r="Q1207"/>
  <c r="P1207"/>
  <c r="T1206"/>
  <c r="K1206"/>
  <c r="S1206"/>
  <c r="R1206"/>
  <c r="Q1206"/>
  <c r="P1206"/>
  <c r="T1205"/>
  <c r="K1205"/>
  <c r="S1205"/>
  <c r="R1205"/>
  <c r="Q1205"/>
  <c r="P1205"/>
  <c r="T1204"/>
  <c r="K1204"/>
  <c r="S1204"/>
  <c r="R1204"/>
  <c r="Q1204"/>
  <c r="P1204"/>
  <c r="T1203"/>
  <c r="K1203"/>
  <c r="S1203"/>
  <c r="R1203"/>
  <c r="Q1203"/>
  <c r="P1203"/>
  <c r="T1202"/>
  <c r="K1202"/>
  <c r="S1202"/>
  <c r="R1202"/>
  <c r="Q1202"/>
  <c r="P1202"/>
  <c r="T1201"/>
  <c r="K1201"/>
  <c r="S1201"/>
  <c r="R1201"/>
  <c r="Q1201"/>
  <c r="P1201"/>
  <c r="T1200"/>
  <c r="K1200"/>
  <c r="S1200"/>
  <c r="R1200"/>
  <c r="Q1200"/>
  <c r="P1200"/>
  <c r="T1199"/>
  <c r="K1199"/>
  <c r="S1199"/>
  <c r="R1199"/>
  <c r="Q1199"/>
  <c r="P1199"/>
  <c r="T1198"/>
  <c r="K1198"/>
  <c r="S1198"/>
  <c r="R1198"/>
  <c r="Q1198"/>
  <c r="P1198"/>
  <c r="T1197"/>
  <c r="K1197"/>
  <c r="S1197"/>
  <c r="R1197"/>
  <c r="Q1197"/>
  <c r="P1197"/>
  <c r="T1196"/>
  <c r="K1196"/>
  <c r="S1196"/>
  <c r="R1196"/>
  <c r="Q1196"/>
  <c r="P1196"/>
  <c r="T1195"/>
  <c r="K1195"/>
  <c r="S1195"/>
  <c r="R1195"/>
  <c r="Q1195"/>
  <c r="P1195"/>
  <c r="T1194"/>
  <c r="K1194"/>
  <c r="S1194"/>
  <c r="R1194"/>
  <c r="Q1194"/>
  <c r="P1194"/>
  <c r="T1193"/>
  <c r="K1193"/>
  <c r="S1193"/>
  <c r="R1193"/>
  <c r="Q1193"/>
  <c r="P1193"/>
  <c r="T1192"/>
  <c r="K1192"/>
  <c r="S1192"/>
  <c r="R1192"/>
  <c r="Q1192"/>
  <c r="P1192"/>
  <c r="T1191"/>
  <c r="K1191"/>
  <c r="S1191"/>
  <c r="R1191"/>
  <c r="Q1191"/>
  <c r="P1191"/>
  <c r="T1190"/>
  <c r="K1190"/>
  <c r="S1190"/>
  <c r="R1190"/>
  <c r="Q1190"/>
  <c r="P1190"/>
  <c r="T546"/>
  <c r="K546"/>
  <c r="S546"/>
  <c r="R546"/>
  <c r="Q546"/>
  <c r="P546"/>
  <c r="T1189"/>
  <c r="K1189"/>
  <c r="S1189"/>
  <c r="R1189"/>
  <c r="Q1189"/>
  <c r="P1189"/>
  <c r="T1188"/>
  <c r="K1188"/>
  <c r="S1188"/>
  <c r="R1188"/>
  <c r="Q1188"/>
  <c r="P1188"/>
  <c r="T1187"/>
  <c r="K1187"/>
  <c r="S1187"/>
  <c r="R1187"/>
  <c r="Q1187"/>
  <c r="P1187"/>
  <c r="T1186"/>
  <c r="K1186"/>
  <c r="S1186"/>
  <c r="R1186"/>
  <c r="Q1186"/>
  <c r="P1186"/>
  <c r="T1185"/>
  <c r="K1185"/>
  <c r="S1185"/>
  <c r="R1185"/>
  <c r="Q1185"/>
  <c r="P1185"/>
  <c r="T1184"/>
  <c r="K1184"/>
  <c r="S1184"/>
  <c r="R1184"/>
  <c r="Q1184"/>
  <c r="P1184"/>
  <c r="T1183"/>
  <c r="K1183"/>
  <c r="S1183"/>
  <c r="R1183"/>
  <c r="Q1183"/>
  <c r="P1183"/>
  <c r="T1182"/>
  <c r="K1182"/>
  <c r="S1182"/>
  <c r="R1182"/>
  <c r="Q1182"/>
  <c r="P1182"/>
  <c r="T1181"/>
  <c r="K1181"/>
  <c r="S1181"/>
  <c r="R1181"/>
  <c r="Q1181"/>
  <c r="P1181"/>
  <c r="T1180"/>
  <c r="K1180"/>
  <c r="S1180"/>
  <c r="R1180"/>
  <c r="Q1180"/>
  <c r="P1180"/>
  <c r="T1179"/>
  <c r="K1179"/>
  <c r="S1179"/>
  <c r="R1179"/>
  <c r="Q1179"/>
  <c r="P1179"/>
  <c r="T1178"/>
  <c r="K1178"/>
  <c r="S1178"/>
  <c r="R1178"/>
  <c r="Q1178"/>
  <c r="P1178"/>
  <c r="T1177"/>
  <c r="K1177"/>
  <c r="S1177"/>
  <c r="R1177"/>
  <c r="Q1177"/>
  <c r="P1177"/>
  <c r="T1176"/>
  <c r="K1176"/>
  <c r="S1176"/>
  <c r="R1176"/>
  <c r="Q1176"/>
  <c r="P1176"/>
  <c r="T1175"/>
  <c r="K1175"/>
  <c r="S1175"/>
  <c r="R1175"/>
  <c r="Q1175"/>
  <c r="P1175"/>
  <c r="T1174"/>
  <c r="K1174"/>
  <c r="S1174"/>
  <c r="R1174"/>
  <c r="Q1174"/>
  <c r="P1174"/>
  <c r="T1173"/>
  <c r="K1173"/>
  <c r="S1173"/>
  <c r="R1173"/>
  <c r="Q1173"/>
  <c r="P1173"/>
  <c r="T1172"/>
  <c r="K1172"/>
  <c r="S1172"/>
  <c r="R1172"/>
  <c r="Q1172"/>
  <c r="P1172"/>
  <c r="T1171"/>
  <c r="K1171"/>
  <c r="S1171"/>
  <c r="R1171"/>
  <c r="Q1171"/>
  <c r="P1171"/>
  <c r="T1170"/>
  <c r="K1170"/>
  <c r="S1170"/>
  <c r="R1170"/>
  <c r="Q1170"/>
  <c r="P1170"/>
  <c r="T1169"/>
  <c r="K1169"/>
  <c r="S1169"/>
  <c r="R1169"/>
  <c r="Q1169"/>
  <c r="P1169"/>
  <c r="T1168"/>
  <c r="K1168"/>
  <c r="S1168"/>
  <c r="R1168"/>
  <c r="Q1168"/>
  <c r="P1168"/>
  <c r="T1167"/>
  <c r="K1167"/>
  <c r="S1167"/>
  <c r="R1167"/>
  <c r="Q1167"/>
  <c r="P1167"/>
  <c r="T1166"/>
  <c r="K1166"/>
  <c r="S1166"/>
  <c r="R1166"/>
  <c r="Q1166"/>
  <c r="P1166"/>
  <c r="T1165"/>
  <c r="K1165"/>
  <c r="S1165"/>
  <c r="R1165"/>
  <c r="Q1165"/>
  <c r="P1165"/>
  <c r="T1164"/>
  <c r="K1164"/>
  <c r="S1164"/>
  <c r="R1164"/>
  <c r="Q1164"/>
  <c r="P1164"/>
  <c r="T1163"/>
  <c r="K1163"/>
  <c r="S1163"/>
  <c r="R1163"/>
  <c r="Q1163"/>
  <c r="P1163"/>
  <c r="T1162"/>
  <c r="K1162"/>
  <c r="S1162"/>
  <c r="R1162"/>
  <c r="Q1162"/>
  <c r="P1162"/>
  <c r="T1161"/>
  <c r="K1161"/>
  <c r="S1161"/>
  <c r="R1161"/>
  <c r="Q1161"/>
  <c r="P1161"/>
  <c r="T1160"/>
  <c r="K1160"/>
  <c r="S1160"/>
  <c r="R1160"/>
  <c r="Q1160"/>
  <c r="P1160"/>
  <c r="T1159"/>
  <c r="K1159"/>
  <c r="S1159"/>
  <c r="R1159"/>
  <c r="Q1159"/>
  <c r="P1159"/>
  <c r="T1158"/>
  <c r="K1158"/>
  <c r="S1158"/>
  <c r="R1158"/>
  <c r="Q1158"/>
  <c r="P1158"/>
  <c r="T1157"/>
  <c r="K1157"/>
  <c r="S1157"/>
  <c r="R1157"/>
  <c r="Q1157"/>
  <c r="P1157"/>
  <c r="T1156"/>
  <c r="K1156"/>
  <c r="S1156"/>
  <c r="R1156"/>
  <c r="Q1156"/>
  <c r="P1156"/>
  <c r="T1155"/>
  <c r="K1155"/>
  <c r="S1155"/>
  <c r="R1155"/>
  <c r="Q1155"/>
  <c r="P1155"/>
  <c r="T1154"/>
  <c r="K1154"/>
  <c r="S1154"/>
  <c r="R1154"/>
  <c r="Q1154"/>
  <c r="P1154"/>
  <c r="T1153"/>
  <c r="K1153"/>
  <c r="S1153"/>
  <c r="R1153"/>
  <c r="Q1153"/>
  <c r="P1153"/>
  <c r="T1152"/>
  <c r="K1152"/>
  <c r="S1152"/>
  <c r="R1152"/>
  <c r="Q1152"/>
  <c r="P1152"/>
  <c r="T1151"/>
  <c r="K1151"/>
  <c r="S1151"/>
  <c r="R1151"/>
  <c r="Q1151"/>
  <c r="P1151"/>
  <c r="T281"/>
  <c r="K281"/>
  <c r="S281"/>
  <c r="R281"/>
  <c r="Q281"/>
  <c r="P281"/>
  <c r="T1150"/>
  <c r="K1150"/>
  <c r="S1150"/>
  <c r="R1150"/>
  <c r="Q1150"/>
  <c r="P1150"/>
  <c r="T1149"/>
  <c r="K1149"/>
  <c r="S1149"/>
  <c r="R1149"/>
  <c r="Q1149"/>
  <c r="P1149"/>
  <c r="T1148"/>
  <c r="K1148"/>
  <c r="S1148"/>
  <c r="R1148"/>
  <c r="Q1148"/>
  <c r="P1148"/>
  <c r="T1147"/>
  <c r="K1147"/>
  <c r="S1147"/>
  <c r="R1147"/>
  <c r="Q1147"/>
  <c r="P1147"/>
  <c r="T1146"/>
  <c r="K1146"/>
  <c r="S1146"/>
  <c r="R1146"/>
  <c r="Q1146"/>
  <c r="P1146"/>
  <c r="T1145"/>
  <c r="K1145"/>
  <c r="S1145"/>
  <c r="R1145"/>
  <c r="Q1145"/>
  <c r="P1145"/>
  <c r="T1144"/>
  <c r="K1144"/>
  <c r="S1144"/>
  <c r="R1144"/>
  <c r="Q1144"/>
  <c r="P1144"/>
  <c r="T1143"/>
  <c r="K1143"/>
  <c r="S1143"/>
  <c r="R1143"/>
  <c r="Q1143"/>
  <c r="P1143"/>
  <c r="T1142"/>
  <c r="K1142"/>
  <c r="S1142"/>
  <c r="R1142"/>
  <c r="Q1142"/>
  <c r="P1142"/>
  <c r="T1141"/>
  <c r="K1141"/>
  <c r="S1141"/>
  <c r="R1141"/>
  <c r="Q1141"/>
  <c r="P1141"/>
  <c r="T1140"/>
  <c r="K1140"/>
  <c r="S1140"/>
  <c r="R1140"/>
  <c r="Q1140"/>
  <c r="P1140"/>
  <c r="T1139"/>
  <c r="K1139"/>
  <c r="S1139"/>
  <c r="R1139"/>
  <c r="Q1139"/>
  <c r="P1139"/>
  <c r="T1138"/>
  <c r="K1138"/>
  <c r="S1138"/>
  <c r="R1138"/>
  <c r="Q1138"/>
  <c r="P1138"/>
  <c r="T1137"/>
  <c r="K1137"/>
  <c r="S1137"/>
  <c r="R1137"/>
  <c r="Q1137"/>
  <c r="P1137"/>
  <c r="H8800"/>
  <c r="H8799"/>
  <c r="H8798"/>
  <c r="H820"/>
  <c r="H8797"/>
  <c r="H8796"/>
  <c r="H8795"/>
  <c r="H8794"/>
  <c r="H488"/>
  <c r="H730"/>
  <c r="H8793"/>
  <c r="H280"/>
  <c r="H545"/>
  <c r="H8792"/>
  <c r="H8791"/>
  <c r="H8790"/>
  <c r="H771"/>
  <c r="H8789"/>
  <c r="H8788"/>
  <c r="H8787"/>
  <c r="H8786"/>
  <c r="H8785"/>
  <c r="H8784"/>
  <c r="H8783"/>
  <c r="H8782"/>
  <c r="H648"/>
  <c r="H8781"/>
  <c r="H1075"/>
  <c r="H8780"/>
  <c r="H967"/>
  <c r="H8779"/>
  <c r="H8778"/>
  <c r="H870"/>
  <c r="H624"/>
  <c r="H1119"/>
  <c r="H8777"/>
  <c r="H819"/>
  <c r="H8776"/>
  <c r="H8775"/>
  <c r="H8774"/>
  <c r="H8773"/>
  <c r="H8772"/>
  <c r="H8771"/>
  <c r="H8770"/>
  <c r="H8769"/>
  <c r="H8768"/>
  <c r="H623"/>
  <c r="H8767"/>
  <c r="H8766"/>
  <c r="H8765"/>
  <c r="H8764"/>
  <c r="H8763"/>
  <c r="H8762"/>
  <c r="H8761"/>
  <c r="H8760"/>
  <c r="H279"/>
  <c r="H647"/>
  <c r="H8759"/>
  <c r="H8758"/>
  <c r="H8757"/>
  <c r="H818"/>
  <c r="H588"/>
  <c r="H8756"/>
  <c r="H8755"/>
  <c r="H8754"/>
  <c r="H8753"/>
  <c r="H8752"/>
  <c r="H8751"/>
  <c r="H173"/>
  <c r="H8750"/>
  <c r="H8749"/>
  <c r="H8748"/>
  <c r="H8747"/>
  <c r="H8746"/>
  <c r="H909"/>
  <c r="H8745"/>
  <c r="H8744"/>
  <c r="H8743"/>
  <c r="H8742"/>
  <c r="H8741"/>
  <c r="H8740"/>
  <c r="H8739"/>
  <c r="H8738"/>
  <c r="H8737"/>
  <c r="H8736"/>
  <c r="H8735"/>
  <c r="H8734"/>
  <c r="H8733"/>
  <c r="H544"/>
  <c r="H487"/>
  <c r="H8732"/>
  <c r="H1023"/>
  <c r="H1099"/>
  <c r="H8731"/>
  <c r="H8730"/>
  <c r="H8729"/>
  <c r="H8728"/>
  <c r="H1098"/>
  <c r="H8727"/>
  <c r="H8726"/>
  <c r="H8725"/>
  <c r="H8724"/>
  <c r="H8723"/>
  <c r="H8722"/>
  <c r="H8721"/>
  <c r="H8720"/>
  <c r="H8719"/>
  <c r="H8718"/>
  <c r="H8717"/>
  <c r="H8716"/>
  <c r="H8715"/>
  <c r="H8714"/>
  <c r="H8713"/>
  <c r="H8712"/>
  <c r="H8711"/>
  <c r="H8710"/>
  <c r="H8709"/>
  <c r="H8708"/>
  <c r="H8707"/>
  <c r="H8706"/>
  <c r="H8705"/>
  <c r="H8704"/>
  <c r="H8703"/>
  <c r="H8702"/>
  <c r="H8701"/>
  <c r="H8700"/>
  <c r="H8699"/>
  <c r="H8698"/>
  <c r="H8697"/>
  <c r="H8696"/>
  <c r="H278"/>
  <c r="H8695"/>
  <c r="H8694"/>
  <c r="H8693"/>
  <c r="H360"/>
  <c r="H359"/>
  <c r="H8692"/>
  <c r="H8691"/>
  <c r="H8690"/>
  <c r="H8689"/>
  <c r="H8688"/>
  <c r="H8687"/>
  <c r="H8686"/>
  <c r="H8685"/>
  <c r="H8684"/>
  <c r="H8683"/>
  <c r="H8682"/>
  <c r="H8681"/>
  <c r="H8680"/>
  <c r="H8679"/>
  <c r="H8678"/>
  <c r="H8677"/>
  <c r="H8676"/>
  <c r="H8675"/>
  <c r="H8674"/>
  <c r="H8673"/>
  <c r="H8672"/>
  <c r="H8671"/>
  <c r="H8670"/>
  <c r="H8669"/>
  <c r="H8668"/>
  <c r="H8667"/>
  <c r="H8666"/>
  <c r="H8665"/>
  <c r="H8664"/>
  <c r="H8663"/>
  <c r="H8662"/>
  <c r="H8661"/>
  <c r="H8660"/>
  <c r="H8659"/>
  <c r="H8658"/>
  <c r="H8657"/>
  <c r="H8656"/>
  <c r="H8655"/>
  <c r="H8654"/>
  <c r="H846"/>
  <c r="H84"/>
  <c r="H8653"/>
  <c r="H8652"/>
  <c r="H8651"/>
  <c r="H8650"/>
  <c r="H8649"/>
  <c r="H8648"/>
  <c r="H8647"/>
  <c r="H8646"/>
  <c r="H8645"/>
  <c r="H8644"/>
  <c r="H8643"/>
  <c r="H8642"/>
  <c r="H8641"/>
  <c r="H8640"/>
  <c r="H8639"/>
  <c r="H8638"/>
  <c r="H8637"/>
  <c r="H8636"/>
  <c r="H8635"/>
  <c r="H8634"/>
  <c r="H172"/>
  <c r="H1105"/>
  <c r="H8633"/>
  <c r="H277"/>
  <c r="H486"/>
  <c r="H171"/>
  <c r="H1065"/>
  <c r="H8632"/>
  <c r="H8631"/>
  <c r="H834"/>
  <c r="H918"/>
  <c r="H8630"/>
  <c r="H8629"/>
  <c r="H8628"/>
  <c r="H8627"/>
  <c r="H8626"/>
  <c r="H8625"/>
  <c r="H170"/>
  <c r="H8624"/>
  <c r="H8623"/>
  <c r="H8622"/>
  <c r="H276"/>
  <c r="H8621"/>
  <c r="H8620"/>
  <c r="H698"/>
  <c r="H8619"/>
  <c r="H8618"/>
  <c r="H8617"/>
  <c r="H729"/>
  <c r="H622"/>
  <c r="H716"/>
  <c r="H8616"/>
  <c r="H8615"/>
  <c r="H8614"/>
  <c r="H8613"/>
  <c r="H275"/>
  <c r="H83"/>
  <c r="H8612"/>
  <c r="H8611"/>
  <c r="H8610"/>
  <c r="H8609"/>
  <c r="H8608"/>
  <c r="H8607"/>
  <c r="H8606"/>
  <c r="H8605"/>
  <c r="H8604"/>
  <c r="H8603"/>
  <c r="H8602"/>
  <c r="H8601"/>
  <c r="H8600"/>
  <c r="H8599"/>
  <c r="H8598"/>
  <c r="H8597"/>
  <c r="H8596"/>
  <c r="H8595"/>
  <c r="H8594"/>
  <c r="H8593"/>
  <c r="H8592"/>
  <c r="H8591"/>
  <c r="H8590"/>
  <c r="H8589"/>
  <c r="H8588"/>
  <c r="H8587"/>
  <c r="H8586"/>
  <c r="H8585"/>
  <c r="H8584"/>
  <c r="H8583"/>
  <c r="H8582"/>
  <c r="H8581"/>
  <c r="H8580"/>
  <c r="H8579"/>
  <c r="H8578"/>
  <c r="H8577"/>
  <c r="H8576"/>
  <c r="H8575"/>
  <c r="H8574"/>
  <c r="H8573"/>
  <c r="H8572"/>
  <c r="H8571"/>
  <c r="H8570"/>
  <c r="H8569"/>
  <c r="H8568"/>
  <c r="H8567"/>
  <c r="H8566"/>
  <c r="H978"/>
  <c r="H8565"/>
  <c r="H8564"/>
  <c r="H8563"/>
  <c r="H8562"/>
  <c r="H8561"/>
  <c r="H8560"/>
  <c r="H8559"/>
  <c r="H8558"/>
  <c r="H8557"/>
  <c r="H1104"/>
  <c r="H82"/>
  <c r="H8556"/>
  <c r="H8555"/>
  <c r="H8554"/>
  <c r="H8553"/>
  <c r="H8552"/>
  <c r="H8551"/>
  <c r="H8550"/>
  <c r="H8549"/>
  <c r="H8548"/>
  <c r="H8547"/>
  <c r="H8546"/>
  <c r="H8545"/>
  <c r="H8544"/>
  <c r="H8543"/>
  <c r="H8542"/>
  <c r="H8541"/>
  <c r="H8540"/>
  <c r="H8539"/>
  <c r="H8538"/>
  <c r="H8537"/>
  <c r="H8536"/>
  <c r="H8535"/>
  <c r="H8534"/>
  <c r="H8533"/>
  <c r="H8532"/>
  <c r="H8531"/>
  <c r="H8530"/>
  <c r="H8529"/>
  <c r="H8528"/>
  <c r="H8527"/>
  <c r="H8526"/>
  <c r="H8525"/>
  <c r="H8524"/>
  <c r="H8523"/>
  <c r="H8522"/>
  <c r="H8521"/>
  <c r="H8520"/>
  <c r="H8519"/>
  <c r="H8518"/>
  <c r="H8517"/>
  <c r="H8516"/>
  <c r="H8515"/>
  <c r="H8514"/>
  <c r="H8513"/>
  <c r="H646"/>
  <c r="H8512"/>
  <c r="H8511"/>
  <c r="H8510"/>
  <c r="H8509"/>
  <c r="H8508"/>
  <c r="H621"/>
  <c r="H750"/>
  <c r="H8507"/>
  <c r="H8506"/>
  <c r="H1097"/>
  <c r="H1131"/>
  <c r="H8505"/>
  <c r="H8504"/>
  <c r="H8503"/>
  <c r="H8502"/>
  <c r="H8501"/>
  <c r="H8500"/>
  <c r="H8499"/>
  <c r="H8498"/>
  <c r="H8497"/>
  <c r="H8496"/>
  <c r="H8495"/>
  <c r="H8494"/>
  <c r="H8493"/>
  <c r="H8492"/>
  <c r="H8491"/>
  <c r="H8490"/>
  <c r="H8489"/>
  <c r="H8488"/>
  <c r="H8487"/>
  <c r="H8486"/>
  <c r="H8485"/>
  <c r="H8484"/>
  <c r="H8483"/>
  <c r="H8482"/>
  <c r="H8481"/>
  <c r="H8480"/>
  <c r="H8479"/>
  <c r="H8478"/>
  <c r="H8477"/>
  <c r="H8476"/>
  <c r="H8475"/>
  <c r="H8474"/>
  <c r="H8473"/>
  <c r="H8472"/>
  <c r="H8471"/>
  <c r="H8470"/>
  <c r="H8469"/>
  <c r="H8468"/>
  <c r="H8467"/>
  <c r="H8466"/>
  <c r="H8465"/>
  <c r="H1064"/>
  <c r="H8464"/>
  <c r="H8463"/>
  <c r="H8462"/>
  <c r="H8461"/>
  <c r="H8460"/>
  <c r="H8459"/>
  <c r="H8458"/>
  <c r="H8457"/>
  <c r="H8456"/>
  <c r="H8455"/>
  <c r="H749"/>
  <c r="H8454"/>
  <c r="H485"/>
  <c r="H8453"/>
  <c r="H681"/>
  <c r="H8452"/>
  <c r="H8451"/>
  <c r="H8450"/>
  <c r="H8449"/>
  <c r="H8448"/>
  <c r="H484"/>
  <c r="H833"/>
  <c r="H8447"/>
  <c r="H8446"/>
  <c r="H8445"/>
  <c r="H8444"/>
  <c r="H8443"/>
  <c r="H8442"/>
  <c r="H854"/>
  <c r="H8441"/>
  <c r="H8440"/>
  <c r="H8439"/>
  <c r="H8438"/>
  <c r="H8437"/>
  <c r="H8436"/>
  <c r="H8435"/>
  <c r="H620"/>
  <c r="H728"/>
  <c r="H727"/>
  <c r="H8434"/>
  <c r="H8433"/>
  <c r="H1012"/>
  <c r="H8432"/>
  <c r="H8431"/>
  <c r="H8430"/>
  <c r="H81"/>
  <c r="H8429"/>
  <c r="H8428"/>
  <c r="H8427"/>
  <c r="H8426"/>
  <c r="H8425"/>
  <c r="H8424"/>
  <c r="H853"/>
  <c r="H8423"/>
  <c r="H8422"/>
  <c r="H8421"/>
  <c r="H8420"/>
  <c r="H787"/>
  <c r="H8419"/>
  <c r="H8418"/>
  <c r="H832"/>
  <c r="H543"/>
  <c r="H8417"/>
  <c r="H8416"/>
  <c r="H8415"/>
  <c r="H8414"/>
  <c r="H8413"/>
  <c r="H8412"/>
  <c r="H8411"/>
  <c r="H169"/>
  <c r="H8410"/>
  <c r="H8409"/>
  <c r="H8408"/>
  <c r="H8407"/>
  <c r="H8406"/>
  <c r="H8405"/>
  <c r="H8404"/>
  <c r="H80"/>
  <c r="H786"/>
  <c r="H8403"/>
  <c r="H8402"/>
  <c r="H8401"/>
  <c r="H8400"/>
  <c r="H8399"/>
  <c r="H8398"/>
  <c r="H8397"/>
  <c r="H8396"/>
  <c r="H8395"/>
  <c r="H8394"/>
  <c r="H8393"/>
  <c r="H8392"/>
  <c r="H8391"/>
  <c r="H79"/>
  <c r="H8390"/>
  <c r="H8389"/>
  <c r="H8388"/>
  <c r="H8387"/>
  <c r="H8386"/>
  <c r="H542"/>
  <c r="H785"/>
  <c r="H8385"/>
  <c r="H8384"/>
  <c r="H8383"/>
  <c r="H8382"/>
  <c r="H8381"/>
  <c r="H1074"/>
  <c r="H966"/>
  <c r="H1115"/>
  <c r="H1073"/>
  <c r="H947"/>
  <c r="H8380"/>
  <c r="H8379"/>
  <c r="H8378"/>
  <c r="H8377"/>
  <c r="H8376"/>
  <c r="H8375"/>
  <c r="H8374"/>
  <c r="H8373"/>
  <c r="H8372"/>
  <c r="H8371"/>
  <c r="H8370"/>
  <c r="H8369"/>
  <c r="H8368"/>
  <c r="H8367"/>
  <c r="H8366"/>
  <c r="H8365"/>
  <c r="H8364"/>
  <c r="H8363"/>
  <c r="H8362"/>
  <c r="H8361"/>
  <c r="H8360"/>
  <c r="H8359"/>
  <c r="H8358"/>
  <c r="H8357"/>
  <c r="H8356"/>
  <c r="H8355"/>
  <c r="H8354"/>
  <c r="H8353"/>
  <c r="H8352"/>
  <c r="H8351"/>
  <c r="H8350"/>
  <c r="H8349"/>
  <c r="H425"/>
  <c r="H8348"/>
  <c r="H483"/>
  <c r="H168"/>
  <c r="H8347"/>
  <c r="H8346"/>
  <c r="H8345"/>
  <c r="H8344"/>
  <c r="H8343"/>
  <c r="H8342"/>
  <c r="H8341"/>
  <c r="H8340"/>
  <c r="H8339"/>
  <c r="H587"/>
  <c r="H8338"/>
  <c r="H8337"/>
  <c r="H8336"/>
  <c r="H8335"/>
  <c r="H8334"/>
  <c r="H619"/>
  <c r="H167"/>
  <c r="H8333"/>
  <c r="H8332"/>
  <c r="H8331"/>
  <c r="H8330"/>
  <c r="H8329"/>
  <c r="H8328"/>
  <c r="H8327"/>
  <c r="H274"/>
  <c r="H273"/>
  <c r="H803"/>
  <c r="H8326"/>
  <c r="H8325"/>
  <c r="H272"/>
  <c r="H78"/>
  <c r="H8324"/>
  <c r="H8323"/>
  <c r="H8322"/>
  <c r="H8321"/>
  <c r="H8320"/>
  <c r="H8319"/>
  <c r="H8318"/>
  <c r="H8317"/>
  <c r="H8316"/>
  <c r="H8315"/>
  <c r="H8314"/>
  <c r="H8313"/>
  <c r="H8312"/>
  <c r="H8311"/>
  <c r="H8310"/>
  <c r="H8309"/>
  <c r="H8308"/>
  <c r="H8307"/>
  <c r="H8306"/>
  <c r="H8305"/>
  <c r="H8304"/>
  <c r="H8303"/>
  <c r="H8302"/>
  <c r="H8301"/>
  <c r="H8300"/>
  <c r="H8299"/>
  <c r="H271"/>
  <c r="H358"/>
  <c r="H8298"/>
  <c r="H8297"/>
  <c r="H8296"/>
  <c r="H8295"/>
  <c r="H8294"/>
  <c r="H8293"/>
  <c r="H8292"/>
  <c r="H8291"/>
  <c r="H8290"/>
  <c r="H8289"/>
  <c r="H8288"/>
  <c r="H8287"/>
  <c r="H8286"/>
  <c r="H270"/>
  <c r="H8285"/>
  <c r="H8284"/>
  <c r="H8283"/>
  <c r="H8282"/>
  <c r="H8281"/>
  <c r="H8280"/>
  <c r="H8279"/>
  <c r="H77"/>
  <c r="H76"/>
  <c r="H8278"/>
  <c r="H8277"/>
  <c r="H8276"/>
  <c r="H269"/>
  <c r="H8275"/>
  <c r="H8274"/>
  <c r="H8273"/>
  <c r="H8272"/>
  <c r="H8271"/>
  <c r="H8270"/>
  <c r="H8269"/>
  <c r="H8268"/>
  <c r="H8267"/>
  <c r="H8266"/>
  <c r="H8265"/>
  <c r="H8264"/>
  <c r="H8263"/>
  <c r="H8262"/>
  <c r="H8261"/>
  <c r="H8260"/>
  <c r="H8259"/>
  <c r="H680"/>
  <c r="H8258"/>
  <c r="H8257"/>
  <c r="H8256"/>
  <c r="H8255"/>
  <c r="H8254"/>
  <c r="H8253"/>
  <c r="H8252"/>
  <c r="H8251"/>
  <c r="H8250"/>
  <c r="H8249"/>
  <c r="H8248"/>
  <c r="H8247"/>
  <c r="H586"/>
  <c r="H679"/>
  <c r="H8246"/>
  <c r="H8245"/>
  <c r="H8244"/>
  <c r="H8243"/>
  <c r="H8242"/>
  <c r="H8241"/>
  <c r="H8240"/>
  <c r="H8239"/>
  <c r="H908"/>
  <c r="H748"/>
  <c r="H8238"/>
  <c r="H8237"/>
  <c r="H8236"/>
  <c r="H8235"/>
  <c r="H770"/>
  <c r="H8234"/>
  <c r="H8233"/>
  <c r="H8232"/>
  <c r="H8231"/>
  <c r="H8230"/>
  <c r="H268"/>
  <c r="H1058"/>
  <c r="H8229"/>
  <c r="H8228"/>
  <c r="H8227"/>
  <c r="H8226"/>
  <c r="H8225"/>
  <c r="H8224"/>
  <c r="H8223"/>
  <c r="H8222"/>
  <c r="H8221"/>
  <c r="H8220"/>
  <c r="H8219"/>
  <c r="H8218"/>
  <c r="H8217"/>
  <c r="H8216"/>
  <c r="H8215"/>
  <c r="H8214"/>
  <c r="H8213"/>
  <c r="H8212"/>
  <c r="H8211"/>
  <c r="H8210"/>
  <c r="H8209"/>
  <c r="H8208"/>
  <c r="H357"/>
  <c r="H1036"/>
  <c r="H8207"/>
  <c r="H618"/>
  <c r="H8206"/>
  <c r="H8205"/>
  <c r="H8204"/>
  <c r="H8203"/>
  <c r="H8202"/>
  <c r="H8201"/>
  <c r="H8200"/>
  <c r="H8199"/>
  <c r="H8198"/>
  <c r="H8197"/>
  <c r="H8196"/>
  <c r="H8195"/>
  <c r="H356"/>
  <c r="H645"/>
  <c r="H678"/>
  <c r="H644"/>
  <c r="H8194"/>
  <c r="H8193"/>
  <c r="H8192"/>
  <c r="H8191"/>
  <c r="H8190"/>
  <c r="H424"/>
  <c r="H869"/>
  <c r="H8189"/>
  <c r="H8188"/>
  <c r="H8187"/>
  <c r="H8186"/>
  <c r="H267"/>
  <c r="H8185"/>
  <c r="H8184"/>
  <c r="H8183"/>
  <c r="H8182"/>
  <c r="H8181"/>
  <c r="H8180"/>
  <c r="H697"/>
  <c r="H8179"/>
  <c r="H266"/>
  <c r="H8178"/>
  <c r="H423"/>
  <c r="H8177"/>
  <c r="H8176"/>
  <c r="H8175"/>
  <c r="H8174"/>
  <c r="H977"/>
  <c r="H8173"/>
  <c r="H8172"/>
  <c r="H8171"/>
  <c r="H8170"/>
  <c r="H8169"/>
  <c r="H8168"/>
  <c r="H8167"/>
  <c r="H8166"/>
  <c r="H8165"/>
  <c r="H8164"/>
  <c r="H8163"/>
  <c r="H8162"/>
  <c r="H8161"/>
  <c r="H8160"/>
  <c r="H8159"/>
  <c r="H8158"/>
  <c r="H617"/>
  <c r="H8157"/>
  <c r="H8156"/>
  <c r="H8155"/>
  <c r="H422"/>
  <c r="H265"/>
  <c r="H355"/>
  <c r="H8154"/>
  <c r="H8153"/>
  <c r="H8152"/>
  <c r="H8151"/>
  <c r="H8150"/>
  <c r="H8149"/>
  <c r="H8148"/>
  <c r="H8147"/>
  <c r="H8146"/>
  <c r="H8145"/>
  <c r="H8144"/>
  <c r="H8143"/>
  <c r="H8142"/>
  <c r="H8141"/>
  <c r="H75"/>
  <c r="H354"/>
  <c r="H8140"/>
  <c r="H8139"/>
  <c r="H8138"/>
  <c r="H8137"/>
  <c r="H8136"/>
  <c r="H8135"/>
  <c r="H264"/>
  <c r="H8134"/>
  <c r="H8133"/>
  <c r="H8132"/>
  <c r="H8131"/>
  <c r="H8130"/>
  <c r="H8129"/>
  <c r="H8128"/>
  <c r="H8127"/>
  <c r="H8126"/>
  <c r="H8125"/>
  <c r="H8124"/>
  <c r="H8123"/>
  <c r="H8122"/>
  <c r="H8121"/>
  <c r="H8120"/>
  <c r="H8119"/>
  <c r="H8118"/>
  <c r="H8117"/>
  <c r="H8116"/>
  <c r="H8115"/>
  <c r="H8114"/>
  <c r="H8113"/>
  <c r="H616"/>
  <c r="H541"/>
  <c r="H8112"/>
  <c r="H8111"/>
  <c r="H8110"/>
  <c r="H8109"/>
  <c r="H8108"/>
  <c r="H8107"/>
  <c r="H8106"/>
  <c r="H8105"/>
  <c r="H8104"/>
  <c r="H8103"/>
  <c r="H8102"/>
  <c r="H8101"/>
  <c r="H1035"/>
  <c r="H8100"/>
  <c r="H8099"/>
  <c r="H8098"/>
  <c r="H8097"/>
  <c r="H8096"/>
  <c r="H8095"/>
  <c r="H8094"/>
  <c r="H8093"/>
  <c r="H8092"/>
  <c r="H8091"/>
  <c r="H8090"/>
  <c r="H8089"/>
  <c r="H8088"/>
  <c r="H8087"/>
  <c r="H8086"/>
  <c r="H8085"/>
  <c r="H8084"/>
  <c r="H8083"/>
  <c r="H8082"/>
  <c r="H8081"/>
  <c r="H353"/>
  <c r="H8080"/>
  <c r="H8079"/>
  <c r="H8078"/>
  <c r="H8077"/>
  <c r="H8076"/>
  <c r="H8075"/>
  <c r="H8074"/>
  <c r="H8073"/>
  <c r="H8072"/>
  <c r="H8071"/>
  <c r="H8070"/>
  <c r="H8069"/>
  <c r="H8068"/>
  <c r="H8067"/>
  <c r="H8066"/>
  <c r="H8065"/>
  <c r="H8064"/>
  <c r="H8063"/>
  <c r="H1096"/>
  <c r="H8062"/>
  <c r="H8061"/>
  <c r="H8060"/>
  <c r="H8059"/>
  <c r="H8058"/>
  <c r="H8057"/>
  <c r="H8056"/>
  <c r="H8055"/>
  <c r="H8054"/>
  <c r="H8053"/>
  <c r="H8052"/>
  <c r="H8051"/>
  <c r="H8050"/>
  <c r="H8049"/>
  <c r="H8048"/>
  <c r="H8047"/>
  <c r="H8046"/>
  <c r="H8045"/>
  <c r="H8044"/>
  <c r="H8043"/>
  <c r="H8042"/>
  <c r="H8041"/>
  <c r="H8040"/>
  <c r="H8039"/>
  <c r="H8038"/>
  <c r="H8037"/>
  <c r="H8036"/>
  <c r="H8035"/>
  <c r="H8034"/>
  <c r="H8033"/>
  <c r="H8032"/>
  <c r="H74"/>
  <c r="H73"/>
  <c r="H263"/>
  <c r="H166"/>
  <c r="H8031"/>
  <c r="H996"/>
  <c r="H8030"/>
  <c r="H935"/>
  <c r="H784"/>
  <c r="H421"/>
  <c r="H352"/>
  <c r="H420"/>
  <c r="H351"/>
  <c r="H8029"/>
  <c r="H8028"/>
  <c r="H8027"/>
  <c r="H8026"/>
  <c r="H8025"/>
  <c r="H8024"/>
  <c r="H8023"/>
  <c r="H262"/>
  <c r="H8022"/>
  <c r="H8021"/>
  <c r="H8020"/>
  <c r="H8019"/>
  <c r="H8018"/>
  <c r="H8017"/>
  <c r="H8016"/>
  <c r="H8015"/>
  <c r="H8014"/>
  <c r="H8013"/>
  <c r="H8012"/>
  <c r="H8011"/>
  <c r="H8010"/>
  <c r="H8009"/>
  <c r="H8008"/>
  <c r="H8007"/>
  <c r="H8006"/>
  <c r="H8005"/>
  <c r="H8004"/>
  <c r="H8003"/>
  <c r="H8002"/>
  <c r="H8001"/>
  <c r="H8000"/>
  <c r="H7999"/>
  <c r="H7998"/>
  <c r="H7997"/>
  <c r="H7996"/>
  <c r="H7995"/>
  <c r="H7994"/>
  <c r="H7993"/>
  <c r="H7992"/>
  <c r="H7991"/>
  <c r="H7990"/>
  <c r="H7989"/>
  <c r="H7988"/>
  <c r="H7987"/>
  <c r="H7986"/>
  <c r="H7985"/>
  <c r="H7984"/>
  <c r="H7983"/>
  <c r="H7982"/>
  <c r="H7981"/>
  <c r="H1084"/>
  <c r="H7980"/>
  <c r="H7979"/>
  <c r="H7978"/>
  <c r="H7977"/>
  <c r="H7976"/>
  <c r="H7975"/>
  <c r="H7974"/>
  <c r="H7973"/>
  <c r="H7972"/>
  <c r="H7971"/>
  <c r="H7970"/>
  <c r="H7969"/>
  <c r="H7968"/>
  <c r="H7967"/>
  <c r="H7966"/>
  <c r="H7965"/>
  <c r="H7964"/>
  <c r="H7963"/>
  <c r="H7962"/>
  <c r="H7961"/>
  <c r="H7960"/>
  <c r="H7959"/>
  <c r="H7958"/>
  <c r="H7957"/>
  <c r="H7956"/>
  <c r="H7955"/>
  <c r="H7954"/>
  <c r="H1095"/>
  <c r="H677"/>
  <c r="H7953"/>
  <c r="H7952"/>
  <c r="H72"/>
  <c r="H7951"/>
  <c r="H7950"/>
  <c r="H1072"/>
  <c r="H7949"/>
  <c r="H7948"/>
  <c r="H7947"/>
  <c r="H7946"/>
  <c r="H7945"/>
  <c r="H7944"/>
  <c r="H7943"/>
  <c r="H7942"/>
  <c r="H7941"/>
  <c r="H165"/>
  <c r="H7940"/>
  <c r="H7939"/>
  <c r="H7938"/>
  <c r="H7937"/>
  <c r="H585"/>
  <c r="H7936"/>
  <c r="H7935"/>
  <c r="H7934"/>
  <c r="H71"/>
  <c r="H7933"/>
  <c r="H7932"/>
  <c r="H7931"/>
  <c r="H7930"/>
  <c r="H7929"/>
  <c r="H7928"/>
  <c r="H7927"/>
  <c r="H7926"/>
  <c r="H7925"/>
  <c r="H7924"/>
  <c r="H7923"/>
  <c r="H7922"/>
  <c r="H7921"/>
  <c r="H7920"/>
  <c r="H7919"/>
  <c r="H7918"/>
  <c r="H7917"/>
  <c r="H7916"/>
  <c r="H7915"/>
  <c r="H7914"/>
  <c r="H7913"/>
  <c r="H7912"/>
  <c r="H7911"/>
  <c r="H7910"/>
  <c r="H7909"/>
  <c r="H7908"/>
  <c r="H7907"/>
  <c r="H946"/>
  <c r="H7906"/>
  <c r="H7905"/>
  <c r="H7904"/>
  <c r="H769"/>
  <c r="H350"/>
  <c r="H7903"/>
  <c r="H7902"/>
  <c r="H7901"/>
  <c r="H7900"/>
  <c r="H7899"/>
  <c r="H7898"/>
  <c r="H7897"/>
  <c r="H7896"/>
  <c r="H7895"/>
  <c r="H7894"/>
  <c r="H7893"/>
  <c r="H7892"/>
  <c r="H7891"/>
  <c r="H7890"/>
  <c r="H7889"/>
  <c r="H7888"/>
  <c r="H7887"/>
  <c r="H7886"/>
  <c r="H7885"/>
  <c r="H7884"/>
  <c r="H540"/>
  <c r="H7883"/>
  <c r="H7882"/>
  <c r="H7881"/>
  <c r="H7880"/>
  <c r="H7879"/>
  <c r="H7878"/>
  <c r="H261"/>
  <c r="H419"/>
  <c r="H7877"/>
  <c r="H7876"/>
  <c r="H7875"/>
  <c r="H7874"/>
  <c r="H7873"/>
  <c r="H7872"/>
  <c r="H7871"/>
  <c r="H7870"/>
  <c r="H7869"/>
  <c r="H1057"/>
  <c r="H7868"/>
  <c r="H7867"/>
  <c r="H7866"/>
  <c r="H7865"/>
  <c r="H1011"/>
  <c r="H7864"/>
  <c r="H7863"/>
  <c r="H7862"/>
  <c r="H7861"/>
  <c r="H7860"/>
  <c r="H7859"/>
  <c r="H349"/>
  <c r="H7858"/>
  <c r="H7857"/>
  <c r="H7856"/>
  <c r="H7855"/>
  <c r="H7854"/>
  <c r="H7853"/>
  <c r="H7852"/>
  <c r="H7851"/>
  <c r="H7850"/>
  <c r="H957"/>
  <c r="H584"/>
  <c r="H7849"/>
  <c r="H7848"/>
  <c r="H7847"/>
  <c r="H7846"/>
  <c r="H7845"/>
  <c r="H7844"/>
  <c r="H7843"/>
  <c r="H7842"/>
  <c r="H1083"/>
  <c r="H7841"/>
  <c r="H7840"/>
  <c r="H7839"/>
  <c r="H7838"/>
  <c r="H7837"/>
  <c r="H7836"/>
  <c r="H7835"/>
  <c r="H7834"/>
  <c r="H7833"/>
  <c r="H7832"/>
  <c r="H7831"/>
  <c r="H7830"/>
  <c r="H7829"/>
  <c r="H7828"/>
  <c r="H7827"/>
  <c r="H7826"/>
  <c r="H7825"/>
  <c r="H7824"/>
  <c r="H7823"/>
  <c r="H7822"/>
  <c r="H7821"/>
  <c r="H7820"/>
  <c r="H7819"/>
  <c r="H7818"/>
  <c r="H7817"/>
  <c r="H7816"/>
  <c r="H768"/>
  <c r="H7815"/>
  <c r="H7814"/>
  <c r="H7813"/>
  <c r="H348"/>
  <c r="H347"/>
  <c r="H7812"/>
  <c r="H965"/>
  <c r="H7811"/>
  <c r="H418"/>
  <c r="H482"/>
  <c r="H7810"/>
  <c r="H831"/>
  <c r="H7809"/>
  <c r="H7808"/>
  <c r="H7807"/>
  <c r="H7806"/>
  <c r="H346"/>
  <c r="H7805"/>
  <c r="H7804"/>
  <c r="H7803"/>
  <c r="H539"/>
  <c r="H7802"/>
  <c r="H7801"/>
  <c r="H7800"/>
  <c r="H481"/>
  <c r="H7799"/>
  <c r="H7798"/>
  <c r="H7797"/>
  <c r="H7796"/>
  <c r="H7795"/>
  <c r="H7794"/>
  <c r="H7793"/>
  <c r="H7792"/>
  <c r="H7791"/>
  <c r="H7790"/>
  <c r="H7789"/>
  <c r="H7788"/>
  <c r="H7787"/>
  <c r="H7786"/>
  <c r="H7785"/>
  <c r="H7784"/>
  <c r="H7783"/>
  <c r="H7782"/>
  <c r="H7781"/>
  <c r="H7780"/>
  <c r="H7779"/>
  <c r="H7778"/>
  <c r="H747"/>
  <c r="H830"/>
  <c r="H783"/>
  <c r="H676"/>
  <c r="H7777"/>
  <c r="H7776"/>
  <c r="H7775"/>
  <c r="H345"/>
  <c r="H7774"/>
  <c r="H7773"/>
  <c r="H7772"/>
  <c r="H7771"/>
  <c r="H7770"/>
  <c r="H7769"/>
  <c r="H7768"/>
  <c r="H7767"/>
  <c r="H7766"/>
  <c r="H7765"/>
  <c r="H7764"/>
  <c r="H7763"/>
  <c r="H7762"/>
  <c r="H7761"/>
  <c r="H7760"/>
  <c r="H7759"/>
  <c r="H7758"/>
  <c r="H7757"/>
  <c r="H7756"/>
  <c r="H7755"/>
  <c r="H7754"/>
  <c r="H7753"/>
  <c r="H7752"/>
  <c r="H417"/>
  <c r="H852"/>
  <c r="H583"/>
  <c r="H7751"/>
  <c r="H7750"/>
  <c r="H7749"/>
  <c r="H7748"/>
  <c r="H7747"/>
  <c r="H907"/>
  <c r="H7746"/>
  <c r="H7745"/>
  <c r="H7744"/>
  <c r="H7743"/>
  <c r="H7742"/>
  <c r="H538"/>
  <c r="H7741"/>
  <c r="H416"/>
  <c r="H7740"/>
  <c r="H70"/>
  <c r="H7739"/>
  <c r="H7738"/>
  <c r="H7737"/>
  <c r="H7736"/>
  <c r="H7735"/>
  <c r="H7734"/>
  <c r="H7733"/>
  <c r="H7732"/>
  <c r="H7731"/>
  <c r="H7730"/>
  <c r="H7729"/>
  <c r="H7728"/>
  <c r="H7727"/>
  <c r="H7726"/>
  <c r="H7725"/>
  <c r="H7724"/>
  <c r="H7723"/>
  <c r="H7722"/>
  <c r="H7721"/>
  <c r="H7720"/>
  <c r="H7719"/>
  <c r="H7718"/>
  <c r="H7717"/>
  <c r="H7716"/>
  <c r="H7715"/>
  <c r="H7714"/>
  <c r="H7713"/>
  <c r="H7712"/>
  <c r="H7711"/>
  <c r="H7710"/>
  <c r="H7709"/>
  <c r="H7708"/>
  <c r="H7707"/>
  <c r="H7706"/>
  <c r="H7705"/>
  <c r="H7704"/>
  <c r="H7703"/>
  <c r="H7702"/>
  <c r="H7701"/>
  <c r="H7700"/>
  <c r="H7699"/>
  <c r="H7698"/>
  <c r="H7697"/>
  <c r="H7696"/>
  <c r="H7695"/>
  <c r="H782"/>
  <c r="H7694"/>
  <c r="H983"/>
  <c r="H7693"/>
  <c r="H7692"/>
  <c r="H7691"/>
  <c r="H7690"/>
  <c r="H7689"/>
  <c r="H7688"/>
  <c r="H7687"/>
  <c r="H7686"/>
  <c r="H7685"/>
  <c r="H7684"/>
  <c r="H7683"/>
  <c r="H7682"/>
  <c r="H7681"/>
  <c r="H7680"/>
  <c r="H7679"/>
  <c r="H7678"/>
  <c r="H7677"/>
  <c r="H7676"/>
  <c r="H69"/>
  <c r="H344"/>
  <c r="H7675"/>
  <c r="H7674"/>
  <c r="H7673"/>
  <c r="H7672"/>
  <c r="H746"/>
  <c r="H868"/>
  <c r="H7671"/>
  <c r="H7670"/>
  <c r="H7669"/>
  <c r="H7668"/>
  <c r="H7667"/>
  <c r="H7666"/>
  <c r="H7665"/>
  <c r="H7664"/>
  <c r="H7663"/>
  <c r="H7662"/>
  <c r="H343"/>
  <c r="H7661"/>
  <c r="H7660"/>
  <c r="H7659"/>
  <c r="H68"/>
  <c r="H164"/>
  <c r="H7658"/>
  <c r="H163"/>
  <c r="H260"/>
  <c r="H67"/>
  <c r="H66"/>
  <c r="H65"/>
  <c r="H162"/>
  <c r="H64"/>
  <c r="H7657"/>
  <c r="H161"/>
  <c r="H7656"/>
  <c r="H7655"/>
  <c r="H7654"/>
  <c r="H7653"/>
  <c r="H7652"/>
  <c r="H7651"/>
  <c r="H7650"/>
  <c r="H7649"/>
  <c r="H7648"/>
  <c r="H7647"/>
  <c r="H7646"/>
  <c r="H7645"/>
  <c r="H7644"/>
  <c r="H7643"/>
  <c r="H7642"/>
  <c r="H7641"/>
  <c r="H7640"/>
  <c r="H7639"/>
  <c r="H7638"/>
  <c r="H7637"/>
  <c r="H7636"/>
  <c r="H7635"/>
  <c r="H7634"/>
  <c r="H7633"/>
  <c r="H7632"/>
  <c r="H7631"/>
  <c r="H7630"/>
  <c r="H63"/>
  <c r="H917"/>
  <c r="H7629"/>
  <c r="H7628"/>
  <c r="H7627"/>
  <c r="H7626"/>
  <c r="H7625"/>
  <c r="H7624"/>
  <c r="H7623"/>
  <c r="H1130"/>
  <c r="H7622"/>
  <c r="H7621"/>
  <c r="H7620"/>
  <c r="H7619"/>
  <c r="H7618"/>
  <c r="H7617"/>
  <c r="H7616"/>
  <c r="H7615"/>
  <c r="H7614"/>
  <c r="H7613"/>
  <c r="H7612"/>
  <c r="H480"/>
  <c r="H7611"/>
  <c r="H934"/>
  <c r="H1047"/>
  <c r="H7610"/>
  <c r="H7609"/>
  <c r="H7608"/>
  <c r="H7607"/>
  <c r="H7606"/>
  <c r="H7605"/>
  <c r="H7604"/>
  <c r="H160"/>
  <c r="H7603"/>
  <c r="H7602"/>
  <c r="H7601"/>
  <c r="H7600"/>
  <c r="H7599"/>
  <c r="H582"/>
  <c r="H259"/>
  <c r="H7598"/>
  <c r="H7597"/>
  <c r="H7596"/>
  <c r="H7595"/>
  <c r="H7594"/>
  <c r="H767"/>
  <c r="H7593"/>
  <c r="H7592"/>
  <c r="H7591"/>
  <c r="H7590"/>
  <c r="H7589"/>
  <c r="H7588"/>
  <c r="H415"/>
  <c r="H537"/>
  <c r="H1063"/>
  <c r="H414"/>
  <c r="H479"/>
  <c r="H413"/>
  <c r="H1094"/>
  <c r="H412"/>
  <c r="H7587"/>
  <c r="H7586"/>
  <c r="H7585"/>
  <c r="H7584"/>
  <c r="H7583"/>
  <c r="H7582"/>
  <c r="H7581"/>
  <c r="H7580"/>
  <c r="H7579"/>
  <c r="H7578"/>
  <c r="H7577"/>
  <c r="H1118"/>
  <c r="H7576"/>
  <c r="H7575"/>
  <c r="H478"/>
  <c r="H7574"/>
  <c r="H7573"/>
  <c r="H7572"/>
  <c r="H7571"/>
  <c r="H7570"/>
  <c r="H7569"/>
  <c r="H7568"/>
  <c r="H7567"/>
  <c r="H7566"/>
  <c r="H7565"/>
  <c r="H7564"/>
  <c r="H1004"/>
  <c r="H7563"/>
  <c r="H7562"/>
  <c r="H7561"/>
  <c r="H7560"/>
  <c r="H7559"/>
  <c r="H342"/>
  <c r="H7558"/>
  <c r="H7557"/>
  <c r="H7556"/>
  <c r="H7555"/>
  <c r="H7554"/>
  <c r="H7553"/>
  <c r="H7552"/>
  <c r="H7551"/>
  <c r="H7550"/>
  <c r="H7549"/>
  <c r="H7548"/>
  <c r="H7547"/>
  <c r="H7546"/>
  <c r="H7545"/>
  <c r="H7544"/>
  <c r="H7543"/>
  <c r="H7542"/>
  <c r="H7541"/>
  <c r="H7540"/>
  <c r="H7539"/>
  <c r="H7538"/>
  <c r="H7537"/>
  <c r="H7536"/>
  <c r="H7535"/>
  <c r="H7534"/>
  <c r="H7533"/>
  <c r="H7532"/>
  <c r="H7531"/>
  <c r="H7530"/>
  <c r="H7529"/>
  <c r="H7528"/>
  <c r="H7527"/>
  <c r="H781"/>
  <c r="H581"/>
  <c r="H715"/>
  <c r="H7526"/>
  <c r="H7525"/>
  <c r="H7524"/>
  <c r="H7523"/>
  <c r="H258"/>
  <c r="H7522"/>
  <c r="H257"/>
  <c r="H7521"/>
  <c r="H7520"/>
  <c r="H7519"/>
  <c r="H7518"/>
  <c r="H7517"/>
  <c r="H7516"/>
  <c r="H7515"/>
  <c r="H7514"/>
  <c r="H7513"/>
  <c r="H7512"/>
  <c r="H7511"/>
  <c r="H7510"/>
  <c r="H7509"/>
  <c r="H7508"/>
  <c r="H7507"/>
  <c r="H7506"/>
  <c r="H7505"/>
  <c r="H7504"/>
  <c r="H7503"/>
  <c r="H7502"/>
  <c r="H7501"/>
  <c r="H7500"/>
  <c r="H7499"/>
  <c r="H411"/>
  <c r="H7498"/>
  <c r="H7497"/>
  <c r="H7496"/>
  <c r="H7495"/>
  <c r="H7494"/>
  <c r="H7493"/>
  <c r="H7492"/>
  <c r="H7491"/>
  <c r="H7490"/>
  <c r="H536"/>
  <c r="H7489"/>
  <c r="H7488"/>
  <c r="H7487"/>
  <c r="H7486"/>
  <c r="H62"/>
  <c r="H61"/>
  <c r="H7485"/>
  <c r="H7484"/>
  <c r="H7483"/>
  <c r="H7482"/>
  <c r="H7481"/>
  <c r="H7480"/>
  <c r="H1129"/>
  <c r="H7479"/>
  <c r="H7478"/>
  <c r="H7477"/>
  <c r="H7476"/>
  <c r="H7475"/>
  <c r="H7474"/>
  <c r="H7473"/>
  <c r="H7472"/>
  <c r="H7471"/>
  <c r="H7470"/>
  <c r="H7469"/>
  <c r="H7468"/>
  <c r="H7467"/>
  <c r="H341"/>
  <c r="H7466"/>
  <c r="H7465"/>
  <c r="H7464"/>
  <c r="H7463"/>
  <c r="H7462"/>
  <c r="H7461"/>
  <c r="H7460"/>
  <c r="H7459"/>
  <c r="H7458"/>
  <c r="H1114"/>
  <c r="H7457"/>
  <c r="H802"/>
  <c r="H7456"/>
  <c r="H7455"/>
  <c r="H7454"/>
  <c r="H7453"/>
  <c r="H7452"/>
  <c r="H7451"/>
  <c r="H7450"/>
  <c r="H7449"/>
  <c r="H7448"/>
  <c r="H7447"/>
  <c r="H7446"/>
  <c r="H7445"/>
  <c r="H7444"/>
  <c r="H535"/>
  <c r="H7443"/>
  <c r="H7442"/>
  <c r="H7441"/>
  <c r="H7440"/>
  <c r="H7439"/>
  <c r="H7438"/>
  <c r="H7437"/>
  <c r="H7436"/>
  <c r="H615"/>
  <c r="H7435"/>
  <c r="H7434"/>
  <c r="H159"/>
  <c r="H7433"/>
  <c r="H7432"/>
  <c r="H1056"/>
  <c r="H867"/>
  <c r="H7431"/>
  <c r="H766"/>
  <c r="H7430"/>
  <c r="H883"/>
  <c r="H7429"/>
  <c r="H7428"/>
  <c r="H7427"/>
  <c r="H7426"/>
  <c r="H7425"/>
  <c r="H7424"/>
  <c r="H7423"/>
  <c r="H7422"/>
  <c r="H7421"/>
  <c r="H845"/>
  <c r="H7420"/>
  <c r="H7419"/>
  <c r="H7418"/>
  <c r="H7417"/>
  <c r="H7416"/>
  <c r="H7415"/>
  <c r="H7414"/>
  <c r="H7413"/>
  <c r="H7412"/>
  <c r="H7411"/>
  <c r="H7410"/>
  <c r="H7409"/>
  <c r="H7408"/>
  <c r="H7407"/>
  <c r="H7406"/>
  <c r="H7405"/>
  <c r="H675"/>
  <c r="H7404"/>
  <c r="H7403"/>
  <c r="H7402"/>
  <c r="H7401"/>
  <c r="H7400"/>
  <c r="H7399"/>
  <c r="H7398"/>
  <c r="H7397"/>
  <c r="H7396"/>
  <c r="H7395"/>
  <c r="H7394"/>
  <c r="H7393"/>
  <c r="H7392"/>
  <c r="H7391"/>
  <c r="H7390"/>
  <c r="H7389"/>
  <c r="H7388"/>
  <c r="H7387"/>
  <c r="H7386"/>
  <c r="H7385"/>
  <c r="H7384"/>
  <c r="H7383"/>
  <c r="H7382"/>
  <c r="H7381"/>
  <c r="H7380"/>
  <c r="H7379"/>
  <c r="H7378"/>
  <c r="H7377"/>
  <c r="H7376"/>
  <c r="H7375"/>
  <c r="H7374"/>
  <c r="H7373"/>
  <c r="H7372"/>
  <c r="H7371"/>
  <c r="H7370"/>
  <c r="H7369"/>
  <c r="H7368"/>
  <c r="H7367"/>
  <c r="H7366"/>
  <c r="H7365"/>
  <c r="H7364"/>
  <c r="H580"/>
  <c r="H7363"/>
  <c r="H7362"/>
  <c r="H7361"/>
  <c r="H7360"/>
  <c r="H7359"/>
  <c r="H579"/>
  <c r="H7358"/>
  <c r="H7357"/>
  <c r="H7356"/>
  <c r="H7355"/>
  <c r="H7354"/>
  <c r="H7353"/>
  <c r="H7352"/>
  <c r="H7351"/>
  <c r="H7350"/>
  <c r="H7349"/>
  <c r="H7348"/>
  <c r="H7347"/>
  <c r="H7346"/>
  <c r="H7345"/>
  <c r="H7344"/>
  <c r="H7343"/>
  <c r="H7342"/>
  <c r="H7341"/>
  <c r="H7340"/>
  <c r="H7339"/>
  <c r="H7338"/>
  <c r="H7337"/>
  <c r="H933"/>
  <c r="H7336"/>
  <c r="H7335"/>
  <c r="H7334"/>
  <c r="H7333"/>
  <c r="H7332"/>
  <c r="H7331"/>
  <c r="H7330"/>
  <c r="H7329"/>
  <c r="H916"/>
  <c r="H7328"/>
  <c r="H7327"/>
  <c r="H7326"/>
  <c r="H7325"/>
  <c r="H7324"/>
  <c r="H7323"/>
  <c r="H7322"/>
  <c r="H7321"/>
  <c r="H7320"/>
  <c r="H7319"/>
  <c r="H7318"/>
  <c r="H7317"/>
  <c r="H7316"/>
  <c r="H7315"/>
  <c r="H7314"/>
  <c r="H7313"/>
  <c r="H7312"/>
  <c r="H7311"/>
  <c r="H7310"/>
  <c r="H7309"/>
  <c r="H7308"/>
  <c r="H7307"/>
  <c r="H7306"/>
  <c r="H7305"/>
  <c r="H7304"/>
  <c r="H7303"/>
  <c r="H7302"/>
  <c r="H7301"/>
  <c r="H7300"/>
  <c r="H7299"/>
  <c r="H7298"/>
  <c r="H7297"/>
  <c r="H7296"/>
  <c r="H7295"/>
  <c r="H7294"/>
  <c r="H7293"/>
  <c r="H578"/>
  <c r="H1046"/>
  <c r="H7292"/>
  <c r="H7291"/>
  <c r="H7290"/>
  <c r="H7289"/>
  <c r="H7288"/>
  <c r="H7287"/>
  <c r="H7286"/>
  <c r="H7285"/>
  <c r="H7284"/>
  <c r="H7283"/>
  <c r="H7282"/>
  <c r="H7281"/>
  <c r="H7280"/>
  <c r="H7279"/>
  <c r="H7278"/>
  <c r="H7277"/>
  <c r="H577"/>
  <c r="H576"/>
  <c r="H7276"/>
  <c r="H7275"/>
  <c r="H7274"/>
  <c r="H7273"/>
  <c r="H7272"/>
  <c r="H7271"/>
  <c r="H7270"/>
  <c r="H7269"/>
  <c r="H7268"/>
  <c r="H7267"/>
  <c r="H7266"/>
  <c r="H7265"/>
  <c r="H7264"/>
  <c r="H1093"/>
  <c r="H340"/>
  <c r="H158"/>
  <c r="H7263"/>
  <c r="H7262"/>
  <c r="H7261"/>
  <c r="H7260"/>
  <c r="H7259"/>
  <c r="H7258"/>
  <c r="H7257"/>
  <c r="H7256"/>
  <c r="H7255"/>
  <c r="H7254"/>
  <c r="H7253"/>
  <c r="H7252"/>
  <c r="H7251"/>
  <c r="H7250"/>
  <c r="H7249"/>
  <c r="H7248"/>
  <c r="H7247"/>
  <c r="H7246"/>
  <c r="H7245"/>
  <c r="H7244"/>
  <c r="H7243"/>
  <c r="H7242"/>
  <c r="H7241"/>
  <c r="H157"/>
  <c r="H614"/>
  <c r="H7240"/>
  <c r="H7239"/>
  <c r="H7238"/>
  <c r="H7237"/>
  <c r="H1029"/>
  <c r="H780"/>
  <c r="H7236"/>
  <c r="H7235"/>
  <c r="H7234"/>
  <c r="H7233"/>
  <c r="H7232"/>
  <c r="H7231"/>
  <c r="H256"/>
  <c r="H7230"/>
  <c r="H7229"/>
  <c r="H7228"/>
  <c r="H7227"/>
  <c r="H7226"/>
  <c r="H7225"/>
  <c r="H7224"/>
  <c r="H575"/>
  <c r="H7223"/>
  <c r="H574"/>
  <c r="H7222"/>
  <c r="H7221"/>
  <c r="H534"/>
  <c r="H866"/>
  <c r="H7220"/>
  <c r="H7219"/>
  <c r="H7218"/>
  <c r="H7217"/>
  <c r="H7216"/>
  <c r="H7215"/>
  <c r="H7214"/>
  <c r="H7213"/>
  <c r="H1022"/>
  <c r="H829"/>
  <c r="H7212"/>
  <c r="H7211"/>
  <c r="H7210"/>
  <c r="H7209"/>
  <c r="H7208"/>
  <c r="H7207"/>
  <c r="H7206"/>
  <c r="H7205"/>
  <c r="H7204"/>
  <c r="H7203"/>
  <c r="H7202"/>
  <c r="H7201"/>
  <c r="H7200"/>
  <c r="H7199"/>
  <c r="H7198"/>
  <c r="H7197"/>
  <c r="H7196"/>
  <c r="H7195"/>
  <c r="H7194"/>
  <c r="H7193"/>
  <c r="H7192"/>
  <c r="H7191"/>
  <c r="H7190"/>
  <c r="H7189"/>
  <c r="H7188"/>
  <c r="H7187"/>
  <c r="H7186"/>
  <c r="H7185"/>
  <c r="H7184"/>
  <c r="H7183"/>
  <c r="H7182"/>
  <c r="H7181"/>
  <c r="H7180"/>
  <c r="H7179"/>
  <c r="H7178"/>
  <c r="H7177"/>
  <c r="H7176"/>
  <c r="H7175"/>
  <c r="H7174"/>
  <c r="H7173"/>
  <c r="H7172"/>
  <c r="H7171"/>
  <c r="H7170"/>
  <c r="H7169"/>
  <c r="H7168"/>
  <c r="H7167"/>
  <c r="H7166"/>
  <c r="H7165"/>
  <c r="H7164"/>
  <c r="H7163"/>
  <c r="H7162"/>
  <c r="H7161"/>
  <c r="H7160"/>
  <c r="H7159"/>
  <c r="H7158"/>
  <c r="H7157"/>
  <c r="H7156"/>
  <c r="H7155"/>
  <c r="H7154"/>
  <c r="H7153"/>
  <c r="H7152"/>
  <c r="H7151"/>
  <c r="H7150"/>
  <c r="H7149"/>
  <c r="H7148"/>
  <c r="H7147"/>
  <c r="H7146"/>
  <c r="H7145"/>
  <c r="H7144"/>
  <c r="H7143"/>
  <c r="H7142"/>
  <c r="H7141"/>
  <c r="H7140"/>
  <c r="H7139"/>
  <c r="H7138"/>
  <c r="H7137"/>
  <c r="H7136"/>
  <c r="H7135"/>
  <c r="H7134"/>
  <c r="H7133"/>
  <c r="H7132"/>
  <c r="H7131"/>
  <c r="H7130"/>
  <c r="H7129"/>
  <c r="H7128"/>
  <c r="H7127"/>
  <c r="H7126"/>
  <c r="H7125"/>
  <c r="H7124"/>
  <c r="H7123"/>
  <c r="H7122"/>
  <c r="H7121"/>
  <c r="H7120"/>
  <c r="H7119"/>
  <c r="H7118"/>
  <c r="H7117"/>
  <c r="H7116"/>
  <c r="H7115"/>
  <c r="H7114"/>
  <c r="H7113"/>
  <c r="H7112"/>
  <c r="H7111"/>
  <c r="H7110"/>
  <c r="H7109"/>
  <c r="H7108"/>
  <c r="H7107"/>
  <c r="H7106"/>
  <c r="H7105"/>
  <c r="H7104"/>
  <c r="H7103"/>
  <c r="H7102"/>
  <c r="H7101"/>
  <c r="H7100"/>
  <c r="H7099"/>
  <c r="H7098"/>
  <c r="H7097"/>
  <c r="H7096"/>
  <c r="H7095"/>
  <c r="H7094"/>
  <c r="H7093"/>
  <c r="H7092"/>
  <c r="H7091"/>
  <c r="H7090"/>
  <c r="H7089"/>
  <c r="H7088"/>
  <c r="H7087"/>
  <c r="H7086"/>
  <c r="H7085"/>
  <c r="H7084"/>
  <c r="H7083"/>
  <c r="H7082"/>
  <c r="H7081"/>
  <c r="H7080"/>
  <c r="H7079"/>
  <c r="H7078"/>
  <c r="H7077"/>
  <c r="H7076"/>
  <c r="H7075"/>
  <c r="H7074"/>
  <c r="H7073"/>
  <c r="H7072"/>
  <c r="H7071"/>
  <c r="H7070"/>
  <c r="H7069"/>
  <c r="H7068"/>
  <c r="H7067"/>
  <c r="H7066"/>
  <c r="H7065"/>
  <c r="H7064"/>
  <c r="H7063"/>
  <c r="H7062"/>
  <c r="H7061"/>
  <c r="H7060"/>
  <c r="H7059"/>
  <c r="H7058"/>
  <c r="H7057"/>
  <c r="H7056"/>
  <c r="H7055"/>
  <c r="H7054"/>
  <c r="H7053"/>
  <c r="H7052"/>
  <c r="H7051"/>
  <c r="H7050"/>
  <c r="H7049"/>
  <c r="H7048"/>
  <c r="H7047"/>
  <c r="H7046"/>
  <c r="H7045"/>
  <c r="H7044"/>
  <c r="H7043"/>
  <c r="H7042"/>
  <c r="H7041"/>
  <c r="H7040"/>
  <c r="H7039"/>
  <c r="H7038"/>
  <c r="H7037"/>
  <c r="H7036"/>
  <c r="H7035"/>
  <c r="H7034"/>
  <c r="H7033"/>
  <c r="H7032"/>
  <c r="H7031"/>
  <c r="H7030"/>
  <c r="H7029"/>
  <c r="H7028"/>
  <c r="H7027"/>
  <c r="H7026"/>
  <c r="H7025"/>
  <c r="H7024"/>
  <c r="H7023"/>
  <c r="H7022"/>
  <c r="H7021"/>
  <c r="H7020"/>
  <c r="H7019"/>
  <c r="H7018"/>
  <c r="H7017"/>
  <c r="H7016"/>
  <c r="H7015"/>
  <c r="H7014"/>
  <c r="H7013"/>
  <c r="H7012"/>
  <c r="H7011"/>
  <c r="H7010"/>
  <c r="H7009"/>
  <c r="H7008"/>
  <c r="H7007"/>
  <c r="H7006"/>
  <c r="H7005"/>
  <c r="H7004"/>
  <c r="H7003"/>
  <c r="H7002"/>
  <c r="H7001"/>
  <c r="H7000"/>
  <c r="H6999"/>
  <c r="H6998"/>
  <c r="H6997"/>
  <c r="H6996"/>
  <c r="H6995"/>
  <c r="H6994"/>
  <c r="H6993"/>
  <c r="H6992"/>
  <c r="H6991"/>
  <c r="H6990"/>
  <c r="H674"/>
  <c r="H6989"/>
  <c r="H613"/>
  <c r="H6988"/>
  <c r="H643"/>
  <c r="H612"/>
  <c r="H6987"/>
  <c r="H801"/>
  <c r="H6986"/>
  <c r="H6985"/>
  <c r="H6984"/>
  <c r="H6983"/>
  <c r="H6982"/>
  <c r="H6981"/>
  <c r="H642"/>
  <c r="H6980"/>
  <c r="H6979"/>
  <c r="H611"/>
  <c r="H6978"/>
  <c r="H6977"/>
  <c r="H6976"/>
  <c r="H6975"/>
  <c r="H6974"/>
  <c r="H6973"/>
  <c r="H6972"/>
  <c r="H6971"/>
  <c r="H6970"/>
  <c r="H6969"/>
  <c r="H6968"/>
  <c r="H6967"/>
  <c r="H6966"/>
  <c r="H6965"/>
  <c r="H6964"/>
  <c r="H6963"/>
  <c r="H6962"/>
  <c r="H6961"/>
  <c r="H6960"/>
  <c r="H6959"/>
  <c r="H6958"/>
  <c r="H6957"/>
  <c r="H6956"/>
  <c r="H6955"/>
  <c r="H6954"/>
  <c r="H6953"/>
  <c r="H6952"/>
  <c r="H6951"/>
  <c r="H6950"/>
  <c r="H6949"/>
  <c r="H6948"/>
  <c r="H6947"/>
  <c r="H6946"/>
  <c r="H6945"/>
  <c r="H533"/>
  <c r="H6944"/>
  <c r="H6943"/>
  <c r="H6942"/>
  <c r="H6941"/>
  <c r="H6940"/>
  <c r="H6939"/>
  <c r="H6938"/>
  <c r="H882"/>
  <c r="H1128"/>
  <c r="H6937"/>
  <c r="H6936"/>
  <c r="H6935"/>
  <c r="H6934"/>
  <c r="H915"/>
  <c r="H6933"/>
  <c r="H6932"/>
  <c r="H6931"/>
  <c r="H932"/>
  <c r="H6930"/>
  <c r="H6929"/>
  <c r="H339"/>
  <c r="H6928"/>
  <c r="H6927"/>
  <c r="H6926"/>
  <c r="H6925"/>
  <c r="H477"/>
  <c r="H255"/>
  <c r="H6924"/>
  <c r="H6923"/>
  <c r="H6922"/>
  <c r="H6921"/>
  <c r="H726"/>
  <c r="H714"/>
  <c r="H6920"/>
  <c r="H6919"/>
  <c r="H6918"/>
  <c r="H6917"/>
  <c r="H6916"/>
  <c r="H6915"/>
  <c r="H6914"/>
  <c r="H6913"/>
  <c r="H673"/>
  <c r="H6912"/>
  <c r="H6911"/>
  <c r="H6910"/>
  <c r="H6909"/>
  <c r="H6908"/>
  <c r="H156"/>
  <c r="H6907"/>
  <c r="H6906"/>
  <c r="H6905"/>
  <c r="H532"/>
  <c r="H6904"/>
  <c r="H6903"/>
  <c r="H6902"/>
  <c r="H6901"/>
  <c r="H6900"/>
  <c r="H6899"/>
  <c r="H6898"/>
  <c r="H6897"/>
  <c r="H6896"/>
  <c r="H6895"/>
  <c r="H6894"/>
  <c r="H6893"/>
  <c r="H6892"/>
  <c r="H6891"/>
  <c r="H6890"/>
  <c r="H6889"/>
  <c r="H6888"/>
  <c r="H6887"/>
  <c r="H6886"/>
  <c r="H6885"/>
  <c r="H6884"/>
  <c r="H6883"/>
  <c r="H6882"/>
  <c r="H6881"/>
  <c r="H6880"/>
  <c r="H6879"/>
  <c r="H6878"/>
  <c r="H6877"/>
  <c r="H6876"/>
  <c r="H6875"/>
  <c r="H6874"/>
  <c r="H6873"/>
  <c r="H6872"/>
  <c r="H6871"/>
  <c r="H6870"/>
  <c r="H6869"/>
  <c r="H6868"/>
  <c r="H6867"/>
  <c r="H6866"/>
  <c r="H6865"/>
  <c r="H6864"/>
  <c r="H6863"/>
  <c r="H6862"/>
  <c r="H6861"/>
  <c r="H6860"/>
  <c r="H6859"/>
  <c r="H6858"/>
  <c r="H6857"/>
  <c r="H6856"/>
  <c r="H6855"/>
  <c r="H6854"/>
  <c r="H6853"/>
  <c r="H6852"/>
  <c r="H6851"/>
  <c r="H6850"/>
  <c r="H6849"/>
  <c r="H6848"/>
  <c r="H6847"/>
  <c r="H6846"/>
  <c r="H6845"/>
  <c r="H6844"/>
  <c r="H6843"/>
  <c r="H6842"/>
  <c r="H6841"/>
  <c r="H6840"/>
  <c r="H6839"/>
  <c r="H6838"/>
  <c r="H6837"/>
  <c r="H6836"/>
  <c r="H6835"/>
  <c r="H6834"/>
  <c r="H6833"/>
  <c r="H6832"/>
  <c r="H1010"/>
  <c r="H6831"/>
  <c r="H6830"/>
  <c r="H6829"/>
  <c r="H6828"/>
  <c r="H6827"/>
  <c r="H6826"/>
  <c r="H6825"/>
  <c r="H6824"/>
  <c r="H6823"/>
  <c r="H6822"/>
  <c r="H6821"/>
  <c r="H6820"/>
  <c r="H6819"/>
  <c r="H6818"/>
  <c r="H6817"/>
  <c r="H6816"/>
  <c r="H6815"/>
  <c r="H6814"/>
  <c r="H6813"/>
  <c r="H6812"/>
  <c r="H6811"/>
  <c r="H6810"/>
  <c r="H6809"/>
  <c r="H6808"/>
  <c r="H6807"/>
  <c r="H6806"/>
  <c r="H6805"/>
  <c r="H6804"/>
  <c r="H6803"/>
  <c r="H6802"/>
  <c r="H6801"/>
  <c r="H6800"/>
  <c r="H6799"/>
  <c r="H6798"/>
  <c r="H6797"/>
  <c r="H6796"/>
  <c r="H6795"/>
  <c r="H6794"/>
  <c r="H6793"/>
  <c r="H6792"/>
  <c r="H6791"/>
  <c r="H6790"/>
  <c r="H6789"/>
  <c r="H6788"/>
  <c r="H6787"/>
  <c r="H6786"/>
  <c r="H6785"/>
  <c r="H6784"/>
  <c r="H6783"/>
  <c r="H6782"/>
  <c r="H6781"/>
  <c r="H6780"/>
  <c r="H6779"/>
  <c r="H6778"/>
  <c r="H6777"/>
  <c r="H6776"/>
  <c r="H6775"/>
  <c r="H6774"/>
  <c r="H6773"/>
  <c r="H6772"/>
  <c r="H6771"/>
  <c r="H6770"/>
  <c r="H6769"/>
  <c r="H6768"/>
  <c r="H6767"/>
  <c r="H6766"/>
  <c r="H6765"/>
  <c r="H6764"/>
  <c r="H6763"/>
  <c r="H6762"/>
  <c r="H6761"/>
  <c r="H6760"/>
  <c r="H6759"/>
  <c r="H6758"/>
  <c r="H6757"/>
  <c r="H6756"/>
  <c r="H6755"/>
  <c r="H6754"/>
  <c r="H6753"/>
  <c r="H6752"/>
  <c r="H6751"/>
  <c r="H1127"/>
  <c r="H6750"/>
  <c r="H6749"/>
  <c r="H6748"/>
  <c r="H6747"/>
  <c r="H6746"/>
  <c r="H6745"/>
  <c r="H6744"/>
  <c r="H6743"/>
  <c r="H6742"/>
  <c r="H6741"/>
  <c r="H6740"/>
  <c r="H6739"/>
  <c r="H6738"/>
  <c r="H6737"/>
  <c r="H6736"/>
  <c r="H6735"/>
  <c r="H6734"/>
  <c r="H672"/>
  <c r="H828"/>
  <c r="H725"/>
  <c r="H6733"/>
  <c r="H6732"/>
  <c r="H6731"/>
  <c r="H6730"/>
  <c r="H531"/>
  <c r="H6729"/>
  <c r="H6728"/>
  <c r="H6727"/>
  <c r="H1113"/>
  <c r="H476"/>
  <c r="H745"/>
  <c r="H530"/>
  <c r="H155"/>
  <c r="H6726"/>
  <c r="H6725"/>
  <c r="H6724"/>
  <c r="H254"/>
  <c r="H6723"/>
  <c r="H1021"/>
  <c r="H6722"/>
  <c r="H844"/>
  <c r="H641"/>
  <c r="H154"/>
  <c r="H60"/>
  <c r="H338"/>
  <c r="H59"/>
  <c r="H58"/>
  <c r="H253"/>
  <c r="H153"/>
  <c r="H152"/>
  <c r="H337"/>
  <c r="H151"/>
  <c r="H765"/>
  <c r="H1034"/>
  <c r="H6721"/>
  <c r="H6720"/>
  <c r="H6719"/>
  <c r="H6718"/>
  <c r="H610"/>
  <c r="H6717"/>
  <c r="H57"/>
  <c r="H56"/>
  <c r="H6716"/>
  <c r="H6715"/>
  <c r="H976"/>
  <c r="H6714"/>
  <c r="H6713"/>
  <c r="H6712"/>
  <c r="H6711"/>
  <c r="H6710"/>
  <c r="H6709"/>
  <c r="H713"/>
  <c r="H475"/>
  <c r="H6708"/>
  <c r="H529"/>
  <c r="H6707"/>
  <c r="H6706"/>
  <c r="H150"/>
  <c r="H252"/>
  <c r="H336"/>
  <c r="H149"/>
  <c r="H474"/>
  <c r="H1028"/>
  <c r="H6705"/>
  <c r="H6704"/>
  <c r="H6703"/>
  <c r="H6702"/>
  <c r="H6701"/>
  <c r="H6700"/>
  <c r="H6699"/>
  <c r="H6698"/>
  <c r="H6697"/>
  <c r="H6696"/>
  <c r="H6695"/>
  <c r="H6694"/>
  <c r="H6693"/>
  <c r="H696"/>
  <c r="H6692"/>
  <c r="H6691"/>
  <c r="H6690"/>
  <c r="H6689"/>
  <c r="H6688"/>
  <c r="H6687"/>
  <c r="H6686"/>
  <c r="H6685"/>
  <c r="H6684"/>
  <c r="H6683"/>
  <c r="H6682"/>
  <c r="H6681"/>
  <c r="H6680"/>
  <c r="H6679"/>
  <c r="H6678"/>
  <c r="H6677"/>
  <c r="H6676"/>
  <c r="H6675"/>
  <c r="H6674"/>
  <c r="H6673"/>
  <c r="H6672"/>
  <c r="H6671"/>
  <c r="H6670"/>
  <c r="H6669"/>
  <c r="H6668"/>
  <c r="H6667"/>
  <c r="H6666"/>
  <c r="H6665"/>
  <c r="H6664"/>
  <c r="H6663"/>
  <c r="H6662"/>
  <c r="H6661"/>
  <c r="H6660"/>
  <c r="H6659"/>
  <c r="H6658"/>
  <c r="H712"/>
  <c r="H6657"/>
  <c r="H6656"/>
  <c r="H6655"/>
  <c r="H6654"/>
  <c r="H6653"/>
  <c r="H6652"/>
  <c r="H6651"/>
  <c r="H6650"/>
  <c r="H6649"/>
  <c r="H6648"/>
  <c r="H6647"/>
  <c r="H6646"/>
  <c r="H6645"/>
  <c r="H6644"/>
  <c r="H6643"/>
  <c r="H6642"/>
  <c r="H6641"/>
  <c r="H6640"/>
  <c r="H6639"/>
  <c r="H6638"/>
  <c r="H6637"/>
  <c r="H6636"/>
  <c r="H6635"/>
  <c r="H6634"/>
  <c r="H6633"/>
  <c r="H6632"/>
  <c r="H6631"/>
  <c r="H6630"/>
  <c r="H6629"/>
  <c r="H6628"/>
  <c r="H6627"/>
  <c r="H6626"/>
  <c r="H6625"/>
  <c r="H6624"/>
  <c r="H6623"/>
  <c r="H6622"/>
  <c r="H6621"/>
  <c r="H6620"/>
  <c r="H6619"/>
  <c r="H6618"/>
  <c r="H6617"/>
  <c r="H6616"/>
  <c r="H995"/>
  <c r="H6615"/>
  <c r="H6614"/>
  <c r="H6613"/>
  <c r="H6612"/>
  <c r="H6611"/>
  <c r="H6610"/>
  <c r="H609"/>
  <c r="H6609"/>
  <c r="H573"/>
  <c r="H6608"/>
  <c r="H6607"/>
  <c r="H6606"/>
  <c r="H6605"/>
  <c r="H6604"/>
  <c r="H6603"/>
  <c r="H6602"/>
  <c r="H6601"/>
  <c r="H6600"/>
  <c r="H6599"/>
  <c r="H6598"/>
  <c r="H6597"/>
  <c r="H6596"/>
  <c r="H6595"/>
  <c r="H6594"/>
  <c r="H6593"/>
  <c r="H6592"/>
  <c r="H6591"/>
  <c r="H6590"/>
  <c r="H6589"/>
  <c r="H6588"/>
  <c r="H251"/>
  <c r="H6587"/>
  <c r="H6586"/>
  <c r="H6585"/>
  <c r="H6584"/>
  <c r="H6583"/>
  <c r="H6582"/>
  <c r="H148"/>
  <c r="H6581"/>
  <c r="H6580"/>
  <c r="H6579"/>
  <c r="H6578"/>
  <c r="H6577"/>
  <c r="H250"/>
  <c r="H6576"/>
  <c r="H6575"/>
  <c r="H6574"/>
  <c r="H6573"/>
  <c r="H6572"/>
  <c r="H335"/>
  <c r="H6571"/>
  <c r="H6570"/>
  <c r="H695"/>
  <c r="H528"/>
  <c r="H147"/>
  <c r="H249"/>
  <c r="H945"/>
  <c r="H6569"/>
  <c r="H6568"/>
  <c r="H6567"/>
  <c r="H334"/>
  <c r="H6566"/>
  <c r="H982"/>
  <c r="H956"/>
  <c r="H851"/>
  <c r="H6565"/>
  <c r="H671"/>
  <c r="H6564"/>
  <c r="H6563"/>
  <c r="H6562"/>
  <c r="H6561"/>
  <c r="H6560"/>
  <c r="H6559"/>
  <c r="H6558"/>
  <c r="H6557"/>
  <c r="H6556"/>
  <c r="H6555"/>
  <c r="H6554"/>
  <c r="H6553"/>
  <c r="H6552"/>
  <c r="H6551"/>
  <c r="H6550"/>
  <c r="H1126"/>
  <c r="H6549"/>
  <c r="H6548"/>
  <c r="H6547"/>
  <c r="H6546"/>
  <c r="H6545"/>
  <c r="H6544"/>
  <c r="H6543"/>
  <c r="H6542"/>
  <c r="H6541"/>
  <c r="H6540"/>
  <c r="H6539"/>
  <c r="H6538"/>
  <c r="H6537"/>
  <c r="H6536"/>
  <c r="H6535"/>
  <c r="H6534"/>
  <c r="H6533"/>
  <c r="H6532"/>
  <c r="H955"/>
  <c r="H6531"/>
  <c r="H6530"/>
  <c r="H6529"/>
  <c r="H6528"/>
  <c r="H6527"/>
  <c r="H6526"/>
  <c r="H248"/>
  <c r="H247"/>
  <c r="H6525"/>
  <c r="H6524"/>
  <c r="H6523"/>
  <c r="H6522"/>
  <c r="H6521"/>
  <c r="H6520"/>
  <c r="H6519"/>
  <c r="H6518"/>
  <c r="H6517"/>
  <c r="H6516"/>
  <c r="H6515"/>
  <c r="H6514"/>
  <c r="H6513"/>
  <c r="H6512"/>
  <c r="H527"/>
  <c r="H473"/>
  <c r="H526"/>
  <c r="H6511"/>
  <c r="H850"/>
  <c r="H6510"/>
  <c r="H6509"/>
  <c r="H640"/>
  <c r="H6508"/>
  <c r="H724"/>
  <c r="H246"/>
  <c r="H146"/>
  <c r="H6507"/>
  <c r="H6506"/>
  <c r="H525"/>
  <c r="H6505"/>
  <c r="H6504"/>
  <c r="H333"/>
  <c r="H145"/>
  <c r="H245"/>
  <c r="H472"/>
  <c r="H332"/>
  <c r="H524"/>
  <c r="H244"/>
  <c r="H572"/>
  <c r="H6503"/>
  <c r="H6502"/>
  <c r="H6501"/>
  <c r="H694"/>
  <c r="H243"/>
  <c r="H6500"/>
  <c r="H6499"/>
  <c r="H817"/>
  <c r="H898"/>
  <c r="H6498"/>
  <c r="H6497"/>
  <c r="H6496"/>
  <c r="H764"/>
  <c r="H744"/>
  <c r="H6495"/>
  <c r="H6494"/>
  <c r="H670"/>
  <c r="H1045"/>
  <c r="H6493"/>
  <c r="H6492"/>
  <c r="H6491"/>
  <c r="H6490"/>
  <c r="H6489"/>
  <c r="H6488"/>
  <c r="H6487"/>
  <c r="H6486"/>
  <c r="H144"/>
  <c r="H6485"/>
  <c r="H6484"/>
  <c r="H6483"/>
  <c r="H6482"/>
  <c r="H6481"/>
  <c r="H6480"/>
  <c r="H6479"/>
  <c r="H6478"/>
  <c r="H6477"/>
  <c r="H6476"/>
  <c r="H523"/>
  <c r="H6475"/>
  <c r="H6474"/>
  <c r="H410"/>
  <c r="H6473"/>
  <c r="H6472"/>
  <c r="H6471"/>
  <c r="H6470"/>
  <c r="H6469"/>
  <c r="H409"/>
  <c r="H6468"/>
  <c r="H6467"/>
  <c r="H6466"/>
  <c r="H6465"/>
  <c r="H6464"/>
  <c r="H6463"/>
  <c r="H6462"/>
  <c r="H6461"/>
  <c r="H1033"/>
  <c r="H6460"/>
  <c r="H6459"/>
  <c r="H6458"/>
  <c r="H6457"/>
  <c r="H6456"/>
  <c r="H6455"/>
  <c r="H6454"/>
  <c r="H6453"/>
  <c r="H1071"/>
  <c r="H6452"/>
  <c r="H6451"/>
  <c r="H6450"/>
  <c r="H6449"/>
  <c r="H6448"/>
  <c r="H6447"/>
  <c r="H6446"/>
  <c r="H6445"/>
  <c r="H6444"/>
  <c r="H6443"/>
  <c r="H6442"/>
  <c r="H6441"/>
  <c r="H6440"/>
  <c r="H6439"/>
  <c r="H6438"/>
  <c r="H6437"/>
  <c r="H6436"/>
  <c r="H6435"/>
  <c r="H6434"/>
  <c r="H6433"/>
  <c r="H6432"/>
  <c r="H6431"/>
  <c r="H6430"/>
  <c r="H6429"/>
  <c r="H6428"/>
  <c r="H6427"/>
  <c r="H6426"/>
  <c r="H6425"/>
  <c r="H6424"/>
  <c r="H6423"/>
  <c r="H6422"/>
  <c r="H608"/>
  <c r="H6421"/>
  <c r="H6420"/>
  <c r="H6419"/>
  <c r="H6418"/>
  <c r="H6417"/>
  <c r="H6416"/>
  <c r="H6415"/>
  <c r="H6414"/>
  <c r="H6413"/>
  <c r="H6412"/>
  <c r="H6411"/>
  <c r="H6410"/>
  <c r="H6409"/>
  <c r="H6408"/>
  <c r="H6407"/>
  <c r="H6406"/>
  <c r="H6405"/>
  <c r="H6404"/>
  <c r="H6403"/>
  <c r="H55"/>
  <c r="H6402"/>
  <c r="H6401"/>
  <c r="H6400"/>
  <c r="H6399"/>
  <c r="H6398"/>
  <c r="H6397"/>
  <c r="H6396"/>
  <c r="H6395"/>
  <c r="H6394"/>
  <c r="H6393"/>
  <c r="H6392"/>
  <c r="H6391"/>
  <c r="H6390"/>
  <c r="H6389"/>
  <c r="H6388"/>
  <c r="H6387"/>
  <c r="H6386"/>
  <c r="H6385"/>
  <c r="H6384"/>
  <c r="H6383"/>
  <c r="H6382"/>
  <c r="H6381"/>
  <c r="H6380"/>
  <c r="H6379"/>
  <c r="H6378"/>
  <c r="H6377"/>
  <c r="H6376"/>
  <c r="H6375"/>
  <c r="H6374"/>
  <c r="H6373"/>
  <c r="H6372"/>
  <c r="H6371"/>
  <c r="H6370"/>
  <c r="H6369"/>
  <c r="H6368"/>
  <c r="H6367"/>
  <c r="H6366"/>
  <c r="H6365"/>
  <c r="H1020"/>
  <c r="H6364"/>
  <c r="H6363"/>
  <c r="H6362"/>
  <c r="H6361"/>
  <c r="H6360"/>
  <c r="H6359"/>
  <c r="H6358"/>
  <c r="H6357"/>
  <c r="H6356"/>
  <c r="H6355"/>
  <c r="H6354"/>
  <c r="H6353"/>
  <c r="H6352"/>
  <c r="H6351"/>
  <c r="H6350"/>
  <c r="H6349"/>
  <c r="H408"/>
  <c r="H242"/>
  <c r="H6348"/>
  <c r="H6347"/>
  <c r="H6346"/>
  <c r="H6345"/>
  <c r="H6344"/>
  <c r="H6343"/>
  <c r="H6342"/>
  <c r="H6341"/>
  <c r="H6340"/>
  <c r="H6339"/>
  <c r="H6338"/>
  <c r="H6337"/>
  <c r="H6336"/>
  <c r="H6335"/>
  <c r="H6334"/>
  <c r="H1112"/>
  <c r="H6333"/>
  <c r="H6332"/>
  <c r="H6331"/>
  <c r="H241"/>
  <c r="H6330"/>
  <c r="H6329"/>
  <c r="H6328"/>
  <c r="H6327"/>
  <c r="H6326"/>
  <c r="H6325"/>
  <c r="H6324"/>
  <c r="H6323"/>
  <c r="H6322"/>
  <c r="H6321"/>
  <c r="H6320"/>
  <c r="H6319"/>
  <c r="H6318"/>
  <c r="H6317"/>
  <c r="H6316"/>
  <c r="H6315"/>
  <c r="H6314"/>
  <c r="H6313"/>
  <c r="H6312"/>
  <c r="H1103"/>
  <c r="H6311"/>
  <c r="H6310"/>
  <c r="H6309"/>
  <c r="H6308"/>
  <c r="H6307"/>
  <c r="H6306"/>
  <c r="H6305"/>
  <c r="H6304"/>
  <c r="H1003"/>
  <c r="H6303"/>
  <c r="H906"/>
  <c r="H6302"/>
  <c r="H6301"/>
  <c r="H6300"/>
  <c r="H6299"/>
  <c r="H6298"/>
  <c r="H6297"/>
  <c r="H54"/>
  <c r="H6296"/>
  <c r="H6295"/>
  <c r="H6294"/>
  <c r="H6293"/>
  <c r="H905"/>
  <c r="H240"/>
  <c r="H6292"/>
  <c r="H6291"/>
  <c r="H6290"/>
  <c r="H6289"/>
  <c r="H6288"/>
  <c r="H6287"/>
  <c r="H6286"/>
  <c r="H6285"/>
  <c r="H6284"/>
  <c r="H6283"/>
  <c r="H6282"/>
  <c r="H6281"/>
  <c r="H6280"/>
  <c r="H6279"/>
  <c r="H6278"/>
  <c r="H6277"/>
  <c r="H6276"/>
  <c r="H6275"/>
  <c r="H6274"/>
  <c r="H6273"/>
  <c r="H6272"/>
  <c r="H6271"/>
  <c r="H6270"/>
  <c r="H239"/>
  <c r="H6269"/>
  <c r="H6268"/>
  <c r="H6267"/>
  <c r="H6266"/>
  <c r="H6265"/>
  <c r="H6264"/>
  <c r="H6263"/>
  <c r="H6262"/>
  <c r="H6261"/>
  <c r="H6260"/>
  <c r="H6259"/>
  <c r="H6258"/>
  <c r="H6257"/>
  <c r="H6256"/>
  <c r="H238"/>
  <c r="H6255"/>
  <c r="H6254"/>
  <c r="H6253"/>
  <c r="H6252"/>
  <c r="H6251"/>
  <c r="H6250"/>
  <c r="H6249"/>
  <c r="H964"/>
  <c r="H6248"/>
  <c r="H6247"/>
  <c r="H6246"/>
  <c r="H6245"/>
  <c r="H6244"/>
  <c r="H6243"/>
  <c r="H6242"/>
  <c r="H6241"/>
  <c r="H6240"/>
  <c r="H6239"/>
  <c r="H6238"/>
  <c r="H6237"/>
  <c r="H6236"/>
  <c r="H6235"/>
  <c r="H6234"/>
  <c r="H6233"/>
  <c r="H6232"/>
  <c r="H669"/>
  <c r="H6231"/>
  <c r="H6230"/>
  <c r="H6229"/>
  <c r="H6228"/>
  <c r="H6227"/>
  <c r="H6226"/>
  <c r="H6225"/>
  <c r="H6224"/>
  <c r="H6223"/>
  <c r="H6222"/>
  <c r="H6221"/>
  <c r="H6220"/>
  <c r="H6219"/>
  <c r="H6218"/>
  <c r="H6217"/>
  <c r="H6216"/>
  <c r="H6215"/>
  <c r="H6214"/>
  <c r="H6213"/>
  <c r="H6212"/>
  <c r="H865"/>
  <c r="H800"/>
  <c r="H53"/>
  <c r="H52"/>
  <c r="H6211"/>
  <c r="H51"/>
  <c r="H6210"/>
  <c r="H975"/>
  <c r="H711"/>
  <c r="H471"/>
  <c r="H6209"/>
  <c r="H237"/>
  <c r="H6208"/>
  <c r="H6207"/>
  <c r="H50"/>
  <c r="H49"/>
  <c r="H236"/>
  <c r="H407"/>
  <c r="H6206"/>
  <c r="H1019"/>
  <c r="H406"/>
  <c r="H522"/>
  <c r="H48"/>
  <c r="H1136"/>
  <c r="H6205"/>
  <c r="H6204"/>
  <c r="H931"/>
  <c r="H6203"/>
  <c r="H6202"/>
  <c r="H6201"/>
  <c r="H6200"/>
  <c r="H6199"/>
  <c r="H6198"/>
  <c r="H6197"/>
  <c r="H6196"/>
  <c r="H6195"/>
  <c r="H6194"/>
  <c r="H6193"/>
  <c r="H723"/>
  <c r="H405"/>
  <c r="H6192"/>
  <c r="H1092"/>
  <c r="H6191"/>
  <c r="H6190"/>
  <c r="H6189"/>
  <c r="H6188"/>
  <c r="H6187"/>
  <c r="H6186"/>
  <c r="H6185"/>
  <c r="H6184"/>
  <c r="H6183"/>
  <c r="H235"/>
  <c r="H331"/>
  <c r="H470"/>
  <c r="H143"/>
  <c r="H142"/>
  <c r="H799"/>
  <c r="H743"/>
  <c r="H141"/>
  <c r="H330"/>
  <c r="H571"/>
  <c r="H607"/>
  <c r="H404"/>
  <c r="H6182"/>
  <c r="H6181"/>
  <c r="H6180"/>
  <c r="H6179"/>
  <c r="H6178"/>
  <c r="H6177"/>
  <c r="H6176"/>
  <c r="H6175"/>
  <c r="H6174"/>
  <c r="H6173"/>
  <c r="H6172"/>
  <c r="H6171"/>
  <c r="H6170"/>
  <c r="H6169"/>
  <c r="H6168"/>
  <c r="H6167"/>
  <c r="H6166"/>
  <c r="H6165"/>
  <c r="H6164"/>
  <c r="H6163"/>
  <c r="H6162"/>
  <c r="H6161"/>
  <c r="H6160"/>
  <c r="H6159"/>
  <c r="H6158"/>
  <c r="H6157"/>
  <c r="H6156"/>
  <c r="H6155"/>
  <c r="H6154"/>
  <c r="H6153"/>
  <c r="H6152"/>
  <c r="H6151"/>
  <c r="H6150"/>
  <c r="H864"/>
  <c r="H6149"/>
  <c r="H1055"/>
  <c r="H6148"/>
  <c r="H798"/>
  <c r="H6147"/>
  <c r="H6146"/>
  <c r="H6145"/>
  <c r="H6144"/>
  <c r="H6143"/>
  <c r="H6142"/>
  <c r="H6141"/>
  <c r="H1009"/>
  <c r="H6140"/>
  <c r="H6139"/>
  <c r="H6138"/>
  <c r="H6137"/>
  <c r="H6136"/>
  <c r="H6135"/>
  <c r="H6134"/>
  <c r="H6133"/>
  <c r="H6132"/>
  <c r="H6131"/>
  <c r="H329"/>
  <c r="H6130"/>
  <c r="H6129"/>
  <c r="H6128"/>
  <c r="H6127"/>
  <c r="H6126"/>
  <c r="H6125"/>
  <c r="H6124"/>
  <c r="H6123"/>
  <c r="H6122"/>
  <c r="H6121"/>
  <c r="H6120"/>
  <c r="H6119"/>
  <c r="H6118"/>
  <c r="H6117"/>
  <c r="H6116"/>
  <c r="H6115"/>
  <c r="H6114"/>
  <c r="H6113"/>
  <c r="H6112"/>
  <c r="H6111"/>
  <c r="H6110"/>
  <c r="H6109"/>
  <c r="H6108"/>
  <c r="H6107"/>
  <c r="H6106"/>
  <c r="H6105"/>
  <c r="H6104"/>
  <c r="H6103"/>
  <c r="H6102"/>
  <c r="H6101"/>
  <c r="H6100"/>
  <c r="H6099"/>
  <c r="H6098"/>
  <c r="H6097"/>
  <c r="H6096"/>
  <c r="H6095"/>
  <c r="H6094"/>
  <c r="H6093"/>
  <c r="H6092"/>
  <c r="H6091"/>
  <c r="H6090"/>
  <c r="H6089"/>
  <c r="H816"/>
  <c r="H668"/>
  <c r="H6088"/>
  <c r="H6087"/>
  <c r="H6086"/>
  <c r="H6085"/>
  <c r="H6084"/>
  <c r="H815"/>
  <c r="H6083"/>
  <c r="H814"/>
  <c r="H6082"/>
  <c r="H813"/>
  <c r="H6081"/>
  <c r="H6080"/>
  <c r="H6079"/>
  <c r="H6078"/>
  <c r="H6077"/>
  <c r="H6076"/>
  <c r="H6075"/>
  <c r="H6074"/>
  <c r="H6073"/>
  <c r="H6072"/>
  <c r="H6071"/>
  <c r="H6070"/>
  <c r="H328"/>
  <c r="H469"/>
  <c r="H47"/>
  <c r="H6069"/>
  <c r="H6068"/>
  <c r="H6067"/>
  <c r="H6066"/>
  <c r="H6065"/>
  <c r="H6064"/>
  <c r="H6063"/>
  <c r="H6062"/>
  <c r="H6061"/>
  <c r="H6060"/>
  <c r="H6059"/>
  <c r="H521"/>
  <c r="H234"/>
  <c r="H46"/>
  <c r="H6058"/>
  <c r="H6057"/>
  <c r="H944"/>
  <c r="H6056"/>
  <c r="H327"/>
  <c r="H233"/>
  <c r="H326"/>
  <c r="H974"/>
  <c r="H827"/>
  <c r="H6055"/>
  <c r="H520"/>
  <c r="H6054"/>
  <c r="H6053"/>
  <c r="H570"/>
  <c r="H6052"/>
  <c r="H6051"/>
  <c r="H943"/>
  <c r="H994"/>
  <c r="H6050"/>
  <c r="H812"/>
  <c r="H140"/>
  <c r="H6049"/>
  <c r="H6048"/>
  <c r="H6047"/>
  <c r="H6046"/>
  <c r="H6045"/>
  <c r="H6044"/>
  <c r="H6043"/>
  <c r="H6042"/>
  <c r="H6041"/>
  <c r="H6040"/>
  <c r="H797"/>
  <c r="H779"/>
  <c r="H6039"/>
  <c r="H6038"/>
  <c r="H6037"/>
  <c r="H6036"/>
  <c r="H6035"/>
  <c r="H6034"/>
  <c r="H6033"/>
  <c r="H6032"/>
  <c r="H403"/>
  <c r="H139"/>
  <c r="H6031"/>
  <c r="H881"/>
  <c r="H519"/>
  <c r="H796"/>
  <c r="H138"/>
  <c r="H897"/>
  <c r="H763"/>
  <c r="H6030"/>
  <c r="H6029"/>
  <c r="H6028"/>
  <c r="H6027"/>
  <c r="H6026"/>
  <c r="H6025"/>
  <c r="H6024"/>
  <c r="H6023"/>
  <c r="H6022"/>
  <c r="H45"/>
  <c r="H1102"/>
  <c r="H6021"/>
  <c r="H6020"/>
  <c r="H6019"/>
  <c r="H6018"/>
  <c r="H6017"/>
  <c r="H6016"/>
  <c r="H6015"/>
  <c r="H6014"/>
  <c r="H6013"/>
  <c r="H6012"/>
  <c r="H6011"/>
  <c r="H6010"/>
  <c r="H6009"/>
  <c r="H6008"/>
  <c r="H6007"/>
  <c r="H6006"/>
  <c r="H6005"/>
  <c r="H6004"/>
  <c r="H6003"/>
  <c r="H6002"/>
  <c r="H6001"/>
  <c r="H6000"/>
  <c r="H5999"/>
  <c r="H5998"/>
  <c r="H5997"/>
  <c r="H5996"/>
  <c r="H5995"/>
  <c r="H5994"/>
  <c r="H5993"/>
  <c r="H5992"/>
  <c r="H5991"/>
  <c r="H5990"/>
  <c r="H5989"/>
  <c r="H5988"/>
  <c r="H5987"/>
  <c r="H5986"/>
  <c r="H5985"/>
  <c r="H5984"/>
  <c r="H5983"/>
  <c r="H5982"/>
  <c r="H5981"/>
  <c r="H5980"/>
  <c r="H5979"/>
  <c r="H5978"/>
  <c r="H5977"/>
  <c r="H5976"/>
  <c r="H5975"/>
  <c r="H5974"/>
  <c r="H5973"/>
  <c r="H5972"/>
  <c r="H5971"/>
  <c r="H5970"/>
  <c r="H5969"/>
  <c r="H5968"/>
  <c r="H5967"/>
  <c r="H5966"/>
  <c r="H5965"/>
  <c r="H5964"/>
  <c r="H5963"/>
  <c r="H5962"/>
  <c r="H5961"/>
  <c r="H5960"/>
  <c r="H5959"/>
  <c r="H5958"/>
  <c r="H5957"/>
  <c r="H5956"/>
  <c r="H232"/>
  <c r="H468"/>
  <c r="H826"/>
  <c r="H325"/>
  <c r="H880"/>
  <c r="H5955"/>
  <c r="H1125"/>
  <c r="H5954"/>
  <c r="H5953"/>
  <c r="H5952"/>
  <c r="H5951"/>
  <c r="H137"/>
  <c r="H231"/>
  <c r="H5950"/>
  <c r="H5949"/>
  <c r="H5948"/>
  <c r="H5947"/>
  <c r="H639"/>
  <c r="H5946"/>
  <c r="H5945"/>
  <c r="H811"/>
  <c r="H5944"/>
  <c r="H5943"/>
  <c r="H5942"/>
  <c r="H5941"/>
  <c r="H5940"/>
  <c r="H5939"/>
  <c r="H5938"/>
  <c r="H5937"/>
  <c r="H5936"/>
  <c r="H5935"/>
  <c r="H5934"/>
  <c r="H667"/>
  <c r="H5933"/>
  <c r="H136"/>
  <c r="H569"/>
  <c r="H5932"/>
  <c r="H5931"/>
  <c r="H5930"/>
  <c r="H5929"/>
  <c r="H973"/>
  <c r="H402"/>
  <c r="H5928"/>
  <c r="H5927"/>
  <c r="H5926"/>
  <c r="H5925"/>
  <c r="H5924"/>
  <c r="H5923"/>
  <c r="H5922"/>
  <c r="H5921"/>
  <c r="H5920"/>
  <c r="H5919"/>
  <c r="H5918"/>
  <c r="H5917"/>
  <c r="H5916"/>
  <c r="H5915"/>
  <c r="H5914"/>
  <c r="H5913"/>
  <c r="H5912"/>
  <c r="H5911"/>
  <c r="H5910"/>
  <c r="H5909"/>
  <c r="H5908"/>
  <c r="H5907"/>
  <c r="H5906"/>
  <c r="H5905"/>
  <c r="H5904"/>
  <c r="H5903"/>
  <c r="H5902"/>
  <c r="H5901"/>
  <c r="H5900"/>
  <c r="H5899"/>
  <c r="H5898"/>
  <c r="H5897"/>
  <c r="H5896"/>
  <c r="H5895"/>
  <c r="H5894"/>
  <c r="H5893"/>
  <c r="H5892"/>
  <c r="H5891"/>
  <c r="H5890"/>
  <c r="H5889"/>
  <c r="H5888"/>
  <c r="H5887"/>
  <c r="H5886"/>
  <c r="H5885"/>
  <c r="H5884"/>
  <c r="H5883"/>
  <c r="H5882"/>
  <c r="H5881"/>
  <c r="H5880"/>
  <c r="H5879"/>
  <c r="H5878"/>
  <c r="H5877"/>
  <c r="H5876"/>
  <c r="H5875"/>
  <c r="H5874"/>
  <c r="H5873"/>
  <c r="H5872"/>
  <c r="H5871"/>
  <c r="H5870"/>
  <c r="H5869"/>
  <c r="H5868"/>
  <c r="H5867"/>
  <c r="H5866"/>
  <c r="H5865"/>
  <c r="H5864"/>
  <c r="H5863"/>
  <c r="H5862"/>
  <c r="H5861"/>
  <c r="H5860"/>
  <c r="H5859"/>
  <c r="H5858"/>
  <c r="H5857"/>
  <c r="H5856"/>
  <c r="H5855"/>
  <c r="H5854"/>
  <c r="H5853"/>
  <c r="H5852"/>
  <c r="H5851"/>
  <c r="H5850"/>
  <c r="H5849"/>
  <c r="H5848"/>
  <c r="H5847"/>
  <c r="H5846"/>
  <c r="H5845"/>
  <c r="H5844"/>
  <c r="H5843"/>
  <c r="H5842"/>
  <c r="H5841"/>
  <c r="H5840"/>
  <c r="H5839"/>
  <c r="H5838"/>
  <c r="H5837"/>
  <c r="H5836"/>
  <c r="H5835"/>
  <c r="H5834"/>
  <c r="H5833"/>
  <c r="H5832"/>
  <c r="H5831"/>
  <c r="H5830"/>
  <c r="H5829"/>
  <c r="H5828"/>
  <c r="H5827"/>
  <c r="H5826"/>
  <c r="H5825"/>
  <c r="H5824"/>
  <c r="H5823"/>
  <c r="H5822"/>
  <c r="H5821"/>
  <c r="H5820"/>
  <c r="H5819"/>
  <c r="H5818"/>
  <c r="H5817"/>
  <c r="H5816"/>
  <c r="H5815"/>
  <c r="H5814"/>
  <c r="H5813"/>
  <c r="H5812"/>
  <c r="H5811"/>
  <c r="H5810"/>
  <c r="H904"/>
  <c r="H5809"/>
  <c r="H5808"/>
  <c r="H5807"/>
  <c r="H5806"/>
  <c r="H5805"/>
  <c r="H5804"/>
  <c r="H5803"/>
  <c r="H5802"/>
  <c r="H5801"/>
  <c r="H5800"/>
  <c r="H5799"/>
  <c r="H5798"/>
  <c r="H5797"/>
  <c r="H5796"/>
  <c r="H5795"/>
  <c r="H5794"/>
  <c r="H5793"/>
  <c r="H5792"/>
  <c r="H5791"/>
  <c r="H5790"/>
  <c r="H5789"/>
  <c r="H467"/>
  <c r="H5788"/>
  <c r="H5787"/>
  <c r="H5786"/>
  <c r="H5785"/>
  <c r="H5784"/>
  <c r="H5783"/>
  <c r="H5782"/>
  <c r="H5781"/>
  <c r="H5780"/>
  <c r="H5779"/>
  <c r="H795"/>
  <c r="H5778"/>
  <c r="H5777"/>
  <c r="H930"/>
  <c r="H5776"/>
  <c r="H5775"/>
  <c r="H778"/>
  <c r="H777"/>
  <c r="H5774"/>
  <c r="H5773"/>
  <c r="H5772"/>
  <c r="H5771"/>
  <c r="H5770"/>
  <c r="H5769"/>
  <c r="H5768"/>
  <c r="H5767"/>
  <c r="H5766"/>
  <c r="H5765"/>
  <c r="H5764"/>
  <c r="H5763"/>
  <c r="H5762"/>
  <c r="H5761"/>
  <c r="H5760"/>
  <c r="H5759"/>
  <c r="H5758"/>
  <c r="H5757"/>
  <c r="H5756"/>
  <c r="H5755"/>
  <c r="H5754"/>
  <c r="H5753"/>
  <c r="H5752"/>
  <c r="H5751"/>
  <c r="H5750"/>
  <c r="H5749"/>
  <c r="H5748"/>
  <c r="H518"/>
  <c r="H5747"/>
  <c r="H5746"/>
  <c r="H135"/>
  <c r="H5745"/>
  <c r="H5744"/>
  <c r="H5743"/>
  <c r="H5742"/>
  <c r="H5741"/>
  <c r="H5740"/>
  <c r="H5739"/>
  <c r="H5738"/>
  <c r="H5737"/>
  <c r="H5736"/>
  <c r="H742"/>
  <c r="H5735"/>
  <c r="H5734"/>
  <c r="H5733"/>
  <c r="H5732"/>
  <c r="H5731"/>
  <c r="H5730"/>
  <c r="H5729"/>
  <c r="H5728"/>
  <c r="H5727"/>
  <c r="H5726"/>
  <c r="H5725"/>
  <c r="H5724"/>
  <c r="H5723"/>
  <c r="H5722"/>
  <c r="H5721"/>
  <c r="H5720"/>
  <c r="H5719"/>
  <c r="H5718"/>
  <c r="H5717"/>
  <c r="H5716"/>
  <c r="H5715"/>
  <c r="H5714"/>
  <c r="H5713"/>
  <c r="H5712"/>
  <c r="H5711"/>
  <c r="H5710"/>
  <c r="H5709"/>
  <c r="H5708"/>
  <c r="H5707"/>
  <c r="H5706"/>
  <c r="H5705"/>
  <c r="H5704"/>
  <c r="H5703"/>
  <c r="H5702"/>
  <c r="H5701"/>
  <c r="H5700"/>
  <c r="H5699"/>
  <c r="H5698"/>
  <c r="H5697"/>
  <c r="H5696"/>
  <c r="H5695"/>
  <c r="H5694"/>
  <c r="H5693"/>
  <c r="H5692"/>
  <c r="H5691"/>
  <c r="H5690"/>
  <c r="H5689"/>
  <c r="H5688"/>
  <c r="H5687"/>
  <c r="H5686"/>
  <c r="H5685"/>
  <c r="H5684"/>
  <c r="H5683"/>
  <c r="H5682"/>
  <c r="H5681"/>
  <c r="H5680"/>
  <c r="H5679"/>
  <c r="H5678"/>
  <c r="H5677"/>
  <c r="H466"/>
  <c r="H993"/>
  <c r="H942"/>
  <c r="H465"/>
  <c r="H5676"/>
  <c r="H5675"/>
  <c r="H5674"/>
  <c r="H5673"/>
  <c r="H5672"/>
  <c r="H5671"/>
  <c r="H5670"/>
  <c r="H5669"/>
  <c r="H5668"/>
  <c r="H5667"/>
  <c r="H5666"/>
  <c r="H5665"/>
  <c r="H5664"/>
  <c r="H5663"/>
  <c r="H5662"/>
  <c r="H5661"/>
  <c r="H963"/>
  <c r="H5660"/>
  <c r="H5659"/>
  <c r="H5658"/>
  <c r="H5657"/>
  <c r="H5656"/>
  <c r="H5655"/>
  <c r="H5654"/>
  <c r="H5653"/>
  <c r="H5652"/>
  <c r="H5651"/>
  <c r="H5650"/>
  <c r="H5649"/>
  <c r="H5648"/>
  <c r="H5647"/>
  <c r="H5646"/>
  <c r="H5645"/>
  <c r="H5644"/>
  <c r="H5643"/>
  <c r="H5642"/>
  <c r="H5641"/>
  <c r="H5640"/>
  <c r="H5639"/>
  <c r="H5638"/>
  <c r="H5637"/>
  <c r="H5636"/>
  <c r="H5635"/>
  <c r="H5634"/>
  <c r="H5633"/>
  <c r="H5632"/>
  <c r="H5631"/>
  <c r="H5630"/>
  <c r="H5629"/>
  <c r="H5628"/>
  <c r="H5627"/>
  <c r="H5626"/>
  <c r="H5625"/>
  <c r="H5624"/>
  <c r="H5623"/>
  <c r="H5622"/>
  <c r="H5621"/>
  <c r="H5620"/>
  <c r="H5619"/>
  <c r="H5618"/>
  <c r="H5617"/>
  <c r="H5616"/>
  <c r="H638"/>
  <c r="H5615"/>
  <c r="H5614"/>
  <c r="H5613"/>
  <c r="H5612"/>
  <c r="H5611"/>
  <c r="H5610"/>
  <c r="H1032"/>
  <c r="H5609"/>
  <c r="H5608"/>
  <c r="H5607"/>
  <c r="H5606"/>
  <c r="H5605"/>
  <c r="H5604"/>
  <c r="H1124"/>
  <c r="H5603"/>
  <c r="H5602"/>
  <c r="H5601"/>
  <c r="H5600"/>
  <c r="H5599"/>
  <c r="H5598"/>
  <c r="H5597"/>
  <c r="H5596"/>
  <c r="H5595"/>
  <c r="H5594"/>
  <c r="H5593"/>
  <c r="H903"/>
  <c r="H5592"/>
  <c r="H5591"/>
  <c r="H5590"/>
  <c r="H5589"/>
  <c r="H5588"/>
  <c r="H5587"/>
  <c r="H5586"/>
  <c r="H5585"/>
  <c r="H5584"/>
  <c r="H5583"/>
  <c r="H5582"/>
  <c r="H5581"/>
  <c r="H5580"/>
  <c r="H5579"/>
  <c r="H5578"/>
  <c r="H5577"/>
  <c r="H5576"/>
  <c r="H5575"/>
  <c r="H5574"/>
  <c r="H5573"/>
  <c r="H5572"/>
  <c r="H464"/>
  <c r="H5571"/>
  <c r="H5570"/>
  <c r="H5569"/>
  <c r="H5568"/>
  <c r="H5567"/>
  <c r="H5566"/>
  <c r="H5565"/>
  <c r="H5564"/>
  <c r="H5563"/>
  <c r="H5562"/>
  <c r="H5561"/>
  <c r="H5560"/>
  <c r="H5559"/>
  <c r="H5558"/>
  <c r="H5557"/>
  <c r="H5556"/>
  <c r="H5555"/>
  <c r="H5554"/>
  <c r="H5553"/>
  <c r="H5552"/>
  <c r="H5551"/>
  <c r="H5550"/>
  <c r="H5549"/>
  <c r="H5548"/>
  <c r="H5547"/>
  <c r="H5546"/>
  <c r="H5545"/>
  <c r="H5544"/>
  <c r="H5543"/>
  <c r="H5542"/>
  <c r="H324"/>
  <c r="H323"/>
  <c r="H5541"/>
  <c r="H5540"/>
  <c r="H5539"/>
  <c r="H5538"/>
  <c r="H5537"/>
  <c r="H5536"/>
  <c r="H5535"/>
  <c r="H5534"/>
  <c r="H5533"/>
  <c r="H5532"/>
  <c r="H5531"/>
  <c r="H5530"/>
  <c r="H5529"/>
  <c r="H5528"/>
  <c r="H5527"/>
  <c r="H5526"/>
  <c r="H5525"/>
  <c r="H5524"/>
  <c r="H5523"/>
  <c r="H5522"/>
  <c r="H5521"/>
  <c r="H5520"/>
  <c r="H134"/>
  <c r="H5519"/>
  <c r="H5518"/>
  <c r="H5517"/>
  <c r="H5516"/>
  <c r="H5515"/>
  <c r="H5514"/>
  <c r="H5513"/>
  <c r="H5512"/>
  <c r="H5511"/>
  <c r="H5510"/>
  <c r="H322"/>
  <c r="H401"/>
  <c r="H5509"/>
  <c r="H5508"/>
  <c r="H5507"/>
  <c r="H5506"/>
  <c r="H5505"/>
  <c r="H5504"/>
  <c r="H5503"/>
  <c r="H5502"/>
  <c r="H5501"/>
  <c r="H5500"/>
  <c r="H5499"/>
  <c r="H5498"/>
  <c r="H5497"/>
  <c r="H5496"/>
  <c r="H5495"/>
  <c r="H5494"/>
  <c r="H5493"/>
  <c r="H5492"/>
  <c r="H5491"/>
  <c r="H44"/>
  <c r="H5490"/>
  <c r="H5489"/>
  <c r="H5488"/>
  <c r="H5487"/>
  <c r="H5486"/>
  <c r="H5485"/>
  <c r="H5484"/>
  <c r="H5483"/>
  <c r="H5482"/>
  <c r="H5481"/>
  <c r="H5480"/>
  <c r="H5479"/>
  <c r="H5478"/>
  <c r="H5477"/>
  <c r="H5476"/>
  <c r="H5475"/>
  <c r="H5474"/>
  <c r="H5473"/>
  <c r="H5472"/>
  <c r="H5471"/>
  <c r="H5470"/>
  <c r="H5469"/>
  <c r="H5468"/>
  <c r="H5467"/>
  <c r="H5466"/>
  <c r="H5465"/>
  <c r="H5464"/>
  <c r="H5463"/>
  <c r="H5462"/>
  <c r="H5461"/>
  <c r="H5460"/>
  <c r="H5459"/>
  <c r="H5458"/>
  <c r="H5457"/>
  <c r="H5456"/>
  <c r="H5455"/>
  <c r="H5454"/>
  <c r="H5453"/>
  <c r="H5452"/>
  <c r="H5451"/>
  <c r="H5450"/>
  <c r="H5449"/>
  <c r="H5448"/>
  <c r="H5447"/>
  <c r="H5446"/>
  <c r="H5445"/>
  <c r="H5444"/>
  <c r="H5443"/>
  <c r="H5442"/>
  <c r="H5441"/>
  <c r="H5440"/>
  <c r="H5439"/>
  <c r="H5438"/>
  <c r="H5437"/>
  <c r="H5436"/>
  <c r="H5435"/>
  <c r="H5434"/>
  <c r="H5433"/>
  <c r="H776"/>
  <c r="H1027"/>
  <c r="H43"/>
  <c r="H5432"/>
  <c r="H762"/>
  <c r="H5431"/>
  <c r="H5430"/>
  <c r="H5429"/>
  <c r="H5428"/>
  <c r="H5427"/>
  <c r="H5426"/>
  <c r="H5425"/>
  <c r="H5424"/>
  <c r="H5423"/>
  <c r="H5422"/>
  <c r="H5421"/>
  <c r="H230"/>
  <c r="H229"/>
  <c r="H5420"/>
  <c r="H5419"/>
  <c r="H5418"/>
  <c r="H5417"/>
  <c r="H5416"/>
  <c r="H1008"/>
  <c r="H741"/>
  <c r="H5415"/>
  <c r="H5414"/>
  <c r="H5413"/>
  <c r="H902"/>
  <c r="H517"/>
  <c r="H5412"/>
  <c r="H5411"/>
  <c r="H5410"/>
  <c r="H5409"/>
  <c r="H5408"/>
  <c r="H5407"/>
  <c r="H606"/>
  <c r="H5406"/>
  <c r="H5405"/>
  <c r="H133"/>
  <c r="H5404"/>
  <c r="H516"/>
  <c r="H1082"/>
  <c r="H5403"/>
  <c r="H5402"/>
  <c r="H5401"/>
  <c r="H5400"/>
  <c r="H5399"/>
  <c r="H5398"/>
  <c r="H5397"/>
  <c r="H5396"/>
  <c r="H5395"/>
  <c r="H5394"/>
  <c r="H5393"/>
  <c r="H321"/>
  <c r="H5392"/>
  <c r="H5391"/>
  <c r="H5390"/>
  <c r="H5389"/>
  <c r="H5388"/>
  <c r="H863"/>
  <c r="H5387"/>
  <c r="H5386"/>
  <c r="H5385"/>
  <c r="H5384"/>
  <c r="H5383"/>
  <c r="H5382"/>
  <c r="H5381"/>
  <c r="H5380"/>
  <c r="H5379"/>
  <c r="H5378"/>
  <c r="H5377"/>
  <c r="H5376"/>
  <c r="H954"/>
  <c r="H5375"/>
  <c r="H5374"/>
  <c r="H5373"/>
  <c r="H5372"/>
  <c r="H5371"/>
  <c r="H5370"/>
  <c r="H5369"/>
  <c r="H5368"/>
  <c r="H5367"/>
  <c r="H5366"/>
  <c r="H5365"/>
  <c r="H5364"/>
  <c r="H5363"/>
  <c r="H5362"/>
  <c r="H5361"/>
  <c r="H5360"/>
  <c r="H5359"/>
  <c r="H5358"/>
  <c r="H5357"/>
  <c r="H568"/>
  <c r="H5356"/>
  <c r="H666"/>
  <c r="H5355"/>
  <c r="H5354"/>
  <c r="H5353"/>
  <c r="H5352"/>
  <c r="H5351"/>
  <c r="H5350"/>
  <c r="H5349"/>
  <c r="H5348"/>
  <c r="H5347"/>
  <c r="H5346"/>
  <c r="H941"/>
  <c r="H5345"/>
  <c r="H5344"/>
  <c r="H605"/>
  <c r="H962"/>
  <c r="H637"/>
  <c r="H810"/>
  <c r="H5343"/>
  <c r="H5342"/>
  <c r="H5341"/>
  <c r="H5340"/>
  <c r="H5339"/>
  <c r="H5338"/>
  <c r="H761"/>
  <c r="H5337"/>
  <c r="H1070"/>
  <c r="H5336"/>
  <c r="H5335"/>
  <c r="H5334"/>
  <c r="H5333"/>
  <c r="H5332"/>
  <c r="H5331"/>
  <c r="H5330"/>
  <c r="H5329"/>
  <c r="H5328"/>
  <c r="H1002"/>
  <c r="H5327"/>
  <c r="H515"/>
  <c r="H5326"/>
  <c r="H5325"/>
  <c r="H5324"/>
  <c r="H5323"/>
  <c r="H5322"/>
  <c r="H5321"/>
  <c r="H5320"/>
  <c r="H879"/>
  <c r="H5319"/>
  <c r="H953"/>
  <c r="H981"/>
  <c r="H5318"/>
  <c r="H5317"/>
  <c r="H5316"/>
  <c r="H5315"/>
  <c r="H5314"/>
  <c r="H5313"/>
  <c r="H132"/>
  <c r="H5312"/>
  <c r="H952"/>
  <c r="H5311"/>
  <c r="H5310"/>
  <c r="H1062"/>
  <c r="H5309"/>
  <c r="H5308"/>
  <c r="H5307"/>
  <c r="H5306"/>
  <c r="H5305"/>
  <c r="H5304"/>
  <c r="H5303"/>
  <c r="H5302"/>
  <c r="H5301"/>
  <c r="H5300"/>
  <c r="H5299"/>
  <c r="H5298"/>
  <c r="H5297"/>
  <c r="H5296"/>
  <c r="H5295"/>
  <c r="H5294"/>
  <c r="H5293"/>
  <c r="H5292"/>
  <c r="H5291"/>
  <c r="H5290"/>
  <c r="H5289"/>
  <c r="H5288"/>
  <c r="H5287"/>
  <c r="H5286"/>
  <c r="H5285"/>
  <c r="H5284"/>
  <c r="H722"/>
  <c r="H5283"/>
  <c r="H5282"/>
  <c r="H5281"/>
  <c r="H5280"/>
  <c r="H5279"/>
  <c r="H5278"/>
  <c r="H5277"/>
  <c r="H5276"/>
  <c r="H5275"/>
  <c r="H5274"/>
  <c r="H710"/>
  <c r="H5273"/>
  <c r="H5272"/>
  <c r="H1054"/>
  <c r="H5271"/>
  <c r="H5270"/>
  <c r="H5269"/>
  <c r="H5268"/>
  <c r="H5267"/>
  <c r="H5266"/>
  <c r="H5265"/>
  <c r="H5264"/>
  <c r="H5263"/>
  <c r="H914"/>
  <c r="H5262"/>
  <c r="H5261"/>
  <c r="H5260"/>
  <c r="H5259"/>
  <c r="H5258"/>
  <c r="H5257"/>
  <c r="H5256"/>
  <c r="H5255"/>
  <c r="H1091"/>
  <c r="H5254"/>
  <c r="H5253"/>
  <c r="H5252"/>
  <c r="H5251"/>
  <c r="H5250"/>
  <c r="H5249"/>
  <c r="H5248"/>
  <c r="H5247"/>
  <c r="H5246"/>
  <c r="H1101"/>
  <c r="H5245"/>
  <c r="H5244"/>
  <c r="H5243"/>
  <c r="H5242"/>
  <c r="H5241"/>
  <c r="H5240"/>
  <c r="H5239"/>
  <c r="H5238"/>
  <c r="H5237"/>
  <c r="H5236"/>
  <c r="H5235"/>
  <c r="H5234"/>
  <c r="H5233"/>
  <c r="H5232"/>
  <c r="H5231"/>
  <c r="H5230"/>
  <c r="H5229"/>
  <c r="H5228"/>
  <c r="H5227"/>
  <c r="H5226"/>
  <c r="H5225"/>
  <c r="H5224"/>
  <c r="H5223"/>
  <c r="H5222"/>
  <c r="H5221"/>
  <c r="H5220"/>
  <c r="H5219"/>
  <c r="H5218"/>
  <c r="H5217"/>
  <c r="H5216"/>
  <c r="H5215"/>
  <c r="H5214"/>
  <c r="H5213"/>
  <c r="H320"/>
  <c r="H5212"/>
  <c r="H5211"/>
  <c r="H5210"/>
  <c r="H228"/>
  <c r="H5209"/>
  <c r="H5208"/>
  <c r="H5207"/>
  <c r="H5206"/>
  <c r="H5205"/>
  <c r="H5204"/>
  <c r="H5203"/>
  <c r="H5202"/>
  <c r="H5201"/>
  <c r="H5200"/>
  <c r="H5199"/>
  <c r="H5198"/>
  <c r="H5197"/>
  <c r="H5196"/>
  <c r="H5195"/>
  <c r="H5194"/>
  <c r="H567"/>
  <c r="H5193"/>
  <c r="H5192"/>
  <c r="H5191"/>
  <c r="H5190"/>
  <c r="H5189"/>
  <c r="H5188"/>
  <c r="H5187"/>
  <c r="H896"/>
  <c r="H5186"/>
  <c r="H5185"/>
  <c r="H5184"/>
  <c r="H5183"/>
  <c r="H5182"/>
  <c r="H5181"/>
  <c r="H5180"/>
  <c r="H5179"/>
  <c r="H5178"/>
  <c r="H5177"/>
  <c r="H5176"/>
  <c r="H5175"/>
  <c r="H5174"/>
  <c r="H5173"/>
  <c r="H5172"/>
  <c r="H5171"/>
  <c r="H5170"/>
  <c r="H825"/>
  <c r="H992"/>
  <c r="H5169"/>
  <c r="H929"/>
  <c r="H5168"/>
  <c r="H5167"/>
  <c r="H5166"/>
  <c r="H5165"/>
  <c r="H5164"/>
  <c r="H5163"/>
  <c r="H5162"/>
  <c r="H5161"/>
  <c r="H5160"/>
  <c r="H5159"/>
  <c r="H227"/>
  <c r="H5158"/>
  <c r="H5157"/>
  <c r="H5156"/>
  <c r="H5155"/>
  <c r="H5154"/>
  <c r="H5153"/>
  <c r="H5152"/>
  <c r="H5151"/>
  <c r="H5150"/>
  <c r="H5149"/>
  <c r="H5148"/>
  <c r="H5147"/>
  <c r="H5146"/>
  <c r="H5145"/>
  <c r="H5144"/>
  <c r="H5143"/>
  <c r="H760"/>
  <c r="H5142"/>
  <c r="H5141"/>
  <c r="H5140"/>
  <c r="H5139"/>
  <c r="H5138"/>
  <c r="H5137"/>
  <c r="H5136"/>
  <c r="H5135"/>
  <c r="H5134"/>
  <c r="H226"/>
  <c r="H5133"/>
  <c r="H5132"/>
  <c r="H5131"/>
  <c r="H5130"/>
  <c r="H5129"/>
  <c r="H5128"/>
  <c r="H862"/>
  <c r="H5127"/>
  <c r="H5126"/>
  <c r="H5125"/>
  <c r="H5124"/>
  <c r="H5123"/>
  <c r="H5122"/>
  <c r="H5121"/>
  <c r="H5120"/>
  <c r="H5119"/>
  <c r="H5118"/>
  <c r="H5117"/>
  <c r="H5116"/>
  <c r="H5115"/>
  <c r="H5114"/>
  <c r="H5113"/>
  <c r="H5112"/>
  <c r="H5111"/>
  <c r="H5110"/>
  <c r="H5109"/>
  <c r="H5108"/>
  <c r="H5107"/>
  <c r="H5106"/>
  <c r="H5105"/>
  <c r="H5104"/>
  <c r="H5103"/>
  <c r="H5102"/>
  <c r="H5101"/>
  <c r="H5100"/>
  <c r="H5099"/>
  <c r="H5098"/>
  <c r="H5097"/>
  <c r="H5096"/>
  <c r="H5095"/>
  <c r="H5094"/>
  <c r="H5093"/>
  <c r="H5092"/>
  <c r="H5091"/>
  <c r="H5090"/>
  <c r="H5089"/>
  <c r="H5088"/>
  <c r="H5087"/>
  <c r="H5086"/>
  <c r="H5085"/>
  <c r="H5084"/>
  <c r="H5083"/>
  <c r="H5082"/>
  <c r="H5081"/>
  <c r="H5080"/>
  <c r="H5079"/>
  <c r="H5078"/>
  <c r="H5077"/>
  <c r="H5076"/>
  <c r="H5075"/>
  <c r="H5074"/>
  <c r="H5073"/>
  <c r="H5072"/>
  <c r="H5071"/>
  <c r="H5070"/>
  <c r="H5069"/>
  <c r="H5068"/>
  <c r="H5067"/>
  <c r="H5066"/>
  <c r="H5065"/>
  <c r="H5064"/>
  <c r="H5063"/>
  <c r="H5062"/>
  <c r="H5061"/>
  <c r="H5060"/>
  <c r="H5059"/>
  <c r="H5058"/>
  <c r="H5057"/>
  <c r="H5056"/>
  <c r="H5055"/>
  <c r="H5054"/>
  <c r="H5053"/>
  <c r="H5052"/>
  <c r="H5051"/>
  <c r="H5050"/>
  <c r="H5049"/>
  <c r="H5048"/>
  <c r="H5047"/>
  <c r="H5046"/>
  <c r="H5045"/>
  <c r="H5044"/>
  <c r="H5043"/>
  <c r="H5042"/>
  <c r="H5041"/>
  <c r="H5040"/>
  <c r="H5039"/>
  <c r="H5038"/>
  <c r="H5037"/>
  <c r="H131"/>
  <c r="H5036"/>
  <c r="H5035"/>
  <c r="H5034"/>
  <c r="H5033"/>
  <c r="H463"/>
  <c r="H5032"/>
  <c r="H5031"/>
  <c r="H5030"/>
  <c r="H5029"/>
  <c r="H5028"/>
  <c r="H5027"/>
  <c r="H5026"/>
  <c r="H5025"/>
  <c r="H5024"/>
  <c r="H5023"/>
  <c r="H5022"/>
  <c r="H5021"/>
  <c r="H5020"/>
  <c r="H5019"/>
  <c r="H5018"/>
  <c r="H5017"/>
  <c r="H5016"/>
  <c r="H5015"/>
  <c r="H5014"/>
  <c r="H5013"/>
  <c r="H604"/>
  <c r="H5012"/>
  <c r="H5011"/>
  <c r="H5010"/>
  <c r="H5009"/>
  <c r="H5008"/>
  <c r="H5007"/>
  <c r="H5006"/>
  <c r="H5005"/>
  <c r="H5004"/>
  <c r="H5003"/>
  <c r="H5002"/>
  <c r="H5001"/>
  <c r="H5000"/>
  <c r="H603"/>
  <c r="H4999"/>
  <c r="H4998"/>
  <c r="H4997"/>
  <c r="H4996"/>
  <c r="H4995"/>
  <c r="H4994"/>
  <c r="H4993"/>
  <c r="H4992"/>
  <c r="H4991"/>
  <c r="H4990"/>
  <c r="H4989"/>
  <c r="H4988"/>
  <c r="H4987"/>
  <c r="H4986"/>
  <c r="H4985"/>
  <c r="H4984"/>
  <c r="H1031"/>
  <c r="H4983"/>
  <c r="H4982"/>
  <c r="H4981"/>
  <c r="H4980"/>
  <c r="H4979"/>
  <c r="H4978"/>
  <c r="H4977"/>
  <c r="H4976"/>
  <c r="H4975"/>
  <c r="H4974"/>
  <c r="H4973"/>
  <c r="H4972"/>
  <c r="H4971"/>
  <c r="H4970"/>
  <c r="H4969"/>
  <c r="H4968"/>
  <c r="H4967"/>
  <c r="H4966"/>
  <c r="H4965"/>
  <c r="H4964"/>
  <c r="H4963"/>
  <c r="H4962"/>
  <c r="H4961"/>
  <c r="H4960"/>
  <c r="H4959"/>
  <c r="H4958"/>
  <c r="H4957"/>
  <c r="H4956"/>
  <c r="H400"/>
  <c r="H665"/>
  <c r="H4955"/>
  <c r="H4954"/>
  <c r="H4953"/>
  <c r="H4952"/>
  <c r="H4951"/>
  <c r="H4950"/>
  <c r="H4949"/>
  <c r="H4948"/>
  <c r="H4947"/>
  <c r="H4946"/>
  <c r="H4945"/>
  <c r="H514"/>
  <c r="H4944"/>
  <c r="H4943"/>
  <c r="H972"/>
  <c r="H462"/>
  <c r="H225"/>
  <c r="H759"/>
  <c r="H4942"/>
  <c r="H4941"/>
  <c r="H4940"/>
  <c r="H4939"/>
  <c r="H4938"/>
  <c r="H4937"/>
  <c r="H4936"/>
  <c r="H709"/>
  <c r="H4935"/>
  <c r="H4934"/>
  <c r="H399"/>
  <c r="H4933"/>
  <c r="H4932"/>
  <c r="H4931"/>
  <c r="H4930"/>
  <c r="H861"/>
  <c r="H4929"/>
  <c r="H4928"/>
  <c r="H4927"/>
  <c r="H4926"/>
  <c r="H4925"/>
  <c r="H4924"/>
  <c r="H809"/>
  <c r="H566"/>
  <c r="H860"/>
  <c r="H4923"/>
  <c r="H1044"/>
  <c r="H4922"/>
  <c r="H4921"/>
  <c r="H4920"/>
  <c r="H4919"/>
  <c r="H940"/>
  <c r="H895"/>
  <c r="H4918"/>
  <c r="H224"/>
  <c r="H4917"/>
  <c r="H1018"/>
  <c r="H4916"/>
  <c r="H4915"/>
  <c r="H42"/>
  <c r="H130"/>
  <c r="H4914"/>
  <c r="H4913"/>
  <c r="H4912"/>
  <c r="H4911"/>
  <c r="H4910"/>
  <c r="H4909"/>
  <c r="H4908"/>
  <c r="H4907"/>
  <c r="H4906"/>
  <c r="H1026"/>
  <c r="H4905"/>
  <c r="H4904"/>
  <c r="H4903"/>
  <c r="H4902"/>
  <c r="H4901"/>
  <c r="H4900"/>
  <c r="H4899"/>
  <c r="H4898"/>
  <c r="H4897"/>
  <c r="H4896"/>
  <c r="H4895"/>
  <c r="H4894"/>
  <c r="H4893"/>
  <c r="H4892"/>
  <c r="H4891"/>
  <c r="H4890"/>
  <c r="H4889"/>
  <c r="H4888"/>
  <c r="H4887"/>
  <c r="H4886"/>
  <c r="H4885"/>
  <c r="H4884"/>
  <c r="H4883"/>
  <c r="H4882"/>
  <c r="H4881"/>
  <c r="H4880"/>
  <c r="H4879"/>
  <c r="H4878"/>
  <c r="H4877"/>
  <c r="H4876"/>
  <c r="H4875"/>
  <c r="H4874"/>
  <c r="H4873"/>
  <c r="H4872"/>
  <c r="H4871"/>
  <c r="H4870"/>
  <c r="H878"/>
  <c r="H4869"/>
  <c r="H4868"/>
  <c r="H223"/>
  <c r="H4867"/>
  <c r="H4866"/>
  <c r="H4865"/>
  <c r="H1053"/>
  <c r="H4864"/>
  <c r="H4863"/>
  <c r="H4862"/>
  <c r="H4861"/>
  <c r="H4860"/>
  <c r="H4859"/>
  <c r="H4858"/>
  <c r="H4857"/>
  <c r="H4856"/>
  <c r="H4855"/>
  <c r="H4854"/>
  <c r="H4853"/>
  <c r="H4852"/>
  <c r="H4851"/>
  <c r="H4850"/>
  <c r="H4849"/>
  <c r="H4848"/>
  <c r="H4847"/>
  <c r="H4846"/>
  <c r="H4845"/>
  <c r="H4844"/>
  <c r="H4843"/>
  <c r="H4842"/>
  <c r="H4841"/>
  <c r="H4840"/>
  <c r="H319"/>
  <c r="H4839"/>
  <c r="H222"/>
  <c r="H565"/>
  <c r="H4838"/>
  <c r="H4837"/>
  <c r="H4836"/>
  <c r="H4835"/>
  <c r="H4834"/>
  <c r="H4833"/>
  <c r="H4832"/>
  <c r="H4831"/>
  <c r="H1090"/>
  <c r="H4830"/>
  <c r="H221"/>
  <c r="H4829"/>
  <c r="H4828"/>
  <c r="H4827"/>
  <c r="H4826"/>
  <c r="H4825"/>
  <c r="H4824"/>
  <c r="H4823"/>
  <c r="H1043"/>
  <c r="H220"/>
  <c r="H4822"/>
  <c r="H4821"/>
  <c r="H4820"/>
  <c r="H971"/>
  <c r="H4819"/>
  <c r="H636"/>
  <c r="H1042"/>
  <c r="H1089"/>
  <c r="H4818"/>
  <c r="H318"/>
  <c r="H843"/>
  <c r="H4817"/>
  <c r="H4816"/>
  <c r="H4815"/>
  <c r="H4814"/>
  <c r="H4813"/>
  <c r="H4812"/>
  <c r="H4811"/>
  <c r="H4810"/>
  <c r="H398"/>
  <c r="H4809"/>
  <c r="H708"/>
  <c r="H4808"/>
  <c r="H4807"/>
  <c r="H4806"/>
  <c r="H4805"/>
  <c r="H4804"/>
  <c r="H4803"/>
  <c r="H4802"/>
  <c r="H4801"/>
  <c r="H4800"/>
  <c r="H4799"/>
  <c r="H4798"/>
  <c r="H4797"/>
  <c r="H4796"/>
  <c r="H4795"/>
  <c r="H4794"/>
  <c r="H4793"/>
  <c r="H4792"/>
  <c r="H4791"/>
  <c r="H4790"/>
  <c r="H4789"/>
  <c r="H4788"/>
  <c r="H4787"/>
  <c r="H4786"/>
  <c r="H4785"/>
  <c r="H4784"/>
  <c r="H129"/>
  <c r="H128"/>
  <c r="H4783"/>
  <c r="H4782"/>
  <c r="H4781"/>
  <c r="H4780"/>
  <c r="H4779"/>
  <c r="H4778"/>
  <c r="H4777"/>
  <c r="H4776"/>
  <c r="H4775"/>
  <c r="H4774"/>
  <c r="H4773"/>
  <c r="H4772"/>
  <c r="H4771"/>
  <c r="H4770"/>
  <c r="H4769"/>
  <c r="H635"/>
  <c r="H4768"/>
  <c r="H4767"/>
  <c r="H4766"/>
  <c r="H564"/>
  <c r="H4765"/>
  <c r="H4764"/>
  <c r="H842"/>
  <c r="H397"/>
  <c r="H4763"/>
  <c r="H808"/>
  <c r="H991"/>
  <c r="H807"/>
  <c r="H4762"/>
  <c r="H4761"/>
  <c r="H4760"/>
  <c r="H4759"/>
  <c r="H4758"/>
  <c r="H4757"/>
  <c r="H4756"/>
  <c r="H4755"/>
  <c r="H4754"/>
  <c r="H4753"/>
  <c r="H4752"/>
  <c r="H4751"/>
  <c r="H4750"/>
  <c r="H4749"/>
  <c r="H721"/>
  <c r="H4748"/>
  <c r="H4747"/>
  <c r="H1041"/>
  <c r="H4746"/>
  <c r="H4745"/>
  <c r="H4744"/>
  <c r="H4743"/>
  <c r="H4742"/>
  <c r="H4741"/>
  <c r="H4740"/>
  <c r="H4739"/>
  <c r="H4738"/>
  <c r="H758"/>
  <c r="H4737"/>
  <c r="H563"/>
  <c r="H4736"/>
  <c r="H4735"/>
  <c r="H961"/>
  <c r="H939"/>
  <c r="H4734"/>
  <c r="H4733"/>
  <c r="H4732"/>
  <c r="H4731"/>
  <c r="H4730"/>
  <c r="H4729"/>
  <c r="H396"/>
  <c r="H219"/>
  <c r="H4728"/>
  <c r="H877"/>
  <c r="H4727"/>
  <c r="H4726"/>
  <c r="H4725"/>
  <c r="H4724"/>
  <c r="H4723"/>
  <c r="H4722"/>
  <c r="H4721"/>
  <c r="H4720"/>
  <c r="H513"/>
  <c r="H894"/>
  <c r="H1040"/>
  <c r="H4719"/>
  <c r="H4718"/>
  <c r="H4717"/>
  <c r="H4716"/>
  <c r="H4715"/>
  <c r="H1001"/>
  <c r="H4714"/>
  <c r="H664"/>
  <c r="H928"/>
  <c r="H4713"/>
  <c r="H4712"/>
  <c r="H41"/>
  <c r="H127"/>
  <c r="H4711"/>
  <c r="H4710"/>
  <c r="H4709"/>
  <c r="H4708"/>
  <c r="H4707"/>
  <c r="H4706"/>
  <c r="H4705"/>
  <c r="H4704"/>
  <c r="H4703"/>
  <c r="H4702"/>
  <c r="H4701"/>
  <c r="H4700"/>
  <c r="H4699"/>
  <c r="H4698"/>
  <c r="H4697"/>
  <c r="H4696"/>
  <c r="H4695"/>
  <c r="H4694"/>
  <c r="H4693"/>
  <c r="H4692"/>
  <c r="H4691"/>
  <c r="H4690"/>
  <c r="H4689"/>
  <c r="H4688"/>
  <c r="H4687"/>
  <c r="H4686"/>
  <c r="H4685"/>
  <c r="H4684"/>
  <c r="H4683"/>
  <c r="H4682"/>
  <c r="H4681"/>
  <c r="H4680"/>
  <c r="H4679"/>
  <c r="H4678"/>
  <c r="H4677"/>
  <c r="H4676"/>
  <c r="H4675"/>
  <c r="H4674"/>
  <c r="H4673"/>
  <c r="H4672"/>
  <c r="H4671"/>
  <c r="H4670"/>
  <c r="H4669"/>
  <c r="H4668"/>
  <c r="H4667"/>
  <c r="H4666"/>
  <c r="H4665"/>
  <c r="H4664"/>
  <c r="H4663"/>
  <c r="H4662"/>
  <c r="H1100"/>
  <c r="H4661"/>
  <c r="H4660"/>
  <c r="H4659"/>
  <c r="H4658"/>
  <c r="H4657"/>
  <c r="H4656"/>
  <c r="H4655"/>
  <c r="H395"/>
  <c r="H512"/>
  <c r="H4654"/>
  <c r="H4653"/>
  <c r="H4652"/>
  <c r="H4651"/>
  <c r="H4650"/>
  <c r="H4649"/>
  <c r="H720"/>
  <c r="H4648"/>
  <c r="H4647"/>
  <c r="H4646"/>
  <c r="H4645"/>
  <c r="H4644"/>
  <c r="H4643"/>
  <c r="H317"/>
  <c r="H4642"/>
  <c r="H602"/>
  <c r="H4641"/>
  <c r="H4640"/>
  <c r="H4639"/>
  <c r="H4638"/>
  <c r="H394"/>
  <c r="H4637"/>
  <c r="H4636"/>
  <c r="H4635"/>
  <c r="H4634"/>
  <c r="H4633"/>
  <c r="H4632"/>
  <c r="H4631"/>
  <c r="H4630"/>
  <c r="H4629"/>
  <c r="H4628"/>
  <c r="H4627"/>
  <c r="H4626"/>
  <c r="H927"/>
  <c r="H893"/>
  <c r="H511"/>
  <c r="H1000"/>
  <c r="H4625"/>
  <c r="H218"/>
  <c r="H4624"/>
  <c r="H217"/>
  <c r="H4623"/>
  <c r="H4622"/>
  <c r="H4621"/>
  <c r="H4620"/>
  <c r="H4619"/>
  <c r="H4618"/>
  <c r="H4617"/>
  <c r="H4616"/>
  <c r="H4615"/>
  <c r="H693"/>
  <c r="H4614"/>
  <c r="H4613"/>
  <c r="H4612"/>
  <c r="H4611"/>
  <c r="H4610"/>
  <c r="H461"/>
  <c r="H393"/>
  <c r="H4609"/>
  <c r="H4608"/>
  <c r="H460"/>
  <c r="H459"/>
  <c r="H4607"/>
  <c r="H4606"/>
  <c r="H392"/>
  <c r="H4605"/>
  <c r="H4604"/>
  <c r="H601"/>
  <c r="H4603"/>
  <c r="H4602"/>
  <c r="H4601"/>
  <c r="H126"/>
  <c r="H4600"/>
  <c r="H4599"/>
  <c r="H4598"/>
  <c r="H4597"/>
  <c r="H4596"/>
  <c r="H4595"/>
  <c r="H634"/>
  <c r="H4594"/>
  <c r="H4593"/>
  <c r="H40"/>
  <c r="H4592"/>
  <c r="H216"/>
  <c r="H4591"/>
  <c r="H859"/>
  <c r="H4590"/>
  <c r="H600"/>
  <c r="H4589"/>
  <c r="H510"/>
  <c r="H1052"/>
  <c r="H4588"/>
  <c r="H4587"/>
  <c r="H4586"/>
  <c r="H926"/>
  <c r="H1111"/>
  <c r="H4585"/>
  <c r="H4584"/>
  <c r="H990"/>
  <c r="H1051"/>
  <c r="H4583"/>
  <c r="H4582"/>
  <c r="H4581"/>
  <c r="H4580"/>
  <c r="H1017"/>
  <c r="H1039"/>
  <c r="H4579"/>
  <c r="H4578"/>
  <c r="H4577"/>
  <c r="H4576"/>
  <c r="H4575"/>
  <c r="H4574"/>
  <c r="H4573"/>
  <c r="H4572"/>
  <c r="H4571"/>
  <c r="H4570"/>
  <c r="H4569"/>
  <c r="H4568"/>
  <c r="H125"/>
  <c r="H1030"/>
  <c r="H4567"/>
  <c r="H4566"/>
  <c r="H4565"/>
  <c r="H4564"/>
  <c r="H4563"/>
  <c r="H4562"/>
  <c r="H4561"/>
  <c r="H4560"/>
  <c r="H4559"/>
  <c r="H4558"/>
  <c r="H4557"/>
  <c r="H4556"/>
  <c r="H4555"/>
  <c r="H4554"/>
  <c r="H4553"/>
  <c r="H4552"/>
  <c r="H4551"/>
  <c r="H4550"/>
  <c r="H4549"/>
  <c r="H4548"/>
  <c r="H4547"/>
  <c r="H4546"/>
  <c r="H4545"/>
  <c r="H4544"/>
  <c r="H4543"/>
  <c r="H4542"/>
  <c r="H4541"/>
  <c r="H4540"/>
  <c r="H4539"/>
  <c r="H4538"/>
  <c r="H4537"/>
  <c r="H4536"/>
  <c r="H663"/>
  <c r="H4535"/>
  <c r="H4534"/>
  <c r="H4533"/>
  <c r="H4532"/>
  <c r="H633"/>
  <c r="H4531"/>
  <c r="H4530"/>
  <c r="H4529"/>
  <c r="H4528"/>
  <c r="H4527"/>
  <c r="H4526"/>
  <c r="H4525"/>
  <c r="H4524"/>
  <c r="H4523"/>
  <c r="H4522"/>
  <c r="H4521"/>
  <c r="H4520"/>
  <c r="H4519"/>
  <c r="H4518"/>
  <c r="H4517"/>
  <c r="H4516"/>
  <c r="H4515"/>
  <c r="H4514"/>
  <c r="H4513"/>
  <c r="H4512"/>
  <c r="H4511"/>
  <c r="H4510"/>
  <c r="H4509"/>
  <c r="H4508"/>
  <c r="H4507"/>
  <c r="H316"/>
  <c r="H1088"/>
  <c r="H4506"/>
  <c r="H4505"/>
  <c r="H1110"/>
  <c r="H4504"/>
  <c r="H4503"/>
  <c r="H4502"/>
  <c r="H315"/>
  <c r="H4501"/>
  <c r="H4500"/>
  <c r="H4499"/>
  <c r="H4498"/>
  <c r="H4497"/>
  <c r="H4496"/>
  <c r="H4495"/>
  <c r="H4494"/>
  <c r="H4493"/>
  <c r="H4492"/>
  <c r="H4491"/>
  <c r="H4490"/>
  <c r="H4489"/>
  <c r="H4488"/>
  <c r="H4487"/>
  <c r="H4486"/>
  <c r="H4485"/>
  <c r="H4484"/>
  <c r="H4483"/>
  <c r="H4482"/>
  <c r="H4481"/>
  <c r="H4480"/>
  <c r="H4479"/>
  <c r="H4478"/>
  <c r="H4477"/>
  <c r="H4476"/>
  <c r="H4475"/>
  <c r="H4474"/>
  <c r="H391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509"/>
  <c r="H4435"/>
  <c r="H4434"/>
  <c r="H458"/>
  <c r="H4433"/>
  <c r="H4432"/>
  <c r="H4431"/>
  <c r="H4430"/>
  <c r="H4429"/>
  <c r="H4428"/>
  <c r="H4427"/>
  <c r="H4426"/>
  <c r="H4425"/>
  <c r="H4424"/>
  <c r="H4423"/>
  <c r="H39"/>
  <c r="H4422"/>
  <c r="H4421"/>
  <c r="H4420"/>
  <c r="H4419"/>
  <c r="H4418"/>
  <c r="H4417"/>
  <c r="H4416"/>
  <c r="H4415"/>
  <c r="H4414"/>
  <c r="H4413"/>
  <c r="H4412"/>
  <c r="H4411"/>
  <c r="H4410"/>
  <c r="H4409"/>
  <c r="H4408"/>
  <c r="H4407"/>
  <c r="H4406"/>
  <c r="H4405"/>
  <c r="H4404"/>
  <c r="H4403"/>
  <c r="H4402"/>
  <c r="H4401"/>
  <c r="H4400"/>
  <c r="H4399"/>
  <c r="H4398"/>
  <c r="H4397"/>
  <c r="H4396"/>
  <c r="H4395"/>
  <c r="H4394"/>
  <c r="H4393"/>
  <c r="H4392"/>
  <c r="H4391"/>
  <c r="H4390"/>
  <c r="H4389"/>
  <c r="H4388"/>
  <c r="H4387"/>
  <c r="H4386"/>
  <c r="H4385"/>
  <c r="H4384"/>
  <c r="H4383"/>
  <c r="H4382"/>
  <c r="H4381"/>
  <c r="H4380"/>
  <c r="H4379"/>
  <c r="H4378"/>
  <c r="H4377"/>
  <c r="H4376"/>
  <c r="H4375"/>
  <c r="H4374"/>
  <c r="H4373"/>
  <c r="H4372"/>
  <c r="H4371"/>
  <c r="H4370"/>
  <c r="H4369"/>
  <c r="H4368"/>
  <c r="H4367"/>
  <c r="H4366"/>
  <c r="H4365"/>
  <c r="H4364"/>
  <c r="H4363"/>
  <c r="H4362"/>
  <c r="H4361"/>
  <c r="H4360"/>
  <c r="H4359"/>
  <c r="H4358"/>
  <c r="H4357"/>
  <c r="H4356"/>
  <c r="H4355"/>
  <c r="H4354"/>
  <c r="H4353"/>
  <c r="H4352"/>
  <c r="H4351"/>
  <c r="H4350"/>
  <c r="H599"/>
  <c r="H892"/>
  <c r="H124"/>
  <c r="H314"/>
  <c r="H692"/>
  <c r="H4349"/>
  <c r="H4348"/>
  <c r="H4347"/>
  <c r="H4346"/>
  <c r="H4345"/>
  <c r="H4344"/>
  <c r="H313"/>
  <c r="H4343"/>
  <c r="H4342"/>
  <c r="H4341"/>
  <c r="H4340"/>
  <c r="H4339"/>
  <c r="H4338"/>
  <c r="H4337"/>
  <c r="H4336"/>
  <c r="H4335"/>
  <c r="H4334"/>
  <c r="H4333"/>
  <c r="H4332"/>
  <c r="H4331"/>
  <c r="H4330"/>
  <c r="H4329"/>
  <c r="H4328"/>
  <c r="H4327"/>
  <c r="H4326"/>
  <c r="H4325"/>
  <c r="H4324"/>
  <c r="H4323"/>
  <c r="H4322"/>
  <c r="H4321"/>
  <c r="H4320"/>
  <c r="H4319"/>
  <c r="H4318"/>
  <c r="H4317"/>
  <c r="H4316"/>
  <c r="H4315"/>
  <c r="H4314"/>
  <c r="H4313"/>
  <c r="H4312"/>
  <c r="H4311"/>
  <c r="H4310"/>
  <c r="H4309"/>
  <c r="H4308"/>
  <c r="H4307"/>
  <c r="H4306"/>
  <c r="H4305"/>
  <c r="H4304"/>
  <c r="H4303"/>
  <c r="H4302"/>
  <c r="H4301"/>
  <c r="H4300"/>
  <c r="H4299"/>
  <c r="H4298"/>
  <c r="H4297"/>
  <c r="H4296"/>
  <c r="H4295"/>
  <c r="H4294"/>
  <c r="H4293"/>
  <c r="H4292"/>
  <c r="H4291"/>
  <c r="H4290"/>
  <c r="H4289"/>
  <c r="H4288"/>
  <c r="H457"/>
  <c r="H215"/>
  <c r="H598"/>
  <c r="H925"/>
  <c r="H960"/>
  <c r="H214"/>
  <c r="H4287"/>
  <c r="H508"/>
  <c r="H951"/>
  <c r="H312"/>
  <c r="H4286"/>
  <c r="H4285"/>
  <c r="H4284"/>
  <c r="H4283"/>
  <c r="H4282"/>
  <c r="H4281"/>
  <c r="H4280"/>
  <c r="H4279"/>
  <c r="H123"/>
  <c r="H213"/>
  <c r="H4278"/>
  <c r="H4277"/>
  <c r="H4276"/>
  <c r="H4275"/>
  <c r="H4274"/>
  <c r="H4273"/>
  <c r="H4272"/>
  <c r="H4271"/>
  <c r="H4270"/>
  <c r="H4269"/>
  <c r="H4268"/>
  <c r="H1081"/>
  <c r="H4267"/>
  <c r="H4266"/>
  <c r="H4265"/>
  <c r="H4264"/>
  <c r="H4263"/>
  <c r="H4262"/>
  <c r="H4261"/>
  <c r="H4260"/>
  <c r="H4259"/>
  <c r="H4258"/>
  <c r="H4257"/>
  <c r="H4256"/>
  <c r="H4255"/>
  <c r="H4254"/>
  <c r="H4253"/>
  <c r="H938"/>
  <c r="H959"/>
  <c r="H4252"/>
  <c r="H4251"/>
  <c r="H4250"/>
  <c r="H122"/>
  <c r="H4249"/>
  <c r="H891"/>
  <c r="H4248"/>
  <c r="H4247"/>
  <c r="H4246"/>
  <c r="H4245"/>
  <c r="H38"/>
  <c r="H4244"/>
  <c r="H4243"/>
  <c r="H507"/>
  <c r="H4242"/>
  <c r="H4241"/>
  <c r="H121"/>
  <c r="H4240"/>
  <c r="H4239"/>
  <c r="H37"/>
  <c r="H36"/>
  <c r="H4238"/>
  <c r="H456"/>
  <c r="H4237"/>
  <c r="H4236"/>
  <c r="H4235"/>
  <c r="H4234"/>
  <c r="H1025"/>
  <c r="H390"/>
  <c r="H958"/>
  <c r="H719"/>
  <c r="H901"/>
  <c r="H775"/>
  <c r="H4233"/>
  <c r="H4232"/>
  <c r="H4231"/>
  <c r="H4230"/>
  <c r="H4229"/>
  <c r="H4228"/>
  <c r="H740"/>
  <c r="H841"/>
  <c r="H4227"/>
  <c r="H4226"/>
  <c r="H4225"/>
  <c r="H4224"/>
  <c r="H707"/>
  <c r="H794"/>
  <c r="H4223"/>
  <c r="H4222"/>
  <c r="H212"/>
  <c r="H597"/>
  <c r="H596"/>
  <c r="H4221"/>
  <c r="H4220"/>
  <c r="H4219"/>
  <c r="H4218"/>
  <c r="H4217"/>
  <c r="H4216"/>
  <c r="H4215"/>
  <c r="H4214"/>
  <c r="H4213"/>
  <c r="H455"/>
  <c r="H211"/>
  <c r="H4212"/>
  <c r="H4211"/>
  <c r="H4210"/>
  <c r="H4209"/>
  <c r="H890"/>
  <c r="H311"/>
  <c r="H310"/>
  <c r="H1117"/>
  <c r="H4208"/>
  <c r="H4207"/>
  <c r="H4206"/>
  <c r="H309"/>
  <c r="H120"/>
  <c r="H900"/>
  <c r="H4205"/>
  <c r="H4204"/>
  <c r="H4203"/>
  <c r="H4202"/>
  <c r="H4201"/>
  <c r="H4200"/>
  <c r="H4199"/>
  <c r="H4198"/>
  <c r="H308"/>
  <c r="H506"/>
  <c r="H210"/>
  <c r="H307"/>
  <c r="H35"/>
  <c r="H34"/>
  <c r="H209"/>
  <c r="H4197"/>
  <c r="H4196"/>
  <c r="H4195"/>
  <c r="H4194"/>
  <c r="H4193"/>
  <c r="H4192"/>
  <c r="H4191"/>
  <c r="H4190"/>
  <c r="H4189"/>
  <c r="H4188"/>
  <c r="H389"/>
  <c r="H4187"/>
  <c r="H4186"/>
  <c r="H4185"/>
  <c r="H4184"/>
  <c r="H4183"/>
  <c r="H505"/>
  <c r="H388"/>
  <c r="H387"/>
  <c r="H4182"/>
  <c r="H4181"/>
  <c r="H4180"/>
  <c r="H4179"/>
  <c r="H774"/>
  <c r="H4178"/>
  <c r="H4177"/>
  <c r="H4176"/>
  <c r="H662"/>
  <c r="H4175"/>
  <c r="H4174"/>
  <c r="H306"/>
  <c r="H4173"/>
  <c r="H4172"/>
  <c r="H4171"/>
  <c r="H4170"/>
  <c r="H4169"/>
  <c r="H4168"/>
  <c r="H1080"/>
  <c r="H4167"/>
  <c r="H4166"/>
  <c r="H4165"/>
  <c r="H4164"/>
  <c r="H4163"/>
  <c r="H4162"/>
  <c r="H4161"/>
  <c r="H4160"/>
  <c r="H4159"/>
  <c r="H4158"/>
  <c r="H4157"/>
  <c r="H4156"/>
  <c r="H4155"/>
  <c r="H4154"/>
  <c r="H4153"/>
  <c r="H4152"/>
  <c r="H4151"/>
  <c r="H4150"/>
  <c r="H4149"/>
  <c r="H4148"/>
  <c r="H4147"/>
  <c r="H4146"/>
  <c r="H4145"/>
  <c r="H4144"/>
  <c r="H4143"/>
  <c r="H4142"/>
  <c r="H4141"/>
  <c r="H4140"/>
  <c r="H4139"/>
  <c r="H980"/>
  <c r="H1123"/>
  <c r="H4138"/>
  <c r="H4137"/>
  <c r="H718"/>
  <c r="H4136"/>
  <c r="H4135"/>
  <c r="H4134"/>
  <c r="H4133"/>
  <c r="H4132"/>
  <c r="H4131"/>
  <c r="H757"/>
  <c r="H4130"/>
  <c r="H4129"/>
  <c r="H4128"/>
  <c r="H4127"/>
  <c r="H4126"/>
  <c r="H4125"/>
  <c r="H4124"/>
  <c r="H4123"/>
  <c r="H4122"/>
  <c r="H4121"/>
  <c r="H4120"/>
  <c r="H4119"/>
  <c r="H4118"/>
  <c r="H4117"/>
  <c r="H4116"/>
  <c r="H4115"/>
  <c r="H4114"/>
  <c r="H4113"/>
  <c r="H4112"/>
  <c r="H4111"/>
  <c r="H4110"/>
  <c r="H305"/>
  <c r="H717"/>
  <c r="H4109"/>
  <c r="H4108"/>
  <c r="H4107"/>
  <c r="H4106"/>
  <c r="H4105"/>
  <c r="H4104"/>
  <c r="H4103"/>
  <c r="H4102"/>
  <c r="H4101"/>
  <c r="H4100"/>
  <c r="H4099"/>
  <c r="H4098"/>
  <c r="H4097"/>
  <c r="H4096"/>
  <c r="H4095"/>
  <c r="H4094"/>
  <c r="H4093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H4058"/>
  <c r="H4057"/>
  <c r="H4056"/>
  <c r="H4055"/>
  <c r="H4054"/>
  <c r="H4053"/>
  <c r="H4052"/>
  <c r="H4051"/>
  <c r="H4050"/>
  <c r="H4049"/>
  <c r="H4048"/>
  <c r="H4047"/>
  <c r="H4046"/>
  <c r="H4045"/>
  <c r="H119"/>
  <c r="H4044"/>
  <c r="H4043"/>
  <c r="H4042"/>
  <c r="H454"/>
  <c r="H504"/>
  <c r="H4041"/>
  <c r="H950"/>
  <c r="H4040"/>
  <c r="H4039"/>
  <c r="H4038"/>
  <c r="H4037"/>
  <c r="H913"/>
  <c r="H4036"/>
  <c r="H4035"/>
  <c r="H4034"/>
  <c r="H4033"/>
  <c r="H4032"/>
  <c r="H4031"/>
  <c r="H4030"/>
  <c r="H4029"/>
  <c r="H4028"/>
  <c r="H4027"/>
  <c r="H4026"/>
  <c r="H4025"/>
  <c r="H4024"/>
  <c r="H4023"/>
  <c r="H4022"/>
  <c r="H4021"/>
  <c r="H4020"/>
  <c r="H4019"/>
  <c r="H4018"/>
  <c r="H4017"/>
  <c r="H453"/>
  <c r="H4016"/>
  <c r="H4015"/>
  <c r="H4014"/>
  <c r="H4013"/>
  <c r="H4012"/>
  <c r="H632"/>
  <c r="H562"/>
  <c r="H4011"/>
  <c r="H4010"/>
  <c r="H661"/>
  <c r="H4009"/>
  <c r="H4008"/>
  <c r="H4007"/>
  <c r="H4006"/>
  <c r="H4005"/>
  <c r="H4004"/>
  <c r="H4003"/>
  <c r="H1087"/>
  <c r="H4002"/>
  <c r="H1024"/>
  <c r="H4001"/>
  <c r="H4000"/>
  <c r="H3999"/>
  <c r="H3998"/>
  <c r="H3997"/>
  <c r="H924"/>
  <c r="H3996"/>
  <c r="H3995"/>
  <c r="H3994"/>
  <c r="H3993"/>
  <c r="H3992"/>
  <c r="H3991"/>
  <c r="H876"/>
  <c r="H3990"/>
  <c r="H3989"/>
  <c r="H3988"/>
  <c r="H3987"/>
  <c r="H3986"/>
  <c r="H3985"/>
  <c r="H3984"/>
  <c r="H3983"/>
  <c r="H3982"/>
  <c r="H706"/>
  <c r="H3981"/>
  <c r="H3980"/>
  <c r="H3979"/>
  <c r="H3978"/>
  <c r="H3977"/>
  <c r="H3976"/>
  <c r="H3975"/>
  <c r="H3974"/>
  <c r="H3973"/>
  <c r="H3972"/>
  <c r="H3971"/>
  <c r="H3970"/>
  <c r="H3969"/>
  <c r="H3968"/>
  <c r="H3967"/>
  <c r="H3966"/>
  <c r="H3965"/>
  <c r="H3964"/>
  <c r="H3963"/>
  <c r="H3962"/>
  <c r="H3961"/>
  <c r="H3960"/>
  <c r="H118"/>
  <c r="H3959"/>
  <c r="H3958"/>
  <c r="H3957"/>
  <c r="H117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116"/>
  <c r="H3937"/>
  <c r="H3936"/>
  <c r="H3935"/>
  <c r="H3934"/>
  <c r="H824"/>
  <c r="H1122"/>
  <c r="H561"/>
  <c r="H739"/>
  <c r="H560"/>
  <c r="H3933"/>
  <c r="H3932"/>
  <c r="H452"/>
  <c r="H3931"/>
  <c r="H3930"/>
  <c r="H304"/>
  <c r="H3929"/>
  <c r="H3928"/>
  <c r="H3927"/>
  <c r="H3926"/>
  <c r="H3925"/>
  <c r="H3924"/>
  <c r="H3923"/>
  <c r="H3922"/>
  <c r="H3921"/>
  <c r="H3920"/>
  <c r="H3919"/>
  <c r="H3918"/>
  <c r="H3917"/>
  <c r="H3916"/>
  <c r="H386"/>
  <c r="H3915"/>
  <c r="H3914"/>
  <c r="H3913"/>
  <c r="H3912"/>
  <c r="H3911"/>
  <c r="H3910"/>
  <c r="H3909"/>
  <c r="H3908"/>
  <c r="H3907"/>
  <c r="H3906"/>
  <c r="H3905"/>
  <c r="H385"/>
  <c r="H3904"/>
  <c r="H3903"/>
  <c r="H3902"/>
  <c r="H3901"/>
  <c r="H3900"/>
  <c r="H3899"/>
  <c r="H3898"/>
  <c r="H3897"/>
  <c r="H3896"/>
  <c r="H3895"/>
  <c r="H3894"/>
  <c r="H3893"/>
  <c r="H3892"/>
  <c r="H384"/>
  <c r="H3891"/>
  <c r="H3890"/>
  <c r="H3889"/>
  <c r="H3888"/>
  <c r="H3887"/>
  <c r="H3886"/>
  <c r="H3885"/>
  <c r="H33"/>
  <c r="H3884"/>
  <c r="H3883"/>
  <c r="H3882"/>
  <c r="H3881"/>
  <c r="H115"/>
  <c r="H3880"/>
  <c r="H208"/>
  <c r="H3879"/>
  <c r="H3878"/>
  <c r="H3877"/>
  <c r="H451"/>
  <c r="H3876"/>
  <c r="H207"/>
  <c r="H206"/>
  <c r="H3875"/>
  <c r="H793"/>
  <c r="H3874"/>
  <c r="H3873"/>
  <c r="H3872"/>
  <c r="H450"/>
  <c r="H205"/>
  <c r="H3871"/>
  <c r="H1109"/>
  <c r="H912"/>
  <c r="H32"/>
  <c r="H3870"/>
  <c r="H383"/>
  <c r="H449"/>
  <c r="H3869"/>
  <c r="H3868"/>
  <c r="H204"/>
  <c r="H3867"/>
  <c r="H3866"/>
  <c r="H631"/>
  <c r="H3865"/>
  <c r="H3864"/>
  <c r="H3863"/>
  <c r="H203"/>
  <c r="H849"/>
  <c r="H3862"/>
  <c r="H3861"/>
  <c r="H3860"/>
  <c r="H3859"/>
  <c r="H382"/>
  <c r="H3858"/>
  <c r="H3857"/>
  <c r="H3856"/>
  <c r="H3855"/>
  <c r="H114"/>
  <c r="H3854"/>
  <c r="H113"/>
  <c r="H3853"/>
  <c r="H3852"/>
  <c r="H595"/>
  <c r="H937"/>
  <c r="H630"/>
  <c r="H3851"/>
  <c r="H3850"/>
  <c r="H3849"/>
  <c r="H3848"/>
  <c r="H3847"/>
  <c r="H3846"/>
  <c r="H3845"/>
  <c r="H3844"/>
  <c r="H3843"/>
  <c r="H303"/>
  <c r="H806"/>
  <c r="H1061"/>
  <c r="H660"/>
  <c r="H3842"/>
  <c r="H840"/>
  <c r="H448"/>
  <c r="H381"/>
  <c r="H112"/>
  <c r="H111"/>
  <c r="H3841"/>
  <c r="H3840"/>
  <c r="H3839"/>
  <c r="H3838"/>
  <c r="H3837"/>
  <c r="H3836"/>
  <c r="H3835"/>
  <c r="H3834"/>
  <c r="H659"/>
  <c r="H970"/>
  <c r="H3833"/>
  <c r="H3832"/>
  <c r="H691"/>
  <c r="H3831"/>
  <c r="H3830"/>
  <c r="H302"/>
  <c r="H3829"/>
  <c r="H3828"/>
  <c r="H380"/>
  <c r="H889"/>
  <c r="H3827"/>
  <c r="H756"/>
  <c r="H202"/>
  <c r="H201"/>
  <c r="H200"/>
  <c r="H1079"/>
  <c r="H301"/>
  <c r="H199"/>
  <c r="H447"/>
  <c r="H110"/>
  <c r="H198"/>
  <c r="H629"/>
  <c r="H300"/>
  <c r="H3826"/>
  <c r="H3825"/>
  <c r="H379"/>
  <c r="H3824"/>
  <c r="H3823"/>
  <c r="H299"/>
  <c r="H31"/>
  <c r="H3822"/>
  <c r="H690"/>
  <c r="H3821"/>
  <c r="H3820"/>
  <c r="H3819"/>
  <c r="H3818"/>
  <c r="H3817"/>
  <c r="H3816"/>
  <c r="H3815"/>
  <c r="H3814"/>
  <c r="H3813"/>
  <c r="H3812"/>
  <c r="H3811"/>
  <c r="H197"/>
  <c r="H3810"/>
  <c r="H858"/>
  <c r="H3809"/>
  <c r="H559"/>
  <c r="H658"/>
  <c r="H196"/>
  <c r="H503"/>
  <c r="H3808"/>
  <c r="H805"/>
  <c r="H3807"/>
  <c r="H3806"/>
  <c r="H3805"/>
  <c r="H502"/>
  <c r="H3804"/>
  <c r="H3803"/>
  <c r="H3802"/>
  <c r="H3801"/>
  <c r="H3800"/>
  <c r="H298"/>
  <c r="H3799"/>
  <c r="H378"/>
  <c r="H3798"/>
  <c r="H377"/>
  <c r="H109"/>
  <c r="H657"/>
  <c r="H839"/>
  <c r="H108"/>
  <c r="H376"/>
  <c r="H107"/>
  <c r="H558"/>
  <c r="H446"/>
  <c r="H30"/>
  <c r="H29"/>
  <c r="H375"/>
  <c r="H3797"/>
  <c r="H3796"/>
  <c r="H3795"/>
  <c r="H3794"/>
  <c r="H3793"/>
  <c r="H3792"/>
  <c r="H838"/>
  <c r="H195"/>
  <c r="H3791"/>
  <c r="H106"/>
  <c r="H3790"/>
  <c r="H3789"/>
  <c r="H3788"/>
  <c r="H689"/>
  <c r="H297"/>
  <c r="H3787"/>
  <c r="H557"/>
  <c r="H3786"/>
  <c r="H3785"/>
  <c r="H3784"/>
  <c r="H3783"/>
  <c r="H3782"/>
  <c r="H949"/>
  <c r="H501"/>
  <c r="H28"/>
  <c r="H27"/>
  <c r="H738"/>
  <c r="H3781"/>
  <c r="H3780"/>
  <c r="H3779"/>
  <c r="H857"/>
  <c r="H3778"/>
  <c r="H3777"/>
  <c r="H923"/>
  <c r="H3776"/>
  <c r="H888"/>
  <c r="H792"/>
  <c r="H296"/>
  <c r="H194"/>
  <c r="H26"/>
  <c r="H3775"/>
  <c r="H3774"/>
  <c r="H3773"/>
  <c r="H3772"/>
  <c r="H3771"/>
  <c r="H3770"/>
  <c r="H3769"/>
  <c r="H3768"/>
  <c r="H3767"/>
  <c r="H3766"/>
  <c r="H3765"/>
  <c r="H3764"/>
  <c r="H705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295"/>
  <c r="H3741"/>
  <c r="H3740"/>
  <c r="H594"/>
  <c r="H556"/>
  <c r="H3739"/>
  <c r="H3738"/>
  <c r="H3737"/>
  <c r="H3736"/>
  <c r="H3735"/>
  <c r="H3734"/>
  <c r="H3733"/>
  <c r="H3732"/>
  <c r="H3731"/>
  <c r="H3730"/>
  <c r="H3729"/>
  <c r="H3728"/>
  <c r="H110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25"/>
  <c r="H3672"/>
  <c r="H3671"/>
  <c r="H3670"/>
  <c r="H3669"/>
  <c r="H1069"/>
  <c r="H848"/>
  <c r="H294"/>
  <c r="H374"/>
  <c r="H3668"/>
  <c r="H3667"/>
  <c r="H3666"/>
  <c r="H3665"/>
  <c r="H3664"/>
  <c r="H3663"/>
  <c r="H193"/>
  <c r="H105"/>
  <c r="H3662"/>
  <c r="H3661"/>
  <c r="H3660"/>
  <c r="H3659"/>
  <c r="H3658"/>
  <c r="H24"/>
  <c r="H3657"/>
  <c r="H3656"/>
  <c r="H3655"/>
  <c r="H3654"/>
  <c r="H755"/>
  <c r="H104"/>
  <c r="H3653"/>
  <c r="H3652"/>
  <c r="H3651"/>
  <c r="H3650"/>
  <c r="H3649"/>
  <c r="H500"/>
  <c r="H3648"/>
  <c r="H1007"/>
  <c r="H3647"/>
  <c r="H3646"/>
  <c r="H3645"/>
  <c r="H3644"/>
  <c r="H1050"/>
  <c r="H3643"/>
  <c r="H3642"/>
  <c r="H3641"/>
  <c r="H3640"/>
  <c r="H979"/>
  <c r="H293"/>
  <c r="H292"/>
  <c r="H3639"/>
  <c r="H3638"/>
  <c r="H499"/>
  <c r="H3637"/>
  <c r="H3636"/>
  <c r="H3635"/>
  <c r="H3634"/>
  <c r="H3633"/>
  <c r="H3632"/>
  <c r="H3631"/>
  <c r="H3630"/>
  <c r="H3629"/>
  <c r="H3628"/>
  <c r="H3627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875"/>
  <c r="H3594"/>
  <c r="H3593"/>
  <c r="H3592"/>
  <c r="H3591"/>
  <c r="H3590"/>
  <c r="H3589"/>
  <c r="H3588"/>
  <c r="H3587"/>
  <c r="H3586"/>
  <c r="H874"/>
  <c r="H3585"/>
  <c r="H3584"/>
  <c r="H3583"/>
  <c r="H3582"/>
  <c r="H3581"/>
  <c r="H3580"/>
  <c r="H3579"/>
  <c r="H3578"/>
  <c r="H704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103"/>
  <c r="H3561"/>
  <c r="H3560"/>
  <c r="H3559"/>
  <c r="H3558"/>
  <c r="H192"/>
  <c r="H3557"/>
  <c r="H191"/>
  <c r="H190"/>
  <c r="H3556"/>
  <c r="H3555"/>
  <c r="H3554"/>
  <c r="H23"/>
  <c r="H3553"/>
  <c r="H3552"/>
  <c r="H102"/>
  <c r="H922"/>
  <c r="H3551"/>
  <c r="H3550"/>
  <c r="H3549"/>
  <c r="H3548"/>
  <c r="H3547"/>
  <c r="H3546"/>
  <c r="H3545"/>
  <c r="H3544"/>
  <c r="H3543"/>
  <c r="H3542"/>
  <c r="H3541"/>
  <c r="H3540"/>
  <c r="H3539"/>
  <c r="H555"/>
  <c r="H554"/>
  <c r="H3538"/>
  <c r="H3537"/>
  <c r="H3536"/>
  <c r="H3535"/>
  <c r="H3534"/>
  <c r="H3533"/>
  <c r="H3532"/>
  <c r="H628"/>
  <c r="H3531"/>
  <c r="H3530"/>
  <c r="H3529"/>
  <c r="H3528"/>
  <c r="H3527"/>
  <c r="H3526"/>
  <c r="H3525"/>
  <c r="H3524"/>
  <c r="H3523"/>
  <c r="H3522"/>
  <c r="H3521"/>
  <c r="H3520"/>
  <c r="H3519"/>
  <c r="H3518"/>
  <c r="H921"/>
  <c r="H3517"/>
  <c r="H3516"/>
  <c r="H3515"/>
  <c r="H3514"/>
  <c r="H3513"/>
  <c r="H3512"/>
  <c r="H3511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498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999"/>
  <c r="H3473"/>
  <c r="H3472"/>
  <c r="H3471"/>
  <c r="H3470"/>
  <c r="H3469"/>
  <c r="H101"/>
  <c r="H189"/>
  <c r="H3468"/>
  <c r="H373"/>
  <c r="H3467"/>
  <c r="H3466"/>
  <c r="H3465"/>
  <c r="H3464"/>
  <c r="H3463"/>
  <c r="H688"/>
  <c r="H3462"/>
  <c r="H687"/>
  <c r="H3461"/>
  <c r="H188"/>
  <c r="H593"/>
  <c r="H656"/>
  <c r="H873"/>
  <c r="H187"/>
  <c r="H3460"/>
  <c r="H3459"/>
  <c r="H3458"/>
  <c r="H3457"/>
  <c r="H3456"/>
  <c r="H3455"/>
  <c r="H3454"/>
  <c r="H655"/>
  <c r="H3453"/>
  <c r="H1038"/>
  <c r="H3452"/>
  <c r="H1086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4"/>
  <c r="H3423"/>
  <c r="H3422"/>
  <c r="H3421"/>
  <c r="H3420"/>
  <c r="H3419"/>
  <c r="H3418"/>
  <c r="H3417"/>
  <c r="H3416"/>
  <c r="H3415"/>
  <c r="H3414"/>
  <c r="H3413"/>
  <c r="H3412"/>
  <c r="H3411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1078"/>
  <c r="H3378"/>
  <c r="H3377"/>
  <c r="H3376"/>
  <c r="H3375"/>
  <c r="H3374"/>
  <c r="H3373"/>
  <c r="H3372"/>
  <c r="H3371"/>
  <c r="H3370"/>
  <c r="H3369"/>
  <c r="H3368"/>
  <c r="H3367"/>
  <c r="H3366"/>
  <c r="H3365"/>
  <c r="H3364"/>
  <c r="H3363"/>
  <c r="H3362"/>
  <c r="H3361"/>
  <c r="H737"/>
  <c r="H3360"/>
  <c r="H3359"/>
  <c r="H445"/>
  <c r="H3358"/>
  <c r="H3357"/>
  <c r="H3356"/>
  <c r="H3355"/>
  <c r="H3354"/>
  <c r="H3353"/>
  <c r="H3352"/>
  <c r="H3351"/>
  <c r="H100"/>
  <c r="H3350"/>
  <c r="H3349"/>
  <c r="H444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72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291"/>
  <c r="H3305"/>
  <c r="H22"/>
  <c r="H186"/>
  <c r="H3304"/>
  <c r="H3303"/>
  <c r="H3302"/>
  <c r="H21"/>
  <c r="H3301"/>
  <c r="H443"/>
  <c r="H3300"/>
  <c r="H3299"/>
  <c r="H3298"/>
  <c r="H3297"/>
  <c r="H3296"/>
  <c r="H3295"/>
  <c r="H3294"/>
  <c r="H3293"/>
  <c r="H3292"/>
  <c r="H3291"/>
  <c r="H3290"/>
  <c r="H3289"/>
  <c r="H3288"/>
  <c r="H3287"/>
  <c r="H989"/>
  <c r="H99"/>
  <c r="H3286"/>
  <c r="H3285"/>
  <c r="H3284"/>
  <c r="H3283"/>
  <c r="H3282"/>
  <c r="H3281"/>
  <c r="H3280"/>
  <c r="H3279"/>
  <c r="H3278"/>
  <c r="H3277"/>
  <c r="H3276"/>
  <c r="H3275"/>
  <c r="H627"/>
  <c r="H3274"/>
  <c r="H754"/>
  <c r="H3273"/>
  <c r="H1068"/>
  <c r="H3272"/>
  <c r="H3271"/>
  <c r="H3270"/>
  <c r="H3269"/>
  <c r="H3268"/>
  <c r="H3267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686"/>
  <c r="H3244"/>
  <c r="H553"/>
  <c r="H3243"/>
  <c r="H3242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1049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5"/>
  <c r="H3174"/>
  <c r="H3173"/>
  <c r="H3172"/>
  <c r="H3171"/>
  <c r="H3170"/>
  <c r="H3169"/>
  <c r="H3168"/>
  <c r="H3167"/>
  <c r="H3166"/>
  <c r="H3165"/>
  <c r="H3164"/>
  <c r="H3163"/>
  <c r="H3162"/>
  <c r="H753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19"/>
  <c r="H3118"/>
  <c r="H1077"/>
  <c r="H1067"/>
  <c r="H3117"/>
  <c r="H3116"/>
  <c r="H3115"/>
  <c r="H3114"/>
  <c r="H3113"/>
  <c r="H3112"/>
  <c r="H3111"/>
  <c r="H3110"/>
  <c r="H3109"/>
  <c r="H3108"/>
  <c r="H3107"/>
  <c r="H3106"/>
  <c r="H3105"/>
  <c r="H3104"/>
  <c r="H3103"/>
  <c r="H20"/>
  <c r="H3102"/>
  <c r="H3101"/>
  <c r="H3100"/>
  <c r="H3099"/>
  <c r="H3098"/>
  <c r="H3097"/>
  <c r="H3096"/>
  <c r="H3095"/>
  <c r="H936"/>
  <c r="H3094"/>
  <c r="H3093"/>
  <c r="H969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1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2"/>
  <c r="H3031"/>
  <c r="H3030"/>
  <c r="H3029"/>
  <c r="H3028"/>
  <c r="H3027"/>
  <c r="H3026"/>
  <c r="H3025"/>
  <c r="H3024"/>
  <c r="H3023"/>
  <c r="H3022"/>
  <c r="H3021"/>
  <c r="H3020"/>
  <c r="H3019"/>
  <c r="H3018"/>
  <c r="H3017"/>
  <c r="H3016"/>
  <c r="H3015"/>
  <c r="H3014"/>
  <c r="H3013"/>
  <c r="H3012"/>
  <c r="H3011"/>
  <c r="H3010"/>
  <c r="H3009"/>
  <c r="H3008"/>
  <c r="H3007"/>
  <c r="H3006"/>
  <c r="H98"/>
  <c r="H3005"/>
  <c r="H3004"/>
  <c r="H3003"/>
  <c r="H3002"/>
  <c r="H3001"/>
  <c r="H3000"/>
  <c r="H2999"/>
  <c r="H2998"/>
  <c r="H2997"/>
  <c r="H2996"/>
  <c r="H19"/>
  <c r="H371"/>
  <c r="H97"/>
  <c r="H1135"/>
  <c r="H185"/>
  <c r="H2995"/>
  <c r="H2994"/>
  <c r="H2993"/>
  <c r="H2992"/>
  <c r="H18"/>
  <c r="H17"/>
  <c r="H2991"/>
  <c r="H2990"/>
  <c r="H2989"/>
  <c r="H2988"/>
  <c r="H442"/>
  <c r="H16"/>
  <c r="H290"/>
  <c r="H2987"/>
  <c r="H2986"/>
  <c r="H2985"/>
  <c r="H2984"/>
  <c r="H2983"/>
  <c r="H2982"/>
  <c r="H2981"/>
  <c r="H2980"/>
  <c r="H2979"/>
  <c r="H2978"/>
  <c r="H2977"/>
  <c r="H184"/>
  <c r="H823"/>
  <c r="H441"/>
  <c r="H183"/>
  <c r="H736"/>
  <c r="H703"/>
  <c r="H654"/>
  <c r="H2976"/>
  <c r="H2975"/>
  <c r="H182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6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30"/>
  <c r="H2929"/>
  <c r="H2928"/>
  <c r="H2927"/>
  <c r="H2926"/>
  <c r="H2925"/>
  <c r="H2924"/>
  <c r="H2923"/>
  <c r="H2922"/>
  <c r="H2921"/>
  <c r="H2920"/>
  <c r="H2919"/>
  <c r="H2918"/>
  <c r="H2917"/>
  <c r="H2916"/>
  <c r="H2915"/>
  <c r="H2914"/>
  <c r="H2913"/>
  <c r="H2912"/>
  <c r="H2911"/>
  <c r="H2910"/>
  <c r="H2909"/>
  <c r="H2908"/>
  <c r="H2907"/>
  <c r="H2906"/>
  <c r="H2905"/>
  <c r="H2904"/>
  <c r="H2903"/>
  <c r="H2902"/>
  <c r="H2901"/>
  <c r="H2900"/>
  <c r="H2899"/>
  <c r="H685"/>
  <c r="H2898"/>
  <c r="H2897"/>
  <c r="H2896"/>
  <c r="H2895"/>
  <c r="H2894"/>
  <c r="H2893"/>
  <c r="H2892"/>
  <c r="H2891"/>
  <c r="H2890"/>
  <c r="H2889"/>
  <c r="H2888"/>
  <c r="H2887"/>
  <c r="H2886"/>
  <c r="H2885"/>
  <c r="H2884"/>
  <c r="H2883"/>
  <c r="H2882"/>
  <c r="H2881"/>
  <c r="H440"/>
  <c r="H370"/>
  <c r="H1134"/>
  <c r="H497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653"/>
  <c r="H2846"/>
  <c r="H2845"/>
  <c r="H2844"/>
  <c r="H439"/>
  <c r="H2843"/>
  <c r="H2842"/>
  <c r="H2841"/>
  <c r="H2840"/>
  <c r="H2839"/>
  <c r="H2838"/>
  <c r="H2837"/>
  <c r="H2836"/>
  <c r="H2835"/>
  <c r="H2834"/>
  <c r="H2833"/>
  <c r="H2832"/>
  <c r="H2831"/>
  <c r="H2830"/>
  <c r="H2829"/>
  <c r="H2828"/>
  <c r="H2827"/>
  <c r="H887"/>
  <c r="H773"/>
  <c r="H1133"/>
  <c r="H2826"/>
  <c r="H2825"/>
  <c r="H2824"/>
  <c r="H2823"/>
  <c r="H735"/>
  <c r="H752"/>
  <c r="H2822"/>
  <c r="H2821"/>
  <c r="H988"/>
  <c r="H2820"/>
  <c r="H2819"/>
  <c r="H15"/>
  <c r="H2818"/>
  <c r="H2817"/>
  <c r="H2816"/>
  <c r="H2815"/>
  <c r="H872"/>
  <c r="H2814"/>
  <c r="H2813"/>
  <c r="H2812"/>
  <c r="H2811"/>
  <c r="H2810"/>
  <c r="H2809"/>
  <c r="H2808"/>
  <c r="H837"/>
  <c r="H2807"/>
  <c r="H2806"/>
  <c r="H2805"/>
  <c r="H2804"/>
  <c r="H2803"/>
  <c r="H2802"/>
  <c r="H2801"/>
  <c r="H2800"/>
  <c r="H2799"/>
  <c r="H2798"/>
  <c r="H2797"/>
  <c r="H552"/>
  <c r="H2796"/>
  <c r="H2795"/>
  <c r="H871"/>
  <c r="H987"/>
  <c r="H2794"/>
  <c r="H2793"/>
  <c r="H2792"/>
  <c r="H96"/>
  <c r="H369"/>
  <c r="H181"/>
  <c r="H2791"/>
  <c r="H2790"/>
  <c r="H2789"/>
  <c r="H2788"/>
  <c r="H2787"/>
  <c r="H2786"/>
  <c r="H998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1107"/>
  <c r="H2765"/>
  <c r="H772"/>
  <c r="H2764"/>
  <c r="H2763"/>
  <c r="H14"/>
  <c r="H2762"/>
  <c r="H1016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496"/>
  <c r="H2740"/>
  <c r="H438"/>
  <c r="H2739"/>
  <c r="H2738"/>
  <c r="H2737"/>
  <c r="H2736"/>
  <c r="H836"/>
  <c r="H2735"/>
  <c r="H2734"/>
  <c r="H2733"/>
  <c r="H948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13"/>
  <c r="H95"/>
  <c r="H2688"/>
  <c r="H2687"/>
  <c r="H368"/>
  <c r="H2686"/>
  <c r="H2685"/>
  <c r="H2684"/>
  <c r="H1015"/>
  <c r="H2683"/>
  <c r="H2682"/>
  <c r="H2681"/>
  <c r="H2680"/>
  <c r="H2679"/>
  <c r="H2678"/>
  <c r="H2677"/>
  <c r="H2676"/>
  <c r="H2675"/>
  <c r="H2674"/>
  <c r="H2673"/>
  <c r="H2672"/>
  <c r="H2671"/>
  <c r="H437"/>
  <c r="H2670"/>
  <c r="H2669"/>
  <c r="H2668"/>
  <c r="H2667"/>
  <c r="H2666"/>
  <c r="H2665"/>
  <c r="H2664"/>
  <c r="H2663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968"/>
  <c r="H2570"/>
  <c r="H2569"/>
  <c r="H2568"/>
  <c r="H2567"/>
  <c r="H2566"/>
  <c r="H2565"/>
  <c r="H2564"/>
  <c r="H2563"/>
  <c r="H702"/>
  <c r="H911"/>
  <c r="H2562"/>
  <c r="H2561"/>
  <c r="H2560"/>
  <c r="H2559"/>
  <c r="H2558"/>
  <c r="H2557"/>
  <c r="H2556"/>
  <c r="H2555"/>
  <c r="H2554"/>
  <c r="H2553"/>
  <c r="H2552"/>
  <c r="H2551"/>
  <c r="H2550"/>
  <c r="H2549"/>
  <c r="H2548"/>
  <c r="H289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734"/>
  <c r="H180"/>
  <c r="H2527"/>
  <c r="H2526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7"/>
  <c r="H2496"/>
  <c r="H2495"/>
  <c r="H2494"/>
  <c r="H2493"/>
  <c r="H2492"/>
  <c r="H2491"/>
  <c r="H2490"/>
  <c r="H2489"/>
  <c r="H2488"/>
  <c r="H2487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9"/>
  <c r="H2458"/>
  <c r="H2457"/>
  <c r="H2456"/>
  <c r="H2455"/>
  <c r="H2454"/>
  <c r="H2453"/>
  <c r="H701"/>
  <c r="H2452"/>
  <c r="H2451"/>
  <c r="H1085"/>
  <c r="H2450"/>
  <c r="H2449"/>
  <c r="H12"/>
  <c r="H2448"/>
  <c r="H804"/>
  <c r="H1014"/>
  <c r="H2447"/>
  <c r="H2446"/>
  <c r="H288"/>
  <c r="H2445"/>
  <c r="H2444"/>
  <c r="H2443"/>
  <c r="H2442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179"/>
  <c r="H2422"/>
  <c r="H2421"/>
  <c r="H2420"/>
  <c r="H2419"/>
  <c r="H2418"/>
  <c r="H997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592"/>
  <c r="H2397"/>
  <c r="H2396"/>
  <c r="H2395"/>
  <c r="H2394"/>
  <c r="H2393"/>
  <c r="H2392"/>
  <c r="H2391"/>
  <c r="H2390"/>
  <c r="H2389"/>
  <c r="H2388"/>
  <c r="H2387"/>
  <c r="H910"/>
  <c r="H2386"/>
  <c r="H2385"/>
  <c r="H2384"/>
  <c r="H2383"/>
  <c r="H2382"/>
  <c r="H2381"/>
  <c r="H2380"/>
  <c r="H2379"/>
  <c r="H2378"/>
  <c r="H178"/>
  <c r="H94"/>
  <c r="H436"/>
  <c r="H2377"/>
  <c r="H2376"/>
  <c r="H2375"/>
  <c r="H2374"/>
  <c r="H2373"/>
  <c r="H2372"/>
  <c r="H2371"/>
  <c r="H435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3"/>
  <c r="H2352"/>
  <c r="H2351"/>
  <c r="H920"/>
  <c r="H2350"/>
  <c r="H2349"/>
  <c r="H2348"/>
  <c r="H2347"/>
  <c r="H2346"/>
  <c r="H2345"/>
  <c r="H2344"/>
  <c r="H2343"/>
  <c r="H2342"/>
  <c r="H2341"/>
  <c r="H2340"/>
  <c r="H2339"/>
  <c r="H2338"/>
  <c r="H2337"/>
  <c r="H2336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93"/>
  <c r="H2278"/>
  <c r="H2277"/>
  <c r="H2276"/>
  <c r="H2275"/>
  <c r="H2274"/>
  <c r="H2273"/>
  <c r="H2272"/>
  <c r="H2271"/>
  <c r="H2270"/>
  <c r="H2269"/>
  <c r="H2268"/>
  <c r="H2267"/>
  <c r="H2266"/>
  <c r="H2265"/>
  <c r="H367"/>
  <c r="H2264"/>
  <c r="H2263"/>
  <c r="H2262"/>
  <c r="H1121"/>
  <c r="H2261"/>
  <c r="H1076"/>
  <c r="H2260"/>
  <c r="H2259"/>
  <c r="H2258"/>
  <c r="H2257"/>
  <c r="H1037"/>
  <c r="H2256"/>
  <c r="H2255"/>
  <c r="H2254"/>
  <c r="H1120"/>
  <c r="H2253"/>
  <c r="H1006"/>
  <c r="H835"/>
  <c r="H2252"/>
  <c r="H177"/>
  <c r="H92"/>
  <c r="H2251"/>
  <c r="H2250"/>
  <c r="H886"/>
  <c r="H2249"/>
  <c r="H2248"/>
  <c r="H2247"/>
  <c r="H11"/>
  <c r="H10"/>
  <c r="H2246"/>
  <c r="H2245"/>
  <c r="H287"/>
  <c r="H2244"/>
  <c r="H856"/>
  <c r="H2243"/>
  <c r="H2242"/>
  <c r="H1066"/>
  <c r="H2241"/>
  <c r="H2240"/>
  <c r="H2239"/>
  <c r="H2238"/>
  <c r="H495"/>
  <c r="H2237"/>
  <c r="H9"/>
  <c r="H366"/>
  <c r="H2236"/>
  <c r="H2235"/>
  <c r="H791"/>
  <c r="H2234"/>
  <c r="H2233"/>
  <c r="H2232"/>
  <c r="H2231"/>
  <c r="H2230"/>
  <c r="H2229"/>
  <c r="H91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176"/>
  <c r="H2198"/>
  <c r="H91"/>
  <c r="H855"/>
  <c r="H2197"/>
  <c r="H2196"/>
  <c r="H2195"/>
  <c r="H2194"/>
  <c r="H2193"/>
  <c r="H2192"/>
  <c r="H2191"/>
  <c r="H2190"/>
  <c r="H2189"/>
  <c r="H2188"/>
  <c r="H2187"/>
  <c r="H2186"/>
  <c r="H2185"/>
  <c r="H2184"/>
  <c r="H2183"/>
  <c r="H2182"/>
  <c r="H2181"/>
  <c r="H2180"/>
  <c r="H2179"/>
  <c r="H2178"/>
  <c r="H2177"/>
  <c r="H365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434"/>
  <c r="H433"/>
  <c r="H2160"/>
  <c r="H2159"/>
  <c r="H2158"/>
  <c r="H2157"/>
  <c r="H2156"/>
  <c r="H2155"/>
  <c r="H1132"/>
  <c r="H2154"/>
  <c r="H2153"/>
  <c r="H2152"/>
  <c r="H2151"/>
  <c r="H2150"/>
  <c r="H2149"/>
  <c r="H2148"/>
  <c r="H2147"/>
  <c r="H2146"/>
  <c r="H2145"/>
  <c r="H2144"/>
  <c r="H432"/>
  <c r="H2143"/>
  <c r="H2142"/>
  <c r="H2141"/>
  <c r="H2140"/>
  <c r="H2139"/>
  <c r="H551"/>
  <c r="H751"/>
  <c r="H822"/>
  <c r="H1013"/>
  <c r="H2138"/>
  <c r="H2137"/>
  <c r="H2136"/>
  <c r="H2135"/>
  <c r="H2134"/>
  <c r="H2133"/>
  <c r="H2132"/>
  <c r="H2131"/>
  <c r="H2130"/>
  <c r="H2129"/>
  <c r="H2128"/>
  <c r="H2127"/>
  <c r="H2126"/>
  <c r="H2125"/>
  <c r="H1060"/>
  <c r="H2124"/>
  <c r="H790"/>
  <c r="H652"/>
  <c r="H733"/>
  <c r="H847"/>
  <c r="H2123"/>
  <c r="H2122"/>
  <c r="H2121"/>
  <c r="H2120"/>
  <c r="H2119"/>
  <c r="H2118"/>
  <c r="H2117"/>
  <c r="H2116"/>
  <c r="H789"/>
  <c r="H494"/>
  <c r="H788"/>
  <c r="H2115"/>
  <c r="H2114"/>
  <c r="H2113"/>
  <c r="H2112"/>
  <c r="H885"/>
  <c r="H2111"/>
  <c r="H2110"/>
  <c r="H2109"/>
  <c r="H2108"/>
  <c r="H2107"/>
  <c r="H2106"/>
  <c r="H2105"/>
  <c r="H2104"/>
  <c r="H2103"/>
  <c r="H2102"/>
  <c r="H431"/>
  <c r="H2101"/>
  <c r="H2100"/>
  <c r="H2099"/>
  <c r="H2098"/>
  <c r="H2097"/>
  <c r="H2096"/>
  <c r="H2095"/>
  <c r="H2094"/>
  <c r="H2093"/>
  <c r="H2092"/>
  <c r="H2091"/>
  <c r="H2090"/>
  <c r="H2089"/>
  <c r="H2088"/>
  <c r="H2087"/>
  <c r="H2086"/>
  <c r="H2085"/>
  <c r="H2084"/>
  <c r="H2083"/>
  <c r="H2082"/>
  <c r="H2081"/>
  <c r="H2080"/>
  <c r="H2079"/>
  <c r="H2078"/>
  <c r="H2077"/>
  <c r="H2076"/>
  <c r="H2075"/>
  <c r="H2074"/>
  <c r="H2073"/>
  <c r="H2072"/>
  <c r="H2071"/>
  <c r="H2070"/>
  <c r="H2069"/>
  <c r="H2068"/>
  <c r="H2067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40"/>
  <c r="H2039"/>
  <c r="H2038"/>
  <c r="H2037"/>
  <c r="H2036"/>
  <c r="H2035"/>
  <c r="H2034"/>
  <c r="H2033"/>
  <c r="H2032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700"/>
  <c r="H2015"/>
  <c r="H2014"/>
  <c r="H2013"/>
  <c r="H2012"/>
  <c r="H2011"/>
  <c r="H2010"/>
  <c r="H2009"/>
  <c r="H2008"/>
  <c r="H2007"/>
  <c r="H550"/>
  <c r="H364"/>
  <c r="H591"/>
  <c r="H2006"/>
  <c r="H2005"/>
  <c r="H2004"/>
  <c r="H493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651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059"/>
  <c r="H1106"/>
  <c r="H1970"/>
  <c r="H1969"/>
  <c r="H1968"/>
  <c r="H1967"/>
  <c r="H1966"/>
  <c r="H1965"/>
  <c r="H1964"/>
  <c r="H1963"/>
  <c r="H1962"/>
  <c r="H1961"/>
  <c r="H1960"/>
  <c r="H1959"/>
  <c r="H90"/>
  <c r="H1958"/>
  <c r="H1957"/>
  <c r="H1956"/>
  <c r="H1955"/>
  <c r="H1954"/>
  <c r="H1953"/>
  <c r="H1952"/>
  <c r="H1951"/>
  <c r="H1950"/>
  <c r="H1949"/>
  <c r="H1948"/>
  <c r="H1947"/>
  <c r="H1946"/>
  <c r="H1945"/>
  <c r="H1944"/>
  <c r="H1943"/>
  <c r="H1942"/>
  <c r="H1941"/>
  <c r="H1940"/>
  <c r="H1939"/>
  <c r="H699"/>
  <c r="H1938"/>
  <c r="H1937"/>
  <c r="H1936"/>
  <c r="H1935"/>
  <c r="H1934"/>
  <c r="H1933"/>
  <c r="H1932"/>
  <c r="H8"/>
  <c r="H1931"/>
  <c r="H1930"/>
  <c r="H1929"/>
  <c r="H1928"/>
  <c r="H1927"/>
  <c r="H1926"/>
  <c r="H1925"/>
  <c r="H1924"/>
  <c r="H1923"/>
  <c r="H1922"/>
  <c r="H1921"/>
  <c r="H1920"/>
  <c r="H1919"/>
  <c r="H1918"/>
  <c r="H1917"/>
  <c r="H650"/>
  <c r="H1916"/>
  <c r="H1915"/>
  <c r="H1914"/>
  <c r="H1913"/>
  <c r="H626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649"/>
  <c r="H1892"/>
  <c r="H590"/>
  <c r="H732"/>
  <c r="H7"/>
  <c r="H1891"/>
  <c r="H286"/>
  <c r="H1890"/>
  <c r="H1889"/>
  <c r="H1888"/>
  <c r="H1887"/>
  <c r="H1886"/>
  <c r="H1885"/>
  <c r="H986"/>
  <c r="H1884"/>
  <c r="H1883"/>
  <c r="H1882"/>
  <c r="H1881"/>
  <c r="H1880"/>
  <c r="H1879"/>
  <c r="H1878"/>
  <c r="H549"/>
  <c r="H175"/>
  <c r="H1877"/>
  <c r="H6"/>
  <c r="H1876"/>
  <c r="H1875"/>
  <c r="H1874"/>
  <c r="H1116"/>
  <c r="H1873"/>
  <c r="H1872"/>
  <c r="H1871"/>
  <c r="H1870"/>
  <c r="H1869"/>
  <c r="H1868"/>
  <c r="H1867"/>
  <c r="H1866"/>
  <c r="H1865"/>
  <c r="H1864"/>
  <c r="H1863"/>
  <c r="H1862"/>
  <c r="H1861"/>
  <c r="H1860"/>
  <c r="H1859"/>
  <c r="H1858"/>
  <c r="H1857"/>
  <c r="H1856"/>
  <c r="H1855"/>
  <c r="H1854"/>
  <c r="H1853"/>
  <c r="H1852"/>
  <c r="H1851"/>
  <c r="H589"/>
  <c r="H548"/>
  <c r="H985"/>
  <c r="H731"/>
  <c r="H1850"/>
  <c r="H1849"/>
  <c r="H1848"/>
  <c r="H1847"/>
  <c r="H1846"/>
  <c r="H899"/>
  <c r="H1845"/>
  <c r="H1844"/>
  <c r="H1843"/>
  <c r="H1842"/>
  <c r="H1841"/>
  <c r="H1840"/>
  <c r="H684"/>
  <c r="H1839"/>
  <c r="H1838"/>
  <c r="H1837"/>
  <c r="H1836"/>
  <c r="H1835"/>
  <c r="H1834"/>
  <c r="H984"/>
  <c r="H1833"/>
  <c r="H1832"/>
  <c r="H1831"/>
  <c r="H1830"/>
  <c r="H1829"/>
  <c r="H1828"/>
  <c r="H1827"/>
  <c r="H1826"/>
  <c r="H1825"/>
  <c r="H1824"/>
  <c r="H1823"/>
  <c r="H1822"/>
  <c r="H1821"/>
  <c r="H1820"/>
  <c r="H89"/>
  <c r="H430"/>
  <c r="H285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492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7"/>
  <c r="H1716"/>
  <c r="H1715"/>
  <c r="H1714"/>
  <c r="H1713"/>
  <c r="H1712"/>
  <c r="H1711"/>
  <c r="H1710"/>
  <c r="H1709"/>
  <c r="H1708"/>
  <c r="H1707"/>
  <c r="H1706"/>
  <c r="H1705"/>
  <c r="H1704"/>
  <c r="H1703"/>
  <c r="H1702"/>
  <c r="H1701"/>
  <c r="H1700"/>
  <c r="H1699"/>
  <c r="H1698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2"/>
  <c r="H1591"/>
  <c r="H1590"/>
  <c r="H1589"/>
  <c r="H1588"/>
  <c r="H1587"/>
  <c r="H1586"/>
  <c r="H1585"/>
  <c r="H1584"/>
  <c r="H1583"/>
  <c r="H1582"/>
  <c r="H1581"/>
  <c r="H1580"/>
  <c r="H1579"/>
  <c r="H1578"/>
  <c r="H1577"/>
  <c r="H1576"/>
  <c r="H1575"/>
  <c r="H1574"/>
  <c r="H1573"/>
  <c r="H1572"/>
  <c r="H1571"/>
  <c r="H1570"/>
  <c r="H1569"/>
  <c r="H1568"/>
  <c r="H1567"/>
  <c r="H1566"/>
  <c r="H1048"/>
  <c r="H1565"/>
  <c r="H1564"/>
  <c r="H1563"/>
  <c r="H1562"/>
  <c r="H284"/>
  <c r="H1561"/>
  <c r="H1560"/>
  <c r="H363"/>
  <c r="H1559"/>
  <c r="H1558"/>
  <c r="H1557"/>
  <c r="H1556"/>
  <c r="H1555"/>
  <c r="H1554"/>
  <c r="H1553"/>
  <c r="H1552"/>
  <c r="H1551"/>
  <c r="H1550"/>
  <c r="H1549"/>
  <c r="H1548"/>
  <c r="H1547"/>
  <c r="H1546"/>
  <c r="H1545"/>
  <c r="H1544"/>
  <c r="H1543"/>
  <c r="H1542"/>
  <c r="H1541"/>
  <c r="H1540"/>
  <c r="H1539"/>
  <c r="H1538"/>
  <c r="H1537"/>
  <c r="H1536"/>
  <c r="H1535"/>
  <c r="H1534"/>
  <c r="H1533"/>
  <c r="H1532"/>
  <c r="H1531"/>
  <c r="H1530"/>
  <c r="H1529"/>
  <c r="H1528"/>
  <c r="H1527"/>
  <c r="H1526"/>
  <c r="H1525"/>
  <c r="H1524"/>
  <c r="H1523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6"/>
  <c r="H1465"/>
  <c r="H1464"/>
  <c r="H1463"/>
  <c r="H1462"/>
  <c r="H1461"/>
  <c r="H1460"/>
  <c r="H1459"/>
  <c r="H1458"/>
  <c r="H1457"/>
  <c r="H1456"/>
  <c r="H1455"/>
  <c r="H1454"/>
  <c r="H1453"/>
  <c r="H1452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4"/>
  <c r="H1433"/>
  <c r="H1432"/>
  <c r="H1431"/>
  <c r="H1430"/>
  <c r="H1429"/>
  <c r="H1428"/>
  <c r="H1427"/>
  <c r="H1426"/>
  <c r="H1425"/>
  <c r="H1424"/>
  <c r="H1423"/>
  <c r="H1422"/>
  <c r="H1421"/>
  <c r="H429"/>
  <c r="H683"/>
  <c r="H1420"/>
  <c r="H1419"/>
  <c r="H1418"/>
  <c r="H88"/>
  <c r="H1417"/>
  <c r="H1416"/>
  <c r="H1415"/>
  <c r="H1414"/>
  <c r="H1413"/>
  <c r="H1412"/>
  <c r="H1411"/>
  <c r="H1410"/>
  <c r="H1409"/>
  <c r="H1408"/>
  <c r="H1407"/>
  <c r="H1406"/>
  <c r="H1405"/>
  <c r="H1404"/>
  <c r="H1403"/>
  <c r="H1402"/>
  <c r="H1401"/>
  <c r="H1400"/>
  <c r="H1399"/>
  <c r="H1398"/>
  <c r="H1397"/>
  <c r="H1396"/>
  <c r="H1395"/>
  <c r="H1394"/>
  <c r="H1393"/>
  <c r="H1392"/>
  <c r="H1391"/>
  <c r="H1390"/>
  <c r="H1389"/>
  <c r="H1388"/>
  <c r="H1387"/>
  <c r="H1386"/>
  <c r="H1385"/>
  <c r="H1384"/>
  <c r="H1383"/>
  <c r="H884"/>
  <c r="H1382"/>
  <c r="H1381"/>
  <c r="H1380"/>
  <c r="H1379"/>
  <c r="H1378"/>
  <c r="H547"/>
  <c r="H625"/>
  <c r="H1377"/>
  <c r="H1376"/>
  <c r="H1375"/>
  <c r="H1374"/>
  <c r="H1373"/>
  <c r="H1372"/>
  <c r="H1371"/>
  <c r="H1370"/>
  <c r="H1369"/>
  <c r="H1368"/>
  <c r="H1367"/>
  <c r="H1366"/>
  <c r="H1365"/>
  <c r="H1364"/>
  <c r="H1363"/>
  <c r="H1362"/>
  <c r="H1361"/>
  <c r="H1360"/>
  <c r="H1359"/>
  <c r="H1358"/>
  <c r="H1357"/>
  <c r="H1356"/>
  <c r="H1355"/>
  <c r="H1354"/>
  <c r="H1353"/>
  <c r="H283"/>
  <c r="H682"/>
  <c r="H362"/>
  <c r="H1352"/>
  <c r="H1351"/>
  <c r="H1350"/>
  <c r="H1349"/>
  <c r="H1348"/>
  <c r="H1347"/>
  <c r="H1346"/>
  <c r="H1345"/>
  <c r="H1344"/>
  <c r="H1343"/>
  <c r="H1342"/>
  <c r="H1341"/>
  <c r="H1340"/>
  <c r="H1339"/>
  <c r="H1338"/>
  <c r="H1337"/>
  <c r="H1336"/>
  <c r="H1335"/>
  <c r="H87"/>
  <c r="H86"/>
  <c r="H1334"/>
  <c r="H1333"/>
  <c r="H1332"/>
  <c r="H1331"/>
  <c r="H1330"/>
  <c r="H1329"/>
  <c r="H1328"/>
  <c r="H1005"/>
  <c r="H1327"/>
  <c r="H1326"/>
  <c r="H491"/>
  <c r="H490"/>
  <c r="H1325"/>
  <c r="H1324"/>
  <c r="H174"/>
  <c r="H85"/>
  <c r="H1323"/>
  <c r="H1322"/>
  <c r="H1321"/>
  <c r="H1320"/>
  <c r="H1319"/>
  <c r="H1318"/>
  <c r="H428"/>
  <c r="H1317"/>
  <c r="H1316"/>
  <c r="H1315"/>
  <c r="H489"/>
  <c r="H1314"/>
  <c r="H1313"/>
  <c r="H1312"/>
  <c r="H1311"/>
  <c r="H1310"/>
  <c r="H1309"/>
  <c r="H1308"/>
  <c r="H1307"/>
  <c r="H282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3"/>
  <c r="H1272"/>
  <c r="H1271"/>
  <c r="H1270"/>
  <c r="H1269"/>
  <c r="H1268"/>
  <c r="H1267"/>
  <c r="H1266"/>
  <c r="H1265"/>
  <c r="H1264"/>
  <c r="H1263"/>
  <c r="H427"/>
  <c r="H821"/>
  <c r="H426"/>
  <c r="H1262"/>
  <c r="H1261"/>
  <c r="H1260"/>
  <c r="H1259"/>
  <c r="H1258"/>
  <c r="H1257"/>
  <c r="H361"/>
  <c r="H1256"/>
  <c r="H1255"/>
  <c r="H1254"/>
  <c r="H1253"/>
  <c r="H1252"/>
  <c r="H1251"/>
  <c r="H1250"/>
  <c r="H1249"/>
  <c r="H1248"/>
  <c r="H1247"/>
  <c r="H1246"/>
  <c r="H1245"/>
  <c r="H1244"/>
  <c r="H1243"/>
  <c r="H1242"/>
  <c r="H1241"/>
  <c r="H1240"/>
  <c r="H1239"/>
  <c r="H1238"/>
  <c r="H1237"/>
  <c r="H1236"/>
  <c r="H1235"/>
  <c r="H1234"/>
  <c r="H1233"/>
  <c r="H1232"/>
  <c r="H1231"/>
  <c r="H1230"/>
  <c r="H1229"/>
  <c r="H1228"/>
  <c r="H1227"/>
  <c r="H1226"/>
  <c r="H1225"/>
  <c r="H1224"/>
  <c r="H1223"/>
  <c r="H1222"/>
  <c r="H1221"/>
  <c r="H1220"/>
  <c r="H1219"/>
  <c r="H1218"/>
  <c r="H1217"/>
  <c r="H1216"/>
  <c r="H1215"/>
  <c r="H1214"/>
  <c r="H1213"/>
  <c r="H1212"/>
  <c r="H1211"/>
  <c r="H1210"/>
  <c r="H1209"/>
  <c r="H1208"/>
  <c r="H1207"/>
  <c r="H1206"/>
  <c r="H1205"/>
  <c r="H1204"/>
  <c r="H1203"/>
  <c r="H1202"/>
  <c r="H1201"/>
  <c r="H1200"/>
  <c r="H1199"/>
  <c r="H1198"/>
  <c r="H1197"/>
  <c r="H1196"/>
  <c r="H1195"/>
  <c r="H1194"/>
  <c r="H1193"/>
  <c r="H1192"/>
  <c r="H1191"/>
  <c r="H1190"/>
  <c r="H546"/>
  <c r="H1189"/>
  <c r="H1188"/>
  <c r="H1187"/>
  <c r="H1186"/>
  <c r="H1185"/>
  <c r="H1184"/>
  <c r="H1183"/>
  <c r="H1182"/>
  <c r="H1181"/>
  <c r="H1180"/>
  <c r="H1179"/>
  <c r="H1178"/>
  <c r="H1177"/>
  <c r="H1176"/>
  <c r="H1175"/>
  <c r="H1174"/>
  <c r="H1173"/>
  <c r="H1172"/>
  <c r="H1171"/>
  <c r="H1170"/>
  <c r="H1169"/>
  <c r="H1168"/>
  <c r="H1167"/>
  <c r="H1166"/>
  <c r="H1165"/>
  <c r="H1164"/>
  <c r="H1163"/>
  <c r="H1162"/>
  <c r="H1161"/>
  <c r="H1160"/>
  <c r="H1159"/>
  <c r="H1158"/>
  <c r="H1157"/>
  <c r="H1156"/>
  <c r="H1155"/>
  <c r="H1154"/>
  <c r="H1153"/>
  <c r="H1152"/>
  <c r="H1151"/>
  <c r="H281"/>
  <c r="H1150"/>
  <c r="H1149"/>
  <c r="H1148"/>
  <c r="H1147"/>
  <c r="H1146"/>
  <c r="H1145"/>
  <c r="H1144"/>
  <c r="H1143"/>
  <c r="H1142"/>
  <c r="H1141"/>
  <c r="H1140"/>
  <c r="H1139"/>
  <c r="H1138"/>
  <c r="H1137"/>
  <c r="A2"/>
  <c r="A3"/>
</calcChain>
</file>

<file path=xl/sharedStrings.xml><?xml version="1.0" encoding="utf-8"?>
<sst xmlns="http://schemas.openxmlformats.org/spreadsheetml/2006/main" count="52586" uniqueCount="17536">
  <si>
    <t>http://gardening.about.com/od/whatsnewinthegarden/ig/New-and-Cool-Plants-for-2009-/Weigela--Shining-Sensation-.htm</t>
  </si>
  <si>
    <t>http://gardening.about.com/od/plantprofiles/ig/Marigolds/Marigolds-in-Containers.htm</t>
  </si>
  <si>
    <t>http://gardening.about.com/c/ec/1.htm</t>
  </si>
  <si>
    <t>http://gardening.about.com/b/2007/02/05/creating-a-rock-garden.htm</t>
  </si>
  <si>
    <t>http://gardening.about.com/od/floweringbulbs/p/Snowdrops-Galanthus.htm</t>
  </si>
  <si>
    <t>azalea care</t>
  </si>
  <si>
    <t>http://gardening.about.com/od/smallspacegardening/ig/Small-Garden-Design-Photos/Landscaping-a-Town-House.htm</t>
  </si>
  <si>
    <t>http://gardening.about.com/od/treesshrubs/a/Viburnums_2.htm</t>
  </si>
  <si>
    <t>http://gardening.about.com/od/gardenproblems/a/VLB.htm</t>
  </si>
  <si>
    <t>http://gardening.about.com/od/galleryofgardens/ig/Red-Flowers-and-Foliage/Viburnum-Berries.htm</t>
  </si>
  <si>
    <t>http://gardening.about.com/od/attractingwildlife/Attracting_Wildlife_into_your_Garden.htm</t>
  </si>
  <si>
    <t>http://gardening.about.com/od/yourgardenphotos/ig/Spring-Countdown-/Cactus-Garden-in-Winter-Snow.htm</t>
  </si>
  <si>
    <t>http://gardening.about.com/b/2011/05/11/when-do-you-prune-clematis-and-do-you-even-have-to-2.htm</t>
  </si>
  <si>
    <t>http://gardening.about.com/od/maintenance/a/Fall_Pruning.htm</t>
  </si>
  <si>
    <t>http://gardening.about.com/od/maintenance/a/Spring_Pruning_2.htm</t>
  </si>
  <si>
    <t>http://gardening.about.com/b/2010/01/22/featured-plant-rex-begonia-begonia-rex.htm</t>
  </si>
  <si>
    <t>http://gardening.about.com/od/yourgardenphotos/ig/Garden-Triumphs/Creeping-Rose-Bush.htm</t>
  </si>
  <si>
    <t>http://gardening.about.com/od/rose1/a/RoseDisease.htm</t>
  </si>
  <si>
    <t>http://gardening.about.com/od/rose1/a/Rose_Gardening.htm</t>
  </si>
  <si>
    <t>http://gardening.about.com/od/rose1/f/RoseHips.htm</t>
  </si>
  <si>
    <t>http://gardening.about.com/od/galleryofgardens/ig/Zinnias/Zinnia--Profusion-Yellow-.htm</t>
  </si>
  <si>
    <t>http://gardening.about.com/od/allamericaannuals/ig/2010-All-American-Selections/Zinnia--Double-Zahara-Cherry-.htm</t>
  </si>
  <si>
    <t>http://gardening.about.com/od/allamericaannuals/ig/2010-All-American-Selections/Zinnia--Zahara-Starlight-Rose-.htm</t>
  </si>
  <si>
    <t>http://gardening.about.com/od/yourgardenphotos/ig/Garden-Triumphs/Zinnia-Garden.htm</t>
  </si>
  <si>
    <t>http://gardening.about.com/od/choosingperennialplants/ig/Perennials-for-New-Gardeners/Salvia-nemorosa--Meadow-Sage-.htm</t>
  </si>
  <si>
    <t>http://gardening.about.com/od/choosingperennialplants/ig/Perennials-for-New-Gardeners/Salvia-uliginosa--Bog-Salvia-.htm</t>
  </si>
  <si>
    <t>http://gardening.about.com/od/vegetablepatch/a/Start_Vegetable.htm</t>
  </si>
  <si>
    <t>http://gardening.about.com/od/gardendesign/ig/Desiging-a-White-Shade-Garden/Ornamental-Grasses-in-Shade.htm</t>
  </si>
  <si>
    <t>http://gardening.about.com/b/2011/01/07/featured-plant-zinnia-2.htm</t>
  </si>
  <si>
    <t>http://gardening.about.com/od/howtoselectplants/ig/American-Garden-Awards/Zinnia-Profusion-Knee-High-Red.htm</t>
  </si>
  <si>
    <t>http://gardening.about.com/od/galleryofgardens/ig/Zinnias/Zinnia-Zahara--White-.htm</t>
  </si>
  <si>
    <t>http://gardening.about.com/od/allamericaannuals/ig/2010-All-American-Selections/Zinnia--Double-Zahara-Fire-.htm</t>
  </si>
  <si>
    <t>http://gardening.about.com/od/allamericaannuals/ig/New-Annual-Flowers-For-2006/Zinnia--Zowie--Yellow-Flame-.htm</t>
  </si>
  <si>
    <t>http://gardening.about.com/od/gardenmaintenance/a/SeedSaving.htm</t>
  </si>
  <si>
    <t>http://gardening.about.com/od/gardendesign/ig/Plants-to-Walk-On/Sedum-pachyclados.htm</t>
  </si>
  <si>
    <t>http://gardening.about.com/b/2006/06/28/new-impatiens-light-up-the-shade-garden.htm</t>
  </si>
  <si>
    <t>http://gardening.about.com/od/galleryofgardens/ig/Zinnias/Zinnia--Thumbelina--.htm</t>
  </si>
  <si>
    <t>http://gardening.about.com/od/gardendesign/ig/Designing-a-Shade-Garden/</t>
  </si>
  <si>
    <t>http://gardening.about.com/od/gardenproblems/a/Organic_Pest.htm</t>
  </si>
  <si>
    <t>http://gardening.about.com/od/insectpestid/Identiying_Garden_Insect_Pests.htm</t>
  </si>
  <si>
    <t>http://gardening.about.com/od/plantprofiles/tp/Petunia_Choices.htm</t>
  </si>
  <si>
    <t>http://gardening.about.com/od/treesshrubs/ig/Top-Shrubs-for-the-Home-Garden/Smooth-Witherod-Viburnum.htm</t>
  </si>
  <si>
    <t>http://gardening.about.com/b/2009/05/22/featured-plant-weigela.htm</t>
  </si>
  <si>
    <t>http://gardening.about.com/od/gardendesign/ig/Walkway-Garden-Design-Help/Weigela--Wine-and-Roses-.htm</t>
  </si>
  <si>
    <t>http://gardening.about.com/od/toolschool/tp/Wheelbarrow.htm</t>
  </si>
  <si>
    <t>http://gardening.about.com/od/wildflowergardens/a/wildflowers.htm</t>
  </si>
  <si>
    <t>http://gardening.about.com/od/perennials/ss/DividingIrid_7.htm</t>
  </si>
  <si>
    <t>http://gardening.about.com/od/galleryofgardens/ig/Zinnias/Profusion-Zinnias.htm</t>
  </si>
  <si>
    <t>http://gardening.about.com/od/treesshrubs/a/PruneTreeShrubs.htm</t>
  </si>
  <si>
    <t>http://gardening.about.com/od/maintenance/a/Spring_Pruning.htm</t>
  </si>
  <si>
    <t>http://gardening.about.com/od/rose1/a/HybridTeas.htm</t>
  </si>
  <si>
    <t>http://gardening.about.com/b/2010/05/22/why-doesnt-my-hydrangea-bloom.htm</t>
  </si>
  <si>
    <t>http://gardening.about.com/b/2006/08/19/can-i-prune-that-bush-now.htm</t>
  </si>
  <si>
    <t>http://gardening.about.com/od/rose1/a/RosePruning.htm</t>
  </si>
  <si>
    <t>http://gardening.about.com/od/toolschool/ig/Pruning-Tools/Pruning-Saws.htm</t>
  </si>
  <si>
    <t>http://gardening.about.com/od/toolschool/ig/Pruning-Tools/Pruning-Shears.htm</t>
  </si>
  <si>
    <t>http://gardening.about.com/od/annualsperennials/a/Purple_Foliage.htm</t>
  </si>
  <si>
    <t>http://gardening.about.com/od/gardendesign/g/Winter_Interest.htm</t>
  </si>
  <si>
    <t>http://gardening.about.com/od/houseplants/a/BringIndoors.htm</t>
  </si>
  <si>
    <t>http://gardening.about.com/od/gardendesign/a/Xeriscaping.htm</t>
  </si>
  <si>
    <t>http://gardening.about.com/u/sty/gardendesign/Plant-Combinations/Salvia-Victoria-and-Yellow-Flower-Carpet-Rose.htm</t>
  </si>
  <si>
    <t>http://gardening.about.com/library/bl_Zinnia.htm</t>
  </si>
  <si>
    <t>http://gardening.about.com/od/treesshrubs/a/FeatureHydrange.htm</t>
  </si>
  <si>
    <t>http://gardening.about.com/od/gardendesign/a/FallGrasses.htm</t>
  </si>
  <si>
    <t>http://gardening.about.com/od/treesshrubs/a/FeatureHydrange_2.htm</t>
  </si>
  <si>
    <t>http://gardening.about.com/od/plants/a/Ornamental-Grass.htm</t>
  </si>
  <si>
    <t>http://gardening.about.com/od/galleryofgardens/ig/Zinnias/Zinnia--Magellan-Coral-.htm</t>
  </si>
  <si>
    <t>http://gardening.about.com/od/gardenproblems/a/FungusGnats.htm</t>
  </si>
  <si>
    <t>http://gardening.about.com/od/rose1/p/Rugosa-Roses.htm</t>
  </si>
  <si>
    <t>http://gardening.about.com/b/2009/08/28/featured-plant-mealy-cup-sage-salvia-farinacea.htm</t>
  </si>
  <si>
    <t>http://gardening.about.com/od/choosingperennialplants/ig/Perennials-for-New-Gardeners/Salvia-greggii--Autumn-Sage-.htm</t>
  </si>
  <si>
    <t>http://gardening.about.com/od/choosingperennialplants/ig/Perennials-for-New-Gardeners/Salvia-microphylla--Baby-Sage-.htm</t>
  </si>
  <si>
    <t>http://gardening.about.com/od/maintenance/Perennial_Plants_Care_and_Maintenance_of_Flowering_Perennials.htm</t>
  </si>
  <si>
    <t>http://gardening.about.com/od/fallinthegarden/a/PrechillingBulb.htm</t>
  </si>
  <si>
    <t>http://gardening.about.com/od/winterinthegarden/tp/Winter_Grasses.htm</t>
  </si>
  <si>
    <t>http://gardening.about.com/od/rose1/a/OrganicRose.htm</t>
  </si>
  <si>
    <t>http://gardening.about.com/od/toolschool/a/Weeding_Tools.htm</t>
  </si>
  <si>
    <t>http://gardening.about.com/od/toolschool/tp/Garden_Trowels.htm</t>
  </si>
  <si>
    <t>http://gardening.about.com/od/winterinthegarden/ss/Store_Geraniums_5.htm</t>
  </si>
  <si>
    <t>http://gardening.about.com/od/winterinthegarden/ss/Store_Geraniums.htm</t>
  </si>
  <si>
    <t>http://gardening.about.com/od/choosingperennialplants/ig/Perennials-for-New-Gardeners/Peonia--Peony-.htm</t>
  </si>
  <si>
    <t>http://gardening.about.com/b/2011/02/25/favorite-plants.htm</t>
  </si>
  <si>
    <t>http://gardening.about.com/od/gardendesignplans/ig/Perennial-Cutting-Garden/</t>
  </si>
  <si>
    <t>http://gardening.about.com/od/springinthegarden/a/Staking.htm</t>
  </si>
  <si>
    <t>http://gardening.about.com/od/yourgardenphotos/ig/Rose-Photo-Gallery/Rose-Standard.htm</t>
  </si>
  <si>
    <t>http://gardening.about.com/b/2010/09/10/featured-plant-sedum.htm</t>
  </si>
  <si>
    <t>http://gardening.about.com/od/soniasgarden/a/Bromeliads_2.htm</t>
  </si>
  <si>
    <t>http://gardening.about.com/od/gardendesignplans/ig/Perennial-Cutting-Garden/Perennial-Cutting-Garden.--d0.htm</t>
  </si>
  <si>
    <t>http://gardening.about.com/od/maintenance/a/Fall_Pruning_3.htm</t>
  </si>
  <si>
    <t>http://gardening.about.com/od/choosingperennialplants/ig/Perennials-for-New-Gardeners/New-York-Asters.htm</t>
  </si>
  <si>
    <t>http://gardening.about.com/od/plantprofiles/ig/Marigolds/Marigold-Colors.htm</t>
  </si>
  <si>
    <t>http://gardening.about.com/od/gardendesign/a/ContainerGrass.htm</t>
  </si>
  <si>
    <t>http://gardening.about.com/od/galleryofgardens/ig/Red-Flowers-and-Foliage/Red-Phlox.htm</t>
  </si>
  <si>
    <t>http://gardening.about.com/od/yourgardenphotos/ig/Rose-Photo-Gallery/</t>
  </si>
  <si>
    <t>http://gardening.about.com/od/plantprofiles/a/Violas.htm</t>
  </si>
  <si>
    <t>http://gardening.about.com/b/2009/06/05/featured-plant-zinnia.htm</t>
  </si>
  <si>
    <t>http://gardening.about.com/od/floweringbulbs/a/Lawn_Bulbs.htm</t>
  </si>
  <si>
    <t>http://gardening.about.com/od/gardendesign/ig/Desiging-a-White-Shade-Garden/Garden-Design-with-Hosta.htm</t>
  </si>
  <si>
    <t>http://gardening.about.com/od/choosingperennialplants/ig/Perennials-for-New-Gardeners/Hosta--Plantain-Lily-.htm</t>
  </si>
  <si>
    <t>http://gardening.about.com/od/winterinthegarden/a/Poinsettia.htm</t>
  </si>
  <si>
    <t>http://gardening.about.com/od/plantprofile1/qt/Planting-Peonies.htm</t>
  </si>
  <si>
    <t>http://gardening.about.com/od/gardendesignplans/ig/Butterfly-Garden-Design/</t>
  </si>
  <si>
    <t>http://gardening.about.com/od/craftsanddecor/ss/Dried_Hydrangea_3.htm</t>
  </si>
  <si>
    <t>http://gardening.about.com/od/choosingperennialplants/ig/Plants-Worth-a-Look/Hydrangea-Pinky-Winky-.htm</t>
  </si>
  <si>
    <t>http://gardening.about.com/od/hydrangea/tp/Hydrangea-Types.htm</t>
  </si>
  <si>
    <t>http://gardening.about.com/od/floweringhouseplants/</t>
  </si>
  <si>
    <t>http://gardening.about.com/od/vegetablepatch/ht/window_herbs.htm</t>
  </si>
  <si>
    <t>http://gardening.about.com/od/floweringbulbs/ig/Create-a-Welcoming-Entrance/Basket-of-Tulips---Daffodils.htm</t>
  </si>
  <si>
    <t>http://gardening.about.com/od/whatsnewinthegarden/ig/New-and-Cool-Plants-for-2009-/Coneflower--Tomato-Soup-.htm</t>
  </si>
  <si>
    <t>http://gardening.about.com/od/galleryofgardens/ig/Red-Flowers-and-Foliage/Red-Geraniums-.htm</t>
  </si>
  <si>
    <t>http://gardening.about.com/od/bringingoutdoorplantsin/tp/HouseplantsIn.htm</t>
  </si>
  <si>
    <t>http://gardening.about.com/od/plantprofile1/p/Hakonechloa.htm</t>
  </si>
  <si>
    <t>http://gardening.about.com/od/whatsnewinthegarden/ig/New-and-Cool-Plants-for-2009-/-Sunny-Knock-Out---Rose.htm</t>
  </si>
  <si>
    <t>http://gardening.about.com/od/gardenproblems/a/PowderyMildew.htm</t>
  </si>
  <si>
    <t>http://gardening.about.com/od/gardendesign/ig/Designing-a-Sunny-Border/-2---Phlox-paniculata-.htm</t>
  </si>
  <si>
    <t>http://gardening.about.com/od/galleryofgardens/ig/Winter-s-End-Photo-Gallery/Winter-Garden-Photo.htm</t>
  </si>
  <si>
    <t>http://gardening.about.com/od/plantprofiles/ig/Marigolds/Marigold--Disco-Red.htm</t>
  </si>
  <si>
    <t>http://gardening.about.com/od/naturalorganiccontrol/a/Companion_2.htm</t>
  </si>
  <si>
    <t>http://gardening.about.com/od/rose1/a/MiniRose.htm</t>
  </si>
  <si>
    <t>http://gardening.about.com/od/treesshrubs/ig/Top-Shrubs-for-the-Home-Garden/My-Monet-Weigela-.htm</t>
  </si>
  <si>
    <t>http://gardening.about.com/od/toolschool/tp/Garden_Rake.htm</t>
  </si>
  <si>
    <t>http://gardening.about.com/od/rose1/Rose_Gardens_Growing_and_Tending_Roses.htm</t>
  </si>
  <si>
    <t>http://gardening.about.com/od/gardendesign/ig/Designing-a-Sunny-Border/-7---Sedum--Autumn-Joy-.htm</t>
  </si>
  <si>
    <t>http://gardening.about.com/od/toolschool/tp/Garden_Shovels.htm</t>
  </si>
  <si>
    <t>http://gardening.about.com/od/toolschool/ig/How-to-Clean---Sharpen-Pruners/</t>
  </si>
  <si>
    <t>http://gardening.about.com/od/galleryofgardens/ig/Hardy-Geraniums/Geranium-x--Johnson-s-Blue-.htm</t>
  </si>
  <si>
    <t>http://gardening.about.com/od/gardendesign/ig/Desiging-a-White-Shade-Garden/Perennial-Geraniums.htm</t>
  </si>
  <si>
    <t>http://gardening.about.com/od/galleryofgardens/ig/Hardy-Geraniums/Growing-Hardy-Geraniums.htm</t>
  </si>
  <si>
    <t>http://gardening.about.com/od/galleryofgardens/ig/Hardy-Geraniums/Geranium--Double-Jewel-.htm</t>
  </si>
  <si>
    <t>http://gardening.about.com/od/choosingperennialplants/ig/Perennials-for-New-Gardeners/Geranium-sanguineum.htm</t>
  </si>
  <si>
    <t>http://gardening.about.com/od/gardenproblems/ig/Insects-and-Diseases-of-Plants/Botritis-on-a-Peony.htm</t>
  </si>
  <si>
    <t>http://gardening.about.com/b/2009/09/08/planting-peonies.htm</t>
  </si>
  <si>
    <t>http://gardening.about.com/od/whatsnewinthegarden/New_Plant_Varieties.htm</t>
  </si>
  <si>
    <t>http://gardening.about.com/od/winterinthegarden/ss/Store_Geraniums_3.htm</t>
  </si>
  <si>
    <t>http://gardening.about.com/od/houseplants/Houseplants_Gardening_Indoors.htm</t>
  </si>
  <si>
    <t>http://gardening.about.com/od/whatsnewinthegarden/ig/Coneflower---Echinacea/Echinacea--Green-Envy--.htm</t>
  </si>
  <si>
    <t>http://gardening.about.com/od/rose1/a/ShadeRoses.htm</t>
  </si>
  <si>
    <t>http://gardening.about.com/od/gardendesign/ig/Designing-a-Shade-Garden/Maidenhair-Fern--Adiantum-.htm</t>
  </si>
  <si>
    <t>http://gardening.about.com/od/treesshrubs/ig/Top-Shrubs-for-the-Home-Garden/Wine---Roses-Weigela-.htm</t>
  </si>
  <si>
    <t>http://gardening.about.com/od/choosingperennialplants/ig/Perennials-for-New-Gardeners/Tulipa--Tulip-.htm</t>
  </si>
  <si>
    <t>http://gardening.about.com/od/galleryofgardens/ig/Zinnias/</t>
  </si>
  <si>
    <t>http://gardening.about.com/od/treesshrubs/a/Viburnums_3.htm</t>
  </si>
  <si>
    <t>http://gardening.about.com/od/houseplants/tp/FloweringHouseplants.htm</t>
  </si>
  <si>
    <t>http://gardening.about.com/od/treesshrubs/a/Viburnums.htm</t>
  </si>
  <si>
    <t>http://gardening.about.com/od/forcingandprechilling/a/Paperwhites.htm</t>
  </si>
  <si>
    <t>http://gardening.about.com/od/hydrangea/ig/Forever---Ever-Hydrangea/</t>
  </si>
  <si>
    <t>http://gardening.about.com/od/hydrangea/ig/Forever---Ever-Hydrangea/Double-Pink-Forever---Ever-Hyd.htm</t>
  </si>
  <si>
    <t>http://gardening.about.com/od/gardendesignplans/ig/Formal-Herb-Garden-Design/</t>
  </si>
  <si>
    <t>http://gardening.about.com/od/plantprofile1/p/Peonies.htm</t>
  </si>
  <si>
    <t>http://gardening.about.com/od/gardendesign/a/FrontYardGarden.htm</t>
  </si>
  <si>
    <t>http://gardening.about.com/od/gardendesign/qt/SunExposure.htm</t>
  </si>
  <si>
    <t>http://gardening.about.com/b/2011/05/21/growing-hostas-in-full-sun-2.htm</t>
  </si>
  <si>
    <t>http://gardening.about.com/od/hydrangea/a/Hydrangea_Care.htm</t>
  </si>
  <si>
    <t>http://gardening.about.com/od/gardendesign/a/PatioGarden.htm</t>
  </si>
  <si>
    <t>http://gardening.about.com/od/toolschool/tp/Garden_Forks.htm</t>
  </si>
  <si>
    <t>http://gardening.about.com/od/gloves/tp/Garden-Gloves.htm</t>
  </si>
  <si>
    <t>http://gardening.about.com/od/seedstarting/tp/Plant_Lights.htm</t>
  </si>
  <si>
    <t>http://gardening.about.com/od/galleryofgardens/Photo_Gallery_of_Gardens_for_Garden_Design_Inspiration.htm</t>
  </si>
  <si>
    <t>http://gardening.about.com/od/gardenprimer/ss/GardenMaint.htm</t>
  </si>
  <si>
    <t>http://gardening.about.com/od/gardenmaintenance/Garden_Maintenance_Half_the_Fun_of_Gardening.htm</t>
  </si>
  <si>
    <t>http://gardening.about.com/od/gardenproblems/ig/Insects-and-Diseases-of-Plants/</t>
  </si>
  <si>
    <t>http://gardening.about.com/od/gardendesignplans/ig/Perennial-Cutting-Garden/-3---Garden-Phlox.htm</t>
  </si>
  <si>
    <t>http://gardening.about.com/od/plantprofiles/p/Marigolds.htm</t>
  </si>
  <si>
    <t>http://gardening.about.com/od/gardenproblems/a/DeerResistant.htm</t>
  </si>
  <si>
    <t>http://gardening.about.com/od/yourgardenphotos/Your_Garden_Photos_Photos_from_About_Gardening_Readers.htm</t>
  </si>
  <si>
    <t>http://gardening.about.com/od/toolschool/a/pruners.htm</t>
  </si>
  <si>
    <t>http://gardening.about.com/od/toolschool/ig/Pruning-Tools/</t>
  </si>
  <si>
    <t>http://gardening.about.com/od/gardendesign/a/SmallGarden.htm</t>
  </si>
  <si>
    <t>http://gardening.about.com/od/smallspacegardening/ig/Small-Garden-Design-Photos/</t>
  </si>
  <si>
    <t>http://gardening.about.com/od/startingavegetablegarden/Starting_a_Vegetable_Garden_Planning_and_Planting_a_Vegetable_Garden.htm</t>
  </si>
  <si>
    <t>http://gardening.about.com/od/rose1/tp/FragrantRoses.htm</t>
  </si>
  <si>
    <t>http://gardening.about.com/od/whatsnewinthegarden/qt/GeraniumSouthC.htm</t>
  </si>
  <si>
    <t>http://gardening.about.com/od/toppicktools/tp/Garden-Tool-Storage.htm</t>
  </si>
  <si>
    <t>http://gardening.about.com/od/yourgardenphotos/ig/July-09-Garden-Photo-Challenge/Double-Orange-Daylily.htm</t>
  </si>
  <si>
    <t>http://gardening.about.com/od/choosingperennialplants/ig/Plants-Worth-a-Look/Drift-Roses---Peach.htm</t>
  </si>
  <si>
    <t>http://gardening.about.com/od/gardendesign/a/Gardeneasy.htm</t>
  </si>
  <si>
    <t>http://gardening.about.com</t>
  </si>
  <si>
    <t>http://gardening.about.com/b/2009/08/30/easy-orchids.htm</t>
  </si>
  <si>
    <t>http://gardening.about.com/od/plantprofile1/p/Echinacea.htm</t>
  </si>
  <si>
    <t>http://gardening.about.com/od/choosingperennialplants/ig/Perennials-for-New-Gardeners/Echinacea--Cone-Flowers.htm</t>
  </si>
  <si>
    <t>http://gardening.about.com/od/vegetablepatch/a/EdibleFlowers.htm</t>
  </si>
  <si>
    <t>http://gardening.about.com/od/hydrangea/a/Hydrangea_Care_2.htm</t>
  </si>
  <si>
    <t>http://gardening.about.com/od/yourgardenphotos/ig/Sept-Oct-2010-Photo-Challenge/Bees-on-Purple-Asters.htm</t>
  </si>
  <si>
    <t>http://gardening.about.com/od/fallinthegarden/tp/Top-10-Fall-Bloomers.htm</t>
  </si>
  <si>
    <t>http://gardening.about.com/od/plantprofiles/a/SB_Impatiens_2.htm</t>
  </si>
  <si>
    <t>http://gardening.about.com/b/2010/07/25/gardening-question-of-the-week-my-clematis-plant-is-looking-brown-and-dead.htm</t>
  </si>
  <si>
    <t>http://gardening.about.com/od/treesshrubs/a/Prune_Hydrangea_3.htm</t>
  </si>
  <si>
    <t>http://gardening.about.com/od/gardendesignphotos/Garden_Design_Ideas_Photo_Galleries_of_Design_Concepts.htm</t>
  </si>
  <si>
    <t>http://gardening.about.com/od/gardendesignplans/Free_Garden_Design_Plans_You_Can_Use_in_Your_Yard.htm</t>
  </si>
  <si>
    <t>http://gardening.about.com/od/gardenproblems/Garden_Problems_Pests_Diseases_and_Unwelcome_Visitors_in_the_Garden.htm</t>
  </si>
  <si>
    <t>http://gardening.about.com/od/floweringshrubs/p/Lilacs.htm</t>
  </si>
  <si>
    <t>http://gardening.about.com/od/whatsnewinthegarden/ig/Coneflower---Echinacea/Echinacea--Sunset-.htm</t>
  </si>
  <si>
    <t>http://gardening.about.com/od/whatsnewinthegarden/ig/Coneflower---Echinacea/</t>
  </si>
  <si>
    <t>http://gardening.about.com/od/treesshrubs/a/DwarfEvergreens.htm</t>
  </si>
  <si>
    <t>http://gardening.about.com/od/containergardening/Designing_and_Working_with_Container_Gardens.htm</t>
  </si>
  <si>
    <t>http://gardening.about.com/library/bl_ContainerWellDesigned.htm</t>
  </si>
  <si>
    <t>http://gardening.about.com/od/containergardening/a/ContainerPlants.htm</t>
  </si>
  <si>
    <t>http://gardening.about.com/od/gardendesign/ig/Designing-a-Sunny-Border/-5---Repeat-Blooming-Daylilies.htm</t>
  </si>
  <si>
    <t>http://gardening.about.com/od/naturalorganiccontrol/a/IPM.htm</t>
  </si>
  <si>
    <t>http://gardening.about.com/b/2009/03/22/garden-design-clinic-laurens-back-corner-border.htm</t>
  </si>
  <si>
    <t>http://gardening.about.com/od/annuals/a/SelfSeedNGB.htm</t>
  </si>
  <si>
    <t>http://gardening.about.com/od/galleryofgardens/ig/Hardy-Geraniums/</t>
  </si>
  <si>
    <t>http://gardening.about.com/od/toolschool/tp/Garden_Hoes.htm</t>
  </si>
  <si>
    <t>http://gardening.about.com/od/floweringbulbs/a/StoringBulbs.htm</t>
  </si>
  <si>
    <t>http://gardening.about.com/od/plantprofiles/p/Zinnias.htm</t>
  </si>
  <si>
    <t>http://gardening.about.com/od/galleryofgardens/ig/Red-Flowers-and-Foliage/Dahlias.htm</t>
  </si>
  <si>
    <t>http://gardening.about.com/od/gardendesign/a/ButterflyGarden.htm</t>
  </si>
  <si>
    <t>http://gardening.about.com/od/gardendesignplans/ig/Butterfly-Garden-Design/Design-a-Butterfly-Garden.htm</t>
  </si>
  <si>
    <t>cacti and succulent</t>
  </si>
  <si>
    <t>http://gardening.about.com/b/2009/05/03/desert-gardening.htm</t>
  </si>
  <si>
    <t>http://gardening.about.com/od/treesshrubs/ig/Top-Shrubs-for-the-Home-Garden/Hydrangea--Limelight-.htm</t>
  </si>
  <si>
    <t>http://gardening.about.com/od/gardendesign/Garden_Design_Putting_It_All_Together.htm</t>
  </si>
  <si>
    <t>http://gardening.about.com/od/houseplants/a/Cyclamen.htm</t>
  </si>
  <si>
    <t>http://gardening.about.com/od/winterinthegarden/a/ForceSpShrubs.htm</t>
  </si>
  <si>
    <t>http://gardening.about.com/od/plantprofile1/p/Growing-Caring-For-And-Using-Scented-Geraniums.htm</t>
  </si>
  <si>
    <t>http://gardening.about.com/od/hydrangea/Hydrangea_Choosing_and_Caring_for_Hydrangeas.htm</t>
  </si>
  <si>
    <t xml:space="preserve"> Annual Impressions</t>
  </si>
  <si>
    <t xml:space="preserve"> GVI</t>
  </si>
  <si>
    <t>Posts</t>
  </si>
  <si>
    <t>Current Data</t>
  </si>
  <si>
    <t>Google Visibility Report</t>
  </si>
  <si>
    <t>Change</t>
  </si>
  <si>
    <t>GKT Monthly</t>
  </si>
  <si>
    <t>http://gardening.about.com/od/houseplants/a/EasyHouseplants.htm</t>
  </si>
  <si>
    <t>http://gardening.about.com/od/plantprofi3/Plant_Profiles_Information_About_Growing_and_Caring_for_Plants.htm</t>
  </si>
  <si>
    <t>http://gardening.about.com/od/craftsanddecor/qt/TulipCare.htm</t>
  </si>
  <si>
    <t>http://gardening.about.com/od/soniasgarden/a/Cutting_Flowers.htm</t>
  </si>
  <si>
    <t>http://gardening.about.com/od/treesshrubs/ig/Top-Shrubs-for-the-Home-Garden/Koreanspice-Viburnum.htm</t>
  </si>
  <si>
    <t>http://gardening.about.com/od/plantprofiles/a/Petunias.htm</t>
  </si>
  <si>
    <t>http://gardening.about.com/od/winterinthegarden/a/ChristmasRose.htm</t>
  </si>
  <si>
    <t>http://gardening.about.com/od/plantprofile1/p/Mums.htm</t>
  </si>
  <si>
    <t>http://gardening.about.com/od/toppicktools/tp/Pruning_Shears.htm</t>
  </si>
  <si>
    <t>http://gardening.about.com/od/whatsnewinthegarden/ig/New-and-Cool-Plants-for-2009-/Viburnum--Emerald-Triumph-.htm</t>
  </si>
  <si>
    <t>http://gardening.about.com/od/galleryofgardens/ig/Winter-s-End-Photo-Gallery/Clematis-Photo.htm</t>
  </si>
  <si>
    <t>http://gardening.about.com/od/plantprofile1/p/Geranium.htm</t>
  </si>
  <si>
    <t>http://gardening.about.com/od/plantprofiles/p/Pansies.htm</t>
  </si>
  <si>
    <t>http://gardening.about.com/od/daffodilsandtulips/f/Tulips-Perennials.htm</t>
  </si>
  <si>
    <t>http://gardening.about.com/od/perennials/a/PruningClematis.htm</t>
  </si>
  <si>
    <t>http://gardening.about.com/od/winerrosecare/tp/Winter_Rose_Care.htm</t>
  </si>
  <si>
    <t>http://gardening.about.com/od/plantprofiles/a/SB_Impatiens.htm</t>
  </si>
  <si>
    <t>http://gardening.about.com/od/gardenproblems/a/GardenInsects.htm</t>
  </si>
  <si>
    <t>http://gardening.about.com/od/whatsnewinthegarden/ig/2008-New-Flower-Varieties/Begonia-Nonstop--Mocca-Pink.htm</t>
  </si>
  <si>
    <t>http://gardening.about.com/od/galleryofgardens/ig/Red-Flowers-and-Foliage/Rex-Begonia.htm</t>
  </si>
  <si>
    <t>http://gardening.about.com/od/specifichouseplants/p/Re-Begonias.htm</t>
  </si>
  <si>
    <t>vib-061</t>
  </si>
  <si>
    <t>allium</t>
  </si>
  <si>
    <t>Alliums</t>
  </si>
  <si>
    <t>all-001</t>
  </si>
  <si>
    <t>allium acuminatum</t>
  </si>
  <si>
    <t>all-143</t>
  </si>
  <si>
    <t>allium aflatunense</t>
  </si>
  <si>
    <t>all-041</t>
  </si>
  <si>
    <t>allium aflatunense purple sensation</t>
  </si>
  <si>
    <t>all-113</t>
  </si>
  <si>
    <t>allium albopilosum</t>
  </si>
  <si>
    <t>all-170</t>
  </si>
  <si>
    <t>allium ambassador</t>
  </si>
  <si>
    <t>all-050</t>
  </si>
  <si>
    <t>http://gardening.about.com/od/perennials/qt/Sun_Hosta.htm</t>
  </si>
  <si>
    <t>http://gardening.about.com/od/toppicktools/Gardening_Tools_and_Equipment_Top_Picks.htm</t>
  </si>
  <si>
    <t>http://gardening.about.com/od/craftsanddecor/ss/Dried_Hydrangea.htm</t>
  </si>
  <si>
    <t>http://gardening.about.com/od/treesshrubs/a/Prune_Hydrangea.htm</t>
  </si>
  <si>
    <t>http://gardening.about.com/od/floweringbulbs/a/Black_Hyacinth.htm</t>
  </si>
  <si>
    <t>http://gardening.about.com/od/whatsnewinthegarden/ig/New-Flowers---Plants---Seeds/Ophiopogon--Nigrescens-.htm</t>
  </si>
  <si>
    <t>http://gardening.about.com/od/galleryofgardens/ig/Hardy-Geraniums/Geranium-sanguineum.--Yt.htm</t>
  </si>
  <si>
    <t>http://gardening.about.com/od/gardendesign/ig/Plants-to-Walk-On/Sedum-spurium--John-Creech-.htm</t>
  </si>
  <si>
    <t>http://gardening.about.com/od/winterinthegarden/ss/Store_Geraniums_4.htm</t>
  </si>
  <si>
    <t>http://gardening.about.com/b/2007/12/08/getting-your-amaryllis-ready-to-flower-2.htm</t>
  </si>
  <si>
    <t>accent dahlias</t>
  </si>
  <si>
    <t>Dahlias</t>
  </si>
  <si>
    <t>dah-245</t>
  </si>
  <si>
    <t>acidanthera peacock orchid</t>
  </si>
  <si>
    <t>orc-774</t>
  </si>
  <si>
    <t>adapted gardening tools</t>
  </si>
  <si>
    <t>too-680</t>
  </si>
  <si>
    <t>adaptive gardening tools</t>
  </si>
  <si>
    <t>too-545</t>
  </si>
  <si>
    <t>admiral semmes azalea</t>
  </si>
  <si>
    <t>aechmea bromeliad</t>
  </si>
  <si>
    <t>Bromeliads</t>
  </si>
  <si>
    <t>bro-031</t>
  </si>
  <si>
    <t>aechmea bromeliads</t>
  </si>
  <si>
    <t>bro-317</t>
  </si>
  <si>
    <t>http://gardening.about.com/od/herbsspecificplants1/p/Calendula.htm</t>
  </si>
  <si>
    <t>care amaryllis</t>
  </si>
  <si>
    <t>http://gardening.about.com/od/perennials/tp/Low-Maintenance-Plants.htm</t>
  </si>
  <si>
    <t>http://gardening.about.com/od/houseplants/ig/Houseplants/Christmas-Cactus.htm</t>
  </si>
  <si>
    <t>Uber Summary</t>
    <phoneticPr fontId="6" type="noConversion"/>
  </si>
  <si>
    <t>On Summary tab, Website Navigation</t>
    <phoneticPr fontId="6"/>
  </si>
  <si>
    <t>all-107</t>
  </si>
  <si>
    <t>allium globemaster</t>
  </si>
  <si>
    <t>all-017</t>
  </si>
  <si>
    <t>allium globemaster bulbs</t>
  </si>
  <si>
    <t>all-120</t>
  </si>
  <si>
    <t>allium hollandicum</t>
  </si>
  <si>
    <t>all-083</t>
  </si>
  <si>
    <t>allium hollandicum purple sensation</t>
  </si>
  <si>
    <t>all-243</t>
  </si>
  <si>
    <t>allium ivory queen</t>
  </si>
  <si>
    <t>all-132</t>
  </si>
  <si>
    <t>allium karataviense</t>
  </si>
  <si>
    <t>all-100</t>
  </si>
  <si>
    <t>allium mars</t>
  </si>
  <si>
    <t>all-214</t>
  </si>
  <si>
    <t>allium moly</t>
  </si>
  <si>
    <t>all-039</t>
  </si>
  <si>
    <t>allium moly bulbs</t>
  </si>
  <si>
    <t>all-110</t>
  </si>
  <si>
    <t>allium moly luteum</t>
  </si>
  <si>
    <t>all-052</t>
  </si>
  <si>
    <t>allium mont blanc</t>
  </si>
  <si>
    <t>all-245</t>
  </si>
  <si>
    <t>allium mount everest</t>
  </si>
  <si>
    <t>Ranking URL</t>
  </si>
  <si>
    <t>Topic #</t>
  </si>
  <si>
    <t>GVI</t>
  </si>
  <si>
    <t xml:space="preserve"> Annual Searches</t>
  </si>
  <si>
    <t>New phrases added for this update</t>
  </si>
  <si>
    <t>On Key Stat tab, when using www</t>
  </si>
  <si>
    <t>Tag</t>
    <phoneticPr fontId="6"/>
  </si>
  <si>
    <t>GRS</t>
    <phoneticPr fontId="6"/>
  </si>
  <si>
    <t># of Primaries</t>
    <phoneticPr fontId="16" type="noConversion"/>
  </si>
  <si>
    <t>Uber Topic #</t>
    <phoneticPr fontId="16" type="noConversion"/>
  </si>
  <si>
    <t>http://www.gardening.about.com</t>
  </si>
  <si>
    <t>http://gardening.about.com/od/whatsnewinthegarden/ig/New-Flowers---Plants---Seeds/African-Impatiens--Blondie-.htm</t>
  </si>
  <si>
    <t>african violet chimera</t>
  </si>
  <si>
    <t>african violet saintpaulia</t>
  </si>
  <si>
    <t>http://gardening.about.com/od/gardenproblems/a/OrganicPesticid.htm</t>
  </si>
  <si>
    <t>http://gardening.about.com/od/gardendesign/a/SmFocalPoints.htm</t>
  </si>
  <si>
    <t>http://gardening.about.com/od/urbansmallgardens/Small_Garden_Design_and_Urban_Garden_Ideas.htm</t>
  </si>
  <si>
    <t>http://gardening.about.com/od/perennials/f/Clematis_Wilt.htm</t>
  </si>
  <si>
    <t>http://gardening.about.com/od/choosingperennialplants/ig/Perennials-for-New-Gardeners/Clematis.htm</t>
  </si>
  <si>
    <t>african violet seeds</t>
  </si>
  <si>
    <t>afr-025</t>
  </si>
  <si>
    <t>african violet varieties</t>
  </si>
  <si>
    <t>afr-160</t>
  </si>
  <si>
    <t>african violets</t>
  </si>
  <si>
    <t>afr-003</t>
  </si>
  <si>
    <t>after midnight coneflower</t>
  </si>
  <si>
    <t>Coneflowers</t>
  </si>
  <si>
    <t>con-053</t>
  </si>
  <si>
    <t>air plants</t>
  </si>
  <si>
    <t>cyc-119</t>
  </si>
  <si>
    <t>alabama azalea</t>
  </si>
  <si>
    <t>http://gardening.about.com/od/choosingperennialplants/ig/Perennials-for-New-Gardeners/Sedum--Showy-Stonecrop-.htm</t>
  </si>
  <si>
    <t>http://gardening.about.com/od/perennials/ss/DividingIrid.htm</t>
  </si>
  <si>
    <t>http://gardening.about.com/od/houseplants/ig/Houseplants/Begonias.htm</t>
  </si>
  <si>
    <t>hyd-527</t>
  </si>
  <si>
    <t>all summer hydrangea</t>
  </si>
  <si>
    <t>hyd-732</t>
  </si>
  <si>
    <t>allegheny viburnum</t>
  </si>
  <si>
    <t>all-056</t>
  </si>
  <si>
    <t>allium sphaerocephalum</t>
  </si>
  <si>
    <t>all-103</t>
  </si>
  <si>
    <t>allium spp</t>
  </si>
  <si>
    <t>all-171</t>
  </si>
  <si>
    <t>allium stellatum</t>
  </si>
  <si>
    <t>all-067</t>
  </si>
  <si>
    <t>allium stipitatum</t>
  </si>
  <si>
    <t>all-160</t>
  </si>
  <si>
    <t>allium summer beauty</t>
  </si>
  <si>
    <t>all-044</t>
  </si>
  <si>
    <t>allium summer drummer</t>
  </si>
  <si>
    <t>all-124</t>
  </si>
  <si>
    <t>allium thunbergii</t>
  </si>
  <si>
    <t>all-109</t>
  </si>
  <si>
    <t>allium thunbergii ozawa</t>
  </si>
  <si>
    <t>all-095</t>
  </si>
  <si>
    <t>allium tricoccum</t>
  </si>
  <si>
    <t>all-048</t>
  </si>
  <si>
    <t>allium tricoccum seeds</t>
  </si>
  <si>
    <t>all-220</t>
  </si>
  <si>
    <t>allium triquetrum</t>
  </si>
  <si>
    <t>all-076</t>
  </si>
  <si>
    <t>allium tuberosum</t>
  </si>
  <si>
    <t>all-130</t>
  </si>
  <si>
    <t>allium unifolium</t>
  </si>
  <si>
    <t>allium amplectens</t>
  </si>
  <si>
    <t>all-141</t>
  </si>
  <si>
    <t>allium angulosum</t>
  </si>
  <si>
    <t>allium ampeloprasum</t>
  </si>
  <si>
    <t>all-108</t>
  </si>
  <si>
    <t>Annual Impressions</t>
  </si>
  <si>
    <t>Primary keyword</t>
  </si>
  <si>
    <t>Red &amp; Bold</t>
  </si>
  <si>
    <t>Primary topic as well as Website Navigation</t>
  </si>
  <si>
    <t>Search Engine</t>
  </si>
  <si>
    <t>Keyword</t>
  </si>
  <si>
    <t>Website</t>
  </si>
  <si>
    <t>Keyword Universe</t>
  </si>
  <si>
    <t>Freemium</t>
  </si>
  <si>
    <t>Google Listings</t>
  </si>
  <si>
    <t>Last Report</t>
  </si>
  <si>
    <t>LEGEND</t>
  </si>
  <si>
    <t>Green &amp; Bold</t>
  </si>
  <si>
    <t>Google</t>
  </si>
  <si>
    <t>http://gardening.about.com/od/yourgardenphotos/ig/Garden-Triumphs/Blue-Clematis.htm</t>
  </si>
  <si>
    <t>http://gardening.about.com/od/whatsnewinthegarden/a/GeraniumRozanne.htm</t>
  </si>
  <si>
    <t>http://gardening.about.com/od/gardendesign/ig/Brighten-a-Shade-Garden/Blue-Hydrangea.htm</t>
  </si>
  <si>
    <t>http://gardening.about.com/od/plantprofile1/p/Sedum.htm</t>
  </si>
  <si>
    <t>http://gardening.about.com/od/soniasgarden/a/Bromeliads.htm</t>
  </si>
  <si>
    <t>http://gardening.about.com/od/bulbs/Bulbs_Selecting_Bulbs_for_Garden_Design.htm</t>
  </si>
  <si>
    <t>http://gardening.about.com/od/pruning/a/Pruning_Lilacs.htm</t>
  </si>
  <si>
    <t>allium cowanii</t>
  </si>
  <si>
    <t>all-075</t>
  </si>
  <si>
    <t>allium drumstick</t>
  </si>
  <si>
    <t>all-078</t>
  </si>
  <si>
    <t>allium fairford</t>
  </si>
  <si>
    <t>all-238</t>
  </si>
  <si>
    <t>allium family</t>
  </si>
  <si>
    <t>aechmea fasciata bromeliad</t>
  </si>
  <si>
    <t>bro-291</t>
  </si>
  <si>
    <t>african amaryllis</t>
  </si>
  <si>
    <t>ama-096</t>
  </si>
  <si>
    <t>african impatiens</t>
  </si>
  <si>
    <t>Impatiens</t>
  </si>
  <si>
    <t>imp-095</t>
  </si>
  <si>
    <t>african marigold</t>
  </si>
  <si>
    <t>Marigolds</t>
  </si>
  <si>
    <t>mar-016</t>
  </si>
  <si>
    <t>african marigold flowers</t>
  </si>
  <si>
    <t>mar-123</t>
  </si>
  <si>
    <t>african marigolds</t>
  </si>
  <si>
    <t>mar-069</t>
  </si>
  <si>
    <t>african orchids</t>
  </si>
  <si>
    <t>orc-366</t>
  </si>
  <si>
    <t>african violet</t>
  </si>
  <si>
    <t>Brand</t>
    <phoneticPr fontId="6" type="noConversion"/>
  </si>
  <si>
    <t>allium giganteum bulbs</t>
  </si>
  <si>
    <t>all-049</t>
  </si>
  <si>
    <t>allium gladiator</t>
  </si>
  <si>
    <t>all-018</t>
  </si>
  <si>
    <t>allium gladiator bulbs</t>
  </si>
  <si>
    <t>ama-123</t>
  </si>
  <si>
    <t>amaryllis elvas</t>
  </si>
  <si>
    <t>ama-176</t>
  </si>
  <si>
    <t>amaryllis emerald</t>
  </si>
  <si>
    <t>ama-234</t>
  </si>
  <si>
    <t>amaryllis evergreen</t>
  </si>
  <si>
    <t>ama-213</t>
  </si>
  <si>
    <t>amaryllis exotica</t>
  </si>
  <si>
    <t>ama-083</t>
  </si>
  <si>
    <t>amaryllis ferrari</t>
  </si>
  <si>
    <t>ama-108</t>
  </si>
  <si>
    <t>amaryllis flower</t>
  </si>
  <si>
    <t>ama-002</t>
  </si>
  <si>
    <t>amaryllis flowers</t>
  </si>
  <si>
    <t>ama-007</t>
  </si>
  <si>
    <t>amaryllis gervase</t>
  </si>
  <si>
    <t>ama-196</t>
  </si>
  <si>
    <t>amaryllis green dragon</t>
  </si>
  <si>
    <t>ama-198</t>
  </si>
  <si>
    <t>amaryllis hercules</t>
  </si>
  <si>
    <t>ama-241</t>
  </si>
  <si>
    <t>amaryllis hippeastrum</t>
  </si>
  <si>
    <t>ama-066</t>
  </si>
  <si>
    <t>amaryllis jewel</t>
  </si>
  <si>
    <t>ama-247</t>
  </si>
  <si>
    <t>amaryllis kalamaki</t>
  </si>
  <si>
    <t>all-200</t>
  </si>
  <si>
    <t>allium narcissiflorum</t>
  </si>
  <si>
    <t>all-231</t>
  </si>
  <si>
    <t>all-185</t>
  </si>
  <si>
    <t>allium multibulbosum</t>
  </si>
  <si>
    <t>African Violets</t>
  </si>
  <si>
    <t>afr-001</t>
  </si>
  <si>
    <t>african violet care</t>
  </si>
  <si>
    <t>pla-432</t>
  </si>
  <si>
    <t>african violet colors</t>
  </si>
  <si>
    <t>afr-265</t>
  </si>
  <si>
    <t>african violet cuttings</t>
  </si>
  <si>
    <t>afr-256</t>
  </si>
  <si>
    <t>african violet diseases</t>
  </si>
  <si>
    <t>http://gardening.about.com/od/houseplants/ig/Houseplants/African-Violet.--qD.htm</t>
  </si>
  <si>
    <t>african violet society</t>
  </si>
  <si>
    <t>african violet society of america</t>
  </si>
  <si>
    <t>http://gardening.about.com/od/plantprofile1/p/Allium.htm</t>
  </si>
  <si>
    <t>http://gardening.about.com/od/floweringshrubs/a/HydrangeaColor.htm</t>
  </si>
  <si>
    <t>http://gardening.about.com/od/floweringbulbs/a/Amaryllis.htm</t>
  </si>
  <si>
    <t>http://gardening.about.com/od/treesshrubs/a/Prune_Hydrangea_2.htm</t>
  </si>
  <si>
    <t>http://gardening.about.com/od/plantprofiles/Plant_Profiles_Info_on_Growing_and_Using_Popular_Garden_Annuals.htm</t>
  </si>
  <si>
    <t>african violet problems</t>
  </si>
  <si>
    <t>afr-037</t>
  </si>
  <si>
    <t>african violet propagation</t>
  </si>
  <si>
    <t>afr-009</t>
  </si>
  <si>
    <t>all-187</t>
  </si>
  <si>
    <t>allium ramosum</t>
  </si>
  <si>
    <t>all-223</t>
  </si>
  <si>
    <t>allium rosenbachianum</t>
  </si>
  <si>
    <t>all-138</t>
  </si>
  <si>
    <t>allium roseum</t>
  </si>
  <si>
    <t>all-027</t>
  </si>
  <si>
    <t>allium sativum</t>
  </si>
  <si>
    <t>all-069</t>
  </si>
  <si>
    <t>allium sativum garlic</t>
  </si>
  <si>
    <t>all-085</t>
  </si>
  <si>
    <t>allium sativum ophioscorodon</t>
  </si>
  <si>
    <t>alabama jubilee daylily</t>
  </si>
  <si>
    <t>Daylilies</t>
  </si>
  <si>
    <t>day-177</t>
  </si>
  <si>
    <t>alabast clematis</t>
  </si>
  <si>
    <t>Clematis</t>
  </si>
  <si>
    <t>cle-268</t>
  </si>
  <si>
    <t>alaska azalea</t>
  </si>
  <si>
    <t>albo marginata hosta</t>
  </si>
  <si>
    <t>Hostas</t>
  </si>
  <si>
    <t>hss-225</t>
  </si>
  <si>
    <t>albomarginata hosta</t>
  </si>
  <si>
    <t>hss-088</t>
  </si>
  <si>
    <t>alert aster</t>
  </si>
  <si>
    <t>Asters</t>
  </si>
  <si>
    <t>ass-118</t>
  </si>
  <si>
    <t>alfredo viburnum</t>
  </si>
  <si>
    <t>Viburnums</t>
  </si>
  <si>
    <t>vib-142</t>
  </si>
  <si>
    <t>alice oakleaf hydrangea</t>
  </si>
  <si>
    <t>Hydrangeas</t>
  </si>
  <si>
    <t>allium silverspring</t>
  </si>
  <si>
    <t>all-239</t>
  </si>
  <si>
    <t>allium species</t>
  </si>
  <si>
    <t>all-059</t>
  </si>
  <si>
    <t>allium sphaerocephalon</t>
  </si>
  <si>
    <t>angelwing begonia</t>
  </si>
  <si>
    <t>beg-017</t>
  </si>
  <si>
    <t>ann folkard geranium</t>
  </si>
  <si>
    <t>ger-475</t>
  </si>
  <si>
    <t>anna louise clematis</t>
  </si>
  <si>
    <t>cle-399</t>
  </si>
  <si>
    <t>annabelle hydrangea</t>
  </si>
  <si>
    <t>hyd-049</t>
  </si>
  <si>
    <t>annabelle hydrangeas</t>
  </si>
  <si>
    <t>hyd-346</t>
  </si>
  <si>
    <t>anne kim aster</t>
  </si>
  <si>
    <t>ass-198</t>
  </si>
  <si>
    <t>annual begonia</t>
  </si>
  <si>
    <t>beg-291</t>
  </si>
  <si>
    <t>annual begonias</t>
  </si>
  <si>
    <t>beg-235</t>
  </si>
  <si>
    <t>annual dahlia</t>
  </si>
  <si>
    <t>dah-471</t>
  </si>
  <si>
    <t>annual flower garden design</t>
  </si>
  <si>
    <t>gde-625</t>
  </si>
  <si>
    <t>annual garden designs</t>
  </si>
  <si>
    <t>gde-314</t>
  </si>
  <si>
    <t>annual geranium</t>
  </si>
  <si>
    <t>ger-200</t>
  </si>
  <si>
    <t>annual geraniums</t>
  </si>
  <si>
    <t>ger-327</t>
  </si>
  <si>
    <t>all-042</t>
  </si>
  <si>
    <t>allium ursinum</t>
  </si>
  <si>
    <t>all-149</t>
  </si>
  <si>
    <t>all-174</t>
  </si>
  <si>
    <t>allium ascalonicum</t>
  </si>
  <si>
    <t>all-051</t>
  </si>
  <si>
    <t>allium atropurpureum</t>
  </si>
  <si>
    <t>all-043</t>
  </si>
  <si>
    <t>allium azureum</t>
  </si>
  <si>
    <t>all-119</t>
  </si>
  <si>
    <t>Primary Keyword Cluster</t>
  </si>
  <si>
    <t>Position</t>
  </si>
  <si>
    <t xml:space="preserve"> Google KCI</t>
  </si>
  <si>
    <t>Date</t>
  </si>
  <si>
    <t>Blue &amp; Bold</t>
  </si>
  <si>
    <t>Campaigns/Freemiums</t>
  </si>
  <si>
    <t>Total</t>
  </si>
  <si>
    <t>Annual Searches</t>
  </si>
  <si>
    <t xml:space="preserve"> Google Position</t>
    <phoneticPr fontId="6"/>
  </si>
  <si>
    <t>about azaleas</t>
  </si>
  <si>
    <t>Azaleas</t>
  </si>
  <si>
    <t>about cactus plants</t>
  </si>
  <si>
    <t>Cacti &amp; Succulents</t>
  </si>
  <si>
    <t>cac-383</t>
  </si>
  <si>
    <t>about geraniums</t>
  </si>
  <si>
    <t>Geraniums</t>
  </si>
  <si>
    <t>ger-481</t>
  </si>
  <si>
    <t>about orchids</t>
  </si>
  <si>
    <t>Orchids</t>
  </si>
  <si>
    <t>orc-517</t>
  </si>
  <si>
    <t>abraham darby rose</t>
  </si>
  <si>
    <t>Roses</t>
  </si>
  <si>
    <t>ros-467</t>
  </si>
  <si>
    <t>allium cepa proliferum</t>
  </si>
  <si>
    <t>all-212</t>
  </si>
  <si>
    <t>allium cernuum</t>
  </si>
  <si>
    <t>all-009</t>
  </si>
  <si>
    <t>allium chinense</t>
  </si>
  <si>
    <t>all-215</t>
  </si>
  <si>
    <t>allium christophii</t>
  </si>
  <si>
    <t>all-045</t>
  </si>
  <si>
    <t>allium christophii bulbs</t>
  </si>
  <si>
    <t>all-125</t>
  </si>
  <si>
    <t>ama-185</t>
  </si>
  <si>
    <t>amaryllis</t>
  </si>
  <si>
    <t>ama-001</t>
  </si>
  <si>
    <t>amaryllis aparthotel</t>
  </si>
  <si>
    <t>ama-240</t>
  </si>
  <si>
    <t>amaryllis aphrodite</t>
  </si>
  <si>
    <t>ama-128</t>
  </si>
  <si>
    <t>amaryllis apple blossom</t>
  </si>
  <si>
    <t>ama-042</t>
  </si>
  <si>
    <t>amaryllis belladonna lily</t>
  </si>
  <si>
    <t>ama-207</t>
  </si>
  <si>
    <t>amaryllis benfica</t>
  </si>
  <si>
    <t>all-131</t>
  </si>
  <si>
    <t>allium firecracker</t>
  </si>
  <si>
    <t>all-233</t>
  </si>
  <si>
    <t>allium firmament</t>
  </si>
  <si>
    <t>all-197</t>
  </si>
  <si>
    <t>allium fistulosum</t>
  </si>
  <si>
    <t>all-123</t>
  </si>
  <si>
    <t>allium flavum</t>
  </si>
  <si>
    <t>all-073</t>
  </si>
  <si>
    <t>allium flower</t>
  </si>
  <si>
    <t>all-004</t>
  </si>
  <si>
    <t>allium flowers</t>
  </si>
  <si>
    <t>all-011</t>
  </si>
  <si>
    <t>allium forelock</t>
  </si>
  <si>
    <t>all-148</t>
  </si>
  <si>
    <t>allium garden</t>
  </si>
  <si>
    <t>all-156</t>
  </si>
  <si>
    <t>allium garlic</t>
  </si>
  <si>
    <t>all-082</t>
  </si>
  <si>
    <t>allium giganteum</t>
  </si>
  <si>
    <t>all-016</t>
  </si>
  <si>
    <t>amaryllis dancing queen</t>
  </si>
  <si>
    <t>ama-148</t>
  </si>
  <si>
    <t>amaryllis double dragon</t>
  </si>
  <si>
    <t>are hydrangeas poisonous</t>
  </si>
  <si>
    <t>hyd-264</t>
  </si>
  <si>
    <t>are impatiens poisonous</t>
  </si>
  <si>
    <t>imp-102</t>
  </si>
  <si>
    <t>are pansies perennials</t>
  </si>
  <si>
    <t>Pansies</t>
  </si>
  <si>
    <t>pan-123</t>
  </si>
  <si>
    <t>are tulips perennials</t>
  </si>
  <si>
    <t>Tul-705</t>
  </si>
  <si>
    <t>arizona cactus plants</t>
  </si>
  <si>
    <t>cac-296</t>
  </si>
  <si>
    <t>armand clematis</t>
  </si>
  <si>
    <t>cle-181</t>
  </si>
  <si>
    <t>armandi clematis</t>
  </si>
  <si>
    <t>cle-367</t>
  </si>
  <si>
    <t>armandii clematis</t>
  </si>
  <si>
    <t>cle-110</t>
  </si>
  <si>
    <t>aromatic aster</t>
  </si>
  <si>
    <t>ass-070</t>
  </si>
  <si>
    <t>arrow wood viburnum</t>
  </si>
  <si>
    <t>vib-141</t>
  </si>
  <si>
    <t>arrowwood viburnum</t>
  </si>
  <si>
    <t>vib-004</t>
  </si>
  <si>
    <t>arrowwood viburnum shrub</t>
  </si>
  <si>
    <t>vib-348</t>
  </si>
  <si>
    <t>ama-250</t>
  </si>
  <si>
    <t>amaryllis lady jane</t>
  </si>
  <si>
    <t>ama-239</t>
  </si>
  <si>
    <t>amaryllis lilies</t>
  </si>
  <si>
    <t>ama-233</t>
  </si>
  <si>
    <t>allium neapolitanum</t>
  </si>
  <si>
    <t>all-023</t>
  </si>
  <si>
    <t>allium nectaroscordum</t>
  </si>
  <si>
    <t>all-186</t>
  </si>
  <si>
    <t>allium nectaroscordum siculum</t>
  </si>
  <si>
    <t>all-152</t>
  </si>
  <si>
    <t>afr-113</t>
  </si>
  <si>
    <t>african violet flower</t>
  </si>
  <si>
    <t>afr-014</t>
  </si>
  <si>
    <t>african violet flowers</t>
  </si>
  <si>
    <t>afr-108</t>
  </si>
  <si>
    <t>african violet leaf</t>
  </si>
  <si>
    <t>afr-307</t>
  </si>
  <si>
    <t>african violet leaf cuttings</t>
  </si>
  <si>
    <t>afr-289</t>
  </si>
  <si>
    <t>african violet leaf problems</t>
  </si>
  <si>
    <t>afr-173</t>
  </si>
  <si>
    <t>african violet leaves</t>
  </si>
  <si>
    <t>afr-031</t>
  </si>
  <si>
    <t>african violet pests</t>
  </si>
  <si>
    <t>afr-290</t>
  </si>
  <si>
    <t>african violet photo</t>
  </si>
  <si>
    <t>afr-056</t>
  </si>
  <si>
    <t>african violet pictures</t>
  </si>
  <si>
    <t>afr-086</t>
  </si>
  <si>
    <t>african violet plant</t>
  </si>
  <si>
    <t>afr-022</t>
  </si>
  <si>
    <t>african violet plant care</t>
  </si>
  <si>
    <t>pla-636</t>
  </si>
  <si>
    <t>african violet plants</t>
  </si>
  <si>
    <t>afr-023</t>
  </si>
  <si>
    <t>allium purple sensation</t>
  </si>
  <si>
    <t>all-029</t>
  </si>
  <si>
    <t>allium purple sensation bulbs</t>
  </si>
  <si>
    <t>amaryllis vera</t>
  </si>
  <si>
    <t>ama-120</t>
  </si>
  <si>
    <t>amaryllis zante</t>
  </si>
  <si>
    <t>ama-249</t>
  </si>
  <si>
    <t>amelia rose azalea</t>
  </si>
  <si>
    <t>americana geraniums</t>
  </si>
  <si>
    <t>ger-593</t>
  </si>
  <si>
    <t>amstel begonia</t>
  </si>
  <si>
    <t>Begonias</t>
  </si>
  <si>
    <t>beg-156</t>
  </si>
  <si>
    <t>amy kathryn gladiola</t>
  </si>
  <si>
    <t>all-230</t>
  </si>
  <si>
    <t>allium schoenoprasum</t>
  </si>
  <si>
    <t>all-030</t>
  </si>
  <si>
    <t>allium schoenoprasum chives</t>
  </si>
  <si>
    <t>all-166</t>
  </si>
  <si>
    <t>allium schubertii</t>
  </si>
  <si>
    <t>all-003</t>
  </si>
  <si>
    <t>allium schubertii bulbs</t>
  </si>
  <si>
    <t>all-074</t>
  </si>
  <si>
    <t>allium scorodoprasum</t>
  </si>
  <si>
    <t>all-226</t>
  </si>
  <si>
    <t>allium senescens</t>
  </si>
  <si>
    <t>all-036</t>
  </si>
  <si>
    <t>allium senescens glaucum</t>
  </si>
  <si>
    <t>all-096</t>
  </si>
  <si>
    <t>allium siculum</t>
  </si>
  <si>
    <t>all-099</t>
  </si>
  <si>
    <t>allium silver spring</t>
  </si>
  <si>
    <t>all-062</t>
  </si>
  <si>
    <t>Tulips</t>
  </si>
  <si>
    <t>Tul-207</t>
  </si>
  <si>
    <t>angelique tulips</t>
  </si>
  <si>
    <t>Tul-516</t>
  </si>
  <si>
    <t>ass-009</t>
  </si>
  <si>
    <t>aster frikartii</t>
  </si>
  <si>
    <t>ass-017</t>
  </si>
  <si>
    <t>aster frikartii monch</t>
  </si>
  <si>
    <t>ass-023</t>
  </si>
  <si>
    <t>aster garden</t>
  </si>
  <si>
    <t>ass-033</t>
  </si>
  <si>
    <t>aster image</t>
  </si>
  <si>
    <t>ass-093</t>
  </si>
  <si>
    <t>aster images</t>
  </si>
  <si>
    <t>ass-079</t>
  </si>
  <si>
    <t>aster king george</t>
  </si>
  <si>
    <t>ass-346</t>
  </si>
  <si>
    <t>aster koraiensis</t>
  </si>
  <si>
    <t>ass-331</t>
  </si>
  <si>
    <t>aster laevis</t>
  </si>
  <si>
    <t>ass-007</t>
  </si>
  <si>
    <t>aster laevis bluebird</t>
  </si>
  <si>
    <t>ass-222</t>
  </si>
  <si>
    <t>aster lanceolatus</t>
  </si>
  <si>
    <t>ass-154</t>
  </si>
  <si>
    <t>aster lateriflorus</t>
  </si>
  <si>
    <t>ass-015</t>
  </si>
  <si>
    <t>aster lateriflorus horizontalis</t>
  </si>
  <si>
    <t>ass-309</t>
  </si>
  <si>
    <t>aster lateriflorus prince</t>
  </si>
  <si>
    <t>annual salvia</t>
  </si>
  <si>
    <t>Annual Salvia</t>
  </si>
  <si>
    <t>sal-001</t>
  </si>
  <si>
    <t>annual salvia varieties</t>
  </si>
  <si>
    <t>sal-009</t>
  </si>
  <si>
    <t>antioch hosta</t>
  </si>
  <si>
    <t>allium ursinum bulbs</t>
  </si>
  <si>
    <t>all-204</t>
  </si>
  <si>
    <t>allium varieties</t>
  </si>
  <si>
    <t>all-183</t>
  </si>
  <si>
    <t>allium vegetables</t>
  </si>
  <si>
    <t>all-193</t>
  </si>
  <si>
    <t>allium victorialis</t>
  </si>
  <si>
    <t>allium beau regard</t>
  </si>
  <si>
    <t>all-240</t>
  </si>
  <si>
    <t>allium beesianum</t>
  </si>
  <si>
    <t>all-188</t>
  </si>
  <si>
    <t>allium bistro</t>
  </si>
  <si>
    <t>all-201</t>
  </si>
  <si>
    <t>allium bulb</t>
  </si>
  <si>
    <t>all-010</t>
  </si>
  <si>
    <t>allium bulbs</t>
  </si>
  <si>
    <t>all-006</t>
  </si>
  <si>
    <t>allium bulgaricum</t>
  </si>
  <si>
    <t>all-134</t>
  </si>
  <si>
    <t>allium caeruleum</t>
  </si>
  <si>
    <t>all-022</t>
  </si>
  <si>
    <t>allium canadense</t>
  </si>
  <si>
    <t>all-037</t>
  </si>
  <si>
    <t>allium carinatum</t>
  </si>
  <si>
    <t>all-162</t>
  </si>
  <si>
    <t>allium carinatum pulchellum</t>
  </si>
  <si>
    <t>all-241</t>
  </si>
  <si>
    <t>allium cepa</t>
  </si>
  <si>
    <t>all-055</t>
  </si>
  <si>
    <t>allium cepa aggregatum</t>
  </si>
  <si>
    <t>all-178</t>
  </si>
  <si>
    <t>allium cepa l</t>
  </si>
  <si>
    <t>all-153</t>
  </si>
  <si>
    <t>allium cepa onion</t>
  </si>
  <si>
    <t>all-139</t>
  </si>
  <si>
    <t>always afternoon daylily</t>
  </si>
  <si>
    <t>day-089</t>
  </si>
  <si>
    <t>amagasa azalea</t>
  </si>
  <si>
    <t>amarylli</t>
  </si>
  <si>
    <t>Pests &amp; Diseases</t>
  </si>
  <si>
    <t>pes-071</t>
  </si>
  <si>
    <t>arctic azaleas</t>
  </si>
  <si>
    <t>arctic queen clematis</t>
  </si>
  <si>
    <t>cle-046</t>
  </si>
  <si>
    <t>are african violets poisonous to cats</t>
  </si>
  <si>
    <t>afr-065</t>
  </si>
  <si>
    <t>are azaleas deer resistant</t>
  </si>
  <si>
    <t>ama-219</t>
  </si>
  <si>
    <t>amaryllis black pearl</t>
  </si>
  <si>
    <t>ama-165</t>
  </si>
  <si>
    <t>amaryllis bloom</t>
  </si>
  <si>
    <t>ama-058</t>
  </si>
  <si>
    <t>amaryllis blooms</t>
  </si>
  <si>
    <t>ama-188</t>
  </si>
  <si>
    <t>amaryllis blossom peacock</t>
  </si>
  <si>
    <t>ama-163</t>
  </si>
  <si>
    <t>amaryllis bolero</t>
  </si>
  <si>
    <t>ama-215</t>
  </si>
  <si>
    <t>amaryllis bulb</t>
  </si>
  <si>
    <t>ama-003</t>
  </si>
  <si>
    <t>amaryllis bulbs</t>
  </si>
  <si>
    <t>ama-008</t>
  </si>
  <si>
    <t>amaryllis butterfly</t>
  </si>
  <si>
    <t>ama-203</t>
  </si>
  <si>
    <t>amaryllis charisma</t>
  </si>
  <si>
    <t>ama-098</t>
  </si>
  <si>
    <t>amaryllis colors</t>
  </si>
  <si>
    <t>ama-071</t>
  </si>
  <si>
    <t>are geraniums poisonous</t>
  </si>
  <si>
    <t>ger-536</t>
  </si>
  <si>
    <t>aster sibiricus</t>
  </si>
  <si>
    <t>ass-306</t>
  </si>
  <si>
    <t>aster snow flurry</t>
  </si>
  <si>
    <t>ass-263</t>
  </si>
  <si>
    <t>aster species</t>
  </si>
  <si>
    <t>ass-195</t>
  </si>
  <si>
    <t>aster spectabilis</t>
  </si>
  <si>
    <t>ass-288</t>
  </si>
  <si>
    <t>aster starlight</t>
  </si>
  <si>
    <t>ass-315</t>
  </si>
  <si>
    <t>aster subspicatus</t>
  </si>
  <si>
    <t>ass-226</t>
  </si>
  <si>
    <t>aster subulatus</t>
  </si>
  <si>
    <t>ass-148</t>
  </si>
  <si>
    <t>aster tadesse</t>
  </si>
  <si>
    <t>ass-235</t>
  </si>
  <si>
    <t>aster tartaricus</t>
  </si>
  <si>
    <t>ass-152</t>
  </si>
  <si>
    <t>aster tataricus</t>
  </si>
  <si>
    <t>ass-010</t>
  </si>
  <si>
    <t>aster tenuifolius</t>
  </si>
  <si>
    <t>ass-109</t>
  </si>
  <si>
    <t>aster terra</t>
  </si>
  <si>
    <t>ass-316</t>
  </si>
  <si>
    <t>aster tripolium</t>
  </si>
  <si>
    <t>ass-091</t>
  </si>
  <si>
    <t>aster turbinellus</t>
  </si>
  <si>
    <t>ass-207</t>
  </si>
  <si>
    <t>arrowwood viburnum shrubs</t>
  </si>
  <si>
    <t>vib-043</t>
  </si>
  <si>
    <t>arrowwood viburnum tree</t>
  </si>
  <si>
    <t>vib-275</t>
  </si>
  <si>
    <t>artec orange marigold</t>
  </si>
  <si>
    <t>mar-226</t>
  </si>
  <si>
    <t>amaryllis lily</t>
  </si>
  <si>
    <t>ama-038</t>
  </si>
  <si>
    <t>amaryllis minerva</t>
  </si>
  <si>
    <t>ama-026</t>
  </si>
  <si>
    <t>amaryllis mont blanc</t>
  </si>
  <si>
    <t>allium nigrum</t>
  </si>
  <si>
    <t>all-102</t>
  </si>
  <si>
    <t>allium nutans</t>
  </si>
  <si>
    <t>all-191</t>
  </si>
  <si>
    <t>allium obliquum</t>
  </si>
  <si>
    <t>all-144</t>
  </si>
  <si>
    <t>allium onion</t>
  </si>
  <si>
    <t>all-086</t>
  </si>
  <si>
    <t>allium oreophilum</t>
  </si>
  <si>
    <t>all-033</t>
  </si>
  <si>
    <t>allium oschaninii</t>
  </si>
  <si>
    <t>all-229</t>
  </si>
  <si>
    <t>allium ostrowskianum</t>
  </si>
  <si>
    <t>all-054</t>
  </si>
  <si>
    <t>allium ozawa</t>
  </si>
  <si>
    <t>all-114</t>
  </si>
  <si>
    <t>allium paradoxum</t>
  </si>
  <si>
    <t>all-179</t>
  </si>
  <si>
    <t>allium pictures</t>
  </si>
  <si>
    <t>all-190</t>
  </si>
  <si>
    <t>allium plant</t>
  </si>
  <si>
    <t>all-014</t>
  </si>
  <si>
    <t>allium planting</t>
  </si>
  <si>
    <t>all-090</t>
  </si>
  <si>
    <t>allium plants</t>
  </si>
  <si>
    <t>all-012</t>
  </si>
  <si>
    <t>allium porrum</t>
  </si>
  <si>
    <t>all-047</t>
  </si>
  <si>
    <t>allium pulchellum</t>
  </si>
  <si>
    <t>all-147</t>
  </si>
  <si>
    <t>amaryllis rilona</t>
  </si>
  <si>
    <t>ama-086</t>
  </si>
  <si>
    <t>amaryllis temptation</t>
  </si>
  <si>
    <t>ama-191</t>
  </si>
  <si>
    <t>amaryllis varieties</t>
  </si>
  <si>
    <t>ama-172</t>
  </si>
  <si>
    <t>ass-140</t>
  </si>
  <si>
    <t>aster chilensis</t>
  </si>
  <si>
    <t>ass-112</t>
  </si>
  <si>
    <t>aster chinensis</t>
  </si>
  <si>
    <t>ass-221</t>
  </si>
  <si>
    <t>aster color</t>
  </si>
  <si>
    <t>ass-256</t>
  </si>
  <si>
    <t>aster colors</t>
  </si>
  <si>
    <t>ass-232</t>
  </si>
  <si>
    <t>aster coombe fishacre</t>
  </si>
  <si>
    <t>ass-320</t>
  </si>
  <si>
    <t>Gladiolas</t>
  </si>
  <si>
    <t>gla-046</t>
  </si>
  <si>
    <t>amy michelle gladiola</t>
  </si>
  <si>
    <t>gla-043</t>
  </si>
  <si>
    <t>amykathryn gladiola</t>
  </si>
  <si>
    <t>gla-026</t>
  </si>
  <si>
    <t>angel white lilac</t>
  </si>
  <si>
    <t>Lilacs</t>
  </si>
  <si>
    <t>lac-684</t>
  </si>
  <si>
    <t>angel wing begonia</t>
  </si>
  <si>
    <t>beg-016</t>
  </si>
  <si>
    <t>angel wing begonias</t>
  </si>
  <si>
    <t>beg-028</t>
  </si>
  <si>
    <t>angel wings begonia</t>
  </si>
  <si>
    <t>beg-180</t>
  </si>
  <si>
    <t>angelina sedum</t>
  </si>
  <si>
    <t>Sedum</t>
  </si>
  <si>
    <t>sed-083</t>
  </si>
  <si>
    <t>angelina sedum plant</t>
  </si>
  <si>
    <t>sed-197</t>
  </si>
  <si>
    <t>angelique tulip</t>
  </si>
  <si>
    <t>aster flowers</t>
  </si>
  <si>
    <t>cle-120</t>
  </si>
  <si>
    <t>awabuki viburnum</t>
  </si>
  <si>
    <t>vib-049</t>
  </si>
  <si>
    <t>ayesha hydrangea</t>
  </si>
  <si>
    <t>hyd-504</t>
  </si>
  <si>
    <t>azalea</t>
  </si>
  <si>
    <t>azalea alaska</t>
  </si>
  <si>
    <t>azalea amoena</t>
  </si>
  <si>
    <t>azalea apricot surprise</t>
  </si>
  <si>
    <t>azalea arabesk</t>
  </si>
  <si>
    <t>azalea arborescens</t>
  </si>
  <si>
    <t>azalea bark scale</t>
  </si>
  <si>
    <t>azalea bloom</t>
  </si>
  <si>
    <t>azalea blooming season</t>
  </si>
  <si>
    <t>azalea blooms</t>
  </si>
  <si>
    <t>azalea blossom</t>
  </si>
  <si>
    <t>azalea blue danube</t>
  </si>
  <si>
    <t>azalea bush</t>
  </si>
  <si>
    <t>azalea bush diseases</t>
  </si>
  <si>
    <t>azalea bushes</t>
  </si>
  <si>
    <t>azalea caterpillar</t>
  </si>
  <si>
    <t>azalea cecile</t>
  </si>
  <si>
    <t>azalea christmas cheer</t>
  </si>
  <si>
    <t>azalea color</t>
  </si>
  <si>
    <t>ass-317</t>
  </si>
  <si>
    <t>aster leafhopper</t>
  </si>
  <si>
    <t>ass-248</t>
  </si>
  <si>
    <t>aster leaves</t>
  </si>
  <si>
    <t>ass-230</t>
  </si>
  <si>
    <t>aster linariifolius</t>
  </si>
  <si>
    <t>ass-176</t>
  </si>
  <si>
    <t>aster little carlow</t>
  </si>
  <si>
    <t>hss-464</t>
  </si>
  <si>
    <t>antique green hydrangea</t>
  </si>
  <si>
    <t>hyd-300</t>
  </si>
  <si>
    <t>all-224</t>
  </si>
  <si>
    <t>allium vineale</t>
  </si>
  <si>
    <t>all-088</t>
  </si>
  <si>
    <t>allium wallichii</t>
  </si>
  <si>
    <t>all-189</t>
  </si>
  <si>
    <t>allium west linn</t>
  </si>
  <si>
    <t>all-192</t>
  </si>
  <si>
    <t>allium zebdanense</t>
  </si>
  <si>
    <t>all-167</t>
  </si>
  <si>
    <t>alliums</t>
  </si>
  <si>
    <t>all-002</t>
  </si>
  <si>
    <t>alpina clematis</t>
  </si>
  <si>
    <t>cle-232</t>
  </si>
  <si>
    <t>alpine aster</t>
  </si>
  <si>
    <t>ass-027</t>
  </si>
  <si>
    <t>alpine azalea</t>
  </si>
  <si>
    <t>alpine clematis</t>
  </si>
  <si>
    <t>cle-200</t>
  </si>
  <si>
    <t>alpine garden design</t>
  </si>
  <si>
    <t>Garden Design</t>
  </si>
  <si>
    <t>gde-649</t>
  </si>
  <si>
    <t>alpine geranium</t>
  </si>
  <si>
    <t>ger-234</t>
  </si>
  <si>
    <t>alpine geraniums</t>
  </si>
  <si>
    <t>ger-117</t>
  </si>
  <si>
    <t>alpine phlox</t>
  </si>
  <si>
    <t>Phlox</t>
  </si>
  <si>
    <t>phl-170</t>
  </si>
  <si>
    <t>aluminum sulfate hydrangea</t>
  </si>
  <si>
    <t>hyd-243</t>
  </si>
  <si>
    <t>day-115</t>
  </si>
  <si>
    <t>arabella clematis</t>
  </si>
  <si>
    <t>cle-493</t>
  </si>
  <si>
    <t>arabian lilac</t>
  </si>
  <si>
    <t>lac-667</t>
  </si>
  <si>
    <t>arabian night dahlia</t>
  </si>
  <si>
    <t>dah-224</t>
  </si>
  <si>
    <t>arbico fly predators</t>
  </si>
  <si>
    <t>ass-026</t>
  </si>
  <si>
    <t>aster plant</t>
  </si>
  <si>
    <t>ass-002</t>
  </si>
  <si>
    <t>aster plant care</t>
  </si>
  <si>
    <t>pla-392</t>
  </si>
  <si>
    <t>aster plants</t>
  </si>
  <si>
    <t>ass-004</t>
  </si>
  <si>
    <t>aster praealtus</t>
  </si>
  <si>
    <t>ass-197</t>
  </si>
  <si>
    <t>aster prenanthoides</t>
  </si>
  <si>
    <t>ass-209</t>
  </si>
  <si>
    <t>are azaleas poisonous</t>
  </si>
  <si>
    <t>are azaleas poisonous to cats</t>
  </si>
  <si>
    <t>are azaleas poisonous to dogs</t>
  </si>
  <si>
    <t>are begonias perennials</t>
  </si>
  <si>
    <t>beg-139</t>
  </si>
  <si>
    <t>are christmas cactus poisonous to cats</t>
  </si>
  <si>
    <t>Christmas Cactus</t>
  </si>
  <si>
    <t>cca-040</t>
  </si>
  <si>
    <t>are christmas cactus poisonous to dogs</t>
  </si>
  <si>
    <t>cca-156</t>
  </si>
  <si>
    <t>are dahlias perennials</t>
  </si>
  <si>
    <t>dah-325</t>
  </si>
  <si>
    <t>are geraniums perennials</t>
  </si>
  <si>
    <t>Hardy Geraniums</t>
  </si>
  <si>
    <t>ger-550</t>
  </si>
  <si>
    <t>aster shortii</t>
  </si>
  <si>
    <t>ass-106</t>
  </si>
  <si>
    <t>azalea mollis orange</t>
  </si>
  <si>
    <t>azalea northern lights</t>
  </si>
  <si>
    <t>azalea orange</t>
  </si>
  <si>
    <t>azalea orange beauty</t>
  </si>
  <si>
    <t>azalea orchid lights</t>
  </si>
  <si>
    <t>azalea pests</t>
  </si>
  <si>
    <t>azalea pests and diseases</t>
  </si>
  <si>
    <t>azalea petal blight</t>
  </si>
  <si>
    <t>azalea plant</t>
  </si>
  <si>
    <t>azalea plant care</t>
  </si>
  <si>
    <t>azalea planting</t>
  </si>
  <si>
    <t>azalea planting guide</t>
  </si>
  <si>
    <t>azalea planting instructions</t>
  </si>
  <si>
    <t>azalea plants</t>
  </si>
  <si>
    <t>azalea pleasant white</t>
  </si>
  <si>
    <t>azalea poukhanense</t>
  </si>
  <si>
    <t>azalea pride of dorking</t>
  </si>
  <si>
    <t>azalea problems</t>
  </si>
  <si>
    <t>azalea propagation</t>
  </si>
  <si>
    <t>azalea pruning</t>
  </si>
  <si>
    <t>aster umbellatus</t>
  </si>
  <si>
    <t>ass-067</t>
  </si>
  <si>
    <t>aster varieties</t>
  </si>
  <si>
    <t>ass-071</t>
  </si>
  <si>
    <t>aster vimineus</t>
  </si>
  <si>
    <t>ass-179</t>
  </si>
  <si>
    <t>aster wild romance</t>
  </si>
  <si>
    <t>ass-281</t>
  </si>
  <si>
    <t>arthritis garden tools</t>
  </si>
  <si>
    <t>too-304</t>
  </si>
  <si>
    <t>ama-245</t>
  </si>
  <si>
    <t>amaryllis orange sovereign</t>
  </si>
  <si>
    <t>ama-180</t>
  </si>
  <si>
    <t>amaryllis pamela</t>
  </si>
  <si>
    <t>ama-243</t>
  </si>
  <si>
    <t>amaryllis papilio</t>
  </si>
  <si>
    <t>ama-015</t>
  </si>
  <si>
    <t>amaryllis papilio butterfly</t>
  </si>
  <si>
    <t>ama-246</t>
  </si>
  <si>
    <t>amaryllis photos</t>
  </si>
  <si>
    <t>ama-094</t>
  </si>
  <si>
    <t>amaryllis picotee</t>
  </si>
  <si>
    <t>ama-016</t>
  </si>
  <si>
    <t>amaryllis pictures</t>
  </si>
  <si>
    <t>ama-004</t>
  </si>
  <si>
    <t>amaryllis plant</t>
  </si>
  <si>
    <t>ama-025</t>
  </si>
  <si>
    <t>amaryllis plant care</t>
  </si>
  <si>
    <t>Amaryllis</t>
  </si>
  <si>
    <t>pla-190</t>
  </si>
  <si>
    <t>amaryllis plants</t>
  </si>
  <si>
    <t>ama-041</t>
  </si>
  <si>
    <t>amaryllis propagation</t>
  </si>
  <si>
    <t>ama-014</t>
  </si>
  <si>
    <t>amaryllis red lion</t>
  </si>
  <si>
    <t>ama-040</t>
  </si>
  <si>
    <t>amaryllis red pearl</t>
  </si>
  <si>
    <t>ama-166</t>
  </si>
  <si>
    <t>aster amellus</t>
  </si>
  <si>
    <t>ass-043</t>
  </si>
  <si>
    <t>aster azureus</t>
  </si>
  <si>
    <t>ass-085</t>
  </si>
  <si>
    <t>aster blue autumn</t>
  </si>
  <si>
    <t>ass-131</t>
  </si>
  <si>
    <t>aster bluebird</t>
  </si>
  <si>
    <t>ass-186</t>
  </si>
  <si>
    <t>aster carolinianus</t>
  </si>
  <si>
    <t>autumn charm sedum</t>
  </si>
  <si>
    <t>sed-223</t>
  </si>
  <si>
    <t>autumn clematis</t>
  </si>
  <si>
    <t>cle-033</t>
  </si>
  <si>
    <t>autumn clematis vine</t>
  </si>
  <si>
    <t>cle-198</t>
  </si>
  <si>
    <t>autumn crocus</t>
  </si>
  <si>
    <t>Crocus</t>
  </si>
  <si>
    <t>cro-004</t>
  </si>
  <si>
    <t>autumn crocus bulbs</t>
  </si>
  <si>
    <t>aster cordifolius</t>
  </si>
  <si>
    <t>ass-019</t>
  </si>
  <si>
    <t>aster crego</t>
  </si>
  <si>
    <t>ass-246</t>
  </si>
  <si>
    <t>aster daisy</t>
  </si>
  <si>
    <t>ass-114</t>
  </si>
  <si>
    <t>aster divaricatus</t>
  </si>
  <si>
    <t>ass-016</t>
  </si>
  <si>
    <t>aster ericoides</t>
  </si>
  <si>
    <t>ass-013</t>
  </si>
  <si>
    <t>aster flower</t>
  </si>
  <si>
    <t>ass-005</t>
  </si>
  <si>
    <t>aster flower colors</t>
  </si>
  <si>
    <t>ass-287</t>
  </si>
  <si>
    <t>aster flower images</t>
  </si>
  <si>
    <t>ass-293</t>
  </si>
  <si>
    <t>aster flower photo</t>
  </si>
  <si>
    <t>ass-307</t>
  </si>
  <si>
    <t>aster flower picture</t>
  </si>
  <si>
    <t>ass-160</t>
  </si>
  <si>
    <t>aster flower pictures</t>
  </si>
  <si>
    <t>ass-040</t>
  </si>
  <si>
    <t>autumn twist azalea</t>
  </si>
  <si>
    <t>avant garde clematis</t>
  </si>
  <si>
    <t>balcony geraniums</t>
  </si>
  <si>
    <t>ger-185</t>
  </si>
  <si>
    <t>baldan orchids</t>
  </si>
  <si>
    <t>orc-715</t>
  </si>
  <si>
    <t>ball dahlia</t>
  </si>
  <si>
    <t>dah-420</t>
  </si>
  <si>
    <t>ball dahlias</t>
  </si>
  <si>
    <t>dah-300</t>
  </si>
  <si>
    <t>ballarat begonia festival</t>
  </si>
  <si>
    <t>beg-296</t>
  </si>
  <si>
    <t>ballerina geranium</t>
  </si>
  <si>
    <t>ger-480</t>
  </si>
  <si>
    <t>balsam impatiens</t>
  </si>
  <si>
    <t>imp-042</t>
  </si>
  <si>
    <t>bama bound daylily</t>
  </si>
  <si>
    <t>day-227</t>
  </si>
  <si>
    <t>bamboo orchid</t>
  </si>
  <si>
    <t>orc-157</t>
  </si>
  <si>
    <t>bamboo orchid plant</t>
  </si>
  <si>
    <t>orc-560</t>
  </si>
  <si>
    <t>bamboo orchids</t>
  </si>
  <si>
    <t>orc-789</t>
  </si>
  <si>
    <t>barbara clematis</t>
  </si>
  <si>
    <t>cle-310</t>
  </si>
  <si>
    <t>barbara harrington clematis</t>
  </si>
  <si>
    <t>cle-352</t>
  </si>
  <si>
    <t>barbara jackman clematis</t>
  </si>
  <si>
    <t>azalea colors</t>
  </si>
  <si>
    <t>azalea conversation piece</t>
  </si>
  <si>
    <t>azalea coral bells</t>
  </si>
  <si>
    <t>azalea cultivars</t>
  </si>
  <si>
    <t>ass-274</t>
  </si>
  <si>
    <t>antique hydrangea</t>
  </si>
  <si>
    <t>hyd-314</t>
  </si>
  <si>
    <t>antique hydrangeas</t>
  </si>
  <si>
    <t>hyd-204</t>
  </si>
  <si>
    <t>antique roses</t>
  </si>
  <si>
    <t>rss-080</t>
  </si>
  <si>
    <t>antonelli begonias</t>
  </si>
  <si>
    <t>beg-226</t>
  </si>
  <si>
    <t>ants on peonies</t>
  </si>
  <si>
    <t>Peonies</t>
  </si>
  <si>
    <t>pee-237</t>
  </si>
  <si>
    <t>anyi lu peony</t>
  </si>
  <si>
    <t>peo-365</t>
  </si>
  <si>
    <t>aphrodite amaryllis</t>
  </si>
  <si>
    <t>ama-167</t>
  </si>
  <si>
    <t>aphrodite hosta</t>
  </si>
  <si>
    <t>hss-017</t>
  </si>
  <si>
    <t>apollo hyacinth</t>
  </si>
  <si>
    <t>Hyacinths</t>
  </si>
  <si>
    <t>hya-332</t>
  </si>
  <si>
    <t>apple blossom amaryllis</t>
  </si>
  <si>
    <t>ama-039</t>
  </si>
  <si>
    <t>apple blossom clematis</t>
  </si>
  <si>
    <t>cle-277</t>
  </si>
  <si>
    <t>apple blossom geranium</t>
  </si>
  <si>
    <t>ger-450</t>
  </si>
  <si>
    <t>apricot beauty tulip</t>
  </si>
  <si>
    <t>Tul-348</t>
  </si>
  <si>
    <t>apricot sparkles daylily</t>
  </si>
  <si>
    <t>ass-058</t>
  </si>
  <si>
    <t>aster photo</t>
  </si>
  <si>
    <t>ass-103</t>
  </si>
  <si>
    <t>aster photos</t>
  </si>
  <si>
    <t>ass-211</t>
  </si>
  <si>
    <t>aster picture</t>
  </si>
  <si>
    <t>ass-110</t>
  </si>
  <si>
    <t>aster pictures</t>
  </si>
  <si>
    <t>ass-075</t>
  </si>
  <si>
    <t>aster pilosus</t>
  </si>
  <si>
    <t>azalea hilda niblett</t>
  </si>
  <si>
    <t>azalea hills floyds knobs</t>
  </si>
  <si>
    <t>azalea hino</t>
  </si>
  <si>
    <t>azalea hino crimson</t>
  </si>
  <si>
    <t>azalea hinodegiri</t>
  </si>
  <si>
    <t>azalea homebush</t>
  </si>
  <si>
    <t>azalea hot shot</t>
  </si>
  <si>
    <t>azalea house plant</t>
  </si>
  <si>
    <t>aster prince</t>
  </si>
  <si>
    <t>ass-279</t>
  </si>
  <si>
    <t>aster professor kippenburg</t>
  </si>
  <si>
    <t>ass-146</t>
  </si>
  <si>
    <t>aster ptarmicoides</t>
  </si>
  <si>
    <t>ass-171</t>
  </si>
  <si>
    <t>aster puniceus</t>
  </si>
  <si>
    <t>ass-025</t>
  </si>
  <si>
    <t>aster purple converse</t>
  </si>
  <si>
    <t>ass-130</t>
  </si>
  <si>
    <t>aster sagittifolius</t>
  </si>
  <si>
    <t>ass-188</t>
  </si>
  <si>
    <t>aster scaber</t>
  </si>
  <si>
    <t>ass-213</t>
  </si>
  <si>
    <t>aster schreberi</t>
  </si>
  <si>
    <t>ass-323</t>
  </si>
  <si>
    <t>aster seeds</t>
  </si>
  <si>
    <t>ass-003</t>
  </si>
  <si>
    <t>aster september ruby</t>
  </si>
  <si>
    <t>ass-269</t>
  </si>
  <si>
    <t>aster sericeus</t>
  </si>
  <si>
    <t>ass-224</t>
  </si>
  <si>
    <t>azalea little john</t>
  </si>
  <si>
    <t>azalea luteum</t>
  </si>
  <si>
    <t>azalea midnight flare</t>
  </si>
  <si>
    <t>azalea mollis</t>
  </si>
  <si>
    <t>begonia boweri</t>
  </si>
  <si>
    <t>beg-178</t>
  </si>
  <si>
    <t>begonia bronze leaf</t>
  </si>
  <si>
    <t>beg-295</t>
  </si>
  <si>
    <t>begonia bulbs</t>
  </si>
  <si>
    <t>beg-013</t>
  </si>
  <si>
    <t>begonia champagne</t>
  </si>
  <si>
    <t>beg-368</t>
  </si>
  <si>
    <t>begonia coccinea</t>
  </si>
  <si>
    <t>beg-050</t>
  </si>
  <si>
    <t>begonia color</t>
  </si>
  <si>
    <t>beg-310</t>
  </si>
  <si>
    <t>begonia colors</t>
  </si>
  <si>
    <t>beg-142</t>
  </si>
  <si>
    <t>begonia corms</t>
  </si>
  <si>
    <t>beg-278</t>
  </si>
  <si>
    <t>begonia cultivation</t>
  </si>
  <si>
    <t>beg-253</t>
  </si>
  <si>
    <t>begonia cuttings</t>
  </si>
  <si>
    <t>beg-118</t>
  </si>
  <si>
    <t>begonia doublet</t>
  </si>
  <si>
    <t>beg-261</t>
  </si>
  <si>
    <t>begonia dragon</t>
  </si>
  <si>
    <t>beg-346</t>
  </si>
  <si>
    <t>begonia dragon wing</t>
  </si>
  <si>
    <t>beg-270</t>
  </si>
  <si>
    <t>begonia dragon wings</t>
  </si>
  <si>
    <t>beg-228</t>
  </si>
  <si>
    <t>azalea pruning tips</t>
  </si>
  <si>
    <t>azalea purple splendor</t>
  </si>
  <si>
    <t>azalea queen</t>
  </si>
  <si>
    <t>arthritis gardening tools</t>
  </si>
  <si>
    <t>too-219</t>
  </si>
  <si>
    <t>arthur court orchid</t>
  </si>
  <si>
    <t>orc-719</t>
  </si>
  <si>
    <t>asao clematis</t>
  </si>
  <si>
    <t>cle-193</t>
  </si>
  <si>
    <t>asessippi lilac</t>
  </si>
  <si>
    <t>lac-696</t>
  </si>
  <si>
    <t>ash lilac borer</t>
  </si>
  <si>
    <t>lac-776</t>
  </si>
  <si>
    <t>asian garden design</t>
  </si>
  <si>
    <t>gde-300</t>
  </si>
  <si>
    <t>asian garden design ideas</t>
  </si>
  <si>
    <t>gde-407</t>
  </si>
  <si>
    <t>asian garden designs</t>
  </si>
  <si>
    <t>gde-702</t>
  </si>
  <si>
    <t>aster</t>
  </si>
  <si>
    <t>zin-011</t>
  </si>
  <si>
    <t>aster acuminatus</t>
  </si>
  <si>
    <t>ass-265</t>
  </si>
  <si>
    <t>aster alert</t>
  </si>
  <si>
    <t>ass-089</t>
  </si>
  <si>
    <t>aster alice</t>
  </si>
  <si>
    <t>ass-059</t>
  </si>
  <si>
    <t>aster alice haslam</t>
  </si>
  <si>
    <t>ass-339</t>
  </si>
  <si>
    <t>aster alma potschke</t>
  </si>
  <si>
    <t>ass-113</t>
  </si>
  <si>
    <t>aster alpinus</t>
  </si>
  <si>
    <t>ass-036</t>
  </si>
  <si>
    <t>hss-185</t>
  </si>
  <si>
    <t>aureo marginata hosta</t>
  </si>
  <si>
    <t>hss-351</t>
  </si>
  <si>
    <t>aureomarginata hosta</t>
  </si>
  <si>
    <t>hss-123</t>
  </si>
  <si>
    <t>australian orchids</t>
  </si>
  <si>
    <t>orc-523</t>
  </si>
  <si>
    <t>autumn blooming clematis</t>
  </si>
  <si>
    <t>cle-334</t>
  </si>
  <si>
    <t>azalias</t>
  </si>
  <si>
    <t>azeleas</t>
  </si>
  <si>
    <t>aztec dahlias</t>
  </si>
  <si>
    <t>dah-207</t>
  </si>
  <si>
    <t>aztec gold daylily</t>
  </si>
  <si>
    <t>day-150</t>
  </si>
  <si>
    <t>aztec marigold</t>
  </si>
  <si>
    <t>mar-185</t>
  </si>
  <si>
    <t>azure allium</t>
  </si>
  <si>
    <t>all-087</t>
  </si>
  <si>
    <t>baby betsy daylily</t>
  </si>
  <si>
    <t>cro-011</t>
  </si>
  <si>
    <t>autumn crocuses</t>
  </si>
  <si>
    <t>cro-122</t>
  </si>
  <si>
    <t>autumn embers azalea</t>
  </si>
  <si>
    <t>autumn fire sedum</t>
  </si>
  <si>
    <t>sed-040</t>
  </si>
  <si>
    <t>autumn flowering crocus</t>
  </si>
  <si>
    <t>cro-094</t>
  </si>
  <si>
    <t>autumn jazz viburnum</t>
  </si>
  <si>
    <t>vib-138</t>
  </si>
  <si>
    <t>autumn joy sedum</t>
  </si>
  <si>
    <t>sed-004</t>
  </si>
  <si>
    <t>autumn minaret daylily</t>
  </si>
  <si>
    <t>day-135</t>
  </si>
  <si>
    <t>autumn princess azalea</t>
  </si>
  <si>
    <t>autumn red daylily</t>
  </si>
  <si>
    <t>day-052</t>
  </si>
  <si>
    <t>autumn royalty azalea</t>
  </si>
  <si>
    <t>autumn sedum</t>
  </si>
  <si>
    <t>sed-137</t>
  </si>
  <si>
    <t>gde-053</t>
  </si>
  <si>
    <t>baja daylily</t>
  </si>
  <si>
    <t>day-075</t>
  </si>
  <si>
    <t>balcony garden design</t>
  </si>
  <si>
    <t>gde-219</t>
  </si>
  <si>
    <t>begonia photo</t>
  </si>
  <si>
    <t>beg-108</t>
  </si>
  <si>
    <t>begonia photos</t>
  </si>
  <si>
    <t>beg-075</t>
  </si>
  <si>
    <t>begonia picotee</t>
  </si>
  <si>
    <t>beg-268</t>
  </si>
  <si>
    <t>begonia pictures</t>
  </si>
  <si>
    <t>beg-005</t>
  </si>
  <si>
    <t>begonia plant</t>
  </si>
  <si>
    <t>beg-035</t>
  </si>
  <si>
    <t>begonia plant care</t>
  </si>
  <si>
    <t>pla-470</t>
  </si>
  <si>
    <t>begonia planting</t>
  </si>
  <si>
    <t>beg-146</t>
  </si>
  <si>
    <t>begonia plants</t>
  </si>
  <si>
    <t>beg-004</t>
  </si>
  <si>
    <t>begonia plants pictures</t>
  </si>
  <si>
    <t>beg-256</t>
  </si>
  <si>
    <t>begonia plugs</t>
  </si>
  <si>
    <t>beg-237</t>
  </si>
  <si>
    <t>begonia propagation</t>
  </si>
  <si>
    <t>beg-036</t>
  </si>
  <si>
    <t>begonia rajah</t>
  </si>
  <si>
    <t>beg-224</t>
  </si>
  <si>
    <t>begonia reiger</t>
  </si>
  <si>
    <t>beg-112</t>
  </si>
  <si>
    <t>begonia rex</t>
  </si>
  <si>
    <t>beg-209</t>
  </si>
  <si>
    <t>cle-168</t>
  </si>
  <si>
    <t>barbara mitchell daylily</t>
  </si>
  <si>
    <t>day-077</t>
  </si>
  <si>
    <t>barbary corsair daylily</t>
  </si>
  <si>
    <t>azalea cuttings</t>
  </si>
  <si>
    <t>aster macrophyllus</t>
  </si>
  <si>
    <t>ass-012</t>
  </si>
  <si>
    <t>aster macrophyllus twilight</t>
  </si>
  <si>
    <t>ass-342</t>
  </si>
  <si>
    <t>aster milady</t>
  </si>
  <si>
    <t>ass-318</t>
  </si>
  <si>
    <t>aster mix</t>
  </si>
  <si>
    <t>ass-351</t>
  </si>
  <si>
    <t>aster monch</t>
  </si>
  <si>
    <t>ass-014</t>
  </si>
  <si>
    <t>aster monte cassino</t>
  </si>
  <si>
    <t>ass-338</t>
  </si>
  <si>
    <t>aster morning glory</t>
  </si>
  <si>
    <t>ass-292</t>
  </si>
  <si>
    <t>aster novae</t>
  </si>
  <si>
    <t>ass-184</t>
  </si>
  <si>
    <t>aster novae-angliae</t>
  </si>
  <si>
    <t>ass-029</t>
  </si>
  <si>
    <t>aster novae-belgii</t>
  </si>
  <si>
    <t>ass-245</t>
  </si>
  <si>
    <t>aster oblongifolius</t>
  </si>
  <si>
    <t>ass-011</t>
  </si>
  <si>
    <t>aster october skies</t>
  </si>
  <si>
    <t>ass-161</t>
  </si>
  <si>
    <t>aster oolentangiensis</t>
  </si>
  <si>
    <t>ass-169</t>
  </si>
  <si>
    <t>aster patens</t>
  </si>
  <si>
    <t>ass-204</t>
  </si>
  <si>
    <t>aster perennial</t>
  </si>
  <si>
    <t>azalea golden eagle</t>
  </si>
  <si>
    <t>azalea golden lights</t>
  </si>
  <si>
    <t>azalea gumpo</t>
  </si>
  <si>
    <t>azalea gumpo white</t>
  </si>
  <si>
    <t>azalea hedge</t>
  </si>
  <si>
    <t>azalea herbert</t>
  </si>
  <si>
    <t>azalea higasa</t>
  </si>
  <si>
    <t>bedding dahlias</t>
  </si>
  <si>
    <t>dah-563</t>
  </si>
  <si>
    <t>bedding geraniums</t>
  </si>
  <si>
    <t>ger-360</t>
  </si>
  <si>
    <t>bedding lilac</t>
  </si>
  <si>
    <t>lac-391</t>
  </si>
  <si>
    <t>bee orchid</t>
  </si>
  <si>
    <t>orc-287</t>
  </si>
  <si>
    <t>beef steak begonia</t>
  </si>
  <si>
    <t>beg-328</t>
  </si>
  <si>
    <t>beefsteak begonia</t>
  </si>
  <si>
    <t>azalea house plants</t>
  </si>
  <si>
    <t>azalea hybrid</t>
  </si>
  <si>
    <t>azalea hybrids</t>
  </si>
  <si>
    <t>azalea indica</t>
  </si>
  <si>
    <t>azalea indica varieties</t>
  </si>
  <si>
    <t>azalea japonica</t>
  </si>
  <si>
    <t>azalea johanna</t>
  </si>
  <si>
    <t>azalea karen</t>
  </si>
  <si>
    <t>azalea kirin</t>
  </si>
  <si>
    <t>azalea klondyke</t>
  </si>
  <si>
    <t>azalea kurume</t>
  </si>
  <si>
    <t>azalea lace bug</t>
  </si>
  <si>
    <t>azalea lace bug control</t>
  </si>
  <si>
    <t>azalea lace bugs</t>
  </si>
  <si>
    <t>azalea leaf</t>
  </si>
  <si>
    <t>azalea leaf gall</t>
  </si>
  <si>
    <t>azalea leaves</t>
  </si>
  <si>
    <t>azalea lemon lights</t>
  </si>
  <si>
    <t>begonia bowerae</t>
  </si>
  <si>
    <t>beg-203</t>
  </si>
  <si>
    <t>hss-476</t>
  </si>
  <si>
    <t>best clematis</t>
  </si>
  <si>
    <t>cle-133</t>
  </si>
  <si>
    <t>best clematis varieties</t>
  </si>
  <si>
    <t>cle-428</t>
  </si>
  <si>
    <t>best dahlias</t>
  </si>
  <si>
    <t>dah-331</t>
  </si>
  <si>
    <t>best daylilies</t>
  </si>
  <si>
    <t>dll-083</t>
  </si>
  <si>
    <t>best garden designs</t>
  </si>
  <si>
    <t>gde-537</t>
  </si>
  <si>
    <t>best garden hand tools</t>
  </si>
  <si>
    <t>too-253</t>
  </si>
  <si>
    <t>best garden tools</t>
  </si>
  <si>
    <t>too-003</t>
  </si>
  <si>
    <t>best garden weeders</t>
  </si>
  <si>
    <t>too-740</t>
  </si>
  <si>
    <t>best gardening tools</t>
  </si>
  <si>
    <t>too-111</t>
  </si>
  <si>
    <t>best hosta</t>
  </si>
  <si>
    <t>hss-224</t>
  </si>
  <si>
    <t>best hostas</t>
  </si>
  <si>
    <t>hos-089</t>
  </si>
  <si>
    <t>best house plants</t>
  </si>
  <si>
    <t>Plant Care</t>
  </si>
  <si>
    <t>pla-594</t>
  </si>
  <si>
    <t>best hydrangea</t>
  </si>
  <si>
    <t>begonia dregei</t>
  </si>
  <si>
    <t>beg-149</t>
  </si>
  <si>
    <t>begonia erythrophylla</t>
  </si>
  <si>
    <t>beg-170</t>
  </si>
  <si>
    <t>begonia escargot</t>
  </si>
  <si>
    <t>beg-167</t>
  </si>
  <si>
    <t>begonia evansiana</t>
  </si>
  <si>
    <t>azalea red ruffle</t>
  </si>
  <si>
    <t>azalea red ruffles</t>
  </si>
  <si>
    <t>aster winston churchill</t>
  </si>
  <si>
    <t>ass-253</t>
  </si>
  <si>
    <t>aster woods blue</t>
  </si>
  <si>
    <t>ass-142</t>
  </si>
  <si>
    <t>aster woods pink</t>
  </si>
  <si>
    <t>ass-166</t>
  </si>
  <si>
    <t>aster woods purple</t>
  </si>
  <si>
    <t>ass-157</t>
  </si>
  <si>
    <t>aster x</t>
  </si>
  <si>
    <t>ass-045</t>
  </si>
  <si>
    <t>aster x dumosus</t>
  </si>
  <si>
    <t>ass-325</t>
  </si>
  <si>
    <t>aster x frikartii</t>
  </si>
  <si>
    <t>ass-180</t>
  </si>
  <si>
    <t>aster yellows</t>
  </si>
  <si>
    <t>ass-082</t>
  </si>
  <si>
    <t>aster yellows disease</t>
  </si>
  <si>
    <t>ass-187</t>
  </si>
  <si>
    <t>aster yellows phytoplasma</t>
  </si>
  <si>
    <t>ass-286</t>
  </si>
  <si>
    <t>asters</t>
  </si>
  <si>
    <t>ast-021</t>
  </si>
  <si>
    <t>asters mitosis</t>
  </si>
  <si>
    <t>ast-032</t>
  </si>
  <si>
    <t>asters pictures</t>
  </si>
  <si>
    <t>ast-035</t>
  </si>
  <si>
    <t>august lily hosta</t>
  </si>
  <si>
    <t>hss-419</t>
  </si>
  <si>
    <t>august moon hosta</t>
  </si>
  <si>
    <t>azalea western lights</t>
  </si>
  <si>
    <t>azalea white lights</t>
  </si>
  <si>
    <t>azaleas</t>
  </si>
  <si>
    <t>azaleas and rhododendrons</t>
  </si>
  <si>
    <t>azaleas for shade</t>
  </si>
  <si>
    <t>azaleas poisonous to dogs</t>
  </si>
  <si>
    <t>begonia inferno</t>
  </si>
  <si>
    <t>beg-349</t>
  </si>
  <si>
    <t>begonia iron cross</t>
  </si>
  <si>
    <t>beg-265</t>
  </si>
  <si>
    <t>begonia leaf</t>
  </si>
  <si>
    <t>beg-097</t>
  </si>
  <si>
    <t>begonia leaf cuttings</t>
  </si>
  <si>
    <t>beg-332</t>
  </si>
  <si>
    <t>begonia leaves</t>
  </si>
  <si>
    <t>beg-317</t>
  </si>
  <si>
    <t>begonia lucerna</t>
  </si>
  <si>
    <t>beg-247</t>
  </si>
  <si>
    <t>day-220</t>
  </si>
  <si>
    <t>baby bunting hosta</t>
  </si>
  <si>
    <t>hss-483</t>
  </si>
  <si>
    <t>baby daylily</t>
  </si>
  <si>
    <t>day-142</t>
  </si>
  <si>
    <t>baby lilac shrub</t>
  </si>
  <si>
    <t>lac-134</t>
  </si>
  <si>
    <t>baby orchids</t>
  </si>
  <si>
    <t>orc-371</t>
  </si>
  <si>
    <t>bach clematis</t>
  </si>
  <si>
    <t>cle-489</t>
  </si>
  <si>
    <t>bach impatiens</t>
  </si>
  <si>
    <t>imp-029</t>
  </si>
  <si>
    <t>backyard flower garden designs</t>
  </si>
  <si>
    <t>gde-329</t>
  </si>
  <si>
    <t>backyard garden design</t>
  </si>
  <si>
    <t>gde-044</t>
  </si>
  <si>
    <t>backyard garden design ideas</t>
  </si>
  <si>
    <t>gde-047</t>
  </si>
  <si>
    <t>backyard garden designs</t>
  </si>
  <si>
    <t>black hosta</t>
  </si>
  <si>
    <t>hss-343</t>
  </si>
  <si>
    <t>black hyacinth</t>
  </si>
  <si>
    <t>hya-168</t>
  </si>
  <si>
    <t>black irises</t>
  </si>
  <si>
    <t>iri-011</t>
  </si>
  <si>
    <t>black magic roses</t>
  </si>
  <si>
    <t>rss-072</t>
  </si>
  <si>
    <t>black orchid</t>
  </si>
  <si>
    <t>orc-628</t>
  </si>
  <si>
    <t>black orchid flower</t>
  </si>
  <si>
    <t>orc-656</t>
  </si>
  <si>
    <t>black orchid flowers</t>
  </si>
  <si>
    <t>orc-717</t>
  </si>
  <si>
    <t>black orchid plant</t>
  </si>
  <si>
    <t>orc-324</t>
  </si>
  <si>
    <t>black orchids</t>
  </si>
  <si>
    <t>orc-648</t>
  </si>
  <si>
    <t>black ornamental grass</t>
  </si>
  <si>
    <t>Ornamental Grasses</t>
  </si>
  <si>
    <t>orn-036</t>
  </si>
  <si>
    <t>black pansies</t>
  </si>
  <si>
    <t>pan-022</t>
  </si>
  <si>
    <t>black pansy</t>
  </si>
  <si>
    <t>pan-088</t>
  </si>
  <si>
    <t>black pansy seeds</t>
  </si>
  <si>
    <t>pan-031</t>
  </si>
  <si>
    <t>begonia rex escargot</t>
  </si>
  <si>
    <t>beg-315</t>
  </si>
  <si>
    <t>begonia rex plant</t>
  </si>
  <si>
    <t>beg-248</t>
  </si>
  <si>
    <t>begonia rex varieties</t>
  </si>
  <si>
    <t>beg-366</t>
  </si>
  <si>
    <t>begonia rex-cultorum</t>
  </si>
  <si>
    <t>beg-289</t>
  </si>
  <si>
    <t>day-246</t>
  </si>
  <si>
    <t>barrel cactus</t>
  </si>
  <si>
    <t>cac-093</t>
  </si>
  <si>
    <t>azalea delaware valley white</t>
  </si>
  <si>
    <t>azalea disease</t>
  </si>
  <si>
    <t>azalea diseases</t>
  </si>
  <si>
    <t>azalea dwarf</t>
  </si>
  <si>
    <t>azalea dwarf red hardy</t>
  </si>
  <si>
    <t>azalea exbury</t>
  </si>
  <si>
    <t>azalea fertilization</t>
  </si>
  <si>
    <t>azalea fertilizer</t>
  </si>
  <si>
    <t>azalea fertilizers</t>
  </si>
  <si>
    <t>azalea festival</t>
  </si>
  <si>
    <t>azalea fireball</t>
  </si>
  <si>
    <t>azalea flame</t>
  </si>
  <si>
    <t>azalea flame creeper</t>
  </si>
  <si>
    <t>azalea flower</t>
  </si>
  <si>
    <t>azalea flowers</t>
  </si>
  <si>
    <t>azalea formosa</t>
  </si>
  <si>
    <t>azalea fungus</t>
  </si>
  <si>
    <t>azalea fungus disease</t>
  </si>
  <si>
    <t>azalea garden</t>
  </si>
  <si>
    <t>azalea gardens</t>
  </si>
  <si>
    <t>azalea george tabor</t>
  </si>
  <si>
    <t>azalea girard</t>
  </si>
  <si>
    <t>azalea glowing embers</t>
  </si>
  <si>
    <t>Tul-267</t>
  </si>
  <si>
    <t>beauty rose</t>
  </si>
  <si>
    <t>ros-401</t>
  </si>
  <si>
    <t>becky lynn daylily</t>
  </si>
  <si>
    <t>day-230</t>
  </si>
  <si>
    <t>bedding begonia</t>
  </si>
  <si>
    <t>beg-311</t>
  </si>
  <si>
    <t>bedding begonias</t>
  </si>
  <si>
    <t>beg-304</t>
  </si>
  <si>
    <t>begonia tuberous</t>
  </si>
  <si>
    <t>beg-026</t>
  </si>
  <si>
    <t>begonia tubers</t>
  </si>
  <si>
    <t>beg-043</t>
  </si>
  <si>
    <t>begonia types</t>
  </si>
  <si>
    <t>beg-061</t>
  </si>
  <si>
    <t>begonia varieties</t>
  </si>
  <si>
    <t>beg-030</t>
  </si>
  <si>
    <t>begonia venosa</t>
  </si>
  <si>
    <t>beg-336</t>
  </si>
  <si>
    <t>begonia x tuberhybrida</t>
  </si>
  <si>
    <t>beg-144</t>
  </si>
  <si>
    <t>begonias</t>
  </si>
  <si>
    <t>beg-024</t>
  </si>
  <si>
    <t>bees jubilee clematis</t>
  </si>
  <si>
    <t>cle-363</t>
  </si>
  <si>
    <t>begonia</t>
  </si>
  <si>
    <t>beg-001</t>
  </si>
  <si>
    <t>begonia angel wing</t>
  </si>
  <si>
    <t>beg-077</t>
  </si>
  <si>
    <t>begonia bada boom</t>
  </si>
  <si>
    <t>beg-249</t>
  </si>
  <si>
    <t>begonia benitochiba</t>
  </si>
  <si>
    <t>beg-089</t>
  </si>
  <si>
    <t>begonia big red</t>
  </si>
  <si>
    <t>beg-193</t>
  </si>
  <si>
    <t>begonia boliviensis</t>
  </si>
  <si>
    <t>beg-019</t>
  </si>
  <si>
    <t>begonia boliviensis bonfire</t>
  </si>
  <si>
    <t>beg-125</t>
  </si>
  <si>
    <t>begonia bonfire</t>
  </si>
  <si>
    <t>beg-066</t>
  </si>
  <si>
    <t>begonia bonfire scarlet</t>
  </si>
  <si>
    <t>beg-215</t>
  </si>
  <si>
    <t>best blue hosta</t>
  </si>
  <si>
    <t>blue bird hydrangea</t>
  </si>
  <si>
    <t>hyd-194</t>
  </si>
  <si>
    <t>blue boy clematis</t>
  </si>
  <si>
    <t>cle-569</t>
  </si>
  <si>
    <t>blue boy phlox</t>
  </si>
  <si>
    <t>phl-100</t>
  </si>
  <si>
    <t>blue bunny hydrangea</t>
  </si>
  <si>
    <t>hyd-771</t>
  </si>
  <si>
    <t>blue cadet hosta</t>
  </si>
  <si>
    <t>hss-084</t>
  </si>
  <si>
    <t>blue chrysanthemum</t>
  </si>
  <si>
    <t>Chrysanthemums</t>
  </si>
  <si>
    <t>chy-037</t>
  </si>
  <si>
    <t>blue chrysanthemum flowers</t>
  </si>
  <si>
    <t>chy-141</t>
  </si>
  <si>
    <t>blue chrysanthemums</t>
  </si>
  <si>
    <t>chr-035</t>
  </si>
  <si>
    <t>blue clematis</t>
  </si>
  <si>
    <t>cle-042</t>
  </si>
  <si>
    <t>blue clematis varieties</t>
  </si>
  <si>
    <t>cle-217</t>
  </si>
  <si>
    <t>blue creeping phlox</t>
  </si>
  <si>
    <t>phl-040</t>
  </si>
  <si>
    <t>blue crocus</t>
  </si>
  <si>
    <t>cro-069</t>
  </si>
  <si>
    <t>blue daffodil</t>
  </si>
  <si>
    <t>hyd-700</t>
  </si>
  <si>
    <t>best indoor plants</t>
  </si>
  <si>
    <t>pla-455</t>
  </si>
  <si>
    <t>best peonies</t>
  </si>
  <si>
    <t>pee-358</t>
  </si>
  <si>
    <t>best perennial tulips</t>
  </si>
  <si>
    <t>Tul-764</t>
  </si>
  <si>
    <t>beg-244</t>
  </si>
  <si>
    <t>azalea rhododendron</t>
  </si>
  <si>
    <t>azalea rosebud</t>
  </si>
  <si>
    <t>azalea sands</t>
  </si>
  <si>
    <t>azalea satan</t>
  </si>
  <si>
    <t>azalea satsuki</t>
  </si>
  <si>
    <t>azalea serrano</t>
  </si>
  <si>
    <t>azalea shrub</t>
  </si>
  <si>
    <t>azalea shrubs</t>
  </si>
  <si>
    <t>azalea silver sword</t>
  </si>
  <si>
    <t>azalea size</t>
  </si>
  <si>
    <t>azalea snow</t>
  </si>
  <si>
    <t>azalea society</t>
  </si>
  <si>
    <t>azalea society of america</t>
  </si>
  <si>
    <t>azalea southern indica</t>
  </si>
  <si>
    <t>azalea species</t>
  </si>
  <si>
    <t>azalea stewartstonian</t>
  </si>
  <si>
    <t>azalea sunglow</t>
  </si>
  <si>
    <t>azalea tradition</t>
  </si>
  <si>
    <t>azalea tree</t>
  </si>
  <si>
    <t>azalea tree pictures</t>
  </si>
  <si>
    <t>azalea trees</t>
  </si>
  <si>
    <t>azalea trimming</t>
  </si>
  <si>
    <t>azalea types</t>
  </si>
  <si>
    <t>azalea varieties</t>
  </si>
  <si>
    <t>azalea viscosum</t>
  </si>
  <si>
    <t>begonia hybrid</t>
  </si>
  <si>
    <t>beg-284</t>
  </si>
  <si>
    <t>begonia illumination</t>
  </si>
  <si>
    <t>beg-158</t>
  </si>
  <si>
    <t>begonia illumination apricot</t>
  </si>
  <si>
    <t>beg-285</t>
  </si>
  <si>
    <t>begonia images</t>
  </si>
  <si>
    <t>beg-188</t>
  </si>
  <si>
    <t>ger-459</t>
  </si>
  <si>
    <t>big rhododendron</t>
  </si>
  <si>
    <t>rho-252</t>
  </si>
  <si>
    <t>big smile daylily</t>
  </si>
  <si>
    <t>day-183</t>
  </si>
  <si>
    <t>biggest hosta</t>
  </si>
  <si>
    <t>hss-430</t>
  </si>
  <si>
    <t>bigleaf hydrangea</t>
  </si>
  <si>
    <t>hyd-519</t>
  </si>
  <si>
    <t>bigroot geranium</t>
  </si>
  <si>
    <t>ger-196</t>
  </si>
  <si>
    <t>bijou clematis</t>
  </si>
  <si>
    <t>cle-076</t>
  </si>
  <si>
    <t>begonia luxurians</t>
  </si>
  <si>
    <t>beg-078</t>
  </si>
  <si>
    <t>begonia maculata</t>
  </si>
  <si>
    <t>beg-288</t>
  </si>
  <si>
    <t>begonia masoniana</t>
  </si>
  <si>
    <t>beg-173</t>
  </si>
  <si>
    <t>begonia million kisses</t>
  </si>
  <si>
    <t>beg-065</t>
  </si>
  <si>
    <t>begonia mocca</t>
  </si>
  <si>
    <t>beg-360</t>
  </si>
  <si>
    <t>begonia multiflora</t>
  </si>
  <si>
    <t>beg-370</t>
  </si>
  <si>
    <t>begonia non stop</t>
  </si>
  <si>
    <t>beg-044</t>
  </si>
  <si>
    <t>begonia nonstop</t>
  </si>
  <si>
    <t>beg-187</t>
  </si>
  <si>
    <t>begonia odorata</t>
  </si>
  <si>
    <t>beg-181</t>
  </si>
  <si>
    <t>begonia palmata</t>
  </si>
  <si>
    <t>beg-361</t>
  </si>
  <si>
    <t>begonia pendula</t>
  </si>
  <si>
    <t>beg-145</t>
  </si>
  <si>
    <t>black haw viburnum</t>
  </si>
  <si>
    <t>vib-300</t>
  </si>
  <si>
    <t>blue orchid</t>
  </si>
  <si>
    <t>orc-033</t>
  </si>
  <si>
    <t>blue orchid flower</t>
  </si>
  <si>
    <t>orc-669</t>
  </si>
  <si>
    <t>blue orchids</t>
  </si>
  <si>
    <t>orc-090</t>
  </si>
  <si>
    <t>blue ornamental grass</t>
  </si>
  <si>
    <t>orn-016</t>
  </si>
  <si>
    <t>blue ornamental grasses</t>
  </si>
  <si>
    <t>org-010</t>
  </si>
  <si>
    <t>blue oxalis</t>
  </si>
  <si>
    <t>Oxalis</t>
  </si>
  <si>
    <t>oxa-076</t>
  </si>
  <si>
    <t>blue pansies</t>
  </si>
  <si>
    <t>pan-073</t>
  </si>
  <si>
    <t>blue pansy</t>
  </si>
  <si>
    <t>pan-163</t>
  </si>
  <si>
    <t>blue pansy flower</t>
  </si>
  <si>
    <t>pan-126</t>
  </si>
  <si>
    <t>blue paradise phlox</t>
  </si>
  <si>
    <t>phl-085</t>
  </si>
  <si>
    <t>blue parrot tulip</t>
  </si>
  <si>
    <t>Tul-538</t>
  </si>
  <si>
    <t>blue peonies</t>
  </si>
  <si>
    <t>pee-102</t>
  </si>
  <si>
    <t>blue peony</t>
  </si>
  <si>
    <t>peo-184</t>
  </si>
  <si>
    <t>blue peter rhododendron</t>
  </si>
  <si>
    <t>black pearl amaryllis</t>
  </si>
  <si>
    <t>ama-099</t>
  </si>
  <si>
    <t>black peonies</t>
  </si>
  <si>
    <t>pee-690</t>
  </si>
  <si>
    <t>black peony</t>
  </si>
  <si>
    <t>peo-187</t>
  </si>
  <si>
    <t>barrett browning daffodil</t>
  </si>
  <si>
    <t>Daffodils</t>
  </si>
  <si>
    <t>daf-390</t>
  </si>
  <si>
    <t>bartzella itoh peony</t>
  </si>
  <si>
    <t>peo-227</t>
  </si>
  <si>
    <t>bartzella peony</t>
  </si>
  <si>
    <t>peo-040</t>
  </si>
  <si>
    <t>bauhinia orchid tree</t>
  </si>
  <si>
    <t>orc-484</t>
  </si>
  <si>
    <t>beach aster</t>
  </si>
  <si>
    <t>ass-121</t>
  </si>
  <si>
    <t>beach garden design</t>
  </si>
  <si>
    <t>gde-723</t>
  </si>
  <si>
    <t>bean hyacinth</t>
  </si>
  <si>
    <t>hya-094</t>
  </si>
  <si>
    <t>bearded irises</t>
  </si>
  <si>
    <t>Irises</t>
  </si>
  <si>
    <t>iri-019</t>
  </si>
  <si>
    <t>beautiful edgings daylily</t>
  </si>
  <si>
    <t>day-192</t>
  </si>
  <si>
    <t>beautiful garden design</t>
  </si>
  <si>
    <t>gde-534</t>
  </si>
  <si>
    <t>beautiful garden designs</t>
  </si>
  <si>
    <t>gde-768</t>
  </si>
  <si>
    <t>beautiful garden pictures</t>
  </si>
  <si>
    <t>pho-228</t>
  </si>
  <si>
    <t>beautiful orchids</t>
  </si>
  <si>
    <t>orc-474</t>
  </si>
  <si>
    <t>beautiful tulips</t>
  </si>
  <si>
    <t>begonia tamaya</t>
  </si>
  <si>
    <t>beg-348</t>
  </si>
  <si>
    <t>begonia thurstonii</t>
  </si>
  <si>
    <t>beg-364</t>
  </si>
  <si>
    <t>begonia tuber</t>
  </si>
  <si>
    <t>beg-041</t>
  </si>
  <si>
    <t>begonia tuberhybrida</t>
  </si>
  <si>
    <t>beg-073</t>
  </si>
  <si>
    <t>bloomerang reblooming lilac</t>
  </si>
  <si>
    <t>lac-025</t>
  </si>
  <si>
    <t>blooming bromeliads</t>
  </si>
  <si>
    <t>bro-273</t>
  </si>
  <si>
    <t>blooming dahlia</t>
  </si>
  <si>
    <t>dah-215</t>
  </si>
  <si>
    <t>blue african violet</t>
  </si>
  <si>
    <t>afr-373</t>
  </si>
  <si>
    <t>blue african violets</t>
  </si>
  <si>
    <t>afr-402</t>
  </si>
  <si>
    <t>blue allium</t>
  </si>
  <si>
    <t>all-040</t>
  </si>
  <si>
    <t>blue amaryllis</t>
  </si>
  <si>
    <t>beg-002</t>
  </si>
  <si>
    <t>begonias as houseplants</t>
  </si>
  <si>
    <t>beg-033</t>
  </si>
  <si>
    <t>begonias from seed</t>
  </si>
  <si>
    <t>beg-258</t>
  </si>
  <si>
    <t>begonias in bloom</t>
  </si>
  <si>
    <t>beg-255</t>
  </si>
  <si>
    <t>begonias indoors</t>
  </si>
  <si>
    <t>beg-196</t>
  </si>
  <si>
    <t>begonie</t>
  </si>
  <si>
    <t>beg-309</t>
  </si>
  <si>
    <t>bela lugosi daylily</t>
  </si>
  <si>
    <t>day-035</t>
  </si>
  <si>
    <t>belladonna amaryllis</t>
  </si>
  <si>
    <t>ama-173</t>
  </si>
  <si>
    <t>bellfire begonia</t>
  </si>
  <si>
    <t>beg-198</t>
  </si>
  <si>
    <t>bells daylily garden</t>
  </si>
  <si>
    <t>day-280</t>
  </si>
  <si>
    <t>ben morrison azalea</t>
  </si>
  <si>
    <t>best azaleas</t>
  </si>
  <si>
    <t>bonanza daylily</t>
  </si>
  <si>
    <t>day-282</t>
  </si>
  <si>
    <t>bonfire begonia</t>
  </si>
  <si>
    <t>beg-059</t>
  </si>
  <si>
    <t>bonfire begonias</t>
  </si>
  <si>
    <t>beg-086</t>
  </si>
  <si>
    <t>bonica rose</t>
  </si>
  <si>
    <t>ros-477</t>
  </si>
  <si>
    <t>boomerang lilac</t>
  </si>
  <si>
    <t>lac-030</t>
  </si>
  <si>
    <t>boomerang lilac bush</t>
  </si>
  <si>
    <t>lac-045</t>
  </si>
  <si>
    <t>boomerang lilac bushes</t>
  </si>
  <si>
    <t>lac-669</t>
  </si>
  <si>
    <t>boomerang lilacs</t>
  </si>
  <si>
    <t>lac-331</t>
  </si>
  <si>
    <t>botanical gardens photography</t>
  </si>
  <si>
    <t>pho-280</t>
  </si>
  <si>
    <t>botanical tulips</t>
  </si>
  <si>
    <t>Tul-335</t>
  </si>
  <si>
    <t>boulevard clematis</t>
  </si>
  <si>
    <t>cle-530</t>
  </si>
  <si>
    <t>bourbon clematis</t>
  </si>
  <si>
    <t>cle-249</t>
  </si>
  <si>
    <t>boxwood garden design</t>
  </si>
  <si>
    <t>daf-055</t>
  </si>
  <si>
    <t>blue daffodils</t>
  </si>
  <si>
    <t>daf-348</t>
  </si>
  <si>
    <t>blue dahlia</t>
  </si>
  <si>
    <t>dah-258</t>
  </si>
  <si>
    <t>blue dahlia flower</t>
  </si>
  <si>
    <t>dah-102</t>
  </si>
  <si>
    <t>blue dahlias</t>
  </si>
  <si>
    <t>dah-140</t>
  </si>
  <si>
    <t>begonia fertilizer</t>
  </si>
  <si>
    <t>beg-213</t>
  </si>
  <si>
    <t>begonia flower</t>
  </si>
  <si>
    <t>beg-003</t>
  </si>
  <si>
    <t>begonia flower pictures</t>
  </si>
  <si>
    <t>beg-318</t>
  </si>
  <si>
    <t>begonia flowers</t>
  </si>
  <si>
    <t>beg-068</t>
  </si>
  <si>
    <t>begonia foliosa</t>
  </si>
  <si>
    <t>beg-210</t>
  </si>
  <si>
    <t>begonia fuchsioides</t>
  </si>
  <si>
    <t>beg-113</t>
  </si>
  <si>
    <t>begonia garden</t>
  </si>
  <si>
    <t>beg-100</t>
  </si>
  <si>
    <t>begonia glowing embers</t>
  </si>
  <si>
    <t>beg-363</t>
  </si>
  <si>
    <t>begonia grandiflora</t>
  </si>
  <si>
    <t>beg-356</t>
  </si>
  <si>
    <t>begonia grandis</t>
  </si>
  <si>
    <t>beg-052</t>
  </si>
  <si>
    <t>begonia heracleifolia</t>
  </si>
  <si>
    <t>beg-326</t>
  </si>
  <si>
    <t>begonia hiemalis</t>
  </si>
  <si>
    <t>beg-088</t>
  </si>
  <si>
    <t>begonia house plant</t>
  </si>
  <si>
    <t>beg-190</t>
  </si>
  <si>
    <t>begonia house plants</t>
  </si>
  <si>
    <t>beg-136</t>
  </si>
  <si>
    <t>begonia houseplant</t>
  </si>
  <si>
    <t>beg-162</t>
  </si>
  <si>
    <t>big kiss daylily</t>
  </si>
  <si>
    <t>day-194</t>
  </si>
  <si>
    <t>big leaf aster</t>
  </si>
  <si>
    <t>ass-164</t>
  </si>
  <si>
    <t>big leaf hydrangea</t>
  </si>
  <si>
    <t>hyd-311</t>
  </si>
  <si>
    <t>big red geranium</t>
  </si>
  <si>
    <t>blue hydrangea flowers</t>
  </si>
  <si>
    <t>hyd-139</t>
  </si>
  <si>
    <t>blue hydrangea petals</t>
  </si>
  <si>
    <t>hyd-688</t>
  </si>
  <si>
    <t>blue hydrangea pictures</t>
  </si>
  <si>
    <t>hyd-187</t>
  </si>
  <si>
    <t>blue hydrangea plant</t>
  </si>
  <si>
    <t>hyd-719</t>
  </si>
  <si>
    <t>blue hydrangea plants</t>
  </si>
  <si>
    <t>hyd-559</t>
  </si>
  <si>
    <t>blue hydrangeas</t>
  </si>
  <si>
    <t>hyd-035</t>
  </si>
  <si>
    <t>billbergia bromeliad</t>
  </si>
  <si>
    <t>bro-211</t>
  </si>
  <si>
    <t>biokovo geranium</t>
  </si>
  <si>
    <t>ger-170</t>
  </si>
  <si>
    <t>bishop dahlias</t>
  </si>
  <si>
    <t>dah-625</t>
  </si>
  <si>
    <t>bishop of llandaff dahlia</t>
  </si>
  <si>
    <t>dah-459</t>
  </si>
  <si>
    <t>bitsy daylily</t>
  </si>
  <si>
    <t>day-149</t>
  </si>
  <si>
    <t>black amaryllis</t>
  </si>
  <si>
    <t>ama-197</t>
  </si>
  <si>
    <t>black baccara roses</t>
  </si>
  <si>
    <t>rss-150</t>
  </si>
  <si>
    <t>black dahlia flower</t>
  </si>
  <si>
    <t>dah-381</t>
  </si>
  <si>
    <t>black daylilies</t>
  </si>
  <si>
    <t>dll-078</t>
  </si>
  <si>
    <t>black daylily</t>
  </si>
  <si>
    <t>day-264</t>
  </si>
  <si>
    <t>black geranium</t>
  </si>
  <si>
    <t>ger-189</t>
  </si>
  <si>
    <t>bromeliad pups</t>
  </si>
  <si>
    <t>bro-011</t>
  </si>
  <si>
    <t>bromeliad seed</t>
  </si>
  <si>
    <t>bro-309</t>
  </si>
  <si>
    <t>bromeliad seeds</t>
  </si>
  <si>
    <t>bro-023</t>
  </si>
  <si>
    <t>bromeliad society</t>
  </si>
  <si>
    <t>bro-010</t>
  </si>
  <si>
    <t>bromeliad soil</t>
  </si>
  <si>
    <t>bro-237</t>
  </si>
  <si>
    <t>bromeliad species</t>
  </si>
  <si>
    <t>bro-044</t>
  </si>
  <si>
    <t>bromeliad tillandsia</t>
  </si>
  <si>
    <t>bro-015</t>
  </si>
  <si>
    <t>bromeliad tree</t>
  </si>
  <si>
    <t>bro-122</t>
  </si>
  <si>
    <t>bromeliad types</t>
  </si>
  <si>
    <t>bro-026</t>
  </si>
  <si>
    <t>bromeliad varieties</t>
  </si>
  <si>
    <t>bro-299</t>
  </si>
  <si>
    <t>bromeliad vriesea</t>
  </si>
  <si>
    <t>bro-038</t>
  </si>
  <si>
    <t>bromeliads</t>
  </si>
  <si>
    <t>bro-001</t>
  </si>
  <si>
    <t>bromeliads adaptations</t>
  </si>
  <si>
    <t>rho-233</t>
  </si>
  <si>
    <t>blue petunia</t>
  </si>
  <si>
    <t>pet-029</t>
  </si>
  <si>
    <t>blue phlox</t>
  </si>
  <si>
    <t>phl-017</t>
  </si>
  <si>
    <t>blue queen salvia</t>
  </si>
  <si>
    <t>sal-135</t>
  </si>
  <si>
    <t>blue ravine clematis</t>
  </si>
  <si>
    <t>cle-374</t>
  </si>
  <si>
    <t>Petunias</t>
  </si>
  <si>
    <t>pet-109</t>
  </si>
  <si>
    <t>black petunia</t>
  </si>
  <si>
    <t>begonia richmondensis</t>
  </si>
  <si>
    <t>beg-115</t>
  </si>
  <si>
    <t>begonia ricinifolia</t>
  </si>
  <si>
    <t>beg-267</t>
  </si>
  <si>
    <t>begonia rose</t>
  </si>
  <si>
    <t>beg-151</t>
  </si>
  <si>
    <t>begonia seed</t>
  </si>
  <si>
    <t>beg-012</t>
  </si>
  <si>
    <t>begonia seeds</t>
  </si>
  <si>
    <t>beg-020</t>
  </si>
  <si>
    <t>begonia semperflorens</t>
  </si>
  <si>
    <t>beg-106</t>
  </si>
  <si>
    <t>begonia sempervirens</t>
  </si>
  <si>
    <t>beg-194</t>
  </si>
  <si>
    <t>begonia skaugum</t>
  </si>
  <si>
    <t>beg-299</t>
  </si>
  <si>
    <t>begonia skies</t>
  </si>
  <si>
    <t>beg-107</t>
  </si>
  <si>
    <t>begonia society</t>
  </si>
  <si>
    <t>beg-021</t>
  </si>
  <si>
    <t>begonia solananthera</t>
  </si>
  <si>
    <t>beg-308</t>
  </si>
  <si>
    <t>begonia solenia</t>
  </si>
  <si>
    <t>beg-053</t>
  </si>
  <si>
    <t>begonia sparkle</t>
  </si>
  <si>
    <t>beg-257</t>
  </si>
  <si>
    <t>begonia species</t>
  </si>
  <si>
    <t>beg-047</t>
  </si>
  <si>
    <t>begonia sutherlandii</t>
  </si>
  <si>
    <t>beg-025</t>
  </si>
  <si>
    <t>bloomerang lilac bush</t>
  </si>
  <si>
    <t>lac-181</t>
  </si>
  <si>
    <t>bloomerang lilacs</t>
  </si>
  <si>
    <t>lac-287</t>
  </si>
  <si>
    <t>bloomerang purple lilac</t>
  </si>
  <si>
    <t>lac-339</t>
  </si>
  <si>
    <t>blue umbrella hosta</t>
  </si>
  <si>
    <t>hss-194</t>
  </si>
  <si>
    <t>blue viburnum</t>
  </si>
  <si>
    <t>vib-321</t>
  </si>
  <si>
    <t>blue wave hydrangea</t>
  </si>
  <si>
    <t>hyd-446</t>
  </si>
  <si>
    <t>blue wedgewood hosta</t>
  </si>
  <si>
    <t>hss-444</t>
  </si>
  <si>
    <t>blue wood aster</t>
  </si>
  <si>
    <t>ass-090</t>
  </si>
  <si>
    <t>blue zinnia</t>
  </si>
  <si>
    <t>Zinnias</t>
  </si>
  <si>
    <t>zin-179</t>
  </si>
  <si>
    <t>ama-053</t>
  </si>
  <si>
    <t>blue angel clematis</t>
  </si>
  <si>
    <t>cle-184</t>
  </si>
  <si>
    <t>blue angel hosta</t>
  </si>
  <si>
    <t>hss-016</t>
  </si>
  <si>
    <t>blue angel hostas</t>
  </si>
  <si>
    <t>hos-055</t>
  </si>
  <si>
    <t>blue aster</t>
  </si>
  <si>
    <t>ass-038</t>
  </si>
  <si>
    <t>blue aster flower</t>
  </si>
  <si>
    <t>ass-074</t>
  </si>
  <si>
    <t>blue asters</t>
  </si>
  <si>
    <t>ast-005</t>
  </si>
  <si>
    <t>blue azalea</t>
  </si>
  <si>
    <t>blue azaleas</t>
  </si>
  <si>
    <t>blue baron rhododendron</t>
  </si>
  <si>
    <t>rho-277</t>
  </si>
  <si>
    <t>blue bedder salvia</t>
  </si>
  <si>
    <t>sal-019</t>
  </si>
  <si>
    <t>blue begonia</t>
  </si>
  <si>
    <t>beg-290</t>
  </si>
  <si>
    <t>blue billow hydrangea</t>
  </si>
  <si>
    <t>hyd-458</t>
  </si>
  <si>
    <t>cac-254</t>
  </si>
  <si>
    <t>cactus</t>
  </si>
  <si>
    <t>cac-073</t>
  </si>
  <si>
    <t>cactus &amp; succulents</t>
  </si>
  <si>
    <t>cac-363</t>
  </si>
  <si>
    <t>cactus and succulents</t>
  </si>
  <si>
    <t>cac-140</t>
  </si>
  <si>
    <t>cactus dahlia</t>
  </si>
  <si>
    <t>dah-041</t>
  </si>
  <si>
    <t>cactus dahlias</t>
  </si>
  <si>
    <t>dah-066</t>
  </si>
  <si>
    <t>cactus dish garden</t>
  </si>
  <si>
    <t>cac-059</t>
  </si>
  <si>
    <t>cactus garden</t>
  </si>
  <si>
    <t>cac-156</t>
  </si>
  <si>
    <t>cactus garden design</t>
  </si>
  <si>
    <t>gde-272</t>
  </si>
  <si>
    <t>cactus gardening</t>
  </si>
  <si>
    <t>cac-065</t>
  </si>
  <si>
    <t>cactus gardens</t>
  </si>
  <si>
    <t>cac-269</t>
  </si>
  <si>
    <t>cactus house plant</t>
  </si>
  <si>
    <t>cac-005</t>
  </si>
  <si>
    <t>cactus house plants</t>
  </si>
  <si>
    <t>cac-001</t>
  </si>
  <si>
    <t>gde-623</t>
  </si>
  <si>
    <t>brandywine viburnum</t>
  </si>
  <si>
    <t>vib-099</t>
  </si>
  <si>
    <t>brassia orchid</t>
  </si>
  <si>
    <t>orc-318</t>
  </si>
  <si>
    <t>brecks tulips</t>
  </si>
  <si>
    <t>Tul-301</t>
  </si>
  <si>
    <t>bressingham blue hosta</t>
  </si>
  <si>
    <t>hss-092</t>
  </si>
  <si>
    <t>blue danube azalea</t>
  </si>
  <si>
    <t>best reblooming daylilies</t>
  </si>
  <si>
    <t>dll-049</t>
  </si>
  <si>
    <t>best reblooming daylily</t>
  </si>
  <si>
    <t>day-185</t>
  </si>
  <si>
    <t>best rhododendrons</t>
  </si>
  <si>
    <t>Rhododendrons</t>
  </si>
  <si>
    <t>rho-314</t>
  </si>
  <si>
    <t>best roses</t>
  </si>
  <si>
    <t>rss-273</t>
  </si>
  <si>
    <t>best tulip bulbs</t>
  </si>
  <si>
    <t>Tul-682</t>
  </si>
  <si>
    <t>best tulips</t>
  </si>
  <si>
    <t>Tul-318</t>
  </si>
  <si>
    <t>betty corning clematis</t>
  </si>
  <si>
    <t>cle-072</t>
  </si>
  <si>
    <t>big blue hosta</t>
  </si>
  <si>
    <t>hss-117</t>
  </si>
  <si>
    <t>big daddy hosta</t>
  </si>
  <si>
    <t>hss-024</t>
  </si>
  <si>
    <t>big daddy hydrangea</t>
  </si>
  <si>
    <t>hyd-185</t>
  </si>
  <si>
    <t>big geraniums</t>
  </si>
  <si>
    <t>ger-596</t>
  </si>
  <si>
    <t>big hosta</t>
  </si>
  <si>
    <t>hss-106</t>
  </si>
  <si>
    <t>big hostas</t>
  </si>
  <si>
    <t>hos-095</t>
  </si>
  <si>
    <t>big john hosta</t>
  </si>
  <si>
    <t>hss-455</t>
  </si>
  <si>
    <t>big kahuna hosta</t>
  </si>
  <si>
    <t>hss-383</t>
  </si>
  <si>
    <t>blue hyacinth</t>
  </si>
  <si>
    <t>hya-035</t>
  </si>
  <si>
    <t>blue hyacinth flower</t>
  </si>
  <si>
    <t>hya-283</t>
  </si>
  <si>
    <t>blue hyacinths</t>
  </si>
  <si>
    <t>hya-056</t>
  </si>
  <si>
    <t>blue hydrangea</t>
  </si>
  <si>
    <t>hyd-020</t>
  </si>
  <si>
    <t>bro-091</t>
  </si>
  <si>
    <t>bromeliad house plant</t>
  </si>
  <si>
    <t>bro-018</t>
  </si>
  <si>
    <t>bromeliad house plant care</t>
  </si>
  <si>
    <t>pla-253</t>
  </si>
  <si>
    <t>bromeliad house plants</t>
  </si>
  <si>
    <t>bro-082</t>
  </si>
  <si>
    <t>bromeliad houseplant</t>
  </si>
  <si>
    <t>bro-338</t>
  </si>
  <si>
    <t>bromeliad images</t>
  </si>
  <si>
    <t>bro-278</t>
  </si>
  <si>
    <t>blue impatiens</t>
  </si>
  <si>
    <t>imp-033</t>
  </si>
  <si>
    <t>blue irises</t>
  </si>
  <si>
    <t>iri-036</t>
  </si>
  <si>
    <t>blue ivory hosta</t>
  </si>
  <si>
    <t>hss-234</t>
  </si>
  <si>
    <t>blue jacket hyacinth</t>
  </si>
  <si>
    <t>hya-317</t>
  </si>
  <si>
    <t>blue light clematis</t>
  </si>
  <si>
    <t>cle-158</t>
  </si>
  <si>
    <t>blue lilac</t>
  </si>
  <si>
    <t>lac-539</t>
  </si>
  <si>
    <t>blue lilacs</t>
  </si>
  <si>
    <t>lac-473</t>
  </si>
  <si>
    <t>blue mammoth hosta</t>
  </si>
  <si>
    <t>hss-073</t>
  </si>
  <si>
    <t>blue moon rose</t>
  </si>
  <si>
    <t>ros-739</t>
  </si>
  <si>
    <t>blue muffin viburnum</t>
  </si>
  <si>
    <t>vib-023</t>
  </si>
  <si>
    <t>blue narcissus</t>
  </si>
  <si>
    <t>Narcissus</t>
  </si>
  <si>
    <t>nar-225</t>
  </si>
  <si>
    <t>bro-067</t>
  </si>
  <si>
    <t>cape blanco sedum</t>
  </si>
  <si>
    <t>sed-228</t>
  </si>
  <si>
    <t>cape marigold</t>
  </si>
  <si>
    <t>mar-188</t>
  </si>
  <si>
    <t>capistrano rhododendron</t>
  </si>
  <si>
    <t>rho-169</t>
  </si>
  <si>
    <t>captain kirk hosta</t>
  </si>
  <si>
    <t>hss-312</t>
  </si>
  <si>
    <t>cardamine impatiens</t>
  </si>
  <si>
    <t>imp-071</t>
  </si>
  <si>
    <t>cardinal candy viburnum</t>
  </si>
  <si>
    <t>vib-062</t>
  </si>
  <si>
    <t>cardinal red hydrangea</t>
  </si>
  <si>
    <t>hyd-753</t>
  </si>
  <si>
    <t>cardinal wyszynski clematis</t>
  </si>
  <si>
    <t>cle-451</t>
  </si>
  <si>
    <t>care for a plant</t>
  </si>
  <si>
    <t>pla-411</t>
  </si>
  <si>
    <t>care for azalea</t>
  </si>
  <si>
    <t>care for azalea plants</t>
  </si>
  <si>
    <t>care for orchid plant</t>
  </si>
  <si>
    <t>pla-642</t>
  </si>
  <si>
    <t>care of amaryllis bulbs</t>
  </si>
  <si>
    <t>ama-205</t>
  </si>
  <si>
    <t>bro-144</t>
  </si>
  <si>
    <t>bromeliads photo</t>
  </si>
  <si>
    <t>bro-360</t>
  </si>
  <si>
    <t>bromeliads photos</t>
  </si>
  <si>
    <t>bro-107</t>
  </si>
  <si>
    <t>bromeliads pictures</t>
  </si>
  <si>
    <t>bro-006</t>
  </si>
  <si>
    <t>blue rhododendron</t>
  </si>
  <si>
    <t>black rose</t>
  </si>
  <si>
    <t>ros-236</t>
  </si>
  <si>
    <t>black rose bush</t>
  </si>
  <si>
    <t>ros-466</t>
  </si>
  <si>
    <t>black rose bushes</t>
  </si>
  <si>
    <t>ros-458</t>
  </si>
  <si>
    <t>black roses</t>
  </si>
  <si>
    <t>rss-027</t>
  </si>
  <si>
    <t>black spots on azalea leaves</t>
  </si>
  <si>
    <t>black tulip</t>
  </si>
  <si>
    <t>Tul-005</t>
  </si>
  <si>
    <t>black tulip bulbs</t>
  </si>
  <si>
    <t>Tul-549</t>
  </si>
  <si>
    <t>black tulip flower</t>
  </si>
  <si>
    <t>Tul-184</t>
  </si>
  <si>
    <t>black tulip flowers</t>
  </si>
  <si>
    <t>Tul-270</t>
  </si>
  <si>
    <t>black tulips</t>
  </si>
  <si>
    <t>Tul-049</t>
  </si>
  <si>
    <t>blackhaw viburnum</t>
  </si>
  <si>
    <t>vib-006</t>
  </si>
  <si>
    <t>blackhaw viburnum picture</t>
  </si>
  <si>
    <t>vib-304</t>
  </si>
  <si>
    <t>blake rose</t>
  </si>
  <si>
    <t>ros-222</t>
  </si>
  <si>
    <t>bloody cranesbill geranium</t>
  </si>
  <si>
    <t>ger-218</t>
  </si>
  <si>
    <t>bloomerang lilac</t>
  </si>
  <si>
    <t>lac-003</t>
  </si>
  <si>
    <t>Tul-011</t>
  </si>
  <si>
    <t>blue tulip bulbs</t>
  </si>
  <si>
    <t>Tul-526</t>
  </si>
  <si>
    <t>blue tulip flower</t>
  </si>
  <si>
    <t>Tul-732</t>
  </si>
  <si>
    <t>blue tulip flowers</t>
  </si>
  <si>
    <t>Tul-636</t>
  </si>
  <si>
    <t>blue tulips</t>
  </si>
  <si>
    <t>Tul-002</t>
  </si>
  <si>
    <t>cle-167</t>
  </si>
  <si>
    <t>bush lilac</t>
  </si>
  <si>
    <t>lac-635</t>
  </si>
  <si>
    <t>bush peony</t>
  </si>
  <si>
    <t>peo-097</t>
  </si>
  <si>
    <t>bush roses</t>
  </si>
  <si>
    <t>rss-218</t>
  </si>
  <si>
    <t>bushy aster</t>
  </si>
  <si>
    <t>ass-061</t>
  </si>
  <si>
    <t>busy lizzie impatiens</t>
  </si>
  <si>
    <t>imp-083</t>
  </si>
  <si>
    <t>buttered popcorn daylily</t>
  </si>
  <si>
    <t>blueberry candy daylily</t>
  </si>
  <si>
    <t>day-242</t>
  </si>
  <si>
    <t>blueberry muffin viburnum</t>
  </si>
  <si>
    <t>vib-230</t>
  </si>
  <si>
    <t>blueberry sundae daylily</t>
  </si>
  <si>
    <t>day-226</t>
  </si>
  <si>
    <t>bluebird hydrangea</t>
  </si>
  <si>
    <t>hyd-376</t>
  </si>
  <si>
    <t>bluegrass hosta farm</t>
  </si>
  <si>
    <t>hss-414</t>
  </si>
  <si>
    <t>blush dahlias</t>
  </si>
  <si>
    <t>dah-516</t>
  </si>
  <si>
    <t>blushing bride hydrangea</t>
  </si>
  <si>
    <t>hyd-063</t>
  </si>
  <si>
    <t>blushing bride hydrangeas</t>
  </si>
  <si>
    <t>hyd-773</t>
  </si>
  <si>
    <t>blushing bromeliad</t>
  </si>
  <si>
    <t>bro-097</t>
  </si>
  <si>
    <t>bog garden design</t>
  </si>
  <si>
    <t>gde-336</t>
  </si>
  <si>
    <t>cacti seeds</t>
  </si>
  <si>
    <t>caring for indoor plants</t>
  </si>
  <si>
    <t>pla-231</t>
  </si>
  <si>
    <t>caring for irises</t>
  </si>
  <si>
    <t>iri-047</t>
  </si>
  <si>
    <t>caring for kalanchoe</t>
  </si>
  <si>
    <t>kal-061</t>
  </si>
  <si>
    <t>caring for marigolds</t>
  </si>
  <si>
    <t>mar-179</t>
  </si>
  <si>
    <t>caring for orchid</t>
  </si>
  <si>
    <t>orc-460</t>
  </si>
  <si>
    <t>caring for orchid plants</t>
  </si>
  <si>
    <t>pla-448</t>
  </si>
  <si>
    <t>caring for orchids</t>
  </si>
  <si>
    <t>orc-086</t>
  </si>
  <si>
    <t>caring for pansies</t>
  </si>
  <si>
    <t>pan-127</t>
  </si>
  <si>
    <t>caring for peonies</t>
  </si>
  <si>
    <t>pee-406</t>
  </si>
  <si>
    <t>caring for plants</t>
  </si>
  <si>
    <t>pla-766</t>
  </si>
  <si>
    <t>caring for rhododendrons</t>
  </si>
  <si>
    <t>rho-080</t>
  </si>
  <si>
    <t>caring for roses</t>
  </si>
  <si>
    <t>rss-129</t>
  </si>
  <si>
    <t>caring for tulips</t>
  </si>
  <si>
    <t>Tul-188</t>
  </si>
  <si>
    <t>caring for violets</t>
  </si>
  <si>
    <t>afr-168</t>
  </si>
  <si>
    <t>cactus images</t>
  </si>
  <si>
    <t>cac-261</t>
  </si>
  <si>
    <t>cactus orchid</t>
  </si>
  <si>
    <t>orc-153</t>
  </si>
  <si>
    <t>briar rose</t>
  </si>
  <si>
    <t>ros-208</t>
  </si>
  <si>
    <t>blue daylilies</t>
  </si>
  <si>
    <t>dll-040</t>
  </si>
  <si>
    <t>blue daylily</t>
  </si>
  <si>
    <t>day-048</t>
  </si>
  <si>
    <t>blue dendrobium orchid</t>
  </si>
  <si>
    <t>orc-428</t>
  </si>
  <si>
    <t>blue dendrobium orchids</t>
  </si>
  <si>
    <t>orc-113</t>
  </si>
  <si>
    <t>blue fescue ornamental grass</t>
  </si>
  <si>
    <t>orn-013</t>
  </si>
  <si>
    <t>blue flowers</t>
  </si>
  <si>
    <t>Tul-286</t>
  </si>
  <si>
    <t>blue geranium</t>
  </si>
  <si>
    <t>ger-092</t>
  </si>
  <si>
    <t>blue geranium perennial</t>
  </si>
  <si>
    <t>ger-295</t>
  </si>
  <si>
    <t>blue giant hosta</t>
  </si>
  <si>
    <t>hss-412</t>
  </si>
  <si>
    <t>blue grape hyacinths</t>
  </si>
  <si>
    <t>hya-050</t>
  </si>
  <si>
    <t>blue hill salvia</t>
  </si>
  <si>
    <t>Salvia</t>
  </si>
  <si>
    <t>sal-416</t>
  </si>
  <si>
    <t>blue hosta</t>
  </si>
  <si>
    <t>hss-012</t>
  </si>
  <si>
    <t>blue hosta plants</t>
  </si>
  <si>
    <t>hss-170</t>
  </si>
  <si>
    <t>blue hostas</t>
  </si>
  <si>
    <t>hos-004</t>
  </si>
  <si>
    <t>bromeliad diseases</t>
  </si>
  <si>
    <t>bro-358</t>
  </si>
  <si>
    <t>bromeliad fasciata</t>
  </si>
  <si>
    <t>bro-084</t>
  </si>
  <si>
    <t>bromeliad flower</t>
  </si>
  <si>
    <t>bro-003</t>
  </si>
  <si>
    <t>bromeliad flowers</t>
  </si>
  <si>
    <t>bro-111</t>
  </si>
  <si>
    <t>bromeliad guzmania</t>
  </si>
  <si>
    <t>ass-081</t>
  </si>
  <si>
    <t>calico jack daylily</t>
  </si>
  <si>
    <t>day-237</t>
  </si>
  <si>
    <t>california aster</t>
  </si>
  <si>
    <t>ass-168</t>
  </si>
  <si>
    <t>california lilac</t>
  </si>
  <si>
    <t>lac-033</t>
  </si>
  <si>
    <t>california lilac tree</t>
  </si>
  <si>
    <t>lac-338</t>
  </si>
  <si>
    <t>california lilacs</t>
  </si>
  <si>
    <t>lac-432</t>
  </si>
  <si>
    <t>bromeliad imperialis</t>
  </si>
  <si>
    <t>bro-266</t>
  </si>
  <si>
    <t>bromeliad neoregelia</t>
  </si>
  <si>
    <t>bro-034</t>
  </si>
  <si>
    <t>bromeliad photo</t>
  </si>
  <si>
    <t>bro-054</t>
  </si>
  <si>
    <t>bromeliad photos</t>
  </si>
  <si>
    <t>bro-087</t>
  </si>
  <si>
    <t>bromeliad picture</t>
  </si>
  <si>
    <t>bro-113</t>
  </si>
  <si>
    <t>bromeliad pictures</t>
  </si>
  <si>
    <t>bro-057</t>
  </si>
  <si>
    <t>bromeliad plant</t>
  </si>
  <si>
    <t>bro-007</t>
  </si>
  <si>
    <t>bromeliad plant care</t>
  </si>
  <si>
    <t>pla-133</t>
  </si>
  <si>
    <t>bromeliad plant pictures</t>
  </si>
  <si>
    <t>bro-033</t>
  </si>
  <si>
    <t>bromeliad plants</t>
  </si>
  <si>
    <t>bro-016</t>
  </si>
  <si>
    <t>bromeliad propagation</t>
  </si>
  <si>
    <t>beg-154</t>
  </si>
  <si>
    <t>cane begonias</t>
  </si>
  <si>
    <t>charisma amaryllis</t>
  </si>
  <si>
    <t>ama-220</t>
  </si>
  <si>
    <t>charles joly lilac</t>
  </si>
  <si>
    <t>lac-066</t>
  </si>
  <si>
    <t>charmed wine oxalis</t>
  </si>
  <si>
    <t>oxa-078</t>
  </si>
  <si>
    <t>cheerfulness daffodil</t>
  </si>
  <si>
    <t>daf-114</t>
  </si>
  <si>
    <t>cherokee rose</t>
  </si>
  <si>
    <t>ros-117</t>
  </si>
  <si>
    <t>cherry berry hosta</t>
  </si>
  <si>
    <t>hss-169</t>
  </si>
  <si>
    <t>cherry cheeks daylily</t>
  </si>
  <si>
    <t>day-161</t>
  </si>
  <si>
    <t>chicago apache daylily</t>
  </si>
  <si>
    <t>day-061</t>
  </si>
  <si>
    <t>chicago luster viburnum</t>
  </si>
  <si>
    <t>vib-191</t>
  </si>
  <si>
    <t>chicago lustre viburnum</t>
  </si>
  <si>
    <t>vib-160</t>
  </si>
  <si>
    <t>chicago sunrise daylily</t>
  </si>
  <si>
    <t>day-212</t>
  </si>
  <si>
    <t>chimera african violet</t>
  </si>
  <si>
    <t>afr-279</t>
  </si>
  <si>
    <t>chindo sweet viburnum</t>
  </si>
  <si>
    <t>vib-341</t>
  </si>
  <si>
    <t>chindo viburnum</t>
  </si>
  <si>
    <t>care of an orchid plant</t>
  </si>
  <si>
    <t>pla-779</t>
  </si>
  <si>
    <t>care of azalea</t>
  </si>
  <si>
    <t>bromeliads plant</t>
  </si>
  <si>
    <t>rho-077</t>
  </si>
  <si>
    <t>blue ridge daylilies</t>
  </si>
  <si>
    <t>dll-077</t>
  </si>
  <si>
    <t>blue rose</t>
  </si>
  <si>
    <t>ros-214</t>
  </si>
  <si>
    <t>blue rose bush</t>
  </si>
  <si>
    <t>ros-175</t>
  </si>
  <si>
    <t>blue rose flower</t>
  </si>
  <si>
    <t>ros-582</t>
  </si>
  <si>
    <t>blue roses</t>
  </si>
  <si>
    <t>rss-070</t>
  </si>
  <si>
    <t>blue salvia</t>
  </si>
  <si>
    <t>sal-248</t>
  </si>
  <si>
    <t>blue salvia flowers</t>
  </si>
  <si>
    <t>sal-430</t>
  </si>
  <si>
    <t>blue salvia perennial</t>
  </si>
  <si>
    <t>sal-112</t>
  </si>
  <si>
    <t>blue salvia plant</t>
  </si>
  <si>
    <t>sal-436</t>
  </si>
  <si>
    <t>blue sedum</t>
  </si>
  <si>
    <t>sed-063</t>
  </si>
  <si>
    <t>blue skies lilac</t>
  </si>
  <si>
    <t>lac-442</t>
  </si>
  <si>
    <t>blue spruce sedum</t>
  </si>
  <si>
    <t>sed-028</t>
  </si>
  <si>
    <t>blue star dahlia</t>
  </si>
  <si>
    <t>dah-149</t>
  </si>
  <si>
    <t>blue tango bromeliad</t>
  </si>
  <si>
    <t>bro-244</t>
  </si>
  <si>
    <t>blue tulip</t>
  </si>
  <si>
    <t>dah-334</t>
  </si>
  <si>
    <t>burgundy hydrangea</t>
  </si>
  <si>
    <t>hyd-329</t>
  </si>
  <si>
    <t>burgundy peonies</t>
  </si>
  <si>
    <t>pee-498</t>
  </si>
  <si>
    <t>burgundy peony</t>
  </si>
  <si>
    <t>peo-371</t>
  </si>
  <si>
    <t>burkwood viburnum</t>
  </si>
  <si>
    <t>vib-011</t>
  </si>
  <si>
    <t>bush clematis</t>
  </si>
  <si>
    <t>caring for bromeliads</t>
  </si>
  <si>
    <t>bro-050</t>
  </si>
  <si>
    <t>caring for cacti</t>
  </si>
  <si>
    <t>cac-369</t>
  </si>
  <si>
    <t>caring for christmas cactus</t>
  </si>
  <si>
    <t>cca-031</t>
  </si>
  <si>
    <t>caring for chrysanthemums</t>
  </si>
  <si>
    <t>chr-031</t>
  </si>
  <si>
    <t>caring for clematis</t>
  </si>
  <si>
    <t>cle-129</t>
  </si>
  <si>
    <t>day-094</t>
  </si>
  <si>
    <t>butterfly amaryllis</t>
  </si>
  <si>
    <t>ama-012</t>
  </si>
  <si>
    <t>butterfly garden design</t>
  </si>
  <si>
    <t>gde-494</t>
  </si>
  <si>
    <t>butterfly garden designs</t>
  </si>
  <si>
    <t>gde-410</t>
  </si>
  <si>
    <t>butterfly orchid</t>
  </si>
  <si>
    <t>orc-201</t>
  </si>
  <si>
    <t>butterfly orchids</t>
  </si>
  <si>
    <t>orc-718</t>
  </si>
  <si>
    <t>button chrysanthemum</t>
  </si>
  <si>
    <t>chy-033</t>
  </si>
  <si>
    <t>button spray chrysanthemums</t>
  </si>
  <si>
    <t>chr-059</t>
  </si>
  <si>
    <t>cacti and succulent plants</t>
  </si>
  <si>
    <t>kal-082</t>
  </si>
  <si>
    <t>cacti and succulents</t>
  </si>
  <si>
    <t>cac-039</t>
  </si>
  <si>
    <t>cacti plants</t>
  </si>
  <si>
    <t>cac-220</t>
  </si>
  <si>
    <t>caring for impatiens</t>
  </si>
  <si>
    <t>imp-058</t>
  </si>
  <si>
    <t>day-223</t>
  </si>
  <si>
    <t>christmas amaryllis</t>
  </si>
  <si>
    <t>ama-092</t>
  </si>
  <si>
    <t>christmas cactus</t>
  </si>
  <si>
    <t>cca-001</t>
  </si>
  <si>
    <t>christmas cactus blooming</t>
  </si>
  <si>
    <t>cca-017</t>
  </si>
  <si>
    <t>christmas cactus blooming tips</t>
  </si>
  <si>
    <t>cca-141</t>
  </si>
  <si>
    <t>christmas cactus colors</t>
  </si>
  <si>
    <t>cca-121</t>
  </si>
  <si>
    <t>christmas cactus cuttings</t>
  </si>
  <si>
    <t>cca-014</t>
  </si>
  <si>
    <t>christmas cactus diseases</t>
  </si>
  <si>
    <t>cca-030</t>
  </si>
  <si>
    <t>christmas cactus flower</t>
  </si>
  <si>
    <t>cca-053</t>
  </si>
  <si>
    <t>christmas cactus flowers</t>
  </si>
  <si>
    <t>cca-082</t>
  </si>
  <si>
    <t>christmas cactus houseplant</t>
  </si>
  <si>
    <t>cca-005</t>
  </si>
  <si>
    <t>christmas cactus photos</t>
  </si>
  <si>
    <t>cca-158</t>
  </si>
  <si>
    <t>christmas cactus picture</t>
  </si>
  <si>
    <t>cca-062</t>
  </si>
  <si>
    <t>caring for zinnias</t>
  </si>
  <si>
    <t>zin-191</t>
  </si>
  <si>
    <t>carl hyacinth</t>
  </si>
  <si>
    <t>hya-351</t>
  </si>
  <si>
    <t>bright eyes phlox</t>
  </si>
  <si>
    <t>phl-086</t>
  </si>
  <si>
    <t>bright lights hosta</t>
  </si>
  <si>
    <t>hss-426</t>
  </si>
  <si>
    <t>bright sunset daylily</t>
  </si>
  <si>
    <t>day-186</t>
  </si>
  <si>
    <t>brilliant sedum</t>
  </si>
  <si>
    <t>sed-086</t>
  </si>
  <si>
    <t>brim cup hosta</t>
  </si>
  <si>
    <t>hss-298</t>
  </si>
  <si>
    <t>bromelia</t>
  </si>
  <si>
    <t>bro-281</t>
  </si>
  <si>
    <t>bromeliaceae</t>
  </si>
  <si>
    <t>bro-268</t>
  </si>
  <si>
    <t>bromeliad</t>
  </si>
  <si>
    <t>bro-002</t>
  </si>
  <si>
    <t>bromeliad aechmea</t>
  </si>
  <si>
    <t>bro-049</t>
  </si>
  <si>
    <t>bromeliad aechmea fasciata</t>
  </si>
  <si>
    <t>bro-251</t>
  </si>
  <si>
    <t>bromeliad air plant</t>
  </si>
  <si>
    <t>bro-052</t>
  </si>
  <si>
    <t>bromeliad alcantarea</t>
  </si>
  <si>
    <t>bro-290</t>
  </si>
  <si>
    <t>bromeliad billbergia</t>
  </si>
  <si>
    <t>bro-283</t>
  </si>
  <si>
    <t>bromeliad cultivation</t>
  </si>
  <si>
    <t>bro-303</t>
  </si>
  <si>
    <t>kal-044</t>
  </si>
  <si>
    <t>calendula</t>
  </si>
  <si>
    <t>mar-035</t>
  </si>
  <si>
    <t>calendula marigold</t>
  </si>
  <si>
    <t>mar-013</t>
  </si>
  <si>
    <t>calendula officinalis</t>
  </si>
  <si>
    <t>mar-024</t>
  </si>
  <si>
    <t>calendula pot marigold</t>
  </si>
  <si>
    <t>mar-266</t>
  </si>
  <si>
    <t>calico aster</t>
  </si>
  <si>
    <t>cascading orchids</t>
  </si>
  <si>
    <t>orc-749</t>
  </si>
  <si>
    <t>cassis clematis</t>
  </si>
  <si>
    <t>cle-330</t>
  </si>
  <si>
    <t>catawba rhododendron</t>
  </si>
  <si>
    <t>rho-194</t>
  </si>
  <si>
    <t>catawbiense album rhododendron</t>
  </si>
  <si>
    <t>rho-295</t>
  </si>
  <si>
    <t>catawbiense rhododendron</t>
  </si>
  <si>
    <t>rho-154</t>
  </si>
  <si>
    <t>california peony</t>
  </si>
  <si>
    <t>peo-349</t>
  </si>
  <si>
    <t>california wild lilac</t>
  </si>
  <si>
    <t>lac-693</t>
  </si>
  <si>
    <t>calliope geranium</t>
  </si>
  <si>
    <t>ger-524</t>
  </si>
  <si>
    <t>camelia rose</t>
  </si>
  <si>
    <t>ros-701</t>
  </si>
  <si>
    <t>camille rose garcia</t>
  </si>
  <si>
    <t>ros-116</t>
  </si>
  <si>
    <t>canadian lilac</t>
  </si>
  <si>
    <t>lac-314</t>
  </si>
  <si>
    <t>candida clematis</t>
  </si>
  <si>
    <t>cle-471</t>
  </si>
  <si>
    <t>candy cane amaryllis</t>
  </si>
  <si>
    <t>ama-129</t>
  </si>
  <si>
    <t>candy cane christmas cactus</t>
  </si>
  <si>
    <t>cca-152</t>
  </si>
  <si>
    <t>candy cane oxalis</t>
  </si>
  <si>
    <t>oxa-025</t>
  </si>
  <si>
    <t>cane begonia</t>
  </si>
  <si>
    <t>beg-161</t>
  </si>
  <si>
    <t>cle-132</t>
  </si>
  <si>
    <t>champagne begonia</t>
  </si>
  <si>
    <t>beg-110</t>
  </si>
  <si>
    <t>chrysanthemum cultivars</t>
  </si>
  <si>
    <t>chy-218</t>
  </si>
  <si>
    <t>chrysanthemum cultivation</t>
  </si>
  <si>
    <t>chy-197</t>
  </si>
  <si>
    <t>chrysanthemum cuttings</t>
  </si>
  <si>
    <t>chy-023</t>
  </si>
  <si>
    <t>chrysanthemum daisy</t>
  </si>
  <si>
    <t>chy-046</t>
  </si>
  <si>
    <t>chrysanthemum flower</t>
  </si>
  <si>
    <t>chy-002</t>
  </si>
  <si>
    <t>chrysanthemum flower pictures</t>
  </si>
  <si>
    <t>chy-213</t>
  </si>
  <si>
    <t>chrysanthemum flowers</t>
  </si>
  <si>
    <t>chy-007</t>
  </si>
  <si>
    <t>chrysanthemum frutescens</t>
  </si>
  <si>
    <t>chy-192</t>
  </si>
  <si>
    <t>chrysanthemum garden</t>
  </si>
  <si>
    <t>chy-164</t>
  </si>
  <si>
    <t>chrysanthemum growers</t>
  </si>
  <si>
    <t>chy-027</t>
  </si>
  <si>
    <t>chrysanthemum henkes</t>
  </si>
  <si>
    <t>chy-092</t>
  </si>
  <si>
    <t>chrysanthemum hosmariense</t>
  </si>
  <si>
    <t>chy-121</t>
  </si>
  <si>
    <t>chrysanthemum image</t>
  </si>
  <si>
    <t>chy-153</t>
  </si>
  <si>
    <t>vib-020</t>
  </si>
  <si>
    <t>chindo viburnum plant</t>
  </si>
  <si>
    <t>vib-334</t>
  </si>
  <si>
    <t>bro-157</t>
  </si>
  <si>
    <t>bromeliads plant care</t>
  </si>
  <si>
    <t>pla-098</t>
  </si>
  <si>
    <t>bromeliads plants</t>
  </si>
  <si>
    <t>bro-005</t>
  </si>
  <si>
    <t>bronze chrysanthemum</t>
  </si>
  <si>
    <t>chy-269</t>
  </si>
  <si>
    <t>bronze leaf begonia</t>
  </si>
  <si>
    <t>beg-093</t>
  </si>
  <si>
    <t>brookside geranium</t>
  </si>
  <si>
    <t>ger-177</t>
  </si>
  <si>
    <t>brother stefan hosta</t>
  </si>
  <si>
    <t>hss-402</t>
  </si>
  <si>
    <t>buckeye belle peony</t>
  </si>
  <si>
    <t>peo-134</t>
  </si>
  <si>
    <t>bulb garden design</t>
  </si>
  <si>
    <t>gde-690</t>
  </si>
  <si>
    <t>bulb planter tool</t>
  </si>
  <si>
    <t>too-583</t>
  </si>
  <si>
    <t>bullis bromeliad</t>
  </si>
  <si>
    <t>bro-308</t>
  </si>
  <si>
    <t>bullis bromeliads</t>
  </si>
  <si>
    <t>bro-147</t>
  </si>
  <si>
    <t>bur marigold</t>
  </si>
  <si>
    <t>mar-030</t>
  </si>
  <si>
    <t>burgundy dahlia</t>
  </si>
  <si>
    <t>dah-476</t>
  </si>
  <si>
    <t>burgundy dahlias</t>
  </si>
  <si>
    <t>caring for azalea bushes</t>
  </si>
  <si>
    <t>caring for azaleas</t>
  </si>
  <si>
    <t>caring for azaleas outdoors</t>
  </si>
  <si>
    <t>caring for begonias</t>
  </si>
  <si>
    <t>beg-081</t>
  </si>
  <si>
    <t>caring for bromeliad</t>
  </si>
  <si>
    <t>bro-306</t>
  </si>
  <si>
    <t>chinese tree peonies</t>
  </si>
  <si>
    <t>pee-095</t>
  </si>
  <si>
    <t>chinese tree peony</t>
  </si>
  <si>
    <t>peo-022</t>
  </si>
  <si>
    <t>chinese viburnum</t>
  </si>
  <si>
    <t>vib-164</t>
  </si>
  <si>
    <t>chinzan azalea</t>
  </si>
  <si>
    <t>chionoides rhododendron</t>
  </si>
  <si>
    <t>rho-155</t>
  </si>
  <si>
    <t>chocolate candy daylily</t>
  </si>
  <si>
    <t>day-204</t>
  </si>
  <si>
    <t>caring for cyclamen</t>
  </si>
  <si>
    <t>cyc-057</t>
  </si>
  <si>
    <t>caring for cyclamen plants</t>
  </si>
  <si>
    <t>cyc-257</t>
  </si>
  <si>
    <t>caring for daffodils</t>
  </si>
  <si>
    <t>daf-078</t>
  </si>
  <si>
    <t>caring for dahlias</t>
  </si>
  <si>
    <t>dah-244</t>
  </si>
  <si>
    <t>caring for daylilies</t>
  </si>
  <si>
    <t>dll-060</t>
  </si>
  <si>
    <t>caring for geraniums</t>
  </si>
  <si>
    <t>ger-119</t>
  </si>
  <si>
    <t>caring for hostas</t>
  </si>
  <si>
    <t>hos-039</t>
  </si>
  <si>
    <t>caring for hyacinths</t>
  </si>
  <si>
    <t>hya-338</t>
  </si>
  <si>
    <t>caring for hydrangea</t>
  </si>
  <si>
    <t>hyd-450</t>
  </si>
  <si>
    <t>caring for hydrangeas</t>
  </si>
  <si>
    <t>hyd-293</t>
  </si>
  <si>
    <t>chocolate tulips</t>
  </si>
  <si>
    <t>Tul-239</t>
  </si>
  <si>
    <t>chorus line daylily</t>
  </si>
  <si>
    <t>chy-097</t>
  </si>
  <si>
    <t>chrysanthemum spider</t>
  </si>
  <si>
    <t>chy-142</t>
  </si>
  <si>
    <t>chrysanthemum stunt viroid</t>
  </si>
  <si>
    <t>chy-309</t>
  </si>
  <si>
    <t>chrysanthemum superbum</t>
  </si>
  <si>
    <t>chy-145</t>
  </si>
  <si>
    <t>chrysanthemum types</t>
  </si>
  <si>
    <t>chy-048</t>
  </si>
  <si>
    <t>chrysanthemum varieties</t>
  </si>
  <si>
    <t>chy-008</t>
  </si>
  <si>
    <t>chrysanthemum weyrichii</t>
  </si>
  <si>
    <t>chy-185</t>
  </si>
  <si>
    <t>chrysanthemum white rust</t>
  </si>
  <si>
    <t>chy-079</t>
  </si>
  <si>
    <t>chrysanthemum x morifolium</t>
  </si>
  <si>
    <t>chy-067</t>
  </si>
  <si>
    <t>chrysanthemum x superbum</t>
  </si>
  <si>
    <t>chy-158</t>
  </si>
  <si>
    <t>chrysanthemum zawadskii</t>
  </si>
  <si>
    <t>chy-311</t>
  </si>
  <si>
    <t>chrysanthemums</t>
  </si>
  <si>
    <t>chr-001</t>
  </si>
  <si>
    <t>circle garden design</t>
  </si>
  <si>
    <t>gde-607</t>
  </si>
  <si>
    <t>circular garden designs</t>
  </si>
  <si>
    <t>christmas cactus pictures</t>
  </si>
  <si>
    <t>cca-143</t>
  </si>
  <si>
    <t>cactus photos</t>
  </si>
  <si>
    <t>cac-270</t>
  </si>
  <si>
    <t>cactus pictures</t>
  </si>
  <si>
    <t>cac-177</t>
  </si>
  <si>
    <t>cactus plant</t>
  </si>
  <si>
    <t>cac-068</t>
  </si>
  <si>
    <t>cactus plant care</t>
  </si>
  <si>
    <t>pla-195</t>
  </si>
  <si>
    <t>cactus plants</t>
  </si>
  <si>
    <t>cac-053</t>
  </si>
  <si>
    <t>cactus seedlings</t>
  </si>
  <si>
    <t>cac-427</t>
  </si>
  <si>
    <t>cactus seeds</t>
  </si>
  <si>
    <t>cac-111</t>
  </si>
  <si>
    <t>cactus species</t>
  </si>
  <si>
    <t>cca-101</t>
  </si>
  <si>
    <t>cactus succulents</t>
  </si>
  <si>
    <t>cac-181</t>
  </si>
  <si>
    <t>cactus terrarium</t>
  </si>
  <si>
    <t>cac-329</t>
  </si>
  <si>
    <t>cactus types</t>
  </si>
  <si>
    <t>cca-020</t>
  </si>
  <si>
    <t>cactus varieties</t>
  </si>
  <si>
    <t>cac-041</t>
  </si>
  <si>
    <t>cactus variety</t>
  </si>
  <si>
    <t>cac-310</t>
  </si>
  <si>
    <t>cactus zinnia</t>
  </si>
  <si>
    <t>zin-025</t>
  </si>
  <si>
    <t>cactuses</t>
  </si>
  <si>
    <t>cca-085</t>
  </si>
  <si>
    <t>calandiva kalanchoe</t>
  </si>
  <si>
    <t>Kalanchoe</t>
  </si>
  <si>
    <t>cascade geraniums</t>
  </si>
  <si>
    <t>ger-311</t>
  </si>
  <si>
    <t>cascadia petunia</t>
  </si>
  <si>
    <t>pet-095</t>
  </si>
  <si>
    <t>cascading begonias</t>
  </si>
  <si>
    <t>beg-236</t>
  </si>
  <si>
    <t>cascading geraniums</t>
  </si>
  <si>
    <t>ger-231</t>
  </si>
  <si>
    <t>christmas plants</t>
  </si>
  <si>
    <t>cyc-180</t>
  </si>
  <si>
    <t>christmas rose</t>
  </si>
  <si>
    <t>ros-316</t>
  </si>
  <si>
    <t>christmas rose plant</t>
  </si>
  <si>
    <t>ros-517</t>
  </si>
  <si>
    <t>christmas roses</t>
  </si>
  <si>
    <t>rss-261</t>
  </si>
  <si>
    <t>christmas tree hosta</t>
  </si>
  <si>
    <t>hss-372</t>
  </si>
  <si>
    <t>chrysanthemum</t>
  </si>
  <si>
    <t>chy-001</t>
  </si>
  <si>
    <t>catherine woodbury daylily</t>
  </si>
  <si>
    <t>day-104</t>
  </si>
  <si>
    <t>cattleya</t>
  </si>
  <si>
    <t>orc-619</t>
  </si>
  <si>
    <t>cattleya orchid</t>
  </si>
  <si>
    <t>orc-057</t>
  </si>
  <si>
    <t>cattleya orchid pictures</t>
  </si>
  <si>
    <t>orc-698</t>
  </si>
  <si>
    <t>cattleya orchids</t>
  </si>
  <si>
    <t>orc-169</t>
  </si>
  <si>
    <t>cayeux irises</t>
  </si>
  <si>
    <t>iri-025</t>
  </si>
  <si>
    <t>cayuga viburnum</t>
  </si>
  <si>
    <t>vib-080</t>
  </si>
  <si>
    <t>ceanothus california lilac</t>
  </si>
  <si>
    <t>lac-641</t>
  </si>
  <si>
    <t>cercis forest pansy</t>
  </si>
  <si>
    <t>pan-139</t>
  </si>
  <si>
    <t>cezanne clematis</t>
  </si>
  <si>
    <t>cle-284</t>
  </si>
  <si>
    <t>chalk hill clematis</t>
  </si>
  <si>
    <t>chrysanthemum colors</t>
  </si>
  <si>
    <t>chy-029</t>
  </si>
  <si>
    <t>chrysanthemum coronarium</t>
  </si>
  <si>
    <t>chy-124</t>
  </si>
  <si>
    <t>clematis autumn</t>
  </si>
  <si>
    <t>cle-461</t>
  </si>
  <si>
    <t>clematis avant garde</t>
  </si>
  <si>
    <t>cle-040</t>
  </si>
  <si>
    <t>clematis bach</t>
  </si>
  <si>
    <t>cle-245</t>
  </si>
  <si>
    <t>clematis balearica</t>
  </si>
  <si>
    <t>cle-457</t>
  </si>
  <si>
    <t>clematis barbara</t>
  </si>
  <si>
    <t>cle-332</t>
  </si>
  <si>
    <t>clematis barbara jackman</t>
  </si>
  <si>
    <t>cle-313</t>
  </si>
  <si>
    <t>clematis bees jubilee</t>
  </si>
  <si>
    <t>cle-286</t>
  </si>
  <si>
    <t>clematis betty corning</t>
  </si>
  <si>
    <t>cle-066</t>
  </si>
  <si>
    <t>clematis betty risdon</t>
  </si>
  <si>
    <t>cle-365</t>
  </si>
  <si>
    <t>clematis bijou</t>
  </si>
  <si>
    <t>cle-251</t>
  </si>
  <si>
    <t>clematis bill mackenzie</t>
  </si>
  <si>
    <t>cle-316</t>
  </si>
  <si>
    <t>clematis black prince</t>
  </si>
  <si>
    <t>cle-538</t>
  </si>
  <si>
    <t>clematis blue angel</t>
  </si>
  <si>
    <t>cle-149</t>
  </si>
  <si>
    <t>clematis blue bird</t>
  </si>
  <si>
    <t>cle-491</t>
  </si>
  <si>
    <t>chrysanthemum images</t>
  </si>
  <si>
    <t>care of begonia plants</t>
  </si>
  <si>
    <t>pla-701</t>
  </si>
  <si>
    <t>care of orchid plants</t>
  </si>
  <si>
    <t>pla-176</t>
  </si>
  <si>
    <t>care of orchids</t>
  </si>
  <si>
    <t>pla-505</t>
  </si>
  <si>
    <t>care of orchids as house plants</t>
  </si>
  <si>
    <t>pla-577</t>
  </si>
  <si>
    <t>care of plants</t>
  </si>
  <si>
    <t>pla-737</t>
  </si>
  <si>
    <t>care of succulent plants</t>
  </si>
  <si>
    <t>pla-703</t>
  </si>
  <si>
    <t>carex ornamental grass</t>
  </si>
  <si>
    <t>orn-024</t>
  </si>
  <si>
    <t>caring for a christmas cactus</t>
  </si>
  <si>
    <t>cca-120</t>
  </si>
  <si>
    <t>caring for a cyclamen</t>
  </si>
  <si>
    <t>Cyclamen</t>
  </si>
  <si>
    <t>cyc-221</t>
  </si>
  <si>
    <t>caring for african violets</t>
  </si>
  <si>
    <t>afr-127</t>
  </si>
  <si>
    <t>caring for amaryllis bulbs</t>
  </si>
  <si>
    <t>ama-156</t>
  </si>
  <si>
    <t>caring for an african violet</t>
  </si>
  <si>
    <t>afr-362</t>
  </si>
  <si>
    <t>caring for azalea</t>
  </si>
  <si>
    <t>peo-282</t>
  </si>
  <si>
    <t>chinese peony tree</t>
  </si>
  <si>
    <t>peo-218</t>
  </si>
  <si>
    <t>chinese sedum</t>
  </si>
  <si>
    <t>sed-212</t>
  </si>
  <si>
    <t>chinese snowball viburnum</t>
  </si>
  <si>
    <t>vib-017</t>
  </si>
  <si>
    <t>chrysanthemum photo</t>
  </si>
  <si>
    <t>chy-180</t>
  </si>
  <si>
    <t>chrysanthemum photos</t>
  </si>
  <si>
    <t>chy-028</t>
  </si>
  <si>
    <t>chrysanthemum picture</t>
  </si>
  <si>
    <t>chy-047</t>
  </si>
  <si>
    <t>chrysanthemum pictures</t>
  </si>
  <si>
    <t>chy-005</t>
  </si>
  <si>
    <t>chrysanthemum plant</t>
  </si>
  <si>
    <t>chy-016</t>
  </si>
  <si>
    <t>chocolate cosmos</t>
  </si>
  <si>
    <t>Cosmos</t>
  </si>
  <si>
    <t>cos-040</t>
  </si>
  <si>
    <t>chocolate cosmos flower</t>
  </si>
  <si>
    <t>cos-011</t>
  </si>
  <si>
    <t>chocolate cosmos flowers</t>
  </si>
  <si>
    <t>cos-024</t>
  </si>
  <si>
    <t>chocolate cosmos plant</t>
  </si>
  <si>
    <t>cos-138</t>
  </si>
  <si>
    <t>chocolate cosmos seeds</t>
  </si>
  <si>
    <t>cos-125</t>
  </si>
  <si>
    <t>chocolate dahlia</t>
  </si>
  <si>
    <t>dah-268</t>
  </si>
  <si>
    <t>chocolate dahlias</t>
  </si>
  <si>
    <t>dah-385</t>
  </si>
  <si>
    <t>chocolate geranium</t>
  </si>
  <si>
    <t>ger-154</t>
  </si>
  <si>
    <t>chocolate orchid</t>
  </si>
  <si>
    <t>orc-477</t>
  </si>
  <si>
    <t>chocolate tulip</t>
  </si>
  <si>
    <t>Tul-714</t>
  </si>
  <si>
    <t>chy-296</t>
  </si>
  <si>
    <t>chrysanthemum society</t>
  </si>
  <si>
    <t>chy-171</t>
  </si>
  <si>
    <t>chrysanthemum species</t>
  </si>
  <si>
    <t>clematis disease pictures</t>
  </si>
  <si>
    <t>cle-500</t>
  </si>
  <si>
    <t>clematis diseases</t>
  </si>
  <si>
    <t>cle-240</t>
  </si>
  <si>
    <t>clematis doctor ruppel</t>
  </si>
  <si>
    <t>cle-600</t>
  </si>
  <si>
    <t>clematis dr ruppel</t>
  </si>
  <si>
    <t>cle-213</t>
  </si>
  <si>
    <t>clematis drummondii</t>
  </si>
  <si>
    <t>cle-290</t>
  </si>
  <si>
    <t>clematis durandi</t>
  </si>
  <si>
    <t>cle-514</t>
  </si>
  <si>
    <t>clematis early sensation</t>
  </si>
  <si>
    <t>cle-263</t>
  </si>
  <si>
    <t>clematis elizabeth</t>
  </si>
  <si>
    <t>cle-434</t>
  </si>
  <si>
    <t>clematis elsa spath</t>
  </si>
  <si>
    <t>cle-083</t>
  </si>
  <si>
    <t>clematis empress</t>
  </si>
  <si>
    <t>cle-176</t>
  </si>
  <si>
    <t>clematis etoile rose</t>
  </si>
  <si>
    <t>cle-366</t>
  </si>
  <si>
    <t>clematis fargesii</t>
  </si>
  <si>
    <t>cle-605</t>
  </si>
  <si>
    <t>clematis fasciculiflora</t>
  </si>
  <si>
    <t>cle-397</t>
  </si>
  <si>
    <t>clematis fascination</t>
  </si>
  <si>
    <t>gde-243</t>
  </si>
  <si>
    <t>citronella geranium</t>
  </si>
  <si>
    <t>carlcephalum viburnum</t>
  </si>
  <si>
    <t>vib-137</t>
  </si>
  <si>
    <t>carlesi viburnum</t>
  </si>
  <si>
    <t>vib-148</t>
  </si>
  <si>
    <t>carlesii viburnum</t>
  </si>
  <si>
    <t>vib-085</t>
  </si>
  <si>
    <t>carlsbad tulips</t>
  </si>
  <si>
    <t>Tul-777</t>
  </si>
  <si>
    <t>carlton daffodil</t>
  </si>
  <si>
    <t>daf-148</t>
  </si>
  <si>
    <t>carmela orchids</t>
  </si>
  <si>
    <t>orc-276</t>
  </si>
  <si>
    <t>carnaby clematis</t>
  </si>
  <si>
    <t>cle-105</t>
  </si>
  <si>
    <t>carnaval weigela</t>
  </si>
  <si>
    <t>Weigelas</t>
  </si>
  <si>
    <t>wei-060</t>
  </si>
  <si>
    <t>carnival weigela</t>
  </si>
  <si>
    <t>wei-071</t>
  </si>
  <si>
    <t>carolina geranium</t>
  </si>
  <si>
    <t>ger-174</t>
  </si>
  <si>
    <t>carolina phlox</t>
  </si>
  <si>
    <t>phl-081</t>
  </si>
  <si>
    <t>carpet phlox</t>
  </si>
  <si>
    <t>phl-008</t>
  </si>
  <si>
    <t>carpet rose</t>
  </si>
  <si>
    <t>ros-301</t>
  </si>
  <si>
    <t>carpet roses</t>
  </si>
  <si>
    <t>rss-030</t>
  </si>
  <si>
    <t>carpet sedum</t>
  </si>
  <si>
    <t>sed-101</t>
  </si>
  <si>
    <t>cascade azalea</t>
  </si>
  <si>
    <t>christmas cheer azalea</t>
  </si>
  <si>
    <t>christmas hosta</t>
  </si>
  <si>
    <t>hss-193</t>
  </si>
  <si>
    <t>christmas orchid</t>
  </si>
  <si>
    <t>orc-667</t>
  </si>
  <si>
    <t>christmas orchids</t>
  </si>
  <si>
    <t>orc-599</t>
  </si>
  <si>
    <t>clematis alpina constance</t>
  </si>
  <si>
    <t>cle-487</t>
  </si>
  <si>
    <t>clematis alpina willy</t>
  </si>
  <si>
    <t>cle-572</t>
  </si>
  <si>
    <t>clematis andromeda</t>
  </si>
  <si>
    <t>cle-350</t>
  </si>
  <si>
    <t>clematis angelique</t>
  </si>
  <si>
    <t>cle-339</t>
  </si>
  <si>
    <t>clematis anna louise</t>
  </si>
  <si>
    <t>cle-289</t>
  </si>
  <si>
    <t>chrysanthemum arcticum</t>
  </si>
  <si>
    <t>chy-211</t>
  </si>
  <si>
    <t>chrysanthemum balsamita</t>
  </si>
  <si>
    <t>chy-182</t>
  </si>
  <si>
    <t>chrysanthemum blooms</t>
  </si>
  <si>
    <t>chy-223</t>
  </si>
  <si>
    <t>chrysanthemum bulbs</t>
  </si>
  <si>
    <t>chy-288</t>
  </si>
  <si>
    <t>chrysanthemum carinatum</t>
  </si>
  <si>
    <t>chy-032</t>
  </si>
  <si>
    <t>chrysanthemum cinerariaefolium</t>
  </si>
  <si>
    <t>chy-111</t>
  </si>
  <si>
    <t>chrysanthemum cinerariifolium</t>
  </si>
  <si>
    <t>chy-201</t>
  </si>
  <si>
    <t>chrysanthemum clara curtis</t>
  </si>
  <si>
    <t>chy-129</t>
  </si>
  <si>
    <t>chrysanthemum coccineum</t>
  </si>
  <si>
    <t>chy-194</t>
  </si>
  <si>
    <t>clematis ascotiensis</t>
  </si>
  <si>
    <t>cle-517</t>
  </si>
  <si>
    <t>clematis hagley hybrid</t>
  </si>
  <si>
    <t>cle-090</t>
  </si>
  <si>
    <t>clematis haku ookan</t>
  </si>
  <si>
    <t>cle-405</t>
  </si>
  <si>
    <t>clematis harlow carr</t>
  </si>
  <si>
    <t>cle-381</t>
  </si>
  <si>
    <t>clematis helios</t>
  </si>
  <si>
    <t>cle-498</t>
  </si>
  <si>
    <t>clematis hendersonii</t>
  </si>
  <si>
    <t>cle-465</t>
  </si>
  <si>
    <t>clematis henry</t>
  </si>
  <si>
    <t>cle-382</t>
  </si>
  <si>
    <t>clematis henryi</t>
  </si>
  <si>
    <t>cle-023</t>
  </si>
  <si>
    <t>clematis heracleifolia</t>
  </si>
  <si>
    <t>cle-082</t>
  </si>
  <si>
    <t>clematis hf young</t>
  </si>
  <si>
    <t>cle-177</t>
  </si>
  <si>
    <t>clematis honora</t>
  </si>
  <si>
    <t>cle-454</t>
  </si>
  <si>
    <t>clematis huvi</t>
  </si>
  <si>
    <t>cle-468</t>
  </si>
  <si>
    <t>clematis hybrids</t>
  </si>
  <si>
    <t>cle-338</t>
  </si>
  <si>
    <t>clematis hyde hall</t>
  </si>
  <si>
    <t>cle-418</t>
  </si>
  <si>
    <t>clematis ice blue</t>
  </si>
  <si>
    <t>cle-256</t>
  </si>
  <si>
    <t>clematis blue boy</t>
  </si>
  <si>
    <t>cle-430</t>
  </si>
  <si>
    <t>clematis blue dancer</t>
  </si>
  <si>
    <t>chrysanthemum indicum</t>
  </si>
  <si>
    <t>chy-017</t>
  </si>
  <si>
    <t>chy-074</t>
  </si>
  <si>
    <t>chindo viburnums</t>
  </si>
  <si>
    <t>vib-213</t>
  </si>
  <si>
    <t>chinese aster</t>
  </si>
  <si>
    <t>ass-183</t>
  </si>
  <si>
    <t>chinese azalea</t>
  </si>
  <si>
    <t>chinese chrysanthemum</t>
  </si>
  <si>
    <t>chy-035</t>
  </si>
  <si>
    <t>chinese chrysanthemum tea</t>
  </si>
  <si>
    <t>chy-200</t>
  </si>
  <si>
    <t>chinese clematis</t>
  </si>
  <si>
    <t>cle-441</t>
  </si>
  <si>
    <t>chinese ground orchid</t>
  </si>
  <si>
    <t>orc-413</t>
  </si>
  <si>
    <t>chinese lilac</t>
  </si>
  <si>
    <t>lac-081</t>
  </si>
  <si>
    <t>chinese lilac bush</t>
  </si>
  <si>
    <t>lac-131</t>
  </si>
  <si>
    <t>chinese lilac tree</t>
  </si>
  <si>
    <t>lac-300</t>
  </si>
  <si>
    <t>chinese narcissus</t>
  </si>
  <si>
    <t>nar-189</t>
  </si>
  <si>
    <t>chinese orchid</t>
  </si>
  <si>
    <t>orc-438</t>
  </si>
  <si>
    <t>chinese orchids</t>
  </si>
  <si>
    <t>orc-373</t>
  </si>
  <si>
    <t>chinese peonies</t>
  </si>
  <si>
    <t>pee-154</t>
  </si>
  <si>
    <t>chinese peony</t>
  </si>
  <si>
    <t>peo-043</t>
  </si>
  <si>
    <t>chinese peony flower</t>
  </si>
  <si>
    <t>chrysanthemum parthenium</t>
  </si>
  <si>
    <t>chy-040</t>
  </si>
  <si>
    <t>chrysanthemum pest control</t>
  </si>
  <si>
    <t>chy-165</t>
  </si>
  <si>
    <t>chrysanthemum pesticide</t>
  </si>
  <si>
    <t>chy-212</t>
  </si>
  <si>
    <t>clematis cirrhosa balearica</t>
  </si>
  <si>
    <t>cle-443</t>
  </si>
  <si>
    <t>clematis cirrhosa freckles</t>
  </si>
  <si>
    <t>cle-386</t>
  </si>
  <si>
    <t>clematis climber</t>
  </si>
  <si>
    <t>cle-603</t>
  </si>
  <si>
    <t>clematis colors</t>
  </si>
  <si>
    <t>cle-221</t>
  </si>
  <si>
    <t>chrysanthemum planting</t>
  </si>
  <si>
    <t>chy-166</t>
  </si>
  <si>
    <t>chrysanthemum plants</t>
  </si>
  <si>
    <t>chy-010</t>
  </si>
  <si>
    <t>chrysanthemum propagation</t>
  </si>
  <si>
    <t>chy-112</t>
  </si>
  <si>
    <t>chrysanthemum pyrethrum</t>
  </si>
  <si>
    <t>chy-172</t>
  </si>
  <si>
    <t>chrysanthemum roseum</t>
  </si>
  <si>
    <t>chy-286</t>
  </si>
  <si>
    <t>chrysanthemum rubellum</t>
  </si>
  <si>
    <t>chy-160</t>
  </si>
  <si>
    <t>chrysanthemum seed</t>
  </si>
  <si>
    <t>chy-011</t>
  </si>
  <si>
    <t>chrysanthemum seeds</t>
  </si>
  <si>
    <t>chy-004</t>
  </si>
  <si>
    <t>chrysanthemum segetum</t>
  </si>
  <si>
    <t>chy-176</t>
  </si>
  <si>
    <t>chrysanthemum silver princess</t>
  </si>
  <si>
    <t>clematis little duckling</t>
  </si>
  <si>
    <t>cle-486</t>
  </si>
  <si>
    <t>clematis little nell</t>
  </si>
  <si>
    <t>cle-594</t>
  </si>
  <si>
    <t>clematis macropetala</t>
  </si>
  <si>
    <t>cle-117</t>
  </si>
  <si>
    <t>clematis madame</t>
  </si>
  <si>
    <t>cle-477</t>
  </si>
  <si>
    <t>clematis mandshurica</t>
  </si>
  <si>
    <t>cle-254</t>
  </si>
  <si>
    <t>clematis margot koster</t>
  </si>
  <si>
    <t>cle-611</t>
  </si>
  <si>
    <t>clematis marie boisselot</t>
  </si>
  <si>
    <t>cle-490</t>
  </si>
  <si>
    <t>clematis marjorie</t>
  </si>
  <si>
    <t>cle-534</t>
  </si>
  <si>
    <t>clematis marmoraria</t>
  </si>
  <si>
    <t>cle-423</t>
  </si>
  <si>
    <t>clematis microphylla</t>
  </si>
  <si>
    <t>cle-452</t>
  </si>
  <si>
    <t>clematis minister</t>
  </si>
  <si>
    <t>cle-474</t>
  </si>
  <si>
    <t>clematis miss bateman</t>
  </si>
  <si>
    <t>cle-106</t>
  </si>
  <si>
    <t>clematis montana</t>
  </si>
  <si>
    <t>cle-070</t>
  </si>
  <si>
    <t>cle-278</t>
  </si>
  <si>
    <t>clematis filigree</t>
  </si>
  <si>
    <t>cle-589</t>
  </si>
  <si>
    <t>clematis fireworks</t>
  </si>
  <si>
    <t>ger-088</t>
  </si>
  <si>
    <t>citronella geranium plant</t>
  </si>
  <si>
    <t>ger-472</t>
  </si>
  <si>
    <t>citronella geraniums</t>
  </si>
  <si>
    <t>christmas cactus plant</t>
  </si>
  <si>
    <t>cca-003</t>
  </si>
  <si>
    <t>christmas cactus plant care</t>
  </si>
  <si>
    <t>pla-504</t>
  </si>
  <si>
    <t>christmas cactus plants</t>
  </si>
  <si>
    <t>cca-002</t>
  </si>
  <si>
    <t>christmas cactus poisonous</t>
  </si>
  <si>
    <t>cca-012</t>
  </si>
  <si>
    <t>christmas cactus poisonous to cats</t>
  </si>
  <si>
    <t>cca-142</t>
  </si>
  <si>
    <t>christmas cactus poisonous to dogs</t>
  </si>
  <si>
    <t>cca-153</t>
  </si>
  <si>
    <t>christmas cactus problems</t>
  </si>
  <si>
    <t>cca-013</t>
  </si>
  <si>
    <t>christmas cactus propagation</t>
  </si>
  <si>
    <t>cca-008</t>
  </si>
  <si>
    <t>christmas cactus pruning</t>
  </si>
  <si>
    <t>cca-065</t>
  </si>
  <si>
    <t>christmas cactus schlumbergera</t>
  </si>
  <si>
    <t>cca-039</t>
  </si>
  <si>
    <t>christmas cactus seeds</t>
  </si>
  <si>
    <t>cca-044</t>
  </si>
  <si>
    <t>christmas cactus varieties</t>
  </si>
  <si>
    <t>cca-146</t>
  </si>
  <si>
    <t>clematis alba luxurians</t>
  </si>
  <si>
    <t>cle-349</t>
  </si>
  <si>
    <t>clematis alice fisk</t>
  </si>
  <si>
    <t>cle-554</t>
  </si>
  <si>
    <t>clematis alionushka</t>
  </si>
  <si>
    <t>cle-495</t>
  </si>
  <si>
    <t>clematis allanah</t>
  </si>
  <si>
    <t>cle-510</t>
  </si>
  <si>
    <t>clematis garden</t>
  </si>
  <si>
    <t>cle-199</t>
  </si>
  <si>
    <t>clematis gardening</t>
  </si>
  <si>
    <t>cle-216</t>
  </si>
  <si>
    <t>clematis general sikorski</t>
  </si>
  <si>
    <t>cle-091</t>
  </si>
  <si>
    <t>clematis apple blossom</t>
  </si>
  <si>
    <t>cle-336</t>
  </si>
  <si>
    <t>clematis arabella</t>
  </si>
  <si>
    <t>cle-075</t>
  </si>
  <si>
    <t>clematis arctic queen</t>
  </si>
  <si>
    <t>cle-051</t>
  </si>
  <si>
    <t>clematis aristata</t>
  </si>
  <si>
    <t>cle-466</t>
  </si>
  <si>
    <t>clematis armandii</t>
  </si>
  <si>
    <t>cle-044</t>
  </si>
  <si>
    <t>clematis armandii problems</t>
  </si>
  <si>
    <t>cle-527</t>
  </si>
  <si>
    <t>clematis armandii pruning</t>
  </si>
  <si>
    <t>cle-518</t>
  </si>
  <si>
    <t>clematis armandii snowdrift</t>
  </si>
  <si>
    <t>cle-069</t>
  </si>
  <si>
    <t>clematis aromatica</t>
  </si>
  <si>
    <t>cle-412</t>
  </si>
  <si>
    <t>clematis asao</t>
  </si>
  <si>
    <t>cle-227</t>
  </si>
  <si>
    <t>cle-137</t>
  </si>
  <si>
    <t>clematis picardy</t>
  </si>
  <si>
    <t>cle-492</t>
  </si>
  <si>
    <t>clematis pictures</t>
  </si>
  <si>
    <t>cle-031</t>
  </si>
  <si>
    <t>clematis pink champagne</t>
  </si>
  <si>
    <t>cle-282</t>
  </si>
  <si>
    <t>clematis pink fantasy</t>
  </si>
  <si>
    <t>cle-262</t>
  </si>
  <si>
    <t>clematis pink flamingo</t>
  </si>
  <si>
    <t>cle-415</t>
  </si>
  <si>
    <t>clematis pink perfection</t>
  </si>
  <si>
    <t>cle-570</t>
  </si>
  <si>
    <t>clematis pistachio</t>
  </si>
  <si>
    <t>cle-413</t>
  </si>
  <si>
    <t>clematis pitcheri</t>
  </si>
  <si>
    <t>cle-469</t>
  </si>
  <si>
    <t>clematis pixie</t>
  </si>
  <si>
    <t>cle-462</t>
  </si>
  <si>
    <t>clematis plant</t>
  </si>
  <si>
    <t>cle-015</t>
  </si>
  <si>
    <t>clematis plant care</t>
  </si>
  <si>
    <t>pla-605</t>
  </si>
  <si>
    <t>clematis planting instructions</t>
  </si>
  <si>
    <t>cle-250</t>
  </si>
  <si>
    <t>clematis plants</t>
  </si>
  <si>
    <t>clematis images</t>
  </si>
  <si>
    <t>cle-488</t>
  </si>
  <si>
    <t>clematis in containers</t>
  </si>
  <si>
    <t>cle-593</t>
  </si>
  <si>
    <t>clematis blue light</t>
  </si>
  <si>
    <t>cle-080</t>
  </si>
  <si>
    <t>clematis blue ravine</t>
  </si>
  <si>
    <t>cle-496</t>
  </si>
  <si>
    <t>clematis blue river</t>
  </si>
  <si>
    <t>chrysanthemum insect repellent</t>
  </si>
  <si>
    <t>chy-252</t>
  </si>
  <si>
    <t>chrysanthemum insecticide</t>
  </si>
  <si>
    <t>chy-063</t>
  </si>
  <si>
    <t>chrysanthemum japonicum</t>
  </si>
  <si>
    <t>chy-312</t>
  </si>
  <si>
    <t>chrysanthemum kevin henkes</t>
  </si>
  <si>
    <t>chy-173</t>
  </si>
  <si>
    <t>chrysanthemum leucanthemum</t>
  </si>
  <si>
    <t>chy-014</t>
  </si>
  <si>
    <t>chrysanthemum maximum</t>
  </si>
  <si>
    <t>chy-181</t>
  </si>
  <si>
    <t>chrysanthemum morifolium</t>
  </si>
  <si>
    <t>chy-009</t>
  </si>
  <si>
    <t>chrysanthemum morifolium ramat</t>
  </si>
  <si>
    <t>chy-198</t>
  </si>
  <si>
    <t>chrysanthemum multicaule</t>
  </si>
  <si>
    <t>chy-159</t>
  </si>
  <si>
    <t>chrysanthemum nipponicum</t>
  </si>
  <si>
    <t>chy-096</t>
  </si>
  <si>
    <t>chrysanthemum pacificum</t>
  </si>
  <si>
    <t>chy-064</t>
  </si>
  <si>
    <t>chrysanthemum paludosum</t>
  </si>
  <si>
    <t>chy-135</t>
  </si>
  <si>
    <t>cle-183</t>
  </si>
  <si>
    <t>clematis cezanne</t>
  </si>
  <si>
    <t>cle-478</t>
  </si>
  <si>
    <t>clematis chantilly</t>
  </si>
  <si>
    <t>cle-376</t>
  </si>
  <si>
    <t>clematis chinensis</t>
  </si>
  <si>
    <t>cle-515</t>
  </si>
  <si>
    <t>clematis chrysocoma</t>
  </si>
  <si>
    <t>cle-456</t>
  </si>
  <si>
    <t>clematis cirrhosa</t>
  </si>
  <si>
    <t>cle-114</t>
  </si>
  <si>
    <t>clematis kardynal wyszynski</t>
  </si>
  <si>
    <t>cle-445</t>
  </si>
  <si>
    <t>clematis kermesina</t>
  </si>
  <si>
    <t>cle-516</t>
  </si>
  <si>
    <t>clematis kingfisher</t>
  </si>
  <si>
    <t>cle-287</t>
  </si>
  <si>
    <t>clematis columbiana</t>
  </si>
  <si>
    <t>cle-317</t>
  </si>
  <si>
    <t>clematis constance</t>
  </si>
  <si>
    <t>cle-508</t>
  </si>
  <si>
    <t>clematis crispa</t>
  </si>
  <si>
    <t>cle-089</t>
  </si>
  <si>
    <t>clematis crystal fountain</t>
  </si>
  <si>
    <t>cle-048</t>
  </si>
  <si>
    <t>clematis cultivars</t>
  </si>
  <si>
    <t>cle-444</t>
  </si>
  <si>
    <t>clematis cultivation</t>
  </si>
  <si>
    <t>cle-403</t>
  </si>
  <si>
    <t>clematis cuttings</t>
  </si>
  <si>
    <t>cle-346</t>
  </si>
  <si>
    <t>clematis dancing queen</t>
  </si>
  <si>
    <t>cle-596</t>
  </si>
  <si>
    <t>clematis daniel deronda</t>
  </si>
  <si>
    <t>cle-315</t>
  </si>
  <si>
    <t>clematis diamantina</t>
  </si>
  <si>
    <t>cle-340</t>
  </si>
  <si>
    <t>cle-302</t>
  </si>
  <si>
    <t>clematis stans</t>
  </si>
  <si>
    <t>cle-497</t>
  </si>
  <si>
    <t>clematis sugar candy</t>
  </si>
  <si>
    <t>cle-344</t>
  </si>
  <si>
    <t>clematis sunset</t>
  </si>
  <si>
    <t>cle-061</t>
  </si>
  <si>
    <t>clematis sweet autumn</t>
  </si>
  <si>
    <t>cle-062</t>
  </si>
  <si>
    <t>clematis sylvia denny</t>
  </si>
  <si>
    <t>cle-599</t>
  </si>
  <si>
    <t>clematis tangutica</t>
  </si>
  <si>
    <t>cle-056</t>
  </si>
  <si>
    <t>clematis tangutica helios</t>
  </si>
  <si>
    <t>cle-550</t>
  </si>
  <si>
    <t>clematis terniflora</t>
  </si>
  <si>
    <t>cle-043</t>
  </si>
  <si>
    <t>clematis tetrarose</t>
  </si>
  <si>
    <t>cle-524</t>
  </si>
  <si>
    <t>clematis texas</t>
  </si>
  <si>
    <t>cle-506</t>
  </si>
  <si>
    <t>clematis texensis</t>
  </si>
  <si>
    <t>cle-057</t>
  </si>
  <si>
    <t>clematis tibetana</t>
  </si>
  <si>
    <t>cle-355</t>
  </si>
  <si>
    <t>clematis tie dye</t>
  </si>
  <si>
    <t>clematis montana alba</t>
  </si>
  <si>
    <t>cle-458</t>
  </si>
  <si>
    <t>clematis montana elizabeth</t>
  </si>
  <si>
    <t>cle-059</t>
  </si>
  <si>
    <t>clematis flammula</t>
  </si>
  <si>
    <t>cle-261</t>
  </si>
  <si>
    <t>clematis fleuri</t>
  </si>
  <si>
    <t>cle-595</t>
  </si>
  <si>
    <t>clematis florida</t>
  </si>
  <si>
    <t>cle-092</t>
  </si>
  <si>
    <t>ger-580</t>
  </si>
  <si>
    <t>citronella scented geranium</t>
  </si>
  <si>
    <t>ger-328</t>
  </si>
  <si>
    <t>citrosa geranium</t>
  </si>
  <si>
    <t>ger-264</t>
  </si>
  <si>
    <t>city garden design</t>
  </si>
  <si>
    <t>gde-064</t>
  </si>
  <si>
    <t>cityline hydrangea</t>
  </si>
  <si>
    <t>hyd-585</t>
  </si>
  <si>
    <t>clacks dahlias</t>
  </si>
  <si>
    <t>dah-607</t>
  </si>
  <si>
    <t>clara curtis chrysanthemum</t>
  </si>
  <si>
    <t>chy-143</t>
  </si>
  <si>
    <t>clasping coneflower</t>
  </si>
  <si>
    <t>con-071</t>
  </si>
  <si>
    <t>classic garden design</t>
  </si>
  <si>
    <t>gde-369</t>
  </si>
  <si>
    <t>clematis</t>
  </si>
  <si>
    <t>cle-001</t>
  </si>
  <si>
    <t>clematis abundance</t>
  </si>
  <si>
    <t>cle-440</t>
  </si>
  <si>
    <t>clematis addisonii</t>
  </si>
  <si>
    <t>cle-276</t>
  </si>
  <si>
    <t>clematis alabast</t>
  </si>
  <si>
    <t>cle-353</t>
  </si>
  <si>
    <t>clematis alba</t>
  </si>
  <si>
    <t>cle-196</t>
  </si>
  <si>
    <t>clematis franziska maria</t>
  </si>
  <si>
    <t>cle-186</t>
  </si>
  <si>
    <t>clematis freckles</t>
  </si>
  <si>
    <t>cle-255</t>
  </si>
  <si>
    <t>clematis freda</t>
  </si>
  <si>
    <t>cle-121</t>
  </si>
  <si>
    <t>clematis fremontii</t>
  </si>
  <si>
    <t>cle-483</t>
  </si>
  <si>
    <t>clematis from seed</t>
  </si>
  <si>
    <t>cle-192</t>
  </si>
  <si>
    <t>clematis fusca</t>
  </si>
  <si>
    <t>cle-398</t>
  </si>
  <si>
    <t>clematis galore</t>
  </si>
  <si>
    <t>cle-484</t>
  </si>
  <si>
    <t>cle-032</t>
  </si>
  <si>
    <t>clematis oberon</t>
  </si>
  <si>
    <t>cle-615</t>
  </si>
  <si>
    <t>clematis odorata</t>
  </si>
  <si>
    <t>cle-459</t>
  </si>
  <si>
    <t>clematis odoriba</t>
  </si>
  <si>
    <t>cle-566</t>
  </si>
  <si>
    <t>clematis omoshiro</t>
  </si>
  <si>
    <t>clematis gillian blades</t>
  </si>
  <si>
    <t>cle-165</t>
  </si>
  <si>
    <t>clematis gipsy queen</t>
  </si>
  <si>
    <t>cle-509</t>
  </si>
  <si>
    <t>clematis golden tiara</t>
  </si>
  <si>
    <t>cle-360</t>
  </si>
  <si>
    <t>clematis grandiflora</t>
  </si>
  <si>
    <t>cle-427</t>
  </si>
  <si>
    <t>clematis gravetye beauty</t>
  </si>
  <si>
    <t>cle-138</t>
  </si>
  <si>
    <t>clematis ground cover</t>
  </si>
  <si>
    <t>cle-351</t>
  </si>
  <si>
    <t>clematis growers</t>
  </si>
  <si>
    <t>cle-020</t>
  </si>
  <si>
    <t>clematis growing</t>
  </si>
  <si>
    <t>cle-218</t>
  </si>
  <si>
    <t>clematis gypsy queen</t>
  </si>
  <si>
    <t>cle-219</t>
  </si>
  <si>
    <t>clematis hagley</t>
  </si>
  <si>
    <t>cle-235</t>
  </si>
  <si>
    <t>clematis photos</t>
  </si>
  <si>
    <t>hyd-169</t>
  </si>
  <si>
    <t>climbing rose</t>
  </si>
  <si>
    <t>ros-332</t>
  </si>
  <si>
    <t>climbing rose bushes</t>
  </si>
  <si>
    <t>ros-167</t>
  </si>
  <si>
    <t>climbing roses</t>
  </si>
  <si>
    <t>rss-005</t>
  </si>
  <si>
    <t>coast rhododendron</t>
  </si>
  <si>
    <t>rho-085</t>
  </si>
  <si>
    <t>coast rhododendron flower</t>
  </si>
  <si>
    <t>rho-078</t>
  </si>
  <si>
    <t>coastal garden design</t>
  </si>
  <si>
    <t>gde-780</t>
  </si>
  <si>
    <t>coconut lime coneflower</t>
  </si>
  <si>
    <t>con-048</t>
  </si>
  <si>
    <t>colchicum</t>
  </si>
  <si>
    <t>cro-067</t>
  </si>
  <si>
    <t>colchicum autumnale</t>
  </si>
  <si>
    <t>cro-086</t>
  </si>
  <si>
    <t>colchicum bulbs</t>
  </si>
  <si>
    <t>cro-143</t>
  </si>
  <si>
    <t>colchicum speciosum</t>
  </si>
  <si>
    <t>cro-089</t>
  </si>
  <si>
    <t>cle-004</t>
  </si>
  <si>
    <t>clematis polish</t>
  </si>
  <si>
    <t>cle-242</t>
  </si>
  <si>
    <t>clematis potaninii</t>
  </si>
  <si>
    <t>cle-404</t>
  </si>
  <si>
    <t>cle-298</t>
  </si>
  <si>
    <t>clematis inspiration</t>
  </si>
  <si>
    <t>cle-520</t>
  </si>
  <si>
    <t>clematis integrifolia</t>
  </si>
  <si>
    <t>cle-079</t>
  </si>
  <si>
    <t>clematis integrifolia alba</t>
  </si>
  <si>
    <t>cle-586</t>
  </si>
  <si>
    <t>cle-565</t>
  </si>
  <si>
    <t>clematis bonanza</t>
  </si>
  <si>
    <t>cle-188</t>
  </si>
  <si>
    <t>clematis boulevard</t>
  </si>
  <si>
    <t>cle-580</t>
  </si>
  <si>
    <t>clematis bourbon</t>
  </si>
  <si>
    <t>cle-102</t>
  </si>
  <si>
    <t>clematis broughton star</t>
  </si>
  <si>
    <t>cle-432</t>
  </si>
  <si>
    <t>clematis bulbs</t>
  </si>
  <si>
    <t>cle-212</t>
  </si>
  <si>
    <t>clematis campaniflora</t>
  </si>
  <si>
    <t>cle-523</t>
  </si>
  <si>
    <t>clematis candida</t>
  </si>
  <si>
    <t>cle-463</t>
  </si>
  <si>
    <t>clematis cardinal rouge</t>
  </si>
  <si>
    <t>cle-205</t>
  </si>
  <si>
    <t>clematis carnaby</t>
  </si>
  <si>
    <t>cle-074</t>
  </si>
  <si>
    <t>clematis caroline</t>
  </si>
  <si>
    <t>cle-597</t>
  </si>
  <si>
    <t>clematis cartmanii</t>
  </si>
  <si>
    <t>cle-305</t>
  </si>
  <si>
    <t>clematis cartmanii joe</t>
  </si>
  <si>
    <t>cle-505</t>
  </si>
  <si>
    <t>clematis cassis</t>
  </si>
  <si>
    <t>cle-384</t>
  </si>
  <si>
    <t>clematis john paul</t>
  </si>
  <si>
    <t>cle-467</t>
  </si>
  <si>
    <t>clematis josephine</t>
  </si>
  <si>
    <t>cle-037</t>
  </si>
  <si>
    <t>clematis josephine evijohill</t>
  </si>
  <si>
    <t>cle-561</t>
  </si>
  <si>
    <t>clematis josephine pruning</t>
  </si>
  <si>
    <t>cle-560</t>
  </si>
  <si>
    <t>clematis kaiu</t>
  </si>
  <si>
    <t>cle-619</t>
  </si>
  <si>
    <t>clematis kakio</t>
  </si>
  <si>
    <t>cle-614</t>
  </si>
  <si>
    <t>clematis scartho gem</t>
  </si>
  <si>
    <t>cle-447</t>
  </si>
  <si>
    <t>clematis scottii</t>
  </si>
  <si>
    <t>cle-425</t>
  </si>
  <si>
    <t>clematis seed</t>
  </si>
  <si>
    <t>cle-049</t>
  </si>
  <si>
    <t>clematis seed heads</t>
  </si>
  <si>
    <t>clematis korean beauty</t>
  </si>
  <si>
    <t>cle-526</t>
  </si>
  <si>
    <t>clematis koreana</t>
  </si>
  <si>
    <t>cle-410</t>
  </si>
  <si>
    <t>clematis lady northcliffe</t>
  </si>
  <si>
    <t>cle-548</t>
  </si>
  <si>
    <t>clematis lambton park</t>
  </si>
  <si>
    <t>cle-564</t>
  </si>
  <si>
    <t>clematis lanuginosa candida</t>
  </si>
  <si>
    <t>cle-145</t>
  </si>
  <si>
    <t>clematis lasiantha</t>
  </si>
  <si>
    <t>cle-187</t>
  </si>
  <si>
    <t>clematis lasurstern</t>
  </si>
  <si>
    <t>cle-348</t>
  </si>
  <si>
    <t>clematis leaves</t>
  </si>
  <si>
    <t>cle-159</t>
  </si>
  <si>
    <t>clematis liberation</t>
  </si>
  <si>
    <t>cle-375</t>
  </si>
  <si>
    <t>clematis ligusticifolia</t>
  </si>
  <si>
    <t>clematis spooneri</t>
  </si>
  <si>
    <t>cle-547</t>
  </si>
  <si>
    <t>coneflower diseases</t>
  </si>
  <si>
    <t>con-052</t>
  </si>
  <si>
    <t>coneflower pictures</t>
  </si>
  <si>
    <t>con-004</t>
  </si>
  <si>
    <t>coneflower plant</t>
  </si>
  <si>
    <t>con-022</t>
  </si>
  <si>
    <t>coneflower plants</t>
  </si>
  <si>
    <t>con-006</t>
  </si>
  <si>
    <t>coneflower seed</t>
  </si>
  <si>
    <t>con-014</t>
  </si>
  <si>
    <t>coneflower seeds</t>
  </si>
  <si>
    <t>con-003</t>
  </si>
  <si>
    <t>coneflower varieties</t>
  </si>
  <si>
    <t>con-021</t>
  </si>
  <si>
    <t>coneflowers</t>
  </si>
  <si>
    <t>cfl-001</t>
  </si>
  <si>
    <t>coneflowers from seed</t>
  </si>
  <si>
    <t>cfl-007</t>
  </si>
  <si>
    <t>coneflowers pictures</t>
  </si>
  <si>
    <t>cfl-006</t>
  </si>
  <si>
    <t>confederate rose</t>
  </si>
  <si>
    <t>ros-089</t>
  </si>
  <si>
    <t>confederate rose plant</t>
  </si>
  <si>
    <t>cle-347</t>
  </si>
  <si>
    <t>clematis tree</t>
  </si>
  <si>
    <t>cle-211</t>
  </si>
  <si>
    <t>clematis triternata</t>
  </si>
  <si>
    <t>cle-525</t>
  </si>
  <si>
    <t>cle-341</t>
  </si>
  <si>
    <t>clematis montana evergreen</t>
  </si>
  <si>
    <t>cle-584</t>
  </si>
  <si>
    <t>clematis montana freda</t>
  </si>
  <si>
    <t>cle-303</t>
  </si>
  <si>
    <t>clematis montana grandiflora</t>
  </si>
  <si>
    <t>cle-295</t>
  </si>
  <si>
    <t>clematis florida plena</t>
  </si>
  <si>
    <t>cle-368</t>
  </si>
  <si>
    <t>clematis florida sieboldii</t>
  </si>
  <si>
    <t>cle-038</t>
  </si>
  <si>
    <t>clematis flower</t>
  </si>
  <si>
    <t>cle-260</t>
  </si>
  <si>
    <t>clematis flowering vine</t>
  </si>
  <si>
    <t>cle-064</t>
  </si>
  <si>
    <t>clematis flowers</t>
  </si>
  <si>
    <t>cle-047</t>
  </si>
  <si>
    <t>clematis fond memories</t>
  </si>
  <si>
    <t>cle-616</t>
  </si>
  <si>
    <t>clematis for containers</t>
  </si>
  <si>
    <t>cle-442</t>
  </si>
  <si>
    <t>clematis for shade</t>
  </si>
  <si>
    <t>cle-063</t>
  </si>
  <si>
    <t>clematis forsteri</t>
  </si>
  <si>
    <t>cle-470</t>
  </si>
  <si>
    <t>clematis forum</t>
  </si>
  <si>
    <t>cle-499</t>
  </si>
  <si>
    <t>clematis fragrant oberon</t>
  </si>
  <si>
    <t>cle-577</t>
  </si>
  <si>
    <t>clematis frances rivis</t>
  </si>
  <si>
    <t>cle-537</t>
  </si>
  <si>
    <t>clematis multi blue</t>
  </si>
  <si>
    <t>cle-084</t>
  </si>
  <si>
    <t>clematis napaulensis</t>
  </si>
  <si>
    <t>cle-385</t>
  </si>
  <si>
    <t>clematis negritjanka</t>
  </si>
  <si>
    <t>cle-576</t>
  </si>
  <si>
    <t>clematis nelly moser</t>
  </si>
  <si>
    <t>cle-039</t>
  </si>
  <si>
    <t>clematis netting</t>
  </si>
  <si>
    <t>cle-579</t>
  </si>
  <si>
    <t>clematis new love</t>
  </si>
  <si>
    <t>cle-613</t>
  </si>
  <si>
    <t>clematis niobe</t>
  </si>
  <si>
    <t>clematis winter beauty</t>
  </si>
  <si>
    <t>cle-578</t>
  </si>
  <si>
    <t>clematis wisley</t>
  </si>
  <si>
    <t>cle-259</t>
  </si>
  <si>
    <t>clematis wisley cream</t>
  </si>
  <si>
    <t>cle-598</t>
  </si>
  <si>
    <t>cle-208</t>
  </si>
  <si>
    <t>clematis orientalis</t>
  </si>
  <si>
    <t>cle-266</t>
  </si>
  <si>
    <t>clematis pagoda</t>
  </si>
  <si>
    <t>cle-453</t>
  </si>
  <si>
    <t>clematis pamela</t>
  </si>
  <si>
    <t>cle-556</t>
  </si>
  <si>
    <t>clematis pamela jackman</t>
  </si>
  <si>
    <t>cle-485</t>
  </si>
  <si>
    <t>clematis paniculata</t>
  </si>
  <si>
    <t>cle-041</t>
  </si>
  <si>
    <t>clematis patens</t>
  </si>
  <si>
    <t>cle-417</t>
  </si>
  <si>
    <t>clematis peppermint</t>
  </si>
  <si>
    <t>cle-544</t>
  </si>
  <si>
    <t>clematis petit faucon</t>
  </si>
  <si>
    <t>cle-494</t>
  </si>
  <si>
    <t>clematis photo</t>
  </si>
  <si>
    <t>cle-236</t>
  </si>
  <si>
    <t>hyd-027</t>
  </si>
  <si>
    <t>climbing hydrangea vines</t>
  </si>
  <si>
    <t>hyd-437</t>
  </si>
  <si>
    <t>climbing hydrangeas</t>
  </si>
  <si>
    <t>cosmos flower</t>
  </si>
  <si>
    <t>cos-002</t>
  </si>
  <si>
    <t>cosmos flower images</t>
  </si>
  <si>
    <t>cos-086</t>
  </si>
  <si>
    <t>cosmos flower pictures</t>
  </si>
  <si>
    <t>cos-006</t>
  </si>
  <si>
    <t>cosmos flower seeds</t>
  </si>
  <si>
    <t>cos-027</t>
  </si>
  <si>
    <t>cosmos flowers</t>
  </si>
  <si>
    <t>cos-003</t>
  </si>
  <si>
    <t>cosmos flowers photos</t>
  </si>
  <si>
    <t>cos-016</t>
  </si>
  <si>
    <t>cosmos flowers planting</t>
  </si>
  <si>
    <t>cos-131</t>
  </si>
  <si>
    <t>cosmos plant</t>
  </si>
  <si>
    <t>cos-007</t>
  </si>
  <si>
    <t>cosmos plant care</t>
  </si>
  <si>
    <t>pla-753</t>
  </si>
  <si>
    <t>cosmos plants</t>
  </si>
  <si>
    <t>cos-094</t>
  </si>
  <si>
    <t>cosmos seed</t>
  </si>
  <si>
    <t>cos-127</t>
  </si>
  <si>
    <t>cosmos seeds</t>
  </si>
  <si>
    <t>cos-070</t>
  </si>
  <si>
    <t>cosmos sensation mix</t>
  </si>
  <si>
    <t>cos-142</t>
  </si>
  <si>
    <t>colchicum waterlily</t>
  </si>
  <si>
    <t>cro-061</t>
  </si>
  <si>
    <t>cold hardy azaleas</t>
  </si>
  <si>
    <t>clematis princess diana</t>
  </si>
  <si>
    <t>cle-058</t>
  </si>
  <si>
    <t>clematis problems</t>
  </si>
  <si>
    <t>cle-264</t>
  </si>
  <si>
    <t>clematis propagation</t>
  </si>
  <si>
    <t>cle-085</t>
  </si>
  <si>
    <t>clematis integrifolia rosea</t>
  </si>
  <si>
    <t>cle-378</t>
  </si>
  <si>
    <t>clematis jackmanii</t>
  </si>
  <si>
    <t>cle-016</t>
  </si>
  <si>
    <t>clematis jackmanii alba</t>
  </si>
  <si>
    <t>cle-541</t>
  </si>
  <si>
    <t>clematis jackmanii group</t>
  </si>
  <si>
    <t>cle-342</t>
  </si>
  <si>
    <t>clematis jackmanii pruning</t>
  </si>
  <si>
    <t>cle-270</t>
  </si>
  <si>
    <t>clematis jackmanii superba</t>
  </si>
  <si>
    <t>cle-146</t>
  </si>
  <si>
    <t>clematis jan fopma</t>
  </si>
  <si>
    <t>cle-601</t>
  </si>
  <si>
    <t>clematis japonica</t>
  </si>
  <si>
    <t>cle-606</t>
  </si>
  <si>
    <t>clematis jingle bells</t>
  </si>
  <si>
    <t>cle-612</t>
  </si>
  <si>
    <t>clematis joe</t>
  </si>
  <si>
    <t>cle-178</t>
  </si>
  <si>
    <t>clematis john howells</t>
  </si>
  <si>
    <t>cle-620</t>
  </si>
  <si>
    <t>clematis john huxtable</t>
  </si>
  <si>
    <t>clematis rooguchi</t>
  </si>
  <si>
    <t>cle-446</t>
  </si>
  <si>
    <t>clematis roots</t>
  </si>
  <si>
    <t>cle-373</t>
  </si>
  <si>
    <t>clematis rosemoor</t>
  </si>
  <si>
    <t>cle-088</t>
  </si>
  <si>
    <t>clematis rouge cardinal</t>
  </si>
  <si>
    <t>cle-108</t>
  </si>
  <si>
    <t>clematis royalty</t>
  </si>
  <si>
    <t>cle-449</t>
  </si>
  <si>
    <t>clematis rubromarginata</t>
  </si>
  <si>
    <t>cle-503</t>
  </si>
  <si>
    <t>clematis ruutel</t>
  </si>
  <si>
    <t>cle-464</t>
  </si>
  <si>
    <t>common lilac bush</t>
  </si>
  <si>
    <t>lac-510</t>
  </si>
  <si>
    <t>common lilac shrub</t>
  </si>
  <si>
    <t>lac-383</t>
  </si>
  <si>
    <t>common lilac tree</t>
  </si>
  <si>
    <t>lac-762</t>
  </si>
  <si>
    <t>common lilacs</t>
  </si>
  <si>
    <t>lac-754</t>
  </si>
  <si>
    <t>cle-371</t>
  </si>
  <si>
    <t>clematis seeds</t>
  </si>
  <si>
    <t>cle-008</t>
  </si>
  <si>
    <t>clematis serratifolia</t>
  </si>
  <si>
    <t>cle-379</t>
  </si>
  <si>
    <t>clematis sieboldii</t>
  </si>
  <si>
    <t>cle-071</t>
  </si>
  <si>
    <t>clematis silver moon</t>
  </si>
  <si>
    <t>cle-126</t>
  </si>
  <si>
    <t>clematis snow bells</t>
  </si>
  <si>
    <t>cle-529</t>
  </si>
  <si>
    <t>clematis snow queen</t>
  </si>
  <si>
    <t>cle-097</t>
  </si>
  <si>
    <t>clematis snowdrift</t>
  </si>
  <si>
    <t>cle-293</t>
  </si>
  <si>
    <t>clematis specialists</t>
  </si>
  <si>
    <t>cle-582</t>
  </si>
  <si>
    <t>clematis species</t>
  </si>
  <si>
    <t>cle-296</t>
  </si>
  <si>
    <t>coneflower</t>
  </si>
  <si>
    <t>con-001</t>
  </si>
  <si>
    <t>coneflower colors</t>
  </si>
  <si>
    <t>con-066</t>
  </si>
  <si>
    <t>creeping phlox seed</t>
  </si>
  <si>
    <t>phl-109</t>
  </si>
  <si>
    <t>creeping phlox seeds</t>
  </si>
  <si>
    <t>phl-006</t>
  </si>
  <si>
    <t>creeping phlox subulata</t>
  </si>
  <si>
    <t>phl-087</t>
  </si>
  <si>
    <t>creeping red sedum</t>
  </si>
  <si>
    <t>sed-009</t>
  </si>
  <si>
    <t>creeping sedum</t>
  </si>
  <si>
    <t>sed-014</t>
  </si>
  <si>
    <t>creeping zinnia</t>
  </si>
  <si>
    <t>zin-026</t>
  </si>
  <si>
    <t>crimson azalea</t>
  </si>
  <si>
    <t>crocus</t>
  </si>
  <si>
    <t>cro-001</t>
  </si>
  <si>
    <t>crocus advance</t>
  </si>
  <si>
    <t>cro-128</t>
  </si>
  <si>
    <t>crocus ancyrensis</t>
  </si>
  <si>
    <t>cro-127</t>
  </si>
  <si>
    <t>crocus angustifolius</t>
  </si>
  <si>
    <t>cro-181</t>
  </si>
  <si>
    <t>crocus ard schenk</t>
  </si>
  <si>
    <t>cro-182</t>
  </si>
  <si>
    <t>crocus autumn</t>
  </si>
  <si>
    <t>cro-110</t>
  </si>
  <si>
    <t>crocus banaticus</t>
  </si>
  <si>
    <t>cro-104</t>
  </si>
  <si>
    <t>ros-132</t>
  </si>
  <si>
    <t>conifer garden design</t>
  </si>
  <si>
    <t>gde-639</t>
  </si>
  <si>
    <t>clematis triternata rubromarginata</t>
  </si>
  <si>
    <t>cle-272</t>
  </si>
  <si>
    <t>clematis tubulosa</t>
  </si>
  <si>
    <t>cle-546</t>
  </si>
  <si>
    <t>clematis types</t>
  </si>
  <si>
    <t>clematis montana marjorie</t>
  </si>
  <si>
    <t>cle-472</t>
  </si>
  <si>
    <t>clematis montana odorata</t>
  </si>
  <si>
    <t>cle-543</t>
  </si>
  <si>
    <t>clematis montana pruning</t>
  </si>
  <si>
    <t>cle-528</t>
  </si>
  <si>
    <t>clematis montana rubra</t>
  </si>
  <si>
    <t>cle-617</t>
  </si>
  <si>
    <t>clematis montana tetrarose</t>
  </si>
  <si>
    <t>cle-388</t>
  </si>
  <si>
    <t>clematis montana varieties</t>
  </si>
  <si>
    <t>cle-329</t>
  </si>
  <si>
    <t>clematis monte cassino</t>
  </si>
  <si>
    <t>cle-567</t>
  </si>
  <si>
    <t>clematis moonlight</t>
  </si>
  <si>
    <t>cle-609</t>
  </si>
  <si>
    <t>clematis mrs bateman</t>
  </si>
  <si>
    <t>cle-590</t>
  </si>
  <si>
    <t>clematis mrs cholmondeley</t>
  </si>
  <si>
    <t>cle-123</t>
  </si>
  <si>
    <t>clematis mrs thompson</t>
  </si>
  <si>
    <t>cle-604</t>
  </si>
  <si>
    <t>clematis voluceau</t>
  </si>
  <si>
    <t>cle-450</t>
  </si>
  <si>
    <t>clematis vyvyan pennell</t>
  </si>
  <si>
    <t>cle-279</t>
  </si>
  <si>
    <t>clematis white swan</t>
  </si>
  <si>
    <t>cle-602</t>
  </si>
  <si>
    <t>clematis will goodwin</t>
  </si>
  <si>
    <t>cle-153</t>
  </si>
  <si>
    <t>clematis william kennett</t>
  </si>
  <si>
    <t>cle-481</t>
  </si>
  <si>
    <t>clematis willy</t>
  </si>
  <si>
    <t>cle-555</t>
  </si>
  <si>
    <t>clematis wilt treatment</t>
  </si>
  <si>
    <t>cle-300</t>
  </si>
  <si>
    <t>coral carpet sedum</t>
  </si>
  <si>
    <t>sed-229</t>
  </si>
  <si>
    <t>coral charm peonies</t>
  </si>
  <si>
    <t>pee-708</t>
  </si>
  <si>
    <t>coral charm peony</t>
  </si>
  <si>
    <t>peo-082</t>
  </si>
  <si>
    <t>coral peonies</t>
  </si>
  <si>
    <t>pee-175</t>
  </si>
  <si>
    <t>clematis x durandii</t>
  </si>
  <si>
    <t>cle-409</t>
  </si>
  <si>
    <t>clematis x jackmanii</t>
  </si>
  <si>
    <t>cle-244</t>
  </si>
  <si>
    <t>clematis yellow</t>
  </si>
  <si>
    <t>cle-111</t>
  </si>
  <si>
    <t>climbing clematis</t>
  </si>
  <si>
    <t>cle-013</t>
  </si>
  <si>
    <t>climbing geranium</t>
  </si>
  <si>
    <t>ger-523</t>
  </si>
  <si>
    <t>climbing geraniums</t>
  </si>
  <si>
    <t>ger-382</t>
  </si>
  <si>
    <t>climbing hydrangea</t>
  </si>
  <si>
    <t>hyd-032</t>
  </si>
  <si>
    <t>climbing hydrangea problems</t>
  </si>
  <si>
    <t>hyd-652</t>
  </si>
  <si>
    <t>climbing hydrangea pruning</t>
  </si>
  <si>
    <t>hyd-611</t>
  </si>
  <si>
    <t>climbing hydrangea vine</t>
  </si>
  <si>
    <t>cosmos bipinnatus</t>
  </si>
  <si>
    <t>cos-008</t>
  </si>
  <si>
    <t>crocus sieberi tricolor</t>
  </si>
  <si>
    <t>cro-176</t>
  </si>
  <si>
    <t>crocus snow</t>
  </si>
  <si>
    <t>cro-065</t>
  </si>
  <si>
    <t>crocus species</t>
  </si>
  <si>
    <t>cro-115</t>
  </si>
  <si>
    <t>crocus speciosus</t>
  </si>
  <si>
    <t>cro-026</t>
  </si>
  <si>
    <t>crocus tomasinianus</t>
  </si>
  <si>
    <t>cro-130</t>
  </si>
  <si>
    <t>crocus tommasinianus</t>
  </si>
  <si>
    <t>cro-031</t>
  </si>
  <si>
    <t>crocus tricolor</t>
  </si>
  <si>
    <t>cro-183</t>
  </si>
  <si>
    <t>crocus varieties</t>
  </si>
  <si>
    <t>cro-112</t>
  </si>
  <si>
    <t>crocus vernus</t>
  </si>
  <si>
    <t>cro-040</t>
  </si>
  <si>
    <t>crocus yellow</t>
  </si>
  <si>
    <t>cro-047</t>
  </si>
  <si>
    <t>crocuses</t>
  </si>
  <si>
    <t>cro-003</t>
  </si>
  <si>
    <t>cryptanthus bromeliad</t>
  </si>
  <si>
    <t>bro-361</t>
  </si>
  <si>
    <t>crystal fountain clematis</t>
  </si>
  <si>
    <t>cle-265</t>
  </si>
  <si>
    <t>crystal orchid</t>
  </si>
  <si>
    <t>orc-582</t>
  </si>
  <si>
    <t>cosmos sulphureus</t>
  </si>
  <si>
    <t>cos-122</t>
  </si>
  <si>
    <t>cold hardy bromeliads</t>
  </si>
  <si>
    <t>bro-328</t>
  </si>
  <si>
    <t>collarette dahlia</t>
  </si>
  <si>
    <t>dah-431</t>
  </si>
  <si>
    <t>colombian orchids</t>
  </si>
  <si>
    <t>orc-631</t>
  </si>
  <si>
    <t>clematis proteus</t>
  </si>
  <si>
    <t>cle-210</t>
  </si>
  <si>
    <t>clematis pruning</t>
  </si>
  <si>
    <t>cle-005</t>
  </si>
  <si>
    <t>clematis pruning guide</t>
  </si>
  <si>
    <t>cle-248</t>
  </si>
  <si>
    <t>clematis radar love</t>
  </si>
  <si>
    <t>cle-195</t>
  </si>
  <si>
    <t>clematis rahvarinne</t>
  </si>
  <si>
    <t>cle-571</t>
  </si>
  <si>
    <t>clematis ramona</t>
  </si>
  <si>
    <t>cle-148</t>
  </si>
  <si>
    <t>clematis rebecca</t>
  </si>
  <si>
    <t>cle-078</t>
  </si>
  <si>
    <t>clematis recta</t>
  </si>
  <si>
    <t>cle-119</t>
  </si>
  <si>
    <t>clematis recta purpurea</t>
  </si>
  <si>
    <t>cle-258</t>
  </si>
  <si>
    <t>clematis red cardinal</t>
  </si>
  <si>
    <t>cle-370</t>
  </si>
  <si>
    <t>clematis rehderiana</t>
  </si>
  <si>
    <t>cle-281</t>
  </si>
  <si>
    <t>clematis roguchi</t>
  </si>
  <si>
    <t>cle-060</t>
  </si>
  <si>
    <t>clematis romantika</t>
  </si>
  <si>
    <t>cle-139</t>
  </si>
  <si>
    <t>pes-072</t>
  </si>
  <si>
    <t>common garden pest</t>
  </si>
  <si>
    <t>pes-017</t>
  </si>
  <si>
    <t>common garden pests</t>
  </si>
  <si>
    <t>pes-006</t>
  </si>
  <si>
    <t>common garden pests and diseases</t>
  </si>
  <si>
    <t>pes-010</t>
  </si>
  <si>
    <t>common house cactus</t>
  </si>
  <si>
    <t>cac-450</t>
  </si>
  <si>
    <t>common houseplants</t>
  </si>
  <si>
    <t>pla-674</t>
  </si>
  <si>
    <t>common lilac</t>
  </si>
  <si>
    <t>lac-036</t>
  </si>
  <si>
    <t>ger-529</t>
  </si>
  <si>
    <t>cranesbill geraniums</t>
  </si>
  <si>
    <t>ger-083</t>
  </si>
  <si>
    <t>crassulaceae sedum</t>
  </si>
  <si>
    <t>sed-173</t>
  </si>
  <si>
    <t>crater lake clematis</t>
  </si>
  <si>
    <t>cle-222</t>
  </si>
  <si>
    <t>common marigold</t>
  </si>
  <si>
    <t>mar-042</t>
  </si>
  <si>
    <t>common orange daylily</t>
  </si>
  <si>
    <t>day-164</t>
  </si>
  <si>
    <t>common plants</t>
  </si>
  <si>
    <t>pla-711</t>
  </si>
  <si>
    <t>common purple lilac</t>
  </si>
  <si>
    <t>lac-091</t>
  </si>
  <si>
    <t>common snowball viburnum</t>
  </si>
  <si>
    <t>vib-166</t>
  </si>
  <si>
    <t>common water hyacinth</t>
  </si>
  <si>
    <t>hya-269</t>
  </si>
  <si>
    <t>common white lilac</t>
  </si>
  <si>
    <t>lac-758</t>
  </si>
  <si>
    <t>compact hydrangea</t>
  </si>
  <si>
    <t>hyd-778</t>
  </si>
  <si>
    <t>compact viburnum</t>
  </si>
  <si>
    <t>vib-116</t>
  </si>
  <si>
    <t>companion plants for azaleas</t>
  </si>
  <si>
    <t>completely clematis</t>
  </si>
  <si>
    <t>cle-460</t>
  </si>
  <si>
    <t>phl-185</t>
  </si>
  <si>
    <t>cyclamen hederifolium bulbs</t>
  </si>
  <si>
    <t>cyc-259</t>
  </si>
  <si>
    <t>cyclamen house plants</t>
  </si>
  <si>
    <t>cyc-236</t>
  </si>
  <si>
    <t>cyclamen houseplant</t>
  </si>
  <si>
    <t>cyc-238</t>
  </si>
  <si>
    <t>cyclamen mirabile</t>
  </si>
  <si>
    <t>cyc-231</t>
  </si>
  <si>
    <t>cyclamen mite</t>
  </si>
  <si>
    <t>cyc-121</t>
  </si>
  <si>
    <t>cyclamen mites</t>
  </si>
  <si>
    <t>cyc-117</t>
  </si>
  <si>
    <t>cyclamen neapolitanum</t>
  </si>
  <si>
    <t>cyc-077</t>
  </si>
  <si>
    <t>cyclamen persicum</t>
  </si>
  <si>
    <t>cyc-035</t>
  </si>
  <si>
    <t>cyclamen pictures</t>
  </si>
  <si>
    <t>cyc-083</t>
  </si>
  <si>
    <t>cyclamen plant</t>
  </si>
  <si>
    <t>cyc-002</t>
  </si>
  <si>
    <t>cyclamen plant care</t>
  </si>
  <si>
    <t>pla-080</t>
  </si>
  <si>
    <t>cyclamen plants</t>
  </si>
  <si>
    <t>cyc-024</t>
  </si>
  <si>
    <t>cyclamen propagation</t>
  </si>
  <si>
    <t>crocus biflorus</t>
  </si>
  <si>
    <t>cro-147</t>
  </si>
  <si>
    <t>conoy viburnum</t>
  </si>
  <si>
    <t>vib-123</t>
  </si>
  <si>
    <t>container clematis</t>
  </si>
  <si>
    <t>cle-455</t>
  </si>
  <si>
    <t>container garden design</t>
  </si>
  <si>
    <t>gde-189</t>
  </si>
  <si>
    <t>container garden design ideas</t>
  </si>
  <si>
    <t>cle-081</t>
  </si>
  <si>
    <t>clematis vagabond</t>
  </si>
  <si>
    <t>cle-559</t>
  </si>
  <si>
    <t>clematis varieties</t>
  </si>
  <si>
    <t>cle-002</t>
  </si>
  <si>
    <t>clematis versicolor</t>
  </si>
  <si>
    <t>cle-448</t>
  </si>
  <si>
    <t>clematis vienetta</t>
  </si>
  <si>
    <t>cle-179</t>
  </si>
  <si>
    <t>clematis vine</t>
  </si>
  <si>
    <t>cle-006</t>
  </si>
  <si>
    <t>clematis vine pictures</t>
  </si>
  <si>
    <t>cle-311</t>
  </si>
  <si>
    <t>clematis vines</t>
  </si>
  <si>
    <t>cle-007</t>
  </si>
  <si>
    <t>clematis vines pictures</t>
  </si>
  <si>
    <t>cle-333</t>
  </si>
  <si>
    <t>clematis violet elizabeth</t>
  </si>
  <si>
    <t>cle-429</t>
  </si>
  <si>
    <t>clematis viorna</t>
  </si>
  <si>
    <t>cle-150</t>
  </si>
  <si>
    <t>clematis virginiana</t>
  </si>
  <si>
    <t>cle-028</t>
  </si>
  <si>
    <t>clematis viticella kermesina</t>
  </si>
  <si>
    <t>cle-480</t>
  </si>
  <si>
    <t>controlling garden pests</t>
  </si>
  <si>
    <t>pes-054</t>
  </si>
  <si>
    <t>conversation piece azalea</t>
  </si>
  <si>
    <t>cooktown orchid</t>
  </si>
  <si>
    <t>orc-424</t>
  </si>
  <si>
    <t>cool indoor plants</t>
  </si>
  <si>
    <t>pla-284</t>
  </si>
  <si>
    <t>coral azalea</t>
  </si>
  <si>
    <t>coral bell azalea</t>
  </si>
  <si>
    <t>coral bells azalea</t>
  </si>
  <si>
    <t>coral cactus plant care</t>
  </si>
  <si>
    <t>pla-499</t>
  </si>
  <si>
    <t>cro-178</t>
  </si>
  <si>
    <t>crocus rose</t>
  </si>
  <si>
    <t>cro-022</t>
  </si>
  <si>
    <t>crocus saffron</t>
  </si>
  <si>
    <t>cro-036</t>
  </si>
  <si>
    <t>crocus saffron bulbs</t>
  </si>
  <si>
    <t>cro-092</t>
  </si>
  <si>
    <t>coral peony</t>
  </si>
  <si>
    <t>peo-252</t>
  </si>
  <si>
    <t>coral reef sedum</t>
  </si>
  <si>
    <t>sed-224</t>
  </si>
  <si>
    <t>coral sunset peony</t>
  </si>
  <si>
    <t>peo-153</t>
  </si>
  <si>
    <t>coral tulips</t>
  </si>
  <si>
    <t>Tul-776</t>
  </si>
  <si>
    <t>cordless garden tools</t>
  </si>
  <si>
    <t>too-131</t>
  </si>
  <si>
    <t>corn marigold</t>
  </si>
  <si>
    <t>mar-105</t>
  </si>
  <si>
    <t>corner garden design</t>
  </si>
  <si>
    <t>gde-236</t>
  </si>
  <si>
    <t>cornish daffodils</t>
  </si>
  <si>
    <t>daf-236</t>
  </si>
  <si>
    <t>corralitos dahlias</t>
  </si>
  <si>
    <t>dah-326</t>
  </si>
  <si>
    <t>cosmos</t>
  </si>
  <si>
    <t>cos-001</t>
  </si>
  <si>
    <t>cosmos annual</t>
  </si>
  <si>
    <t>cos-104</t>
  </si>
  <si>
    <t>cosmos atrosanguineus seeds</t>
  </si>
  <si>
    <t>cos-149</t>
  </si>
  <si>
    <t>daffodil hill volcano</t>
  </si>
  <si>
    <t>daf-276</t>
  </si>
  <si>
    <t>daffodil ice follies</t>
  </si>
  <si>
    <t>daf-335</t>
  </si>
  <si>
    <t>daffodil image</t>
  </si>
  <si>
    <t>daf-083</t>
  </si>
  <si>
    <t>daffodil images</t>
  </si>
  <si>
    <t>daf-072</t>
  </si>
  <si>
    <t>daffodil jetfire</t>
  </si>
  <si>
    <t>daf-542</t>
  </si>
  <si>
    <t>daffodil king alfred</t>
  </si>
  <si>
    <t>daf-191</t>
  </si>
  <si>
    <t>daffodil minnow</t>
  </si>
  <si>
    <t>daf-526</t>
  </si>
  <si>
    <t>daffodil narcissus</t>
  </si>
  <si>
    <t>daf-097</t>
  </si>
  <si>
    <t>daffodil photo</t>
  </si>
  <si>
    <t>daf-345</t>
  </si>
  <si>
    <t>daffodil photos</t>
  </si>
  <si>
    <t>daf-194</t>
  </si>
  <si>
    <t>daffodil picture</t>
  </si>
  <si>
    <t>daf-111</t>
  </si>
  <si>
    <t>daffodil pictures</t>
  </si>
  <si>
    <t>daf-014</t>
  </si>
  <si>
    <t>daffodil plant</t>
  </si>
  <si>
    <t>cucumber beetle traps</t>
  </si>
  <si>
    <t>pes-066</t>
  </si>
  <si>
    <t>cottage garden design</t>
  </si>
  <si>
    <t>gde-080</t>
  </si>
  <si>
    <t>cottage garden design ideas</t>
  </si>
  <si>
    <t>gde-542</t>
  </si>
  <si>
    <t>cottage garden design plans</t>
  </si>
  <si>
    <t>gde-744</t>
  </si>
  <si>
    <t>cottage garden designs</t>
  </si>
  <si>
    <t>gde-161</t>
  </si>
  <si>
    <t>colorado dahlia</t>
  </si>
  <si>
    <t>dah-477</t>
  </si>
  <si>
    <t>colorado dahlia society</t>
  </si>
  <si>
    <t>dah-187</t>
  </si>
  <si>
    <t>colors of azaleas</t>
  </si>
  <si>
    <t>colors of daffodils</t>
  </si>
  <si>
    <t>daf-442</t>
  </si>
  <si>
    <t>colors of daylilies</t>
  </si>
  <si>
    <t>dll-110</t>
  </si>
  <si>
    <t>colors of geraniums</t>
  </si>
  <si>
    <t>ger-335</t>
  </si>
  <si>
    <t>colors of impatiens</t>
  </si>
  <si>
    <t>imp-073</t>
  </si>
  <si>
    <t>colors of orchids</t>
  </si>
  <si>
    <t>orc-381</t>
  </si>
  <si>
    <t>colors of peonies</t>
  </si>
  <si>
    <t>pee-289</t>
  </si>
  <si>
    <t>colors of tulips</t>
  </si>
  <si>
    <t>Tul-169</t>
  </si>
  <si>
    <t>common cactus house plants</t>
  </si>
  <si>
    <t>cac-159</t>
  </si>
  <si>
    <t>common daylily</t>
  </si>
  <si>
    <t>day-176</t>
  </si>
  <si>
    <t>common garden diseases</t>
  </si>
  <si>
    <t>cranberry bush viburnum</t>
  </si>
  <si>
    <t>vib-088</t>
  </si>
  <si>
    <t>cranberry viburnum</t>
  </si>
  <si>
    <t>vib-058</t>
  </si>
  <si>
    <t>cranberrybush viburnum</t>
  </si>
  <si>
    <t>vib-105</t>
  </si>
  <si>
    <t>cranesbill</t>
  </si>
  <si>
    <t>ger-192</t>
  </si>
  <si>
    <t>cranesbill geranium</t>
  </si>
  <si>
    <t>ger-021</t>
  </si>
  <si>
    <t>cranesbill geranium rozanne</t>
  </si>
  <si>
    <t>ger-461</t>
  </si>
  <si>
    <t>cranesbill geranium varieties</t>
  </si>
  <si>
    <t>cyclamen cilicium</t>
  </si>
  <si>
    <t>cyc-086</t>
  </si>
  <si>
    <t>cyclamen color</t>
  </si>
  <si>
    <t>cyc-014</t>
  </si>
  <si>
    <t>cyclamen corms</t>
  </si>
  <si>
    <t>cream daylily</t>
  </si>
  <si>
    <t>day-274</t>
  </si>
  <si>
    <t>cream hydrangea</t>
  </si>
  <si>
    <t>hyd-220</t>
  </si>
  <si>
    <t>cream peonies</t>
  </si>
  <si>
    <t>pee-669</t>
  </si>
  <si>
    <t>cream roses</t>
  </si>
  <si>
    <t>rss-257</t>
  </si>
  <si>
    <t>creeping geranium</t>
  </si>
  <si>
    <t>ger-385</t>
  </si>
  <si>
    <t>creeping oxalis</t>
  </si>
  <si>
    <t>oxa-104</t>
  </si>
  <si>
    <t>creeping phlox</t>
  </si>
  <si>
    <t>phl-011</t>
  </si>
  <si>
    <t>creeping phlox flowers</t>
  </si>
  <si>
    <t>phl-057</t>
  </si>
  <si>
    <t>creeping phlox perennial</t>
  </si>
  <si>
    <t>phl-021</t>
  </si>
  <si>
    <t>creeping phlox pictures</t>
  </si>
  <si>
    <t>phl-131</t>
  </si>
  <si>
    <t>creeping phlox plants</t>
  </si>
  <si>
    <t>phl-101</t>
  </si>
  <si>
    <t>creeping phlox propagation</t>
  </si>
  <si>
    <t>cyc-256</t>
  </si>
  <si>
    <t>dahlia bluesette</t>
  </si>
  <si>
    <t>dah-654</t>
  </si>
  <si>
    <t>dahlia bulb</t>
  </si>
  <si>
    <t>dah-027</t>
  </si>
  <si>
    <t>dahlia bulb storage</t>
  </si>
  <si>
    <t>dah-276</t>
  </si>
  <si>
    <t>dahlia bulbs</t>
  </si>
  <si>
    <t>dah-011</t>
  </si>
  <si>
    <t>dahlia bulbs planting</t>
  </si>
  <si>
    <t>dah-365</t>
  </si>
  <si>
    <t>dahlia bulbs storage</t>
  </si>
  <si>
    <t>dah-304</t>
  </si>
  <si>
    <t>dahlia bush</t>
  </si>
  <si>
    <t>dah-581</t>
  </si>
  <si>
    <t>dahlia cactus</t>
  </si>
  <si>
    <t>dah-049</t>
  </si>
  <si>
    <t>dahlia candy eyes</t>
  </si>
  <si>
    <t>dah-648</t>
  </si>
  <si>
    <t>dahlia caribbean fantasy</t>
  </si>
  <si>
    <t>dah-491</t>
  </si>
  <si>
    <t>dahlia chat noir</t>
  </si>
  <si>
    <t>dah-660</t>
  </si>
  <si>
    <t>dahlia coccinea</t>
  </si>
  <si>
    <t>dah-531</t>
  </si>
  <si>
    <t>cyc-088</t>
  </si>
  <si>
    <t>cyclamen purpurascens</t>
  </si>
  <si>
    <t>cyc-237</t>
  </si>
  <si>
    <t>crocus blue pearl</t>
  </si>
  <si>
    <t>cro-129</t>
  </si>
  <si>
    <t>crocus bulb</t>
  </si>
  <si>
    <t>cro-005</t>
  </si>
  <si>
    <t>crocus bulbs</t>
  </si>
  <si>
    <t>cro-007</t>
  </si>
  <si>
    <t>crocus cartwrightianus</t>
  </si>
  <si>
    <t>cro-103</t>
  </si>
  <si>
    <t>crocus chrysanthus</t>
  </si>
  <si>
    <t>cro-076</t>
  </si>
  <si>
    <t>crocus corms</t>
  </si>
  <si>
    <t>gde-511</t>
  </si>
  <si>
    <t>container garden designs</t>
  </si>
  <si>
    <t>gde-170</t>
  </si>
  <si>
    <t>container gardening design</t>
  </si>
  <si>
    <t>gde-117</t>
  </si>
  <si>
    <t>container gardening designs</t>
  </si>
  <si>
    <t>gde-033</t>
  </si>
  <si>
    <t>contemporary garden design</t>
  </si>
  <si>
    <t>gde-057</t>
  </si>
  <si>
    <t>contemporary garden designs</t>
  </si>
  <si>
    <t>gde-367</t>
  </si>
  <si>
    <t>contemporary gardens designs</t>
  </si>
  <si>
    <t>gde-394</t>
  </si>
  <si>
    <t>contemporary landscape design</t>
  </si>
  <si>
    <t>gde-684</t>
  </si>
  <si>
    <t>continuous blooming daylilies</t>
  </si>
  <si>
    <t>dll-058</t>
  </si>
  <si>
    <t>control garden pests</t>
  </si>
  <si>
    <t>pes-047</t>
  </si>
  <si>
    <t>cro-137</t>
  </si>
  <si>
    <t>crocus photos</t>
  </si>
  <si>
    <t>cro-060</t>
  </si>
  <si>
    <t>crocus pickwick</t>
  </si>
  <si>
    <t>cro-072</t>
  </si>
  <si>
    <t>crocus pictures</t>
  </si>
  <si>
    <t>cro-027</t>
  </si>
  <si>
    <t>crocus plant</t>
  </si>
  <si>
    <t>cro-017</t>
  </si>
  <si>
    <t>crocus planting</t>
  </si>
  <si>
    <t>cro-012</t>
  </si>
  <si>
    <t>crocus plants</t>
  </si>
  <si>
    <t>cro-019</t>
  </si>
  <si>
    <t>crocus pulchellus</t>
  </si>
  <si>
    <t>cro-140</t>
  </si>
  <si>
    <t>crocus remembrance</t>
  </si>
  <si>
    <t>cro-121</t>
  </si>
  <si>
    <t>crocus romance</t>
  </si>
  <si>
    <t>daf-393</t>
  </si>
  <si>
    <t>daffodil color</t>
  </si>
  <si>
    <t>daf-359</t>
  </si>
  <si>
    <t>daffodil colors</t>
  </si>
  <si>
    <t>daf-260</t>
  </si>
  <si>
    <t>crocus safran</t>
  </si>
  <si>
    <t>cro-173</t>
  </si>
  <si>
    <t>crocus sativus</t>
  </si>
  <si>
    <t>cro-010</t>
  </si>
  <si>
    <t>crocus sativus bulbs</t>
  </si>
  <si>
    <t>cro-008</t>
  </si>
  <si>
    <t>crocus sativus corms</t>
  </si>
  <si>
    <t>cro-113</t>
  </si>
  <si>
    <t>crocus sativus cultivation</t>
  </si>
  <si>
    <t>cro-141</t>
  </si>
  <si>
    <t>crocus sativus l</t>
  </si>
  <si>
    <t>cro-150</t>
  </si>
  <si>
    <t>crocus sativus linnaeus</t>
  </si>
  <si>
    <t>cro-170</t>
  </si>
  <si>
    <t>crocus sativus saffron</t>
  </si>
  <si>
    <t>cro-054</t>
  </si>
  <si>
    <t>crocus sativus seeds</t>
  </si>
  <si>
    <t>cro-044</t>
  </si>
  <si>
    <t>crocus seeds</t>
  </si>
  <si>
    <t>cro-046</t>
  </si>
  <si>
    <t>crocus sieberi</t>
  </si>
  <si>
    <t>cro-138</t>
  </si>
  <si>
    <t>daffodil hill</t>
  </si>
  <si>
    <t>daf-131</t>
  </si>
  <si>
    <t>dahlia imperialis</t>
  </si>
  <si>
    <t>dah-303</t>
  </si>
  <si>
    <t>dahlia kelvin floodlight</t>
  </si>
  <si>
    <t>dah-488</t>
  </si>
  <si>
    <t>dahlia knockout</t>
  </si>
  <si>
    <t>dah-533</t>
  </si>
  <si>
    <t>dahlia lavender perfection</t>
  </si>
  <si>
    <t>dah-473</t>
  </si>
  <si>
    <t>dahlia le baron</t>
  </si>
  <si>
    <t>dah-635</t>
  </si>
  <si>
    <t>dahlia leaves</t>
  </si>
  <si>
    <t>dah-322</t>
  </si>
  <si>
    <t>dahlia llama</t>
  </si>
  <si>
    <t>dah-508</t>
  </si>
  <si>
    <t>dahlia ludwig helfert</t>
  </si>
  <si>
    <t>dah-677</t>
  </si>
  <si>
    <t>dahlia magenta star</t>
  </si>
  <si>
    <t>dah-671</t>
  </si>
  <si>
    <t>dahlia merckii</t>
  </si>
  <si>
    <t>dah-436</t>
  </si>
  <si>
    <t>dahlia mignon</t>
  </si>
  <si>
    <t>dah-538</t>
  </si>
  <si>
    <t>daf-158</t>
  </si>
  <si>
    <t>daffodil planting</t>
  </si>
  <si>
    <t>daf-025</t>
  </si>
  <si>
    <t>daffodil planting guide</t>
  </si>
  <si>
    <t>cultivating orchids</t>
  </si>
  <si>
    <t>orc-622</t>
  </si>
  <si>
    <t>cultivating tools</t>
  </si>
  <si>
    <t>too-461</t>
  </si>
  <si>
    <t>cultivation of chrysanthemum</t>
  </si>
  <si>
    <t>chy-292</t>
  </si>
  <si>
    <t>cultivation of marigold</t>
  </si>
  <si>
    <t>mar-342</t>
  </si>
  <si>
    <t>cushion chrysanthemum</t>
  </si>
  <si>
    <t>chy-110</t>
  </si>
  <si>
    <t>cottage gardens</t>
  </si>
  <si>
    <t>pho-145</t>
  </si>
  <si>
    <t>cottage gardens daylilies</t>
  </si>
  <si>
    <t>dll-104</t>
  </si>
  <si>
    <t>cottage gardens designs</t>
  </si>
  <si>
    <t>gde-187</t>
  </si>
  <si>
    <t>cotton roses</t>
  </si>
  <si>
    <t>rss-175</t>
  </si>
  <si>
    <t>country garden design</t>
  </si>
  <si>
    <t>gde-061</t>
  </si>
  <si>
    <t>country garden designs</t>
  </si>
  <si>
    <t>gde-235</t>
  </si>
  <si>
    <t>courtyard garden design</t>
  </si>
  <si>
    <t>gde-022</t>
  </si>
  <si>
    <t>courtyard garden design ideas</t>
  </si>
  <si>
    <t>gde-192</t>
  </si>
  <si>
    <t>crackerjack marigold</t>
  </si>
  <si>
    <t>mar-144</t>
  </si>
  <si>
    <t>crackerjack marigolds</t>
  </si>
  <si>
    <t>mar-104</t>
  </si>
  <si>
    <t>hyd-350</t>
  </si>
  <si>
    <t>cutting hydrangeas</t>
  </si>
  <si>
    <t>hyd-662</t>
  </si>
  <si>
    <t>cutting lilacs</t>
  </si>
  <si>
    <t>lac-302</t>
  </si>
  <si>
    <t>cuttings from geraniums</t>
  </si>
  <si>
    <t>ger-539</t>
  </si>
  <si>
    <t>cuttings geranium</t>
  </si>
  <si>
    <t>ger-546</t>
  </si>
  <si>
    <t>cybister amaryllis</t>
  </si>
  <si>
    <t>ama-142</t>
  </si>
  <si>
    <t>cyclamen</t>
  </si>
  <si>
    <t>cyc-001</t>
  </si>
  <si>
    <t>cyclamen africanum</t>
  </si>
  <si>
    <t>cyc-253</t>
  </si>
  <si>
    <t>cyclamen bulb</t>
  </si>
  <si>
    <t>cyc-137</t>
  </si>
  <si>
    <t>cyclamen bulbs</t>
  </si>
  <si>
    <t>cyc-048</t>
  </si>
  <si>
    <t>daffodils plant</t>
  </si>
  <si>
    <t>daf-331</t>
  </si>
  <si>
    <t>daffodils planting</t>
  </si>
  <si>
    <t>daf-050</t>
  </si>
  <si>
    <t>daffodils poisonous</t>
  </si>
  <si>
    <t>cyc-099</t>
  </si>
  <si>
    <t>cyclamen coum</t>
  </si>
  <si>
    <t>cyc-049</t>
  </si>
  <si>
    <t>cyclamen coum bulbs</t>
  </si>
  <si>
    <t>cyc-254</t>
  </si>
  <si>
    <t>cyclamen coum cultivation</t>
  </si>
  <si>
    <t>cyc-255</t>
  </si>
  <si>
    <t>cyclamen cultivation</t>
  </si>
  <si>
    <t>cyc-261</t>
  </si>
  <si>
    <t>cyclamen europaeum</t>
  </si>
  <si>
    <t>cyc-239</t>
  </si>
  <si>
    <t>cyclamen flower</t>
  </si>
  <si>
    <t>cyc-021</t>
  </si>
  <si>
    <t>cyclamen flowers</t>
  </si>
  <si>
    <t>cyc-062</t>
  </si>
  <si>
    <t>cyclamen garden</t>
  </si>
  <si>
    <t>cyc-235</t>
  </si>
  <si>
    <t>cyclamen graecum</t>
  </si>
  <si>
    <t>cyc-217</t>
  </si>
  <si>
    <t>cyclamen hederifolium</t>
  </si>
  <si>
    <t>cyc-026</t>
  </si>
  <si>
    <t>cyclamen hederifolium album</t>
  </si>
  <si>
    <t>dah-504</t>
  </si>
  <si>
    <t>dahlia blue boy</t>
  </si>
  <si>
    <t>dah-626</t>
  </si>
  <si>
    <t>dah-035</t>
  </si>
  <si>
    <t>dahlia tubers</t>
  </si>
  <si>
    <t>dah-006</t>
  </si>
  <si>
    <t>dahlia types</t>
  </si>
  <si>
    <t>dah-291</t>
  </si>
  <si>
    <t>dahlia unwin</t>
  </si>
  <si>
    <t>dah-458</t>
  </si>
  <si>
    <t>dahlia varieties</t>
  </si>
  <si>
    <t>dah-083</t>
  </si>
  <si>
    <t>dahlia white perfection</t>
  </si>
  <si>
    <t>dah-640</t>
  </si>
  <si>
    <t>dahlia wind spinner</t>
  </si>
  <si>
    <t>dah-067</t>
  </si>
  <si>
    <t>dahlia windmill</t>
  </si>
  <si>
    <t>dah-481</t>
  </si>
  <si>
    <t>dahlia wine</t>
  </si>
  <si>
    <t>dah-551</t>
  </si>
  <si>
    <t>dahlia winter storage</t>
  </si>
  <si>
    <t>dah-311</t>
  </si>
  <si>
    <t>dahlia yellow</t>
  </si>
  <si>
    <t>dah-419</t>
  </si>
  <si>
    <t>dahlia color</t>
  </si>
  <si>
    <t>dah-545</t>
  </si>
  <si>
    <t>dahlia colors</t>
  </si>
  <si>
    <t>dah-082</t>
  </si>
  <si>
    <t>dahlia corms</t>
  </si>
  <si>
    <t>dah-285</t>
  </si>
  <si>
    <t>cyclamen repandum</t>
  </si>
  <si>
    <t>cyc-133</t>
  </si>
  <si>
    <t>cyclamen seed</t>
  </si>
  <si>
    <t>cyc-013</t>
  </si>
  <si>
    <t>cyclamen seeds</t>
  </si>
  <si>
    <t>cyc-016</t>
  </si>
  <si>
    <t>cyclamen society</t>
  </si>
  <si>
    <t>cyc-015</t>
  </si>
  <si>
    <t>cyclamen species</t>
  </si>
  <si>
    <t>cyc-247</t>
  </si>
  <si>
    <t>cyclamen tuber</t>
  </si>
  <si>
    <t>cyc-227</t>
  </si>
  <si>
    <t>cro-066</t>
  </si>
  <si>
    <t>crocus crocus</t>
  </si>
  <si>
    <t>cro-111</t>
  </si>
  <si>
    <t>crocus dorothy</t>
  </si>
  <si>
    <t>cro-179</t>
  </si>
  <si>
    <t>crocus flavus</t>
  </si>
  <si>
    <t>cro-099</t>
  </si>
  <si>
    <t>crocus flower</t>
  </si>
  <si>
    <t>cro-002</t>
  </si>
  <si>
    <t>crocus flowers</t>
  </si>
  <si>
    <t>cro-015</t>
  </si>
  <si>
    <t>crocus garden</t>
  </si>
  <si>
    <t>cro-051</t>
  </si>
  <si>
    <t>crocus gardening</t>
  </si>
  <si>
    <t>cro-078</t>
  </si>
  <si>
    <t>crocus gardens</t>
  </si>
  <si>
    <t>cro-139</t>
  </si>
  <si>
    <t>crocus kotschyanus</t>
  </si>
  <si>
    <t>cro-135</t>
  </si>
  <si>
    <t>crocus minimus</t>
  </si>
  <si>
    <t>cro-146</t>
  </si>
  <si>
    <t>crocus nudiflorus</t>
  </si>
  <si>
    <t>cymbidiums orchids</t>
  </si>
  <si>
    <t>orc-643</t>
  </si>
  <si>
    <t>daffodil</t>
  </si>
  <si>
    <t>daf-001</t>
  </si>
  <si>
    <t>daffodil bulb</t>
  </si>
  <si>
    <t>daf-004</t>
  </si>
  <si>
    <t>daffodil bulb planting</t>
  </si>
  <si>
    <t>daf-404</t>
  </si>
  <si>
    <t>daffodil bulbs</t>
  </si>
  <si>
    <t>daf-007</t>
  </si>
  <si>
    <t>daffodil bulbs storage</t>
  </si>
  <si>
    <t>daf-437</t>
  </si>
  <si>
    <t>daffodil carlton</t>
  </si>
  <si>
    <t>daf-324</t>
  </si>
  <si>
    <t>daffodil charm</t>
  </si>
  <si>
    <t>daf-484</t>
  </si>
  <si>
    <t>daffodil cheerfulness</t>
  </si>
  <si>
    <t>daf-563</t>
  </si>
  <si>
    <t>daffodil classic</t>
  </si>
  <si>
    <t>dahlia giraffe</t>
  </si>
  <si>
    <t>dah-633</t>
  </si>
  <si>
    <t>dahlia goldalia</t>
  </si>
  <si>
    <t>dah-376</t>
  </si>
  <si>
    <t>dahlia growing</t>
  </si>
  <si>
    <t>dah-374</t>
  </si>
  <si>
    <t>daffodil crm</t>
  </si>
  <si>
    <t>daf-229</t>
  </si>
  <si>
    <t>daffodil dutch master</t>
  </si>
  <si>
    <t>daf-225</t>
  </si>
  <si>
    <t>daffodil fairy</t>
  </si>
  <si>
    <t>daf-522</t>
  </si>
  <si>
    <t>daffodil farm</t>
  </si>
  <si>
    <t>daf-415</t>
  </si>
  <si>
    <t>daffodil farms</t>
  </si>
  <si>
    <t>daf-202</t>
  </si>
  <si>
    <t>daffodil flower</t>
  </si>
  <si>
    <t>daf-085</t>
  </si>
  <si>
    <t>daffodil flower bulbs</t>
  </si>
  <si>
    <t>daf-292</t>
  </si>
  <si>
    <t>daffodil flower pictures</t>
  </si>
  <si>
    <t>daf-183</t>
  </si>
  <si>
    <t>daffodil flowers</t>
  </si>
  <si>
    <t>daf-130</t>
  </si>
  <si>
    <t>daffodil garden</t>
  </si>
  <si>
    <t>daf-121</t>
  </si>
  <si>
    <t>daffodil gardens</t>
  </si>
  <si>
    <t>daf-247</t>
  </si>
  <si>
    <t>dahlia image</t>
  </si>
  <si>
    <t>dah-229</t>
  </si>
  <si>
    <t>dahlia images</t>
  </si>
  <si>
    <t>dah-165</t>
  </si>
  <si>
    <t>daylilies from seed</t>
  </si>
  <si>
    <t>dll-111</t>
  </si>
  <si>
    <t>daylily</t>
  </si>
  <si>
    <t>day-001</t>
  </si>
  <si>
    <t>daylily bulbs</t>
  </si>
  <si>
    <t>day-002</t>
  </si>
  <si>
    <t>daylily colors</t>
  </si>
  <si>
    <t>day-155</t>
  </si>
  <si>
    <t>daylily diseases</t>
  </si>
  <si>
    <t>day-130</t>
  </si>
  <si>
    <t>daylily flower</t>
  </si>
  <si>
    <t>day-013</t>
  </si>
  <si>
    <t>daylily flowers</t>
  </si>
  <si>
    <t>day-139</t>
  </si>
  <si>
    <t>daylily garden</t>
  </si>
  <si>
    <t>day-038</t>
  </si>
  <si>
    <t>daylily garden design</t>
  </si>
  <si>
    <t>day-217</t>
  </si>
  <si>
    <t>daylily gardens</t>
  </si>
  <si>
    <t>day-026</t>
  </si>
  <si>
    <t>dahlia moonfire</t>
  </si>
  <si>
    <t>dah-043</t>
  </si>
  <si>
    <t>dahlia my love</t>
  </si>
  <si>
    <t>dah-452</t>
  </si>
  <si>
    <t>dahlia mystery day</t>
  </si>
  <si>
    <t>dah-211</t>
  </si>
  <si>
    <t>daf-503</t>
  </si>
  <si>
    <t>daffodil planting instructions</t>
  </si>
  <si>
    <t>daf-231</t>
  </si>
  <si>
    <t>daffodil plants</t>
  </si>
  <si>
    <t>daf-098</t>
  </si>
  <si>
    <t>daffodil pollination</t>
  </si>
  <si>
    <t>daf-529</t>
  </si>
  <si>
    <t>daffodil replete</t>
  </si>
  <si>
    <t>daf-379</t>
  </si>
  <si>
    <t>daffodil salome</t>
  </si>
  <si>
    <t>daf-539</t>
  </si>
  <si>
    <t>daffodil san francisco</t>
  </si>
  <si>
    <t>cushion phlox</t>
  </si>
  <si>
    <t>phl-118</t>
  </si>
  <si>
    <t>custard candy daylily</t>
  </si>
  <si>
    <t>day-279</t>
  </si>
  <si>
    <t>cutleaf coneflower</t>
  </si>
  <si>
    <t>con-079</t>
  </si>
  <si>
    <t>cutleaf lilac</t>
  </si>
  <si>
    <t>lac-402</t>
  </si>
  <si>
    <t>cutting back daffodils</t>
  </si>
  <si>
    <t>daf-407</t>
  </si>
  <si>
    <t>cutting back geraniums</t>
  </si>
  <si>
    <t>ger-572</t>
  </si>
  <si>
    <t>cutting back hydrangeas</t>
  </si>
  <si>
    <t>hyd-570</t>
  </si>
  <si>
    <t>cutting daffodils</t>
  </si>
  <si>
    <t>daf-186</t>
  </si>
  <si>
    <t>cutting geraniums</t>
  </si>
  <si>
    <t>ger-193</t>
  </si>
  <si>
    <t>cutting hydrangea flowers</t>
  </si>
  <si>
    <t>daffodils</t>
  </si>
  <si>
    <t>daf-002</t>
  </si>
  <si>
    <t>daffodils after bloom</t>
  </si>
  <si>
    <t>daf-500</t>
  </si>
  <si>
    <t>daffodils flower</t>
  </si>
  <si>
    <t>daf-066</t>
  </si>
  <si>
    <t>daffodils flowers</t>
  </si>
  <si>
    <t>daf-123</t>
  </si>
  <si>
    <t>daffodils for naturalizing</t>
  </si>
  <si>
    <t>daf-252</t>
  </si>
  <si>
    <t>daffodils images</t>
  </si>
  <si>
    <t>daf-089</t>
  </si>
  <si>
    <t>daffodils photos</t>
  </si>
  <si>
    <t>daf-084</t>
  </si>
  <si>
    <t>daffodils picture</t>
  </si>
  <si>
    <t>daf-431</t>
  </si>
  <si>
    <t>daffodils pictures</t>
  </si>
  <si>
    <t>daf-048</t>
  </si>
  <si>
    <t>dahlia sarah</t>
  </si>
  <si>
    <t>dah-683</t>
  </si>
  <si>
    <t>dahlia season</t>
  </si>
  <si>
    <t>dah-104</t>
  </si>
  <si>
    <t>dahlia seed</t>
  </si>
  <si>
    <t>dah-021</t>
  </si>
  <si>
    <t>daf-413</t>
  </si>
  <si>
    <t>daffodils varieties</t>
  </si>
  <si>
    <t>daf-242</t>
  </si>
  <si>
    <t>daffodils william wordsworth</t>
  </si>
  <si>
    <t>daf-093</t>
  </si>
  <si>
    <t>daffodils wordsworth</t>
  </si>
  <si>
    <t>daf-299</t>
  </si>
  <si>
    <t>dahlia</t>
  </si>
  <si>
    <t>dah-003</t>
  </si>
  <si>
    <t>dahlia arabian night</t>
  </si>
  <si>
    <t>dah-428</t>
  </si>
  <si>
    <t>dahlia bishop</t>
  </si>
  <si>
    <t>dah-442</t>
  </si>
  <si>
    <t>dahlia bishop of llandaff</t>
  </si>
  <si>
    <t>dah-142</t>
  </si>
  <si>
    <t>dahlia black beauty</t>
  </si>
  <si>
    <t>dah-509</t>
  </si>
  <si>
    <t>dahlia blue</t>
  </si>
  <si>
    <t>dah-172</t>
  </si>
  <si>
    <t>dahlia blue bell</t>
  </si>
  <si>
    <t>dahlia tenuicaulis</t>
  </si>
  <si>
    <t>dah-543</t>
  </si>
  <si>
    <t>dahlia thomas edison</t>
  </si>
  <si>
    <t>dah-298</t>
  </si>
  <si>
    <t>dahlia tuber</t>
  </si>
  <si>
    <t>desert christmas cactus</t>
  </si>
  <si>
    <t>cca-128</t>
  </si>
  <si>
    <t>desert garden design</t>
  </si>
  <si>
    <t>gde-241</t>
  </si>
  <si>
    <t>desert hyacinth</t>
  </si>
  <si>
    <t>hya-262</t>
  </si>
  <si>
    <t>desert marigold plant</t>
  </si>
  <si>
    <t>mar-246</t>
  </si>
  <si>
    <t>design a garden</t>
  </si>
  <si>
    <t>gde-585</t>
  </si>
  <si>
    <t>design a rock garden</t>
  </si>
  <si>
    <t>gde-569</t>
  </si>
  <si>
    <t>design a small garden</t>
  </si>
  <si>
    <t>gde-797</t>
  </si>
  <si>
    <t>design your own garden</t>
  </si>
  <si>
    <t>gde-770</t>
  </si>
  <si>
    <t>designer daylilies</t>
  </si>
  <si>
    <t>dll-119</t>
  </si>
  <si>
    <t>dahlias</t>
  </si>
  <si>
    <t>dah-001</t>
  </si>
  <si>
    <t>dahlias bulbs</t>
  </si>
  <si>
    <t>dah-053</t>
  </si>
  <si>
    <t>dahlias flower</t>
  </si>
  <si>
    <t>dah-024</t>
  </si>
  <si>
    <t>dahlia crazy love</t>
  </si>
  <si>
    <t>dah-643</t>
  </si>
  <si>
    <t>dahlia cultivation</t>
  </si>
  <si>
    <t>dah-493</t>
  </si>
  <si>
    <t>dahlia cuttings</t>
  </si>
  <si>
    <t>dah-042</t>
  </si>
  <si>
    <t>dahlia dahlietta</t>
  </si>
  <si>
    <t>dah-489</t>
  </si>
  <si>
    <t>dahlia dalina</t>
  </si>
  <si>
    <t>dah-580</t>
  </si>
  <si>
    <t>dahlia david howard</t>
  </si>
  <si>
    <t>dah-186</t>
  </si>
  <si>
    <t>dahlia diseases</t>
  </si>
  <si>
    <t>cyclamen tubers</t>
  </si>
  <si>
    <t>cyc-120</t>
  </si>
  <si>
    <t>cyclamen varieties</t>
  </si>
  <si>
    <t>cyc-179</t>
  </si>
  <si>
    <t>cyclamens</t>
  </si>
  <si>
    <t>cyc-005</t>
  </si>
  <si>
    <t>cymbidium</t>
  </si>
  <si>
    <t>orc-604</t>
  </si>
  <si>
    <t>cymbidium orchid</t>
  </si>
  <si>
    <t>orc-009</t>
  </si>
  <si>
    <t>cymbidium orchid plant</t>
  </si>
  <si>
    <t>orc-562</t>
  </si>
  <si>
    <t>cymbidium orchid plant care</t>
  </si>
  <si>
    <t>pla-496</t>
  </si>
  <si>
    <t>cymbidium orchid plants</t>
  </si>
  <si>
    <t>orc-061</t>
  </si>
  <si>
    <t>cymbidium orchids</t>
  </si>
  <si>
    <t>orc-005</t>
  </si>
  <si>
    <t>cymbidium orchids pictures</t>
  </si>
  <si>
    <t>orc-475</t>
  </si>
  <si>
    <t>dahlia flower picture</t>
  </si>
  <si>
    <t>dah-518</t>
  </si>
  <si>
    <t>dahlia flower pictures</t>
  </si>
  <si>
    <t>dah-203</t>
  </si>
  <si>
    <t>dahlia flower seeds</t>
  </si>
  <si>
    <t>dah-548</t>
  </si>
  <si>
    <t>dahlia flowers</t>
  </si>
  <si>
    <t>dah-002</t>
  </si>
  <si>
    <t>dahlia freya</t>
  </si>
  <si>
    <t>dah-451</t>
  </si>
  <si>
    <t>dahlia from seed</t>
  </si>
  <si>
    <t>dah-417</t>
  </si>
  <si>
    <t>dahlia garden</t>
  </si>
  <si>
    <t>dah-033</t>
  </si>
  <si>
    <t>dahlia garden wonder</t>
  </si>
  <si>
    <t>dah-393</t>
  </si>
  <si>
    <t>dahlia gardens</t>
  </si>
  <si>
    <t>dah-262</t>
  </si>
  <si>
    <t>pee-725</t>
  </si>
  <si>
    <t>dark purple rhododendron</t>
  </si>
  <si>
    <t>rho-302</t>
  </si>
  <si>
    <t>dark purple roses</t>
  </si>
  <si>
    <t>rss-090</t>
  </si>
  <si>
    <t>dahlia growing tips</t>
  </si>
  <si>
    <t>dah-500</t>
  </si>
  <si>
    <t>dahlia happy single</t>
  </si>
  <si>
    <t>dah-621</t>
  </si>
  <si>
    <t>dahlia harlequin mix</t>
  </si>
  <si>
    <t>dah-327</t>
  </si>
  <si>
    <t>dahlia haven</t>
  </si>
  <si>
    <t>dah-662</t>
  </si>
  <si>
    <t>dahlia hawaii</t>
  </si>
  <si>
    <t>dah-295</t>
  </si>
  <si>
    <t>dahlia honka</t>
  </si>
  <si>
    <t>dah-347</t>
  </si>
  <si>
    <t>dahlia honka surprise</t>
  </si>
  <si>
    <t>dah-639</t>
  </si>
  <si>
    <t>dahlia hortensis</t>
  </si>
  <si>
    <t>dah-495</t>
  </si>
  <si>
    <t>dahlia hybrida</t>
  </si>
  <si>
    <t>dah-426</t>
  </si>
  <si>
    <t>dahlia hybrids</t>
  </si>
  <si>
    <t>dah-274</t>
  </si>
  <si>
    <t>vib-107</t>
  </si>
  <si>
    <t>davidii viburnum</t>
  </si>
  <si>
    <t>vib-074</t>
  </si>
  <si>
    <t>daylilies</t>
  </si>
  <si>
    <t>dll-001</t>
  </si>
  <si>
    <t>daylilies for shade</t>
  </si>
  <si>
    <t>dll-122</t>
  </si>
  <si>
    <t>ama-095</t>
  </si>
  <si>
    <t>double begonia</t>
  </si>
  <si>
    <t>beg-023</t>
  </si>
  <si>
    <t>double begonias</t>
  </si>
  <si>
    <t>beg-032</t>
  </si>
  <si>
    <t>double clematis</t>
  </si>
  <si>
    <t>cle-055</t>
  </si>
  <si>
    <t>double daffodil</t>
  </si>
  <si>
    <t>daf-019</t>
  </si>
  <si>
    <t>double daffodils</t>
  </si>
  <si>
    <t>daf-090</t>
  </si>
  <si>
    <t>double daylilies</t>
  </si>
  <si>
    <t>dll-039</t>
  </si>
  <si>
    <t>double daylily</t>
  </si>
  <si>
    <t>day-043</t>
  </si>
  <si>
    <t>double decker coneflower</t>
  </si>
  <si>
    <t>con-045</t>
  </si>
  <si>
    <t>double delight rose</t>
  </si>
  <si>
    <t>ros-261</t>
  </si>
  <si>
    <t>double fernleaf peony</t>
  </si>
  <si>
    <t>peo-200</t>
  </si>
  <si>
    <t>daylily images</t>
  </si>
  <si>
    <t>day-141</t>
  </si>
  <si>
    <t>daylily photo</t>
  </si>
  <si>
    <t>day-258</t>
  </si>
  <si>
    <t>dahlia mystic desire</t>
  </si>
  <si>
    <t>dah-597</t>
  </si>
  <si>
    <t>dahlia mystic illusion</t>
  </si>
  <si>
    <t>dah-145</t>
  </si>
  <si>
    <t>dahlia orfeo</t>
  </si>
  <si>
    <t>dah-658</t>
  </si>
  <si>
    <t>dahlia osirium</t>
  </si>
  <si>
    <t>dah-632</t>
  </si>
  <si>
    <t>dahlia park princess</t>
  </si>
  <si>
    <t>dah-454</t>
  </si>
  <si>
    <t>dahlia pests</t>
  </si>
  <si>
    <t>dah-383</t>
  </si>
  <si>
    <t>dahlia photo</t>
  </si>
  <si>
    <t>daf-341</t>
  </si>
  <si>
    <t>daffodil season</t>
  </si>
  <si>
    <t>daf-386</t>
  </si>
  <si>
    <t>daffodil seed</t>
  </si>
  <si>
    <t>daf-397</t>
  </si>
  <si>
    <t>daffodil seeds</t>
  </si>
  <si>
    <t>daf-088</t>
  </si>
  <si>
    <t>daffodil shrub</t>
  </si>
  <si>
    <t>daf-408</t>
  </si>
  <si>
    <t>daffodil society</t>
  </si>
  <si>
    <t>daf-081</t>
  </si>
  <si>
    <t>daffodil tahiti</t>
  </si>
  <si>
    <t>daf-456</t>
  </si>
  <si>
    <t>daffodil tete a tete</t>
  </si>
  <si>
    <t>daf-258</t>
  </si>
  <si>
    <t>daffodil thalia</t>
  </si>
  <si>
    <t>daf-448</t>
  </si>
  <si>
    <t>daffodil types</t>
  </si>
  <si>
    <t>daf-165</t>
  </si>
  <si>
    <t>daffodil varieties</t>
  </si>
  <si>
    <t>daf-010</t>
  </si>
  <si>
    <t>dahlia pooh</t>
  </si>
  <si>
    <t>dah-397</t>
  </si>
  <si>
    <t>dahlia propagation</t>
  </si>
  <si>
    <t>dah-394</t>
  </si>
  <si>
    <t>dahlia purple gem</t>
  </si>
  <si>
    <t>dah-359</t>
  </si>
  <si>
    <t>dahlia red pygmy</t>
  </si>
  <si>
    <t>dah-637</t>
  </si>
  <si>
    <t>dahlia redskin</t>
  </si>
  <si>
    <t>dah-507</t>
  </si>
  <si>
    <t>dahlia rembrandt</t>
  </si>
  <si>
    <t>dah-437</t>
  </si>
  <si>
    <t>dahlia rip city</t>
  </si>
  <si>
    <t>dah-669</t>
  </si>
  <si>
    <t>dahlia roots</t>
  </si>
  <si>
    <t>dah-340</t>
  </si>
  <si>
    <t>dahlia rose</t>
  </si>
  <si>
    <t>dah-121</t>
  </si>
  <si>
    <t>dahlia roxy</t>
  </si>
  <si>
    <t>dah-475</t>
  </si>
  <si>
    <t>deep purple hydrangea</t>
  </si>
  <si>
    <t>hyd-800</t>
  </si>
  <si>
    <t>deep purple hydrangeas</t>
  </si>
  <si>
    <t>hyd-708</t>
  </si>
  <si>
    <t>deep purple lilac</t>
  </si>
  <si>
    <t>lac-126</t>
  </si>
  <si>
    <t>dahlia seedlings</t>
  </si>
  <si>
    <t>dah-492</t>
  </si>
  <si>
    <t>dahlia seeds</t>
  </si>
  <si>
    <t>dah-008</t>
  </si>
  <si>
    <t>dahlia society</t>
  </si>
  <si>
    <t>dah-054</t>
  </si>
  <si>
    <t>dahlia specialists</t>
  </si>
  <si>
    <t>dah-624</t>
  </si>
  <si>
    <t>dahlia species</t>
  </si>
  <si>
    <t>dah-287</t>
  </si>
  <si>
    <t>dahlia stakes</t>
  </si>
  <si>
    <t>dah-228</t>
  </si>
  <si>
    <t>dahlia storage</t>
  </si>
  <si>
    <t>dah-404</t>
  </si>
  <si>
    <t>dahlia sunshine</t>
  </si>
  <si>
    <t>dah-602</t>
  </si>
  <si>
    <t>dahlia swan island</t>
  </si>
  <si>
    <t>dah-233</t>
  </si>
  <si>
    <t>dahlia tahiti sunrise</t>
  </si>
  <si>
    <t>dah-323</t>
  </si>
  <si>
    <t>dendrobium orchids</t>
  </si>
  <si>
    <t>orc-006</t>
  </si>
  <si>
    <t>dendrobiums orchid</t>
  </si>
  <si>
    <t>orc-684</t>
  </si>
  <si>
    <t>dentatum viburnum</t>
  </si>
  <si>
    <t>vib-145</t>
  </si>
  <si>
    <t>cro-085</t>
  </si>
  <si>
    <t>dutch hyacinth</t>
  </si>
  <si>
    <t>hya-127</t>
  </si>
  <si>
    <t>dutch irises</t>
  </si>
  <si>
    <t>iri-056</t>
  </si>
  <si>
    <t>dutch master daffodil</t>
  </si>
  <si>
    <t>daf-094</t>
  </si>
  <si>
    <t>dutch master daffodils</t>
  </si>
  <si>
    <t>daf-163</t>
  </si>
  <si>
    <t>dutch tulip</t>
  </si>
  <si>
    <t>Tul-083</t>
  </si>
  <si>
    <t>dutch tulip bulb</t>
  </si>
  <si>
    <t>Tul-642</t>
  </si>
  <si>
    <t>dutch tulip bulbs</t>
  </si>
  <si>
    <t>Tul-196</t>
  </si>
  <si>
    <t>dutch tulips</t>
  </si>
  <si>
    <t>Tul-195</t>
  </si>
  <si>
    <t>dwarf amaryllis</t>
  </si>
  <si>
    <t>ama-204</t>
  </si>
  <si>
    <t>dwarf aster</t>
  </si>
  <si>
    <t>ass-047</t>
  </si>
  <si>
    <t>dwarf aster plants</t>
  </si>
  <si>
    <t>designing a flower garden</t>
  </si>
  <si>
    <t>gde-312</t>
  </si>
  <si>
    <t>designing a garden</t>
  </si>
  <si>
    <t>dahlias flowers</t>
  </si>
  <si>
    <t>dah-015</t>
  </si>
  <si>
    <t>dahlias from seed</t>
  </si>
  <si>
    <t>dah-155</t>
  </si>
  <si>
    <t>dahlias growing</t>
  </si>
  <si>
    <t>dah-088</t>
  </si>
  <si>
    <t>dahlias pictures</t>
  </si>
  <si>
    <t>dah-028</t>
  </si>
  <si>
    <t>dahlietta dahlias</t>
  </si>
  <si>
    <t>dah-341</t>
  </si>
  <si>
    <t>daisy chrysanthemum</t>
  </si>
  <si>
    <t>chy-041</t>
  </si>
  <si>
    <t>dah-414</t>
  </si>
  <si>
    <t>dahlia duet</t>
  </si>
  <si>
    <t>dah-572</t>
  </si>
  <si>
    <t>dahlia dwarf</t>
  </si>
  <si>
    <t>dah-112</t>
  </si>
  <si>
    <t>dahlia ellen houston</t>
  </si>
  <si>
    <t>dah-609</t>
  </si>
  <si>
    <t>dahlia eveline</t>
  </si>
  <si>
    <t>dah-673</t>
  </si>
  <si>
    <t>dahlia excelsa</t>
  </si>
  <si>
    <t>dah-525</t>
  </si>
  <si>
    <t>dahlia eye candy</t>
  </si>
  <si>
    <t>dah-601</t>
  </si>
  <si>
    <t>dahlia fascination</t>
  </si>
  <si>
    <t>dah-130</t>
  </si>
  <si>
    <t>dahlia flower</t>
  </si>
  <si>
    <t>dah-005</t>
  </si>
  <si>
    <t>dahlia flower bulbs</t>
  </si>
  <si>
    <t>dah-128</t>
  </si>
  <si>
    <t>dahlia flower colors</t>
  </si>
  <si>
    <t>dah-574</t>
  </si>
  <si>
    <t>hyd-246</t>
  </si>
  <si>
    <t>dark dahlia</t>
  </si>
  <si>
    <t>dah-306</t>
  </si>
  <si>
    <t>dark horse weigela</t>
  </si>
  <si>
    <t>wei-055</t>
  </si>
  <si>
    <t>dark pink peonies</t>
  </si>
  <si>
    <t>pee-439</t>
  </si>
  <si>
    <t>dark purple clematis</t>
  </si>
  <si>
    <t>cle-320</t>
  </si>
  <si>
    <t>dark purple dahlias</t>
  </si>
  <si>
    <t>dah-239</t>
  </si>
  <si>
    <t>dark purple hydrangea</t>
  </si>
  <si>
    <t>hyd-158</t>
  </si>
  <si>
    <t>dark purple lilac</t>
  </si>
  <si>
    <t>lac-396</t>
  </si>
  <si>
    <t>dark purple lilacs</t>
  </si>
  <si>
    <t>lac-384</t>
  </si>
  <si>
    <t>dark purple peonies</t>
  </si>
  <si>
    <t>hos-040</t>
  </si>
  <si>
    <t>dividing irises</t>
  </si>
  <si>
    <t>iri-009</t>
  </si>
  <si>
    <t>dividing peonies</t>
  </si>
  <si>
    <t>pee-389</t>
  </si>
  <si>
    <t>dividing phlox</t>
  </si>
  <si>
    <t>phl-067</t>
  </si>
  <si>
    <t>dividing sedum</t>
  </si>
  <si>
    <t>dark purple tulips</t>
  </si>
  <si>
    <t>Tul-281</t>
  </si>
  <si>
    <t>dark red dahlias</t>
  </si>
  <si>
    <t>dah-614</t>
  </si>
  <si>
    <t>darwin hybrid tulips</t>
  </si>
  <si>
    <t>Tul-193</t>
  </si>
  <si>
    <t>darwin tulip</t>
  </si>
  <si>
    <t>Tul-142</t>
  </si>
  <si>
    <t>darwin tulip bulbs</t>
  </si>
  <si>
    <t>Tul-685</t>
  </si>
  <si>
    <t>darwin tulips</t>
  </si>
  <si>
    <t>Tul-035</t>
  </si>
  <si>
    <t>david austin roses</t>
  </si>
  <si>
    <t>rss-162</t>
  </si>
  <si>
    <t>david garden phlox</t>
  </si>
  <si>
    <t>phl-169</t>
  </si>
  <si>
    <t>david howard dahlia</t>
  </si>
  <si>
    <t>dah-194</t>
  </si>
  <si>
    <t>david phlox</t>
  </si>
  <si>
    <t>phl-027</t>
  </si>
  <si>
    <t>david viburnum</t>
  </si>
  <si>
    <t>dooley hydrangea</t>
  </si>
  <si>
    <t>hyd-347</t>
  </si>
  <si>
    <t>double amaryllis</t>
  </si>
  <si>
    <t>ama-140</t>
  </si>
  <si>
    <t>double amaryllis bulbs</t>
  </si>
  <si>
    <t>phl-026</t>
  </si>
  <si>
    <t>dwarf reblooming daylilies</t>
  </si>
  <si>
    <t>dll-031</t>
  </si>
  <si>
    <t>dwarf red hardy azalea</t>
  </si>
  <si>
    <t>dwarf rhododendron</t>
  </si>
  <si>
    <t>rho-009</t>
  </si>
  <si>
    <t>dwarf rhododendrons</t>
  </si>
  <si>
    <t>rho-040</t>
  </si>
  <si>
    <t>dwarf tulips</t>
  </si>
  <si>
    <t>Tul-646</t>
  </si>
  <si>
    <t>dwarf variegated weigela</t>
  </si>
  <si>
    <t>wei-108</t>
  </si>
  <si>
    <t>dwarf viburnum</t>
  </si>
  <si>
    <t>vib-083</t>
  </si>
  <si>
    <t>dwarf weigela</t>
  </si>
  <si>
    <t>wei-051</t>
  </si>
  <si>
    <t>dwarf zinnia</t>
  </si>
  <si>
    <t>zin-022</t>
  </si>
  <si>
    <t>dwarf zinnia seeds</t>
  </si>
  <si>
    <t>zin-131</t>
  </si>
  <si>
    <t>double file viburnum</t>
  </si>
  <si>
    <t>vib-055</t>
  </si>
  <si>
    <t>double geranium</t>
  </si>
  <si>
    <t>ger-532</t>
  </si>
  <si>
    <t>daylily photos</t>
  </si>
  <si>
    <t>day-057</t>
  </si>
  <si>
    <t>daylily pictures</t>
  </si>
  <si>
    <t>day-004</t>
  </si>
  <si>
    <t>daylily plants</t>
  </si>
  <si>
    <t>day-006</t>
  </si>
  <si>
    <t>daylily propagation</t>
  </si>
  <si>
    <t>day-287</t>
  </si>
  <si>
    <t>daylily seeds</t>
  </si>
  <si>
    <t>day-005</t>
  </si>
  <si>
    <t>daylily society</t>
  </si>
  <si>
    <t>day-023</t>
  </si>
  <si>
    <t>dah-111</t>
  </si>
  <si>
    <t>dahlia photos</t>
  </si>
  <si>
    <t>dah-084</t>
  </si>
  <si>
    <t>dahlia picture</t>
  </si>
  <si>
    <t>dah-430</t>
  </si>
  <si>
    <t>dahlia pictures</t>
  </si>
  <si>
    <t>dah-157</t>
  </si>
  <si>
    <t>dahlia pinnata</t>
  </si>
  <si>
    <t>dah-096</t>
  </si>
  <si>
    <t>dahlia plant</t>
  </si>
  <si>
    <t>dah-009</t>
  </si>
  <si>
    <t>dahlia plant care</t>
  </si>
  <si>
    <t>pla-708</t>
  </si>
  <si>
    <t>dahlia planting</t>
  </si>
  <si>
    <t>dah-270</t>
  </si>
  <si>
    <t>dahlia planting instructions</t>
  </si>
  <si>
    <t>dah-095</t>
  </si>
  <si>
    <t>dahlia plants</t>
  </si>
  <si>
    <t>dah-016</t>
  </si>
  <si>
    <t>dahlia polka</t>
  </si>
  <si>
    <t>dah-675</t>
  </si>
  <si>
    <t>deadheading petunias</t>
  </si>
  <si>
    <t>pet-025</t>
  </si>
  <si>
    <t>deadheading rhododendrons</t>
  </si>
  <si>
    <t>rho-278</t>
  </si>
  <si>
    <t>deadheading salvia</t>
  </si>
  <si>
    <t>sal-445</t>
  </si>
  <si>
    <t>deciduous azalea</t>
  </si>
  <si>
    <t>deciduous azalea varieties</t>
  </si>
  <si>
    <t>deciduous azaleas</t>
  </si>
  <si>
    <t>deck garden design</t>
  </si>
  <si>
    <t>gde-216</t>
  </si>
  <si>
    <t>decking garden design</t>
  </si>
  <si>
    <t>gde-262</t>
  </si>
  <si>
    <t>decking garden designs</t>
  </si>
  <si>
    <t>gde-432</t>
  </si>
  <si>
    <t>dragonfly begonia</t>
  </si>
  <si>
    <t>beg-321</t>
  </si>
  <si>
    <t>dragonwing begonia</t>
  </si>
  <si>
    <t>beg-074</t>
  </si>
  <si>
    <t>dream daylily</t>
  </si>
  <si>
    <t>day-143</t>
  </si>
  <si>
    <t>dream legacy daylily</t>
  </si>
  <si>
    <t>day-167</t>
  </si>
  <si>
    <t>deep purple lilacs</t>
  </si>
  <si>
    <t>lac-166</t>
  </si>
  <si>
    <t>deer resistant hostas</t>
  </si>
  <si>
    <t>hos-087</t>
  </si>
  <si>
    <t>deer resistant hydrangea</t>
  </si>
  <si>
    <t>hyd-613</t>
  </si>
  <si>
    <t>deer resistant ornamental grasses</t>
  </si>
  <si>
    <t>org-045</t>
  </si>
  <si>
    <t>delaware valley azalea</t>
  </si>
  <si>
    <t>delaware valley white azalea</t>
  </si>
  <si>
    <t>dendrobium</t>
  </si>
  <si>
    <t>orc-623</t>
  </si>
  <si>
    <t>dendrobium orchid</t>
  </si>
  <si>
    <t>orc-015</t>
  </si>
  <si>
    <t>dendrobium orchid colors</t>
  </si>
  <si>
    <t>orc-205</t>
  </si>
  <si>
    <t>dendrobium orchid pictures</t>
  </si>
  <si>
    <t>orc-208</t>
  </si>
  <si>
    <t>dutch amaryllis</t>
  </si>
  <si>
    <t>ama-081</t>
  </si>
  <si>
    <t>dutch bulbs</t>
  </si>
  <si>
    <t>daf-204</t>
  </si>
  <si>
    <t>dutch crocus</t>
  </si>
  <si>
    <t>elizabeth rose</t>
  </si>
  <si>
    <t>ros-411</t>
  </si>
  <si>
    <t>elizabeth salter daylily</t>
  </si>
  <si>
    <t>day-156</t>
  </si>
  <si>
    <t>elsa sass peony</t>
  </si>
  <si>
    <t>peo-241</t>
  </si>
  <si>
    <t>elsa spath clematis</t>
  </si>
  <si>
    <t>cle-135</t>
  </si>
  <si>
    <t>elvas amaryllis</t>
  </si>
  <si>
    <t>ama-211</t>
  </si>
  <si>
    <t>emerald blue phlox</t>
  </si>
  <si>
    <t>phl-049</t>
  </si>
  <si>
    <t>emerald pink phlox</t>
  </si>
  <si>
    <t>phl-092</t>
  </si>
  <si>
    <t>emerald tiara hosta</t>
  </si>
  <si>
    <t>hss-449</t>
  </si>
  <si>
    <t>emerald triumph viburnum</t>
  </si>
  <si>
    <t>vib-314</t>
  </si>
  <si>
    <t>emperor tulips</t>
  </si>
  <si>
    <t>Tul-664</t>
  </si>
  <si>
    <t>ass-108</t>
  </si>
  <si>
    <t>dwarf asters</t>
  </si>
  <si>
    <t>ast-003</t>
  </si>
  <si>
    <t>dwarf azalea</t>
  </si>
  <si>
    <t>gde-749</t>
  </si>
  <si>
    <t>designing a garden from scratch</t>
  </si>
  <si>
    <t>gde-728</t>
  </si>
  <si>
    <t>designing a rock garden</t>
  </si>
  <si>
    <t>gde-689</t>
  </si>
  <si>
    <t>designing gardens</t>
  </si>
  <si>
    <t>gde-296</t>
  </si>
  <si>
    <t>diamond ornamental grass</t>
  </si>
  <si>
    <t>orn-006</t>
  </si>
  <si>
    <t>different types of azaleas</t>
  </si>
  <si>
    <t>daisy pompon chrysanthemum</t>
  </si>
  <si>
    <t>chy-229</t>
  </si>
  <si>
    <t>dalmatian chrysanthemum</t>
  </si>
  <si>
    <t>chy-226</t>
  </si>
  <si>
    <t>dancing lady orchid</t>
  </si>
  <si>
    <t>orc-180</t>
  </si>
  <si>
    <t>dancing queen amaryllis</t>
  </si>
  <si>
    <t>ama-179</t>
  </si>
  <si>
    <t>dancing queen hosta</t>
  </si>
  <si>
    <t>hss-362</t>
  </si>
  <si>
    <t>daniel deronda clematis</t>
  </si>
  <si>
    <t>cle-439</t>
  </si>
  <si>
    <t>daniel siebert salvia</t>
  </si>
  <si>
    <t>sal-251</t>
  </si>
  <si>
    <t>dans dahlias</t>
  </si>
  <si>
    <t>dah-610</t>
  </si>
  <si>
    <t>dar hosta</t>
  </si>
  <si>
    <t>hss-341</t>
  </si>
  <si>
    <t>dark blue hydrangea</t>
  </si>
  <si>
    <t>dll-074</t>
  </si>
  <si>
    <t>divide hostas</t>
  </si>
  <si>
    <t>hos-045</t>
  </si>
  <si>
    <t>dividing daffodils</t>
  </si>
  <si>
    <t>daf-347</t>
  </si>
  <si>
    <t>dividing dahlia tubers</t>
  </si>
  <si>
    <t>dah-351</t>
  </si>
  <si>
    <t>dividing dahlias</t>
  </si>
  <si>
    <t>dah-461</t>
  </si>
  <si>
    <t>dividing daylilies</t>
  </si>
  <si>
    <t>dll-018</t>
  </si>
  <si>
    <t>dividing hosta</t>
  </si>
  <si>
    <t>hss-089</t>
  </si>
  <si>
    <t>dividing hosta plants</t>
  </si>
  <si>
    <t>hss-103</t>
  </si>
  <si>
    <t>dividing hostas</t>
  </si>
  <si>
    <t>lac-009</t>
  </si>
  <si>
    <t>dwarf korean lilacs</t>
  </si>
  <si>
    <t>lac-470</t>
  </si>
  <si>
    <t>dwarf lilac</t>
  </si>
  <si>
    <t>lac-022</t>
  </si>
  <si>
    <t>dwarf lilac bush</t>
  </si>
  <si>
    <t>lac-013</t>
  </si>
  <si>
    <t>dwarf lilac bushes</t>
  </si>
  <si>
    <t>sed-096</t>
  </si>
  <si>
    <t>diy garden design</t>
  </si>
  <si>
    <t>gde-032</t>
  </si>
  <si>
    <t>diy garden designs</t>
  </si>
  <si>
    <t>gde-667</t>
  </si>
  <si>
    <t>do daffodils multiply</t>
  </si>
  <si>
    <t>daf-438</t>
  </si>
  <si>
    <t>do deer eat azaleas</t>
  </si>
  <si>
    <t>do it yourself garden design</t>
  </si>
  <si>
    <t>gde-764</t>
  </si>
  <si>
    <t>do tell peony</t>
  </si>
  <si>
    <t>peo-162</t>
  </si>
  <si>
    <t>dog friendly garden design</t>
  </si>
  <si>
    <t>gde-566</t>
  </si>
  <si>
    <t>dog rose</t>
  </si>
  <si>
    <t>ros-494</t>
  </si>
  <si>
    <t>donald wyman lilac</t>
  </si>
  <si>
    <t>lac-065</t>
  </si>
  <si>
    <t>donkey tail sedum</t>
  </si>
  <si>
    <t>sed-211</t>
  </si>
  <si>
    <t>dwarf ornamental grasses</t>
  </si>
  <si>
    <t>org-022</t>
  </si>
  <si>
    <t>dwarf peony</t>
  </si>
  <si>
    <t>peo-339</t>
  </si>
  <si>
    <t>dwarf phlox</t>
  </si>
  <si>
    <t>ever blooming daylilies</t>
  </si>
  <si>
    <t>dll-038</t>
  </si>
  <si>
    <t>ever blooming hydrangea</t>
  </si>
  <si>
    <t>hyd-108</t>
  </si>
  <si>
    <t>ever blooming lilac</t>
  </si>
  <si>
    <t>lac-035</t>
  </si>
  <si>
    <t>ever blooming lilacs</t>
  </si>
  <si>
    <t>lac-517</t>
  </si>
  <si>
    <t>everblooming azaleas</t>
  </si>
  <si>
    <t>everblooming begonias</t>
  </si>
  <si>
    <t>beg-177</t>
  </si>
  <si>
    <t>everblooming daylilies</t>
  </si>
  <si>
    <t>dll-027</t>
  </si>
  <si>
    <t>everblooming daylily</t>
  </si>
  <si>
    <t>day-051</t>
  </si>
  <si>
    <t>everblooming hardy geraniums</t>
  </si>
  <si>
    <t>hgs-002</t>
  </si>
  <si>
    <t>dwarf zinnias</t>
  </si>
  <si>
    <t>zin-049</t>
  </si>
  <si>
    <t>early daffodils</t>
  </si>
  <si>
    <t>daf-172</t>
  </si>
  <si>
    <t>double impatiens</t>
  </si>
  <si>
    <t>imp-010</t>
  </si>
  <si>
    <t>double impatiens flowers</t>
  </si>
  <si>
    <t>imp-034</t>
  </si>
  <si>
    <t>double impatiens plants</t>
  </si>
  <si>
    <t>imp-039</t>
  </si>
  <si>
    <t>double impatiens seeds</t>
  </si>
  <si>
    <t>imp-062</t>
  </si>
  <si>
    <t>double knockout rose</t>
  </si>
  <si>
    <t>ros-329</t>
  </si>
  <si>
    <t>double knockout roses</t>
  </si>
  <si>
    <t>rss-014</t>
  </si>
  <si>
    <t>daylily species</t>
  </si>
  <si>
    <t>day-205</t>
  </si>
  <si>
    <t>daylily varieties</t>
  </si>
  <si>
    <t>day-008</t>
  </si>
  <si>
    <t>deadheading azaleas</t>
  </si>
  <si>
    <t>deadheading daffodils</t>
  </si>
  <si>
    <t>daf-374</t>
  </si>
  <si>
    <t>deadheading dahlias</t>
  </si>
  <si>
    <t>dah-482</t>
  </si>
  <si>
    <t>deadheading daylilies</t>
  </si>
  <si>
    <t>dll-085</t>
  </si>
  <si>
    <t>deadheading geraniums</t>
  </si>
  <si>
    <t>ger-043</t>
  </si>
  <si>
    <t>deadheading hydrangeas</t>
  </si>
  <si>
    <t>hyd-729</t>
  </si>
  <si>
    <t>deadheading marigolds</t>
  </si>
  <si>
    <t>mar-238</t>
  </si>
  <si>
    <t>deadheading pansies</t>
  </si>
  <si>
    <t>pan-157</t>
  </si>
  <si>
    <t>doublefile viburnum shasta</t>
  </si>
  <si>
    <t>vib-193</t>
  </si>
  <si>
    <t>douglas aster</t>
  </si>
  <si>
    <t>ass-135</t>
  </si>
  <si>
    <t>dr ruppel clematis</t>
  </si>
  <si>
    <t>cle-113</t>
  </si>
  <si>
    <t>dracula orchid</t>
  </si>
  <si>
    <t>orc-592</t>
  </si>
  <si>
    <t>dragon begonia</t>
  </si>
  <si>
    <t>beg-306</t>
  </si>
  <si>
    <t>dragon blood sedum</t>
  </si>
  <si>
    <t>sed-022</t>
  </si>
  <si>
    <t>dragon leaf begonia</t>
  </si>
  <si>
    <t>beg-103</t>
  </si>
  <si>
    <t>dragon wing begonia</t>
  </si>
  <si>
    <t>beg-037</t>
  </si>
  <si>
    <t>edible pansy</t>
  </si>
  <si>
    <t>pan-228</t>
  </si>
  <si>
    <t>eenie weenie daylily</t>
  </si>
  <si>
    <t>day-175</t>
  </si>
  <si>
    <t>el desperado daylily</t>
  </si>
  <si>
    <t>day-119</t>
  </si>
  <si>
    <t>el nino hosta</t>
  </si>
  <si>
    <t>dream queen hosta</t>
  </si>
  <si>
    <t>hss-294</t>
  </si>
  <si>
    <t>dream weaver hosta</t>
  </si>
  <si>
    <t>hss-220</t>
  </si>
  <si>
    <t>dreamland zinnia</t>
  </si>
  <si>
    <t>zin-105</t>
  </si>
  <si>
    <t>drift roses</t>
  </si>
  <si>
    <t>rss-097</t>
  </si>
  <si>
    <t>drought resistant ornamental grasses</t>
  </si>
  <si>
    <t>org-051</t>
  </si>
  <si>
    <t>drought tolerant ornamental grasses</t>
  </si>
  <si>
    <t>org-034</t>
  </si>
  <si>
    <t>drummond phlox</t>
  </si>
  <si>
    <t>phl-046</t>
  </si>
  <si>
    <t>drumstick allium</t>
  </si>
  <si>
    <t>all-019</t>
  </si>
  <si>
    <t>dry garden design</t>
  </si>
  <si>
    <t>gde-646</t>
  </si>
  <si>
    <t>durango marigold</t>
  </si>
  <si>
    <t>mar-062</t>
  </si>
  <si>
    <t>hss-027</t>
  </si>
  <si>
    <t>elephant ear hostas</t>
  </si>
  <si>
    <t>hos-093</t>
  </si>
  <si>
    <t>elephant hosta</t>
  </si>
  <si>
    <t>hss-069</t>
  </si>
  <si>
    <t>felix crousse peony</t>
  </si>
  <si>
    <t>peo-139</t>
  </si>
  <si>
    <t>feng shui garden design</t>
  </si>
  <si>
    <t>gde-038</t>
  </si>
  <si>
    <t>fern garden design</t>
  </si>
  <si>
    <t>gde-559</t>
  </si>
  <si>
    <t>fern leaf peonies</t>
  </si>
  <si>
    <t>pee-106</t>
  </si>
  <si>
    <t>fern leaf peony</t>
  </si>
  <si>
    <t>peo-007</t>
  </si>
  <si>
    <t>fern peonies</t>
  </si>
  <si>
    <t>pee-031</t>
  </si>
  <si>
    <t>fern peony</t>
  </si>
  <si>
    <t>peo-008</t>
  </si>
  <si>
    <t>ferncliff dahlias</t>
  </si>
  <si>
    <t>dah-455</t>
  </si>
  <si>
    <t>fernleaf peonies</t>
  </si>
  <si>
    <t>pee-300</t>
  </si>
  <si>
    <t>fernleaf peony</t>
  </si>
  <si>
    <t>empress clematis</t>
  </si>
  <si>
    <t>cle-424</t>
  </si>
  <si>
    <t>empress orchid</t>
  </si>
  <si>
    <t>orc-339</t>
  </si>
  <si>
    <t>dwarf azalea varieties</t>
  </si>
  <si>
    <t>dwarf azaleas</t>
  </si>
  <si>
    <t>dwarf clematis</t>
  </si>
  <si>
    <t>cle-421</t>
  </si>
  <si>
    <t>dwarf coneflower</t>
  </si>
  <si>
    <t>con-054</t>
  </si>
  <si>
    <t>dwarf daffodil bulbs</t>
  </si>
  <si>
    <t>daf-536</t>
  </si>
  <si>
    <t>dwarf daffodils</t>
  </si>
  <si>
    <t>daf-263</t>
  </si>
  <si>
    <t>dwarf dahlia</t>
  </si>
  <si>
    <t>dah-057</t>
  </si>
  <si>
    <t>dwarf dahlias</t>
  </si>
  <si>
    <t>dah-101</t>
  </si>
  <si>
    <t>different types of cactus house plants</t>
  </si>
  <si>
    <t>cac-223</t>
  </si>
  <si>
    <t>different types of cactus plants</t>
  </si>
  <si>
    <t>cac-324</t>
  </si>
  <si>
    <t>different types of peonies</t>
  </si>
  <si>
    <t>pee-714</t>
  </si>
  <si>
    <t>dinner plate dahlia</t>
  </si>
  <si>
    <t>dah-007</t>
  </si>
  <si>
    <t>dinner plate dahlias</t>
  </si>
  <si>
    <t>dah-004</t>
  </si>
  <si>
    <t>dinnerplate dahlia</t>
  </si>
  <si>
    <t>dah-020</t>
  </si>
  <si>
    <t>diseases of hydrangeas</t>
  </si>
  <si>
    <t>hyd-679</t>
  </si>
  <si>
    <t>diseases of peonies</t>
  </si>
  <si>
    <t>pee-698</t>
  </si>
  <si>
    <t>divide daylilies</t>
  </si>
  <si>
    <t>hos-010</t>
  </si>
  <si>
    <t>dwarf hydrangea</t>
  </si>
  <si>
    <t>hyd-101</t>
  </si>
  <si>
    <t>dwarf hydrangea bushes</t>
  </si>
  <si>
    <t>hyd-162</t>
  </si>
  <si>
    <t>dwarf hydrangea tree</t>
  </si>
  <si>
    <t>hyd-787</t>
  </si>
  <si>
    <t>dwarf hydrangea varieties</t>
  </si>
  <si>
    <t>hyd-676</t>
  </si>
  <si>
    <t>dwarf hydrangeas</t>
  </si>
  <si>
    <t>hyd-568</t>
  </si>
  <si>
    <t>dwarf irises</t>
  </si>
  <si>
    <t>iri-021</t>
  </si>
  <si>
    <t>dwarf japanese lilac</t>
  </si>
  <si>
    <t>lac-755</t>
  </si>
  <si>
    <t>dwarf korean lilac</t>
  </si>
  <si>
    <t>epiphytic bromeliads</t>
  </si>
  <si>
    <t>bro-045</t>
  </si>
  <si>
    <t>equipment for gardening</t>
  </si>
  <si>
    <t>equ-032</t>
  </si>
  <si>
    <t>ergonomic garden tools</t>
  </si>
  <si>
    <t>too-041</t>
  </si>
  <si>
    <t>lac-250</t>
  </si>
  <si>
    <t>dwarf lilac shrub</t>
  </si>
  <si>
    <t>lac-568</t>
  </si>
  <si>
    <t>dwarf lilac tree</t>
  </si>
  <si>
    <t>lac-068</t>
  </si>
  <si>
    <t>dwarf lilac trees</t>
  </si>
  <si>
    <t>lac-617</t>
  </si>
  <si>
    <t>dwarf lilac varieties</t>
  </si>
  <si>
    <t>lac-342</t>
  </si>
  <si>
    <t>dwarf lilacs</t>
  </si>
  <si>
    <t>lac-039</t>
  </si>
  <si>
    <t>dwarf marigold</t>
  </si>
  <si>
    <t>mar-044</t>
  </si>
  <si>
    <t>dwarf marigolds</t>
  </si>
  <si>
    <t>mar-073</t>
  </si>
  <si>
    <t>dwarf narcissus</t>
  </si>
  <si>
    <t>nar-204</t>
  </si>
  <si>
    <t>dwarf oakleaf hydrangea</t>
  </si>
  <si>
    <t>hyd-466</t>
  </si>
  <si>
    <t>dwarf ornamental grass</t>
  </si>
  <si>
    <t>orn-052</t>
  </si>
  <si>
    <t>european snowball viburnum</t>
  </si>
  <si>
    <t>vib-220</t>
  </si>
  <si>
    <t>evelyn rose</t>
  </si>
  <si>
    <t>ros-479</t>
  </si>
  <si>
    <t>ever blooming azaleas</t>
  </si>
  <si>
    <t>florida azalea</t>
  </si>
  <si>
    <t>florida azaleas</t>
  </si>
  <si>
    <t>florida bromeliad</t>
  </si>
  <si>
    <t>bro-142</t>
  </si>
  <si>
    <t>florida bromeliads</t>
  </si>
  <si>
    <t>bro-039</t>
  </si>
  <si>
    <t>florida clematis</t>
  </si>
  <si>
    <t>cle-214</t>
  </si>
  <si>
    <t>florida daylilies</t>
  </si>
  <si>
    <t>dll-044</t>
  </si>
  <si>
    <t>florida flame azalea</t>
  </si>
  <si>
    <t>florida orchids</t>
  </si>
  <si>
    <t>orc-412</t>
  </si>
  <si>
    <t>florida ornamental grasses</t>
  </si>
  <si>
    <t>org-009</t>
  </si>
  <si>
    <t>florida sieboldii clematis</t>
  </si>
  <si>
    <t>cle-147</t>
  </si>
  <si>
    <t>everblooming hydrangea</t>
  </si>
  <si>
    <t>hyd-337</t>
  </si>
  <si>
    <t>everblooming hydrangeas</t>
  </si>
  <si>
    <t>hyd-687</t>
  </si>
  <si>
    <t>early flowering clematis</t>
  </si>
  <si>
    <t>cle-587</t>
  </si>
  <si>
    <t>early sensation clematis</t>
  </si>
  <si>
    <t>cle-164</t>
  </si>
  <si>
    <t>earlybird daylilies</t>
  </si>
  <si>
    <t>dll-054</t>
  </si>
  <si>
    <t>easter cactus</t>
  </si>
  <si>
    <t>cca-076</t>
  </si>
  <si>
    <t>easter daffodils</t>
  </si>
  <si>
    <t>daf-449</t>
  </si>
  <si>
    <t>easter lily cactus</t>
  </si>
  <si>
    <t>cca-129</t>
  </si>
  <si>
    <t>easter tulips</t>
  </si>
  <si>
    <t>double lilac</t>
  </si>
  <si>
    <t>lac-460</t>
  </si>
  <si>
    <t>double narcissus</t>
  </si>
  <si>
    <t>nar-217</t>
  </si>
  <si>
    <t>double orange daylily</t>
  </si>
  <si>
    <t>day-207</t>
  </si>
  <si>
    <t>double peonies</t>
  </si>
  <si>
    <t>pee-253</t>
  </si>
  <si>
    <t>double peony</t>
  </si>
  <si>
    <t>peo-208</t>
  </si>
  <si>
    <t>double petunia seeds</t>
  </si>
  <si>
    <t>pet-138</t>
  </si>
  <si>
    <t>double tulips</t>
  </si>
  <si>
    <t>Tul-205</t>
  </si>
  <si>
    <t>doublefile viburnum</t>
  </si>
  <si>
    <t>vib-013</t>
  </si>
  <si>
    <t>doublefile viburnum mariesii</t>
  </si>
  <si>
    <t>vib-228</t>
  </si>
  <si>
    <t>echinacea purple coneflower</t>
  </si>
  <si>
    <t>con-042</t>
  </si>
  <si>
    <t>eco garden design</t>
  </si>
  <si>
    <t>gde-782</t>
  </si>
  <si>
    <t>ed brown daylily</t>
  </si>
  <si>
    <t>day-261</t>
  </si>
  <si>
    <t>eden climbing rose</t>
  </si>
  <si>
    <t>ros-436</t>
  </si>
  <si>
    <t>edible chrysanthemum</t>
  </si>
  <si>
    <t>chy-088</t>
  </si>
  <si>
    <t>edible garden design</t>
  </si>
  <si>
    <t>gde-191</t>
  </si>
  <si>
    <t>edible marigolds</t>
  </si>
  <si>
    <t>mar-197</t>
  </si>
  <si>
    <t>edible orchids</t>
  </si>
  <si>
    <t>orc-178</t>
  </si>
  <si>
    <t>edible pansies</t>
  </si>
  <si>
    <t>pan-103</t>
  </si>
  <si>
    <t>fancy pansy</t>
  </si>
  <si>
    <t>pan-158</t>
  </si>
  <si>
    <t>fanfare impatiens</t>
  </si>
  <si>
    <t>imp-052</t>
  </si>
  <si>
    <t>fashion azaleas</t>
  </si>
  <si>
    <t>fast growing azaleas</t>
  </si>
  <si>
    <t>fast growing clematis</t>
  </si>
  <si>
    <t>hss-311</t>
  </si>
  <si>
    <t>elatior begonia</t>
  </si>
  <si>
    <t>beg-280</t>
  </si>
  <si>
    <t>electric garden tools</t>
  </si>
  <si>
    <t>too-012</t>
  </si>
  <si>
    <t>electric gardening shears</t>
  </si>
  <si>
    <t>too-732</t>
  </si>
  <si>
    <t>electric gardening tools</t>
  </si>
  <si>
    <t>too-295</t>
  </si>
  <si>
    <t>elegans hosta</t>
  </si>
  <si>
    <t>hss-223</t>
  </si>
  <si>
    <t>elegant candy daylily</t>
  </si>
  <si>
    <t>day-213</t>
  </si>
  <si>
    <t>elegant orchids</t>
  </si>
  <si>
    <t>orc-731</t>
  </si>
  <si>
    <t>elephant ear begonia</t>
  </si>
  <si>
    <t>beg-102</t>
  </si>
  <si>
    <t>elephant ear hosta</t>
  </si>
  <si>
    <t>cle-502</t>
  </si>
  <si>
    <t>feeding hydrangeas</t>
  </si>
  <si>
    <t>hyd-610</t>
  </si>
  <si>
    <t>feeding lilacs</t>
  </si>
  <si>
    <t>lac-416</t>
  </si>
  <si>
    <t>feeding orchids</t>
  </si>
  <si>
    <t>orc-415</t>
  </si>
  <si>
    <t>forcing hyacinths</t>
  </si>
  <si>
    <t>hya-022</t>
  </si>
  <si>
    <t>forcing narcissus</t>
  </si>
  <si>
    <t>nar-169</t>
  </si>
  <si>
    <t>forcing narcissus bulbs</t>
  </si>
  <si>
    <t>nar-249</t>
  </si>
  <si>
    <t>forever hydrangea</t>
  </si>
  <si>
    <t>hyd-312</t>
  </si>
  <si>
    <t>forever pink hydrangea</t>
  </si>
  <si>
    <t>hyd-636</t>
  </si>
  <si>
    <t>forever rose</t>
  </si>
  <si>
    <t>ros-162</t>
  </si>
  <si>
    <t>forever roses</t>
  </si>
  <si>
    <t>rss-197</t>
  </si>
  <si>
    <t>formal garden design</t>
  </si>
  <si>
    <t>gde-093</t>
  </si>
  <si>
    <t>peo-011</t>
  </si>
  <si>
    <t>fertilize azaleas</t>
  </si>
  <si>
    <t>fertilize hydrangea</t>
  </si>
  <si>
    <t>hyd-451</t>
  </si>
  <si>
    <t>fertilize lilacs</t>
  </si>
  <si>
    <t>empress wu hosta</t>
  </si>
  <si>
    <t>hss-005</t>
  </si>
  <si>
    <t>empress wu hostas</t>
  </si>
  <si>
    <t>hos-076</t>
  </si>
  <si>
    <t>endless hydrangea</t>
  </si>
  <si>
    <t>hyd-284</t>
  </si>
  <si>
    <t>endless summer hydrangea</t>
  </si>
  <si>
    <t>hyd-002</t>
  </si>
  <si>
    <t>endless summer hydrangeas</t>
  </si>
  <si>
    <t>hyd-175</t>
  </si>
  <si>
    <t>english aster</t>
  </si>
  <si>
    <t>ass-119</t>
  </si>
  <si>
    <t>english cottage garden designs</t>
  </si>
  <si>
    <t>gde-298</t>
  </si>
  <si>
    <t>dwarf daylilies</t>
  </si>
  <si>
    <t>dll-012</t>
  </si>
  <si>
    <t>dwarf daylily</t>
  </si>
  <si>
    <t>day-040</t>
  </si>
  <si>
    <t>dwarf forsythia</t>
  </si>
  <si>
    <t>Forsythia</t>
  </si>
  <si>
    <t>for-031</t>
  </si>
  <si>
    <t>dwarf forsythia bush</t>
  </si>
  <si>
    <t>for-271</t>
  </si>
  <si>
    <t>dwarf garden phlox</t>
  </si>
  <si>
    <t>phl-147</t>
  </si>
  <si>
    <t>dwarf geranium</t>
  </si>
  <si>
    <t>ger-468</t>
  </si>
  <si>
    <t>dwarf geraniums</t>
  </si>
  <si>
    <t>ger-319</t>
  </si>
  <si>
    <t>dwarf gladiolus</t>
  </si>
  <si>
    <t>gla-042</t>
  </si>
  <si>
    <t>dwarf hosta</t>
  </si>
  <si>
    <t>hss-030</t>
  </si>
  <si>
    <t>dwarf hostas</t>
  </si>
  <si>
    <t>english marigolds</t>
  </si>
  <si>
    <t>mar-332</t>
  </si>
  <si>
    <t>english rose</t>
  </si>
  <si>
    <t>ros-341</t>
  </si>
  <si>
    <t>english roses</t>
  </si>
  <si>
    <t>rss-151</t>
  </si>
  <si>
    <t>english roseum rhododendron</t>
  </si>
  <si>
    <t>rho-123</t>
  </si>
  <si>
    <t>envy zinnia</t>
  </si>
  <si>
    <t>zin-040</t>
  </si>
  <si>
    <t>epidendrum orchid</t>
  </si>
  <si>
    <t>orc-498</t>
  </si>
  <si>
    <t>epidendrum orchids</t>
  </si>
  <si>
    <t>orc-332</t>
  </si>
  <si>
    <t>epiphyllum</t>
  </si>
  <si>
    <t>cca-088</t>
  </si>
  <si>
    <t>epiphyllum orchid cactus</t>
  </si>
  <si>
    <t>orc-370</t>
  </si>
  <si>
    <t>beg-182</t>
  </si>
  <si>
    <t>firestorm rhododendron</t>
  </si>
  <si>
    <t>rho-312</t>
  </si>
  <si>
    <t>fireworks clematis</t>
  </si>
  <si>
    <t>cle-182</t>
  </si>
  <si>
    <t>fireworks hosta</t>
  </si>
  <si>
    <t>ergonomic gardening tools</t>
  </si>
  <si>
    <t>too-093</t>
  </si>
  <si>
    <t>erlicheer daffodil</t>
  </si>
  <si>
    <t>daf-188</t>
  </si>
  <si>
    <t>erlicheer summer daffodil</t>
  </si>
  <si>
    <t>daf-512</t>
  </si>
  <si>
    <t>escargot begonia</t>
  </si>
  <si>
    <t>beg-165</t>
  </si>
  <si>
    <t>eskimo pie hosta</t>
  </si>
  <si>
    <t>hss-387</t>
  </si>
  <si>
    <t>eskimo viburnum</t>
  </si>
  <si>
    <t>vib-118</t>
  </si>
  <si>
    <t>espresso geranium</t>
  </si>
  <si>
    <t>ger-334</t>
  </si>
  <si>
    <t>eternity rose blush</t>
  </si>
  <si>
    <t>ros-484</t>
  </si>
  <si>
    <t>european cranberrybush viburnum</t>
  </si>
  <si>
    <t>vib-264</t>
  </si>
  <si>
    <t>floral garden tools</t>
  </si>
  <si>
    <t>too-513</t>
  </si>
  <si>
    <t>floral gardening tools</t>
  </si>
  <si>
    <t>too-415</t>
  </si>
  <si>
    <t>floribunda roses</t>
  </si>
  <si>
    <t>rss-051</t>
  </si>
  <si>
    <t>forsythia trees</t>
  </si>
  <si>
    <t>for-056</t>
  </si>
  <si>
    <t>forsythia varieties</t>
  </si>
  <si>
    <t>for-075</t>
  </si>
  <si>
    <t>forsythia viridissima</t>
  </si>
  <si>
    <t>for-084</t>
  </si>
  <si>
    <t>forsythia weekend</t>
  </si>
  <si>
    <t>for-065</t>
  </si>
  <si>
    <t>forsythia x intermedia</t>
  </si>
  <si>
    <t>for-103</t>
  </si>
  <si>
    <t>forsythias</t>
  </si>
  <si>
    <t>for-002</t>
  </si>
  <si>
    <t>forthysia</t>
  </si>
  <si>
    <t>for-246</t>
  </si>
  <si>
    <t>florida weigela</t>
  </si>
  <si>
    <t>wei-036</t>
  </si>
  <si>
    <t>flower carpet roses</t>
  </si>
  <si>
    <t>rss-061</t>
  </si>
  <si>
    <t>flower garden design</t>
  </si>
  <si>
    <t>gde-006</t>
  </si>
  <si>
    <t>everblooming lilac</t>
  </si>
  <si>
    <t>lac-266</t>
  </si>
  <si>
    <t>everblooming lilac bush</t>
  </si>
  <si>
    <t>lac-732</t>
  </si>
  <si>
    <t>everlasting hydrangea</t>
  </si>
  <si>
    <t>hyd-199</t>
  </si>
  <si>
    <t>evison clematis</t>
  </si>
  <si>
    <t>cle-098</t>
  </si>
  <si>
    <t>exbury azalea</t>
  </si>
  <si>
    <t>exbury azaleas</t>
  </si>
  <si>
    <t>exbury hybrid azalea</t>
  </si>
  <si>
    <t>exotic orchid</t>
  </si>
  <si>
    <t>orc-481</t>
  </si>
  <si>
    <t>exotic orchids</t>
  </si>
  <si>
    <t>orc-035</t>
  </si>
  <si>
    <t>eyecatcher weigela</t>
  </si>
  <si>
    <t>wei-121</t>
  </si>
  <si>
    <t>Tul-194</t>
  </si>
  <si>
    <t>eastern snowball viburnum</t>
  </si>
  <si>
    <t>vib-132</t>
  </si>
  <si>
    <t>easy care indoor plants</t>
  </si>
  <si>
    <t>pla-452</t>
  </si>
  <si>
    <t>easy garden design</t>
  </si>
  <si>
    <t>gde-776</t>
  </si>
  <si>
    <t>easy garden designs</t>
  </si>
  <si>
    <t>gde-601</t>
  </si>
  <si>
    <t>easy orchids</t>
  </si>
  <si>
    <t>orc-539</t>
  </si>
  <si>
    <t>easy plants</t>
  </si>
  <si>
    <t>pla-797</t>
  </si>
  <si>
    <t>eating marigolds</t>
  </si>
  <si>
    <t>mar-203</t>
  </si>
  <si>
    <t>echinacea coneflower</t>
  </si>
  <si>
    <t>con-013</t>
  </si>
  <si>
    <t>echinacea plant care</t>
  </si>
  <si>
    <t>pla-331</t>
  </si>
  <si>
    <t>cro-024</t>
  </si>
  <si>
    <t>fall crocus bulbs</t>
  </si>
  <si>
    <t>cro-056</t>
  </si>
  <si>
    <t>fall crocuses</t>
  </si>
  <si>
    <t>cro-032</t>
  </si>
  <si>
    <t>fall flower aster</t>
  </si>
  <si>
    <t>ass-257</t>
  </si>
  <si>
    <t>fall hydrangea</t>
  </si>
  <si>
    <t>hyd-365</t>
  </si>
  <si>
    <t>fall pansies</t>
  </si>
  <si>
    <t>pan-091</t>
  </si>
  <si>
    <t>fall sedum</t>
  </si>
  <si>
    <t>sed-227</t>
  </si>
  <si>
    <t>fall tulips</t>
  </si>
  <si>
    <t>Tul-351</t>
  </si>
  <si>
    <t>false aster</t>
  </si>
  <si>
    <t>ass-028</t>
  </si>
  <si>
    <t>fancy leaf geraniums</t>
  </si>
  <si>
    <t>ger-408</t>
  </si>
  <si>
    <t>cac-361</t>
  </si>
  <si>
    <t>flowering succulents</t>
  </si>
  <si>
    <t>cac-247</t>
  </si>
  <si>
    <t>flowering viburnum</t>
  </si>
  <si>
    <t>vib-278</t>
  </si>
  <si>
    <t>flowers asters</t>
  </si>
  <si>
    <t>cle-204</t>
  </si>
  <si>
    <t>fast growing ornamental grasses</t>
  </si>
  <si>
    <t>org-043</t>
  </si>
  <si>
    <t>fast growing rhododendron</t>
  </si>
  <si>
    <t>rho-281</t>
  </si>
  <si>
    <t>fastest growing clematis</t>
  </si>
  <si>
    <t>cle-575</t>
  </si>
  <si>
    <t>fatal attraction coneflower</t>
  </si>
  <si>
    <t>con-051</t>
  </si>
  <si>
    <t>february gold daffodils</t>
  </si>
  <si>
    <t>daf-201</t>
  </si>
  <si>
    <t>feeding african violets</t>
  </si>
  <si>
    <t>afr-399</t>
  </si>
  <si>
    <t>feeding azaleas</t>
  </si>
  <si>
    <t>feeding clematis</t>
  </si>
  <si>
    <t>forcing daffodils</t>
  </si>
  <si>
    <t>daf-388</t>
  </si>
  <si>
    <t>forcing forsythia</t>
  </si>
  <si>
    <t>for-072</t>
  </si>
  <si>
    <t>forcing hyacinth</t>
  </si>
  <si>
    <t>hya-117</t>
  </si>
  <si>
    <t>forcing hyacinth bulbs</t>
  </si>
  <si>
    <t>hya-201</t>
  </si>
  <si>
    <t>french lilac bush</t>
  </si>
  <si>
    <t>lac-060</t>
  </si>
  <si>
    <t>french lilac tree</t>
  </si>
  <si>
    <t>lac-450</t>
  </si>
  <si>
    <t>french lilacs</t>
  </si>
  <si>
    <t>lac-124</t>
  </si>
  <si>
    <t>french marigold</t>
  </si>
  <si>
    <t>mar-002</t>
  </si>
  <si>
    <t>french marigold flower</t>
  </si>
  <si>
    <t>mar-100</t>
  </si>
  <si>
    <t>french marigold seeds</t>
  </si>
  <si>
    <t>mar-057</t>
  </si>
  <si>
    <t>french marigolds</t>
  </si>
  <si>
    <t>mar-005</t>
  </si>
  <si>
    <t>formal garden designs</t>
  </si>
  <si>
    <t>gde-224</t>
  </si>
  <si>
    <t>formal herb garden design</t>
  </si>
  <si>
    <t>gde-570</t>
  </si>
  <si>
    <t>formosa azalea</t>
  </si>
  <si>
    <t>lac-789</t>
  </si>
  <si>
    <t>fertilizer for clematis</t>
  </si>
  <si>
    <t>cle-096</t>
  </si>
  <si>
    <t>fertilizer for geraniums</t>
  </si>
  <si>
    <t>ger-537</t>
  </si>
  <si>
    <t>fertilizer for lilacs</t>
  </si>
  <si>
    <t>lac-532</t>
  </si>
  <si>
    <t>fertilizing azaleas</t>
  </si>
  <si>
    <t>fertilizing clematis</t>
  </si>
  <si>
    <t>cle-073</t>
  </si>
  <si>
    <t>fertilizing daylilies</t>
  </si>
  <si>
    <t>dll-073</t>
  </si>
  <si>
    <t>fertilizing geraniums</t>
  </si>
  <si>
    <t>ger-436</t>
  </si>
  <si>
    <t>fertilizing hostas</t>
  </si>
  <si>
    <t>hos-085</t>
  </si>
  <si>
    <t>english country garden design</t>
  </si>
  <si>
    <t>gde-565</t>
  </si>
  <si>
    <t>english garden design</t>
  </si>
  <si>
    <t>gde-041</t>
  </si>
  <si>
    <t>english garden design ideas</t>
  </si>
  <si>
    <t>gde-754</t>
  </si>
  <si>
    <t>english garden designs</t>
  </si>
  <si>
    <t>gde-151</t>
  </si>
  <si>
    <t>english garden photos</t>
  </si>
  <si>
    <t>pho-237</t>
  </si>
  <si>
    <t>english gardens design</t>
  </si>
  <si>
    <t>gde-145</t>
  </si>
  <si>
    <t>english gardens photos</t>
  </si>
  <si>
    <t>pho-236</t>
  </si>
  <si>
    <t>english marigold</t>
  </si>
  <si>
    <t>mar-155</t>
  </si>
  <si>
    <t>field marigold</t>
  </si>
  <si>
    <t>mar-339</t>
  </si>
  <si>
    <t>field pansy</t>
  </si>
  <si>
    <t>pan-105</t>
  </si>
  <si>
    <t>fiesta double impatiens</t>
  </si>
  <si>
    <t>imp-063</t>
  </si>
  <si>
    <t>fiesta forsythia</t>
  </si>
  <si>
    <t>for-243</t>
  </si>
  <si>
    <t>fig marigold</t>
  </si>
  <si>
    <t>mar-131</t>
  </si>
  <si>
    <t>final touch daylily</t>
  </si>
  <si>
    <t>day-062</t>
  </si>
  <si>
    <t>fine wine weigela</t>
  </si>
  <si>
    <t>wei-058</t>
  </si>
  <si>
    <t>fire island hosta</t>
  </si>
  <si>
    <t>hss-160</t>
  </si>
  <si>
    <t>fireball bromeliad</t>
  </si>
  <si>
    <t>bro-292</t>
  </si>
  <si>
    <t>firecracker begonia</t>
  </si>
  <si>
    <t>forsythia plant</t>
  </si>
  <si>
    <t>for-019</t>
  </si>
  <si>
    <t>forsythia planting</t>
  </si>
  <si>
    <t>for-026</t>
  </si>
  <si>
    <t>forsythia plants</t>
  </si>
  <si>
    <t>for-045</t>
  </si>
  <si>
    <t>hss-471</t>
  </si>
  <si>
    <t>first frost hosta</t>
  </si>
  <si>
    <t>hss-318</t>
  </si>
  <si>
    <t>fischer geraniums</t>
  </si>
  <si>
    <t>ger-474</t>
  </si>
  <si>
    <t>flag irises</t>
  </si>
  <si>
    <t>iri-015</t>
  </si>
  <si>
    <t>flame azalea</t>
  </si>
  <si>
    <t>flame azaleas</t>
  </si>
  <si>
    <t>flame creeper azalea</t>
  </si>
  <si>
    <t>flaming azalea</t>
  </si>
  <si>
    <t>flaming parrot tulip</t>
  </si>
  <si>
    <t>Tul-336</t>
  </si>
  <si>
    <t>flat topped aster</t>
  </si>
  <si>
    <t>ass-254</t>
  </si>
  <si>
    <t>flor de azalea lyrics</t>
  </si>
  <si>
    <t>forsythia spectabilis</t>
  </si>
  <si>
    <t>for-032</t>
  </si>
  <si>
    <t>forsythia spring glory</t>
  </si>
  <si>
    <t>for-106</t>
  </si>
  <si>
    <t>forsythia sunrise</t>
  </si>
  <si>
    <t>for-074</t>
  </si>
  <si>
    <t>forsythia suspensa</t>
  </si>
  <si>
    <t>for-007</t>
  </si>
  <si>
    <t>forsythia tree</t>
  </si>
  <si>
    <t>for-048</t>
  </si>
  <si>
    <t>day-111</t>
  </si>
  <si>
    <t>garden design</t>
  </si>
  <si>
    <t>gde-001</t>
  </si>
  <si>
    <t>garden design for small gardens</t>
  </si>
  <si>
    <t>gde-517</t>
  </si>
  <si>
    <t>garden design for small spaces</t>
  </si>
  <si>
    <t>gde-582</t>
  </si>
  <si>
    <t>garden design idea</t>
  </si>
  <si>
    <t>gde-050</t>
  </si>
  <si>
    <t>garden design ideas</t>
  </si>
  <si>
    <t>gde-007</t>
  </si>
  <si>
    <t>garden design photo</t>
  </si>
  <si>
    <t>pho-256</t>
  </si>
  <si>
    <t>fortissimo daffodil</t>
  </si>
  <si>
    <t>daf-311</t>
  </si>
  <si>
    <t>fountain garden design</t>
  </si>
  <si>
    <t>gde-253</t>
  </si>
  <si>
    <t>fragrant amaryllis</t>
  </si>
  <si>
    <t>flower garden design ideas</t>
  </si>
  <si>
    <t>gde-205</t>
  </si>
  <si>
    <t>flower garden design plans</t>
  </si>
  <si>
    <t>gde-171</t>
  </si>
  <si>
    <t>flower garden designs</t>
  </si>
  <si>
    <t>gde-005</t>
  </si>
  <si>
    <t>flower garden photography</t>
  </si>
  <si>
    <t>pho-226</t>
  </si>
  <si>
    <t>flower garden photos</t>
  </si>
  <si>
    <t>pho-099</t>
  </si>
  <si>
    <t>flower garden pictures</t>
  </si>
  <si>
    <t>pho-084</t>
  </si>
  <si>
    <t>flower garden tools</t>
  </si>
  <si>
    <t>too-245</t>
  </si>
  <si>
    <t>flower gardens designs</t>
  </si>
  <si>
    <t>eyelash begonia</t>
  </si>
  <si>
    <t>beg-314</t>
  </si>
  <si>
    <t>facts about tulips</t>
  </si>
  <si>
    <t>Tul-095</t>
  </si>
  <si>
    <t>fall aster</t>
  </si>
  <si>
    <t>ass-024</t>
  </si>
  <si>
    <t>fall asters</t>
  </si>
  <si>
    <t>ast-019</t>
  </si>
  <si>
    <t>fall blooming clematis</t>
  </si>
  <si>
    <t>cle-175</t>
  </si>
  <si>
    <t>fall blooming crocus</t>
  </si>
  <si>
    <t>cro-034</t>
  </si>
  <si>
    <t>fall chrysanthemums</t>
  </si>
  <si>
    <t>chr-056</t>
  </si>
  <si>
    <t>fall clematis</t>
  </si>
  <si>
    <t>cle-233</t>
  </si>
  <si>
    <t>fall crocus</t>
  </si>
  <si>
    <t>flowering cactus house plants</t>
  </si>
  <si>
    <t>cac-008</t>
  </si>
  <si>
    <t>flowering cactus pictures</t>
  </si>
  <si>
    <t>cac-445</t>
  </si>
  <si>
    <t>flowering cactus plants</t>
  </si>
  <si>
    <t>cac-147</t>
  </si>
  <si>
    <t>flowering hostas</t>
  </si>
  <si>
    <t>hos-058</t>
  </si>
  <si>
    <t>flowering house plants</t>
  </si>
  <si>
    <t>pla-116</t>
  </si>
  <si>
    <t>flowering hydrangea</t>
  </si>
  <si>
    <t>hyd-262</t>
  </si>
  <si>
    <t>flowering kalanchoe</t>
  </si>
  <si>
    <t>kal-046</t>
  </si>
  <si>
    <t>flowering lilac tree</t>
  </si>
  <si>
    <t>lac-336</t>
  </si>
  <si>
    <t>flowering succulent plants</t>
  </si>
  <si>
    <t>ros-093</t>
  </si>
  <si>
    <t>frank smith daylilies</t>
  </si>
  <si>
    <t>dll-046</t>
  </si>
  <si>
    <t>frankly scarlet daylily</t>
  </si>
  <si>
    <t>day-201</t>
  </si>
  <si>
    <t>ast-002</t>
  </si>
  <si>
    <t>flowers clematis</t>
  </si>
  <si>
    <t>cle-087</t>
  </si>
  <si>
    <t>flowers impatiens</t>
  </si>
  <si>
    <t>imp-014</t>
  </si>
  <si>
    <t>fond memories clematis</t>
  </si>
  <si>
    <t>cle-549</t>
  </si>
  <si>
    <t>fooled me daylily</t>
  </si>
  <si>
    <t>day-163</t>
  </si>
  <si>
    <t>forcing amaryllis</t>
  </si>
  <si>
    <t>ama-089</t>
  </si>
  <si>
    <t>forcing amaryllis bulbs</t>
  </si>
  <si>
    <t>ama-101</t>
  </si>
  <si>
    <t>forcing daffodil bulbs indoors</t>
  </si>
  <si>
    <t>daf-372</t>
  </si>
  <si>
    <t>french gardens design</t>
  </si>
  <si>
    <t>gde-698</t>
  </si>
  <si>
    <t>french hybrid lilac</t>
  </si>
  <si>
    <t>lac-090</t>
  </si>
  <si>
    <t>french hydrangea</t>
  </si>
  <si>
    <t>hyd-461</t>
  </si>
  <si>
    <t>french hydrangeas</t>
  </si>
  <si>
    <t>hyd-751</t>
  </si>
  <si>
    <t>french lace weigela</t>
  </si>
  <si>
    <t>wei-065</t>
  </si>
  <si>
    <t>too-460</t>
  </si>
  <si>
    <t>garden orchids</t>
  </si>
  <si>
    <t>orc-682</t>
  </si>
  <si>
    <t>garden pansy</t>
  </si>
  <si>
    <t>pan-099</t>
  </si>
  <si>
    <t>garden peonies</t>
  </si>
  <si>
    <t>pee-263</t>
  </si>
  <si>
    <t>garden peony</t>
  </si>
  <si>
    <t>pee-181</t>
  </si>
  <si>
    <t>garden pest</t>
  </si>
  <si>
    <t>pes-003</t>
  </si>
  <si>
    <t>garden pest control</t>
  </si>
  <si>
    <t>pes-009</t>
  </si>
  <si>
    <t>french tulip bulbs</t>
  </si>
  <si>
    <t>Tul-060</t>
  </si>
  <si>
    <t>french tulips</t>
  </si>
  <si>
    <t>Tul-056</t>
  </si>
  <si>
    <t>friendship rose</t>
  </si>
  <si>
    <t>ros-601</t>
  </si>
  <si>
    <t>fringe white tulip</t>
  </si>
  <si>
    <t>formosa azaleas</t>
  </si>
  <si>
    <t>forsythia</t>
  </si>
  <si>
    <t>for-001</t>
  </si>
  <si>
    <t>forsythia arnold dwarf</t>
  </si>
  <si>
    <t>for-114</t>
  </si>
  <si>
    <t>forsythia branches</t>
  </si>
  <si>
    <t>for-043</t>
  </si>
  <si>
    <t>forsythia bronxensis</t>
  </si>
  <si>
    <t>for-187</t>
  </si>
  <si>
    <t>forsythia bush</t>
  </si>
  <si>
    <t>for-006</t>
  </si>
  <si>
    <t>forsythia bushes</t>
  </si>
  <si>
    <t>for-004</t>
  </si>
  <si>
    <t>forsythia cuttings</t>
  </si>
  <si>
    <t>for-099</t>
  </si>
  <si>
    <t>forsythia diseases</t>
  </si>
  <si>
    <t>for-162</t>
  </si>
  <si>
    <t>forsythia europaea</t>
  </si>
  <si>
    <t>for-281</t>
  </si>
  <si>
    <t>fertilizing hydrangeas</t>
  </si>
  <si>
    <t>hyd-232</t>
  </si>
  <si>
    <t>fertilizing lilac bushes</t>
  </si>
  <si>
    <t>lac-689</t>
  </si>
  <si>
    <t>fertilizing lilacs</t>
  </si>
  <si>
    <t>lac-541</t>
  </si>
  <si>
    <t>fertilizing peonies</t>
  </si>
  <si>
    <t>pee-294</t>
  </si>
  <si>
    <t>fertilizing rhododendrons</t>
  </si>
  <si>
    <t>rho-124</t>
  </si>
  <si>
    <t>festiva maxima peony</t>
  </si>
  <si>
    <t>peo-031</t>
  </si>
  <si>
    <t>fibrous begonia</t>
  </si>
  <si>
    <t>beg-099</t>
  </si>
  <si>
    <t>fibrous begonias</t>
  </si>
  <si>
    <t>beg-271</t>
  </si>
  <si>
    <t>forsythia intermedia spectabilis</t>
  </si>
  <si>
    <t>for-255</t>
  </si>
  <si>
    <t>forsythia koreana</t>
  </si>
  <si>
    <t>for-236</t>
  </si>
  <si>
    <t>forsythia kumson</t>
  </si>
  <si>
    <t>for-060</t>
  </si>
  <si>
    <t>forsythia lynwood</t>
  </si>
  <si>
    <t>for-030</t>
  </si>
  <si>
    <t>forsythia lynwood gold</t>
  </si>
  <si>
    <t>for-021</t>
  </si>
  <si>
    <t>forsythia meadowlark</t>
  </si>
  <si>
    <t>for-034</t>
  </si>
  <si>
    <t>forsythia northern gold</t>
  </si>
  <si>
    <t>for-050</t>
  </si>
  <si>
    <t>forsythia ovata</t>
  </si>
  <si>
    <t>for-124</t>
  </si>
  <si>
    <t>forsythia pictures</t>
  </si>
  <si>
    <t>for-158</t>
  </si>
  <si>
    <t>gde-496</t>
  </si>
  <si>
    <t>garden and patio designs</t>
  </si>
  <si>
    <t>gde-798</t>
  </si>
  <si>
    <t>garden architecture and design</t>
  </si>
  <si>
    <t>gde-765</t>
  </si>
  <si>
    <t>forsythia problems</t>
  </si>
  <si>
    <t>for-207</t>
  </si>
  <si>
    <t>forsythia propagation</t>
  </si>
  <si>
    <t>for-008</t>
  </si>
  <si>
    <t>forsythia pruning</t>
  </si>
  <si>
    <t>for-018</t>
  </si>
  <si>
    <t>forsythia seeds</t>
  </si>
  <si>
    <t>for-240</t>
  </si>
  <si>
    <t>forsythia show off</t>
  </si>
  <si>
    <t>for-036</t>
  </si>
  <si>
    <t>forsythia shrub</t>
  </si>
  <si>
    <t>for-017</t>
  </si>
  <si>
    <t>forsythia shrubs</t>
  </si>
  <si>
    <t>for-011</t>
  </si>
  <si>
    <t>forsythia species</t>
  </si>
  <si>
    <t>for-211</t>
  </si>
  <si>
    <t>too-574</t>
  </si>
  <si>
    <t>garden cultivator tool</t>
  </si>
  <si>
    <t>too-177</t>
  </si>
  <si>
    <t>garden cutters</t>
  </si>
  <si>
    <t>too-610</t>
  </si>
  <si>
    <t>garden cutting tools</t>
  </si>
  <si>
    <t>too-159</t>
  </si>
  <si>
    <t>garden dahlia</t>
  </si>
  <si>
    <t>dah-379</t>
  </si>
  <si>
    <t>garden daylily</t>
  </si>
  <si>
    <t>garden tool sharpener</t>
  </si>
  <si>
    <t>too-084</t>
  </si>
  <si>
    <t>garden tool sharpeners</t>
  </si>
  <si>
    <t>too-528</t>
  </si>
  <si>
    <t>garden tool sharpening</t>
  </si>
  <si>
    <t>too-125</t>
  </si>
  <si>
    <t>garden tool storage</t>
  </si>
  <si>
    <t>too-019</t>
  </si>
  <si>
    <t>garden tool storage ideas</t>
  </si>
  <si>
    <t>too-558</t>
  </si>
  <si>
    <t>garden design photos</t>
  </si>
  <si>
    <t>pho-252</t>
  </si>
  <si>
    <t>garden design tips</t>
  </si>
  <si>
    <t>gde-408</t>
  </si>
  <si>
    <t>garden designs</t>
  </si>
  <si>
    <t>gde-035</t>
  </si>
  <si>
    <t>ama-238</t>
  </si>
  <si>
    <t>fragrant azaleas</t>
  </si>
  <si>
    <t>fragrant blue hosta</t>
  </si>
  <si>
    <t>hss-375</t>
  </si>
  <si>
    <t>fragrant bouquet hosta</t>
  </si>
  <si>
    <t>hss-192</t>
  </si>
  <si>
    <t>fragrant clematis</t>
  </si>
  <si>
    <t>cle-052</t>
  </si>
  <si>
    <t>fragrant climbing roses</t>
  </si>
  <si>
    <t>rss-295</t>
  </si>
  <si>
    <t>fragrant daffodils</t>
  </si>
  <si>
    <t>daf-223</t>
  </si>
  <si>
    <t>fragrant daylilies</t>
  </si>
  <si>
    <t>dll-056</t>
  </si>
  <si>
    <t>fragrant daylily</t>
  </si>
  <si>
    <t>day-221</t>
  </si>
  <si>
    <t>fragrant geranium</t>
  </si>
  <si>
    <t>ger-413</t>
  </si>
  <si>
    <t>fragrant hosta</t>
  </si>
  <si>
    <t>hss-080</t>
  </si>
  <si>
    <t>gde-233</t>
  </si>
  <si>
    <t>flower gardens photos</t>
  </si>
  <si>
    <t>pho-066</t>
  </si>
  <si>
    <t>flower gardens pictures</t>
  </si>
  <si>
    <t>pho-185</t>
  </si>
  <si>
    <t>flower kalanchoe</t>
  </si>
  <si>
    <t>kal-086</t>
  </si>
  <si>
    <t>flower photography</t>
  </si>
  <si>
    <t>pho-074</t>
  </si>
  <si>
    <t>flower plant care</t>
  </si>
  <si>
    <t>pla-285</t>
  </si>
  <si>
    <t>flowering azalea</t>
  </si>
  <si>
    <t>flowering bromeliads</t>
  </si>
  <si>
    <t>bro-354</t>
  </si>
  <si>
    <t>flowering cactus</t>
  </si>
  <si>
    <t>cac-185</t>
  </si>
  <si>
    <t>fragrant roses</t>
  </si>
  <si>
    <t>rss-110</t>
  </si>
  <si>
    <t>fragrant snowball viburnum</t>
  </si>
  <si>
    <t>vib-257</t>
  </si>
  <si>
    <t>fragrant viburnum</t>
  </si>
  <si>
    <t>vib-012</t>
  </si>
  <si>
    <t>fragrant viburnums</t>
  </si>
  <si>
    <t>vib-238</t>
  </si>
  <si>
    <t>francee hosta</t>
  </si>
  <si>
    <t>hss-188</t>
  </si>
  <si>
    <t>frances william hosta</t>
  </si>
  <si>
    <t>hss-438</t>
  </si>
  <si>
    <t>frances williams hosta</t>
  </si>
  <si>
    <t>hss-162</t>
  </si>
  <si>
    <t>francis william hosta</t>
  </si>
  <si>
    <t>hss-423</t>
  </si>
  <si>
    <t>francis williams hosta</t>
  </si>
  <si>
    <t>hss-178</t>
  </si>
  <si>
    <t>franciscan desert rose</t>
  </si>
  <si>
    <t>garden landscape designs</t>
  </si>
  <si>
    <t>gde-118</t>
  </si>
  <si>
    <t>garden landscape ideas</t>
  </si>
  <si>
    <t>gde-736</t>
  </si>
  <si>
    <t>garden landscape photography</t>
  </si>
  <si>
    <t>frans hals daylily</t>
  </si>
  <si>
    <t>day-233</t>
  </si>
  <si>
    <t>franziska maria clematis</t>
  </si>
  <si>
    <t>cle-162</t>
  </si>
  <si>
    <t>franziska marie clematis</t>
  </si>
  <si>
    <t>cle-411</t>
  </si>
  <si>
    <t>freckles clematis</t>
  </si>
  <si>
    <t>cle-535</t>
  </si>
  <si>
    <t>french country garden design</t>
  </si>
  <si>
    <t>gde-522</t>
  </si>
  <si>
    <t>french garden design</t>
  </si>
  <si>
    <t>gde-029</t>
  </si>
  <si>
    <t>garden landscaping ideas</t>
  </si>
  <si>
    <t>gde-635</t>
  </si>
  <si>
    <t>garden layouts and designs</t>
  </si>
  <si>
    <t>gde-532</t>
  </si>
  <si>
    <t>garden lilac</t>
  </si>
  <si>
    <t>lac-499</t>
  </si>
  <si>
    <t>garden maintenance</t>
  </si>
  <si>
    <t>gde-552</t>
  </si>
  <si>
    <t>garden marigold</t>
  </si>
  <si>
    <t>mar-047</t>
  </si>
  <si>
    <t>garden multi tool</t>
  </si>
  <si>
    <t>gardening products</t>
  </si>
  <si>
    <t>equ-004</t>
  </si>
  <si>
    <t>gardening shovels</t>
  </si>
  <si>
    <t>too-476</t>
  </si>
  <si>
    <t>gardening supplies</t>
  </si>
  <si>
    <t>too-193</t>
  </si>
  <si>
    <t>gardening tips</t>
  </si>
  <si>
    <t>pla-348</t>
  </si>
  <si>
    <t>gardening tool</t>
  </si>
  <si>
    <t>too-013</t>
  </si>
  <si>
    <t>gardening tool kits</t>
  </si>
  <si>
    <t>garden pest photos</t>
  </si>
  <si>
    <t>pes-012</t>
  </si>
  <si>
    <t>garden pest pictures</t>
  </si>
  <si>
    <t>pes-051</t>
  </si>
  <si>
    <t>garden pests</t>
  </si>
  <si>
    <t>pes-002</t>
  </si>
  <si>
    <t>Tul-217</t>
  </si>
  <si>
    <t>fringed tulips</t>
  </si>
  <si>
    <t>Tul-069</t>
  </si>
  <si>
    <t>frizzle sizzle pansy</t>
  </si>
  <si>
    <t>pan-212</t>
  </si>
  <si>
    <t>front garden design</t>
  </si>
  <si>
    <t>gde-094</t>
  </si>
  <si>
    <t>front garden design ideas</t>
  </si>
  <si>
    <t>gde-139</t>
  </si>
  <si>
    <t>front garden designs</t>
  </si>
  <si>
    <t>gde-039</t>
  </si>
  <si>
    <t>front garden ideas</t>
  </si>
  <si>
    <t>pho-255</t>
  </si>
  <si>
    <t>front yard garden design</t>
  </si>
  <si>
    <t>gde-172</t>
  </si>
  <si>
    <t>front yard garden design ideas</t>
  </si>
  <si>
    <t>gde-251</t>
  </si>
  <si>
    <t>front yard garden designs</t>
  </si>
  <si>
    <t>forsythia fiesta</t>
  </si>
  <si>
    <t>for-092</t>
  </si>
  <si>
    <t>forsythia flower</t>
  </si>
  <si>
    <t>for-035</t>
  </si>
  <si>
    <t>forsythia flowers</t>
  </si>
  <si>
    <t>for-029</t>
  </si>
  <si>
    <t>forsythia fruit</t>
  </si>
  <si>
    <t>for-269</t>
  </si>
  <si>
    <t>forsythia golden times</t>
  </si>
  <si>
    <t>for-268</t>
  </si>
  <si>
    <t>forsythia hedge</t>
  </si>
  <si>
    <t>for-014</t>
  </si>
  <si>
    <t>forsythia hedges</t>
  </si>
  <si>
    <t>for-263</t>
  </si>
  <si>
    <t>forsythia intermedia</t>
  </si>
  <si>
    <t>for-098</t>
  </si>
  <si>
    <t>full sun hostas</t>
  </si>
  <si>
    <t>hos-074</t>
  </si>
  <si>
    <t>full sun hydrangea</t>
  </si>
  <si>
    <t>hyd-322</t>
  </si>
  <si>
    <t>full sun impatiens</t>
  </si>
  <si>
    <t>imp-074</t>
  </si>
  <si>
    <t>fungus on azaleas</t>
  </si>
  <si>
    <t>fuschia hydrangeas</t>
  </si>
  <si>
    <t>hyd-776</t>
  </si>
  <si>
    <t>fuschia peonies</t>
  </si>
  <si>
    <t>pee-599</t>
  </si>
  <si>
    <t>garden accessories</t>
  </si>
  <si>
    <t>too-234</t>
  </si>
  <si>
    <t>garden amaryllis</t>
  </si>
  <si>
    <t>ama-127</t>
  </si>
  <si>
    <t>garden and design</t>
  </si>
  <si>
    <t>gde-778</t>
  </si>
  <si>
    <t>garden and landscape design</t>
  </si>
  <si>
    <t>gde-461</t>
  </si>
  <si>
    <t>garden and patio design</t>
  </si>
  <si>
    <t>garden pruner</t>
  </si>
  <si>
    <t>too-400</t>
  </si>
  <si>
    <t>garden pruners</t>
  </si>
  <si>
    <t>too-374</t>
  </si>
  <si>
    <t>garden pruning tools</t>
  </si>
  <si>
    <t>too-162</t>
  </si>
  <si>
    <t>garden rakes</t>
  </si>
  <si>
    <t>garden aster</t>
  </si>
  <si>
    <t>ass-100</t>
  </si>
  <si>
    <t>garden azalea</t>
  </si>
  <si>
    <t>garden bed design</t>
  </si>
  <si>
    <t>gde-792</t>
  </si>
  <si>
    <t>garden bed design ideas</t>
  </si>
  <si>
    <t>gde-629</t>
  </si>
  <si>
    <t>garden bed designs</t>
  </si>
  <si>
    <t>gde-685</t>
  </si>
  <si>
    <t>garden cosmos</t>
  </si>
  <si>
    <t>cos-147</t>
  </si>
  <si>
    <t>garden cultivating tools</t>
  </si>
  <si>
    <t>too-329</t>
  </si>
  <si>
    <t>garden stock photography</t>
  </si>
  <si>
    <t>pho-002</t>
  </si>
  <si>
    <t>garden stock photos</t>
  </si>
  <si>
    <t>pho-264</t>
  </si>
  <si>
    <t>garden supplies</t>
  </si>
  <si>
    <t>too-185</t>
  </si>
  <si>
    <t>garden tiller</t>
  </si>
  <si>
    <t>too-213</t>
  </si>
  <si>
    <t>garden tool</t>
  </si>
  <si>
    <t>too-006</t>
  </si>
  <si>
    <t>garden tool maintenance</t>
  </si>
  <si>
    <t>too-593</t>
  </si>
  <si>
    <t>geranium chocolate</t>
  </si>
  <si>
    <t>ger-320</t>
  </si>
  <si>
    <t>geranium cinereum</t>
  </si>
  <si>
    <t>ger-168</t>
  </si>
  <si>
    <t>geranium cinereum ballerina</t>
  </si>
  <si>
    <t>ger-277</t>
  </si>
  <si>
    <t>geranium citronella</t>
  </si>
  <si>
    <t>ger-144</t>
  </si>
  <si>
    <t>geranium claridge druce</t>
  </si>
  <si>
    <t>ger-421</t>
  </si>
  <si>
    <t>garden tool storage solutions</t>
  </si>
  <si>
    <t>too-713</t>
  </si>
  <si>
    <t>garden tools</t>
  </si>
  <si>
    <t>too-001</t>
  </si>
  <si>
    <t>garden tools &amp; equipment</t>
  </si>
  <si>
    <t>garden designs and ideas</t>
  </si>
  <si>
    <t>gde-021</t>
  </si>
  <si>
    <t>garden designs for small gardens</t>
  </si>
  <si>
    <t>gde-066</t>
  </si>
  <si>
    <t>garden designs pictures</t>
  </si>
  <si>
    <t>pho-239</t>
  </si>
  <si>
    <t>garden digging tools</t>
  </si>
  <si>
    <t>too-141</t>
  </si>
  <si>
    <t>garden disease</t>
  </si>
  <si>
    <t>pes-015</t>
  </si>
  <si>
    <t>garden disease control</t>
  </si>
  <si>
    <t>pes-065</t>
  </si>
  <si>
    <t>garden diseases</t>
  </si>
  <si>
    <t>pes-060</t>
  </si>
  <si>
    <t>garden edger tool</t>
  </si>
  <si>
    <t>too-164</t>
  </si>
  <si>
    <t>garden edging tool</t>
  </si>
  <si>
    <t>too-350</t>
  </si>
  <si>
    <t>fragrant hostas</t>
  </si>
  <si>
    <t>hos-028</t>
  </si>
  <si>
    <t>fragrant lilac</t>
  </si>
  <si>
    <t>lac-113</t>
  </si>
  <si>
    <t>fragrant orchid</t>
  </si>
  <si>
    <t>orc-736</t>
  </si>
  <si>
    <t>fragrant orchids</t>
  </si>
  <si>
    <t>orc-521</t>
  </si>
  <si>
    <t>fragrant peonies</t>
  </si>
  <si>
    <t>pee-421</t>
  </si>
  <si>
    <t>fragrant peony</t>
  </si>
  <si>
    <t>peo-283</t>
  </si>
  <si>
    <t>fragrant returns daylily</t>
  </si>
  <si>
    <t>day-211</t>
  </si>
  <si>
    <t>fragrant rhododendrons</t>
  </si>
  <si>
    <t>rho-308</t>
  </si>
  <si>
    <t>too-023</t>
  </si>
  <si>
    <t>garden hoe</t>
  </si>
  <si>
    <t>too-227</t>
  </si>
  <si>
    <t>garden hoes</t>
  </si>
  <si>
    <t>too-310</t>
  </si>
  <si>
    <t>garden ideas</t>
  </si>
  <si>
    <t>gde-422</t>
  </si>
  <si>
    <t>garden ideas and designs</t>
  </si>
  <si>
    <t>gde-166</t>
  </si>
  <si>
    <t>garden ideas on a budget</t>
  </si>
  <si>
    <t>pho-254</t>
  </si>
  <si>
    <t>garden ideas photos</t>
  </si>
  <si>
    <t>pho-163</t>
  </si>
  <si>
    <t>garden implements</t>
  </si>
  <si>
    <t>too-453</t>
  </si>
  <si>
    <t>garden insects and pests</t>
  </si>
  <si>
    <t>pes-055</t>
  </si>
  <si>
    <t>garden landscape</t>
  </si>
  <si>
    <t>gde-513</t>
  </si>
  <si>
    <t>garden landscape design</t>
  </si>
  <si>
    <t>gde-078</t>
  </si>
  <si>
    <t>gardening equipment</t>
  </si>
  <si>
    <t>equ-002</t>
  </si>
  <si>
    <t>gardening gloves</t>
  </si>
  <si>
    <t>too-232</t>
  </si>
  <si>
    <t>gardening hand tools</t>
  </si>
  <si>
    <t>too-008</t>
  </si>
  <si>
    <t>gardening hoe</t>
  </si>
  <si>
    <t>too-426</t>
  </si>
  <si>
    <t>pho-277</t>
  </si>
  <si>
    <t>garden landscape pictures</t>
  </si>
  <si>
    <t>pho-207</t>
  </si>
  <si>
    <t>garden landscapes</t>
  </si>
  <si>
    <t>gde-617</t>
  </si>
  <si>
    <t>garden landscaping</t>
  </si>
  <si>
    <t>gde-464</t>
  </si>
  <si>
    <t>garden landscaping design</t>
  </si>
  <si>
    <t>gde-337</t>
  </si>
  <si>
    <t>garden landscaping designs</t>
  </si>
  <si>
    <t>gde-144</t>
  </si>
  <si>
    <t>gardening pests</t>
  </si>
  <si>
    <t>pes-004</t>
  </si>
  <si>
    <t>gardening pests and diseases</t>
  </si>
  <si>
    <t>pes-086</t>
  </si>
  <si>
    <t>gardening photography</t>
  </si>
  <si>
    <t>pho-010</t>
  </si>
  <si>
    <t>gardening pictures</t>
  </si>
  <si>
    <t>pho-029</t>
  </si>
  <si>
    <t>gardening plant care</t>
  </si>
  <si>
    <t>pla-668</t>
  </si>
  <si>
    <t>gardening power tools</t>
  </si>
  <si>
    <t>too-028</t>
  </si>
  <si>
    <t>ger-106</t>
  </si>
  <si>
    <t>geranium macrorrhizum album</t>
  </si>
  <si>
    <t>ger-466</t>
  </si>
  <si>
    <t>geranium maculatum</t>
  </si>
  <si>
    <t>ger-040</t>
  </si>
  <si>
    <t>geranium maculatum espresso</t>
  </si>
  <si>
    <t>ger-431</t>
  </si>
  <si>
    <t>geranium maderense</t>
  </si>
  <si>
    <t>ger-140</t>
  </si>
  <si>
    <t>geranium maderense seeds</t>
  </si>
  <si>
    <t>too-458</t>
  </si>
  <si>
    <t>gardening tool sets</t>
  </si>
  <si>
    <t>too-080</t>
  </si>
  <si>
    <t>gardening tools</t>
  </si>
  <si>
    <t>too-002</t>
  </si>
  <si>
    <t>gardening tools and equipment</t>
  </si>
  <si>
    <t>garden pests and diseases</t>
  </si>
  <si>
    <t>pes-005</t>
  </si>
  <si>
    <t>garden pests bugs</t>
  </si>
  <si>
    <t>pes-035</t>
  </si>
  <si>
    <t>garden pests control</t>
  </si>
  <si>
    <t>pes-026</t>
  </si>
  <si>
    <t>garden pests insects</t>
  </si>
  <si>
    <t>pes-028</t>
  </si>
  <si>
    <t>garden pests photos</t>
  </si>
  <si>
    <t>pes-016</t>
  </si>
  <si>
    <t>garden pests pictures</t>
  </si>
  <si>
    <t>pes-037</t>
  </si>
  <si>
    <t>garden phlox</t>
  </si>
  <si>
    <t>phl-029</t>
  </si>
  <si>
    <t>garden phlox plant</t>
  </si>
  <si>
    <t>phl-074</t>
  </si>
  <si>
    <t>garden photo</t>
  </si>
  <si>
    <t>pho-204</t>
  </si>
  <si>
    <t>gde-292</t>
  </si>
  <si>
    <t>frost aster</t>
  </si>
  <si>
    <t>ass-215</t>
  </si>
  <si>
    <t>fuchsia peonies</t>
  </si>
  <si>
    <t>pee-750</t>
  </si>
  <si>
    <t>fuji waterfall hydrangea</t>
  </si>
  <si>
    <t>hyd-462</t>
  </si>
  <si>
    <t>fuldaglut sedum</t>
  </si>
  <si>
    <t>sed-240</t>
  </si>
  <si>
    <t>full sun azaleas</t>
  </si>
  <si>
    <t>full sun bromeliads</t>
  </si>
  <si>
    <t>bro-335</t>
  </si>
  <si>
    <t>full sun garden designs</t>
  </si>
  <si>
    <t>gde-250</t>
  </si>
  <si>
    <t>full sun hosta</t>
  </si>
  <si>
    <t>hss-371</t>
  </si>
  <si>
    <t>garden plans</t>
  </si>
  <si>
    <t>gde-429</t>
  </si>
  <si>
    <t>garden plans and designs</t>
  </si>
  <si>
    <t>gde-046</t>
  </si>
  <si>
    <t>garden plant care</t>
  </si>
  <si>
    <t>pla-058</t>
  </si>
  <si>
    <t>garden planting tools</t>
  </si>
  <si>
    <t>too-160</t>
  </si>
  <si>
    <t>garden power equipment</t>
  </si>
  <si>
    <t>too-489</t>
  </si>
  <si>
    <t>garden power tool</t>
  </si>
  <si>
    <t>too-133</t>
  </si>
  <si>
    <t>garden power tools</t>
  </si>
  <si>
    <t>too-015</t>
  </si>
  <si>
    <t>garden products</t>
  </si>
  <si>
    <t>too-257</t>
  </si>
  <si>
    <t>garden products and supplies</t>
  </si>
  <si>
    <t>equ-036</t>
  </si>
  <si>
    <t>garden projects</t>
  </si>
  <si>
    <t>pho-200</t>
  </si>
  <si>
    <t>ger-415</t>
  </si>
  <si>
    <t>geranium ballerina</t>
  </si>
  <si>
    <t>ger-321</t>
  </si>
  <si>
    <t>geranium bill wallis</t>
  </si>
  <si>
    <t>ger-435</t>
  </si>
  <si>
    <t>geranium biokovo</t>
  </si>
  <si>
    <t>ger-091</t>
  </si>
  <si>
    <t>geranium black</t>
  </si>
  <si>
    <t>ger-262</t>
  </si>
  <si>
    <t>too-356</t>
  </si>
  <si>
    <t>garden roses</t>
  </si>
  <si>
    <t>rss-169</t>
  </si>
  <si>
    <t>garden saws</t>
  </si>
  <si>
    <t>too-621</t>
  </si>
  <si>
    <t>garden sedum</t>
  </si>
  <si>
    <t>sed-090</t>
  </si>
  <si>
    <t>garden shears</t>
  </si>
  <si>
    <t>too-272</t>
  </si>
  <si>
    <t>garden shovel</t>
  </si>
  <si>
    <t>too-371</t>
  </si>
  <si>
    <t>garden shovels</t>
  </si>
  <si>
    <t>too-378</t>
  </si>
  <si>
    <t>garden spade</t>
  </si>
  <si>
    <t>ger-582</t>
  </si>
  <si>
    <t>geranium bohemicum</t>
  </si>
  <si>
    <t>ger-540</t>
  </si>
  <si>
    <t>geranium bonsai</t>
  </si>
  <si>
    <t>ger-534</t>
  </si>
  <si>
    <t>geranium brookside</t>
  </si>
  <si>
    <t>ger-128</t>
  </si>
  <si>
    <t>geranium bush</t>
  </si>
  <si>
    <t>ger-337</t>
  </si>
  <si>
    <t>geranium cambridge</t>
  </si>
  <si>
    <t>ger-378</t>
  </si>
  <si>
    <t>geranium carolinianum</t>
  </si>
  <si>
    <t>ger-528</t>
  </si>
  <si>
    <t>geranium rozanne gerwat</t>
  </si>
  <si>
    <t>ger-635</t>
  </si>
  <si>
    <t>geranium rozanne problems</t>
  </si>
  <si>
    <t>ger-451</t>
  </si>
  <si>
    <t>geranium rozanne seeds</t>
  </si>
  <si>
    <t>ger-386</t>
  </si>
  <si>
    <t>geranium russell pritchard</t>
  </si>
  <si>
    <t>ger-607</t>
  </si>
  <si>
    <t>geranium clarkei</t>
  </si>
  <si>
    <t>ger-595</t>
  </si>
  <si>
    <t>geranium color</t>
  </si>
  <si>
    <t>ger-520</t>
  </si>
  <si>
    <t>geranium cottage</t>
  </si>
  <si>
    <t>ger-601</t>
  </si>
  <si>
    <t>geranium cranesbill</t>
  </si>
  <si>
    <t>ger-022</t>
  </si>
  <si>
    <t>equ-035</t>
  </si>
  <si>
    <t>garden tools and accessories</t>
  </si>
  <si>
    <t>too-244</t>
  </si>
  <si>
    <t>garden tools and equipment</t>
  </si>
  <si>
    <t>too-096</t>
  </si>
  <si>
    <t>garden tools and supplies</t>
  </si>
  <si>
    <t>too-323</t>
  </si>
  <si>
    <t>garden tools for disabled</t>
  </si>
  <si>
    <t>too-541</t>
  </si>
  <si>
    <t>garden tools for disabled people</t>
  </si>
  <si>
    <t>too-718</t>
  </si>
  <si>
    <t>garden tools for the disabled</t>
  </si>
  <si>
    <t>too-774</t>
  </si>
  <si>
    <t>garden tools for weeding</t>
  </si>
  <si>
    <t>too-235</t>
  </si>
  <si>
    <t>garden edging tools</t>
  </si>
  <si>
    <t>too-120</t>
  </si>
  <si>
    <t>garden equipment</t>
  </si>
  <si>
    <t>too-067</t>
  </si>
  <si>
    <t>garden flowers pictures</t>
  </si>
  <si>
    <t>pho-190</t>
  </si>
  <si>
    <t>garden fork</t>
  </si>
  <si>
    <t>too-302</t>
  </si>
  <si>
    <t>garden forks and spades</t>
  </si>
  <si>
    <t>too-731</t>
  </si>
  <si>
    <t>garden geranium</t>
  </si>
  <si>
    <t>ger-042</t>
  </si>
  <si>
    <t>garden geraniums</t>
  </si>
  <si>
    <t>ger-188</t>
  </si>
  <si>
    <t>garden gloves</t>
  </si>
  <si>
    <t>too-292</t>
  </si>
  <si>
    <t>garden hand tools</t>
  </si>
  <si>
    <t>garden weeding tools</t>
  </si>
  <si>
    <t>too-077</t>
  </si>
  <si>
    <t>gardenia azalea</t>
  </si>
  <si>
    <t>gardenia pests</t>
  </si>
  <si>
    <t>pes-044</t>
  </si>
  <si>
    <t>gardening</t>
  </si>
  <si>
    <t>pla-309</t>
  </si>
  <si>
    <t>gardening accessories</t>
  </si>
  <si>
    <t>too-308</t>
  </si>
  <si>
    <t>gardening care</t>
  </si>
  <si>
    <t>pla-764</t>
  </si>
  <si>
    <t>gardening design</t>
  </si>
  <si>
    <t>gde-011</t>
  </si>
  <si>
    <t>gardening design ideas</t>
  </si>
  <si>
    <t>gde-232</t>
  </si>
  <si>
    <t>gardening designs</t>
  </si>
  <si>
    <t>gde-129</t>
  </si>
  <si>
    <t>gardening diseases</t>
  </si>
  <si>
    <t>pes-043</t>
  </si>
  <si>
    <t>ger-439</t>
  </si>
  <si>
    <t>geranium hocus pocus</t>
  </si>
  <si>
    <t>ger-272</t>
  </si>
  <si>
    <t>geranium ibericum</t>
  </si>
  <si>
    <t>ger-457</t>
  </si>
  <si>
    <t>geranium images</t>
  </si>
  <si>
    <t>ger-560</t>
  </si>
  <si>
    <t>geranium incanum</t>
  </si>
  <si>
    <t>ger-097</t>
  </si>
  <si>
    <t>geranium ivy</t>
  </si>
  <si>
    <t>ger-087</t>
  </si>
  <si>
    <t>gardening ideas</t>
  </si>
  <si>
    <t>gde-462</t>
  </si>
  <si>
    <t>gardening landscape</t>
  </si>
  <si>
    <t>gde-627</t>
  </si>
  <si>
    <t>gardening landscape design</t>
  </si>
  <si>
    <t>gde-167</t>
  </si>
  <si>
    <t>gardening landscaping</t>
  </si>
  <si>
    <t>gde-579</t>
  </si>
  <si>
    <t>gardening lilac</t>
  </si>
  <si>
    <t>lac-334</t>
  </si>
  <si>
    <t>gardening materials</t>
  </si>
  <si>
    <t>too-504</t>
  </si>
  <si>
    <t>geranium lancastriense</t>
  </si>
  <si>
    <t>ger-564</t>
  </si>
  <si>
    <t>geranium laura</t>
  </si>
  <si>
    <t>ger-609</t>
  </si>
  <si>
    <t>geranium lawrence flatman</t>
  </si>
  <si>
    <t>ger-571</t>
  </si>
  <si>
    <t>geranium leaves</t>
  </si>
  <si>
    <t>ger-172</t>
  </si>
  <si>
    <t>geranium lucidum</t>
  </si>
  <si>
    <t>ger-434</t>
  </si>
  <si>
    <t>geranium macrorrhizum</t>
  </si>
  <si>
    <t>gillian blades clematis</t>
  </si>
  <si>
    <t>cle-292</t>
  </si>
  <si>
    <t>ginko craig hosta</t>
  </si>
  <si>
    <t>hss-424</t>
  </si>
  <si>
    <t>girard azalea</t>
  </si>
  <si>
    <t>girard azaleas</t>
  </si>
  <si>
    <t>ger-611</t>
  </si>
  <si>
    <t>geranium malviflorum</t>
  </si>
  <si>
    <t>ger-618</t>
  </si>
  <si>
    <t>geranium maverick</t>
  </si>
  <si>
    <t>ger-467</t>
  </si>
  <si>
    <t>geranium max frei</t>
  </si>
  <si>
    <t>ger-108</t>
  </si>
  <si>
    <t>geranium midnight reiter</t>
  </si>
  <si>
    <t>ger-380</t>
  </si>
  <si>
    <t>too-007</t>
  </si>
  <si>
    <t>gardening tools and supplies</t>
  </si>
  <si>
    <t>too-380</t>
  </si>
  <si>
    <t>gardening tools for disabled</t>
  </si>
  <si>
    <t>too-254</t>
  </si>
  <si>
    <t>gardening tools for elderly</t>
  </si>
  <si>
    <t>too-711</t>
  </si>
  <si>
    <t>gardening tools for seniors</t>
  </si>
  <si>
    <t>too-148</t>
  </si>
  <si>
    <t>gardening tools for the disabled</t>
  </si>
  <si>
    <t>too-474</t>
  </si>
  <si>
    <t>gardening tools for the elderly</t>
  </si>
  <si>
    <t>too-471</t>
  </si>
  <si>
    <t>gardening tools for women</t>
  </si>
  <si>
    <t>too-060</t>
  </si>
  <si>
    <t>gardening trowel</t>
  </si>
  <si>
    <t>garden photo gallery</t>
  </si>
  <si>
    <t>pho-127</t>
  </si>
  <si>
    <t>garden photography</t>
  </si>
  <si>
    <t>pho-001</t>
  </si>
  <si>
    <t>garden photography tips</t>
  </si>
  <si>
    <t>pho-006</t>
  </si>
  <si>
    <t>garden photos</t>
  </si>
  <si>
    <t>pho-035</t>
  </si>
  <si>
    <t>garden picture</t>
  </si>
  <si>
    <t>pho-193</t>
  </si>
  <si>
    <t>garden picture library</t>
  </si>
  <si>
    <t>pho-249</t>
  </si>
  <si>
    <t>garden pictures</t>
  </si>
  <si>
    <t>pho-036</t>
  </si>
  <si>
    <t>garden planner</t>
  </si>
  <si>
    <t>gde-535</t>
  </si>
  <si>
    <t>garden planning</t>
  </si>
  <si>
    <t>gde-505</t>
  </si>
  <si>
    <t>george taber azalea</t>
  </si>
  <si>
    <t>george tabor azalea</t>
  </si>
  <si>
    <t>george tabor azaleas</t>
  </si>
  <si>
    <t>georgia aster</t>
  </si>
  <si>
    <t>ass-136</t>
  </si>
  <si>
    <t>georgia azalea</t>
  </si>
  <si>
    <t>geranium</t>
  </si>
  <si>
    <t>ger-002</t>
  </si>
  <si>
    <t>geranium alba</t>
  </si>
  <si>
    <t>ger-603</t>
  </si>
  <si>
    <t>geranium album</t>
  </si>
  <si>
    <t>ger-393</t>
  </si>
  <si>
    <t>geranium ann folkard</t>
  </si>
  <si>
    <t>ger-373</t>
  </si>
  <si>
    <t>geranium apple blossom</t>
  </si>
  <si>
    <t>ger-500</t>
  </si>
  <si>
    <t>geranium appleblossom</t>
  </si>
  <si>
    <t>geranium plants</t>
  </si>
  <si>
    <t>ger-004</t>
  </si>
  <si>
    <t>geranium platypetalum</t>
  </si>
  <si>
    <t>ger-387</t>
  </si>
  <si>
    <t>geranium plug plants</t>
  </si>
  <si>
    <t>ger-294</t>
  </si>
  <si>
    <t>geranium pratense</t>
  </si>
  <si>
    <t>ger-557</t>
  </si>
  <si>
    <t>geranium problems</t>
  </si>
  <si>
    <t>geranium black beauty</t>
  </si>
  <si>
    <t>ger-508</t>
  </si>
  <si>
    <t>geranium black velvet</t>
  </si>
  <si>
    <t>ger-513</t>
  </si>
  <si>
    <t>geranium blue</t>
  </si>
  <si>
    <t>ger-390</t>
  </si>
  <si>
    <t>geranium blue blood</t>
  </si>
  <si>
    <t>ger-493</t>
  </si>
  <si>
    <t>geranium blue cloud</t>
  </si>
  <si>
    <t>ger-628</t>
  </si>
  <si>
    <t>geranium blue sunrise</t>
  </si>
  <si>
    <t>geranium richardsonii</t>
  </si>
  <si>
    <t>ger-462</t>
  </si>
  <si>
    <t>geranium robertianum</t>
  </si>
  <si>
    <t>ger-470</t>
  </si>
  <si>
    <t>geranium robertianum tea</t>
  </si>
  <si>
    <t>ger-583</t>
  </si>
  <si>
    <t>geranium rosebud</t>
  </si>
  <si>
    <t>ger-622</t>
  </si>
  <si>
    <t>geranium rozanne</t>
  </si>
  <si>
    <t>ger-023</t>
  </si>
  <si>
    <t>geranium rozanne cranesbill</t>
  </si>
  <si>
    <t>ger-368</t>
  </si>
  <si>
    <t>gossard daylilies</t>
  </si>
  <si>
    <t>dll-132</t>
  </si>
  <si>
    <t>gracillimus ornamental grass</t>
  </si>
  <si>
    <t>orn-015</t>
  </si>
  <si>
    <t>graham thomas rose</t>
  </si>
  <si>
    <t>ros-515</t>
  </si>
  <si>
    <t>geranium rust</t>
  </si>
  <si>
    <t>ger-486</t>
  </si>
  <si>
    <t>geranium salome</t>
  </si>
  <si>
    <t>ger-428</t>
  </si>
  <si>
    <t>geranium samobor</t>
  </si>
  <si>
    <t>ger-138</t>
  </si>
  <si>
    <t>geranium sandrine</t>
  </si>
  <si>
    <t>ger-445</t>
  </si>
  <si>
    <t>geranium sanguineum</t>
  </si>
  <si>
    <t>ger-101</t>
  </si>
  <si>
    <t>geranium crystal lake</t>
  </si>
  <si>
    <t>ger-630</t>
  </si>
  <si>
    <t>geranium cultivation</t>
  </si>
  <si>
    <t>ger-516</t>
  </si>
  <si>
    <t>geranium culture</t>
  </si>
  <si>
    <t>ger-578</t>
  </si>
  <si>
    <t>geranium cutting</t>
  </si>
  <si>
    <t>ger-157</t>
  </si>
  <si>
    <t>geranium cuttings</t>
  </si>
  <si>
    <t>ger-008</t>
  </si>
  <si>
    <t>geranium cuttings propagation</t>
  </si>
  <si>
    <t>ger-369</t>
  </si>
  <si>
    <t>geranium deadheading</t>
  </si>
  <si>
    <t>ger-316</t>
  </si>
  <si>
    <t>geranium dilys</t>
  </si>
  <si>
    <t>ger-303</t>
  </si>
  <si>
    <t>geranium disease</t>
  </si>
  <si>
    <t>ger-194</t>
  </si>
  <si>
    <t>geranium diseases</t>
  </si>
  <si>
    <t>garden tools for women</t>
  </si>
  <si>
    <t>too-179</t>
  </si>
  <si>
    <t>garden tools made in usa</t>
  </si>
  <si>
    <t>too-090</t>
  </si>
  <si>
    <t>garden treasure peony</t>
  </si>
  <si>
    <t>peo-229</t>
  </si>
  <si>
    <t>garden trimmers</t>
  </si>
  <si>
    <t>too-399</t>
  </si>
  <si>
    <t>garden trowel</t>
  </si>
  <si>
    <t>too-327</t>
  </si>
  <si>
    <t>garden trowels</t>
  </si>
  <si>
    <t>too-396</t>
  </si>
  <si>
    <t>garden utensils</t>
  </si>
  <si>
    <t>too-497</t>
  </si>
  <si>
    <t>garden watering tools</t>
  </si>
  <si>
    <t>too-410</t>
  </si>
  <si>
    <t>garden weeding tool</t>
  </si>
  <si>
    <t>too-264</t>
  </si>
  <si>
    <t>ger-606</t>
  </si>
  <si>
    <t>geranium flower</t>
  </si>
  <si>
    <t>ger-007</t>
  </si>
  <si>
    <t>geranium flower pictures</t>
  </si>
  <si>
    <t>ger-448</t>
  </si>
  <si>
    <t>geranium flowers</t>
  </si>
  <si>
    <t>ger-035</t>
  </si>
  <si>
    <t>geranium garden</t>
  </si>
  <si>
    <t>ger-129</t>
  </si>
  <si>
    <t>geranium grandiflorum</t>
  </si>
  <si>
    <t>ger-471</t>
  </si>
  <si>
    <t>geranium ground cover</t>
  </si>
  <si>
    <t>ger-400</t>
  </si>
  <si>
    <t>geranium himalayense</t>
  </si>
  <si>
    <t>ger-570</t>
  </si>
  <si>
    <t>geranium himalayense plenum</t>
  </si>
  <si>
    <t>ger-001</t>
  </si>
  <si>
    <t>geraniums for shade</t>
  </si>
  <si>
    <t>ger-616</t>
  </si>
  <si>
    <t>geraniums from seed</t>
  </si>
  <si>
    <t>ger-314</t>
  </si>
  <si>
    <t>geraniums in containers</t>
  </si>
  <si>
    <t>ger-395</t>
  </si>
  <si>
    <t>geraniums in pots</t>
  </si>
  <si>
    <t>geranium johnson blue</t>
  </si>
  <si>
    <t>ger-198</t>
  </si>
  <si>
    <t>geranium jolly bee</t>
  </si>
  <si>
    <t>ger-176</t>
  </si>
  <si>
    <t>geranium karmina</t>
  </si>
  <si>
    <t>ger-341</t>
  </si>
  <si>
    <t>geranium kashmir purple</t>
  </si>
  <si>
    <t>ger-605</t>
  </si>
  <si>
    <t>geranium kashmir white</t>
  </si>
  <si>
    <t>ger-530</t>
  </si>
  <si>
    <t>getting christmas cactus to bloom</t>
  </si>
  <si>
    <t>cca-176</t>
  </si>
  <si>
    <t>gg gerbing azalea</t>
  </si>
  <si>
    <t>giant amaryllis bulbs</t>
  </si>
  <si>
    <t>ama-210</t>
  </si>
  <si>
    <t>giant hosta plants</t>
  </si>
  <si>
    <t>hss-367</t>
  </si>
  <si>
    <t>giant zinnia seeds</t>
  </si>
  <si>
    <t>zin-120</t>
  </si>
  <si>
    <t>giganteum allium</t>
  </si>
  <si>
    <t>all-135</t>
  </si>
  <si>
    <t>gilbert wild daylilies</t>
  </si>
  <si>
    <t>dll-041</t>
  </si>
  <si>
    <t>zin-153</t>
  </si>
  <si>
    <t>green zinnias</t>
  </si>
  <si>
    <t>zin-046</t>
  </si>
  <si>
    <t>greigii tulips</t>
  </si>
  <si>
    <t>Tul-728</t>
  </si>
  <si>
    <t>gretsch tennessee rose</t>
  </si>
  <si>
    <t>ros-507</t>
  </si>
  <si>
    <t>girard crimson azalea</t>
  </si>
  <si>
    <t>girard rose azalea</t>
  </si>
  <si>
    <t>glacier azalea</t>
  </si>
  <si>
    <t>gladiator allium</t>
  </si>
  <si>
    <t>all-031</t>
  </si>
  <si>
    <t>gladiola</t>
  </si>
  <si>
    <t>gla-003</t>
  </si>
  <si>
    <t>gladiola bulbs</t>
  </si>
  <si>
    <t>gla-007</t>
  </si>
  <si>
    <t>gladiolas</t>
  </si>
  <si>
    <t>gla-001</t>
  </si>
  <si>
    <t>gladioli</t>
  </si>
  <si>
    <t>geranium mosquito</t>
  </si>
  <si>
    <t>ger-205</t>
  </si>
  <si>
    <t>geranium mrs pollock</t>
  </si>
  <si>
    <t>ger-443</t>
  </si>
  <si>
    <t>geranium nepalense</t>
  </si>
  <si>
    <t>ger-637</t>
  </si>
  <si>
    <t>geranium nimbus</t>
  </si>
  <si>
    <t>ger-372</t>
  </si>
  <si>
    <t>geranium niveum supplement</t>
  </si>
  <si>
    <t>ger-568</t>
  </si>
  <si>
    <t>geranium nodosum</t>
  </si>
  <si>
    <t>ger-453</t>
  </si>
  <si>
    <t>geranium orkney cherry</t>
  </si>
  <si>
    <t>ger-235</t>
  </si>
  <si>
    <t>geranium oxonianum</t>
  </si>
  <si>
    <t>ger-441</t>
  </si>
  <si>
    <t>geranium palmatum</t>
  </si>
  <si>
    <t>too-496</t>
  </si>
  <si>
    <t>garland chrysanthemum</t>
  </si>
  <si>
    <t>chy-053</t>
  </si>
  <si>
    <t>garlic allium</t>
  </si>
  <si>
    <t>all-168</t>
  </si>
  <si>
    <t>garlic allium sativum</t>
  </si>
  <si>
    <t>all-060</t>
  </si>
  <si>
    <t>garlic pests and diseases</t>
  </si>
  <si>
    <t>pes-079</t>
  </si>
  <si>
    <t>gay paree peony</t>
  </si>
  <si>
    <t>peo-076</t>
  </si>
  <si>
    <t>gem marigold</t>
  </si>
  <si>
    <t>mar-152</t>
  </si>
  <si>
    <t>general sikorski clematis</t>
  </si>
  <si>
    <t>cle-107</t>
  </si>
  <si>
    <t>gentle shepherd daylily</t>
  </si>
  <si>
    <t>day-060</t>
  </si>
  <si>
    <t>geranium photo</t>
  </si>
  <si>
    <t>ger-167</t>
  </si>
  <si>
    <t>geranium photos</t>
  </si>
  <si>
    <t>ger-220</t>
  </si>
  <si>
    <t>geranium picture</t>
  </si>
  <si>
    <t>ger-206</t>
  </si>
  <si>
    <t>geranium pictures</t>
  </si>
  <si>
    <t>ger-070</t>
  </si>
  <si>
    <t>geranium pink penny</t>
  </si>
  <si>
    <t>ger-396</t>
  </si>
  <si>
    <t>geranium plant</t>
  </si>
  <si>
    <t>ger-046</t>
  </si>
  <si>
    <t>geranium plant care</t>
  </si>
  <si>
    <t>pla-103</t>
  </si>
  <si>
    <t>geranium plant pictures</t>
  </si>
  <si>
    <t>ger-506</t>
  </si>
  <si>
    <t>geranium planting</t>
  </si>
  <si>
    <t>ger-211</t>
  </si>
  <si>
    <t>golden daffodil</t>
  </si>
  <si>
    <t>daf-364</t>
  </si>
  <si>
    <t>golden ducat daffodil</t>
  </si>
  <si>
    <t>daf-462</t>
  </si>
  <si>
    <t>golden forsythia</t>
  </si>
  <si>
    <t>for-089</t>
  </si>
  <si>
    <t>golden hosta</t>
  </si>
  <si>
    <t>hss-142</t>
  </si>
  <si>
    <t>golden lights azalea</t>
  </si>
  <si>
    <t>ger-541</t>
  </si>
  <si>
    <t>geranium propagation</t>
  </si>
  <si>
    <t>ger-098</t>
  </si>
  <si>
    <t>geranium pruning</t>
  </si>
  <si>
    <t>ger-179</t>
  </si>
  <si>
    <t>geranium psilostemon</t>
  </si>
  <si>
    <t>ger-113</t>
  </si>
  <si>
    <t>geranium purple pillow</t>
  </si>
  <si>
    <t>ger-095</t>
  </si>
  <si>
    <t>geranium renardii tschelda</t>
  </si>
  <si>
    <t>ger-620</t>
  </si>
  <si>
    <t>hss-083</t>
  </si>
  <si>
    <t>goldflimmer rhododendron</t>
  </si>
  <si>
    <t>rho-360</t>
  </si>
  <si>
    <t>goldilocks aster</t>
  </si>
  <si>
    <t>ass-244</t>
  </si>
  <si>
    <t>gomer waterer rhododendron</t>
  </si>
  <si>
    <t>rho-313</t>
  </si>
  <si>
    <t>good house plants</t>
  </si>
  <si>
    <t>pla-707</t>
  </si>
  <si>
    <t>good indoor plants</t>
  </si>
  <si>
    <t>pla-628</t>
  </si>
  <si>
    <t>gordon biggs daylily</t>
  </si>
  <si>
    <t>day-206</t>
  </si>
  <si>
    <t>growing azalea</t>
  </si>
  <si>
    <t>growing azaleas</t>
  </si>
  <si>
    <t>growing azaleas from cuttings</t>
  </si>
  <si>
    <t>growing azaleas in pots</t>
  </si>
  <si>
    <t>growing azaleas indoors</t>
  </si>
  <si>
    <t>growing begonia</t>
  </si>
  <si>
    <t>grandiflora hydrangea</t>
  </si>
  <si>
    <t>hyd-582</t>
  </si>
  <si>
    <t>grape hyacinth</t>
  </si>
  <si>
    <t>hya-012</t>
  </si>
  <si>
    <t>grape hyacinth bulbs</t>
  </si>
  <si>
    <t>hya-008</t>
  </si>
  <si>
    <t>grape hyacinth flowers</t>
  </si>
  <si>
    <t>hya-047</t>
  </si>
  <si>
    <t>grape hyacinth muscari</t>
  </si>
  <si>
    <t>hya-096</t>
  </si>
  <si>
    <t>geranium sanguineum striatum</t>
  </si>
  <si>
    <t>ger-250</t>
  </si>
  <si>
    <t>geranium seed</t>
  </si>
  <si>
    <t>ger-110</t>
  </si>
  <si>
    <t>geranium seedlings</t>
  </si>
  <si>
    <t>ger-458</t>
  </si>
  <si>
    <t>geranium seeds</t>
  </si>
  <si>
    <t>ger-005</t>
  </si>
  <si>
    <t>geranium society</t>
  </si>
  <si>
    <t>ger-165</t>
  </si>
  <si>
    <t>geranium species</t>
  </si>
  <si>
    <t>ger-123</t>
  </si>
  <si>
    <t>geranium spinners</t>
  </si>
  <si>
    <t>ger-544</t>
  </si>
  <si>
    <t>geranium starman</t>
  </si>
  <si>
    <t>ger-484</t>
  </si>
  <si>
    <t>ger-131</t>
  </si>
  <si>
    <t>geranium dissectum</t>
  </si>
  <si>
    <t>ger-389</t>
  </si>
  <si>
    <t>geranium double jewel</t>
  </si>
  <si>
    <t>ger-244</t>
  </si>
  <si>
    <t>geranium dragon heart</t>
  </si>
  <si>
    <t>ger-444</t>
  </si>
  <si>
    <t>geranium dusky crug</t>
  </si>
  <si>
    <t>ger-615</t>
  </si>
  <si>
    <t>geranium elizabeth ann</t>
  </si>
  <si>
    <t>ger-555</t>
  </si>
  <si>
    <t>geranium erianthum</t>
  </si>
  <si>
    <t>ger-525</t>
  </si>
  <si>
    <t>geranium espresso</t>
  </si>
  <si>
    <t>ger-355</t>
  </si>
  <si>
    <t>geranium fireworks</t>
  </si>
  <si>
    <t>geranium tuberosum</t>
  </si>
  <si>
    <t>ger-409</t>
  </si>
  <si>
    <t>geranium types</t>
  </si>
  <si>
    <t>ger-297</t>
  </si>
  <si>
    <t>geranium varieties</t>
  </si>
  <si>
    <t>ger-019</t>
  </si>
  <si>
    <t>geranium victor reiter</t>
  </si>
  <si>
    <t>ger-517</t>
  </si>
  <si>
    <t>geranium vine</t>
  </si>
  <si>
    <t>ger-575</t>
  </si>
  <si>
    <t>geranium viscosissimum</t>
  </si>
  <si>
    <t>ger-309</t>
  </si>
  <si>
    <t>geranium wallichianum</t>
  </si>
  <si>
    <t>ger-527</t>
  </si>
  <si>
    <t>geranium wargrave pink</t>
  </si>
  <si>
    <t>ger-391</t>
  </si>
  <si>
    <t>geranium westray</t>
  </si>
  <si>
    <t>ger-449</t>
  </si>
  <si>
    <t>geraniums</t>
  </si>
  <si>
    <t>hyd-006</t>
  </si>
  <si>
    <t>green hydrangea flowers</t>
  </si>
  <si>
    <t>hyd-248</t>
  </si>
  <si>
    <t>green hydrangea plants</t>
  </si>
  <si>
    <t>hyd-416</t>
  </si>
  <si>
    <t>green hydrangeas</t>
  </si>
  <si>
    <t>hyd-031</t>
  </si>
  <si>
    <t>green indoor plants</t>
  </si>
  <si>
    <t>pla-792</t>
  </si>
  <si>
    <t>green jewel coneflower</t>
  </si>
  <si>
    <t>con-046</t>
  </si>
  <si>
    <t>ger-045</t>
  </si>
  <si>
    <t>geraniums indoors</t>
  </si>
  <si>
    <t>ger-356</t>
  </si>
  <si>
    <t>gerbing azalea</t>
  </si>
  <si>
    <t>german irises</t>
  </si>
  <si>
    <t>iri-059</t>
  </si>
  <si>
    <t>gertrude jekyll rose</t>
  </si>
  <si>
    <t>ros-557</t>
  </si>
  <si>
    <t>getting african violets to bloom</t>
  </si>
  <si>
    <t>afr-387</t>
  </si>
  <si>
    <t>green peony</t>
  </si>
  <si>
    <t>peo-064</t>
  </si>
  <si>
    <t>green roses</t>
  </si>
  <si>
    <t>rss-042</t>
  </si>
  <si>
    <t>green sedum</t>
  </si>
  <si>
    <t>sed-128</t>
  </si>
  <si>
    <t>green sedum roof</t>
  </si>
  <si>
    <t>sed-257</t>
  </si>
  <si>
    <t>green tulip</t>
  </si>
  <si>
    <t>Tul-635</t>
  </si>
  <si>
    <t>green tulips</t>
  </si>
  <si>
    <t>Tul-109</t>
  </si>
  <si>
    <t>green viburnum</t>
  </si>
  <si>
    <t>vib-266</t>
  </si>
  <si>
    <t>green zinnia</t>
  </si>
  <si>
    <t>lac-092</t>
  </si>
  <si>
    <t>growing lilac bushes</t>
  </si>
  <si>
    <t>lac-231</t>
  </si>
  <si>
    <t>growing lilacs</t>
  </si>
  <si>
    <t>lac-017</t>
  </si>
  <si>
    <t>growing marigold</t>
  </si>
  <si>
    <t>mar-029</t>
  </si>
  <si>
    <t>growing marigold flowers</t>
  </si>
  <si>
    <t>mar-258</t>
  </si>
  <si>
    <t>grey headed coneflower</t>
  </si>
  <si>
    <t>con-024</t>
  </si>
  <si>
    <t>ground cover clematis</t>
  </si>
  <si>
    <t>cle-406</t>
  </si>
  <si>
    <t>ground cover daylilies</t>
  </si>
  <si>
    <t>dll-036</t>
  </si>
  <si>
    <t>ground cover geraniums</t>
  </si>
  <si>
    <t>ger-399</t>
  </si>
  <si>
    <t>ground cover phlox</t>
  </si>
  <si>
    <t>phl-053</t>
  </si>
  <si>
    <t>gla-005</t>
  </si>
  <si>
    <t>gladioli bulbs</t>
  </si>
  <si>
    <t>gla-029</t>
  </si>
  <si>
    <t>gladiolus</t>
  </si>
  <si>
    <t>gla-002</t>
  </si>
  <si>
    <t>gladiolus bulb</t>
  </si>
  <si>
    <t>gla-023</t>
  </si>
  <si>
    <t>gladiolus bulbs</t>
  </si>
  <si>
    <t>gla-010</t>
  </si>
  <si>
    <t>gladiolus byzantinus</t>
  </si>
  <si>
    <t>gla-039</t>
  </si>
  <si>
    <t>gladiolus corm</t>
  </si>
  <si>
    <t>gla-048</t>
  </si>
  <si>
    <t>gladiolus corms</t>
  </si>
  <si>
    <t>gla-008</t>
  </si>
  <si>
    <t>gladiolus cultivation</t>
  </si>
  <si>
    <t>ger-465</t>
  </si>
  <si>
    <t>geranium patricia</t>
  </si>
  <si>
    <t>ger-079</t>
  </si>
  <si>
    <t>geranium pelargonium</t>
  </si>
  <si>
    <t>ger-036</t>
  </si>
  <si>
    <t>geranium perfect storm</t>
  </si>
  <si>
    <t>ger-522</t>
  </si>
  <si>
    <t>geranium pests</t>
  </si>
  <si>
    <t>ger-276</t>
  </si>
  <si>
    <t>geranium phaeum</t>
  </si>
  <si>
    <t>ger-109</t>
  </si>
  <si>
    <t>geranium phaeum album</t>
  </si>
  <si>
    <t>ger-545</t>
  </si>
  <si>
    <t>geranium phaeum samobor</t>
  </si>
  <si>
    <t>ger-440</t>
  </si>
  <si>
    <t>geranium philippe vapelle</t>
  </si>
  <si>
    <t>ger-437</t>
  </si>
  <si>
    <t>gold forsythia</t>
  </si>
  <si>
    <t>for-224</t>
  </si>
  <si>
    <t>gold hosta</t>
  </si>
  <si>
    <t>hss-127</t>
  </si>
  <si>
    <t>gold moss sedum</t>
  </si>
  <si>
    <t>sed-201</t>
  </si>
  <si>
    <t>gold orchid</t>
  </si>
  <si>
    <t>orc-453</t>
  </si>
  <si>
    <t>gold sedum</t>
  </si>
  <si>
    <t>sed-238</t>
  </si>
  <si>
    <t>gold standard hosta</t>
  </si>
  <si>
    <t>hss-067</t>
  </si>
  <si>
    <t>gold tulip</t>
  </si>
  <si>
    <t>Tul-736</t>
  </si>
  <si>
    <t>golden aster</t>
  </si>
  <si>
    <t>ass-008</t>
  </si>
  <si>
    <t>golden chrysanthemum</t>
  </si>
  <si>
    <t>chy-205</t>
  </si>
  <si>
    <t>golden clematis</t>
  </si>
  <si>
    <t>cle-238</t>
  </si>
  <si>
    <t>grow pansies</t>
  </si>
  <si>
    <t>pan-181</t>
  </si>
  <si>
    <t>grow peonies</t>
  </si>
  <si>
    <t>pee-465</t>
  </si>
  <si>
    <t>grow peony</t>
  </si>
  <si>
    <t>pee-298</t>
  </si>
  <si>
    <t>grow phlox</t>
  </si>
  <si>
    <t>phl-093</t>
  </si>
  <si>
    <t>grow salvia</t>
  </si>
  <si>
    <t>sal-093</t>
  </si>
  <si>
    <t>grow tree peonies</t>
  </si>
  <si>
    <t>pee-364</t>
  </si>
  <si>
    <t>grow tulips</t>
  </si>
  <si>
    <t>Tul-327</t>
  </si>
  <si>
    <t>growing african violets</t>
  </si>
  <si>
    <t>golden lights hardy azalea</t>
  </si>
  <si>
    <t>golden orchid</t>
  </si>
  <si>
    <t>orc-402</t>
  </si>
  <si>
    <t>golden peep forsythia</t>
  </si>
  <si>
    <t>for-273</t>
  </si>
  <si>
    <t>golden sedum</t>
  </si>
  <si>
    <t>sed-041</t>
  </si>
  <si>
    <t>golden tiara clematis</t>
  </si>
  <si>
    <t>cle-512</t>
  </si>
  <si>
    <t>golden tiara hosta</t>
  </si>
  <si>
    <t>growing alliums</t>
  </si>
  <si>
    <t>all-211</t>
  </si>
  <si>
    <t>growing amaryllis</t>
  </si>
  <si>
    <t>ama-010</t>
  </si>
  <si>
    <t>growing amaryllis bulbs</t>
  </si>
  <si>
    <t>ama-102</t>
  </si>
  <si>
    <t>growing amaryllis indoors</t>
  </si>
  <si>
    <t>ama-109</t>
  </si>
  <si>
    <t>growing aster</t>
  </si>
  <si>
    <t>ass-210</t>
  </si>
  <si>
    <t>growing asters</t>
  </si>
  <si>
    <t>ast-016</t>
  </si>
  <si>
    <t>ama-147</t>
  </si>
  <si>
    <t>hardy amaryllis bulbs</t>
  </si>
  <si>
    <t>ama-106</t>
  </si>
  <si>
    <t>hardy aster</t>
  </si>
  <si>
    <t>ass-083</t>
  </si>
  <si>
    <t>hardy asters</t>
  </si>
  <si>
    <t>ast-033</t>
  </si>
  <si>
    <t>hardy azalea</t>
  </si>
  <si>
    <t>hardy azaleas</t>
  </si>
  <si>
    <t>hardy begonia</t>
  </si>
  <si>
    <t>beg-008</t>
  </si>
  <si>
    <t>growing begonias</t>
  </si>
  <si>
    <t>beg-009</t>
  </si>
  <si>
    <t>growing begonias indoors</t>
  </si>
  <si>
    <t>beg-168</t>
  </si>
  <si>
    <t>growing begonias outdoors</t>
  </si>
  <si>
    <t>beg-159</t>
  </si>
  <si>
    <t>growing bromeliads</t>
  </si>
  <si>
    <t>bro-021</t>
  </si>
  <si>
    <t>grape hyacinth planting</t>
  </si>
  <si>
    <t>hya-277</t>
  </si>
  <si>
    <t>grape hyacinth seeds</t>
  </si>
  <si>
    <t>hya-093</t>
  </si>
  <si>
    <t>grape hyacinths</t>
  </si>
  <si>
    <t>hya-059</t>
  </si>
  <si>
    <t>grape magic daylily</t>
  </si>
  <si>
    <t>day-199</t>
  </si>
  <si>
    <t>grapette daylily</t>
  </si>
  <si>
    <t>day-102</t>
  </si>
  <si>
    <t>gravetye beauty clematis</t>
  </si>
  <si>
    <t>cle-433</t>
  </si>
  <si>
    <t>gray headed coneflower</t>
  </si>
  <si>
    <t>con-078</t>
  </si>
  <si>
    <t>geranium stem</t>
  </si>
  <si>
    <t>ger-114</t>
  </si>
  <si>
    <t>geranium striatum</t>
  </si>
  <si>
    <t>ger-245</t>
  </si>
  <si>
    <t>geranium sue crug</t>
  </si>
  <si>
    <t>ger-554</t>
  </si>
  <si>
    <t>geranium summer skies</t>
  </si>
  <si>
    <t>ger-512</t>
  </si>
  <si>
    <t>geranium sweet heidi</t>
  </si>
  <si>
    <t>ger-322</t>
  </si>
  <si>
    <t>geranium sylvaticum</t>
  </si>
  <si>
    <t>ger-227</t>
  </si>
  <si>
    <t>geranium tanya rendall</t>
  </si>
  <si>
    <t>ger-602</t>
  </si>
  <si>
    <t>geranium thunbergii</t>
  </si>
  <si>
    <t>ger-492</t>
  </si>
  <si>
    <t>geranium tiny monster</t>
  </si>
  <si>
    <t>ger-085</t>
  </si>
  <si>
    <t>geranium tree</t>
  </si>
  <si>
    <t>ger-239</t>
  </si>
  <si>
    <t>green dendrobium orchids</t>
  </si>
  <si>
    <t>orc-289</t>
  </si>
  <si>
    <t>green envy coneflower</t>
  </si>
  <si>
    <t>con-007</t>
  </si>
  <si>
    <t>green envy zinnia</t>
  </si>
  <si>
    <t>zin-127</t>
  </si>
  <si>
    <t>green halo peony</t>
  </si>
  <si>
    <t>peo-116</t>
  </si>
  <si>
    <t>green hosta</t>
  </si>
  <si>
    <t>hss-104</t>
  </si>
  <si>
    <t>green hostas</t>
  </si>
  <si>
    <t>hos-067</t>
  </si>
  <si>
    <t>green house plants</t>
  </si>
  <si>
    <t>pla-730</t>
  </si>
  <si>
    <t>green hydrangea</t>
  </si>
  <si>
    <t>growing geraniums from cuttings</t>
  </si>
  <si>
    <t>ger-371</t>
  </si>
  <si>
    <t>growing geraniums indoors</t>
  </si>
  <si>
    <t>ger-347</t>
  </si>
  <si>
    <t>growing gladiolus</t>
  </si>
  <si>
    <t>gla-031</t>
  </si>
  <si>
    <t>growing gladiolus bulbs</t>
  </si>
  <si>
    <t>gla-040</t>
  </si>
  <si>
    <t>growing hosta</t>
  </si>
  <si>
    <t>hss-093</t>
  </si>
  <si>
    <t>growing hostas</t>
  </si>
  <si>
    <t>hos-017</t>
  </si>
  <si>
    <t>growing hyacinth</t>
  </si>
  <si>
    <t>hya-049</t>
  </si>
  <si>
    <t>green leaf begonias</t>
  </si>
  <si>
    <t>beg-207</t>
  </si>
  <si>
    <t>green mountain hosta</t>
  </si>
  <si>
    <t>hss-266</t>
  </si>
  <si>
    <t>green orchid</t>
  </si>
  <si>
    <t>orc-117</t>
  </si>
  <si>
    <t>green orchids</t>
  </si>
  <si>
    <t>orc-060</t>
  </si>
  <si>
    <t>green parrot tulips</t>
  </si>
  <si>
    <t>Tul-440</t>
  </si>
  <si>
    <t>green peonies</t>
  </si>
  <si>
    <t>pee-546</t>
  </si>
  <si>
    <t>growing impatiens</t>
  </si>
  <si>
    <t>imp-032</t>
  </si>
  <si>
    <t>growing impatiens flowers</t>
  </si>
  <si>
    <t>imp-124</t>
  </si>
  <si>
    <t>growing irises</t>
  </si>
  <si>
    <t>iri-018</t>
  </si>
  <si>
    <t>growing ivy geraniums</t>
  </si>
  <si>
    <t>ger-419</t>
  </si>
  <si>
    <t>growing kalanchoe</t>
  </si>
  <si>
    <t>kal-008</t>
  </si>
  <si>
    <t>growing lilac</t>
  </si>
  <si>
    <t>heirloom irises</t>
  </si>
  <si>
    <t>iri-026</t>
  </si>
  <si>
    <t>heirloom lilacs</t>
  </si>
  <si>
    <t>lac-506</t>
  </si>
  <si>
    <t>heirloom peonies</t>
  </si>
  <si>
    <t>pee-493</t>
  </si>
  <si>
    <t>heirloom roses</t>
  </si>
  <si>
    <t>rss-058</t>
  </si>
  <si>
    <t>hemerocallis daylily</t>
  </si>
  <si>
    <t>growing marigolds</t>
  </si>
  <si>
    <t>mar-007</t>
  </si>
  <si>
    <t>growing marigolds indoors</t>
  </si>
  <si>
    <t>mar-255</t>
  </si>
  <si>
    <t>growing narcissus</t>
  </si>
  <si>
    <t>nar-184</t>
  </si>
  <si>
    <t>growing orchid</t>
  </si>
  <si>
    <t>orc-286</t>
  </si>
  <si>
    <t>growing orchids</t>
  </si>
  <si>
    <t>ground cover roses</t>
  </si>
  <si>
    <t>rss-057</t>
  </si>
  <si>
    <t>ground cover sedum</t>
  </si>
  <si>
    <t>sed-034</t>
  </si>
  <si>
    <t>ground orchid</t>
  </si>
  <si>
    <t>orc-616</t>
  </si>
  <si>
    <t>ground orchids</t>
  </si>
  <si>
    <t>orc-610</t>
  </si>
  <si>
    <t>ground phlox</t>
  </si>
  <si>
    <t>phl-129</t>
  </si>
  <si>
    <t>groundcover roses</t>
  </si>
  <si>
    <t>rss-251</t>
  </si>
  <si>
    <t>groundcover sedum</t>
  </si>
  <si>
    <t>sed-234</t>
  </si>
  <si>
    <t>grow amaryllis</t>
  </si>
  <si>
    <t>ama-175</t>
  </si>
  <si>
    <t>gla-050</t>
  </si>
  <si>
    <t>gladiolus growing</t>
  </si>
  <si>
    <t>gla-045</t>
  </si>
  <si>
    <t>gladiolus planting</t>
  </si>
  <si>
    <t>gla-032</t>
  </si>
  <si>
    <t>gladiolus tristis</t>
  </si>
  <si>
    <t>gla-038</t>
  </si>
  <si>
    <t>globe allium</t>
  </si>
  <si>
    <t>all-161</t>
  </si>
  <si>
    <t>globemaster allium</t>
  </si>
  <si>
    <t>all-013</t>
  </si>
  <si>
    <t>glory blue hydrangea</t>
  </si>
  <si>
    <t>hyd-665</t>
  </si>
  <si>
    <t>glowing embers hydrangea</t>
  </si>
  <si>
    <t>hyd-223</t>
  </si>
  <si>
    <t>going bananas daylily</t>
  </si>
  <si>
    <t>day-063</t>
  </si>
  <si>
    <t>gold coast daylilies</t>
  </si>
  <si>
    <t>dll-126</t>
  </si>
  <si>
    <t>gold daylily</t>
  </si>
  <si>
    <t>day-103</t>
  </si>
  <si>
    <t>grow hydrangea</t>
  </si>
  <si>
    <t>hyd-363</t>
  </si>
  <si>
    <t>grow hydrangeas</t>
  </si>
  <si>
    <t>hyd-741</t>
  </si>
  <si>
    <t>grow lights for indoor plants</t>
  </si>
  <si>
    <t>pla-447</t>
  </si>
  <si>
    <t>grow lilac</t>
  </si>
  <si>
    <t>lac-206</t>
  </si>
  <si>
    <t>grow lilacs</t>
  </si>
  <si>
    <t>lac-731</t>
  </si>
  <si>
    <t>grow marigolds</t>
  </si>
  <si>
    <t>mar-151</t>
  </si>
  <si>
    <t>grow orchids</t>
  </si>
  <si>
    <t>orc-139</t>
  </si>
  <si>
    <t>growing zinnias</t>
  </si>
  <si>
    <t>zin-048</t>
  </si>
  <si>
    <t>guacamole hosta</t>
  </si>
  <si>
    <t>hss-208</t>
  </si>
  <si>
    <t>gumpo azalea</t>
  </si>
  <si>
    <t>gumpo azaleas</t>
  </si>
  <si>
    <t>gumpo pink azalea</t>
  </si>
  <si>
    <t>gumpo white azalea</t>
  </si>
  <si>
    <t>guzmania bromeliad</t>
  </si>
  <si>
    <t>bro-181</t>
  </si>
  <si>
    <t>gypsy queen clematis</t>
  </si>
  <si>
    <t>cle-377</t>
  </si>
  <si>
    <t>hadeco amaryllis</t>
  </si>
  <si>
    <t>ama-093</t>
  </si>
  <si>
    <t>afr-043</t>
  </si>
  <si>
    <t>growing african violets from leaves</t>
  </si>
  <si>
    <t>afr-394</t>
  </si>
  <si>
    <t>growing african violets indoors</t>
  </si>
  <si>
    <t>afr-066</t>
  </si>
  <si>
    <t>growing african violets under lights</t>
  </si>
  <si>
    <t>afr-194</t>
  </si>
  <si>
    <t>growing allium</t>
  </si>
  <si>
    <t>all-218</t>
  </si>
  <si>
    <t>hanging indoor plants</t>
  </si>
  <si>
    <t>pla-773</t>
  </si>
  <si>
    <t>hanging orchids</t>
  </si>
  <si>
    <t>orc-241</t>
  </si>
  <si>
    <t>happy return daylily</t>
  </si>
  <si>
    <t>day-074</t>
  </si>
  <si>
    <t>happy returns daylily</t>
  </si>
  <si>
    <t>day-009</t>
  </si>
  <si>
    <t>harbor breeze aster</t>
  </si>
  <si>
    <t>ass-311</t>
  </si>
  <si>
    <t>hardy amaryllis</t>
  </si>
  <si>
    <t>hss-021</t>
  </si>
  <si>
    <t>hosta aristocrat</t>
  </si>
  <si>
    <t>hss-338</t>
  </si>
  <si>
    <t>hosta atlantis</t>
  </si>
  <si>
    <t>hss-242</t>
  </si>
  <si>
    <t>hosta august moon</t>
  </si>
  <si>
    <t>hss-203</t>
  </si>
  <si>
    <t>hosta aureo marginata</t>
  </si>
  <si>
    <t>beg-018</t>
  </si>
  <si>
    <t>hardy begonia plants</t>
  </si>
  <si>
    <t>beg-322</t>
  </si>
  <si>
    <t>hardy begonias</t>
  </si>
  <si>
    <t>beg-096</t>
  </si>
  <si>
    <t>hardy chrysanthemum</t>
  </si>
  <si>
    <t>chy-071</t>
  </si>
  <si>
    <t>hardy chrysanthemums</t>
  </si>
  <si>
    <t>chr-025</t>
  </si>
  <si>
    <t>growing bromeliads indoors</t>
  </si>
  <si>
    <t>bro-270</t>
  </si>
  <si>
    <t>growing cacti and succulents</t>
  </si>
  <si>
    <t>cac-469</t>
  </si>
  <si>
    <t>growing cactus</t>
  </si>
  <si>
    <t>cac-055</t>
  </si>
  <si>
    <t>growing cactus plants</t>
  </si>
  <si>
    <t>cac-345</t>
  </si>
  <si>
    <t>growing christmas cactus</t>
  </si>
  <si>
    <t>cca-097</t>
  </si>
  <si>
    <t>growing chrysanthemum</t>
  </si>
  <si>
    <t>chy-073</t>
  </si>
  <si>
    <t>growing chrysanthemums</t>
  </si>
  <si>
    <t>chr-009</t>
  </si>
  <si>
    <t>great expectations hosta</t>
  </si>
  <si>
    <t>hss-166</t>
  </si>
  <si>
    <t>green amaryllis</t>
  </si>
  <si>
    <t>ama-072</t>
  </si>
  <si>
    <t>green chrysanthemum</t>
  </si>
  <si>
    <t>chy-049</t>
  </si>
  <si>
    <t>green chrysanthemums</t>
  </si>
  <si>
    <t>chr-014</t>
  </si>
  <si>
    <t>green clematis</t>
  </si>
  <si>
    <t>cle-507</t>
  </si>
  <si>
    <t>green coneflower</t>
  </si>
  <si>
    <t>con-032</t>
  </si>
  <si>
    <t>green cymbidium orchids</t>
  </si>
  <si>
    <t>orc-103</t>
  </si>
  <si>
    <t>green daffodils</t>
  </si>
  <si>
    <t>daf-164</t>
  </si>
  <si>
    <t>green dahlia</t>
  </si>
  <si>
    <t>dah-113</t>
  </si>
  <si>
    <t>green dahlias</t>
  </si>
  <si>
    <t>dah-494</t>
  </si>
  <si>
    <t>green daylily</t>
  </si>
  <si>
    <t>day-091</t>
  </si>
  <si>
    <t>dah-418</t>
  </si>
  <si>
    <t>growing dahlias</t>
  </si>
  <si>
    <t>dah-026</t>
  </si>
  <si>
    <t>growing dahlias indoors</t>
  </si>
  <si>
    <t>dah-457</t>
  </si>
  <si>
    <t>growing daylilies</t>
  </si>
  <si>
    <t>dll-026</t>
  </si>
  <si>
    <t>growing daylily</t>
  </si>
  <si>
    <t>day-116</t>
  </si>
  <si>
    <t>growing forsythia</t>
  </si>
  <si>
    <t>for-097</t>
  </si>
  <si>
    <t>growing geraniums</t>
  </si>
  <si>
    <t>ger-065</t>
  </si>
  <si>
    <t>hardy rhododendron</t>
  </si>
  <si>
    <t>rho-204</t>
  </si>
  <si>
    <t>hardy succulent plants</t>
  </si>
  <si>
    <t>cac-457</t>
  </si>
  <si>
    <t>harlequin hydrangea</t>
  </si>
  <si>
    <t>hyd-134</t>
  </si>
  <si>
    <t>harlequin marigold</t>
  </si>
  <si>
    <t>mar-109</t>
  </si>
  <si>
    <t>harvest moon coneflower</t>
  </si>
  <si>
    <t>con-043</t>
  </si>
  <si>
    <t>harvesting marigold seeds</t>
  </si>
  <si>
    <t>mar-178</t>
  </si>
  <si>
    <t>harvesting zinnia seeds</t>
  </si>
  <si>
    <t>growing hyacinth bulbs</t>
  </si>
  <si>
    <t>hya-387</t>
  </si>
  <si>
    <t>growing hyacinths</t>
  </si>
  <si>
    <t>hya-057</t>
  </si>
  <si>
    <t>growing hyacinths indoors</t>
  </si>
  <si>
    <t>hya-291</t>
  </si>
  <si>
    <t>growing hydrangea</t>
  </si>
  <si>
    <t>hyd-190</t>
  </si>
  <si>
    <t>growing hydrangeas</t>
  </si>
  <si>
    <t>hyd-067</t>
  </si>
  <si>
    <t>heavy duty garden tools</t>
  </si>
  <si>
    <t>too-139</t>
  </si>
  <si>
    <t>hedge roses</t>
  </si>
  <si>
    <t>rss-113</t>
  </si>
  <si>
    <t>heirloom daffodils</t>
  </si>
  <si>
    <t>daf-262</t>
  </si>
  <si>
    <t>heirloom dahlias</t>
  </si>
  <si>
    <t>dah-171</t>
  </si>
  <si>
    <t>heirloom daylilies</t>
  </si>
  <si>
    <t>dll-084</t>
  </si>
  <si>
    <t>heirloom hydrangea</t>
  </si>
  <si>
    <t>hyd-756</t>
  </si>
  <si>
    <t>hss-422</t>
  </si>
  <si>
    <t>hosta fair maiden</t>
  </si>
  <si>
    <t>hss-434</t>
  </si>
  <si>
    <t>hosta fire island</t>
  </si>
  <si>
    <t>hss-196</t>
  </si>
  <si>
    <t>hosta fireworks</t>
  </si>
  <si>
    <t>hss-400</t>
  </si>
  <si>
    <t>hosta first frost</t>
  </si>
  <si>
    <t>day-003</t>
  </si>
  <si>
    <t>hen and chicks plant care</t>
  </si>
  <si>
    <t>pla-069</t>
  </si>
  <si>
    <t>henkes chrysanthemum</t>
  </si>
  <si>
    <t>chy-062</t>
  </si>
  <si>
    <t>henryi clematis</t>
  </si>
  <si>
    <t>cle-068</t>
  </si>
  <si>
    <t>hens and chicks plant care</t>
  </si>
  <si>
    <t>orc-003</t>
  </si>
  <si>
    <t>growing orchids indoors</t>
  </si>
  <si>
    <t>orc-051</t>
  </si>
  <si>
    <t>growing ornamental grasses</t>
  </si>
  <si>
    <t>org-012</t>
  </si>
  <si>
    <t>growing oxalis</t>
  </si>
  <si>
    <t>oxa-080</t>
  </si>
  <si>
    <t>growing pansies</t>
  </si>
  <si>
    <t>pan-013</t>
  </si>
  <si>
    <t>growing pansy</t>
  </si>
  <si>
    <t>pan-074</t>
  </si>
  <si>
    <t>growing peonies</t>
  </si>
  <si>
    <t>pee-069</t>
  </si>
  <si>
    <t>growing peony flowers</t>
  </si>
  <si>
    <t>peo-338</t>
  </si>
  <si>
    <t>growing petunias</t>
  </si>
  <si>
    <t>pet-034</t>
  </si>
  <si>
    <t>grow azaleas</t>
  </si>
  <si>
    <t>grow begonias</t>
  </si>
  <si>
    <t>beg-126</t>
  </si>
  <si>
    <t>grow bromeliads</t>
  </si>
  <si>
    <t>bro-240</t>
  </si>
  <si>
    <t>grow cactus</t>
  </si>
  <si>
    <t>cac-082</t>
  </si>
  <si>
    <t>grow cactus plants</t>
  </si>
  <si>
    <t>cac-415</t>
  </si>
  <si>
    <t>grow christmas cactus</t>
  </si>
  <si>
    <t>cca-099</t>
  </si>
  <si>
    <t>grow chrysanthemums</t>
  </si>
  <si>
    <t>chr-033</t>
  </si>
  <si>
    <t>grow cosmos</t>
  </si>
  <si>
    <t>cos-020</t>
  </si>
  <si>
    <t>grow dahlia</t>
  </si>
  <si>
    <t>dah-241</t>
  </si>
  <si>
    <t>grow dahlias</t>
  </si>
  <si>
    <t>dah-205</t>
  </si>
  <si>
    <t>grow daylilies</t>
  </si>
  <si>
    <t>dll-057</t>
  </si>
  <si>
    <t>grow geraniums</t>
  </si>
  <si>
    <t>ger-142</t>
  </si>
  <si>
    <t>growing tulips</t>
  </si>
  <si>
    <t>Tul-078</t>
  </si>
  <si>
    <t>growing tulips indoors</t>
  </si>
  <si>
    <t>Tul-232</t>
  </si>
  <si>
    <t>growing viburnum</t>
  </si>
  <si>
    <t>vib-259</t>
  </si>
  <si>
    <t>growing violets</t>
  </si>
  <si>
    <t>afr-330</t>
  </si>
  <si>
    <t>growing water hyacinth</t>
  </si>
  <si>
    <t>hya-407</t>
  </si>
  <si>
    <t>growing weigela</t>
  </si>
  <si>
    <t>wei-114</t>
  </si>
  <si>
    <t>growing zinnia</t>
  </si>
  <si>
    <t>zin-159</t>
  </si>
  <si>
    <t>dah-557</t>
  </si>
  <si>
    <t>holt geraniums</t>
  </si>
  <si>
    <t>ger-558</t>
  </si>
  <si>
    <t>home garden design</t>
  </si>
  <si>
    <t>gde-062</t>
  </si>
  <si>
    <t>home garden design ideas</t>
  </si>
  <si>
    <t>gde-441</t>
  </si>
  <si>
    <t>home garden design pictures</t>
  </si>
  <si>
    <t>gde-705</t>
  </si>
  <si>
    <t>home garden designs</t>
  </si>
  <si>
    <t>gde-086</t>
  </si>
  <si>
    <t>home gardens design</t>
  </si>
  <si>
    <t>gde-669</t>
  </si>
  <si>
    <t>hadspen blue hosta</t>
  </si>
  <si>
    <t>hss-337</t>
  </si>
  <si>
    <t>hagley hybrid clematis</t>
  </si>
  <si>
    <t>cle-093</t>
  </si>
  <si>
    <t>hairy golden aster</t>
  </si>
  <si>
    <t>ass-259</t>
  </si>
  <si>
    <t>halcyon hosta</t>
  </si>
  <si>
    <t>hss-245</t>
  </si>
  <si>
    <t>hand tools for gardening</t>
  </si>
  <si>
    <t>too-638</t>
  </si>
  <si>
    <t>hosta abiqua moonbeam</t>
  </si>
  <si>
    <t>hss-306</t>
  </si>
  <si>
    <t>hosta albo marginata</t>
  </si>
  <si>
    <t>hss-156</t>
  </si>
  <si>
    <t>hosta albomarginata</t>
  </si>
  <si>
    <t>hss-252</t>
  </si>
  <si>
    <t>hosta albopicta</t>
  </si>
  <si>
    <t>hss-309</t>
  </si>
  <si>
    <t>hosta andrew</t>
  </si>
  <si>
    <t>hss-370</t>
  </si>
  <si>
    <t>hosta antioch</t>
  </si>
  <si>
    <t>hss-128</t>
  </si>
  <si>
    <t>hosta aphrodite</t>
  </si>
  <si>
    <t>hss-271</t>
  </si>
  <si>
    <t>hosta jurassic park</t>
  </si>
  <si>
    <t>hss-405</t>
  </si>
  <si>
    <t>hosta kabitan</t>
  </si>
  <si>
    <t>hss-211</t>
  </si>
  <si>
    <t>hosta komodo dragon</t>
  </si>
  <si>
    <t>hss-358</t>
  </si>
  <si>
    <t>hss-218</t>
  </si>
  <si>
    <t>hosta aureomarginata</t>
  </si>
  <si>
    <t>hss-273</t>
  </si>
  <si>
    <t>hosta barbara ann</t>
  </si>
  <si>
    <t>hss-334</t>
  </si>
  <si>
    <t>hosta beckoning</t>
  </si>
  <si>
    <t>hss-477</t>
  </si>
  <si>
    <t>hosta big daddy</t>
  </si>
  <si>
    <t>hss-025</t>
  </si>
  <si>
    <t>hosta big kahuna</t>
  </si>
  <si>
    <t>hardy clematis</t>
  </si>
  <si>
    <t>cle-209</t>
  </si>
  <si>
    <t>hardy climbing roses</t>
  </si>
  <si>
    <t>rss-268</t>
  </si>
  <si>
    <t>hardy cyclamen</t>
  </si>
  <si>
    <t>cyc-011</t>
  </si>
  <si>
    <t>hardy cyclamen bulbs</t>
  </si>
  <si>
    <t>cyc-175</t>
  </si>
  <si>
    <t>hardy cyclamen plant</t>
  </si>
  <si>
    <t>cyc-215</t>
  </si>
  <si>
    <t>hardy cyclamen plants</t>
  </si>
  <si>
    <t>cyc-211</t>
  </si>
  <si>
    <t>hardy dahlias</t>
  </si>
  <si>
    <t>dah-350</t>
  </si>
  <si>
    <t>hardy gardenia azalea</t>
  </si>
  <si>
    <t>hardy geranium</t>
  </si>
  <si>
    <t>heg-001</t>
  </si>
  <si>
    <t>growing clematis</t>
  </si>
  <si>
    <t>cle-026</t>
  </si>
  <si>
    <t>growing clematis plants</t>
  </si>
  <si>
    <t>cle-291</t>
  </si>
  <si>
    <t>growing cosmos</t>
  </si>
  <si>
    <t>cos-018</t>
  </si>
  <si>
    <t>growing cosmos flowers</t>
  </si>
  <si>
    <t>cos-037</t>
  </si>
  <si>
    <t>growing crocus</t>
  </si>
  <si>
    <t>cro-114</t>
  </si>
  <si>
    <t>growing cyclamen</t>
  </si>
  <si>
    <t>cyc-023</t>
  </si>
  <si>
    <t>growing cyclamens</t>
  </si>
  <si>
    <t>cyc-226</t>
  </si>
  <si>
    <t>growing daffodil</t>
  </si>
  <si>
    <t>daf-087</t>
  </si>
  <si>
    <t>growing daffodils</t>
  </si>
  <si>
    <t>daf-037</t>
  </si>
  <si>
    <t>growing dahlia</t>
  </si>
  <si>
    <t>dah-407</t>
  </si>
  <si>
    <t>growing dahlia bulbs</t>
  </si>
  <si>
    <t>hgs-004</t>
  </si>
  <si>
    <t>hardy gladiolus</t>
  </si>
  <si>
    <t>gla-028</t>
  </si>
  <si>
    <t>hardy hydrangea</t>
  </si>
  <si>
    <t>hyd-590</t>
  </si>
  <si>
    <t>hardy impatiens</t>
  </si>
  <si>
    <t>imp-141</t>
  </si>
  <si>
    <t>hardy orchids</t>
  </si>
  <si>
    <t>orc-660</t>
  </si>
  <si>
    <t>hardy ornamental grasses</t>
  </si>
  <si>
    <t>org-033</t>
  </si>
  <si>
    <t>hardy pansies</t>
  </si>
  <si>
    <t>pan-161</t>
  </si>
  <si>
    <t>hardy phlox</t>
  </si>
  <si>
    <t>phl-031</t>
  </si>
  <si>
    <t>hss-356</t>
  </si>
  <si>
    <t>hosta christmas</t>
  </si>
  <si>
    <t>hss-157</t>
  </si>
  <si>
    <t>hosta christmas tree</t>
  </si>
  <si>
    <t>hss-111</t>
  </si>
  <si>
    <t>hosta clovelly</t>
  </si>
  <si>
    <t>hss-497</t>
  </si>
  <si>
    <t>hosta color glory</t>
  </si>
  <si>
    <t>hss-428</t>
  </si>
  <si>
    <t>hosta crusader</t>
  </si>
  <si>
    <t>hss-502</t>
  </si>
  <si>
    <t>hosta cultivars</t>
  </si>
  <si>
    <t>hss-314</t>
  </si>
  <si>
    <t>hosta dancing queen</t>
  </si>
  <si>
    <t>zin-037</t>
  </si>
  <si>
    <t>hauserman orchids</t>
  </si>
  <si>
    <t>orc-256</t>
  </si>
  <si>
    <t>hawaiian orchids</t>
  </si>
  <si>
    <t>orc-368</t>
  </si>
  <si>
    <t>hayes starburst hydrangea</t>
  </si>
  <si>
    <t>hyd-735</t>
  </si>
  <si>
    <t>heart leaved aster</t>
  </si>
  <si>
    <t>ass-117</t>
  </si>
  <si>
    <t>heath aster</t>
  </si>
  <si>
    <t>ass-055</t>
  </si>
  <si>
    <t>hosta dream weaver</t>
  </si>
  <si>
    <t>hss-293</t>
  </si>
  <si>
    <t>hosta el nino</t>
  </si>
  <si>
    <t>hss-385</t>
  </si>
  <si>
    <t>hosta elegans</t>
  </si>
  <si>
    <t>hss-129</t>
  </si>
  <si>
    <t>hosta elvis lives</t>
  </si>
  <si>
    <t>hss-456</t>
  </si>
  <si>
    <t>hosta empress wu</t>
  </si>
  <si>
    <t>hss-014</t>
  </si>
  <si>
    <t>hosta eskimo pie</t>
  </si>
  <si>
    <t>hss-290</t>
  </si>
  <si>
    <t>hosta eternal flame</t>
  </si>
  <si>
    <t>hosta roots</t>
  </si>
  <si>
    <t>hss-352</t>
  </si>
  <si>
    <t>hosta sagae</t>
  </si>
  <si>
    <t>hss-201</t>
  </si>
  <si>
    <t>hosta seed</t>
  </si>
  <si>
    <t>hss-018</t>
  </si>
  <si>
    <t>hosta seedlings</t>
  </si>
  <si>
    <t>hss-065</t>
  </si>
  <si>
    <t>hosta flower</t>
  </si>
  <si>
    <t>hss-270</t>
  </si>
  <si>
    <t>hosta flowers</t>
  </si>
  <si>
    <t>hss-205</t>
  </si>
  <si>
    <t>hosta for sun</t>
  </si>
  <si>
    <t>hss-250</t>
  </si>
  <si>
    <t>hosta fortunei</t>
  </si>
  <si>
    <t>hss-074</t>
  </si>
  <si>
    <t>hosta fortunei aureomarginata</t>
  </si>
  <si>
    <t>hss-279</t>
  </si>
  <si>
    <t>pla-061</t>
  </si>
  <si>
    <t>herbaceous clematis</t>
  </si>
  <si>
    <t>cle-390</t>
  </si>
  <si>
    <t>herbaceous peonies</t>
  </si>
  <si>
    <t>pee-070</t>
  </si>
  <si>
    <t>herbaceous peony</t>
  </si>
  <si>
    <t>peo-138</t>
  </si>
  <si>
    <t>herbert azalea</t>
  </si>
  <si>
    <t>hershey orange azalea</t>
  </si>
  <si>
    <t>hf young clematis</t>
  </si>
  <si>
    <t>cle-189</t>
  </si>
  <si>
    <t>hiemalis begonia</t>
  </si>
  <si>
    <t>beg-087</t>
  </si>
  <si>
    <t>higasa azalea</t>
  </si>
  <si>
    <t>high quality garden tools</t>
  </si>
  <si>
    <t>too-223</t>
  </si>
  <si>
    <t>growing phlox</t>
  </si>
  <si>
    <t>phl-037</t>
  </si>
  <si>
    <t>growing rhododendrons</t>
  </si>
  <si>
    <t>rho-012</t>
  </si>
  <si>
    <t>growing roses</t>
  </si>
  <si>
    <t>rss-033</t>
  </si>
  <si>
    <t>growing saffron crocus</t>
  </si>
  <si>
    <t>cro-025</t>
  </si>
  <si>
    <t>growing salvia</t>
  </si>
  <si>
    <t>sal-067</t>
  </si>
  <si>
    <t>growing sedum</t>
  </si>
  <si>
    <t>sed-056</t>
  </si>
  <si>
    <t>growing tree peonies</t>
  </si>
  <si>
    <t>pee-450</t>
  </si>
  <si>
    <t>growing tuberous begonias</t>
  </si>
  <si>
    <t>beg-179</t>
  </si>
  <si>
    <t>growing tulip</t>
  </si>
  <si>
    <t>Tul-289</t>
  </si>
  <si>
    <t>growing tulip bulbs</t>
  </si>
  <si>
    <t>Tul-756</t>
  </si>
  <si>
    <t>historic irises</t>
  </si>
  <si>
    <t>iri-061</t>
  </si>
  <si>
    <t>history of tulips</t>
  </si>
  <si>
    <t>Tul-496</t>
  </si>
  <si>
    <t>hobblebush viburnum</t>
  </si>
  <si>
    <t>vib-211</t>
  </si>
  <si>
    <t>holiday amaryllis</t>
  </si>
  <si>
    <t>ama-206</t>
  </si>
  <si>
    <t>holiday cactus</t>
  </si>
  <si>
    <t>cca-132</t>
  </si>
  <si>
    <t>holland michigan tulips</t>
  </si>
  <si>
    <t>Tul-720</t>
  </si>
  <si>
    <t>hollow tine fork</t>
  </si>
  <si>
    <t>too-745</t>
  </si>
  <si>
    <t>hollyhill dahlias</t>
  </si>
  <si>
    <t>hosta green</t>
  </si>
  <si>
    <t>hss-147</t>
  </si>
  <si>
    <t>hosta green gold</t>
  </si>
  <si>
    <t>hss-495</t>
  </si>
  <si>
    <t>hosta ground cover</t>
  </si>
  <si>
    <t>hss-342</t>
  </si>
  <si>
    <t>hosta guacamole</t>
  </si>
  <si>
    <t>hss-022</t>
  </si>
  <si>
    <t>hosta gypsy rose</t>
  </si>
  <si>
    <t>hss-206</t>
  </si>
  <si>
    <t>hosta hadspen</t>
  </si>
  <si>
    <t>hss-254</t>
  </si>
  <si>
    <t>hosta hadspen blue</t>
  </si>
  <si>
    <t>hss-172</t>
  </si>
  <si>
    <t>hosta halcyon</t>
  </si>
  <si>
    <t>hss-028</t>
  </si>
  <si>
    <t>honeybells hosta</t>
  </si>
  <si>
    <t>hss-087</t>
  </si>
  <si>
    <t>honeysuckle azalea</t>
  </si>
  <si>
    <t>hoop petticoat daffodil</t>
  </si>
  <si>
    <t>daf-556</t>
  </si>
  <si>
    <t>horticulture</t>
  </si>
  <si>
    <t>pla-371</t>
  </si>
  <si>
    <t>horticulture tools</t>
  </si>
  <si>
    <t>too-580</t>
  </si>
  <si>
    <t>hosta</t>
  </si>
  <si>
    <t>hss-001</t>
  </si>
  <si>
    <t>hosta independence</t>
  </si>
  <si>
    <t>hss-320</t>
  </si>
  <si>
    <t>hosta inniswood</t>
  </si>
  <si>
    <t>hss-125</t>
  </si>
  <si>
    <t>hosta invincible</t>
  </si>
  <si>
    <t>hss-112</t>
  </si>
  <si>
    <t>hosta island charm</t>
  </si>
  <si>
    <t>hss-303</t>
  </si>
  <si>
    <t>hosta ivory coast</t>
  </si>
  <si>
    <t>hss-489</t>
  </si>
  <si>
    <t>hosta june</t>
  </si>
  <si>
    <t>hss-015</t>
  </si>
  <si>
    <t>hosta june fever</t>
  </si>
  <si>
    <t>hos-097</t>
  </si>
  <si>
    <t>hostas in winter</t>
  </si>
  <si>
    <t>hos-107</t>
  </si>
  <si>
    <t>hostas turning yellow</t>
  </si>
  <si>
    <t>hos-070</t>
  </si>
  <si>
    <t>hosta lancifolia</t>
  </si>
  <si>
    <t>hss-253</t>
  </si>
  <si>
    <t>hosta leaf</t>
  </si>
  <si>
    <t>hss-339</t>
  </si>
  <si>
    <t>hosta leaves</t>
  </si>
  <si>
    <t>hss-130</t>
  </si>
  <si>
    <t>hosta lemon lime</t>
  </si>
  <si>
    <t>hss-140</t>
  </si>
  <si>
    <t>hosta little jay</t>
  </si>
  <si>
    <t>hss-504</t>
  </si>
  <si>
    <t>hosta little sunspot</t>
  </si>
  <si>
    <t>hss-244</t>
  </si>
  <si>
    <t>hss-246</t>
  </si>
  <si>
    <t>hosta blazing saddles</t>
  </si>
  <si>
    <t>hss-392</t>
  </si>
  <si>
    <t>hosta blue angel</t>
  </si>
  <si>
    <t>hss-029</t>
  </si>
  <si>
    <t>hosta blue boy</t>
  </si>
  <si>
    <t>hss-315</t>
  </si>
  <si>
    <t>hosta blue cadet</t>
  </si>
  <si>
    <t>hss-226</t>
  </si>
  <si>
    <t>hosta blue hawaii</t>
  </si>
  <si>
    <t>hss-465</t>
  </si>
  <si>
    <t>hosta blue ivory</t>
  </si>
  <si>
    <t>hss-221</t>
  </si>
  <si>
    <t>hosta blue mammoth</t>
  </si>
  <si>
    <t>hss-097</t>
  </si>
  <si>
    <t>hosta blue moon</t>
  </si>
  <si>
    <t>hss-499</t>
  </si>
  <si>
    <t>hardy geranium ann folkard</t>
  </si>
  <si>
    <t>heg-009</t>
  </si>
  <si>
    <t>hardy geranium cranesbill</t>
  </si>
  <si>
    <t>heg-004</t>
  </si>
  <si>
    <t>hardy geranium patricia</t>
  </si>
  <si>
    <t>ger-613</t>
  </si>
  <si>
    <t>hardy geranium plants</t>
  </si>
  <si>
    <t>heg-003</t>
  </si>
  <si>
    <t>hardy geranium rozanne</t>
  </si>
  <si>
    <t>heg-005</t>
  </si>
  <si>
    <t>hardy geranium seeds</t>
  </si>
  <si>
    <t>heg-002</t>
  </si>
  <si>
    <t>hardy geranium varieties</t>
  </si>
  <si>
    <t>heg-007</t>
  </si>
  <si>
    <t>hardy geraniums</t>
  </si>
  <si>
    <t>hgs-001</t>
  </si>
  <si>
    <t>hardy geraniums for shade</t>
  </si>
  <si>
    <t>hosta captain kirk</t>
  </si>
  <si>
    <t>hss-131</t>
  </si>
  <si>
    <t>hosta carnival</t>
  </si>
  <si>
    <t>hss-478</t>
  </si>
  <si>
    <t>hosta carol</t>
  </si>
  <si>
    <t>hss-506</t>
  </si>
  <si>
    <t>hosta cathedral windows</t>
  </si>
  <si>
    <t>hss-269</t>
  </si>
  <si>
    <t>hosta catherine</t>
  </si>
  <si>
    <t>hss-503</t>
  </si>
  <si>
    <t>hosta cheatin heart</t>
  </si>
  <si>
    <t>hss-452</t>
  </si>
  <si>
    <t>hosta cherry berry</t>
  </si>
  <si>
    <t>hss-082</t>
  </si>
  <si>
    <t>hosta choice gardens</t>
  </si>
  <si>
    <t>hosta plant care</t>
  </si>
  <si>
    <t>pla-244</t>
  </si>
  <si>
    <t>hosta plant pictures</t>
  </si>
  <si>
    <t>hss-282</t>
  </si>
  <si>
    <t>hosta plantaginea</t>
  </si>
  <si>
    <t>hss-026</t>
  </si>
  <si>
    <t>hosta plantaginea aphrodite</t>
  </si>
  <si>
    <t>hss-276</t>
  </si>
  <si>
    <t>hosta plantaginea grandiflora</t>
  </si>
  <si>
    <t>hss-386</t>
  </si>
  <si>
    <t>hosta plantaginea venus</t>
  </si>
  <si>
    <t>hss-432</t>
  </si>
  <si>
    <t>hosta plantain lily</t>
  </si>
  <si>
    <t>hss-267</t>
  </si>
  <si>
    <t>hss-347</t>
  </si>
  <si>
    <t>hosta dark shadows</t>
  </si>
  <si>
    <t>hss-261</t>
  </si>
  <si>
    <t>hosta diana remembered</t>
  </si>
  <si>
    <t>hss-288</t>
  </si>
  <si>
    <t>hosta disease</t>
  </si>
  <si>
    <t>hss-374</t>
  </si>
  <si>
    <t>hosta diseases</t>
  </si>
  <si>
    <t>hss-046</t>
  </si>
  <si>
    <t>hosta dream queen</t>
  </si>
  <si>
    <t>hss-066</t>
  </si>
  <si>
    <t>hosta purple haze</t>
  </si>
  <si>
    <t>hss-313</t>
  </si>
  <si>
    <t>hosta queen josephine</t>
  </si>
  <si>
    <t>hss-413</t>
  </si>
  <si>
    <t>hosta rainforest sunrise</t>
  </si>
  <si>
    <t>hss-349</t>
  </si>
  <si>
    <t>hosta red october</t>
  </si>
  <si>
    <t>hss-256</t>
  </si>
  <si>
    <t>hosta remember me</t>
  </si>
  <si>
    <t>hss-045</t>
  </si>
  <si>
    <t>hosta risky business</t>
  </si>
  <si>
    <t>hss-265</t>
  </si>
  <si>
    <t>cos-137</t>
  </si>
  <si>
    <t>how to grow crocus</t>
  </si>
  <si>
    <t>cro-131</t>
  </si>
  <si>
    <t>how to grow cyclamen</t>
  </si>
  <si>
    <t>cyc-223</t>
  </si>
  <si>
    <t>hss-398</t>
  </si>
  <si>
    <t>hosta seeds</t>
  </si>
  <si>
    <t>hss-004</t>
  </si>
  <si>
    <t>hosta september sun</t>
  </si>
  <si>
    <t>hss-472</t>
  </si>
  <si>
    <t>hosta shade fanfare</t>
  </si>
  <si>
    <t>hss-350</t>
  </si>
  <si>
    <t>hosta sharmon</t>
  </si>
  <si>
    <t>hss-417</t>
  </si>
  <si>
    <t>hosta sieboldiana</t>
  </si>
  <si>
    <t>hss-056</t>
  </si>
  <si>
    <t>hosta fortunei hyacinthina</t>
  </si>
  <si>
    <t>hss-304</t>
  </si>
  <si>
    <t>hosta fragrant blue</t>
  </si>
  <si>
    <t>hss-238</t>
  </si>
  <si>
    <t>hosta fragrant bouquet</t>
  </si>
  <si>
    <t>hss-274</t>
  </si>
  <si>
    <t>hosta fragrant dream</t>
  </si>
  <si>
    <t>hss-323</t>
  </si>
  <si>
    <t>hosta francee</t>
  </si>
  <si>
    <t>hss-143</t>
  </si>
  <si>
    <t>hosta frances</t>
  </si>
  <si>
    <t>hss-190</t>
  </si>
  <si>
    <t>hosta frances williams</t>
  </si>
  <si>
    <t>hss-031</t>
  </si>
  <si>
    <t>hosta fujibotan</t>
  </si>
  <si>
    <t>hss-138</t>
  </si>
  <si>
    <t>hosta garden</t>
  </si>
  <si>
    <t>high quality gardening tools</t>
  </si>
  <si>
    <t>too-444</t>
  </si>
  <si>
    <t>highbush cranberry viburnum</t>
  </si>
  <si>
    <t>vib-247</t>
  </si>
  <si>
    <t>hilda niblett azalea</t>
  </si>
  <si>
    <t>hino azalea</t>
  </si>
  <si>
    <t>hino crimson azalea</t>
  </si>
  <si>
    <t>hinodegiri azalea</t>
  </si>
  <si>
    <t>hippeastrum</t>
  </si>
  <si>
    <t>ama-033</t>
  </si>
  <si>
    <t>hippeastrum amaryllis</t>
  </si>
  <si>
    <t>ama-030</t>
  </si>
  <si>
    <t>hippeastrum bulbs</t>
  </si>
  <si>
    <t>ama-192</t>
  </si>
  <si>
    <t>hippeastrum cybister</t>
  </si>
  <si>
    <t>ama-225</t>
  </si>
  <si>
    <t>hippeastrum papilio</t>
  </si>
  <si>
    <t>ama-105</t>
  </si>
  <si>
    <t>hosta gold edger</t>
  </si>
  <si>
    <t>hss-135</t>
  </si>
  <si>
    <t>hosta gold standard</t>
  </si>
  <si>
    <t>hss-175</t>
  </si>
  <si>
    <t>hosta golden</t>
  </si>
  <si>
    <t>hss-182</t>
  </si>
  <si>
    <t>hosta golden meadows</t>
  </si>
  <si>
    <t>hss-289</t>
  </si>
  <si>
    <t>hosta golden tiara</t>
  </si>
  <si>
    <t>hss-197</t>
  </si>
  <si>
    <t>hosta grandiflora</t>
  </si>
  <si>
    <t>hss-326</t>
  </si>
  <si>
    <t>hosta great expectations</t>
  </si>
  <si>
    <t>hss-163</t>
  </si>
  <si>
    <t>hosta undulata albomarginata</t>
  </si>
  <si>
    <t>hss-235</t>
  </si>
  <si>
    <t>hosta undulata mediovariegata</t>
  </si>
  <si>
    <t>hss-283</t>
  </si>
  <si>
    <t>hosta varieties</t>
  </si>
  <si>
    <t>hss-003</t>
  </si>
  <si>
    <t>hosta variety</t>
  </si>
  <si>
    <t>hss-416</t>
  </si>
  <si>
    <t>hosta ventricosa</t>
  </si>
  <si>
    <t>hss-257</t>
  </si>
  <si>
    <t>hosta venus</t>
  </si>
  <si>
    <t>hss-052</t>
  </si>
  <si>
    <t>hosta venusta</t>
  </si>
  <si>
    <t>hss-210</t>
  </si>
  <si>
    <t>hosta virus</t>
  </si>
  <si>
    <t>hosta haven</t>
  </si>
  <si>
    <t>hss-164</t>
  </si>
  <si>
    <t>hosta heaven</t>
  </si>
  <si>
    <t>hss-324</t>
  </si>
  <si>
    <t>hosta high society</t>
  </si>
  <si>
    <t>hss-369</t>
  </si>
  <si>
    <t>hosta honeybells</t>
  </si>
  <si>
    <t>hss-263</t>
  </si>
  <si>
    <t>hosta hyacinthina</t>
  </si>
  <si>
    <t>hss-272</t>
  </si>
  <si>
    <t>hosta wide brim</t>
  </si>
  <si>
    <t>hss-183</t>
  </si>
  <si>
    <t>hosta wolverine</t>
  </si>
  <si>
    <t>hss-281</t>
  </si>
  <si>
    <t>hosta x virus</t>
  </si>
  <si>
    <t>hss-466</t>
  </si>
  <si>
    <t>hosta yellow river</t>
  </si>
  <si>
    <t>hss-280</t>
  </si>
  <si>
    <t>hostas</t>
  </si>
  <si>
    <t>hos-001</t>
  </si>
  <si>
    <t>hostas for shade</t>
  </si>
  <si>
    <t>hos-088</t>
  </si>
  <si>
    <t>hostas for sun</t>
  </si>
  <si>
    <t>hos-008</t>
  </si>
  <si>
    <t>hostas from seed</t>
  </si>
  <si>
    <t>gla-035</t>
  </si>
  <si>
    <t>how to plant hyacinth</t>
  </si>
  <si>
    <t>hya-336</t>
  </si>
  <si>
    <t>how to plant hyacinth bulbs</t>
  </si>
  <si>
    <t>hya-303</t>
  </si>
  <si>
    <t>hot papaya coneflower</t>
  </si>
  <si>
    <t>con-015</t>
  </si>
  <si>
    <t>hot pink azalea</t>
  </si>
  <si>
    <t>hot pink dahlias</t>
  </si>
  <si>
    <t>dah-316</t>
  </si>
  <si>
    <t>hot pink hydrangea</t>
  </si>
  <si>
    <t>hyd-454</t>
  </si>
  <si>
    <t>hot pink peonies</t>
  </si>
  <si>
    <t>pee-539</t>
  </si>
  <si>
    <t>hot pink peony</t>
  </si>
  <si>
    <t>hosta little treasure</t>
  </si>
  <si>
    <t>hss-451</t>
  </si>
  <si>
    <t>hosta love pat</t>
  </si>
  <si>
    <t>hss-181</t>
  </si>
  <si>
    <t>hosta loyalist</t>
  </si>
  <si>
    <t>hss-064</t>
  </si>
  <si>
    <t>hosta magic fire</t>
  </si>
  <si>
    <t>hss-316</t>
  </si>
  <si>
    <t>hosta majesty</t>
  </si>
  <si>
    <t>hss-500</t>
  </si>
  <si>
    <t>hosta mango tango</t>
  </si>
  <si>
    <t>hss-498</t>
  </si>
  <si>
    <t>hosta marginata</t>
  </si>
  <si>
    <t>hss-148</t>
  </si>
  <si>
    <t>hosta maui buttercups</t>
  </si>
  <si>
    <t>hss-415</t>
  </si>
  <si>
    <t>hosta mediovariegata</t>
  </si>
  <si>
    <t>hosta blue shadows</t>
  </si>
  <si>
    <t>hss-474</t>
  </si>
  <si>
    <t>hosta blue umbrellas</t>
  </si>
  <si>
    <t>hss-357</t>
  </si>
  <si>
    <t>hosta blue wedgewood</t>
  </si>
  <si>
    <t>hss-431</t>
  </si>
  <si>
    <t>hosta bressingham blue</t>
  </si>
  <si>
    <t>hss-071</t>
  </si>
  <si>
    <t>hosta bright lights</t>
  </si>
  <si>
    <t>hss-360</t>
  </si>
  <si>
    <t>hosta brim cup</t>
  </si>
  <si>
    <t>hss-153</t>
  </si>
  <si>
    <t>hosta brother stefan</t>
  </si>
  <si>
    <t>hss-391</t>
  </si>
  <si>
    <t>hosta bulbs</t>
  </si>
  <si>
    <t>hss-007</t>
  </si>
  <si>
    <t>hosta cameo</t>
  </si>
  <si>
    <t>hss-450</t>
  </si>
  <si>
    <t>hosta canadian blue</t>
  </si>
  <si>
    <t>hss-501</t>
  </si>
  <si>
    <t>hosta orange marmalade</t>
  </si>
  <si>
    <t>hss-079</t>
  </si>
  <si>
    <t>hosta pests</t>
  </si>
  <si>
    <t>hss-132</t>
  </si>
  <si>
    <t>hosta photo</t>
  </si>
  <si>
    <t>hss-236</t>
  </si>
  <si>
    <t>hosta photos</t>
  </si>
  <si>
    <t>hss-108</t>
  </si>
  <si>
    <t>hosta picture</t>
  </si>
  <si>
    <t>hss-229</t>
  </si>
  <si>
    <t>hosta pictures</t>
  </si>
  <si>
    <t>hss-195</t>
  </si>
  <si>
    <t>hosta pizzazz</t>
  </si>
  <si>
    <t>hss-325</t>
  </si>
  <si>
    <t>hosta plant</t>
  </si>
  <si>
    <t>hss-009</t>
  </si>
  <si>
    <t>how to design a garden</t>
  </si>
  <si>
    <t>gde-696</t>
  </si>
  <si>
    <t>how to design a rock garden</t>
  </si>
  <si>
    <t>gde-731</t>
  </si>
  <si>
    <t>how to design a small garden</t>
  </si>
  <si>
    <t>gde-777</t>
  </si>
  <si>
    <t>how to grow a cactus</t>
  </si>
  <si>
    <t>cac-309</t>
  </si>
  <si>
    <t>how to grow african violets</t>
  </si>
  <si>
    <t>afr-051</t>
  </si>
  <si>
    <t>how to grow amaryllis</t>
  </si>
  <si>
    <t>ama-150</t>
  </si>
  <si>
    <t>hosta plants</t>
  </si>
  <si>
    <t>hss-002</t>
  </si>
  <si>
    <t>hosta plants care</t>
  </si>
  <si>
    <t>pla-046</t>
  </si>
  <si>
    <t>hosta praying hands</t>
  </si>
  <si>
    <t>hss-100</t>
  </si>
  <si>
    <t>hosta problems</t>
  </si>
  <si>
    <t>hss-121</t>
  </si>
  <si>
    <t>hosta propagation</t>
  </si>
  <si>
    <t>hss-099</t>
  </si>
  <si>
    <t>beg-243</t>
  </si>
  <si>
    <t>how to grow bromeliads</t>
  </si>
  <si>
    <t>bro-047</t>
  </si>
  <si>
    <t>how to grow cactus</t>
  </si>
  <si>
    <t>cac-256</t>
  </si>
  <si>
    <t>how to grow cactus plants</t>
  </si>
  <si>
    <t>cac-358</t>
  </si>
  <si>
    <t>how to grow christmas cactus</t>
  </si>
  <si>
    <t>cca-104</t>
  </si>
  <si>
    <t>how to grow clematis</t>
  </si>
  <si>
    <t>pee-452</t>
  </si>
  <si>
    <t>how to grow cosmos from seed</t>
  </si>
  <si>
    <t>hyacinth picture</t>
  </si>
  <si>
    <t>hya-122</t>
  </si>
  <si>
    <t>hyacinth pictures</t>
  </si>
  <si>
    <t>hya-018</t>
  </si>
  <si>
    <t>how to grow dahlias</t>
  </si>
  <si>
    <t>dah-272</t>
  </si>
  <si>
    <t>how to grow forsythia</t>
  </si>
  <si>
    <t>for-090</t>
  </si>
  <si>
    <t>how to grow geraniums</t>
  </si>
  <si>
    <t>ger-384</t>
  </si>
  <si>
    <t>how to grow geraniums from cuttings</t>
  </si>
  <si>
    <t>ger-573</t>
  </si>
  <si>
    <t>how to grow gladiolus</t>
  </si>
  <si>
    <t>hosta sieboldiana elegans</t>
  </si>
  <si>
    <t>hss-058</t>
  </si>
  <si>
    <t>hosta sieboldii</t>
  </si>
  <si>
    <t>hss-243</t>
  </si>
  <si>
    <t>hosta silver bay</t>
  </si>
  <si>
    <t>hss-467</t>
  </si>
  <si>
    <t>hosta sleeping beauty</t>
  </si>
  <si>
    <t>hss-305</t>
  </si>
  <si>
    <t>hosta so sweet</t>
  </si>
  <si>
    <t>hss-249</t>
  </si>
  <si>
    <t>hosta society</t>
  </si>
  <si>
    <t>hss-150</t>
  </si>
  <si>
    <t>hosta species</t>
  </si>
  <si>
    <t>hss-251</t>
  </si>
  <si>
    <t>hosta spilt milk</t>
  </si>
  <si>
    <t>hss-355</t>
  </si>
  <si>
    <t>hosta stained glass</t>
  </si>
  <si>
    <t>hss-237</t>
  </si>
  <si>
    <t>hss-020</t>
  </si>
  <si>
    <t>hosta garden design</t>
  </si>
  <si>
    <t>hss-043</t>
  </si>
  <si>
    <t>hosta garden ideas</t>
  </si>
  <si>
    <t>hss-217</t>
  </si>
  <si>
    <t>hosta garden pictures</t>
  </si>
  <si>
    <t>hss-075</t>
  </si>
  <si>
    <t>hosta garden plans</t>
  </si>
  <si>
    <t>hss-198</t>
  </si>
  <si>
    <t>hosta gardening</t>
  </si>
  <si>
    <t>hss-116</t>
  </si>
  <si>
    <t>hosta gardens</t>
  </si>
  <si>
    <t>hss-010</t>
  </si>
  <si>
    <t>hosta ginko craig</t>
  </si>
  <si>
    <t>hss-120</t>
  </si>
  <si>
    <t>hosta glory</t>
  </si>
  <si>
    <t>hss-199</t>
  </si>
  <si>
    <t>hosta gold</t>
  </si>
  <si>
    <t>hss-145</t>
  </si>
  <si>
    <t>hosta gold drop</t>
  </si>
  <si>
    <t>hss-154</t>
  </si>
  <si>
    <t>hosta tokudama aureonebulosa</t>
  </si>
  <si>
    <t>hss-459</t>
  </si>
  <si>
    <t>hosta tokudama flavocircinalis</t>
  </si>
  <si>
    <t>hss-381</t>
  </si>
  <si>
    <t>hosta tropical storm</t>
  </si>
  <si>
    <t>hss-442</t>
  </si>
  <si>
    <t>hosta true blue</t>
  </si>
  <si>
    <t>hss-491</t>
  </si>
  <si>
    <t>hosta twilight</t>
  </si>
  <si>
    <t>hss-222</t>
  </si>
  <si>
    <t>hosta types</t>
  </si>
  <si>
    <t>hss-328</t>
  </si>
  <si>
    <t>hosta undulata</t>
  </si>
  <si>
    <t>hss-260</t>
  </si>
  <si>
    <t>how to plant a peony</t>
  </si>
  <si>
    <t>pee-360</t>
  </si>
  <si>
    <t>how to plant allium bulbs</t>
  </si>
  <si>
    <t>all-118</t>
  </si>
  <si>
    <t>how to plant amaryllis bulbs</t>
  </si>
  <si>
    <t>ama-209</t>
  </si>
  <si>
    <t>how to plant an azalea</t>
  </si>
  <si>
    <t>how to plant azalea</t>
  </si>
  <si>
    <t>how to plant azalea bushes</t>
  </si>
  <si>
    <t>how to plant azaleas</t>
  </si>
  <si>
    <t>how to plant cactus plants</t>
  </si>
  <si>
    <t>hss-063</t>
  </si>
  <si>
    <t>hosta virus x</t>
  </si>
  <si>
    <t>hss-051</t>
  </si>
  <si>
    <t>hosta vulcan</t>
  </si>
  <si>
    <t>hss-443</t>
  </si>
  <si>
    <t>hosta whirlwind</t>
  </si>
  <si>
    <t>hss-202</t>
  </si>
  <si>
    <t>hosta white christmas</t>
  </si>
  <si>
    <t>hss-361</t>
  </si>
  <si>
    <t>hosta white feather</t>
  </si>
  <si>
    <t>hss-036</t>
  </si>
  <si>
    <t>how to plant dahlia tubers</t>
  </si>
  <si>
    <t>dah-150</t>
  </si>
  <si>
    <t>how to plant dahlias</t>
  </si>
  <si>
    <t>dah-293</t>
  </si>
  <si>
    <t>how to plant forsythia</t>
  </si>
  <si>
    <t>for-252</t>
  </si>
  <si>
    <t>how to plant geraniums</t>
  </si>
  <si>
    <t>ger-501</t>
  </si>
  <si>
    <t>how to plant gladiolus</t>
  </si>
  <si>
    <t>gla-034</t>
  </si>
  <si>
    <t>how to plant gladiolus bulbs</t>
  </si>
  <si>
    <t>hydrangea colors</t>
  </si>
  <si>
    <t>hyd-005</t>
  </si>
  <si>
    <t>hydrangea cuttings</t>
  </si>
  <si>
    <t>how to plant hydrangeas</t>
  </si>
  <si>
    <t>hyd-747</t>
  </si>
  <si>
    <t>how to plant pansies</t>
  </si>
  <si>
    <t>pan-112</t>
  </si>
  <si>
    <t>how to plant peonies</t>
  </si>
  <si>
    <t>pee-151</t>
  </si>
  <si>
    <t>how to plant tulip</t>
  </si>
  <si>
    <t>Tul-369</t>
  </si>
  <si>
    <t>how to plant tulip bulbs</t>
  </si>
  <si>
    <t>Tul-504</t>
  </si>
  <si>
    <t>peo-328</t>
  </si>
  <si>
    <t>hot pink tulips</t>
  </si>
  <si>
    <t>Tul-702</t>
  </si>
  <si>
    <t>hothouse orchid</t>
  </si>
  <si>
    <t>orc-506</t>
  </si>
  <si>
    <t>house plant</t>
  </si>
  <si>
    <t>pla-130</t>
  </si>
  <si>
    <t>house plant care</t>
  </si>
  <si>
    <t>pla-019</t>
  </si>
  <si>
    <t>house plant pictures</t>
  </si>
  <si>
    <t>pla-781</t>
  </si>
  <si>
    <t>house plants</t>
  </si>
  <si>
    <t>pla-064</t>
  </si>
  <si>
    <t>house plants care</t>
  </si>
  <si>
    <t>pla-011</t>
  </si>
  <si>
    <t>house plants care guide</t>
  </si>
  <si>
    <t>pla-509</t>
  </si>
  <si>
    <t>house plants guide</t>
  </si>
  <si>
    <t>pla-076</t>
  </si>
  <si>
    <t>hss-144</t>
  </si>
  <si>
    <t>hosta midwest magic</t>
  </si>
  <si>
    <t>hss-494</t>
  </si>
  <si>
    <t>hosta mighty mouse</t>
  </si>
  <si>
    <t>hss-213</t>
  </si>
  <si>
    <t>hosta minuteman</t>
  </si>
  <si>
    <t>hss-258</t>
  </si>
  <si>
    <t>hosta montana</t>
  </si>
  <si>
    <t>hss-109</t>
  </si>
  <si>
    <t>hosta montana aureomarginata</t>
  </si>
  <si>
    <t>hss-382</t>
  </si>
  <si>
    <t>hosta morning light</t>
  </si>
  <si>
    <t>hss-388</t>
  </si>
  <si>
    <t>hosta mouse ears</t>
  </si>
  <si>
    <t>hss-176</t>
  </si>
  <si>
    <t>hosta nigrescens</t>
  </si>
  <si>
    <t>hss-295</t>
  </si>
  <si>
    <t>hosta northern exposure</t>
  </si>
  <si>
    <t>hss-091</t>
  </si>
  <si>
    <t>pla-525</t>
  </si>
  <si>
    <t>how to care for amaryllis</t>
  </si>
  <si>
    <t>ama-174</t>
  </si>
  <si>
    <t>how to care for cactus plants</t>
  </si>
  <si>
    <t>pla-506</t>
  </si>
  <si>
    <t>how to care for indoor plants</t>
  </si>
  <si>
    <t>pla-351</t>
  </si>
  <si>
    <t>how to care for orchid plants</t>
  </si>
  <si>
    <t>pla-798</t>
  </si>
  <si>
    <t>how to care for plants</t>
  </si>
  <si>
    <t>pla-698</t>
  </si>
  <si>
    <t>how to design a flower garden</t>
  </si>
  <si>
    <t>gde-301</t>
  </si>
  <si>
    <t>hyacinth bulb</t>
  </si>
  <si>
    <t>hya-007</t>
  </si>
  <si>
    <t>hyacinth bulbs</t>
  </si>
  <si>
    <t>hya-002</t>
  </si>
  <si>
    <t>hyacinth bulbs indoors</t>
  </si>
  <si>
    <t>hya-311</t>
  </si>
  <si>
    <t>hyacinth bulbs planting</t>
  </si>
  <si>
    <t>hya-180</t>
  </si>
  <si>
    <t>hyacinth bush</t>
  </si>
  <si>
    <t>hya-254</t>
  </si>
  <si>
    <t>hyacinth carnegie</t>
  </si>
  <si>
    <t>hya-282</t>
  </si>
  <si>
    <t>hyacinth color</t>
  </si>
  <si>
    <t>hya-144</t>
  </si>
  <si>
    <t>hyacinth colors</t>
  </si>
  <si>
    <t>how to grow azalea</t>
  </si>
  <si>
    <t>how to grow azalea plants</t>
  </si>
  <si>
    <t>how to grow azaleas</t>
  </si>
  <si>
    <t>how to grow azaleas from cuttings</t>
  </si>
  <si>
    <t>how to grow begonia</t>
  </si>
  <si>
    <t>beg-260</t>
  </si>
  <si>
    <t>how to grow begonias</t>
  </si>
  <si>
    <t>hyacinth gardens</t>
  </si>
  <si>
    <t>hya-009</t>
  </si>
  <si>
    <t>hyacinth images</t>
  </si>
  <si>
    <t>hya-343</t>
  </si>
  <si>
    <t>hyacinth indoors</t>
  </si>
  <si>
    <t>hya-268</t>
  </si>
  <si>
    <t>hyacinth jan bos</t>
  </si>
  <si>
    <t>hya-280</t>
  </si>
  <si>
    <t>hyacinth peter stuyvesant</t>
  </si>
  <si>
    <t>hya-227</t>
  </si>
  <si>
    <t>hyacinth photo</t>
  </si>
  <si>
    <t>hya-100</t>
  </si>
  <si>
    <t>hyacinth photos</t>
  </si>
  <si>
    <t>hya-135</t>
  </si>
  <si>
    <t>hydrangea pee wee</t>
  </si>
  <si>
    <t>hyd-547</t>
  </si>
  <si>
    <t>hydrangea peegee</t>
  </si>
  <si>
    <t>hyd-221</t>
  </si>
  <si>
    <t>hyacinth pink pearl</t>
  </si>
  <si>
    <t>hya-163</t>
  </si>
  <si>
    <t>hyacinth plant</t>
  </si>
  <si>
    <t>hya-041</t>
  </si>
  <si>
    <t>hyacinth plant care</t>
  </si>
  <si>
    <t>pla-160</t>
  </si>
  <si>
    <t>hyacinth plants</t>
  </si>
  <si>
    <t>hya-062</t>
  </si>
  <si>
    <t>hyacinth propagation</t>
  </si>
  <si>
    <t>hya-232</t>
  </si>
  <si>
    <t>hyacinth seeds</t>
  </si>
  <si>
    <t>gla-036</t>
  </si>
  <si>
    <t>how to grow hyacinth</t>
  </si>
  <si>
    <t>hya-323</t>
  </si>
  <si>
    <t>how to grow hydrangea</t>
  </si>
  <si>
    <t>hyd-226</t>
  </si>
  <si>
    <t>how to grow hydrangeas</t>
  </si>
  <si>
    <t>hyd-122</t>
  </si>
  <si>
    <t>how to grow kalanchoe</t>
  </si>
  <si>
    <t>kal-043</t>
  </si>
  <si>
    <t>how to grow lilacs</t>
  </si>
  <si>
    <t>lac-410</t>
  </si>
  <si>
    <t>how to grow marigolds</t>
  </si>
  <si>
    <t>mar-107</t>
  </si>
  <si>
    <t>how to grow orchids</t>
  </si>
  <si>
    <t>orc-242</t>
  </si>
  <si>
    <t>how to grow orchids indoors</t>
  </si>
  <si>
    <t>hosta stiletto</t>
  </si>
  <si>
    <t>hss-241</t>
  </si>
  <si>
    <t>hosta sum substance</t>
  </si>
  <si>
    <t>hss-189</t>
  </si>
  <si>
    <t>hosta sun power</t>
  </si>
  <si>
    <t>hss-118</t>
  </si>
  <si>
    <t>hosta sweet innocence</t>
  </si>
  <si>
    <t>hss-440</t>
  </si>
  <si>
    <t>hosta t rex</t>
  </si>
  <si>
    <t>hss-284</t>
  </si>
  <si>
    <t>hosta tardiana</t>
  </si>
  <si>
    <t>hss-278</t>
  </si>
  <si>
    <t>hosta tattoo</t>
  </si>
  <si>
    <t>hss-376</t>
  </si>
  <si>
    <t>hosta thunderbolt</t>
  </si>
  <si>
    <t>hss-094</t>
  </si>
  <si>
    <t>hosta titanic</t>
  </si>
  <si>
    <t>hss-133</t>
  </si>
  <si>
    <t>hosta tokudama</t>
  </si>
  <si>
    <t>hss-096</t>
  </si>
  <si>
    <t>how to grow violets</t>
  </si>
  <si>
    <t>afr-333</t>
  </si>
  <si>
    <t>how to grow zinnias</t>
  </si>
  <si>
    <t>zin-146</t>
  </si>
  <si>
    <t>how to identify garden pests</t>
  </si>
  <si>
    <t>pes-032</t>
  </si>
  <si>
    <t>how to make a garden</t>
  </si>
  <si>
    <t>gde-651</t>
  </si>
  <si>
    <t>how to plan a garden design</t>
  </si>
  <si>
    <t>gde-621</t>
  </si>
  <si>
    <t>how to plant a cactus</t>
  </si>
  <si>
    <t>cac-381</t>
  </si>
  <si>
    <t>how to plant a clematis</t>
  </si>
  <si>
    <t>pee-675</t>
  </si>
  <si>
    <t>hydrangea arborescens</t>
  </si>
  <si>
    <t>hyd-130</t>
  </si>
  <si>
    <t>hydrangea arborescens annabelle</t>
  </si>
  <si>
    <t>hyd-272</t>
  </si>
  <si>
    <t>hydrangea arborescens incrediball</t>
  </si>
  <si>
    <t>hyd-505</t>
  </si>
  <si>
    <t>hydrangea balls</t>
  </si>
  <si>
    <t>hyd-726</t>
  </si>
  <si>
    <t>hydrangea big daddy</t>
  </si>
  <si>
    <t>hyd-696</t>
  </si>
  <si>
    <t>hydrangea blooming season</t>
  </si>
  <si>
    <t>hyd-501</t>
  </si>
  <si>
    <t>hydrangea blooms</t>
  </si>
  <si>
    <t>hyd-401</t>
  </si>
  <si>
    <t>cca-148</t>
  </si>
  <si>
    <t>how to plant crocus bulbs</t>
  </si>
  <si>
    <t>cro-145</t>
  </si>
  <si>
    <t>how to plant daffodil bulbs</t>
  </si>
  <si>
    <t>daf-281</t>
  </si>
  <si>
    <t>how to plant dahlia</t>
  </si>
  <si>
    <t>dah-547</t>
  </si>
  <si>
    <t>how to plant dahlia bulbs</t>
  </si>
  <si>
    <t>dah-522</t>
  </si>
  <si>
    <t>hydrangea blushing bride</t>
  </si>
  <si>
    <t>hyd-209</t>
  </si>
  <si>
    <t>hydrangea bombshell</t>
  </si>
  <si>
    <t>hyd-796</t>
  </si>
  <si>
    <t>hydrangea bulbs</t>
  </si>
  <si>
    <t>hyd-167</t>
  </si>
  <si>
    <t>hydrangea bush</t>
  </si>
  <si>
    <t>hyd-074</t>
  </si>
  <si>
    <t>hydrangea bushes</t>
  </si>
  <si>
    <t>hyd-058</t>
  </si>
  <si>
    <t>hydrangea cityline</t>
  </si>
  <si>
    <t>hyd-690</t>
  </si>
  <si>
    <t>hydrangea color</t>
  </si>
  <si>
    <t>hyd-106</t>
  </si>
  <si>
    <t>hyd-409</t>
  </si>
  <si>
    <t>hydrangea vanilla strawberry</t>
  </si>
  <si>
    <t>hyd-129</t>
  </si>
  <si>
    <t>hyd-178</t>
  </si>
  <si>
    <t>hydrangea deadheading</t>
  </si>
  <si>
    <t>hyd-567</t>
  </si>
  <si>
    <t>hydrangea disease</t>
  </si>
  <si>
    <t>hyd-552</t>
  </si>
  <si>
    <t>hydrangea disease pictures</t>
  </si>
  <si>
    <t>hyd-536</t>
  </si>
  <si>
    <t>hydrangea diseases</t>
  </si>
  <si>
    <t>hyd-303</t>
  </si>
  <si>
    <t>hydrangea endless summer</t>
  </si>
  <si>
    <t>hyd-038</t>
  </si>
  <si>
    <t>how to plant tulips</t>
  </si>
  <si>
    <t>Tul-268</t>
  </si>
  <si>
    <t>how to propagate african violets</t>
  </si>
  <si>
    <t>afr-274</t>
  </si>
  <si>
    <t>how to propagate azaleas</t>
  </si>
  <si>
    <t>how to propagate forsythia</t>
  </si>
  <si>
    <t>for-249</t>
  </si>
  <si>
    <t>how to propagate geraniums</t>
  </si>
  <si>
    <t>ger-488</t>
  </si>
  <si>
    <t>how to propagate lilacs</t>
  </si>
  <si>
    <t>lac-581</t>
  </si>
  <si>
    <t>how to propagate peonies</t>
  </si>
  <si>
    <t>pee-601</t>
  </si>
  <si>
    <t>house plants pictures</t>
  </si>
  <si>
    <t>pla-056</t>
  </si>
  <si>
    <t>household plant care</t>
  </si>
  <si>
    <t>pla-794</t>
  </si>
  <si>
    <t>household plant pests</t>
  </si>
  <si>
    <t>pes-027</t>
  </si>
  <si>
    <t>household plants</t>
  </si>
  <si>
    <t>pla-684</t>
  </si>
  <si>
    <t>houseplant</t>
  </si>
  <si>
    <t>pla-154</t>
  </si>
  <si>
    <t>houseplant care</t>
  </si>
  <si>
    <t>pla-094</t>
  </si>
  <si>
    <t>houseplant supplies</t>
  </si>
  <si>
    <t>pla-741</t>
  </si>
  <si>
    <t>houseplants</t>
  </si>
  <si>
    <t>pla-106</t>
  </si>
  <si>
    <t>how big do azaleas get</t>
  </si>
  <si>
    <t>how to care for a plant</t>
  </si>
  <si>
    <t>cca-181</t>
  </si>
  <si>
    <t>how to trim azaleas</t>
  </si>
  <si>
    <t>huldine clematis</t>
  </si>
  <si>
    <t>cle-207</t>
  </si>
  <si>
    <t>humble dahlia</t>
  </si>
  <si>
    <t>dah-517</t>
  </si>
  <si>
    <t>hummingbird garden designs</t>
  </si>
  <si>
    <t>gde-150</t>
  </si>
  <si>
    <t>hungarian lilac</t>
  </si>
  <si>
    <t>lac-240</t>
  </si>
  <si>
    <t>hyacinth</t>
  </si>
  <si>
    <t>hya-001</t>
  </si>
  <si>
    <t>hyacinth blue</t>
  </si>
  <si>
    <t>hya-053</t>
  </si>
  <si>
    <t>hyacinth blue jacket</t>
  </si>
  <si>
    <t>hya-061</t>
  </si>
  <si>
    <t>hyd-010</t>
  </si>
  <si>
    <t>hydrangea macrophylla bailmer</t>
  </si>
  <si>
    <t>hyd-746</t>
  </si>
  <si>
    <t>hydrangea macrophylla pia</t>
  </si>
  <si>
    <t>hyd-660</t>
  </si>
  <si>
    <t>hydrangea macrophylla variegata</t>
  </si>
  <si>
    <t>hyd-414</t>
  </si>
  <si>
    <t>hydrangea maintenance</t>
  </si>
  <si>
    <t>hyd-765</t>
  </si>
  <si>
    <t>hydrangea mariesii</t>
  </si>
  <si>
    <t>hyd-795</t>
  </si>
  <si>
    <t>hydrangea mini penny</t>
  </si>
  <si>
    <t>hyd-533</t>
  </si>
  <si>
    <t>hydrangea nigra</t>
  </si>
  <si>
    <t>hyd-724</t>
  </si>
  <si>
    <t>hya-213</t>
  </si>
  <si>
    <t>hyacinth flower</t>
  </si>
  <si>
    <t>hya-004</t>
  </si>
  <si>
    <t>hyacinth flower bulbs</t>
  </si>
  <si>
    <t>hya-237</t>
  </si>
  <si>
    <t>hyacinth flower pictures</t>
  </si>
  <si>
    <t>hya-104</t>
  </si>
  <si>
    <t>hyacinth flowers</t>
  </si>
  <si>
    <t>hya-010</t>
  </si>
  <si>
    <t>hyacinth garden</t>
  </si>
  <si>
    <t>hya-040</t>
  </si>
  <si>
    <t>hydrangea paniculata</t>
  </si>
  <si>
    <t>hyd-629</t>
  </si>
  <si>
    <t>hydrangea paniculata grandiflora</t>
  </si>
  <si>
    <t>hyd-192</t>
  </si>
  <si>
    <t>hydrangea paniculata limelight</t>
  </si>
  <si>
    <t>for-251</t>
  </si>
  <si>
    <t>hydrangea paniculata pinky winky</t>
  </si>
  <si>
    <t>for-265</t>
  </si>
  <si>
    <t>hydrangea paniculata tardiva</t>
  </si>
  <si>
    <t>hyd-689</t>
  </si>
  <si>
    <t>impatien flowers</t>
  </si>
  <si>
    <t>imp-056</t>
  </si>
  <si>
    <t>impatien seeds</t>
  </si>
  <si>
    <t>imp-065</t>
  </si>
  <si>
    <t>hydrangea pests</t>
  </si>
  <si>
    <t>hyd-460</t>
  </si>
  <si>
    <t>hydrangea petals</t>
  </si>
  <si>
    <t>hyd-356</t>
  </si>
  <si>
    <t>hydrangea petiolaris</t>
  </si>
  <si>
    <t>hyd-298</t>
  </si>
  <si>
    <t>hydrangea ph</t>
  </si>
  <si>
    <t>hyd-784</t>
  </si>
  <si>
    <t>hydrangea photo</t>
  </si>
  <si>
    <t>hyd-602</t>
  </si>
  <si>
    <t>hydrangea photos</t>
  </si>
  <si>
    <t>hyd-344</t>
  </si>
  <si>
    <t>hya-101</t>
  </si>
  <si>
    <t>hyacinth varieties</t>
  </si>
  <si>
    <t>hya-078</t>
  </si>
  <si>
    <t>hyacinth vine</t>
  </si>
  <si>
    <t>hya-031</t>
  </si>
  <si>
    <t>hyacinth woodstock</t>
  </si>
  <si>
    <t>hya-123</t>
  </si>
  <si>
    <t>hyacinths</t>
  </si>
  <si>
    <t>hya-003</t>
  </si>
  <si>
    <t>hyacinths bulbs</t>
  </si>
  <si>
    <t>hya-033</t>
  </si>
  <si>
    <t>hyacinths flower</t>
  </si>
  <si>
    <t>hya-230</t>
  </si>
  <si>
    <t>hyacinths flowers</t>
  </si>
  <si>
    <t>hya-006</t>
  </si>
  <si>
    <t>hyacinths for christmas</t>
  </si>
  <si>
    <t>hya-411</t>
  </si>
  <si>
    <t>orc-727</t>
  </si>
  <si>
    <t>how to grow pansies</t>
  </si>
  <si>
    <t>pan-118</t>
  </si>
  <si>
    <t>how to grow peonies</t>
  </si>
  <si>
    <t>pee-366</t>
  </si>
  <si>
    <t>how to grow peony</t>
  </si>
  <si>
    <t>pee-428</t>
  </si>
  <si>
    <t>how to grow peony flowers</t>
  </si>
  <si>
    <t>pee-658</t>
  </si>
  <si>
    <t>how to grow saffron crocus</t>
  </si>
  <si>
    <t>cro-093</t>
  </si>
  <si>
    <t>how to grow succulents</t>
  </si>
  <si>
    <t>kal-072</t>
  </si>
  <si>
    <t>how to grow tulip bulbs</t>
  </si>
  <si>
    <t>Tul-772</t>
  </si>
  <si>
    <t>how to grow tulips</t>
  </si>
  <si>
    <t>Tul-213</t>
  </si>
  <si>
    <t>hybrid tea roses</t>
  </si>
  <si>
    <t>rss-047</t>
  </si>
  <si>
    <t>hybridizing african violets</t>
  </si>
  <si>
    <t>afr-244</t>
  </si>
  <si>
    <t>hybridizing daylilies</t>
  </si>
  <si>
    <t>dll-064</t>
  </si>
  <si>
    <t>hydrangea</t>
  </si>
  <si>
    <t>hyd-003</t>
  </si>
  <si>
    <t>hydrangea annabelle</t>
  </si>
  <si>
    <t>hyd-119</t>
  </si>
  <si>
    <t>hydrangea anomala</t>
  </si>
  <si>
    <t>hyd-472</t>
  </si>
  <si>
    <t>hydrangea anomala petiolaris</t>
  </si>
  <si>
    <t>hyd-155</t>
  </si>
  <si>
    <t>hydrangea serrata preziosa</t>
  </si>
  <si>
    <t>hyd-598</t>
  </si>
  <si>
    <t>hydrangea shooting star</t>
  </si>
  <si>
    <t>hyd-779</t>
  </si>
  <si>
    <t>hydrangea shrub</t>
  </si>
  <si>
    <t>hyd-088</t>
  </si>
  <si>
    <t>hydrangea shrubs</t>
  </si>
  <si>
    <t>hyd-107</t>
  </si>
  <si>
    <t>hydrangea sister theresa</t>
  </si>
  <si>
    <t>hyd-728</t>
  </si>
  <si>
    <t>hydrangea size</t>
  </si>
  <si>
    <t>hyd-701</t>
  </si>
  <si>
    <t>hydrangea snow queen</t>
  </si>
  <si>
    <t>hyd-315</t>
  </si>
  <si>
    <t>hydrangea snowflake</t>
  </si>
  <si>
    <t>hydrangea blossoms</t>
  </si>
  <si>
    <t>hyd-556</t>
  </si>
  <si>
    <t>hydrangea blue</t>
  </si>
  <si>
    <t>hyd-016</t>
  </si>
  <si>
    <t>hydrangea blue billow</t>
  </si>
  <si>
    <t>hyd-758</t>
  </si>
  <si>
    <t>hydrangea blue bunny</t>
  </si>
  <si>
    <t>hyd-760</t>
  </si>
  <si>
    <t>hydrangea blue wave</t>
  </si>
  <si>
    <t>hyd-780</t>
  </si>
  <si>
    <t>hydrangea transplanting</t>
  </si>
  <si>
    <t>hyd-661</t>
  </si>
  <si>
    <t>hydrangea tree</t>
  </si>
  <si>
    <t>hyd-025</t>
  </si>
  <si>
    <t>hydrangea tree picture</t>
  </si>
  <si>
    <t>hyd-233</t>
  </si>
  <si>
    <t>hydrangea tree pruning</t>
  </si>
  <si>
    <t>hyd-260</t>
  </si>
  <si>
    <t>hydrangea trees</t>
  </si>
  <si>
    <t>hyd-091</t>
  </si>
  <si>
    <t>hydrangea types</t>
  </si>
  <si>
    <t>hyd-151</t>
  </si>
  <si>
    <t>hydrangea unique</t>
  </si>
  <si>
    <t>impatiens walleriana</t>
  </si>
  <si>
    <t>imp-019</t>
  </si>
  <si>
    <t>impatiens yellow leaves</t>
  </si>
  <si>
    <t>imp-125</t>
  </si>
  <si>
    <t>hydrangea varieties</t>
  </si>
  <si>
    <t>hyd-083</t>
  </si>
  <si>
    <t>hydrangea vine</t>
  </si>
  <si>
    <t>hyd-138</t>
  </si>
  <si>
    <t>hydrangea vines</t>
  </si>
  <si>
    <t>hyd-510</t>
  </si>
  <si>
    <t>hydrangea watering</t>
  </si>
  <si>
    <t>hyd-711</t>
  </si>
  <si>
    <t>hydrangea white</t>
  </si>
  <si>
    <t>hyd-093</t>
  </si>
  <si>
    <t>hydrangea white diamonds</t>
  </si>
  <si>
    <t>hyd-699</t>
  </si>
  <si>
    <t>hydrangea flower</t>
  </si>
  <si>
    <t>hyd-009</t>
  </si>
  <si>
    <t>hydrangea flower color</t>
  </si>
  <si>
    <t>hyd-391</t>
  </si>
  <si>
    <t>hydrangea flower pictures</t>
  </si>
  <si>
    <t>hyd-418</t>
  </si>
  <si>
    <t>hydrangea flowers</t>
  </si>
  <si>
    <t>hyd-018</t>
  </si>
  <si>
    <t>hydrangea for shade</t>
  </si>
  <si>
    <t>hyd-790</t>
  </si>
  <si>
    <t>hydrangea forever pink</t>
  </si>
  <si>
    <t>hyd-609</t>
  </si>
  <si>
    <t>hydrangea garden</t>
  </si>
  <si>
    <t>hyd-113</t>
  </si>
  <si>
    <t>how to prune a christmas cactus</t>
  </si>
  <si>
    <t>cca-162</t>
  </si>
  <si>
    <t>how to prune azalea</t>
  </si>
  <si>
    <t>how to prune azalea bushes</t>
  </si>
  <si>
    <t>how to prune azaleas</t>
  </si>
  <si>
    <t>how to prune hydrangeas</t>
  </si>
  <si>
    <t>hyd-768</t>
  </si>
  <si>
    <t>how to sharpen garden tools</t>
  </si>
  <si>
    <t>too-168</t>
  </si>
  <si>
    <t>how to take azalea cuttings</t>
  </si>
  <si>
    <t>how to take care of plants</t>
  </si>
  <si>
    <t>pla-178</t>
  </si>
  <si>
    <t>how to transplant azalea bushes</t>
  </si>
  <si>
    <t>how to trim a christmas cactus</t>
  </si>
  <si>
    <t>hydrangea leaf</t>
  </si>
  <si>
    <t>hyd-256</t>
  </si>
  <si>
    <t>hydrangea leaves</t>
  </si>
  <si>
    <t>hyd-500</t>
  </si>
  <si>
    <t>hydrangea limelight</t>
  </si>
  <si>
    <t>hyd-086</t>
  </si>
  <si>
    <t>hydrangea little honey</t>
  </si>
  <si>
    <t>hyd-389</t>
  </si>
  <si>
    <t>hydrangea little lamb</t>
  </si>
  <si>
    <t>hyd-514</t>
  </si>
  <si>
    <t>hydrangea little lime</t>
  </si>
  <si>
    <t>hyd-604</t>
  </si>
  <si>
    <t>hydrangea macrophylla</t>
  </si>
  <si>
    <t>ictures of azale</t>
  </si>
  <si>
    <t>ictures of azalea</t>
  </si>
  <si>
    <t>ictures of azalea flower</t>
  </si>
  <si>
    <t>ictures of azalea plant</t>
  </si>
  <si>
    <t>ideas for garden design</t>
  </si>
  <si>
    <t>gde-063</t>
  </si>
  <si>
    <t>identify garden pests</t>
  </si>
  <si>
    <t>pes-036</t>
  </si>
  <si>
    <t>identifying clematis</t>
  </si>
  <si>
    <t>cle-511</t>
  </si>
  <si>
    <t>identifying garden pests</t>
  </si>
  <si>
    <t>pes-031</t>
  </si>
  <si>
    <t>hydrangea nikko</t>
  </si>
  <si>
    <t>hyd-542</t>
  </si>
  <si>
    <t>hydrangea nikko blue</t>
  </si>
  <si>
    <t>hyd-275</t>
  </si>
  <si>
    <t>hydrangea not blooming</t>
  </si>
  <si>
    <t>hyd-198</t>
  </si>
  <si>
    <t>hydrangea oak leaf</t>
  </si>
  <si>
    <t>hyd-231</t>
  </si>
  <si>
    <t>hydrangea oakleaf</t>
  </si>
  <si>
    <t>hyd-387</t>
  </si>
  <si>
    <t>images of gardens</t>
  </si>
  <si>
    <t>pho-263</t>
  </si>
  <si>
    <t>images of irises</t>
  </si>
  <si>
    <t>iri-028</t>
  </si>
  <si>
    <t>images of marigolds</t>
  </si>
  <si>
    <t>mar-302</t>
  </si>
  <si>
    <t>images of orchids</t>
  </si>
  <si>
    <t>orc-419</t>
  </si>
  <si>
    <t>images of roses</t>
  </si>
  <si>
    <t>rss-198</t>
  </si>
  <si>
    <t>images of tulips</t>
  </si>
  <si>
    <t>Tul-648</t>
  </si>
  <si>
    <t>impatien</t>
  </si>
  <si>
    <t>imp-008</t>
  </si>
  <si>
    <t>indoor rose plant care</t>
  </si>
  <si>
    <t>pla-727</t>
  </si>
  <si>
    <t>indoor trees</t>
  </si>
  <si>
    <t>pla-510</t>
  </si>
  <si>
    <t>impatiens</t>
  </si>
  <si>
    <t>imp-001</t>
  </si>
  <si>
    <t>impatiens accent</t>
  </si>
  <si>
    <t>imp-148</t>
  </si>
  <si>
    <t>impatiens arguta</t>
  </si>
  <si>
    <t>imp-091</t>
  </si>
  <si>
    <t>impatiens auricoma</t>
  </si>
  <si>
    <t>imp-111</t>
  </si>
  <si>
    <t>impatiens balfourii</t>
  </si>
  <si>
    <t>imp-060</t>
  </si>
  <si>
    <t>impatiens balsam</t>
  </si>
  <si>
    <t>imp-103</t>
  </si>
  <si>
    <t>hydrangea pia</t>
  </si>
  <si>
    <t>hyd-725</t>
  </si>
  <si>
    <t>hydrangea picture</t>
  </si>
  <si>
    <t>hyd-587</t>
  </si>
  <si>
    <t>hydrangea pictures</t>
  </si>
  <si>
    <t>hyd-195</t>
  </si>
  <si>
    <t>hydrangea pink diamond</t>
  </si>
  <si>
    <t>hyd-325</t>
  </si>
  <si>
    <t>hydrangea pinky winky</t>
  </si>
  <si>
    <t>hyd-141</t>
  </si>
  <si>
    <t>hydrangea plant</t>
  </si>
  <si>
    <t>hyd-044</t>
  </si>
  <si>
    <t>hydrangea plant care</t>
  </si>
  <si>
    <t>pla-035</t>
  </si>
  <si>
    <t>hydrangea planting</t>
  </si>
  <si>
    <t>hyd-029</t>
  </si>
  <si>
    <t>hyacinths indoors</t>
  </si>
  <si>
    <t>hya-300</t>
  </si>
  <si>
    <t>hyacinthus</t>
  </si>
  <si>
    <t>hya-186</t>
  </si>
  <si>
    <t>hyacinthus orientalis</t>
  </si>
  <si>
    <t>hya-081</t>
  </si>
  <si>
    <t>hybrid azalea</t>
  </si>
  <si>
    <t>hybrid clematis</t>
  </si>
  <si>
    <t>cle-393</t>
  </si>
  <si>
    <t>hybrid daylilies</t>
  </si>
  <si>
    <t>dll-024</t>
  </si>
  <si>
    <t>hybrid daylily</t>
  </si>
  <si>
    <t>day-065</t>
  </si>
  <si>
    <t>hybrid lilac</t>
  </si>
  <si>
    <t>lac-441</t>
  </si>
  <si>
    <t>hybrid orchids</t>
  </si>
  <si>
    <t>orc-609</t>
  </si>
  <si>
    <t>hybrid rhododendron</t>
  </si>
  <si>
    <t>rho-293</t>
  </si>
  <si>
    <t>hybrid tea rose</t>
  </si>
  <si>
    <t>ros-294</t>
  </si>
  <si>
    <t>hydrangea quercifolia snowflake</t>
  </si>
  <si>
    <t>hyd-142</t>
  </si>
  <si>
    <t>hydrangea quick fire</t>
  </si>
  <si>
    <t>hyd-203</t>
  </si>
  <si>
    <t>hydrangea quickfire</t>
  </si>
  <si>
    <t>hyd-637</t>
  </si>
  <si>
    <t>hydrangea season</t>
  </si>
  <si>
    <t>hyd-118</t>
  </si>
  <si>
    <t>hydrangea seed</t>
  </si>
  <si>
    <t>hyd-292</t>
  </si>
  <si>
    <t>hydrangea seeds</t>
  </si>
  <si>
    <t>hyd-094</t>
  </si>
  <si>
    <t>hydrangea serrata</t>
  </si>
  <si>
    <t>hyd-215</t>
  </si>
  <si>
    <t>imp-038</t>
  </si>
  <si>
    <t>impatiens photo</t>
  </si>
  <si>
    <t>imp-055</t>
  </si>
  <si>
    <t>impatiens pictures</t>
  </si>
  <si>
    <t>imp-023</t>
  </si>
  <si>
    <t>impatiens plant</t>
  </si>
  <si>
    <t>imp-012</t>
  </si>
  <si>
    <t>impatiens plant care</t>
  </si>
  <si>
    <t>pla-511</t>
  </si>
  <si>
    <t>impatiens plants</t>
  </si>
  <si>
    <t>imp-022</t>
  </si>
  <si>
    <t>impatiens problems</t>
  </si>
  <si>
    <t>imp-137</t>
  </si>
  <si>
    <t>impatiens propagation</t>
  </si>
  <si>
    <t>hyd-219</t>
  </si>
  <si>
    <t>hydrangea society</t>
  </si>
  <si>
    <t>hyd-345</t>
  </si>
  <si>
    <t>hydrangea species</t>
  </si>
  <si>
    <t>hyd-213</t>
  </si>
  <si>
    <t>hydrangea stem</t>
  </si>
  <si>
    <t>hyd-492</t>
  </si>
  <si>
    <t>hydrangea stems</t>
  </si>
  <si>
    <t>hyd-378</t>
  </si>
  <si>
    <t>hydrangea tardiva</t>
  </si>
  <si>
    <t>hyd-153</t>
  </si>
  <si>
    <t>impatiens seeds</t>
  </si>
  <si>
    <t>imp-009</t>
  </si>
  <si>
    <t>impatiens sodenii</t>
  </si>
  <si>
    <t>imp-076</t>
  </si>
  <si>
    <t>impatiens spellbound</t>
  </si>
  <si>
    <t>imp-136</t>
  </si>
  <si>
    <t>impatiens sunpatiens</t>
  </si>
  <si>
    <t>imp-138</t>
  </si>
  <si>
    <t>impatiens tinctoria</t>
  </si>
  <si>
    <t>imp-061</t>
  </si>
  <si>
    <t>impatiens varieties</t>
  </si>
  <si>
    <t>imp-122</t>
  </si>
  <si>
    <t>jackmanii superba clematis</t>
  </si>
  <si>
    <t>cle-130</t>
  </si>
  <si>
    <t>impatient seed</t>
  </si>
  <si>
    <t>imp-133</t>
  </si>
  <si>
    <t>impeditum rhododendron</t>
  </si>
  <si>
    <t>rho-221</t>
  </si>
  <si>
    <t>imperial bromeliad</t>
  </si>
  <si>
    <t>bro-327</t>
  </si>
  <si>
    <t>improved golden sedum</t>
  </si>
  <si>
    <t>sed-217</t>
  </si>
  <si>
    <t>in door plants</t>
  </si>
  <si>
    <t>pla-362</t>
  </si>
  <si>
    <t>inca marigold</t>
  </si>
  <si>
    <t>hydrangeas</t>
  </si>
  <si>
    <t>hyd-001</t>
  </si>
  <si>
    <t>hydrangeas colors</t>
  </si>
  <si>
    <t>hyd-394</t>
  </si>
  <si>
    <t>hydrangeas endless summer</t>
  </si>
  <si>
    <t>hyd-004</t>
  </si>
  <si>
    <t>hydrangeas flower</t>
  </si>
  <si>
    <t>hyd-305</t>
  </si>
  <si>
    <t>hydrangeas flowers</t>
  </si>
  <si>
    <t>hyd-061</t>
  </si>
  <si>
    <t>hydrangeas for shade</t>
  </si>
  <si>
    <t>hyd-371</t>
  </si>
  <si>
    <t>hydrangeas for weddings</t>
  </si>
  <si>
    <t>hyd-632</t>
  </si>
  <si>
    <t>hydrangeas in pots</t>
  </si>
  <si>
    <t>hyd-720</t>
  </si>
  <si>
    <t>hydrangeas not blooming</t>
  </si>
  <si>
    <t>hyd-579</t>
  </si>
  <si>
    <t>hydrangea garden plan</t>
  </si>
  <si>
    <t>hyd-759</t>
  </si>
  <si>
    <t>hydrangea gardens</t>
  </si>
  <si>
    <t>hyd-482</t>
  </si>
  <si>
    <t>hydrangea glowing embers</t>
  </si>
  <si>
    <t>hyd-649</t>
  </si>
  <si>
    <t>hydrangea grandiflora</t>
  </si>
  <si>
    <t>hyd-048</t>
  </si>
  <si>
    <t>hydrangea hedge</t>
  </si>
  <si>
    <t>hyd-717</t>
  </si>
  <si>
    <t>hydrangea hortensia</t>
  </si>
  <si>
    <t>hyd-667</t>
  </si>
  <si>
    <t>hydrangea images</t>
  </si>
  <si>
    <t>hyd-655</t>
  </si>
  <si>
    <t>hydrangea incrediball</t>
  </si>
  <si>
    <t>hyd-017</t>
  </si>
  <si>
    <t>hydrangea integrifolia</t>
  </si>
  <si>
    <t>hyd-410</t>
  </si>
  <si>
    <t>hydrangea lacecap</t>
  </si>
  <si>
    <t>hyd-251</t>
  </si>
  <si>
    <t>ice follies daffodils</t>
  </si>
  <si>
    <t>daf-400</t>
  </si>
  <si>
    <t>ice orchids</t>
  </si>
  <si>
    <t>orc-128</t>
  </si>
  <si>
    <t>ice pansies</t>
  </si>
  <si>
    <t>pan-148</t>
  </si>
  <si>
    <t>iceberg rose</t>
  </si>
  <si>
    <t>ros-319</t>
  </si>
  <si>
    <t>iceberg roses</t>
  </si>
  <si>
    <t>rss-081</t>
  </si>
  <si>
    <t>icicle pansies</t>
  </si>
  <si>
    <t>pan-025</t>
  </si>
  <si>
    <t>icicle pansy</t>
  </si>
  <si>
    <t>pan-086</t>
  </si>
  <si>
    <t>icture of azale</t>
  </si>
  <si>
    <t>icture of azalea</t>
  </si>
  <si>
    <t>hya-118</t>
  </si>
  <si>
    <t>indoor hyacinths</t>
  </si>
  <si>
    <t>hya-354</t>
  </si>
  <si>
    <t>indoor orchid plants</t>
  </si>
  <si>
    <t>orc-687</t>
  </si>
  <si>
    <t>indoor orchids</t>
  </si>
  <si>
    <t>orc-439</t>
  </si>
  <si>
    <t>indoor plant</t>
  </si>
  <si>
    <t>pla-079</t>
  </si>
  <si>
    <t>indoor plant care</t>
  </si>
  <si>
    <t>pla-054</t>
  </si>
  <si>
    <t>indoor plant care guide</t>
  </si>
  <si>
    <t>pla-125</t>
  </si>
  <si>
    <t>identifying house plants</t>
  </si>
  <si>
    <t>pla-695</t>
  </si>
  <si>
    <t>illumination begonia</t>
  </si>
  <si>
    <t>beg-234</t>
  </si>
  <si>
    <t>images of cactus</t>
  </si>
  <si>
    <t>cac-419</t>
  </si>
  <si>
    <t>images of chrysanthemum</t>
  </si>
  <si>
    <t>chy-278</t>
  </si>
  <si>
    <t>images of daffodils</t>
  </si>
  <si>
    <t>daf-157</t>
  </si>
  <si>
    <t>indoor plants</t>
  </si>
  <si>
    <t>pla-299</t>
  </si>
  <si>
    <t>indoor plants bugs</t>
  </si>
  <si>
    <t>pes-057</t>
  </si>
  <si>
    <t>indoor plants care</t>
  </si>
  <si>
    <t>pla-016</t>
  </si>
  <si>
    <t>indoor plants diseases</t>
  </si>
  <si>
    <t>pes-081</t>
  </si>
  <si>
    <t>indoor plants that clean air</t>
  </si>
  <si>
    <t>pla-694</t>
  </si>
  <si>
    <t>indoor potted plants</t>
  </si>
  <si>
    <t>pla-153</t>
  </si>
  <si>
    <t>john fanick phlox</t>
  </si>
  <si>
    <t>indoor tropical plant care</t>
  </si>
  <si>
    <t>pla-548</t>
  </si>
  <si>
    <t>indoor tropical plants</t>
  </si>
  <si>
    <t>pla-604</t>
  </si>
  <si>
    <t>indoor tulips</t>
  </si>
  <si>
    <t>Tul-288</t>
  </si>
  <si>
    <t>indoors plant</t>
  </si>
  <si>
    <t>pla-513</t>
  </si>
  <si>
    <t>indoors plants</t>
  </si>
  <si>
    <t>pla-761</t>
  </si>
  <si>
    <t>information on marigolds</t>
  </si>
  <si>
    <t>impatiens balsamina</t>
  </si>
  <si>
    <t>imp-003</t>
  </si>
  <si>
    <t>impatiens balsamina seeds</t>
  </si>
  <si>
    <t>imp-116</t>
  </si>
  <si>
    <t>impatiens busy lizzie</t>
  </si>
  <si>
    <t>imp-135</t>
  </si>
  <si>
    <t>impatiens capensis</t>
  </si>
  <si>
    <t>imp-016</t>
  </si>
  <si>
    <t>impatiens capensis seeds</t>
  </si>
  <si>
    <t>imp-130</t>
  </si>
  <si>
    <t>impatiens colors</t>
  </si>
  <si>
    <t>imp-025</t>
  </si>
  <si>
    <t>impatiens cuttings</t>
  </si>
  <si>
    <t>imp-069</t>
  </si>
  <si>
    <t>impatiens diseases</t>
  </si>
  <si>
    <t>imp-081</t>
  </si>
  <si>
    <t>impatiens double</t>
  </si>
  <si>
    <t>imp-142</t>
  </si>
  <si>
    <t>impatiens fanfare</t>
  </si>
  <si>
    <t>hydrangea planting and care</t>
  </si>
  <si>
    <t>pla-303</t>
  </si>
  <si>
    <t>hydrangea plants</t>
  </si>
  <si>
    <t>hyd-019</t>
  </si>
  <si>
    <t>hydrangea preziosa</t>
  </si>
  <si>
    <t>hyd-625</t>
  </si>
  <si>
    <t>hydrangea problems</t>
  </si>
  <si>
    <t>hyd-705</t>
  </si>
  <si>
    <t>hydrangea propagation</t>
  </si>
  <si>
    <t>hyd-398</t>
  </si>
  <si>
    <t>hydrangea pruning</t>
  </si>
  <si>
    <t>hyd-011</t>
  </si>
  <si>
    <t>hydrangea pruning guide</t>
  </si>
  <si>
    <t>hyd-707</t>
  </si>
  <si>
    <t>hydrangea quercifolia</t>
  </si>
  <si>
    <t>hyd-111</t>
  </si>
  <si>
    <t>hydrangea quercifolia alice</t>
  </si>
  <si>
    <t>hyd-571</t>
  </si>
  <si>
    <t>imp-147</t>
  </si>
  <si>
    <t>impatiens hawkeri</t>
  </si>
  <si>
    <t>imp-070</t>
  </si>
  <si>
    <t>impatiens indoors</t>
  </si>
  <si>
    <t>imp-118</t>
  </si>
  <si>
    <t>impatiens masquerade</t>
  </si>
  <si>
    <t>imp-149</t>
  </si>
  <si>
    <t>impatiens mirabilis</t>
  </si>
  <si>
    <t>imp-097</t>
  </si>
  <si>
    <t>impatiens namchabarwensis</t>
  </si>
  <si>
    <t>imp-079</t>
  </si>
  <si>
    <t>impatiens niamniamensis</t>
  </si>
  <si>
    <t>imp-104</t>
  </si>
  <si>
    <t>impatiens omeiana</t>
  </si>
  <si>
    <t>imp-040</t>
  </si>
  <si>
    <t>impatiens pallida</t>
  </si>
  <si>
    <t>hyd-558</t>
  </si>
  <si>
    <t>ivory lilac</t>
  </si>
  <si>
    <t>lac-553</t>
  </si>
  <si>
    <t>ivory peonies</t>
  </si>
  <si>
    <t>pee-388</t>
  </si>
  <si>
    <t>ivory tulips</t>
  </si>
  <si>
    <t>Tul-763</t>
  </si>
  <si>
    <t>ivy geranium</t>
  </si>
  <si>
    <t>ger-027</t>
  </si>
  <si>
    <t>ivy geranium cuttings</t>
  </si>
  <si>
    <t>ger-561</t>
  </si>
  <si>
    <t>ivy geranium pictures</t>
  </si>
  <si>
    <t>ger-254</t>
  </si>
  <si>
    <t>imp-127</t>
  </si>
  <si>
    <t>impatiens psittacina</t>
  </si>
  <si>
    <t>imp-045</t>
  </si>
  <si>
    <t>impatiens repens</t>
  </si>
  <si>
    <t>imp-087</t>
  </si>
  <si>
    <t>impatiens seed</t>
  </si>
  <si>
    <t>imp-011</t>
  </si>
  <si>
    <t>impatiens seedlings</t>
  </si>
  <si>
    <t>imp-109</t>
  </si>
  <si>
    <t>ivy leaf geranium</t>
  </si>
  <si>
    <t>ger-120</t>
  </si>
  <si>
    <t>ivy leaf geraniums</t>
  </si>
  <si>
    <t>ger-394</t>
  </si>
  <si>
    <t>ivy leaved geranium</t>
  </si>
  <si>
    <t>ger-412</t>
  </si>
  <si>
    <t>jackman clematis</t>
  </si>
  <si>
    <t>cle-125</t>
  </si>
  <si>
    <t>jackman clematis vine</t>
  </si>
  <si>
    <t>cle-301</t>
  </si>
  <si>
    <t>jackmanii clematis</t>
  </si>
  <si>
    <t>cle-012</t>
  </si>
  <si>
    <t>jackmanii clematis pruning</t>
  </si>
  <si>
    <t>cle-274</t>
  </si>
  <si>
    <t>kalanchoe kewensis</t>
  </si>
  <si>
    <t>jade cactus</t>
  </si>
  <si>
    <t>cac-349</t>
  </si>
  <si>
    <t>jade plant</t>
  </si>
  <si>
    <t>cac-066</t>
  </si>
  <si>
    <t>jade plants</t>
  </si>
  <si>
    <t>cac-107</t>
  </si>
  <si>
    <t>james macfarlane lilac</t>
  </si>
  <si>
    <t>lac-085</t>
  </si>
  <si>
    <t>jan bos hyacinth</t>
  </si>
  <si>
    <t>hya-176</t>
  </si>
  <si>
    <t>janice brown daylily</t>
  </si>
  <si>
    <t>day-266</t>
  </si>
  <si>
    <t>japanese aster</t>
  </si>
  <si>
    <t>ass-155</t>
  </si>
  <si>
    <t>mar-293</t>
  </si>
  <si>
    <t>incrediball hydrangea</t>
  </si>
  <si>
    <t>hyd-034</t>
  </si>
  <si>
    <t>incredible hydrangea</t>
  </si>
  <si>
    <t>hyd-750</t>
  </si>
  <si>
    <t>incurve chrysanthemum</t>
  </si>
  <si>
    <t>chy-070</t>
  </si>
  <si>
    <t>indica azalea</t>
  </si>
  <si>
    <t>indica azaleas</t>
  </si>
  <si>
    <t>indigo spires salvia</t>
  </si>
  <si>
    <t>sal-466</t>
  </si>
  <si>
    <t>indoor azalea</t>
  </si>
  <si>
    <t>indoor azaleas</t>
  </si>
  <si>
    <t>indoor begonia</t>
  </si>
  <si>
    <t>beg-082</t>
  </si>
  <si>
    <t>indoor begonias</t>
  </si>
  <si>
    <t>beg-079</t>
  </si>
  <si>
    <t>indoor cactus</t>
  </si>
  <si>
    <t>cac-050</t>
  </si>
  <si>
    <t>hydrangeas planting</t>
  </si>
  <si>
    <t>hyd-561</t>
  </si>
  <si>
    <t>hydrangeas plants</t>
  </si>
  <si>
    <t>hyd-319</t>
  </si>
  <si>
    <t>hydrangeas pruning</t>
  </si>
  <si>
    <t>hyd-502</t>
  </si>
  <si>
    <t>hydrangeas season</t>
  </si>
  <si>
    <t>hyd-503</t>
  </si>
  <si>
    <t>ice carnival daylily</t>
  </si>
  <si>
    <t>day-106</t>
  </si>
  <si>
    <t>ice cream tulip</t>
  </si>
  <si>
    <t>Tul-159</t>
  </si>
  <si>
    <t>ice cream tulips</t>
  </si>
  <si>
    <t>Tul-506</t>
  </si>
  <si>
    <t>ice cube orchids</t>
  </si>
  <si>
    <t>orc-601</t>
  </si>
  <si>
    <t>ice follies daffodil</t>
  </si>
  <si>
    <t>nar-138</t>
  </si>
  <si>
    <t>gde-071</t>
  </si>
  <si>
    <t>indoor garden pests</t>
  </si>
  <si>
    <t>pes-053</t>
  </si>
  <si>
    <t>indoor gardening</t>
  </si>
  <si>
    <t>pla-360</t>
  </si>
  <si>
    <t>indoor geraniums</t>
  </si>
  <si>
    <t>ger-414</t>
  </si>
  <si>
    <t>indoor hanging plants</t>
  </si>
  <si>
    <t>pla-676</t>
  </si>
  <si>
    <t>indoor house plant</t>
  </si>
  <si>
    <t>pla-704</t>
  </si>
  <si>
    <t>indoor house plant care</t>
  </si>
  <si>
    <t>pla-359</t>
  </si>
  <si>
    <t>indoor house plants</t>
  </si>
  <si>
    <t>pla-060</t>
  </si>
  <si>
    <t>indoor hyacinth</t>
  </si>
  <si>
    <t>hya-287</t>
  </si>
  <si>
    <t>indoor hyacinth bulbs</t>
  </si>
  <si>
    <t>japanese rock garden design</t>
  </si>
  <si>
    <t>gde-079</t>
  </si>
  <si>
    <t>japanese rock garden designs</t>
  </si>
  <si>
    <t>gde-490</t>
  </si>
  <si>
    <t>japanese snowball viburnum</t>
  </si>
  <si>
    <t>vib-117</t>
  </si>
  <si>
    <t>japanese style garden design</t>
  </si>
  <si>
    <t>gde-471</t>
  </si>
  <si>
    <t>japanese tree lilac</t>
  </si>
  <si>
    <t>lac-010</t>
  </si>
  <si>
    <t>indoor plant disease</t>
  </si>
  <si>
    <t>pes-075</t>
  </si>
  <si>
    <t>indoor plant diseases</t>
  </si>
  <si>
    <t>pes-050</t>
  </si>
  <si>
    <t>indoor plant lights</t>
  </si>
  <si>
    <t>pla-552</t>
  </si>
  <si>
    <t>indoor planting</t>
  </si>
  <si>
    <t>pla-772</t>
  </si>
  <si>
    <t>vib-170</t>
  </si>
  <si>
    <t>jetfire daffodil</t>
  </si>
  <si>
    <t>daf-136</t>
  </si>
  <si>
    <t>jewel orchid</t>
  </si>
  <si>
    <t>orc-142</t>
  </si>
  <si>
    <t>jewel orchids</t>
  </si>
  <si>
    <t>orc-304</t>
  </si>
  <si>
    <t>jewelweed</t>
  </si>
  <si>
    <t>imp-027</t>
  </si>
  <si>
    <t>jewelweed impatiens capensis</t>
  </si>
  <si>
    <t>imp-067</t>
  </si>
  <si>
    <t>joan senior daylily</t>
  </si>
  <si>
    <t>day-034</t>
  </si>
  <si>
    <t>johanna azalea</t>
  </si>
  <si>
    <t>john creech sedum</t>
  </si>
  <si>
    <t>sed-035</t>
  </si>
  <si>
    <t>john huxtable clematis</t>
  </si>
  <si>
    <t>cle-568</t>
  </si>
  <si>
    <t>john peat daylily</t>
  </si>
  <si>
    <t>day-255</t>
  </si>
  <si>
    <t>john scheepers tulips</t>
  </si>
  <si>
    <t>Tul-299</t>
  </si>
  <si>
    <t>johnson blue geranium</t>
  </si>
  <si>
    <t>ger-137</t>
  </si>
  <si>
    <t>joiner daylilies</t>
  </si>
  <si>
    <t>dll-086</t>
  </si>
  <si>
    <t>joiner daylily</t>
  </si>
  <si>
    <t>day-281</t>
  </si>
  <si>
    <t>jolly bee geranium</t>
  </si>
  <si>
    <t>mar-072</t>
  </si>
  <si>
    <t>inkarho rhododendrons</t>
  </si>
  <si>
    <t>rho-337</t>
  </si>
  <si>
    <t>inniswood hosta</t>
  </si>
  <si>
    <t>hss-149</t>
  </si>
  <si>
    <t>inside plants</t>
  </si>
  <si>
    <t>pla-566</t>
  </si>
  <si>
    <t>intensia phlox</t>
  </si>
  <si>
    <t>phl-130</t>
  </si>
  <si>
    <t>interior garden design</t>
  </si>
  <si>
    <t>gde-721</t>
  </si>
  <si>
    <t>interior plants</t>
  </si>
  <si>
    <t>pla-678</t>
  </si>
  <si>
    <t>intersectional peonies</t>
  </si>
  <si>
    <t>pee-104</t>
  </si>
  <si>
    <t>intersectional peony</t>
  </si>
  <si>
    <t>peo-129</t>
  </si>
  <si>
    <t>invincibelle hydrangea</t>
  </si>
  <si>
    <t>hyd-304</t>
  </si>
  <si>
    <t>imp-090</t>
  </si>
  <si>
    <t>impatiens flower</t>
  </si>
  <si>
    <t>imp-028</t>
  </si>
  <si>
    <t>impatiens flower seeds</t>
  </si>
  <si>
    <t>imp-030</t>
  </si>
  <si>
    <t>impatiens flowers</t>
  </si>
  <si>
    <t>imp-005</t>
  </si>
  <si>
    <t>impatiens flowers pictures</t>
  </si>
  <si>
    <t>imp-017</t>
  </si>
  <si>
    <t>impatiens for sun</t>
  </si>
  <si>
    <t>imp-096</t>
  </si>
  <si>
    <t>impatiens from seed</t>
  </si>
  <si>
    <t>imp-080</t>
  </si>
  <si>
    <t>impatiens glandulifera</t>
  </si>
  <si>
    <t>imp-036</t>
  </si>
  <si>
    <t>impatiens glandulifera seeds</t>
  </si>
  <si>
    <t>irregular incurve chrysanthemum</t>
  </si>
  <si>
    <t>chy-155</t>
  </si>
  <si>
    <t>is christmas cactus poisonous to cats</t>
  </si>
  <si>
    <t>cca-150</t>
  </si>
  <si>
    <t>is christmas cactus poisonous to dogs</t>
  </si>
  <si>
    <t>cca-163</t>
  </si>
  <si>
    <t>is forsythia poisonous</t>
  </si>
  <si>
    <t>for-276</t>
  </si>
  <si>
    <t>itoh hybrid peonies</t>
  </si>
  <si>
    <t>pee-648</t>
  </si>
  <si>
    <t>itoh peonies</t>
  </si>
  <si>
    <t>pee-038</t>
  </si>
  <si>
    <t>itoh peony</t>
  </si>
  <si>
    <t>peo-057</t>
  </si>
  <si>
    <t>ivory dahlia</t>
  </si>
  <si>
    <t>dah-465</t>
  </si>
  <si>
    <t>ivory hydrangea</t>
  </si>
  <si>
    <t>kalanchoe bryophyllum</t>
  </si>
  <si>
    <t>kal-078</t>
  </si>
  <si>
    <t>kalanchoe crenata</t>
  </si>
  <si>
    <t>kal-064</t>
  </si>
  <si>
    <t>kalanchoe cuttings</t>
  </si>
  <si>
    <t>kal-062</t>
  </si>
  <si>
    <t>kalanchoe daigremontiana</t>
  </si>
  <si>
    <t>kal-017</t>
  </si>
  <si>
    <t>kalanchoe delagoensis</t>
  </si>
  <si>
    <t>kal-030</t>
  </si>
  <si>
    <t>kalanchoe donkey ears</t>
  </si>
  <si>
    <t>ivy geranium plants</t>
  </si>
  <si>
    <t>ger-041</t>
  </si>
  <si>
    <t>ivy geranium seeds</t>
  </si>
  <si>
    <t>ger-089</t>
  </si>
  <si>
    <t>ivy geranium varieties</t>
  </si>
  <si>
    <t>ger-342</t>
  </si>
  <si>
    <t>ivy geraniums</t>
  </si>
  <si>
    <t>ger-017</t>
  </si>
  <si>
    <t>kalanchoe flapjacks</t>
  </si>
  <si>
    <t>kal-050</t>
  </si>
  <si>
    <t>kalanchoe flower</t>
  </si>
  <si>
    <t>kal-002</t>
  </si>
  <si>
    <t>kalanchoe flowering plant</t>
  </si>
  <si>
    <t>kal-083</t>
  </si>
  <si>
    <t>kalanchoe flowers</t>
  </si>
  <si>
    <t>kal-006</t>
  </si>
  <si>
    <t>kalanchoe grandiflora</t>
  </si>
  <si>
    <t>kal-085</t>
  </si>
  <si>
    <t>kalanchoe houseplant</t>
  </si>
  <si>
    <t>kal-027</t>
  </si>
  <si>
    <t>kalanchoe humilis</t>
  </si>
  <si>
    <t>kal-094</t>
  </si>
  <si>
    <t>kal-059</t>
  </si>
  <si>
    <t>kalanchoe longiflora</t>
  </si>
  <si>
    <t>kal-035</t>
  </si>
  <si>
    <t>kalanchoe luciae</t>
  </si>
  <si>
    <t>kal-039</t>
  </si>
  <si>
    <t>kalanchoe marmorata</t>
  </si>
  <si>
    <t>kal-021</t>
  </si>
  <si>
    <t>kalanchoe millotii</t>
  </si>
  <si>
    <t>kal-056</t>
  </si>
  <si>
    <t>kalanchoe photos</t>
  </si>
  <si>
    <t>kal-073</t>
  </si>
  <si>
    <t>kalanchoe pictures</t>
  </si>
  <si>
    <t>japanese azalea</t>
  </si>
  <si>
    <t>japanese azaleas</t>
  </si>
  <si>
    <t>japanese chrysanthemum</t>
  </si>
  <si>
    <t>chy-013</t>
  </si>
  <si>
    <t>japanese chrysanthemums</t>
  </si>
  <si>
    <t>chr-051</t>
  </si>
  <si>
    <t>japanese clematis</t>
  </si>
  <si>
    <t>cle-380</t>
  </si>
  <si>
    <t>japanese climbing hydrangea</t>
  </si>
  <si>
    <t>hyd-612</t>
  </si>
  <si>
    <t>japanese garden design</t>
  </si>
  <si>
    <t>gde-016</t>
  </si>
  <si>
    <t>japanese garden design ideas</t>
  </si>
  <si>
    <t>gde-048</t>
  </si>
  <si>
    <t>japanese garden design pictures</t>
  </si>
  <si>
    <t>gde-285</t>
  </si>
  <si>
    <t>japanese garden design plans</t>
  </si>
  <si>
    <t>indoor cactus garden</t>
  </si>
  <si>
    <t>cac-087</t>
  </si>
  <si>
    <t>indoor cactus plant care</t>
  </si>
  <si>
    <t>pla-755</t>
  </si>
  <si>
    <t>indoor cactus plants</t>
  </si>
  <si>
    <t>cac-145</t>
  </si>
  <si>
    <t>indoor cyclamen</t>
  </si>
  <si>
    <t>cyc-109</t>
  </si>
  <si>
    <t>indoor floor plants</t>
  </si>
  <si>
    <t>pla-768</t>
  </si>
  <si>
    <t>indoor flowering plant</t>
  </si>
  <si>
    <t>pla-767</t>
  </si>
  <si>
    <t>indoor flowering plants</t>
  </si>
  <si>
    <t>pla-545</t>
  </si>
  <si>
    <t>indoor flowers</t>
  </si>
  <si>
    <t>pla-629</t>
  </si>
  <si>
    <t>indoor garden design</t>
  </si>
  <si>
    <t>japanese lilac trees</t>
  </si>
  <si>
    <t>lac-421</t>
  </si>
  <si>
    <t>japanese lilacs</t>
  </si>
  <si>
    <t>lac-781</t>
  </si>
  <si>
    <t>japanese orchid</t>
  </si>
  <si>
    <t>orc-779</t>
  </si>
  <si>
    <t>japanese orchids</t>
  </si>
  <si>
    <t>orc-293</t>
  </si>
  <si>
    <t>japanese ornamental grass</t>
  </si>
  <si>
    <t>orn-057</t>
  </si>
  <si>
    <t>japanese peonies</t>
  </si>
  <si>
    <t>pee-073</t>
  </si>
  <si>
    <t>japanese peony</t>
  </si>
  <si>
    <t>peo-018</t>
  </si>
  <si>
    <t>japanese peony flower</t>
  </si>
  <si>
    <t>peo-302</t>
  </si>
  <si>
    <t>japanese peony tree</t>
  </si>
  <si>
    <t>peo-172</t>
  </si>
  <si>
    <t>dah-319</t>
  </si>
  <si>
    <t>kelways glorious peony</t>
  </si>
  <si>
    <t>peo-374</t>
  </si>
  <si>
    <t>kelways peonies</t>
  </si>
  <si>
    <t>pee-786</t>
  </si>
  <si>
    <t>kents bromeliads</t>
  </si>
  <si>
    <t>bro-326</t>
  </si>
  <si>
    <t>kermit chrysanthemum</t>
  </si>
  <si>
    <t>chy-169</t>
  </si>
  <si>
    <t>kermit chrysanthemums</t>
  </si>
  <si>
    <t>chr-018</t>
  </si>
  <si>
    <t>japanese tree lilacs</t>
  </si>
  <si>
    <t>lac-622</t>
  </si>
  <si>
    <t>japanese tree peonies</t>
  </si>
  <si>
    <t>pee-068</t>
  </si>
  <si>
    <t>japanese tree peony</t>
  </si>
  <si>
    <t>peo-090</t>
  </si>
  <si>
    <t>japanese viburnum</t>
  </si>
  <si>
    <t>cle-402</t>
  </si>
  <si>
    <t>kinds of cacti</t>
  </si>
  <si>
    <t>cac-417</t>
  </si>
  <si>
    <t>kinds of cactus plants</t>
  </si>
  <si>
    <t>cac-388</t>
  </si>
  <si>
    <t>kinds of orchids</t>
  </si>
  <si>
    <t>orc-756</t>
  </si>
  <si>
    <t>king alfred daffodil</t>
  </si>
  <si>
    <t>daf-115</t>
  </si>
  <si>
    <t>king alfred daffodils</t>
  </si>
  <si>
    <t>daf-060</t>
  </si>
  <si>
    <t>king tut ornamental grass</t>
  </si>
  <si>
    <t>orn-063</t>
  </si>
  <si>
    <t>kingfisher clematis</t>
  </si>
  <si>
    <t>phl-096</t>
  </si>
  <si>
    <t>kinnebrew daylilies</t>
  </si>
  <si>
    <t>dll-069</t>
  </si>
  <si>
    <t>kirinmaru peony</t>
  </si>
  <si>
    <t>peo-120</t>
  </si>
  <si>
    <t>klondyke azalea</t>
  </si>
  <si>
    <t>knock out rose</t>
  </si>
  <si>
    <t>ros-081</t>
  </si>
  <si>
    <t>knock out roses</t>
  </si>
  <si>
    <t>rss-004</t>
  </si>
  <si>
    <t>knockout rose</t>
  </si>
  <si>
    <t>ros-054</t>
  </si>
  <si>
    <t>knockout rose bushes</t>
  </si>
  <si>
    <t>ros-263</t>
  </si>
  <si>
    <t>ger-060</t>
  </si>
  <si>
    <t>jolly jester marigold</t>
  </si>
  <si>
    <t>mar-274</t>
  </si>
  <si>
    <t>jolyene nichole daylily</t>
  </si>
  <si>
    <t>day-174</t>
  </si>
  <si>
    <t>josee lilac</t>
  </si>
  <si>
    <t>lac-006</t>
  </si>
  <si>
    <t>josee lilac bush</t>
  </si>
  <si>
    <t>lac-283</t>
  </si>
  <si>
    <t>josee lilacs</t>
  </si>
  <si>
    <t>lac-577</t>
  </si>
  <si>
    <t>josee reblooming lilac</t>
  </si>
  <si>
    <t>lac-037</t>
  </si>
  <si>
    <t>josephine clematis</t>
  </si>
  <si>
    <t>cle-027</t>
  </si>
  <si>
    <t>joy creek clematis</t>
  </si>
  <si>
    <t>cle-354</t>
  </si>
  <si>
    <t>judd viburnum</t>
  </si>
  <si>
    <t>vib-048</t>
  </si>
  <si>
    <t>juddi viburnum</t>
  </si>
  <si>
    <t>vib-070</t>
  </si>
  <si>
    <t>invincible hosta</t>
  </si>
  <si>
    <t>hss-377</t>
  </si>
  <si>
    <t>invincible hydrangea</t>
  </si>
  <si>
    <t>hyd-596</t>
  </si>
  <si>
    <t>iris bulbs</t>
  </si>
  <si>
    <t>hya-167</t>
  </si>
  <si>
    <t>iris flower</t>
  </si>
  <si>
    <t>hya-146</t>
  </si>
  <si>
    <t>iris flowers</t>
  </si>
  <si>
    <t>dah-253</t>
  </si>
  <si>
    <t>iris plant care</t>
  </si>
  <si>
    <t>pla-045</t>
  </si>
  <si>
    <t>iris plants care</t>
  </si>
  <si>
    <t>pla-145</t>
  </si>
  <si>
    <t>irises</t>
  </si>
  <si>
    <t>iri-040</t>
  </si>
  <si>
    <t>iron cross begonia</t>
  </si>
  <si>
    <t>beg-058</t>
  </si>
  <si>
    <t>iron cross oxalis</t>
  </si>
  <si>
    <t>oxa-017</t>
  </si>
  <si>
    <t>hss-421</t>
  </si>
  <si>
    <t>kabitan hosta</t>
  </si>
  <si>
    <t>hss-463</t>
  </si>
  <si>
    <t>kaempo azalea</t>
  </si>
  <si>
    <t>kalanchoe</t>
  </si>
  <si>
    <t>kal-001</t>
  </si>
  <si>
    <t>kalanchoe beauverdii</t>
  </si>
  <si>
    <t>kal-071</t>
  </si>
  <si>
    <t>kalanchoe beharensis</t>
  </si>
  <si>
    <t>kal-019</t>
  </si>
  <si>
    <t>kalanchoe blossfeldiana</t>
  </si>
  <si>
    <t>kal-007</t>
  </si>
  <si>
    <t>kalanchoe blossfeldiana entretien</t>
  </si>
  <si>
    <t>kal-066</t>
  </si>
  <si>
    <t>kalanchoe blossfeldiana plant</t>
  </si>
  <si>
    <t>kal-031</t>
  </si>
  <si>
    <t>kalanchoe bronze sculpture</t>
  </si>
  <si>
    <t>kal-097</t>
  </si>
  <si>
    <t>lacecap hydrangea</t>
  </si>
  <si>
    <t>hyd-097</t>
  </si>
  <si>
    <t>lacecap hydrangeas</t>
  </si>
  <si>
    <t>hyd-052</t>
  </si>
  <si>
    <t>ladies gardening tools</t>
  </si>
  <si>
    <t>too-208</t>
  </si>
  <si>
    <t>lady dahlia</t>
  </si>
  <si>
    <t>dah-406</t>
  </si>
  <si>
    <t>lady jane amaryllis</t>
  </si>
  <si>
    <t>ama-143</t>
  </si>
  <si>
    <t>lady lilac</t>
  </si>
  <si>
    <t>lac-593</t>
  </si>
  <si>
    <t>kal-054</t>
  </si>
  <si>
    <t>kalanchoe eriophylla</t>
  </si>
  <si>
    <t>kal-067</t>
  </si>
  <si>
    <t>kalanchoe fedtschenkoi</t>
  </si>
  <si>
    <t>kal-051</t>
  </si>
  <si>
    <t>lake district daffodils</t>
  </si>
  <si>
    <t>daf-581</t>
  </si>
  <si>
    <t>lakeside hosta</t>
  </si>
  <si>
    <t>hss-159</t>
  </si>
  <si>
    <t>lakeside hostas</t>
  </si>
  <si>
    <t>hos-069</t>
  </si>
  <si>
    <t>lancifolia hosta</t>
  </si>
  <si>
    <t>hss-470</t>
  </si>
  <si>
    <t>landscaping with azaleas</t>
  </si>
  <si>
    <t>landscaping with daylilies</t>
  </si>
  <si>
    <t>dll-103</t>
  </si>
  <si>
    <t>landscaping with hostas</t>
  </si>
  <si>
    <t>hos-084</t>
  </si>
  <si>
    <t>kal-076</t>
  </si>
  <si>
    <t>kalanchoe laciniata</t>
  </si>
  <si>
    <t>kal-063</t>
  </si>
  <si>
    <t>kalanchoe leaf</t>
  </si>
  <si>
    <t>hyd-639</t>
  </si>
  <si>
    <t>landscaping with ornamental grasses</t>
  </si>
  <si>
    <t>org-026</t>
  </si>
  <si>
    <t>large amaryllis bulbs</t>
  </si>
  <si>
    <t>ama-160</t>
  </si>
  <si>
    <t>large azalea</t>
  </si>
  <si>
    <t>large azaleas</t>
  </si>
  <si>
    <t>large begonias</t>
  </si>
  <si>
    <t>beg-204</t>
  </si>
  <si>
    <t>large blue hosta</t>
  </si>
  <si>
    <t>hss-396</t>
  </si>
  <si>
    <t>large bromeliads</t>
  </si>
  <si>
    <t>bro-075</t>
  </si>
  <si>
    <t>kal-055</t>
  </si>
  <si>
    <t>kalanchoe pinnata</t>
  </si>
  <si>
    <t>kal-016</t>
  </si>
  <si>
    <t>kalanchoe pinnata plant</t>
  </si>
  <si>
    <t>kal-080</t>
  </si>
  <si>
    <t>kalanchoe plant</t>
  </si>
  <si>
    <t>kal-005</t>
  </si>
  <si>
    <t>kalanchoe plant care</t>
  </si>
  <si>
    <t>pla-038</t>
  </si>
  <si>
    <t>kalanchoe plant pictures</t>
  </si>
  <si>
    <t>kal-010</t>
  </si>
  <si>
    <t>kalanchoe plants</t>
  </si>
  <si>
    <t>kal-004</t>
  </si>
  <si>
    <t>kalanchoe prolifera</t>
  </si>
  <si>
    <t>kal-077</t>
  </si>
  <si>
    <t>kalanchoe propagation</t>
  </si>
  <si>
    <t>kal-012</t>
  </si>
  <si>
    <t>kalanchoe pruning</t>
  </si>
  <si>
    <t>kal-075</t>
  </si>
  <si>
    <t>gde-229</t>
  </si>
  <si>
    <t>japanese garden designs</t>
  </si>
  <si>
    <t>gde-190</t>
  </si>
  <si>
    <t>japanese garden photography</t>
  </si>
  <si>
    <t>pho-090</t>
  </si>
  <si>
    <t>japanese hydrangea</t>
  </si>
  <si>
    <t>hyd-051</t>
  </si>
  <si>
    <t>japanese hydrangea vine</t>
  </si>
  <si>
    <t>hyd-236</t>
  </si>
  <si>
    <t>japanese irises</t>
  </si>
  <si>
    <t>iri-044</t>
  </si>
  <si>
    <t>japanese lilac</t>
  </si>
  <si>
    <t>lac-043</t>
  </si>
  <si>
    <t>japanese lilac bush</t>
  </si>
  <si>
    <t>lac-438</t>
  </si>
  <si>
    <t>japanese lilac tree</t>
  </si>
  <si>
    <t>lac-007</t>
  </si>
  <si>
    <t>kalanchoe varieties</t>
  </si>
  <si>
    <t>kal-052</t>
  </si>
  <si>
    <t>kalanchoes</t>
  </si>
  <si>
    <t>kal-011</t>
  </si>
  <si>
    <t>kamtschaticum sedum</t>
  </si>
  <si>
    <t>sed-038</t>
  </si>
  <si>
    <t>kansas peony</t>
  </si>
  <si>
    <t>peo-125</t>
  </si>
  <si>
    <t>karl rosenfield peony</t>
  </si>
  <si>
    <t>peo-045</t>
  </si>
  <si>
    <t>karmina geranium</t>
  </si>
  <si>
    <t>ger-469</t>
  </si>
  <si>
    <t>katherine havemeyer lilac</t>
  </si>
  <si>
    <t>lac-218</t>
  </si>
  <si>
    <t>kaufmanniana tulips</t>
  </si>
  <si>
    <t>Tul-509</t>
  </si>
  <si>
    <t>keepsake azalea</t>
  </si>
  <si>
    <t>keepsake azaleas</t>
  </si>
  <si>
    <t>kelvin floodlight dahlia</t>
  </si>
  <si>
    <t>laurustinus viburnum tinus</t>
  </si>
  <si>
    <t>vib-362</t>
  </si>
  <si>
    <t>lavender azalea</t>
  </si>
  <si>
    <t>lavender hydrangea</t>
  </si>
  <si>
    <t>hyd-205</t>
  </si>
  <si>
    <t>lavender lady lilac</t>
  </si>
  <si>
    <t>lac-320</t>
  </si>
  <si>
    <t>lavender lilac</t>
  </si>
  <si>
    <t>lac-449</t>
  </si>
  <si>
    <t>lavender peonies</t>
  </si>
  <si>
    <t>pee-662</t>
  </si>
  <si>
    <t>keukenhof tulip garden</t>
  </si>
  <si>
    <t>Tul-681</t>
  </si>
  <si>
    <t>kids garden design</t>
  </si>
  <si>
    <t>gde-755</t>
  </si>
  <si>
    <t>kilian donahue clematis</t>
  </si>
  <si>
    <t>Tul-431</t>
  </si>
  <si>
    <t>leaf begonia</t>
  </si>
  <si>
    <t>beg-171</t>
  </si>
  <si>
    <t>leaf geranium</t>
  </si>
  <si>
    <t>ger-317</t>
  </si>
  <si>
    <t>leatherleaf viburnum</t>
  </si>
  <si>
    <t>vib-031</t>
  </si>
  <si>
    <t>lemon ball sedum</t>
  </si>
  <si>
    <t>sed-231</t>
  </si>
  <si>
    <t>lemon coral sedum</t>
  </si>
  <si>
    <t>sed-198</t>
  </si>
  <si>
    <t>lemon daylily</t>
  </si>
  <si>
    <t>day-127</t>
  </si>
  <si>
    <t>lemon drop azalea</t>
  </si>
  <si>
    <t>lemon gem marigold</t>
  </si>
  <si>
    <t>cle-389</t>
  </si>
  <si>
    <t>kinkaku tree peony</t>
  </si>
  <si>
    <t>peo-253</t>
  </si>
  <si>
    <t>ger-031</t>
  </si>
  <si>
    <t>lemon geranium plant</t>
  </si>
  <si>
    <t>ger-350</t>
  </si>
  <si>
    <t>lemon geraniums</t>
  </si>
  <si>
    <t>ger-587</t>
  </si>
  <si>
    <t>lemon lime hosta</t>
  </si>
  <si>
    <t>hss-113</t>
  </si>
  <si>
    <t>lemon marigold</t>
  </si>
  <si>
    <t>mar-209</t>
  </si>
  <si>
    <t>lemon pansy</t>
  </si>
  <si>
    <t>pan-269</t>
  </si>
  <si>
    <t>lemon scented geranium</t>
  </si>
  <si>
    <t>ger-094</t>
  </si>
  <si>
    <t>lemon scented geraniums</t>
  </si>
  <si>
    <t>ger-402</t>
  </si>
  <si>
    <t>knockout rose colors</t>
  </si>
  <si>
    <t>ros-641</t>
  </si>
  <si>
    <t>knockout rose tree</t>
  </si>
  <si>
    <t>ros-204</t>
  </si>
  <si>
    <t>knockout rose trees</t>
  </si>
  <si>
    <t>ros-541</t>
  </si>
  <si>
    <t>knockout roses</t>
  </si>
  <si>
    <t>rss-003</t>
  </si>
  <si>
    <t>knot garden design</t>
  </si>
  <si>
    <t>gde-739</t>
  </si>
  <si>
    <t>knot garden designs</t>
  </si>
  <si>
    <t>gde-267</t>
  </si>
  <si>
    <t>komodo dragon hosta</t>
  </si>
  <si>
    <t>hss-297</t>
  </si>
  <si>
    <t>kopper kettle peony</t>
  </si>
  <si>
    <t>peo-209</t>
  </si>
  <si>
    <t>korean azalea</t>
  </si>
  <si>
    <t>korean chrysanthemum</t>
  </si>
  <si>
    <t>judge solomon azalea</t>
  </si>
  <si>
    <t>julia rose peony</t>
  </si>
  <si>
    <t>peo-300</t>
  </si>
  <si>
    <t>jumbo amaryllis</t>
  </si>
  <si>
    <t>ama-070</t>
  </si>
  <si>
    <t>jumbo amaryllis bulbs</t>
  </si>
  <si>
    <t>ama-077</t>
  </si>
  <si>
    <t>jumbo water hyacinth</t>
  </si>
  <si>
    <t>hya-355</t>
  </si>
  <si>
    <t>june hosta</t>
  </si>
  <si>
    <t>hss-207</t>
  </si>
  <si>
    <t>june hosta plant</t>
  </si>
  <si>
    <t>hss-409</t>
  </si>
  <si>
    <t>jungle beauty daylily</t>
  </si>
  <si>
    <t>day-198</t>
  </si>
  <si>
    <t>jungle cactus</t>
  </si>
  <si>
    <t>cca-138</t>
  </si>
  <si>
    <t>jurassic park hosta</t>
  </si>
  <si>
    <t>krinkled white peony</t>
  </si>
  <si>
    <t>peo-325</t>
  </si>
  <si>
    <t>kumson forsythia</t>
  </si>
  <si>
    <t>for-059</t>
  </si>
  <si>
    <t>kurume azalea</t>
  </si>
  <si>
    <t>kurume azalea varieties</t>
  </si>
  <si>
    <t>kurume azaleas</t>
  </si>
  <si>
    <t>kwanso daylily</t>
  </si>
  <si>
    <t>day-053</t>
  </si>
  <si>
    <t>kyushu hydrangea</t>
  </si>
  <si>
    <t>hyd-578</t>
  </si>
  <si>
    <t>lace bugs on azaleas</t>
  </si>
  <si>
    <t>lace cap hydrangea</t>
  </si>
  <si>
    <t>hyd-098</t>
  </si>
  <si>
    <t>lace cap hydrangeas</t>
  </si>
  <si>
    <t>hyd-238</t>
  </si>
  <si>
    <t>lace hydrangea</t>
  </si>
  <si>
    <t>hyd-407</t>
  </si>
  <si>
    <t>lac-152</t>
  </si>
  <si>
    <t>lilac bush varieties</t>
  </si>
  <si>
    <t>lac-191</t>
  </si>
  <si>
    <t>lilac bushes</t>
  </si>
  <si>
    <t>lac-018</t>
  </si>
  <si>
    <t>lilac charles joly</t>
  </si>
  <si>
    <t>lac-120</t>
  </si>
  <si>
    <t>lilac chaste tree</t>
  </si>
  <si>
    <t>lac-333</t>
  </si>
  <si>
    <t>lilac cutting</t>
  </si>
  <si>
    <t>lac-230</t>
  </si>
  <si>
    <t>lilac cuttings</t>
  </si>
  <si>
    <t>lady salvia</t>
  </si>
  <si>
    <t>sal-133</t>
  </si>
  <si>
    <t>lady slipper orchid</t>
  </si>
  <si>
    <t>orc-123</t>
  </si>
  <si>
    <t>lady slipper orchids</t>
  </si>
  <si>
    <t>orc-218</t>
  </si>
  <si>
    <t>ladybug daylilies</t>
  </si>
  <si>
    <t>dll-079</t>
  </si>
  <si>
    <t>lilac dwarf korean</t>
  </si>
  <si>
    <t>lac-122</t>
  </si>
  <si>
    <t>lilac flower</t>
  </si>
  <si>
    <t>lac-054</t>
  </si>
  <si>
    <t>lilac flower pictures</t>
  </si>
  <si>
    <t>lac-544</t>
  </si>
  <si>
    <t>lilac flowers</t>
  </si>
  <si>
    <t>lac-061</t>
  </si>
  <si>
    <t>lilac garden</t>
  </si>
  <si>
    <t>lac-546</t>
  </si>
  <si>
    <t>lilac gardening</t>
  </si>
  <si>
    <t>lac-550</t>
  </si>
  <si>
    <t>lilac gardens</t>
  </si>
  <si>
    <t>lac-603</t>
  </si>
  <si>
    <t>lilac hedge</t>
  </si>
  <si>
    <t>landscaping with hydrangeas</t>
  </si>
  <si>
    <t>lilac image</t>
  </si>
  <si>
    <t>lac-359</t>
  </si>
  <si>
    <t>lilac images</t>
  </si>
  <si>
    <t>lac-534</t>
  </si>
  <si>
    <t>lilac ivory silk</t>
  </si>
  <si>
    <t>lac-483</t>
  </si>
  <si>
    <t>lilac james macfarlane</t>
  </si>
  <si>
    <t>lac-704</t>
  </si>
  <si>
    <t>lilac japanese</t>
  </si>
  <si>
    <t>lac-600</t>
  </si>
  <si>
    <t>lilac japanese tree</t>
  </si>
  <si>
    <t>lac-487</t>
  </si>
  <si>
    <t>lilac josee</t>
  </si>
  <si>
    <t>lac-107</t>
  </si>
  <si>
    <t>lilac katherine havemeyer</t>
  </si>
  <si>
    <t>lac-761</t>
  </si>
  <si>
    <t>large cactus plants</t>
  </si>
  <si>
    <t>cac-340</t>
  </si>
  <si>
    <t>large chrysanthemum</t>
  </si>
  <si>
    <t>chy-233</t>
  </si>
  <si>
    <t>large garden designs</t>
  </si>
  <si>
    <t>gde-743</t>
  </si>
  <si>
    <t>large hosta</t>
  </si>
  <si>
    <t>hss-047</t>
  </si>
  <si>
    <t>large hosta varieties</t>
  </si>
  <si>
    <t>hss-262</t>
  </si>
  <si>
    <t>large hostas</t>
  </si>
  <si>
    <t>hos-016</t>
  </si>
  <si>
    <t>large house plants</t>
  </si>
  <si>
    <t>pla-646</t>
  </si>
  <si>
    <t>large hydrangea</t>
  </si>
  <si>
    <t>hyd-161</t>
  </si>
  <si>
    <t>large indoor plants</t>
  </si>
  <si>
    <t>pla-626</t>
  </si>
  <si>
    <t>kalanchoe pumila</t>
  </si>
  <si>
    <t>kal-060</t>
  </si>
  <si>
    <t>kalanchoe rhombopilosa</t>
  </si>
  <si>
    <t>kal-090</t>
  </si>
  <si>
    <t>kalanchoe seeds</t>
  </si>
  <si>
    <t>kal-022</t>
  </si>
  <si>
    <t>kalanchoe species</t>
  </si>
  <si>
    <t>kal-047</t>
  </si>
  <si>
    <t>kalanchoe succulent</t>
  </si>
  <si>
    <t>kal-048</t>
  </si>
  <si>
    <t>kalanchoe synsepala</t>
  </si>
  <si>
    <t>kal-045</t>
  </si>
  <si>
    <t>kalanchoe thyrsiflora</t>
  </si>
  <si>
    <t>kal-013</t>
  </si>
  <si>
    <t>kalanchoe tomentosa</t>
  </si>
  <si>
    <t>kal-024</t>
  </si>
  <si>
    <t>kalanchoe tubiflora</t>
  </si>
  <si>
    <t>kal-037</t>
  </si>
  <si>
    <t>late blooming clematis</t>
  </si>
  <si>
    <t>cle-401</t>
  </si>
  <si>
    <t>late blooming daffodils</t>
  </si>
  <si>
    <t>daf-411</t>
  </si>
  <si>
    <t>late blooming daylilies</t>
  </si>
  <si>
    <t>dll-102</t>
  </si>
  <si>
    <t>late chrysanthemums</t>
  </si>
  <si>
    <t>chr-040</t>
  </si>
  <si>
    <t>late flowering clematis</t>
  </si>
  <si>
    <t>cle-583</t>
  </si>
  <si>
    <t>late lilac</t>
  </si>
  <si>
    <t>lac-558</t>
  </si>
  <si>
    <t>late purple aster</t>
  </si>
  <si>
    <t>ass-178</t>
  </si>
  <si>
    <t>laura phlox</t>
  </si>
  <si>
    <t>phl-068</t>
  </si>
  <si>
    <t>laurustinus viburnum</t>
  </si>
  <si>
    <t>vib-205</t>
  </si>
  <si>
    <t>lac-123</t>
  </si>
  <si>
    <t>lilac syringa vulgaris</t>
  </si>
  <si>
    <t>lac-285</t>
  </si>
  <si>
    <t>lilac tinkerbell</t>
  </si>
  <si>
    <t>lac-640</t>
  </si>
  <si>
    <t>lilac tree</t>
  </si>
  <si>
    <t>lac-021</t>
  </si>
  <si>
    <t>lilac tree disease</t>
  </si>
  <si>
    <t>lac-727</t>
  </si>
  <si>
    <t>lilac tree diseases</t>
  </si>
  <si>
    <t>lac-433</t>
  </si>
  <si>
    <t>lilac tree pictures</t>
  </si>
  <si>
    <t>lavender peony</t>
  </si>
  <si>
    <t>peo-333</t>
  </si>
  <si>
    <t>lavender rhododendron</t>
  </si>
  <si>
    <t>rho-238</t>
  </si>
  <si>
    <t>lavender rose</t>
  </si>
  <si>
    <t>ros-345</t>
  </si>
  <si>
    <t>lavender roses</t>
  </si>
  <si>
    <t>rss-020</t>
  </si>
  <si>
    <t>lavender tulips</t>
  </si>
  <si>
    <t>lac-028</t>
  </si>
  <si>
    <t>lilac trimming</t>
  </si>
  <si>
    <t>lac-190</t>
  </si>
  <si>
    <t>lilac tulip</t>
  </si>
  <si>
    <t>lac-628</t>
  </si>
  <si>
    <t>lilac tulips</t>
  </si>
  <si>
    <t>lac-724</t>
  </si>
  <si>
    <t>lilac varieties</t>
  </si>
  <si>
    <t>lac-026</t>
  </si>
  <si>
    <t>lilac variety</t>
  </si>
  <si>
    <t>lac-174</t>
  </si>
  <si>
    <t>lilac vine</t>
  </si>
  <si>
    <t>lac-082</t>
  </si>
  <si>
    <t>lilac vines</t>
  </si>
  <si>
    <t>lac-130</t>
  </si>
  <si>
    <t>mar-142</t>
  </si>
  <si>
    <t>lemon geranium</t>
  </si>
  <si>
    <t>lac-677</t>
  </si>
  <si>
    <t>lilacs</t>
  </si>
  <si>
    <t>lac-001</t>
  </si>
  <si>
    <t>lilacs bloom</t>
  </si>
  <si>
    <t>lac-052</t>
  </si>
  <si>
    <t>lilacs blooming season</t>
  </si>
  <si>
    <t>lac-631</t>
  </si>
  <si>
    <t>lilacs in bloom</t>
  </si>
  <si>
    <t>lac-599</t>
  </si>
  <si>
    <t>lilliput zinnia</t>
  </si>
  <si>
    <t>zin-032</t>
  </si>
  <si>
    <t>lime green chrysanthemums</t>
  </si>
  <si>
    <t>chr-019</t>
  </si>
  <si>
    <t>lime green hydrangea</t>
  </si>
  <si>
    <t>hyd-354</t>
  </si>
  <si>
    <t>lime hydrangea</t>
  </si>
  <si>
    <t>lemon wave hydrangea</t>
  </si>
  <si>
    <t>hyd-633</t>
  </si>
  <si>
    <t>lent lily daffodil</t>
  </si>
  <si>
    <t>daf-552</t>
  </si>
  <si>
    <t>lifting dahlias</t>
  </si>
  <si>
    <t>dah-656</t>
  </si>
  <si>
    <t>light blue clematis</t>
  </si>
  <si>
    <t>cle-185</t>
  </si>
  <si>
    <t>light blue hydrangeas</t>
  </si>
  <si>
    <t>hyd-761</t>
  </si>
  <si>
    <t>lightweight garden tools</t>
  </si>
  <si>
    <t>too-437</t>
  </si>
  <si>
    <t>lil kim lilac</t>
  </si>
  <si>
    <t>lac-451</t>
  </si>
  <si>
    <t>lilac</t>
  </si>
  <si>
    <t>lac-002</t>
  </si>
  <si>
    <t>lilac bijoux</t>
  </si>
  <si>
    <t>lac-610</t>
  </si>
  <si>
    <t>chy-102</t>
  </si>
  <si>
    <t>korean dwarf lilac</t>
  </si>
  <si>
    <t>lac-074</t>
  </si>
  <si>
    <t>korean forsythia</t>
  </si>
  <si>
    <t>for-220</t>
  </si>
  <si>
    <t>korean lilac</t>
  </si>
  <si>
    <t>lac-032</t>
  </si>
  <si>
    <t>korean lilac bush</t>
  </si>
  <si>
    <t>lac-159</t>
  </si>
  <si>
    <t>korean lilac tree</t>
  </si>
  <si>
    <t>lac-047</t>
  </si>
  <si>
    <t>korean lilacs</t>
  </si>
  <si>
    <t>lac-364</t>
  </si>
  <si>
    <t>korean rhododendron</t>
  </si>
  <si>
    <t>rho-294</t>
  </si>
  <si>
    <t>korean viburnum</t>
  </si>
  <si>
    <t>vib-195</t>
  </si>
  <si>
    <t>krasavitsa moskvy lilac</t>
  </si>
  <si>
    <t>lac-706</t>
  </si>
  <si>
    <t>lac-014</t>
  </si>
  <si>
    <t>lilac bush bloom</t>
  </si>
  <si>
    <t>lac-500</t>
  </si>
  <si>
    <t>lilac bush cuttings</t>
  </si>
  <si>
    <t>lac-760</t>
  </si>
  <si>
    <t>lilac bush diseases</t>
  </si>
  <si>
    <t>lac-143</t>
  </si>
  <si>
    <t>lilac bush pictures</t>
  </si>
  <si>
    <t>lac-469</t>
  </si>
  <si>
    <t>lilac bush planting</t>
  </si>
  <si>
    <t>lac-216</t>
  </si>
  <si>
    <t>lilac bush pruning</t>
  </si>
  <si>
    <t>lac-322</t>
  </si>
  <si>
    <t>lilac bush roots</t>
  </si>
  <si>
    <t>lac-495</t>
  </si>
  <si>
    <t>lilac bush seeds</t>
  </si>
  <si>
    <t>lac-535</t>
  </si>
  <si>
    <t>lilac bush transplanting</t>
  </si>
  <si>
    <t>long handled loppers</t>
  </si>
  <si>
    <t>too-645</t>
  </si>
  <si>
    <t>long handled shears</t>
  </si>
  <si>
    <t>too-559</t>
  </si>
  <si>
    <t>long handled trowel</t>
  </si>
  <si>
    <t>too-699</t>
  </si>
  <si>
    <t>long handled weeding tools</t>
  </si>
  <si>
    <t>too-595</t>
  </si>
  <si>
    <t>long stem tulips</t>
  </si>
  <si>
    <t>Tul-378</t>
  </si>
  <si>
    <t>longest blooming clematis</t>
  </si>
  <si>
    <t>cle-357</t>
  </si>
  <si>
    <t>lac-104</t>
  </si>
  <si>
    <t>lilac disease</t>
  </si>
  <si>
    <t>lac-157</t>
  </si>
  <si>
    <t>lilac diseases</t>
  </si>
  <si>
    <t>lac-097</t>
  </si>
  <si>
    <t>lilac donald wyman</t>
  </si>
  <si>
    <t>lac-175</t>
  </si>
  <si>
    <t>lilac dwarf</t>
  </si>
  <si>
    <t>lac-144</t>
  </si>
  <si>
    <t>rho-299</t>
  </si>
  <si>
    <t>louisiana irises</t>
  </si>
  <si>
    <t>iri-035</t>
  </si>
  <si>
    <t>love daylily</t>
  </si>
  <si>
    <t>day-153</t>
  </si>
  <si>
    <t>love pat hosta</t>
  </si>
  <si>
    <t>hss-212</t>
  </si>
  <si>
    <t>low growing ornamental grass</t>
  </si>
  <si>
    <t>orn-010</t>
  </si>
  <si>
    <t>low growing ornamental grasses</t>
  </si>
  <si>
    <t>org-002</t>
  </si>
  <si>
    <t>low growing sedum</t>
  </si>
  <si>
    <t>lac-073</t>
  </si>
  <si>
    <t>lilac hedges</t>
  </si>
  <si>
    <t>lac-110</t>
  </si>
  <si>
    <t>low maintenance garden design</t>
  </si>
  <si>
    <t>gde-082</t>
  </si>
  <si>
    <t>low maintenance garden designs</t>
  </si>
  <si>
    <t>gde-259</t>
  </si>
  <si>
    <t>loyalist hosta</t>
  </si>
  <si>
    <t>hss-048</t>
  </si>
  <si>
    <t>ludwig spaeth lilac</t>
  </si>
  <si>
    <t>lac-108</t>
  </si>
  <si>
    <t>luoyang peony festival</t>
  </si>
  <si>
    <t>peo-403</t>
  </si>
  <si>
    <t>lynch creek dahlias</t>
  </si>
  <si>
    <t>dah-147</t>
  </si>
  <si>
    <t>lynwood forsythia</t>
  </si>
  <si>
    <t>for-104</t>
  </si>
  <si>
    <t>lilac leaf</t>
  </si>
  <si>
    <t>lac-121</t>
  </si>
  <si>
    <t>lilac leaves</t>
  </si>
  <si>
    <t>lac-109</t>
  </si>
  <si>
    <t>lilac minuet</t>
  </si>
  <si>
    <t>lac-702</t>
  </si>
  <si>
    <t>lilac miss kim</t>
  </si>
  <si>
    <t>lac-083</t>
  </si>
  <si>
    <t>lilac monge</t>
  </si>
  <si>
    <t>lac-296</t>
  </si>
  <si>
    <t>lilac nocturne</t>
  </si>
  <si>
    <t>lac-794</t>
  </si>
  <si>
    <t>lilac not blooming</t>
  </si>
  <si>
    <t>lac-318</t>
  </si>
  <si>
    <t>lilac palibin</t>
  </si>
  <si>
    <t>lac-692</t>
  </si>
  <si>
    <t>lilac photo</t>
  </si>
  <si>
    <t>lac-540</t>
  </si>
  <si>
    <t>lilac photography</t>
  </si>
  <si>
    <t>large leaf aster</t>
  </si>
  <si>
    <t>ass-080</t>
  </si>
  <si>
    <t>large leaf hosta</t>
  </si>
  <si>
    <t>hss-368</t>
  </si>
  <si>
    <t>large leaf rhododendron</t>
  </si>
  <si>
    <t>rho-326</t>
  </si>
  <si>
    <t>large orchids</t>
  </si>
  <si>
    <t>orc-769</t>
  </si>
  <si>
    <t>large ornamental grasses</t>
  </si>
  <si>
    <t>org-015</t>
  </si>
  <si>
    <t>large rhododendron</t>
  </si>
  <si>
    <t>rho-118</t>
  </si>
  <si>
    <t>large rhododendrons</t>
  </si>
  <si>
    <t>rho-076</t>
  </si>
  <si>
    <t>largest hosta</t>
  </si>
  <si>
    <t>hss-310</t>
  </si>
  <si>
    <t>largest hostas</t>
  </si>
  <si>
    <t>hos-090</t>
  </si>
  <si>
    <t>late blooming azaleas</t>
  </si>
  <si>
    <t>lac-146</t>
  </si>
  <si>
    <t>lilac season</t>
  </si>
  <si>
    <t>lac-380</t>
  </si>
  <si>
    <t>lilac seed</t>
  </si>
  <si>
    <t>lac-101</t>
  </si>
  <si>
    <t>lilac seed pods</t>
  </si>
  <si>
    <t>lac-770</t>
  </si>
  <si>
    <t>lilac seedlings</t>
  </si>
  <si>
    <t>lac-587</t>
  </si>
  <si>
    <t>lilac seeds</t>
  </si>
  <si>
    <t>lac-042</t>
  </si>
  <si>
    <t>lilac sensation</t>
  </si>
  <si>
    <t>lac-111</t>
  </si>
  <si>
    <t>lilac shrub</t>
  </si>
  <si>
    <t>lac-038</t>
  </si>
  <si>
    <t>lilac shrubs</t>
  </si>
  <si>
    <t>lac-029</t>
  </si>
  <si>
    <t>lilac species</t>
  </si>
  <si>
    <t>lac-185</t>
  </si>
  <si>
    <t>lilac syringa</t>
  </si>
  <si>
    <t>marigold calendula officinalis</t>
  </si>
  <si>
    <t>mar-059</t>
  </si>
  <si>
    <t>marigold colors</t>
  </si>
  <si>
    <t>mar-195</t>
  </si>
  <si>
    <t>marigold crackerjack</t>
  </si>
  <si>
    <t>mar-183</t>
  </si>
  <si>
    <t>marigold cultivation</t>
  </si>
  <si>
    <t>mar-118</t>
  </si>
  <si>
    <t>marigold disco</t>
  </si>
  <si>
    <t>mar-065</t>
  </si>
  <si>
    <t>marigold diseases</t>
  </si>
  <si>
    <t>mar-145</t>
  </si>
  <si>
    <t>marigold durango</t>
  </si>
  <si>
    <t>mar-063</t>
  </si>
  <si>
    <t>lac-063</t>
  </si>
  <si>
    <t>lilac tree problems</t>
  </si>
  <si>
    <t>lac-772</t>
  </si>
  <si>
    <t>lilac tree pruning</t>
  </si>
  <si>
    <t>lac-103</t>
  </si>
  <si>
    <t>lilac tree varieties</t>
  </si>
  <si>
    <t>lac-639</t>
  </si>
  <si>
    <t>lilac trees</t>
  </si>
  <si>
    <t>marigold gardens</t>
  </si>
  <si>
    <t>mar-234</t>
  </si>
  <si>
    <t>marigold image</t>
  </si>
  <si>
    <t>mar-199</t>
  </si>
  <si>
    <t>marigold images</t>
  </si>
  <si>
    <t>mar-156</t>
  </si>
  <si>
    <t>marigold lemon gem</t>
  </si>
  <si>
    <t>mar-222</t>
  </si>
  <si>
    <t>marigold pest control</t>
  </si>
  <si>
    <t>mar-207</t>
  </si>
  <si>
    <t>marigold pests</t>
  </si>
  <si>
    <t>mar-138</t>
  </si>
  <si>
    <t>marigold petals</t>
  </si>
  <si>
    <t>lilac wonder</t>
  </si>
  <si>
    <t>lac-597</t>
  </si>
  <si>
    <t>lilac wood</t>
  </si>
  <si>
    <t>marigold photos</t>
  </si>
  <si>
    <t>mar-180</t>
  </si>
  <si>
    <t>marigold picture</t>
  </si>
  <si>
    <t>mar-141</t>
  </si>
  <si>
    <t>marigold pictures</t>
  </si>
  <si>
    <t>mar-106</t>
  </si>
  <si>
    <t>marigold plant</t>
  </si>
  <si>
    <t>mar-025</t>
  </si>
  <si>
    <t>marigold plants</t>
  </si>
  <si>
    <t>mar-003</t>
  </si>
  <si>
    <t>marigold problems</t>
  </si>
  <si>
    <t>mar-242</t>
  </si>
  <si>
    <t>marigold propagation</t>
  </si>
  <si>
    <t>mar-114</t>
  </si>
  <si>
    <t>marigold seed</t>
  </si>
  <si>
    <t>mar-033</t>
  </si>
  <si>
    <t>hyd-584</t>
  </si>
  <si>
    <t>limelight hardy hydrangea</t>
  </si>
  <si>
    <t>hyd-755</t>
  </si>
  <si>
    <t>limelight hydrangea</t>
  </si>
  <si>
    <t>hyd-056</t>
  </si>
  <si>
    <t>limelight hydrangea pruning</t>
  </si>
  <si>
    <t>hyd-286</t>
  </si>
  <si>
    <t>limelight hydrangea tree</t>
  </si>
  <si>
    <t>hyd-152</t>
  </si>
  <si>
    <t>limelight hydrangeas</t>
  </si>
  <si>
    <t>hyd-473</t>
  </si>
  <si>
    <t>linden viburnum</t>
  </si>
  <si>
    <t>vib-168</t>
  </si>
  <si>
    <t>liriope muscari</t>
  </si>
  <si>
    <t>hya-211</t>
  </si>
  <si>
    <t>lilac blight</t>
  </si>
  <si>
    <t>lac-686</t>
  </si>
  <si>
    <t>lilac bloom</t>
  </si>
  <si>
    <t>lac-545</t>
  </si>
  <si>
    <t>lilac bloomerang</t>
  </si>
  <si>
    <t>lac-076</t>
  </si>
  <si>
    <t>lilac blooms</t>
  </si>
  <si>
    <t>lac-133</t>
  </si>
  <si>
    <t>lilac blue</t>
  </si>
  <si>
    <t>lac-482</t>
  </si>
  <si>
    <t>lilac bonsai</t>
  </si>
  <si>
    <t>lac-394</t>
  </si>
  <si>
    <t>lilac boomerang</t>
  </si>
  <si>
    <t>lac-462</t>
  </si>
  <si>
    <t>lilac borders</t>
  </si>
  <si>
    <t>lac-788</t>
  </si>
  <si>
    <t>lilac borer</t>
  </si>
  <si>
    <t>lac-147</t>
  </si>
  <si>
    <t>lilac buds</t>
  </si>
  <si>
    <t>lac-690</t>
  </si>
  <si>
    <t>lilac bulbs</t>
  </si>
  <si>
    <t>lac-664</t>
  </si>
  <si>
    <t>lilac bush</t>
  </si>
  <si>
    <t>day-096</t>
  </si>
  <si>
    <t>lizard orchid</t>
  </si>
  <si>
    <t>orc-588</t>
  </si>
  <si>
    <t>long blooming clematis</t>
  </si>
  <si>
    <t>cle-229</t>
  </si>
  <si>
    <t>long blooming daylilies</t>
  </si>
  <si>
    <t>dll-107</t>
  </si>
  <si>
    <t>long flowering clematis</t>
  </si>
  <si>
    <t>cle-610</t>
  </si>
  <si>
    <t>long handled edging shears</t>
  </si>
  <si>
    <t>too-744</t>
  </si>
  <si>
    <t>long handled garden tools</t>
  </si>
  <si>
    <t>too-009</t>
  </si>
  <si>
    <t>long handled gardening tools</t>
  </si>
  <si>
    <t>too-508</t>
  </si>
  <si>
    <t>meadowlark forsythia</t>
  </si>
  <si>
    <t>for-040</t>
  </si>
  <si>
    <t>meaning of azalea</t>
  </si>
  <si>
    <t>meaning of hyacinth</t>
  </si>
  <si>
    <t>hya-253</t>
  </si>
  <si>
    <t>mediovariegata hosta</t>
  </si>
  <si>
    <t>hss-247</t>
  </si>
  <si>
    <t>meditation garden design</t>
  </si>
  <si>
    <t>gde-173</t>
  </si>
  <si>
    <t>meringue coneflower</t>
  </si>
  <si>
    <t>con-070</t>
  </si>
  <si>
    <t>mexican aster</t>
  </si>
  <si>
    <t>ass-205</t>
  </si>
  <si>
    <t>mexican daylily</t>
  </si>
  <si>
    <t>day-216</t>
  </si>
  <si>
    <t>longest blooming daylilies</t>
  </si>
  <si>
    <t>dll-114</t>
  </si>
  <si>
    <t>looking after orchids</t>
  </si>
  <si>
    <t>orc-792</t>
  </si>
  <si>
    <t>loose orchids</t>
  </si>
  <si>
    <t>orc-239</t>
  </si>
  <si>
    <t>lord roberts rhododendron</t>
  </si>
  <si>
    <t>mexican marigolds</t>
  </si>
  <si>
    <t>mar-039</t>
  </si>
  <si>
    <t>mexican mint marigold</t>
  </si>
  <si>
    <t>mar-012</t>
  </si>
  <si>
    <t>mexican petunia</t>
  </si>
  <si>
    <t>pet-059</t>
  </si>
  <si>
    <t>mexican petunia seeds</t>
  </si>
  <si>
    <t>pet-125</t>
  </si>
  <si>
    <t>mexican salvia</t>
  </si>
  <si>
    <t>sal-391</t>
  </si>
  <si>
    <t>mexican salvia plant</t>
  </si>
  <si>
    <t>sal-514</t>
  </si>
  <si>
    <t>sed-222</t>
  </si>
  <si>
    <t>low light indoor plants</t>
  </si>
  <si>
    <t>pla-616</t>
  </si>
  <si>
    <t>mexican zinnia</t>
  </si>
  <si>
    <t>zin-053</t>
  </si>
  <si>
    <t>meyer lilac</t>
  </si>
  <si>
    <t>lac-518</t>
  </si>
  <si>
    <t>michaels bromeliads</t>
  </si>
  <si>
    <t>bro-028</t>
  </si>
  <si>
    <t>mickfield hostas</t>
  </si>
  <si>
    <t>hos-080</t>
  </si>
  <si>
    <t>micro mini african violets</t>
  </si>
  <si>
    <t>afr-350</t>
  </si>
  <si>
    <t>micro miniature african violets</t>
  </si>
  <si>
    <t>afr-395</t>
  </si>
  <si>
    <t>midnight flare azalea</t>
  </si>
  <si>
    <t>midnight salvia</t>
  </si>
  <si>
    <t>sal-491</t>
  </si>
  <si>
    <t>lynwood gold forsythia</t>
  </si>
  <si>
    <t>for-015</t>
  </si>
  <si>
    <t>macrantha orange azalea</t>
  </si>
  <si>
    <t>macropetala clematis</t>
  </si>
  <si>
    <t>cle-551</t>
  </si>
  <si>
    <t>macrophylla hydrangea</t>
  </si>
  <si>
    <t>hyd-076</t>
  </si>
  <si>
    <t>madame lemoine lilac</t>
  </si>
  <si>
    <t>lac-376</t>
  </si>
  <si>
    <t>magellan zinnia</t>
  </si>
  <si>
    <t>zin-066</t>
  </si>
  <si>
    <t>magenta orchids</t>
  </si>
  <si>
    <t>orc-747</t>
  </si>
  <si>
    <t>magenta peonies</t>
  </si>
  <si>
    <t>pee-640</t>
  </si>
  <si>
    <t>lac-771</t>
  </si>
  <si>
    <t>lilac photos</t>
  </si>
  <si>
    <t>lac-378</t>
  </si>
  <si>
    <t>lilac picture</t>
  </si>
  <si>
    <t>lac-467</t>
  </si>
  <si>
    <t>lilac pictures</t>
  </si>
  <si>
    <t>lac-055</t>
  </si>
  <si>
    <t>lilac plant</t>
  </si>
  <si>
    <t>lac-015</t>
  </si>
  <si>
    <t>lilac plant care</t>
  </si>
  <si>
    <t>pla-516</t>
  </si>
  <si>
    <t>lilac planting</t>
  </si>
  <si>
    <t>lac-105</t>
  </si>
  <si>
    <t>lilac plants</t>
  </si>
  <si>
    <t>lac-057</t>
  </si>
  <si>
    <t>lilac pocahontas</t>
  </si>
  <si>
    <t>lac-292</t>
  </si>
  <si>
    <t>lilac powdery mildew</t>
  </si>
  <si>
    <t>lac-341</t>
  </si>
  <si>
    <t>lilac propagation</t>
  </si>
  <si>
    <t>lac-100</t>
  </si>
  <si>
    <t>lilac pruning</t>
  </si>
  <si>
    <t>marie curie daffodil</t>
  </si>
  <si>
    <t>daf-344</t>
  </si>
  <si>
    <t>maries doublefile viburnum</t>
  </si>
  <si>
    <t>vib-248</t>
  </si>
  <si>
    <t>mariesii doublefile viburnum</t>
  </si>
  <si>
    <t>vib-216</t>
  </si>
  <si>
    <t>mariesii viburnum</t>
  </si>
  <si>
    <t>vib-143</t>
  </si>
  <si>
    <t>marietta daylilies</t>
  </si>
  <si>
    <t>dll-136</t>
  </si>
  <si>
    <t>marigold</t>
  </si>
  <si>
    <t>mar-001</t>
  </si>
  <si>
    <t>marigold calendula</t>
  </si>
  <si>
    <t>mar-079</t>
  </si>
  <si>
    <t>hos-027</t>
  </si>
  <si>
    <t>mini hydrangea</t>
  </si>
  <si>
    <t>hyd-434</t>
  </si>
  <si>
    <t>mini hydrangeas</t>
  </si>
  <si>
    <t>hyd-789</t>
  </si>
  <si>
    <t>mini impatiens</t>
  </si>
  <si>
    <t>imp-139</t>
  </si>
  <si>
    <t>mini lilac</t>
  </si>
  <si>
    <t>lac-687</t>
  </si>
  <si>
    <t>mini lilac bush</t>
  </si>
  <si>
    <t>lac-601</t>
  </si>
  <si>
    <t>mini orchid</t>
  </si>
  <si>
    <t>orc-647</t>
  </si>
  <si>
    <t>mini orchids</t>
  </si>
  <si>
    <t>orc-270</t>
  </si>
  <si>
    <t>mini pearl daylily</t>
  </si>
  <si>
    <t>marigold dwarf</t>
  </si>
  <si>
    <t>mar-150</t>
  </si>
  <si>
    <t>marigold flower</t>
  </si>
  <si>
    <t>mar-008</t>
  </si>
  <si>
    <t>marigold flower seeds</t>
  </si>
  <si>
    <t>mar-143</t>
  </si>
  <si>
    <t>marigold flowers</t>
  </si>
  <si>
    <t>mar-032</t>
  </si>
  <si>
    <t>marigold garden</t>
  </si>
  <si>
    <t>mar-058</t>
  </si>
  <si>
    <t>mini stella daylily</t>
  </si>
  <si>
    <t>day-245</t>
  </si>
  <si>
    <t>mini tulips</t>
  </si>
  <si>
    <t>Tul-782</t>
  </si>
  <si>
    <t>miniature african violets</t>
  </si>
  <si>
    <t>afr-010</t>
  </si>
  <si>
    <t>miniature amaryllis</t>
  </si>
  <si>
    <t>ama-134</t>
  </si>
  <si>
    <t>miniature azalea</t>
  </si>
  <si>
    <t>miniature azalea bush</t>
  </si>
  <si>
    <t>miniature azaleas</t>
  </si>
  <si>
    <t>mar-060</t>
  </si>
  <si>
    <t>marigold photo</t>
  </si>
  <si>
    <t>mar-064</t>
  </si>
  <si>
    <t>miniature bromeliads</t>
  </si>
  <si>
    <t>bro-263</t>
  </si>
  <si>
    <t>miniature cactus</t>
  </si>
  <si>
    <t>cac-338</t>
  </si>
  <si>
    <t>miniature cyclamen</t>
  </si>
  <si>
    <t>cyc-124</t>
  </si>
  <si>
    <t>miniature daffodil</t>
  </si>
  <si>
    <t>daf-195</t>
  </si>
  <si>
    <t>miniature daffodil bulbs</t>
  </si>
  <si>
    <t>daf-174</t>
  </si>
  <si>
    <t>miniature daffodils</t>
  </si>
  <si>
    <t>daf-006</t>
  </si>
  <si>
    <t>miniature dahlias</t>
  </si>
  <si>
    <t>dah-474</t>
  </si>
  <si>
    <t>miniature daylilies</t>
  </si>
  <si>
    <t>marigold seed germination</t>
  </si>
  <si>
    <t>mar-127</t>
  </si>
  <si>
    <t>marigold seedling</t>
  </si>
  <si>
    <t>mar-262</t>
  </si>
  <si>
    <t>marigold seedlings</t>
  </si>
  <si>
    <t>mar-056</t>
  </si>
  <si>
    <t>marigold seeds</t>
  </si>
  <si>
    <t>mar-010</t>
  </si>
  <si>
    <t>marigold tagetes</t>
  </si>
  <si>
    <t>mar-051</t>
  </si>
  <si>
    <t>marigold types</t>
  </si>
  <si>
    <t>mar-087</t>
  </si>
  <si>
    <t>marigold varieties</t>
  </si>
  <si>
    <t>mar-009</t>
  </si>
  <si>
    <t>marigold yum cha</t>
  </si>
  <si>
    <t>mar-328</t>
  </si>
  <si>
    <t>marigolds</t>
  </si>
  <si>
    <t>little bluestem ornamental grass</t>
  </si>
  <si>
    <t>orn-060</t>
  </si>
  <si>
    <t>little business daylily</t>
  </si>
  <si>
    <t>day-022</t>
  </si>
  <si>
    <t>little duckling clematis</t>
  </si>
  <si>
    <t>cle-482</t>
  </si>
  <si>
    <t>little grapette daylily</t>
  </si>
  <si>
    <t>day-056</t>
  </si>
  <si>
    <t>little honey hydrangea</t>
  </si>
  <si>
    <t>hyd-255</t>
  </si>
  <si>
    <t>little john azalea</t>
  </si>
  <si>
    <t>little kim lilac</t>
  </si>
  <si>
    <t>lac-474</t>
  </si>
  <si>
    <t>little lamb hydrangea</t>
  </si>
  <si>
    <t>hyd-217</t>
  </si>
  <si>
    <t>little lime hydrangea</t>
  </si>
  <si>
    <t>hyd-306</t>
  </si>
  <si>
    <t>little missy daylily</t>
  </si>
  <si>
    <t>mary todd daylily</t>
  </si>
  <si>
    <t>day-067</t>
  </si>
  <si>
    <t>masdevallia orchid</t>
  </si>
  <si>
    <t>orc-374</t>
  </si>
  <si>
    <t>matrona sedum</t>
  </si>
  <si>
    <t>sed-070</t>
  </si>
  <si>
    <t>maui orchids</t>
  </si>
  <si>
    <t>orc-681</t>
  </si>
  <si>
    <t>mauna loa daylily</t>
  </si>
  <si>
    <t>day-123</t>
  </si>
  <si>
    <t>max frei geranium</t>
  </si>
  <si>
    <t>ger-051</t>
  </si>
  <si>
    <t>may night salvia</t>
  </si>
  <si>
    <t>sal-188</t>
  </si>
  <si>
    <t>minuteman hosta</t>
  </si>
  <si>
    <t>hss-291</t>
  </si>
  <si>
    <t>mirror leaf viburnum</t>
  </si>
  <si>
    <t>vib-233</t>
  </si>
  <si>
    <t>miscanthus ornamental grass</t>
  </si>
  <si>
    <t>orn-009</t>
  </si>
  <si>
    <t>miss bateman clematis</t>
  </si>
  <si>
    <t>cle-100</t>
  </si>
  <si>
    <t>miss kim lilac</t>
  </si>
  <si>
    <t>lac-012</t>
  </si>
  <si>
    <t>miss kim lilacs</t>
  </si>
  <si>
    <t>lac-530</t>
  </si>
  <si>
    <t>mixed impatiens</t>
  </si>
  <si>
    <t>mexican hydrangea</t>
  </si>
  <si>
    <t>hyd-491</t>
  </si>
  <si>
    <t>mexican marigold</t>
  </si>
  <si>
    <t>mar-028</t>
  </si>
  <si>
    <t>mexican marigold flower</t>
  </si>
  <si>
    <t>mar-214</t>
  </si>
  <si>
    <t>mexican marigold mint</t>
  </si>
  <si>
    <t>mar-050</t>
  </si>
  <si>
    <t>mexican marigold seeds</t>
  </si>
  <si>
    <t>mar-043</t>
  </si>
  <si>
    <t>gde-752</t>
  </si>
  <si>
    <t>modern small garden design</t>
  </si>
  <si>
    <t>gde-707</t>
  </si>
  <si>
    <t>mohawk viburnum</t>
  </si>
  <si>
    <t>vib-035</t>
  </si>
  <si>
    <t>mohawk viburnum shrubs</t>
  </si>
  <si>
    <t>vib-229</t>
  </si>
  <si>
    <t>mohican viburnum</t>
  </si>
  <si>
    <t>vib-033</t>
  </si>
  <si>
    <t>mohican viburnum shrub</t>
  </si>
  <si>
    <t>vib-343</t>
  </si>
  <si>
    <t>mojave aster</t>
  </si>
  <si>
    <t>mexican sedum</t>
  </si>
  <si>
    <t>sed-157</t>
  </si>
  <si>
    <t>mokara orchids</t>
  </si>
  <si>
    <t>orc-136</t>
  </si>
  <si>
    <t>mollis azalea</t>
  </si>
  <si>
    <t>mollis azaleas</t>
  </si>
  <si>
    <t>monch aster</t>
  </si>
  <si>
    <t>ass-034</t>
  </si>
  <si>
    <t>monet chrysanthemums</t>
  </si>
  <si>
    <t>chr-057</t>
  </si>
  <si>
    <t>monet weigela</t>
  </si>
  <si>
    <t>wei-082</t>
  </si>
  <si>
    <t>monge lilac</t>
  </si>
  <si>
    <t>lac-087</t>
  </si>
  <si>
    <t>monsella tulip</t>
  </si>
  <si>
    <t>Tul-305</t>
  </si>
  <si>
    <t>montana clematis</t>
  </si>
  <si>
    <t>cle-094</t>
  </si>
  <si>
    <t>midnight wine weigela</t>
  </si>
  <si>
    <t>wei-037</t>
  </si>
  <si>
    <t>mighty mouse hosta</t>
  </si>
  <si>
    <t>hss-353</t>
  </si>
  <si>
    <t>migi blossom lilac</t>
  </si>
  <si>
    <t>lac-791</t>
  </si>
  <si>
    <t>mignon dahlia</t>
  </si>
  <si>
    <t>dah-630</t>
  </si>
  <si>
    <t>mignon dahlias</t>
  </si>
  <si>
    <t>dah-308</t>
  </si>
  <si>
    <t>mikasa peony</t>
  </si>
  <si>
    <t>peo-290</t>
  </si>
  <si>
    <t>mildred mitchell daylily</t>
  </si>
  <si>
    <t>day-125</t>
  </si>
  <si>
    <t>milkshake coneflower</t>
  </si>
  <si>
    <t>con-047</t>
  </si>
  <si>
    <t>million kisses begonia</t>
  </si>
  <si>
    <t>magic bells kalanchoe</t>
  </si>
  <si>
    <t>kal-099</t>
  </si>
  <si>
    <t>magnus coneflower</t>
  </si>
  <si>
    <t>con-033</t>
  </si>
  <si>
    <t>mailbox garden design</t>
  </si>
  <si>
    <t>gde-373</t>
  </si>
  <si>
    <t>major pest</t>
  </si>
  <si>
    <t>pes-093</t>
  </si>
  <si>
    <t>mama dahlia</t>
  </si>
  <si>
    <t>dah-688</t>
  </si>
  <si>
    <t>manchurian lilac</t>
  </si>
  <si>
    <t>lac-790</t>
  </si>
  <si>
    <t>maple leaf viburnum</t>
  </si>
  <si>
    <t>vib-053</t>
  </si>
  <si>
    <t>mapleleaf viburnum</t>
  </si>
  <si>
    <t>vib-171</t>
  </si>
  <si>
    <t>margaret hunt clematis</t>
  </si>
  <si>
    <t>cle-592</t>
  </si>
  <si>
    <t>marginata hosta</t>
  </si>
  <si>
    <t>hss-248</t>
  </si>
  <si>
    <t>cyc-242</t>
  </si>
  <si>
    <t>mini daffodil bulbs</t>
  </si>
  <si>
    <t>daf-363</t>
  </si>
  <si>
    <t>mini daffodils</t>
  </si>
  <si>
    <t>daf-187</t>
  </si>
  <si>
    <t>mini dahlia</t>
  </si>
  <si>
    <t>dah-627</t>
  </si>
  <si>
    <t>mini dahlias</t>
  </si>
  <si>
    <t>dah-589</t>
  </si>
  <si>
    <t>mini green hydrangea</t>
  </si>
  <si>
    <t>hyd-723</t>
  </si>
  <si>
    <t>mini hosta</t>
  </si>
  <si>
    <t>hss-050</t>
  </si>
  <si>
    <t>mini hosta plants</t>
  </si>
  <si>
    <t>hss-329</t>
  </si>
  <si>
    <t>mini hostas</t>
  </si>
  <si>
    <t>mounting bromeliads</t>
  </si>
  <si>
    <t>bro-269</t>
  </si>
  <si>
    <t>mouse ear hosta</t>
  </si>
  <si>
    <t>hss-171</t>
  </si>
  <si>
    <t>mouse ears hosta</t>
  </si>
  <si>
    <t>hss-115</t>
  </si>
  <si>
    <t>moving azaleas</t>
  </si>
  <si>
    <t>moving hostas</t>
  </si>
  <si>
    <t>hos-061</t>
  </si>
  <si>
    <t>moving peonies</t>
  </si>
  <si>
    <t>pee-340</t>
  </si>
  <si>
    <t>mr impatiens</t>
  </si>
  <si>
    <t>imp-117</t>
  </si>
  <si>
    <t>mrs cholmondeley clematis</t>
  </si>
  <si>
    <t>day-288</t>
  </si>
  <si>
    <t>mini penny hydrangea</t>
  </si>
  <si>
    <t>hyd-202</t>
  </si>
  <si>
    <t>mini petunia</t>
  </si>
  <si>
    <t>pet-127</t>
  </si>
  <si>
    <t>mini rhododendron</t>
  </si>
  <si>
    <t>rho-210</t>
  </si>
  <si>
    <t>mini rose plant care</t>
  </si>
  <si>
    <t>pla-277</t>
  </si>
  <si>
    <t>mini roses</t>
  </si>
  <si>
    <t>rss-087</t>
  </si>
  <si>
    <t>lac-256</t>
  </si>
  <si>
    <t>muscari</t>
  </si>
  <si>
    <t>hya-197</t>
  </si>
  <si>
    <t>muscari armeniacum bulbs</t>
  </si>
  <si>
    <t>hya-384</t>
  </si>
  <si>
    <t>muscari bulbs</t>
  </si>
  <si>
    <t>hya-052</t>
  </si>
  <si>
    <t>muscari grape hyacinth</t>
  </si>
  <si>
    <t>hya-188</t>
  </si>
  <si>
    <t>my monet weigela</t>
  </si>
  <si>
    <t>wei-010</t>
  </si>
  <si>
    <t>mystery day dahlia</t>
  </si>
  <si>
    <t>dah-189</t>
  </si>
  <si>
    <t>miniature begonias</t>
  </si>
  <si>
    <t>beg-342</t>
  </si>
  <si>
    <t>mystic spires salvia</t>
  </si>
  <si>
    <t>sal-415</t>
  </si>
  <si>
    <t>nadezhda lilac</t>
  </si>
  <si>
    <t>lac-480</t>
  </si>
  <si>
    <t>naked lady amaryllis</t>
  </si>
  <si>
    <t>ama-231</t>
  </si>
  <si>
    <t>nancy evans rhododendron</t>
  </si>
  <si>
    <t>rho-331</t>
  </si>
  <si>
    <t>nannyberry viburnum</t>
  </si>
  <si>
    <t>vib-051</t>
  </si>
  <si>
    <t>nannyberry viburnum lentago</t>
  </si>
  <si>
    <t>vib-215</t>
  </si>
  <si>
    <t>nantucket blue hydrangea</t>
  </si>
  <si>
    <t>hyd-606</t>
  </si>
  <si>
    <t>dll-037</t>
  </si>
  <si>
    <t>miniature daylily</t>
  </si>
  <si>
    <t>day-172</t>
  </si>
  <si>
    <t>miniature geraniums</t>
  </si>
  <si>
    <t>ger-260</t>
  </si>
  <si>
    <t>miniature hosta</t>
  </si>
  <si>
    <t>hss-177</t>
  </si>
  <si>
    <t>miniature hosta varieties</t>
  </si>
  <si>
    <t>hss-397</t>
  </si>
  <si>
    <t>miniature hostas</t>
  </si>
  <si>
    <t>hos-006</t>
  </si>
  <si>
    <t>miniature hydrangea</t>
  </si>
  <si>
    <t>hyd-411</t>
  </si>
  <si>
    <t>miniature irises</t>
  </si>
  <si>
    <t>iri-057</t>
  </si>
  <si>
    <t>miniature lilac</t>
  </si>
  <si>
    <t>lac-309</t>
  </si>
  <si>
    <t>mar-004</t>
  </si>
  <si>
    <t>marigolds from seed</t>
  </si>
  <si>
    <t>mar-264</t>
  </si>
  <si>
    <t>marigolds insect repellent</t>
  </si>
  <si>
    <t>mar-277</t>
  </si>
  <si>
    <t>marigolds pest control</t>
  </si>
  <si>
    <t>mar-201</t>
  </si>
  <si>
    <t>marigolds pests</t>
  </si>
  <si>
    <t>mar-213</t>
  </si>
  <si>
    <t>marsh marigold</t>
  </si>
  <si>
    <t>mar-045</t>
  </si>
  <si>
    <t>marsh marigold flower</t>
  </si>
  <si>
    <t>mar-175</t>
  </si>
  <si>
    <t>marsh marigold plant</t>
  </si>
  <si>
    <t>mar-231</t>
  </si>
  <si>
    <t>marsh marigolds</t>
  </si>
  <si>
    <t>mar-130</t>
  </si>
  <si>
    <t>marsh orchid</t>
  </si>
  <si>
    <t>orc-608</t>
  </si>
  <si>
    <t>miniature rose bushes</t>
  </si>
  <si>
    <t>ros-337</t>
  </si>
  <si>
    <t>miniature roses</t>
  </si>
  <si>
    <t>rss-028</t>
  </si>
  <si>
    <t>miniature tulips</t>
  </si>
  <si>
    <t>Tul-649</t>
  </si>
  <si>
    <t>minnesota hosta society</t>
  </si>
  <si>
    <t>hss-296</t>
  </si>
  <si>
    <t>minnow daffodil</t>
  </si>
  <si>
    <t>daf-307</t>
  </si>
  <si>
    <t>minuet lilac</t>
  </si>
  <si>
    <t>lac-422</t>
  </si>
  <si>
    <t>minuet weigela</t>
  </si>
  <si>
    <t>wei-015</t>
  </si>
  <si>
    <t>minuet weigela bush</t>
  </si>
  <si>
    <t>wei-123</t>
  </si>
  <si>
    <t>nar-113</t>
  </si>
  <si>
    <t>narcissus erlicheer</t>
  </si>
  <si>
    <t>nar-045</t>
  </si>
  <si>
    <t>narcissus february gold</t>
  </si>
  <si>
    <t>nar-097</t>
  </si>
  <si>
    <t>narcissus flower</t>
  </si>
  <si>
    <t>nar-005</t>
  </si>
  <si>
    <t>narcissus flower myth</t>
  </si>
  <si>
    <t>nar-151</t>
  </si>
  <si>
    <t>narcissus flowers</t>
  </si>
  <si>
    <t>nar-053</t>
  </si>
  <si>
    <t>narcissus fortissimo</t>
  </si>
  <si>
    <t>nar-260</t>
  </si>
  <si>
    <t>narcissus fortune</t>
  </si>
  <si>
    <t>imp-123</t>
  </si>
  <si>
    <t>mixed zinnia</t>
  </si>
  <si>
    <t>zin-068</t>
  </si>
  <si>
    <t>modern garden design</t>
  </si>
  <si>
    <t>gde-036</t>
  </si>
  <si>
    <t>modern garden design ideas</t>
  </si>
  <si>
    <t>gde-055</t>
  </si>
  <si>
    <t>modern garden designs</t>
  </si>
  <si>
    <t>gde-128</t>
  </si>
  <si>
    <t>modern gardens</t>
  </si>
  <si>
    <t>narcissus golden harvest</t>
  </si>
  <si>
    <t>nar-259</t>
  </si>
  <si>
    <t>narcissus hawera</t>
  </si>
  <si>
    <t>nar-132</t>
  </si>
  <si>
    <t>narcissus ice follies</t>
  </si>
  <si>
    <t>nar-123</t>
  </si>
  <si>
    <t>narcissus ice king</t>
  </si>
  <si>
    <t>nar-303</t>
  </si>
  <si>
    <t>narcissus ice wings</t>
  </si>
  <si>
    <t>nar-307</t>
  </si>
  <si>
    <t>narcissus image</t>
  </si>
  <si>
    <t>nar-202</t>
  </si>
  <si>
    <t>ass-063</t>
  </si>
  <si>
    <t>mokara orchid</t>
  </si>
  <si>
    <t>orc-544</t>
  </si>
  <si>
    <t>nar-223</t>
  </si>
  <si>
    <t>narcissus jetfire</t>
  </si>
  <si>
    <t>nar-155</t>
  </si>
  <si>
    <t>narcissus jonquilla</t>
  </si>
  <si>
    <t>nar-019</t>
  </si>
  <si>
    <t>narcissus king alfred</t>
  </si>
  <si>
    <t>nar-149</t>
  </si>
  <si>
    <t>narcissus martinette</t>
  </si>
  <si>
    <t>nar-301</t>
  </si>
  <si>
    <t>narcissus minnow</t>
  </si>
  <si>
    <t>nar-166</t>
  </si>
  <si>
    <t>narcissus mount hood</t>
  </si>
  <si>
    <t>nar-158</t>
  </si>
  <si>
    <t>narcissus obvallaris</t>
  </si>
  <si>
    <t>montana hosta</t>
  </si>
  <si>
    <t>hss-180</t>
  </si>
  <si>
    <t>montana rubens clematis</t>
  </si>
  <si>
    <t>cle-275</t>
  </si>
  <si>
    <t>monte cassino asters</t>
  </si>
  <si>
    <t>ast-007</t>
  </si>
  <si>
    <t>moon orchid</t>
  </si>
  <si>
    <t>orc-595</t>
  </si>
  <si>
    <t>moonfire dahlia</t>
  </si>
  <si>
    <t>dah-423</t>
  </si>
  <si>
    <t>moonstone peony</t>
  </si>
  <si>
    <t>peo-131</t>
  </si>
  <si>
    <t>moorcroft clematis vase</t>
  </si>
  <si>
    <t>cle-624</t>
  </si>
  <si>
    <t>mop head hydrangea</t>
  </si>
  <si>
    <t>hyd-520</t>
  </si>
  <si>
    <t>mophead hydrangea</t>
  </si>
  <si>
    <t>hyd-110</t>
  </si>
  <si>
    <t>beg-137</t>
  </si>
  <si>
    <t>miltonia orchid</t>
  </si>
  <si>
    <t>orc-586</t>
  </si>
  <si>
    <t>miltonia orchids</t>
  </si>
  <si>
    <t>orc-762</t>
  </si>
  <si>
    <t>minerva amaryllis</t>
  </si>
  <si>
    <t>ama-082</t>
  </si>
  <si>
    <t>ming toy daylily</t>
  </si>
  <si>
    <t>day-133</t>
  </si>
  <si>
    <t>mingus dahlias</t>
  </si>
  <si>
    <t>dah-413</t>
  </si>
  <si>
    <t>mini african violet</t>
  </si>
  <si>
    <t>afr-356</t>
  </si>
  <si>
    <t>mini african violets</t>
  </si>
  <si>
    <t>afr-198</t>
  </si>
  <si>
    <t>mini amaryllis</t>
  </si>
  <si>
    <t>ama-137</t>
  </si>
  <si>
    <t>mini azalea</t>
  </si>
  <si>
    <t>mini cyclamen</t>
  </si>
  <si>
    <t>most fragrant viburnum</t>
  </si>
  <si>
    <t>vib-295</t>
  </si>
  <si>
    <t>moth orchid</t>
  </si>
  <si>
    <t>orc-135</t>
  </si>
  <si>
    <t>moth orchids</t>
  </si>
  <si>
    <t>orc-187</t>
  </si>
  <si>
    <t>mount baker lilac</t>
  </si>
  <si>
    <t>lac-716</t>
  </si>
  <si>
    <t>mount hood daffodil</t>
  </si>
  <si>
    <t>daf-110</t>
  </si>
  <si>
    <t>mountain lilac</t>
  </si>
  <si>
    <t>lac-514</t>
  </si>
  <si>
    <t>mountain marigold</t>
  </si>
  <si>
    <t>mar-292</t>
  </si>
  <si>
    <t>mountain phlox</t>
  </si>
  <si>
    <t>phl-065</t>
  </si>
  <si>
    <t>narcissus replete</t>
  </si>
  <si>
    <t>nar-191</t>
  </si>
  <si>
    <t>narcissus romieuxii</t>
  </si>
  <si>
    <t>nar-270</t>
  </si>
  <si>
    <t>narcissus rupicola</t>
  </si>
  <si>
    <t>nar-298</t>
  </si>
  <si>
    <t>narcissus sailboat</t>
  </si>
  <si>
    <t>nar-290</t>
  </si>
  <si>
    <t>narcissus salome</t>
  </si>
  <si>
    <t>nar-200</t>
  </si>
  <si>
    <t>narcissus say anything</t>
  </si>
  <si>
    <t>nar-240</t>
  </si>
  <si>
    <t>narcissus shambare</t>
  </si>
  <si>
    <t>nar-241</t>
  </si>
  <si>
    <t>cle-416</t>
  </si>
  <si>
    <t>msu orchid fertilizer</t>
  </si>
  <si>
    <t>orc-587</t>
  </si>
  <si>
    <t>multi blue clematis</t>
  </si>
  <si>
    <t>cle-319</t>
  </si>
  <si>
    <t>multi colored roses</t>
  </si>
  <si>
    <t>rss-111</t>
  </si>
  <si>
    <t>mum plant care</t>
  </si>
  <si>
    <t>pla-733</t>
  </si>
  <si>
    <t>mums</t>
  </si>
  <si>
    <t>hyd-442</t>
  </si>
  <si>
    <t>mums flowers</t>
  </si>
  <si>
    <t>narcissus sweetness</t>
  </si>
  <si>
    <t>nar-308</t>
  </si>
  <si>
    <t>narcissus tahiti</t>
  </si>
  <si>
    <t>nar-224</t>
  </si>
  <si>
    <t>narcissus tazetta</t>
  </si>
  <si>
    <t>nar-058</t>
  </si>
  <si>
    <t>narcissus tete a tete</t>
  </si>
  <si>
    <t>nar-177</t>
  </si>
  <si>
    <t>narcissus thalia</t>
  </si>
  <si>
    <t>nar-110</t>
  </si>
  <si>
    <t>narcissus topolino</t>
  </si>
  <si>
    <t>nar-236</t>
  </si>
  <si>
    <t>mystic illusion dahlia</t>
  </si>
  <si>
    <t>dah-159</t>
  </si>
  <si>
    <t>narcissus viridiflorus</t>
  </si>
  <si>
    <t>nar-283</t>
  </si>
  <si>
    <t>narcissus white</t>
  </si>
  <si>
    <t>nar-071</t>
  </si>
  <si>
    <t>narcissus white lion</t>
  </si>
  <si>
    <t>nar-296</t>
  </si>
  <si>
    <t>narcissus yellow cheerfulness</t>
  </si>
  <si>
    <t>nar-289</t>
  </si>
  <si>
    <t>narcissus ziva</t>
  </si>
  <si>
    <t>nar-068</t>
  </si>
  <si>
    <t>narrow leaf zinnia</t>
  </si>
  <si>
    <t>zin-207</t>
  </si>
  <si>
    <t>national begonia society</t>
  </si>
  <si>
    <t>nantucket hydrangea</t>
  </si>
  <si>
    <t>hyd-483</t>
  </si>
  <si>
    <t>narcissi</t>
  </si>
  <si>
    <t>nar-059</t>
  </si>
  <si>
    <t>narcissus</t>
  </si>
  <si>
    <t>nar-001</t>
  </si>
  <si>
    <t>narcissus accent</t>
  </si>
  <si>
    <t>nar-280</t>
  </si>
  <si>
    <t>narcissus actaea</t>
  </si>
  <si>
    <t>nar-150</t>
  </si>
  <si>
    <t>narcissus angstrom</t>
  </si>
  <si>
    <t>nar-281</t>
  </si>
  <si>
    <t>narcissus avalanche</t>
  </si>
  <si>
    <t>nar-195</t>
  </si>
  <si>
    <t>narcissus baby moon</t>
  </si>
  <si>
    <t>nar-205</t>
  </si>
  <si>
    <t>narcissus barrett browning</t>
  </si>
  <si>
    <t>nar-211</t>
  </si>
  <si>
    <t>miniature lilac bush</t>
  </si>
  <si>
    <t>lac-125</t>
  </si>
  <si>
    <t>miniature lilac bushes</t>
  </si>
  <si>
    <t>lac-050</t>
  </si>
  <si>
    <t>miniature lilac tree</t>
  </si>
  <si>
    <t>lac-374</t>
  </si>
  <si>
    <t>miniature lilacs</t>
  </si>
  <si>
    <t>lac-646</t>
  </si>
  <si>
    <t>miniature narcissus</t>
  </si>
  <si>
    <t>nar-286</t>
  </si>
  <si>
    <t>miniature orchid</t>
  </si>
  <si>
    <t>orc-563</t>
  </si>
  <si>
    <t>miniature orchids</t>
  </si>
  <si>
    <t>orc-255</t>
  </si>
  <si>
    <t>miniature pansies</t>
  </si>
  <si>
    <t>pan-132</t>
  </si>
  <si>
    <t>miniature rhododendron</t>
  </si>
  <si>
    <t>rho-084</t>
  </si>
  <si>
    <t>nar-164</t>
  </si>
  <si>
    <t>narcissus carlton</t>
  </si>
  <si>
    <t>nar-130</t>
  </si>
  <si>
    <t>narcissus cassata</t>
  </si>
  <si>
    <t>nar-274</t>
  </si>
  <si>
    <t>narcissus cedric morris</t>
  </si>
  <si>
    <t>nar-288</t>
  </si>
  <si>
    <t>narcissus cheerfulness</t>
  </si>
  <si>
    <t>nar-100</t>
  </si>
  <si>
    <t>narcissus chinese</t>
  </si>
  <si>
    <t>nar-032</t>
  </si>
  <si>
    <t>narcissus cyclamineus</t>
  </si>
  <si>
    <t>nar-046</t>
  </si>
  <si>
    <t>narcissus dutch master</t>
  </si>
  <si>
    <t>new hydrangea</t>
  </si>
  <si>
    <t>hyd-396</t>
  </si>
  <si>
    <t>new hydrangeas</t>
  </si>
  <si>
    <t>hyd-127</t>
  </si>
  <si>
    <t>new york aster</t>
  </si>
  <si>
    <t>ass-060</t>
  </si>
  <si>
    <t>newport viburnum</t>
  </si>
  <si>
    <t>vib-279</t>
  </si>
  <si>
    <t>night beacon daylily</t>
  </si>
  <si>
    <t>day-148</t>
  </si>
  <si>
    <t>night embers daylily</t>
  </si>
  <si>
    <t>day-232</t>
  </si>
  <si>
    <t>night phlox</t>
  </si>
  <si>
    <t>phl-032</t>
  </si>
  <si>
    <t>night scented phlox</t>
  </si>
  <si>
    <t>phl-190</t>
  </si>
  <si>
    <t>nar-253</t>
  </si>
  <si>
    <t>narcissus garden</t>
  </si>
  <si>
    <t>nar-186</t>
  </si>
  <si>
    <t>narcissus geranium</t>
  </si>
  <si>
    <t>ger-418</t>
  </si>
  <si>
    <t>narcissus golden bells</t>
  </si>
  <si>
    <t>nar-292</t>
  </si>
  <si>
    <t>narcissus golden ducat</t>
  </si>
  <si>
    <t>nar-297</t>
  </si>
  <si>
    <t>mar-224</t>
  </si>
  <si>
    <t>non stop begonia</t>
  </si>
  <si>
    <t>beg-039</t>
  </si>
  <si>
    <t>non stop begonias</t>
  </si>
  <si>
    <t>beg-011</t>
  </si>
  <si>
    <t>nonstop begonia</t>
  </si>
  <si>
    <t>beg-094</t>
  </si>
  <si>
    <t>nopal cactus plant</t>
  </si>
  <si>
    <t>cac-308</t>
  </si>
  <si>
    <t>noritake azalea</t>
  </si>
  <si>
    <t>north carolina azalea</t>
  </si>
  <si>
    <t>narcissus images</t>
  </si>
  <si>
    <t>nar-235</t>
  </si>
  <si>
    <t>narcissus jack snipe</t>
  </si>
  <si>
    <t>nar-245</t>
  </si>
  <si>
    <t>narcissus jenny</t>
  </si>
  <si>
    <t>northern gold forsythia</t>
  </si>
  <si>
    <t>for-039</t>
  </si>
  <si>
    <t>northern lights azalea</t>
  </si>
  <si>
    <t>northern lights azaleas</t>
  </si>
  <si>
    <t>northern lights ornamental grass</t>
  </si>
  <si>
    <t>orn-020</t>
  </si>
  <si>
    <t>northern sea oats ornamental grass</t>
  </si>
  <si>
    <t>orn-047</t>
  </si>
  <si>
    <t>northern sun forsythia</t>
  </si>
  <si>
    <t>for-076</t>
  </si>
  <si>
    <t>nova zembla rhododendron</t>
  </si>
  <si>
    <t>rho-073</t>
  </si>
  <si>
    <t>nar-136</t>
  </si>
  <si>
    <t>narcissus odorus</t>
  </si>
  <si>
    <t>nar-278</t>
  </si>
  <si>
    <t>narcissus paper white</t>
  </si>
  <si>
    <t>nar-031</t>
  </si>
  <si>
    <t>narcissus paperwhite</t>
  </si>
  <si>
    <t>nar-008</t>
  </si>
  <si>
    <t>narcissus paperwhite bulbs</t>
  </si>
  <si>
    <t>nar-011</t>
  </si>
  <si>
    <t>narcissus paperwhites</t>
  </si>
  <si>
    <t>nar-041</t>
  </si>
  <si>
    <t>narcissus papyraceus</t>
  </si>
  <si>
    <t>nar-043</t>
  </si>
  <si>
    <t>narcissus peeping tom</t>
  </si>
  <si>
    <t>nar-276</t>
  </si>
  <si>
    <t>mophead hydrangeas</t>
  </si>
  <si>
    <t>hyd-283</t>
  </si>
  <si>
    <t>moses fire daylily</t>
  </si>
  <si>
    <t>day-197</t>
  </si>
  <si>
    <t>mosquito geranium</t>
  </si>
  <si>
    <t>ger-132</t>
  </si>
  <si>
    <t>mosquito shoo geranium</t>
  </si>
  <si>
    <t>ger-353</t>
  </si>
  <si>
    <t>moss phlox</t>
  </si>
  <si>
    <t>phl-015</t>
  </si>
  <si>
    <t>moss phlox plant</t>
  </si>
  <si>
    <t>phl-094</t>
  </si>
  <si>
    <t>moss phlox seeds</t>
  </si>
  <si>
    <t>phl-152</t>
  </si>
  <si>
    <t>moss sedum</t>
  </si>
  <si>
    <t>sed-116</t>
  </si>
  <si>
    <t>most fragrant lilac</t>
  </si>
  <si>
    <t>lac-735</t>
  </si>
  <si>
    <t>narcissus poeticus recurvus</t>
  </si>
  <si>
    <t>nar-294</t>
  </si>
  <si>
    <t>narcissus professor einstein</t>
  </si>
  <si>
    <t>nar-302</t>
  </si>
  <si>
    <t>narcissus pseudonarcissus</t>
  </si>
  <si>
    <t>nar-047</t>
  </si>
  <si>
    <t>narcissus pseudonarcissus bulbs</t>
  </si>
  <si>
    <t>nar-287</t>
  </si>
  <si>
    <t>narcissus pueblo</t>
  </si>
  <si>
    <t>nar-293</t>
  </si>
  <si>
    <t>narcissus quail</t>
  </si>
  <si>
    <t>nar-131</t>
  </si>
  <si>
    <t>narcissus recurvus</t>
  </si>
  <si>
    <t>nar-305</t>
  </si>
  <si>
    <t>omoshiro clematis</t>
  </si>
  <si>
    <t>cle-257</t>
  </si>
  <si>
    <t>on stage hosta</t>
  </si>
  <si>
    <t>hss-275</t>
  </si>
  <si>
    <t>oncidium</t>
  </si>
  <si>
    <t>orc-675</t>
  </si>
  <si>
    <t>oncidium orchid</t>
  </si>
  <si>
    <t>orc-046</t>
  </si>
  <si>
    <t>oncidium orchids</t>
  </si>
  <si>
    <t>orc-515</t>
  </si>
  <si>
    <t>onondaga viburnum</t>
  </si>
  <si>
    <t>vib-176</t>
  </si>
  <si>
    <t>optimara african violets</t>
  </si>
  <si>
    <t>afr-334</t>
  </si>
  <si>
    <t>opulus viburnum</t>
  </si>
  <si>
    <t>vib-305</t>
  </si>
  <si>
    <t>orange amaryllis</t>
  </si>
  <si>
    <t>narcissus silver chimes</t>
  </si>
  <si>
    <t>nar-258</t>
  </si>
  <si>
    <t>narcissus snails</t>
  </si>
  <si>
    <t>nar-252</t>
  </si>
  <si>
    <t>narcissus species</t>
  </si>
  <si>
    <t>nar-193</t>
  </si>
  <si>
    <t>narcissus sun disc</t>
  </si>
  <si>
    <t>nar-247</t>
  </si>
  <si>
    <t>chy-076</t>
  </si>
  <si>
    <t>orange chrysanthemums</t>
  </si>
  <si>
    <t>chr-022</t>
  </si>
  <si>
    <t>orange clematis</t>
  </si>
  <si>
    <t>cle-299</t>
  </si>
  <si>
    <t>orange coneflower</t>
  </si>
  <si>
    <t>con-012</t>
  </si>
  <si>
    <t>orange cosmos flowers</t>
  </si>
  <si>
    <t>cos-060</t>
  </si>
  <si>
    <t>orange crocus</t>
  </si>
  <si>
    <t>cro-116</t>
  </si>
  <si>
    <t>narcissus toto</t>
  </si>
  <si>
    <t>nar-299</t>
  </si>
  <si>
    <t>narcissus triandrus</t>
  </si>
  <si>
    <t>nar-101</t>
  </si>
  <si>
    <t>narcissus varieties</t>
  </si>
  <si>
    <t>nar-075</t>
  </si>
  <si>
    <t>dah-040</t>
  </si>
  <si>
    <t>orange daylilies</t>
  </si>
  <si>
    <t>dll-014</t>
  </si>
  <si>
    <t>orange daylily</t>
  </si>
  <si>
    <t>day-018</t>
  </si>
  <si>
    <t>orange geranium</t>
  </si>
  <si>
    <t>ger-388</t>
  </si>
  <si>
    <t>orange geraniums</t>
  </si>
  <si>
    <t>ger-430</t>
  </si>
  <si>
    <t>orange gladiolus</t>
  </si>
  <si>
    <t>gla-013</t>
  </si>
  <si>
    <t>orange hyacinth</t>
  </si>
  <si>
    <t>hya-324</t>
  </si>
  <si>
    <t>orange hydrangea</t>
  </si>
  <si>
    <t>hyd-263</t>
  </si>
  <si>
    <t>orange hydrangeas</t>
  </si>
  <si>
    <t>hyd-341</t>
  </si>
  <si>
    <t>beg-282</t>
  </si>
  <si>
    <t>national chrysanthemum society</t>
  </si>
  <si>
    <t>chy-162</t>
  </si>
  <si>
    <t>national dahlia collection</t>
  </si>
  <si>
    <t>dah-608</t>
  </si>
  <si>
    <t>national dahlia society</t>
  </si>
  <si>
    <t>dah-553</t>
  </si>
  <si>
    <t>native azalea</t>
  </si>
  <si>
    <t>native azaleas</t>
  </si>
  <si>
    <t>native clematis</t>
  </si>
  <si>
    <t>cle-202</t>
  </si>
  <si>
    <t>native daffodils</t>
  </si>
  <si>
    <t>daf-540</t>
  </si>
  <si>
    <t>native daylilies</t>
  </si>
  <si>
    <t>dll-067</t>
  </si>
  <si>
    <t>narcissus basilmarket</t>
  </si>
  <si>
    <t>nar-220</t>
  </si>
  <si>
    <t>narcissus bridal crown</t>
  </si>
  <si>
    <t>nar-114</t>
  </si>
  <si>
    <t>narcissus bulb</t>
  </si>
  <si>
    <t>nar-012</t>
  </si>
  <si>
    <t>narcissus bulbocodium</t>
  </si>
  <si>
    <t>nar-039</t>
  </si>
  <si>
    <t>narcissus bulbocodium conspicuus</t>
  </si>
  <si>
    <t>nar-306</t>
  </si>
  <si>
    <t>narcissus bulbs</t>
  </si>
  <si>
    <t>nar-010</t>
  </si>
  <si>
    <t>narcissus canaliculatus</t>
  </si>
  <si>
    <t>nar-207</t>
  </si>
  <si>
    <t>narcissus cantabricus</t>
  </si>
  <si>
    <t>nar-187</t>
  </si>
  <si>
    <t>narcissus care</t>
  </si>
  <si>
    <t>ros-761</t>
  </si>
  <si>
    <t>nelly moser clematis</t>
  </si>
  <si>
    <t>cle-011</t>
  </si>
  <si>
    <t>nematodes pest control</t>
  </si>
  <si>
    <t>pes-041</t>
  </si>
  <si>
    <t>neon rose</t>
  </si>
  <si>
    <t>ros-629</t>
  </si>
  <si>
    <t>neon sedum</t>
  </si>
  <si>
    <t>sed-196</t>
  </si>
  <si>
    <t>neoregelia bromeliad</t>
  </si>
  <si>
    <t>bro-048</t>
  </si>
  <si>
    <t>new aster</t>
  </si>
  <si>
    <t>ass-098</t>
  </si>
  <si>
    <t>new geraniums</t>
  </si>
  <si>
    <t>ger-242</t>
  </si>
  <si>
    <t>orchid cactus cuttings</t>
  </si>
  <si>
    <t>orc-751</t>
  </si>
  <si>
    <t>orchid cactus epiphyllum</t>
  </si>
  <si>
    <t>orc-714</t>
  </si>
  <si>
    <t>orchid cactus pictures</t>
  </si>
  <si>
    <t>orc-464</t>
  </si>
  <si>
    <t>orchid care</t>
  </si>
  <si>
    <t>pla-316</t>
  </si>
  <si>
    <t>orchid cattleya</t>
  </si>
  <si>
    <t>orc-489</t>
  </si>
  <si>
    <t>orchid color</t>
  </si>
  <si>
    <t>orc-520</t>
  </si>
  <si>
    <t>orchid colors</t>
  </si>
  <si>
    <t>orc-144</t>
  </si>
  <si>
    <t>orchid cultivation</t>
  </si>
  <si>
    <t>orc-385</t>
  </si>
  <si>
    <t>nikko blue hydrangea</t>
  </si>
  <si>
    <t>hyd-146</t>
  </si>
  <si>
    <t>nikko blue hydrangeas</t>
  </si>
  <si>
    <t>hyd-174</t>
  </si>
  <si>
    <t>nikko hydrangea</t>
  </si>
  <si>
    <t>hyd-355</t>
  </si>
  <si>
    <t>niobe clematis</t>
  </si>
  <si>
    <t>cle-022</t>
  </si>
  <si>
    <t>nodding bur marigold</t>
  </si>
  <si>
    <t>orchid flowers</t>
  </si>
  <si>
    <t>orc-282</t>
  </si>
  <si>
    <t>orchid forum</t>
  </si>
  <si>
    <t>orc-308</t>
  </si>
  <si>
    <t>orchid forums</t>
  </si>
  <si>
    <t>orc-432</t>
  </si>
  <si>
    <t>orchid garden</t>
  </si>
  <si>
    <t>orc-183</t>
  </si>
  <si>
    <t>orchid gardens</t>
  </si>
  <si>
    <t>orc-365</t>
  </si>
  <si>
    <t>orchid greenhouse</t>
  </si>
  <si>
    <t>orc-098</t>
  </si>
  <si>
    <t>northern burgundy viburnum</t>
  </si>
  <si>
    <t>vib-222</t>
  </si>
  <si>
    <t>northern exposure hosta</t>
  </si>
  <si>
    <t>hss-292</t>
  </si>
  <si>
    <t>orc-190</t>
  </si>
  <si>
    <t>orchid growing</t>
  </si>
  <si>
    <t>orc-049</t>
  </si>
  <si>
    <t>orchid growing tips</t>
  </si>
  <si>
    <t>orc-081</t>
  </si>
  <si>
    <t>orchid house plants</t>
  </si>
  <si>
    <t>orc-509</t>
  </si>
  <si>
    <t>orchid images</t>
  </si>
  <si>
    <t>orc-165</t>
  </si>
  <si>
    <t>orchid lights azalea</t>
  </si>
  <si>
    <t>orchid maintenance</t>
  </si>
  <si>
    <t>orc-349</t>
  </si>
  <si>
    <t>orchid mantis</t>
  </si>
  <si>
    <t>orc-651</t>
  </si>
  <si>
    <t>orchid mauna lani</t>
  </si>
  <si>
    <t>orc-606</t>
  </si>
  <si>
    <t>orchid medium</t>
  </si>
  <si>
    <t>nun orchid</t>
  </si>
  <si>
    <t>orc-189</t>
  </si>
  <si>
    <t>oak hydrangea</t>
  </si>
  <si>
    <t>hyd-403</t>
  </si>
  <si>
    <t>oak leaf hydrangea</t>
  </si>
  <si>
    <t>hyd-043</t>
  </si>
  <si>
    <t>oak leaf hydrangeas</t>
  </si>
  <si>
    <t>hyd-164</t>
  </si>
  <si>
    <t>oakes daylilies</t>
  </si>
  <si>
    <t>dll-003</t>
  </si>
  <si>
    <t>oakes daylily</t>
  </si>
  <si>
    <t>day-129</t>
  </si>
  <si>
    <t>oakleaf hydrangea</t>
  </si>
  <si>
    <t>hyd-039</t>
  </si>
  <si>
    <t>oakleaf hydrangea alice</t>
  </si>
  <si>
    <t>hyd-548</t>
  </si>
  <si>
    <t>narcissus petrel</t>
  </si>
  <si>
    <t>nar-295</t>
  </si>
  <si>
    <t>narcissus photos</t>
  </si>
  <si>
    <t>nar-230</t>
  </si>
  <si>
    <t>narcissus picture</t>
  </si>
  <si>
    <t>nar-167</t>
  </si>
  <si>
    <t>narcissus pictures</t>
  </si>
  <si>
    <t>nar-021</t>
  </si>
  <si>
    <t>narcissus pink charm</t>
  </si>
  <si>
    <t>nar-291</t>
  </si>
  <si>
    <t>narcissus pipit</t>
  </si>
  <si>
    <t>nar-231</t>
  </si>
  <si>
    <t>narcissus plant</t>
  </si>
  <si>
    <t>nar-018</t>
  </si>
  <si>
    <t>narcissus planting</t>
  </si>
  <si>
    <t>nar-125</t>
  </si>
  <si>
    <t>narcissus plants</t>
  </si>
  <si>
    <t>nar-035</t>
  </si>
  <si>
    <t>narcissus poeticus</t>
  </si>
  <si>
    <t>nar-066</t>
  </si>
  <si>
    <t>old country rose</t>
  </si>
  <si>
    <t>ros-476</t>
  </si>
  <si>
    <t>old country roses</t>
  </si>
  <si>
    <t>rss-167</t>
  </si>
  <si>
    <t>old fashioned garden tools</t>
  </si>
  <si>
    <t>too-457</t>
  </si>
  <si>
    <t>old fashioned lilac</t>
  </si>
  <si>
    <t>lac-094</t>
  </si>
  <si>
    <t>old fashioned weigela</t>
  </si>
  <si>
    <t>wei-077</t>
  </si>
  <si>
    <t>old house dahlias</t>
  </si>
  <si>
    <t>dah-333</t>
  </si>
  <si>
    <t>orchid stem</t>
  </si>
  <si>
    <t>orc-314</t>
  </si>
  <si>
    <t>orchid stems</t>
  </si>
  <si>
    <t>orc-238</t>
  </si>
  <si>
    <t>orchid terrarium</t>
  </si>
  <si>
    <t>orc-127</t>
  </si>
  <si>
    <t>orchid types</t>
  </si>
  <si>
    <t>orc-039</t>
  </si>
  <si>
    <t>orchid varieties</t>
  </si>
  <si>
    <t>orc-030</t>
  </si>
  <si>
    <t>orchid variety</t>
  </si>
  <si>
    <t>orc-683</t>
  </si>
  <si>
    <t>orchids</t>
  </si>
  <si>
    <t>orc-011</t>
  </si>
  <si>
    <t>orchids care</t>
  </si>
  <si>
    <t>pla-399</t>
  </si>
  <si>
    <t>orchids flowers</t>
  </si>
  <si>
    <t>orc-657</t>
  </si>
  <si>
    <t>ama-161</t>
  </si>
  <si>
    <t>orange azalea</t>
  </si>
  <si>
    <t>orange azalea bushes</t>
  </si>
  <si>
    <t>orange azaleas</t>
  </si>
  <si>
    <t>orange begonia</t>
  </si>
  <si>
    <t>beg-277</t>
  </si>
  <si>
    <t>orange bromeliad</t>
  </si>
  <si>
    <t>bro-040</t>
  </si>
  <si>
    <t>orange chrysanthemum</t>
  </si>
  <si>
    <t>orchids of hawaii</t>
  </si>
  <si>
    <t>orc-570</t>
  </si>
  <si>
    <t>orchids phalaenopsis</t>
  </si>
  <si>
    <t>orc-096</t>
  </si>
  <si>
    <t>orchids photos</t>
  </si>
  <si>
    <t>orc-556</t>
  </si>
  <si>
    <t>orchids pictures</t>
  </si>
  <si>
    <t>orc-031</t>
  </si>
  <si>
    <t>orchids plant</t>
  </si>
  <si>
    <t>orc-400</t>
  </si>
  <si>
    <t>orchids plants</t>
  </si>
  <si>
    <t>orange daffodils</t>
  </si>
  <si>
    <t>daf-343</t>
  </si>
  <si>
    <t>orange dahlia</t>
  </si>
  <si>
    <t>dah-044</t>
  </si>
  <si>
    <t>orange dahlias</t>
  </si>
  <si>
    <t>orc-764</t>
  </si>
  <si>
    <t>oregon oxalis</t>
  </si>
  <si>
    <t>oxa-068</t>
  </si>
  <si>
    <t>organic gardening tools</t>
  </si>
  <si>
    <t>too-438</t>
  </si>
  <si>
    <t>organic roses</t>
  </si>
  <si>
    <t>rss-174</t>
  </si>
  <si>
    <t>organic vegetable garden design</t>
  </si>
  <si>
    <t>gde-506</t>
  </si>
  <si>
    <t>oriental garden design</t>
  </si>
  <si>
    <t>gde-297</t>
  </si>
  <si>
    <t>oriental garden designs</t>
  </si>
  <si>
    <t>gde-209</t>
  </si>
  <si>
    <t>oriental orchids</t>
  </si>
  <si>
    <t>orc-499</t>
  </si>
  <si>
    <t>orange impatiens</t>
  </si>
  <si>
    <t>imp-064</t>
  </si>
  <si>
    <t>orange kalanchoe</t>
  </si>
  <si>
    <t>kal-092</t>
  </si>
  <si>
    <t>orange lilac</t>
  </si>
  <si>
    <t>lac-323</t>
  </si>
  <si>
    <t>orange marmalade hosta</t>
  </si>
  <si>
    <t>hss-232</t>
  </si>
  <si>
    <t>orange orchid</t>
  </si>
  <si>
    <t>orc-233</t>
  </si>
  <si>
    <t>orange orchids</t>
  </si>
  <si>
    <t>orc-134</t>
  </si>
  <si>
    <t>orange pansies</t>
  </si>
  <si>
    <t>pan-011</t>
  </si>
  <si>
    <t>orange pansy</t>
  </si>
  <si>
    <t>pan-097</t>
  </si>
  <si>
    <t>orange peonies</t>
  </si>
  <si>
    <t>native garden design</t>
  </si>
  <si>
    <t>gde-098</t>
  </si>
  <si>
    <t>native garden designs</t>
  </si>
  <si>
    <t>gde-299</t>
  </si>
  <si>
    <t>native geranium</t>
  </si>
  <si>
    <t>ger-364</t>
  </si>
  <si>
    <t>native lilac</t>
  </si>
  <si>
    <t>lac-488</t>
  </si>
  <si>
    <t>native orchids</t>
  </si>
  <si>
    <t>orc-593</t>
  </si>
  <si>
    <t>native ornamental grasses</t>
  </si>
  <si>
    <t>org-016</t>
  </si>
  <si>
    <t>native rhododendron</t>
  </si>
  <si>
    <t>rho-255</t>
  </si>
  <si>
    <t>natural garden design</t>
  </si>
  <si>
    <t>gde-277</t>
  </si>
  <si>
    <t>naturalizing daffodils</t>
  </si>
  <si>
    <t>daf-020</t>
  </si>
  <si>
    <t>nederburg rose</t>
  </si>
  <si>
    <t>orange velvet daylily</t>
  </si>
  <si>
    <t>day-181</t>
  </si>
  <si>
    <t>orange zinnia</t>
  </si>
  <si>
    <t>zin-091</t>
  </si>
  <si>
    <t>orange zinnias</t>
  </si>
  <si>
    <t>zin-125</t>
  </si>
  <si>
    <t>orchid</t>
  </si>
  <si>
    <t>orc-001</t>
  </si>
  <si>
    <t>orchid bulb</t>
  </si>
  <si>
    <t>orc-577</t>
  </si>
  <si>
    <t>orchid bulbs</t>
  </si>
  <si>
    <t>orc-167</t>
  </si>
  <si>
    <t>orchid cactus</t>
  </si>
  <si>
    <t>orc-037</t>
  </si>
  <si>
    <t>ornamental grasses photos</t>
  </si>
  <si>
    <t>org-032</t>
  </si>
  <si>
    <t>ornamental grasses pictures</t>
  </si>
  <si>
    <t>org-018</t>
  </si>
  <si>
    <t>ornamental lilac tree</t>
  </si>
  <si>
    <t>lac-538</t>
  </si>
  <si>
    <t>ornamental onion</t>
  </si>
  <si>
    <t>all-176</t>
  </si>
  <si>
    <t>ornamental onions</t>
  </si>
  <si>
    <t>all-207</t>
  </si>
  <si>
    <t>outdoor garden design</t>
  </si>
  <si>
    <t>gde-123</t>
  </si>
  <si>
    <t>outdoor garden designs</t>
  </si>
  <si>
    <t>gde-037</t>
  </si>
  <si>
    <t>outdoor garden supplies</t>
  </si>
  <si>
    <t>orchid culture</t>
  </si>
  <si>
    <t>orc-380</t>
  </si>
  <si>
    <t>orchid cymbidium</t>
  </si>
  <si>
    <t>orc-426</t>
  </si>
  <si>
    <t>orchid dendrobium</t>
  </si>
  <si>
    <t>orc-701</t>
  </si>
  <si>
    <t>orchid diseases</t>
  </si>
  <si>
    <t>orc-177</t>
  </si>
  <si>
    <t>orchid flower</t>
  </si>
  <si>
    <t>orc-166</t>
  </si>
  <si>
    <t>outside plant care</t>
  </si>
  <si>
    <t>pla-606</t>
  </si>
  <si>
    <t>overwinter geraniums</t>
  </si>
  <si>
    <t>ger-352</t>
  </si>
  <si>
    <t>overwintering begonias</t>
  </si>
  <si>
    <t>beg-104</t>
  </si>
  <si>
    <t>overwintering dahlias</t>
  </si>
  <si>
    <t>dah-297</t>
  </si>
  <si>
    <t>overwintering geraniums</t>
  </si>
  <si>
    <t>orchid greenhouses</t>
  </si>
  <si>
    <t>orc-614</t>
  </si>
  <si>
    <t>orchid grow light</t>
  </si>
  <si>
    <t>orc-384</t>
  </si>
  <si>
    <t>orchid grow lights</t>
  </si>
  <si>
    <t>oxalis articulata</t>
  </si>
  <si>
    <t>oxa-115</t>
  </si>
  <si>
    <t>oxalis bowiei</t>
  </si>
  <si>
    <t>oxa-097</t>
  </si>
  <si>
    <t>oxalis brasiliensis</t>
  </si>
  <si>
    <t>oxa-085</t>
  </si>
  <si>
    <t>oxalis bulb</t>
  </si>
  <si>
    <t>oxa-020</t>
  </si>
  <si>
    <t>oxalis bulbs</t>
  </si>
  <si>
    <t>oxa-016</t>
  </si>
  <si>
    <t>oxalis burgundy</t>
  </si>
  <si>
    <t>oxa-064</t>
  </si>
  <si>
    <t>oxalis charmed velvet</t>
  </si>
  <si>
    <t>oxa-075</t>
  </si>
  <si>
    <t>oxalis clover</t>
  </si>
  <si>
    <t>oxa-082</t>
  </si>
  <si>
    <t>orc-772</t>
  </si>
  <si>
    <t>orchid pest control</t>
  </si>
  <si>
    <t>orc-342</t>
  </si>
  <si>
    <t>orchid pests</t>
  </si>
  <si>
    <t>orc-251</t>
  </si>
  <si>
    <t>orchid phalaenopsis</t>
  </si>
  <si>
    <t>orc-075</t>
  </si>
  <si>
    <t>orchid photo</t>
  </si>
  <si>
    <t>orc-387</t>
  </si>
  <si>
    <t>orchid photography</t>
  </si>
  <si>
    <t>orc-508</t>
  </si>
  <si>
    <t>orchid photos</t>
  </si>
  <si>
    <t>orc-072</t>
  </si>
  <si>
    <t>orchid picture</t>
  </si>
  <si>
    <t>orc-320</t>
  </si>
  <si>
    <t>orchid picture gallery</t>
  </si>
  <si>
    <t>orc-641</t>
  </si>
  <si>
    <t>oakleaf hydrangea snowflake</t>
  </si>
  <si>
    <t>hyd-212</t>
  </si>
  <si>
    <t>oakleaf hydrangeas</t>
  </si>
  <si>
    <t>hyd-498</t>
  </si>
  <si>
    <t>oca oxalis tuberosa</t>
  </si>
  <si>
    <t>oxa-106</t>
  </si>
  <si>
    <t>ocotillo cactus</t>
  </si>
  <si>
    <t>cac-219</t>
  </si>
  <si>
    <t>october daphne sedum</t>
  </si>
  <si>
    <t>sed-216</t>
  </si>
  <si>
    <t>october skies aster</t>
  </si>
  <si>
    <t>ass-252</t>
  </si>
  <si>
    <t>ogata korin irises</t>
  </si>
  <si>
    <t>iri-063</t>
  </si>
  <si>
    <t>oglevee geraniums</t>
  </si>
  <si>
    <t>ger-361</t>
  </si>
  <si>
    <t>ogon sedum</t>
  </si>
  <si>
    <t>sed-127</t>
  </si>
  <si>
    <t>olallie daylilies</t>
  </si>
  <si>
    <t>dll-072</t>
  </si>
  <si>
    <t>orchid pruning</t>
  </si>
  <si>
    <t>orc-204</t>
  </si>
  <si>
    <t>orchid roots</t>
  </si>
  <si>
    <t>orc-420</t>
  </si>
  <si>
    <t>orchid seed</t>
  </si>
  <si>
    <t>orc-232</t>
  </si>
  <si>
    <t>orchid seedlings</t>
  </si>
  <si>
    <t>orc-429</t>
  </si>
  <si>
    <t>orchid seeds</t>
  </si>
  <si>
    <t>orc-016</t>
  </si>
  <si>
    <t>orchid society</t>
  </si>
  <si>
    <t>orc-067</t>
  </si>
  <si>
    <t>orchid species</t>
  </si>
  <si>
    <t>orc-120</t>
  </si>
  <si>
    <t>oxalis montana</t>
  </si>
  <si>
    <t>oxa-072</t>
  </si>
  <si>
    <t>oxalis obtusa</t>
  </si>
  <si>
    <t>oxa-086</t>
  </si>
  <si>
    <t>oxalis oregana</t>
  </si>
  <si>
    <t>oxa-008</t>
  </si>
  <si>
    <t>oxalis pes-caprae</t>
  </si>
  <si>
    <t>oxa-102</t>
  </si>
  <si>
    <t>oxalis plant</t>
  </si>
  <si>
    <t>oxa-006</t>
  </si>
  <si>
    <t>oxalis plant care</t>
  </si>
  <si>
    <t>pla-063</t>
  </si>
  <si>
    <t>oxalis plants</t>
  </si>
  <si>
    <t>oxa-029</t>
  </si>
  <si>
    <t>oxalis purple shamrock</t>
  </si>
  <si>
    <t>oxa-105</t>
  </si>
  <si>
    <t>oxalis purpurea</t>
  </si>
  <si>
    <t>oxa-062</t>
  </si>
  <si>
    <t>oxalis regnellii</t>
  </si>
  <si>
    <t>oxa-003</t>
  </si>
  <si>
    <t>orchids from hawaii</t>
  </si>
  <si>
    <t>orc-668</t>
  </si>
  <si>
    <t>orchids garden</t>
  </si>
  <si>
    <t>orc-542</t>
  </si>
  <si>
    <t>orchids images</t>
  </si>
  <si>
    <t>orc-443</t>
  </si>
  <si>
    <t>orchids in bloom</t>
  </si>
  <si>
    <t>orc-395</t>
  </si>
  <si>
    <t>oxalis seeds</t>
  </si>
  <si>
    <t>oxa-049</t>
  </si>
  <si>
    <t>oxalis shamrock</t>
  </si>
  <si>
    <t>oxa-019</t>
  </si>
  <si>
    <t>oxalis shamrock plant</t>
  </si>
  <si>
    <t>oxa-066</t>
  </si>
  <si>
    <t>oxalis siliquosa</t>
  </si>
  <si>
    <t>oxa-092</t>
  </si>
  <si>
    <t>oxalis species</t>
  </si>
  <si>
    <t>oxa-118</t>
  </si>
  <si>
    <t>orc-021</t>
  </si>
  <si>
    <t>orchids seeds</t>
  </si>
  <si>
    <t>orc-491</t>
  </si>
  <si>
    <t>orchids species</t>
  </si>
  <si>
    <t>orc-760</t>
  </si>
  <si>
    <t>orchids types</t>
  </si>
  <si>
    <t>orc-024</t>
  </si>
  <si>
    <t>orchids varieties</t>
  </si>
  <si>
    <t>oxalis triangularis purple shamrock</t>
  </si>
  <si>
    <t>oxa-096</t>
  </si>
  <si>
    <t>oxalis tuberosa</t>
  </si>
  <si>
    <t>oxa-012</t>
  </si>
  <si>
    <t>oxalis tuberosa plant</t>
  </si>
  <si>
    <t>oxa-070</t>
  </si>
  <si>
    <t>oxalis valdiviensis</t>
  </si>
  <si>
    <t>oxa-109</t>
  </si>
  <si>
    <t>oxalis varieties</t>
  </si>
  <si>
    <t>oxa-119</t>
  </si>
  <si>
    <t>oxalis versicolor</t>
  </si>
  <si>
    <t>oxa-050</t>
  </si>
  <si>
    <t>oxalis violacea</t>
  </si>
  <si>
    <t>oxa-023</t>
  </si>
  <si>
    <t>oriental peony</t>
  </si>
  <si>
    <t>peo-310</t>
  </si>
  <si>
    <t>ornamental allium</t>
  </si>
  <si>
    <t>all-151</t>
  </si>
  <si>
    <t>ornamental alliums</t>
  </si>
  <si>
    <t>all-122</t>
  </si>
  <si>
    <t>ornamental grass</t>
  </si>
  <si>
    <t>orn-030</t>
  </si>
  <si>
    <t>ornamental grass for shade</t>
  </si>
  <si>
    <t>orn-018</t>
  </si>
  <si>
    <t>ornamental grass garden</t>
  </si>
  <si>
    <t>orn-008</t>
  </si>
  <si>
    <t>ornamental grass garden designs</t>
  </si>
  <si>
    <t>orn-040</t>
  </si>
  <si>
    <t>pee-115</t>
  </si>
  <si>
    <t>orange peony</t>
  </si>
  <si>
    <t>peo-108</t>
  </si>
  <si>
    <t>orange perfection phlox</t>
  </si>
  <si>
    <t>phl-070</t>
  </si>
  <si>
    <t>orange phlox</t>
  </si>
  <si>
    <t>phl-098</t>
  </si>
  <si>
    <t>orange rhododendron</t>
  </si>
  <si>
    <t>rho-050</t>
  </si>
  <si>
    <t>orange rose</t>
  </si>
  <si>
    <t>ros-349</t>
  </si>
  <si>
    <t>orange roses</t>
  </si>
  <si>
    <t>rss-029</t>
  </si>
  <si>
    <t>orange sovereign amaryllis</t>
  </si>
  <si>
    <t>ama-141</t>
  </si>
  <si>
    <t>orange tulip</t>
  </si>
  <si>
    <t>Tul-160</t>
  </si>
  <si>
    <t>orange tulip bulbs</t>
  </si>
  <si>
    <t>Tul-622</t>
  </si>
  <si>
    <t>orange tulips</t>
  </si>
  <si>
    <t>Tul-036</t>
  </si>
  <si>
    <t>ornamental grass varieties</t>
  </si>
  <si>
    <t>orn-011</t>
  </si>
  <si>
    <t>ornamental grasses</t>
  </si>
  <si>
    <t>org-019</t>
  </si>
  <si>
    <t>ornamental grasses for landscaping</t>
  </si>
  <si>
    <t>org-025</t>
  </si>
  <si>
    <t>ornamental grasses for shade</t>
  </si>
  <si>
    <t>org-017</t>
  </si>
  <si>
    <t>ornamental grasses for sun</t>
  </si>
  <si>
    <t>org-042</t>
  </si>
  <si>
    <t>pan-010</t>
  </si>
  <si>
    <t>pansy flower pictures</t>
  </si>
  <si>
    <t>pan-090</t>
  </si>
  <si>
    <t>pansy flowers</t>
  </si>
  <si>
    <t>pan-053</t>
  </si>
  <si>
    <t>pansy friolina</t>
  </si>
  <si>
    <t>pan-100</t>
  </si>
  <si>
    <t>pansy frizzle sizzle</t>
  </si>
  <si>
    <t>pan-192</t>
  </si>
  <si>
    <t>pansy garden</t>
  </si>
  <si>
    <t>pan-178</t>
  </si>
  <si>
    <t>pansy gardens</t>
  </si>
  <si>
    <t>pan-189</t>
  </si>
  <si>
    <t>pansy image</t>
  </si>
  <si>
    <t>pan-210</t>
  </si>
  <si>
    <t>pansy images</t>
  </si>
  <si>
    <t>pan-171</t>
  </si>
  <si>
    <t>pansy leaves</t>
  </si>
  <si>
    <t>pan-182</t>
  </si>
  <si>
    <t>pansy orchid</t>
  </si>
  <si>
    <t>orc-248</t>
  </si>
  <si>
    <t>pansy orchids</t>
  </si>
  <si>
    <t>too-518</t>
  </si>
  <si>
    <t>outdoor orchids</t>
  </si>
  <si>
    <t>orc-721</t>
  </si>
  <si>
    <t>outdoor plant care</t>
  </si>
  <si>
    <t>pla-028</t>
  </si>
  <si>
    <t>outdoor plants</t>
  </si>
  <si>
    <t>pla-423</t>
  </si>
  <si>
    <t>pan-012</t>
  </si>
  <si>
    <t>pansy plant</t>
  </si>
  <si>
    <t>pan-040</t>
  </si>
  <si>
    <t>pansy planting</t>
  </si>
  <si>
    <t>pan-094</t>
  </si>
  <si>
    <t>pansy plants</t>
  </si>
  <si>
    <t>pan-017</t>
  </si>
  <si>
    <t>pansy plentifall</t>
  </si>
  <si>
    <t>pan-277</t>
  </si>
  <si>
    <t>pansy seed</t>
  </si>
  <si>
    <t>pan-016</t>
  </si>
  <si>
    <t>ger-026</t>
  </si>
  <si>
    <t>ovid narcissus</t>
  </si>
  <si>
    <t>nar-214</t>
  </si>
  <si>
    <t>oxalis</t>
  </si>
  <si>
    <t>oxa-001</t>
  </si>
  <si>
    <t>oxalis acetosella</t>
  </si>
  <si>
    <t>oxa-071</t>
  </si>
  <si>
    <t>oxalis adenophylla</t>
  </si>
  <si>
    <t>oxa-022</t>
  </si>
  <si>
    <t>pansys</t>
  </si>
  <si>
    <t>pan-030</t>
  </si>
  <si>
    <t>paper butterfly daylily</t>
  </si>
  <si>
    <t>day-088</t>
  </si>
  <si>
    <t>paper white narcissus</t>
  </si>
  <si>
    <t>nar-029</t>
  </si>
  <si>
    <t>paper white narcissus bulbs</t>
  </si>
  <si>
    <t>nar-135</t>
  </si>
  <si>
    <t>paperwhite</t>
  </si>
  <si>
    <t>nar-089</t>
  </si>
  <si>
    <t>paperwhite bulb</t>
  </si>
  <si>
    <t>nar-148</t>
  </si>
  <si>
    <t>paperwhite bulbs</t>
  </si>
  <si>
    <t>oxalis corniculata</t>
  </si>
  <si>
    <t>oxa-005</t>
  </si>
  <si>
    <t>oxalis corymbosa</t>
  </si>
  <si>
    <t>oxa-067</t>
  </si>
  <si>
    <t>oxalis crassipes</t>
  </si>
  <si>
    <t>oxa-088</t>
  </si>
  <si>
    <t>oxalis crassipes rosea</t>
  </si>
  <si>
    <t>oxa-108</t>
  </si>
  <si>
    <t>oxalis debilis</t>
  </si>
  <si>
    <t>oxa-065</t>
  </si>
  <si>
    <t>oxalis deppei</t>
  </si>
  <si>
    <t>oxa-056</t>
  </si>
  <si>
    <t>oxalis deppei bulbs</t>
  </si>
  <si>
    <t>oxa-122</t>
  </si>
  <si>
    <t>oxalis depressa</t>
  </si>
  <si>
    <t>oxa-073</t>
  </si>
  <si>
    <t>oxalis dillenii</t>
  </si>
  <si>
    <t>oxa-089</t>
  </si>
  <si>
    <t>orchid pictures</t>
  </si>
  <si>
    <t>orc-002</t>
  </si>
  <si>
    <t>orchid plant</t>
  </si>
  <si>
    <t>orc-064</t>
  </si>
  <si>
    <t>orchid plant care</t>
  </si>
  <si>
    <t>pla-066</t>
  </si>
  <si>
    <t>orchid plant care after blooming</t>
  </si>
  <si>
    <t>pla-661</t>
  </si>
  <si>
    <t>orchid plant care instructions</t>
  </si>
  <si>
    <t>pla-197</t>
  </si>
  <si>
    <t>orchid planting</t>
  </si>
  <si>
    <t>orc-416</t>
  </si>
  <si>
    <t>orchid plants</t>
  </si>
  <si>
    <t>orc-034</t>
  </si>
  <si>
    <t>orchid plants care</t>
  </si>
  <si>
    <t>pla-071</t>
  </si>
  <si>
    <t>orchid problems</t>
  </si>
  <si>
    <t>orc-401</t>
  </si>
  <si>
    <t>orchid propagation</t>
  </si>
  <si>
    <t>orc-141</t>
  </si>
  <si>
    <t>oxa-004</t>
  </si>
  <si>
    <t>oxalis lasiandra</t>
  </si>
  <si>
    <t>oxa-095</t>
  </si>
  <si>
    <t>oxalis latifolia</t>
  </si>
  <si>
    <t>oxa-061</t>
  </si>
  <si>
    <t>oxalis magellanica</t>
  </si>
  <si>
    <t>oxa-087</t>
  </si>
  <si>
    <t>oxalis massoniana</t>
  </si>
  <si>
    <t>oxa-079</t>
  </si>
  <si>
    <t>oxalis molten lava</t>
  </si>
  <si>
    <t>oxa-069</t>
  </si>
  <si>
    <t>lac-717</t>
  </si>
  <si>
    <t>paula fay peony</t>
  </si>
  <si>
    <t>peo-169</t>
  </si>
  <si>
    <t>peace rose</t>
  </si>
  <si>
    <t>ros-151</t>
  </si>
  <si>
    <t>peace rose bush</t>
  </si>
  <si>
    <t>ros-563</t>
  </si>
  <si>
    <t>peach peonies</t>
  </si>
  <si>
    <t>pee-620</t>
  </si>
  <si>
    <t>peach peony</t>
  </si>
  <si>
    <t>peo-353</t>
  </si>
  <si>
    <t>peach roses</t>
  </si>
  <si>
    <t>rss-062</t>
  </si>
  <si>
    <t>peach tulips</t>
  </si>
  <si>
    <t>Tul-216</t>
  </si>
  <si>
    <t>peacock orchid</t>
  </si>
  <si>
    <t>orc-155</t>
  </si>
  <si>
    <t>peanut cactus</t>
  </si>
  <si>
    <t>cca-115</t>
  </si>
  <si>
    <t>pee gee hydrangea</t>
  </si>
  <si>
    <t>oxalis regnellii atropurpurea</t>
  </si>
  <si>
    <t>oxa-114</t>
  </si>
  <si>
    <t>oxalis regnellii triangularis</t>
  </si>
  <si>
    <t>oxa-090</t>
  </si>
  <si>
    <t>oxalis rubra</t>
  </si>
  <si>
    <t>oxa-058</t>
  </si>
  <si>
    <t>peegee hydrangea tree</t>
  </si>
  <si>
    <t>hyd-281</t>
  </si>
  <si>
    <t>peegee hydrangeas</t>
  </si>
  <si>
    <t>hyd-369</t>
  </si>
  <si>
    <t>pekin lilac</t>
  </si>
  <si>
    <t>lac-745</t>
  </si>
  <si>
    <t>peking lilac</t>
  </si>
  <si>
    <t>lac-513</t>
  </si>
  <si>
    <t>peking lilac tree</t>
  </si>
  <si>
    <t>lac-557</t>
  </si>
  <si>
    <t>oxalis stricta</t>
  </si>
  <si>
    <t>oxa-011</t>
  </si>
  <si>
    <t>oxalis sunset velvet</t>
  </si>
  <si>
    <t>oxa-103</t>
  </si>
  <si>
    <t>oxalis tetraphylla</t>
  </si>
  <si>
    <t>oxa-101</t>
  </si>
  <si>
    <t>oxalis triangularis</t>
  </si>
  <si>
    <t>oxa-009</t>
  </si>
  <si>
    <t>pendula begonias</t>
  </si>
  <si>
    <t>beg-369</t>
  </si>
  <si>
    <t>peonies</t>
  </si>
  <si>
    <t>pan-044</t>
  </si>
  <si>
    <t>peonies and ants</t>
  </si>
  <si>
    <t>pee-359</t>
  </si>
  <si>
    <t>peonies bloom</t>
  </si>
  <si>
    <t>pee-284</t>
  </si>
  <si>
    <t>peonies bulbs</t>
  </si>
  <si>
    <t>pee-342</t>
  </si>
  <si>
    <t>peonies colors</t>
  </si>
  <si>
    <t>pee-469</t>
  </si>
  <si>
    <t>peonies disease</t>
  </si>
  <si>
    <t>oxalis vulcanicola</t>
  </si>
  <si>
    <t>oxa-028</t>
  </si>
  <si>
    <t>paeonia</t>
  </si>
  <si>
    <t>pee-091</t>
  </si>
  <si>
    <t>paeonia peony</t>
  </si>
  <si>
    <t>peo-105</t>
  </si>
  <si>
    <t>pale coneflower</t>
  </si>
  <si>
    <t>con-050</t>
  </si>
  <si>
    <t>pale pink peonies</t>
  </si>
  <si>
    <t>pee-582</t>
  </si>
  <si>
    <t>pale pink peony</t>
  </si>
  <si>
    <t>peo-389</t>
  </si>
  <si>
    <t>pale purple coneflower</t>
  </si>
  <si>
    <t>con-026</t>
  </si>
  <si>
    <t>palibin lilac</t>
  </si>
  <si>
    <t>lac-494</t>
  </si>
  <si>
    <t>pampas ornamental grass</t>
  </si>
  <si>
    <t>orn-051</t>
  </si>
  <si>
    <t>panicle hydrangea</t>
  </si>
  <si>
    <t>hyd-457</t>
  </si>
  <si>
    <t>panicled aster</t>
  </si>
  <si>
    <t>ornamental grass garden plans</t>
  </si>
  <si>
    <t>orn-061</t>
  </si>
  <si>
    <t>ornamental grass gardens</t>
  </si>
  <si>
    <t>orn-046</t>
  </si>
  <si>
    <t>ornamental grass ground cover</t>
  </si>
  <si>
    <t>orn-062</t>
  </si>
  <si>
    <t>ornamental grass landscaping</t>
  </si>
  <si>
    <t>orn-021</t>
  </si>
  <si>
    <t>ornamental grass pictures</t>
  </si>
  <si>
    <t>orn-014</t>
  </si>
  <si>
    <t>ornamental grass plants</t>
  </si>
  <si>
    <t>orn-004</t>
  </si>
  <si>
    <t>ornamental grass seed</t>
  </si>
  <si>
    <t>orn-025</t>
  </si>
  <si>
    <t>ornamental grass seeds</t>
  </si>
  <si>
    <t>orn-038</t>
  </si>
  <si>
    <t>ornamental grass types</t>
  </si>
  <si>
    <t>orn-002</t>
  </si>
  <si>
    <t>pansies planting</t>
  </si>
  <si>
    <t>pan-058</t>
  </si>
  <si>
    <t>pansy</t>
  </si>
  <si>
    <t>pan-001</t>
  </si>
  <si>
    <t>pansy color</t>
  </si>
  <si>
    <t>pan-218</t>
  </si>
  <si>
    <t>pansy colors</t>
  </si>
  <si>
    <t>pan-043</t>
  </si>
  <si>
    <t>pansy diseases</t>
  </si>
  <si>
    <t>pan-214</t>
  </si>
  <si>
    <t>pansy flower</t>
  </si>
  <si>
    <t>pee-489</t>
  </si>
  <si>
    <t>peony flower plant</t>
  </si>
  <si>
    <t>pee-602</t>
  </si>
  <si>
    <t>peony flower season</t>
  </si>
  <si>
    <t>pee-424</t>
  </si>
  <si>
    <t>peony flowers</t>
  </si>
  <si>
    <t>peo-002</t>
  </si>
  <si>
    <t>peony flowers pictures</t>
  </si>
  <si>
    <t>pee-318</t>
  </si>
  <si>
    <t>peony garden</t>
  </si>
  <si>
    <t>peo-053</t>
  </si>
  <si>
    <t>peony garden design</t>
  </si>
  <si>
    <t>peo-198</t>
  </si>
  <si>
    <t>peony garden treasure</t>
  </si>
  <si>
    <t>pee-746</t>
  </si>
  <si>
    <t>peony gardens</t>
  </si>
  <si>
    <t>peo-103</t>
  </si>
  <si>
    <t>orc-705</t>
  </si>
  <si>
    <t>pansy photo</t>
  </si>
  <si>
    <t>pan-152</t>
  </si>
  <si>
    <t>pansy photos</t>
  </si>
  <si>
    <t>pan-125</t>
  </si>
  <si>
    <t>pansy picture</t>
  </si>
  <si>
    <t>pan-108</t>
  </si>
  <si>
    <t>pansy pictures</t>
  </si>
  <si>
    <t>peo-119</t>
  </si>
  <si>
    <t>peony itoh</t>
  </si>
  <si>
    <t>pee-437</t>
  </si>
  <si>
    <t>peony karl rosenfield</t>
  </si>
  <si>
    <t>pee-125</t>
  </si>
  <si>
    <t>peony kopper kettle</t>
  </si>
  <si>
    <t>pee-581</t>
  </si>
  <si>
    <t>peony lactiflora</t>
  </si>
  <si>
    <t>pee-521</t>
  </si>
  <si>
    <t>pansy seed germination</t>
  </si>
  <si>
    <t>pan-225</t>
  </si>
  <si>
    <t>pansy seedlings</t>
  </si>
  <si>
    <t>pan-068</t>
  </si>
  <si>
    <t>pansy seeds</t>
  </si>
  <si>
    <t>pan-005</t>
  </si>
  <si>
    <t>pansy varieties</t>
  </si>
  <si>
    <t>pan-004</t>
  </si>
  <si>
    <t>pansy viola</t>
  </si>
  <si>
    <t>pan-014</t>
  </si>
  <si>
    <t>pansy violet</t>
  </si>
  <si>
    <t>pan-113</t>
  </si>
  <si>
    <t>peo-098</t>
  </si>
  <si>
    <t>peony pictures</t>
  </si>
  <si>
    <t>peo-036</t>
  </si>
  <si>
    <t>peony plant</t>
  </si>
  <si>
    <t>peo-062</t>
  </si>
  <si>
    <t>peony plant care</t>
  </si>
  <si>
    <t>pla-550</t>
  </si>
  <si>
    <t>peony planting</t>
  </si>
  <si>
    <t>peo-059</t>
  </si>
  <si>
    <t>peony planting instructions</t>
  </si>
  <si>
    <t>peo-213</t>
  </si>
  <si>
    <t>peony plants</t>
  </si>
  <si>
    <t>nar-057</t>
  </si>
  <si>
    <t>paperwhite daffodils</t>
  </si>
  <si>
    <t>daf-116</t>
  </si>
  <si>
    <t>paperwhite narcissus</t>
  </si>
  <si>
    <t>nar-015</t>
  </si>
  <si>
    <t>paperwhite narcissus bulbs</t>
  </si>
  <si>
    <t>nar-030</t>
  </si>
  <si>
    <t>paperwhite narcissus flower</t>
  </si>
  <si>
    <t>nar-208</t>
  </si>
  <si>
    <t>paperwhites</t>
  </si>
  <si>
    <t>nar-049</t>
  </si>
  <si>
    <t>paperwhites bulbs</t>
  </si>
  <si>
    <t>nar-085</t>
  </si>
  <si>
    <t>paperwhites narcissus</t>
  </si>
  <si>
    <t>nar-051</t>
  </si>
  <si>
    <t>paphiopedilum orchid</t>
  </si>
  <si>
    <t>orc-658</t>
  </si>
  <si>
    <t>paphiopedilum orchids</t>
  </si>
  <si>
    <t>orc-054</t>
  </si>
  <si>
    <t>oxalis enneaphylla</t>
  </si>
  <si>
    <t>oxa-117</t>
  </si>
  <si>
    <t>oxalis flower</t>
  </si>
  <si>
    <t>oxa-084</t>
  </si>
  <si>
    <t>oxalis flowers</t>
  </si>
  <si>
    <t>oxa-063</t>
  </si>
  <si>
    <t>oxalis gigantea</t>
  </si>
  <si>
    <t>oxa-054</t>
  </si>
  <si>
    <t>oxalis hedysaroides</t>
  </si>
  <si>
    <t>oxa-110</t>
  </si>
  <si>
    <t>oxalis hedysaroides rubra</t>
  </si>
  <si>
    <t>oxa-074</t>
  </si>
  <si>
    <t>oxalis hirta</t>
  </si>
  <si>
    <t>oxa-094</t>
  </si>
  <si>
    <t>oxalis houseplant</t>
  </si>
  <si>
    <t>oxa-007</t>
  </si>
  <si>
    <t>oxalis inops</t>
  </si>
  <si>
    <t>oxa-121</t>
  </si>
  <si>
    <t>oxalis iron cross</t>
  </si>
  <si>
    <t>cle-086</t>
  </si>
  <si>
    <t>patio garden design</t>
  </si>
  <si>
    <t>gde-023</t>
  </si>
  <si>
    <t>patio garden design ideas</t>
  </si>
  <si>
    <t>gde-249</t>
  </si>
  <si>
    <t>patio garden designs</t>
  </si>
  <si>
    <t>gde-318</t>
  </si>
  <si>
    <t>patio roses</t>
  </si>
  <si>
    <t>rss-315</t>
  </si>
  <si>
    <t>patricia geranium</t>
  </si>
  <si>
    <t>ger-207</t>
  </si>
  <si>
    <t>paul thirion lilac</t>
  </si>
  <si>
    <t>peppermint hydrangea</t>
  </si>
  <si>
    <t>hyd-777</t>
  </si>
  <si>
    <t>peppermint twist phlox</t>
  </si>
  <si>
    <t>phl-139</t>
  </si>
  <si>
    <t>percy wiseman rhododendron</t>
  </si>
  <si>
    <t>rho-051</t>
  </si>
  <si>
    <t>perennial aster</t>
  </si>
  <si>
    <t>ass-115</t>
  </si>
  <si>
    <t>perennial asters</t>
  </si>
  <si>
    <t>ast-018</t>
  </si>
  <si>
    <t>perennial chrysanthemum</t>
  </si>
  <si>
    <t>chy-081</t>
  </si>
  <si>
    <t>perennial flower garden design</t>
  </si>
  <si>
    <t>gde-788</t>
  </si>
  <si>
    <t>perennial flower garden designs</t>
  </si>
  <si>
    <t>hyd-030</t>
  </si>
  <si>
    <t>pee wee hydrangea</t>
  </si>
  <si>
    <t>hyd-184</t>
  </si>
  <si>
    <t>peegee hydrangea</t>
  </si>
  <si>
    <t>hyd-072</t>
  </si>
  <si>
    <t>gde-137</t>
  </si>
  <si>
    <t>perennial garden design plans</t>
  </si>
  <si>
    <t>gde-099</t>
  </si>
  <si>
    <t>perennial garden designs</t>
  </si>
  <si>
    <t>gde-254</t>
  </si>
  <si>
    <t>perennial gardens designs</t>
  </si>
  <si>
    <t>gde-225</t>
  </si>
  <si>
    <t>pelargonium</t>
  </si>
  <si>
    <t>ger-275</t>
  </si>
  <si>
    <t>pelargonium geranium</t>
  </si>
  <si>
    <t>ger-078</t>
  </si>
  <si>
    <t>pelargonium plant</t>
  </si>
  <si>
    <t>ger-442</t>
  </si>
  <si>
    <t>pelargonium scented geranium</t>
  </si>
  <si>
    <t>ger-496</t>
  </si>
  <si>
    <t>pelargonium seeds</t>
  </si>
  <si>
    <t>ger-511</t>
  </si>
  <si>
    <t>pelargoniums</t>
  </si>
  <si>
    <t>ger-398</t>
  </si>
  <si>
    <t>pencil cactus</t>
  </si>
  <si>
    <t>cac-192</t>
  </si>
  <si>
    <t>imp-031</t>
  </si>
  <si>
    <t>perennial marigold</t>
  </si>
  <si>
    <t>mar-018</t>
  </si>
  <si>
    <t>perennial marigolds</t>
  </si>
  <si>
    <t>mar-147</t>
  </si>
  <si>
    <t>perennial ornamental grass</t>
  </si>
  <si>
    <t>orn-039</t>
  </si>
  <si>
    <t>perennial ornamental grasses</t>
  </si>
  <si>
    <t>org-021</t>
  </si>
  <si>
    <t>perennial phlox</t>
  </si>
  <si>
    <t>phl-022</t>
  </si>
  <si>
    <t>pee-317</t>
  </si>
  <si>
    <t>peonies flowers pictures</t>
  </si>
  <si>
    <t>pee-565</t>
  </si>
  <si>
    <t>peonies in october</t>
  </si>
  <si>
    <t>pee-739</t>
  </si>
  <si>
    <t>peonies in season</t>
  </si>
  <si>
    <t>pee-030</t>
  </si>
  <si>
    <t>peonies in september</t>
  </si>
  <si>
    <t>pee-699</t>
  </si>
  <si>
    <t>peonies photo</t>
  </si>
  <si>
    <t>pee-401</t>
  </si>
  <si>
    <t>peonies pictures</t>
  </si>
  <si>
    <t>pee-096</t>
  </si>
  <si>
    <t>peony</t>
  </si>
  <si>
    <t>peo-001</t>
  </si>
  <si>
    <t>peony austin</t>
  </si>
  <si>
    <t>pee-425</t>
  </si>
  <si>
    <t>peony bartzella</t>
  </si>
  <si>
    <t>pee-350</t>
  </si>
  <si>
    <t>peony bloom</t>
  </si>
  <si>
    <t>pee-504</t>
  </si>
  <si>
    <t>ass-174</t>
  </si>
  <si>
    <t>paniculata clematis</t>
  </si>
  <si>
    <t>cle-116</t>
  </si>
  <si>
    <t>paniculata hydrangea</t>
  </si>
  <si>
    <t>hyd-055</t>
  </si>
  <si>
    <t>paniculata hydrangeas</t>
  </si>
  <si>
    <t>hyd-745</t>
  </si>
  <si>
    <t>pansies</t>
  </si>
  <si>
    <t>pan-003</t>
  </si>
  <si>
    <t>pansies from seed</t>
  </si>
  <si>
    <t>pan-136</t>
  </si>
  <si>
    <t>pansies in summer</t>
  </si>
  <si>
    <t>pan-229</t>
  </si>
  <si>
    <t>pansies in winter</t>
  </si>
  <si>
    <t>pan-006</t>
  </si>
  <si>
    <t>pansies pictures</t>
  </si>
  <si>
    <t>pan-038</t>
  </si>
  <si>
    <t>peo-319</t>
  </si>
  <si>
    <t>peony disease</t>
  </si>
  <si>
    <t>peo-117</t>
  </si>
  <si>
    <t>peony diseases</t>
  </si>
  <si>
    <t>peo-144</t>
  </si>
  <si>
    <t>peony edulis superba</t>
  </si>
  <si>
    <t>pee-683</t>
  </si>
  <si>
    <t>peony festiva maxima</t>
  </si>
  <si>
    <t>pee-335</t>
  </si>
  <si>
    <t>peony flower</t>
  </si>
  <si>
    <t>peo-044</t>
  </si>
  <si>
    <t>peony flower colors</t>
  </si>
  <si>
    <t>pee-525</t>
  </si>
  <si>
    <t>peony flower pictures</t>
  </si>
  <si>
    <t>pes-008</t>
  </si>
  <si>
    <t>pests pictures</t>
  </si>
  <si>
    <t>pes-059</t>
  </si>
  <si>
    <t>petit daylilies</t>
  </si>
  <si>
    <t>dll-135</t>
  </si>
  <si>
    <t>petunia</t>
  </si>
  <si>
    <t>pet-001</t>
  </si>
  <si>
    <t>petunia colors</t>
  </si>
  <si>
    <t>pet-027</t>
  </si>
  <si>
    <t>petunia flower</t>
  </si>
  <si>
    <t>pet-067</t>
  </si>
  <si>
    <t>petunia flowers</t>
  </si>
  <si>
    <t>pet-041</t>
  </si>
  <si>
    <t>petunia hybrida</t>
  </si>
  <si>
    <t>pet-058</t>
  </si>
  <si>
    <t>petunia pictures</t>
  </si>
  <si>
    <t>pet-069</t>
  </si>
  <si>
    <t>petunia plant</t>
  </si>
  <si>
    <t>pet-079</t>
  </si>
  <si>
    <t>peony green halo</t>
  </si>
  <si>
    <t>pee-756</t>
  </si>
  <si>
    <t>peony image</t>
  </si>
  <si>
    <t>peo-133</t>
  </si>
  <si>
    <t>peony images</t>
  </si>
  <si>
    <t>petunia seeds</t>
  </si>
  <si>
    <t>pet-037</t>
  </si>
  <si>
    <t>petunia surfinia</t>
  </si>
  <si>
    <t>pet-097</t>
  </si>
  <si>
    <t>petunia varieties</t>
  </si>
  <si>
    <t>pet-116</t>
  </si>
  <si>
    <t>petunia violacea</t>
  </si>
  <si>
    <t>pet-104</t>
  </si>
  <si>
    <t>petunias</t>
  </si>
  <si>
    <t>peony leaf</t>
  </si>
  <si>
    <t>peo-141</t>
  </si>
  <si>
    <t>peony leaves</t>
  </si>
  <si>
    <t>peo-111</t>
  </si>
  <si>
    <t>peony mlokosewitschii</t>
  </si>
  <si>
    <t>pee-795</t>
  </si>
  <si>
    <t>peony moonstone</t>
  </si>
  <si>
    <t>pee-744</t>
  </si>
  <si>
    <t>peony petals</t>
  </si>
  <si>
    <t>pee-580</t>
  </si>
  <si>
    <t>peony photo</t>
  </si>
  <si>
    <t>peo-130</t>
  </si>
  <si>
    <t>peony photos</t>
  </si>
  <si>
    <t>peo-089</t>
  </si>
  <si>
    <t>peony picture</t>
  </si>
  <si>
    <t>phalaenopsis orchid bloom</t>
  </si>
  <si>
    <t>orc-611</t>
  </si>
  <si>
    <t>phalaenopsis orchid plant</t>
  </si>
  <si>
    <t>orc-315</t>
  </si>
  <si>
    <t>phalaenopsis orchid plants</t>
  </si>
  <si>
    <t>orc-655</t>
  </si>
  <si>
    <t>phalaenopsis orchids</t>
  </si>
  <si>
    <t>orc-013</t>
  </si>
  <si>
    <t>pheasant eye narcissus</t>
  </si>
  <si>
    <t>nar-181</t>
  </si>
  <si>
    <t>peo-003</t>
  </si>
  <si>
    <t>peony propagation</t>
  </si>
  <si>
    <t>peo-086</t>
  </si>
  <si>
    <t>peony pruning</t>
  </si>
  <si>
    <t>peo-127</t>
  </si>
  <si>
    <t>peony red charm</t>
  </si>
  <si>
    <t>pee-667</t>
  </si>
  <si>
    <t>peony rockii</t>
  </si>
  <si>
    <t>pee-571</t>
  </si>
  <si>
    <t>peony roots</t>
  </si>
  <si>
    <t>peo-159</t>
  </si>
  <si>
    <t>peony rose</t>
  </si>
  <si>
    <t>pee-117</t>
  </si>
  <si>
    <t>peony roses</t>
  </si>
  <si>
    <t>rss-298</t>
  </si>
  <si>
    <t>peony sarah bernhardt</t>
  </si>
  <si>
    <t>pee-303</t>
  </si>
  <si>
    <t>peony season</t>
  </si>
  <si>
    <t>peo-010</t>
  </si>
  <si>
    <t>peony seed</t>
  </si>
  <si>
    <t>peo-080</t>
  </si>
  <si>
    <t>peony seeds</t>
  </si>
  <si>
    <t>papilio amaryllis</t>
  </si>
  <si>
    <t>ama-115</t>
  </si>
  <si>
    <t>pardon me daylilies</t>
  </si>
  <si>
    <t>dll-105</t>
  </si>
  <si>
    <t>pardon me daylily</t>
  </si>
  <si>
    <t>day-019</t>
  </si>
  <si>
    <t>park princess dahlia</t>
  </si>
  <si>
    <t>dah-296</t>
  </si>
  <si>
    <t>parrot tulip</t>
  </si>
  <si>
    <t>Tul-084</t>
  </si>
  <si>
    <t>parrot tulip bulbs</t>
  </si>
  <si>
    <t>Tul-242</t>
  </si>
  <si>
    <t>parrot tulips</t>
  </si>
  <si>
    <t>Tul-041</t>
  </si>
  <si>
    <t>passion flower clematis</t>
  </si>
  <si>
    <t>cle-306</t>
  </si>
  <si>
    <t>patio clematis</t>
  </si>
  <si>
    <t>peony trees</t>
  </si>
  <si>
    <t>peo-042</t>
  </si>
  <si>
    <t>peony tubers</t>
  </si>
  <si>
    <t>peo-095</t>
  </si>
  <si>
    <t>peony types</t>
  </si>
  <si>
    <t>peo-277</t>
  </si>
  <si>
    <t>peony varieties</t>
  </si>
  <si>
    <t>peo-019</t>
  </si>
  <si>
    <t>peony yellow crown</t>
  </si>
  <si>
    <t>pee-568</t>
  </si>
  <si>
    <t>peppermint amaryllis</t>
  </si>
  <si>
    <t>ama-155</t>
  </si>
  <si>
    <t>peppermint geranium</t>
  </si>
  <si>
    <t>ger-147</t>
  </si>
  <si>
    <t>phl-007</t>
  </si>
  <si>
    <t>phlox fort hill</t>
  </si>
  <si>
    <t>phl-078</t>
  </si>
  <si>
    <t>phlox franz schubert</t>
  </si>
  <si>
    <t>phl-051</t>
  </si>
  <si>
    <t>phlox fujiyama</t>
  </si>
  <si>
    <t>phl-194</t>
  </si>
  <si>
    <t>phlox garden</t>
  </si>
  <si>
    <t>phl-075</t>
  </si>
  <si>
    <t>phlox ground cover</t>
  </si>
  <si>
    <t>phl-003</t>
  </si>
  <si>
    <t>phlox intensia</t>
  </si>
  <si>
    <t>phl-076</t>
  </si>
  <si>
    <t>phlox jade</t>
  </si>
  <si>
    <t>phl-192</t>
  </si>
  <si>
    <t>phlox junior dream</t>
  </si>
  <si>
    <t>phl-103</t>
  </si>
  <si>
    <t>phlox laura</t>
  </si>
  <si>
    <t>phl-108</t>
  </si>
  <si>
    <t>gde-112</t>
  </si>
  <si>
    <t>perennial garden design</t>
  </si>
  <si>
    <t>gde-073</t>
  </si>
  <si>
    <t>perennial garden design ideas</t>
  </si>
  <si>
    <t>phlox minnie pearl</t>
  </si>
  <si>
    <t>phl-105</t>
  </si>
  <si>
    <t>phlox miss lingard</t>
  </si>
  <si>
    <t>phl-175</t>
  </si>
  <si>
    <t>phlox natascha</t>
  </si>
  <si>
    <t>phl-140</t>
  </si>
  <si>
    <t>phlox nicky</t>
  </si>
  <si>
    <t>phl-143</t>
  </si>
  <si>
    <t>phlox nivalis</t>
  </si>
  <si>
    <t>perennial geranium</t>
  </si>
  <si>
    <t>ger-009</t>
  </si>
  <si>
    <t>perennial geranium rozanne</t>
  </si>
  <si>
    <t>ger-427</t>
  </si>
  <si>
    <t>perennial geranium varieties</t>
  </si>
  <si>
    <t>ger-127</t>
  </si>
  <si>
    <t>perennial geraniums</t>
  </si>
  <si>
    <t>ger-003</t>
  </si>
  <si>
    <t>perennial geraniums pictures</t>
  </si>
  <si>
    <t>ger-404</t>
  </si>
  <si>
    <t>perennial impatiens</t>
  </si>
  <si>
    <t>phlox paniculata seeds</t>
  </si>
  <si>
    <t>phl-184</t>
  </si>
  <si>
    <t>phlox paniculata starfire</t>
  </si>
  <si>
    <t>phl-083</t>
  </si>
  <si>
    <t>phlox peppermint twist</t>
  </si>
  <si>
    <t>phl-072</t>
  </si>
  <si>
    <t>phlox photo</t>
  </si>
  <si>
    <t>phl-097</t>
  </si>
  <si>
    <t>phlox photos</t>
  </si>
  <si>
    <t>phl-125</t>
  </si>
  <si>
    <t>phlox pictures</t>
  </si>
  <si>
    <t>perennial phlox flowers</t>
  </si>
  <si>
    <t>phl-164</t>
  </si>
  <si>
    <t>perennial phlox seeds</t>
  </si>
  <si>
    <t>phl-030</t>
  </si>
  <si>
    <t>perennial salvia</t>
  </si>
  <si>
    <t>sal-054</t>
  </si>
  <si>
    <t>perennial salvia plants</t>
  </si>
  <si>
    <t>sal-037</t>
  </si>
  <si>
    <t>perennial salvia varieties</t>
  </si>
  <si>
    <t>sal-538</t>
  </si>
  <si>
    <t>perennial sedum</t>
  </si>
  <si>
    <t>sed-140</t>
  </si>
  <si>
    <t>perennial shade garden design</t>
  </si>
  <si>
    <t>gde-697</t>
  </si>
  <si>
    <t>perennial tulips</t>
  </si>
  <si>
    <t>Tul-031</t>
  </si>
  <si>
    <t>perennial zinnia</t>
  </si>
  <si>
    <t>zin-156</t>
  </si>
  <si>
    <t>peony buckeye belle</t>
  </si>
  <si>
    <t>pee-396</t>
  </si>
  <si>
    <t>peony bulb</t>
  </si>
  <si>
    <t>pee-071</t>
  </si>
  <si>
    <t>peony bulbs</t>
  </si>
  <si>
    <t>pee-066</t>
  </si>
  <si>
    <t>peony bush</t>
  </si>
  <si>
    <t>pee-022</t>
  </si>
  <si>
    <t>peony bushes</t>
  </si>
  <si>
    <t>pee-028</t>
  </si>
  <si>
    <t>peony color</t>
  </si>
  <si>
    <t>pee-165</t>
  </si>
  <si>
    <t>peony colors</t>
  </si>
  <si>
    <t>peo-032</t>
  </si>
  <si>
    <t>peony coral charm</t>
  </si>
  <si>
    <t>peo-166</t>
  </si>
  <si>
    <t>peony coral sunset</t>
  </si>
  <si>
    <t>peo-378</t>
  </si>
  <si>
    <t>peony cultivation</t>
  </si>
  <si>
    <t>daf-041</t>
  </si>
  <si>
    <t>pest and disease</t>
  </si>
  <si>
    <t>pes-076</t>
  </si>
  <si>
    <t>pest and diseases</t>
  </si>
  <si>
    <t>pes-073</t>
  </si>
  <si>
    <t>pests</t>
  </si>
  <si>
    <t>pes-011</t>
  </si>
  <si>
    <t>pests and diseases</t>
  </si>
  <si>
    <t>pes-007</t>
  </si>
  <si>
    <t>pests and diseases in plants</t>
  </si>
  <si>
    <t>pes-092</t>
  </si>
  <si>
    <t>pests images</t>
  </si>
  <si>
    <t>pes-056</t>
  </si>
  <si>
    <t>pests in the garden</t>
  </si>
  <si>
    <t>photos of dahlias</t>
  </si>
  <si>
    <t>dah-330</t>
  </si>
  <si>
    <t>photos of daylilies</t>
  </si>
  <si>
    <t>dll-120</t>
  </si>
  <si>
    <t>photos of gardens</t>
  </si>
  <si>
    <t>pho-179</t>
  </si>
  <si>
    <t>photos of geraniums</t>
  </si>
  <si>
    <t>ger-502</t>
  </si>
  <si>
    <t>photos of irises</t>
  </si>
  <si>
    <t>iri-062</t>
  </si>
  <si>
    <t>photos of lilacs</t>
  </si>
  <si>
    <t>lac-663</t>
  </si>
  <si>
    <t>photos of orchids</t>
  </si>
  <si>
    <t>orc-259</t>
  </si>
  <si>
    <t>photos of pansies</t>
  </si>
  <si>
    <t>pan-213</t>
  </si>
  <si>
    <t>photos of peonies</t>
  </si>
  <si>
    <t>petunia plant care</t>
  </si>
  <si>
    <t>pla-485</t>
  </si>
  <si>
    <t>petunia plants</t>
  </si>
  <si>
    <t>pet-057</t>
  </si>
  <si>
    <t>petunia seed</t>
  </si>
  <si>
    <t>pet-010</t>
  </si>
  <si>
    <t>pia hydrangea</t>
  </si>
  <si>
    <t>hyd-480</t>
  </si>
  <si>
    <t>picotee amaryllis</t>
  </si>
  <si>
    <t>ama-029</t>
  </si>
  <si>
    <t>picotee begonia</t>
  </si>
  <si>
    <t>beg-076</t>
  </si>
  <si>
    <t>picotee begonias</t>
  </si>
  <si>
    <t>beg-114</t>
  </si>
  <si>
    <t>picture geranium</t>
  </si>
  <si>
    <t>pet-014</t>
  </si>
  <si>
    <t>petunias plants</t>
  </si>
  <si>
    <t>pet-074</t>
  </si>
  <si>
    <t>petunias seeds</t>
  </si>
  <si>
    <t>pet-098</t>
  </si>
  <si>
    <t>pg hydrangea</t>
  </si>
  <si>
    <t>hyd-092</t>
  </si>
  <si>
    <t>phalaenopsis</t>
  </si>
  <si>
    <t>orc-581</t>
  </si>
  <si>
    <t>phalaenopsis hybrid orchid</t>
  </si>
  <si>
    <t>orc-551</t>
  </si>
  <si>
    <t>phalaenopsis orchid</t>
  </si>
  <si>
    <t>orc-018</t>
  </si>
  <si>
    <t>daf-101</t>
  </si>
  <si>
    <t>picture of daylilies</t>
  </si>
  <si>
    <t>dll-116</t>
  </si>
  <si>
    <t>picture of hyacinth</t>
  </si>
  <si>
    <t>hya-229</t>
  </si>
  <si>
    <t>picture of hyacinth flower</t>
  </si>
  <si>
    <t>hya-375</t>
  </si>
  <si>
    <t>picture of hydrangea</t>
  </si>
  <si>
    <t>hyd-489</t>
  </si>
  <si>
    <t>picture of impatiens</t>
  </si>
  <si>
    <t>imp-134</t>
  </si>
  <si>
    <t>philippine orchids</t>
  </si>
  <si>
    <t>orc-685</t>
  </si>
  <si>
    <t>phlox</t>
  </si>
  <si>
    <t>phl-001</t>
  </si>
  <si>
    <t>phlox astoria</t>
  </si>
  <si>
    <t>phl-145</t>
  </si>
  <si>
    <t>phlox bifida</t>
  </si>
  <si>
    <t>phl-122</t>
  </si>
  <si>
    <t>phlox blue</t>
  </si>
  <si>
    <t>phl-050</t>
  </si>
  <si>
    <t>phlox blue boy</t>
  </si>
  <si>
    <t>phl-162</t>
  </si>
  <si>
    <t>phlox blue paradise</t>
  </si>
  <si>
    <t>phl-111</t>
  </si>
  <si>
    <t>phlox bright eyes</t>
  </si>
  <si>
    <t>phl-121</t>
  </si>
  <si>
    <t>phlox carolina</t>
  </si>
  <si>
    <t>phl-064</t>
  </si>
  <si>
    <t>phlox carpet</t>
  </si>
  <si>
    <t>phl-061</t>
  </si>
  <si>
    <t>phlox colors</t>
  </si>
  <si>
    <t>phl-176</t>
  </si>
  <si>
    <t>peo-061</t>
  </si>
  <si>
    <t>peony shrub</t>
  </si>
  <si>
    <t>peo-331</t>
  </si>
  <si>
    <t>peony shrubs</t>
  </si>
  <si>
    <t>peo-261</t>
  </si>
  <si>
    <t>peony sorbet</t>
  </si>
  <si>
    <t>pee-094</t>
  </si>
  <si>
    <t>peony species</t>
  </si>
  <si>
    <t>peo-305</t>
  </si>
  <si>
    <t>peony suffruticosa</t>
  </si>
  <si>
    <t>pee-417</t>
  </si>
  <si>
    <t>peony tenuifolia</t>
  </si>
  <si>
    <t>pee-751</t>
  </si>
  <si>
    <t>peony tree</t>
  </si>
  <si>
    <t>peo-004</t>
  </si>
  <si>
    <t>peony tree pictures</t>
  </si>
  <si>
    <t>peo-278</t>
  </si>
  <si>
    <t>peony tree seeds</t>
  </si>
  <si>
    <t>pee-198</t>
  </si>
  <si>
    <t>phl-045</t>
  </si>
  <si>
    <t>phlox emerald pink</t>
  </si>
  <si>
    <t>phl-132</t>
  </si>
  <si>
    <t>phlox eva cullum</t>
  </si>
  <si>
    <t>phl-084</t>
  </si>
  <si>
    <t>phlox flame</t>
  </si>
  <si>
    <t>phl-124</t>
  </si>
  <si>
    <t>phlox flame series</t>
  </si>
  <si>
    <t>phl-115</t>
  </si>
  <si>
    <t>phlox flower</t>
  </si>
  <si>
    <t>phl-024</t>
  </si>
  <si>
    <t>phlox flower pictures</t>
  </si>
  <si>
    <t>phl-183</t>
  </si>
  <si>
    <t>phlox flowers</t>
  </si>
  <si>
    <t>chy-060</t>
  </si>
  <si>
    <t>pictures of chrysanthemums</t>
  </si>
  <si>
    <t>chr-023</t>
  </si>
  <si>
    <t>pictures of clematis</t>
  </si>
  <si>
    <t>cle-476</t>
  </si>
  <si>
    <t>pictures of cosmos flowers</t>
  </si>
  <si>
    <t>cos-105</t>
  </si>
  <si>
    <t>pictures of daffodil</t>
  </si>
  <si>
    <t>daf-287</t>
  </si>
  <si>
    <t>pictures of daffodils</t>
  </si>
  <si>
    <t>daf-117</t>
  </si>
  <si>
    <t>pictures of dahlias</t>
  </si>
  <si>
    <t>dah-106</t>
  </si>
  <si>
    <t>pictures of daylilies</t>
  </si>
  <si>
    <t>dll-011</t>
  </si>
  <si>
    <t>phlox maculata</t>
  </si>
  <si>
    <t>phl-107</t>
  </si>
  <si>
    <t>phlox maculata natascha</t>
  </si>
  <si>
    <t>phl-137</t>
  </si>
  <si>
    <t>phlox mildew</t>
  </si>
  <si>
    <t>phl-114</t>
  </si>
  <si>
    <t>pictures of gardens</t>
  </si>
  <si>
    <t>pho-103</t>
  </si>
  <si>
    <t>pictures of gardens and flowers</t>
  </si>
  <si>
    <t>pho-241</t>
  </si>
  <si>
    <t>pictures of geraniums</t>
  </si>
  <si>
    <t>ger-096</t>
  </si>
  <si>
    <t>pictures of hostas</t>
  </si>
  <si>
    <t>phl-173</t>
  </si>
  <si>
    <t>phlox orange</t>
  </si>
  <si>
    <t>phl-163</t>
  </si>
  <si>
    <t>phlox orange perfection</t>
  </si>
  <si>
    <t>phl-042</t>
  </si>
  <si>
    <t>phlox paniculata</t>
  </si>
  <si>
    <t>phl-014</t>
  </si>
  <si>
    <t>phlox paniculata david</t>
  </si>
  <si>
    <t>phl-038</t>
  </si>
  <si>
    <t>phlox paniculata laura</t>
  </si>
  <si>
    <t>phl-106</t>
  </si>
  <si>
    <t>phlox paniculata nicky</t>
  </si>
  <si>
    <t>phl-102</t>
  </si>
  <si>
    <t>pictures of irises</t>
  </si>
  <si>
    <t>iri-051</t>
  </si>
  <si>
    <t>pictures of lilacs</t>
  </si>
  <si>
    <t>lac-023</t>
  </si>
  <si>
    <t>pictures of marigold</t>
  </si>
  <si>
    <t>mar-253</t>
  </si>
  <si>
    <t>pictures of marigolds</t>
  </si>
  <si>
    <t>mar-014</t>
  </si>
  <si>
    <t>pictures of narcissus</t>
  </si>
  <si>
    <t>nar-024</t>
  </si>
  <si>
    <t>pictures of orchids</t>
  </si>
  <si>
    <t>orc-132</t>
  </si>
  <si>
    <t>phl-099</t>
  </si>
  <si>
    <t>phlox pilosa</t>
  </si>
  <si>
    <t>phl-112</t>
  </si>
  <si>
    <t>phlox pink</t>
  </si>
  <si>
    <t>phl-079</t>
  </si>
  <si>
    <t>phlox pink flame</t>
  </si>
  <si>
    <t>phl-113</t>
  </si>
  <si>
    <t>phlox plant</t>
  </si>
  <si>
    <t>phl-091</t>
  </si>
  <si>
    <t>phlox plants</t>
  </si>
  <si>
    <t>phl-002</t>
  </si>
  <si>
    <t>phlox propagation</t>
  </si>
  <si>
    <t>phl-090</t>
  </si>
  <si>
    <t>phlox purple flame</t>
  </si>
  <si>
    <t>phl-077</t>
  </si>
  <si>
    <t>phlox seeds</t>
  </si>
  <si>
    <t>phl-005</t>
  </si>
  <si>
    <t>phlox sherbet cocktail</t>
  </si>
  <si>
    <t>phl-156</t>
  </si>
  <si>
    <t>phlox shortwood</t>
  </si>
  <si>
    <t>phl-095</t>
  </si>
  <si>
    <t>perfume tea rose</t>
  </si>
  <si>
    <t>ros-336</t>
  </si>
  <si>
    <t>perkins roses</t>
  </si>
  <si>
    <t>rss-247</t>
  </si>
  <si>
    <t>persian blue allium</t>
  </si>
  <si>
    <t>all-057</t>
  </si>
  <si>
    <t>persian lilac</t>
  </si>
  <si>
    <t>lac-049</t>
  </si>
  <si>
    <t>persian lilac bush</t>
  </si>
  <si>
    <t>lac-343</t>
  </si>
  <si>
    <t>persian lilac tree</t>
  </si>
  <si>
    <t>lac-070</t>
  </si>
  <si>
    <t>persian lilacs</t>
  </si>
  <si>
    <t>lac-405</t>
  </si>
  <si>
    <t>peruvian daffodil</t>
  </si>
  <si>
    <t>daf-032</t>
  </si>
  <si>
    <t>peruvian daffodils</t>
  </si>
  <si>
    <t>phl-071</t>
  </si>
  <si>
    <t>phlox white admiral</t>
  </si>
  <si>
    <t>phl-191</t>
  </si>
  <si>
    <t>phlox white delight</t>
  </si>
  <si>
    <t>phl-119</t>
  </si>
  <si>
    <t>photo of gardens</t>
  </si>
  <si>
    <t>pho-285</t>
  </si>
  <si>
    <t>photographs of gardens</t>
  </si>
  <si>
    <t>pho-258</t>
  </si>
  <si>
    <t>photos of bromeliads</t>
  </si>
  <si>
    <t>bro-349</t>
  </si>
  <si>
    <t>photos of daffodils</t>
  </si>
  <si>
    <t>daf-349</t>
  </si>
  <si>
    <t>pink azaleas</t>
  </si>
  <si>
    <t>pink beauty hydrangea</t>
  </si>
  <si>
    <t>hyd-569</t>
  </si>
  <si>
    <t>pink beauty viburnum</t>
  </si>
  <si>
    <t>vib-284</t>
  </si>
  <si>
    <t>pink begonia</t>
  </si>
  <si>
    <t>beg-155</t>
  </si>
  <si>
    <t>pink begonias</t>
  </si>
  <si>
    <t>beg-085</t>
  </si>
  <si>
    <t>pink bromeliad</t>
  </si>
  <si>
    <t>bro-073</t>
  </si>
  <si>
    <t>pink champagne clematis</t>
  </si>
  <si>
    <t>cle-335</t>
  </si>
  <si>
    <t>pink charm daffodil</t>
  </si>
  <si>
    <t>daf-128</t>
  </si>
  <si>
    <t>pink chrysanthemum</t>
  </si>
  <si>
    <t>pee-302</t>
  </si>
  <si>
    <t>photos of roses</t>
  </si>
  <si>
    <t>rss-233</t>
  </si>
  <si>
    <t>photos of tulips</t>
  </si>
  <si>
    <t>Tul-292</t>
  </si>
  <si>
    <t>photos of zinnias</t>
  </si>
  <si>
    <t>zin-210</t>
  </si>
  <si>
    <t>cfl-012</t>
  </si>
  <si>
    <t>pink cosmos flower</t>
  </si>
  <si>
    <t>cos-010</t>
  </si>
  <si>
    <t>pink creeping phlox</t>
  </si>
  <si>
    <t>phl-066</t>
  </si>
  <si>
    <t>pink crocus</t>
  </si>
  <si>
    <t>cro-074</t>
  </si>
  <si>
    <t>pink cyclamen</t>
  </si>
  <si>
    <t>cyc-071</t>
  </si>
  <si>
    <t>ger-296</t>
  </si>
  <si>
    <t>picture lilac</t>
  </si>
  <si>
    <t>lac-632</t>
  </si>
  <si>
    <t>picture of a cactus</t>
  </si>
  <si>
    <t>cac-344</t>
  </si>
  <si>
    <t>picture of amaryllis</t>
  </si>
  <si>
    <t>ama-146</t>
  </si>
  <si>
    <t>picture of bromeliad</t>
  </si>
  <si>
    <t>bro-301</t>
  </si>
  <si>
    <t>picture of chrysanthemum</t>
  </si>
  <si>
    <t>chy-089</t>
  </si>
  <si>
    <t>picture of daffodils</t>
  </si>
  <si>
    <t>dll-025</t>
  </si>
  <si>
    <t>pink daylily</t>
  </si>
  <si>
    <t>day-157</t>
  </si>
  <si>
    <t>pink diamond hydrangea</t>
  </si>
  <si>
    <t>hyd-112</t>
  </si>
  <si>
    <t>pink elf hydrangea</t>
  </si>
  <si>
    <t>hyd-317</t>
  </si>
  <si>
    <t>pink fantasy clematis</t>
  </si>
  <si>
    <t>cle-361</t>
  </si>
  <si>
    <t>pink formosa azalea</t>
  </si>
  <si>
    <t>pink forsythia</t>
  </si>
  <si>
    <t>for-105</t>
  </si>
  <si>
    <t>pink geranium</t>
  </si>
  <si>
    <t>picture of lilac</t>
  </si>
  <si>
    <t>lac-395</t>
  </si>
  <si>
    <t>picture of lilacs</t>
  </si>
  <si>
    <t>lac-616</t>
  </si>
  <si>
    <t>picture of marigold</t>
  </si>
  <si>
    <t>mar-235</t>
  </si>
  <si>
    <t>picture of marigolds</t>
  </si>
  <si>
    <t>mar-166</t>
  </si>
  <si>
    <t>picture of narcissus</t>
  </si>
  <si>
    <t>nar-161</t>
  </si>
  <si>
    <t>picture of orchids</t>
  </si>
  <si>
    <t>orc-636</t>
  </si>
  <si>
    <t>picture of pansies</t>
  </si>
  <si>
    <t>pan-194</t>
  </si>
  <si>
    <t>picture of peonies</t>
  </si>
  <si>
    <t>pee-331</t>
  </si>
  <si>
    <t>picture of roses</t>
  </si>
  <si>
    <t>rss-166</t>
  </si>
  <si>
    <t>phlox creeping</t>
  </si>
  <si>
    <t>phl-043</t>
  </si>
  <si>
    <t>phlox david</t>
  </si>
  <si>
    <t>phl-016</t>
  </si>
  <si>
    <t>phlox david white</t>
  </si>
  <si>
    <t>phl-120</t>
  </si>
  <si>
    <t>phlox divaricata</t>
  </si>
  <si>
    <t>phl-012</t>
  </si>
  <si>
    <t>phlox douglasii</t>
  </si>
  <si>
    <t>phl-126</t>
  </si>
  <si>
    <t>phlox douglasii crackerjack</t>
  </si>
  <si>
    <t>phl-193</t>
  </si>
  <si>
    <t>phlox drummondii</t>
  </si>
  <si>
    <t>phl-035</t>
  </si>
  <si>
    <t>phlox dwarf</t>
  </si>
  <si>
    <t>phl-058</t>
  </si>
  <si>
    <t>phlox emerald blue</t>
  </si>
  <si>
    <t>pictures of bromeliads</t>
  </si>
  <si>
    <t>bro-042</t>
  </si>
  <si>
    <t>pictures of cactus</t>
  </si>
  <si>
    <t>cac-162</t>
  </si>
  <si>
    <t>pictures of cactus house plants</t>
  </si>
  <si>
    <t>cac-024</t>
  </si>
  <si>
    <t>pictures of cactus plants</t>
  </si>
  <si>
    <t>cac-210</t>
  </si>
  <si>
    <t>pictures of christmas cactus</t>
  </si>
  <si>
    <t>cca-164</t>
  </si>
  <si>
    <t>pictures of chrysanthemum</t>
  </si>
  <si>
    <t>pink peony flowers</t>
  </si>
  <si>
    <t>peo-330</t>
  </si>
  <si>
    <t>pink petunia</t>
  </si>
  <si>
    <t>pet-018</t>
  </si>
  <si>
    <t>pink phlox</t>
  </si>
  <si>
    <t>phl-025</t>
  </si>
  <si>
    <t>pink poodle coneflower</t>
  </si>
  <si>
    <t>con-063</t>
  </si>
  <si>
    <t>pink poppet weigela</t>
  </si>
  <si>
    <t>wei-026</t>
  </si>
  <si>
    <t>pink princess weigela</t>
  </si>
  <si>
    <t>wei-100</t>
  </si>
  <si>
    <t>pink rhododendron</t>
  </si>
  <si>
    <t>rho-045</t>
  </si>
  <si>
    <t>pink roses</t>
  </si>
  <si>
    <t>rss-148</t>
  </si>
  <si>
    <t>pictures of english gardens</t>
  </si>
  <si>
    <t>pho-233</t>
  </si>
  <si>
    <t>pictures of flower gardens</t>
  </si>
  <si>
    <t>pho-188</t>
  </si>
  <si>
    <t>pictures of flowers</t>
  </si>
  <si>
    <t>Tul-333</t>
  </si>
  <si>
    <t>pictures of garden pests</t>
  </si>
  <si>
    <t>pes-049</t>
  </si>
  <si>
    <t>pink tulips</t>
  </si>
  <si>
    <t>Tul-062</t>
  </si>
  <si>
    <t>pink viburnum</t>
  </si>
  <si>
    <t>vib-324</t>
  </si>
  <si>
    <t>pink weigela</t>
  </si>
  <si>
    <t>wei-028</t>
  </si>
  <si>
    <t>pink zinnia</t>
  </si>
  <si>
    <t>zin-158</t>
  </si>
  <si>
    <t>pink zinnias</t>
  </si>
  <si>
    <t>zin-188</t>
  </si>
  <si>
    <t>hos-020</t>
  </si>
  <si>
    <t>pictures of hyacinth flowers</t>
  </si>
  <si>
    <t>hya-360</t>
  </si>
  <si>
    <t>pictures of hyacinths</t>
  </si>
  <si>
    <t>hya-256</t>
  </si>
  <si>
    <t>pictures of hydrangeas</t>
  </si>
  <si>
    <t>hyd-307</t>
  </si>
  <si>
    <t>pictures of indoor bugs</t>
  </si>
  <si>
    <t>pes-046</t>
  </si>
  <si>
    <t>rho-054</t>
  </si>
  <si>
    <t>pjm rhododendron shrubs</t>
  </si>
  <si>
    <t>rho-304</t>
  </si>
  <si>
    <t>pjm rhododendrons</t>
  </si>
  <si>
    <t>rho-071</t>
  </si>
  <si>
    <t>planning a garden</t>
  </si>
  <si>
    <t>gde-675</t>
  </si>
  <si>
    <t>plant amaryllis</t>
  </si>
  <si>
    <t>ama-048</t>
  </si>
  <si>
    <t>plant aster</t>
  </si>
  <si>
    <t>ass-035</t>
  </si>
  <si>
    <t>plant azalea</t>
  </si>
  <si>
    <t>plant azaleas</t>
  </si>
  <si>
    <t>pictures of ornamental grasses</t>
  </si>
  <si>
    <t>org-005</t>
  </si>
  <si>
    <t>pictures of pansies</t>
  </si>
  <si>
    <t>pan-037</t>
  </si>
  <si>
    <t>pictures of peonies</t>
  </si>
  <si>
    <t>pee-081</t>
  </si>
  <si>
    <t>pictures of pests</t>
  </si>
  <si>
    <t>pes-069</t>
  </si>
  <si>
    <t>pictures of rhododendrons</t>
  </si>
  <si>
    <t>rho-141</t>
  </si>
  <si>
    <t>pictures of rock gardens</t>
  </si>
  <si>
    <t>pho-195</t>
  </si>
  <si>
    <t>pictures of roses</t>
  </si>
  <si>
    <t>rss-123</t>
  </si>
  <si>
    <t>pictures of salvia</t>
  </si>
  <si>
    <t>sal-149</t>
  </si>
  <si>
    <t>pictures of salvia plants</t>
  </si>
  <si>
    <t>phlox starfire</t>
  </si>
  <si>
    <t>phl-041</t>
  </si>
  <si>
    <t>phlox stolonifera</t>
  </si>
  <si>
    <t>phl-009</t>
  </si>
  <si>
    <t>phlox subulata</t>
  </si>
  <si>
    <t>phl-052</t>
  </si>
  <si>
    <t>phlox subulata blue</t>
  </si>
  <si>
    <t>phl-180</t>
  </si>
  <si>
    <t>phlox subulata seeds</t>
  </si>
  <si>
    <t>phl-133</t>
  </si>
  <si>
    <t>phlox tenor</t>
  </si>
  <si>
    <t>phl-127</t>
  </si>
  <si>
    <t>phlox tiara</t>
  </si>
  <si>
    <t>phl-182</t>
  </si>
  <si>
    <t>phlox varieties</t>
  </si>
  <si>
    <t>phl-134</t>
  </si>
  <si>
    <t>phlox volcano</t>
  </si>
  <si>
    <t>all-140</t>
  </si>
  <si>
    <t>pink amaryllis</t>
  </si>
  <si>
    <t>ama-080</t>
  </si>
  <si>
    <t>pink annabelle hydrangea</t>
  </si>
  <si>
    <t>hyd-160</t>
  </si>
  <si>
    <t>pink aster</t>
  </si>
  <si>
    <t>ass-021</t>
  </si>
  <si>
    <t>pink aster flower</t>
  </si>
  <si>
    <t>ass-196</t>
  </si>
  <si>
    <t>pink asters</t>
  </si>
  <si>
    <t>ast-011</t>
  </si>
  <si>
    <t>pink azalea</t>
  </si>
  <si>
    <t>pink azalea plant</t>
  </si>
  <si>
    <t>pink azalea varieties</t>
  </si>
  <si>
    <t>plant geraniums</t>
  </si>
  <si>
    <t>ger-169</t>
  </si>
  <si>
    <t>plant gladiolus bulbs</t>
  </si>
  <si>
    <t>gla-041</t>
  </si>
  <si>
    <t>plant health care</t>
  </si>
  <si>
    <t>pla-177</t>
  </si>
  <si>
    <t>plant hosta</t>
  </si>
  <si>
    <t>hss-141</t>
  </si>
  <si>
    <t>plant hostas</t>
  </si>
  <si>
    <t>hos-035</t>
  </si>
  <si>
    <t>plant hyacinth</t>
  </si>
  <si>
    <t>hya-045</t>
  </si>
  <si>
    <t>plant hyacinth bulbs</t>
  </si>
  <si>
    <t>hya-330</t>
  </si>
  <si>
    <t>plant hyacinths</t>
  </si>
  <si>
    <t>hya-017</t>
  </si>
  <si>
    <t>chy-036</t>
  </si>
  <si>
    <t>pink chrysanthemums</t>
  </si>
  <si>
    <t>chr-034</t>
  </si>
  <si>
    <t>pink clematis</t>
  </si>
  <si>
    <t>cle-054</t>
  </si>
  <si>
    <t>pink clematis varieties</t>
  </si>
  <si>
    <t>cle-391</t>
  </si>
  <si>
    <t>pink coneflower</t>
  </si>
  <si>
    <t>con-020</t>
  </si>
  <si>
    <t>pink coneflowers</t>
  </si>
  <si>
    <t>mar-136</t>
  </si>
  <si>
    <t>plant marigolds</t>
  </si>
  <si>
    <t>mar-177</t>
  </si>
  <si>
    <t>plant narcissus</t>
  </si>
  <si>
    <t>nar-036</t>
  </si>
  <si>
    <t>plant orchid</t>
  </si>
  <si>
    <t>orc-336</t>
  </si>
  <si>
    <t>plant oxalis</t>
  </si>
  <si>
    <t>oxa-018</t>
  </si>
  <si>
    <t>pink daffodil</t>
  </si>
  <si>
    <t>daf-017</t>
  </si>
  <si>
    <t>pink daffodil bulbs</t>
  </si>
  <si>
    <t>daf-132</t>
  </si>
  <si>
    <t>pink daffodils</t>
  </si>
  <si>
    <t>daf-057</t>
  </si>
  <si>
    <t>pink dahlia</t>
  </si>
  <si>
    <t>dah-115</t>
  </si>
  <si>
    <t>pink dahlias</t>
  </si>
  <si>
    <t>dah-257</t>
  </si>
  <si>
    <t>pink daylilies</t>
  </si>
  <si>
    <t>plant pests and diseases pictures</t>
  </si>
  <si>
    <t>pes-091</t>
  </si>
  <si>
    <t>plant pests pictures</t>
  </si>
  <si>
    <t>pes-074</t>
  </si>
  <si>
    <t>plant phlox</t>
  </si>
  <si>
    <t>phl-039</t>
  </si>
  <si>
    <t>plant salvia</t>
  </si>
  <si>
    <t>sal-158</t>
  </si>
  <si>
    <t>plant sedum</t>
  </si>
  <si>
    <t>sed-053</t>
  </si>
  <si>
    <t>plant tulip bulbs</t>
  </si>
  <si>
    <t>Tul-075</t>
  </si>
  <si>
    <t>ger-062</t>
  </si>
  <si>
    <t>pink geraniums</t>
  </si>
  <si>
    <t>ger-056</t>
  </si>
  <si>
    <t>pink gladiolas</t>
  </si>
  <si>
    <t>gla-006</t>
  </si>
  <si>
    <t>pink gumpo azalea</t>
  </si>
  <si>
    <t>pink hyacinth</t>
  </si>
  <si>
    <t>hya-032</t>
  </si>
  <si>
    <t>pink hyacinths</t>
  </si>
  <si>
    <t>hya-140</t>
  </si>
  <si>
    <t>pink hydrangea</t>
  </si>
  <si>
    <t>hyd-099</t>
  </si>
  <si>
    <t>pink hydrangeas</t>
  </si>
  <si>
    <t>hyd-089</t>
  </si>
  <si>
    <t>pink impatiens</t>
  </si>
  <si>
    <t>imp-018</t>
  </si>
  <si>
    <t>pink impression tulip</t>
  </si>
  <si>
    <t>Tul-696</t>
  </si>
  <si>
    <t>pink irises</t>
  </si>
  <si>
    <t>iri-005</t>
  </si>
  <si>
    <t>pink kalanchoe</t>
  </si>
  <si>
    <t>picture of tulips</t>
  </si>
  <si>
    <t>Tul-138</t>
  </si>
  <si>
    <t>pictures of african violets</t>
  </si>
  <si>
    <t>afr-024</t>
  </si>
  <si>
    <t>pictures of amaryllis</t>
  </si>
  <si>
    <t>ama-133</t>
  </si>
  <si>
    <t>pictures of amaryllis flowers</t>
  </si>
  <si>
    <t>ama-223</t>
  </si>
  <si>
    <t>pictures of aster</t>
  </si>
  <si>
    <t>ass-242</t>
  </si>
  <si>
    <t>pictures of asters</t>
  </si>
  <si>
    <t>ast-029</t>
  </si>
  <si>
    <t>pictures of begonias</t>
  </si>
  <si>
    <t>beg-062</t>
  </si>
  <si>
    <t>orc-124</t>
  </si>
  <si>
    <t>pink ornamental grass</t>
  </si>
  <si>
    <t>orn-049</t>
  </si>
  <si>
    <t>pink oxalis</t>
  </si>
  <si>
    <t>oxa-021</t>
  </si>
  <si>
    <t>pink pansies</t>
  </si>
  <si>
    <t>pan-023</t>
  </si>
  <si>
    <t>pink pansy</t>
  </si>
  <si>
    <t>pan-169</t>
  </si>
  <si>
    <t>pink pearl azalea</t>
  </si>
  <si>
    <t>pink peonies</t>
  </si>
  <si>
    <t>pee-029</t>
  </si>
  <si>
    <t>pink peonies pictures</t>
  </si>
  <si>
    <t>pee-638</t>
  </si>
  <si>
    <t>pink peony</t>
  </si>
  <si>
    <t>peo-029</t>
  </si>
  <si>
    <t>cac-268</t>
  </si>
  <si>
    <t>planting christmas cactus</t>
  </si>
  <si>
    <t>cca-051</t>
  </si>
  <si>
    <t>planting chrysanthemum</t>
  </si>
  <si>
    <t>chy-249</t>
  </si>
  <si>
    <t>planting chrysanthemums</t>
  </si>
  <si>
    <t>chr-030</t>
  </si>
  <si>
    <t>planting chrysanthemums outside</t>
  </si>
  <si>
    <t>chr-036</t>
  </si>
  <si>
    <t>planting clematis</t>
  </si>
  <si>
    <t>cle-034</t>
  </si>
  <si>
    <t>planting coneflowers</t>
  </si>
  <si>
    <t>cfl-010</t>
  </si>
  <si>
    <t>planting cosmos</t>
  </si>
  <si>
    <t>pink ruffle azalea</t>
  </si>
  <si>
    <t>pink ruffles azalea</t>
  </si>
  <si>
    <t>pink salvia</t>
  </si>
  <si>
    <t>sal-451</t>
  </si>
  <si>
    <t>pink sedum</t>
  </si>
  <si>
    <t>sed-048</t>
  </si>
  <si>
    <t>pink tulip</t>
  </si>
  <si>
    <t>Tul-345</t>
  </si>
  <si>
    <t>pink tulip bulbs</t>
  </si>
  <si>
    <t>Tul-030</t>
  </si>
  <si>
    <t>cyc-225</t>
  </si>
  <si>
    <t>planting cyclamen bulbs</t>
  </si>
  <si>
    <t>cyc-252</t>
  </si>
  <si>
    <t>planting cyclamen corms</t>
  </si>
  <si>
    <t>cyc-251</t>
  </si>
  <si>
    <t>planting daffodil</t>
  </si>
  <si>
    <t>daf-320</t>
  </si>
  <si>
    <t>pinky winky hydrangea</t>
  </si>
  <si>
    <t>hyd-085</t>
  </si>
  <si>
    <t>pinky winky hydrangeas</t>
  </si>
  <si>
    <t>hyd-165</t>
  </si>
  <si>
    <t>pinxter azalea</t>
  </si>
  <si>
    <t>pinxterbloom azalea</t>
  </si>
  <si>
    <t>pixie meadowbrite coneflower</t>
  </si>
  <si>
    <t>con-056</t>
  </si>
  <si>
    <t>pjm azalea</t>
  </si>
  <si>
    <t>pjm rhododendron</t>
  </si>
  <si>
    <t>planting dahlias</t>
  </si>
  <si>
    <t>dah-037</t>
  </si>
  <si>
    <t>planting dahlias bulbs</t>
  </si>
  <si>
    <t>dah-532</t>
  </si>
  <si>
    <t>planting dahlias tubers</t>
  </si>
  <si>
    <t>dah-575</t>
  </si>
  <si>
    <t>planting daylilies</t>
  </si>
  <si>
    <t>dll-016</t>
  </si>
  <si>
    <t>planting daylily bulbs</t>
  </si>
  <si>
    <t>plant begonia</t>
  </si>
  <si>
    <t>beg-071</t>
  </si>
  <si>
    <t>plant begonias</t>
  </si>
  <si>
    <t>beg-111</t>
  </si>
  <si>
    <t>plant bugs and diseases</t>
  </si>
  <si>
    <t>pes-064</t>
  </si>
  <si>
    <t>plant cactus</t>
  </si>
  <si>
    <t>cca-139</t>
  </si>
  <si>
    <t>plant care</t>
  </si>
  <si>
    <t>pla-001</t>
  </si>
  <si>
    <t>plant care and maintenance</t>
  </si>
  <si>
    <t>pla-043</t>
  </si>
  <si>
    <t>plant care guide</t>
  </si>
  <si>
    <t>pla-273</t>
  </si>
  <si>
    <t>plant care guides</t>
  </si>
  <si>
    <t>pla-004</t>
  </si>
  <si>
    <t>plant care information</t>
  </si>
  <si>
    <t>pla-055</t>
  </si>
  <si>
    <t>plant care instructions</t>
  </si>
  <si>
    <t>pla-630</t>
  </si>
  <si>
    <t>plant care products</t>
  </si>
  <si>
    <t>sal-025</t>
  </si>
  <si>
    <t>pictures of tulips</t>
  </si>
  <si>
    <t>Tul-021</t>
  </si>
  <si>
    <t>pictures of tulips flowers</t>
  </si>
  <si>
    <t>Tul-641</t>
  </si>
  <si>
    <t>pictures of zinnias</t>
  </si>
  <si>
    <t>zin-089</t>
  </si>
  <si>
    <t>piedmont azalea</t>
  </si>
  <si>
    <t>piilu clematis</t>
  </si>
  <si>
    <t>cle-171</t>
  </si>
  <si>
    <t>pillar geraniums</t>
  </si>
  <si>
    <t>ger-401</t>
  </si>
  <si>
    <t>pineapple bromeliad</t>
  </si>
  <si>
    <t>bro-106</t>
  </si>
  <si>
    <t>pink allium</t>
  </si>
  <si>
    <t>plant daffodil bulbs</t>
  </si>
  <si>
    <t>daf-321</t>
  </si>
  <si>
    <t>plant daffodils</t>
  </si>
  <si>
    <t>daf-142</t>
  </si>
  <si>
    <t>plant dahlia</t>
  </si>
  <si>
    <t>dah-086</t>
  </si>
  <si>
    <t>plant dahlia bulbs</t>
  </si>
  <si>
    <t>dah-470</t>
  </si>
  <si>
    <t>plant dahlia tubers</t>
  </si>
  <si>
    <t>dah-372</t>
  </si>
  <si>
    <t>plant dahlias</t>
  </si>
  <si>
    <t>dah-317</t>
  </si>
  <si>
    <t>plant daylilies</t>
  </si>
  <si>
    <t>dll-059</t>
  </si>
  <si>
    <t>plant geranium</t>
  </si>
  <si>
    <t>ger-057</t>
  </si>
  <si>
    <t>lac-005</t>
  </si>
  <si>
    <t>planting marigold seeds</t>
  </si>
  <si>
    <t>mar-129</t>
  </si>
  <si>
    <t>planting marigolds</t>
  </si>
  <si>
    <t>mar-017</t>
  </si>
  <si>
    <t>planting narcissus</t>
  </si>
  <si>
    <t>nar-017</t>
  </si>
  <si>
    <t>planting narcissus bulbs</t>
  </si>
  <si>
    <t>nar-116</t>
  </si>
  <si>
    <t>planting orchids</t>
  </si>
  <si>
    <t>orc-115</t>
  </si>
  <si>
    <t>planting ornamental grasses</t>
  </si>
  <si>
    <t>org-038</t>
  </si>
  <si>
    <t>planting pansies</t>
  </si>
  <si>
    <t>plant hydrangea</t>
  </si>
  <si>
    <t>hyd-024</t>
  </si>
  <si>
    <t>plant hydrangeas</t>
  </si>
  <si>
    <t>hyd-120</t>
  </si>
  <si>
    <t>plant impatiens</t>
  </si>
  <si>
    <t>imp-035</t>
  </si>
  <si>
    <t>plant lilac</t>
  </si>
  <si>
    <t>lac-192</t>
  </si>
  <si>
    <t>plant marigold</t>
  </si>
  <si>
    <t>planting peony bulbs</t>
  </si>
  <si>
    <t>peo-250</t>
  </si>
  <si>
    <t>planting peony roots</t>
  </si>
  <si>
    <t>pee-634</t>
  </si>
  <si>
    <t>planting phlox</t>
  </si>
  <si>
    <t>phl-059</t>
  </si>
  <si>
    <t>planting rhododendron</t>
  </si>
  <si>
    <t>rho-043</t>
  </si>
  <si>
    <t>plant pansies</t>
  </si>
  <si>
    <t>pan-085</t>
  </si>
  <si>
    <t>plant peonies</t>
  </si>
  <si>
    <t>pee-409</t>
  </si>
  <si>
    <t>plant peony</t>
  </si>
  <si>
    <t>pee-361</t>
  </si>
  <si>
    <t>plant pest pictures</t>
  </si>
  <si>
    <t>pes-080</t>
  </si>
  <si>
    <t>plant pests</t>
  </si>
  <si>
    <t>pes-030</t>
  </si>
  <si>
    <t>plant pests and diseases</t>
  </si>
  <si>
    <t>pes-013</t>
  </si>
  <si>
    <t>beg-230</t>
  </si>
  <si>
    <t>planting tulip bulbs</t>
  </si>
  <si>
    <t>Tul-054</t>
  </si>
  <si>
    <t>planting tulips</t>
  </si>
  <si>
    <t>Tul-007</t>
  </si>
  <si>
    <t>planting tulips bulbs</t>
  </si>
  <si>
    <t>Tul-274</t>
  </si>
  <si>
    <t>planting viburnum</t>
  </si>
  <si>
    <t>vib-194</t>
  </si>
  <si>
    <t>planting weigela</t>
  </si>
  <si>
    <t>wei-072</t>
  </si>
  <si>
    <t>plant tulips</t>
  </si>
  <si>
    <t>Tul-571</t>
  </si>
  <si>
    <t>plant viburnum</t>
  </si>
  <si>
    <t>vib-109</t>
  </si>
  <si>
    <t>plant viola</t>
  </si>
  <si>
    <t>pan-173</t>
  </si>
  <si>
    <t>plant zinnia</t>
  </si>
  <si>
    <t>zin-065</t>
  </si>
  <si>
    <t>plantaginea hosta</t>
  </si>
  <si>
    <t>hss-186</t>
  </si>
  <si>
    <t>plantain lily hosta</t>
  </si>
  <si>
    <t>hss-068</t>
  </si>
  <si>
    <t>planting african violets</t>
  </si>
  <si>
    <t>afr-341</t>
  </si>
  <si>
    <t>planting allium</t>
  </si>
  <si>
    <t>all-159</t>
  </si>
  <si>
    <t>planting allium bulbs</t>
  </si>
  <si>
    <t>all-066</t>
  </si>
  <si>
    <t>planting alliums</t>
  </si>
  <si>
    <t>all-175</t>
  </si>
  <si>
    <t>planting amaryllis</t>
  </si>
  <si>
    <t>ama-051</t>
  </si>
  <si>
    <t>kal-009</t>
  </si>
  <si>
    <t>pink lilac bush</t>
  </si>
  <si>
    <t>lac-439</t>
  </si>
  <si>
    <t>pink marigold</t>
  </si>
  <si>
    <t>mar-265</t>
  </si>
  <si>
    <t>pink marigolds</t>
  </si>
  <si>
    <t>mar-048</t>
  </si>
  <si>
    <t>pink narcissus</t>
  </si>
  <si>
    <t>nar-083</t>
  </si>
  <si>
    <t>pink narcissus torrent</t>
  </si>
  <si>
    <t>nar-272</t>
  </si>
  <si>
    <t>pink orchid</t>
  </si>
  <si>
    <t>orc-150</t>
  </si>
  <si>
    <t>pink orchid flowers</t>
  </si>
  <si>
    <t>orc-765</t>
  </si>
  <si>
    <t>pink orchids</t>
  </si>
  <si>
    <t>beg-128</t>
  </si>
  <si>
    <t>planting begonia bulbs</t>
  </si>
  <si>
    <t>beg-163</t>
  </si>
  <si>
    <t>planting begonia corms</t>
  </si>
  <si>
    <t>beg-350</t>
  </si>
  <si>
    <t>planting begonia tubers</t>
  </si>
  <si>
    <t>beg-153</t>
  </si>
  <si>
    <t>planting begonias</t>
  </si>
  <si>
    <t>beg-046</t>
  </si>
  <si>
    <t>planting begonias outside</t>
  </si>
  <si>
    <t>beg-231</t>
  </si>
  <si>
    <t>planting bromeliads</t>
  </si>
  <si>
    <t>bro-287</t>
  </si>
  <si>
    <t>planting cactus</t>
  </si>
  <si>
    <t>pot marigold</t>
  </si>
  <si>
    <t>mar-038</t>
  </si>
  <si>
    <t>pot marigold seeds</t>
  </si>
  <si>
    <t>mar-220</t>
  </si>
  <si>
    <t>pot marigolds</t>
  </si>
  <si>
    <t>mar-049</t>
  </si>
  <si>
    <t>potted azalea</t>
  </si>
  <si>
    <t>potted azaleas</t>
  </si>
  <si>
    <t>potted cactus plants</t>
  </si>
  <si>
    <t>cac-386</t>
  </si>
  <si>
    <t>potted chrysanthemum</t>
  </si>
  <si>
    <t>chy-075</t>
  </si>
  <si>
    <t>potted chrysanthemums</t>
  </si>
  <si>
    <t>chr-011</t>
  </si>
  <si>
    <t>potted geranium</t>
  </si>
  <si>
    <t>ger-107</t>
  </si>
  <si>
    <t>cos-076</t>
  </si>
  <si>
    <t>planting creeping phlox</t>
  </si>
  <si>
    <t>phl-148</t>
  </si>
  <si>
    <t>planting crocus</t>
  </si>
  <si>
    <t>cro-059</t>
  </si>
  <si>
    <t>planting crocus bulbs</t>
  </si>
  <si>
    <t>cro-016</t>
  </si>
  <si>
    <t>planting cyclamen</t>
  </si>
  <si>
    <t>orc-152</t>
  </si>
  <si>
    <t>potted orchids</t>
  </si>
  <si>
    <t>orc-022</t>
  </si>
  <si>
    <t>potted pansies</t>
  </si>
  <si>
    <t>pan-151</t>
  </si>
  <si>
    <t>potted peonies</t>
  </si>
  <si>
    <t>pee-477</t>
  </si>
  <si>
    <t>potted plant care</t>
  </si>
  <si>
    <t>pla-181</t>
  </si>
  <si>
    <t>planting daffodil bulbs</t>
  </si>
  <si>
    <t>daf-013</t>
  </si>
  <si>
    <t>planting daffodils</t>
  </si>
  <si>
    <t>daf-009</t>
  </si>
  <si>
    <t>planting daffodils bulbs</t>
  </si>
  <si>
    <t>daf-250</t>
  </si>
  <si>
    <t>planting dahlia</t>
  </si>
  <si>
    <t>dah-345</t>
  </si>
  <si>
    <t>planting dahlia bulbs</t>
  </si>
  <si>
    <t>dah-123</t>
  </si>
  <si>
    <t>planting dahlia tubers</t>
  </si>
  <si>
    <t>dah-163</t>
  </si>
  <si>
    <t>poukhanense azalea</t>
  </si>
  <si>
    <t>power garden tools</t>
  </si>
  <si>
    <t>too-119</t>
  </si>
  <si>
    <t>power gardening tools</t>
  </si>
  <si>
    <t>too-591</t>
  </si>
  <si>
    <t>pragense viburnum</t>
  </si>
  <si>
    <t>vib-126</t>
  </si>
  <si>
    <t>prairie aster</t>
  </si>
  <si>
    <t>ass-111</t>
  </si>
  <si>
    <t>prairie coneflower</t>
  </si>
  <si>
    <t>con-010</t>
  </si>
  <si>
    <t>day-267</t>
  </si>
  <si>
    <t>planting forsythia</t>
  </si>
  <si>
    <t>for-051</t>
  </si>
  <si>
    <t>planting forsythia bushes</t>
  </si>
  <si>
    <t>for-241</t>
  </si>
  <si>
    <t>planting geranium</t>
  </si>
  <si>
    <t>ger-326</t>
  </si>
  <si>
    <t>planting geraniums</t>
  </si>
  <si>
    <t>ger-288</t>
  </si>
  <si>
    <t>planting geraniums outside</t>
  </si>
  <si>
    <t>ger-577</t>
  </si>
  <si>
    <t>planting gladiola bulbs</t>
  </si>
  <si>
    <t>gla-033</t>
  </si>
  <si>
    <t>planting glads</t>
  </si>
  <si>
    <t>gla-047</t>
  </si>
  <si>
    <t>planting hosta</t>
  </si>
  <si>
    <t>hss-114</t>
  </si>
  <si>
    <t>planting hosta bulbs</t>
  </si>
  <si>
    <t>hss-215</t>
  </si>
  <si>
    <t>pla-184</t>
  </si>
  <si>
    <t>plant care tips</t>
  </si>
  <si>
    <t>pla-003</t>
  </si>
  <si>
    <t>plant chrysanthemum</t>
  </si>
  <si>
    <t>chy-056</t>
  </si>
  <si>
    <t>plant clematis</t>
  </si>
  <si>
    <t>cle-112</t>
  </si>
  <si>
    <t>plant cosmos</t>
  </si>
  <si>
    <t>cos-118</t>
  </si>
  <si>
    <t>plant crocus</t>
  </si>
  <si>
    <t>cro-033</t>
  </si>
  <si>
    <t>plant cyclamen</t>
  </si>
  <si>
    <t>cyc-022</t>
  </si>
  <si>
    <t>plant daffodil</t>
  </si>
  <si>
    <t>daf-248</t>
  </si>
  <si>
    <t>planting hydrangeas</t>
  </si>
  <si>
    <t>hyd-022</t>
  </si>
  <si>
    <t>planting hydrangeas outside</t>
  </si>
  <si>
    <t>hyd-654</t>
  </si>
  <si>
    <t>planting impatiens</t>
  </si>
  <si>
    <t>imp-026</t>
  </si>
  <si>
    <t>planting irises</t>
  </si>
  <si>
    <t>iri-034</t>
  </si>
  <si>
    <t>planting lilac</t>
  </si>
  <si>
    <t>lac-119</t>
  </si>
  <si>
    <t>planting lilac bushes</t>
  </si>
  <si>
    <t>lac-053</t>
  </si>
  <si>
    <t>planting lilac trees</t>
  </si>
  <si>
    <t>lac-219</t>
  </si>
  <si>
    <t>planting lilacs</t>
  </si>
  <si>
    <t>propagate african violets</t>
  </si>
  <si>
    <t>afr-080</t>
  </si>
  <si>
    <t>propagate azaleas</t>
  </si>
  <si>
    <t>propagate begonia</t>
  </si>
  <si>
    <t>beg-293</t>
  </si>
  <si>
    <t>propagate begonias</t>
  </si>
  <si>
    <t>beg-202</t>
  </si>
  <si>
    <t>propagate christmas cactus</t>
  </si>
  <si>
    <t>cca-086</t>
  </si>
  <si>
    <t>propagate clematis</t>
  </si>
  <si>
    <t>cle-163</t>
  </si>
  <si>
    <t>propagate forsythia</t>
  </si>
  <si>
    <t>for-191</t>
  </si>
  <si>
    <t>propagate geraniums</t>
  </si>
  <si>
    <t>ger-285</t>
  </si>
  <si>
    <t>propagate hydrangea</t>
  </si>
  <si>
    <t>pan-015</t>
  </si>
  <si>
    <t>planting pansy</t>
  </si>
  <si>
    <t>pan-072</t>
  </si>
  <si>
    <t>planting pansy seeds</t>
  </si>
  <si>
    <t>pan-195</t>
  </si>
  <si>
    <t>planting peonies</t>
  </si>
  <si>
    <t>pee-007</t>
  </si>
  <si>
    <t>planting peonies bulbs</t>
  </si>
  <si>
    <t>pee-685</t>
  </si>
  <si>
    <t>propagating azaleas</t>
  </si>
  <si>
    <t>propagating begonias</t>
  </si>
  <si>
    <t>beg-105</t>
  </si>
  <si>
    <t>propagating bromeliads</t>
  </si>
  <si>
    <t>bro-319</t>
  </si>
  <si>
    <t>propagating christmas cactus</t>
  </si>
  <si>
    <t>cca-060</t>
  </si>
  <si>
    <t>planting rhododendrons</t>
  </si>
  <si>
    <t>rho-013</t>
  </si>
  <si>
    <t>planting roses</t>
  </si>
  <si>
    <t>rss-068</t>
  </si>
  <si>
    <t>planting salvia</t>
  </si>
  <si>
    <t>sal-463</t>
  </si>
  <si>
    <t>planting sedum</t>
  </si>
  <si>
    <t>sed-146</t>
  </si>
  <si>
    <t>planting tree peonies</t>
  </si>
  <si>
    <t>pee-356</t>
  </si>
  <si>
    <t>planting tuberous begonias</t>
  </si>
  <si>
    <t>propagating geraniums</t>
  </si>
  <si>
    <t>ger-086</t>
  </si>
  <si>
    <t>propagating geraniums from cuttings</t>
  </si>
  <si>
    <t>ger-551</t>
  </si>
  <si>
    <t>propagating hydrangeas</t>
  </si>
  <si>
    <t>hyd-516</t>
  </si>
  <si>
    <t>propagating impatiens</t>
  </si>
  <si>
    <t>imp-131</t>
  </si>
  <si>
    <t>propagating irises</t>
  </si>
  <si>
    <t>iri-064</t>
  </si>
  <si>
    <t>planting zinnia</t>
  </si>
  <si>
    <t>zin-184</t>
  </si>
  <si>
    <t>planting zinnia seeds</t>
  </si>
  <si>
    <t>zin-171</t>
  </si>
  <si>
    <t>planting zinnias</t>
  </si>
  <si>
    <t>zin-133</t>
  </si>
  <si>
    <t>plants azalea</t>
  </si>
  <si>
    <t>plants cacti</t>
  </si>
  <si>
    <t>cac-337</t>
  </si>
  <si>
    <t>plants for indoors</t>
  </si>
  <si>
    <t>pla-227</t>
  </si>
  <si>
    <t>plants hydrangea</t>
  </si>
  <si>
    <t>hyd-084</t>
  </si>
  <si>
    <t>plants lilac</t>
  </si>
  <si>
    <t>lac-056</t>
  </si>
  <si>
    <t>pleasant white azalea</t>
  </si>
  <si>
    <t>plentifall pansies</t>
  </si>
  <si>
    <t>pan-104</t>
  </si>
  <si>
    <t>plentifall pansy</t>
  </si>
  <si>
    <t>planting amaryllis bulbs</t>
  </si>
  <si>
    <t>ama-060</t>
  </si>
  <si>
    <t>planting amaryllis outdoors</t>
  </si>
  <si>
    <t>ama-112</t>
  </si>
  <si>
    <t>planting asters</t>
  </si>
  <si>
    <t>ast-030</t>
  </si>
  <si>
    <t>planting azalea</t>
  </si>
  <si>
    <t>planting azalea bushes</t>
  </si>
  <si>
    <t>planting azaleas</t>
  </si>
  <si>
    <t>planting azaleas in the spring</t>
  </si>
  <si>
    <t>planting begonia</t>
  </si>
  <si>
    <t>chy-156</t>
  </si>
  <si>
    <t>pompon dahlia</t>
  </si>
  <si>
    <t>dah-566</t>
  </si>
  <si>
    <t>pompon dahlias</t>
  </si>
  <si>
    <t>dah-090</t>
  </si>
  <si>
    <t>ponticum rhododendron</t>
  </si>
  <si>
    <t>rho-366</t>
  </si>
  <si>
    <t>pool garden design</t>
  </si>
  <si>
    <t>gde-202</t>
  </si>
  <si>
    <t>pool garden designs</t>
  </si>
  <si>
    <t>gde-242</t>
  </si>
  <si>
    <t>popcorn viburnum</t>
  </si>
  <si>
    <t>vib-124</t>
  </si>
  <si>
    <t>possumhaw viburnum</t>
  </si>
  <si>
    <t>vib-189</t>
  </si>
  <si>
    <t>ger-495</t>
  </si>
  <si>
    <t>prune hydrangeas</t>
  </si>
  <si>
    <t>hyd-145</t>
  </si>
  <si>
    <t>prune lilac</t>
  </si>
  <si>
    <t>lac-106</t>
  </si>
  <si>
    <t>prune lilac bush</t>
  </si>
  <si>
    <t>lac-207</t>
  </si>
  <si>
    <t>prune lilac tree</t>
  </si>
  <si>
    <t>lac-370</t>
  </si>
  <si>
    <t>prune lilacs</t>
  </si>
  <si>
    <t>lac-135</t>
  </si>
  <si>
    <t>prune rhododendron</t>
  </si>
  <si>
    <t>rho-108</t>
  </si>
  <si>
    <t>prune viburnum</t>
  </si>
  <si>
    <t>vib-323</t>
  </si>
  <si>
    <t>prune weigela</t>
  </si>
  <si>
    <t>wei-068</t>
  </si>
  <si>
    <t>pruners and loppers</t>
  </si>
  <si>
    <t>too-568</t>
  </si>
  <si>
    <t>potted geraniums</t>
  </si>
  <si>
    <t>ger-377</t>
  </si>
  <si>
    <t>potted hydrangea</t>
  </si>
  <si>
    <t>hyd-012</t>
  </si>
  <si>
    <t>potted hydrangea plants</t>
  </si>
  <si>
    <t>hyd-635</t>
  </si>
  <si>
    <t>potted hydrangeas</t>
  </si>
  <si>
    <t>hyd-033</t>
  </si>
  <si>
    <t>potted orchid</t>
  </si>
  <si>
    <t>pruning azaleas in the fall</t>
  </si>
  <si>
    <t>pruning begonias</t>
  </si>
  <si>
    <t>beg-313</t>
  </si>
  <si>
    <t>pruning christmas cactus</t>
  </si>
  <si>
    <t>cca-023</t>
  </si>
  <si>
    <t>pruning chrysanthemums</t>
  </si>
  <si>
    <t>chr-050</t>
  </si>
  <si>
    <t>potted plants</t>
  </si>
  <si>
    <t>pla-368</t>
  </si>
  <si>
    <t>potted roses</t>
  </si>
  <si>
    <t>rss-131</t>
  </si>
  <si>
    <t>potted succulents</t>
  </si>
  <si>
    <t>cac-372</t>
  </si>
  <si>
    <t>potted tulips</t>
  </si>
  <si>
    <t>Tul-040</t>
  </si>
  <si>
    <t>potting geraniums</t>
  </si>
  <si>
    <t>ger-631</t>
  </si>
  <si>
    <t>potting orchids</t>
  </si>
  <si>
    <t>orc-463</t>
  </si>
  <si>
    <t>for-013</t>
  </si>
  <si>
    <t>pruning forsythia bush</t>
  </si>
  <si>
    <t>for-261</t>
  </si>
  <si>
    <t>pruning forsythia bushes</t>
  </si>
  <si>
    <t>for-038</t>
  </si>
  <si>
    <t>pruning forsythias</t>
  </si>
  <si>
    <t>for-222</t>
  </si>
  <si>
    <t>pruning geraniums</t>
  </si>
  <si>
    <t>ger-047</t>
  </si>
  <si>
    <t>pruning hostas</t>
  </si>
  <si>
    <t>hos-050</t>
  </si>
  <si>
    <t>pruning hydrangea</t>
  </si>
  <si>
    <t>hyd-517</t>
  </si>
  <si>
    <t>prairie crocus</t>
  </si>
  <si>
    <t>cro-029</t>
  </si>
  <si>
    <t>prairie crocus flower</t>
  </si>
  <si>
    <t>cro-081</t>
  </si>
  <si>
    <t>prairie petite lilac</t>
  </si>
  <si>
    <t>lac-356</t>
  </si>
  <si>
    <t>prairie phlox</t>
  </si>
  <si>
    <t>phl-055</t>
  </si>
  <si>
    <t>prayer garden design</t>
  </si>
  <si>
    <t>gde-231</t>
  </si>
  <si>
    <t>praying hands hosta</t>
  </si>
  <si>
    <t>hss-299</t>
  </si>
  <si>
    <t>preziosa hydrangea</t>
  </si>
  <si>
    <t>hyd-470</t>
  </si>
  <si>
    <t>prickly pear cactus</t>
  </si>
  <si>
    <t>cac-090</t>
  </si>
  <si>
    <t>pride of mobile azalea</t>
  </si>
  <si>
    <t>planting hosta seeds</t>
  </si>
  <si>
    <t>hss-393</t>
  </si>
  <si>
    <t>planting hostas</t>
  </si>
  <si>
    <t>hos-014</t>
  </si>
  <si>
    <t>planting hyacinth</t>
  </si>
  <si>
    <t>hya-098</t>
  </si>
  <si>
    <t>planting hyacinth bulbs</t>
  </si>
  <si>
    <t>hya-029</t>
  </si>
  <si>
    <t>planting hyacinths</t>
  </si>
  <si>
    <t>hya-025</t>
  </si>
  <si>
    <t>planting hydrangea</t>
  </si>
  <si>
    <t>hyd-799</t>
  </si>
  <si>
    <t>planting hydrangea bushes</t>
  </si>
  <si>
    <t>hyd-476</t>
  </si>
  <si>
    <t>Tul-220</t>
  </si>
  <si>
    <t>princess salvia</t>
  </si>
  <si>
    <t>sal-516</t>
  </si>
  <si>
    <t>professional garden tools</t>
  </si>
  <si>
    <t>too-061</t>
  </si>
  <si>
    <t>professional gardening tools</t>
  </si>
  <si>
    <t>too-439</t>
  </si>
  <si>
    <t>profusion fire zinnia</t>
  </si>
  <si>
    <t>zin-215</t>
  </si>
  <si>
    <t>profusion zinnia</t>
  </si>
  <si>
    <t>zin-018</t>
  </si>
  <si>
    <t>profusion zinnias</t>
  </si>
  <si>
    <t>zin-044</t>
  </si>
  <si>
    <t>pruning shears</t>
  </si>
  <si>
    <t>too-321</t>
  </si>
  <si>
    <t>pruning tree peonies</t>
  </si>
  <si>
    <t>pee-618</t>
  </si>
  <si>
    <t>pruning variegated weigela</t>
  </si>
  <si>
    <t>wei-089</t>
  </si>
  <si>
    <t>pruning viburnum</t>
  </si>
  <si>
    <t>vib-066</t>
  </si>
  <si>
    <t>pruning viburnum bushes</t>
  </si>
  <si>
    <t>vib-214</t>
  </si>
  <si>
    <t>pruning viburnum davidii</t>
  </si>
  <si>
    <t>vib-315</t>
  </si>
  <si>
    <t>pruning viburnum shrubs</t>
  </si>
  <si>
    <t>vib-243</t>
  </si>
  <si>
    <t>pruning viburnum tinus</t>
  </si>
  <si>
    <t>vib-365</t>
  </si>
  <si>
    <t>pruning viburnums</t>
  </si>
  <si>
    <t>hyd-524</t>
  </si>
  <si>
    <t>propagate rhododendron</t>
  </si>
  <si>
    <t>rho-273</t>
  </si>
  <si>
    <t>propagating african violets</t>
  </si>
  <si>
    <t>afr-015</t>
  </si>
  <si>
    <t>propagating amaryllis</t>
  </si>
  <si>
    <t>ama-157</t>
  </si>
  <si>
    <t>propagating azalea</t>
  </si>
  <si>
    <t>purple allium flower</t>
  </si>
  <si>
    <t>all-208</t>
  </si>
  <si>
    <t>purple amaryllis</t>
  </si>
  <si>
    <t>ama-154</t>
  </si>
  <si>
    <t>purple aster</t>
  </si>
  <si>
    <t>ass-018</t>
  </si>
  <si>
    <t>purple aster flower</t>
  </si>
  <si>
    <t>ass-054</t>
  </si>
  <si>
    <t>propagating chrysanthemums</t>
  </si>
  <si>
    <t>chr-038</t>
  </si>
  <si>
    <t>propagating clematis</t>
  </si>
  <si>
    <t>cle-118</t>
  </si>
  <si>
    <t>propagating cyclamen</t>
  </si>
  <si>
    <t>cyc-244</t>
  </si>
  <si>
    <t>propagating dahlias</t>
  </si>
  <si>
    <t>dah-375</t>
  </si>
  <si>
    <t>propagating forsythia</t>
  </si>
  <si>
    <t>for-024</t>
  </si>
  <si>
    <t>purple chrysanthemum</t>
  </si>
  <si>
    <t>chy-025</t>
  </si>
  <si>
    <t>purple chrysanthemums</t>
  </si>
  <si>
    <t>chr-027</t>
  </si>
  <si>
    <t>purple clematis</t>
  </si>
  <si>
    <t>cle-036</t>
  </si>
  <si>
    <t>purple clematis varieties</t>
  </si>
  <si>
    <t>cle-104</t>
  </si>
  <si>
    <t>purple coneflower</t>
  </si>
  <si>
    <t>con-002</t>
  </si>
  <si>
    <t>purple coneflower echinacea</t>
  </si>
  <si>
    <t>con-019</t>
  </si>
  <si>
    <t>propagating kalanchoe</t>
  </si>
  <si>
    <t>kal-065</t>
  </si>
  <si>
    <t>propagating lilac cuttings</t>
  </si>
  <si>
    <t>lac-676</t>
  </si>
  <si>
    <t>propagating lilacs</t>
  </si>
  <si>
    <t>lac-163</t>
  </si>
  <si>
    <t>propagating orchids</t>
  </si>
  <si>
    <t>orc-347</t>
  </si>
  <si>
    <t>propagating pansies</t>
  </si>
  <si>
    <t>pan-279</t>
  </si>
  <si>
    <t>propagating peonies</t>
  </si>
  <si>
    <t>pee-326</t>
  </si>
  <si>
    <t>propagating rhododendrons</t>
  </si>
  <si>
    <t>rho-147</t>
  </si>
  <si>
    <t>propagating salvia</t>
  </si>
  <si>
    <t>sal-425</t>
  </si>
  <si>
    <t>pan-069</t>
  </si>
  <si>
    <t>plentiful pansies</t>
  </si>
  <si>
    <t>pan-032</t>
  </si>
  <si>
    <t>plentiful pansy</t>
  </si>
  <si>
    <t>pan-034</t>
  </si>
  <si>
    <t>plum leaf azalea</t>
  </si>
  <si>
    <t>plumleaf azalea</t>
  </si>
  <si>
    <t>pocahontas lilac</t>
  </si>
  <si>
    <t>lac-390</t>
  </si>
  <si>
    <t>polish clematis</t>
  </si>
  <si>
    <t>cle-230</t>
  </si>
  <si>
    <t>polka weigela</t>
  </si>
  <si>
    <t>wei-093</t>
  </si>
  <si>
    <t>pompom dahlia</t>
  </si>
  <si>
    <t>dah-641</t>
  </si>
  <si>
    <t>pompon chrysanthemum</t>
  </si>
  <si>
    <t>cle-201</t>
  </si>
  <si>
    <t>proven winners hydrangea</t>
  </si>
  <si>
    <t>hyd-168</t>
  </si>
  <si>
    <t>prune azalea bushes</t>
  </si>
  <si>
    <t>prune azaleas</t>
  </si>
  <si>
    <t>prune christmas cactus</t>
  </si>
  <si>
    <t>cca-056</t>
  </si>
  <si>
    <t>prune forsythia</t>
  </si>
  <si>
    <t>for-132</t>
  </si>
  <si>
    <t>prune forsythia bush</t>
  </si>
  <si>
    <t>for-272</t>
  </si>
  <si>
    <t>prune geraniums</t>
  </si>
  <si>
    <t>purple hosta</t>
  </si>
  <si>
    <t>hss-204</t>
  </si>
  <si>
    <t>purple hostas</t>
  </si>
  <si>
    <t>hos-108</t>
  </si>
  <si>
    <t>purple hyacinth</t>
  </si>
  <si>
    <t>hya-067</t>
  </si>
  <si>
    <t>purple hyacinth flower</t>
  </si>
  <si>
    <t>hya-289</t>
  </si>
  <si>
    <t>purple hyacinth meaning</t>
  </si>
  <si>
    <t>hya-162</t>
  </si>
  <si>
    <t>purple hyacinth vine</t>
  </si>
  <si>
    <t>hya-210</t>
  </si>
  <si>
    <t>purple hyacinths</t>
  </si>
  <si>
    <t>hya-249</t>
  </si>
  <si>
    <t>purple hydrangea</t>
  </si>
  <si>
    <t>hyd-060</t>
  </si>
  <si>
    <t>purple hydrangea flowers</t>
  </si>
  <si>
    <t>hyd-709</t>
  </si>
  <si>
    <t>pruning annabelle hydrangea</t>
  </si>
  <si>
    <t>hyd-668</t>
  </si>
  <si>
    <t>pruning asters</t>
  </si>
  <si>
    <t>ast-012</t>
  </si>
  <si>
    <t>pruning azalea</t>
  </si>
  <si>
    <t>pruning azalea bush</t>
  </si>
  <si>
    <t>pruning azalea bushes</t>
  </si>
  <si>
    <t>pruning azalea plants</t>
  </si>
  <si>
    <t>pruning azaleas</t>
  </si>
  <si>
    <t>purple lilac bush</t>
  </si>
  <si>
    <t>lac-245</t>
  </si>
  <si>
    <t>purple lilac flower</t>
  </si>
  <si>
    <t>lac-393</t>
  </si>
  <si>
    <t>purple lilac flowers</t>
  </si>
  <si>
    <t>lac-747</t>
  </si>
  <si>
    <t>purple lilac pictures</t>
  </si>
  <si>
    <t>pruning clematis</t>
  </si>
  <si>
    <t>cle-030</t>
  </si>
  <si>
    <t>pruning clematis plants</t>
  </si>
  <si>
    <t>cle-226</t>
  </si>
  <si>
    <t>pruning dahlias</t>
  </si>
  <si>
    <t>dah-192</t>
  </si>
  <si>
    <t>pruning daylilies</t>
  </si>
  <si>
    <t>dll-075</t>
  </si>
  <si>
    <t>pruning forsythia</t>
  </si>
  <si>
    <t>orc-290</t>
  </si>
  <si>
    <t>purple orchid tree</t>
  </si>
  <si>
    <t>orc-331</t>
  </si>
  <si>
    <t>purple orchids</t>
  </si>
  <si>
    <t>orc-014</t>
  </si>
  <si>
    <t>purple ornamental grass</t>
  </si>
  <si>
    <t>orn-053</t>
  </si>
  <si>
    <t>purple ornamental grasses</t>
  </si>
  <si>
    <t>org-044</t>
  </si>
  <si>
    <t>purple oxalis</t>
  </si>
  <si>
    <t>oxa-002</t>
  </si>
  <si>
    <t>purple oxalis plant</t>
  </si>
  <si>
    <t>oxa-015</t>
  </si>
  <si>
    <t>pruning hydrangea bushes</t>
  </si>
  <si>
    <t>hyd-402</t>
  </si>
  <si>
    <t>pruning hydrangeas</t>
  </si>
  <si>
    <t>hyd-008</t>
  </si>
  <si>
    <t>pruning lilac</t>
  </si>
  <si>
    <t>lac-118</t>
  </si>
  <si>
    <t>pruning lilac bush</t>
  </si>
  <si>
    <t>lac-213</t>
  </si>
  <si>
    <t>pruning lilac bushes</t>
  </si>
  <si>
    <t>lac-233</t>
  </si>
  <si>
    <t>pruning lilac shrubs</t>
  </si>
  <si>
    <t>lac-671</t>
  </si>
  <si>
    <t>pruning lilac tree</t>
  </si>
  <si>
    <t>lac-792</t>
  </si>
  <si>
    <t>pruning lilac trees</t>
  </si>
  <si>
    <t>lac-078</t>
  </si>
  <si>
    <t>pruning lilacs</t>
  </si>
  <si>
    <t>primal scream daylily</t>
  </si>
  <si>
    <t>day-072</t>
  </si>
  <si>
    <t>primrose lilac</t>
  </si>
  <si>
    <t>lac-044</t>
  </si>
  <si>
    <t>primrose lilac bush</t>
  </si>
  <si>
    <t>lac-515</t>
  </si>
  <si>
    <t>prince charles clematis</t>
  </si>
  <si>
    <t>cle-220</t>
  </si>
  <si>
    <t>prince charming lilac</t>
  </si>
  <si>
    <t>lac-297</t>
  </si>
  <si>
    <t>princess diana clematis</t>
  </si>
  <si>
    <t>cle-053</t>
  </si>
  <si>
    <t>princess irene tulip</t>
  </si>
  <si>
    <t>Tul-734</t>
  </si>
  <si>
    <t>princess irene tulips</t>
  </si>
  <si>
    <t>pruning rhododendron bushes</t>
  </si>
  <si>
    <t>rho-198</t>
  </si>
  <si>
    <t>pruning rhododendrons</t>
  </si>
  <si>
    <t>rho-004</t>
  </si>
  <si>
    <t>pruning roses</t>
  </si>
  <si>
    <t>rss-024</t>
  </si>
  <si>
    <t>pruning salvia</t>
  </si>
  <si>
    <t>sal-442</t>
  </si>
  <si>
    <t>pruning saw</t>
  </si>
  <si>
    <t>too-334</t>
  </si>
  <si>
    <t>pruning sedum</t>
  </si>
  <si>
    <t>sed-084</t>
  </si>
  <si>
    <t>purple tree peony</t>
  </si>
  <si>
    <t>peo-286</t>
  </si>
  <si>
    <t>purple tulip</t>
  </si>
  <si>
    <t>Tul-110</t>
  </si>
  <si>
    <t>purple tulip bulbs</t>
  </si>
  <si>
    <t>Tul-589</t>
  </si>
  <si>
    <t>purple tulip pictures</t>
  </si>
  <si>
    <t>Tul-694</t>
  </si>
  <si>
    <t>purple tulips</t>
  </si>
  <si>
    <t>Tul-042</t>
  </si>
  <si>
    <t>purple weigela</t>
  </si>
  <si>
    <t>wei-069</t>
  </si>
  <si>
    <t>purple zinnia</t>
  </si>
  <si>
    <t>zin-141</t>
  </si>
  <si>
    <t>purple zinnias</t>
  </si>
  <si>
    <t>zin-135</t>
  </si>
  <si>
    <t>pyrethrum chrysanthemum</t>
  </si>
  <si>
    <t>vib-292</t>
  </si>
  <si>
    <t>pruning weigela</t>
  </si>
  <si>
    <t>wei-038</t>
  </si>
  <si>
    <t>pruning weigela bushes</t>
  </si>
  <si>
    <t>wei-092</t>
  </si>
  <si>
    <t>pruning wine and roses weigela</t>
  </si>
  <si>
    <t>wei-117</t>
  </si>
  <si>
    <t>purple african violet</t>
  </si>
  <si>
    <t>afr-032</t>
  </si>
  <si>
    <t>purple allium</t>
  </si>
  <si>
    <t>all-005</t>
  </si>
  <si>
    <t>kal-100</t>
  </si>
  <si>
    <t>quick fire hydrangea</t>
  </si>
  <si>
    <t>hyd-207</t>
  </si>
  <si>
    <t>quickfire hydrangea</t>
  </si>
  <si>
    <t>hyd-793</t>
  </si>
  <si>
    <t>radar love clematis</t>
  </si>
  <si>
    <t>cle-501</t>
  </si>
  <si>
    <t>purple aster plant</t>
  </si>
  <si>
    <t>ass-285</t>
  </si>
  <si>
    <t>purple asters</t>
  </si>
  <si>
    <t>ast-025</t>
  </si>
  <si>
    <t>purple azalea</t>
  </si>
  <si>
    <t>purple azaleas</t>
  </si>
  <si>
    <t>purple begonia</t>
  </si>
  <si>
    <t>beg-176</t>
  </si>
  <si>
    <t>purple bromeliad</t>
  </si>
  <si>
    <t>bro-344</t>
  </si>
  <si>
    <t>rambling rose</t>
  </si>
  <si>
    <t>ros-278</t>
  </si>
  <si>
    <t>rambling roses</t>
  </si>
  <si>
    <t>rss-293</t>
  </si>
  <si>
    <t>ramona clematis</t>
  </si>
  <si>
    <t>cle-134</t>
  </si>
  <si>
    <t>rare african violets</t>
  </si>
  <si>
    <t>afr-359</t>
  </si>
  <si>
    <t>rare amaryllis</t>
  </si>
  <si>
    <t>ama-122</t>
  </si>
  <si>
    <t>rare amaryllis bulbs</t>
  </si>
  <si>
    <t>ama-116</t>
  </si>
  <si>
    <t>rare bromeliads</t>
  </si>
  <si>
    <t>purple coneflower picture</t>
  </si>
  <si>
    <t>con-039</t>
  </si>
  <si>
    <t>purple coneflower plant</t>
  </si>
  <si>
    <t>con-072</t>
  </si>
  <si>
    <t>purple coneflower seed</t>
  </si>
  <si>
    <t>con-035</t>
  </si>
  <si>
    <t>purple coneflower seeds</t>
  </si>
  <si>
    <t>con-017</t>
  </si>
  <si>
    <t>purple coneflowers</t>
  </si>
  <si>
    <t>cfl-002</t>
  </si>
  <si>
    <t>purple creeping phlox</t>
  </si>
  <si>
    <t>phl-142</t>
  </si>
  <si>
    <t>purple crocus</t>
  </si>
  <si>
    <t>cro-030</t>
  </si>
  <si>
    <t>purple crocus flower</t>
  </si>
  <si>
    <t>cro-102</t>
  </si>
  <si>
    <t>purple crocuses</t>
  </si>
  <si>
    <t>propagating sedum</t>
  </si>
  <si>
    <t>sed-167</t>
  </si>
  <si>
    <t>propagating tuberous begonias</t>
  </si>
  <si>
    <t>beg-269</t>
  </si>
  <si>
    <t>propagating weigela</t>
  </si>
  <si>
    <t>wei-070</t>
  </si>
  <si>
    <t>propagation of azaleas</t>
  </si>
  <si>
    <t>propagation of geraniums</t>
  </si>
  <si>
    <t>ger-359</t>
  </si>
  <si>
    <t>propagation of lilacs</t>
  </si>
  <si>
    <t>lac-485</t>
  </si>
  <si>
    <t>propagation of rhododendrons</t>
  </si>
  <si>
    <t>rho-321</t>
  </si>
  <si>
    <t>proteus clematis</t>
  </si>
  <si>
    <t>purple dendrobium orchids</t>
  </si>
  <si>
    <t>orc-050</t>
  </si>
  <si>
    <t>purple emperor sedum</t>
  </si>
  <si>
    <t>sed-057</t>
  </si>
  <si>
    <t>purple gem rhododendron</t>
  </si>
  <si>
    <t>rho-049</t>
  </si>
  <si>
    <t>purple geranium</t>
  </si>
  <si>
    <t>ger-116</t>
  </si>
  <si>
    <t>purple geraniums</t>
  </si>
  <si>
    <t>ger-073</t>
  </si>
  <si>
    <t>purple gladiolus</t>
  </si>
  <si>
    <t>gla-030</t>
  </si>
  <si>
    <t>lac-048</t>
  </si>
  <si>
    <t>reblooming lilac boomerang</t>
  </si>
  <si>
    <t>lac-430</t>
  </si>
  <si>
    <t>reblooming lilac bush</t>
  </si>
  <si>
    <t>lac-046</t>
  </si>
  <si>
    <t>reblooming lilacs</t>
  </si>
  <si>
    <t>lac-051</t>
  </si>
  <si>
    <t>red african violet</t>
  </si>
  <si>
    <t>afr-224</t>
  </si>
  <si>
    <t>red amaryllis</t>
  </si>
  <si>
    <t>ama-006</t>
  </si>
  <si>
    <t>red amaryllis flower</t>
  </si>
  <si>
    <t>ama-125</t>
  </si>
  <si>
    <t>red aster</t>
  </si>
  <si>
    <t>ass-037</t>
  </si>
  <si>
    <t>red asters</t>
  </si>
  <si>
    <t>purple hydrangea plants</t>
  </si>
  <si>
    <t>hyd-706</t>
  </si>
  <si>
    <t>purple hydrangeas</t>
  </si>
  <si>
    <t>hyd-116</t>
  </si>
  <si>
    <t>purple impatiens</t>
  </si>
  <si>
    <t>imp-119</t>
  </si>
  <si>
    <t>purple irises</t>
  </si>
  <si>
    <t>iri-045</t>
  </si>
  <si>
    <t>purple leaf oxalis</t>
  </si>
  <si>
    <t>oxa-059</t>
  </si>
  <si>
    <t>purple lilac</t>
  </si>
  <si>
    <t>lac-027</t>
  </si>
  <si>
    <t>red bird azalea</t>
  </si>
  <si>
    <t>red bromeliad</t>
  </si>
  <si>
    <t>bro-077</t>
  </si>
  <si>
    <t>red cardinal weigela</t>
  </si>
  <si>
    <t>wei-083</t>
  </si>
  <si>
    <t>red charm peony</t>
  </si>
  <si>
    <t>peo-054</t>
  </si>
  <si>
    <t>lac-447</t>
  </si>
  <si>
    <t>purple lilac tree</t>
  </si>
  <si>
    <t>lac-360</t>
  </si>
  <si>
    <t>purple lilac vine</t>
  </si>
  <si>
    <t>lac-722</t>
  </si>
  <si>
    <t>purple lilacs</t>
  </si>
  <si>
    <t>lac-293</t>
  </si>
  <si>
    <t>purple orchid</t>
  </si>
  <si>
    <t>orc-536</t>
  </si>
  <si>
    <t>purple orchid livermore</t>
  </si>
  <si>
    <t>con-016</t>
  </si>
  <si>
    <t>red creeping phlox</t>
  </si>
  <si>
    <t>phl-069</t>
  </si>
  <si>
    <t>red creeping sedum</t>
  </si>
  <si>
    <t>sed-043</t>
  </si>
  <si>
    <t>red crocus</t>
  </si>
  <si>
    <t>cro-157</t>
  </si>
  <si>
    <t>red cyclamen</t>
  </si>
  <si>
    <t>cyc-008</t>
  </si>
  <si>
    <t>red daffodil</t>
  </si>
  <si>
    <t>daf-238</t>
  </si>
  <si>
    <t>red daffodils</t>
  </si>
  <si>
    <t>daf-254</t>
  </si>
  <si>
    <t>red dahlia</t>
  </si>
  <si>
    <t>purple pansies</t>
  </si>
  <si>
    <t>pan-093</t>
  </si>
  <si>
    <t>purple pansy</t>
  </si>
  <si>
    <t>pan-070</t>
  </si>
  <si>
    <t>purple passion hydrangea</t>
  </si>
  <si>
    <t>hyd-622</t>
  </si>
  <si>
    <t>purple peonies</t>
  </si>
  <si>
    <t>pee-048</t>
  </si>
  <si>
    <t>purple peony</t>
  </si>
  <si>
    <t>peo-048</t>
  </si>
  <si>
    <t>purple persian lilac</t>
  </si>
  <si>
    <t>lac-710</t>
  </si>
  <si>
    <t>purple phlox</t>
  </si>
  <si>
    <t>phl-082</t>
  </si>
  <si>
    <t>purple phlox flowers</t>
  </si>
  <si>
    <t>phl-128</t>
  </si>
  <si>
    <t>purple pillow geranium</t>
  </si>
  <si>
    <t>ger-514</t>
  </si>
  <si>
    <t>purple rain salvia</t>
  </si>
  <si>
    <t>lac-011</t>
  </si>
  <si>
    <t>pruning limelight hydrangea</t>
  </si>
  <si>
    <t>hyd-441</t>
  </si>
  <si>
    <t>pruning marigolds</t>
  </si>
  <si>
    <t>mar-228</t>
  </si>
  <si>
    <t>pruning orchids</t>
  </si>
  <si>
    <t>orc-219</t>
  </si>
  <si>
    <t>pruning pansies</t>
  </si>
  <si>
    <t>pan-203</t>
  </si>
  <si>
    <t>pruning peonies</t>
  </si>
  <si>
    <t>pee-111</t>
  </si>
  <si>
    <t>pruning peony bushes</t>
  </si>
  <si>
    <t>peo-165</t>
  </si>
  <si>
    <t>pruning rhododendron</t>
  </si>
  <si>
    <t>rho-039</t>
  </si>
  <si>
    <t>sal-399</t>
  </si>
  <si>
    <t>purple sedum</t>
  </si>
  <si>
    <t>sed-095</t>
  </si>
  <si>
    <t>purple sensation allium</t>
  </si>
  <si>
    <t>all-038</t>
  </si>
  <si>
    <t>purple shamrock</t>
  </si>
  <si>
    <t>oxa-010</t>
  </si>
  <si>
    <t>purple silk orchids</t>
  </si>
  <si>
    <t>orc-691</t>
  </si>
  <si>
    <t>purple splendor azalea</t>
  </si>
  <si>
    <t>purple stemmed aster</t>
  </si>
  <si>
    <t>ass-163</t>
  </si>
  <si>
    <t>purple sticky salvia</t>
  </si>
  <si>
    <t>sal-008</t>
  </si>
  <si>
    <t>red lion amaryllis</t>
  </si>
  <si>
    <t>ama-027</t>
  </si>
  <si>
    <t>red magic daylily</t>
  </si>
  <si>
    <t>day-200</t>
  </si>
  <si>
    <t>red marigold</t>
  </si>
  <si>
    <t>mar-187</t>
  </si>
  <si>
    <t>red marigolds</t>
  </si>
  <si>
    <t>mar-070</t>
  </si>
  <si>
    <t>red october hosta</t>
  </si>
  <si>
    <t>hss-062</t>
  </si>
  <si>
    <t>red orchid</t>
  </si>
  <si>
    <t>orc-091</t>
  </si>
  <si>
    <t>red orchid flower</t>
  </si>
  <si>
    <t>orc-637</t>
  </si>
  <si>
    <t>red orchids</t>
  </si>
  <si>
    <t>orc-020</t>
  </si>
  <si>
    <t>chy-267</t>
  </si>
  <si>
    <t>quail daffodil</t>
  </si>
  <si>
    <t>daf-192</t>
  </si>
  <si>
    <t>quality garden tools</t>
  </si>
  <si>
    <t>too-047</t>
  </si>
  <si>
    <t>queen azalea</t>
  </si>
  <si>
    <t>queen elizabeth rose</t>
  </si>
  <si>
    <t>ros-357</t>
  </si>
  <si>
    <t>queen josephine hosta</t>
  </si>
  <si>
    <t>hss-230</t>
  </si>
  <si>
    <t>queen kalanchoe</t>
  </si>
  <si>
    <t>red peony</t>
  </si>
  <si>
    <t>peo-024</t>
  </si>
  <si>
    <t>red peony flowers</t>
  </si>
  <si>
    <t>peo-315</t>
  </si>
  <si>
    <t>red petunia</t>
  </si>
  <si>
    <t>pet-045</t>
  </si>
  <si>
    <t>red phlox</t>
  </si>
  <si>
    <t>phl-023</t>
  </si>
  <si>
    <t>rainforest bromeliads</t>
  </si>
  <si>
    <t>bro-198</t>
  </si>
  <si>
    <t>rainforest orchids</t>
  </si>
  <si>
    <t>orc-301</t>
  </si>
  <si>
    <t>rainforest sunrise hosta</t>
  </si>
  <si>
    <t>hss-379</t>
  </si>
  <si>
    <t>raising orchids</t>
  </si>
  <si>
    <t>orc-618</t>
  </si>
  <si>
    <t>ramapo rhododendron</t>
  </si>
  <si>
    <t>rho-075</t>
  </si>
  <si>
    <t>red rose images</t>
  </si>
  <si>
    <t>ros-618</t>
  </si>
  <si>
    <t>red rose photo</t>
  </si>
  <si>
    <t>ros-666</t>
  </si>
  <si>
    <t>red rose pictures</t>
  </si>
  <si>
    <t>ros-356</t>
  </si>
  <si>
    <t>red roses</t>
  </si>
  <si>
    <t>rss-126</t>
  </si>
  <si>
    <t>red ruffle azalea</t>
  </si>
  <si>
    <t>red ruffle azaleas</t>
  </si>
  <si>
    <t>red ruffles azalea</t>
  </si>
  <si>
    <t>red rum daylily</t>
  </si>
  <si>
    <t>day-202</t>
  </si>
  <si>
    <t>bro-241</t>
  </si>
  <si>
    <t>rare hosta</t>
  </si>
  <si>
    <t>hss-319</t>
  </si>
  <si>
    <t>rare hostas</t>
  </si>
  <si>
    <t>hos-049</t>
  </si>
  <si>
    <t>rare orchid</t>
  </si>
  <si>
    <t>orc-210</t>
  </si>
  <si>
    <t>rare orchids</t>
  </si>
  <si>
    <t>orc-048</t>
  </si>
  <si>
    <t>rare peonies</t>
  </si>
  <si>
    <t>pee-547</t>
  </si>
  <si>
    <t>rare tulip bulbs</t>
  </si>
  <si>
    <t>Tul-711</t>
  </si>
  <si>
    <t>rare tulips</t>
  </si>
  <si>
    <t>Tul-650</t>
  </si>
  <si>
    <t>raspberry parfait hydrangea</t>
  </si>
  <si>
    <t>hyd-738</t>
  </si>
  <si>
    <t>raspberry sundae peony</t>
  </si>
  <si>
    <t>peo-052</t>
  </si>
  <si>
    <t>raymond evison clematis</t>
  </si>
  <si>
    <t>cro-118</t>
  </si>
  <si>
    <t>purple daffodil</t>
  </si>
  <si>
    <t>daf-290</t>
  </si>
  <si>
    <t>purple daffodils</t>
  </si>
  <si>
    <t>daf-278</t>
  </si>
  <si>
    <t>purple dahlia</t>
  </si>
  <si>
    <t>dah-080</t>
  </si>
  <si>
    <t>purple dahlia flowers</t>
  </si>
  <si>
    <t>dah-542</t>
  </si>
  <si>
    <t>purple dahlias</t>
  </si>
  <si>
    <t>dah-039</t>
  </si>
  <si>
    <t>purple daylilies</t>
  </si>
  <si>
    <t>dll-021</t>
  </si>
  <si>
    <t>purple daylily</t>
  </si>
  <si>
    <t>day-029</t>
  </si>
  <si>
    <t>ama-118</t>
  </si>
  <si>
    <t>reblooming azaleas</t>
  </si>
  <si>
    <t>reblooming clematis</t>
  </si>
  <si>
    <t>cle-513</t>
  </si>
  <si>
    <t>reblooming daylilies</t>
  </si>
  <si>
    <t>dll-004</t>
  </si>
  <si>
    <t>reblooming daylily</t>
  </si>
  <si>
    <t>day-010</t>
  </si>
  <si>
    <t>reblooming dwarf daylilies</t>
  </si>
  <si>
    <t>dll-034</t>
  </si>
  <si>
    <t>reblooming hydrangea</t>
  </si>
  <si>
    <t>hyd-144</t>
  </si>
  <si>
    <t>reblooming irises</t>
  </si>
  <si>
    <t>iri-016</t>
  </si>
  <si>
    <t>reblooming lilac</t>
  </si>
  <si>
    <t>repotting african violets</t>
  </si>
  <si>
    <t>afr-058</t>
  </si>
  <si>
    <t>repotting bromeliads</t>
  </si>
  <si>
    <t>bro-286</t>
  </si>
  <si>
    <t>repotting christmas cactus</t>
  </si>
  <si>
    <t>cca-050</t>
  </si>
  <si>
    <t>repotting orchids</t>
  </si>
  <si>
    <t>orc-043</t>
  </si>
  <si>
    <t>rex begonia</t>
  </si>
  <si>
    <t>beg-010</t>
  </si>
  <si>
    <t>rex begonia escargot</t>
  </si>
  <si>
    <t>beg-129</t>
  </si>
  <si>
    <t>rex begonia pictures</t>
  </si>
  <si>
    <t>beg-307</t>
  </si>
  <si>
    <t>ast-006</t>
  </si>
  <si>
    <t>red azalea</t>
  </si>
  <si>
    <t>red azalea bush</t>
  </si>
  <si>
    <t>red azalea plant</t>
  </si>
  <si>
    <t>red azaleas</t>
  </si>
  <si>
    <t>red begonia</t>
  </si>
  <si>
    <t>beg-015</t>
  </si>
  <si>
    <t>red begonias</t>
  </si>
  <si>
    <t>beg-027</t>
  </si>
  <si>
    <t>red begonias flowers</t>
  </si>
  <si>
    <t>beg-140</t>
  </si>
  <si>
    <t>beg-120</t>
  </si>
  <si>
    <t>rex hyacinthe</t>
  </si>
  <si>
    <t>hya-348</t>
  </si>
  <si>
    <t>rhine begonia</t>
  </si>
  <si>
    <t>beg-148</t>
  </si>
  <si>
    <t>rhizomatous begonia</t>
  </si>
  <si>
    <t>beg-116</t>
  </si>
  <si>
    <t>red christmas cactus</t>
  </si>
  <si>
    <t>cca-038</t>
  </si>
  <si>
    <t>red chrysanthemum</t>
  </si>
  <si>
    <t>chy-019</t>
  </si>
  <si>
    <t>red chrysanthemums</t>
  </si>
  <si>
    <t>chr-015</t>
  </si>
  <si>
    <t>red clematis</t>
  </si>
  <si>
    <t>cle-029</t>
  </si>
  <si>
    <t>red clematis varieties</t>
  </si>
  <si>
    <t>cle-307</t>
  </si>
  <si>
    <t>red coneflower</t>
  </si>
  <si>
    <t>rho-061</t>
  </si>
  <si>
    <t>rhododendron atlanticum</t>
  </si>
  <si>
    <t>rho-057</t>
  </si>
  <si>
    <t>rhododendron augustinii</t>
  </si>
  <si>
    <t>rho-072</t>
  </si>
  <si>
    <t>rhododendron auriculatum</t>
  </si>
  <si>
    <t>rho-196</t>
  </si>
  <si>
    <t>rhododendron austrinum</t>
  </si>
  <si>
    <t>rho-086</t>
  </si>
  <si>
    <t>rhododendron barbatum</t>
  </si>
  <si>
    <t>dah-034</t>
  </si>
  <si>
    <t>red dahlia flower</t>
  </si>
  <si>
    <t>dah-218</t>
  </si>
  <si>
    <t>red dahlia flowers</t>
  </si>
  <si>
    <t>dah-444</t>
  </si>
  <si>
    <t>red dahlias</t>
  </si>
  <si>
    <t>dah-114</t>
  </si>
  <si>
    <t>red daylilies</t>
  </si>
  <si>
    <t>dll-007</t>
  </si>
  <si>
    <t>red daylily</t>
  </si>
  <si>
    <t>day-028</t>
  </si>
  <si>
    <t>red daylily varieties</t>
  </si>
  <si>
    <t>day-158</t>
  </si>
  <si>
    <t>red devon daffodil</t>
  </si>
  <si>
    <t>daf-275</t>
  </si>
  <si>
    <t>red emperor tulip</t>
  </si>
  <si>
    <t>Tul-602</t>
  </si>
  <si>
    <t>red formosa azalea</t>
  </si>
  <si>
    <t>red geranium</t>
  </si>
  <si>
    <t>ger-068</t>
  </si>
  <si>
    <t>red geranium flower</t>
  </si>
  <si>
    <t>sal-470</t>
  </si>
  <si>
    <t>purple rhododendron</t>
  </si>
  <si>
    <t>rho-036</t>
  </si>
  <si>
    <t>purple roses</t>
  </si>
  <si>
    <t>rss-006</t>
  </si>
  <si>
    <t>purple salvia</t>
  </si>
  <si>
    <t>sal-016</t>
  </si>
  <si>
    <t>purple salvia flower</t>
  </si>
  <si>
    <t>sal-497</t>
  </si>
  <si>
    <t>purple salvia perennial</t>
  </si>
  <si>
    <t>sal-070</t>
  </si>
  <si>
    <t>purple salvia plant</t>
  </si>
  <si>
    <t>sal-127</t>
  </si>
  <si>
    <t>purple salvia plants</t>
  </si>
  <si>
    <t>red hydrangeas</t>
  </si>
  <si>
    <t>hyd-057</t>
  </si>
  <si>
    <t>red impatiens</t>
  </si>
  <si>
    <t>imp-050</t>
  </si>
  <si>
    <t>red irises</t>
  </si>
  <si>
    <t>iri-001</t>
  </si>
  <si>
    <t>red ivy geranium</t>
  </si>
  <si>
    <t>ger-425</t>
  </si>
  <si>
    <t>red kalanchoe</t>
  </si>
  <si>
    <t>kal-057</t>
  </si>
  <si>
    <t>red lady hydrangea</t>
  </si>
  <si>
    <t>hyd-752</t>
  </si>
  <si>
    <t>red leaf begonia</t>
  </si>
  <si>
    <t>beg-206</t>
  </si>
  <si>
    <t>red lilac</t>
  </si>
  <si>
    <t>lac-385</t>
  </si>
  <si>
    <t>red lilac bush</t>
  </si>
  <si>
    <t>lac-520</t>
  </si>
  <si>
    <t>rho-111</t>
  </si>
  <si>
    <t>rhododendron chrysanthum</t>
  </si>
  <si>
    <t>rho-165</t>
  </si>
  <si>
    <t>rhododendron cilpinense</t>
  </si>
  <si>
    <t>rho-168</t>
  </si>
  <si>
    <t>rhododendron cinnabarinum</t>
  </si>
  <si>
    <t>rho-288</t>
  </si>
  <si>
    <t>rhododendron colors</t>
  </si>
  <si>
    <t>rho-058</t>
  </si>
  <si>
    <t>rhododendron control</t>
  </si>
  <si>
    <t>rho-341</t>
  </si>
  <si>
    <t>rhododendron cultivars</t>
  </si>
  <si>
    <t>red ornamental grass</t>
  </si>
  <si>
    <t>orn-005</t>
  </si>
  <si>
    <t>red ornamental grasses</t>
  </si>
  <si>
    <t>org-006</t>
  </si>
  <si>
    <t>red oxalis</t>
  </si>
  <si>
    <t>oxa-060</t>
  </si>
  <si>
    <t>red pansies</t>
  </si>
  <si>
    <t>pan-019</t>
  </si>
  <si>
    <t>red pansy</t>
  </si>
  <si>
    <t>pan-174</t>
  </si>
  <si>
    <t>red peonies</t>
  </si>
  <si>
    <t>pee-077</t>
  </si>
  <si>
    <t>rho-126</t>
  </si>
  <si>
    <t>rhododendron decorum</t>
  </si>
  <si>
    <t>rho-160</t>
  </si>
  <si>
    <t>rhododendron disease</t>
  </si>
  <si>
    <t>rho-096</t>
  </si>
  <si>
    <t>rhododendron disease photos</t>
  </si>
  <si>
    <t>red prince weigela</t>
  </si>
  <si>
    <t>wei-005</t>
  </si>
  <si>
    <t>red rhododendron</t>
  </si>
  <si>
    <t>rho-052</t>
  </si>
  <si>
    <t>red rhododendron varieties</t>
  </si>
  <si>
    <t>rho-231</t>
  </si>
  <si>
    <t>red rhododendrons</t>
  </si>
  <si>
    <t>rho-201</t>
  </si>
  <si>
    <t>red rose image</t>
  </si>
  <si>
    <t>ros-657</t>
  </si>
  <si>
    <t>rho-222</t>
  </si>
  <si>
    <t>rhododendron edgeworthii</t>
  </si>
  <si>
    <t>rho-345</t>
  </si>
  <si>
    <t>rhododendron elizabeth</t>
  </si>
  <si>
    <t>rho-191</t>
  </si>
  <si>
    <t>rhododendron english roseum</t>
  </si>
  <si>
    <t>rho-079</t>
  </si>
  <si>
    <t>rhododendron falconeri</t>
  </si>
  <si>
    <t>rho-180</t>
  </si>
  <si>
    <t>red salvia</t>
  </si>
  <si>
    <t>sal-180</t>
  </si>
  <si>
    <t>red salvia flower</t>
  </si>
  <si>
    <t>sal-505</t>
  </si>
  <si>
    <t>red salvia perennial</t>
  </si>
  <si>
    <t>sal-548</t>
  </si>
  <si>
    <t>red salvia plant</t>
  </si>
  <si>
    <t>sal-370</t>
  </si>
  <si>
    <t>red salvia plants</t>
  </si>
  <si>
    <t>sal-471</t>
  </si>
  <si>
    <t>red sedum</t>
  </si>
  <si>
    <t>sed-010</t>
  </si>
  <si>
    <t>red stella daylily</t>
  </si>
  <si>
    <t>day-147</t>
  </si>
  <si>
    <t>red tulip</t>
  </si>
  <si>
    <t>Tul-119</t>
  </si>
  <si>
    <t>red tulip bulbs</t>
  </si>
  <si>
    <t>Tul-309</t>
  </si>
  <si>
    <t>red tulips</t>
  </si>
  <si>
    <t>Tul-058</t>
  </si>
  <si>
    <t>red tulips pictures</t>
  </si>
  <si>
    <t>Tul-325</t>
  </si>
  <si>
    <t>red viburnum</t>
  </si>
  <si>
    <t>vib-276</t>
  </si>
  <si>
    <t>cle-095</t>
  </si>
  <si>
    <t>razzmatazz coneflower</t>
  </si>
  <si>
    <t>con-049</t>
  </si>
  <si>
    <t>razzmatazz daylily</t>
  </si>
  <si>
    <t>day-290</t>
  </si>
  <si>
    <t>real touch hydrangeas</t>
  </si>
  <si>
    <t>hyd-703</t>
  </si>
  <si>
    <t>real touch orchids</t>
  </si>
  <si>
    <t>orc-391</t>
  </si>
  <si>
    <t>real touch peonies</t>
  </si>
  <si>
    <t>pee-594</t>
  </si>
  <si>
    <t>rebecca clematis</t>
  </si>
  <si>
    <t>cle-122</t>
  </si>
  <si>
    <t>reblooming amaryllis</t>
  </si>
  <si>
    <t>Tul-089</t>
  </si>
  <si>
    <t>remember me hosta</t>
  </si>
  <si>
    <t>hss-059</t>
  </si>
  <si>
    <t>renee michelle azalea</t>
  </si>
  <si>
    <t>repeat blooming daylilies</t>
  </si>
  <si>
    <t>dll-094</t>
  </si>
  <si>
    <t>replanting azaleas</t>
  </si>
  <si>
    <t>replanting christmas cactus</t>
  </si>
  <si>
    <t>cca-070</t>
  </si>
  <si>
    <t>replanting hostas</t>
  </si>
  <si>
    <t>hos-032</t>
  </si>
  <si>
    <t>replete daffodil</t>
  </si>
  <si>
    <t>daf-197</t>
  </si>
  <si>
    <t>repot christmas cactus</t>
  </si>
  <si>
    <t>cca-032</t>
  </si>
  <si>
    <t>rhododendron hybrid</t>
  </si>
  <si>
    <t>rho-042</t>
  </si>
  <si>
    <t>rhododendron hybrids</t>
  </si>
  <si>
    <t>rho-067</t>
  </si>
  <si>
    <t>rhododendron impeditum</t>
  </si>
  <si>
    <t>rho-030</t>
  </si>
  <si>
    <t>rhododendron indicum</t>
  </si>
  <si>
    <t>rho-021</t>
  </si>
  <si>
    <t>rhododendron japonicum</t>
  </si>
  <si>
    <t>rho-289</t>
  </si>
  <si>
    <t>rhododendron kiusianum</t>
  </si>
  <si>
    <t>rex begonia plants</t>
  </si>
  <si>
    <t>beg-056</t>
  </si>
  <si>
    <t>rex begonia propagation</t>
  </si>
  <si>
    <t>beg-301</t>
  </si>
  <si>
    <t>rex begonia varieties</t>
  </si>
  <si>
    <t>beg-169</t>
  </si>
  <si>
    <t>rex begonia vine</t>
  </si>
  <si>
    <t>beg-221</t>
  </si>
  <si>
    <t>rex begonias</t>
  </si>
  <si>
    <t>rho-362</t>
  </si>
  <si>
    <t>rhododendron linearifolium</t>
  </si>
  <si>
    <t>rho-253</t>
  </si>
  <si>
    <t>rhododendron loderi</t>
  </si>
  <si>
    <t>rho-241</t>
  </si>
  <si>
    <t>rhododendron lord roberts</t>
  </si>
  <si>
    <t>rhizomatous begonias</t>
  </si>
  <si>
    <t>beg-143</t>
  </si>
  <si>
    <t>rhodendrum</t>
  </si>
  <si>
    <t>rho-167</t>
  </si>
  <si>
    <t>rhododendron america</t>
  </si>
  <si>
    <t>rho-329</t>
  </si>
  <si>
    <t>rhododendron anah kruschke</t>
  </si>
  <si>
    <t>rho-162</t>
  </si>
  <si>
    <t>rhododendron arborescens</t>
  </si>
  <si>
    <t>rho-066</t>
  </si>
  <si>
    <t>rhododendron arboreum</t>
  </si>
  <si>
    <t>rhododendron molle</t>
  </si>
  <si>
    <t>rho-247</t>
  </si>
  <si>
    <t>rhododendron mucronatum</t>
  </si>
  <si>
    <t>rho-323</t>
  </si>
  <si>
    <t>rhododendron mucronulatum</t>
  </si>
  <si>
    <t>rho-088</t>
  </si>
  <si>
    <t>rhododendron nancy evans</t>
  </si>
  <si>
    <t>rho-185</t>
  </si>
  <si>
    <t>rhododendron nova</t>
  </si>
  <si>
    <t>rho-335</t>
  </si>
  <si>
    <t>rhododendron blue diamond</t>
  </si>
  <si>
    <t>rho-220</t>
  </si>
  <si>
    <t>rhododendron blue peter</t>
  </si>
  <si>
    <t>rho-158</t>
  </si>
  <si>
    <t>rhododendron bonsai</t>
  </si>
  <si>
    <t>rho-119</t>
  </si>
  <si>
    <t>rhododendron brachycarpum</t>
  </si>
  <si>
    <t>rho-243</t>
  </si>
  <si>
    <t>rhododendron bureavii</t>
  </si>
  <si>
    <t>rho-339</t>
  </si>
  <si>
    <t>rhododendron bush</t>
  </si>
  <si>
    <t>rho-016</t>
  </si>
  <si>
    <t>rhododendron bushes</t>
  </si>
  <si>
    <t>rho-182</t>
  </si>
  <si>
    <t>rhododendron calendulaceum</t>
  </si>
  <si>
    <t>rho-089</t>
  </si>
  <si>
    <t>rhododendron calophytum</t>
  </si>
  <si>
    <t>rho-315</t>
  </si>
  <si>
    <t>rhododendron calsap</t>
  </si>
  <si>
    <t>ger-354</t>
  </si>
  <si>
    <t>red geranium plants</t>
  </si>
  <si>
    <t>ger-552</t>
  </si>
  <si>
    <t>red geraniums</t>
  </si>
  <si>
    <t>ger-059</t>
  </si>
  <si>
    <t>red hosta</t>
  </si>
  <si>
    <t>hss-354</t>
  </si>
  <si>
    <t>red hostas</t>
  </si>
  <si>
    <t>hos-060</t>
  </si>
  <si>
    <t>red hyacinth</t>
  </si>
  <si>
    <t>hya-024</t>
  </si>
  <si>
    <t>red hydrangea</t>
  </si>
  <si>
    <t>hyd-071</t>
  </si>
  <si>
    <t>red hydrangea plants</t>
  </si>
  <si>
    <t>hyd-566</t>
  </si>
  <si>
    <t>rhododendron caroline</t>
  </si>
  <si>
    <t>rho-223</t>
  </si>
  <si>
    <t>rhododendron carolinianum</t>
  </si>
  <si>
    <t>rho-092</t>
  </si>
  <si>
    <t>rhododendron catawba</t>
  </si>
  <si>
    <t>rho-242</t>
  </si>
  <si>
    <t>rhododendron catawbiense</t>
  </si>
  <si>
    <t>rho-008</t>
  </si>
  <si>
    <t>rhododendron catawbiense album</t>
  </si>
  <si>
    <t>rho-087</t>
  </si>
  <si>
    <t>rhododendron catawbiense grandiflorum</t>
  </si>
  <si>
    <t>rho-309</t>
  </si>
  <si>
    <t>rhododendron caucasicum</t>
  </si>
  <si>
    <t>rho-047</t>
  </si>
  <si>
    <t>rhododendron chionoides</t>
  </si>
  <si>
    <t>rho-205</t>
  </si>
  <si>
    <t>rhododendron praecox</t>
  </si>
  <si>
    <t>rho-328</t>
  </si>
  <si>
    <t>rhododendron problems</t>
  </si>
  <si>
    <t>rho-018</t>
  </si>
  <si>
    <t>rhododendron propagation</t>
  </si>
  <si>
    <t>rho-033</t>
  </si>
  <si>
    <t>rhododendron prunifolium</t>
  </si>
  <si>
    <t>rho-254</t>
  </si>
  <si>
    <t>rhododendron pruning</t>
  </si>
  <si>
    <t>rho-163</t>
  </si>
  <si>
    <t>rhododendron cutting</t>
  </si>
  <si>
    <t>rho-320</t>
  </si>
  <si>
    <t>rhododendron cuttings</t>
  </si>
  <si>
    <t>rho-186</t>
  </si>
  <si>
    <t>rhododendron cynthia</t>
  </si>
  <si>
    <t>rho-183</t>
  </si>
  <si>
    <t>rhododendron dauricum</t>
  </si>
  <si>
    <t>rhododendron purple splendour</t>
  </si>
  <si>
    <t>rho-334</t>
  </si>
  <si>
    <t>rhododendron quinquefolium</t>
  </si>
  <si>
    <t>rho-363</t>
  </si>
  <si>
    <t>rhododendron racemosum</t>
  </si>
  <si>
    <t>rho-130</t>
  </si>
  <si>
    <t>rhododendron diseases</t>
  </si>
  <si>
    <t>rho-074</t>
  </si>
  <si>
    <t>rhododendron diseases pictures</t>
  </si>
  <si>
    <t>rho-121</t>
  </si>
  <si>
    <t>rhododendron dopey</t>
  </si>
  <si>
    <t>rho-359</t>
  </si>
  <si>
    <t>rhododendron dora amateis</t>
  </si>
  <si>
    <t>rho-181</t>
  </si>
  <si>
    <t>rhododendron dreamland</t>
  </si>
  <si>
    <t>rho-216</t>
  </si>
  <si>
    <t>rhododendron dwarf</t>
  </si>
  <si>
    <t>rho-048</t>
  </si>
  <si>
    <t>rhododendron roseum elegans</t>
  </si>
  <si>
    <t>rho-026</t>
  </si>
  <si>
    <t>rhododendron sappho</t>
  </si>
  <si>
    <t>rho-136</t>
  </si>
  <si>
    <t>rhododendron scarlet wonder</t>
  </si>
  <si>
    <t>rho-305</t>
  </si>
  <si>
    <t>rhododendron schlippenbachii</t>
  </si>
  <si>
    <t>rho-133</t>
  </si>
  <si>
    <t>rhododendron fantastica</t>
  </si>
  <si>
    <t>rho-307</t>
  </si>
  <si>
    <t>rhododendron ferrugineum</t>
  </si>
  <si>
    <t>rho-197</t>
  </si>
  <si>
    <t>rhododendron flower</t>
  </si>
  <si>
    <t>rho-137</t>
  </si>
  <si>
    <t>rhododendron flowers</t>
  </si>
  <si>
    <t>rho-090</t>
  </si>
  <si>
    <t>rhododendron for shade</t>
  </si>
  <si>
    <t>rho-319</t>
  </si>
  <si>
    <t>rhododendron fortunei</t>
  </si>
  <si>
    <t>rho-178</t>
  </si>
  <si>
    <t>rhododendron fragrantissimum</t>
  </si>
  <si>
    <t>rho-298</t>
  </si>
  <si>
    <t>rhododendron garden</t>
  </si>
  <si>
    <t>rho-236</t>
  </si>
  <si>
    <t>rhododendron gardens</t>
  </si>
  <si>
    <t>rho-177</t>
  </si>
  <si>
    <t>rhododendron giganteum</t>
  </si>
  <si>
    <t>rho-272</t>
  </si>
  <si>
    <t>red volunteer daylily</t>
  </si>
  <si>
    <t>day-058</t>
  </si>
  <si>
    <t>red weigela</t>
  </si>
  <si>
    <t>wei-014</t>
  </si>
  <si>
    <t>red weigela plant</t>
  </si>
  <si>
    <t>wei-054</t>
  </si>
  <si>
    <t>red zinnia</t>
  </si>
  <si>
    <t>zin-072</t>
  </si>
  <si>
    <t>red zinnias</t>
  </si>
  <si>
    <t>zin-139</t>
  </si>
  <si>
    <t>rembrandt tulip bulbs</t>
  </si>
  <si>
    <t>Tul-645</t>
  </si>
  <si>
    <t>rembrandt tulips</t>
  </si>
  <si>
    <t>rhododendron grandiflorum</t>
  </si>
  <si>
    <t>rho-291</t>
  </si>
  <si>
    <t>rhododendron groenlandicum</t>
  </si>
  <si>
    <t>rho-318</t>
  </si>
  <si>
    <t>rhododendron grumpy</t>
  </si>
  <si>
    <t>rho-338</t>
  </si>
  <si>
    <t>rhododendron haaga</t>
  </si>
  <si>
    <t>rho-171</t>
  </si>
  <si>
    <t>rhododendron hedge</t>
  </si>
  <si>
    <t>rho-150</t>
  </si>
  <si>
    <t>rhododendron hirsutum</t>
  </si>
  <si>
    <t>rho-357</t>
  </si>
  <si>
    <t>rhododendron honey</t>
  </si>
  <si>
    <t>rho-175</t>
  </si>
  <si>
    <t>rhododendron horizon monarch</t>
  </si>
  <si>
    <t>rho-239</t>
  </si>
  <si>
    <t>rhododendron hotei</t>
  </si>
  <si>
    <t>rho-172</t>
  </si>
  <si>
    <t>rho-296</t>
  </si>
  <si>
    <t>rhododendron winsome</t>
  </si>
  <si>
    <t>rho-219</t>
  </si>
  <si>
    <t>rhododendron wren</t>
  </si>
  <si>
    <t>rho-358</t>
  </si>
  <si>
    <t>rhododendron yakushimanum</t>
  </si>
  <si>
    <t>rho-200</t>
  </si>
  <si>
    <t>rhododendron yakushimanum hybrids</t>
  </si>
  <si>
    <t>rho-330</t>
  </si>
  <si>
    <t>rhododendrons</t>
  </si>
  <si>
    <t>rho-300</t>
  </si>
  <si>
    <t>rhododendron lapponicum</t>
  </si>
  <si>
    <t>rho-269</t>
  </si>
  <si>
    <t>rhododendron leaf problems</t>
  </si>
  <si>
    <t>rho-276</t>
  </si>
  <si>
    <t>rhododendron leaves</t>
  </si>
  <si>
    <t>rho-145</t>
  </si>
  <si>
    <t>rhododendron linda</t>
  </si>
  <si>
    <t>ridaught daylily farm</t>
  </si>
  <si>
    <t>day-262</t>
  </si>
  <si>
    <t>rieger begonia</t>
  </si>
  <si>
    <t>beg-072</t>
  </si>
  <si>
    <t>rieger begonias</t>
  </si>
  <si>
    <t>beg-292</t>
  </si>
  <si>
    <t>rho-301</t>
  </si>
  <si>
    <t>rhododendron lutescens</t>
  </si>
  <si>
    <t>rho-235</t>
  </si>
  <si>
    <t>rhododendron luteum</t>
  </si>
  <si>
    <t>rho-166</t>
  </si>
  <si>
    <t>rhododendron macabeanum</t>
  </si>
  <si>
    <t>rho-176</t>
  </si>
  <si>
    <t>rhododendron macrophyllum</t>
  </si>
  <si>
    <t>rho-115</t>
  </si>
  <si>
    <t>rhododendron maximum</t>
  </si>
  <si>
    <t>rho-007</t>
  </si>
  <si>
    <t>rhododendron minus</t>
  </si>
  <si>
    <t>rho-128</t>
  </si>
  <si>
    <t>gde-015</t>
  </si>
  <si>
    <t>rock garden designs pictures</t>
  </si>
  <si>
    <t>gde-416</t>
  </si>
  <si>
    <t>rock garden photography</t>
  </si>
  <si>
    <t>pho-276</t>
  </si>
  <si>
    <t>rock gardens</t>
  </si>
  <si>
    <t>pho-126</t>
  </si>
  <si>
    <t>rock gardens designs</t>
  </si>
  <si>
    <t>gde-283</t>
  </si>
  <si>
    <t>rocket city daylily</t>
  </si>
  <si>
    <t>rho-237</t>
  </si>
  <si>
    <t>rhododendron nova zembla</t>
  </si>
  <si>
    <t>rho-020</t>
  </si>
  <si>
    <t>rhododendron obtusum</t>
  </si>
  <si>
    <t>rho-267</t>
  </si>
  <si>
    <t>rhododendron olga</t>
  </si>
  <si>
    <t>rho-190</t>
  </si>
  <si>
    <t>rhododendron orange</t>
  </si>
  <si>
    <t>rho-102</t>
  </si>
  <si>
    <t>rhododendron orbiculare</t>
  </si>
  <si>
    <t>rho-249</t>
  </si>
  <si>
    <t>rhododendron percy wiseman</t>
  </si>
  <si>
    <t>rho-152</t>
  </si>
  <si>
    <t>rhododendron periclymenoides</t>
  </si>
  <si>
    <t>rho-187</t>
  </si>
  <si>
    <t>rhododendron pests</t>
  </si>
  <si>
    <t>rho-270</t>
  </si>
  <si>
    <t>rhododendron photo</t>
  </si>
  <si>
    <t>rho-259</t>
  </si>
  <si>
    <t>rhododendron photos</t>
  </si>
  <si>
    <t>rho-250</t>
  </si>
  <si>
    <t>rhododendron campanulatum</t>
  </si>
  <si>
    <t>rho-217</t>
  </si>
  <si>
    <t>rhododendron campylogynum</t>
  </si>
  <si>
    <t>rho-348</t>
  </si>
  <si>
    <t>rhododendron canadense</t>
  </si>
  <si>
    <t>rho-149</t>
  </si>
  <si>
    <t>rhododendron canescens</t>
  </si>
  <si>
    <t>rho-053</t>
  </si>
  <si>
    <t>rhododendron capistrano</t>
  </si>
  <si>
    <t>rho-065</t>
  </si>
  <si>
    <t>rho-022</t>
  </si>
  <si>
    <t>rhododendron pjm compacta</t>
  </si>
  <si>
    <t>rho-262</t>
  </si>
  <si>
    <t>rhododendron plant</t>
  </si>
  <si>
    <t>rho-019</t>
  </si>
  <si>
    <t>rhododendron planting</t>
  </si>
  <si>
    <t>rho-164</t>
  </si>
  <si>
    <t>rhododendron planting and care</t>
  </si>
  <si>
    <t>pla-623</t>
  </si>
  <si>
    <t>rhododendron plants</t>
  </si>
  <si>
    <t>rho-006</t>
  </si>
  <si>
    <t>rhododendron polar bear</t>
  </si>
  <si>
    <t>rho-336</t>
  </si>
  <si>
    <t>rhododendron polarnacht</t>
  </si>
  <si>
    <t>rho-316</t>
  </si>
  <si>
    <t>rhododendron ponticum</t>
  </si>
  <si>
    <t>rho-041</t>
  </si>
  <si>
    <t>rhododendron ponticum variegatum</t>
  </si>
  <si>
    <t>rose begonia</t>
  </si>
  <si>
    <t>beg-098</t>
  </si>
  <si>
    <t>rose buds</t>
  </si>
  <si>
    <t>ros-366</t>
  </si>
  <si>
    <t>rose bush</t>
  </si>
  <si>
    <t>ros-037</t>
  </si>
  <si>
    <t>rose bushes</t>
  </si>
  <si>
    <t>ros-007</t>
  </si>
  <si>
    <t>rose clematis</t>
  </si>
  <si>
    <t>cle-234</t>
  </si>
  <si>
    <t>rose colors</t>
  </si>
  <si>
    <t>ros-153</t>
  </si>
  <si>
    <t>rose diseases</t>
  </si>
  <si>
    <t>ros-084</t>
  </si>
  <si>
    <t>rho-015</t>
  </si>
  <si>
    <t>rhododendron pseudochrysanthum</t>
  </si>
  <si>
    <t>rho-264</t>
  </si>
  <si>
    <t>rhododendron purple gem</t>
  </si>
  <si>
    <t>rho-245</t>
  </si>
  <si>
    <t>rhododendron purple splendor</t>
  </si>
  <si>
    <t>rho-306</t>
  </si>
  <si>
    <t>rose geranium leaves</t>
  </si>
  <si>
    <t>ger-592</t>
  </si>
  <si>
    <t>rose geranium plant</t>
  </si>
  <si>
    <t>ger-053</t>
  </si>
  <si>
    <t>rose geranium seeds</t>
  </si>
  <si>
    <t>rho-229</t>
  </si>
  <si>
    <t>rhododendron ramapo</t>
  </si>
  <si>
    <t>rho-046</t>
  </si>
  <si>
    <t>rhododendron red jack</t>
  </si>
  <si>
    <t>rho-333</t>
  </si>
  <si>
    <t>rhododendron reticulatum</t>
  </si>
  <si>
    <t>rho-342</t>
  </si>
  <si>
    <t>rhododendron rex</t>
  </si>
  <si>
    <t>rho-324</t>
  </si>
  <si>
    <t>rhododendron rocket</t>
  </si>
  <si>
    <t>rho-290</t>
  </si>
  <si>
    <t>rhododendron rosebay</t>
  </si>
  <si>
    <t>rho-240</t>
  </si>
  <si>
    <t>rhododendron roseum</t>
  </si>
  <si>
    <t>rose peony</t>
  </si>
  <si>
    <t>peo-304</t>
  </si>
  <si>
    <t>rose photo</t>
  </si>
  <si>
    <t>ros-581</t>
  </si>
  <si>
    <t>rose photos</t>
  </si>
  <si>
    <t>ros-468</t>
  </si>
  <si>
    <t>rose picture</t>
  </si>
  <si>
    <t>ros-346</t>
  </si>
  <si>
    <t>rose pictures</t>
  </si>
  <si>
    <t>ros-199</t>
  </si>
  <si>
    <t>rose plant</t>
  </si>
  <si>
    <t>ros-365</t>
  </si>
  <si>
    <t>rose plant care</t>
  </si>
  <si>
    <t>pla-040</t>
  </si>
  <si>
    <t>rose plants</t>
  </si>
  <si>
    <t>rhododendron scintillation</t>
  </si>
  <si>
    <t>rho-063</t>
  </si>
  <si>
    <t>rhododendron seeds</t>
  </si>
  <si>
    <t>rho-029</t>
  </si>
  <si>
    <t>rhododendron shamrock</t>
  </si>
  <si>
    <t>rho-248</t>
  </si>
  <si>
    <t>rhododendron shrub</t>
  </si>
  <si>
    <t>rho-081</t>
  </si>
  <si>
    <t>rhododendron shrubs</t>
  </si>
  <si>
    <t>rho-226</t>
  </si>
  <si>
    <t>rhododendron simsii</t>
  </si>
  <si>
    <t>rho-282</t>
  </si>
  <si>
    <t>rhododendron sinogrande</t>
  </si>
  <si>
    <t>rho-098</t>
  </si>
  <si>
    <t>rhododendron sneezy</t>
  </si>
  <si>
    <t>rho-286</t>
  </si>
  <si>
    <t>rhododendron species</t>
  </si>
  <si>
    <t>rho-031</t>
  </si>
  <si>
    <t>rhododendron golden gate</t>
  </si>
  <si>
    <t>rho-356</t>
  </si>
  <si>
    <t>rhododendron golden lights</t>
  </si>
  <si>
    <t>rho-350</t>
  </si>
  <si>
    <t>rhododendron golden torch</t>
  </si>
  <si>
    <t>rho-327</t>
  </si>
  <si>
    <t>rhododendron goldflimmer</t>
  </si>
  <si>
    <t>rho-213</t>
  </si>
  <si>
    <t>rhododendron gomer waterer</t>
  </si>
  <si>
    <t>rho-224</t>
  </si>
  <si>
    <t>rhododendron trimming</t>
  </si>
  <si>
    <t>rho-095</t>
  </si>
  <si>
    <t>rhododendron types</t>
  </si>
  <si>
    <t>rho-256</t>
  </si>
  <si>
    <t>rhododendron varieties</t>
  </si>
  <si>
    <t>rho-014</t>
  </si>
  <si>
    <t>rhododendron vaseyi</t>
  </si>
  <si>
    <t>rho-127</t>
  </si>
  <si>
    <t>rhododendron vireya</t>
  </si>
  <si>
    <t>rho-261</t>
  </si>
  <si>
    <t>rhododendron virginia richards</t>
  </si>
  <si>
    <t>rho-230</t>
  </si>
  <si>
    <t>rhododendron viscosum</t>
  </si>
  <si>
    <t>rho-064</t>
  </si>
  <si>
    <t>rhododendron vulcan</t>
  </si>
  <si>
    <t>rho-101</t>
  </si>
  <si>
    <t>rhododendron wardii</t>
  </si>
  <si>
    <t>rho-355</t>
  </si>
  <si>
    <t>rhododendron williamsianum</t>
  </si>
  <si>
    <t>rubber plant</t>
  </si>
  <si>
    <t>cac-074</t>
  </si>
  <si>
    <t>rubber plants</t>
  </si>
  <si>
    <t>cac-173</t>
  </si>
  <si>
    <t>rubber tree</t>
  </si>
  <si>
    <t>cac-136</t>
  </si>
  <si>
    <t>rubidor weigela</t>
  </si>
  <si>
    <t>wei-107</t>
  </si>
  <si>
    <t>ruby begonia</t>
  </si>
  <si>
    <t>beg-057</t>
  </si>
  <si>
    <t>ruby dahlia</t>
  </si>
  <si>
    <t>dah-679</t>
  </si>
  <si>
    <t>ruby lilac</t>
  </si>
  <si>
    <t>lac-479</t>
  </si>
  <si>
    <t>ruby queen weigela</t>
  </si>
  <si>
    <t>wei-062</t>
  </si>
  <si>
    <t>rho-001</t>
  </si>
  <si>
    <t>rhododendrons and azaleas</t>
  </si>
  <si>
    <t>rhododendrons for shade</t>
  </si>
  <si>
    <t>rho-275</t>
  </si>
  <si>
    <t>ribbon roses</t>
  </si>
  <si>
    <t>rss-170</t>
  </si>
  <si>
    <t>Tul-090</t>
  </si>
  <si>
    <t>ruffled tulips</t>
  </si>
  <si>
    <t>Tul-544</t>
  </si>
  <si>
    <t>rugosa rose</t>
  </si>
  <si>
    <t>ros-095</t>
  </si>
  <si>
    <t>rugosa roses</t>
  </si>
  <si>
    <t>ringhaddy daffodils</t>
  </si>
  <si>
    <t>daf-546</t>
  </si>
  <si>
    <t>rip van winkle daffodil</t>
  </si>
  <si>
    <t>nar-229</t>
  </si>
  <si>
    <t>robert poore phlox</t>
  </si>
  <si>
    <t>phl-172</t>
  </si>
  <si>
    <t>robin hill azaleas</t>
  </si>
  <si>
    <t>rock garden design</t>
  </si>
  <si>
    <t>gde-220</t>
  </si>
  <si>
    <t>rock garden design ideas</t>
  </si>
  <si>
    <t>gde-347</t>
  </si>
  <si>
    <t>rock garden design pictures</t>
  </si>
  <si>
    <t>gde-350</t>
  </si>
  <si>
    <t>rock garden designs</t>
  </si>
  <si>
    <t>saffron crocus bulbs</t>
  </si>
  <si>
    <t>cro-006</t>
  </si>
  <si>
    <t>saffron crocus cultivation</t>
  </si>
  <si>
    <t>cro-144</t>
  </si>
  <si>
    <t>saffron crocus flower</t>
  </si>
  <si>
    <t>cro-152</t>
  </si>
  <si>
    <t>saffron crocus growing</t>
  </si>
  <si>
    <t>cro-184</t>
  </si>
  <si>
    <t>saffron crocus plant</t>
  </si>
  <si>
    <t>cro-109</t>
  </si>
  <si>
    <t>saffron crocus sativus</t>
  </si>
  <si>
    <t>cro-134</t>
  </si>
  <si>
    <t>day-171</t>
  </si>
  <si>
    <t>rockii peony</t>
  </si>
  <si>
    <t>peo-233</t>
  </si>
  <si>
    <t>rockii tree peony</t>
  </si>
  <si>
    <t>peo-313</t>
  </si>
  <si>
    <t>roguchi clematis</t>
  </si>
  <si>
    <t>cle-157</t>
  </si>
  <si>
    <t>roman hyacinth</t>
  </si>
  <si>
    <t>hya-205</t>
  </si>
  <si>
    <t>romantika clematis</t>
  </si>
  <si>
    <t>cle-431</t>
  </si>
  <si>
    <t>roof garden design</t>
  </si>
  <si>
    <t>gde-060</t>
  </si>
  <si>
    <t>roof garden designs</t>
  </si>
  <si>
    <t>gde-556</t>
  </si>
  <si>
    <t>roof gardens design</t>
  </si>
  <si>
    <t>gde-207</t>
  </si>
  <si>
    <t>roof sedum</t>
  </si>
  <si>
    <t>sed-085</t>
  </si>
  <si>
    <t>rho-228</t>
  </si>
  <si>
    <t>rhododendron phyllis korn</t>
  </si>
  <si>
    <t>rho-365</t>
  </si>
  <si>
    <t>rhododendron picture</t>
  </si>
  <si>
    <t>rho-114</t>
  </si>
  <si>
    <t>rhododendron pictures</t>
  </si>
  <si>
    <t>rho-056</t>
  </si>
  <si>
    <t>rhododendron pink</t>
  </si>
  <si>
    <t>rho-317</t>
  </si>
  <si>
    <t>rhododendron pink pearl</t>
  </si>
  <si>
    <t>rho-287</t>
  </si>
  <si>
    <t>rhododendron pjm</t>
  </si>
  <si>
    <t>rooting forsythia cuttings</t>
  </si>
  <si>
    <t>for-270</t>
  </si>
  <si>
    <t>rooting geranium cuttings</t>
  </si>
  <si>
    <t>ger-158</t>
  </si>
  <si>
    <t>rooting geraniums</t>
  </si>
  <si>
    <t>ger-376</t>
  </si>
  <si>
    <t>rooting hydrangea cuttings</t>
  </si>
  <si>
    <t>hyd-332</t>
  </si>
  <si>
    <t>rooting lilac cuttings</t>
  </si>
  <si>
    <t>lac-167</t>
  </si>
  <si>
    <t>rooting lilacs</t>
  </si>
  <si>
    <t>lac-739</t>
  </si>
  <si>
    <t>rooting rhododendron cuttings</t>
  </si>
  <si>
    <t>rho-265</t>
  </si>
  <si>
    <t>rosa geranium</t>
  </si>
  <si>
    <t>ger-505</t>
  </si>
  <si>
    <t>rosa moyesii geranium</t>
  </si>
  <si>
    <t>ger-499</t>
  </si>
  <si>
    <t>salvia chiapensis</t>
  </si>
  <si>
    <t>sal-396</t>
  </si>
  <si>
    <t>salvia clevelandii</t>
  </si>
  <si>
    <t>sal-369</t>
  </si>
  <si>
    <t>salvia coahuilensis</t>
  </si>
  <si>
    <t>sal-529</t>
  </si>
  <si>
    <t>salvia coccinea</t>
  </si>
  <si>
    <t>sal-185</t>
  </si>
  <si>
    <t>salvia columbariae</t>
  </si>
  <si>
    <t>sal-317</t>
  </si>
  <si>
    <t>salvia confertiflora</t>
  </si>
  <si>
    <t>sal-482</t>
  </si>
  <si>
    <t>salvia corrugata</t>
  </si>
  <si>
    <t>sal-537</t>
  </si>
  <si>
    <t>salvia cultivation</t>
  </si>
  <si>
    <t>rose diseases photos</t>
  </si>
  <si>
    <t>ros-421</t>
  </si>
  <si>
    <t>rose gardening</t>
  </si>
  <si>
    <t>ros-268</t>
  </si>
  <si>
    <t>rose gardens</t>
  </si>
  <si>
    <t>ros-249</t>
  </si>
  <si>
    <t>rose geranium</t>
  </si>
  <si>
    <t>ger-420</t>
  </si>
  <si>
    <t>sal-085</t>
  </si>
  <si>
    <t>salvia east friesland</t>
  </si>
  <si>
    <t>sal-435</t>
  </si>
  <si>
    <t>salvia elegans</t>
  </si>
  <si>
    <t>sal-409</t>
  </si>
  <si>
    <t>ger-576</t>
  </si>
  <si>
    <t>rose hedges</t>
  </si>
  <si>
    <t>ros-255</t>
  </si>
  <si>
    <t>rose hedging</t>
  </si>
  <si>
    <t>ros-784</t>
  </si>
  <si>
    <t>rose hips</t>
  </si>
  <si>
    <t>ros-023</t>
  </si>
  <si>
    <t>rose hydrangea</t>
  </si>
  <si>
    <t>hyd-608</t>
  </si>
  <si>
    <t>rose image</t>
  </si>
  <si>
    <t>ros-500</t>
  </si>
  <si>
    <t>rose images</t>
  </si>
  <si>
    <t>ros-355</t>
  </si>
  <si>
    <t>rose impatiens</t>
  </si>
  <si>
    <t>imp-075</t>
  </si>
  <si>
    <t>rose lilac</t>
  </si>
  <si>
    <t>lac-554</t>
  </si>
  <si>
    <t>salvia fulgens</t>
  </si>
  <si>
    <t>sal-561</t>
  </si>
  <si>
    <t>salvia garden</t>
  </si>
  <si>
    <t>sal-479</t>
  </si>
  <si>
    <t>salvia greggii</t>
  </si>
  <si>
    <t>sal-186</t>
  </si>
  <si>
    <t>salvia guaranitica</t>
  </si>
  <si>
    <t>sal-094</t>
  </si>
  <si>
    <t>salvia haematodes</t>
  </si>
  <si>
    <t>sal-569</t>
  </si>
  <si>
    <t>salvia hians</t>
  </si>
  <si>
    <t>sal-564</t>
  </si>
  <si>
    <t>ros-146</t>
  </si>
  <si>
    <t>rose pruning</t>
  </si>
  <si>
    <t>ros-176</t>
  </si>
  <si>
    <t>rose scented geranium</t>
  </si>
  <si>
    <t>ger-115</t>
  </si>
  <si>
    <t>rose scented geraniums</t>
  </si>
  <si>
    <t>ger-424</t>
  </si>
  <si>
    <t>rose shrubs</t>
  </si>
  <si>
    <t>ros-296</t>
  </si>
  <si>
    <t>rose tree</t>
  </si>
  <si>
    <t>ros-015</t>
  </si>
  <si>
    <t>rose trees</t>
  </si>
  <si>
    <t>ros-026</t>
  </si>
  <si>
    <t>rose types</t>
  </si>
  <si>
    <t>ros-271</t>
  </si>
  <si>
    <t>rose varieties</t>
  </si>
  <si>
    <t>ros-267</t>
  </si>
  <si>
    <t>rosebay rhododendron</t>
  </si>
  <si>
    <t>rho-140</t>
  </si>
  <si>
    <t>rosebud azalea</t>
  </si>
  <si>
    <t>rosebud geranium</t>
  </si>
  <si>
    <t>ger-608</t>
  </si>
  <si>
    <t>rhododendron species foundation</t>
  </si>
  <si>
    <t>rho-193</t>
  </si>
  <si>
    <t>rhododendron susan</t>
  </si>
  <si>
    <t>rho-361</t>
  </si>
  <si>
    <t>rhododendron thomsonii</t>
  </si>
  <si>
    <t>rho-325</t>
  </si>
  <si>
    <t>rhododendron tomentosum</t>
  </si>
  <si>
    <t>rho-227</t>
  </si>
  <si>
    <t>rhododendron transplanting</t>
  </si>
  <si>
    <t>rho-082</t>
  </si>
  <si>
    <t>rhododendron tree</t>
  </si>
  <si>
    <t>rho-192</t>
  </si>
  <si>
    <t>rhododendron trees</t>
  </si>
  <si>
    <t>rho-099</t>
  </si>
  <si>
    <t>round garden designs</t>
  </si>
  <si>
    <t>gde-447</t>
  </si>
  <si>
    <t>royal colors amaryllis</t>
  </si>
  <si>
    <t>ama-168</t>
  </si>
  <si>
    <t>royalty lilac</t>
  </si>
  <si>
    <t>lac-582</t>
  </si>
  <si>
    <t>roycroft daylilies</t>
  </si>
  <si>
    <t>dll-063</t>
  </si>
  <si>
    <t>roycroft daylily</t>
  </si>
  <si>
    <t>day-140</t>
  </si>
  <si>
    <t>rozanne geranium</t>
  </si>
  <si>
    <t>ger-052</t>
  </si>
  <si>
    <t>rozanne geraniums</t>
  </si>
  <si>
    <t>ger-367</t>
  </si>
  <si>
    <t>rozanne hardy geranium</t>
  </si>
  <si>
    <t>heg-006</t>
  </si>
  <si>
    <t>salvia nutans</t>
  </si>
  <si>
    <t>sal-575</t>
  </si>
  <si>
    <t>salvia officinalis</t>
  </si>
  <si>
    <t>sal-291</t>
  </si>
  <si>
    <t>salvia officinalis berggarten</t>
  </si>
  <si>
    <t>sal-522</t>
  </si>
  <si>
    <t>salvia officinalis icterina</t>
  </si>
  <si>
    <t>sal-543</t>
  </si>
  <si>
    <t>salvia officinalis purpurascens</t>
  </si>
  <si>
    <t>sal-532</t>
  </si>
  <si>
    <t>salvia officinalis purpurea</t>
  </si>
  <si>
    <t>sal-545</t>
  </si>
  <si>
    <t>ruby spider daylily</t>
  </si>
  <si>
    <t>day-165</t>
  </si>
  <si>
    <t>ruby star coneflower</t>
  </si>
  <si>
    <t>con-080</t>
  </si>
  <si>
    <t>ruby stella daylily</t>
  </si>
  <si>
    <t>day-016</t>
  </si>
  <si>
    <t>ruffled tulip</t>
  </si>
  <si>
    <t>sal-361</t>
  </si>
  <si>
    <t>salvia perennial</t>
  </si>
  <si>
    <t>sal-113</t>
  </si>
  <si>
    <t>salvia perennials</t>
  </si>
  <si>
    <t>sal-489</t>
  </si>
  <si>
    <t>rss-128</t>
  </si>
  <si>
    <t>rumba weigela</t>
  </si>
  <si>
    <t>wei-033</t>
  </si>
  <si>
    <t>russian lilac</t>
  </si>
  <si>
    <t>lac-711</t>
  </si>
  <si>
    <t>rusty blackhaw viburnum</t>
  </si>
  <si>
    <t>vib-096</t>
  </si>
  <si>
    <t>ruutel clematis</t>
  </si>
  <si>
    <t>cle-392</t>
  </si>
  <si>
    <t>ryecroft dahlias</t>
  </si>
  <si>
    <t>dah-663</t>
  </si>
  <si>
    <t>saffron crocus</t>
  </si>
  <si>
    <t>cro-009</t>
  </si>
  <si>
    <t>saffron crocus bulb</t>
  </si>
  <si>
    <t>cro-096</t>
  </si>
  <si>
    <t>salvia purple rain</t>
  </si>
  <si>
    <t>sal-437</t>
  </si>
  <si>
    <t>salvia purple sticky</t>
  </si>
  <si>
    <t>sal-214</t>
  </si>
  <si>
    <t>salvia purpurascens</t>
  </si>
  <si>
    <t>sal-573</t>
  </si>
  <si>
    <t>salvia purpurea</t>
  </si>
  <si>
    <t>sal-530</t>
  </si>
  <si>
    <t>salvia roemeriana</t>
  </si>
  <si>
    <t>sal-467</t>
  </si>
  <si>
    <t>saffron crocus seeds</t>
  </si>
  <si>
    <t>cro-100</t>
  </si>
  <si>
    <t>saffron crocuses</t>
  </si>
  <si>
    <t>cro-053</t>
  </si>
  <si>
    <t>sagae hosta</t>
  </si>
  <si>
    <t>hss-070</t>
  </si>
  <si>
    <t>saintpaulia</t>
  </si>
  <si>
    <t>afr-282</t>
  </si>
  <si>
    <t>saintpaulia african violet</t>
  </si>
  <si>
    <t>afr-049</t>
  </si>
  <si>
    <t>saintpaulia ionantha african violet</t>
  </si>
  <si>
    <t>afr-240</t>
  </si>
  <si>
    <t>salome daffodil</t>
  </si>
  <si>
    <t>daf-310</t>
  </si>
  <si>
    <t>salter daylilies</t>
  </si>
  <si>
    <t>dll-052</t>
  </si>
  <si>
    <t>salter daylily</t>
  </si>
  <si>
    <t>day-273</t>
  </si>
  <si>
    <t>salvia</t>
  </si>
  <si>
    <t>salvia aethiopis</t>
  </si>
  <si>
    <t>sal-553</t>
  </si>
  <si>
    <t>salvia africana lutea</t>
  </si>
  <si>
    <t>rooftop garden design</t>
  </si>
  <si>
    <t>gde-054</t>
  </si>
  <si>
    <t>rooftop garden designs</t>
  </si>
  <si>
    <t>gde-279</t>
  </si>
  <si>
    <t>rooting african violets</t>
  </si>
  <si>
    <t>afr-317</t>
  </si>
  <si>
    <t>rooting african violets in water</t>
  </si>
  <si>
    <t>afr-360</t>
  </si>
  <si>
    <t>rooting azalea cuttings</t>
  </si>
  <si>
    <t>rooting azaleas</t>
  </si>
  <si>
    <t>rooting christmas cactus</t>
  </si>
  <si>
    <t>cca-034</t>
  </si>
  <si>
    <t>rooting forsythia</t>
  </si>
  <si>
    <t>for-189</t>
  </si>
  <si>
    <t>salvia blue bedder</t>
  </si>
  <si>
    <t>sal-465</t>
  </si>
  <si>
    <t>salvia blue hill</t>
  </si>
  <si>
    <t>sal-427</t>
  </si>
  <si>
    <t>salvia blue queen</t>
  </si>
  <si>
    <t>sal-438</t>
  </si>
  <si>
    <t>salvia bonfire</t>
  </si>
  <si>
    <t>sal-237</t>
  </si>
  <si>
    <t>salvia buchananii</t>
  </si>
  <si>
    <t>sal-460</t>
  </si>
  <si>
    <t>salvia canariensis</t>
  </si>
  <si>
    <t>sal-495</t>
  </si>
  <si>
    <t>salvia candelabrum</t>
  </si>
  <si>
    <t>sal-565</t>
  </si>
  <si>
    <t>salvia chamaedryoides</t>
  </si>
  <si>
    <t>sal-319</t>
  </si>
  <si>
    <t>sarah bernhardt peony</t>
  </si>
  <si>
    <t>peo-020</t>
  </si>
  <si>
    <t>satsuki azalea</t>
  </si>
  <si>
    <t>satsuki azalea varieties</t>
  </si>
  <si>
    <t>satsuki azaleas</t>
  </si>
  <si>
    <t>saving marigold seeds</t>
  </si>
  <si>
    <t>mar-196</t>
  </si>
  <si>
    <t>saving zinnia seeds</t>
  </si>
  <si>
    <t>zin-147</t>
  </si>
  <si>
    <t>say anything narcissus</t>
  </si>
  <si>
    <t>nar-206</t>
  </si>
  <si>
    <t>scarlet begonia</t>
  </si>
  <si>
    <t>beg-127</t>
  </si>
  <si>
    <t>sal-354</t>
  </si>
  <si>
    <t>salvia divornium</t>
  </si>
  <si>
    <t>sal-168</t>
  </si>
  <si>
    <t>salvia dorisiana</t>
  </si>
  <si>
    <t>sal-517</t>
  </si>
  <si>
    <t>salvia dorrii</t>
  </si>
  <si>
    <t>scarlet geranium</t>
  </si>
  <si>
    <t>ger-489</t>
  </si>
  <si>
    <t>scarlet hyacinth</t>
  </si>
  <si>
    <t>hya-246</t>
  </si>
  <si>
    <t>scented azaleas</t>
  </si>
  <si>
    <t>salvia erowid</t>
  </si>
  <si>
    <t>sal-059</t>
  </si>
  <si>
    <t>salvia farinacea</t>
  </si>
  <si>
    <t>sal-267</t>
  </si>
  <si>
    <t>salvia farinacea blue bedder</t>
  </si>
  <si>
    <t>sal-045</t>
  </si>
  <si>
    <t>salvia flower</t>
  </si>
  <si>
    <t>sal-034</t>
  </si>
  <si>
    <t>salvia flower pictures</t>
  </si>
  <si>
    <t>sal-484</t>
  </si>
  <si>
    <t>salvia flowers</t>
  </si>
  <si>
    <t>sal-042</t>
  </si>
  <si>
    <t>salvia forskaohlei</t>
  </si>
  <si>
    <t>sal-539</t>
  </si>
  <si>
    <t>salvia fruticosa</t>
  </si>
  <si>
    <t>sal-526</t>
  </si>
  <si>
    <t>scented rhododendrons</t>
  </si>
  <si>
    <t>rho-344</t>
  </si>
  <si>
    <t>scented roses</t>
  </si>
  <si>
    <t>rss-308</t>
  </si>
  <si>
    <t>scented viburnum</t>
  </si>
  <si>
    <t>vib-363</t>
  </si>
  <si>
    <t>scheepers tulips</t>
  </si>
  <si>
    <t>Tul-590</t>
  </si>
  <si>
    <t>schlumbergera christmas cactus</t>
  </si>
  <si>
    <t>cca-004</t>
  </si>
  <si>
    <t>salvia hispanica</t>
  </si>
  <si>
    <t>sal-262</t>
  </si>
  <si>
    <t>salvia horminum</t>
  </si>
  <si>
    <t>sal-393</t>
  </si>
  <si>
    <t>salvia hot lips</t>
  </si>
  <si>
    <t>sal-308</t>
  </si>
  <si>
    <t>salvia icterina</t>
  </si>
  <si>
    <t>sal-551</t>
  </si>
  <si>
    <t>salvia images</t>
  </si>
  <si>
    <t>sal-474</t>
  </si>
  <si>
    <t>salvia indigo spires</t>
  </si>
  <si>
    <t>sal-394</t>
  </si>
  <si>
    <t>salvia involucrata</t>
  </si>
  <si>
    <t>sal-284</t>
  </si>
  <si>
    <t>salvia jamensis</t>
  </si>
  <si>
    <t>sal-555</t>
  </si>
  <si>
    <t>salvia judaica</t>
  </si>
  <si>
    <t>sal-572</t>
  </si>
  <si>
    <t>salvia lanceolata</t>
  </si>
  <si>
    <t>sal-544</t>
  </si>
  <si>
    <t>salvia leucantha</t>
  </si>
  <si>
    <t>sal-287</t>
  </si>
  <si>
    <t>rosebud geraniums</t>
  </si>
  <si>
    <t>ger-293</t>
  </si>
  <si>
    <t>rosebud impatiens</t>
  </si>
  <si>
    <t>imp-093</t>
  </si>
  <si>
    <t>rosemoor clematis</t>
  </si>
  <si>
    <t>cle-101</t>
  </si>
  <si>
    <t>roses</t>
  </si>
  <si>
    <t>rss-001</t>
  </si>
  <si>
    <t>roseum elegans rhododendron</t>
  </si>
  <si>
    <t>rho-059</t>
  </si>
  <si>
    <t>rosy lights azalea</t>
  </si>
  <si>
    <t>rosy returns daylily</t>
  </si>
  <si>
    <t>day-020</t>
  </si>
  <si>
    <t>rouge cardinal clematis</t>
  </si>
  <si>
    <t>cle-247</t>
  </si>
  <si>
    <t>sal-063</t>
  </si>
  <si>
    <t>salvia microphylla</t>
  </si>
  <si>
    <t>sal-131</t>
  </si>
  <si>
    <t>salvia miltiorrhiza</t>
  </si>
  <si>
    <t>sal-027</t>
  </si>
  <si>
    <t>salvia miltiorrhiza bunge</t>
  </si>
  <si>
    <t>sal-541</t>
  </si>
  <si>
    <t>salvia miniata</t>
  </si>
  <si>
    <t>sal-492</t>
  </si>
  <si>
    <t>salvia minnesota</t>
  </si>
  <si>
    <t>sal-181</t>
  </si>
  <si>
    <t>salvia mystic spires</t>
  </si>
  <si>
    <t>sal-129</t>
  </si>
  <si>
    <t>salvia nemorosa</t>
  </si>
  <si>
    <t>sal-277</t>
  </si>
  <si>
    <t>salvia nemorosa marcus</t>
  </si>
  <si>
    <t>sal-519</t>
  </si>
  <si>
    <t>sed-169</t>
  </si>
  <si>
    <t>sedum blanket</t>
  </si>
  <si>
    <t>sed-089</t>
  </si>
  <si>
    <t>sedum blue</t>
  </si>
  <si>
    <t>sed-135</t>
  </si>
  <si>
    <t>sedum blue carpet</t>
  </si>
  <si>
    <t>sed-149</t>
  </si>
  <si>
    <t>sedum blue spruce</t>
  </si>
  <si>
    <t>sed-036</t>
  </si>
  <si>
    <t>sedum bon bon</t>
  </si>
  <si>
    <t>sed-180</t>
  </si>
  <si>
    <t>sedum brevifolium</t>
  </si>
  <si>
    <t>sed-097</t>
  </si>
  <si>
    <t>sedum brilliant</t>
  </si>
  <si>
    <t>sed-051</t>
  </si>
  <si>
    <t>sedum burrito</t>
  </si>
  <si>
    <t>salvia officinalis tea</t>
  </si>
  <si>
    <t>sal-576</t>
  </si>
  <si>
    <t>salvia officinalis tricolor</t>
  </si>
  <si>
    <t>sal-515</t>
  </si>
  <si>
    <t>salvia patens</t>
  </si>
  <si>
    <t>sed-102</t>
  </si>
  <si>
    <t>sedum cauticola lidakense</t>
  </si>
  <si>
    <t>sed-219</t>
  </si>
  <si>
    <t>sedum chocolate</t>
  </si>
  <si>
    <t>salvia photos</t>
  </si>
  <si>
    <t>sal-126</t>
  </si>
  <si>
    <t>salvia pictures</t>
  </si>
  <si>
    <t>sal-122</t>
  </si>
  <si>
    <t>salvia plant</t>
  </si>
  <si>
    <t>sal-012</t>
  </si>
  <si>
    <t>salvia plant pictures</t>
  </si>
  <si>
    <t>sal-464</t>
  </si>
  <si>
    <t>salvia plant seeds</t>
  </si>
  <si>
    <t>sal-528</t>
  </si>
  <si>
    <t>salvia plants</t>
  </si>
  <si>
    <t>sal-004</t>
  </si>
  <si>
    <t>salvia plebeia</t>
  </si>
  <si>
    <t>sal-586</t>
  </si>
  <si>
    <t>salvia plumosa</t>
  </si>
  <si>
    <t>sal-420</t>
  </si>
  <si>
    <t>salvia purple majesty</t>
  </si>
  <si>
    <t>sal-455</t>
  </si>
  <si>
    <t>sedum divergens</t>
  </si>
  <si>
    <t>sed-134</t>
  </si>
  <si>
    <t>sedum dragon blood</t>
  </si>
  <si>
    <t>sed-184</t>
  </si>
  <si>
    <t>sedum dragons blood</t>
  </si>
  <si>
    <t>sed-144</t>
  </si>
  <si>
    <t>sedum ellacombianum</t>
  </si>
  <si>
    <t>sed-162</t>
  </si>
  <si>
    <t>sedum ewersii</t>
  </si>
  <si>
    <t>sed-106</t>
  </si>
  <si>
    <t>sedum flower</t>
  </si>
  <si>
    <t>sed-037</t>
  </si>
  <si>
    <t>salvia rose queen</t>
  </si>
  <si>
    <t>sal-487</t>
  </si>
  <si>
    <t>salvia sativa</t>
  </si>
  <si>
    <t>sal-431</t>
  </si>
  <si>
    <t>salvia sclarea</t>
  </si>
  <si>
    <t>sal-390</t>
  </si>
  <si>
    <t>salvia sclarea turkestanica</t>
  </si>
  <si>
    <t>sal-559</t>
  </si>
  <si>
    <t>salvia seeds</t>
  </si>
  <si>
    <t>sal-003</t>
  </si>
  <si>
    <t>salvia sensation rose</t>
  </si>
  <si>
    <t>sal-485</t>
  </si>
  <si>
    <t>salvia shrub</t>
  </si>
  <si>
    <t>sal-554</t>
  </si>
  <si>
    <t>salvia sinaloensis</t>
  </si>
  <si>
    <t>sal-472</t>
  </si>
  <si>
    <t>salvia snow hill</t>
  </si>
  <si>
    <t>sal-447</t>
  </si>
  <si>
    <t>salvia sonomensis</t>
  </si>
  <si>
    <t>sal-441</t>
  </si>
  <si>
    <t>sal-535</t>
  </si>
  <si>
    <t>salvia apiana</t>
  </si>
  <si>
    <t>sal-307</t>
  </si>
  <si>
    <t>salvia apiana seeds</t>
  </si>
  <si>
    <t>sal-499</t>
  </si>
  <si>
    <t>salvia argentea</t>
  </si>
  <si>
    <t>sal-098</t>
  </si>
  <si>
    <t>salvia arizona</t>
  </si>
  <si>
    <t>sal-150</t>
  </si>
  <si>
    <t>salvia azurea</t>
  </si>
  <si>
    <t>sal-081</t>
  </si>
  <si>
    <t>salvia blue</t>
  </si>
  <si>
    <t>sal-092</t>
  </si>
  <si>
    <t>salvia blue angel</t>
  </si>
  <si>
    <t>sal-518</t>
  </si>
  <si>
    <t>salvia viridis</t>
  </si>
  <si>
    <t>sal-507</t>
  </si>
  <si>
    <t>salvia x sylvestris</t>
  </si>
  <si>
    <t>sal-533</t>
  </si>
  <si>
    <t>salvias</t>
  </si>
  <si>
    <t>sal-020</t>
  </si>
  <si>
    <t>sammy russell daylily</t>
  </si>
  <si>
    <t>day-248</t>
  </si>
  <si>
    <t>san pedro cactus</t>
  </si>
  <si>
    <t>cca-067</t>
  </si>
  <si>
    <t>sandankwa viburnum</t>
  </si>
  <si>
    <t>vib-111</t>
  </si>
  <si>
    <t>sanderson peony tree</t>
  </si>
  <si>
    <t>peo-412</t>
  </si>
  <si>
    <t>santa claus dahlia</t>
  </si>
  <si>
    <t>dah-408</t>
  </si>
  <si>
    <t>sarah bernhardt peonies</t>
  </si>
  <si>
    <t>pee-496</t>
  </si>
  <si>
    <t>sedum makinoi ogon</t>
  </si>
  <si>
    <t>sed-100</t>
  </si>
  <si>
    <t>sedum matrona</t>
  </si>
  <si>
    <t>sed-015</t>
  </si>
  <si>
    <t>sedum mexicanum</t>
  </si>
  <si>
    <t>sed-105</t>
  </si>
  <si>
    <t>sedum middendorffianum</t>
  </si>
  <si>
    <t>sed-206</t>
  </si>
  <si>
    <t>sedum middendorfianum</t>
  </si>
  <si>
    <t>sed-241</t>
  </si>
  <si>
    <t>sedum morganianum</t>
  </si>
  <si>
    <t>sed-020</t>
  </si>
  <si>
    <t>sedum mr goodbud</t>
  </si>
  <si>
    <t>sed-202</t>
  </si>
  <si>
    <t>sedum multiceps</t>
  </si>
  <si>
    <t>scarlet begonia flower</t>
  </si>
  <si>
    <t>beg-175</t>
  </si>
  <si>
    <t>scarlet begonias</t>
  </si>
  <si>
    <t>beg-152</t>
  </si>
  <si>
    <t>scarlet clematis</t>
  </si>
  <si>
    <t>cle-223</t>
  </si>
  <si>
    <t>sedum oxypetalum</t>
  </si>
  <si>
    <t>sed-230</t>
  </si>
  <si>
    <t>sedum pachyclados</t>
  </si>
  <si>
    <t>sed-074</t>
  </si>
  <si>
    <t>scented clematis</t>
  </si>
  <si>
    <t>cle-288</t>
  </si>
  <si>
    <t>scented geranium</t>
  </si>
  <si>
    <t>ger-016</t>
  </si>
  <si>
    <t>scented geranium cuttings</t>
  </si>
  <si>
    <t>ger-407</t>
  </si>
  <si>
    <t>scented geranium plants</t>
  </si>
  <si>
    <t>ger-037</t>
  </si>
  <si>
    <t>scented geranium seeds</t>
  </si>
  <si>
    <t>ger-080</t>
  </si>
  <si>
    <t>scented geraniums</t>
  </si>
  <si>
    <t>ger-010</t>
  </si>
  <si>
    <t>scented leaf geraniums</t>
  </si>
  <si>
    <t>ger-298</t>
  </si>
  <si>
    <t>scented orchids</t>
  </si>
  <si>
    <t>orc-335</t>
  </si>
  <si>
    <t>sed-002</t>
  </si>
  <si>
    <t>sedum pluricaule</t>
  </si>
  <si>
    <t>sed-247</t>
  </si>
  <si>
    <t>sedum populifolium</t>
  </si>
  <si>
    <t>sed-210</t>
  </si>
  <si>
    <t>sedum propagation</t>
  </si>
  <si>
    <t>sed-055</t>
  </si>
  <si>
    <t>sedum purple emperor</t>
  </si>
  <si>
    <t>sed-016</t>
  </si>
  <si>
    <t>sedum purpureum</t>
  </si>
  <si>
    <t>sed-195</t>
  </si>
  <si>
    <t>sedum red cauli</t>
  </si>
  <si>
    <t>schultz orchid mix</t>
  </si>
  <si>
    <t>orc-716</t>
  </si>
  <si>
    <t>scientific name for azalea</t>
  </si>
  <si>
    <t>scintillation rhododendron</t>
  </si>
  <si>
    <t>rho-105</t>
  </si>
  <si>
    <t>sea aster</t>
  </si>
  <si>
    <t>ass-194</t>
  </si>
  <si>
    <t>sea daffodil</t>
  </si>
  <si>
    <t>daf-428</t>
  </si>
  <si>
    <t>sea dahlia</t>
  </si>
  <si>
    <t>dah-530</t>
  </si>
  <si>
    <t>sea pansy</t>
  </si>
  <si>
    <t>pan-033</t>
  </si>
  <si>
    <t>season for peonies</t>
  </si>
  <si>
    <t>pee-370</t>
  </si>
  <si>
    <t>sedum</t>
  </si>
  <si>
    <t>sed-001</t>
  </si>
  <si>
    <t>sedum abbeydore</t>
  </si>
  <si>
    <t>sed-191</t>
  </si>
  <si>
    <t>sedum acre</t>
  </si>
  <si>
    <t>sed-077</t>
  </si>
  <si>
    <t>salvia leucantha midnight</t>
  </si>
  <si>
    <t>sal-512</t>
  </si>
  <si>
    <t>salvia leucophylla</t>
  </si>
  <si>
    <t>sal-110</t>
  </si>
  <si>
    <t>salvia madrensis</t>
  </si>
  <si>
    <t>sal-481</t>
  </si>
  <si>
    <t>salvia mainacht</t>
  </si>
  <si>
    <t>sal-542</t>
  </si>
  <si>
    <t>salvia maraschino</t>
  </si>
  <si>
    <t>sal-525</t>
  </si>
  <si>
    <t>salvia marcus</t>
  </si>
  <si>
    <t>sal-406</t>
  </si>
  <si>
    <t>salvia may night</t>
  </si>
  <si>
    <t>sal-258</t>
  </si>
  <si>
    <t>salvia mellifera</t>
  </si>
  <si>
    <t>sedum autumn</t>
  </si>
  <si>
    <t>sed-092</t>
  </si>
  <si>
    <t>sedum autumn charm</t>
  </si>
  <si>
    <t>sed-172</t>
  </si>
  <si>
    <t>sedum autumn delight</t>
  </si>
  <si>
    <t>sed-153</t>
  </si>
  <si>
    <t>sedum autumn fire</t>
  </si>
  <si>
    <t>sed-082</t>
  </si>
  <si>
    <t>sedum autumn glory</t>
  </si>
  <si>
    <t>sed-252</t>
  </si>
  <si>
    <t>sedum autumn joy</t>
  </si>
  <si>
    <t>sed-018</t>
  </si>
  <si>
    <t>sedum bertram anderson</t>
  </si>
  <si>
    <t>sed-067</t>
  </si>
  <si>
    <t>sedum bithynicum</t>
  </si>
  <si>
    <t>sed-163</t>
  </si>
  <si>
    <t>sedum black beauty</t>
  </si>
  <si>
    <t>sedum spectabile stardust</t>
  </si>
  <si>
    <t>sed-239</t>
  </si>
  <si>
    <t>sedum spurium</t>
  </si>
  <si>
    <t>sed-050</t>
  </si>
  <si>
    <t>sedum spurium fuldaglut</t>
  </si>
  <si>
    <t>sed-061</t>
  </si>
  <si>
    <t>sedum spurium tricolor</t>
  </si>
  <si>
    <t>sed-044</t>
  </si>
  <si>
    <t>sedum spurium variegatum</t>
  </si>
  <si>
    <t>sed-250</t>
  </si>
  <si>
    <t>sedum spurium voodoo</t>
  </si>
  <si>
    <t>sed-049</t>
  </si>
  <si>
    <t>sedum stardust</t>
  </si>
  <si>
    <t>sed-166</t>
  </si>
  <si>
    <t>sed-026</t>
  </si>
  <si>
    <t>sedum cape blanco</t>
  </si>
  <si>
    <t>sed-039</t>
  </si>
  <si>
    <t>sedum carl</t>
  </si>
  <si>
    <t>sed-143</t>
  </si>
  <si>
    <t>sedum carpet</t>
  </si>
  <si>
    <t>sed-046</t>
  </si>
  <si>
    <t>sedum cauticola</t>
  </si>
  <si>
    <t>sedum tatarinowii</t>
  </si>
  <si>
    <t>sed-251</t>
  </si>
  <si>
    <t>sedum telephium matrona</t>
  </si>
  <si>
    <t>sed-249</t>
  </si>
  <si>
    <t>sedum chocolate ball</t>
  </si>
  <si>
    <t>sed-118</t>
  </si>
  <si>
    <t>sedum clavatum</t>
  </si>
  <si>
    <t>sed-113</t>
  </si>
  <si>
    <t>sedum confusum</t>
  </si>
  <si>
    <t>sed-199</t>
  </si>
  <si>
    <t>sedum coral carpet</t>
  </si>
  <si>
    <t>sed-094</t>
  </si>
  <si>
    <t>sedum coral reef</t>
  </si>
  <si>
    <t>sed-119</t>
  </si>
  <si>
    <t>sedum creeping red</t>
  </si>
  <si>
    <t>sed-076</t>
  </si>
  <si>
    <t>sedum cuttings</t>
  </si>
  <si>
    <t>sed-203</t>
  </si>
  <si>
    <t>sedum dasyphyllum</t>
  </si>
  <si>
    <t>sed-171</t>
  </si>
  <si>
    <t>sed-130</t>
  </si>
  <si>
    <t>sedum wall</t>
  </si>
  <si>
    <t>sed-246</t>
  </si>
  <si>
    <t>sedum weihenstephaner gold</t>
  </si>
  <si>
    <t>sed-111</t>
  </si>
  <si>
    <t>sedum xenox</t>
  </si>
  <si>
    <t>sed-058</t>
  </si>
  <si>
    <t>semper augustus tulip</t>
  </si>
  <si>
    <t>Tul-557</t>
  </si>
  <si>
    <t>sensation french lilac</t>
  </si>
  <si>
    <t>lac-595</t>
  </si>
  <si>
    <t>sensation lilac</t>
  </si>
  <si>
    <t>sedum flowers</t>
  </si>
  <si>
    <t>sed-017</t>
  </si>
  <si>
    <t>sedum forsterianum</t>
  </si>
  <si>
    <t>sed-147</t>
  </si>
  <si>
    <t>sedum frosty morn</t>
  </si>
  <si>
    <t>sed-117</t>
  </si>
  <si>
    <t>sedum fuldaglut</t>
  </si>
  <si>
    <t>sed-069</t>
  </si>
  <si>
    <t>sedum furfuraceum</t>
  </si>
  <si>
    <t>sed-220</t>
  </si>
  <si>
    <t>sedum garden</t>
  </si>
  <si>
    <t>sed-052</t>
  </si>
  <si>
    <t>sedum gardens</t>
  </si>
  <si>
    <t>sed-213</t>
  </si>
  <si>
    <t>sedum glaucophyllum</t>
  </si>
  <si>
    <t>sed-170</t>
  </si>
  <si>
    <t>sedum green roof</t>
  </si>
  <si>
    <t>sed-025</t>
  </si>
  <si>
    <t>sedum green roofs</t>
  </si>
  <si>
    <t>sed-193</t>
  </si>
  <si>
    <t>salvia spathacea</t>
  </si>
  <si>
    <t>sal-062</t>
  </si>
  <si>
    <t>salvia species</t>
  </si>
  <si>
    <t>sal-434</t>
  </si>
  <si>
    <t>salvia splendens</t>
  </si>
  <si>
    <t>sal-170</t>
  </si>
  <si>
    <t>salvia sylvestris</t>
  </si>
  <si>
    <t>sal-513</t>
  </si>
  <si>
    <t>salvia turkestanica</t>
  </si>
  <si>
    <t>sal-566</t>
  </si>
  <si>
    <t>salvia uliginosa</t>
  </si>
  <si>
    <t>sal-454</t>
  </si>
  <si>
    <t>salvia varieties</t>
  </si>
  <si>
    <t>sal-160</t>
  </si>
  <si>
    <t>salvia verticillata</t>
  </si>
  <si>
    <t>sal-520</t>
  </si>
  <si>
    <t>sedum kamtschaticum ellacombianum</t>
  </si>
  <si>
    <t>sed-155</t>
  </si>
  <si>
    <t>sedum kamtschaticum variegatum</t>
  </si>
  <si>
    <t>sed-072</t>
  </si>
  <si>
    <t>sedum lidakense</t>
  </si>
  <si>
    <t>sed-123</t>
  </si>
  <si>
    <t>sedum lucidum</t>
  </si>
  <si>
    <t>sed-266</t>
  </si>
  <si>
    <t>sedum lydium</t>
  </si>
  <si>
    <t>sed-078</t>
  </si>
  <si>
    <t>sedum lynda windsor</t>
  </si>
  <si>
    <t>sed-225</t>
  </si>
  <si>
    <t>sedum maestro</t>
  </si>
  <si>
    <t>sed-164</t>
  </si>
  <si>
    <t>sedum makinoi</t>
  </si>
  <si>
    <t>sed-159</t>
  </si>
  <si>
    <t>oxa-048</t>
  </si>
  <si>
    <t>shamrock plants</t>
  </si>
  <si>
    <t>oxa-053</t>
  </si>
  <si>
    <t>sharpen garden tools</t>
  </si>
  <si>
    <t>too-165</t>
  </si>
  <si>
    <t>sharpening garden tools</t>
  </si>
  <si>
    <t>too-050</t>
  </si>
  <si>
    <t>sharry baby orchid</t>
  </si>
  <si>
    <t>orc-294</t>
  </si>
  <si>
    <t>shasta doublefile viburnum</t>
  </si>
  <si>
    <t>vib-187</t>
  </si>
  <si>
    <t>shasta viburnum</t>
  </si>
  <si>
    <t>vib-044</t>
  </si>
  <si>
    <t>shawn zelig aster</t>
  </si>
  <si>
    <t>sed-158</t>
  </si>
  <si>
    <t>sedum neon</t>
  </si>
  <si>
    <t>sed-150</t>
  </si>
  <si>
    <t>sedum nevii</t>
  </si>
  <si>
    <t>sed-168</t>
  </si>
  <si>
    <t>sedum ogon</t>
  </si>
  <si>
    <t>sed-080</t>
  </si>
  <si>
    <t>sedum oreganum</t>
  </si>
  <si>
    <t>sed-152</t>
  </si>
  <si>
    <t>shooting star hydrangea</t>
  </si>
  <si>
    <t>hyd-079</t>
  </si>
  <si>
    <t>short ornamental grass</t>
  </si>
  <si>
    <t>sedum pachyphyllum</t>
  </si>
  <si>
    <t>sed-188</t>
  </si>
  <si>
    <t>sedum perennial</t>
  </si>
  <si>
    <t>sed-081</t>
  </si>
  <si>
    <t>sedum photos</t>
  </si>
  <si>
    <t>sed-091</t>
  </si>
  <si>
    <t>sedum picolette</t>
  </si>
  <si>
    <t>sed-186</t>
  </si>
  <si>
    <t>sedum picture</t>
  </si>
  <si>
    <t>sed-129</t>
  </si>
  <si>
    <t>sedum pictures</t>
  </si>
  <si>
    <t>sed-192</t>
  </si>
  <si>
    <t>sedum plant</t>
  </si>
  <si>
    <t>sed-006</t>
  </si>
  <si>
    <t>sedum plant care</t>
  </si>
  <si>
    <t>pla-210</t>
  </si>
  <si>
    <t>sedum plants</t>
  </si>
  <si>
    <t>shrub weigela</t>
  </si>
  <si>
    <t>wei-106</t>
  </si>
  <si>
    <t>shungiku edible chrysanthemum</t>
  </si>
  <si>
    <t>chy-174</t>
  </si>
  <si>
    <t>siam orchid</t>
  </si>
  <si>
    <t>orc-213</t>
  </si>
  <si>
    <t>siam tulip</t>
  </si>
  <si>
    <t>Tul-192</t>
  </si>
  <si>
    <t>siberian irises</t>
  </si>
  <si>
    <t>iri-023</t>
  </si>
  <si>
    <t>siebold hosta</t>
  </si>
  <si>
    <t>hss-378</t>
  </si>
  <si>
    <t>siebold viburnum</t>
  </si>
  <si>
    <t>vib-188</t>
  </si>
  <si>
    <t>sed-059</t>
  </si>
  <si>
    <t>sedum reflexum</t>
  </si>
  <si>
    <t>sed-030</t>
  </si>
  <si>
    <t>sedum reflexum angelina</t>
  </si>
  <si>
    <t>sed-175</t>
  </si>
  <si>
    <t>sedum requieni</t>
  </si>
  <si>
    <t>sed-189</t>
  </si>
  <si>
    <t>sedum roofs</t>
  </si>
  <si>
    <t>sed-068</t>
  </si>
  <si>
    <t>sedum rose carpet</t>
  </si>
  <si>
    <t>sed-260</t>
  </si>
  <si>
    <t>sedum rosea</t>
  </si>
  <si>
    <t>sed-093</t>
  </si>
  <si>
    <t>sedum roseum</t>
  </si>
  <si>
    <t>sed-242</t>
  </si>
  <si>
    <t>sedum rosy glow</t>
  </si>
  <si>
    <t>sed-079</t>
  </si>
  <si>
    <t>sedum rubrotinctum</t>
  </si>
  <si>
    <t>sed-029</t>
  </si>
  <si>
    <t>sedum acre aureum</t>
  </si>
  <si>
    <t>sed-107</t>
  </si>
  <si>
    <t>sedum adolphi</t>
  </si>
  <si>
    <t>sed-183</t>
  </si>
  <si>
    <t>sedum adolphii</t>
  </si>
  <si>
    <t>sed-110</t>
  </si>
  <si>
    <t>sedum aizoon</t>
  </si>
  <si>
    <t>sed-124</t>
  </si>
  <si>
    <t>sedum alboroseum mediovariegatum</t>
  </si>
  <si>
    <t>sed-245</t>
  </si>
  <si>
    <t>sedum album</t>
  </si>
  <si>
    <t>sed-027</t>
  </si>
  <si>
    <t>sedum angelina</t>
  </si>
  <si>
    <t>sed-007</t>
  </si>
  <si>
    <t>sedum anglicum</t>
  </si>
  <si>
    <t>sed-060</t>
  </si>
  <si>
    <t>sed-215</t>
  </si>
  <si>
    <t>sedum sieboldii variegata</t>
  </si>
  <si>
    <t>sed-232</t>
  </si>
  <si>
    <t>sedum spathulifolium</t>
  </si>
  <si>
    <t>sed-103</t>
  </si>
  <si>
    <t>sedum spathulifolium purpureum</t>
  </si>
  <si>
    <t>sed-151</t>
  </si>
  <si>
    <t>sedum species</t>
  </si>
  <si>
    <t>sed-033</t>
  </si>
  <si>
    <t>sedum spectabile brilliant</t>
  </si>
  <si>
    <t>sed-148</t>
  </si>
  <si>
    <t>sedum spectabile matrona</t>
  </si>
  <si>
    <t>sed-178</t>
  </si>
  <si>
    <t>sedum spectabile neon</t>
  </si>
  <si>
    <t>sed-122</t>
  </si>
  <si>
    <t>orc-393</t>
  </si>
  <si>
    <t>sloped garden designs</t>
  </si>
  <si>
    <t>gde-766</t>
  </si>
  <si>
    <t>sloping garden designs</t>
  </si>
  <si>
    <t>gde-362</t>
  </si>
  <si>
    <t>slug resistant hostas</t>
  </si>
  <si>
    <t>hos-038</t>
  </si>
  <si>
    <t>slugs and hostas</t>
  </si>
  <si>
    <t>hos-105</t>
  </si>
  <si>
    <t>slugs on hostas</t>
  </si>
  <si>
    <t>hos-065</t>
  </si>
  <si>
    <t>small azalea</t>
  </si>
  <si>
    <t>small azaleas</t>
  </si>
  <si>
    <t>small backyard garden design</t>
  </si>
  <si>
    <t>gde-325</t>
  </si>
  <si>
    <t>sedum stonecrop</t>
  </si>
  <si>
    <t>sed-013</t>
  </si>
  <si>
    <t>sedum succulent</t>
  </si>
  <si>
    <t>sed-075</t>
  </si>
  <si>
    <t>sedum summer glory</t>
  </si>
  <si>
    <t>sed-112</t>
  </si>
  <si>
    <t>sedum sunkissed</t>
  </si>
  <si>
    <t>sed-187</t>
  </si>
  <si>
    <t>small cottage garden designs</t>
  </si>
  <si>
    <t>gde-789</t>
  </si>
  <si>
    <t>sed-177</t>
  </si>
  <si>
    <t>sedum ternatum</t>
  </si>
  <si>
    <t>sed-065</t>
  </si>
  <si>
    <t>sedum tetractinum</t>
  </si>
  <si>
    <t>sed-047</t>
  </si>
  <si>
    <t>sedum tricolor</t>
  </si>
  <si>
    <t>sed-054</t>
  </si>
  <si>
    <t>sedum types</t>
  </si>
  <si>
    <t>sed-237</t>
  </si>
  <si>
    <t>sedum variegated</t>
  </si>
  <si>
    <t>sed-087</t>
  </si>
  <si>
    <t>sedum variegatum</t>
  </si>
  <si>
    <t>sed-156</t>
  </si>
  <si>
    <t>sedum varieties</t>
  </si>
  <si>
    <t>sed-005</t>
  </si>
  <si>
    <t>sedum vera jameson</t>
  </si>
  <si>
    <t>sed-108</t>
  </si>
  <si>
    <t>sedum voodoo</t>
  </si>
  <si>
    <t>gde-573</t>
  </si>
  <si>
    <t>small garden design ideas</t>
  </si>
  <si>
    <t>gde-018</t>
  </si>
  <si>
    <t>small garden design pictures</t>
  </si>
  <si>
    <t>gde-163</t>
  </si>
  <si>
    <t>small garden design plans</t>
  </si>
  <si>
    <t>gde-486</t>
  </si>
  <si>
    <t>small garden designs</t>
  </si>
  <si>
    <t>gde-019</t>
  </si>
  <si>
    <t>small garden hand tools</t>
  </si>
  <si>
    <t>too-677</t>
  </si>
  <si>
    <t>small garden ideas</t>
  </si>
  <si>
    <t>gde-178</t>
  </si>
  <si>
    <t>lac-058</t>
  </si>
  <si>
    <t>sensation lilac bush</t>
  </si>
  <si>
    <t>lac-358</t>
  </si>
  <si>
    <t>sensation lilacs</t>
  </si>
  <si>
    <t>lac-276</t>
  </si>
  <si>
    <t>separating hostas</t>
  </si>
  <si>
    <t>hos-044</t>
  </si>
  <si>
    <t>september aster</t>
  </si>
  <si>
    <t>ass-238</t>
  </si>
  <si>
    <t>shade azaleas</t>
  </si>
  <si>
    <t>shade clematis</t>
  </si>
  <si>
    <t>cle-155</t>
  </si>
  <si>
    <t>shade garden design</t>
  </si>
  <si>
    <t>gde-218</t>
  </si>
  <si>
    <t>shade garden design ideas</t>
  </si>
  <si>
    <t>gde-333</t>
  </si>
  <si>
    <t>sedum ground cover</t>
  </si>
  <si>
    <t>sed-003</t>
  </si>
  <si>
    <t>sedum ground covers</t>
  </si>
  <si>
    <t>sed-071</t>
  </si>
  <si>
    <t>sedum groundcover</t>
  </si>
  <si>
    <t>sed-174</t>
  </si>
  <si>
    <t>sedum hintonii</t>
  </si>
  <si>
    <t>sed-265</t>
  </si>
  <si>
    <t>sedum hispanicum</t>
  </si>
  <si>
    <t>sed-161</t>
  </si>
  <si>
    <t>sedum john creech</t>
  </si>
  <si>
    <t>sed-031</t>
  </si>
  <si>
    <t>sedum kamschaticum</t>
  </si>
  <si>
    <t>sed-145</t>
  </si>
  <si>
    <t>sedum kamtschaticum</t>
  </si>
  <si>
    <t>sed-011</t>
  </si>
  <si>
    <t>shade tolerant clematis</t>
  </si>
  <si>
    <t>cle-362</t>
  </si>
  <si>
    <t>shade tolerant ornamental grass</t>
  </si>
  <si>
    <t>orn-050</t>
  </si>
  <si>
    <t>shade tolerant ornamental grasses</t>
  </si>
  <si>
    <t>org-036</t>
  </si>
  <si>
    <t>shade viburnum</t>
  </si>
  <si>
    <t>vib-271</t>
  </si>
  <si>
    <t>shades of lilac</t>
  </si>
  <si>
    <t>lac-674</t>
  </si>
  <si>
    <t>shamrock chrysanthemum</t>
  </si>
  <si>
    <t>chy-234</t>
  </si>
  <si>
    <t>shamrock oxalis</t>
  </si>
  <si>
    <t>oxa-013</t>
  </si>
  <si>
    <t>shamrock plant</t>
  </si>
  <si>
    <t>small viburnum</t>
  </si>
  <si>
    <t>vib-208</t>
  </si>
  <si>
    <t>small water garden designs</t>
  </si>
  <si>
    <t>gde-587</t>
  </si>
  <si>
    <t>small white aster</t>
  </si>
  <si>
    <t>ass-149</t>
  </si>
  <si>
    <t>smiling orchid</t>
  </si>
  <si>
    <t>orc-629</t>
  </si>
  <si>
    <t>smooth aster</t>
  </si>
  <si>
    <t>ass-051</t>
  </si>
  <si>
    <t>smooth blue aster</t>
  </si>
  <si>
    <t>ass-077</t>
  </si>
  <si>
    <t>smooth coneflower</t>
  </si>
  <si>
    <t>con-031</t>
  </si>
  <si>
    <t>smooth hydrangea</t>
  </si>
  <si>
    <t>hyd-438</t>
  </si>
  <si>
    <t>snow azalea</t>
  </si>
  <si>
    <t>snow crocus</t>
  </si>
  <si>
    <t>ass-295</t>
  </si>
  <si>
    <t>sherry baby orchid</t>
  </si>
  <si>
    <t>orc-569</t>
  </si>
  <si>
    <t>shining sensation weigela</t>
  </si>
  <si>
    <t>wei-104</t>
  </si>
  <si>
    <t>shirley temple peony</t>
  </si>
  <si>
    <t>peo-074</t>
  </si>
  <si>
    <t>vib-067</t>
  </si>
  <si>
    <t>snowball hydrangea</t>
  </si>
  <si>
    <t>hyd-436</t>
  </si>
  <si>
    <t>orn-031</t>
  </si>
  <si>
    <t>short ornamental grasses</t>
  </si>
  <si>
    <t>org-011</t>
  </si>
  <si>
    <t>show off forsythia</t>
  </si>
  <si>
    <t>for-046</t>
  </si>
  <si>
    <t>showy aster</t>
  </si>
  <si>
    <t>ass-255</t>
  </si>
  <si>
    <t>shrub garden designs</t>
  </si>
  <si>
    <t>gde-327</t>
  </si>
  <si>
    <t>shrub lilac</t>
  </si>
  <si>
    <t>lac-236</t>
  </si>
  <si>
    <t>shrub rose bushes</t>
  </si>
  <si>
    <t>ros-453</t>
  </si>
  <si>
    <t>shrub roses</t>
  </si>
  <si>
    <t>rss-036</t>
  </si>
  <si>
    <t>shrub viburnum</t>
  </si>
  <si>
    <t>vib-108</t>
  </si>
  <si>
    <t>hyd-181</t>
  </si>
  <si>
    <t>snowflake oakleaf hydrangea</t>
  </si>
  <si>
    <t>hyd-521</t>
  </si>
  <si>
    <t>snowflake viburnum</t>
  </si>
  <si>
    <t>vib-151</t>
  </si>
  <si>
    <t>so sweet hosta</t>
  </si>
  <si>
    <t>hss-105</t>
  </si>
  <si>
    <t>softspots aster</t>
  </si>
  <si>
    <t>ass-039</t>
  </si>
  <si>
    <t>solenia begonia</t>
  </si>
  <si>
    <t>beg-069</t>
  </si>
  <si>
    <t>sorbet peony</t>
  </si>
  <si>
    <t>peo-028</t>
  </si>
  <si>
    <t>south seas daylily</t>
  </si>
  <si>
    <t>day-073</t>
  </si>
  <si>
    <t>sieboldiana elegans hosta</t>
  </si>
  <si>
    <t>hss-216</t>
  </si>
  <si>
    <t>sieboldiana hosta</t>
  </si>
  <si>
    <t>hss-139</t>
  </si>
  <si>
    <t>sieboldii clematis</t>
  </si>
  <si>
    <t>cle-160</t>
  </si>
  <si>
    <t>signet marigold</t>
  </si>
  <si>
    <t>mar-181</t>
  </si>
  <si>
    <t>signet marigolds</t>
  </si>
  <si>
    <t>mar-169</t>
  </si>
  <si>
    <t>silky aster</t>
  </si>
  <si>
    <t>ass-096</t>
  </si>
  <si>
    <t>siloam daylilies</t>
  </si>
  <si>
    <t>dll-131</t>
  </si>
  <si>
    <t>siloam daylily</t>
  </si>
  <si>
    <t>day-122</t>
  </si>
  <si>
    <t>sedum rubrotinctum aurora</t>
  </si>
  <si>
    <t>sed-185</t>
  </si>
  <si>
    <t>sedum ruby glow</t>
  </si>
  <si>
    <t>sed-099</t>
  </si>
  <si>
    <t>sedum rupestre</t>
  </si>
  <si>
    <t>sed-125</t>
  </si>
  <si>
    <t>sedum rupestre angelina</t>
  </si>
  <si>
    <t>sed-032</t>
  </si>
  <si>
    <t>sedum sarmentosum</t>
  </si>
  <si>
    <t>sed-045</t>
  </si>
  <si>
    <t>sedum seed</t>
  </si>
  <si>
    <t>sed-104</t>
  </si>
  <si>
    <t>sedum seeds</t>
  </si>
  <si>
    <t>sed-024</t>
  </si>
  <si>
    <t>sedum selskianum</t>
  </si>
  <si>
    <t>sed-154</t>
  </si>
  <si>
    <t>sedum sieboldii mediovariegatum</t>
  </si>
  <si>
    <t>single peony</t>
  </si>
  <si>
    <t>peo-154</t>
  </si>
  <si>
    <t>single tulip</t>
  </si>
  <si>
    <t>Tul-234</t>
  </si>
  <si>
    <t>sir robert azalea</t>
  </si>
  <si>
    <t>sister theresa hydrangea</t>
  </si>
  <si>
    <t>hyd-249</t>
  </si>
  <si>
    <t>sister therese hydrangea</t>
  </si>
  <si>
    <t>hyd-682</t>
  </si>
  <si>
    <t>skaugum begonia</t>
  </si>
  <si>
    <t>beg-092</t>
  </si>
  <si>
    <t>slipper orchid</t>
  </si>
  <si>
    <t>orc-328</t>
  </si>
  <si>
    <t>slipper orchids</t>
  </si>
  <si>
    <t>splitting dahlia tubers</t>
  </si>
  <si>
    <t>dah-612</t>
  </si>
  <si>
    <t>splitting daylilies</t>
  </si>
  <si>
    <t>dll-076</t>
  </si>
  <si>
    <t>splitting hostas</t>
  </si>
  <si>
    <t>hos-057</t>
  </si>
  <si>
    <t>splitting hostas plants</t>
  </si>
  <si>
    <t>hos-092</t>
  </si>
  <si>
    <t>splitting peonies</t>
  </si>
  <si>
    <t>pee-572</t>
  </si>
  <si>
    <t>spray chrysanthemums</t>
  </si>
  <si>
    <t>chr-045</t>
  </si>
  <si>
    <t>spray roses</t>
  </si>
  <si>
    <t>rss-118</t>
  </si>
  <si>
    <t>spreading phlox</t>
  </si>
  <si>
    <t>phl-165</t>
  </si>
  <si>
    <t>spring bouquet viburnum</t>
  </si>
  <si>
    <t>small backyard garden designs</t>
  </si>
  <si>
    <t>gde-725</t>
  </si>
  <si>
    <t>small bromeliads</t>
  </si>
  <si>
    <t>bro-282</t>
  </si>
  <si>
    <t>small cactus plants</t>
  </si>
  <si>
    <t>cac-237</t>
  </si>
  <si>
    <t>small clematis</t>
  </si>
  <si>
    <t>cle-562</t>
  </si>
  <si>
    <t>spring flowering clematis</t>
  </si>
  <si>
    <t>cle-585</t>
  </si>
  <si>
    <t>small daffodils</t>
  </si>
  <si>
    <t>daf-328</t>
  </si>
  <si>
    <t>small daylilies</t>
  </si>
  <si>
    <t>dll-098</t>
  </si>
  <si>
    <t>small flower garden design</t>
  </si>
  <si>
    <t>gde-315</t>
  </si>
  <si>
    <t>small flowered clematis</t>
  </si>
  <si>
    <t>cle-436</t>
  </si>
  <si>
    <t>small front garden designs</t>
  </si>
  <si>
    <t>gde-353</t>
  </si>
  <si>
    <t>small garden design</t>
  </si>
  <si>
    <t>gde-017</t>
  </si>
  <si>
    <t>small garden design examples</t>
  </si>
  <si>
    <t>staking dahlias</t>
  </si>
  <si>
    <t>dah-472</t>
  </si>
  <si>
    <t>staking peonies</t>
  </si>
  <si>
    <t>pee-400</t>
  </si>
  <si>
    <t>stamile daylilies</t>
  </si>
  <si>
    <t>dll-042</t>
  </si>
  <si>
    <t>stamile daylily</t>
  </si>
  <si>
    <t>day-112</t>
  </si>
  <si>
    <t>standard azalea</t>
  </si>
  <si>
    <t>standard chrysanthemum</t>
  </si>
  <si>
    <t>chy-133</t>
  </si>
  <si>
    <t>standard hosta</t>
  </si>
  <si>
    <t>hss-240</t>
  </si>
  <si>
    <t>standard rose</t>
  </si>
  <si>
    <t>small garden ideas and designs</t>
  </si>
  <si>
    <t>gde-642</t>
  </si>
  <si>
    <t>small garden tool sheds</t>
  </si>
  <si>
    <t>too-794</t>
  </si>
  <si>
    <t>small garden tools</t>
  </si>
  <si>
    <t>too-074</t>
  </si>
  <si>
    <t>small gardening tools</t>
  </si>
  <si>
    <t>too-407</t>
  </si>
  <si>
    <t>small gardens</t>
  </si>
  <si>
    <t>gde-626</t>
  </si>
  <si>
    <t>small hosta</t>
  </si>
  <si>
    <t>hss-072</t>
  </si>
  <si>
    <t>small hostas</t>
  </si>
  <si>
    <t>hos-021</t>
  </si>
  <si>
    <t>small hydrangea</t>
  </si>
  <si>
    <t>hyd-075</t>
  </si>
  <si>
    <t>shade garden design plans</t>
  </si>
  <si>
    <t>gde-269</t>
  </si>
  <si>
    <t>shade garden designs</t>
  </si>
  <si>
    <t>gde-024</t>
  </si>
  <si>
    <t>shade gardens designs</t>
  </si>
  <si>
    <t>gde-199</t>
  </si>
  <si>
    <t>shade hostas</t>
  </si>
  <si>
    <t>hos-054</t>
  </si>
  <si>
    <t>shade hydrangea</t>
  </si>
  <si>
    <t>hyd-330</t>
  </si>
  <si>
    <t>shade impatiens</t>
  </si>
  <si>
    <t>imp-105</t>
  </si>
  <si>
    <t>shade loving azaleas</t>
  </si>
  <si>
    <t>shade loving clematis</t>
  </si>
  <si>
    <t>cle-203</t>
  </si>
  <si>
    <t>shade loving ornamental grasses</t>
  </si>
  <si>
    <t>org-041</t>
  </si>
  <si>
    <t>small ornamental grass</t>
  </si>
  <si>
    <t>orn-058</t>
  </si>
  <si>
    <t>small ornamental grasses</t>
  </si>
  <si>
    <t>org-031</t>
  </si>
  <si>
    <t>small pansy</t>
  </si>
  <si>
    <t>pan-106</t>
  </si>
  <si>
    <t>small rhododendron</t>
  </si>
  <si>
    <t>rho-258</t>
  </si>
  <si>
    <t>small rock garden designs</t>
  </si>
  <si>
    <t>gde-501</t>
  </si>
  <si>
    <t>small space garden design</t>
  </si>
  <si>
    <t>gde-357</t>
  </si>
  <si>
    <t>stonecrop sedum</t>
  </si>
  <si>
    <t>sed-008</t>
  </si>
  <si>
    <t>storing begonia tubers</t>
  </si>
  <si>
    <t>beg-297</t>
  </si>
  <si>
    <t>storing begonias</t>
  </si>
  <si>
    <t>beg-365</t>
  </si>
  <si>
    <t>storing daffodil bulbs</t>
  </si>
  <si>
    <t>daf-104</t>
  </si>
  <si>
    <t>storing dahlia bulbs</t>
  </si>
  <si>
    <t>dah-450</t>
  </si>
  <si>
    <t>storing dahlia tubers</t>
  </si>
  <si>
    <t>dah-077</t>
  </si>
  <si>
    <t>storing dahlias</t>
  </si>
  <si>
    <t>dah-529</t>
  </si>
  <si>
    <t>storing garden tools</t>
  </si>
  <si>
    <t>too-322</t>
  </si>
  <si>
    <t>storing hyacinth bulbs</t>
  </si>
  <si>
    <t>cro-018</t>
  </si>
  <si>
    <t>snow hill salvia</t>
  </si>
  <si>
    <t>sal-462</t>
  </si>
  <si>
    <t>snow queen clematis</t>
  </si>
  <si>
    <t>cle-152</t>
  </si>
  <si>
    <t>snow queen hydrangea</t>
  </si>
  <si>
    <t>hyd-150</t>
  </si>
  <si>
    <t>snowball bush viburnum</t>
  </si>
  <si>
    <t>day-064</t>
  </si>
  <si>
    <t>strawberry geranium</t>
  </si>
  <si>
    <t>snowball hydrangeas</t>
  </si>
  <si>
    <t>hyd-384</t>
  </si>
  <si>
    <t>snowball viburnum</t>
  </si>
  <si>
    <t>vib-038</t>
  </si>
  <si>
    <t>snowball viburnum bush</t>
  </si>
  <si>
    <t>vib-046</t>
  </si>
  <si>
    <t>snowball viburnum tree</t>
  </si>
  <si>
    <t>vib-174</t>
  </si>
  <si>
    <t>snowdrift aster</t>
  </si>
  <si>
    <t>ass-094</t>
  </si>
  <si>
    <t>snowdrop bulbs</t>
  </si>
  <si>
    <t>nar-137</t>
  </si>
  <si>
    <t>snowdrops</t>
  </si>
  <si>
    <t>nar-060</t>
  </si>
  <si>
    <t>snowflake hydrangea</t>
  </si>
  <si>
    <t>succulent plants</t>
  </si>
  <si>
    <t>cac-076</t>
  </si>
  <si>
    <t>succulent seeds</t>
  </si>
  <si>
    <t>cac-264</t>
  </si>
  <si>
    <t>succulents</t>
  </si>
  <si>
    <t>cac-071</t>
  </si>
  <si>
    <t>succulents and cacti</t>
  </si>
  <si>
    <t>cac-213</t>
  </si>
  <si>
    <t>succulents and cactus</t>
  </si>
  <si>
    <t>cac-227</t>
  </si>
  <si>
    <t>sugar candy clematis</t>
  </si>
  <si>
    <t>cle-326</t>
  </si>
  <si>
    <t>sugar daffodils</t>
  </si>
  <si>
    <t>daf-580</t>
  </si>
  <si>
    <t>southern charm azalea</t>
  </si>
  <si>
    <t>southern indica azaleas</t>
  </si>
  <si>
    <t>southwest garden design</t>
  </si>
  <si>
    <t>gde-255</t>
  </si>
  <si>
    <t>sowing marigold seeds</t>
  </si>
  <si>
    <t>mar-336</t>
  </si>
  <si>
    <t>spacecoast daylilies</t>
  </si>
  <si>
    <t>dll-117</t>
  </si>
  <si>
    <t>spacecoast starburst daylily</t>
  </si>
  <si>
    <t>day-251</t>
  </si>
  <si>
    <t>spartacus dahlia</t>
  </si>
  <si>
    <t>dah-402</t>
  </si>
  <si>
    <t>special garden tools</t>
  </si>
  <si>
    <t>too-760</t>
  </si>
  <si>
    <t>silver moon clematis</t>
  </si>
  <si>
    <t>cle-140</t>
  </si>
  <si>
    <t>silver sword azalea</t>
  </si>
  <si>
    <t>silver tulip</t>
  </si>
  <si>
    <t>Tul-691</t>
  </si>
  <si>
    <t>silver vase bromeliad</t>
  </si>
  <si>
    <t>bro-070</t>
  </si>
  <si>
    <t>simple garden designs</t>
  </si>
  <si>
    <t>gde-072</t>
  </si>
  <si>
    <t>simple small garden designs</t>
  </si>
  <si>
    <t>gde-389</t>
  </si>
  <si>
    <t>single daffodil</t>
  </si>
  <si>
    <t>daf-502</t>
  </si>
  <si>
    <t>single orchid</t>
  </si>
  <si>
    <t>orc-436</t>
  </si>
  <si>
    <t>single orchids</t>
  </si>
  <si>
    <t>orc-797</t>
  </si>
  <si>
    <t>single peonies</t>
  </si>
  <si>
    <t>pee-207</t>
  </si>
  <si>
    <t>spider dahlia</t>
  </si>
  <si>
    <t>dah-421</t>
  </si>
  <si>
    <t>spider daylilies</t>
  </si>
  <si>
    <t>dll-035</t>
  </si>
  <si>
    <t>spider daylily</t>
  </si>
  <si>
    <t>day-054</t>
  </si>
  <si>
    <t>spider orchid</t>
  </si>
  <si>
    <t>orc-202</t>
  </si>
  <si>
    <t>spider orchids</t>
  </si>
  <si>
    <t>orc-767</t>
  </si>
  <si>
    <t>spilt milk hosta</t>
  </si>
  <si>
    <t>hss-184</t>
  </si>
  <si>
    <t>split hostas</t>
  </si>
  <si>
    <t>hos-064</t>
  </si>
  <si>
    <t>day-114</t>
  </si>
  <si>
    <t>sundown coneflower</t>
  </si>
  <si>
    <t>con-034</t>
  </si>
  <si>
    <t>sunglow azalea</t>
  </si>
  <si>
    <t>sunny knockout rose</t>
  </si>
  <si>
    <t>ros-265</t>
  </si>
  <si>
    <t>sunrise coneflower</t>
  </si>
  <si>
    <t>con-055</t>
  </si>
  <si>
    <t>sunrise forsythia</t>
  </si>
  <si>
    <t>for-109</t>
  </si>
  <si>
    <t>sunset clematis</t>
  </si>
  <si>
    <t>cle-172</t>
  </si>
  <si>
    <t>sunset coneflower</t>
  </si>
  <si>
    <t>con-027</t>
  </si>
  <si>
    <t>super elfin impatiens</t>
  </si>
  <si>
    <t>imp-041</t>
  </si>
  <si>
    <t>surfinia petunias</t>
  </si>
  <si>
    <t>vib-054</t>
  </si>
  <si>
    <t>spring crocus</t>
  </si>
  <si>
    <t>cro-020</t>
  </si>
  <si>
    <t>spring daffodils</t>
  </si>
  <si>
    <t>daf-421</t>
  </si>
  <si>
    <t>spring daffodils pictures</t>
  </si>
  <si>
    <t>daf-498</t>
  </si>
  <si>
    <t>swan dahlias</t>
  </si>
  <si>
    <t>dah-076</t>
  </si>
  <si>
    <t>spring glory forsythia</t>
  </si>
  <si>
    <t>for-134</t>
  </si>
  <si>
    <t>spring hydrangea</t>
  </si>
  <si>
    <t>hyd-210</t>
  </si>
  <si>
    <t>spring lilac</t>
  </si>
  <si>
    <t>lac-571</t>
  </si>
  <si>
    <t>spring pansies</t>
  </si>
  <si>
    <t>pan-204</t>
  </si>
  <si>
    <t>spring tulips</t>
  </si>
  <si>
    <t>Tul-136</t>
  </si>
  <si>
    <t>stained glass hosta</t>
  </si>
  <si>
    <t>hss-055</t>
  </si>
  <si>
    <t>stainless steel garden tools</t>
  </si>
  <si>
    <t>too-037</t>
  </si>
  <si>
    <t>stainless steel gardening tools</t>
  </si>
  <si>
    <t>too-373</t>
  </si>
  <si>
    <t>sweet viburnum shrub</t>
  </si>
  <si>
    <t>vib-095</t>
  </si>
  <si>
    <t>sweet viburnum tree</t>
  </si>
  <si>
    <t>vib-268</t>
  </si>
  <si>
    <t>sylvia plath tulips</t>
  </si>
  <si>
    <t>Tul-629</t>
  </si>
  <si>
    <t>syringa</t>
  </si>
  <si>
    <t>lac-189</t>
  </si>
  <si>
    <t>syringa bloomerang lilac</t>
  </si>
  <si>
    <t>lac-140</t>
  </si>
  <si>
    <t>syringa josee lilac</t>
  </si>
  <si>
    <t>lac-701</t>
  </si>
  <si>
    <t>syringa lilac</t>
  </si>
  <si>
    <t>lac-093</t>
  </si>
  <si>
    <t>ros-693</t>
  </si>
  <si>
    <t>standard rose trees</t>
  </si>
  <si>
    <t>ros-758</t>
  </si>
  <si>
    <t>standard roses</t>
  </si>
  <si>
    <t>rss-338</t>
  </si>
  <si>
    <t>stanhopea orchid</t>
  </si>
  <si>
    <t>orc-722</t>
  </si>
  <si>
    <t>star aster</t>
  </si>
  <si>
    <t>ass-261</t>
  </si>
  <si>
    <t>star begonia</t>
  </si>
  <si>
    <t>beg-327</t>
  </si>
  <si>
    <t>star daylily</t>
  </si>
  <si>
    <t>day-136</t>
  </si>
  <si>
    <t>star hydrangea</t>
  </si>
  <si>
    <t>hyd-475</t>
  </si>
  <si>
    <t>starfire phlox</t>
  </si>
  <si>
    <t>phl-159</t>
  </si>
  <si>
    <t>startle daylily</t>
  </si>
  <si>
    <t>small hydrangea plants</t>
  </si>
  <si>
    <t>hyd-439</t>
  </si>
  <si>
    <t>small hydrangeas</t>
  </si>
  <si>
    <t>hyd-764</t>
  </si>
  <si>
    <t>small indoor plants</t>
  </si>
  <si>
    <t>pla-749</t>
  </si>
  <si>
    <t>small irises</t>
  </si>
  <si>
    <t>iri-006</t>
  </si>
  <si>
    <t>small japanese garden design</t>
  </si>
  <si>
    <t>gde-288</t>
  </si>
  <si>
    <t>small japanese garden designs</t>
  </si>
  <si>
    <t>gde-246</t>
  </si>
  <si>
    <t>small lilac</t>
  </si>
  <si>
    <t>lac-585</t>
  </si>
  <si>
    <t>small lilac bush</t>
  </si>
  <si>
    <t>lac-154</t>
  </si>
  <si>
    <t>small lilac bushes</t>
  </si>
  <si>
    <t>lac-643</t>
  </si>
  <si>
    <t>sticky purple salvia</t>
  </si>
  <si>
    <t>sal-163</t>
  </si>
  <si>
    <t>stiff aster</t>
  </si>
  <si>
    <t>ass-225</t>
  </si>
  <si>
    <t>stiletto hosta</t>
  </si>
  <si>
    <t>hss-418</t>
  </si>
  <si>
    <t>stokes aster</t>
  </si>
  <si>
    <t>ass-006</t>
  </si>
  <si>
    <t>stokes aster flower</t>
  </si>
  <si>
    <t>ass-134</t>
  </si>
  <si>
    <t>stokes asters</t>
  </si>
  <si>
    <t>ast-020</t>
  </si>
  <si>
    <t>stone garden design</t>
  </si>
  <si>
    <t>gde-132</t>
  </si>
  <si>
    <t>tall phlox varieties</t>
  </si>
  <si>
    <t>phl-146</t>
  </si>
  <si>
    <t>tall rhododendron</t>
  </si>
  <si>
    <t>rho-199</t>
  </si>
  <si>
    <t>tall sedum</t>
  </si>
  <si>
    <t>sed-064</t>
  </si>
  <si>
    <t>tallest ornamental grass</t>
  </si>
  <si>
    <t>orn-019</t>
  </si>
  <si>
    <t>tango weigela</t>
  </si>
  <si>
    <t>wei-064</t>
  </si>
  <si>
    <t>tangutica clematis</t>
  </si>
  <si>
    <t>cle-267</t>
  </si>
  <si>
    <t>tank bromeliad</t>
  </si>
  <si>
    <t>bro-100</t>
  </si>
  <si>
    <t>tank bromeliads</t>
  </si>
  <si>
    <t>bro-293</t>
  </si>
  <si>
    <t>tansy aster</t>
  </si>
  <si>
    <t>hya-309</t>
  </si>
  <si>
    <t>strawberry begonia</t>
  </si>
  <si>
    <t>beg-029</t>
  </si>
  <si>
    <t>strawberry begonia houseplant</t>
  </si>
  <si>
    <t>beg-338</t>
  </si>
  <si>
    <t>strawberry candy daylily</t>
  </si>
  <si>
    <t>day-272</t>
  </si>
  <si>
    <t>ger-133</t>
  </si>
  <si>
    <t>strawberry vanilla hydrangea</t>
  </si>
  <si>
    <t>hyd-170</t>
  </si>
  <si>
    <t>strutters ball daylily</t>
  </si>
  <si>
    <t>day-108</t>
  </si>
  <si>
    <t>succulent</t>
  </si>
  <si>
    <t>cac-080</t>
  </si>
  <si>
    <t>succulent cacti</t>
  </si>
  <si>
    <t>cac-291</t>
  </si>
  <si>
    <t>succulent cactus</t>
  </si>
  <si>
    <t>cac-198</t>
  </si>
  <si>
    <t>succulent garden design</t>
  </si>
  <si>
    <t>gde-138</t>
  </si>
  <si>
    <t>succulent house plants</t>
  </si>
  <si>
    <t>cac-020</t>
  </si>
  <si>
    <t>succulent plant care</t>
  </si>
  <si>
    <t>pla-057</t>
  </si>
  <si>
    <t>too-598</t>
  </si>
  <si>
    <t>tenby daffodil</t>
  </si>
  <si>
    <t>daf-355</t>
  </si>
  <si>
    <t>tennessee coneflower</t>
  </si>
  <si>
    <t>con-030</t>
  </si>
  <si>
    <t>tenor tall phlox</t>
  </si>
  <si>
    <t>phl-157</t>
  </si>
  <si>
    <t>terrace garden design</t>
  </si>
  <si>
    <t>gde-059</t>
  </si>
  <si>
    <t>terrestrial orchids</t>
  </si>
  <si>
    <t>orc-313</t>
  </si>
  <si>
    <t>tete a tete bulbs</t>
  </si>
  <si>
    <t>daf-568</t>
  </si>
  <si>
    <t>tete a tete daffodil</t>
  </si>
  <si>
    <t>sugar orchids</t>
  </si>
  <si>
    <t>orc-469</t>
  </si>
  <si>
    <t>sum substance hosta</t>
  </si>
  <si>
    <t>hss-179</t>
  </si>
  <si>
    <t>summer blooming clematis</t>
  </si>
  <si>
    <t>cle-426</t>
  </si>
  <si>
    <t>summer charm lilac</t>
  </si>
  <si>
    <t>lac-787</t>
  </si>
  <si>
    <t>summer daffodil</t>
  </si>
  <si>
    <t>daf-425</t>
  </si>
  <si>
    <t>summer daffodils</t>
  </si>
  <si>
    <t>daf-241</t>
  </si>
  <si>
    <t>summer flowering clematis</t>
  </si>
  <si>
    <t>cle-345</t>
  </si>
  <si>
    <t>summer hyacinth</t>
  </si>
  <si>
    <t>hya-274</t>
  </si>
  <si>
    <t>specialty garden tools</t>
  </si>
  <si>
    <t>too-398</t>
  </si>
  <si>
    <t>species of orchids</t>
  </si>
  <si>
    <t>orc-306</t>
  </si>
  <si>
    <t>species orchids</t>
  </si>
  <si>
    <t>orc-392</t>
  </si>
  <si>
    <t>species rhododendron</t>
  </si>
  <si>
    <t>rho-207</t>
  </si>
  <si>
    <t>spellbinder daylily</t>
  </si>
  <si>
    <t>day-235</t>
  </si>
  <si>
    <t>spellbound impatiens</t>
  </si>
  <si>
    <t>imp-098</t>
  </si>
  <si>
    <t>spider chrysanthemum</t>
  </si>
  <si>
    <t>chy-045</t>
  </si>
  <si>
    <t>spider chrysanthemum seeds</t>
  </si>
  <si>
    <t>chy-138</t>
  </si>
  <si>
    <t>spider chrysanthemums</t>
  </si>
  <si>
    <t>chr-002</t>
  </si>
  <si>
    <t>hss-447</t>
  </si>
  <si>
    <t>sun loving hostas</t>
  </si>
  <si>
    <t>hos-066</t>
  </si>
  <si>
    <t>sun loving impatiens</t>
  </si>
  <si>
    <t>imp-084</t>
  </si>
  <si>
    <t>sun power hosta</t>
  </si>
  <si>
    <t>hss-336</t>
  </si>
  <si>
    <t>sun tolerant azaleas</t>
  </si>
  <si>
    <t>sun tolerant hosta</t>
  </si>
  <si>
    <t>hss-363</t>
  </si>
  <si>
    <t>sun tolerant hostas</t>
  </si>
  <si>
    <t>hos-024</t>
  </si>
  <si>
    <t>sunday gloves daylily</t>
  </si>
  <si>
    <t>tickled pink hydrangea</t>
  </si>
  <si>
    <t>hyd-792</t>
  </si>
  <si>
    <t>tiered garden designs</t>
  </si>
  <si>
    <t>gde-650</t>
  </si>
  <si>
    <t>tiger orchid</t>
  </si>
  <si>
    <t>orc-316</t>
  </si>
  <si>
    <t>tiki torch coneflower</t>
  </si>
  <si>
    <t>con-018</t>
  </si>
  <si>
    <t>tillandsia</t>
  </si>
  <si>
    <t>bro-127</t>
  </si>
  <si>
    <t>tillandsia air plant</t>
  </si>
  <si>
    <t>bro-289</t>
  </si>
  <si>
    <t>tillandsia bergeri</t>
  </si>
  <si>
    <t>bro-351</t>
  </si>
  <si>
    <t>tillandsia bromeliad</t>
  </si>
  <si>
    <t>bro-012</t>
  </si>
  <si>
    <t>pet-102</t>
  </si>
  <si>
    <t>sustainable garden design</t>
  </si>
  <si>
    <t>gde-645</t>
  </si>
  <si>
    <t>swamp aster</t>
  </si>
  <si>
    <t>ass-223</t>
  </si>
  <si>
    <t>swamp azalea</t>
  </si>
  <si>
    <t>swamp marigold</t>
  </si>
  <si>
    <t>mar-202</t>
  </si>
  <si>
    <t>bro-325</t>
  </si>
  <si>
    <t>swan island dahlia</t>
  </si>
  <si>
    <t>dah-226</t>
  </si>
  <si>
    <t>swan island dahlias</t>
  </si>
  <si>
    <t>dah-012</t>
  </si>
  <si>
    <t>swan lake dahlias</t>
  </si>
  <si>
    <t>dah-585</t>
  </si>
  <si>
    <t>sweet autumn clematis</t>
  </si>
  <si>
    <t>cle-003</t>
  </si>
  <si>
    <t>sweet azalea</t>
  </si>
  <si>
    <t>sweet coneflower</t>
  </si>
  <si>
    <t>con-067</t>
  </si>
  <si>
    <t>sweet petunia clothing</t>
  </si>
  <si>
    <t>pet-142</t>
  </si>
  <si>
    <t>sweet viburnum</t>
  </si>
  <si>
    <t>vib-021</t>
  </si>
  <si>
    <t>sweet viburnum hedge</t>
  </si>
  <si>
    <t>vib-072</t>
  </si>
  <si>
    <t>tinkerbelle lilac</t>
  </si>
  <si>
    <t>lac-067</t>
  </si>
  <si>
    <t>tinkerbelle lilac bush</t>
  </si>
  <si>
    <t>lac-543</t>
  </si>
  <si>
    <t>tinkerbelle lilac tree</t>
  </si>
  <si>
    <t>lac-521</t>
  </si>
  <si>
    <t>tinkers daylily database</t>
  </si>
  <si>
    <t>day-121</t>
  </si>
  <si>
    <t>tinus viburnum</t>
  </si>
  <si>
    <t>vib-076</t>
  </si>
  <si>
    <t>tiny tulips</t>
  </si>
  <si>
    <t>Tul-674</t>
  </si>
  <si>
    <t>tips on garden design</t>
  </si>
  <si>
    <t>gde-359</t>
  </si>
  <si>
    <t>syringa vulgaris lilac</t>
  </si>
  <si>
    <t>lac-312</t>
  </si>
  <si>
    <t>t rex hosta</t>
  </si>
  <si>
    <t>hss-151</t>
  </si>
  <si>
    <t>t. forsythia</t>
  </si>
  <si>
    <t>for-282</t>
  </si>
  <si>
    <t>tagetes marigold</t>
  </si>
  <si>
    <t>mar-036</t>
  </si>
  <si>
    <t>tahiti daffodil</t>
  </si>
  <si>
    <t>daf-154</t>
  </si>
  <si>
    <t>tahiti sunrise dahlia</t>
  </si>
  <si>
    <t>dah-425</t>
  </si>
  <si>
    <t>taishan marigold</t>
  </si>
  <si>
    <t>mar-281</t>
  </si>
  <si>
    <t>taking care of cactus plants</t>
  </si>
  <si>
    <t>pla-667</t>
  </si>
  <si>
    <t>day-222</t>
  </si>
  <si>
    <t>steel garden tools</t>
  </si>
  <si>
    <t>too-205</t>
  </si>
  <si>
    <t>stella daylilies</t>
  </si>
  <si>
    <t>dll-048</t>
  </si>
  <si>
    <t>stella daylily</t>
  </si>
  <si>
    <t>day-024</t>
  </si>
  <si>
    <t>stella dora daylily</t>
  </si>
  <si>
    <t>day-182</t>
  </si>
  <si>
    <t>stella doro daylily</t>
  </si>
  <si>
    <t>day-100</t>
  </si>
  <si>
    <t>stella supreme daylily</t>
  </si>
  <si>
    <t>day-107</t>
  </si>
  <si>
    <t>stellar geraniums</t>
  </si>
  <si>
    <t>ger-586</t>
  </si>
  <si>
    <t>stewartstonian azalea</t>
  </si>
  <si>
    <t>sticky geranium</t>
  </si>
  <si>
    <t>ger-310</t>
  </si>
  <si>
    <t>tall marigolds</t>
  </si>
  <si>
    <t>mar-102</t>
  </si>
  <si>
    <t>tall ornamental grass</t>
  </si>
  <si>
    <t>orn-037</t>
  </si>
  <si>
    <t>tall ornamental grass varieties</t>
  </si>
  <si>
    <t>orn-042</t>
  </si>
  <si>
    <t>tall ornamental grasses</t>
  </si>
  <si>
    <t>org-024</t>
  </si>
  <si>
    <t>tall phlox</t>
  </si>
  <si>
    <t>phl-004</t>
  </si>
  <si>
    <t>tall phlox flowers</t>
  </si>
  <si>
    <t>phl-117</t>
  </si>
  <si>
    <t>tall phlox plants</t>
  </si>
  <si>
    <t>phl-138</t>
  </si>
  <si>
    <t>trailing petunia seeds</t>
  </si>
  <si>
    <t>pet-147</t>
  </si>
  <si>
    <t>trailing petunias</t>
  </si>
  <si>
    <t>pet-093</t>
  </si>
  <si>
    <t>trailing phlox</t>
  </si>
  <si>
    <t>phl-155</t>
  </si>
  <si>
    <t>trailing sedum</t>
  </si>
  <si>
    <t>sed-179</t>
  </si>
  <si>
    <t>trailing winter pansies</t>
  </si>
  <si>
    <t>pan-273</t>
  </si>
  <si>
    <t>transplant azalea</t>
  </si>
  <si>
    <t>transplant azaleas</t>
  </si>
  <si>
    <t>transplant daylilies</t>
  </si>
  <si>
    <t>dll-068</t>
  </si>
  <si>
    <t>transplant forsythia</t>
  </si>
  <si>
    <t>ass-177</t>
  </si>
  <si>
    <t>tardiva hydrangea</t>
  </si>
  <si>
    <t>hyd-102</t>
  </si>
  <si>
    <t>tardiva hydrangea tree</t>
  </si>
  <si>
    <t>hyd-770</t>
  </si>
  <si>
    <t>tatarian aster</t>
  </si>
  <si>
    <t>ass-190</t>
  </si>
  <si>
    <t>tawny daylily</t>
  </si>
  <si>
    <t>transplant lilac bush</t>
  </si>
  <si>
    <t>taylor clematis</t>
  </si>
  <si>
    <t>cle-581</t>
  </si>
  <si>
    <t>taylors clematis</t>
  </si>
  <si>
    <t>cle-519</t>
  </si>
  <si>
    <t>tazetta daffodils</t>
  </si>
  <si>
    <t>daf-459</t>
  </si>
  <si>
    <t>tazetta narcissus</t>
  </si>
  <si>
    <t>nar-170</t>
  </si>
  <si>
    <t>tea rose</t>
  </si>
  <si>
    <t>ros-260</t>
  </si>
  <si>
    <t>tea roses</t>
  </si>
  <si>
    <t>rss-065</t>
  </si>
  <si>
    <t>tea viburnum</t>
  </si>
  <si>
    <t>vib-146</t>
  </si>
  <si>
    <t>telescopic garden tools</t>
  </si>
  <si>
    <t>too-477</t>
  </si>
  <si>
    <t>telescoping garden tools</t>
  </si>
  <si>
    <t>cca-103</t>
  </si>
  <si>
    <t>transplanting clematis</t>
  </si>
  <si>
    <t>cle-115</t>
  </si>
  <si>
    <t>transplanting daffodil bulbs</t>
  </si>
  <si>
    <t>daf-369</t>
  </si>
  <si>
    <t>transplanting daffodils</t>
  </si>
  <si>
    <t>daf-043</t>
  </si>
  <si>
    <t>transplanting dahlias</t>
  </si>
  <si>
    <t>dah-349</t>
  </si>
  <si>
    <t>transplanting daylilies</t>
  </si>
  <si>
    <t>dll-022</t>
  </si>
  <si>
    <t>transplanting forsythia</t>
  </si>
  <si>
    <t>for-160</t>
  </si>
  <si>
    <t>daf-235</t>
  </si>
  <si>
    <t>tete a tete daffodil bulbs</t>
  </si>
  <si>
    <t>daf-564</t>
  </si>
  <si>
    <t>tete a tete daffodils</t>
  </si>
  <si>
    <t>daf-295</t>
  </si>
  <si>
    <t>tete a tete narcissus</t>
  </si>
  <si>
    <t>nar-257</t>
  </si>
  <si>
    <t>tetraploid daylilies</t>
  </si>
  <si>
    <t>dll-109</t>
  </si>
  <si>
    <t>tetraploid daylily</t>
  </si>
  <si>
    <t>day-047</t>
  </si>
  <si>
    <t>texas azalea</t>
  </si>
  <si>
    <t>texas lilac</t>
  </si>
  <si>
    <t>lac-077</t>
  </si>
  <si>
    <t>texas lilac tree</t>
  </si>
  <si>
    <t>lac-588</t>
  </si>
  <si>
    <t>summer hydrangea</t>
  </si>
  <si>
    <t>hyd-349</t>
  </si>
  <si>
    <t>summer lilac</t>
  </si>
  <si>
    <t>lac-551</t>
  </si>
  <si>
    <t>summer pansies</t>
  </si>
  <si>
    <t>pan-124</t>
  </si>
  <si>
    <t>summer phlox</t>
  </si>
  <si>
    <t>phl-020</t>
  </si>
  <si>
    <t>summer snowflake viburnum</t>
  </si>
  <si>
    <t>vib-041</t>
  </si>
  <si>
    <t>summer wine daylily</t>
  </si>
  <si>
    <t>day-228</t>
  </si>
  <si>
    <t>sun bromeliads</t>
  </si>
  <si>
    <t>bro-297</t>
  </si>
  <si>
    <t>sun hydrangea</t>
  </si>
  <si>
    <t>hyd-657</t>
  </si>
  <si>
    <t>sun impatiens</t>
  </si>
  <si>
    <t>imp-048</t>
  </si>
  <si>
    <t>sun loving hosta</t>
  </si>
  <si>
    <t>the best garden tools</t>
  </si>
  <si>
    <t>too-710</t>
  </si>
  <si>
    <t>the blue geranium</t>
  </si>
  <si>
    <t>ger-146</t>
  </si>
  <si>
    <t>the wave petunia</t>
  </si>
  <si>
    <t>pet-168</t>
  </si>
  <si>
    <t>thomas edison dahlia</t>
  </si>
  <si>
    <t>dah-313</t>
  </si>
  <si>
    <t>thorncroft clematis</t>
  </si>
  <si>
    <t>cle-422</t>
  </si>
  <si>
    <t>thumbelina zinnia</t>
  </si>
  <si>
    <t>zin-129</t>
  </si>
  <si>
    <t>thunderbolt hosta</t>
  </si>
  <si>
    <t>hss-174</t>
  </si>
  <si>
    <t>tree dahlia propagation</t>
  </si>
  <si>
    <t>dah-680</t>
  </si>
  <si>
    <t>tree dahlias</t>
  </si>
  <si>
    <t>dah-141</t>
  </si>
  <si>
    <t>tree form hydrangea</t>
  </si>
  <si>
    <t>hyd-362</t>
  </si>
  <si>
    <t>tree form lilac</t>
  </si>
  <si>
    <t>lac-721</t>
  </si>
  <si>
    <t>tree hydrangea</t>
  </si>
  <si>
    <t>hyd-109</t>
  </si>
  <si>
    <t>tree hydrangeas</t>
  </si>
  <si>
    <t>hyd-426</t>
  </si>
  <si>
    <t>tree lilac</t>
  </si>
  <si>
    <t>lac-016</t>
  </si>
  <si>
    <t>tree lilacs</t>
  </si>
  <si>
    <t>lac-375</t>
  </si>
  <si>
    <t>tree peonies</t>
  </si>
  <si>
    <t>tillandsia bromeliads</t>
  </si>
  <si>
    <t>bro-149</t>
  </si>
  <si>
    <t>tillandsia cyanea</t>
  </si>
  <si>
    <t>bro-296</t>
  </si>
  <si>
    <t>tillandsia cyanea bromeliad</t>
  </si>
  <si>
    <t>bro-356</t>
  </si>
  <si>
    <t>tillandsia international</t>
  </si>
  <si>
    <t>tree peony plants</t>
  </si>
  <si>
    <t>tillandsia ionantha</t>
  </si>
  <si>
    <t>bro-300</t>
  </si>
  <si>
    <t>tillandsia juncea</t>
  </si>
  <si>
    <t>bro-346</t>
  </si>
  <si>
    <t>tillandsia plant</t>
  </si>
  <si>
    <t>bro-310</t>
  </si>
  <si>
    <t>tillandsia tectorum</t>
  </si>
  <si>
    <t>bro-350</t>
  </si>
  <si>
    <t>tillandsia usneoides</t>
  </si>
  <si>
    <t>bro-056</t>
  </si>
  <si>
    <t>tillandsia xerographica</t>
  </si>
  <si>
    <t>bro-323</t>
  </si>
  <si>
    <t>tillandsias</t>
  </si>
  <si>
    <t>bro-254</t>
  </si>
  <si>
    <t>tinker daylily</t>
  </si>
  <si>
    <t>day-132</t>
  </si>
  <si>
    <t>rss-048</t>
  </si>
  <si>
    <t>trim lilac</t>
  </si>
  <si>
    <t>lac-598</t>
  </si>
  <si>
    <t>trimmer daylilies</t>
  </si>
  <si>
    <t>dll-090</t>
  </si>
  <si>
    <t>trimming azalea bushes</t>
  </si>
  <si>
    <t>trimming azaleas</t>
  </si>
  <si>
    <t>trimming christmas cactus</t>
  </si>
  <si>
    <t>cca-167</t>
  </si>
  <si>
    <t>trimming forsythia</t>
  </si>
  <si>
    <t>for-200</t>
  </si>
  <si>
    <t>trimming forsythia bushes</t>
  </si>
  <si>
    <t>for-242</t>
  </si>
  <si>
    <t>trimming geraniums</t>
  </si>
  <si>
    <t>ger-455</t>
  </si>
  <si>
    <t>tiptoe tulips</t>
  </si>
  <si>
    <t>Tul-735</t>
  </si>
  <si>
    <t>titanic hosta</t>
  </si>
  <si>
    <t>hss-394</t>
  </si>
  <si>
    <t>tokudama hosta</t>
  </si>
  <si>
    <t>hss-480</t>
  </si>
  <si>
    <t>tomato soup coneflower</t>
  </si>
  <si>
    <t>con-011</t>
  </si>
  <si>
    <t>tools for gardening</t>
  </si>
  <si>
    <t>too-390</t>
  </si>
  <si>
    <t>tools for planting</t>
  </si>
  <si>
    <t>too-536</t>
  </si>
  <si>
    <t>tools for the garden</t>
  </si>
  <si>
    <t>too-431</t>
  </si>
  <si>
    <t>touch me nots</t>
  </si>
  <si>
    <t>imp-066</t>
  </si>
  <si>
    <t>taking care of indoor plants</t>
  </si>
  <si>
    <t>pla-618</t>
  </si>
  <si>
    <t>taking geranium cuttings</t>
  </si>
  <si>
    <t>ger-509</t>
  </si>
  <si>
    <t>tall bearded irises</t>
  </si>
  <si>
    <t>iri-014</t>
  </si>
  <si>
    <t>tall cactus plants</t>
  </si>
  <si>
    <t>cac-348</t>
  </si>
  <si>
    <t>tall daylilies</t>
  </si>
  <si>
    <t>dll-050</t>
  </si>
  <si>
    <t>tall garden phlox</t>
  </si>
  <si>
    <t>phl-013</t>
  </si>
  <si>
    <t>tall hostas</t>
  </si>
  <si>
    <t>hos-110</t>
  </si>
  <si>
    <t>tall house plants</t>
  </si>
  <si>
    <t>pla-710</t>
  </si>
  <si>
    <t>tall indoor plants</t>
  </si>
  <si>
    <t>pla-778</t>
  </si>
  <si>
    <t>trailing geranium</t>
  </si>
  <si>
    <t>ger-055</t>
  </si>
  <si>
    <t>trailing geranium plants</t>
  </si>
  <si>
    <t>ger-497</t>
  </si>
  <si>
    <t>trailing geranium seeds</t>
  </si>
  <si>
    <t>ger-625</t>
  </si>
  <si>
    <t>trailing geraniums</t>
  </si>
  <si>
    <t>ger-013</t>
  </si>
  <si>
    <t>trailing impatiens</t>
  </si>
  <si>
    <t>imp-037</t>
  </si>
  <si>
    <t>trailing pansies</t>
  </si>
  <si>
    <t>pan-027</t>
  </si>
  <si>
    <t>trailing pansy</t>
  </si>
  <si>
    <t>pan-101</t>
  </si>
  <si>
    <t>tropical rainforest bromeliads</t>
  </si>
  <si>
    <t>bro-330</t>
  </si>
  <si>
    <t>tropical rhododendron</t>
  </si>
  <si>
    <t>rho-268</t>
  </si>
  <si>
    <t>tropiflora bromeliads</t>
  </si>
  <si>
    <t>bro-235</t>
  </si>
  <si>
    <t>trumpet daffodil</t>
  </si>
  <si>
    <t>daf-169</t>
  </si>
  <si>
    <t>trumpet daffodils</t>
  </si>
  <si>
    <t>daf-294</t>
  </si>
  <si>
    <t>tuber begonia</t>
  </si>
  <si>
    <t>beg-246</t>
  </si>
  <si>
    <t>tuberous begonia</t>
  </si>
  <si>
    <t>beg-006</t>
  </si>
  <si>
    <t>for-235</t>
  </si>
  <si>
    <t>transplant hosta</t>
  </si>
  <si>
    <t>hss-122</t>
  </si>
  <si>
    <t>transplant hostas</t>
  </si>
  <si>
    <t>hos-036</t>
  </si>
  <si>
    <t>transplant hydrangea</t>
  </si>
  <si>
    <t>hyd-273</t>
  </si>
  <si>
    <t>transplant lilac</t>
  </si>
  <si>
    <t>lac-310</t>
  </si>
  <si>
    <t>tubular begonias</t>
  </si>
  <si>
    <t>lac-352</t>
  </si>
  <si>
    <t>transplant peonies</t>
  </si>
  <si>
    <t>pee-152</t>
  </si>
  <si>
    <t>transplant peony</t>
  </si>
  <si>
    <t>pee-286</t>
  </si>
  <si>
    <t>transplanting african violets</t>
  </si>
  <si>
    <t>afr-251</t>
  </si>
  <si>
    <t>transplanting azalea</t>
  </si>
  <si>
    <t>transplanting azalea bushes</t>
  </si>
  <si>
    <t>transplanting azaleas</t>
  </si>
  <si>
    <t>transplanting azaleas in summer</t>
  </si>
  <si>
    <t>transplanting christmas cactus</t>
  </si>
  <si>
    <t>tulip flowers</t>
  </si>
  <si>
    <t>Tul-009</t>
  </si>
  <si>
    <t>tulip garden</t>
  </si>
  <si>
    <t>Tul-422</t>
  </si>
  <si>
    <t>tulip garden design</t>
  </si>
  <si>
    <t>gde-657</t>
  </si>
  <si>
    <t>tulip gardening</t>
  </si>
  <si>
    <t>Tul-717</t>
  </si>
  <si>
    <t>tulip gardens</t>
  </si>
  <si>
    <t>Tul-180</t>
  </si>
  <si>
    <t>tulip images</t>
  </si>
  <si>
    <t>Tul-464</t>
  </si>
  <si>
    <t>tulip peony</t>
  </si>
  <si>
    <t>peo-128</t>
  </si>
  <si>
    <t>tulip photo</t>
  </si>
  <si>
    <t>Tul-319</t>
  </si>
  <si>
    <t>tulip photography</t>
  </si>
  <si>
    <t>Tul-269</t>
  </si>
  <si>
    <t>tulip photos</t>
  </si>
  <si>
    <t>Tul-117</t>
  </si>
  <si>
    <t>transplanting hosta</t>
  </si>
  <si>
    <t>hss-107</t>
  </si>
  <si>
    <t>transplanting hosta plants</t>
  </si>
  <si>
    <t>hss-359</t>
  </si>
  <si>
    <t>transplanting hostas</t>
  </si>
  <si>
    <t>hos-033</t>
  </si>
  <si>
    <t>transplanting hostas plants</t>
  </si>
  <si>
    <t>hos-053</t>
  </si>
  <si>
    <t>transplanting hydrangea</t>
  </si>
  <si>
    <t>hyd-318</t>
  </si>
  <si>
    <t>transplanting hydrangea bushes</t>
  </si>
  <si>
    <t>texas lilac vitex</t>
  </si>
  <si>
    <t>lac-372</t>
  </si>
  <si>
    <t>texensis clematis</t>
  </si>
  <si>
    <t>cle-438</t>
  </si>
  <si>
    <t>thai orchid flower</t>
  </si>
  <si>
    <t>orc-748</t>
  </si>
  <si>
    <t>thalia daffodil</t>
  </si>
  <si>
    <t>daf-016</t>
  </si>
  <si>
    <t>thalia narcissus</t>
  </si>
  <si>
    <t>nar-074</t>
  </si>
  <si>
    <t>thanksgiving cactus</t>
  </si>
  <si>
    <t>cca-078</t>
  </si>
  <si>
    <t>thanksgiving cactus vs christmas cactus</t>
  </si>
  <si>
    <t>cca-123</t>
  </si>
  <si>
    <t>the aster</t>
  </si>
  <si>
    <t>ass-095</t>
  </si>
  <si>
    <t>the aster flower</t>
  </si>
  <si>
    <t>ass-107</t>
  </si>
  <si>
    <t>pee-323</t>
  </si>
  <si>
    <t>transplanting phlox</t>
  </si>
  <si>
    <t>phl-088</t>
  </si>
  <si>
    <t>transplanting rhododendron</t>
  </si>
  <si>
    <t>rho-156</t>
  </si>
  <si>
    <t>transplanting rhododendrons</t>
  </si>
  <si>
    <t>rho-023</t>
  </si>
  <si>
    <t>tree azalea</t>
  </si>
  <si>
    <t>tree begonia</t>
  </si>
  <si>
    <t>beg-344</t>
  </si>
  <si>
    <t>tree dahlia</t>
  </si>
  <si>
    <t>dah-038</t>
  </si>
  <si>
    <t>tree dahlia information</t>
  </si>
  <si>
    <t>dah-657</t>
  </si>
  <si>
    <t>types of bromeliads</t>
  </si>
  <si>
    <t>bro-027</t>
  </si>
  <si>
    <t>types of cacti</t>
  </si>
  <si>
    <t>cac-206</t>
  </si>
  <si>
    <t>types of cactus</t>
  </si>
  <si>
    <t>cac-026</t>
  </si>
  <si>
    <t>types of cactus house plants</t>
  </si>
  <si>
    <t>cac-031</t>
  </si>
  <si>
    <t>types of cactus plants</t>
  </si>
  <si>
    <t>cac-030</t>
  </si>
  <si>
    <t>types of chrysanthemum</t>
  </si>
  <si>
    <t>chy-068</t>
  </si>
  <si>
    <t>types of chrysanthemums</t>
  </si>
  <si>
    <t>chr-005</t>
  </si>
  <si>
    <t>types of clematis</t>
  </si>
  <si>
    <t>pee-016</t>
  </si>
  <si>
    <t>tree peony</t>
  </si>
  <si>
    <t>peo-005</t>
  </si>
  <si>
    <t>tree peony cultivation</t>
  </si>
  <si>
    <t>peo-301</t>
  </si>
  <si>
    <t>tree peony flower</t>
  </si>
  <si>
    <t>peo-237</t>
  </si>
  <si>
    <t>tree peony garden</t>
  </si>
  <si>
    <t>peo-223</t>
  </si>
  <si>
    <t>tree peony pictures</t>
  </si>
  <si>
    <t>peo-039</t>
  </si>
  <si>
    <t>for-274</t>
  </si>
  <si>
    <t>peo-265</t>
  </si>
  <si>
    <t>tree peony propagation</t>
  </si>
  <si>
    <t>peo-238</t>
  </si>
  <si>
    <t>tree peony pruning</t>
  </si>
  <si>
    <t>peo-149</t>
  </si>
  <si>
    <t>tree peony seeds</t>
  </si>
  <si>
    <t>peo-214</t>
  </si>
  <si>
    <t>tree peony varieties</t>
  </si>
  <si>
    <t>peo-312</t>
  </si>
  <si>
    <t>tree rhododendron</t>
  </si>
  <si>
    <t>rho-322</t>
  </si>
  <si>
    <t>tree rose</t>
  </si>
  <si>
    <t>ros-407</t>
  </si>
  <si>
    <t>tree roses</t>
  </si>
  <si>
    <t>hyd-338</t>
  </si>
  <si>
    <t>types of hydrangeas</t>
  </si>
  <si>
    <t>hyd-036</t>
  </si>
  <si>
    <t>types of impatiens</t>
  </si>
  <si>
    <t>imp-126</t>
  </si>
  <si>
    <t>types of indoor cactus</t>
  </si>
  <si>
    <t>cac-385</t>
  </si>
  <si>
    <t>types of indoor plants</t>
  </si>
  <si>
    <t>pla-777</t>
  </si>
  <si>
    <t>types of irises</t>
  </si>
  <si>
    <t>iri-032</t>
  </si>
  <si>
    <t>types of lilac</t>
  </si>
  <si>
    <t>lac-423</t>
  </si>
  <si>
    <t>types of lilac bushes</t>
  </si>
  <si>
    <t>lac-522</t>
  </si>
  <si>
    <t>types of lilacs</t>
  </si>
  <si>
    <t>lac-612</t>
  </si>
  <si>
    <t>types of marigolds</t>
  </si>
  <si>
    <t>trimming hydrangea bushes</t>
  </si>
  <si>
    <t>hyd-512</t>
  </si>
  <si>
    <t>trimming hydrangeas</t>
  </si>
  <si>
    <t>hyd-406</t>
  </si>
  <si>
    <t>trimming lilac</t>
  </si>
  <si>
    <t>lac-257</t>
  </si>
  <si>
    <t>trimming lilac bushes</t>
  </si>
  <si>
    <t>lac-165</t>
  </si>
  <si>
    <t>trimming lilac trees</t>
  </si>
  <si>
    <t>lac-526</t>
  </si>
  <si>
    <t>trimming lilacs</t>
  </si>
  <si>
    <t>lac-255</t>
  </si>
  <si>
    <t>townhouse garden design</t>
  </si>
  <si>
    <t>gde-491</t>
  </si>
  <si>
    <t>tradition azalea</t>
  </si>
  <si>
    <t>traditional garden design</t>
  </si>
  <si>
    <t>gde-619</t>
  </si>
  <si>
    <t>traditional garden tools</t>
  </si>
  <si>
    <t>too-480</t>
  </si>
  <si>
    <t>trailing african violet</t>
  </si>
  <si>
    <t>afr-335</t>
  </si>
  <si>
    <t>trailing african violets</t>
  </si>
  <si>
    <t>afr-016</t>
  </si>
  <si>
    <t>trailing begonia</t>
  </si>
  <si>
    <t>beg-045</t>
  </si>
  <si>
    <t>trailing begonia plants</t>
  </si>
  <si>
    <t>beg-272</t>
  </si>
  <si>
    <t>trailing begonias</t>
  </si>
  <si>
    <t>beg-240</t>
  </si>
  <si>
    <t>tropical impatiens</t>
  </si>
  <si>
    <t>imp-092</t>
  </si>
  <si>
    <t>tropical indoor plants</t>
  </si>
  <si>
    <t>pla-586</t>
  </si>
  <si>
    <t>tropical orchid</t>
  </si>
  <si>
    <t>orc-620</t>
  </si>
  <si>
    <t>tropical orchids</t>
  </si>
  <si>
    <t>orc-686</t>
  </si>
  <si>
    <t>tropical plant care</t>
  </si>
  <si>
    <t>pla-024</t>
  </si>
  <si>
    <t>tropical plant care instructions</t>
  </si>
  <si>
    <t>pla-557</t>
  </si>
  <si>
    <t>tropical plants</t>
  </si>
  <si>
    <t>pla-340</t>
  </si>
  <si>
    <t>urban garden design ideas</t>
  </si>
  <si>
    <t>gde-341</t>
  </si>
  <si>
    <t>vandas orchids</t>
  </si>
  <si>
    <t>orc-525</t>
  </si>
  <si>
    <t>vanilla bean orchid</t>
  </si>
  <si>
    <t>orc-292</t>
  </si>
  <si>
    <t>vanilla marigold</t>
  </si>
  <si>
    <t>mar-225</t>
  </si>
  <si>
    <t>vanilla orchid</t>
  </si>
  <si>
    <t>orc-224</t>
  </si>
  <si>
    <t>vanilla orchid plant</t>
  </si>
  <si>
    <t>orc-447</t>
  </si>
  <si>
    <t>vanilla orchids</t>
  </si>
  <si>
    <t>orc-250</t>
  </si>
  <si>
    <t>vanilla strawberry hydrangea</t>
  </si>
  <si>
    <t>hyd-070</t>
  </si>
  <si>
    <t>tuberous begonia bulbs</t>
  </si>
  <si>
    <t>beg-060</t>
  </si>
  <si>
    <t>tuberous begonia plants</t>
  </si>
  <si>
    <t>beg-184</t>
  </si>
  <si>
    <t>tuberous begonia propagation</t>
  </si>
  <si>
    <t>beg-312</t>
  </si>
  <si>
    <t>tuberous begonia seed</t>
  </si>
  <si>
    <t>beg-303</t>
  </si>
  <si>
    <t>tuberous begonia seeds</t>
  </si>
  <si>
    <t>beg-287</t>
  </si>
  <si>
    <t>tuberous begonias</t>
  </si>
  <si>
    <t>beg-031</t>
  </si>
  <si>
    <t>beg-132</t>
  </si>
  <si>
    <t>tulip bulb</t>
  </si>
  <si>
    <t>Tul-034</t>
  </si>
  <si>
    <t>tulip bulbs</t>
  </si>
  <si>
    <t>Tul-003</t>
  </si>
  <si>
    <t>tulip colors</t>
  </si>
  <si>
    <t>Tul-055</t>
  </si>
  <si>
    <t>tulip flower</t>
  </si>
  <si>
    <t>Tul-124</t>
  </si>
  <si>
    <t>tulip flower bulbs</t>
  </si>
  <si>
    <t>Tul-529</t>
  </si>
  <si>
    <t>tulip flower pictures</t>
  </si>
  <si>
    <t>Tul-678</t>
  </si>
  <si>
    <t>variegated lilac</t>
  </si>
  <si>
    <t>lac-670</t>
  </si>
  <si>
    <t>variegated ornamental grass</t>
  </si>
  <si>
    <t>orn-041</t>
  </si>
  <si>
    <t>variegated phlox</t>
  </si>
  <si>
    <t>phl-144</t>
  </si>
  <si>
    <t>variegated rhododendron</t>
  </si>
  <si>
    <t>rho-279</t>
  </si>
  <si>
    <t>variegated tulips</t>
  </si>
  <si>
    <t>Tul-384</t>
  </si>
  <si>
    <t>variegated viburnum</t>
  </si>
  <si>
    <t>vib-206</t>
  </si>
  <si>
    <t>variegated weigela</t>
  </si>
  <si>
    <t>wei-003</t>
  </si>
  <si>
    <t>variegated weigela bush</t>
  </si>
  <si>
    <t>wei-061</t>
  </si>
  <si>
    <t>variegated weigela pictures</t>
  </si>
  <si>
    <t>tulip picture</t>
  </si>
  <si>
    <t>Tul-152</t>
  </si>
  <si>
    <t>tulip pictures</t>
  </si>
  <si>
    <t>Tul-032</t>
  </si>
  <si>
    <t>tulip plant</t>
  </si>
  <si>
    <t>Tul-126</t>
  </si>
  <si>
    <t>tulip planting</t>
  </si>
  <si>
    <t>Tul-465</t>
  </si>
  <si>
    <t>tulip plants</t>
  </si>
  <si>
    <t>Tul-046</t>
  </si>
  <si>
    <t>tulip season</t>
  </si>
  <si>
    <t>Tul-044</t>
  </si>
  <si>
    <t>tulip species</t>
  </si>
  <si>
    <t>Tul-228</t>
  </si>
  <si>
    <t>hyd-599</t>
  </si>
  <si>
    <t>transplanting hydrangeas</t>
  </si>
  <si>
    <t>hyd-053</t>
  </si>
  <si>
    <t>transplanting irises</t>
  </si>
  <si>
    <t>iri-013</t>
  </si>
  <si>
    <t>transplanting lilac</t>
  </si>
  <si>
    <t>lac-249</t>
  </si>
  <si>
    <t>transplanting lilac bushes</t>
  </si>
  <si>
    <t>lac-128</t>
  </si>
  <si>
    <t>transplanting lilac trees</t>
  </si>
  <si>
    <t>lac-528</t>
  </si>
  <si>
    <t>transplanting lilacs</t>
  </si>
  <si>
    <t>lac-062</t>
  </si>
  <si>
    <t>transplanting orchids</t>
  </si>
  <si>
    <t>orc-496</t>
  </si>
  <si>
    <t>transplanting peonies</t>
  </si>
  <si>
    <t>pee-042</t>
  </si>
  <si>
    <t>transplanting peony</t>
  </si>
  <si>
    <t>ast-001</t>
  </si>
  <si>
    <t>types of azalea</t>
  </si>
  <si>
    <t>types of azalea plants</t>
  </si>
  <si>
    <t>types of azaleas</t>
  </si>
  <si>
    <t>types of begonia</t>
  </si>
  <si>
    <t>beg-316</t>
  </si>
  <si>
    <t>types of begonias</t>
  </si>
  <si>
    <t>beg-034</t>
  </si>
  <si>
    <t>types of bromeliad</t>
  </si>
  <si>
    <t>bro-342</t>
  </si>
  <si>
    <t>types of bromeliad plants</t>
  </si>
  <si>
    <t>bro-322</t>
  </si>
  <si>
    <t>vera jameson sedum</t>
  </si>
  <si>
    <t>sed-021</t>
  </si>
  <si>
    <t>vernons geraniums</t>
  </si>
  <si>
    <t>ger-627</t>
  </si>
  <si>
    <t>vertical garden design</t>
  </si>
  <si>
    <t>gde-349</t>
  </si>
  <si>
    <t>vertical garden designs</t>
  </si>
  <si>
    <t>gde-631</t>
  </si>
  <si>
    <t>viburnum</t>
  </si>
  <si>
    <t>vib-003</t>
  </si>
  <si>
    <t>viburnum acerifolium</t>
  </si>
  <si>
    <t>vib-034</t>
  </si>
  <si>
    <t>viburnum alfredo</t>
  </si>
  <si>
    <t>vib-153</t>
  </si>
  <si>
    <t>viburnum alleghany</t>
  </si>
  <si>
    <t>vib-140</t>
  </si>
  <si>
    <t>cle-050</t>
  </si>
  <si>
    <t>types of crocus</t>
  </si>
  <si>
    <t>cro-185</t>
  </si>
  <si>
    <t>types of daffodil</t>
  </si>
  <si>
    <t>daf-495</t>
  </si>
  <si>
    <t>types of daffodils</t>
  </si>
  <si>
    <t>daf-021</t>
  </si>
  <si>
    <t>types of dahlia</t>
  </si>
  <si>
    <t>dah-356</t>
  </si>
  <si>
    <t>types of dahlias</t>
  </si>
  <si>
    <t>dah-125</t>
  </si>
  <si>
    <t>types of daylilies</t>
  </si>
  <si>
    <t>dll-015</t>
  </si>
  <si>
    <t>types of forsythia</t>
  </si>
  <si>
    <t>types of garden tools</t>
  </si>
  <si>
    <t>too-566</t>
  </si>
  <si>
    <t>types of geranium</t>
  </si>
  <si>
    <t>ger-589</t>
  </si>
  <si>
    <t>types of geraniums</t>
  </si>
  <si>
    <t>ger-100</t>
  </si>
  <si>
    <t>types of hosta</t>
  </si>
  <si>
    <t>hss-126</t>
  </si>
  <si>
    <t>types of hostas</t>
  </si>
  <si>
    <t>hos-018</t>
  </si>
  <si>
    <t>types of hydrangea</t>
  </si>
  <si>
    <t>viburnum betulifolium</t>
  </si>
  <si>
    <t>vib-256</t>
  </si>
  <si>
    <t>viburnum blackhaw</t>
  </si>
  <si>
    <t>vib-130</t>
  </si>
  <si>
    <t>viburnum blue muffin</t>
  </si>
  <si>
    <t>vib-036</t>
  </si>
  <si>
    <t>viburnum bodnantense</t>
  </si>
  <si>
    <t>vib-069</t>
  </si>
  <si>
    <t>viburnum bracteatum</t>
  </si>
  <si>
    <t>vib-345</t>
  </si>
  <si>
    <t>viburnum brandywine</t>
  </si>
  <si>
    <t>vib-135</t>
  </si>
  <si>
    <t>viburnum burkwoodii</t>
  </si>
  <si>
    <t>vib-133</t>
  </si>
  <si>
    <t>viburnum burkwoodii conoy</t>
  </si>
  <si>
    <t>vib-303</t>
  </si>
  <si>
    <t>viburnum burkwoodii mohawk</t>
  </si>
  <si>
    <t>vib-155</t>
  </si>
  <si>
    <t>mar-103</t>
  </si>
  <si>
    <t>types of orchids</t>
  </si>
  <si>
    <t>orc-019</t>
  </si>
  <si>
    <t>types of ornamental grass</t>
  </si>
  <si>
    <t>orn-034</t>
  </si>
  <si>
    <t>types of ornamental grasses</t>
  </si>
  <si>
    <t>org-004</t>
  </si>
  <si>
    <t>types of pansies</t>
  </si>
  <si>
    <t>pan-160</t>
  </si>
  <si>
    <t>types of peonies</t>
  </si>
  <si>
    <t>pee-099</t>
  </si>
  <si>
    <t>trimming rhododendron bushes</t>
  </si>
  <si>
    <t>rho-135</t>
  </si>
  <si>
    <t>trimming weigela</t>
  </si>
  <si>
    <t>wei-118</t>
  </si>
  <si>
    <t>triumph tulips</t>
  </si>
  <si>
    <t>Tul-224</t>
  </si>
  <si>
    <t>tropical bromeliad</t>
  </si>
  <si>
    <t>bro-009</t>
  </si>
  <si>
    <t>tropical bromeliad garden</t>
  </si>
  <si>
    <t>bro-340</t>
  </si>
  <si>
    <t>tropical bromeliad plant</t>
  </si>
  <si>
    <t>bro-019</t>
  </si>
  <si>
    <t>tropical bromeliads</t>
  </si>
  <si>
    <t>bro-316</t>
  </si>
  <si>
    <t>tropical garden design pictures</t>
  </si>
  <si>
    <t>gde-596</t>
  </si>
  <si>
    <t>tropical house plants</t>
  </si>
  <si>
    <t>pla-445</t>
  </si>
  <si>
    <t>afr-369</t>
  </si>
  <si>
    <t>types of zinnias</t>
  </si>
  <si>
    <t>zin-112</t>
  </si>
  <si>
    <t>undulata hosta</t>
  </si>
  <si>
    <t>hss-231</t>
  </si>
  <si>
    <t>unique gardening tools</t>
  </si>
  <si>
    <t>too-189</t>
  </si>
  <si>
    <t>unusual garden tools</t>
  </si>
  <si>
    <t>too-135</t>
  </si>
  <si>
    <t>upland white aster</t>
  </si>
  <si>
    <t>ass-241</t>
  </si>
  <si>
    <t>urban garden design</t>
  </si>
  <si>
    <t>gde-095</t>
  </si>
  <si>
    <t>viburnum dentatum</t>
  </si>
  <si>
    <t>vib-002</t>
  </si>
  <si>
    <t>viburnum dentatum christom</t>
  </si>
  <si>
    <t>vib-333</t>
  </si>
  <si>
    <t>viburnum dilatatum</t>
  </si>
  <si>
    <t>vib-100</t>
  </si>
  <si>
    <t>viburnum diseases</t>
  </si>
  <si>
    <t>vib-172</t>
  </si>
  <si>
    <t>viburnum double file</t>
  </si>
  <si>
    <t>vib-162</t>
  </si>
  <si>
    <t>viburnum doublefile</t>
  </si>
  <si>
    <t>vib-084</t>
  </si>
  <si>
    <t>viburnum dwarf</t>
  </si>
  <si>
    <t>vib-115</t>
  </si>
  <si>
    <t>viburnum edule</t>
  </si>
  <si>
    <t>vib-106</t>
  </si>
  <si>
    <t>variegated african violets</t>
  </si>
  <si>
    <t>afr-254</t>
  </si>
  <si>
    <t>variegated azalea</t>
  </si>
  <si>
    <t>variegated daylily</t>
  </si>
  <si>
    <t>day-173</t>
  </si>
  <si>
    <t>variegated dwarf weigela</t>
  </si>
  <si>
    <t>wei-041</t>
  </si>
  <si>
    <t>variegated forsythia</t>
  </si>
  <si>
    <t>for-055</t>
  </si>
  <si>
    <t>variegated geranium</t>
  </si>
  <si>
    <t>ger-054</t>
  </si>
  <si>
    <t>variegated geraniums</t>
  </si>
  <si>
    <t>variegated hosta</t>
  </si>
  <si>
    <t>hss-165</t>
  </si>
  <si>
    <t>variegated hosta varieties</t>
  </si>
  <si>
    <t>hss-433</t>
  </si>
  <si>
    <t>variegated hostas</t>
  </si>
  <si>
    <t>hos-062</t>
  </si>
  <si>
    <t>variegated hydrangea</t>
  </si>
  <si>
    <t>hyd-242</t>
  </si>
  <si>
    <t>variegated lacecap hydrangea</t>
  </si>
  <si>
    <t>hyd-669</t>
  </si>
  <si>
    <t>viburnum hedges</t>
  </si>
  <si>
    <t>vib-119</t>
  </si>
  <si>
    <t>viburnum henryi</t>
  </si>
  <si>
    <t>vib-241</t>
  </si>
  <si>
    <t>viburnum japanese snowball</t>
  </si>
  <si>
    <t>vib-239</t>
  </si>
  <si>
    <t>viburnum japonica</t>
  </si>
  <si>
    <t>vib-302</t>
  </si>
  <si>
    <t>viburnum japonicum</t>
  </si>
  <si>
    <t>vib-167</t>
  </si>
  <si>
    <t>viburnum juddi</t>
  </si>
  <si>
    <t>vib-114</t>
  </si>
  <si>
    <t>viburnum juddii</t>
  </si>
  <si>
    <t>vib-015</t>
  </si>
  <si>
    <t>viburnum lantana mohican</t>
  </si>
  <si>
    <t>vib-147</t>
  </si>
  <si>
    <t>viburnum lantanoides</t>
  </si>
  <si>
    <t>vib-127</t>
  </si>
  <si>
    <t>viburnum leaf</t>
  </si>
  <si>
    <t>wei-085</t>
  </si>
  <si>
    <t>variegated weigela plant</t>
  </si>
  <si>
    <t>wei-122</t>
  </si>
  <si>
    <t>variegated weigela shrub</t>
  </si>
  <si>
    <t>wei-094</t>
  </si>
  <si>
    <t>varieties of azaleas</t>
  </si>
  <si>
    <t>varieties of cactus</t>
  </si>
  <si>
    <t>cac-148</t>
  </si>
  <si>
    <t>varieties of cactus plants</t>
  </si>
  <si>
    <t>cca-177</t>
  </si>
  <si>
    <t>tulip varieties</t>
  </si>
  <si>
    <t>Tul-077</t>
  </si>
  <si>
    <t>tulip variety</t>
  </si>
  <si>
    <t>Tul-598</t>
  </si>
  <si>
    <t>tulipa</t>
  </si>
  <si>
    <t>Tul-532</t>
  </si>
  <si>
    <t>tulips</t>
  </si>
  <si>
    <t>Tul-001</t>
  </si>
  <si>
    <t>turn hydrangeas blue</t>
  </si>
  <si>
    <t>hyd-656</t>
  </si>
  <si>
    <t>tuscawilla tigress daylily</t>
  </si>
  <si>
    <t>day-187</t>
  </si>
  <si>
    <t>twilight coneflower</t>
  </si>
  <si>
    <t>con-044</t>
  </si>
  <si>
    <t>twilight hosta</t>
  </si>
  <si>
    <t>hss-076</t>
  </si>
  <si>
    <t>types of african violets</t>
  </si>
  <si>
    <t>afr-357</t>
  </si>
  <si>
    <t>types of amaryllis</t>
  </si>
  <si>
    <t>ama-177</t>
  </si>
  <si>
    <t>types of asters</t>
  </si>
  <si>
    <t>sed-204</t>
  </si>
  <si>
    <t>varieties of tulips</t>
  </si>
  <si>
    <t>Tul-497</t>
  </si>
  <si>
    <t>varieties of viburnum</t>
  </si>
  <si>
    <t>vib-356</t>
  </si>
  <si>
    <t>variety of cactus</t>
  </si>
  <si>
    <t>cca-189</t>
  </si>
  <si>
    <t>vegetable garden diseases</t>
  </si>
  <si>
    <t>pes-023</t>
  </si>
  <si>
    <t>velvet pansies</t>
  </si>
  <si>
    <t>pan-242</t>
  </si>
  <si>
    <t>venus hosta</t>
  </si>
  <si>
    <t>hss-330</t>
  </si>
  <si>
    <t>vib-359</t>
  </si>
  <si>
    <t>viburnum onondaga</t>
  </si>
  <si>
    <t>vib-060</t>
  </si>
  <si>
    <t>viburnum opulus</t>
  </si>
  <si>
    <t>vib-022</t>
  </si>
  <si>
    <t>viburnum opulus aureum</t>
  </si>
  <si>
    <t>vib-244</t>
  </si>
  <si>
    <t>viburnum opulus compactum</t>
  </si>
  <si>
    <t>vib-165</t>
  </si>
  <si>
    <t>viburnum opulus l.</t>
  </si>
  <si>
    <t>vib-308</t>
  </si>
  <si>
    <t>viburnum opulus nana</t>
  </si>
  <si>
    <t>vib-313</t>
  </si>
  <si>
    <t>viburnum opulus nanum</t>
  </si>
  <si>
    <t>vib-197</t>
  </si>
  <si>
    <t>viburnum allegheny</t>
  </si>
  <si>
    <t>vib-234</t>
  </si>
  <si>
    <t>viburnum alnifolium</t>
  </si>
  <si>
    <t>vib-185</t>
  </si>
  <si>
    <t>viburnum anne russell</t>
  </si>
  <si>
    <t>vib-291</t>
  </si>
  <si>
    <t>viburnum arrowwood</t>
  </si>
  <si>
    <t>vib-092</t>
  </si>
  <si>
    <t>viburnum aurora</t>
  </si>
  <si>
    <t>vib-251</t>
  </si>
  <si>
    <t>viburnum autumn jazz</t>
  </si>
  <si>
    <t>vib-156</t>
  </si>
  <si>
    <t>viburnum awabuki</t>
  </si>
  <si>
    <t>viburnum awabuki chindo</t>
  </si>
  <si>
    <t>vib-209</t>
  </si>
  <si>
    <t>viburnum beetle</t>
  </si>
  <si>
    <t>vib-221</t>
  </si>
  <si>
    <t>viburnum beetle control</t>
  </si>
  <si>
    <t>vib-354</t>
  </si>
  <si>
    <t>viburnum beetle treatment</t>
  </si>
  <si>
    <t>vib-288</t>
  </si>
  <si>
    <t>viburnum berries</t>
  </si>
  <si>
    <t>vib-173</t>
  </si>
  <si>
    <t>viburnum plicatum tomentosum</t>
  </si>
  <si>
    <t>vib-039</t>
  </si>
  <si>
    <t>viburnum popcorn</t>
  </si>
  <si>
    <t>vib-161</t>
  </si>
  <si>
    <t>viburnum pragense</t>
  </si>
  <si>
    <t>vib-081</t>
  </si>
  <si>
    <t>viburnum princeton</t>
  </si>
  <si>
    <t>vib-322</t>
  </si>
  <si>
    <t>viburnum propagation</t>
  </si>
  <si>
    <t>vib-318</t>
  </si>
  <si>
    <t>viburnum propinquum</t>
  </si>
  <si>
    <t>vib-246</t>
  </si>
  <si>
    <t>viburnum prunifolium</t>
  </si>
  <si>
    <t>vib-005</t>
  </si>
  <si>
    <t>viburnum prunifolium blackhaw</t>
  </si>
  <si>
    <t>vib-255</t>
  </si>
  <si>
    <t>viburnum pruning</t>
  </si>
  <si>
    <t>vib-068</t>
  </si>
  <si>
    <t>viburnum bush</t>
  </si>
  <si>
    <t>vib-030</t>
  </si>
  <si>
    <t>viburnum bushes</t>
  </si>
  <si>
    <t>vib-090</t>
  </si>
  <si>
    <t>viburnum cardinal candy</t>
  </si>
  <si>
    <t>vib-073</t>
  </si>
  <si>
    <t>viburnum carlesii</t>
  </si>
  <si>
    <t>vib-040</t>
  </si>
  <si>
    <t>viburnum carlesii aurora</t>
  </si>
  <si>
    <t>vib-325</t>
  </si>
  <si>
    <t>viburnum carlesii compactum</t>
  </si>
  <si>
    <t>types of peony</t>
  </si>
  <si>
    <t>pee-632</t>
  </si>
  <si>
    <t>types of phlox</t>
  </si>
  <si>
    <t>phl-177</t>
  </si>
  <si>
    <t>types of rhododendron</t>
  </si>
  <si>
    <t>rho-260</t>
  </si>
  <si>
    <t>types of rhododendrons</t>
  </si>
  <si>
    <t>rho-202</t>
  </si>
  <si>
    <t>types of salvia</t>
  </si>
  <si>
    <t>sal-033</t>
  </si>
  <si>
    <t>types of sedum</t>
  </si>
  <si>
    <t>sed-109</t>
  </si>
  <si>
    <t>types of succulent plants</t>
  </si>
  <si>
    <t>kal-070</t>
  </si>
  <si>
    <t>types of succulents</t>
  </si>
  <si>
    <t>kal-058</t>
  </si>
  <si>
    <t>types of tulips</t>
  </si>
  <si>
    <t>Tul-052</t>
  </si>
  <si>
    <t>types of viburnum</t>
  </si>
  <si>
    <t>vib-125</t>
  </si>
  <si>
    <t>types of violets</t>
  </si>
  <si>
    <t>viburnum compactum</t>
  </si>
  <si>
    <t>vib-110</t>
  </si>
  <si>
    <t>viburnum conoy</t>
  </si>
  <si>
    <t>vib-094</t>
  </si>
  <si>
    <t>viburnum cranberry</t>
  </si>
  <si>
    <t>vib-131</t>
  </si>
  <si>
    <t>viburnum cylindricum</t>
  </si>
  <si>
    <t>vib-366</t>
  </si>
  <si>
    <t>viburnum davidii</t>
  </si>
  <si>
    <t>vib-113</t>
  </si>
  <si>
    <t>viburnum davidii photo</t>
  </si>
  <si>
    <t>vib-217</t>
  </si>
  <si>
    <t>vib-026</t>
  </si>
  <si>
    <t>viburnum suspensum hedge</t>
  </si>
  <si>
    <t>vib-218</t>
  </si>
  <si>
    <t>viburnum tinus</t>
  </si>
  <si>
    <t>for-229</t>
  </si>
  <si>
    <t>viburnum tinus compactum</t>
  </si>
  <si>
    <t>vib-252</t>
  </si>
  <si>
    <t>viburnum tinus disease</t>
  </si>
  <si>
    <t>vib-367</t>
  </si>
  <si>
    <t>viburnum tinus eve</t>
  </si>
  <si>
    <t>vib-360</t>
  </si>
  <si>
    <t>viburnum tinus gwenllian</t>
  </si>
  <si>
    <t>vib-355</t>
  </si>
  <si>
    <t>viburnum tinus hedge</t>
  </si>
  <si>
    <t>vib-159</t>
  </si>
  <si>
    <t>viburnum emerald lustre</t>
  </si>
  <si>
    <t>vib-306</t>
  </si>
  <si>
    <t>viburnum emerald triumph</t>
  </si>
  <si>
    <t>vib-190</t>
  </si>
  <si>
    <t>viburnum eskimo</t>
  </si>
  <si>
    <t>vib-179</t>
  </si>
  <si>
    <t>viburnum eve price</t>
  </si>
  <si>
    <t>vib-283</t>
  </si>
  <si>
    <t>viburnum farreri nanum</t>
  </si>
  <si>
    <t>vib-196</t>
  </si>
  <si>
    <t>viburnum flower</t>
  </si>
  <si>
    <t>vib-089</t>
  </si>
  <si>
    <t>viburnum flowers</t>
  </si>
  <si>
    <t>ger-549</t>
  </si>
  <si>
    <t>vib-225</t>
  </si>
  <si>
    <t>viburnum fragrans</t>
  </si>
  <si>
    <t>vib-226</t>
  </si>
  <si>
    <t>viburnum furcatum</t>
  </si>
  <si>
    <t>vib-200</t>
  </si>
  <si>
    <t>viburnum grandiflorum</t>
  </si>
  <si>
    <t>vib-227</t>
  </si>
  <si>
    <t>viburnum harryanum</t>
  </si>
  <si>
    <t>vib-368</t>
  </si>
  <si>
    <t>viburnum hedge</t>
  </si>
  <si>
    <t>vib-091</t>
  </si>
  <si>
    <t>vib-223</t>
  </si>
  <si>
    <t>viburnum trilobum compactum</t>
  </si>
  <si>
    <t>vib-093</t>
  </si>
  <si>
    <t>viburnum types</t>
  </si>
  <si>
    <t>vib-317</t>
  </si>
  <si>
    <t>viburnum varieties</t>
  </si>
  <si>
    <t>vib-047</t>
  </si>
  <si>
    <t>viburnum walters</t>
  </si>
  <si>
    <t>vib-249</t>
  </si>
  <si>
    <t>viburnum wrightii</t>
  </si>
  <si>
    <t>vib-260</t>
  </si>
  <si>
    <t>viburnum x bodnantense</t>
  </si>
  <si>
    <t>vib-075</t>
  </si>
  <si>
    <t>viburnum x burkwoodii</t>
  </si>
  <si>
    <t>vib-050</t>
  </si>
  <si>
    <t>viburnum x carlcephalum</t>
  </si>
  <si>
    <t>vib-077</t>
  </si>
  <si>
    <t>viburnum x juddii</t>
  </si>
  <si>
    <t>vib-224</t>
  </si>
  <si>
    <t>viburnum leaf beetle</t>
  </si>
  <si>
    <t>vib-082</t>
  </si>
  <si>
    <t>viburnum leatherleaf</t>
  </si>
  <si>
    <t>vib-120</t>
  </si>
  <si>
    <t>viburnum lentago</t>
  </si>
  <si>
    <t>vib-010</t>
  </si>
  <si>
    <t>viburnum lentago nannyberry</t>
  </si>
  <si>
    <t>vib-181</t>
  </si>
  <si>
    <t>viburnum lucidum</t>
  </si>
  <si>
    <t>vib-358</t>
  </si>
  <si>
    <t>varieties of clematis</t>
  </si>
  <si>
    <t>cle-170</t>
  </si>
  <si>
    <t>varieties of daffodils</t>
  </si>
  <si>
    <t>daf-445</t>
  </si>
  <si>
    <t>varieties of daylilies</t>
  </si>
  <si>
    <t>dll-113</t>
  </si>
  <si>
    <t>varieties of hostas</t>
  </si>
  <si>
    <t>hos-077</t>
  </si>
  <si>
    <t>varieties of hydrangeas</t>
  </si>
  <si>
    <t>hyd-291</t>
  </si>
  <si>
    <t>varieties of lilacs</t>
  </si>
  <si>
    <t>lac-661</t>
  </si>
  <si>
    <t>varieties of orchids</t>
  </si>
  <si>
    <t>orc-723</t>
  </si>
  <si>
    <t>varieties of peonies</t>
  </si>
  <si>
    <t>pee-434</t>
  </si>
  <si>
    <t>varieties of rhododendron</t>
  </si>
  <si>
    <t>rho-346</t>
  </si>
  <si>
    <t>varieties of sedum</t>
  </si>
  <si>
    <t>viburnum obovatum</t>
  </si>
  <si>
    <t>vib-071</t>
  </si>
  <si>
    <t>viburnum odoratissima</t>
  </si>
  <si>
    <t>vib-369</t>
  </si>
  <si>
    <t>viburnum odoratissimum</t>
  </si>
  <si>
    <t>vib-024</t>
  </si>
  <si>
    <t>viburnum odoratissimum awabuki</t>
  </si>
  <si>
    <t>vib-183</t>
  </si>
  <si>
    <t>viburnum odoratissimum hedge</t>
  </si>
  <si>
    <t>vib-261</t>
  </si>
  <si>
    <t>viburnum odoratum</t>
  </si>
  <si>
    <t>violet pansy</t>
  </si>
  <si>
    <t>pan-131</t>
  </si>
  <si>
    <t>violets</t>
  </si>
  <si>
    <t>afr-061</t>
  </si>
  <si>
    <t>vireya rhododendron</t>
  </si>
  <si>
    <t>rho-120</t>
  </si>
  <si>
    <t>vireya rhododendrons</t>
  </si>
  <si>
    <t>rho-159</t>
  </si>
  <si>
    <t>viridis garden design</t>
  </si>
  <si>
    <t>gde-654</t>
  </si>
  <si>
    <t>viticella clematis</t>
  </si>
  <si>
    <t>cle-077</t>
  </si>
  <si>
    <t>volcano phlox</t>
  </si>
  <si>
    <t>phl-047</t>
  </si>
  <si>
    <t>voodoo sedum</t>
  </si>
  <si>
    <t>sed-114</t>
  </si>
  <si>
    <t>vriesea bromeliad</t>
  </si>
  <si>
    <t>bro-035</t>
  </si>
  <si>
    <t>viburnum opulus snowball</t>
  </si>
  <si>
    <t>vib-097</t>
  </si>
  <si>
    <t>viburnum opulus sterile</t>
  </si>
  <si>
    <t>vib-087</t>
  </si>
  <si>
    <t>viburnum opulus xanthocarpum</t>
  </si>
  <si>
    <t>vib-310</t>
  </si>
  <si>
    <t>viburnum pests</t>
  </si>
  <si>
    <t>vib-204</t>
  </si>
  <si>
    <t>viburnum photos</t>
  </si>
  <si>
    <t>vib-287</t>
  </si>
  <si>
    <t>viburnum pictures</t>
  </si>
  <si>
    <t>vib-045</t>
  </si>
  <si>
    <t>vib-032</t>
  </si>
  <si>
    <t>viburnum plant</t>
  </si>
  <si>
    <t>vib-008</t>
  </si>
  <si>
    <t>viburnum plants</t>
  </si>
  <si>
    <t>vib-009</t>
  </si>
  <si>
    <t>viburnum plicatum grandiflorum</t>
  </si>
  <si>
    <t>vib-352</t>
  </si>
  <si>
    <t>viburnum plicatum popcorn</t>
  </si>
  <si>
    <t>vib-339</t>
  </si>
  <si>
    <t>viburnum plicatum shoshoni</t>
  </si>
  <si>
    <t>vib-350</t>
  </si>
  <si>
    <t>watering african violets</t>
  </si>
  <si>
    <t>afr-188</t>
  </si>
  <si>
    <t>watering azaleas</t>
  </si>
  <si>
    <t>watering bromeliads</t>
  </si>
  <si>
    <t>bro-163</t>
  </si>
  <si>
    <t>watering cactus</t>
  </si>
  <si>
    <t>cac-235</t>
  </si>
  <si>
    <t>watering cactus plants</t>
  </si>
  <si>
    <t>cac-330</t>
  </si>
  <si>
    <t>watering christmas cactus</t>
  </si>
  <si>
    <t>cca-036</t>
  </si>
  <si>
    <t>watering geraniums</t>
  </si>
  <si>
    <t>ger-332</t>
  </si>
  <si>
    <t>watering hydrangeas</t>
  </si>
  <si>
    <t>hyd-692</t>
  </si>
  <si>
    <t>watering orchids</t>
  </si>
  <si>
    <t>orc-100</t>
  </si>
  <si>
    <t>viburnum rafinesquianum</t>
  </si>
  <si>
    <t>vib-180</t>
  </si>
  <si>
    <t>viburnum recognitum</t>
  </si>
  <si>
    <t>vib-134</t>
  </si>
  <si>
    <t>viburnum rhytidophylloides</t>
  </si>
  <si>
    <t>vib-203</t>
  </si>
  <si>
    <t>viburnum roseum</t>
  </si>
  <si>
    <t>vib-102</t>
  </si>
  <si>
    <t>viburnum rufidulum</t>
  </si>
  <si>
    <t>vib-103</t>
  </si>
  <si>
    <t>viburnum sargentii</t>
  </si>
  <si>
    <t>vib-112</t>
  </si>
  <si>
    <t>vib-079</t>
  </si>
  <si>
    <t>viburnum carlesii diana</t>
  </si>
  <si>
    <t>vib-245</t>
  </si>
  <si>
    <t>viburnum cassinoides</t>
  </si>
  <si>
    <t>vib-101</t>
  </si>
  <si>
    <t>viburnum cayuga</t>
  </si>
  <si>
    <t>vib-150</t>
  </si>
  <si>
    <t>viburnum charles lamont</t>
  </si>
  <si>
    <t>vib-265</t>
  </si>
  <si>
    <t>viburnum chicago lustre</t>
  </si>
  <si>
    <t>vib-121</t>
  </si>
  <si>
    <t>viburnum chindo</t>
  </si>
  <si>
    <t>vib-063</t>
  </si>
  <si>
    <t>viburnum chinese snowball</t>
  </si>
  <si>
    <t>vib-254</t>
  </si>
  <si>
    <t>viburnum cinnamomifolium</t>
  </si>
  <si>
    <t>vib-154</t>
  </si>
  <si>
    <t>viburnum compact</t>
  </si>
  <si>
    <t>vib-158</t>
  </si>
  <si>
    <t>vib-129</t>
  </si>
  <si>
    <t>viburnum snowball tree</t>
  </si>
  <si>
    <t>vib-210</t>
  </si>
  <si>
    <t>viburnum snowflake</t>
  </si>
  <si>
    <t>vib-178</t>
  </si>
  <si>
    <t>viburnum species</t>
  </si>
  <si>
    <t>vib-122</t>
  </si>
  <si>
    <t>viburnum spring bouquet</t>
  </si>
  <si>
    <t>vib-056</t>
  </si>
  <si>
    <t>viburnum summer snowflake</t>
  </si>
  <si>
    <t>vib-028</t>
  </si>
  <si>
    <t>viburnum suspensum</t>
  </si>
  <si>
    <t>weigela carnival</t>
  </si>
  <si>
    <t>wei-088</t>
  </si>
  <si>
    <t>weigela coraeensis</t>
  </si>
  <si>
    <t>wei-076</t>
  </si>
  <si>
    <t>weigela cuttings</t>
  </si>
  <si>
    <t>wei-097</t>
  </si>
  <si>
    <t>weigela dark horse</t>
  </si>
  <si>
    <t>wei-013</t>
  </si>
  <si>
    <t>weigela dwarf</t>
  </si>
  <si>
    <t>wei-096</t>
  </si>
  <si>
    <t>weigela eva rathke</t>
  </si>
  <si>
    <t>wei-130</t>
  </si>
  <si>
    <t>weigela fine wine</t>
  </si>
  <si>
    <t>wei-067</t>
  </si>
  <si>
    <t>weigela floribunda</t>
  </si>
  <si>
    <t>wei-075</t>
  </si>
  <si>
    <t>weigela florida</t>
  </si>
  <si>
    <t>viburnum tinus laurustinus</t>
  </si>
  <si>
    <t>vib-186</t>
  </si>
  <si>
    <t>viburnum tinus lucidum</t>
  </si>
  <si>
    <t>vib-281</t>
  </si>
  <si>
    <t>viburnum tinus plant</t>
  </si>
  <si>
    <t>vib-364</t>
  </si>
  <si>
    <t>viburnum tinus pruning</t>
  </si>
  <si>
    <t>vib-326</t>
  </si>
  <si>
    <t>viburnum tinus robustum</t>
  </si>
  <si>
    <t>vib-212</t>
  </si>
  <si>
    <t>vib-098</t>
  </si>
  <si>
    <t>viburnum for shade</t>
  </si>
  <si>
    <t>viburnum tomentosum</t>
  </si>
  <si>
    <t>vib-065</t>
  </si>
  <si>
    <t>viburnum tomentosum mariesii</t>
  </si>
  <si>
    <t>vib-104</t>
  </si>
  <si>
    <t>viburnum tree</t>
  </si>
  <si>
    <t>vib-086</t>
  </si>
  <si>
    <t>viburnum trees</t>
  </si>
  <si>
    <t>vib-037</t>
  </si>
  <si>
    <t>viburnum trilobum</t>
  </si>
  <si>
    <t>vib-007</t>
  </si>
  <si>
    <t>viburnum trilobum alfredo</t>
  </si>
  <si>
    <t>weigela foliis purpureis</t>
  </si>
  <si>
    <t>wei-129</t>
  </si>
  <si>
    <t>weigela french lace</t>
  </si>
  <si>
    <t>wei-049</t>
  </si>
  <si>
    <t>weigela middendorffiana</t>
  </si>
  <si>
    <t>wei-102</t>
  </si>
  <si>
    <t>weigela midnight wine</t>
  </si>
  <si>
    <t>wei-023</t>
  </si>
  <si>
    <t>weigela minuet</t>
  </si>
  <si>
    <t>wei-007</t>
  </si>
  <si>
    <t>weigela monet</t>
  </si>
  <si>
    <t>wei-030</t>
  </si>
  <si>
    <t>weigela my monet</t>
  </si>
  <si>
    <t>wei-011</t>
  </si>
  <si>
    <t>weigela pink poppet</t>
  </si>
  <si>
    <t>wei-027</t>
  </si>
  <si>
    <t>vib-293</t>
  </si>
  <si>
    <t>viburnum x pragense</t>
  </si>
  <si>
    <t>vib-182</t>
  </si>
  <si>
    <t>viburnums</t>
  </si>
  <si>
    <t>vib-001</t>
  </si>
  <si>
    <t>viburnums for shade</t>
  </si>
  <si>
    <t>vib-157</t>
  </si>
  <si>
    <t>victorian front garden design</t>
  </si>
  <si>
    <t>gde-581</t>
  </si>
  <si>
    <t>victorian garden design</t>
  </si>
  <si>
    <t>gde-081</t>
  </si>
  <si>
    <t>victorian garden designs</t>
  </si>
  <si>
    <t>gde-344</t>
  </si>
  <si>
    <t>viburnum macrocephalum</t>
  </si>
  <si>
    <t>vib-042</t>
  </si>
  <si>
    <t>viburnum macrocephalum sterile</t>
  </si>
  <si>
    <t>vib-152</t>
  </si>
  <si>
    <t>viburnum macrophyllum</t>
  </si>
  <si>
    <t>vib-286</t>
  </si>
  <si>
    <t>viburnum mariesii</t>
  </si>
  <si>
    <t>vib-025</t>
  </si>
  <si>
    <t>viburnum mohawk</t>
  </si>
  <si>
    <t>vib-052</t>
  </si>
  <si>
    <t>viburnum mohican</t>
  </si>
  <si>
    <t>vib-064</t>
  </si>
  <si>
    <t>viburnum nannyberry</t>
  </si>
  <si>
    <t>vib-139</t>
  </si>
  <si>
    <t>viburnum nanum</t>
  </si>
  <si>
    <t>vib-199</t>
  </si>
  <si>
    <t>viburnum nudum</t>
  </si>
  <si>
    <t>vib-018</t>
  </si>
  <si>
    <t>viburnum nudum brandywine</t>
  </si>
  <si>
    <t>vib-177</t>
  </si>
  <si>
    <t>hyd-297</t>
  </si>
  <si>
    <t>vintage tulip rings</t>
  </si>
  <si>
    <t>Tul-786</t>
  </si>
  <si>
    <t>viola pansies</t>
  </si>
  <si>
    <t>pan-193</t>
  </si>
  <si>
    <t>viola plants</t>
  </si>
  <si>
    <t>pan-128</t>
  </si>
  <si>
    <t>viola seeds</t>
  </si>
  <si>
    <t>pan-096</t>
  </si>
  <si>
    <t>viola varieties</t>
  </si>
  <si>
    <t>pan-262</t>
  </si>
  <si>
    <t>violas and pansies</t>
  </si>
  <si>
    <t>pan-276</t>
  </si>
  <si>
    <t>western azalea</t>
  </si>
  <si>
    <t>western lights azalea</t>
  </si>
  <si>
    <t>western silvery aster</t>
  </si>
  <si>
    <t>ass-322</t>
  </si>
  <si>
    <t>westerplatte clematis</t>
  </si>
  <si>
    <t>cle-407</t>
  </si>
  <si>
    <t>what eats hostas</t>
  </si>
  <si>
    <t>hos-094</t>
  </si>
  <si>
    <t>what eats petunias</t>
  </si>
  <si>
    <t>pet-146</t>
  </si>
  <si>
    <t>what is an azalea</t>
  </si>
  <si>
    <t>wheelbarrows</t>
  </si>
  <si>
    <t>too-239</t>
  </si>
  <si>
    <t>when do you fertilize azaleas</t>
  </si>
  <si>
    <t>when do you plant azaleas</t>
  </si>
  <si>
    <t>vulcan rhododendron</t>
  </si>
  <si>
    <t>rho-284</t>
  </si>
  <si>
    <t>vulgaris lilac</t>
  </si>
  <si>
    <t>lac-354</t>
  </si>
  <si>
    <t>vyvyan pennell clematis</t>
  </si>
  <si>
    <t>cle-124</t>
  </si>
  <si>
    <t>wakaebisu azalea</t>
  </si>
  <si>
    <t>walled garden design</t>
  </si>
  <si>
    <t>gde-661</t>
  </si>
  <si>
    <t>walt whitman lilacs</t>
  </si>
  <si>
    <t>viburnum pink beauty</t>
  </si>
  <si>
    <t>vib-128</t>
  </si>
  <si>
    <t>vib-202</t>
  </si>
  <si>
    <t>watchet azalea</t>
  </si>
  <si>
    <t>water hyacinth</t>
  </si>
  <si>
    <t>hya-014</t>
  </si>
  <si>
    <t>water hyacinths</t>
  </si>
  <si>
    <t>hya-044</t>
  </si>
  <si>
    <t>water irises</t>
  </si>
  <si>
    <t>iri-054</t>
  </si>
  <si>
    <t>water narcissus</t>
  </si>
  <si>
    <t>nar-145</t>
  </si>
  <si>
    <t>water orchids</t>
  </si>
  <si>
    <t>orc-247</t>
  </si>
  <si>
    <t>watering a cactus</t>
  </si>
  <si>
    <t>cac-202</t>
  </si>
  <si>
    <t>pan-102</t>
  </si>
  <si>
    <t>when to plant tulips</t>
  </si>
  <si>
    <t>Tul-383</t>
  </si>
  <si>
    <t>when to plant winter pansies</t>
  </si>
  <si>
    <t>pan-268</t>
  </si>
  <si>
    <t>when to prune azaleas</t>
  </si>
  <si>
    <t>when to trim azalea bushes</t>
  </si>
  <si>
    <t>when to trim azaleas</t>
  </si>
  <si>
    <t>when to trim rhododendrons</t>
  </si>
  <si>
    <t>rho-113</t>
  </si>
  <si>
    <t>where to plant azalea</t>
  </si>
  <si>
    <t>where to plant azaleas</t>
  </si>
  <si>
    <t>wave petunia</t>
  </si>
  <si>
    <t>pet-064</t>
  </si>
  <si>
    <t>wave petunia plants</t>
  </si>
  <si>
    <t>pet-136</t>
  </si>
  <si>
    <t>wave petunia seeds</t>
  </si>
  <si>
    <t>pet-083</t>
  </si>
  <si>
    <t>wave petunias</t>
  </si>
  <si>
    <t>pet-036</t>
  </si>
  <si>
    <t>wave petunias seeds</t>
  </si>
  <si>
    <t>pet-129</t>
  </si>
  <si>
    <t>wax begonia</t>
  </si>
  <si>
    <t>beg-051</t>
  </si>
  <si>
    <t>wax begonias</t>
  </si>
  <si>
    <t>beg-049</t>
  </si>
  <si>
    <t>wax leaf begonia</t>
  </si>
  <si>
    <t>beg-164</t>
  </si>
  <si>
    <t>viburnum sargentii onondaga</t>
  </si>
  <si>
    <t>vib-078</t>
  </si>
  <si>
    <t>viburnum setigerum</t>
  </si>
  <si>
    <t>vib-136</t>
  </si>
  <si>
    <t>viburnum shasta</t>
  </si>
  <si>
    <t>vib-057</t>
  </si>
  <si>
    <t>viburnum shrub</t>
  </si>
  <si>
    <t>vib-016</t>
  </si>
  <si>
    <t>viburnum shrubs</t>
  </si>
  <si>
    <t>vib-014</t>
  </si>
  <si>
    <t>viburnum sieboldii</t>
  </si>
  <si>
    <t>vib-144</t>
  </si>
  <si>
    <t>viburnum sinensis</t>
  </si>
  <si>
    <t>vib-301</t>
  </si>
  <si>
    <t>viburnum snowball</t>
  </si>
  <si>
    <t>vib-027</t>
  </si>
  <si>
    <t>viburnum snowball bush</t>
  </si>
  <si>
    <t>vib-059</t>
  </si>
  <si>
    <t>viburnum snowball shrub</t>
  </si>
  <si>
    <t>wei-001</t>
  </si>
  <si>
    <t>weigela alexandra</t>
  </si>
  <si>
    <t>wei-109</t>
  </si>
  <si>
    <t>weigela briant rubidor</t>
  </si>
  <si>
    <t>wei-127</t>
  </si>
  <si>
    <t>weigela brigela</t>
  </si>
  <si>
    <t>wei-116</t>
  </si>
  <si>
    <t>weigela bush</t>
  </si>
  <si>
    <t>wei-002</t>
  </si>
  <si>
    <t>weigela bushes</t>
  </si>
  <si>
    <t>wei-018</t>
  </si>
  <si>
    <t>weigela carnaval</t>
  </si>
  <si>
    <t>wei-022</t>
  </si>
  <si>
    <t>cle-309</t>
  </si>
  <si>
    <t>white climbing roses</t>
  </si>
  <si>
    <t>rss-291</t>
  </si>
  <si>
    <t>white coneflower</t>
  </si>
  <si>
    <t>con-008</t>
  </si>
  <si>
    <t>white coneflowers</t>
  </si>
  <si>
    <t>cfl-005</t>
  </si>
  <si>
    <t>white creeping phlox</t>
  </si>
  <si>
    <t>phl-054</t>
  </si>
  <si>
    <t>white crocus</t>
  </si>
  <si>
    <t>cro-050</t>
  </si>
  <si>
    <t>white cyclamen</t>
  </si>
  <si>
    <t>cyc-132</t>
  </si>
  <si>
    <t>white daffodil</t>
  </si>
  <si>
    <t>daf-024</t>
  </si>
  <si>
    <t>white daffodil bulbs</t>
  </si>
  <si>
    <t>wei-025</t>
  </si>
  <si>
    <t>weigela florida alexandra</t>
  </si>
  <si>
    <t>wei-032</t>
  </si>
  <si>
    <t>weigela florida brigela</t>
  </si>
  <si>
    <t>wei-120</t>
  </si>
  <si>
    <t>weigela florida foliis purpureis</t>
  </si>
  <si>
    <t>wei-126</t>
  </si>
  <si>
    <t>weigela florida minuet</t>
  </si>
  <si>
    <t>wei-046</t>
  </si>
  <si>
    <t>viburnum tinus variegatum</t>
  </si>
  <si>
    <t>vib-338</t>
  </si>
  <si>
    <t>wei-113</t>
  </si>
  <si>
    <t>weigela florida tango</t>
  </si>
  <si>
    <t>wei-073</t>
  </si>
  <si>
    <t>weigela florida variegata</t>
  </si>
  <si>
    <t>wei-008</t>
  </si>
  <si>
    <t>weigela florida variegata nana</t>
  </si>
  <si>
    <t>wei-063</t>
  </si>
  <si>
    <t>weigela florida verweig</t>
  </si>
  <si>
    <t>wei-090</t>
  </si>
  <si>
    <t>weigela flower</t>
  </si>
  <si>
    <t>wei-119</t>
  </si>
  <si>
    <t>weigela flowering shrub</t>
  </si>
  <si>
    <t>wei-095</t>
  </si>
  <si>
    <t>white geraniums</t>
  </si>
  <si>
    <t>ger-012</t>
  </si>
  <si>
    <t>white gumpo azalea</t>
  </si>
  <si>
    <t>white heath aster</t>
  </si>
  <si>
    <t>ass-126</t>
  </si>
  <si>
    <t>white hosta</t>
  </si>
  <si>
    <t>hss-049</t>
  </si>
  <si>
    <t>white hostas</t>
  </si>
  <si>
    <t>hos-009</t>
  </si>
  <si>
    <t>white hyacinth</t>
  </si>
  <si>
    <t>hya-020</t>
  </si>
  <si>
    <t>white hyacinths</t>
  </si>
  <si>
    <t>hya-273</t>
  </si>
  <si>
    <t>white hydrangea</t>
  </si>
  <si>
    <t>hyd-045</t>
  </si>
  <si>
    <t>white hydrangea flowers</t>
  </si>
  <si>
    <t>weigela pink princess</t>
  </si>
  <si>
    <t>wei-080</t>
  </si>
  <si>
    <t>weigela plant</t>
  </si>
  <si>
    <t>wei-012</t>
  </si>
  <si>
    <t>weigela plants</t>
  </si>
  <si>
    <t>wei-048</t>
  </si>
  <si>
    <t>weigela polka</t>
  </si>
  <si>
    <t>wei-042</t>
  </si>
  <si>
    <t>weigela praecox</t>
  </si>
  <si>
    <t>wei-066</t>
  </si>
  <si>
    <t>weigela propagation</t>
  </si>
  <si>
    <t>wei-103</t>
  </si>
  <si>
    <t>weigela pruning</t>
  </si>
  <si>
    <t>wei-016</t>
  </si>
  <si>
    <t>weigela purpurea</t>
  </si>
  <si>
    <t>wei-128</t>
  </si>
  <si>
    <t>victorian lace daylily</t>
  </si>
  <si>
    <t>day-215</t>
  </si>
  <si>
    <t>villosa lilac</t>
  </si>
  <si>
    <t>lac-345</t>
  </si>
  <si>
    <t>vine clematis</t>
  </si>
  <si>
    <t>cle-194</t>
  </si>
  <si>
    <t>vine hydrangea</t>
  </si>
  <si>
    <t>hyd-452</t>
  </si>
  <si>
    <t>vine lilac</t>
  </si>
  <si>
    <t>lac-578</t>
  </si>
  <si>
    <t>vining geranium</t>
  </si>
  <si>
    <t>ger-333</t>
  </si>
  <si>
    <t>vining hydrangea</t>
  </si>
  <si>
    <t>hyd-616</t>
  </si>
  <si>
    <t>vintage garden tools</t>
  </si>
  <si>
    <t>too-113</t>
  </si>
  <si>
    <t>vintage gardening tools</t>
  </si>
  <si>
    <t>too-271</t>
  </si>
  <si>
    <t>vintage hydrangea</t>
  </si>
  <si>
    <t>wei-020</t>
  </si>
  <si>
    <t>weigela tree</t>
  </si>
  <si>
    <t>wei-057</t>
  </si>
  <si>
    <t>weigela varieties</t>
  </si>
  <si>
    <t>wei-029</t>
  </si>
  <si>
    <t>weigela white knight</t>
  </si>
  <si>
    <t>wei-035</t>
  </si>
  <si>
    <t>weigela wine &amp; roses</t>
  </si>
  <si>
    <t>wei-087</t>
  </si>
  <si>
    <t>weigela wine and roses</t>
  </si>
  <si>
    <t>wei-053</t>
  </si>
  <si>
    <t>weigelas</t>
  </si>
  <si>
    <t>wei-043</t>
  </si>
  <si>
    <t>orc-352</t>
  </si>
  <si>
    <t>white orchid flowers</t>
  </si>
  <si>
    <t>orc-079</t>
  </si>
  <si>
    <t>white orchid plant</t>
  </si>
  <si>
    <t>orc-359</t>
  </si>
  <si>
    <t>white orchids</t>
  </si>
  <si>
    <t>orc-088</t>
  </si>
  <si>
    <t>white oxalis</t>
  </si>
  <si>
    <t>oxa-112</t>
  </si>
  <si>
    <t>white pansies</t>
  </si>
  <si>
    <t>pan-079</t>
  </si>
  <si>
    <t>white pansy</t>
  </si>
  <si>
    <t>pan-119</t>
  </si>
  <si>
    <t>white parrot tulips</t>
  </si>
  <si>
    <t>Tul-418</t>
  </si>
  <si>
    <t>white peonies</t>
  </si>
  <si>
    <t>when do you prune azaleas</t>
  </si>
  <si>
    <t>when do you trim azaleas</t>
  </si>
  <si>
    <t>when to cut back azaleas</t>
  </si>
  <si>
    <t>when to fertilize azaleas</t>
  </si>
  <si>
    <t>when to plant allium bulbs</t>
  </si>
  <si>
    <t>all-194</t>
  </si>
  <si>
    <t>when to plant alliums</t>
  </si>
  <si>
    <t>all-203</t>
  </si>
  <si>
    <t>lac-650</t>
  </si>
  <si>
    <t>walter viburnum</t>
  </si>
  <si>
    <t>when to plant azaleas</t>
  </si>
  <si>
    <t>when to plant daffodils</t>
  </si>
  <si>
    <t>daf-160</t>
  </si>
  <si>
    <t>when to plant dahlias</t>
  </si>
  <si>
    <t>dah-387</t>
  </si>
  <si>
    <t>when to plant gladiolus bulbs</t>
  </si>
  <si>
    <t>gla-020</t>
  </si>
  <si>
    <t>when to plant hydrangeas</t>
  </si>
  <si>
    <t>hyd-135</t>
  </si>
  <si>
    <t>when to plant impatiens flowers</t>
  </si>
  <si>
    <t>imp-108</t>
  </si>
  <si>
    <t>when to plant pansies</t>
  </si>
  <si>
    <t>white sedum</t>
  </si>
  <si>
    <t>sed-133</t>
  </si>
  <si>
    <t>white snowball viburnum</t>
  </si>
  <si>
    <t>vib-242</t>
  </si>
  <si>
    <t>white swan coneflower</t>
  </si>
  <si>
    <t>con-028</t>
  </si>
  <si>
    <t>white topped aster</t>
  </si>
  <si>
    <t>ass-137</t>
  </si>
  <si>
    <t>white tree peony</t>
  </si>
  <si>
    <t>peo-269</t>
  </si>
  <si>
    <t>white tulip</t>
  </si>
  <si>
    <t>Tul-085</t>
  </si>
  <si>
    <t>white tulip bulbs</t>
  </si>
  <si>
    <t>Tul-322</t>
  </si>
  <si>
    <t>white tulip flower</t>
  </si>
  <si>
    <t>Tul-599</t>
  </si>
  <si>
    <t>whirlwind hosta</t>
  </si>
  <si>
    <t>hss-061</t>
  </si>
  <si>
    <t>white african violet</t>
  </si>
  <si>
    <t>afr-297</t>
  </si>
  <si>
    <t>white african violets</t>
  </si>
  <si>
    <t>afr-392</t>
  </si>
  <si>
    <t>white allium</t>
  </si>
  <si>
    <t>all-061</t>
  </si>
  <si>
    <t>white alliums</t>
  </si>
  <si>
    <t>all-180</t>
  </si>
  <si>
    <t>white amaryllis</t>
  </si>
  <si>
    <t>ama-017</t>
  </si>
  <si>
    <t>white amaryllis bulbs</t>
  </si>
  <si>
    <t>ama-235</t>
  </si>
  <si>
    <t>white amaryllis flower</t>
  </si>
  <si>
    <t>wayfaring tree viburnum</t>
  </si>
  <si>
    <t>vib-297</t>
  </si>
  <si>
    <t>wedgewood blue lilac</t>
  </si>
  <si>
    <t>lac-489</t>
  </si>
  <si>
    <t>weeding tools</t>
  </si>
  <si>
    <t>too-263</t>
  </si>
  <si>
    <t>weeding tools for garden</t>
  </si>
  <si>
    <t>too-203</t>
  </si>
  <si>
    <t>weeping forsythia</t>
  </si>
  <si>
    <t>for-049</t>
  </si>
  <si>
    <t>weeping hydrangea tree</t>
  </si>
  <si>
    <t>hyd-581</t>
  </si>
  <si>
    <t>weeping lilac</t>
  </si>
  <si>
    <t>lac-649</t>
  </si>
  <si>
    <t>weeping lilac tree</t>
  </si>
  <si>
    <t>lac-426</t>
  </si>
  <si>
    <t>weigela</t>
  </si>
  <si>
    <t>white christmas hosta</t>
  </si>
  <si>
    <t>hss-042</t>
  </si>
  <si>
    <t>white chrysanthemum</t>
  </si>
  <si>
    <t>chy-021</t>
  </si>
  <si>
    <t>white chrysanthemum flower</t>
  </si>
  <si>
    <t>chy-215</t>
  </si>
  <si>
    <t>white chrysanthemums</t>
  </si>
  <si>
    <t>chr-020</t>
  </si>
  <si>
    <t>white clematis</t>
  </si>
  <si>
    <t>cle-018</t>
  </si>
  <si>
    <t>white clematis varieties</t>
  </si>
  <si>
    <t>cle-045</t>
  </si>
  <si>
    <t>white clematis vine</t>
  </si>
  <si>
    <t>wild daylily</t>
  </si>
  <si>
    <t>day-270</t>
  </si>
  <si>
    <t>wild geranium</t>
  </si>
  <si>
    <t>ger-011</t>
  </si>
  <si>
    <t>wild geranium flower</t>
  </si>
  <si>
    <t>ger-104</t>
  </si>
  <si>
    <t>wild geranium seeds</t>
  </si>
  <si>
    <t>ger-379</t>
  </si>
  <si>
    <t>wild geranium weed</t>
  </si>
  <si>
    <t>ger-433</t>
  </si>
  <si>
    <t>wild geraniums</t>
  </si>
  <si>
    <t>ger-025</t>
  </si>
  <si>
    <t>wild horses daylily</t>
  </si>
  <si>
    <t>day-050</t>
  </si>
  <si>
    <t>wild hyacinth</t>
  </si>
  <si>
    <t>hya-034</t>
  </si>
  <si>
    <t>daf-152</t>
  </si>
  <si>
    <t>white daffodils</t>
  </si>
  <si>
    <t>daf-069</t>
  </si>
  <si>
    <t>white dahlia</t>
  </si>
  <si>
    <t>dah-017</t>
  </si>
  <si>
    <t>white dahlia flowers</t>
  </si>
  <si>
    <t>dah-156</t>
  </si>
  <si>
    <t>white dahlias</t>
  </si>
  <si>
    <t>dah-025</t>
  </si>
  <si>
    <t>white dahlias flowers</t>
  </si>
  <si>
    <t>dah-498</t>
  </si>
  <si>
    <t>white daylilies</t>
  </si>
  <si>
    <t>weigela florida red prince</t>
  </si>
  <si>
    <t>white dendrobium orchids</t>
  </si>
  <si>
    <t>orc-203</t>
  </si>
  <si>
    <t>white diamond hydrangea</t>
  </si>
  <si>
    <t>hyd-268</t>
  </si>
  <si>
    <t>white diamonds hydrangea</t>
  </si>
  <si>
    <t>hyd-659</t>
  </si>
  <si>
    <t>white feather hosta</t>
  </si>
  <si>
    <t>hss-039</t>
  </si>
  <si>
    <t>white feather hostas</t>
  </si>
  <si>
    <t>hos-081</t>
  </si>
  <si>
    <t>white forsythia</t>
  </si>
  <si>
    <t>for-037</t>
  </si>
  <si>
    <t>white geranium</t>
  </si>
  <si>
    <t>ger-029</t>
  </si>
  <si>
    <t>wild roses</t>
  </si>
  <si>
    <t>rss-178</t>
  </si>
  <si>
    <t>wild tulip</t>
  </si>
  <si>
    <t>Tul-290</t>
  </si>
  <si>
    <t>wild tulips</t>
  </si>
  <si>
    <t>Tul-191</t>
  </si>
  <si>
    <t>wildflower garden design</t>
  </si>
  <si>
    <t>gde-215</t>
  </si>
  <si>
    <t>wildlife garden design</t>
  </si>
  <si>
    <t>gde-616</t>
  </si>
  <si>
    <t>will goodwin clematis</t>
  </si>
  <si>
    <t>cle-103</t>
  </si>
  <si>
    <t>william wordsworth daffodils</t>
  </si>
  <si>
    <t>daf-257</t>
  </si>
  <si>
    <t>williams hosta</t>
  </si>
  <si>
    <t>hss-300</t>
  </si>
  <si>
    <t>wilted christmas cactus</t>
  </si>
  <si>
    <t>hyd-324</t>
  </si>
  <si>
    <t>white hydrangea plant</t>
  </si>
  <si>
    <t>hyd-628</t>
  </si>
  <si>
    <t>white hydrangea varieties</t>
  </si>
  <si>
    <t>hyd-121</t>
  </si>
  <si>
    <t>white hydrangeas</t>
  </si>
  <si>
    <t>hyd-028</t>
  </si>
  <si>
    <t>white impatiens</t>
  </si>
  <si>
    <t>imp-024</t>
  </si>
  <si>
    <t>white irises</t>
  </si>
  <si>
    <t>iri-031</t>
  </si>
  <si>
    <t>white kalanchoe</t>
  </si>
  <si>
    <t>kal-095</t>
  </si>
  <si>
    <t>weigela red prince</t>
  </si>
  <si>
    <t>wei-004</t>
  </si>
  <si>
    <t>weigela rosea</t>
  </si>
  <si>
    <t>wei-105</t>
  </si>
  <si>
    <t>weigela rubidor</t>
  </si>
  <si>
    <t>wei-074</t>
  </si>
  <si>
    <t>weigela ruby queen</t>
  </si>
  <si>
    <t>wei-045</t>
  </si>
  <si>
    <t>weigela rumba</t>
  </si>
  <si>
    <t>wei-031</t>
  </si>
  <si>
    <t>weigela shining sensation</t>
  </si>
  <si>
    <t>wei-098</t>
  </si>
  <si>
    <t>weigela shrub</t>
  </si>
  <si>
    <t>wei-006</t>
  </si>
  <si>
    <t>weigela shrubs</t>
  </si>
  <si>
    <t>wei-017</t>
  </si>
  <si>
    <t>weigela tango</t>
  </si>
  <si>
    <t>lac-102</t>
  </si>
  <si>
    <t>white lilies</t>
  </si>
  <si>
    <t>lac-299</t>
  </si>
  <si>
    <t>white lion daffodil</t>
  </si>
  <si>
    <t>daf-414</t>
  </si>
  <si>
    <t>white marigold</t>
  </si>
  <si>
    <t>mar-023</t>
  </si>
  <si>
    <t>white marigold seeds</t>
  </si>
  <si>
    <t>mar-074</t>
  </si>
  <si>
    <t>white marigolds</t>
  </si>
  <si>
    <t>mar-078</t>
  </si>
  <si>
    <t>white narcissus</t>
  </si>
  <si>
    <t>nar-072</t>
  </si>
  <si>
    <t>white orchid</t>
  </si>
  <si>
    <t>orc-029</t>
  </si>
  <si>
    <t>white orchid flower</t>
  </si>
  <si>
    <t>winter pansy seeds</t>
  </si>
  <si>
    <t>pan-130</t>
  </si>
  <si>
    <t>winter plant care</t>
  </si>
  <si>
    <t>pla-569</t>
  </si>
  <si>
    <t>winter trailing pansies</t>
  </si>
  <si>
    <t>pan-134</t>
  </si>
  <si>
    <t>wintering begonias</t>
  </si>
  <si>
    <t>beg-320</t>
  </si>
  <si>
    <t>wintering geraniums</t>
  </si>
  <si>
    <t>ger-093</t>
  </si>
  <si>
    <t>wintering geraniums indoors</t>
  </si>
  <si>
    <t>ger-346</t>
  </si>
  <si>
    <t>wintering over geraniums</t>
  </si>
  <si>
    <t>ger-543</t>
  </si>
  <si>
    <t>winterizing geraniums</t>
  </si>
  <si>
    <t>ger-156</t>
  </si>
  <si>
    <t>pee-015</t>
  </si>
  <si>
    <t>white peony</t>
  </si>
  <si>
    <t>peo-065</t>
  </si>
  <si>
    <t>white peony flower</t>
  </si>
  <si>
    <t>pee-564</t>
  </si>
  <si>
    <t>white peony flowers</t>
  </si>
  <si>
    <t>peo-316</t>
  </si>
  <si>
    <t>white phalaenopsis orchid</t>
  </si>
  <si>
    <t>orc-621</t>
  </si>
  <si>
    <t>white phlox</t>
  </si>
  <si>
    <t>phl-018</t>
  </si>
  <si>
    <t>when to plant azalea</t>
  </si>
  <si>
    <t>white rhododendron varieties</t>
  </si>
  <si>
    <t>rho-107</t>
  </si>
  <si>
    <t>white rhododendrons</t>
  </si>
  <si>
    <t>rho-225</t>
  </si>
  <si>
    <t>white rose flower</t>
  </si>
  <si>
    <t>ros-614</t>
  </si>
  <si>
    <t>white rose pictures</t>
  </si>
  <si>
    <t>ros-544</t>
  </si>
  <si>
    <t>white rosebud azalea</t>
  </si>
  <si>
    <t>white roses</t>
  </si>
  <si>
    <t>rss-115</t>
  </si>
  <si>
    <t>white salvia</t>
  </si>
  <si>
    <t>sal-453</t>
  </si>
  <si>
    <t>white salvia plant</t>
  </si>
  <si>
    <t>sal-552</t>
  </si>
  <si>
    <t>woodland peony</t>
  </si>
  <si>
    <t>peo-334</t>
  </si>
  <si>
    <t>woodland phlox</t>
  </si>
  <si>
    <t>phl-019</t>
  </si>
  <si>
    <t>woodland phlox plant</t>
  </si>
  <si>
    <t>phl-151</t>
  </si>
  <si>
    <t>woods blue aster</t>
  </si>
  <si>
    <t>ass-191</t>
  </si>
  <si>
    <t>woodstock hyacinth</t>
  </si>
  <si>
    <t>hya-241</t>
  </si>
  <si>
    <t>woolmans chrysanthemums</t>
  </si>
  <si>
    <t>chr-066</t>
  </si>
  <si>
    <t>wordsworth daffodils</t>
  </si>
  <si>
    <t>daf-240</t>
  </si>
  <si>
    <t>xenox sedum</t>
  </si>
  <si>
    <t>sed-136</t>
  </si>
  <si>
    <t>xeriscape garden design</t>
  </si>
  <si>
    <t>gde-365</t>
  </si>
  <si>
    <t>white tulip flowers</t>
  </si>
  <si>
    <t>Tul-581</t>
  </si>
  <si>
    <t>white tulip pictures</t>
  </si>
  <si>
    <t>Tul-741</t>
  </si>
  <si>
    <t>white tulips</t>
  </si>
  <si>
    <t>Tul-073</t>
  </si>
  <si>
    <t>white viburnum</t>
  </si>
  <si>
    <t>vib-184</t>
  </si>
  <si>
    <t>white weigela</t>
  </si>
  <si>
    <t>wei-125</t>
  </si>
  <si>
    <t>white wood aster</t>
  </si>
  <si>
    <t>ass-057</t>
  </si>
  <si>
    <t>ama-159</t>
  </si>
  <si>
    <t>white aster</t>
  </si>
  <si>
    <t>ass-116</t>
  </si>
  <si>
    <t>white aster flower</t>
  </si>
  <si>
    <t>ass-120</t>
  </si>
  <si>
    <t>white asters</t>
  </si>
  <si>
    <t>ast-013</t>
  </si>
  <si>
    <t>white azalea</t>
  </si>
  <si>
    <t>white azalea bush</t>
  </si>
  <si>
    <t>white azalea varieties</t>
  </si>
  <si>
    <t>white azaleas</t>
  </si>
  <si>
    <t>white begonia</t>
  </si>
  <si>
    <t>beg-048</t>
  </si>
  <si>
    <t>white begonias</t>
  </si>
  <si>
    <t>beg-070</t>
  </si>
  <si>
    <t>white christmas cactus</t>
  </si>
  <si>
    <t>cca-027</t>
  </si>
  <si>
    <t>chy-127</t>
  </si>
  <si>
    <t>wild chrysanthemum flower</t>
  </si>
  <si>
    <t>chy-297</t>
  </si>
  <si>
    <t>wild clematis</t>
  </si>
  <si>
    <t>cle-197</t>
  </si>
  <si>
    <t>wild cyclamen</t>
  </si>
  <si>
    <t>cyc-181</t>
  </si>
  <si>
    <t>wild daffodil</t>
  </si>
  <si>
    <t>daf-162</t>
  </si>
  <si>
    <t>wild daffodil bulbs</t>
  </si>
  <si>
    <t>daf-535</t>
  </si>
  <si>
    <t>wild daffodils</t>
  </si>
  <si>
    <t>daf-030</t>
  </si>
  <si>
    <t>wild daylilies</t>
  </si>
  <si>
    <t>dll-053</t>
  </si>
  <si>
    <t>cle-622</t>
  </si>
  <si>
    <t>yellow climbing roses</t>
  </si>
  <si>
    <t>rss-244</t>
  </si>
  <si>
    <t>yellow coneflower</t>
  </si>
  <si>
    <t>con-005</t>
  </si>
  <si>
    <t>yellow coneflowers</t>
  </si>
  <si>
    <t>cfl-004</t>
  </si>
  <si>
    <t>yellow cosmos flower</t>
  </si>
  <si>
    <t>cos-112</t>
  </si>
  <si>
    <t>yellow crocus</t>
  </si>
  <si>
    <t>cro-014</t>
  </si>
  <si>
    <t>yellow crown peony</t>
  </si>
  <si>
    <t>peo-126</t>
  </si>
  <si>
    <t>yellow daffodil</t>
  </si>
  <si>
    <t>daf-044</t>
  </si>
  <si>
    <t>yellow daffodil pictures</t>
  </si>
  <si>
    <t>daf-511</t>
  </si>
  <si>
    <t>yellow daffodils</t>
  </si>
  <si>
    <t>daf-018</t>
  </si>
  <si>
    <t>wild hydrangea</t>
  </si>
  <si>
    <t>hyd-352</t>
  </si>
  <si>
    <t>wild irises</t>
  </si>
  <si>
    <t>iri-053</t>
  </si>
  <si>
    <t>wild lilac</t>
  </si>
  <si>
    <t>lac-502</t>
  </si>
  <si>
    <t>wild lilac plant</t>
  </si>
  <si>
    <t>lac-570</t>
  </si>
  <si>
    <t>wild marigold</t>
  </si>
  <si>
    <t>mar-075</t>
  </si>
  <si>
    <t>wild orchid flowers</t>
  </si>
  <si>
    <t>orc-627</t>
  </si>
  <si>
    <t>dll-013</t>
  </si>
  <si>
    <t>white daylily</t>
  </si>
  <si>
    <t>day-037</t>
  </si>
  <si>
    <t>pan-089</t>
  </si>
  <si>
    <t>wild peonies</t>
  </si>
  <si>
    <t>pee-641</t>
  </si>
  <si>
    <t>wild peony</t>
  </si>
  <si>
    <t>peo-332</t>
  </si>
  <si>
    <t>wild phlox</t>
  </si>
  <si>
    <t>phl-028</t>
  </si>
  <si>
    <t>wild phlox flowers</t>
  </si>
  <si>
    <t>phl-141</t>
  </si>
  <si>
    <t>wild rhododendron</t>
  </si>
  <si>
    <t>rho-116</t>
  </si>
  <si>
    <t>wild romance aster</t>
  </si>
  <si>
    <t>ass-212</t>
  </si>
  <si>
    <t>wild rose</t>
  </si>
  <si>
    <t>ros-231</t>
  </si>
  <si>
    <t>yellow impatiens</t>
  </si>
  <si>
    <t>imp-043</t>
  </si>
  <si>
    <t>yellow irises</t>
  </si>
  <si>
    <t>iri-043</t>
  </si>
  <si>
    <t>yellow kalanchoe</t>
  </si>
  <si>
    <t>kal-081</t>
  </si>
  <si>
    <t>yellow knockout roses</t>
  </si>
  <si>
    <t>rss-059</t>
  </si>
  <si>
    <t>yellow lilac</t>
  </si>
  <si>
    <t>lac-008</t>
  </si>
  <si>
    <t>yellow lilac bush</t>
  </si>
  <si>
    <t>lac-176</t>
  </si>
  <si>
    <t>yellow marigold</t>
  </si>
  <si>
    <t>mar-091</t>
  </si>
  <si>
    <t>yellow marigold flower</t>
  </si>
  <si>
    <t>mar-334</t>
  </si>
  <si>
    <t>yellow marigolds</t>
  </si>
  <si>
    <t>mar-077</t>
  </si>
  <si>
    <t>cca-166</t>
  </si>
  <si>
    <t>wine &amp; roses weigela</t>
  </si>
  <si>
    <t>wei-078</t>
  </si>
  <si>
    <t>wine and rose weigela</t>
  </si>
  <si>
    <t>wei-081</t>
  </si>
  <si>
    <t>wine and roses weigela</t>
  </si>
  <si>
    <t>wei-052</t>
  </si>
  <si>
    <t>wineberry candy daylily</t>
  </si>
  <si>
    <t>day-117</t>
  </si>
  <si>
    <t>wing begonia</t>
  </si>
  <si>
    <t>beg-134</t>
  </si>
  <si>
    <t>white knight weigela</t>
  </si>
  <si>
    <t>wei-079</t>
  </si>
  <si>
    <t>white knockout roses</t>
  </si>
  <si>
    <t>rss-262</t>
  </si>
  <si>
    <t>white lacecap hydrangea</t>
  </si>
  <si>
    <t>hyd-680</t>
  </si>
  <si>
    <t>white lilac</t>
  </si>
  <si>
    <t>lac-004</t>
  </si>
  <si>
    <t>white lilac bush</t>
  </si>
  <si>
    <t>lac-224</t>
  </si>
  <si>
    <t>white lilac bushes</t>
  </si>
  <si>
    <t>lac-508</t>
  </si>
  <si>
    <t>white lilac flowers</t>
  </si>
  <si>
    <t>lac-683</t>
  </si>
  <si>
    <t>white lilac tree</t>
  </si>
  <si>
    <t>lac-059</t>
  </si>
  <si>
    <t>white lilac trees</t>
  </si>
  <si>
    <t>lac-529</t>
  </si>
  <si>
    <t>white lilacs</t>
  </si>
  <si>
    <t>winter hyacinth</t>
  </si>
  <si>
    <t>hya-278</t>
  </si>
  <si>
    <t>winter hyacinths</t>
  </si>
  <si>
    <t>hya-250</t>
  </si>
  <si>
    <t>winter kate dahlia</t>
  </si>
  <si>
    <t>dah-678</t>
  </si>
  <si>
    <t>winter pansies</t>
  </si>
  <si>
    <t>pan-020</t>
  </si>
  <si>
    <t>winter pansy</t>
  </si>
  <si>
    <t>pan-028</t>
  </si>
  <si>
    <t>winter pansy plants</t>
  </si>
  <si>
    <t>pan-076</t>
  </si>
  <si>
    <t>ros-644</t>
  </si>
  <si>
    <t>yellow rose flowers</t>
  </si>
  <si>
    <t>ros-573</t>
  </si>
  <si>
    <t>yellow roses</t>
  </si>
  <si>
    <t>rss-119</t>
  </si>
  <si>
    <t>yellow roses pictures</t>
  </si>
  <si>
    <t>rss-282</t>
  </si>
  <si>
    <t>yellow salvia</t>
  </si>
  <si>
    <t>sal-477</t>
  </si>
  <si>
    <t>yellow sedum</t>
  </si>
  <si>
    <t>sed-019</t>
  </si>
  <si>
    <t>yellow tree peony</t>
  </si>
  <si>
    <t>peo-049</t>
  </si>
  <si>
    <t>yellow tulip</t>
  </si>
  <si>
    <t>Tul-122</t>
  </si>
  <si>
    <t>yellow tulips</t>
  </si>
  <si>
    <t>Tul-016</t>
  </si>
  <si>
    <t>yellow zinnia</t>
  </si>
  <si>
    <t>zin-016</t>
  </si>
  <si>
    <t>yellow zinnias</t>
  </si>
  <si>
    <t>zin-059</t>
  </si>
  <si>
    <t>winterizing hydrangeas</t>
  </si>
  <si>
    <t>hyd-423</t>
  </si>
  <si>
    <t>witherod viburnum</t>
  </si>
  <si>
    <t>vib-175</t>
  </si>
  <si>
    <t>wolverine hosta</t>
  </si>
  <si>
    <t>hss-286</t>
  </si>
  <si>
    <t>wonderblue lilac</t>
  </si>
  <si>
    <t>lac-688</t>
  </si>
  <si>
    <t>wood aster</t>
  </si>
  <si>
    <t>ass-078</t>
  </si>
  <si>
    <t>wood hyacinth</t>
  </si>
  <si>
    <t>hya-019</t>
  </si>
  <si>
    <t>white rhododendron</t>
  </si>
  <si>
    <t>rho-024</t>
  </si>
  <si>
    <t>wood roses</t>
  </si>
  <si>
    <t>rss-038</t>
  </si>
  <si>
    <t>wood sorrel oxalis</t>
  </si>
  <si>
    <t>oxa-083</t>
  </si>
  <si>
    <t>wood tulips</t>
  </si>
  <si>
    <t>Tul-751</t>
  </si>
  <si>
    <t>wooden garden tools</t>
  </si>
  <si>
    <t>too-625</t>
  </si>
  <si>
    <t>woodland aster</t>
  </si>
  <si>
    <t>ass-243</t>
  </si>
  <si>
    <t>woodland garden design</t>
  </si>
  <si>
    <t>gde-211</t>
  </si>
  <si>
    <t>woodland hyacinth</t>
  </si>
  <si>
    <t>hya-159</t>
  </si>
  <si>
    <t>zinnia barnes</t>
  </si>
  <si>
    <t>zin-202</t>
  </si>
  <si>
    <t>zinnia cactus</t>
  </si>
  <si>
    <t>zin-163</t>
  </si>
  <si>
    <t>zinnia candy cane</t>
  </si>
  <si>
    <t>zin-204</t>
  </si>
  <si>
    <t>zinnia colors</t>
  </si>
  <si>
    <t>zin-042</t>
  </si>
  <si>
    <t>zinnia dahlia</t>
  </si>
  <si>
    <t>zin-142</t>
  </si>
  <si>
    <t>zinnia diseases</t>
  </si>
  <si>
    <t>zin-073</t>
  </si>
  <si>
    <t>zinnia dreamland</t>
  </si>
  <si>
    <t>zin-114</t>
  </si>
  <si>
    <t>zinnia dreamland mix</t>
  </si>
  <si>
    <t>zin-106</t>
  </si>
  <si>
    <t>zinnia elegans</t>
  </si>
  <si>
    <t>zin-017</t>
  </si>
  <si>
    <t>zinnia envy</t>
  </si>
  <si>
    <t>zin-029</t>
  </si>
  <si>
    <t>xmas cactus</t>
  </si>
  <si>
    <t>cca-135</t>
  </si>
  <si>
    <t>yakushimanum rhododendron</t>
  </si>
  <si>
    <t>rho-303</t>
  </si>
  <si>
    <t>yankee doodle lilac</t>
  </si>
  <si>
    <t>lac-412</t>
  </si>
  <si>
    <t>yard and garden tools</t>
  </si>
  <si>
    <t>too-333</t>
  </si>
  <si>
    <t>yellow african violet</t>
  </si>
  <si>
    <t>afr-055</t>
  </si>
  <si>
    <t>white zinnia</t>
  </si>
  <si>
    <t>zin-096</t>
  </si>
  <si>
    <t>white zinnias</t>
  </si>
  <si>
    <t>zin-126</t>
  </si>
  <si>
    <t>whitman lilacs</t>
  </si>
  <si>
    <t>lac-490</t>
  </si>
  <si>
    <t>wick watering african violets</t>
  </si>
  <si>
    <t>afr-252</t>
  </si>
  <si>
    <t>wide brim hosta</t>
  </si>
  <si>
    <t>hss-060</t>
  </si>
  <si>
    <t>wild aster</t>
  </si>
  <si>
    <t>ass-066</t>
  </si>
  <si>
    <t>wild asters</t>
  </si>
  <si>
    <t>ast-022</t>
  </si>
  <si>
    <t>wild asters flower</t>
  </si>
  <si>
    <t>ast-004</t>
  </si>
  <si>
    <t>wild azalea</t>
  </si>
  <si>
    <t>wild azaleas</t>
  </si>
  <si>
    <t>wild blue phlox</t>
  </si>
  <si>
    <t>phl-036</t>
  </si>
  <si>
    <t>wild chrysanthemum</t>
  </si>
  <si>
    <t>yellow christmas cactus</t>
  </si>
  <si>
    <t>cca-010</t>
  </si>
  <si>
    <t>yellow chrysanthemum</t>
  </si>
  <si>
    <t>chy-022</t>
  </si>
  <si>
    <t>yellow chrysanthemums</t>
  </si>
  <si>
    <t>chr-024</t>
  </si>
  <si>
    <t>yellow clematis</t>
  </si>
  <si>
    <t>cle-017</t>
  </si>
  <si>
    <t>yellow clematis varieties</t>
  </si>
  <si>
    <t>zinnia photo</t>
  </si>
  <si>
    <t>zin-027</t>
  </si>
  <si>
    <t>zinnia photos</t>
  </si>
  <si>
    <t>zin-148</t>
  </si>
  <si>
    <t>zinnia pictures</t>
  </si>
  <si>
    <t>zin-051</t>
  </si>
  <si>
    <t>zinnia pinwheel</t>
  </si>
  <si>
    <t>zin-045</t>
  </si>
  <si>
    <t>zinnia plant</t>
  </si>
  <si>
    <t>zin-009</t>
  </si>
  <si>
    <t>zinnia plant care</t>
  </si>
  <si>
    <t>pla-643</t>
  </si>
  <si>
    <t>zinnia planting</t>
  </si>
  <si>
    <t>zin-205</t>
  </si>
  <si>
    <t>zinnia plants</t>
  </si>
  <si>
    <t>zin-014</t>
  </si>
  <si>
    <t>zinnia profusion</t>
  </si>
  <si>
    <t>zin-019</t>
  </si>
  <si>
    <t>zinnia profusion cherry</t>
  </si>
  <si>
    <t>zin-098</t>
  </si>
  <si>
    <t>yellow dahlia</t>
  </si>
  <si>
    <t>dah-063</t>
  </si>
  <si>
    <t>yellow dahlia flower</t>
  </si>
  <si>
    <t>dah-571</t>
  </si>
  <si>
    <t>yellow dahlias</t>
  </si>
  <si>
    <t>dah-242</t>
  </si>
  <si>
    <t>yellow daylilies</t>
  </si>
  <si>
    <t>dll-030</t>
  </si>
  <si>
    <t>yellow daylily</t>
  </si>
  <si>
    <t>day-030</t>
  </si>
  <si>
    <t>yellow forsythia</t>
  </si>
  <si>
    <t>for-033</t>
  </si>
  <si>
    <t>wild orchids</t>
  </si>
  <si>
    <t>orc-198</t>
  </si>
  <si>
    <t>wild pansy</t>
  </si>
  <si>
    <t>yellow geranium</t>
  </si>
  <si>
    <t>ger-111</t>
  </si>
  <si>
    <t>yellow geraniums</t>
  </si>
  <si>
    <t>ger-166</t>
  </si>
  <si>
    <t>yellow hosta</t>
  </si>
  <si>
    <t>hss-331</t>
  </si>
  <si>
    <t>yellow hostas</t>
  </si>
  <si>
    <t>hos-023</t>
  </si>
  <si>
    <t>yellow hyacinth</t>
  </si>
  <si>
    <t>hya-223</t>
  </si>
  <si>
    <t>yellow hydrangea</t>
  </si>
  <si>
    <t>hyd-047</t>
  </si>
  <si>
    <t>yellow hydrangeas</t>
  </si>
  <si>
    <t>hyd-757</t>
  </si>
  <si>
    <t>Roses</t>
    <phoneticPr fontId="6" type="noConversion"/>
  </si>
  <si>
    <t>Salvia</t>
    <phoneticPr fontId="6" type="noConversion"/>
  </si>
  <si>
    <t>Sedum</t>
    <phoneticPr fontId="6" type="noConversion"/>
  </si>
  <si>
    <t>Brand</t>
    <phoneticPr fontId="6" type="noConversion"/>
  </si>
  <si>
    <t>Perennials</t>
    <phoneticPr fontId="6" type="noConversion"/>
  </si>
  <si>
    <t>Annuals</t>
    <phoneticPr fontId="6" type="noConversion"/>
  </si>
  <si>
    <t>Bulbs</t>
    <phoneticPr fontId="6" type="noConversion"/>
  </si>
  <si>
    <t>Shrubs</t>
    <phoneticPr fontId="6" type="noConversion"/>
  </si>
  <si>
    <t>House Plants</t>
    <phoneticPr fontId="6" type="noConversion"/>
  </si>
  <si>
    <t>Gardening</t>
    <phoneticPr fontId="6" type="noConversion"/>
  </si>
  <si>
    <t>Garden Design</t>
    <phoneticPr fontId="6" type="noConversion"/>
  </si>
  <si>
    <t>Asters</t>
    <phoneticPr fontId="6"/>
  </si>
  <si>
    <t>Hyacinths</t>
    <phoneticPr fontId="6" type="noConversion"/>
  </si>
  <si>
    <t>Perennials</t>
    <phoneticPr fontId="16" type="noConversion"/>
  </si>
  <si>
    <t>Annuals</t>
    <phoneticPr fontId="6"/>
  </si>
  <si>
    <t>Bulbs</t>
    <phoneticPr fontId="6"/>
  </si>
  <si>
    <t>yellow marsh marigold</t>
  </si>
  <si>
    <t>mar-237</t>
  </si>
  <si>
    <t>yellow narcissus</t>
  </si>
  <si>
    <t>nar-159</t>
  </si>
  <si>
    <t>yellow orchid</t>
  </si>
  <si>
    <t>orc-229</t>
  </si>
  <si>
    <t>yellow orchids</t>
  </si>
  <si>
    <t>orc-151</t>
  </si>
  <si>
    <t>yellow oxalis</t>
  </si>
  <si>
    <t>oxa-026</t>
  </si>
  <si>
    <t>yellow pansies</t>
  </si>
  <si>
    <t>winter beauty clematis</t>
  </si>
  <si>
    <t>cle-588</t>
  </si>
  <si>
    <t>winter cactus</t>
  </si>
  <si>
    <t>cca-042</t>
  </si>
  <si>
    <t>winter clematis</t>
  </si>
  <si>
    <t>cle-280</t>
  </si>
  <si>
    <t>winter crocus</t>
  </si>
  <si>
    <t>cro-028</t>
  </si>
  <si>
    <t>winter cyclamen</t>
  </si>
  <si>
    <t>cyc-145</t>
  </si>
  <si>
    <t>winter flowering clematis</t>
  </si>
  <si>
    <t>cle-504</t>
  </si>
  <si>
    <t>winter flowering pansies</t>
  </si>
  <si>
    <t>pan-237</t>
  </si>
  <si>
    <t>winter flowering viburnum</t>
  </si>
  <si>
    <t>vib-361</t>
  </si>
  <si>
    <t>winter garden design</t>
  </si>
  <si>
    <t>gde-795</t>
  </si>
  <si>
    <t>winter hosta</t>
  </si>
  <si>
    <t>hss-209</t>
  </si>
  <si>
    <t>yellow rhododendron</t>
  </si>
  <si>
    <t>rho-044</t>
  </si>
  <si>
    <t>yellow rhododendrons</t>
  </si>
  <si>
    <t>rho-189</t>
  </si>
  <si>
    <t>yellow river hosta</t>
  </si>
  <si>
    <t>hss-436</t>
  </si>
  <si>
    <t>yellow rose bushes</t>
  </si>
  <si>
    <t>ros-408</t>
  </si>
  <si>
    <t>yellow rose flower</t>
  </si>
  <si>
    <t>Garden Photography</t>
    <phoneticPr fontId="6"/>
  </si>
  <si>
    <t>Gardening Tools &amp; Equipment</t>
    <phoneticPr fontId="6" type="noConversion"/>
  </si>
  <si>
    <t>Garden Photography</t>
    <phoneticPr fontId="6" type="noConversion"/>
  </si>
  <si>
    <t>Flora Daily Topics (PKP)</t>
    <phoneticPr fontId="6" type="noConversion"/>
  </si>
  <si>
    <t>Flora Daily</t>
    <phoneticPr fontId="6" type="noConversion"/>
  </si>
  <si>
    <t>zinnia purple prince</t>
  </si>
  <si>
    <t>zin-100</t>
  </si>
  <si>
    <t>zinnia red spider</t>
  </si>
  <si>
    <t>zin-166</t>
  </si>
  <si>
    <t>zinnia seed</t>
  </si>
  <si>
    <t>zin-008</t>
  </si>
  <si>
    <t>zinnia seed germination</t>
  </si>
  <si>
    <t>zin-099</t>
  </si>
  <si>
    <t>zinnia seedling</t>
  </si>
  <si>
    <t>yucca cactus</t>
  </si>
  <si>
    <t>cac-275</t>
  </si>
  <si>
    <t>zahara zinnia</t>
  </si>
  <si>
    <t>zin-124</t>
  </si>
  <si>
    <t>zahara zinnias</t>
  </si>
  <si>
    <t>zin-217</t>
  </si>
  <si>
    <t>zalea disease picture</t>
  </si>
  <si>
    <t>zalea diseases picture</t>
  </si>
  <si>
    <t>zalea flower picture</t>
  </si>
  <si>
    <t>zalea imag</t>
  </si>
  <si>
    <t>zalea image</t>
  </si>
  <si>
    <t>zalea phot</t>
  </si>
  <si>
    <t>zalea photo</t>
  </si>
  <si>
    <t>wood hyacinths</t>
  </si>
  <si>
    <t>hya-066</t>
  </si>
  <si>
    <t>zalea plant picture</t>
  </si>
  <si>
    <t>zaleas picture</t>
  </si>
  <si>
    <t>zebra ornamental grass</t>
  </si>
  <si>
    <t>orn-027</t>
  </si>
  <si>
    <t>zephirine drouhin rose</t>
  </si>
  <si>
    <t>ros-364</t>
  </si>
  <si>
    <t>zinnia</t>
  </si>
  <si>
    <t>zin-001</t>
  </si>
  <si>
    <t>zinnia acerosa</t>
  </si>
  <si>
    <t>zin-201</t>
  </si>
  <si>
    <t>zinnia angustifolia</t>
  </si>
  <si>
    <t>zin-115</t>
  </si>
  <si>
    <t>zin-132</t>
  </si>
  <si>
    <t>zinnia seedlings</t>
  </si>
  <si>
    <t>zin-118</t>
  </si>
  <si>
    <t>zinnia seeds</t>
  </si>
  <si>
    <t>zin-006</t>
  </si>
  <si>
    <t>zinnia seeds from flowers</t>
  </si>
  <si>
    <t>zin-221</t>
  </si>
  <si>
    <t>zinnia thumbelina</t>
  </si>
  <si>
    <t>zin-071</t>
  </si>
  <si>
    <t>zinnia uproar rose</t>
  </si>
  <si>
    <t>zin-198</t>
  </si>
  <si>
    <t>zinnia varieties</t>
  </si>
  <si>
    <t>zin-058</t>
  </si>
  <si>
    <t>zinnia violacea</t>
  </si>
  <si>
    <t>zin-232</t>
  </si>
  <si>
    <t>zinnia zahara</t>
  </si>
  <si>
    <t>zin-069</t>
  </si>
  <si>
    <t>zinnia zahara fire</t>
  </si>
  <si>
    <t>zin-137</t>
  </si>
  <si>
    <t>zinnia zahara mix</t>
  </si>
  <si>
    <t>zin-130</t>
  </si>
  <si>
    <t>zinnia zowie</t>
  </si>
  <si>
    <t>zin-093</t>
  </si>
  <si>
    <t>zinnias</t>
  </si>
  <si>
    <t>zin-005</t>
  </si>
  <si>
    <t>zinnias from seed</t>
  </si>
  <si>
    <t>zin-056</t>
  </si>
  <si>
    <t>ziva narcissus</t>
  </si>
  <si>
    <t>nar-139</t>
  </si>
  <si>
    <t>zonal geranium</t>
  </si>
  <si>
    <t>ger-063</t>
  </si>
  <si>
    <t>yellow african violets</t>
  </si>
  <si>
    <t>afr-305</t>
  </si>
  <si>
    <t>yellow allium</t>
  </si>
  <si>
    <t>all-158</t>
  </si>
  <si>
    <t>yellow amaryllis</t>
  </si>
  <si>
    <t>ama-019</t>
  </si>
  <si>
    <t>yellow aster</t>
  </si>
  <si>
    <t>ass-068</t>
  </si>
  <si>
    <t>yellow aster flower</t>
  </si>
  <si>
    <t>ass-159</t>
  </si>
  <si>
    <t>yellow asters</t>
  </si>
  <si>
    <t>ast-014</t>
  </si>
  <si>
    <t>yellow azalea</t>
  </si>
  <si>
    <t>yellow azalea bush</t>
  </si>
  <si>
    <t>yellow azaleas</t>
  </si>
  <si>
    <t>yellow begonia</t>
  </si>
  <si>
    <t>beg-042</t>
  </si>
  <si>
    <t>yellow begonias</t>
  </si>
  <si>
    <t>beg-063</t>
  </si>
  <si>
    <t>yellow bromeliad</t>
  </si>
  <si>
    <t>bro-227</t>
  </si>
  <si>
    <t>zinnia magellan mix</t>
  </si>
  <si>
    <t>zin-197</t>
  </si>
  <si>
    <t>zinnia marylandica</t>
  </si>
  <si>
    <t>zin-103</t>
  </si>
  <si>
    <t>zinnia mixed</t>
  </si>
  <si>
    <t>zin-047</t>
  </si>
  <si>
    <t>zinnia persian carpet</t>
  </si>
  <si>
    <t>zin-109</t>
  </si>
  <si>
    <t>zinnia peruviana</t>
  </si>
  <si>
    <t>zin-143</t>
  </si>
  <si>
    <t>zonal geraniums</t>
  </si>
  <si>
    <t>ger-039</t>
  </si>
  <si>
    <t>zowie zinnia</t>
  </si>
  <si>
    <t>zin-177</t>
  </si>
  <si>
    <t>zygocactus</t>
  </si>
  <si>
    <t>cca-107</t>
  </si>
  <si>
    <t>zygocactus christmas cactus</t>
  </si>
  <si>
    <t>cca-016</t>
  </si>
  <si>
    <t>zygopetalum orchid</t>
  </si>
  <si>
    <t>orc-494</t>
  </si>
  <si>
    <t>Phlox</t>
    <phoneticPr fontId="6" type="noConversion"/>
  </si>
  <si>
    <t>Asters</t>
    <phoneticPr fontId="6" type="noConversion"/>
  </si>
  <si>
    <t>Chrysanthemums</t>
    <phoneticPr fontId="6" type="noConversion"/>
  </si>
  <si>
    <t>Clematis</t>
    <phoneticPr fontId="6" type="noConversion"/>
  </si>
  <si>
    <t>zalea pictur</t>
  </si>
  <si>
    <t>zalea picture</t>
  </si>
  <si>
    <t>zinnia flower</t>
  </si>
  <si>
    <t>zin-007</t>
  </si>
  <si>
    <t>zinnia flower garden</t>
  </si>
  <si>
    <t>zin-154</t>
  </si>
  <si>
    <t>zinnia flower pictures</t>
  </si>
  <si>
    <t>zin-023</t>
  </si>
  <si>
    <t>zinnia flower seeds</t>
  </si>
  <si>
    <t>zin-035</t>
  </si>
  <si>
    <t>zinnia flowers</t>
  </si>
  <si>
    <t>zin-003</t>
  </si>
  <si>
    <t>zinnia garden</t>
  </si>
  <si>
    <t>zin-030</t>
  </si>
  <si>
    <t>zinnia gardens</t>
  </si>
  <si>
    <t>zin-079</t>
  </si>
  <si>
    <t>zinnia grandiflora</t>
  </si>
  <si>
    <t>zin-136</t>
  </si>
  <si>
    <t>zinnia green envy</t>
  </si>
  <si>
    <t>zin-223</t>
  </si>
  <si>
    <t>zinnia haageana</t>
  </si>
  <si>
    <t>zin-140</t>
  </si>
  <si>
    <t>zinnia images</t>
  </si>
  <si>
    <t>zin-102</t>
  </si>
  <si>
    <t>zinnia leaves</t>
  </si>
  <si>
    <t>zin-181</t>
  </si>
  <si>
    <t>zinnia lilliput</t>
  </si>
  <si>
    <t>zin-031</t>
  </si>
  <si>
    <t>zinnia lilliput mix</t>
  </si>
  <si>
    <t>zin-169</t>
  </si>
  <si>
    <t>zinnia linearis</t>
  </si>
  <si>
    <t>zin-172</t>
  </si>
  <si>
    <t>zinnia magellan</t>
  </si>
  <si>
    <t>zin-041</t>
  </si>
  <si>
    <t>azaleas how to grow</t>
  </si>
  <si>
    <t>zinnia profusion fire</t>
  </si>
  <si>
    <t>zin-063</t>
  </si>
  <si>
    <t>zinnia profusion mix</t>
  </si>
  <si>
    <t>zin-119</t>
  </si>
  <si>
    <t>zinnia profusion orange</t>
  </si>
  <si>
    <t>zin-060</t>
  </si>
  <si>
    <t>zinnia profusion series</t>
  </si>
  <si>
    <t>zin-190</t>
  </si>
  <si>
    <t>zinnia profusion white</t>
  </si>
  <si>
    <t>zin-206</t>
  </si>
  <si>
    <t>zinnia profusion yellow</t>
  </si>
  <si>
    <t>zin-189</t>
  </si>
  <si>
    <t>yellow forsythia hedge</t>
  </si>
  <si>
    <t>for-248</t>
  </si>
  <si>
    <t>Flora Daily</t>
    <phoneticPr fontId="6"/>
  </si>
  <si>
    <t>Coneflowers</t>
    <phoneticPr fontId="6" type="noConversion"/>
  </si>
  <si>
    <t>Daylilies</t>
    <phoneticPr fontId="6" type="noConversion"/>
  </si>
  <si>
    <t>Hardy Geraniums</t>
    <phoneticPr fontId="6" type="noConversion"/>
  </si>
  <si>
    <t>Hostas</t>
    <phoneticPr fontId="6" type="noConversion"/>
  </si>
  <si>
    <t>Irises</t>
    <phoneticPr fontId="6" type="noConversion"/>
  </si>
  <si>
    <t>Ornamental Grasses</t>
    <phoneticPr fontId="6" type="noConversion"/>
  </si>
  <si>
    <t>Peonies</t>
    <phoneticPr fontId="6" type="noConversion"/>
  </si>
  <si>
    <t>pan-024</t>
  </si>
  <si>
    <t>yellow pansy</t>
  </si>
  <si>
    <t>pan-116</t>
  </si>
  <si>
    <t>yellow peonies</t>
  </si>
  <si>
    <t>pee-010</t>
  </si>
  <si>
    <t>yellow peony</t>
  </si>
  <si>
    <t>peo-009</t>
  </si>
  <si>
    <t>yellow peony flowers</t>
  </si>
  <si>
    <t>peo-225</t>
  </si>
  <si>
    <t>yellow peony plant</t>
  </si>
  <si>
    <t>peo-239</t>
  </si>
  <si>
    <t>yellow peony tree</t>
  </si>
  <si>
    <t>peo-322</t>
  </si>
  <si>
    <t>yellow petunia</t>
  </si>
  <si>
    <t>pet-117</t>
  </si>
  <si>
    <t>yellow phlox</t>
  </si>
  <si>
    <t>phl-048</t>
  </si>
  <si>
    <t>yellow prairie coneflower</t>
  </si>
  <si>
    <t>con-062</t>
  </si>
  <si>
    <t>yellow primrose lilac</t>
  </si>
  <si>
    <t>lac-665</t>
  </si>
  <si>
    <t>Shrubs</t>
    <phoneticPr fontId="6"/>
  </si>
  <si>
    <t>House Plants</t>
    <phoneticPr fontId="6"/>
  </si>
  <si>
    <t>Gardening</t>
    <phoneticPr fontId="6"/>
  </si>
  <si>
    <t>Brand</t>
    <phoneticPr fontId="16" type="noConversion"/>
  </si>
  <si>
    <t>Flora Daily Uber Topics</t>
    <phoneticPr fontId="16" type="noConversion"/>
  </si>
  <si>
    <t>Flora Daily</t>
    <phoneticPr fontId="16" type="noConversion"/>
  </si>
  <si>
    <t>Gardening Tools &amp; Equipment</t>
    <phoneticPr fontId="6"/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</si>
</sst>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(* #,##0.00_);_(* \(#,##0.00\);_(* &quot;-&quot;??_);_(@_)"/>
    <numFmt numFmtId="165" formatCode="m/d/yy\ h:mm\ AM/PM"/>
  </numFmts>
  <fonts count="19">
    <font>
      <sz val="10"/>
      <name val="Verdana"/>
    </font>
    <font>
      <sz val="10"/>
      <name val="Verdana"/>
    </font>
    <font>
      <sz val="10"/>
      <name val="Verdana"/>
    </font>
    <font>
      <b/>
      <sz val="10"/>
      <name val="Verdana"/>
    </font>
    <font>
      <b/>
      <sz val="10"/>
      <name val="Verdana"/>
    </font>
    <font>
      <sz val="10"/>
      <name val="Verdana"/>
    </font>
    <font>
      <sz val="8"/>
      <name val="Verdana"/>
    </font>
    <font>
      <b/>
      <sz val="8"/>
      <name val="Verdana"/>
    </font>
    <font>
      <b/>
      <sz val="10"/>
      <color indexed="12"/>
      <name val="Verdana"/>
    </font>
    <font>
      <sz val="10"/>
      <name val="Verdana"/>
    </font>
    <font>
      <b/>
      <sz val="12"/>
      <name val="Verdana"/>
      <family val="2"/>
    </font>
    <font>
      <sz val="14"/>
      <name val="Verdana"/>
    </font>
    <font>
      <b/>
      <sz val="16"/>
      <name val="Verdana"/>
    </font>
    <font>
      <b/>
      <sz val="14"/>
      <color indexed="57"/>
      <name val="Verdana"/>
    </font>
    <font>
      <b/>
      <sz val="14"/>
      <color indexed="10"/>
      <name val="Verdana"/>
    </font>
    <font>
      <b/>
      <sz val="14"/>
      <color indexed="12"/>
      <name val="Verdana"/>
    </font>
    <font>
      <sz val="8"/>
      <name val="Lucida Grande"/>
    </font>
    <font>
      <b/>
      <sz val="10"/>
      <color indexed="11"/>
      <name val="Verdana"/>
      <family val="2"/>
    </font>
    <font>
      <sz val="10"/>
      <color indexed="8"/>
      <name val="Verdana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53">
    <xf numFmtId="0" fontId="0" fillId="0" borderId="0" xfId="0"/>
    <xf numFmtId="0" fontId="4" fillId="0" borderId="0" xfId="0" applyFont="1"/>
    <xf numFmtId="0" fontId="5" fillId="0" borderId="0" xfId="0" applyFont="1"/>
    <xf numFmtId="0" fontId="4" fillId="0" borderId="0" xfId="0" applyFont="1" applyBorder="1"/>
    <xf numFmtId="0" fontId="4" fillId="0" borderId="0" xfId="0" applyFont="1" applyFill="1"/>
    <xf numFmtId="0" fontId="4" fillId="0" borderId="0" xfId="0" applyFont="1" applyAlignment="1">
      <alignment horizontal="center"/>
    </xf>
    <xf numFmtId="22" fontId="4" fillId="0" borderId="0" xfId="0" applyNumberFormat="1" applyFont="1" applyAlignment="1">
      <alignment horizontal="center"/>
    </xf>
    <xf numFmtId="22" fontId="7" fillId="0" borderId="0" xfId="0" applyNumberFormat="1" applyFont="1" applyAlignment="1">
      <alignment horizontal="left"/>
    </xf>
    <xf numFmtId="0" fontId="5" fillId="0" borderId="0" xfId="0" applyFont="1" applyFill="1"/>
    <xf numFmtId="49" fontId="4" fillId="0" borderId="0" xfId="0" applyNumberFormat="1" applyFont="1"/>
    <xf numFmtId="0" fontId="5" fillId="0" borderId="0" xfId="0" applyFont="1" applyBorder="1"/>
    <xf numFmtId="0" fontId="4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8" fillId="0" borderId="0" xfId="0" applyFont="1" applyBorder="1"/>
    <xf numFmtId="49" fontId="5" fillId="0" borderId="0" xfId="0" applyNumberFormat="1" applyFont="1"/>
    <xf numFmtId="22" fontId="5" fillId="0" borderId="0" xfId="0" applyNumberFormat="1" applyFont="1" applyAlignment="1">
      <alignment horizontal="center"/>
    </xf>
    <xf numFmtId="10" fontId="4" fillId="0" borderId="0" xfId="2" applyNumberFormat="1" applyFont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10" fontId="4" fillId="2" borderId="1" xfId="2" applyNumberFormat="1" applyFont="1" applyFill="1" applyBorder="1" applyAlignment="1">
      <alignment horizontal="center" wrapText="1"/>
    </xf>
    <xf numFmtId="38" fontId="4" fillId="0" borderId="1" xfId="0" applyNumberFormat="1" applyFont="1" applyBorder="1" applyAlignment="1">
      <alignment horizontal="center"/>
    </xf>
    <xf numFmtId="0" fontId="9" fillId="0" borderId="0" xfId="0" applyFont="1" applyFill="1"/>
    <xf numFmtId="0" fontId="5" fillId="0" borderId="0" xfId="0" applyFont="1" applyFill="1" applyBorder="1"/>
    <xf numFmtId="0" fontId="4" fillId="2" borderId="1" xfId="0" applyFont="1" applyFill="1" applyBorder="1"/>
    <xf numFmtId="0" fontId="10" fillId="0" borderId="0" xfId="0" applyFont="1" applyBorder="1" applyAlignment="1">
      <alignment horizontal="right"/>
    </xf>
    <xf numFmtId="0" fontId="5" fillId="0" borderId="0" xfId="0" applyFont="1" applyBorder="1" applyAlignment="1">
      <alignment wrapText="1"/>
    </xf>
    <xf numFmtId="0" fontId="4" fillId="2" borderId="2" xfId="0" applyFont="1" applyFill="1" applyBorder="1" applyAlignment="1">
      <alignment horizontal="center" wrapText="1"/>
    </xf>
    <xf numFmtId="38" fontId="5" fillId="0" borderId="0" xfId="1" quotePrefix="1" applyNumberFormat="1" applyFont="1" applyFill="1" applyAlignment="1">
      <alignment horizontal="right"/>
    </xf>
    <xf numFmtId="0" fontId="11" fillId="0" borderId="0" xfId="0" applyFont="1"/>
    <xf numFmtId="49" fontId="4" fillId="2" borderId="0" xfId="0" applyNumberFormat="1" applyFont="1" applyFill="1" applyAlignment="1">
      <alignment horizontal="left" wrapText="1"/>
    </xf>
    <xf numFmtId="0" fontId="4" fillId="2" borderId="5" xfId="0" applyFont="1" applyFill="1" applyBorder="1" applyAlignment="1">
      <alignment horizontal="center" wrapText="1"/>
    </xf>
    <xf numFmtId="10" fontId="4" fillId="2" borderId="5" xfId="2" applyNumberFormat="1" applyFont="1" applyFill="1" applyBorder="1" applyAlignment="1">
      <alignment horizontal="center" wrapText="1"/>
    </xf>
    <xf numFmtId="49" fontId="5" fillId="0" borderId="0" xfId="0" applyNumberFormat="1" applyFont="1" applyFill="1"/>
    <xf numFmtId="0" fontId="12" fillId="0" borderId="0" xfId="0" applyFont="1" applyFill="1"/>
    <xf numFmtId="0" fontId="11" fillId="0" borderId="0" xfId="0" applyFont="1" applyFill="1"/>
    <xf numFmtId="0" fontId="13" fillId="0" borderId="0" xfId="0" applyFont="1" applyFill="1"/>
    <xf numFmtId="0" fontId="14" fillId="0" borderId="0" xfId="0" applyFont="1" applyFill="1"/>
    <xf numFmtId="0" fontId="15" fillId="0" borderId="0" xfId="0" applyFont="1" applyFill="1"/>
    <xf numFmtId="165" fontId="4" fillId="0" borderId="0" xfId="0" applyNumberFormat="1" applyFont="1" applyAlignment="1">
      <alignment horizontal="left"/>
    </xf>
    <xf numFmtId="49" fontId="4" fillId="0" borderId="0" xfId="1" applyNumberFormat="1" applyFont="1" applyAlignment="1">
      <alignment horizontal="left"/>
    </xf>
    <xf numFmtId="49" fontId="4" fillId="0" borderId="0" xfId="0" applyNumberFormat="1" applyFont="1" applyAlignment="1">
      <alignment horizontal="left"/>
    </xf>
    <xf numFmtId="22" fontId="4" fillId="2" borderId="3" xfId="0" applyNumberFormat="1" applyFont="1" applyFill="1" applyBorder="1" applyAlignment="1">
      <alignment horizontal="center" wrapText="1"/>
    </xf>
    <xf numFmtId="49" fontId="5" fillId="0" borderId="0" xfId="0" applyNumberFormat="1" applyFont="1" applyFill="1" applyAlignment="1">
      <alignment horizontal="right"/>
    </xf>
    <xf numFmtId="49" fontId="4" fillId="2" borderId="0" xfId="0" applyNumberFormat="1" applyFont="1" applyFill="1" applyAlignment="1">
      <alignment horizontal="left"/>
    </xf>
    <xf numFmtId="38" fontId="4" fillId="0" borderId="5" xfId="0" applyNumberFormat="1" applyFont="1" applyBorder="1" applyAlignment="1">
      <alignment horizontal="center"/>
    </xf>
    <xf numFmtId="38" fontId="4" fillId="0" borderId="5" xfId="0" applyNumberFormat="1" applyFont="1" applyBorder="1" applyAlignment="1">
      <alignment horizontal="right"/>
    </xf>
    <xf numFmtId="10" fontId="4" fillId="0" borderId="5" xfId="2" applyNumberFormat="1" applyFont="1" applyBorder="1" applyAlignment="1">
      <alignment horizontal="right"/>
    </xf>
    <xf numFmtId="0" fontId="5" fillId="2" borderId="5" xfId="0" applyFont="1" applyFill="1" applyBorder="1" applyAlignment="1">
      <alignment horizontal="center"/>
    </xf>
    <xf numFmtId="0" fontId="8" fillId="0" borderId="1" xfId="0" applyFont="1" applyFill="1" applyBorder="1" applyAlignment="1" applyProtection="1">
      <alignment horizontal="left"/>
      <protection locked="0"/>
    </xf>
    <xf numFmtId="165" fontId="7" fillId="0" borderId="0" xfId="0" applyNumberFormat="1" applyFont="1" applyAlignment="1">
      <alignment horizontal="left"/>
    </xf>
    <xf numFmtId="0" fontId="15" fillId="4" borderId="0" xfId="0" applyFont="1" applyFill="1"/>
    <xf numFmtId="0" fontId="11" fillId="4" borderId="0" xfId="0" applyFont="1" applyFill="1"/>
    <xf numFmtId="0" fontId="11" fillId="5" borderId="0" xfId="0" applyFont="1" applyFill="1" applyAlignment="1"/>
    <xf numFmtId="0" fontId="5" fillId="0" borderId="0" xfId="0" quotePrefix="1" applyFont="1" applyFill="1"/>
    <xf numFmtId="38" fontId="4" fillId="0" borderId="1" xfId="0" quotePrefix="1" applyNumberFormat="1" applyFont="1" applyFill="1" applyBorder="1" applyAlignment="1">
      <alignment horizontal="right"/>
    </xf>
    <xf numFmtId="16" fontId="0" fillId="0" borderId="0" xfId="0" applyNumberFormat="1"/>
    <xf numFmtId="0" fontId="11" fillId="3" borderId="0" xfId="0" applyFont="1" applyFill="1" applyAlignment="1"/>
    <xf numFmtId="0" fontId="4" fillId="0" borderId="1" xfId="0" applyFont="1" applyFill="1" applyBorder="1" applyAlignment="1">
      <alignment horizontal="center"/>
    </xf>
    <xf numFmtId="38" fontId="4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4" fillId="0" borderId="1" xfId="0" applyFont="1" applyFill="1" applyBorder="1"/>
    <xf numFmtId="38" fontId="4" fillId="0" borderId="1" xfId="0" applyNumberFormat="1" applyFont="1" applyFill="1" applyBorder="1" applyAlignment="1">
      <alignment horizontal="right"/>
    </xf>
    <xf numFmtId="10" fontId="4" fillId="0" borderId="1" xfId="2" applyNumberFormat="1" applyFont="1" applyFill="1" applyBorder="1" applyAlignment="1">
      <alignment horizontal="right"/>
    </xf>
    <xf numFmtId="38" fontId="4" fillId="0" borderId="1" xfId="0" applyNumberFormat="1" applyFont="1" applyFill="1" applyBorder="1" applyAlignment="1" applyProtection="1">
      <alignment horizontal="center"/>
      <protection locked="0"/>
    </xf>
    <xf numFmtId="38" fontId="4" fillId="0" borderId="1" xfId="0" applyNumberFormat="1" applyFont="1" applyFill="1" applyBorder="1" applyAlignment="1" applyProtection="1">
      <alignment horizontal="right"/>
      <protection locked="0"/>
    </xf>
    <xf numFmtId="0" fontId="4" fillId="0" borderId="1" xfId="0" applyFont="1" applyFill="1" applyBorder="1" applyAlignment="1" applyProtection="1">
      <alignment horizontal="left"/>
      <protection locked="0"/>
    </xf>
    <xf numFmtId="49" fontId="4" fillId="2" borderId="0" xfId="0" applyNumberFormat="1" applyFont="1" applyFill="1" applyAlignment="1">
      <alignment horizontal="center" wrapText="1"/>
    </xf>
    <xf numFmtId="0" fontId="3" fillId="0" borderId="0" xfId="0" applyFont="1"/>
    <xf numFmtId="165" fontId="3" fillId="0" borderId="0" xfId="0" applyNumberFormat="1" applyFont="1" applyAlignment="1">
      <alignment horizontal="left"/>
    </xf>
    <xf numFmtId="22" fontId="3" fillId="0" borderId="0" xfId="0" applyNumberFormat="1" applyFont="1" applyAlignment="1">
      <alignment horizontal="left"/>
    </xf>
    <xf numFmtId="0" fontId="3" fillId="2" borderId="1" xfId="0" applyFont="1" applyFill="1" applyBorder="1"/>
    <xf numFmtId="0" fontId="3" fillId="0" borderId="1" xfId="0" applyFont="1" applyFill="1" applyBorder="1"/>
    <xf numFmtId="0" fontId="3" fillId="0" borderId="0" xfId="0" applyFont="1" applyBorder="1" applyAlignment="1">
      <alignment horizontal="right"/>
    </xf>
    <xf numFmtId="0" fontId="3" fillId="0" borderId="1" xfId="0" applyFont="1" applyFill="1" applyBorder="1" applyAlignment="1">
      <alignment horizontal="left"/>
    </xf>
    <xf numFmtId="3" fontId="5" fillId="0" borderId="0" xfId="2" applyNumberFormat="1" applyFont="1" applyFill="1" applyBorder="1" applyAlignment="1">
      <alignment horizontal="right"/>
    </xf>
    <xf numFmtId="38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9" fontId="5" fillId="0" borderId="0" xfId="0" applyNumberFormat="1" applyFont="1" applyAlignment="1">
      <alignment horizontal="right"/>
    </xf>
    <xf numFmtId="38" fontId="4" fillId="0" borderId="0" xfId="0" applyNumberFormat="1" applyFont="1" applyAlignment="1">
      <alignment horizontal="right"/>
    </xf>
    <xf numFmtId="38" fontId="4" fillId="0" borderId="0" xfId="0" applyNumberFormat="1" applyFont="1" applyBorder="1" applyAlignment="1">
      <alignment horizontal="right"/>
    </xf>
    <xf numFmtId="40" fontId="5" fillId="0" borderId="0" xfId="0" applyNumberFormat="1" applyFont="1" applyAlignment="1">
      <alignment horizontal="right"/>
    </xf>
    <xf numFmtId="38" fontId="5" fillId="0" borderId="0" xfId="0" applyNumberFormat="1" applyFont="1" applyAlignment="1">
      <alignment horizontal="right" wrapText="1"/>
    </xf>
    <xf numFmtId="38" fontId="5" fillId="0" borderId="0" xfId="0" applyNumberFormat="1" applyFont="1" applyBorder="1" applyAlignment="1">
      <alignment horizontal="right" wrapText="1"/>
    </xf>
    <xf numFmtId="40" fontId="5" fillId="0" borderId="0" xfId="0" applyNumberFormat="1" applyFont="1" applyAlignment="1">
      <alignment horizontal="right" wrapText="1"/>
    </xf>
    <xf numFmtId="9" fontId="5" fillId="0" borderId="0" xfId="0" applyNumberFormat="1" applyFont="1" applyAlignment="1">
      <alignment horizontal="right" wrapText="1"/>
    </xf>
    <xf numFmtId="3" fontId="5" fillId="0" borderId="0" xfId="0" applyNumberFormat="1" applyFont="1" applyAlignment="1">
      <alignment horizontal="right" wrapText="1"/>
    </xf>
    <xf numFmtId="49" fontId="5" fillId="0" borderId="0" xfId="0" applyNumberFormat="1" applyFont="1" applyAlignment="1">
      <alignment horizontal="right" wrapText="1"/>
    </xf>
    <xf numFmtId="49" fontId="5" fillId="0" borderId="0" xfId="0" applyNumberFormat="1" applyFont="1" applyBorder="1" applyAlignment="1">
      <alignment horizontal="right" wrapText="1"/>
    </xf>
    <xf numFmtId="49" fontId="4" fillId="2" borderId="0" xfId="0" applyNumberFormat="1" applyFont="1" applyFill="1" applyAlignment="1">
      <alignment horizontal="right" wrapText="1"/>
    </xf>
    <xf numFmtId="49" fontId="4" fillId="2" borderId="0" xfId="0" applyNumberFormat="1" applyFont="1" applyFill="1" applyAlignment="1" applyProtection="1">
      <alignment horizontal="right" wrapText="1"/>
      <protection locked="0"/>
    </xf>
    <xf numFmtId="38" fontId="5" fillId="0" borderId="0" xfId="0" applyNumberFormat="1" applyFont="1" applyFill="1" applyAlignment="1">
      <alignment horizontal="right"/>
    </xf>
    <xf numFmtId="40" fontId="5" fillId="0" borderId="0" xfId="1" quotePrefix="1" applyNumberFormat="1" applyFont="1" applyFill="1" applyAlignment="1">
      <alignment horizontal="right"/>
    </xf>
    <xf numFmtId="49" fontId="5" fillId="0" borderId="0" xfId="0" applyNumberFormat="1" applyFont="1" applyAlignment="1">
      <alignment horizontal="center" wrapText="1"/>
    </xf>
    <xf numFmtId="40" fontId="5" fillId="0" borderId="0" xfId="1" applyNumberFormat="1" applyFont="1" applyAlignment="1">
      <alignment horizontal="center" wrapText="1"/>
    </xf>
    <xf numFmtId="3" fontId="4" fillId="2" borderId="9" xfId="0" applyNumberFormat="1" applyFont="1" applyFill="1" applyBorder="1" applyAlignment="1">
      <alignment horizontal="center" wrapText="1"/>
    </xf>
    <xf numFmtId="3" fontId="4" fillId="2" borderId="0" xfId="0" applyNumberFormat="1" applyFont="1" applyFill="1" applyAlignment="1">
      <alignment horizontal="center" wrapText="1"/>
    </xf>
    <xf numFmtId="3" fontId="4" fillId="2" borderId="0" xfId="0" applyNumberFormat="1" applyFont="1" applyFill="1" applyBorder="1" applyAlignment="1">
      <alignment horizontal="center" wrapText="1"/>
    </xf>
    <xf numFmtId="49" fontId="4" fillId="2" borderId="10" xfId="0" applyNumberFormat="1" applyFont="1" applyFill="1" applyBorder="1" applyAlignment="1">
      <alignment horizontal="center" wrapText="1"/>
    </xf>
    <xf numFmtId="38" fontId="5" fillId="0" borderId="0" xfId="0" applyNumberFormat="1" applyFont="1" applyAlignment="1">
      <alignment horizontal="right"/>
    </xf>
    <xf numFmtId="38" fontId="5" fillId="0" borderId="0" xfId="0" applyNumberFormat="1" applyFont="1" applyAlignment="1">
      <alignment horizontal="right" wrapText="1"/>
    </xf>
    <xf numFmtId="38" fontId="4" fillId="2" borderId="9" xfId="0" applyNumberFormat="1" applyFont="1" applyFill="1" applyBorder="1" applyAlignment="1">
      <alignment horizontal="center" wrapText="1"/>
    </xf>
    <xf numFmtId="38" fontId="4" fillId="2" borderId="0" xfId="0" applyNumberFormat="1" applyFont="1" applyFill="1" applyAlignment="1">
      <alignment horizontal="center" wrapText="1"/>
    </xf>
    <xf numFmtId="38" fontId="5" fillId="0" borderId="0" xfId="2" applyNumberFormat="1" applyFont="1" applyFill="1" applyBorder="1" applyAlignment="1">
      <alignment horizontal="right"/>
    </xf>
    <xf numFmtId="38" fontId="4" fillId="2" borderId="0" xfId="0" applyNumberFormat="1" applyFont="1" applyFill="1" applyBorder="1" applyAlignment="1">
      <alignment horizontal="center" wrapText="1"/>
    </xf>
    <xf numFmtId="38" fontId="5" fillId="0" borderId="0" xfId="0" applyNumberFormat="1" applyFont="1" applyFill="1" applyBorder="1" applyAlignment="1">
      <alignment horizontal="right"/>
    </xf>
    <xf numFmtId="9" fontId="5" fillId="0" borderId="10" xfId="0" applyNumberFormat="1" applyFont="1" applyBorder="1" applyAlignment="1">
      <alignment horizontal="right"/>
    </xf>
    <xf numFmtId="49" fontId="17" fillId="0" borderId="0" xfId="0" applyNumberFormat="1" applyFont="1"/>
    <xf numFmtId="40" fontId="17" fillId="0" borderId="0" xfId="0" applyNumberFormat="1" applyFont="1" applyAlignment="1">
      <alignment horizontal="right"/>
    </xf>
    <xf numFmtId="3" fontId="17" fillId="0" borderId="0" xfId="0" applyNumberFormat="1" applyFont="1" applyAlignment="1">
      <alignment horizontal="right"/>
    </xf>
    <xf numFmtId="38" fontId="17" fillId="0" borderId="0" xfId="0" applyNumberFormat="1" applyFont="1" applyAlignment="1">
      <alignment horizontal="right"/>
    </xf>
    <xf numFmtId="0" fontId="17" fillId="0" borderId="0" xfId="0" applyFont="1" applyFill="1"/>
    <xf numFmtId="3" fontId="0" fillId="0" borderId="0" xfId="0" applyNumberFormat="1"/>
    <xf numFmtId="3" fontId="5" fillId="0" borderId="0" xfId="0" applyNumberFormat="1" applyFont="1" applyBorder="1" applyAlignment="1">
      <alignment horizontal="right"/>
    </xf>
    <xf numFmtId="38" fontId="5" fillId="0" borderId="0" xfId="0" applyNumberFormat="1" applyFont="1" applyBorder="1" applyAlignment="1">
      <alignment horizontal="right"/>
    </xf>
    <xf numFmtId="0" fontId="2" fillId="0" borderId="0" xfId="0" applyFont="1"/>
    <xf numFmtId="3" fontId="2" fillId="0" borderId="0" xfId="0" applyNumberFormat="1" applyFont="1" applyAlignment="1">
      <alignment horizontal="right"/>
    </xf>
    <xf numFmtId="3" fontId="18" fillId="0" borderId="0" xfId="0" applyNumberFormat="1" applyFont="1" applyAlignment="1">
      <alignment horizontal="right"/>
    </xf>
    <xf numFmtId="38" fontId="2" fillId="0" borderId="0" xfId="0" applyNumberFormat="1" applyFont="1" applyFill="1"/>
    <xf numFmtId="40" fontId="2" fillId="0" borderId="0" xfId="1" applyNumberFormat="1" applyFont="1" applyFill="1"/>
    <xf numFmtId="38" fontId="2" fillId="0" borderId="0" xfId="1" quotePrefix="1" applyNumberFormat="1" applyFont="1" applyFill="1" applyAlignment="1">
      <alignment horizontal="right"/>
    </xf>
    <xf numFmtId="9" fontId="2" fillId="0" borderId="10" xfId="0" applyNumberFormat="1" applyFont="1" applyFill="1" applyBorder="1" applyAlignment="1">
      <alignment horizontal="right"/>
    </xf>
    <xf numFmtId="38" fontId="2" fillId="0" borderId="0" xfId="0" quotePrefix="1" applyNumberFormat="1" applyFont="1" applyFill="1" applyAlignment="1">
      <alignment horizontal="right"/>
    </xf>
    <xf numFmtId="38" fontId="2" fillId="0" borderId="0" xfId="0" applyNumberFormat="1" applyFont="1" applyFill="1" applyBorder="1" applyAlignment="1">
      <alignment horizontal="right"/>
    </xf>
    <xf numFmtId="0" fontId="2" fillId="0" borderId="0" xfId="0" applyFont="1" applyFill="1"/>
    <xf numFmtId="9" fontId="17" fillId="0" borderId="10" xfId="0" applyNumberFormat="1" applyFont="1" applyBorder="1" applyAlignment="1">
      <alignment horizontal="right"/>
    </xf>
    <xf numFmtId="9" fontId="5" fillId="0" borderId="10" xfId="2" applyFont="1" applyFill="1" applyBorder="1" applyAlignment="1">
      <alignment horizontal="right"/>
    </xf>
    <xf numFmtId="9" fontId="2" fillId="0" borderId="10" xfId="2" applyFont="1" applyFill="1" applyBorder="1" applyAlignment="1">
      <alignment horizontal="right"/>
    </xf>
    <xf numFmtId="38" fontId="2" fillId="0" borderId="0" xfId="2" applyNumberFormat="1" applyFont="1" applyFill="1" applyBorder="1" applyAlignment="1">
      <alignment horizontal="right"/>
    </xf>
    <xf numFmtId="9" fontId="5" fillId="0" borderId="10" xfId="0" applyNumberFormat="1" applyFont="1" applyFill="1" applyBorder="1" applyAlignment="1">
      <alignment horizontal="right"/>
    </xf>
    <xf numFmtId="0" fontId="1" fillId="0" borderId="0" xfId="0" applyFont="1"/>
    <xf numFmtId="3" fontId="1" fillId="0" borderId="0" xfId="0" applyNumberFormat="1" applyFont="1" applyAlignment="1">
      <alignment horizontal="right"/>
    </xf>
    <xf numFmtId="38" fontId="1" fillId="0" borderId="0" xfId="0" applyNumberFormat="1" applyFont="1" applyFill="1"/>
    <xf numFmtId="40" fontId="1" fillId="0" borderId="0" xfId="1" applyNumberFormat="1" applyFont="1" applyFill="1"/>
    <xf numFmtId="38" fontId="1" fillId="0" borderId="0" xfId="1" quotePrefix="1" applyNumberFormat="1" applyFont="1" applyFill="1" applyAlignment="1">
      <alignment horizontal="right"/>
    </xf>
    <xf numFmtId="9" fontId="1" fillId="0" borderId="10" xfId="0" applyNumberFormat="1" applyFont="1" applyFill="1" applyBorder="1" applyAlignment="1">
      <alignment horizontal="right"/>
    </xf>
    <xf numFmtId="38" fontId="1" fillId="0" borderId="0" xfId="0" quotePrefix="1" applyNumberFormat="1" applyFont="1" applyFill="1" applyAlignment="1">
      <alignment horizontal="right"/>
    </xf>
    <xf numFmtId="38" fontId="1" fillId="0" borderId="0" xfId="0" applyNumberFormat="1" applyFont="1" applyFill="1" applyBorder="1" applyAlignment="1">
      <alignment horizontal="right"/>
    </xf>
    <xf numFmtId="0" fontId="1" fillId="0" borderId="0" xfId="0" applyFont="1" applyFill="1"/>
    <xf numFmtId="9" fontId="1" fillId="0" borderId="10" xfId="2" applyFont="1" applyFill="1" applyBorder="1" applyAlignment="1">
      <alignment horizontal="right"/>
    </xf>
    <xf numFmtId="38" fontId="5" fillId="0" borderId="9" xfId="0" applyNumberFormat="1" applyFont="1" applyBorder="1" applyAlignment="1">
      <alignment horizontal="right"/>
    </xf>
    <xf numFmtId="38" fontId="1" fillId="0" borderId="0" xfId="2" applyNumberFormat="1" applyFont="1" applyFill="1" applyBorder="1" applyAlignment="1">
      <alignment horizontal="right"/>
    </xf>
    <xf numFmtId="22" fontId="4" fillId="2" borderId="1" xfId="0" applyNumberFormat="1" applyFont="1" applyFill="1" applyBorder="1" applyAlignment="1">
      <alignment horizontal="center" wrapText="1"/>
    </xf>
    <xf numFmtId="22" fontId="4" fillId="2" borderId="2" xfId="0" applyNumberFormat="1" applyFont="1" applyFill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22" fontId="4" fillId="2" borderId="3" xfId="0" applyNumberFormat="1" applyFont="1" applyFill="1" applyBorder="1" applyAlignment="1">
      <alignment horizontal="center" wrapText="1"/>
    </xf>
    <xf numFmtId="22" fontId="4" fillId="2" borderId="4" xfId="0" applyNumberFormat="1" applyFont="1" applyFill="1" applyBorder="1" applyAlignment="1">
      <alignment horizontal="center" wrapText="1"/>
    </xf>
    <xf numFmtId="3" fontId="4" fillId="2" borderId="6" xfId="0" applyNumberFormat="1" applyFont="1" applyFill="1" applyBorder="1" applyAlignment="1">
      <alignment horizontal="center"/>
    </xf>
    <xf numFmtId="3" fontId="4" fillId="2" borderId="7" xfId="0" applyNumberFormat="1" applyFont="1" applyFill="1" applyBorder="1" applyAlignment="1">
      <alignment horizontal="center"/>
    </xf>
    <xf numFmtId="3" fontId="4" fillId="2" borderId="8" xfId="0" applyNumberFormat="1" applyFont="1" applyFill="1" applyBorder="1" applyAlignment="1">
      <alignment horizontal="center"/>
    </xf>
    <xf numFmtId="38" fontId="4" fillId="2" borderId="6" xfId="0" applyNumberFormat="1" applyFont="1" applyFill="1" applyBorder="1" applyAlignment="1">
      <alignment horizontal="center"/>
    </xf>
    <xf numFmtId="38" fontId="4" fillId="2" borderId="7" xfId="0" applyNumberFormat="1" applyFont="1" applyFill="1" applyBorder="1" applyAlignment="1">
      <alignment horizontal="center"/>
    </xf>
    <xf numFmtId="38" fontId="4" fillId="2" borderId="8" xfId="0" applyNumberFormat="1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1">
    <dxf>
      <fill>
        <patternFill>
          <bgColor indexed="45"/>
        </patternFill>
      </fill>
    </dxf>
  </dxfs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S13"/>
  <sheetViews>
    <sheetView tabSelected="1" zoomScale="125" workbookViewId="0">
      <pane xSplit="2" ySplit="5" topLeftCell="C6" activePane="bottomRight" state="frozen"/>
      <selection pane="topRight" activeCell="D1" sqref="D1"/>
      <selection pane="bottomLeft" activeCell="A6" sqref="A6"/>
      <selection pane="bottomRight" activeCell="D7" sqref="D7"/>
    </sheetView>
  </sheetViews>
  <sheetFormatPr baseColWidth="10" defaultColWidth="11" defaultRowHeight="13"/>
  <cols>
    <col min="1" max="1" width="22.85546875" style="1" bestFit="1" customWidth="1"/>
    <col min="2" max="2" width="6.85546875" style="5" customWidth="1"/>
    <col min="3" max="3" width="8.5703125" style="5" customWidth="1"/>
    <col min="4" max="4" width="8.140625" style="5" customWidth="1"/>
    <col min="5" max="5" width="13.42578125" style="5" customWidth="1"/>
    <col min="6" max="6" width="11.140625" style="5" bestFit="1" customWidth="1"/>
    <col min="7" max="7" width="8.5703125" style="16" bestFit="1" customWidth="1"/>
    <col min="8" max="8" width="5.5703125" style="12" customWidth="1"/>
    <col min="9" max="9" width="8.140625" style="10" customWidth="1"/>
    <col min="10" max="10" width="12.140625" style="5" bestFit="1" customWidth="1"/>
    <col min="11" max="11" width="11.140625" style="16" customWidth="1"/>
    <col min="12" max="12" width="8.5703125" style="12" bestFit="1" customWidth="1"/>
    <col min="13" max="13" width="5.5703125" style="12" customWidth="1"/>
    <col min="14" max="14" width="3.7109375" style="10" customWidth="1"/>
    <col min="15" max="15" width="8.140625" style="5" customWidth="1"/>
    <col min="16" max="16" width="13.42578125" style="16" customWidth="1"/>
    <col min="17" max="17" width="11.140625" style="12" bestFit="1" customWidth="1"/>
    <col min="18" max="18" width="8.5703125" style="8" bestFit="1" customWidth="1"/>
    <col min="19" max="19" width="5.5703125" style="8" customWidth="1"/>
    <col min="20" max="16384" width="11" style="8"/>
  </cols>
  <sheetData>
    <row r="1" spans="1:19" s="4" customFormat="1" ht="20" customHeight="1">
      <c r="A1" s="1" t="s">
        <v>17534</v>
      </c>
      <c r="B1" s="5"/>
      <c r="C1" s="5"/>
      <c r="D1" s="5"/>
      <c r="E1" s="5"/>
      <c r="F1" s="5"/>
      <c r="G1" s="16"/>
      <c r="H1" s="11"/>
      <c r="I1" s="3"/>
      <c r="J1" s="3"/>
      <c r="K1" s="5"/>
      <c r="L1" s="16"/>
      <c r="M1" s="11"/>
      <c r="N1" s="11"/>
      <c r="O1" s="3"/>
      <c r="P1" s="3"/>
      <c r="Q1" s="5"/>
      <c r="R1" s="16"/>
      <c r="S1" s="11"/>
    </row>
    <row r="2" spans="1:19" s="4" customFormat="1" ht="20" customHeight="1">
      <c r="A2" s="1" t="str">
        <f>+'Cluster Summary'!A2</f>
        <v>Google Visibility Report</v>
      </c>
      <c r="B2" s="5"/>
      <c r="C2" s="5"/>
      <c r="D2" s="5"/>
      <c r="E2" s="1"/>
      <c r="F2" s="5"/>
      <c r="G2" s="16"/>
      <c r="H2" s="11"/>
      <c r="I2" s="3"/>
      <c r="J2" s="3"/>
      <c r="K2" s="5"/>
      <c r="L2" s="16"/>
      <c r="M2" s="11"/>
      <c r="N2" s="11"/>
      <c r="O2" s="3"/>
      <c r="P2" s="3"/>
      <c r="Q2" s="5"/>
      <c r="R2" s="16"/>
      <c r="S2" s="11"/>
    </row>
    <row r="3" spans="1:19" ht="20" customHeight="1">
      <c r="A3" s="37">
        <f ca="1">+'Cluster Summary'!A3</f>
        <v>39338.411921296298</v>
      </c>
      <c r="B3" s="6"/>
      <c r="C3" s="6"/>
      <c r="D3" s="15"/>
      <c r="E3" s="6"/>
      <c r="F3" s="6"/>
      <c r="J3" s="10"/>
      <c r="K3" s="6"/>
      <c r="L3" s="16"/>
      <c r="N3" s="12"/>
      <c r="O3" s="10"/>
      <c r="P3" s="10"/>
      <c r="Q3" s="6"/>
      <c r="R3" s="16"/>
      <c r="S3" s="12"/>
    </row>
    <row r="4" spans="1:19" ht="24.75" customHeight="1">
      <c r="A4" s="7"/>
      <c r="B4" s="6"/>
      <c r="C4" s="6"/>
      <c r="D4" s="141"/>
      <c r="E4" s="141"/>
      <c r="F4" s="141"/>
      <c r="G4" s="141"/>
      <c r="H4" s="141"/>
      <c r="I4" s="142" t="s">
        <v>392</v>
      </c>
      <c r="J4" s="143"/>
      <c r="K4" s="143"/>
      <c r="L4" s="143"/>
      <c r="M4" s="144"/>
      <c r="N4" s="40"/>
      <c r="O4" s="142" t="s">
        <v>221</v>
      </c>
      <c r="P4" s="145"/>
      <c r="Q4" s="145"/>
      <c r="R4" s="145"/>
      <c r="S4" s="146"/>
    </row>
    <row r="5" spans="1:19" s="4" customFormat="1" ht="39">
      <c r="A5" s="22" t="s">
        <v>17533</v>
      </c>
      <c r="B5" s="17" t="s">
        <v>322</v>
      </c>
      <c r="C5" s="17" t="s">
        <v>321</v>
      </c>
      <c r="D5" s="17" t="s">
        <v>389</v>
      </c>
      <c r="E5" s="17" t="s">
        <v>565</v>
      </c>
      <c r="F5" s="17" t="s">
        <v>382</v>
      </c>
      <c r="G5" s="18" t="s">
        <v>315</v>
      </c>
      <c r="H5" s="17" t="s">
        <v>218</v>
      </c>
      <c r="I5" s="29" t="s">
        <v>389</v>
      </c>
      <c r="J5" s="29" t="s">
        <v>565</v>
      </c>
      <c r="K5" s="29" t="s">
        <v>382</v>
      </c>
      <c r="L5" s="30" t="s">
        <v>315</v>
      </c>
      <c r="M5" s="29" t="s">
        <v>218</v>
      </c>
      <c r="N5" s="17"/>
      <c r="O5" s="29" t="s">
        <v>389</v>
      </c>
      <c r="P5" s="29" t="s">
        <v>565</v>
      </c>
      <c r="Q5" s="29" t="s">
        <v>382</v>
      </c>
      <c r="R5" s="30" t="s">
        <v>315</v>
      </c>
      <c r="S5" s="29" t="s">
        <v>218</v>
      </c>
    </row>
    <row r="6" spans="1:19" ht="21.75" customHeight="1">
      <c r="A6" s="59" t="s">
        <v>17291</v>
      </c>
      <c r="B6" s="56">
        <v>1</v>
      </c>
      <c r="C6" s="57">
        <f>COUNTIF('Cluster Summary'!$B$6:$B$58,$A$6:$A$12)</f>
        <v>14</v>
      </c>
      <c r="D6" s="57">
        <f>SUMIF('Cluster Summary'!$B$6:$B$58,$A$6:$A$12,'Cluster Summary'!$D$6:$D$58)</f>
        <v>2671</v>
      </c>
      <c r="E6" s="60">
        <f>SUMIF('Cluster Summary'!$B$6:$B$58,$A$6:$A$12,'Cluster Summary'!$E$6:$E$58)</f>
        <v>20861712</v>
      </c>
      <c r="F6" s="60">
        <f>SUMIF('Cluster Summary'!$B$6:$B$58,$A$6:$A$12,'Cluster Summary'!$F$6:$F$58)</f>
        <v>1522180.68</v>
      </c>
      <c r="G6" s="61">
        <f t="shared" ref="G6:G13" si="0">IF(E6,F6/E6,0)</f>
        <v>7.2965281085272379E-2</v>
      </c>
      <c r="H6" s="58"/>
      <c r="I6" s="62"/>
      <c r="J6" s="63"/>
      <c r="K6" s="63"/>
      <c r="L6" s="61"/>
      <c r="M6" s="58"/>
      <c r="N6" s="58"/>
      <c r="O6" s="62">
        <f t="shared" ref="O6:R12" si="1">+D6-I6</f>
        <v>2671</v>
      </c>
      <c r="P6" s="63">
        <f t="shared" si="1"/>
        <v>20861712</v>
      </c>
      <c r="Q6" s="63">
        <f t="shared" si="1"/>
        <v>1522180.68</v>
      </c>
      <c r="R6" s="61">
        <f t="shared" si="1"/>
        <v>7.2965281085272379E-2</v>
      </c>
      <c r="S6" s="58"/>
    </row>
    <row r="7" spans="1:19" s="20" customFormat="1" ht="21.75" customHeight="1">
      <c r="A7" s="59" t="s">
        <v>17292</v>
      </c>
      <c r="B7" s="56">
        <v>2</v>
      </c>
      <c r="C7" s="57">
        <f>COUNTIF('Cluster Summary'!$B$6:$B$58,$A$6:$A$12)</f>
        <v>9</v>
      </c>
      <c r="D7" s="57">
        <f>SUMIF('Cluster Summary'!$B$6:$B$58,$A$6:$A$12,'Cluster Summary'!$D$6:$D$58)</f>
        <v>1098</v>
      </c>
      <c r="E7" s="60">
        <f>SUMIF('Cluster Summary'!$B$6:$B$58,$A$6:$A$12,'Cluster Summary'!$E$6:$E$58)</f>
        <v>9063372</v>
      </c>
      <c r="F7" s="60">
        <f>SUMIF('Cluster Summary'!$B$6:$B$58,$A$6:$A$12,'Cluster Summary'!$F$6:$F$58)</f>
        <v>2042152.2</v>
      </c>
      <c r="G7" s="61">
        <f t="shared" si="0"/>
        <v>0.22531925203996922</v>
      </c>
      <c r="H7" s="58"/>
      <c r="I7" s="62"/>
      <c r="J7" s="63"/>
      <c r="K7" s="63"/>
      <c r="L7" s="61"/>
      <c r="M7" s="58"/>
      <c r="N7" s="58"/>
      <c r="O7" s="62">
        <f t="shared" si="1"/>
        <v>1098</v>
      </c>
      <c r="P7" s="63">
        <f t="shared" si="1"/>
        <v>9063372</v>
      </c>
      <c r="Q7" s="63">
        <f t="shared" si="1"/>
        <v>2042152.2</v>
      </c>
      <c r="R7" s="61">
        <f t="shared" si="1"/>
        <v>0.22531925203996922</v>
      </c>
      <c r="S7" s="58"/>
    </row>
    <row r="8" spans="1:19" s="20" customFormat="1" ht="21.75" customHeight="1">
      <c r="A8" s="59" t="s">
        <v>17293</v>
      </c>
      <c r="B8" s="56">
        <v>3</v>
      </c>
      <c r="C8" s="57">
        <f>COUNTIF('Cluster Summary'!$B$6:$B$58,$A$6:$A$12)</f>
        <v>8</v>
      </c>
      <c r="D8" s="57">
        <f>SUMIF('Cluster Summary'!$B$6:$B$58,$A$6:$A$12,'Cluster Summary'!$D$6:$D$58)</f>
        <v>1135</v>
      </c>
      <c r="E8" s="60">
        <f>SUMIF('Cluster Summary'!$B$6:$B$58,$A$6:$A$12,'Cluster Summary'!$E$6:$E$58)</f>
        <v>9087468</v>
      </c>
      <c r="F8" s="60">
        <f>SUMIF('Cluster Summary'!$B$6:$B$58,$A$6:$A$12,'Cluster Summary'!$F$6:$F$58)</f>
        <v>318088.32000000001</v>
      </c>
      <c r="G8" s="61">
        <f t="shared" si="0"/>
        <v>3.5002964522130919E-2</v>
      </c>
      <c r="H8" s="58"/>
      <c r="I8" s="62"/>
      <c r="J8" s="63"/>
      <c r="K8" s="63"/>
      <c r="L8" s="61"/>
      <c r="M8" s="58"/>
      <c r="N8" s="58"/>
      <c r="O8" s="62">
        <f t="shared" si="1"/>
        <v>1135</v>
      </c>
      <c r="P8" s="63">
        <f t="shared" si="1"/>
        <v>9087468</v>
      </c>
      <c r="Q8" s="63">
        <f t="shared" si="1"/>
        <v>318088.32000000001</v>
      </c>
      <c r="R8" s="61">
        <f t="shared" si="1"/>
        <v>3.5002964522130919E-2</v>
      </c>
      <c r="S8" s="58"/>
    </row>
    <row r="9" spans="1:19" s="20" customFormat="1" ht="21.75" customHeight="1">
      <c r="A9" s="59" t="s">
        <v>17529</v>
      </c>
      <c r="B9" s="56">
        <v>4</v>
      </c>
      <c r="C9" s="57">
        <f>COUNTIF('Cluster Summary'!$B$6:$B$58,$A$6:$A$12)</f>
        <v>7</v>
      </c>
      <c r="D9" s="57">
        <f>SUMIF('Cluster Summary'!$B$6:$B$58,$A$6:$A$12,'Cluster Summary'!$D$6:$D$58)</f>
        <v>1961</v>
      </c>
      <c r="E9" s="60">
        <f>SUMIF('Cluster Summary'!$B$6:$B$58,$A$6:$A$12,'Cluster Summary'!$E$6:$E$58)</f>
        <v>8816412</v>
      </c>
      <c r="F9" s="60">
        <f>SUMIF('Cluster Summary'!$B$6:$B$58,$A$6:$A$12,'Cluster Summary'!$F$6:$F$58)</f>
        <v>929039.15999999992</v>
      </c>
      <c r="G9" s="61">
        <f t="shared" ref="G9" si="2">IF(E9,F9/E9,0)</f>
        <v>0.10537610538164505</v>
      </c>
      <c r="H9" s="58"/>
      <c r="I9" s="62"/>
      <c r="J9" s="63"/>
      <c r="K9" s="63"/>
      <c r="L9" s="61"/>
      <c r="M9" s="58"/>
      <c r="N9" s="58"/>
      <c r="O9" s="62">
        <f t="shared" ref="O9" si="3">+D9-I9</f>
        <v>1961</v>
      </c>
      <c r="P9" s="63">
        <f t="shared" ref="P9" si="4">+E9-J9</f>
        <v>8816412</v>
      </c>
      <c r="Q9" s="63">
        <f t="shared" ref="Q9" si="5">+F9-K9</f>
        <v>929039.15999999992</v>
      </c>
      <c r="R9" s="61">
        <f t="shared" ref="R9" si="6">+G9-L9</f>
        <v>0.10537610538164505</v>
      </c>
      <c r="S9" s="58"/>
    </row>
    <row r="10" spans="1:19" s="20" customFormat="1" ht="21.75" customHeight="1">
      <c r="A10" s="59" t="s">
        <v>17530</v>
      </c>
      <c r="B10" s="56">
        <v>5</v>
      </c>
      <c r="C10" s="57">
        <f>COUNTIF('Cluster Summary'!$B$6:$B$58,$A$6:$A$12)</f>
        <v>9</v>
      </c>
      <c r="D10" s="57">
        <f>SUMIF('Cluster Summary'!$B$6:$B$58,$A$6:$A$12,'Cluster Summary'!$D$6:$D$58)</f>
        <v>991</v>
      </c>
      <c r="E10" s="60">
        <f>SUMIF('Cluster Summary'!$B$6:$B$58,$A$6:$A$12,'Cluster Summary'!$E$6:$E$58)</f>
        <v>12401448</v>
      </c>
      <c r="F10" s="60">
        <f>SUMIF('Cluster Summary'!$B$6:$B$58,$A$6:$A$12,'Cluster Summary'!$F$6:$F$58)</f>
        <v>1231058.1599999997</v>
      </c>
      <c r="G10" s="61">
        <f t="shared" ref="G10:G11" si="7">IF(E10,F10/E10,0)</f>
        <v>9.9267292012997166E-2</v>
      </c>
      <c r="H10" s="58"/>
      <c r="I10" s="62"/>
      <c r="J10" s="63"/>
      <c r="K10" s="63"/>
      <c r="L10" s="61"/>
      <c r="M10" s="58"/>
      <c r="N10" s="58"/>
      <c r="O10" s="62">
        <f t="shared" ref="O10:O11" si="8">+D10-I10</f>
        <v>991</v>
      </c>
      <c r="P10" s="63">
        <f t="shared" ref="P10:P11" si="9">+E10-J10</f>
        <v>12401448</v>
      </c>
      <c r="Q10" s="63">
        <f t="shared" ref="Q10:Q11" si="10">+F10-K10</f>
        <v>1231058.1599999997</v>
      </c>
      <c r="R10" s="61">
        <f t="shared" ref="R10:R11" si="11">+G10-L10</f>
        <v>9.9267292012997166E-2</v>
      </c>
      <c r="S10" s="58"/>
    </row>
    <row r="11" spans="1:19" s="20" customFormat="1" ht="21.75" customHeight="1">
      <c r="A11" s="59" t="s">
        <v>17531</v>
      </c>
      <c r="B11" s="56">
        <v>6</v>
      </c>
      <c r="C11" s="57">
        <f>COUNTIF('Cluster Summary'!$B$6:$B$58,$A$6:$A$12)</f>
        <v>5</v>
      </c>
      <c r="D11" s="57">
        <f>SUMIF('Cluster Summary'!$B$6:$B$58,$A$6:$A$12,'Cluster Summary'!$D$6:$D$58)</f>
        <v>939</v>
      </c>
      <c r="E11" s="60">
        <f>SUMIF('Cluster Summary'!$B$6:$B$58,$A$6:$A$12,'Cluster Summary'!$E$6:$E$58)</f>
        <v>9579072</v>
      </c>
      <c r="F11" s="60">
        <f>SUMIF('Cluster Summary'!$B$6:$B$58,$A$6:$A$12,'Cluster Summary'!$F$6:$F$58)</f>
        <v>2722043.7600000002</v>
      </c>
      <c r="G11" s="61">
        <f t="shared" si="7"/>
        <v>0.28416570623960236</v>
      </c>
      <c r="H11" s="58"/>
      <c r="I11" s="62"/>
      <c r="J11" s="63"/>
      <c r="K11" s="63"/>
      <c r="L11" s="61"/>
      <c r="M11" s="58"/>
      <c r="N11" s="58"/>
      <c r="O11" s="62">
        <f t="shared" si="8"/>
        <v>939</v>
      </c>
      <c r="P11" s="63">
        <f t="shared" si="9"/>
        <v>9579072</v>
      </c>
      <c r="Q11" s="63">
        <f t="shared" si="10"/>
        <v>2722043.7600000002</v>
      </c>
      <c r="R11" s="61">
        <f t="shared" si="11"/>
        <v>0.28416570623960236</v>
      </c>
      <c r="S11" s="58"/>
    </row>
    <row r="12" spans="1:19" s="20" customFormat="1" ht="21.75" customHeight="1">
      <c r="A12" s="59" t="s">
        <v>17532</v>
      </c>
      <c r="B12" s="56">
        <v>7</v>
      </c>
      <c r="C12" s="57">
        <f>COUNTIF('Cluster Summary'!$B$6:$B$58,$A$6:$A$12)</f>
        <v>1</v>
      </c>
      <c r="D12" s="57">
        <f>SUMIF('Cluster Summary'!$B$6:$B$58,$A$6:$A$12,'Cluster Summary'!$D$6:$D$58)</f>
        <v>0</v>
      </c>
      <c r="E12" s="60">
        <f>SUMIF('Cluster Summary'!$B$6:$B$58,$A$6:$A$12,'Cluster Summary'!$E$6:$E$58)</f>
        <v>0</v>
      </c>
      <c r="F12" s="60">
        <f>SUMIF('Cluster Summary'!$B$6:$B$58,$A$6:$A$12,'Cluster Summary'!$F$6:$F$58)</f>
        <v>0</v>
      </c>
      <c r="G12" s="61">
        <f t="shared" si="0"/>
        <v>0</v>
      </c>
      <c r="H12" s="58"/>
      <c r="I12" s="62"/>
      <c r="J12" s="63"/>
      <c r="K12" s="63"/>
      <c r="L12" s="61"/>
      <c r="M12" s="58"/>
      <c r="N12" s="58"/>
      <c r="O12" s="62">
        <f t="shared" si="1"/>
        <v>0</v>
      </c>
      <c r="P12" s="63">
        <f t="shared" si="1"/>
        <v>0</v>
      </c>
      <c r="Q12" s="63">
        <f t="shared" si="1"/>
        <v>0</v>
      </c>
      <c r="R12" s="61">
        <f t="shared" si="1"/>
        <v>0</v>
      </c>
      <c r="S12" s="58"/>
    </row>
    <row r="13" spans="1:19" s="21" customFormat="1" ht="22" customHeight="1">
      <c r="A13" s="23" t="s">
        <v>564</v>
      </c>
      <c r="B13" s="11"/>
      <c r="C13" s="19">
        <f>SUM(C6:C12)</f>
        <v>53</v>
      </c>
      <c r="D13" s="19">
        <f>SUM(D6:D12)</f>
        <v>8795</v>
      </c>
      <c r="E13" s="44">
        <f>SUM(E6:E12)</f>
        <v>69809484</v>
      </c>
      <c r="F13" s="44">
        <f>SUM(F6:F12)</f>
        <v>8764562.2799999993</v>
      </c>
      <c r="G13" s="45">
        <f t="shared" si="0"/>
        <v>0.12554973590694352</v>
      </c>
      <c r="H13" s="12"/>
      <c r="I13" s="19">
        <f>SUM(I6:I12)</f>
        <v>0</v>
      </c>
      <c r="J13" s="44">
        <f>SUM(J6:J12)</f>
        <v>0</v>
      </c>
      <c r="K13" s="44">
        <f>SUM(K6:K12)</f>
        <v>0</v>
      </c>
      <c r="L13" s="45">
        <f>IF(J13,K13/J13,0)</f>
        <v>0</v>
      </c>
      <c r="M13" s="12"/>
      <c r="N13" s="12"/>
      <c r="O13" s="43">
        <f>SUM(O6:O12)</f>
        <v>8795</v>
      </c>
      <c r="P13" s="44">
        <f>SUM(P6:P12)</f>
        <v>69809484</v>
      </c>
      <c r="Q13" s="44">
        <f>SUM(Q6:Q12)</f>
        <v>8764562.2799999993</v>
      </c>
      <c r="R13" s="45">
        <f>+G13-L13</f>
        <v>0.12554973590694352</v>
      </c>
      <c r="S13" s="12"/>
    </row>
  </sheetData>
  <mergeCells count="3">
    <mergeCell ref="D4:H4"/>
    <mergeCell ref="I4:M4"/>
    <mergeCell ref="O4:S4"/>
  </mergeCells>
  <phoneticPr fontId="16" type="noConversion"/>
  <pageMargins left="0.5" right="0.5" top="0.5" bottom="0.5" header="0.5" footer="0.5"/>
  <colBreaks count="1" manualBreakCount="1">
    <brk id="8" max="1048575" man="1"/>
  </colBreaks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T59"/>
  <sheetViews>
    <sheetView zoomScale="125" workbookViewId="0">
      <pane xSplit="1" ySplit="5" topLeftCell="B56" activePane="bottomRight" state="frozen"/>
      <selection activeCell="A4" sqref="A4"/>
      <selection pane="topRight" activeCell="A4" sqref="A4"/>
      <selection pane="bottomLeft" activeCell="A4" sqref="A4"/>
      <selection pane="bottomRight"/>
    </sheetView>
  </sheetViews>
  <sheetFormatPr baseColWidth="10" defaultColWidth="11" defaultRowHeight="13"/>
  <cols>
    <col min="1" max="1" width="30.140625" style="66" bestFit="1" customWidth="1"/>
    <col min="2" max="2" width="16.28515625" style="1" customWidth="1"/>
    <col min="3" max="3" width="5.42578125" style="5" bestFit="1" customWidth="1"/>
    <col min="4" max="4" width="8.28515625" style="5" bestFit="1" customWidth="1"/>
    <col min="5" max="6" width="11.140625" style="5" bestFit="1" customWidth="1"/>
    <col min="7" max="7" width="8.5703125" style="16" bestFit="1" customWidth="1"/>
    <col min="8" max="8" width="5.42578125" style="12" bestFit="1" customWidth="1"/>
    <col min="9" max="9" width="9.140625" style="10" bestFit="1" customWidth="1"/>
    <col min="10" max="10" width="8.28515625" style="10" bestFit="1" customWidth="1"/>
    <col min="11" max="11" width="11.140625" style="5" bestFit="1" customWidth="1"/>
    <col min="12" max="12" width="11.140625" style="16" bestFit="1" customWidth="1"/>
    <col min="13" max="13" width="8.5703125" style="12" bestFit="1" customWidth="1"/>
    <col min="14" max="14" width="5.42578125" style="12" bestFit="1" customWidth="1"/>
    <col min="15" max="15" width="3.7109375" style="10" customWidth="1"/>
    <col min="16" max="16" width="8.28515625" style="5" bestFit="1" customWidth="1"/>
    <col min="17" max="17" width="11.140625" style="16" bestFit="1" customWidth="1"/>
    <col min="18" max="18" width="11.140625" style="12" bestFit="1" customWidth="1"/>
    <col min="19" max="19" width="8.5703125" style="8" bestFit="1" customWidth="1"/>
    <col min="20" max="20" width="5.42578125" style="8" bestFit="1" customWidth="1"/>
    <col min="21" max="16384" width="11" style="8"/>
  </cols>
  <sheetData>
    <row r="1" spans="1:20" s="4" customFormat="1" ht="20" customHeight="1">
      <c r="A1" s="66" t="s">
        <v>17338</v>
      </c>
      <c r="B1" s="1"/>
      <c r="C1" s="5"/>
      <c r="D1" s="5"/>
      <c r="E1" s="5"/>
      <c r="F1" s="5"/>
      <c r="G1" s="16"/>
      <c r="H1" s="11"/>
      <c r="I1" s="3"/>
      <c r="J1" s="3"/>
      <c r="K1" s="3"/>
      <c r="L1" s="5"/>
      <c r="M1" s="16"/>
      <c r="N1" s="11"/>
      <c r="O1" s="11"/>
      <c r="P1" s="3"/>
      <c r="Q1" s="3"/>
      <c r="R1" s="5"/>
      <c r="S1" s="16"/>
      <c r="T1" s="11"/>
    </row>
    <row r="2" spans="1:20" s="4" customFormat="1" ht="20" customHeight="1">
      <c r="A2" s="66" t="s">
        <v>220</v>
      </c>
      <c r="B2" s="1"/>
      <c r="C2" s="5"/>
      <c r="D2" s="5"/>
      <c r="E2" s="1"/>
      <c r="F2" s="5"/>
      <c r="G2" s="16"/>
      <c r="H2" s="11"/>
      <c r="I2" s="3"/>
      <c r="J2" s="3"/>
      <c r="K2" s="3"/>
      <c r="L2" s="5"/>
      <c r="M2" s="16"/>
      <c r="N2" s="11"/>
      <c r="O2" s="11"/>
      <c r="P2" s="3"/>
      <c r="Q2" s="3"/>
      <c r="R2" s="5"/>
      <c r="S2" s="16"/>
      <c r="T2" s="11"/>
    </row>
    <row r="3" spans="1:20" ht="20" customHeight="1">
      <c r="A3" s="67">
        <f ca="1">NOW()</f>
        <v>39338.411921296298</v>
      </c>
      <c r="B3" s="48"/>
      <c r="C3" s="6"/>
      <c r="D3" s="15"/>
      <c r="E3" s="6"/>
      <c r="F3" s="6"/>
      <c r="K3" s="10"/>
      <c r="L3" s="6"/>
      <c r="M3" s="16"/>
      <c r="O3" s="12"/>
      <c r="P3" s="10"/>
      <c r="Q3" s="10"/>
      <c r="R3" s="6"/>
      <c r="S3" s="16"/>
      <c r="T3" s="12"/>
    </row>
    <row r="4" spans="1:20" ht="24.75" customHeight="1">
      <c r="A4" s="68"/>
      <c r="B4" s="7"/>
      <c r="C4" s="6"/>
      <c r="D4" s="141" t="s">
        <v>219</v>
      </c>
      <c r="E4" s="141"/>
      <c r="F4" s="141"/>
      <c r="G4" s="141"/>
      <c r="H4" s="141"/>
      <c r="I4" s="24"/>
      <c r="J4" s="142" t="s">
        <v>392</v>
      </c>
      <c r="K4" s="143"/>
      <c r="L4" s="143"/>
      <c r="M4" s="143"/>
      <c r="N4" s="144"/>
      <c r="O4" s="40"/>
      <c r="P4" s="142" t="s">
        <v>221</v>
      </c>
      <c r="Q4" s="145"/>
      <c r="R4" s="145"/>
      <c r="S4" s="145"/>
      <c r="T4" s="146"/>
    </row>
    <row r="5" spans="1:20" s="4" customFormat="1" ht="26">
      <c r="A5" s="69" t="s">
        <v>17337</v>
      </c>
      <c r="B5" s="22" t="s">
        <v>287</v>
      </c>
      <c r="C5" s="17" t="s">
        <v>314</v>
      </c>
      <c r="D5" s="17" t="s">
        <v>389</v>
      </c>
      <c r="E5" s="17" t="s">
        <v>565</v>
      </c>
      <c r="F5" s="17" t="s">
        <v>382</v>
      </c>
      <c r="G5" s="18" t="s">
        <v>315</v>
      </c>
      <c r="H5" s="17" t="s">
        <v>218</v>
      </c>
      <c r="I5" s="25" t="s">
        <v>390</v>
      </c>
      <c r="J5" s="29" t="s">
        <v>389</v>
      </c>
      <c r="K5" s="29" t="s">
        <v>565</v>
      </c>
      <c r="L5" s="29" t="s">
        <v>382</v>
      </c>
      <c r="M5" s="30" t="s">
        <v>315</v>
      </c>
      <c r="N5" s="29" t="s">
        <v>218</v>
      </c>
      <c r="O5" s="17"/>
      <c r="P5" s="29" t="s">
        <v>389</v>
      </c>
      <c r="Q5" s="29" t="s">
        <v>565</v>
      </c>
      <c r="R5" s="29" t="s">
        <v>382</v>
      </c>
      <c r="S5" s="30" t="s">
        <v>315</v>
      </c>
      <c r="T5" s="29" t="s">
        <v>218</v>
      </c>
    </row>
    <row r="6" spans="1:20" ht="21.75" customHeight="1">
      <c r="A6" s="72" t="s">
        <v>17448</v>
      </c>
      <c r="B6" s="59" t="s">
        <v>17282</v>
      </c>
      <c r="C6" s="56">
        <v>1</v>
      </c>
      <c r="D6" s="57">
        <f>COUNTIF(Universe!B:B,A6)</f>
        <v>207</v>
      </c>
      <c r="E6" s="53">
        <f>SUMIF(Universe!$B$6:$B$14308,A6,Universe!$G$6:$G$14308)</f>
        <v>1726428</v>
      </c>
      <c r="F6" s="53">
        <f>SUMIF(Universe!$B$6:$B$14308,A6,Universe!$J$6:$J$14308)</f>
        <v>5053.08</v>
      </c>
      <c r="G6" s="61">
        <f t="shared" ref="G6:G11" si="0">IF(E6,F6/E6,0)</f>
        <v>2.926898775969806E-3</v>
      </c>
      <c r="H6" s="58"/>
      <c r="I6" s="64"/>
      <c r="J6" s="62">
        <v>0</v>
      </c>
      <c r="K6" s="63">
        <v>0</v>
      </c>
      <c r="L6" s="63">
        <v>0</v>
      </c>
      <c r="M6" s="61">
        <v>0</v>
      </c>
      <c r="N6" s="58"/>
      <c r="O6" s="58"/>
      <c r="P6" s="62">
        <f t="shared" ref="P6:S11" si="1">+D6-J6</f>
        <v>207</v>
      </c>
      <c r="Q6" s="63">
        <f t="shared" si="1"/>
        <v>1726428</v>
      </c>
      <c r="R6" s="63">
        <f t="shared" si="1"/>
        <v>5053.08</v>
      </c>
      <c r="S6" s="61">
        <f t="shared" si="1"/>
        <v>2.926898775969806E-3</v>
      </c>
      <c r="T6" s="58"/>
    </row>
    <row r="7" spans="1:20" s="20" customFormat="1" ht="21.75" customHeight="1">
      <c r="A7" s="72" t="s">
        <v>17449</v>
      </c>
      <c r="B7" s="59" t="s">
        <v>17282</v>
      </c>
      <c r="C7" s="56">
        <v>2</v>
      </c>
      <c r="D7" s="57">
        <f>COUNTIF(Universe!B:B,A7)</f>
        <v>141</v>
      </c>
      <c r="E7" s="53">
        <f>SUMIF(Universe!$B$6:$B$14308,A7,Universe!$G$6:$G$14308)</f>
        <v>1303644</v>
      </c>
      <c r="F7" s="53">
        <f>SUMIF(Universe!$B$6:$B$14308,A7,Universe!$J$6:$J$14308)</f>
        <v>6826.6799999999994</v>
      </c>
      <c r="G7" s="61">
        <f t="shared" si="0"/>
        <v>5.2366136767399681E-3</v>
      </c>
      <c r="H7" s="58"/>
      <c r="I7" s="47"/>
      <c r="J7" s="62">
        <v>0</v>
      </c>
      <c r="K7" s="63">
        <v>0</v>
      </c>
      <c r="L7" s="63">
        <v>0</v>
      </c>
      <c r="M7" s="61">
        <v>0</v>
      </c>
      <c r="N7" s="58"/>
      <c r="O7" s="58"/>
      <c r="P7" s="62">
        <f t="shared" si="1"/>
        <v>141</v>
      </c>
      <c r="Q7" s="63">
        <f t="shared" si="1"/>
        <v>1303644</v>
      </c>
      <c r="R7" s="63">
        <f t="shared" si="1"/>
        <v>6826.6799999999994</v>
      </c>
      <c r="S7" s="61">
        <f t="shared" si="1"/>
        <v>5.2366136767399681E-3</v>
      </c>
      <c r="T7" s="58"/>
    </row>
    <row r="8" spans="1:20" s="20" customFormat="1" ht="21.75" customHeight="1">
      <c r="A8" s="72" t="s">
        <v>17450</v>
      </c>
      <c r="B8" s="59" t="s">
        <v>17282</v>
      </c>
      <c r="C8" s="56">
        <v>3</v>
      </c>
      <c r="D8" s="57">
        <f>COUNTIF(Universe!B:B,A8)</f>
        <v>510</v>
      </c>
      <c r="E8" s="53">
        <f>SUMIF(Universe!$B$6:$B$14308,A8,Universe!$G$6:$G$14308)</f>
        <v>1568004</v>
      </c>
      <c r="F8" s="53">
        <f>SUMIF(Universe!$B$6:$B$14308,A8,Universe!$J$6:$J$14308)</f>
        <v>263562.83999999991</v>
      </c>
      <c r="G8" s="61">
        <f t="shared" si="0"/>
        <v>0.16808811712215013</v>
      </c>
      <c r="H8" s="58"/>
      <c r="I8" s="47"/>
      <c r="J8" s="62">
        <v>0</v>
      </c>
      <c r="K8" s="63">
        <v>0</v>
      </c>
      <c r="L8" s="63">
        <v>0</v>
      </c>
      <c r="M8" s="61">
        <v>0</v>
      </c>
      <c r="N8" s="58"/>
      <c r="O8" s="58"/>
      <c r="P8" s="62">
        <f t="shared" si="1"/>
        <v>510</v>
      </c>
      <c r="Q8" s="63">
        <f t="shared" si="1"/>
        <v>1568004</v>
      </c>
      <c r="R8" s="63">
        <f t="shared" si="1"/>
        <v>263562.83999999991</v>
      </c>
      <c r="S8" s="61">
        <f t="shared" si="1"/>
        <v>0.16808811712215013</v>
      </c>
      <c r="T8" s="58"/>
    </row>
    <row r="9" spans="1:20" s="20" customFormat="1" ht="21.75" customHeight="1">
      <c r="A9" s="72" t="s">
        <v>17501</v>
      </c>
      <c r="B9" s="59" t="s">
        <v>17282</v>
      </c>
      <c r="C9" s="56">
        <v>4</v>
      </c>
      <c r="D9" s="57">
        <f>COUNTIF(Universe!B:B,A9)</f>
        <v>63</v>
      </c>
      <c r="E9" s="53">
        <f>SUMIF(Universe!$B$6:$B$14308,A9,Universe!$G$6:$G$14308)</f>
        <v>178308</v>
      </c>
      <c r="F9" s="53">
        <f>SUMIF(Universe!$B$6:$B$14308,A9,Universe!$J$6:$J$14308)</f>
        <v>5244.96</v>
      </c>
      <c r="G9" s="61">
        <f t="shared" si="0"/>
        <v>2.9415169257688945E-2</v>
      </c>
      <c r="H9" s="58"/>
      <c r="I9" s="47"/>
      <c r="J9" s="62">
        <v>0</v>
      </c>
      <c r="K9" s="63">
        <v>0</v>
      </c>
      <c r="L9" s="63">
        <v>0</v>
      </c>
      <c r="M9" s="61">
        <v>0</v>
      </c>
      <c r="N9" s="58"/>
      <c r="O9" s="58"/>
      <c r="P9" s="62">
        <f t="shared" si="1"/>
        <v>63</v>
      </c>
      <c r="Q9" s="63">
        <f t="shared" si="1"/>
        <v>178308</v>
      </c>
      <c r="R9" s="63">
        <f t="shared" si="1"/>
        <v>5244.96</v>
      </c>
      <c r="S9" s="61">
        <f t="shared" si="1"/>
        <v>2.9415169257688945E-2</v>
      </c>
      <c r="T9" s="58"/>
    </row>
    <row r="10" spans="1:20" s="20" customFormat="1" ht="21.75" customHeight="1">
      <c r="A10" s="72" t="s">
        <v>17502</v>
      </c>
      <c r="B10" s="59" t="s">
        <v>17282</v>
      </c>
      <c r="C10" s="56">
        <v>5</v>
      </c>
      <c r="D10" s="57">
        <f>COUNTIF(Universe!B:B,A10)</f>
        <v>238</v>
      </c>
      <c r="E10" s="53">
        <f>SUMIF(Universe!$B$6:$B$14308,A10,Universe!$G$6:$G$14308)</f>
        <v>479328</v>
      </c>
      <c r="F10" s="53">
        <f>SUMIF(Universe!$B$6:$B$14308,A10,Universe!$J$6:$J$14308)</f>
        <v>1920</v>
      </c>
      <c r="G10" s="61">
        <f t="shared" si="0"/>
        <v>4.005607850991388E-3</v>
      </c>
      <c r="H10" s="58"/>
      <c r="I10" s="47"/>
      <c r="J10" s="62">
        <v>0</v>
      </c>
      <c r="K10" s="63">
        <v>0</v>
      </c>
      <c r="L10" s="63">
        <v>0</v>
      </c>
      <c r="M10" s="61">
        <v>0</v>
      </c>
      <c r="N10" s="58"/>
      <c r="O10" s="58"/>
      <c r="P10" s="62">
        <f t="shared" si="1"/>
        <v>238</v>
      </c>
      <c r="Q10" s="63">
        <f t="shared" si="1"/>
        <v>479328</v>
      </c>
      <c r="R10" s="63">
        <f t="shared" si="1"/>
        <v>1920</v>
      </c>
      <c r="S10" s="61">
        <f t="shared" si="1"/>
        <v>4.005607850991388E-3</v>
      </c>
      <c r="T10" s="58"/>
    </row>
    <row r="11" spans="1:20" s="20" customFormat="1" ht="21.75" customHeight="1">
      <c r="A11" s="72" t="s">
        <v>17503</v>
      </c>
      <c r="B11" s="59" t="s">
        <v>17282</v>
      </c>
      <c r="C11" s="56">
        <v>6</v>
      </c>
      <c r="D11" s="57">
        <f>COUNTIF(Universe!B:B,A11)</f>
        <v>38</v>
      </c>
      <c r="E11" s="53">
        <f>SUMIF(Universe!$B$6:$B$14308,A11,Universe!$G$6:$G$14308)</f>
        <v>161640</v>
      </c>
      <c r="F11" s="53">
        <f>SUMIF(Universe!$B$6:$B$14308,A11,Universe!$J$6:$J$14308)</f>
        <v>119854.20000000001</v>
      </c>
      <c r="G11" s="61">
        <f t="shared" si="0"/>
        <v>0.74148849294729036</v>
      </c>
      <c r="H11" s="58"/>
      <c r="I11" s="47"/>
      <c r="J11" s="62">
        <v>0</v>
      </c>
      <c r="K11" s="63">
        <v>0</v>
      </c>
      <c r="L11" s="63">
        <v>0</v>
      </c>
      <c r="M11" s="61">
        <v>0</v>
      </c>
      <c r="N11" s="58"/>
      <c r="O11" s="58"/>
      <c r="P11" s="62">
        <f t="shared" si="1"/>
        <v>38</v>
      </c>
      <c r="Q11" s="63">
        <f t="shared" si="1"/>
        <v>161640</v>
      </c>
      <c r="R11" s="63">
        <f t="shared" si="1"/>
        <v>119854.20000000001</v>
      </c>
      <c r="S11" s="61">
        <f t="shared" si="1"/>
        <v>0.74148849294729036</v>
      </c>
      <c r="T11" s="58"/>
    </row>
    <row r="12" spans="1:20" s="20" customFormat="1" ht="21.75" customHeight="1">
      <c r="A12" s="72" t="s">
        <v>17504</v>
      </c>
      <c r="B12" s="59" t="s">
        <v>17282</v>
      </c>
      <c r="C12" s="56">
        <v>7</v>
      </c>
      <c r="D12" s="57">
        <f>COUNTIF(Universe!B:B,A12)</f>
        <v>435</v>
      </c>
      <c r="E12" s="53">
        <f>SUMIF(Universe!$B$6:$B$14308,A12,Universe!$G$6:$G$14308)</f>
        <v>1250124</v>
      </c>
      <c r="F12" s="53">
        <f>SUMIF(Universe!$B$6:$B$14308,A12,Universe!$J$6:$J$14308)</f>
        <v>111605.76000000001</v>
      </c>
      <c r="G12" s="61">
        <f t="shared" ref="G12:G17" si="2">IF(E12,F12/E12,0)</f>
        <v>8.9275751845416945E-2</v>
      </c>
      <c r="H12" s="58"/>
      <c r="I12" s="47"/>
      <c r="J12" s="62">
        <v>0</v>
      </c>
      <c r="K12" s="63">
        <v>0</v>
      </c>
      <c r="L12" s="63">
        <v>0</v>
      </c>
      <c r="M12" s="61">
        <v>0</v>
      </c>
      <c r="N12" s="58"/>
      <c r="O12" s="58"/>
      <c r="P12" s="62">
        <f t="shared" ref="P12:P57" si="3">+D12-J12</f>
        <v>435</v>
      </c>
      <c r="Q12" s="63">
        <f t="shared" ref="Q12:Q43" si="4">+E12-K12</f>
        <v>1250124</v>
      </c>
      <c r="R12" s="63">
        <f t="shared" ref="R12:R43" si="5">+F12-L12</f>
        <v>111605.76000000001</v>
      </c>
      <c r="S12" s="61">
        <f t="shared" ref="S12:S57" si="6">+G12-M12</f>
        <v>8.9275751845416945E-2</v>
      </c>
      <c r="T12" s="58"/>
    </row>
    <row r="13" spans="1:20" s="20" customFormat="1" ht="21.75" customHeight="1">
      <c r="A13" s="72" t="s">
        <v>17505</v>
      </c>
      <c r="B13" s="59" t="s">
        <v>17282</v>
      </c>
      <c r="C13" s="56">
        <v>8</v>
      </c>
      <c r="D13" s="57">
        <f>COUNTIF(Universe!B:B,A13)</f>
        <v>38</v>
      </c>
      <c r="E13" s="53">
        <f>SUMIF(Universe!$B$6:$B$14308,A13,Universe!$G$6:$G$14308)</f>
        <v>316068</v>
      </c>
      <c r="F13" s="53">
        <f>SUMIF(Universe!$B$6:$B$14308,A13,Universe!$J$6:$J$14308)</f>
        <v>14726.4</v>
      </c>
      <c r="G13" s="61">
        <f t="shared" si="2"/>
        <v>4.6592505410228177E-2</v>
      </c>
      <c r="H13" s="58"/>
      <c r="I13" s="47"/>
      <c r="J13" s="62">
        <v>0</v>
      </c>
      <c r="K13" s="63">
        <v>0</v>
      </c>
      <c r="L13" s="63">
        <v>0</v>
      </c>
      <c r="M13" s="61">
        <v>0</v>
      </c>
      <c r="N13" s="58"/>
      <c r="O13" s="58"/>
      <c r="P13" s="62">
        <f t="shared" si="3"/>
        <v>38</v>
      </c>
      <c r="Q13" s="63">
        <f t="shared" si="4"/>
        <v>316068</v>
      </c>
      <c r="R13" s="63">
        <f t="shared" si="5"/>
        <v>14726.4</v>
      </c>
      <c r="S13" s="61">
        <f t="shared" si="6"/>
        <v>4.6592505410228177E-2</v>
      </c>
      <c r="T13" s="58"/>
    </row>
    <row r="14" spans="1:20" s="20" customFormat="1" ht="21.75" customHeight="1">
      <c r="A14" s="72" t="s">
        <v>17506</v>
      </c>
      <c r="B14" s="59" t="s">
        <v>17282</v>
      </c>
      <c r="C14" s="56">
        <v>9</v>
      </c>
      <c r="D14" s="57">
        <f>COUNTIF(Universe!B:B,A14)</f>
        <v>68</v>
      </c>
      <c r="E14" s="53">
        <f>SUMIF(Universe!$B$6:$B$14308,A14,Universe!$G$6:$G$14308)</f>
        <v>248640</v>
      </c>
      <c r="F14" s="53">
        <f>SUMIF(Universe!$B$6:$B$14308,A14,Universe!$J$6:$J$14308)</f>
        <v>12656.52</v>
      </c>
      <c r="G14" s="61">
        <f t="shared" si="2"/>
        <v>5.0902992277992283E-2</v>
      </c>
      <c r="H14" s="58"/>
      <c r="I14" s="47"/>
      <c r="J14" s="62">
        <v>0</v>
      </c>
      <c r="K14" s="63">
        <v>0</v>
      </c>
      <c r="L14" s="63">
        <v>0</v>
      </c>
      <c r="M14" s="61">
        <v>0</v>
      </c>
      <c r="N14" s="58"/>
      <c r="O14" s="58"/>
      <c r="P14" s="62">
        <f t="shared" si="3"/>
        <v>68</v>
      </c>
      <c r="Q14" s="63">
        <f t="shared" si="4"/>
        <v>248640</v>
      </c>
      <c r="R14" s="63">
        <f t="shared" si="5"/>
        <v>12656.52</v>
      </c>
      <c r="S14" s="61">
        <f t="shared" si="6"/>
        <v>5.0902992277992283E-2</v>
      </c>
      <c r="T14" s="58"/>
    </row>
    <row r="15" spans="1:20" s="20" customFormat="1" ht="21.75" customHeight="1">
      <c r="A15" s="72" t="s">
        <v>17507</v>
      </c>
      <c r="B15" s="59" t="s">
        <v>17282</v>
      </c>
      <c r="C15" s="56">
        <v>10</v>
      </c>
      <c r="D15" s="57">
        <f>COUNTIF(Universe!B:B,A15)</f>
        <v>258</v>
      </c>
      <c r="E15" s="53">
        <f>SUMIF(Universe!$B$6:$B$14308,A15,Universe!$G$6:$G$14308)</f>
        <v>1417608</v>
      </c>
      <c r="F15" s="53">
        <f>SUMIF(Universe!$B$6:$B$14308,A15,Universe!$J$6:$J$14308)</f>
        <v>14443.439999999999</v>
      </c>
      <c r="G15" s="61">
        <f t="shared" si="2"/>
        <v>1.018859938713664E-2</v>
      </c>
      <c r="H15" s="58"/>
      <c r="I15" s="47"/>
      <c r="J15" s="62">
        <v>0</v>
      </c>
      <c r="K15" s="63">
        <v>0</v>
      </c>
      <c r="L15" s="63">
        <v>0</v>
      </c>
      <c r="M15" s="61">
        <v>0</v>
      </c>
      <c r="N15" s="58"/>
      <c r="O15" s="58"/>
      <c r="P15" s="62">
        <f t="shared" si="3"/>
        <v>258</v>
      </c>
      <c r="Q15" s="63">
        <f t="shared" si="4"/>
        <v>1417608</v>
      </c>
      <c r="R15" s="63">
        <f t="shared" si="5"/>
        <v>14443.439999999999</v>
      </c>
      <c r="S15" s="61">
        <f t="shared" si="6"/>
        <v>1.018859938713664E-2</v>
      </c>
      <c r="T15" s="58"/>
    </row>
    <row r="16" spans="1:20" s="20" customFormat="1" ht="21.75" customHeight="1">
      <c r="A16" s="72" t="s">
        <v>17447</v>
      </c>
      <c r="B16" s="59" t="s">
        <v>17282</v>
      </c>
      <c r="C16" s="56">
        <v>11</v>
      </c>
      <c r="D16" s="57">
        <f>COUNTIF(Universe!B:B,A16)</f>
        <v>153</v>
      </c>
      <c r="E16" s="53">
        <f>SUMIF(Universe!$B$6:$B$14308,A16,Universe!$G$6:$G$14308)</f>
        <v>585324</v>
      </c>
      <c r="F16" s="53">
        <f>SUMIF(Universe!$B$6:$B$14308,A16,Universe!$J$6:$J$14308)</f>
        <v>7502.4000000000015</v>
      </c>
      <c r="G16" s="61">
        <f t="shared" si="2"/>
        <v>1.2817516452426351E-2</v>
      </c>
      <c r="H16" s="58"/>
      <c r="I16" s="47"/>
      <c r="J16" s="62">
        <v>0</v>
      </c>
      <c r="K16" s="63">
        <v>0</v>
      </c>
      <c r="L16" s="63">
        <v>0</v>
      </c>
      <c r="M16" s="61">
        <v>0</v>
      </c>
      <c r="N16" s="58"/>
      <c r="O16" s="58"/>
      <c r="P16" s="62">
        <f t="shared" si="3"/>
        <v>153</v>
      </c>
      <c r="Q16" s="63">
        <f t="shared" si="4"/>
        <v>585324</v>
      </c>
      <c r="R16" s="63">
        <f t="shared" si="5"/>
        <v>7502.4000000000015</v>
      </c>
      <c r="S16" s="61">
        <f t="shared" si="6"/>
        <v>1.2817516452426351E-2</v>
      </c>
      <c r="T16" s="58"/>
    </row>
    <row r="17" spans="1:20" s="20" customFormat="1" ht="21.75" customHeight="1">
      <c r="A17" s="72" t="s">
        <v>17278</v>
      </c>
      <c r="B17" s="59" t="s">
        <v>17282</v>
      </c>
      <c r="C17" s="56">
        <v>12</v>
      </c>
      <c r="D17" s="57">
        <f>COUNTIF(Universe!B:B,A17)</f>
        <v>160</v>
      </c>
      <c r="E17" s="53">
        <f>SUMIF(Universe!$B$6:$B$14308,A17,Universe!$G$6:$G$14308)</f>
        <v>7220496</v>
      </c>
      <c r="F17" s="53">
        <f>SUMIF(Universe!$B$6:$B$14308,A17,Universe!$J$6:$J$14308)</f>
        <v>575462.64</v>
      </c>
      <c r="G17" s="61">
        <f t="shared" si="2"/>
        <v>7.9698491627167994E-2</v>
      </c>
      <c r="H17" s="58"/>
      <c r="I17" s="47"/>
      <c r="J17" s="62">
        <v>0</v>
      </c>
      <c r="K17" s="63">
        <v>0</v>
      </c>
      <c r="L17" s="63">
        <v>0</v>
      </c>
      <c r="M17" s="61">
        <v>0</v>
      </c>
      <c r="N17" s="58"/>
      <c r="O17" s="58"/>
      <c r="P17" s="62">
        <f>+D17-J17</f>
        <v>160</v>
      </c>
      <c r="Q17" s="63">
        <f t="shared" si="4"/>
        <v>7220496</v>
      </c>
      <c r="R17" s="63">
        <f t="shared" si="5"/>
        <v>575462.64</v>
      </c>
      <c r="S17" s="61">
        <f>+G17-M17</f>
        <v>7.9698491627167994E-2</v>
      </c>
      <c r="T17" s="58"/>
    </row>
    <row r="18" spans="1:20" s="20" customFormat="1" ht="21.75" customHeight="1">
      <c r="A18" s="72" t="s">
        <v>17279</v>
      </c>
      <c r="B18" s="59" t="s">
        <v>17282</v>
      </c>
      <c r="C18" s="56">
        <v>13</v>
      </c>
      <c r="D18" s="57">
        <f>COUNTIF(Universe!B:B,A18)</f>
        <v>148</v>
      </c>
      <c r="E18" s="53">
        <f>SUMIF(Universe!$B$6:$B$14308,A18,Universe!$G$6:$G$14308)</f>
        <v>3638496</v>
      </c>
      <c r="F18" s="53">
        <f>SUMIF(Universe!$B$6:$B$14308,A18,Universe!$J$6:$J$14308)</f>
        <v>50745.599999999999</v>
      </c>
      <c r="G18" s="61">
        <f t="shared" ref="G18:G49" si="7">IF(E18,F18/E18,0)</f>
        <v>1.3946861560380993E-2</v>
      </c>
      <c r="H18" s="58"/>
      <c r="I18" s="47"/>
      <c r="J18" s="62">
        <v>0</v>
      </c>
      <c r="K18" s="63">
        <v>0</v>
      </c>
      <c r="L18" s="63">
        <v>0</v>
      </c>
      <c r="M18" s="61">
        <v>0</v>
      </c>
      <c r="N18" s="58"/>
      <c r="O18" s="58"/>
      <c r="P18" s="62">
        <f t="shared" si="3"/>
        <v>148</v>
      </c>
      <c r="Q18" s="63">
        <f t="shared" si="4"/>
        <v>3638496</v>
      </c>
      <c r="R18" s="63">
        <f t="shared" si="5"/>
        <v>50745.599999999999</v>
      </c>
      <c r="S18" s="61">
        <f t="shared" si="6"/>
        <v>1.3946861560380993E-2</v>
      </c>
      <c r="T18" s="58"/>
    </row>
    <row r="19" spans="1:20" s="20" customFormat="1" ht="21.75" customHeight="1">
      <c r="A19" s="72" t="s">
        <v>17280</v>
      </c>
      <c r="B19" s="59" t="s">
        <v>17282</v>
      </c>
      <c r="C19" s="56">
        <v>14</v>
      </c>
      <c r="D19" s="57">
        <f>COUNTIF(Universe!B:B,A19)</f>
        <v>214</v>
      </c>
      <c r="E19" s="53">
        <f>SUMIF(Universe!$B$6:$B$14308,A19,Universe!$G$6:$G$14308)</f>
        <v>767604</v>
      </c>
      <c r="F19" s="53">
        <f>SUMIF(Universe!$B$6:$B$14308,A19,Universe!$J$6:$J$14308)</f>
        <v>332576.15999999997</v>
      </c>
      <c r="G19" s="61">
        <f t="shared" si="7"/>
        <v>0.43326527740866383</v>
      </c>
      <c r="H19" s="58"/>
      <c r="I19" s="47"/>
      <c r="J19" s="62">
        <v>0</v>
      </c>
      <c r="K19" s="63">
        <v>0</v>
      </c>
      <c r="L19" s="63">
        <v>0</v>
      </c>
      <c r="M19" s="61">
        <v>0</v>
      </c>
      <c r="N19" s="58"/>
      <c r="O19" s="58"/>
      <c r="P19" s="62">
        <f t="shared" si="3"/>
        <v>214</v>
      </c>
      <c r="Q19" s="63">
        <f t="shared" si="4"/>
        <v>767604</v>
      </c>
      <c r="R19" s="63">
        <f t="shared" si="5"/>
        <v>332576.15999999997</v>
      </c>
      <c r="S19" s="61">
        <f t="shared" si="6"/>
        <v>0.43326527740866383</v>
      </c>
      <c r="T19" s="58"/>
    </row>
    <row r="20" spans="1:20" s="20" customFormat="1" ht="21.75" customHeight="1">
      <c r="A20" s="70" t="s">
        <v>699</v>
      </c>
      <c r="B20" s="59" t="s">
        <v>17283</v>
      </c>
      <c r="C20" s="56">
        <v>15</v>
      </c>
      <c r="D20" s="57">
        <f>COUNTIF(Universe!B:B,A20)</f>
        <v>248</v>
      </c>
      <c r="E20" s="53">
        <f>SUMIF(Universe!$B$6:$B$14308,A20,Universe!$G$6:$G$14308)</f>
        <v>1203576</v>
      </c>
      <c r="F20" s="53">
        <f>SUMIF(Universe!$B$6:$B$14308,A20,Universe!$J$6:$J$14308)</f>
        <v>25149.84</v>
      </c>
      <c r="G20" s="61">
        <f t="shared" si="7"/>
        <v>2.0895930128217912E-2</v>
      </c>
      <c r="H20" s="58"/>
      <c r="I20" s="47"/>
      <c r="J20" s="62">
        <v>0</v>
      </c>
      <c r="K20" s="63">
        <v>0</v>
      </c>
      <c r="L20" s="63">
        <v>0</v>
      </c>
      <c r="M20" s="61">
        <v>0</v>
      </c>
      <c r="N20" s="58"/>
      <c r="O20" s="58"/>
      <c r="P20" s="62">
        <f t="shared" si="3"/>
        <v>248</v>
      </c>
      <c r="Q20" s="63">
        <f t="shared" si="4"/>
        <v>1203576</v>
      </c>
      <c r="R20" s="63">
        <f t="shared" si="5"/>
        <v>25149.84</v>
      </c>
      <c r="S20" s="61">
        <f t="shared" si="6"/>
        <v>2.0895930128217912E-2</v>
      </c>
      <c r="T20" s="58"/>
    </row>
    <row r="21" spans="1:20" s="20" customFormat="1" ht="21.75" customHeight="1">
      <c r="A21" s="70" t="s">
        <v>752</v>
      </c>
      <c r="B21" s="59" t="s">
        <v>17283</v>
      </c>
      <c r="C21" s="56">
        <v>16</v>
      </c>
      <c r="D21" s="57">
        <f>COUNTIF(Universe!B:B,A21)</f>
        <v>12</v>
      </c>
      <c r="E21" s="53">
        <f>SUMIF(Universe!$B$6:$B$14308,A21,Universe!$G$6:$G$14308)</f>
        <v>108252</v>
      </c>
      <c r="F21" s="53">
        <f>SUMIF(Universe!$B$6:$B$14308,A21,Universe!$J$6:$J$14308)</f>
        <v>2436</v>
      </c>
      <c r="G21" s="61">
        <f t="shared" si="7"/>
        <v>2.2503048442523002E-2</v>
      </c>
      <c r="H21" s="58"/>
      <c r="I21" s="47"/>
      <c r="J21" s="62">
        <v>0</v>
      </c>
      <c r="K21" s="63">
        <v>0</v>
      </c>
      <c r="L21" s="63">
        <v>0</v>
      </c>
      <c r="M21" s="61">
        <v>0</v>
      </c>
      <c r="N21" s="58"/>
      <c r="O21" s="58"/>
      <c r="P21" s="62">
        <f t="shared" si="3"/>
        <v>12</v>
      </c>
      <c r="Q21" s="63">
        <f t="shared" si="4"/>
        <v>108252</v>
      </c>
      <c r="R21" s="63">
        <f t="shared" si="5"/>
        <v>2436</v>
      </c>
      <c r="S21" s="61">
        <f t="shared" si="6"/>
        <v>2.2503048442523002E-2</v>
      </c>
      <c r="T21" s="58"/>
    </row>
    <row r="22" spans="1:20" s="20" customFormat="1" ht="21.75" customHeight="1">
      <c r="A22" s="70" t="s">
        <v>2879</v>
      </c>
      <c r="B22" s="59" t="s">
        <v>17283</v>
      </c>
      <c r="C22" s="56">
        <v>17</v>
      </c>
      <c r="D22" s="57">
        <f>COUNTIF(Universe!B:B,A22)</f>
        <v>30</v>
      </c>
      <c r="E22" s="53">
        <f>SUMIF(Universe!$B$6:$B$14308,A22,Universe!$G$6:$G$14308)</f>
        <v>2634228</v>
      </c>
      <c r="F22" s="53">
        <f>SUMIF(Universe!$B$6:$B$14308,A22,Universe!$J$6:$J$14308)</f>
        <v>230.40000000000003</v>
      </c>
      <c r="G22" s="61">
        <f t="shared" si="7"/>
        <v>8.746395528405287E-5</v>
      </c>
      <c r="H22" s="58"/>
      <c r="I22" s="47"/>
      <c r="J22" s="62">
        <v>0</v>
      </c>
      <c r="K22" s="63">
        <v>0</v>
      </c>
      <c r="L22" s="63">
        <v>0</v>
      </c>
      <c r="M22" s="61">
        <v>0</v>
      </c>
      <c r="N22" s="58"/>
      <c r="O22" s="58"/>
      <c r="P22" s="62">
        <f t="shared" si="3"/>
        <v>30</v>
      </c>
      <c r="Q22" s="63">
        <f t="shared" si="4"/>
        <v>2634228</v>
      </c>
      <c r="R22" s="63">
        <f t="shared" si="5"/>
        <v>230.40000000000003</v>
      </c>
      <c r="S22" s="61">
        <f t="shared" si="6"/>
        <v>8.746395528405287E-5</v>
      </c>
      <c r="T22" s="58"/>
    </row>
    <row r="23" spans="1:20" s="20" customFormat="1" ht="21.75" customHeight="1">
      <c r="A23" s="70" t="s">
        <v>573</v>
      </c>
      <c r="B23" s="59" t="s">
        <v>17283</v>
      </c>
      <c r="C23" s="56">
        <v>18</v>
      </c>
      <c r="D23" s="57">
        <f>COUNTIF(Universe!B:B,A23)</f>
        <v>324</v>
      </c>
      <c r="E23" s="53">
        <f>SUMIF(Universe!$B$6:$B$14308,A23,Universe!$G$6:$G$14308)</f>
        <v>1453572</v>
      </c>
      <c r="F23" s="53">
        <f>SUMIF(Universe!$B$6:$B$14308,A23,Universe!$J$6:$J$14308)</f>
        <v>685074.48</v>
      </c>
      <c r="G23" s="61">
        <f t="shared" si="7"/>
        <v>0.47130412528584753</v>
      </c>
      <c r="H23" s="58"/>
      <c r="I23" s="47"/>
      <c r="J23" s="62">
        <v>0</v>
      </c>
      <c r="K23" s="63">
        <v>0</v>
      </c>
      <c r="L23" s="63">
        <v>0</v>
      </c>
      <c r="M23" s="61">
        <v>0</v>
      </c>
      <c r="N23" s="58"/>
      <c r="O23" s="58"/>
      <c r="P23" s="62">
        <f t="shared" si="3"/>
        <v>324</v>
      </c>
      <c r="Q23" s="63">
        <f t="shared" si="4"/>
        <v>1453572</v>
      </c>
      <c r="R23" s="63">
        <f t="shared" si="5"/>
        <v>685074.48</v>
      </c>
      <c r="S23" s="61">
        <f t="shared" si="6"/>
        <v>0.47130412528584753</v>
      </c>
      <c r="T23" s="58"/>
    </row>
    <row r="24" spans="1:20" s="20" customFormat="1" ht="21.75" customHeight="1">
      <c r="A24" s="70" t="s">
        <v>415</v>
      </c>
      <c r="B24" s="59" t="s">
        <v>17283</v>
      </c>
      <c r="C24" s="56">
        <v>19</v>
      </c>
      <c r="D24" s="57">
        <f>COUNTIF(Universe!B:B,A24)</f>
        <v>99</v>
      </c>
      <c r="E24" s="53">
        <f>SUMIF(Universe!$B$6:$B$14308,A24,Universe!$G$6:$G$14308)</f>
        <v>497088</v>
      </c>
      <c r="F24" s="53">
        <f>SUMIF(Universe!$B$6:$B$14308,A24,Universe!$J$6:$J$14308)</f>
        <v>8106.24</v>
      </c>
      <c r="G24" s="61">
        <f t="shared" si="7"/>
        <v>1.630745461568173E-2</v>
      </c>
      <c r="H24" s="58"/>
      <c r="I24" s="47"/>
      <c r="J24" s="62">
        <v>0</v>
      </c>
      <c r="K24" s="63">
        <v>0</v>
      </c>
      <c r="L24" s="63">
        <v>0</v>
      </c>
      <c r="M24" s="61">
        <v>0</v>
      </c>
      <c r="N24" s="58"/>
      <c r="O24" s="58"/>
      <c r="P24" s="62">
        <f t="shared" si="3"/>
        <v>99</v>
      </c>
      <c r="Q24" s="63">
        <f t="shared" si="4"/>
        <v>497088</v>
      </c>
      <c r="R24" s="63">
        <f t="shared" si="5"/>
        <v>8106.24</v>
      </c>
      <c r="S24" s="61">
        <f t="shared" si="6"/>
        <v>1.630745461568173E-2</v>
      </c>
      <c r="T24" s="58"/>
    </row>
    <row r="25" spans="1:20" s="20" customFormat="1" ht="21.75" customHeight="1">
      <c r="A25" s="70" t="s">
        <v>418</v>
      </c>
      <c r="B25" s="59" t="s">
        <v>17283</v>
      </c>
      <c r="C25" s="56">
        <v>20</v>
      </c>
      <c r="D25" s="57">
        <f>COUNTIF(Universe!B:B,A25)</f>
        <v>128</v>
      </c>
      <c r="E25" s="53">
        <f>SUMIF(Universe!$B$6:$B$14308,A25,Universe!$G$6:$G$14308)</f>
        <v>1385388</v>
      </c>
      <c r="F25" s="53">
        <f>SUMIF(Universe!$B$6:$B$14308,A25,Universe!$J$6:$J$14308)</f>
        <v>117535.20000000001</v>
      </c>
      <c r="G25" s="61">
        <f t="shared" si="7"/>
        <v>8.4839193063603852E-2</v>
      </c>
      <c r="H25" s="58"/>
      <c r="I25" s="47"/>
      <c r="J25" s="62">
        <v>0</v>
      </c>
      <c r="K25" s="63">
        <v>0</v>
      </c>
      <c r="L25" s="63">
        <v>0</v>
      </c>
      <c r="M25" s="61">
        <v>0</v>
      </c>
      <c r="N25" s="58"/>
      <c r="O25" s="58"/>
      <c r="P25" s="62">
        <f t="shared" si="3"/>
        <v>128</v>
      </c>
      <c r="Q25" s="63">
        <f t="shared" si="4"/>
        <v>1385388</v>
      </c>
      <c r="R25" s="63">
        <f t="shared" si="5"/>
        <v>117535.20000000001</v>
      </c>
      <c r="S25" s="61">
        <f t="shared" si="6"/>
        <v>8.4839193063603852E-2</v>
      </c>
      <c r="T25" s="58"/>
    </row>
    <row r="26" spans="1:20" s="20" customFormat="1" ht="21.75" customHeight="1">
      <c r="A26" s="70" t="s">
        <v>632</v>
      </c>
      <c r="B26" s="59" t="s">
        <v>17283</v>
      </c>
      <c r="C26" s="56">
        <v>21</v>
      </c>
      <c r="D26" s="57">
        <f>COUNTIF(Universe!B:B,A26)</f>
        <v>107</v>
      </c>
      <c r="E26" s="53">
        <f>SUMIF(Universe!$B$6:$B$14308,A26,Universe!$G$6:$G$14308)</f>
        <v>606012</v>
      </c>
      <c r="F26" s="53">
        <f>SUMIF(Universe!$B$6:$B$14308,A26,Universe!$J$6:$J$14308)</f>
        <v>456803.64000000007</v>
      </c>
      <c r="G26" s="61">
        <f t="shared" si="7"/>
        <v>0.75378645967406599</v>
      </c>
      <c r="H26" s="58"/>
      <c r="I26" s="47"/>
      <c r="J26" s="62">
        <v>0</v>
      </c>
      <c r="K26" s="63">
        <v>0</v>
      </c>
      <c r="L26" s="63">
        <v>0</v>
      </c>
      <c r="M26" s="61">
        <v>0</v>
      </c>
      <c r="N26" s="58"/>
      <c r="O26" s="58"/>
      <c r="P26" s="62">
        <f t="shared" si="3"/>
        <v>107</v>
      </c>
      <c r="Q26" s="63">
        <f t="shared" si="4"/>
        <v>606012</v>
      </c>
      <c r="R26" s="63">
        <f t="shared" si="5"/>
        <v>456803.64000000007</v>
      </c>
      <c r="S26" s="61">
        <f t="shared" si="6"/>
        <v>0.75378645967406599</v>
      </c>
      <c r="T26" s="58"/>
    </row>
    <row r="27" spans="1:20" s="20" customFormat="1" ht="21.75" customHeight="1">
      <c r="A27" s="70" t="s">
        <v>2004</v>
      </c>
      <c r="B27" s="59" t="s">
        <v>17283</v>
      </c>
      <c r="C27" s="56">
        <v>22</v>
      </c>
      <c r="D27" s="57">
        <f>COUNTIF(Universe!B:B,A27)</f>
        <v>39</v>
      </c>
      <c r="E27" s="53">
        <f>SUMIF(Universe!$B$6:$B$14308,A27,Universe!$G$6:$G$14308)</f>
        <v>713616</v>
      </c>
      <c r="F27" s="53">
        <f>SUMIF(Universe!$B$6:$B$14308,A27,Universe!$J$6:$J$14308)</f>
        <v>600607.67999999982</v>
      </c>
      <c r="G27" s="61">
        <f t="shared" si="7"/>
        <v>0.8416398735454359</v>
      </c>
      <c r="H27" s="58"/>
      <c r="I27" s="47"/>
      <c r="J27" s="62">
        <v>0</v>
      </c>
      <c r="K27" s="63">
        <v>0</v>
      </c>
      <c r="L27" s="63">
        <v>0</v>
      </c>
      <c r="M27" s="61">
        <v>0</v>
      </c>
      <c r="N27" s="58"/>
      <c r="O27" s="58"/>
      <c r="P27" s="62">
        <f t="shared" si="3"/>
        <v>39</v>
      </c>
      <c r="Q27" s="63">
        <f t="shared" si="4"/>
        <v>713616</v>
      </c>
      <c r="R27" s="63">
        <f t="shared" si="5"/>
        <v>600607.67999999982</v>
      </c>
      <c r="S27" s="61">
        <f t="shared" si="6"/>
        <v>0.8416398735454359</v>
      </c>
      <c r="T27" s="58"/>
    </row>
    <row r="28" spans="1:20" s="20" customFormat="1" ht="21.75" customHeight="1">
      <c r="A28" s="70" t="s">
        <v>2054</v>
      </c>
      <c r="B28" s="59" t="s">
        <v>17283</v>
      </c>
      <c r="C28" s="56">
        <v>23</v>
      </c>
      <c r="D28" s="57">
        <f>COUNTIF(Universe!B:B,A28)</f>
        <v>111</v>
      </c>
      <c r="E28" s="53">
        <f>SUMIF(Universe!$B$6:$B$14308,A28,Universe!$G$6:$G$14308)</f>
        <v>461640</v>
      </c>
      <c r="F28" s="53">
        <f>SUMIF(Universe!$B$6:$B$14308,A28,Universe!$J$6:$J$14308)</f>
        <v>146208.72000000003</v>
      </c>
      <c r="G28" s="61">
        <f t="shared" si="7"/>
        <v>0.31671588250584876</v>
      </c>
      <c r="H28" s="58"/>
      <c r="I28" s="47"/>
      <c r="J28" s="62">
        <v>0</v>
      </c>
      <c r="K28" s="63">
        <v>0</v>
      </c>
      <c r="L28" s="63">
        <v>0</v>
      </c>
      <c r="M28" s="61">
        <v>0</v>
      </c>
      <c r="N28" s="58"/>
      <c r="O28" s="58"/>
      <c r="P28" s="62">
        <f t="shared" si="3"/>
        <v>111</v>
      </c>
      <c r="Q28" s="63">
        <f t="shared" si="4"/>
        <v>461640</v>
      </c>
      <c r="R28" s="63">
        <f t="shared" si="5"/>
        <v>146208.72000000003</v>
      </c>
      <c r="S28" s="61">
        <f t="shared" si="6"/>
        <v>0.31671588250584876</v>
      </c>
      <c r="T28" s="58"/>
    </row>
    <row r="29" spans="1:20" s="20" customFormat="1" ht="21.75" customHeight="1">
      <c r="A29" s="70" t="s">
        <v>246</v>
      </c>
      <c r="B29" s="59" t="s">
        <v>17284</v>
      </c>
      <c r="C29" s="56">
        <v>24</v>
      </c>
      <c r="D29" s="57">
        <f>COUNTIF(Universe!B:B,A29)</f>
        <v>151</v>
      </c>
      <c r="E29" s="53">
        <f>SUMIF(Universe!$B$6:$B$14308,A29,Universe!$G$6:$G$14308)</f>
        <v>924984</v>
      </c>
      <c r="F29" s="53">
        <f>SUMIF(Universe!$B$6:$B$14308,A29,Universe!$J$6:$J$14308)</f>
        <v>253900.56000000003</v>
      </c>
      <c r="G29" s="61">
        <f t="shared" si="7"/>
        <v>0.27449183985885162</v>
      </c>
      <c r="H29" s="58"/>
      <c r="I29" s="47"/>
      <c r="J29" s="62">
        <v>0</v>
      </c>
      <c r="K29" s="63">
        <v>0</v>
      </c>
      <c r="L29" s="63">
        <v>0</v>
      </c>
      <c r="M29" s="61">
        <v>0</v>
      </c>
      <c r="N29" s="58"/>
      <c r="O29" s="58"/>
      <c r="P29" s="62">
        <f t="shared" si="3"/>
        <v>151</v>
      </c>
      <c r="Q29" s="63">
        <f t="shared" si="4"/>
        <v>924984</v>
      </c>
      <c r="R29" s="63">
        <f t="shared" si="5"/>
        <v>253900.56000000003</v>
      </c>
      <c r="S29" s="61">
        <f t="shared" si="6"/>
        <v>0.27449183985885162</v>
      </c>
      <c r="T29" s="58"/>
    </row>
    <row r="30" spans="1:20" s="20" customFormat="1" ht="21.75" customHeight="1">
      <c r="A30" s="70" t="s">
        <v>1110</v>
      </c>
      <c r="B30" s="59" t="s">
        <v>17284</v>
      </c>
      <c r="C30" s="56">
        <v>25</v>
      </c>
      <c r="D30" s="57">
        <f>COUNTIF(Universe!B:B,A30)</f>
        <v>104</v>
      </c>
      <c r="E30" s="53">
        <f>SUMIF(Universe!$B$6:$B$14308,A30,Universe!$G$6:$G$14308)</f>
        <v>964380</v>
      </c>
      <c r="F30" s="53">
        <f>SUMIF(Universe!$B$6:$B$14308,A30,Universe!$J$6:$J$14308)</f>
        <v>176.4</v>
      </c>
      <c r="G30" s="61">
        <f t="shared" si="7"/>
        <v>1.8291544826728055E-4</v>
      </c>
      <c r="H30" s="58"/>
      <c r="I30" s="47"/>
      <c r="J30" s="62">
        <v>0</v>
      </c>
      <c r="K30" s="63">
        <v>0</v>
      </c>
      <c r="L30" s="63">
        <v>0</v>
      </c>
      <c r="M30" s="61">
        <v>0</v>
      </c>
      <c r="N30" s="58"/>
      <c r="O30" s="58"/>
      <c r="P30" s="62">
        <f t="shared" si="3"/>
        <v>104</v>
      </c>
      <c r="Q30" s="63">
        <f t="shared" si="4"/>
        <v>964380</v>
      </c>
      <c r="R30" s="63">
        <f t="shared" si="5"/>
        <v>176.4</v>
      </c>
      <c r="S30" s="61">
        <f t="shared" si="6"/>
        <v>1.8291544826728055E-4</v>
      </c>
      <c r="T30" s="58"/>
    </row>
    <row r="31" spans="1:20" s="20" customFormat="1" ht="21.75" customHeight="1">
      <c r="A31" s="70" t="s">
        <v>1795</v>
      </c>
      <c r="B31" s="59" t="s">
        <v>17284</v>
      </c>
      <c r="C31" s="56">
        <v>26</v>
      </c>
      <c r="D31" s="57">
        <f>COUNTIF(Universe!B:B,A31)</f>
        <v>175</v>
      </c>
      <c r="E31" s="53">
        <f>SUMIF(Universe!$B$6:$B$14308,A31,Universe!$G$6:$G$14308)</f>
        <v>1318320</v>
      </c>
      <c r="F31" s="53">
        <f>SUMIF(Universe!$B$6:$B$14308,A31,Universe!$J$6:$J$14308)</f>
        <v>0</v>
      </c>
      <c r="G31" s="61">
        <f t="shared" si="7"/>
        <v>0</v>
      </c>
      <c r="H31" s="58"/>
      <c r="I31" s="47"/>
      <c r="J31" s="62">
        <v>0</v>
      </c>
      <c r="K31" s="63">
        <v>0</v>
      </c>
      <c r="L31" s="63">
        <v>0</v>
      </c>
      <c r="M31" s="61">
        <v>0</v>
      </c>
      <c r="N31" s="58"/>
      <c r="O31" s="58"/>
      <c r="P31" s="62">
        <f t="shared" si="3"/>
        <v>175</v>
      </c>
      <c r="Q31" s="63">
        <f t="shared" si="4"/>
        <v>1318320</v>
      </c>
      <c r="R31" s="63">
        <f t="shared" si="5"/>
        <v>0</v>
      </c>
      <c r="S31" s="61">
        <f t="shared" si="6"/>
        <v>0</v>
      </c>
      <c r="T31" s="58"/>
    </row>
    <row r="32" spans="1:20" s="20" customFormat="1" ht="21.75" customHeight="1">
      <c r="A32" s="70" t="s">
        <v>269</v>
      </c>
      <c r="B32" s="59" t="s">
        <v>17284</v>
      </c>
      <c r="C32" s="56">
        <v>27</v>
      </c>
      <c r="D32" s="57">
        <f>COUNTIF(Universe!B:B,A32)</f>
        <v>272</v>
      </c>
      <c r="E32" s="53">
        <f>SUMIF(Universe!$B$6:$B$14308,A32,Universe!$G$6:$G$14308)</f>
        <v>1801572</v>
      </c>
      <c r="F32" s="53">
        <f>SUMIF(Universe!$B$6:$B$14308,A32,Universe!$J$6:$J$14308)</f>
        <v>3993.84</v>
      </c>
      <c r="G32" s="61">
        <f t="shared" si="7"/>
        <v>2.216863938826758E-3</v>
      </c>
      <c r="H32" s="58"/>
      <c r="I32" s="47"/>
      <c r="J32" s="62">
        <v>0</v>
      </c>
      <c r="K32" s="63">
        <v>0</v>
      </c>
      <c r="L32" s="63">
        <v>0</v>
      </c>
      <c r="M32" s="61">
        <v>0</v>
      </c>
      <c r="N32" s="58"/>
      <c r="O32" s="58"/>
      <c r="P32" s="62">
        <f t="shared" si="3"/>
        <v>272</v>
      </c>
      <c r="Q32" s="63">
        <f t="shared" si="4"/>
        <v>1801572</v>
      </c>
      <c r="R32" s="63">
        <f t="shared" si="5"/>
        <v>3993.84</v>
      </c>
      <c r="S32" s="61">
        <f t="shared" si="6"/>
        <v>2.216863938826758E-3</v>
      </c>
      <c r="T32" s="58"/>
    </row>
    <row r="33" spans="1:20" s="20" customFormat="1" ht="21.75" customHeight="1">
      <c r="A33" s="70" t="s">
        <v>913</v>
      </c>
      <c r="B33" s="59" t="s">
        <v>17284</v>
      </c>
      <c r="C33" s="56">
        <v>28</v>
      </c>
      <c r="D33" s="57">
        <f>COUNTIF(Universe!B:B,A33)</f>
        <v>32</v>
      </c>
      <c r="E33" s="53">
        <f>SUMIF(Universe!$B$6:$B$14308,A33,Universe!$G$6:$G$14308)</f>
        <v>499464</v>
      </c>
      <c r="F33" s="53">
        <f>SUMIF(Universe!$B$6:$B$14308,A33,Universe!$J$6:$J$14308)</f>
        <v>0</v>
      </c>
      <c r="G33" s="61">
        <f t="shared" si="7"/>
        <v>0</v>
      </c>
      <c r="H33" s="58"/>
      <c r="I33" s="47"/>
      <c r="J33" s="62">
        <v>0</v>
      </c>
      <c r="K33" s="63">
        <v>0</v>
      </c>
      <c r="L33" s="63">
        <v>0</v>
      </c>
      <c r="M33" s="61">
        <v>0</v>
      </c>
      <c r="N33" s="58"/>
      <c r="O33" s="58"/>
      <c r="P33" s="62">
        <f t="shared" si="3"/>
        <v>32</v>
      </c>
      <c r="Q33" s="63">
        <f t="shared" si="4"/>
        <v>499464</v>
      </c>
      <c r="R33" s="63">
        <f t="shared" si="5"/>
        <v>0</v>
      </c>
      <c r="S33" s="61">
        <f t="shared" si="6"/>
        <v>0</v>
      </c>
      <c r="T33" s="58"/>
    </row>
    <row r="34" spans="1:20" s="20" customFormat="1" ht="21.75" customHeight="1">
      <c r="A34" s="70" t="s">
        <v>17290</v>
      </c>
      <c r="B34" s="59" t="s">
        <v>17284</v>
      </c>
      <c r="C34" s="56">
        <v>29</v>
      </c>
      <c r="D34" s="57">
        <f>COUNTIF(Universe!B:B,A34)</f>
        <v>110</v>
      </c>
      <c r="E34" s="53">
        <f>SUMIF(Universe!$B$6:$B$14308,A34,Universe!$G$6:$G$14308)</f>
        <v>872520</v>
      </c>
      <c r="F34" s="53">
        <f>SUMIF(Universe!$B$6:$B$14308,A34,Universe!$J$6:$J$14308)</f>
        <v>876</v>
      </c>
      <c r="G34" s="61">
        <f t="shared" si="7"/>
        <v>1.0039884472562233E-3</v>
      </c>
      <c r="H34" s="58"/>
      <c r="I34" s="47"/>
      <c r="J34" s="62">
        <v>0</v>
      </c>
      <c r="K34" s="63">
        <v>0</v>
      </c>
      <c r="L34" s="63">
        <v>0</v>
      </c>
      <c r="M34" s="61">
        <v>0</v>
      </c>
      <c r="N34" s="58"/>
      <c r="O34" s="58"/>
      <c r="P34" s="62">
        <f t="shared" si="3"/>
        <v>110</v>
      </c>
      <c r="Q34" s="63">
        <f t="shared" si="4"/>
        <v>872520</v>
      </c>
      <c r="R34" s="63">
        <f t="shared" si="5"/>
        <v>876</v>
      </c>
      <c r="S34" s="61">
        <f t="shared" si="6"/>
        <v>1.0039884472562233E-3</v>
      </c>
      <c r="T34" s="58"/>
    </row>
    <row r="35" spans="1:20" s="20" customFormat="1" ht="21.75" customHeight="1">
      <c r="A35" s="70" t="s">
        <v>2185</v>
      </c>
      <c r="B35" s="59" t="s">
        <v>17284</v>
      </c>
      <c r="C35" s="56">
        <v>30</v>
      </c>
      <c r="D35" s="57">
        <f>COUNTIF(Universe!B:B,A35)</f>
        <v>130</v>
      </c>
      <c r="E35" s="53">
        <f>SUMIF(Universe!$B$6:$B$14308,A35,Universe!$G$6:$G$14308)</f>
        <v>860820</v>
      </c>
      <c r="F35" s="53">
        <f>SUMIF(Universe!$B$6:$B$14308,A35,Universe!$J$6:$J$14308)</f>
        <v>56701.2</v>
      </c>
      <c r="G35" s="61">
        <f t="shared" si="7"/>
        <v>6.5868822750400777E-2</v>
      </c>
      <c r="H35" s="58"/>
      <c r="I35" s="47"/>
      <c r="J35" s="62">
        <v>0</v>
      </c>
      <c r="K35" s="63">
        <v>0</v>
      </c>
      <c r="L35" s="63">
        <v>0</v>
      </c>
      <c r="M35" s="61">
        <v>0</v>
      </c>
      <c r="N35" s="58"/>
      <c r="O35" s="58"/>
      <c r="P35" s="62">
        <f t="shared" si="3"/>
        <v>130</v>
      </c>
      <c r="Q35" s="63">
        <f t="shared" si="4"/>
        <v>860820</v>
      </c>
      <c r="R35" s="63">
        <f t="shared" si="5"/>
        <v>56701.2</v>
      </c>
      <c r="S35" s="61">
        <f t="shared" si="6"/>
        <v>6.5868822750400777E-2</v>
      </c>
      <c r="T35" s="58"/>
    </row>
    <row r="36" spans="1:20" s="20" customFormat="1" ht="21.75" customHeight="1">
      <c r="A36" s="70" t="s">
        <v>721</v>
      </c>
      <c r="B36" s="59" t="s">
        <v>17284</v>
      </c>
      <c r="C36" s="56">
        <v>31</v>
      </c>
      <c r="D36" s="57">
        <f>COUNTIF(Universe!B:B,A36)</f>
        <v>161</v>
      </c>
      <c r="E36" s="53">
        <f>SUMIF(Universe!$B$6:$B$14308,A36,Universe!$G$6:$G$14308)</f>
        <v>1845408</v>
      </c>
      <c r="F36" s="53">
        <f>SUMIF(Universe!$B$6:$B$14308,A36,Universe!$J$6:$J$14308)</f>
        <v>2440.3200000000002</v>
      </c>
      <c r="G36" s="61">
        <f t="shared" si="7"/>
        <v>1.3223742391926339E-3</v>
      </c>
      <c r="H36" s="58"/>
      <c r="I36" s="47"/>
      <c r="J36" s="62">
        <v>0</v>
      </c>
      <c r="K36" s="63">
        <v>0</v>
      </c>
      <c r="L36" s="63">
        <v>0</v>
      </c>
      <c r="M36" s="61">
        <v>0</v>
      </c>
      <c r="N36" s="58"/>
      <c r="O36" s="58"/>
      <c r="P36" s="62">
        <f t="shared" si="3"/>
        <v>161</v>
      </c>
      <c r="Q36" s="63">
        <f t="shared" si="4"/>
        <v>1845408</v>
      </c>
      <c r="R36" s="63">
        <f t="shared" si="5"/>
        <v>2440.3200000000002</v>
      </c>
      <c r="S36" s="61">
        <f t="shared" si="6"/>
        <v>1.3223742391926339E-3</v>
      </c>
      <c r="T36" s="58"/>
    </row>
    <row r="37" spans="1:20" s="20" customFormat="1" ht="21.75" customHeight="1">
      <c r="A37" s="70" t="s">
        <v>568</v>
      </c>
      <c r="B37" s="59" t="s">
        <v>17285</v>
      </c>
      <c r="C37" s="56">
        <v>32</v>
      </c>
      <c r="D37" s="57">
        <f>COUNTIF(Universe!B:B,A37)</f>
        <v>446</v>
      </c>
      <c r="E37" s="53">
        <f>SUMIF(Universe!$B$6:$B$14308,A37,Universe!$G$6:$G$14308)</f>
        <v>1420308</v>
      </c>
      <c r="F37" s="53">
        <f>SUMIF(Universe!$B$6:$B$14308,A37,Universe!$J$6:$J$14308)</f>
        <v>0</v>
      </c>
      <c r="G37" s="61">
        <f t="shared" si="7"/>
        <v>0</v>
      </c>
      <c r="H37" s="58"/>
      <c r="I37" s="47"/>
      <c r="J37" s="62">
        <v>0</v>
      </c>
      <c r="K37" s="63">
        <v>0</v>
      </c>
      <c r="L37" s="63">
        <v>0</v>
      </c>
      <c r="M37" s="61">
        <v>0</v>
      </c>
      <c r="N37" s="58"/>
      <c r="O37" s="58"/>
      <c r="P37" s="62">
        <f t="shared" si="3"/>
        <v>446</v>
      </c>
      <c r="Q37" s="63">
        <f t="shared" si="4"/>
        <v>1420308</v>
      </c>
      <c r="R37" s="63">
        <f t="shared" si="5"/>
        <v>0</v>
      </c>
      <c r="S37" s="61">
        <f t="shared" si="6"/>
        <v>0</v>
      </c>
      <c r="T37" s="58"/>
    </row>
    <row r="38" spans="1:20" s="20" customFormat="1" ht="21.75" customHeight="1">
      <c r="A38" s="70" t="s">
        <v>516</v>
      </c>
      <c r="B38" s="59" t="s">
        <v>17285</v>
      </c>
      <c r="C38" s="56">
        <v>33</v>
      </c>
      <c r="D38" s="57">
        <f>COUNTIF(Universe!B:B,A38)</f>
        <v>397</v>
      </c>
      <c r="E38" s="53">
        <f>SUMIF(Universe!$B$6:$B$14308,A38,Universe!$G$6:$G$14308)</f>
        <v>3026844</v>
      </c>
      <c r="F38" s="53">
        <f>SUMIF(Universe!$B$6:$B$14308,A38,Universe!$J$6:$J$14308)</f>
        <v>458603.75999999995</v>
      </c>
      <c r="G38" s="61">
        <f t="shared" si="7"/>
        <v>0.15151218893342372</v>
      </c>
      <c r="H38" s="58"/>
      <c r="I38" s="47"/>
      <c r="J38" s="62">
        <v>0</v>
      </c>
      <c r="K38" s="63">
        <v>0</v>
      </c>
      <c r="L38" s="63">
        <v>0</v>
      </c>
      <c r="M38" s="61">
        <v>0</v>
      </c>
      <c r="N38" s="58"/>
      <c r="O38" s="58"/>
      <c r="P38" s="62">
        <f t="shared" si="3"/>
        <v>397</v>
      </c>
      <c r="Q38" s="63">
        <f t="shared" si="4"/>
        <v>3026844</v>
      </c>
      <c r="R38" s="63">
        <f t="shared" si="5"/>
        <v>458603.75999999995</v>
      </c>
      <c r="S38" s="61">
        <f t="shared" si="6"/>
        <v>0.15151218893342372</v>
      </c>
      <c r="T38" s="58"/>
    </row>
    <row r="39" spans="1:20" s="20" customFormat="1" ht="21.75" customHeight="1">
      <c r="A39" s="70" t="s">
        <v>920</v>
      </c>
      <c r="B39" s="59" t="s">
        <v>17285</v>
      </c>
      <c r="C39" s="56">
        <v>34</v>
      </c>
      <c r="D39" s="57">
        <f>COUNTIF(Universe!B:B,A39)</f>
        <v>345</v>
      </c>
      <c r="E39" s="53">
        <f>SUMIF(Universe!$B$6:$B$14308,A39,Universe!$G$6:$G$14308)</f>
        <v>1721028</v>
      </c>
      <c r="F39" s="53">
        <f>SUMIF(Universe!$B$6:$B$14308,A39,Universe!$J$6:$J$14308)</f>
        <v>54997.560000000005</v>
      </c>
      <c r="G39" s="61">
        <f t="shared" si="7"/>
        <v>3.1956226162502877E-2</v>
      </c>
      <c r="H39" s="58"/>
      <c r="I39" s="47"/>
      <c r="J39" s="62">
        <v>0</v>
      </c>
      <c r="K39" s="63">
        <v>0</v>
      </c>
      <c r="L39" s="63">
        <v>0</v>
      </c>
      <c r="M39" s="61">
        <v>0</v>
      </c>
      <c r="N39" s="58"/>
      <c r="O39" s="58"/>
      <c r="P39" s="62">
        <f t="shared" si="3"/>
        <v>345</v>
      </c>
      <c r="Q39" s="63">
        <f t="shared" si="4"/>
        <v>1721028</v>
      </c>
      <c r="R39" s="63">
        <f t="shared" si="5"/>
        <v>54997.560000000005</v>
      </c>
      <c r="S39" s="61">
        <f t="shared" si="6"/>
        <v>3.1956226162502877E-2</v>
      </c>
      <c r="T39" s="58"/>
    </row>
    <row r="40" spans="1:20" s="20" customFormat="1" ht="21.75" customHeight="1">
      <c r="A40" s="70" t="s">
        <v>2119</v>
      </c>
      <c r="B40" s="59" t="s">
        <v>17285</v>
      </c>
      <c r="C40" s="56">
        <v>35</v>
      </c>
      <c r="D40" s="57">
        <f>COUNTIF(Universe!B:B,A40)</f>
        <v>267</v>
      </c>
      <c r="E40" s="53">
        <f>SUMIF(Universe!$B$6:$B$14308,A40,Universe!$G$6:$G$14308)</f>
        <v>584748</v>
      </c>
      <c r="F40" s="53">
        <f>SUMIF(Universe!$B$6:$B$14308,A40,Universe!$J$6:$J$14308)</f>
        <v>0</v>
      </c>
      <c r="G40" s="61">
        <f t="shared" si="7"/>
        <v>0</v>
      </c>
      <c r="H40" s="58"/>
      <c r="I40" s="47"/>
      <c r="J40" s="62">
        <v>0</v>
      </c>
      <c r="K40" s="63">
        <v>0</v>
      </c>
      <c r="L40" s="63">
        <v>0</v>
      </c>
      <c r="M40" s="61">
        <v>0</v>
      </c>
      <c r="N40" s="58"/>
      <c r="O40" s="58"/>
      <c r="P40" s="62">
        <f t="shared" si="3"/>
        <v>267</v>
      </c>
      <c r="Q40" s="63">
        <f t="shared" si="4"/>
        <v>584748</v>
      </c>
      <c r="R40" s="63">
        <f t="shared" si="5"/>
        <v>0</v>
      </c>
      <c r="S40" s="61">
        <f t="shared" si="6"/>
        <v>0</v>
      </c>
      <c r="T40" s="58"/>
    </row>
    <row r="41" spans="1:20" s="20" customFormat="1" ht="21.75" customHeight="1">
      <c r="A41" s="70" t="s">
        <v>513</v>
      </c>
      <c r="B41" s="59" t="s">
        <v>17285</v>
      </c>
      <c r="C41" s="56">
        <v>36</v>
      </c>
      <c r="D41" s="57">
        <f>COUNTIF(Universe!B:B,A41)</f>
        <v>305</v>
      </c>
      <c r="E41" s="53">
        <f>SUMIF(Universe!$B$6:$B$14308,A41,Universe!$G$6:$G$14308)</f>
        <v>1253676</v>
      </c>
      <c r="F41" s="53">
        <f>SUMIF(Universe!$B$6:$B$14308,A41,Universe!$J$6:$J$14308)</f>
        <v>372789.83999999991</v>
      </c>
      <c r="G41" s="61">
        <f t="shared" si="7"/>
        <v>0.29735740334823346</v>
      </c>
      <c r="H41" s="58"/>
      <c r="I41" s="47"/>
      <c r="J41" s="62">
        <v>0</v>
      </c>
      <c r="K41" s="63">
        <v>0</v>
      </c>
      <c r="L41" s="63">
        <v>0</v>
      </c>
      <c r="M41" s="61">
        <v>0</v>
      </c>
      <c r="N41" s="58"/>
      <c r="O41" s="58"/>
      <c r="P41" s="62">
        <f>+D41-J41</f>
        <v>305</v>
      </c>
      <c r="Q41" s="63">
        <f t="shared" si="4"/>
        <v>1253676</v>
      </c>
      <c r="R41" s="63">
        <f t="shared" si="5"/>
        <v>372789.83999999991</v>
      </c>
      <c r="S41" s="61">
        <f>+G41-M41</f>
        <v>0.29735740334823346</v>
      </c>
      <c r="T41" s="58"/>
    </row>
    <row r="42" spans="1:20" s="20" customFormat="1" ht="21.75" customHeight="1">
      <c r="A42" s="70" t="s">
        <v>2947</v>
      </c>
      <c r="B42" s="59" t="s">
        <v>17285</v>
      </c>
      <c r="C42" s="56">
        <v>37</v>
      </c>
      <c r="D42" s="57">
        <f>COUNTIF(Universe!B:B,A42)</f>
        <v>107</v>
      </c>
      <c r="E42" s="53">
        <f>SUMIF(Universe!$B$6:$B$14308,A42,Universe!$G$6:$G$14308)</f>
        <v>361296</v>
      </c>
      <c r="F42" s="53">
        <f>SUMIF(Universe!$B$6:$B$14308,A42,Universe!$J$6:$J$14308)</f>
        <v>42648.000000000007</v>
      </c>
      <c r="G42" s="61">
        <f t="shared" si="7"/>
        <v>0.11804171648731236</v>
      </c>
      <c r="H42" s="58"/>
      <c r="I42" s="47"/>
      <c r="J42" s="62">
        <v>0</v>
      </c>
      <c r="K42" s="63">
        <v>0</v>
      </c>
      <c r="L42" s="63">
        <v>0</v>
      </c>
      <c r="M42" s="61">
        <v>0</v>
      </c>
      <c r="N42" s="58"/>
      <c r="O42" s="58"/>
      <c r="P42" s="62">
        <f t="shared" si="3"/>
        <v>107</v>
      </c>
      <c r="Q42" s="63">
        <f t="shared" si="4"/>
        <v>361296</v>
      </c>
      <c r="R42" s="63">
        <f t="shared" si="5"/>
        <v>42648.000000000007</v>
      </c>
      <c r="S42" s="61">
        <f t="shared" si="6"/>
        <v>0.11804171648731236</v>
      </c>
      <c r="T42" s="58"/>
    </row>
    <row r="43" spans="1:20" s="20" customFormat="1" ht="21.75" customHeight="1">
      <c r="A43" s="70" t="s">
        <v>5409</v>
      </c>
      <c r="B43" s="59" t="s">
        <v>17285</v>
      </c>
      <c r="C43" s="56">
        <v>38</v>
      </c>
      <c r="D43" s="57">
        <f>COUNTIF(Universe!B:B,A43)</f>
        <v>94</v>
      </c>
      <c r="E43" s="53">
        <f>SUMIF(Universe!$B$6:$B$14308,A43,Universe!$G$6:$G$14308)</f>
        <v>448512</v>
      </c>
      <c r="F43" s="53">
        <f>SUMIF(Universe!$B$6:$B$14308,A43,Universe!$J$6:$J$14308)</f>
        <v>0</v>
      </c>
      <c r="G43" s="61">
        <f t="shared" si="7"/>
        <v>0</v>
      </c>
      <c r="H43" s="58"/>
      <c r="I43" s="47"/>
      <c r="J43" s="62">
        <v>0</v>
      </c>
      <c r="K43" s="63">
        <v>0</v>
      </c>
      <c r="L43" s="63">
        <v>0</v>
      </c>
      <c r="M43" s="61">
        <v>0</v>
      </c>
      <c r="N43" s="58"/>
      <c r="O43" s="58"/>
      <c r="P43" s="62">
        <f t="shared" si="3"/>
        <v>94</v>
      </c>
      <c r="Q43" s="63">
        <f t="shared" si="4"/>
        <v>448512</v>
      </c>
      <c r="R43" s="63">
        <f t="shared" si="5"/>
        <v>0</v>
      </c>
      <c r="S43" s="61">
        <f t="shared" si="6"/>
        <v>0</v>
      </c>
      <c r="T43" s="58"/>
    </row>
    <row r="44" spans="1:20" s="20" customFormat="1" ht="21.75" customHeight="1">
      <c r="A44" s="70" t="s">
        <v>464</v>
      </c>
      <c r="B44" s="59" t="s">
        <v>17286</v>
      </c>
      <c r="C44" s="56">
        <v>39</v>
      </c>
      <c r="D44" s="57">
        <f>COUNTIF(Universe!B:B,A44)</f>
        <v>69</v>
      </c>
      <c r="E44" s="53">
        <f>SUMIF(Universe!$B$6:$B$14308,A44,Universe!$G$6:$G$14308)</f>
        <v>479112</v>
      </c>
      <c r="F44" s="53">
        <f>SUMIF(Universe!$B$6:$B$14308,A44,Universe!$J$6:$J$14308)</f>
        <v>1092</v>
      </c>
      <c r="G44" s="61">
        <f t="shared" si="7"/>
        <v>2.2792165506186446E-3</v>
      </c>
      <c r="H44" s="58"/>
      <c r="I44" s="47"/>
      <c r="J44" s="62">
        <v>0</v>
      </c>
      <c r="K44" s="63">
        <v>0</v>
      </c>
      <c r="L44" s="63">
        <v>0</v>
      </c>
      <c r="M44" s="61">
        <v>0</v>
      </c>
      <c r="N44" s="58"/>
      <c r="O44" s="58"/>
      <c r="P44" s="62">
        <f t="shared" si="3"/>
        <v>69</v>
      </c>
      <c r="Q44" s="63">
        <f t="shared" ref="Q44:Q57" si="8">+E44-K44</f>
        <v>479112</v>
      </c>
      <c r="R44" s="63">
        <f t="shared" ref="R44:R57" si="9">+F44-L44</f>
        <v>1092</v>
      </c>
      <c r="S44" s="61">
        <f t="shared" si="6"/>
        <v>2.2792165506186446E-3</v>
      </c>
      <c r="T44" s="58"/>
    </row>
    <row r="45" spans="1:20" s="20" customFormat="1" ht="21.75" customHeight="1">
      <c r="A45" s="70" t="s">
        <v>1084</v>
      </c>
      <c r="B45" s="59" t="s">
        <v>17286</v>
      </c>
      <c r="C45" s="56">
        <v>40</v>
      </c>
      <c r="D45" s="57">
        <f>COUNTIF(Universe!B:B,A45)</f>
        <v>127</v>
      </c>
      <c r="E45" s="53">
        <f>SUMIF(Universe!$B$6:$B$14308,A45,Universe!$G$6:$G$14308)</f>
        <v>975900</v>
      </c>
      <c r="F45" s="53">
        <f>SUMIF(Universe!$B$6:$B$14308,A45,Universe!$J$6:$J$14308)</f>
        <v>836555.75999999978</v>
      </c>
      <c r="G45" s="61">
        <f t="shared" si="7"/>
        <v>0.85721463264678732</v>
      </c>
      <c r="H45" s="58"/>
      <c r="I45" s="47"/>
      <c r="J45" s="62">
        <v>0</v>
      </c>
      <c r="K45" s="63">
        <v>0</v>
      </c>
      <c r="L45" s="63">
        <v>0</v>
      </c>
      <c r="M45" s="61">
        <v>0</v>
      </c>
      <c r="N45" s="58"/>
      <c r="O45" s="58"/>
      <c r="P45" s="62">
        <f t="shared" si="3"/>
        <v>127</v>
      </c>
      <c r="Q45" s="63">
        <f t="shared" si="8"/>
        <v>975900</v>
      </c>
      <c r="R45" s="63">
        <f t="shared" si="9"/>
        <v>836555.75999999978</v>
      </c>
      <c r="S45" s="61">
        <f t="shared" si="6"/>
        <v>0.85721463264678732</v>
      </c>
      <c r="T45" s="58"/>
    </row>
    <row r="46" spans="1:20" s="20" customFormat="1" ht="21.75" customHeight="1">
      <c r="A46" s="70" t="s">
        <v>279</v>
      </c>
      <c r="B46" s="59" t="s">
        <v>17286</v>
      </c>
      <c r="C46" s="56">
        <v>41</v>
      </c>
      <c r="D46" s="57">
        <f>COUNTIF(Universe!B:B,A46)</f>
        <v>114</v>
      </c>
      <c r="E46" s="53">
        <f>SUMIF(Universe!$B$6:$B$14308,A46,Universe!$G$6:$G$14308)</f>
        <v>967740</v>
      </c>
      <c r="F46" s="53">
        <f>SUMIF(Universe!$B$6:$B$14308,A46,Universe!$J$6:$J$14308)</f>
        <v>20198.400000000001</v>
      </c>
      <c r="G46" s="61">
        <f t="shared" si="7"/>
        <v>2.0871721743443487E-2</v>
      </c>
      <c r="H46" s="58"/>
      <c r="I46" s="47"/>
      <c r="J46" s="62">
        <v>0</v>
      </c>
      <c r="K46" s="63">
        <v>0</v>
      </c>
      <c r="L46" s="63">
        <v>0</v>
      </c>
      <c r="M46" s="61">
        <v>0</v>
      </c>
      <c r="N46" s="58"/>
      <c r="O46" s="58"/>
      <c r="P46" s="62">
        <f t="shared" si="3"/>
        <v>114</v>
      </c>
      <c r="Q46" s="63">
        <f t="shared" si="8"/>
        <v>967740</v>
      </c>
      <c r="R46" s="63">
        <f t="shared" si="9"/>
        <v>20198.400000000001</v>
      </c>
      <c r="S46" s="61">
        <f t="shared" si="6"/>
        <v>2.0871721743443487E-2</v>
      </c>
      <c r="T46" s="58"/>
    </row>
    <row r="47" spans="1:20" s="20" customFormat="1" ht="21.75" customHeight="1">
      <c r="A47" s="70" t="s">
        <v>570</v>
      </c>
      <c r="B47" s="59" t="s">
        <v>17286</v>
      </c>
      <c r="C47" s="56">
        <v>42</v>
      </c>
      <c r="D47" s="57">
        <f>COUNTIF(Universe!B:B,A47)</f>
        <v>116</v>
      </c>
      <c r="E47" s="53">
        <f>SUMIF(Universe!$B$6:$B$14308,A47,Universe!$G$6:$G$14308)</f>
        <v>2944680</v>
      </c>
      <c r="F47" s="53">
        <f>SUMIF(Universe!$B$6:$B$14308,A47,Universe!$J$6:$J$14308)</f>
        <v>2196</v>
      </c>
      <c r="G47" s="61">
        <f t="shared" si="7"/>
        <v>7.4575166062186722E-4</v>
      </c>
      <c r="H47" s="58"/>
      <c r="I47" s="47"/>
      <c r="J47" s="62">
        <v>0</v>
      </c>
      <c r="K47" s="63">
        <v>0</v>
      </c>
      <c r="L47" s="63">
        <v>0</v>
      </c>
      <c r="M47" s="61">
        <v>0</v>
      </c>
      <c r="N47" s="58"/>
      <c r="O47" s="58"/>
      <c r="P47" s="62">
        <f t="shared" si="3"/>
        <v>116</v>
      </c>
      <c r="Q47" s="63">
        <f t="shared" si="8"/>
        <v>2944680</v>
      </c>
      <c r="R47" s="63">
        <f t="shared" si="9"/>
        <v>2196</v>
      </c>
      <c r="S47" s="61">
        <f t="shared" si="6"/>
        <v>7.4575166062186722E-4</v>
      </c>
      <c r="T47" s="58"/>
    </row>
    <row r="48" spans="1:20" s="20" customFormat="1" ht="21.75" customHeight="1">
      <c r="A48" s="70" t="s">
        <v>1025</v>
      </c>
      <c r="B48" s="59" t="s">
        <v>17286</v>
      </c>
      <c r="C48" s="56">
        <v>43</v>
      </c>
      <c r="D48" s="57">
        <f>COUNTIF(Universe!B:B,A48)</f>
        <v>62</v>
      </c>
      <c r="E48" s="53">
        <f>SUMIF(Universe!$B$6:$B$14308,A48,Universe!$G$6:$G$14308)</f>
        <v>322632</v>
      </c>
      <c r="F48" s="53">
        <f>SUMIF(Universe!$B$6:$B$14308,A48,Universe!$J$6:$J$14308)</f>
        <v>14592.000000000002</v>
      </c>
      <c r="G48" s="61">
        <f t="shared" si="7"/>
        <v>4.5227999702447376E-2</v>
      </c>
      <c r="H48" s="58"/>
      <c r="I48" s="47"/>
      <c r="J48" s="62">
        <v>0</v>
      </c>
      <c r="K48" s="63">
        <v>0</v>
      </c>
      <c r="L48" s="63">
        <v>0</v>
      </c>
      <c r="M48" s="61">
        <v>0</v>
      </c>
      <c r="N48" s="58"/>
      <c r="O48" s="58"/>
      <c r="P48" s="62">
        <f t="shared" si="3"/>
        <v>62</v>
      </c>
      <c r="Q48" s="63">
        <f t="shared" si="8"/>
        <v>322632</v>
      </c>
      <c r="R48" s="63">
        <f t="shared" si="9"/>
        <v>14592.000000000002</v>
      </c>
      <c r="S48" s="61">
        <f t="shared" si="6"/>
        <v>4.5227999702447376E-2</v>
      </c>
      <c r="T48" s="58"/>
    </row>
    <row r="49" spans="1:20" s="20" customFormat="1" ht="21.75" customHeight="1">
      <c r="A49" s="70" t="s">
        <v>2852</v>
      </c>
      <c r="B49" s="59" t="s">
        <v>17286</v>
      </c>
      <c r="C49" s="56">
        <v>44</v>
      </c>
      <c r="D49" s="57">
        <f>COUNTIF(Universe!B:B,A49)</f>
        <v>63</v>
      </c>
      <c r="E49" s="53">
        <f>SUMIF(Universe!$B$6:$B$14308,A49,Universe!$G$6:$G$14308)</f>
        <v>422568</v>
      </c>
      <c r="F49" s="53">
        <f>SUMIF(Universe!$B$6:$B$14308,A49,Universe!$J$6:$J$14308)</f>
        <v>349344</v>
      </c>
      <c r="G49" s="61">
        <f t="shared" si="7"/>
        <v>0.82671664678820922</v>
      </c>
      <c r="H49" s="58"/>
      <c r="I49" s="47"/>
      <c r="J49" s="62">
        <v>0</v>
      </c>
      <c r="K49" s="63">
        <v>0</v>
      </c>
      <c r="L49" s="63">
        <v>0</v>
      </c>
      <c r="M49" s="61">
        <v>0</v>
      </c>
      <c r="N49" s="58"/>
      <c r="O49" s="58"/>
      <c r="P49" s="62">
        <f t="shared" si="3"/>
        <v>63</v>
      </c>
      <c r="Q49" s="63">
        <f t="shared" si="8"/>
        <v>422568</v>
      </c>
      <c r="R49" s="63">
        <f t="shared" si="9"/>
        <v>349344</v>
      </c>
      <c r="S49" s="61">
        <f t="shared" si="6"/>
        <v>0.82671664678820922</v>
      </c>
      <c r="T49" s="58"/>
    </row>
    <row r="50" spans="1:20" s="20" customFormat="1" ht="21.75" customHeight="1">
      <c r="A50" s="70" t="s">
        <v>2760</v>
      </c>
      <c r="B50" s="59" t="s">
        <v>17286</v>
      </c>
      <c r="C50" s="56">
        <v>45</v>
      </c>
      <c r="D50" s="57">
        <f>COUNTIF(Universe!B:B,A50)</f>
        <v>62</v>
      </c>
      <c r="E50" s="53">
        <f>SUMIF(Universe!$B$6:$B$14308,A50,Universe!$G$6:$G$14308)</f>
        <v>557700</v>
      </c>
      <c r="F50" s="53">
        <f>SUMIF(Universe!$B$6:$B$14308,A50,Universe!$J$6:$J$14308)</f>
        <v>0</v>
      </c>
      <c r="G50" s="61">
        <f t="shared" ref="G50:G57" si="10">IF(E50,F50/E50,0)</f>
        <v>0</v>
      </c>
      <c r="H50" s="58"/>
      <c r="I50" s="47"/>
      <c r="J50" s="62">
        <v>0</v>
      </c>
      <c r="K50" s="63">
        <v>0</v>
      </c>
      <c r="L50" s="63">
        <v>0</v>
      </c>
      <c r="M50" s="61">
        <v>0</v>
      </c>
      <c r="N50" s="58"/>
      <c r="O50" s="58"/>
      <c r="P50" s="62">
        <f t="shared" si="3"/>
        <v>62</v>
      </c>
      <c r="Q50" s="63">
        <f t="shared" si="8"/>
        <v>557700</v>
      </c>
      <c r="R50" s="63">
        <f t="shared" si="9"/>
        <v>0</v>
      </c>
      <c r="S50" s="61">
        <f t="shared" si="6"/>
        <v>0</v>
      </c>
      <c r="T50" s="58"/>
    </row>
    <row r="51" spans="1:20" s="20" customFormat="1" ht="21.75" customHeight="1">
      <c r="A51" s="70" t="s">
        <v>576</v>
      </c>
      <c r="B51" s="59" t="s">
        <v>17286</v>
      </c>
      <c r="C51" s="56">
        <v>46</v>
      </c>
      <c r="D51" s="57">
        <f>COUNTIF(Universe!B:B,A51)</f>
        <v>292</v>
      </c>
      <c r="E51" s="53">
        <f>SUMIF(Universe!$B$6:$B$14308,A51,Universe!$G$6:$G$14308)</f>
        <v>5292192</v>
      </c>
      <c r="F51" s="53">
        <f>SUMIF(Universe!$B$6:$B$14308,A51,Universe!$J$6:$J$14308)</f>
        <v>7080</v>
      </c>
      <c r="G51" s="61">
        <f t="shared" si="10"/>
        <v>1.3378199430406153E-3</v>
      </c>
      <c r="H51" s="58"/>
      <c r="I51" s="47"/>
      <c r="J51" s="62">
        <v>0</v>
      </c>
      <c r="K51" s="63">
        <v>0</v>
      </c>
      <c r="L51" s="63">
        <v>0</v>
      </c>
      <c r="M51" s="61">
        <v>0</v>
      </c>
      <c r="N51" s="58"/>
      <c r="O51" s="58"/>
      <c r="P51" s="62">
        <f t="shared" si="3"/>
        <v>292</v>
      </c>
      <c r="Q51" s="63">
        <f t="shared" si="8"/>
        <v>5292192</v>
      </c>
      <c r="R51" s="63">
        <f t="shared" si="9"/>
        <v>7080</v>
      </c>
      <c r="S51" s="61">
        <f t="shared" si="6"/>
        <v>1.3378199430406153E-3</v>
      </c>
      <c r="T51" s="58"/>
    </row>
    <row r="52" spans="1:20" s="20" customFormat="1" ht="21.75" customHeight="1">
      <c r="A52" s="70" t="s">
        <v>1771</v>
      </c>
      <c r="B52" s="59" t="s">
        <v>17286</v>
      </c>
      <c r="C52" s="56">
        <v>47</v>
      </c>
      <c r="D52" s="57">
        <f>COUNTIF(Universe!B:B,A52)</f>
        <v>86</v>
      </c>
      <c r="E52" s="53">
        <f>SUMIF(Universe!$B$6:$B$14308,A52,Universe!$G$6:$G$14308)</f>
        <v>438924</v>
      </c>
      <c r="F52" s="53">
        <f>SUMIF(Universe!$B$6:$B$14308,A52,Universe!$J$6:$J$14308)</f>
        <v>0</v>
      </c>
      <c r="G52" s="61">
        <f t="shared" si="10"/>
        <v>0</v>
      </c>
      <c r="H52" s="58"/>
      <c r="I52" s="47"/>
      <c r="J52" s="62">
        <v>0</v>
      </c>
      <c r="K52" s="63">
        <v>0</v>
      </c>
      <c r="L52" s="63">
        <v>0</v>
      </c>
      <c r="M52" s="61">
        <v>0</v>
      </c>
      <c r="N52" s="58"/>
      <c r="O52" s="58"/>
      <c r="P52" s="62">
        <f t="shared" si="3"/>
        <v>86</v>
      </c>
      <c r="Q52" s="63">
        <f t="shared" si="8"/>
        <v>438924</v>
      </c>
      <c r="R52" s="63">
        <f t="shared" si="9"/>
        <v>0</v>
      </c>
      <c r="S52" s="61">
        <f t="shared" si="6"/>
        <v>0</v>
      </c>
      <c r="T52" s="58"/>
    </row>
    <row r="53" spans="1:20" s="20" customFormat="1" ht="21.75" customHeight="1">
      <c r="A53" s="70" t="s">
        <v>1472</v>
      </c>
      <c r="B53" s="59" t="s">
        <v>17287</v>
      </c>
      <c r="C53" s="56">
        <v>48</v>
      </c>
      <c r="D53" s="57">
        <f>COUNTIF(Universe!B:B,A53)</f>
        <v>94</v>
      </c>
      <c r="E53" s="53">
        <f>SUMIF(Universe!$B$6:$B$14308,A53,Universe!$G$6:$G$14308)</f>
        <v>2872440</v>
      </c>
      <c r="F53" s="53">
        <f>SUMIF(Universe!$B$6:$B$14308,A53,Universe!$J$6:$J$14308)</f>
        <v>1158808.92</v>
      </c>
      <c r="G53" s="61">
        <f t="shared" si="10"/>
        <v>0.40342319421815598</v>
      </c>
      <c r="H53" s="58"/>
      <c r="I53" s="47"/>
      <c r="J53" s="62">
        <v>0</v>
      </c>
      <c r="K53" s="63">
        <v>0</v>
      </c>
      <c r="L53" s="63">
        <v>0</v>
      </c>
      <c r="M53" s="61">
        <v>0</v>
      </c>
      <c r="N53" s="58"/>
      <c r="O53" s="58"/>
      <c r="P53" s="62">
        <f t="shared" si="3"/>
        <v>94</v>
      </c>
      <c r="Q53" s="63">
        <f t="shared" si="8"/>
        <v>2872440</v>
      </c>
      <c r="R53" s="63">
        <f t="shared" si="9"/>
        <v>1158808.92</v>
      </c>
      <c r="S53" s="61">
        <f t="shared" si="6"/>
        <v>0.40342319421815598</v>
      </c>
      <c r="T53" s="58"/>
    </row>
    <row r="54" spans="1:20" s="20" customFormat="1" ht="21.75" customHeight="1">
      <c r="A54" s="70" t="s">
        <v>17288</v>
      </c>
      <c r="B54" s="59" t="s">
        <v>17287</v>
      </c>
      <c r="C54" s="56">
        <v>49</v>
      </c>
      <c r="D54" s="57">
        <f>COUNTIF(Universe!B:B,A54)</f>
        <v>259</v>
      </c>
      <c r="E54" s="53">
        <f>SUMIF(Universe!$B$6:$B$14308,A54,Universe!$G$6:$G$14308)</f>
        <v>2312784</v>
      </c>
      <c r="F54" s="53">
        <f>SUMIF(Universe!$B$6:$B$14308,A54,Universe!$J$6:$J$14308)</f>
        <v>1191481.08</v>
      </c>
      <c r="G54" s="61">
        <f t="shared" si="10"/>
        <v>0.51517179295602189</v>
      </c>
      <c r="H54" s="58"/>
      <c r="I54" s="47"/>
      <c r="J54" s="62">
        <v>0</v>
      </c>
      <c r="K54" s="63">
        <v>0</v>
      </c>
      <c r="L54" s="63">
        <v>0</v>
      </c>
      <c r="M54" s="61">
        <v>0</v>
      </c>
      <c r="N54" s="58"/>
      <c r="O54" s="58"/>
      <c r="P54" s="62">
        <f t="shared" si="3"/>
        <v>259</v>
      </c>
      <c r="Q54" s="63">
        <f t="shared" si="8"/>
        <v>2312784</v>
      </c>
      <c r="R54" s="63">
        <f t="shared" si="9"/>
        <v>1191481.08</v>
      </c>
      <c r="S54" s="61">
        <f t="shared" si="6"/>
        <v>0.51517179295602189</v>
      </c>
      <c r="T54" s="58"/>
    </row>
    <row r="55" spans="1:20" s="20" customFormat="1" ht="21.75" customHeight="1">
      <c r="A55" s="70" t="s">
        <v>17335</v>
      </c>
      <c r="B55" s="59" t="s">
        <v>17287</v>
      </c>
      <c r="C55" s="56">
        <v>50</v>
      </c>
      <c r="D55" s="57">
        <f>COUNTIF(Universe!B:B,A55)</f>
        <v>163</v>
      </c>
      <c r="E55" s="53">
        <f>SUMIF(Universe!$B$6:$B$14308,A55,Universe!$G$6:$G$14308)</f>
        <v>1322616</v>
      </c>
      <c r="F55" s="53">
        <f>SUMIF(Universe!$B$6:$B$14308,A55,Universe!$J$6:$J$14308)</f>
        <v>131148.72</v>
      </c>
      <c r="G55" s="61">
        <f t="shared" si="10"/>
        <v>9.9158576639024484E-2</v>
      </c>
      <c r="H55" s="58"/>
      <c r="I55" s="47"/>
      <c r="J55" s="62">
        <v>0</v>
      </c>
      <c r="K55" s="63">
        <v>0</v>
      </c>
      <c r="L55" s="63">
        <v>0</v>
      </c>
      <c r="M55" s="61">
        <v>0</v>
      </c>
      <c r="N55" s="58"/>
      <c r="O55" s="58"/>
      <c r="P55" s="62">
        <f t="shared" si="3"/>
        <v>163</v>
      </c>
      <c r="Q55" s="63">
        <f t="shared" si="8"/>
        <v>1322616</v>
      </c>
      <c r="R55" s="63">
        <f t="shared" si="9"/>
        <v>131148.72</v>
      </c>
      <c r="S55" s="61">
        <f t="shared" si="6"/>
        <v>9.9158576639024484E-2</v>
      </c>
      <c r="T55" s="58"/>
    </row>
    <row r="56" spans="1:20" s="20" customFormat="1" ht="21.75" customHeight="1">
      <c r="A56" s="70" t="s">
        <v>796</v>
      </c>
      <c r="B56" s="59" t="s">
        <v>17287</v>
      </c>
      <c r="C56" s="56">
        <v>51</v>
      </c>
      <c r="D56" s="57">
        <f>COUNTIF(Universe!B:B,A56)</f>
        <v>47</v>
      </c>
      <c r="E56" s="53">
        <f>SUMIF(Universe!$B$6:$B$14308,A56,Universe!$G$6:$G$14308)</f>
        <v>169176</v>
      </c>
      <c r="F56" s="53">
        <f>SUMIF(Universe!$B$6:$B$14308,A56,Universe!$J$6:$J$14308)</f>
        <v>94029</v>
      </c>
      <c r="G56" s="61">
        <f t="shared" si="10"/>
        <v>0.55580578805504322</v>
      </c>
      <c r="H56" s="58"/>
      <c r="I56" s="47"/>
      <c r="J56" s="62">
        <v>0</v>
      </c>
      <c r="K56" s="63">
        <v>0</v>
      </c>
      <c r="L56" s="63">
        <v>0</v>
      </c>
      <c r="M56" s="61">
        <v>0</v>
      </c>
      <c r="N56" s="58"/>
      <c r="O56" s="58"/>
      <c r="P56" s="62">
        <f t="shared" si="3"/>
        <v>47</v>
      </c>
      <c r="Q56" s="63">
        <f t="shared" si="8"/>
        <v>169176</v>
      </c>
      <c r="R56" s="63">
        <f t="shared" si="9"/>
        <v>94029</v>
      </c>
      <c r="S56" s="61">
        <f t="shared" si="6"/>
        <v>0.55580578805504322</v>
      </c>
      <c r="T56" s="58"/>
    </row>
    <row r="57" spans="1:20" s="20" customFormat="1" ht="21.75" customHeight="1">
      <c r="A57" s="70" t="s">
        <v>17336</v>
      </c>
      <c r="B57" s="59" t="s">
        <v>17287</v>
      </c>
      <c r="C57" s="56">
        <v>52</v>
      </c>
      <c r="D57" s="57">
        <f>COUNTIF(Universe!B:B,A57)</f>
        <v>376</v>
      </c>
      <c r="E57" s="53">
        <f>SUMIF(Universe!$B$6:$B$14308,A57,Universe!$G$6:$G$14308)</f>
        <v>2902056</v>
      </c>
      <c r="F57" s="53">
        <f>SUMIF(Universe!$B$6:$B$14308,A57,Universe!$J$6:$J$14308)</f>
        <v>146576.04</v>
      </c>
      <c r="G57" s="61">
        <f t="shared" si="10"/>
        <v>5.0507653884005001E-2</v>
      </c>
      <c r="H57" s="58"/>
      <c r="I57" s="47"/>
      <c r="J57" s="62">
        <v>0</v>
      </c>
      <c r="K57" s="63">
        <v>0</v>
      </c>
      <c r="L57" s="63">
        <v>0</v>
      </c>
      <c r="M57" s="61">
        <v>0</v>
      </c>
      <c r="N57" s="58"/>
      <c r="O57" s="58"/>
      <c r="P57" s="62">
        <f t="shared" si="3"/>
        <v>376</v>
      </c>
      <c r="Q57" s="63">
        <f t="shared" si="8"/>
        <v>2902056</v>
      </c>
      <c r="R57" s="63">
        <f t="shared" si="9"/>
        <v>146576.04</v>
      </c>
      <c r="S57" s="61">
        <f t="shared" si="6"/>
        <v>5.0507653884005001E-2</v>
      </c>
      <c r="T57" s="58"/>
    </row>
    <row r="58" spans="1:20" s="20" customFormat="1" ht="21.75" customHeight="1">
      <c r="A58" s="70" t="s">
        <v>17281</v>
      </c>
      <c r="B58" s="59" t="s">
        <v>427</v>
      </c>
      <c r="C58" s="56">
        <v>53</v>
      </c>
      <c r="D58" s="57">
        <f>COUNTIF(Universe!B:B,A58)</f>
        <v>0</v>
      </c>
      <c r="E58" s="53">
        <f>SUMIF(Universe!$B$6:$B$14308,A58,Universe!$G$6:$G$14308)</f>
        <v>0</v>
      </c>
      <c r="F58" s="53">
        <f>SUMIF(Universe!$B$6:$B$14308,A58,Universe!$J$6:$J$14308)</f>
        <v>0</v>
      </c>
      <c r="G58" s="61">
        <f t="shared" ref="G58:G59" si="11">IF(E58,F58/E58,0)</f>
        <v>0</v>
      </c>
      <c r="H58" s="58"/>
      <c r="I58" s="47"/>
      <c r="J58" s="62">
        <v>0</v>
      </c>
      <c r="K58" s="63">
        <v>0</v>
      </c>
      <c r="L58" s="63">
        <v>0</v>
      </c>
      <c r="M58" s="61">
        <v>0</v>
      </c>
      <c r="N58" s="58"/>
      <c r="O58" s="58"/>
      <c r="P58" s="62">
        <f t="shared" ref="P58:S58" si="12">+D58-J58</f>
        <v>0</v>
      </c>
      <c r="Q58" s="63">
        <f t="shared" ref="Q58" si="13">+E58-K58</f>
        <v>0</v>
      </c>
      <c r="R58" s="63">
        <f t="shared" ref="R58" si="14">+F58-L58</f>
        <v>0</v>
      </c>
      <c r="S58" s="61">
        <f t="shared" si="12"/>
        <v>0</v>
      </c>
      <c r="T58" s="58"/>
    </row>
    <row r="59" spans="1:20" s="21" customFormat="1" ht="22" customHeight="1">
      <c r="A59" s="71" t="s">
        <v>564</v>
      </c>
      <c r="B59" s="23"/>
      <c r="C59" s="11"/>
      <c r="D59" s="43">
        <f>SUM(D6:D58)</f>
        <v>8795</v>
      </c>
      <c r="E59" s="44">
        <f>SUM(E6:E58)</f>
        <v>69809484</v>
      </c>
      <c r="F59" s="44">
        <f>SUM(F6:F58)</f>
        <v>8764562.2799999993</v>
      </c>
      <c r="G59" s="45">
        <f t="shared" si="11"/>
        <v>0.12554973590694352</v>
      </c>
      <c r="H59" s="12"/>
      <c r="I59" s="13"/>
      <c r="J59" s="43">
        <f>SUM(J6:J58)</f>
        <v>0</v>
      </c>
      <c r="K59" s="44">
        <f>SUM(K6:K58)</f>
        <v>0</v>
      </c>
      <c r="L59" s="44">
        <f>SUM(L6:L58)</f>
        <v>0</v>
      </c>
      <c r="M59" s="45">
        <f>IF(K59,L59/K59,0)</f>
        <v>0</v>
      </c>
      <c r="N59" s="12"/>
      <c r="O59" s="46"/>
      <c r="P59" s="43">
        <f>SUM(P6:P58)</f>
        <v>8795</v>
      </c>
      <c r="Q59" s="44">
        <f>SUM(Q6:Q58)</f>
        <v>69809484</v>
      </c>
      <c r="R59" s="44">
        <f>SUM(R6:R58)</f>
        <v>8764562.2799999993</v>
      </c>
      <c r="S59" s="45">
        <f>+G59-M59</f>
        <v>0.12554973590694352</v>
      </c>
      <c r="T59" s="12"/>
    </row>
  </sheetData>
  <mergeCells count="3">
    <mergeCell ref="D4:H4"/>
    <mergeCell ref="J4:N4"/>
    <mergeCell ref="P4:T4"/>
  </mergeCells>
  <phoneticPr fontId="6" type="noConversion"/>
  <pageMargins left="0.25" right="0.25" top="0.5" bottom="0.5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T88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18" sqref="B18"/>
    </sheetView>
  </sheetViews>
  <sheetFormatPr baseColWidth="10" defaultRowHeight="20" customHeight="1"/>
  <cols>
    <col min="1" max="1" width="35.42578125" style="14" bestFit="1" customWidth="1"/>
    <col min="2" max="2" width="23.5703125" style="14" bestFit="1" customWidth="1"/>
    <col min="3" max="3" width="6.7109375" style="14" customWidth="1"/>
    <col min="4" max="4" width="6.28515625" style="14" bestFit="1" customWidth="1"/>
    <col min="5" max="5" width="13.28515625" style="74" bestFit="1" customWidth="1"/>
    <col min="6" max="6" width="15.42578125" style="74" customWidth="1"/>
    <col min="7" max="7" width="11.85546875" style="74" bestFit="1" customWidth="1"/>
    <col min="8" max="8" width="9.85546875" style="80" bestFit="1" customWidth="1"/>
    <col min="9" max="9" width="9.85546875" style="74" bestFit="1" customWidth="1"/>
    <col min="10" max="10" width="13.42578125" style="74" bestFit="1" customWidth="1"/>
    <col min="11" max="11" width="6.85546875" style="77" bestFit="1" customWidth="1"/>
    <col min="12" max="12" width="10.7109375" style="75" bestFit="1"/>
    <col min="13" max="13" width="9.28515625" style="75" bestFit="1" customWidth="1"/>
    <col min="14" max="14" width="13.42578125" style="75" bestFit="1" customWidth="1"/>
    <col min="15" max="15" width="6.85546875" style="77" bestFit="1" customWidth="1"/>
    <col min="16" max="16" width="11.7109375" style="98" bestFit="1" customWidth="1"/>
    <col min="17" max="17" width="9.28515625" style="98" bestFit="1" customWidth="1"/>
    <col min="18" max="18" width="13.42578125" style="98" customWidth="1"/>
    <col min="19" max="19" width="6.85546875" style="77" customWidth="1"/>
    <col min="20" max="20" width="13.42578125" style="8" bestFit="1" customWidth="1"/>
    <col min="21" max="16384" width="10.7109375" style="8"/>
  </cols>
  <sheetData>
    <row r="1" spans="1:20" ht="20" customHeight="1">
      <c r="A1" s="9" t="s">
        <v>17500</v>
      </c>
      <c r="B1" s="9"/>
      <c r="C1" s="9"/>
      <c r="D1" s="9"/>
      <c r="E1" s="78"/>
      <c r="F1" s="78"/>
      <c r="G1" s="79"/>
      <c r="T1" s="2"/>
    </row>
    <row r="2" spans="1:20" ht="20" customHeight="1">
      <c r="A2" s="9" t="str">
        <f>+'Cluster Summary'!A2</f>
        <v>Google Visibility Report</v>
      </c>
      <c r="B2" s="9"/>
      <c r="C2" s="9"/>
      <c r="D2" s="9"/>
      <c r="E2" s="78"/>
      <c r="F2" s="78"/>
      <c r="G2" s="79"/>
      <c r="I2" s="26"/>
      <c r="J2" s="79"/>
      <c r="T2" s="2"/>
    </row>
    <row r="3" spans="1:20" ht="20" customHeight="1">
      <c r="A3" s="37">
        <f ca="1">+'Cluster Summary'!A3</f>
        <v>39338.411921296298</v>
      </c>
      <c r="B3" s="38"/>
      <c r="C3" s="38"/>
      <c r="D3" s="38"/>
      <c r="E3" s="81"/>
      <c r="F3" s="81"/>
      <c r="G3" s="82"/>
      <c r="H3" s="83"/>
      <c r="I3" s="81"/>
      <c r="J3" s="82"/>
      <c r="K3" s="84"/>
      <c r="L3" s="85"/>
      <c r="M3" s="85"/>
      <c r="P3" s="99"/>
      <c r="Q3" s="99"/>
      <c r="T3" s="2"/>
    </row>
    <row r="4" spans="1:20" s="31" customFormat="1" ht="20" customHeight="1">
      <c r="A4" s="39"/>
      <c r="B4" s="39"/>
      <c r="C4" s="39"/>
      <c r="D4" s="39"/>
      <c r="E4" s="86"/>
      <c r="F4" s="86"/>
      <c r="G4" s="87"/>
      <c r="H4" s="86"/>
      <c r="I4" s="92"/>
      <c r="J4" s="93"/>
      <c r="K4" s="92"/>
      <c r="L4" s="147" t="s">
        <v>392</v>
      </c>
      <c r="M4" s="148"/>
      <c r="N4" s="148"/>
      <c r="O4" s="149"/>
      <c r="P4" s="150" t="s">
        <v>221</v>
      </c>
      <c r="Q4" s="151"/>
      <c r="R4" s="151"/>
      <c r="S4" s="152"/>
      <c r="T4" s="14"/>
    </row>
    <row r="5" spans="1:20" s="41" customFormat="1" ht="26">
      <c r="A5" s="42" t="s">
        <v>389</v>
      </c>
      <c r="B5" s="28" t="s">
        <v>558</v>
      </c>
      <c r="C5" s="65" t="s">
        <v>320</v>
      </c>
      <c r="D5" s="28" t="s">
        <v>319</v>
      </c>
      <c r="E5" s="88" t="s">
        <v>222</v>
      </c>
      <c r="F5" s="89" t="s">
        <v>391</v>
      </c>
      <c r="G5" s="88" t="s">
        <v>316</v>
      </c>
      <c r="H5" s="88" t="s">
        <v>560</v>
      </c>
      <c r="I5" s="65" t="s">
        <v>566</v>
      </c>
      <c r="J5" s="65" t="s">
        <v>216</v>
      </c>
      <c r="K5" s="65" t="s">
        <v>217</v>
      </c>
      <c r="L5" s="94" t="s">
        <v>316</v>
      </c>
      <c r="M5" s="95" t="s">
        <v>566</v>
      </c>
      <c r="N5" s="96" t="s">
        <v>216</v>
      </c>
      <c r="O5" s="97" t="s">
        <v>217</v>
      </c>
      <c r="P5" s="100" t="s">
        <v>316</v>
      </c>
      <c r="Q5" s="101" t="s">
        <v>566</v>
      </c>
      <c r="R5" s="103" t="s">
        <v>216</v>
      </c>
      <c r="S5" s="97" t="s">
        <v>217</v>
      </c>
      <c r="T5" s="39" t="s">
        <v>313</v>
      </c>
    </row>
    <row r="6" spans="1:20" ht="20" customHeight="1">
      <c r="A6" s="14" t="s">
        <v>1845</v>
      </c>
      <c r="B6" s="14" t="s">
        <v>699</v>
      </c>
      <c r="C6" s="14" t="s">
        <v>1846</v>
      </c>
      <c r="E6" s="74">
        <v>170</v>
      </c>
      <c r="F6" s="74">
        <v>3330</v>
      </c>
      <c r="G6" s="98">
        <f t="shared" ref="G6:G69" si="0">+E6*12</f>
        <v>2040</v>
      </c>
      <c r="H6" s="80">
        <f t="shared" ref="H6:H69" si="1">IF(G6&gt;0,(IF(F6&gt;0,G6/F6,1000)),0)</f>
        <v>0.61261261261261257</v>
      </c>
      <c r="I6" s="98">
        <f>INDEX('AWR Data'!A$1:E$8825,MATCH(A6,'AWR Data'!A$1:A$8825,0),5)</f>
        <v>1</v>
      </c>
      <c r="J6" s="98">
        <f t="shared" ref="J6:J69" si="2">IF(I6=0,0,IF(I6&gt;0,IF(I6&lt;11,G6,IF(I6&lt;21,(G6*0.32),IF(I6&lt;31,(G6*0.07),0)))))</f>
        <v>2040</v>
      </c>
      <c r="K6" s="105">
        <f t="shared" ref="K6:K69" si="3">IF(G6,J6/G6,0)</f>
        <v>1</v>
      </c>
      <c r="L6" s="112">
        <v>0</v>
      </c>
      <c r="M6" s="75">
        <v>0</v>
      </c>
      <c r="N6" s="75">
        <v>0</v>
      </c>
      <c r="O6" s="105">
        <v>0</v>
      </c>
      <c r="P6" s="113">
        <f t="shared" ref="P6:P69" si="4">+G6-L6</f>
        <v>2040</v>
      </c>
      <c r="Q6" s="98">
        <f t="shared" ref="Q6:Q69" si="5">IF(I6=0,I6-M6,IF(M6,IF(I6=0,(M6-0),M6-I6),I6))</f>
        <v>1</v>
      </c>
      <c r="R6" s="98">
        <f t="shared" ref="R6:R69" si="6">+J6-N6</f>
        <v>2040</v>
      </c>
      <c r="S6" s="105">
        <f t="shared" ref="S6:S69" si="7">+K6-O6</f>
        <v>1</v>
      </c>
      <c r="T6" s="8" t="str">
        <f>IF(I6=0,"",(INDEX('AWR Data'!A$1:E$8823,MATCH(A6,'AWR Data'!A$1:A$8823,0),4)))</f>
        <v>http://gardening.about.com/od/houseplants/ig/Houseplants/Begonias.htm</v>
      </c>
    </row>
    <row r="7" spans="1:20" ht="20" customHeight="1">
      <c r="A7" s="14" t="s">
        <v>1465</v>
      </c>
      <c r="B7" s="14" t="s">
        <v>17535</v>
      </c>
      <c r="C7" s="14" t="s">
        <v>1466</v>
      </c>
      <c r="E7" s="74">
        <v>170</v>
      </c>
      <c r="F7" s="74">
        <v>426000</v>
      </c>
      <c r="G7" s="74">
        <f t="shared" si="0"/>
        <v>2040</v>
      </c>
      <c r="H7" s="80">
        <f t="shared" si="1"/>
        <v>4.7887323943661972E-3</v>
      </c>
      <c r="I7" s="74">
        <f>INDEX('AWR Data'!A$1:E$8825,MATCH(A7,'AWR Data'!A$1:A$8825,0),5)</f>
        <v>1</v>
      </c>
      <c r="J7" s="74">
        <f t="shared" si="2"/>
        <v>2040</v>
      </c>
      <c r="K7" s="105">
        <f t="shared" si="3"/>
        <v>1</v>
      </c>
      <c r="L7" s="75">
        <v>0</v>
      </c>
      <c r="M7" s="75">
        <v>0</v>
      </c>
      <c r="N7" s="75">
        <v>0</v>
      </c>
      <c r="O7" s="105">
        <v>0</v>
      </c>
      <c r="P7" s="98">
        <f t="shared" si="4"/>
        <v>2040</v>
      </c>
      <c r="Q7" s="98">
        <f t="shared" si="5"/>
        <v>1</v>
      </c>
      <c r="R7" s="98">
        <f t="shared" si="6"/>
        <v>2040</v>
      </c>
      <c r="S7" s="105">
        <f t="shared" si="7"/>
        <v>1</v>
      </c>
      <c r="T7" s="8" t="str">
        <f>IF(I7=0,"",(INDEX('AWR Data'!A$1:E$8823,MATCH(A7,'AWR Data'!A$1:A$8823,0),4)))</f>
        <v>http://gardening.about.com/od/toppicktools/Gardening_Tools_and_Equipment_Top_Picks.htm</v>
      </c>
    </row>
    <row r="8" spans="1:20" ht="20" customHeight="1">
      <c r="A8" s="14" t="s">
        <v>1553</v>
      </c>
      <c r="B8" s="14" t="s">
        <v>1187</v>
      </c>
      <c r="C8" s="14" t="s">
        <v>1554</v>
      </c>
      <c r="E8" s="74">
        <v>73</v>
      </c>
      <c r="F8" s="74">
        <v>35900</v>
      </c>
      <c r="G8" s="74">
        <f t="shared" si="0"/>
        <v>876</v>
      </c>
      <c r="H8" s="80">
        <f t="shared" si="1"/>
        <v>2.4401114206128133E-2</v>
      </c>
      <c r="I8" s="74">
        <f>INDEX('AWR Data'!A$1:E$8825,MATCH(A8,'AWR Data'!A$1:A$8825,0),5)</f>
        <v>1</v>
      </c>
      <c r="J8" s="74">
        <f t="shared" si="2"/>
        <v>876</v>
      </c>
      <c r="K8" s="105">
        <f t="shared" si="3"/>
        <v>1</v>
      </c>
      <c r="L8" s="75">
        <v>0</v>
      </c>
      <c r="M8" s="75">
        <v>0</v>
      </c>
      <c r="N8" s="75">
        <v>0</v>
      </c>
      <c r="O8" s="105">
        <v>0</v>
      </c>
      <c r="P8" s="98">
        <f t="shared" si="4"/>
        <v>876</v>
      </c>
      <c r="Q8" s="98">
        <f t="shared" si="5"/>
        <v>1</v>
      </c>
      <c r="R8" s="98">
        <f t="shared" si="6"/>
        <v>876</v>
      </c>
      <c r="S8" s="105">
        <f t="shared" si="7"/>
        <v>1</v>
      </c>
      <c r="T8" s="8" t="str">
        <f>IF(I8=0,"",(INDEX('AWR Data'!A$1:E$8823,MATCH(A8,'AWR Data'!A$1:A$8823,0),4)))</f>
        <v>http://gardening.about.com/od/floweringbulbs/a/Black_Hyacinth.htm</v>
      </c>
    </row>
    <row r="9" spans="1:20" ht="20" customHeight="1">
      <c r="A9" s="14" t="s">
        <v>2851</v>
      </c>
      <c r="B9" s="14" t="s">
        <v>2852</v>
      </c>
      <c r="C9" s="14" t="s">
        <v>2853</v>
      </c>
      <c r="E9" s="74">
        <v>22</v>
      </c>
      <c r="F9" s="74">
        <v>722</v>
      </c>
      <c r="G9" s="74">
        <f t="shared" si="0"/>
        <v>264</v>
      </c>
      <c r="H9" s="80">
        <f t="shared" si="1"/>
        <v>0.36565096952908588</v>
      </c>
      <c r="I9" s="74">
        <f>INDEX('AWR Data'!A$1:E$8825,MATCH(A9,'AWR Data'!A$1:A$8825,0),5)</f>
        <v>1</v>
      </c>
      <c r="J9" s="74">
        <f t="shared" si="2"/>
        <v>264</v>
      </c>
      <c r="K9" s="105">
        <f t="shared" si="3"/>
        <v>1</v>
      </c>
      <c r="L9" s="75">
        <v>0</v>
      </c>
      <c r="M9" s="75">
        <v>0</v>
      </c>
      <c r="N9" s="75">
        <v>0</v>
      </c>
      <c r="O9" s="105">
        <v>0</v>
      </c>
      <c r="P9" s="98">
        <f t="shared" si="4"/>
        <v>264</v>
      </c>
      <c r="Q9" s="98">
        <f t="shared" si="5"/>
        <v>1</v>
      </c>
      <c r="R9" s="98">
        <f t="shared" si="6"/>
        <v>264</v>
      </c>
      <c r="S9" s="105">
        <f t="shared" si="7"/>
        <v>1</v>
      </c>
      <c r="T9" s="8" t="str">
        <f>IF(I9=0,"",(INDEX('AWR Data'!A$1:E$8823,MATCH(A9,'AWR Data'!A$1:A$8823,0),4)))</f>
        <v>http://gardening.about.com/od/houseplants/a/Cyclamen.htm</v>
      </c>
    </row>
    <row r="10" spans="1:20" ht="20" customHeight="1">
      <c r="A10" s="14" t="s">
        <v>2678</v>
      </c>
      <c r="B10" s="14" t="s">
        <v>2852</v>
      </c>
      <c r="C10" s="14" t="s">
        <v>2679</v>
      </c>
      <c r="E10" s="98">
        <v>110</v>
      </c>
      <c r="F10" s="98">
        <v>7690</v>
      </c>
      <c r="G10" s="98">
        <f t="shared" si="0"/>
        <v>1320</v>
      </c>
      <c r="H10" s="80">
        <f t="shared" si="1"/>
        <v>0.17165149544863459</v>
      </c>
      <c r="I10" s="98">
        <f>INDEX('AWR Data'!A$1:E$8825,MATCH(A10,'AWR Data'!A$1:A$8825,0),5)</f>
        <v>1</v>
      </c>
      <c r="J10" s="98">
        <f t="shared" si="2"/>
        <v>1320</v>
      </c>
      <c r="K10" s="105">
        <f t="shared" si="3"/>
        <v>1</v>
      </c>
      <c r="L10" s="75">
        <v>0</v>
      </c>
      <c r="M10" s="75">
        <v>0</v>
      </c>
      <c r="N10" s="75">
        <v>0</v>
      </c>
      <c r="O10" s="105">
        <v>0</v>
      </c>
      <c r="P10" s="98">
        <f t="shared" si="4"/>
        <v>1320</v>
      </c>
      <c r="Q10" s="98">
        <f t="shared" si="5"/>
        <v>1</v>
      </c>
      <c r="R10" s="98">
        <f t="shared" si="6"/>
        <v>1320</v>
      </c>
      <c r="S10" s="105">
        <f t="shared" si="7"/>
        <v>1</v>
      </c>
      <c r="T10" s="8" t="str">
        <f>IF(I10=0,"",(INDEX('AWR Data'!A$1:E$8823,MATCH(A10,'AWR Data'!A$1:A$8823,0),4)))</f>
        <v>http://gardening.about.com/od/houseplants/a/Cyclamen.htm</v>
      </c>
    </row>
    <row r="11" spans="1:20" ht="20" customHeight="1">
      <c r="A11" s="14" t="s">
        <v>2680</v>
      </c>
      <c r="B11" s="14" t="s">
        <v>2852</v>
      </c>
      <c r="C11" s="14" t="s">
        <v>2681</v>
      </c>
      <c r="E11" s="74">
        <v>12</v>
      </c>
      <c r="F11" s="74">
        <v>2290</v>
      </c>
      <c r="G11" s="74">
        <f t="shared" si="0"/>
        <v>144</v>
      </c>
      <c r="H11" s="80">
        <f t="shared" si="1"/>
        <v>6.2882096069868998E-2</v>
      </c>
      <c r="I11" s="74">
        <f>INDEX('AWR Data'!A$1:E$8825,MATCH(A11,'AWR Data'!A$1:A$8825,0),5)</f>
        <v>1</v>
      </c>
      <c r="J11" s="74">
        <f t="shared" si="2"/>
        <v>144</v>
      </c>
      <c r="K11" s="105">
        <f t="shared" si="3"/>
        <v>1</v>
      </c>
      <c r="L11" s="75">
        <v>0</v>
      </c>
      <c r="M11" s="75">
        <v>0</v>
      </c>
      <c r="N11" s="75">
        <v>0</v>
      </c>
      <c r="O11" s="105">
        <v>0</v>
      </c>
      <c r="P11" s="98">
        <f t="shared" si="4"/>
        <v>144</v>
      </c>
      <c r="Q11" s="98">
        <f t="shared" si="5"/>
        <v>1</v>
      </c>
      <c r="R11" s="98">
        <f t="shared" si="6"/>
        <v>144</v>
      </c>
      <c r="S11" s="105">
        <f t="shared" si="7"/>
        <v>1</v>
      </c>
      <c r="T11" s="8" t="str">
        <f>IF(I11=0,"",(INDEX('AWR Data'!A$1:E$8823,MATCH(A11,'AWR Data'!A$1:A$8823,0),4)))</f>
        <v>http://gardening.about.com/od/houseplants/a/Cyclamen.htm</v>
      </c>
    </row>
    <row r="12" spans="1:20" ht="20" customHeight="1">
      <c r="A12" s="14" t="s">
        <v>3327</v>
      </c>
      <c r="B12" s="14" t="s">
        <v>989</v>
      </c>
      <c r="C12" s="14" t="s">
        <v>3328</v>
      </c>
      <c r="E12" s="74">
        <v>140</v>
      </c>
      <c r="F12" s="74">
        <v>335000</v>
      </c>
      <c r="G12" s="74">
        <f t="shared" si="0"/>
        <v>1680</v>
      </c>
      <c r="H12" s="80">
        <f t="shared" si="1"/>
        <v>5.0149253731343281E-3</v>
      </c>
      <c r="I12" s="74">
        <f>INDEX('AWR Data'!A$1:E$8825,MATCH(A12,'AWR Data'!A$1:A$8825,0),5)</f>
        <v>1</v>
      </c>
      <c r="J12" s="74">
        <f t="shared" si="2"/>
        <v>1680</v>
      </c>
      <c r="K12" s="105">
        <f t="shared" si="3"/>
        <v>1</v>
      </c>
      <c r="L12" s="75">
        <v>0</v>
      </c>
      <c r="M12" s="75">
        <v>0</v>
      </c>
      <c r="N12" s="75">
        <v>0</v>
      </c>
      <c r="O12" s="105">
        <v>0</v>
      </c>
      <c r="P12" s="98">
        <f t="shared" si="4"/>
        <v>1680</v>
      </c>
      <c r="Q12" s="98">
        <f t="shared" si="5"/>
        <v>1</v>
      </c>
      <c r="R12" s="98">
        <f t="shared" si="6"/>
        <v>1680</v>
      </c>
      <c r="S12" s="105">
        <f t="shared" si="7"/>
        <v>1</v>
      </c>
      <c r="T12" s="8" t="str">
        <f>IF(I12=0,"",(INDEX('AWR Data'!A$1:E$8823,MATCH(A12,'AWR Data'!A$1:A$8823,0),4)))</f>
        <v>http://gardening.about.com/od/urbansmallgardens/Small_Garden_Design_and_Urban_Garden_Ideas.htm</v>
      </c>
    </row>
    <row r="13" spans="1:20" ht="20" customHeight="1">
      <c r="A13" s="14" t="s">
        <v>3838</v>
      </c>
      <c r="B13" s="14" t="s">
        <v>501</v>
      </c>
      <c r="C13" s="14" t="s">
        <v>3839</v>
      </c>
      <c r="E13" s="74">
        <v>58</v>
      </c>
      <c r="F13" s="74">
        <v>2480</v>
      </c>
      <c r="G13" s="74">
        <f t="shared" si="0"/>
        <v>696</v>
      </c>
      <c r="H13" s="80">
        <f t="shared" si="1"/>
        <v>0.28064516129032258</v>
      </c>
      <c r="I13" s="74">
        <f>INDEX('AWR Data'!A$1:E$8825,MATCH(A13,'AWR Data'!A$1:A$8825,0),5)</f>
        <v>1</v>
      </c>
      <c r="J13" s="74">
        <f t="shared" si="2"/>
        <v>696</v>
      </c>
      <c r="K13" s="105">
        <f t="shared" si="3"/>
        <v>1</v>
      </c>
      <c r="L13" s="75">
        <v>0</v>
      </c>
      <c r="M13" s="75">
        <v>0</v>
      </c>
      <c r="N13" s="75">
        <v>0</v>
      </c>
      <c r="O13" s="105">
        <v>0</v>
      </c>
      <c r="P13" s="98">
        <f t="shared" si="4"/>
        <v>696</v>
      </c>
      <c r="Q13" s="98">
        <f t="shared" si="5"/>
        <v>1</v>
      </c>
      <c r="R13" s="98">
        <f t="shared" si="6"/>
        <v>696</v>
      </c>
      <c r="S13" s="105">
        <f t="shared" si="7"/>
        <v>1</v>
      </c>
      <c r="T13" s="8" t="str">
        <f>IF(I13=0,"",(INDEX('AWR Data'!A$1:E$8823,MATCH(A13,'AWR Data'!A$1:A$8823,0),4)))</f>
        <v>http://gardening.about.com/od/perennials/a/PruningClematis.htm</v>
      </c>
    </row>
    <row r="14" spans="1:20" ht="20" customHeight="1">
      <c r="A14" s="14" t="s">
        <v>3793</v>
      </c>
      <c r="B14" s="14" t="s">
        <v>516</v>
      </c>
      <c r="C14" s="14" t="s">
        <v>3794</v>
      </c>
      <c r="E14" s="74">
        <v>110</v>
      </c>
      <c r="F14" s="74">
        <v>22200</v>
      </c>
      <c r="G14" s="74">
        <f t="shared" si="0"/>
        <v>1320</v>
      </c>
      <c r="H14" s="80">
        <f t="shared" si="1"/>
        <v>5.9459459459459463E-2</v>
      </c>
      <c r="I14" s="74">
        <f>INDEX('AWR Data'!A$1:E$8825,MATCH(A14,'AWR Data'!A$1:A$8825,0),5)</f>
        <v>1</v>
      </c>
      <c r="J14" s="74">
        <f t="shared" si="2"/>
        <v>1320</v>
      </c>
      <c r="K14" s="105">
        <f t="shared" si="3"/>
        <v>1</v>
      </c>
      <c r="L14" s="75">
        <v>0</v>
      </c>
      <c r="M14" s="75">
        <v>0</v>
      </c>
      <c r="N14" s="75">
        <v>0</v>
      </c>
      <c r="O14" s="105">
        <v>0</v>
      </c>
      <c r="P14" s="98">
        <f t="shared" si="4"/>
        <v>1320</v>
      </c>
      <c r="Q14" s="98">
        <f t="shared" si="5"/>
        <v>1</v>
      </c>
      <c r="R14" s="98">
        <f t="shared" si="6"/>
        <v>1320</v>
      </c>
      <c r="S14" s="105">
        <f t="shared" si="7"/>
        <v>1</v>
      </c>
      <c r="T14" s="8" t="str">
        <f>IF(I14=0,"",(INDEX('AWR Data'!A$1:E$8823,MATCH(A14,'AWR Data'!A$1:A$8823,0),4)))</f>
        <v>http://gardening.about.com/od/treesshrubs/a/Prune_Hydrangea_3.htm</v>
      </c>
    </row>
    <row r="15" spans="1:20" ht="20" customHeight="1">
      <c r="A15" s="14" t="s">
        <v>3726</v>
      </c>
      <c r="B15" s="14" t="s">
        <v>989</v>
      </c>
      <c r="C15" s="14" t="s">
        <v>3727</v>
      </c>
      <c r="E15" s="74">
        <v>36</v>
      </c>
      <c r="F15" s="74">
        <v>8</v>
      </c>
      <c r="G15" s="74">
        <f t="shared" si="0"/>
        <v>432</v>
      </c>
      <c r="H15" s="80">
        <f t="shared" si="1"/>
        <v>54</v>
      </c>
      <c r="I15" s="74">
        <f>INDEX('AWR Data'!A$1:E$8825,MATCH(A15,'AWR Data'!A$1:A$8825,0),5)</f>
        <v>1</v>
      </c>
      <c r="J15" s="74">
        <f t="shared" si="2"/>
        <v>432</v>
      </c>
      <c r="K15" s="105">
        <f t="shared" si="3"/>
        <v>1</v>
      </c>
      <c r="L15" s="75">
        <v>0</v>
      </c>
      <c r="M15" s="75">
        <v>0</v>
      </c>
      <c r="N15" s="75">
        <v>0</v>
      </c>
      <c r="O15" s="105">
        <v>0</v>
      </c>
      <c r="P15" s="98">
        <f t="shared" si="4"/>
        <v>432</v>
      </c>
      <c r="Q15" s="98">
        <f t="shared" si="5"/>
        <v>1</v>
      </c>
      <c r="R15" s="98">
        <f t="shared" si="6"/>
        <v>432</v>
      </c>
      <c r="S15" s="105">
        <f t="shared" si="7"/>
        <v>1</v>
      </c>
      <c r="T15" s="8" t="str">
        <f>IF(I15=0,"",(INDEX('AWR Data'!A$1:E$8823,MATCH(A15,'AWR Data'!A$1:A$8823,0),4)))</f>
        <v>http://gardening.about.com/od/treesshrubs/a/DwarfEvergreens.htm</v>
      </c>
    </row>
    <row r="16" spans="1:20" ht="20" customHeight="1">
      <c r="A16" s="14" t="s">
        <v>4302</v>
      </c>
      <c r="B16" s="14" t="s">
        <v>2852</v>
      </c>
      <c r="C16" s="14" t="s">
        <v>4303</v>
      </c>
      <c r="E16" s="74">
        <v>110</v>
      </c>
      <c r="F16" s="74">
        <v>15300</v>
      </c>
      <c r="G16" s="74">
        <f t="shared" si="0"/>
        <v>1320</v>
      </c>
      <c r="H16" s="80">
        <f t="shared" si="1"/>
        <v>8.6274509803921567E-2</v>
      </c>
      <c r="I16" s="74">
        <f>INDEX('AWR Data'!A$1:E$8825,MATCH(A16,'AWR Data'!A$1:A$8825,0),5)</f>
        <v>1</v>
      </c>
      <c r="J16" s="74">
        <f t="shared" si="2"/>
        <v>1320</v>
      </c>
      <c r="K16" s="105">
        <f t="shared" si="3"/>
        <v>1</v>
      </c>
      <c r="L16" s="75">
        <v>0</v>
      </c>
      <c r="M16" s="75">
        <v>0</v>
      </c>
      <c r="N16" s="75">
        <v>0</v>
      </c>
      <c r="O16" s="105">
        <v>0</v>
      </c>
      <c r="P16" s="98">
        <f t="shared" si="4"/>
        <v>1320</v>
      </c>
      <c r="Q16" s="98">
        <f t="shared" si="5"/>
        <v>1</v>
      </c>
      <c r="R16" s="98">
        <f t="shared" si="6"/>
        <v>1320</v>
      </c>
      <c r="S16" s="105">
        <f t="shared" si="7"/>
        <v>1</v>
      </c>
      <c r="T16" s="8" t="str">
        <f>IF(I16=0,"",(INDEX('AWR Data'!A$1:E$8823,MATCH(A16,'AWR Data'!A$1:A$8823,0),4)))</f>
        <v>http://gardening.about.com/od/houseplants/a/Cyclamen.htm</v>
      </c>
    </row>
    <row r="17" spans="1:20" ht="20" customHeight="1">
      <c r="A17" s="14" t="s">
        <v>3904</v>
      </c>
      <c r="B17" s="14" t="s">
        <v>2852</v>
      </c>
      <c r="C17" s="14" t="s">
        <v>3905</v>
      </c>
      <c r="E17" s="74">
        <v>22</v>
      </c>
      <c r="F17" s="74">
        <v>1840</v>
      </c>
      <c r="G17" s="74">
        <f t="shared" si="0"/>
        <v>264</v>
      </c>
      <c r="H17" s="80">
        <f t="shared" si="1"/>
        <v>0.14347826086956522</v>
      </c>
      <c r="I17" s="74">
        <f>INDEX('AWR Data'!A$1:E$8825,MATCH(A17,'AWR Data'!A$1:A$8825,0),5)</f>
        <v>1</v>
      </c>
      <c r="J17" s="74">
        <f t="shared" si="2"/>
        <v>264</v>
      </c>
      <c r="K17" s="105">
        <f t="shared" si="3"/>
        <v>1</v>
      </c>
      <c r="L17" s="75">
        <v>0</v>
      </c>
      <c r="M17" s="75">
        <v>0</v>
      </c>
      <c r="N17" s="75">
        <v>0</v>
      </c>
      <c r="O17" s="105">
        <v>0</v>
      </c>
      <c r="P17" s="98">
        <f t="shared" si="4"/>
        <v>264</v>
      </c>
      <c r="Q17" s="98">
        <f t="shared" si="5"/>
        <v>1</v>
      </c>
      <c r="R17" s="98">
        <f t="shared" si="6"/>
        <v>264</v>
      </c>
      <c r="S17" s="105">
        <f t="shared" si="7"/>
        <v>1</v>
      </c>
      <c r="T17" s="8" t="str">
        <f>IF(I17=0,"",(INDEX('AWR Data'!A$1:E$8823,MATCH(A17,'AWR Data'!A$1:A$8823,0),4)))</f>
        <v>http://gardening.about.com/od/houseplants/a/Cyclamen.htm</v>
      </c>
    </row>
    <row r="18" spans="1:20" ht="20" customHeight="1">
      <c r="A18" s="14" t="s">
        <v>3906</v>
      </c>
      <c r="B18" s="14" t="s">
        <v>2852</v>
      </c>
      <c r="C18" s="14" t="s">
        <v>3907</v>
      </c>
      <c r="E18" s="74">
        <v>22</v>
      </c>
      <c r="F18" s="74">
        <v>188</v>
      </c>
      <c r="G18" s="74">
        <f t="shared" si="0"/>
        <v>264</v>
      </c>
      <c r="H18" s="80">
        <f t="shared" si="1"/>
        <v>1.4042553191489362</v>
      </c>
      <c r="I18" s="74">
        <f>INDEX('AWR Data'!A$1:E$8825,MATCH(A18,'AWR Data'!A$1:A$8825,0),5)</f>
        <v>1</v>
      </c>
      <c r="J18" s="74">
        <f t="shared" si="2"/>
        <v>264</v>
      </c>
      <c r="K18" s="105">
        <f t="shared" si="3"/>
        <v>1</v>
      </c>
      <c r="L18" s="75">
        <v>0</v>
      </c>
      <c r="M18" s="75">
        <v>0</v>
      </c>
      <c r="N18" s="75">
        <v>0</v>
      </c>
      <c r="O18" s="105">
        <v>0</v>
      </c>
      <c r="P18" s="98">
        <f t="shared" si="4"/>
        <v>264</v>
      </c>
      <c r="Q18" s="98">
        <f t="shared" si="5"/>
        <v>1</v>
      </c>
      <c r="R18" s="98">
        <f t="shared" si="6"/>
        <v>264</v>
      </c>
      <c r="S18" s="105">
        <f t="shared" si="7"/>
        <v>1</v>
      </c>
      <c r="T18" s="8" t="str">
        <f>IF(I18=0,"",(INDEX('AWR Data'!A$1:E$8823,MATCH(A18,'AWR Data'!A$1:A$8823,0),4)))</f>
        <v>http://gardening.about.com/od/houseplants/a/Cyclamen.htm</v>
      </c>
    </row>
    <row r="19" spans="1:20" ht="20" customHeight="1">
      <c r="A19" s="14" t="s">
        <v>3924</v>
      </c>
      <c r="B19" s="14" t="s">
        <v>2852</v>
      </c>
      <c r="C19" s="14" t="s">
        <v>3925</v>
      </c>
      <c r="E19" s="74">
        <v>170</v>
      </c>
      <c r="F19" s="74">
        <v>31500</v>
      </c>
      <c r="G19" s="74">
        <f t="shared" si="0"/>
        <v>2040</v>
      </c>
      <c r="H19" s="80">
        <f t="shared" si="1"/>
        <v>6.4761904761904757E-2</v>
      </c>
      <c r="I19" s="74">
        <f>INDEX('AWR Data'!A$1:E$8825,MATCH(A19,'AWR Data'!A$1:A$8825,0),5)</f>
        <v>1</v>
      </c>
      <c r="J19" s="74">
        <f t="shared" si="2"/>
        <v>2040</v>
      </c>
      <c r="K19" s="105">
        <f t="shared" si="3"/>
        <v>1</v>
      </c>
      <c r="L19" s="75">
        <v>0</v>
      </c>
      <c r="M19" s="75">
        <v>0</v>
      </c>
      <c r="N19" s="75">
        <v>0</v>
      </c>
      <c r="O19" s="105">
        <v>0</v>
      </c>
      <c r="P19" s="98">
        <f t="shared" si="4"/>
        <v>2040</v>
      </c>
      <c r="Q19" s="98">
        <f t="shared" si="5"/>
        <v>1</v>
      </c>
      <c r="R19" s="98">
        <f t="shared" si="6"/>
        <v>2040</v>
      </c>
      <c r="S19" s="105">
        <f t="shared" si="7"/>
        <v>1</v>
      </c>
      <c r="T19" s="8" t="str">
        <f>IF(I19=0,"",(INDEX('AWR Data'!A$1:E$8823,MATCH(A19,'AWR Data'!A$1:A$8823,0),4)))</f>
        <v>http://gardening.about.com/od/houseplants/a/Cyclamen.htm</v>
      </c>
    </row>
    <row r="20" spans="1:20" ht="20" customHeight="1">
      <c r="A20" s="14" t="s">
        <v>4339</v>
      </c>
      <c r="B20" s="14" t="s">
        <v>269</v>
      </c>
      <c r="C20" s="14" t="s">
        <v>4340</v>
      </c>
      <c r="E20" s="74">
        <v>22</v>
      </c>
      <c r="F20" s="74">
        <v>285</v>
      </c>
      <c r="G20" s="74">
        <f t="shared" si="0"/>
        <v>264</v>
      </c>
      <c r="H20" s="80">
        <f t="shared" si="1"/>
        <v>0.9263157894736842</v>
      </c>
      <c r="I20" s="74">
        <f>INDEX('AWR Data'!A$1:E$8825,MATCH(A20,'AWR Data'!A$1:A$8825,0),5)</f>
        <v>1</v>
      </c>
      <c r="J20" s="74">
        <f t="shared" si="2"/>
        <v>264</v>
      </c>
      <c r="K20" s="105">
        <f t="shared" si="3"/>
        <v>1</v>
      </c>
      <c r="L20" s="75">
        <v>0</v>
      </c>
      <c r="M20" s="75">
        <v>0</v>
      </c>
      <c r="N20" s="75">
        <v>0</v>
      </c>
      <c r="O20" s="105">
        <v>0</v>
      </c>
      <c r="P20" s="98">
        <f t="shared" si="4"/>
        <v>264</v>
      </c>
      <c r="Q20" s="98">
        <f t="shared" si="5"/>
        <v>1</v>
      </c>
      <c r="R20" s="98">
        <f t="shared" si="6"/>
        <v>264</v>
      </c>
      <c r="S20" s="105">
        <f t="shared" si="7"/>
        <v>1</v>
      </c>
      <c r="T20" s="8" t="str">
        <f>IF(I20=0,"",(INDEX('AWR Data'!A$1:E$8823,MATCH(A20,'AWR Data'!A$1:A$8823,0),4)))</f>
        <v>http://gardening.about.com/od/floweringbulbs/a/StoringBulbs.htm</v>
      </c>
    </row>
    <row r="21" spans="1:20" ht="20" customHeight="1">
      <c r="A21" s="14" t="s">
        <v>4544</v>
      </c>
      <c r="B21" s="14" t="s">
        <v>989</v>
      </c>
      <c r="C21" s="14" t="s">
        <v>4545</v>
      </c>
      <c r="E21" s="74">
        <v>73</v>
      </c>
      <c r="F21" s="74">
        <v>55500</v>
      </c>
      <c r="G21" s="74">
        <f t="shared" si="0"/>
        <v>876</v>
      </c>
      <c r="H21" s="80">
        <f t="shared" si="1"/>
        <v>1.5783783783783784E-2</v>
      </c>
      <c r="I21" s="74">
        <f>INDEX('AWR Data'!A$1:E$8825,MATCH(A21,'AWR Data'!A$1:A$8825,0),5)</f>
        <v>1</v>
      </c>
      <c r="J21" s="74">
        <f t="shared" si="2"/>
        <v>876</v>
      </c>
      <c r="K21" s="105">
        <f t="shared" si="3"/>
        <v>1</v>
      </c>
      <c r="L21" s="75">
        <v>0</v>
      </c>
      <c r="M21" s="75">
        <v>0</v>
      </c>
      <c r="N21" s="75">
        <v>0</v>
      </c>
      <c r="O21" s="105">
        <v>0</v>
      </c>
      <c r="P21" s="98">
        <f t="shared" si="4"/>
        <v>876</v>
      </c>
      <c r="Q21" s="98">
        <f t="shared" si="5"/>
        <v>1</v>
      </c>
      <c r="R21" s="98">
        <f t="shared" si="6"/>
        <v>876</v>
      </c>
      <c r="S21" s="105">
        <f t="shared" si="7"/>
        <v>1</v>
      </c>
      <c r="T21" s="8" t="str">
        <f>IF(I21=0,"",(INDEX('AWR Data'!A$1:E$8823,MATCH(A21,'AWR Data'!A$1:A$8823,0),4)))</f>
        <v>http://gardening.about.com/od/gardendesign/a/SmallGarden.htm</v>
      </c>
    </row>
    <row r="22" spans="1:20" ht="20" customHeight="1">
      <c r="A22" s="14" t="s">
        <v>4988</v>
      </c>
      <c r="B22" s="14" t="s">
        <v>989</v>
      </c>
      <c r="C22" s="14" t="s">
        <v>4989</v>
      </c>
      <c r="E22" s="74">
        <v>58</v>
      </c>
      <c r="F22" s="74">
        <v>7290</v>
      </c>
      <c r="G22" s="74">
        <f t="shared" si="0"/>
        <v>696</v>
      </c>
      <c r="H22" s="80">
        <f t="shared" si="1"/>
        <v>9.5473251028806591E-2</v>
      </c>
      <c r="I22" s="74">
        <f>INDEX('AWR Data'!A$1:E$8825,MATCH(A22,'AWR Data'!A$1:A$8825,0),5)</f>
        <v>1</v>
      </c>
      <c r="J22" s="74">
        <f t="shared" si="2"/>
        <v>696</v>
      </c>
      <c r="K22" s="105">
        <f t="shared" si="3"/>
        <v>1</v>
      </c>
      <c r="L22" s="75">
        <v>0</v>
      </c>
      <c r="M22" s="75">
        <v>0</v>
      </c>
      <c r="N22" s="75">
        <v>0</v>
      </c>
      <c r="O22" s="105">
        <v>0</v>
      </c>
      <c r="P22" s="98">
        <f t="shared" si="4"/>
        <v>696</v>
      </c>
      <c r="Q22" s="98">
        <f t="shared" si="5"/>
        <v>1</v>
      </c>
      <c r="R22" s="98">
        <f t="shared" si="6"/>
        <v>696</v>
      </c>
      <c r="S22" s="105">
        <f t="shared" si="7"/>
        <v>1</v>
      </c>
      <c r="T22" s="8" t="str">
        <f>IF(I22=0,"",(INDEX('AWR Data'!A$1:E$8823,MATCH(A22,'AWR Data'!A$1:A$8823,0),4)))</f>
        <v>http://gardening.about.com/od/startingavegetablegarden/Starting_a_Vegetable_Garden_Planning_and_Planting_a_Vegetable_Garden.htm</v>
      </c>
    </row>
    <row r="23" spans="1:20" ht="20" customHeight="1">
      <c r="A23" s="14" t="s">
        <v>5725</v>
      </c>
      <c r="B23" s="14" t="s">
        <v>501</v>
      </c>
      <c r="C23" s="14" t="s">
        <v>5726</v>
      </c>
      <c r="E23" s="74">
        <v>58</v>
      </c>
      <c r="F23" s="74">
        <v>4490</v>
      </c>
      <c r="G23" s="74">
        <f t="shared" si="0"/>
        <v>696</v>
      </c>
      <c r="H23" s="80">
        <f t="shared" si="1"/>
        <v>0.15501113585746101</v>
      </c>
      <c r="I23" s="74">
        <f>INDEX('AWR Data'!A$1:E$8825,MATCH(A23,'AWR Data'!A$1:A$8825,0),5)</f>
        <v>1</v>
      </c>
      <c r="J23" s="74">
        <f t="shared" si="2"/>
        <v>696</v>
      </c>
      <c r="K23" s="105">
        <f t="shared" si="3"/>
        <v>1</v>
      </c>
      <c r="L23" s="75">
        <v>0</v>
      </c>
      <c r="M23" s="75">
        <v>0</v>
      </c>
      <c r="N23" s="75">
        <v>0</v>
      </c>
      <c r="O23" s="105">
        <v>0</v>
      </c>
      <c r="P23" s="98">
        <f t="shared" si="4"/>
        <v>696</v>
      </c>
      <c r="Q23" s="98">
        <f t="shared" si="5"/>
        <v>1</v>
      </c>
      <c r="R23" s="98">
        <f t="shared" si="6"/>
        <v>696</v>
      </c>
      <c r="S23" s="105">
        <f t="shared" si="7"/>
        <v>1</v>
      </c>
      <c r="T23" s="8" t="str">
        <f>IF(I23=0,"",(INDEX('AWR Data'!A$1:E$8823,MATCH(A23,'AWR Data'!A$1:A$8823,0),4)))</f>
        <v>http://gardening.about.com/od/perennials/a/PruningClematis.htm</v>
      </c>
    </row>
    <row r="24" spans="1:20" ht="20" customHeight="1">
      <c r="A24" s="14" t="s">
        <v>5550</v>
      </c>
      <c r="B24" s="14" t="s">
        <v>513</v>
      </c>
      <c r="C24" s="14" t="s">
        <v>5551</v>
      </c>
      <c r="E24" s="74">
        <v>16</v>
      </c>
      <c r="F24" s="74">
        <v>4130</v>
      </c>
      <c r="G24" s="74">
        <f t="shared" si="0"/>
        <v>192</v>
      </c>
      <c r="H24" s="80">
        <f t="shared" si="1"/>
        <v>4.6489104116222757E-2</v>
      </c>
      <c r="I24" s="74">
        <f>INDEX('AWR Data'!A$1:E$8825,MATCH(A24,'AWR Data'!A$1:A$8825,0),5)</f>
        <v>1</v>
      </c>
      <c r="J24" s="74">
        <f t="shared" si="2"/>
        <v>192</v>
      </c>
      <c r="K24" s="105">
        <f t="shared" si="3"/>
        <v>1</v>
      </c>
      <c r="L24" s="75">
        <v>0</v>
      </c>
      <c r="M24" s="75">
        <v>0</v>
      </c>
      <c r="N24" s="75">
        <v>0</v>
      </c>
      <c r="O24" s="105">
        <v>0</v>
      </c>
      <c r="P24" s="98">
        <f t="shared" si="4"/>
        <v>192</v>
      </c>
      <c r="Q24" s="98">
        <f t="shared" si="5"/>
        <v>1</v>
      </c>
      <c r="R24" s="98">
        <f t="shared" si="6"/>
        <v>192</v>
      </c>
      <c r="S24" s="105">
        <f t="shared" si="7"/>
        <v>1</v>
      </c>
      <c r="T24" s="8" t="str">
        <f>IF(I24=0,"",(INDEX('AWR Data'!A$1:E$8823,MATCH(A24,'AWR Data'!A$1:A$8823,0),4)))</f>
        <v>http://gardening.about.com/od/treesshrubs/a/Viburnums.htm</v>
      </c>
    </row>
    <row r="25" spans="1:20" ht="20" customHeight="1">
      <c r="A25" s="14" t="s">
        <v>5592</v>
      </c>
      <c r="B25" s="14" t="s">
        <v>989</v>
      </c>
      <c r="C25" s="14" t="s">
        <v>5593</v>
      </c>
      <c r="E25" s="74">
        <v>28</v>
      </c>
      <c r="F25" s="74">
        <v>22000</v>
      </c>
      <c r="G25" s="74">
        <f t="shared" si="0"/>
        <v>336</v>
      </c>
      <c r="H25" s="80">
        <f t="shared" si="1"/>
        <v>1.5272727272727273E-2</v>
      </c>
      <c r="I25" s="74">
        <f>INDEX('AWR Data'!A$1:E$8825,MATCH(A25,'AWR Data'!A$1:A$8825,0),5)</f>
        <v>1</v>
      </c>
      <c r="J25" s="74">
        <f t="shared" si="2"/>
        <v>336</v>
      </c>
      <c r="K25" s="105">
        <f t="shared" si="3"/>
        <v>1</v>
      </c>
      <c r="L25" s="75">
        <v>0</v>
      </c>
      <c r="M25" s="75">
        <v>0</v>
      </c>
      <c r="N25" s="75">
        <v>0</v>
      </c>
      <c r="O25" s="105">
        <v>0</v>
      </c>
      <c r="P25" s="98">
        <f t="shared" si="4"/>
        <v>336</v>
      </c>
      <c r="Q25" s="98">
        <f t="shared" si="5"/>
        <v>1</v>
      </c>
      <c r="R25" s="98">
        <f t="shared" si="6"/>
        <v>336</v>
      </c>
      <c r="S25" s="105">
        <f t="shared" si="7"/>
        <v>1</v>
      </c>
      <c r="T25" s="8" t="str">
        <f>IF(I25=0,"",(INDEX('AWR Data'!A$1:E$8823,MATCH(A25,'AWR Data'!A$1:A$8823,0),4)))</f>
        <v>http://gardening.about.com/od/gardendesignplans/ig/Formal-Herb-Garden-Design/</v>
      </c>
    </row>
    <row r="26" spans="1:20" ht="20" customHeight="1">
      <c r="A26" s="14" t="s">
        <v>6000</v>
      </c>
      <c r="B26" s="14" t="s">
        <v>989</v>
      </c>
      <c r="C26" s="14" t="s">
        <v>6001</v>
      </c>
      <c r="E26" s="74">
        <v>1300</v>
      </c>
      <c r="F26" s="74">
        <v>1120000</v>
      </c>
      <c r="G26" s="74">
        <f t="shared" si="0"/>
        <v>15600</v>
      </c>
      <c r="H26" s="80">
        <f t="shared" si="1"/>
        <v>1.3928571428571429E-2</v>
      </c>
      <c r="I26" s="74">
        <f>INDEX('AWR Data'!A$1:E$8825,MATCH(A26,'AWR Data'!A$1:A$8825,0),5)</f>
        <v>1</v>
      </c>
      <c r="J26" s="74">
        <f t="shared" si="2"/>
        <v>15600</v>
      </c>
      <c r="K26" s="105">
        <f t="shared" si="3"/>
        <v>1</v>
      </c>
      <c r="L26" s="75">
        <v>0</v>
      </c>
      <c r="M26" s="75">
        <v>0</v>
      </c>
      <c r="N26" s="75">
        <v>0</v>
      </c>
      <c r="O26" s="105">
        <v>0</v>
      </c>
      <c r="P26" s="98">
        <f t="shared" si="4"/>
        <v>15600</v>
      </c>
      <c r="Q26" s="98">
        <f t="shared" si="5"/>
        <v>1</v>
      </c>
      <c r="R26" s="98">
        <f t="shared" si="6"/>
        <v>15600</v>
      </c>
      <c r="S26" s="105">
        <f t="shared" si="7"/>
        <v>1</v>
      </c>
      <c r="T26" s="8" t="str">
        <f>IF(I26=0,"",(INDEX('AWR Data'!A$1:E$8823,MATCH(A26,'AWR Data'!A$1:A$8823,0),4)))</f>
        <v>http://gardening.about.com/od/gardendesign/a/FrontYardGarden.htm</v>
      </c>
    </row>
    <row r="27" spans="1:20" ht="20" customHeight="1">
      <c r="A27" s="14" t="s">
        <v>6230</v>
      </c>
      <c r="B27" s="14" t="s">
        <v>505</v>
      </c>
      <c r="C27" s="14" t="s">
        <v>6231</v>
      </c>
      <c r="E27" s="74">
        <v>46</v>
      </c>
      <c r="F27" s="74">
        <v>3180</v>
      </c>
      <c r="G27" s="74">
        <f t="shared" si="0"/>
        <v>552</v>
      </c>
      <c r="H27" s="80">
        <f t="shared" si="1"/>
        <v>0.17358490566037735</v>
      </c>
      <c r="I27" s="74">
        <f>INDEX('AWR Data'!A$1:E$8825,MATCH(A27,'AWR Data'!A$1:A$8825,0),5)</f>
        <v>1</v>
      </c>
      <c r="J27" s="74">
        <f t="shared" si="2"/>
        <v>552</v>
      </c>
      <c r="K27" s="105">
        <f t="shared" si="3"/>
        <v>1</v>
      </c>
      <c r="L27" s="75">
        <v>0</v>
      </c>
      <c r="M27" s="75">
        <v>0</v>
      </c>
      <c r="N27" s="75">
        <v>0</v>
      </c>
      <c r="O27" s="105">
        <v>0</v>
      </c>
      <c r="P27" s="98">
        <f t="shared" si="4"/>
        <v>552</v>
      </c>
      <c r="Q27" s="98">
        <f t="shared" si="5"/>
        <v>1</v>
      </c>
      <c r="R27" s="98">
        <f t="shared" si="6"/>
        <v>552</v>
      </c>
      <c r="S27" s="105">
        <f t="shared" si="7"/>
        <v>1</v>
      </c>
      <c r="T27" s="8" t="str">
        <f>IF(I27=0,"",(INDEX('AWR Data'!A$1:E$8823,MATCH(A27,'AWR Data'!A$1:A$8823,0),4)))</f>
        <v>http://gardening.about.com/od/perennials/qt/Sun_Hosta.htm</v>
      </c>
    </row>
    <row r="28" spans="1:20" ht="20" customHeight="1">
      <c r="A28" s="14" t="s">
        <v>6029</v>
      </c>
      <c r="B28" s="14" t="s">
        <v>505</v>
      </c>
      <c r="C28" s="14" t="s">
        <v>6030</v>
      </c>
      <c r="E28" s="74">
        <v>73</v>
      </c>
      <c r="F28" s="74">
        <v>4730</v>
      </c>
      <c r="G28" s="74">
        <f t="shared" si="0"/>
        <v>876</v>
      </c>
      <c r="H28" s="80">
        <f t="shared" si="1"/>
        <v>0.18520084566596196</v>
      </c>
      <c r="I28" s="74">
        <f>INDEX('AWR Data'!A$1:E$8825,MATCH(A28,'AWR Data'!A$1:A$8825,0),5)</f>
        <v>1</v>
      </c>
      <c r="J28" s="74">
        <f t="shared" si="2"/>
        <v>876</v>
      </c>
      <c r="K28" s="105">
        <f t="shared" si="3"/>
        <v>1</v>
      </c>
      <c r="L28" s="75">
        <v>0</v>
      </c>
      <c r="M28" s="75">
        <v>0</v>
      </c>
      <c r="N28" s="75">
        <v>0</v>
      </c>
      <c r="O28" s="105">
        <v>0</v>
      </c>
      <c r="P28" s="98">
        <f t="shared" si="4"/>
        <v>876</v>
      </c>
      <c r="Q28" s="98">
        <f t="shared" si="5"/>
        <v>1</v>
      </c>
      <c r="R28" s="98">
        <f t="shared" si="6"/>
        <v>876</v>
      </c>
      <c r="S28" s="105">
        <f t="shared" si="7"/>
        <v>1</v>
      </c>
      <c r="T28" s="8" t="str">
        <f>IF(I28=0,"",(INDEX('AWR Data'!A$1:E$8823,MATCH(A28,'AWR Data'!A$1:A$8823,0),4)))</f>
        <v>http://gardening.about.com/od/perennials/qt/Sun_Hosta.htm</v>
      </c>
    </row>
    <row r="29" spans="1:20" ht="20" customHeight="1">
      <c r="A29" s="14" t="s">
        <v>5681</v>
      </c>
      <c r="B29" s="14" t="s">
        <v>989</v>
      </c>
      <c r="C29" s="14" t="s">
        <v>5682</v>
      </c>
      <c r="E29" s="74">
        <v>91</v>
      </c>
      <c r="F29" s="74">
        <v>23300</v>
      </c>
      <c r="G29" s="74">
        <f t="shared" si="0"/>
        <v>1092</v>
      </c>
      <c r="H29" s="80">
        <f t="shared" si="1"/>
        <v>4.6866952789699573E-2</v>
      </c>
      <c r="I29" s="74">
        <f>INDEX('AWR Data'!A$1:E$8825,MATCH(A29,'AWR Data'!A$1:A$8825,0),5)</f>
        <v>1</v>
      </c>
      <c r="J29" s="74">
        <f t="shared" si="2"/>
        <v>1092</v>
      </c>
      <c r="K29" s="105">
        <f t="shared" si="3"/>
        <v>1</v>
      </c>
      <c r="L29" s="75">
        <v>0</v>
      </c>
      <c r="M29" s="75">
        <v>0</v>
      </c>
      <c r="N29" s="75">
        <v>0</v>
      </c>
      <c r="O29" s="105">
        <v>0</v>
      </c>
      <c r="P29" s="98">
        <f t="shared" si="4"/>
        <v>1092</v>
      </c>
      <c r="Q29" s="98">
        <f t="shared" si="5"/>
        <v>1</v>
      </c>
      <c r="R29" s="98">
        <f t="shared" si="6"/>
        <v>1092</v>
      </c>
      <c r="S29" s="105">
        <f t="shared" si="7"/>
        <v>1</v>
      </c>
      <c r="T29" s="8" t="str">
        <f>IF(I29=0,"",(INDEX('AWR Data'!A$1:E$8823,MATCH(A29,'AWR Data'!A$1:A$8823,0),4)))</f>
        <v>http://gardening.about.com/od/gardendesign/a/SmallGarden.htm</v>
      </c>
    </row>
    <row r="30" spans="1:20" ht="20" customHeight="1">
      <c r="A30" s="14" t="s">
        <v>5683</v>
      </c>
      <c r="B30" s="14" t="s">
        <v>989</v>
      </c>
      <c r="C30" s="14" t="s">
        <v>5684</v>
      </c>
      <c r="E30" s="74">
        <v>46</v>
      </c>
      <c r="F30" s="74">
        <v>504000</v>
      </c>
      <c r="G30" s="74">
        <f t="shared" si="0"/>
        <v>552</v>
      </c>
      <c r="H30" s="80">
        <f t="shared" si="1"/>
        <v>1.0952380952380953E-3</v>
      </c>
      <c r="I30" s="74">
        <f>INDEX('AWR Data'!A$1:E$8825,MATCH(A30,'AWR Data'!A$1:A$8825,0),5)</f>
        <v>1</v>
      </c>
      <c r="J30" s="74">
        <f t="shared" si="2"/>
        <v>552</v>
      </c>
      <c r="K30" s="105">
        <f t="shared" si="3"/>
        <v>1</v>
      </c>
      <c r="L30" s="75">
        <v>0</v>
      </c>
      <c r="M30" s="75">
        <v>0</v>
      </c>
      <c r="N30" s="75">
        <v>0</v>
      </c>
      <c r="O30" s="105">
        <v>0</v>
      </c>
      <c r="P30" s="98">
        <f t="shared" si="4"/>
        <v>552</v>
      </c>
      <c r="Q30" s="98">
        <f t="shared" si="5"/>
        <v>1</v>
      </c>
      <c r="R30" s="98">
        <f t="shared" si="6"/>
        <v>552</v>
      </c>
      <c r="S30" s="105">
        <f t="shared" si="7"/>
        <v>1</v>
      </c>
      <c r="T30" s="8" t="str">
        <f>IF(I30=0,"",(INDEX('AWR Data'!A$1:E$8823,MATCH(A30,'AWR Data'!A$1:A$8823,0),4)))</f>
        <v>http://gardening.about.com/od/gardendesign/a/SmallGarden.htm</v>
      </c>
    </row>
    <row r="31" spans="1:20" ht="20" customHeight="1">
      <c r="A31" s="14" t="s">
        <v>5973</v>
      </c>
      <c r="B31" s="14" t="s">
        <v>1472</v>
      </c>
      <c r="C31" s="14" t="s">
        <v>5974</v>
      </c>
      <c r="E31" s="74">
        <v>3600</v>
      </c>
      <c r="F31" s="74">
        <v>2140000</v>
      </c>
      <c r="G31" s="74">
        <f t="shared" si="0"/>
        <v>43200</v>
      </c>
      <c r="H31" s="80">
        <f t="shared" si="1"/>
        <v>2.0186915887850466E-2</v>
      </c>
      <c r="I31" s="74">
        <f>INDEX('AWR Data'!A$1:E$8825,MATCH(A31,'AWR Data'!A$1:A$8825,0),5)</f>
        <v>1</v>
      </c>
      <c r="J31" s="74">
        <f t="shared" si="2"/>
        <v>43200</v>
      </c>
      <c r="K31" s="105">
        <f t="shared" si="3"/>
        <v>1</v>
      </c>
      <c r="L31" s="75">
        <v>0</v>
      </c>
      <c r="M31" s="75">
        <v>0</v>
      </c>
      <c r="N31" s="75">
        <v>0</v>
      </c>
      <c r="O31" s="105">
        <v>0</v>
      </c>
      <c r="P31" s="98">
        <f t="shared" si="4"/>
        <v>43200</v>
      </c>
      <c r="Q31" s="98">
        <f t="shared" si="5"/>
        <v>1</v>
      </c>
      <c r="R31" s="98">
        <f t="shared" si="6"/>
        <v>43200</v>
      </c>
      <c r="S31" s="105">
        <f t="shared" si="7"/>
        <v>1</v>
      </c>
      <c r="T31" s="8" t="str">
        <f>IF(I31=0,"",(INDEX('AWR Data'!A$1:E$8823,MATCH(A31,'AWR Data'!A$1:A$8823,0),4)))</f>
        <v>http://gardening.about.com/od/gardenprimer/ss/GardenMaint.htm</v>
      </c>
    </row>
    <row r="32" spans="1:20" s="110" customFormat="1" ht="20" customHeight="1">
      <c r="A32" s="14" t="s">
        <v>6353</v>
      </c>
      <c r="B32" s="14" t="s">
        <v>796</v>
      </c>
      <c r="C32" s="14" t="s">
        <v>6354</v>
      </c>
      <c r="D32" s="14"/>
      <c r="E32" s="74">
        <v>46</v>
      </c>
      <c r="F32" s="74">
        <v>4390</v>
      </c>
      <c r="G32" s="74">
        <f t="shared" si="0"/>
        <v>552</v>
      </c>
      <c r="H32" s="80">
        <f t="shared" si="1"/>
        <v>0.12574031890660592</v>
      </c>
      <c r="I32" s="74">
        <f>INDEX('AWR Data'!A$1:E$8825,MATCH(A32,'AWR Data'!A$1:A$8825,0),5)</f>
        <v>1</v>
      </c>
      <c r="J32" s="74">
        <f t="shared" si="2"/>
        <v>552</v>
      </c>
      <c r="K32" s="105">
        <f t="shared" si="3"/>
        <v>1</v>
      </c>
      <c r="L32" s="75">
        <v>0</v>
      </c>
      <c r="M32" s="75">
        <v>0</v>
      </c>
      <c r="N32" s="75">
        <v>0</v>
      </c>
      <c r="O32" s="105">
        <v>0</v>
      </c>
      <c r="P32" s="98">
        <f t="shared" si="4"/>
        <v>552</v>
      </c>
      <c r="Q32" s="98">
        <f t="shared" si="5"/>
        <v>1</v>
      </c>
      <c r="R32" s="98">
        <f t="shared" si="6"/>
        <v>552</v>
      </c>
      <c r="S32" s="105">
        <f t="shared" si="7"/>
        <v>1</v>
      </c>
      <c r="T32" s="8" t="str">
        <f>IF(I32=0,"",(INDEX('AWR Data'!A$1:E$8823,MATCH(A32,'AWR Data'!A$1:A$8823,0),4)))</f>
        <v>http://gardening.about.com/od/gardenproblems/Garden_Problems_Pests_Diseases_and_Unwelcome_Visitors_in_the_Garden.htm</v>
      </c>
    </row>
    <row r="33" spans="1:20" ht="20" customHeight="1">
      <c r="A33" s="106" t="s">
        <v>6197</v>
      </c>
      <c r="B33" s="14" t="s">
        <v>17535</v>
      </c>
      <c r="C33" s="106" t="s">
        <v>6404</v>
      </c>
      <c r="D33" s="106"/>
      <c r="E33" s="109">
        <v>320</v>
      </c>
      <c r="F33" s="109">
        <v>1510000</v>
      </c>
      <c r="G33" s="109">
        <f t="shared" si="0"/>
        <v>3840</v>
      </c>
      <c r="H33" s="107">
        <f t="shared" si="1"/>
        <v>2.5430463576158941E-3</v>
      </c>
      <c r="I33" s="109">
        <f>INDEX('AWR Data'!A$1:E$8825,MATCH(A33,'AWR Data'!A$1:A$8825,0),5)</f>
        <v>1</v>
      </c>
      <c r="J33" s="109">
        <f t="shared" si="2"/>
        <v>3840</v>
      </c>
      <c r="K33" s="124">
        <f t="shared" si="3"/>
        <v>1</v>
      </c>
      <c r="L33" s="108">
        <v>0</v>
      </c>
      <c r="M33" s="108">
        <v>0</v>
      </c>
      <c r="N33" s="108">
        <v>0</v>
      </c>
      <c r="O33" s="124">
        <v>0</v>
      </c>
      <c r="P33" s="109">
        <f t="shared" si="4"/>
        <v>3840</v>
      </c>
      <c r="Q33" s="109">
        <f t="shared" si="5"/>
        <v>1</v>
      </c>
      <c r="R33" s="109">
        <f t="shared" si="6"/>
        <v>3840</v>
      </c>
      <c r="S33" s="124">
        <f t="shared" si="7"/>
        <v>1</v>
      </c>
      <c r="T33" s="110" t="str">
        <f>IF(I33=0,"",(INDEX('AWR Data'!A$1:E$8823,MATCH(A33,'AWR Data'!A$1:A$8823,0),4)))</f>
        <v>http://gardening.about.com/od/toppicktools/Gardening_Tools_and_Equipment_Top_Picks.htm</v>
      </c>
    </row>
    <row r="34" spans="1:20" ht="20" customHeight="1">
      <c r="A34" s="14" t="s">
        <v>6891</v>
      </c>
      <c r="B34" s="14" t="s">
        <v>246</v>
      </c>
      <c r="C34" s="14" t="s">
        <v>6892</v>
      </c>
      <c r="E34" s="74">
        <v>46</v>
      </c>
      <c r="F34" s="74">
        <v>2250</v>
      </c>
      <c r="G34" s="74">
        <f t="shared" si="0"/>
        <v>552</v>
      </c>
      <c r="H34" s="80">
        <f t="shared" si="1"/>
        <v>0.24533333333333332</v>
      </c>
      <c r="I34" s="74">
        <f>INDEX('AWR Data'!A$1:E$8825,MATCH(A34,'AWR Data'!A$1:A$8825,0),5)</f>
        <v>1</v>
      </c>
      <c r="J34" s="74">
        <f t="shared" si="2"/>
        <v>552</v>
      </c>
      <c r="K34" s="105">
        <f t="shared" si="3"/>
        <v>1</v>
      </c>
      <c r="L34" s="75">
        <v>0</v>
      </c>
      <c r="M34" s="75">
        <v>0</v>
      </c>
      <c r="N34" s="75">
        <v>0</v>
      </c>
      <c r="O34" s="105">
        <v>0</v>
      </c>
      <c r="P34" s="98">
        <f t="shared" si="4"/>
        <v>552</v>
      </c>
      <c r="Q34" s="98">
        <f t="shared" si="5"/>
        <v>1</v>
      </c>
      <c r="R34" s="98">
        <f t="shared" si="6"/>
        <v>552</v>
      </c>
      <c r="S34" s="105">
        <f t="shared" si="7"/>
        <v>1</v>
      </c>
      <c r="T34" s="8" t="str">
        <f>IF(I34=0,"",(INDEX('AWR Data'!A$1:E$8823,MATCH(A34,'AWR Data'!A$1:A$8823,0),4)))</f>
        <v>http://gardening.about.com/od/plantprofile1/p/Allium.htm</v>
      </c>
    </row>
    <row r="35" spans="1:20" ht="20" customHeight="1">
      <c r="A35" s="14" t="s">
        <v>6893</v>
      </c>
      <c r="B35" s="14" t="s">
        <v>1084</v>
      </c>
      <c r="C35" s="14" t="s">
        <v>6894</v>
      </c>
      <c r="E35" s="74">
        <v>320</v>
      </c>
      <c r="F35" s="74">
        <v>66700</v>
      </c>
      <c r="G35" s="74">
        <f t="shared" si="0"/>
        <v>3840</v>
      </c>
      <c r="H35" s="80">
        <f t="shared" si="1"/>
        <v>5.7571214392803598E-2</v>
      </c>
      <c r="I35" s="74">
        <f>INDEX('AWR Data'!A$1:E$8825,MATCH(A35,'AWR Data'!A$1:A$8825,0),5)</f>
        <v>1</v>
      </c>
      <c r="J35" s="74">
        <f t="shared" si="2"/>
        <v>3840</v>
      </c>
      <c r="K35" s="105">
        <f t="shared" si="3"/>
        <v>1</v>
      </c>
      <c r="L35" s="75">
        <v>0</v>
      </c>
      <c r="M35" s="75">
        <v>0</v>
      </c>
      <c r="N35" s="75">
        <v>0</v>
      </c>
      <c r="O35" s="105">
        <v>0</v>
      </c>
      <c r="P35" s="98">
        <f t="shared" si="4"/>
        <v>3840</v>
      </c>
      <c r="Q35" s="98">
        <f t="shared" si="5"/>
        <v>1</v>
      </c>
      <c r="R35" s="98">
        <f t="shared" si="6"/>
        <v>3840</v>
      </c>
      <c r="S35" s="105">
        <f t="shared" si="7"/>
        <v>1</v>
      </c>
      <c r="T35" s="8" t="str">
        <f>IF(I35=0,"",(INDEX('AWR Data'!A$1:E$8823,MATCH(A35,'AWR Data'!A$1:A$8823,0),4)))</f>
        <v>http://gardening.about.com/od/floweringbulbs/a/Amaryllis.htm</v>
      </c>
    </row>
    <row r="36" spans="1:20" ht="20" customHeight="1">
      <c r="A36" s="14" t="s">
        <v>7235</v>
      </c>
      <c r="B36" s="14" t="s">
        <v>632</v>
      </c>
      <c r="C36" s="14" t="s">
        <v>7236</v>
      </c>
      <c r="E36" s="74">
        <v>390</v>
      </c>
      <c r="F36" s="74">
        <v>33500</v>
      </c>
      <c r="G36" s="74">
        <f t="shared" si="0"/>
        <v>4680</v>
      </c>
      <c r="H36" s="80">
        <f t="shared" si="1"/>
        <v>0.13970149253731343</v>
      </c>
      <c r="I36" s="74">
        <f>INDEX('AWR Data'!A$1:E$8825,MATCH(A36,'AWR Data'!A$1:A$8825,0),5)</f>
        <v>1</v>
      </c>
      <c r="J36" s="74">
        <f t="shared" si="2"/>
        <v>4680</v>
      </c>
      <c r="K36" s="105">
        <f t="shared" si="3"/>
        <v>1</v>
      </c>
      <c r="L36" s="75">
        <v>0</v>
      </c>
      <c r="M36" s="75">
        <v>0</v>
      </c>
      <c r="N36" s="75">
        <v>0</v>
      </c>
      <c r="O36" s="105">
        <v>0</v>
      </c>
      <c r="P36" s="98">
        <f t="shared" si="4"/>
        <v>4680</v>
      </c>
      <c r="Q36" s="98">
        <f t="shared" si="5"/>
        <v>1</v>
      </c>
      <c r="R36" s="98">
        <f t="shared" si="6"/>
        <v>4680</v>
      </c>
      <c r="S36" s="105">
        <f t="shared" si="7"/>
        <v>1</v>
      </c>
      <c r="T36" s="8" t="str">
        <f>IF(I36=0,"",(INDEX('AWR Data'!A$1:E$8823,MATCH(A36,'AWR Data'!A$1:A$8823,0),4)))</f>
        <v>http://gardening.about.com/od/plantprofiles/p/Pansies.htm</v>
      </c>
    </row>
    <row r="37" spans="1:20" ht="20" customHeight="1">
      <c r="A37" s="14" t="s">
        <v>7237</v>
      </c>
      <c r="B37" s="14" t="s">
        <v>632</v>
      </c>
      <c r="C37" s="14" t="s">
        <v>7238</v>
      </c>
      <c r="E37" s="74">
        <v>73</v>
      </c>
      <c r="F37" s="74">
        <v>3030</v>
      </c>
      <c r="G37" s="74">
        <f t="shared" si="0"/>
        <v>876</v>
      </c>
      <c r="H37" s="80">
        <f t="shared" si="1"/>
        <v>0.28910891089108909</v>
      </c>
      <c r="I37" s="74">
        <f>INDEX('AWR Data'!A$1:E$8825,MATCH(A37,'AWR Data'!A$1:A$8825,0),5)</f>
        <v>1</v>
      </c>
      <c r="J37" s="74">
        <f t="shared" si="2"/>
        <v>876</v>
      </c>
      <c r="K37" s="105">
        <f t="shared" si="3"/>
        <v>1</v>
      </c>
      <c r="L37" s="75">
        <v>0</v>
      </c>
      <c r="M37" s="75">
        <v>0</v>
      </c>
      <c r="N37" s="75">
        <v>0</v>
      </c>
      <c r="O37" s="105">
        <v>0</v>
      </c>
      <c r="P37" s="98">
        <f t="shared" si="4"/>
        <v>876</v>
      </c>
      <c r="Q37" s="98">
        <f t="shared" si="5"/>
        <v>1</v>
      </c>
      <c r="R37" s="98">
        <f t="shared" si="6"/>
        <v>876</v>
      </c>
      <c r="S37" s="105">
        <f t="shared" si="7"/>
        <v>1</v>
      </c>
      <c r="T37" s="8" t="str">
        <f>IF(I37=0,"",(INDEX('AWR Data'!A$1:E$8823,MATCH(A37,'AWR Data'!A$1:A$8823,0),4)))</f>
        <v>http://gardening.about.com/od/plantprofiles/p/Pansies.htm</v>
      </c>
    </row>
    <row r="38" spans="1:20" ht="20" customHeight="1">
      <c r="A38" s="14" t="s">
        <v>7470</v>
      </c>
      <c r="B38" s="14" t="s">
        <v>929</v>
      </c>
      <c r="C38" s="14" t="s">
        <v>7471</v>
      </c>
      <c r="E38" s="74">
        <v>110</v>
      </c>
      <c r="F38" s="74">
        <v>9250</v>
      </c>
      <c r="G38" s="74">
        <f t="shared" si="0"/>
        <v>1320</v>
      </c>
      <c r="H38" s="80">
        <f t="shared" si="1"/>
        <v>0.14270270270270272</v>
      </c>
      <c r="I38" s="74">
        <f>INDEX('AWR Data'!A$1:E$8825,MATCH(A38,'AWR Data'!A$1:A$8825,0),5)</f>
        <v>1</v>
      </c>
      <c r="J38" s="74">
        <f t="shared" si="2"/>
        <v>1320</v>
      </c>
      <c r="K38" s="105">
        <f t="shared" si="3"/>
        <v>1</v>
      </c>
      <c r="L38" s="75">
        <v>0</v>
      </c>
      <c r="M38" s="75">
        <v>0</v>
      </c>
      <c r="N38" s="75">
        <v>0</v>
      </c>
      <c r="O38" s="105">
        <v>0</v>
      </c>
      <c r="P38" s="98">
        <f t="shared" si="4"/>
        <v>1320</v>
      </c>
      <c r="Q38" s="98">
        <f t="shared" si="5"/>
        <v>1</v>
      </c>
      <c r="R38" s="98">
        <f t="shared" si="6"/>
        <v>1320</v>
      </c>
      <c r="S38" s="105">
        <f t="shared" si="7"/>
        <v>1</v>
      </c>
      <c r="T38" s="8" t="str">
        <f>IF(I38=0,"",(INDEX('AWR Data'!A$1:E$8823,MATCH(A38,'AWR Data'!A$1:A$8823,0),4)))</f>
        <v>http://gardening.about.com/od/plantprofile1/p/Sedum.htm</v>
      </c>
    </row>
    <row r="39" spans="1:20" ht="20" customHeight="1">
      <c r="A39" s="14" t="s">
        <v>7438</v>
      </c>
      <c r="B39" s="14" t="s">
        <v>505</v>
      </c>
      <c r="C39" s="14" t="s">
        <v>7439</v>
      </c>
      <c r="E39" s="74">
        <v>58</v>
      </c>
      <c r="F39" s="74">
        <v>829</v>
      </c>
      <c r="G39" s="74">
        <f t="shared" si="0"/>
        <v>696</v>
      </c>
      <c r="H39" s="80">
        <f t="shared" si="1"/>
        <v>0.83956574185765986</v>
      </c>
      <c r="I39" s="74">
        <f>INDEX('AWR Data'!A$1:E$8825,MATCH(A39,'AWR Data'!A$1:A$8825,0),5)</f>
        <v>1</v>
      </c>
      <c r="J39" s="74">
        <f t="shared" si="2"/>
        <v>696</v>
      </c>
      <c r="K39" s="105">
        <f t="shared" si="3"/>
        <v>1</v>
      </c>
      <c r="L39" s="75">
        <v>0</v>
      </c>
      <c r="M39" s="75">
        <v>0</v>
      </c>
      <c r="N39" s="75">
        <v>0</v>
      </c>
      <c r="O39" s="105">
        <v>0</v>
      </c>
      <c r="P39" s="98">
        <f t="shared" si="4"/>
        <v>696</v>
      </c>
      <c r="Q39" s="98">
        <f t="shared" si="5"/>
        <v>1</v>
      </c>
      <c r="R39" s="98">
        <f t="shared" si="6"/>
        <v>696</v>
      </c>
      <c r="S39" s="105">
        <f t="shared" si="7"/>
        <v>1</v>
      </c>
      <c r="T39" s="8" t="str">
        <f>IF(I39=0,"",(INDEX('AWR Data'!A$1:E$8823,MATCH(A39,'AWR Data'!A$1:A$8823,0),4)))</f>
        <v>http://gardening.about.com/od/perennials/qt/Sun_Hosta.htm</v>
      </c>
    </row>
    <row r="40" spans="1:20" ht="20" customHeight="1">
      <c r="A40" s="14" t="s">
        <v>7815</v>
      </c>
      <c r="B40" s="14" t="s">
        <v>989</v>
      </c>
      <c r="C40" s="14" t="s">
        <v>7816</v>
      </c>
      <c r="E40" s="74">
        <v>91</v>
      </c>
      <c r="F40" s="74">
        <v>36200</v>
      </c>
      <c r="G40" s="74">
        <f t="shared" si="0"/>
        <v>1092</v>
      </c>
      <c r="H40" s="80">
        <f t="shared" si="1"/>
        <v>3.0165745856353589E-2</v>
      </c>
      <c r="I40" s="74">
        <f>INDEX('AWR Data'!A$1:E$8825,MATCH(A40,'AWR Data'!A$1:A$8825,0),5)</f>
        <v>1</v>
      </c>
      <c r="J40" s="74">
        <f t="shared" si="2"/>
        <v>1092</v>
      </c>
      <c r="K40" s="105">
        <f t="shared" si="3"/>
        <v>1</v>
      </c>
      <c r="L40" s="75">
        <v>0</v>
      </c>
      <c r="M40" s="75">
        <v>0</v>
      </c>
      <c r="N40" s="75">
        <v>0</v>
      </c>
      <c r="O40" s="105">
        <v>0</v>
      </c>
      <c r="P40" s="98">
        <f t="shared" si="4"/>
        <v>1092</v>
      </c>
      <c r="Q40" s="98">
        <f t="shared" si="5"/>
        <v>1</v>
      </c>
      <c r="R40" s="98">
        <f t="shared" si="6"/>
        <v>1092</v>
      </c>
      <c r="S40" s="105">
        <f t="shared" si="7"/>
        <v>1</v>
      </c>
      <c r="T40" s="8" t="str">
        <f>IF(I40=0,"",(INDEX('AWR Data'!A$1:E$8823,MATCH(A40,'AWR Data'!A$1:A$8823,0),4)))</f>
        <v>http://gardening.about.com/od/gardendesign/a/SmallGarden.htm</v>
      </c>
    </row>
    <row r="41" spans="1:20" ht="20" customHeight="1">
      <c r="A41" s="14" t="s">
        <v>8293</v>
      </c>
      <c r="B41" s="14" t="s">
        <v>579</v>
      </c>
      <c r="C41" s="14" t="s">
        <v>8294</v>
      </c>
      <c r="E41" s="74">
        <v>1000</v>
      </c>
      <c r="F41" s="74">
        <v>306000</v>
      </c>
      <c r="G41" s="74">
        <f t="shared" si="0"/>
        <v>12000</v>
      </c>
      <c r="H41" s="80">
        <f t="shared" si="1"/>
        <v>3.9215686274509803E-2</v>
      </c>
      <c r="I41" s="74">
        <f>INDEX('AWR Data'!A$1:E$8825,MATCH(A41,'AWR Data'!A$1:A$8825,0),5)</f>
        <v>1</v>
      </c>
      <c r="J41" s="74">
        <f t="shared" si="2"/>
        <v>12000</v>
      </c>
      <c r="K41" s="105">
        <f t="shared" si="3"/>
        <v>1</v>
      </c>
      <c r="L41" s="75">
        <v>0</v>
      </c>
      <c r="M41" s="75">
        <v>0</v>
      </c>
      <c r="N41" s="75">
        <v>0</v>
      </c>
      <c r="O41" s="105">
        <v>0</v>
      </c>
      <c r="P41" s="98">
        <f t="shared" si="4"/>
        <v>12000</v>
      </c>
      <c r="Q41" s="98">
        <f t="shared" si="5"/>
        <v>1</v>
      </c>
      <c r="R41" s="98">
        <f t="shared" si="6"/>
        <v>12000</v>
      </c>
      <c r="S41" s="105">
        <f t="shared" si="7"/>
        <v>1</v>
      </c>
      <c r="T41" s="8" t="str">
        <f>IF(I41=0,"",(INDEX('AWR Data'!A$1:E$8823,MATCH(A41,'AWR Data'!A$1:A$8823,0),4)))</f>
        <v>http://gardening.about.com/od/rose1/a/HybridTeas.htm</v>
      </c>
    </row>
    <row r="42" spans="1:20" ht="20" customHeight="1">
      <c r="A42" s="14" t="s">
        <v>8775</v>
      </c>
      <c r="B42" s="14" t="s">
        <v>699</v>
      </c>
      <c r="C42" s="14" t="s">
        <v>8776</v>
      </c>
      <c r="E42" s="74">
        <v>36</v>
      </c>
      <c r="F42" s="74">
        <v>232</v>
      </c>
      <c r="G42" s="74">
        <f t="shared" si="0"/>
        <v>432</v>
      </c>
      <c r="H42" s="80">
        <f t="shared" si="1"/>
        <v>1.8620689655172413</v>
      </c>
      <c r="I42" s="74">
        <f>INDEX('AWR Data'!A$1:E$8825,MATCH(A42,'AWR Data'!A$1:A$8825,0),5)</f>
        <v>1</v>
      </c>
      <c r="J42" s="74">
        <f t="shared" si="2"/>
        <v>432</v>
      </c>
      <c r="K42" s="105">
        <f t="shared" si="3"/>
        <v>1</v>
      </c>
      <c r="L42" s="75">
        <v>0</v>
      </c>
      <c r="M42" s="75">
        <v>0</v>
      </c>
      <c r="N42" s="75">
        <v>0</v>
      </c>
      <c r="O42" s="105">
        <v>0</v>
      </c>
      <c r="P42" s="98">
        <f t="shared" si="4"/>
        <v>432</v>
      </c>
      <c r="Q42" s="98">
        <f t="shared" si="5"/>
        <v>1</v>
      </c>
      <c r="R42" s="98">
        <f t="shared" si="6"/>
        <v>432</v>
      </c>
      <c r="S42" s="105">
        <f t="shared" si="7"/>
        <v>1</v>
      </c>
      <c r="T42" s="8" t="str">
        <f>IF(I42=0,"",(INDEX('AWR Data'!A$1:E$8823,MATCH(A42,'AWR Data'!A$1:A$8823,0),4)))</f>
        <v>http://gardening.about.com/od/houseplants/ig/Houseplants/Begonias.htm</v>
      </c>
    </row>
    <row r="43" spans="1:20" ht="20" customHeight="1">
      <c r="A43" s="14" t="s">
        <v>10138</v>
      </c>
      <c r="B43" s="14" t="s">
        <v>418</v>
      </c>
      <c r="C43" s="14" t="s">
        <v>10139</v>
      </c>
      <c r="E43" s="74">
        <v>22</v>
      </c>
      <c r="F43" s="74">
        <v>0</v>
      </c>
      <c r="G43" s="74">
        <f t="shared" si="0"/>
        <v>264</v>
      </c>
      <c r="H43" s="80">
        <f t="shared" si="1"/>
        <v>1000</v>
      </c>
      <c r="I43" s="74">
        <f>INDEX('AWR Data'!A$1:E$8825,MATCH(A43,'AWR Data'!A$1:A$8825,0),5)</f>
        <v>1</v>
      </c>
      <c r="J43" s="74">
        <f t="shared" si="2"/>
        <v>264</v>
      </c>
      <c r="K43" s="105">
        <f t="shared" si="3"/>
        <v>1</v>
      </c>
      <c r="L43" s="75">
        <v>0</v>
      </c>
      <c r="M43" s="75">
        <v>0</v>
      </c>
      <c r="N43" s="75">
        <v>0</v>
      </c>
      <c r="O43" s="105">
        <v>0</v>
      </c>
      <c r="P43" s="98">
        <f t="shared" si="4"/>
        <v>264</v>
      </c>
      <c r="Q43" s="98">
        <f t="shared" si="5"/>
        <v>1</v>
      </c>
      <c r="R43" s="98">
        <f t="shared" si="6"/>
        <v>264</v>
      </c>
      <c r="S43" s="105">
        <f t="shared" si="7"/>
        <v>1</v>
      </c>
      <c r="T43" s="8" t="str">
        <f>IF(I43=0,"",(INDEX('AWR Data'!A$1:E$8823,MATCH(A43,'AWR Data'!A$1:A$8823,0),4)))</f>
        <v>http://gardening.about.com/od/naturalorganiccontrol/a/Companion_2.htm</v>
      </c>
    </row>
    <row r="44" spans="1:20" ht="20" customHeight="1">
      <c r="A44" s="14" t="s">
        <v>10259</v>
      </c>
      <c r="B44" s="14" t="s">
        <v>2852</v>
      </c>
      <c r="C44" s="14" t="s">
        <v>10048</v>
      </c>
      <c r="E44" s="74">
        <v>210</v>
      </c>
      <c r="F44" s="74">
        <v>13900</v>
      </c>
      <c r="G44" s="74">
        <f t="shared" si="0"/>
        <v>2520</v>
      </c>
      <c r="H44" s="80">
        <f t="shared" si="1"/>
        <v>0.18129496402877698</v>
      </c>
      <c r="I44" s="74">
        <f>INDEX('AWR Data'!A$1:E$8825,MATCH(A44,'AWR Data'!A$1:A$8825,0),5)</f>
        <v>1</v>
      </c>
      <c r="J44" s="74">
        <f t="shared" si="2"/>
        <v>2520</v>
      </c>
      <c r="K44" s="105">
        <f t="shared" si="3"/>
        <v>1</v>
      </c>
      <c r="L44" s="75">
        <v>0</v>
      </c>
      <c r="M44" s="75">
        <v>0</v>
      </c>
      <c r="N44" s="75">
        <v>0</v>
      </c>
      <c r="O44" s="105">
        <v>0</v>
      </c>
      <c r="P44" s="98">
        <f t="shared" si="4"/>
        <v>2520</v>
      </c>
      <c r="Q44" s="98">
        <f t="shared" si="5"/>
        <v>1</v>
      </c>
      <c r="R44" s="98">
        <f t="shared" si="6"/>
        <v>2520</v>
      </c>
      <c r="S44" s="105">
        <f t="shared" si="7"/>
        <v>1</v>
      </c>
      <c r="T44" s="8" t="str">
        <f>IF(I44=0,"",(INDEX('AWR Data'!A$1:E$8823,MATCH(A44,'AWR Data'!A$1:A$8823,0),4)))</f>
        <v>http://gardening.about.com/od/houseplants/a/Cyclamen.htm</v>
      </c>
    </row>
    <row r="45" spans="1:20" ht="20" customHeight="1">
      <c r="A45" s="14" t="s">
        <v>11182</v>
      </c>
      <c r="B45" s="14" t="s">
        <v>1178</v>
      </c>
      <c r="C45" s="14" t="s">
        <v>11183</v>
      </c>
      <c r="E45" s="74">
        <v>58</v>
      </c>
      <c r="F45" s="74">
        <v>27000</v>
      </c>
      <c r="G45" s="74">
        <f t="shared" si="0"/>
        <v>696</v>
      </c>
      <c r="H45" s="80">
        <f t="shared" si="1"/>
        <v>2.5777777777777778E-2</v>
      </c>
      <c r="I45" s="74">
        <f>INDEX('AWR Data'!A$1:E$8825,MATCH(A45,'AWR Data'!A$1:A$8825,0),5)</f>
        <v>1</v>
      </c>
      <c r="J45" s="74">
        <f t="shared" si="2"/>
        <v>696</v>
      </c>
      <c r="K45" s="105">
        <f t="shared" si="3"/>
        <v>1</v>
      </c>
      <c r="L45" s="75">
        <v>0</v>
      </c>
      <c r="M45" s="75">
        <v>0</v>
      </c>
      <c r="N45" s="75">
        <v>0</v>
      </c>
      <c r="O45" s="105">
        <v>0</v>
      </c>
      <c r="P45" s="98">
        <f t="shared" si="4"/>
        <v>696</v>
      </c>
      <c r="Q45" s="98">
        <f t="shared" si="5"/>
        <v>1</v>
      </c>
      <c r="R45" s="98">
        <f t="shared" si="6"/>
        <v>696</v>
      </c>
      <c r="S45" s="105">
        <f t="shared" si="7"/>
        <v>1</v>
      </c>
      <c r="T45" s="8" t="str">
        <f>IF(I45=0,"",(INDEX('AWR Data'!A$1:E$8823,MATCH(A45,'AWR Data'!A$1:A$8823,0),4)))</f>
        <v>http://gardening.about.com/od/choosingperennialplants/ig/Perennials-for-New-Gardeners/Peonia--Peony-.htm</v>
      </c>
    </row>
    <row r="46" spans="1:20" ht="20" customHeight="1">
      <c r="A46" s="14" t="s">
        <v>11295</v>
      </c>
      <c r="B46" s="14" t="s">
        <v>2185</v>
      </c>
      <c r="C46" s="14" t="s">
        <v>11296</v>
      </c>
      <c r="E46" s="98">
        <v>1900</v>
      </c>
      <c r="F46" s="98">
        <v>554000</v>
      </c>
      <c r="G46" s="98">
        <f t="shared" si="0"/>
        <v>22800</v>
      </c>
      <c r="H46" s="80">
        <f t="shared" si="1"/>
        <v>4.1155234657039713E-2</v>
      </c>
      <c r="I46" s="98">
        <f>INDEX('AWR Data'!A$1:E$8825,MATCH(A46,'AWR Data'!A$1:A$8825,0),5)</f>
        <v>1</v>
      </c>
      <c r="J46" s="98">
        <f t="shared" si="2"/>
        <v>22800</v>
      </c>
      <c r="K46" s="105">
        <f t="shared" si="3"/>
        <v>1</v>
      </c>
      <c r="L46" s="75">
        <v>0</v>
      </c>
      <c r="M46" s="75">
        <v>0</v>
      </c>
      <c r="N46" s="75">
        <v>0</v>
      </c>
      <c r="O46" s="105">
        <v>0</v>
      </c>
      <c r="P46" s="98">
        <f t="shared" si="4"/>
        <v>22800</v>
      </c>
      <c r="Q46" s="98">
        <f t="shared" si="5"/>
        <v>1</v>
      </c>
      <c r="R46" s="98">
        <f t="shared" si="6"/>
        <v>22800</v>
      </c>
      <c r="S46" s="105">
        <f t="shared" si="7"/>
        <v>1</v>
      </c>
      <c r="T46" s="8" t="str">
        <f>IF(I46=0,"",(INDEX('AWR Data'!A$1:E$8823,MATCH(A46,'AWR Data'!A$1:A$8823,0),4)))</f>
        <v>http://gardening.about.com/od/forcingandprechilling/a/Paperwhites.htm</v>
      </c>
    </row>
    <row r="47" spans="1:20" ht="20" customHeight="1">
      <c r="A47" s="14" t="s">
        <v>11325</v>
      </c>
      <c r="B47" s="14" t="s">
        <v>989</v>
      </c>
      <c r="C47" s="14" t="s">
        <v>11326</v>
      </c>
      <c r="E47" s="74">
        <v>320</v>
      </c>
      <c r="F47" s="74">
        <v>41300</v>
      </c>
      <c r="G47" s="74">
        <f t="shared" si="0"/>
        <v>3840</v>
      </c>
      <c r="H47" s="80">
        <f t="shared" si="1"/>
        <v>9.2978208232445514E-2</v>
      </c>
      <c r="I47" s="74">
        <f>INDEX('AWR Data'!A$1:E$8825,MATCH(A47,'AWR Data'!A$1:A$8825,0),5)</f>
        <v>1</v>
      </c>
      <c r="J47" s="74">
        <f t="shared" si="2"/>
        <v>3840</v>
      </c>
      <c r="K47" s="105">
        <f t="shared" si="3"/>
        <v>1</v>
      </c>
      <c r="L47" s="75">
        <v>0</v>
      </c>
      <c r="M47" s="75">
        <v>0</v>
      </c>
      <c r="N47" s="75">
        <v>0</v>
      </c>
      <c r="O47" s="105">
        <v>0</v>
      </c>
      <c r="P47" s="98">
        <f t="shared" si="4"/>
        <v>3840</v>
      </c>
      <c r="Q47" s="98">
        <f t="shared" si="5"/>
        <v>1</v>
      </c>
      <c r="R47" s="98">
        <f t="shared" si="6"/>
        <v>3840</v>
      </c>
      <c r="S47" s="105">
        <f t="shared" si="7"/>
        <v>1</v>
      </c>
      <c r="T47" s="8" t="str">
        <f>IF(I47=0,"",(INDEX('AWR Data'!A$1:E$8823,MATCH(A47,'AWR Data'!A$1:A$8823,0),4)))</f>
        <v>http://gardening.about.com/od/gardendesign/a/PatioGarden.htm</v>
      </c>
    </row>
    <row r="48" spans="1:20" ht="20" customHeight="1">
      <c r="A48" s="14" t="s">
        <v>11651</v>
      </c>
      <c r="B48" s="14" t="s">
        <v>796</v>
      </c>
      <c r="C48" s="14" t="s">
        <v>11652</v>
      </c>
      <c r="E48" s="74">
        <v>91</v>
      </c>
      <c r="F48" s="74">
        <v>14700</v>
      </c>
      <c r="G48" s="74">
        <f t="shared" si="0"/>
        <v>1092</v>
      </c>
      <c r="H48" s="80">
        <f t="shared" si="1"/>
        <v>7.4285714285714288E-2</v>
      </c>
      <c r="I48" s="74">
        <f>INDEX('AWR Data'!A$1:E$8825,MATCH(A48,'AWR Data'!A$1:A$8825,0),5)</f>
        <v>1</v>
      </c>
      <c r="J48" s="74">
        <f t="shared" si="2"/>
        <v>1092</v>
      </c>
      <c r="K48" s="105">
        <f t="shared" si="3"/>
        <v>1</v>
      </c>
      <c r="L48" s="75">
        <v>0</v>
      </c>
      <c r="M48" s="75">
        <v>0</v>
      </c>
      <c r="N48" s="75">
        <v>0</v>
      </c>
      <c r="O48" s="105">
        <v>0</v>
      </c>
      <c r="P48" s="98">
        <f t="shared" si="4"/>
        <v>1092</v>
      </c>
      <c r="Q48" s="98">
        <f t="shared" si="5"/>
        <v>1</v>
      </c>
      <c r="R48" s="98">
        <f t="shared" si="6"/>
        <v>1092</v>
      </c>
      <c r="S48" s="105">
        <f t="shared" si="7"/>
        <v>1</v>
      </c>
      <c r="T48" s="8" t="str">
        <f>IF(I48=0,"",(INDEX('AWR Data'!A$1:E$8823,MATCH(A48,'AWR Data'!A$1:A$8823,0),4)))</f>
        <v>http://gardening.about.com/od/gardenproblems/ig/Insects-and-Diseases-of-Plants/</v>
      </c>
    </row>
    <row r="49" spans="1:20" ht="20" customHeight="1">
      <c r="A49" s="14" t="s">
        <v>11449</v>
      </c>
      <c r="B49" s="14" t="s">
        <v>2004</v>
      </c>
      <c r="C49" s="14" t="s">
        <v>11450</v>
      </c>
      <c r="E49" s="74">
        <v>720</v>
      </c>
      <c r="F49" s="74">
        <v>113000</v>
      </c>
      <c r="G49" s="74">
        <f t="shared" si="0"/>
        <v>8640</v>
      </c>
      <c r="H49" s="80">
        <f t="shared" si="1"/>
        <v>7.6460176991150444E-2</v>
      </c>
      <c r="I49" s="74">
        <f>INDEX('AWR Data'!A$1:E$8825,MATCH(A49,'AWR Data'!A$1:A$8825,0),5)</f>
        <v>1</v>
      </c>
      <c r="J49" s="74">
        <f t="shared" si="2"/>
        <v>8640</v>
      </c>
      <c r="K49" s="105">
        <f t="shared" si="3"/>
        <v>1</v>
      </c>
      <c r="L49" s="75">
        <v>0</v>
      </c>
      <c r="M49" s="75">
        <v>0</v>
      </c>
      <c r="N49" s="75">
        <v>0</v>
      </c>
      <c r="O49" s="105">
        <v>0</v>
      </c>
      <c r="P49" s="98">
        <f t="shared" si="4"/>
        <v>8640</v>
      </c>
      <c r="Q49" s="98">
        <f t="shared" si="5"/>
        <v>1</v>
      </c>
      <c r="R49" s="98">
        <f t="shared" si="6"/>
        <v>8640</v>
      </c>
      <c r="S49" s="105">
        <f t="shared" si="7"/>
        <v>1</v>
      </c>
      <c r="T49" s="8" t="str">
        <f>IF(I49=0,"",(INDEX('AWR Data'!A$1:E$8823,MATCH(A49,'AWR Data'!A$1:A$8823,0),4)))</f>
        <v>http://gardening.about.com/od/plantprofiles/a/Petunias.htm</v>
      </c>
    </row>
    <row r="50" spans="1:20" ht="20" customHeight="1">
      <c r="A50" s="14" t="s">
        <v>11451</v>
      </c>
      <c r="B50" s="14" t="s">
        <v>2004</v>
      </c>
      <c r="C50" s="14" t="s">
        <v>11452</v>
      </c>
      <c r="E50" s="74">
        <v>1900</v>
      </c>
      <c r="F50" s="74">
        <v>49600</v>
      </c>
      <c r="G50" s="74">
        <f t="shared" si="0"/>
        <v>22800</v>
      </c>
      <c r="H50" s="80">
        <f t="shared" si="1"/>
        <v>0.45967741935483869</v>
      </c>
      <c r="I50" s="74">
        <f>INDEX('AWR Data'!A$1:E$8825,MATCH(A50,'AWR Data'!A$1:A$8825,0),5)</f>
        <v>1</v>
      </c>
      <c r="J50" s="74">
        <f t="shared" si="2"/>
        <v>22800</v>
      </c>
      <c r="K50" s="105">
        <f t="shared" si="3"/>
        <v>1</v>
      </c>
      <c r="L50" s="75">
        <v>0</v>
      </c>
      <c r="M50" s="75">
        <v>0</v>
      </c>
      <c r="N50" s="75">
        <v>0</v>
      </c>
      <c r="O50" s="105">
        <v>0</v>
      </c>
      <c r="P50" s="98">
        <f t="shared" si="4"/>
        <v>22800</v>
      </c>
      <c r="Q50" s="98">
        <f t="shared" si="5"/>
        <v>1</v>
      </c>
      <c r="R50" s="98">
        <f t="shared" si="6"/>
        <v>22800</v>
      </c>
      <c r="S50" s="105">
        <f t="shared" si="7"/>
        <v>1</v>
      </c>
      <c r="T50" s="8" t="str">
        <f>IF(I50=0,"",(INDEX('AWR Data'!A$1:E$8823,MATCH(A50,'AWR Data'!A$1:A$8823,0),4)))</f>
        <v>http://gardening.about.com/od/plantprofiles/a/Petunias.htm</v>
      </c>
    </row>
    <row r="51" spans="1:20" ht="20" customHeight="1">
      <c r="A51" s="14" t="s">
        <v>11468</v>
      </c>
      <c r="B51" s="14" t="s">
        <v>2004</v>
      </c>
      <c r="C51" s="14" t="s">
        <v>11469</v>
      </c>
      <c r="E51" s="74">
        <v>110</v>
      </c>
      <c r="F51" s="74">
        <v>19300</v>
      </c>
      <c r="G51" s="74">
        <f t="shared" si="0"/>
        <v>1320</v>
      </c>
      <c r="H51" s="80">
        <f t="shared" si="1"/>
        <v>6.8393782383419685E-2</v>
      </c>
      <c r="I51" s="74">
        <f>INDEX('AWR Data'!A$1:E$8825,MATCH(A51,'AWR Data'!A$1:A$8825,0),5)</f>
        <v>1</v>
      </c>
      <c r="J51" s="74">
        <f t="shared" si="2"/>
        <v>1320</v>
      </c>
      <c r="K51" s="105">
        <f t="shared" si="3"/>
        <v>1</v>
      </c>
      <c r="L51" s="75">
        <v>0</v>
      </c>
      <c r="M51" s="75">
        <v>0</v>
      </c>
      <c r="N51" s="75">
        <v>0</v>
      </c>
      <c r="O51" s="105">
        <v>0</v>
      </c>
      <c r="P51" s="98">
        <f t="shared" si="4"/>
        <v>1320</v>
      </c>
      <c r="Q51" s="98">
        <f t="shared" si="5"/>
        <v>1</v>
      </c>
      <c r="R51" s="98">
        <f t="shared" si="6"/>
        <v>1320</v>
      </c>
      <c r="S51" s="105">
        <f t="shared" si="7"/>
        <v>1</v>
      </c>
      <c r="T51" s="8" t="str">
        <f>IF(I51=0,"",(INDEX('AWR Data'!A$1:E$8823,MATCH(A51,'AWR Data'!A$1:A$8823,0),4)))</f>
        <v>http://gardening.about.com/od/plantprofiles/tp/Petunia_Choices.htm</v>
      </c>
    </row>
    <row r="52" spans="1:20" ht="20" customHeight="1">
      <c r="A52" s="106" t="s">
        <v>11472</v>
      </c>
      <c r="B52" s="106" t="s">
        <v>2004</v>
      </c>
      <c r="C52" s="106" t="s">
        <v>11688</v>
      </c>
      <c r="D52" s="106"/>
      <c r="E52" s="109">
        <v>12100</v>
      </c>
      <c r="F52" s="109">
        <v>1650000</v>
      </c>
      <c r="G52" s="109">
        <f t="shared" si="0"/>
        <v>145200</v>
      </c>
      <c r="H52" s="107">
        <f t="shared" si="1"/>
        <v>8.7999999999999995E-2</v>
      </c>
      <c r="I52" s="109">
        <f>INDEX('AWR Data'!A$1:E$8825,MATCH(A52,'AWR Data'!A$1:A$8825,0),5)</f>
        <v>1</v>
      </c>
      <c r="J52" s="109">
        <f t="shared" si="2"/>
        <v>145200</v>
      </c>
      <c r="K52" s="124">
        <f t="shared" si="3"/>
        <v>1</v>
      </c>
      <c r="L52" s="108">
        <v>0</v>
      </c>
      <c r="M52" s="108">
        <v>0</v>
      </c>
      <c r="N52" s="108">
        <v>0</v>
      </c>
      <c r="O52" s="124">
        <v>0</v>
      </c>
      <c r="P52" s="109">
        <f t="shared" si="4"/>
        <v>145200</v>
      </c>
      <c r="Q52" s="109">
        <f t="shared" si="5"/>
        <v>1</v>
      </c>
      <c r="R52" s="109">
        <f t="shared" si="6"/>
        <v>145200</v>
      </c>
      <c r="S52" s="124">
        <f t="shared" si="7"/>
        <v>1</v>
      </c>
      <c r="T52" s="110" t="str">
        <f>IF(I52=0,"",(INDEX('AWR Data'!A$1:E$8823,MATCH(A52,'AWR Data'!A$1:A$8823,0),4)))</f>
        <v>http://gardening.about.com/od/plantprofiles/a/Petunias.htm</v>
      </c>
    </row>
    <row r="53" spans="1:20" ht="20" customHeight="1">
      <c r="A53" s="14" t="s">
        <v>11689</v>
      </c>
      <c r="B53" s="14" t="s">
        <v>2004</v>
      </c>
      <c r="C53" s="14" t="s">
        <v>11690</v>
      </c>
      <c r="E53" s="74">
        <v>480</v>
      </c>
      <c r="F53" s="74">
        <v>3990</v>
      </c>
      <c r="G53" s="74">
        <f t="shared" si="0"/>
        <v>5760</v>
      </c>
      <c r="H53" s="80">
        <f t="shared" si="1"/>
        <v>1.4436090225563909</v>
      </c>
      <c r="I53" s="74">
        <f>INDEX('AWR Data'!A$1:E$8825,MATCH(A53,'AWR Data'!A$1:A$8825,0),5)</f>
        <v>1</v>
      </c>
      <c r="J53" s="74">
        <f t="shared" si="2"/>
        <v>5760</v>
      </c>
      <c r="K53" s="105">
        <f t="shared" si="3"/>
        <v>1</v>
      </c>
      <c r="L53" s="75">
        <v>0</v>
      </c>
      <c r="M53" s="75">
        <v>0</v>
      </c>
      <c r="N53" s="75">
        <v>0</v>
      </c>
      <c r="O53" s="105">
        <v>0</v>
      </c>
      <c r="P53" s="98">
        <f t="shared" si="4"/>
        <v>5760</v>
      </c>
      <c r="Q53" s="98">
        <f t="shared" si="5"/>
        <v>1</v>
      </c>
      <c r="R53" s="98">
        <f t="shared" si="6"/>
        <v>5760</v>
      </c>
      <c r="S53" s="105">
        <f t="shared" si="7"/>
        <v>1</v>
      </c>
      <c r="T53" s="8" t="str">
        <f>IF(I53=0,"",(INDEX('AWR Data'!A$1:E$8823,MATCH(A53,'AWR Data'!A$1:A$8823,0),4)))</f>
        <v>http://gardening.about.com/od/plantprofiles/a/Petunias.htm</v>
      </c>
    </row>
    <row r="54" spans="1:20" ht="20" customHeight="1">
      <c r="A54" s="14" t="s">
        <v>11660</v>
      </c>
      <c r="B54" s="14" t="s">
        <v>17334</v>
      </c>
      <c r="C54" s="14" t="s">
        <v>11661</v>
      </c>
      <c r="E54" s="74">
        <v>480</v>
      </c>
      <c r="F54" s="74">
        <v>110000</v>
      </c>
      <c r="G54" s="74">
        <f t="shared" si="0"/>
        <v>5760</v>
      </c>
      <c r="H54" s="80">
        <f t="shared" si="1"/>
        <v>5.2363636363636362E-2</v>
      </c>
      <c r="I54" s="74">
        <f>INDEX('AWR Data'!A$1:E$8825,MATCH(A54,'AWR Data'!A$1:A$8825,0),5)</f>
        <v>1</v>
      </c>
      <c r="J54" s="74">
        <f t="shared" si="2"/>
        <v>5760</v>
      </c>
      <c r="K54" s="105">
        <f t="shared" si="3"/>
        <v>1</v>
      </c>
      <c r="L54" s="75">
        <v>0</v>
      </c>
      <c r="M54" s="75">
        <v>0</v>
      </c>
      <c r="N54" s="75">
        <v>0</v>
      </c>
      <c r="O54" s="105">
        <v>0</v>
      </c>
      <c r="P54" s="98">
        <f t="shared" si="4"/>
        <v>5760</v>
      </c>
      <c r="Q54" s="98">
        <f t="shared" si="5"/>
        <v>1</v>
      </c>
      <c r="R54" s="98">
        <f t="shared" si="6"/>
        <v>5760</v>
      </c>
      <c r="S54" s="105">
        <f t="shared" si="7"/>
        <v>1</v>
      </c>
      <c r="T54" s="8" t="str">
        <f>IF(I54=0,"",(INDEX('AWR Data'!A$1:E$8823,MATCH(A54,'AWR Data'!A$1:A$8823,0),4)))</f>
        <v>http://gardening.about.com/od/galleryofgardens/Photo_Gallery_of_Gardens_for_Garden_Design_Inspiration.htm</v>
      </c>
    </row>
    <row r="55" spans="1:20" ht="20" customHeight="1">
      <c r="A55" s="14" t="s">
        <v>11901</v>
      </c>
      <c r="B55" s="14" t="s">
        <v>2852</v>
      </c>
      <c r="C55" s="14" t="s">
        <v>11902</v>
      </c>
      <c r="E55" s="74">
        <v>73</v>
      </c>
      <c r="F55" s="74">
        <v>160000</v>
      </c>
      <c r="G55" s="74">
        <f t="shared" si="0"/>
        <v>876</v>
      </c>
      <c r="H55" s="80">
        <f t="shared" si="1"/>
        <v>5.4749999999999998E-3</v>
      </c>
      <c r="I55" s="74">
        <f>INDEX('AWR Data'!A$1:E$8825,MATCH(A55,'AWR Data'!A$1:A$8825,0),5)</f>
        <v>1</v>
      </c>
      <c r="J55" s="74">
        <f t="shared" si="2"/>
        <v>876</v>
      </c>
      <c r="K55" s="105">
        <f t="shared" si="3"/>
        <v>1</v>
      </c>
      <c r="L55" s="75">
        <v>0</v>
      </c>
      <c r="M55" s="75">
        <v>0</v>
      </c>
      <c r="N55" s="75">
        <v>0</v>
      </c>
      <c r="O55" s="105">
        <v>0</v>
      </c>
      <c r="P55" s="98">
        <f t="shared" si="4"/>
        <v>876</v>
      </c>
      <c r="Q55" s="98">
        <f t="shared" si="5"/>
        <v>1</v>
      </c>
      <c r="R55" s="98">
        <f t="shared" si="6"/>
        <v>876</v>
      </c>
      <c r="S55" s="105">
        <f t="shared" si="7"/>
        <v>1</v>
      </c>
      <c r="T55" s="8" t="str">
        <f>IF(I55=0,"",(INDEX('AWR Data'!A$1:E$8823,MATCH(A55,'AWR Data'!A$1:A$8823,0),4)))</f>
        <v>http://gardening.about.com/od/houseplants/a/Cyclamen.htm</v>
      </c>
    </row>
    <row r="56" spans="1:20" ht="20" customHeight="1">
      <c r="A56" s="14" t="s">
        <v>12835</v>
      </c>
      <c r="B56" s="14" t="s">
        <v>501</v>
      </c>
      <c r="C56" s="14" t="s">
        <v>12836</v>
      </c>
      <c r="E56" s="74">
        <v>1300</v>
      </c>
      <c r="F56" s="74">
        <v>11200</v>
      </c>
      <c r="G56" s="74">
        <f t="shared" si="0"/>
        <v>15600</v>
      </c>
      <c r="H56" s="80">
        <f t="shared" si="1"/>
        <v>1.3928571428571428</v>
      </c>
      <c r="I56" s="74">
        <f>INDEX('AWR Data'!A$1:E$8825,MATCH(A56,'AWR Data'!A$1:A$8825,0),5)</f>
        <v>1</v>
      </c>
      <c r="J56" s="74">
        <f t="shared" si="2"/>
        <v>15600</v>
      </c>
      <c r="K56" s="105">
        <f t="shared" si="3"/>
        <v>1</v>
      </c>
      <c r="L56" s="75">
        <v>0</v>
      </c>
      <c r="M56" s="75">
        <v>0</v>
      </c>
      <c r="N56" s="75">
        <v>0</v>
      </c>
      <c r="O56" s="105">
        <v>0</v>
      </c>
      <c r="P56" s="98">
        <f t="shared" si="4"/>
        <v>15600</v>
      </c>
      <c r="Q56" s="98">
        <f t="shared" si="5"/>
        <v>1</v>
      </c>
      <c r="R56" s="98">
        <f t="shared" si="6"/>
        <v>15600</v>
      </c>
      <c r="S56" s="105">
        <f t="shared" si="7"/>
        <v>1</v>
      </c>
      <c r="T56" s="8" t="str">
        <f>IF(I56=0,"",(INDEX('AWR Data'!A$1:E$8823,MATCH(A56,'AWR Data'!A$1:A$8823,0),4)))</f>
        <v>http://gardening.about.com/od/perennials/a/PruningClematis.htm</v>
      </c>
    </row>
    <row r="57" spans="1:20" ht="20" customHeight="1">
      <c r="A57" s="14" t="s">
        <v>12837</v>
      </c>
      <c r="B57" s="14" t="s">
        <v>501</v>
      </c>
      <c r="C57" s="14" t="s">
        <v>12838</v>
      </c>
      <c r="E57" s="74">
        <v>46</v>
      </c>
      <c r="F57" s="74">
        <v>8270</v>
      </c>
      <c r="G57" s="74">
        <f t="shared" si="0"/>
        <v>552</v>
      </c>
      <c r="H57" s="80">
        <f t="shared" si="1"/>
        <v>6.6747279322853695E-2</v>
      </c>
      <c r="I57" s="74">
        <f>INDEX('AWR Data'!A$1:E$8825,MATCH(A57,'AWR Data'!A$1:A$8825,0),5)</f>
        <v>1</v>
      </c>
      <c r="J57" s="74">
        <f t="shared" si="2"/>
        <v>552</v>
      </c>
      <c r="K57" s="105">
        <f t="shared" si="3"/>
        <v>1</v>
      </c>
      <c r="L57" s="75">
        <v>0</v>
      </c>
      <c r="M57" s="75">
        <v>0</v>
      </c>
      <c r="N57" s="75">
        <v>0</v>
      </c>
      <c r="O57" s="105">
        <v>0</v>
      </c>
      <c r="P57" s="98">
        <f t="shared" si="4"/>
        <v>552</v>
      </c>
      <c r="Q57" s="98">
        <f t="shared" si="5"/>
        <v>1</v>
      </c>
      <c r="R57" s="98">
        <f t="shared" si="6"/>
        <v>552</v>
      </c>
      <c r="S57" s="105">
        <f t="shared" si="7"/>
        <v>1</v>
      </c>
      <c r="T57" s="8" t="str">
        <f>IF(I57=0,"",(INDEX('AWR Data'!A$1:E$8823,MATCH(A57,'AWR Data'!A$1:A$8823,0),4)))</f>
        <v>http://gardening.about.com/od/perennials/a/PruningClematis.htm</v>
      </c>
    </row>
    <row r="58" spans="1:20" ht="20" customHeight="1">
      <c r="A58" s="14" t="s">
        <v>12865</v>
      </c>
      <c r="B58" s="14" t="s">
        <v>920</v>
      </c>
      <c r="C58" s="14" t="s">
        <v>12866</v>
      </c>
      <c r="E58" s="74">
        <v>480</v>
      </c>
      <c r="F58" s="74">
        <v>305000</v>
      </c>
      <c r="G58" s="74">
        <f t="shared" si="0"/>
        <v>5760</v>
      </c>
      <c r="H58" s="80">
        <f t="shared" si="1"/>
        <v>1.8885245901639345E-2</v>
      </c>
      <c r="I58" s="74">
        <f>INDEX('AWR Data'!A$1:E$8825,MATCH(A58,'AWR Data'!A$1:A$8825,0),5)</f>
        <v>1</v>
      </c>
      <c r="J58" s="74">
        <f t="shared" si="2"/>
        <v>5760</v>
      </c>
      <c r="K58" s="105">
        <f t="shared" si="3"/>
        <v>1</v>
      </c>
      <c r="L58" s="75">
        <v>0</v>
      </c>
      <c r="M58" s="75">
        <v>0</v>
      </c>
      <c r="N58" s="75">
        <v>0</v>
      </c>
      <c r="O58" s="105">
        <v>0</v>
      </c>
      <c r="P58" s="98">
        <f t="shared" si="4"/>
        <v>5760</v>
      </c>
      <c r="Q58" s="98">
        <f t="shared" si="5"/>
        <v>1</v>
      </c>
      <c r="R58" s="98">
        <f t="shared" si="6"/>
        <v>5760</v>
      </c>
      <c r="S58" s="105">
        <f t="shared" si="7"/>
        <v>1</v>
      </c>
      <c r="T58" s="8" t="str">
        <f>IF(I58=0,"",(INDEX('AWR Data'!A$1:E$8823,MATCH(A58,'AWR Data'!A$1:A$8823,0),4)))</f>
        <v>http://gardening.about.com/od/pruning/a/Pruning_Lilacs.htm</v>
      </c>
    </row>
    <row r="59" spans="1:20" ht="20" customHeight="1">
      <c r="A59" s="14" t="s">
        <v>12867</v>
      </c>
      <c r="B59" s="14" t="s">
        <v>920</v>
      </c>
      <c r="C59" s="14" t="s">
        <v>12868</v>
      </c>
      <c r="E59" s="74">
        <v>28</v>
      </c>
      <c r="F59" s="74">
        <v>2940</v>
      </c>
      <c r="G59" s="74">
        <f t="shared" si="0"/>
        <v>336</v>
      </c>
      <c r="H59" s="80">
        <f t="shared" si="1"/>
        <v>0.11428571428571428</v>
      </c>
      <c r="I59" s="74">
        <f>INDEX('AWR Data'!A$1:E$8825,MATCH(A59,'AWR Data'!A$1:A$8825,0),5)</f>
        <v>1</v>
      </c>
      <c r="J59" s="74">
        <f t="shared" si="2"/>
        <v>336</v>
      </c>
      <c r="K59" s="105">
        <f t="shared" si="3"/>
        <v>1</v>
      </c>
      <c r="L59" s="75">
        <v>0</v>
      </c>
      <c r="M59" s="75">
        <v>0</v>
      </c>
      <c r="N59" s="75">
        <v>0</v>
      </c>
      <c r="O59" s="105">
        <v>0</v>
      </c>
      <c r="P59" s="98">
        <f t="shared" si="4"/>
        <v>336</v>
      </c>
      <c r="Q59" s="98">
        <f t="shared" si="5"/>
        <v>1</v>
      </c>
      <c r="R59" s="98">
        <f t="shared" si="6"/>
        <v>336</v>
      </c>
      <c r="S59" s="105">
        <f t="shared" si="7"/>
        <v>1</v>
      </c>
      <c r="T59" s="8" t="str">
        <f>IF(I59=0,"",(INDEX('AWR Data'!A$1:E$8823,MATCH(A59,'AWR Data'!A$1:A$8823,0),4)))</f>
        <v>http://gardening.about.com/od/pruning/a/Pruning_Lilacs.htm</v>
      </c>
    </row>
    <row r="60" spans="1:20" ht="20" customHeight="1">
      <c r="A60" s="14" t="s">
        <v>12871</v>
      </c>
      <c r="B60" s="14" t="s">
        <v>920</v>
      </c>
      <c r="C60" s="14" t="s">
        <v>12872</v>
      </c>
      <c r="E60" s="74">
        <v>320</v>
      </c>
      <c r="F60" s="74">
        <v>43600</v>
      </c>
      <c r="G60" s="74">
        <f t="shared" si="0"/>
        <v>3840</v>
      </c>
      <c r="H60" s="80">
        <f t="shared" si="1"/>
        <v>8.8073394495412849E-2</v>
      </c>
      <c r="I60" s="74">
        <f>INDEX('AWR Data'!A$1:E$8825,MATCH(A60,'AWR Data'!A$1:A$8825,0),5)</f>
        <v>1</v>
      </c>
      <c r="J60" s="74">
        <f t="shared" si="2"/>
        <v>3840</v>
      </c>
      <c r="K60" s="105">
        <f t="shared" si="3"/>
        <v>1</v>
      </c>
      <c r="L60" s="75">
        <v>0</v>
      </c>
      <c r="M60" s="75">
        <v>0</v>
      </c>
      <c r="N60" s="75">
        <v>0</v>
      </c>
      <c r="O60" s="105">
        <v>0</v>
      </c>
      <c r="P60" s="98">
        <f t="shared" si="4"/>
        <v>3840</v>
      </c>
      <c r="Q60" s="98">
        <f t="shared" si="5"/>
        <v>1</v>
      </c>
      <c r="R60" s="98">
        <f t="shared" si="6"/>
        <v>3840</v>
      </c>
      <c r="S60" s="105">
        <f t="shared" si="7"/>
        <v>1</v>
      </c>
      <c r="T60" s="8" t="str">
        <f>IF(I60=0,"",(INDEX('AWR Data'!A$1:E$8823,MATCH(A60,'AWR Data'!A$1:A$8823,0),4)))</f>
        <v>http://gardening.about.com/od/pruning/a/Pruning_Lilacs.htm</v>
      </c>
    </row>
    <row r="61" spans="1:20" ht="20" customHeight="1">
      <c r="A61" s="14" t="s">
        <v>14284</v>
      </c>
      <c r="B61" s="14" t="s">
        <v>929</v>
      </c>
      <c r="C61" s="14" t="s">
        <v>14285</v>
      </c>
      <c r="E61" s="74">
        <v>110</v>
      </c>
      <c r="F61" s="74">
        <v>18600</v>
      </c>
      <c r="G61" s="74">
        <f t="shared" si="0"/>
        <v>1320</v>
      </c>
      <c r="H61" s="80">
        <f t="shared" si="1"/>
        <v>7.0967741935483872E-2</v>
      </c>
      <c r="I61" s="74">
        <f>INDEX('AWR Data'!A$1:E$8825,MATCH(A61,'AWR Data'!A$1:A$8825,0),5)</f>
        <v>1</v>
      </c>
      <c r="J61" s="74">
        <f t="shared" si="2"/>
        <v>1320</v>
      </c>
      <c r="K61" s="105">
        <f t="shared" si="3"/>
        <v>1</v>
      </c>
      <c r="L61" s="75">
        <v>0</v>
      </c>
      <c r="M61" s="75">
        <v>0</v>
      </c>
      <c r="N61" s="75">
        <v>0</v>
      </c>
      <c r="O61" s="105">
        <v>0</v>
      </c>
      <c r="P61" s="98">
        <f t="shared" si="4"/>
        <v>1320</v>
      </c>
      <c r="Q61" s="98">
        <f t="shared" si="5"/>
        <v>1</v>
      </c>
      <c r="R61" s="98">
        <f t="shared" si="6"/>
        <v>1320</v>
      </c>
      <c r="S61" s="105">
        <f t="shared" si="7"/>
        <v>1</v>
      </c>
      <c r="T61" s="8" t="str">
        <f>IF(I61=0,"",(INDEX('AWR Data'!A$1:E$8823,MATCH(A61,'AWR Data'!A$1:A$8823,0),4)))</f>
        <v>http://gardening.about.com/od/plantprofile1/p/Sedum.htm</v>
      </c>
    </row>
    <row r="62" spans="1:20" ht="20" customHeight="1">
      <c r="A62" s="14" t="s">
        <v>14499</v>
      </c>
      <c r="B62" s="14" t="s">
        <v>929</v>
      </c>
      <c r="C62" s="14" t="s">
        <v>14500</v>
      </c>
      <c r="E62" s="74">
        <v>110</v>
      </c>
      <c r="F62" s="74">
        <v>16000</v>
      </c>
      <c r="G62" s="74">
        <f t="shared" si="0"/>
        <v>1320</v>
      </c>
      <c r="H62" s="80">
        <f t="shared" si="1"/>
        <v>8.2500000000000004E-2</v>
      </c>
      <c r="I62" s="74">
        <f>INDEX('AWR Data'!A$1:E$8825,MATCH(A62,'AWR Data'!A$1:A$8825,0),5)</f>
        <v>1</v>
      </c>
      <c r="J62" s="74">
        <f t="shared" si="2"/>
        <v>1320</v>
      </c>
      <c r="K62" s="105">
        <f t="shared" si="3"/>
        <v>1</v>
      </c>
      <c r="L62" s="75">
        <v>0</v>
      </c>
      <c r="M62" s="75">
        <v>0</v>
      </c>
      <c r="N62" s="75">
        <v>0</v>
      </c>
      <c r="O62" s="105">
        <v>0</v>
      </c>
      <c r="P62" s="98">
        <f t="shared" si="4"/>
        <v>1320</v>
      </c>
      <c r="Q62" s="98">
        <f t="shared" si="5"/>
        <v>1</v>
      </c>
      <c r="R62" s="98">
        <f t="shared" si="6"/>
        <v>1320</v>
      </c>
      <c r="S62" s="105">
        <f t="shared" si="7"/>
        <v>1</v>
      </c>
      <c r="T62" s="8" t="str">
        <f>IF(I62=0,"",(INDEX('AWR Data'!A$1:E$8823,MATCH(A62,'AWR Data'!A$1:A$8823,0),4)))</f>
        <v>http://gardening.about.com/od/plantprofile1/p/Sedum.htm</v>
      </c>
    </row>
    <row r="63" spans="1:20" ht="20" customHeight="1">
      <c r="A63" s="14" t="s">
        <v>15046</v>
      </c>
      <c r="B63" s="14" t="s">
        <v>989</v>
      </c>
      <c r="C63" s="14" t="s">
        <v>15047</v>
      </c>
      <c r="E63" s="74">
        <v>91</v>
      </c>
      <c r="F63" s="74">
        <v>8</v>
      </c>
      <c r="G63" s="74">
        <f t="shared" si="0"/>
        <v>1092</v>
      </c>
      <c r="H63" s="80">
        <f t="shared" si="1"/>
        <v>136.5</v>
      </c>
      <c r="I63" s="74">
        <f>INDEX('AWR Data'!A$1:E$8825,MATCH(A63,'AWR Data'!A$1:A$8825,0),5)</f>
        <v>1</v>
      </c>
      <c r="J63" s="74">
        <f t="shared" si="2"/>
        <v>1092</v>
      </c>
      <c r="K63" s="105">
        <f t="shared" si="3"/>
        <v>1</v>
      </c>
      <c r="L63" s="75">
        <v>0</v>
      </c>
      <c r="M63" s="75">
        <v>0</v>
      </c>
      <c r="N63" s="75">
        <v>0</v>
      </c>
      <c r="O63" s="105">
        <v>0</v>
      </c>
      <c r="P63" s="98">
        <f t="shared" si="4"/>
        <v>1092</v>
      </c>
      <c r="Q63" s="98">
        <f t="shared" si="5"/>
        <v>1</v>
      </c>
      <c r="R63" s="98">
        <f t="shared" si="6"/>
        <v>1092</v>
      </c>
      <c r="S63" s="105">
        <f t="shared" si="7"/>
        <v>1</v>
      </c>
      <c r="T63" s="8" t="str">
        <f>IF(I63=0,"",(INDEX('AWR Data'!A$1:E$8823,MATCH(A63,'AWR Data'!A$1:A$8823,0),4)))</f>
        <v>http://gardening.about.com/od/gardendesign/a/SmallGarden.htm</v>
      </c>
    </row>
    <row r="64" spans="1:20" ht="20" customHeight="1">
      <c r="A64" s="14" t="s">
        <v>14903</v>
      </c>
      <c r="B64" s="14" t="s">
        <v>989</v>
      </c>
      <c r="C64" s="14" t="s">
        <v>14904</v>
      </c>
      <c r="E64" s="74">
        <v>210</v>
      </c>
      <c r="F64" s="74">
        <v>58600</v>
      </c>
      <c r="G64" s="74">
        <f t="shared" si="0"/>
        <v>2520</v>
      </c>
      <c r="H64" s="80">
        <f t="shared" si="1"/>
        <v>4.3003412969283276E-2</v>
      </c>
      <c r="I64" s="74">
        <f>INDEX('AWR Data'!A$1:E$8825,MATCH(A64,'AWR Data'!A$1:A$8825,0),5)</f>
        <v>1</v>
      </c>
      <c r="J64" s="74">
        <f t="shared" si="2"/>
        <v>2520</v>
      </c>
      <c r="K64" s="105">
        <f t="shared" si="3"/>
        <v>1</v>
      </c>
      <c r="L64" s="75">
        <v>0</v>
      </c>
      <c r="M64" s="75">
        <v>0</v>
      </c>
      <c r="N64" s="75">
        <v>0</v>
      </c>
      <c r="O64" s="105">
        <v>0</v>
      </c>
      <c r="P64" s="98">
        <f t="shared" si="4"/>
        <v>2520</v>
      </c>
      <c r="Q64" s="98">
        <f t="shared" si="5"/>
        <v>1</v>
      </c>
      <c r="R64" s="98">
        <f t="shared" si="6"/>
        <v>2520</v>
      </c>
      <c r="S64" s="105">
        <f t="shared" si="7"/>
        <v>1</v>
      </c>
      <c r="T64" s="8" t="str">
        <f>IF(I64=0,"",(INDEX('AWR Data'!A$1:E$8823,MATCH(A64,'AWR Data'!A$1:A$8823,0),4)))</f>
        <v>http://gardening.about.com/od/gardendesign/a/FrontYardGarden.htm</v>
      </c>
    </row>
    <row r="65" spans="1:20" ht="20" customHeight="1">
      <c r="A65" s="14" t="s">
        <v>14907</v>
      </c>
      <c r="B65" s="14" t="s">
        <v>989</v>
      </c>
      <c r="C65" s="14" t="s">
        <v>14701</v>
      </c>
      <c r="E65" s="74">
        <v>58</v>
      </c>
      <c r="F65" s="74">
        <v>13000</v>
      </c>
      <c r="G65" s="74">
        <f t="shared" si="0"/>
        <v>696</v>
      </c>
      <c r="H65" s="80">
        <f t="shared" si="1"/>
        <v>5.3538461538461542E-2</v>
      </c>
      <c r="I65" s="74">
        <f>INDEX('AWR Data'!A$1:E$8825,MATCH(A65,'AWR Data'!A$1:A$8825,0),5)</f>
        <v>1</v>
      </c>
      <c r="J65" s="74">
        <f t="shared" si="2"/>
        <v>696</v>
      </c>
      <c r="K65" s="105">
        <f t="shared" si="3"/>
        <v>1</v>
      </c>
      <c r="L65" s="75">
        <v>0</v>
      </c>
      <c r="M65" s="75">
        <v>0</v>
      </c>
      <c r="N65" s="75">
        <v>0</v>
      </c>
      <c r="O65" s="105">
        <v>0</v>
      </c>
      <c r="P65" s="98">
        <f t="shared" si="4"/>
        <v>696</v>
      </c>
      <c r="Q65" s="98">
        <f t="shared" si="5"/>
        <v>1</v>
      </c>
      <c r="R65" s="98">
        <f t="shared" si="6"/>
        <v>696</v>
      </c>
      <c r="S65" s="105">
        <f t="shared" si="7"/>
        <v>1</v>
      </c>
      <c r="T65" s="8" t="str">
        <f>IF(I65=0,"",(INDEX('AWR Data'!A$1:E$8823,MATCH(A65,'AWR Data'!A$1:A$8823,0),4)))</f>
        <v>http://gardening.about.com/od/smallspacegardening/ig/Small-Garden-Design-Photos/</v>
      </c>
    </row>
    <row r="66" spans="1:20" ht="20" customHeight="1">
      <c r="A66" s="14" t="s">
        <v>14702</v>
      </c>
      <c r="B66" s="14" t="s">
        <v>989</v>
      </c>
      <c r="C66" s="14" t="s">
        <v>14703</v>
      </c>
      <c r="E66" s="74">
        <v>1300</v>
      </c>
      <c r="F66" s="74">
        <v>205000</v>
      </c>
      <c r="G66" s="74">
        <f t="shared" si="0"/>
        <v>15600</v>
      </c>
      <c r="H66" s="80">
        <f t="shared" si="1"/>
        <v>7.6097560975609754E-2</v>
      </c>
      <c r="I66" s="74">
        <f>INDEX('AWR Data'!A$1:E$8825,MATCH(A66,'AWR Data'!A$1:A$8825,0),5)</f>
        <v>1</v>
      </c>
      <c r="J66" s="74">
        <f t="shared" si="2"/>
        <v>15600</v>
      </c>
      <c r="K66" s="105">
        <f t="shared" si="3"/>
        <v>1</v>
      </c>
      <c r="L66" s="75">
        <v>0</v>
      </c>
      <c r="M66" s="75">
        <v>0</v>
      </c>
      <c r="N66" s="75">
        <v>0</v>
      </c>
      <c r="O66" s="105">
        <v>0</v>
      </c>
      <c r="P66" s="98">
        <f t="shared" si="4"/>
        <v>15600</v>
      </c>
      <c r="Q66" s="98">
        <f t="shared" si="5"/>
        <v>1</v>
      </c>
      <c r="R66" s="98">
        <f t="shared" si="6"/>
        <v>15600</v>
      </c>
      <c r="S66" s="105">
        <f t="shared" si="7"/>
        <v>1</v>
      </c>
      <c r="T66" s="8" t="str">
        <f>IF(I66=0,"",(INDEX('AWR Data'!A$1:E$8823,MATCH(A66,'AWR Data'!A$1:A$8823,0),4)))</f>
        <v>http://gardening.about.com/od/urbansmallgardens/Small_Garden_Design_and_Urban_Garden_Ideas.htm</v>
      </c>
    </row>
    <row r="67" spans="1:20" ht="20" customHeight="1">
      <c r="A67" s="14" t="s">
        <v>14704</v>
      </c>
      <c r="B67" s="14" t="s">
        <v>17334</v>
      </c>
      <c r="C67" s="14" t="s">
        <v>14705</v>
      </c>
      <c r="E67" s="74">
        <v>1600</v>
      </c>
      <c r="F67" s="74">
        <v>165000</v>
      </c>
      <c r="G67" s="74">
        <f t="shared" si="0"/>
        <v>19200</v>
      </c>
      <c r="H67" s="80">
        <f t="shared" si="1"/>
        <v>0.11636363636363636</v>
      </c>
      <c r="I67" s="74">
        <f>INDEX('AWR Data'!A$1:E$8825,MATCH(A67,'AWR Data'!A$1:A$8825,0),5)</f>
        <v>1</v>
      </c>
      <c r="J67" s="74">
        <f t="shared" si="2"/>
        <v>19200</v>
      </c>
      <c r="K67" s="105">
        <f t="shared" si="3"/>
        <v>1</v>
      </c>
      <c r="L67" s="75">
        <v>0</v>
      </c>
      <c r="M67" s="75">
        <v>0</v>
      </c>
      <c r="N67" s="75">
        <v>0</v>
      </c>
      <c r="O67" s="105">
        <v>0</v>
      </c>
      <c r="P67" s="98">
        <f t="shared" si="4"/>
        <v>19200</v>
      </c>
      <c r="Q67" s="98">
        <f t="shared" si="5"/>
        <v>1</v>
      </c>
      <c r="R67" s="98">
        <f t="shared" si="6"/>
        <v>19200</v>
      </c>
      <c r="S67" s="105">
        <f t="shared" si="7"/>
        <v>1</v>
      </c>
      <c r="T67" s="8" t="str">
        <f>IF(I67=0,"",(INDEX('AWR Data'!A$1:E$8823,MATCH(A67,'AWR Data'!A$1:A$8823,0),4)))</f>
        <v>http://gardening.about.com/od/smallspacegardening/ig/Small-Garden-Design-Photos/</v>
      </c>
    </row>
    <row r="68" spans="1:20" ht="20" customHeight="1">
      <c r="A68" s="14" t="s">
        <v>14922</v>
      </c>
      <c r="B68" s="14" t="s">
        <v>989</v>
      </c>
      <c r="C68" s="14" t="s">
        <v>14923</v>
      </c>
      <c r="E68" s="74">
        <v>73</v>
      </c>
      <c r="F68" s="74">
        <v>48100</v>
      </c>
      <c r="G68" s="74">
        <f t="shared" si="0"/>
        <v>876</v>
      </c>
      <c r="H68" s="80">
        <f t="shared" si="1"/>
        <v>1.8212058212058211E-2</v>
      </c>
      <c r="I68" s="74">
        <f>INDEX('AWR Data'!A$1:E$8825,MATCH(A68,'AWR Data'!A$1:A$8825,0),5)</f>
        <v>1</v>
      </c>
      <c r="J68" s="74">
        <f t="shared" si="2"/>
        <v>876</v>
      </c>
      <c r="K68" s="105">
        <f t="shared" si="3"/>
        <v>1</v>
      </c>
      <c r="L68" s="75">
        <v>0</v>
      </c>
      <c r="M68" s="75">
        <v>0</v>
      </c>
      <c r="N68" s="75">
        <v>0</v>
      </c>
      <c r="O68" s="105">
        <v>0</v>
      </c>
      <c r="P68" s="98">
        <f t="shared" si="4"/>
        <v>876</v>
      </c>
      <c r="Q68" s="98">
        <f t="shared" si="5"/>
        <v>1</v>
      </c>
      <c r="R68" s="98">
        <f t="shared" si="6"/>
        <v>876</v>
      </c>
      <c r="S68" s="105">
        <f t="shared" si="7"/>
        <v>1</v>
      </c>
      <c r="T68" s="8" t="str">
        <f>IF(I68=0,"",(INDEX('AWR Data'!A$1:E$8823,MATCH(A68,'AWR Data'!A$1:A$8823,0),4)))</f>
        <v>http://gardening.about.com/od/urbansmallgardens/Small_Garden_Design_and_Urban_Garden_Ideas.htm</v>
      </c>
    </row>
    <row r="69" spans="1:20" ht="20" customHeight="1">
      <c r="A69" s="14" t="s">
        <v>14965</v>
      </c>
      <c r="B69" s="14" t="s">
        <v>989</v>
      </c>
      <c r="C69" s="14" t="s">
        <v>14966</v>
      </c>
      <c r="E69" s="74">
        <v>58</v>
      </c>
      <c r="F69" s="74">
        <v>185000</v>
      </c>
      <c r="G69" s="74">
        <f t="shared" si="0"/>
        <v>696</v>
      </c>
      <c r="H69" s="80">
        <f t="shared" si="1"/>
        <v>3.7621621621621621E-3</v>
      </c>
      <c r="I69" s="74">
        <f>INDEX('AWR Data'!A$1:E$8825,MATCH(A69,'AWR Data'!A$1:A$8825,0),5)</f>
        <v>1</v>
      </c>
      <c r="J69" s="74">
        <f t="shared" si="2"/>
        <v>696</v>
      </c>
      <c r="K69" s="105">
        <f t="shared" si="3"/>
        <v>1</v>
      </c>
      <c r="L69" s="75">
        <v>0</v>
      </c>
      <c r="M69" s="75">
        <v>0</v>
      </c>
      <c r="N69" s="75">
        <v>0</v>
      </c>
      <c r="O69" s="105">
        <v>0</v>
      </c>
      <c r="P69" s="98">
        <f t="shared" si="4"/>
        <v>696</v>
      </c>
      <c r="Q69" s="98">
        <f t="shared" si="5"/>
        <v>1</v>
      </c>
      <c r="R69" s="98">
        <f t="shared" si="6"/>
        <v>696</v>
      </c>
      <c r="S69" s="105">
        <f t="shared" si="7"/>
        <v>1</v>
      </c>
      <c r="T69" s="8" t="str">
        <f>IF(I69=0,"",(INDEX('AWR Data'!A$1:E$8823,MATCH(A69,'AWR Data'!A$1:A$8823,0),4)))</f>
        <v>http://gardening.about.com/c/ec/1.htm</v>
      </c>
    </row>
    <row r="70" spans="1:20" ht="20" customHeight="1">
      <c r="A70" s="14" t="s">
        <v>14893</v>
      </c>
      <c r="B70" s="14" t="s">
        <v>501</v>
      </c>
      <c r="C70" s="14" t="s">
        <v>14894</v>
      </c>
      <c r="E70" s="74">
        <v>22</v>
      </c>
      <c r="F70" s="74">
        <v>16700</v>
      </c>
      <c r="G70" s="74">
        <f t="shared" ref="G70:G133" si="8">+E70*12</f>
        <v>264</v>
      </c>
      <c r="H70" s="80">
        <f t="shared" ref="H70:H133" si="9">IF(G70&gt;0,(IF(F70&gt;0,G70/F70,1000)),0)</f>
        <v>1.5808383233532935E-2</v>
      </c>
      <c r="I70" s="74">
        <f>INDEX('AWR Data'!A$1:E$8825,MATCH(A70,'AWR Data'!A$1:A$8825,0),5)</f>
        <v>1</v>
      </c>
      <c r="J70" s="74">
        <f t="shared" ref="J70:J133" si="10">IF(I70=0,0,IF(I70&gt;0,IF(I70&lt;11,G70,IF(I70&lt;21,(G70*0.32),IF(I70&lt;31,(G70*0.07),0)))))</f>
        <v>264</v>
      </c>
      <c r="K70" s="105">
        <f t="shared" ref="K70:K133" si="11">IF(G70,J70/G70,0)</f>
        <v>1</v>
      </c>
      <c r="L70" s="75">
        <v>0</v>
      </c>
      <c r="M70" s="75">
        <v>0</v>
      </c>
      <c r="N70" s="75">
        <v>0</v>
      </c>
      <c r="O70" s="105">
        <v>0</v>
      </c>
      <c r="P70" s="98">
        <f t="shared" ref="P70:P133" si="12">+G70-L70</f>
        <v>264</v>
      </c>
      <c r="Q70" s="98">
        <f t="shared" ref="Q70:Q133" si="13">IF(I70=0,I70-M70,IF(M70,IF(I70=0,(M70-0),M70-I70),I70))</f>
        <v>1</v>
      </c>
      <c r="R70" s="98">
        <f t="shared" ref="R70:R133" si="14">+J70-N70</f>
        <v>264</v>
      </c>
      <c r="S70" s="105">
        <f t="shared" ref="S70:S133" si="15">+K70-O70</f>
        <v>1</v>
      </c>
      <c r="T70" s="8" t="str">
        <f>IF(I70=0,"",(INDEX('AWR Data'!A$1:E$8823,MATCH(A70,'AWR Data'!A$1:A$8823,0),4)))</f>
        <v>http://gardening.about.com/od/perennials/a/PruningClematis.htm</v>
      </c>
    </row>
    <row r="71" spans="1:20" ht="20" customHeight="1">
      <c r="A71" s="14" t="s">
        <v>15332</v>
      </c>
      <c r="B71" s="14" t="s">
        <v>989</v>
      </c>
      <c r="C71" s="14" t="s">
        <v>15333</v>
      </c>
      <c r="E71" s="98">
        <v>16</v>
      </c>
      <c r="F71" s="98">
        <v>328000</v>
      </c>
      <c r="G71" s="98">
        <f t="shared" si="8"/>
        <v>192</v>
      </c>
      <c r="H71" s="80">
        <f t="shared" si="9"/>
        <v>5.8536585365853656E-4</v>
      </c>
      <c r="I71" s="98">
        <f>INDEX('AWR Data'!A$1:E$8825,MATCH(A71,'AWR Data'!A$1:A$8825,0),5)</f>
        <v>1</v>
      </c>
      <c r="J71" s="98">
        <f t="shared" si="10"/>
        <v>192</v>
      </c>
      <c r="K71" s="105">
        <f t="shared" si="11"/>
        <v>1</v>
      </c>
      <c r="L71" s="75">
        <v>0</v>
      </c>
      <c r="M71" s="75">
        <v>0</v>
      </c>
      <c r="N71" s="75">
        <v>0</v>
      </c>
      <c r="O71" s="105">
        <v>0</v>
      </c>
      <c r="P71" s="98">
        <f t="shared" si="12"/>
        <v>192</v>
      </c>
      <c r="Q71" s="98">
        <f t="shared" si="13"/>
        <v>1</v>
      </c>
      <c r="R71" s="98">
        <f t="shared" si="14"/>
        <v>192</v>
      </c>
      <c r="S71" s="105">
        <f t="shared" si="15"/>
        <v>1</v>
      </c>
      <c r="T71" s="8" t="str">
        <f>IF(I71=0,"",(INDEX('AWR Data'!A$1:E$8823,MATCH(A71,'AWR Data'!A$1:A$8823,0),4)))</f>
        <v>http://gardening.about.com</v>
      </c>
    </row>
    <row r="72" spans="1:20" ht="20" customHeight="1">
      <c r="A72" s="14" t="s">
        <v>15583</v>
      </c>
      <c r="B72" s="14" t="s">
        <v>415</v>
      </c>
      <c r="C72" s="14" t="s">
        <v>15584</v>
      </c>
      <c r="E72" s="74">
        <v>73</v>
      </c>
      <c r="F72" s="74">
        <v>4430</v>
      </c>
      <c r="G72" s="74">
        <f t="shared" si="8"/>
        <v>876</v>
      </c>
      <c r="H72" s="80">
        <f t="shared" si="9"/>
        <v>0.19774266365688487</v>
      </c>
      <c r="I72" s="74">
        <f>INDEX('AWR Data'!A$1:E$8825,MATCH(A72,'AWR Data'!A$1:A$8825,0),5)</f>
        <v>1</v>
      </c>
      <c r="J72" s="74">
        <f t="shared" si="10"/>
        <v>876</v>
      </c>
      <c r="K72" s="105">
        <f t="shared" si="11"/>
        <v>1</v>
      </c>
      <c r="L72" s="75">
        <v>0</v>
      </c>
      <c r="M72" s="75">
        <v>0</v>
      </c>
      <c r="N72" s="75">
        <v>0</v>
      </c>
      <c r="O72" s="105">
        <v>0</v>
      </c>
      <c r="P72" s="98">
        <f t="shared" si="12"/>
        <v>876</v>
      </c>
      <c r="Q72" s="98">
        <f t="shared" si="13"/>
        <v>1</v>
      </c>
      <c r="R72" s="98">
        <f t="shared" si="14"/>
        <v>876</v>
      </c>
      <c r="S72" s="105">
        <f t="shared" si="15"/>
        <v>1</v>
      </c>
      <c r="T72" s="8" t="str">
        <f>IF(I72=0,"",(INDEX('AWR Data'!A$1:E$8823,MATCH(A72,'AWR Data'!A$1:A$8823,0),4)))</f>
        <v>http://gardening.about.com/od/plantprofiles/a/SB_Impatiens_2.htm</v>
      </c>
    </row>
    <row r="73" spans="1:20" ht="20" customHeight="1">
      <c r="A73" s="14" t="s">
        <v>15972</v>
      </c>
      <c r="B73" s="14" t="s">
        <v>279</v>
      </c>
      <c r="C73" s="14" t="s">
        <v>15973</v>
      </c>
      <c r="E73" s="74">
        <v>91</v>
      </c>
      <c r="F73" s="74">
        <v>20600</v>
      </c>
      <c r="G73" s="74">
        <f t="shared" si="8"/>
        <v>1092</v>
      </c>
      <c r="H73" s="80">
        <f t="shared" si="9"/>
        <v>5.3009708737864078E-2</v>
      </c>
      <c r="I73" s="74">
        <f>INDEX('AWR Data'!A$1:E$8825,MATCH(A73,'AWR Data'!A$1:A$8825,0),5)</f>
        <v>1</v>
      </c>
      <c r="J73" s="74">
        <f t="shared" si="10"/>
        <v>1092</v>
      </c>
      <c r="K73" s="105">
        <f t="shared" si="11"/>
        <v>1</v>
      </c>
      <c r="L73" s="75">
        <v>0</v>
      </c>
      <c r="M73" s="75">
        <v>0</v>
      </c>
      <c r="N73" s="75">
        <v>0</v>
      </c>
      <c r="O73" s="105">
        <v>0</v>
      </c>
      <c r="P73" s="98">
        <f t="shared" si="12"/>
        <v>1092</v>
      </c>
      <c r="Q73" s="98">
        <f t="shared" si="13"/>
        <v>1</v>
      </c>
      <c r="R73" s="98">
        <f t="shared" si="14"/>
        <v>1092</v>
      </c>
      <c r="S73" s="105">
        <f t="shared" si="15"/>
        <v>1</v>
      </c>
      <c r="T73" s="8" t="str">
        <f>IF(I73=0,"",(INDEX('AWR Data'!A$1:E$8823,MATCH(A73,'AWR Data'!A$1:A$8823,0),4)))</f>
        <v>http://gardening.about.com/od/soniasgarden/a/Bromeliads.htm</v>
      </c>
    </row>
    <row r="74" spans="1:20" ht="20" customHeight="1">
      <c r="A74" s="14" t="s">
        <v>15974</v>
      </c>
      <c r="B74" s="14" t="s">
        <v>279</v>
      </c>
      <c r="C74" s="14" t="s">
        <v>15975</v>
      </c>
      <c r="E74" s="74">
        <v>12</v>
      </c>
      <c r="F74" s="74">
        <v>4040</v>
      </c>
      <c r="G74" s="74">
        <f t="shared" si="8"/>
        <v>144</v>
      </c>
      <c r="H74" s="80">
        <f t="shared" si="9"/>
        <v>3.5643564356435641E-2</v>
      </c>
      <c r="I74" s="74">
        <f>INDEX('AWR Data'!A$1:E$8825,MATCH(A74,'AWR Data'!A$1:A$8825,0),5)</f>
        <v>1</v>
      </c>
      <c r="J74" s="74">
        <f t="shared" si="10"/>
        <v>144</v>
      </c>
      <c r="K74" s="105">
        <f t="shared" si="11"/>
        <v>1</v>
      </c>
      <c r="L74" s="75">
        <v>0</v>
      </c>
      <c r="M74" s="75">
        <v>0</v>
      </c>
      <c r="N74" s="75">
        <v>0</v>
      </c>
      <c r="O74" s="105">
        <v>0</v>
      </c>
      <c r="P74" s="98">
        <f t="shared" si="12"/>
        <v>144</v>
      </c>
      <c r="Q74" s="98">
        <f t="shared" si="13"/>
        <v>1</v>
      </c>
      <c r="R74" s="98">
        <f t="shared" si="14"/>
        <v>144</v>
      </c>
      <c r="S74" s="105">
        <f t="shared" si="15"/>
        <v>1</v>
      </c>
      <c r="T74" s="8" t="str">
        <f>IF(I74=0,"",(INDEX('AWR Data'!A$1:E$8823,MATCH(A74,'AWR Data'!A$1:A$8823,0),4)))</f>
        <v>http://gardening.about.com/od/soniasgarden/a/Bromeliads.htm</v>
      </c>
    </row>
    <row r="75" spans="1:20" ht="20" customHeight="1">
      <c r="A75" s="14" t="s">
        <v>15790</v>
      </c>
      <c r="B75" s="14" t="s">
        <v>989</v>
      </c>
      <c r="C75" s="14" t="s">
        <v>15791</v>
      </c>
      <c r="E75" s="74">
        <v>73</v>
      </c>
      <c r="F75" s="74">
        <v>27800</v>
      </c>
      <c r="G75" s="74">
        <f t="shared" si="8"/>
        <v>876</v>
      </c>
      <c r="H75" s="80">
        <f t="shared" si="9"/>
        <v>3.1510791366906474E-2</v>
      </c>
      <c r="I75" s="74">
        <f>INDEX('AWR Data'!A$1:E$8825,MATCH(A75,'AWR Data'!A$1:A$8825,0),5)</f>
        <v>1</v>
      </c>
      <c r="J75" s="74">
        <f t="shared" si="10"/>
        <v>876</v>
      </c>
      <c r="K75" s="105">
        <f t="shared" si="11"/>
        <v>1</v>
      </c>
      <c r="L75" s="75">
        <v>0</v>
      </c>
      <c r="M75" s="75">
        <v>0</v>
      </c>
      <c r="N75" s="75">
        <v>0</v>
      </c>
      <c r="O75" s="105">
        <v>0</v>
      </c>
      <c r="P75" s="98">
        <f t="shared" si="12"/>
        <v>876</v>
      </c>
      <c r="Q75" s="98">
        <f t="shared" si="13"/>
        <v>1</v>
      </c>
      <c r="R75" s="98">
        <f t="shared" si="14"/>
        <v>876</v>
      </c>
      <c r="S75" s="105">
        <f t="shared" si="15"/>
        <v>1</v>
      </c>
      <c r="T75" s="8" t="str">
        <f>IF(I75=0,"",(INDEX('AWR Data'!A$1:E$8823,MATCH(A75,'AWR Data'!A$1:A$8823,0),4)))</f>
        <v>http://gardening.about.com/od/urbansmallgardens/Small_Garden_Design_and_Urban_Garden_Ideas.htm</v>
      </c>
    </row>
    <row r="76" spans="1:20" ht="20" customHeight="1">
      <c r="A76" s="14" t="s">
        <v>16324</v>
      </c>
      <c r="B76" s="14" t="s">
        <v>513</v>
      </c>
      <c r="C76" s="14" t="s">
        <v>16325</v>
      </c>
      <c r="E76" s="74">
        <v>170</v>
      </c>
      <c r="F76" s="74">
        <v>9970</v>
      </c>
      <c r="G76" s="74">
        <f t="shared" si="8"/>
        <v>2040</v>
      </c>
      <c r="H76" s="80">
        <f t="shared" si="9"/>
        <v>0.20461384152457371</v>
      </c>
      <c r="I76" s="74">
        <f>INDEX('AWR Data'!A$1:E$8825,MATCH(A76,'AWR Data'!A$1:A$8825,0),5)</f>
        <v>1</v>
      </c>
      <c r="J76" s="74">
        <f t="shared" si="10"/>
        <v>2040</v>
      </c>
      <c r="K76" s="105">
        <f t="shared" si="11"/>
        <v>1</v>
      </c>
      <c r="L76" s="75">
        <v>0</v>
      </c>
      <c r="M76" s="75">
        <v>0</v>
      </c>
      <c r="N76" s="75">
        <v>0</v>
      </c>
      <c r="O76" s="105">
        <v>0</v>
      </c>
      <c r="P76" s="98">
        <f t="shared" si="12"/>
        <v>2040</v>
      </c>
      <c r="Q76" s="98">
        <f t="shared" si="13"/>
        <v>1</v>
      </c>
      <c r="R76" s="98">
        <f t="shared" si="14"/>
        <v>2040</v>
      </c>
      <c r="S76" s="105">
        <f t="shared" si="15"/>
        <v>1</v>
      </c>
      <c r="T76" s="8" t="str">
        <f>IF(I76=0,"",(INDEX('AWR Data'!A$1:E$8823,MATCH(A76,'AWR Data'!A$1:A$8823,0),4)))</f>
        <v>http://gardening.about.com/od/treesshrubs/a/Viburnums.htm</v>
      </c>
    </row>
    <row r="77" spans="1:20" ht="20" customHeight="1">
      <c r="A77" s="14" t="s">
        <v>16326</v>
      </c>
      <c r="B77" s="14" t="s">
        <v>513</v>
      </c>
      <c r="C77" s="14" t="s">
        <v>16327</v>
      </c>
      <c r="E77" s="74">
        <v>140</v>
      </c>
      <c r="F77" s="74">
        <v>11800</v>
      </c>
      <c r="G77" s="74">
        <f t="shared" si="8"/>
        <v>1680</v>
      </c>
      <c r="H77" s="80">
        <f t="shared" si="9"/>
        <v>0.14237288135593221</v>
      </c>
      <c r="I77" s="74">
        <f>INDEX('AWR Data'!A$1:E$8825,MATCH(A77,'AWR Data'!A$1:A$8825,0),5)</f>
        <v>1</v>
      </c>
      <c r="J77" s="74">
        <f t="shared" si="10"/>
        <v>1680</v>
      </c>
      <c r="K77" s="105">
        <f t="shared" si="11"/>
        <v>1</v>
      </c>
      <c r="L77" s="75">
        <v>0</v>
      </c>
      <c r="M77" s="75">
        <v>0</v>
      </c>
      <c r="N77" s="75">
        <v>0</v>
      </c>
      <c r="O77" s="105">
        <v>0</v>
      </c>
      <c r="P77" s="98">
        <f t="shared" si="12"/>
        <v>1680</v>
      </c>
      <c r="Q77" s="98">
        <f t="shared" si="13"/>
        <v>1</v>
      </c>
      <c r="R77" s="98">
        <f t="shared" si="14"/>
        <v>1680</v>
      </c>
      <c r="S77" s="105">
        <f t="shared" si="15"/>
        <v>1</v>
      </c>
      <c r="T77" s="8" t="str">
        <f>IF(I77=0,"",(INDEX('AWR Data'!A$1:E$8823,MATCH(A77,'AWR Data'!A$1:A$8823,0),4)))</f>
        <v>http://gardening.about.com/od/treesshrubs/a/Viburnums.htm</v>
      </c>
    </row>
    <row r="78" spans="1:20" ht="20" customHeight="1">
      <c r="A78" s="14" t="s">
        <v>16427</v>
      </c>
      <c r="B78" s="14" t="s">
        <v>513</v>
      </c>
      <c r="C78" s="14" t="s">
        <v>16428</v>
      </c>
      <c r="E78" s="74">
        <v>320</v>
      </c>
      <c r="F78" s="74">
        <v>8070</v>
      </c>
      <c r="G78" s="74">
        <f t="shared" si="8"/>
        <v>3840</v>
      </c>
      <c r="H78" s="80">
        <f t="shared" si="9"/>
        <v>0.47583643122676578</v>
      </c>
      <c r="I78" s="74">
        <f>INDEX('AWR Data'!A$1:E$8825,MATCH(A78,'AWR Data'!A$1:A$8825,0),5)</f>
        <v>1</v>
      </c>
      <c r="J78" s="74">
        <f t="shared" si="10"/>
        <v>3840</v>
      </c>
      <c r="K78" s="105">
        <f t="shared" si="11"/>
        <v>1</v>
      </c>
      <c r="L78" s="75">
        <v>0</v>
      </c>
      <c r="M78" s="75">
        <v>0</v>
      </c>
      <c r="N78" s="75">
        <v>0</v>
      </c>
      <c r="O78" s="105">
        <v>0</v>
      </c>
      <c r="P78" s="98">
        <f t="shared" si="12"/>
        <v>3840</v>
      </c>
      <c r="Q78" s="98">
        <f t="shared" si="13"/>
        <v>1</v>
      </c>
      <c r="R78" s="98">
        <f t="shared" si="14"/>
        <v>3840</v>
      </c>
      <c r="S78" s="105">
        <f t="shared" si="15"/>
        <v>1</v>
      </c>
      <c r="T78" s="8" t="str">
        <f>IF(I78=0,"",(INDEX('AWR Data'!A$1:E$8823,MATCH(A78,'AWR Data'!A$1:A$8823,0),4)))</f>
        <v>http://gardening.about.com/od/treesshrubs/a/Viburnums.htm</v>
      </c>
    </row>
    <row r="79" spans="1:20" ht="20" customHeight="1">
      <c r="A79" s="14" t="s">
        <v>16585</v>
      </c>
      <c r="B79" s="14" t="s">
        <v>2947</v>
      </c>
      <c r="C79" s="14" t="s">
        <v>16586</v>
      </c>
      <c r="E79" s="74">
        <v>170</v>
      </c>
      <c r="F79" s="74">
        <v>5750</v>
      </c>
      <c r="G79" s="74">
        <f t="shared" si="8"/>
        <v>2040</v>
      </c>
      <c r="H79" s="80">
        <f t="shared" si="9"/>
        <v>0.35478260869565215</v>
      </c>
      <c r="I79" s="74">
        <f>INDEX('AWR Data'!A$1:E$8825,MATCH(A79,'AWR Data'!A$1:A$8825,0),5)</f>
        <v>1</v>
      </c>
      <c r="J79" s="74">
        <f t="shared" si="10"/>
        <v>2040</v>
      </c>
      <c r="K79" s="105">
        <f t="shared" si="11"/>
        <v>1</v>
      </c>
      <c r="L79" s="75">
        <v>0</v>
      </c>
      <c r="M79" s="75">
        <v>0</v>
      </c>
      <c r="N79" s="75">
        <v>0</v>
      </c>
      <c r="O79" s="105">
        <v>0</v>
      </c>
      <c r="P79" s="98">
        <f t="shared" si="12"/>
        <v>2040</v>
      </c>
      <c r="Q79" s="98">
        <f t="shared" si="13"/>
        <v>1</v>
      </c>
      <c r="R79" s="98">
        <f t="shared" si="14"/>
        <v>2040</v>
      </c>
      <c r="S79" s="105">
        <f t="shared" si="15"/>
        <v>1</v>
      </c>
      <c r="T79" s="8" t="str">
        <f>IF(I79=0,"",(INDEX('AWR Data'!A$1:E$8823,MATCH(A79,'AWR Data'!A$1:A$8823,0),4)))</f>
        <v>http://gardening.about.com/od/treesshrubs/ig/Top-Shrubs-for-the-Home-Garden/Wine---Roses-Weigela-.htm</v>
      </c>
    </row>
    <row r="80" spans="1:20" ht="20" customHeight="1">
      <c r="A80" s="14" t="s">
        <v>16614</v>
      </c>
      <c r="B80" s="14" t="s">
        <v>2947</v>
      </c>
      <c r="C80" s="14" t="s">
        <v>16615</v>
      </c>
      <c r="E80" s="74">
        <v>320</v>
      </c>
      <c r="F80" s="74">
        <v>29000</v>
      </c>
      <c r="G80" s="74">
        <f t="shared" si="8"/>
        <v>3840</v>
      </c>
      <c r="H80" s="80">
        <f t="shared" si="9"/>
        <v>0.13241379310344828</v>
      </c>
      <c r="I80" s="74">
        <f>INDEX('AWR Data'!A$1:E$8825,MATCH(A80,'AWR Data'!A$1:A$8825,0),5)</f>
        <v>1</v>
      </c>
      <c r="J80" s="74">
        <f t="shared" si="10"/>
        <v>3840</v>
      </c>
      <c r="K80" s="105">
        <f t="shared" si="11"/>
        <v>1</v>
      </c>
      <c r="L80" s="75">
        <v>0</v>
      </c>
      <c r="M80" s="75">
        <v>0</v>
      </c>
      <c r="N80" s="75">
        <v>0</v>
      </c>
      <c r="O80" s="105">
        <v>0</v>
      </c>
      <c r="P80" s="98">
        <f t="shared" si="12"/>
        <v>3840</v>
      </c>
      <c r="Q80" s="98">
        <f t="shared" si="13"/>
        <v>1</v>
      </c>
      <c r="R80" s="98">
        <f t="shared" si="14"/>
        <v>3840</v>
      </c>
      <c r="S80" s="105">
        <f t="shared" si="15"/>
        <v>1</v>
      </c>
      <c r="T80" s="8" t="str">
        <f>IF(I80=0,"",(INDEX('AWR Data'!A$1:E$8823,MATCH(A80,'AWR Data'!A$1:A$8823,0),4)))</f>
        <v>http://gardening.about.com/od/treesshrubs/ig/Top-Shrubs-for-the-Home-Garden/Wine---Roses-Weigela-.htm</v>
      </c>
    </row>
    <row r="81" spans="1:20" ht="20" customHeight="1">
      <c r="A81" s="14" t="s">
        <v>16883</v>
      </c>
      <c r="B81" s="14" t="s">
        <v>2947</v>
      </c>
      <c r="C81" s="14" t="s">
        <v>16884</v>
      </c>
      <c r="E81" s="74">
        <v>91</v>
      </c>
      <c r="F81" s="74">
        <v>51700</v>
      </c>
      <c r="G81" s="74">
        <f t="shared" si="8"/>
        <v>1092</v>
      </c>
      <c r="H81" s="80">
        <f t="shared" si="9"/>
        <v>2.1121856866537718E-2</v>
      </c>
      <c r="I81" s="74">
        <f>INDEX('AWR Data'!A$1:E$8825,MATCH(A81,'AWR Data'!A$1:A$8825,0),5)</f>
        <v>1</v>
      </c>
      <c r="J81" s="74">
        <f t="shared" si="10"/>
        <v>1092</v>
      </c>
      <c r="K81" s="105">
        <f t="shared" si="11"/>
        <v>1</v>
      </c>
      <c r="L81" s="75">
        <v>0</v>
      </c>
      <c r="M81" s="75">
        <v>0</v>
      </c>
      <c r="N81" s="75">
        <v>0</v>
      </c>
      <c r="O81" s="105">
        <v>0</v>
      </c>
      <c r="P81" s="98">
        <f t="shared" si="12"/>
        <v>1092</v>
      </c>
      <c r="Q81" s="98">
        <f t="shared" si="13"/>
        <v>1</v>
      </c>
      <c r="R81" s="98">
        <f t="shared" si="14"/>
        <v>1092</v>
      </c>
      <c r="S81" s="105">
        <f t="shared" si="15"/>
        <v>1</v>
      </c>
      <c r="T81" s="8" t="str">
        <f>IF(I81=0,"",(INDEX('AWR Data'!A$1:E$8823,MATCH(A81,'AWR Data'!A$1:A$8823,0),4)))</f>
        <v>http://gardening.about.com/od/whatsnewinthegarden/ig/New-and-Cool-Plants-for-2009-/Weigela--Shining-Sensation-.htm</v>
      </c>
    </row>
    <row r="82" spans="1:20" ht="20" customHeight="1">
      <c r="A82" s="14" t="s">
        <v>16739</v>
      </c>
      <c r="B82" s="14" t="s">
        <v>929</v>
      </c>
      <c r="C82" s="14" t="s">
        <v>16740</v>
      </c>
      <c r="E82" s="74">
        <v>36</v>
      </c>
      <c r="F82" s="74">
        <v>4240</v>
      </c>
      <c r="G82" s="74">
        <f t="shared" si="8"/>
        <v>432</v>
      </c>
      <c r="H82" s="80">
        <f t="shared" si="9"/>
        <v>0.10188679245283019</v>
      </c>
      <c r="I82" s="74">
        <f>INDEX('AWR Data'!A$1:E$8825,MATCH(A82,'AWR Data'!A$1:A$8825,0),5)</f>
        <v>1</v>
      </c>
      <c r="J82" s="74">
        <f t="shared" si="10"/>
        <v>432</v>
      </c>
      <c r="K82" s="105">
        <f t="shared" si="11"/>
        <v>1</v>
      </c>
      <c r="L82" s="75">
        <v>0</v>
      </c>
      <c r="M82" s="75">
        <v>0</v>
      </c>
      <c r="N82" s="75">
        <v>0</v>
      </c>
      <c r="O82" s="105">
        <v>0</v>
      </c>
      <c r="P82" s="98">
        <f t="shared" si="12"/>
        <v>432</v>
      </c>
      <c r="Q82" s="98">
        <f t="shared" si="13"/>
        <v>1</v>
      </c>
      <c r="R82" s="98">
        <f t="shared" si="14"/>
        <v>432</v>
      </c>
      <c r="S82" s="105">
        <f t="shared" si="15"/>
        <v>1</v>
      </c>
      <c r="T82" s="8" t="str">
        <f>IF(I82=0,"",(INDEX('AWR Data'!A$1:E$8823,MATCH(A82,'AWR Data'!A$1:A$8823,0),4)))</f>
        <v>http://gardening.about.com/od/gardendesign/ig/Plants-to-Walk-On/Sedum-pachyclados.htm</v>
      </c>
    </row>
    <row r="83" spans="1:20" ht="20" customHeight="1">
      <c r="A83" s="14" t="s">
        <v>16849</v>
      </c>
      <c r="B83" s="14" t="s">
        <v>989</v>
      </c>
      <c r="C83" s="14" t="s">
        <v>16850</v>
      </c>
      <c r="E83" s="74">
        <v>91</v>
      </c>
      <c r="F83" s="74">
        <v>50100</v>
      </c>
      <c r="G83" s="74">
        <f t="shared" si="8"/>
        <v>1092</v>
      </c>
      <c r="H83" s="80">
        <f t="shared" si="9"/>
        <v>2.1796407185628742E-2</v>
      </c>
      <c r="I83" s="74">
        <f>INDEX('AWR Data'!A$1:E$8825,MATCH(A83,'AWR Data'!A$1:A$8825,0),5)</f>
        <v>1</v>
      </c>
      <c r="J83" s="74">
        <f t="shared" si="10"/>
        <v>1092</v>
      </c>
      <c r="K83" s="105">
        <f t="shared" si="11"/>
        <v>1</v>
      </c>
      <c r="L83" s="75">
        <v>0</v>
      </c>
      <c r="M83" s="75">
        <v>0</v>
      </c>
      <c r="N83" s="75">
        <v>0</v>
      </c>
      <c r="O83" s="105">
        <v>0</v>
      </c>
      <c r="P83" s="98">
        <f t="shared" si="12"/>
        <v>1092</v>
      </c>
      <c r="Q83" s="98">
        <f t="shared" si="13"/>
        <v>1</v>
      </c>
      <c r="R83" s="98">
        <f t="shared" si="14"/>
        <v>1092</v>
      </c>
      <c r="S83" s="105">
        <f t="shared" si="15"/>
        <v>1</v>
      </c>
      <c r="T83" s="8" t="str">
        <f>IF(I83=0,"",(INDEX('AWR Data'!A$1:E$8823,MATCH(A83,'AWR Data'!A$1:A$8823,0),4)))</f>
        <v>http://gardening.about.com/od/wildflowergardens/a/wildflowers.htm</v>
      </c>
    </row>
    <row r="84" spans="1:20" ht="20" customHeight="1">
      <c r="A84" s="14" t="s">
        <v>16965</v>
      </c>
      <c r="B84" s="14" t="s">
        <v>989</v>
      </c>
      <c r="C84" s="14" t="s">
        <v>16966</v>
      </c>
      <c r="E84" s="74">
        <v>28</v>
      </c>
      <c r="F84" s="74">
        <v>47300</v>
      </c>
      <c r="G84" s="74">
        <f t="shared" si="8"/>
        <v>336</v>
      </c>
      <c r="H84" s="80">
        <f t="shared" si="9"/>
        <v>7.103594080338266E-3</v>
      </c>
      <c r="I84" s="74">
        <f>INDEX('AWR Data'!A$1:E$8825,MATCH(A84,'AWR Data'!A$1:A$8825,0),5)</f>
        <v>1</v>
      </c>
      <c r="J84" s="74">
        <f t="shared" si="10"/>
        <v>336</v>
      </c>
      <c r="K84" s="105">
        <f t="shared" si="11"/>
        <v>1</v>
      </c>
      <c r="L84" s="75">
        <v>0</v>
      </c>
      <c r="M84" s="75">
        <v>0</v>
      </c>
      <c r="N84" s="75">
        <v>0</v>
      </c>
      <c r="O84" s="105">
        <v>0</v>
      </c>
      <c r="P84" s="98">
        <f t="shared" si="12"/>
        <v>336</v>
      </c>
      <c r="Q84" s="98">
        <f t="shared" si="13"/>
        <v>1</v>
      </c>
      <c r="R84" s="98">
        <f t="shared" si="14"/>
        <v>336</v>
      </c>
      <c r="S84" s="105">
        <f t="shared" si="15"/>
        <v>1</v>
      </c>
      <c r="T84" s="8" t="str">
        <f>IF(I84=0,"",(INDEX('AWR Data'!A$1:E$8823,MATCH(A84,'AWR Data'!A$1:A$8823,0),4)))</f>
        <v>http://gardening.about.com/od/gardendesign/a/Xeriscaping.htm</v>
      </c>
    </row>
    <row r="85" spans="1:20" ht="20" customHeight="1">
      <c r="A85" s="14" t="s">
        <v>807</v>
      </c>
      <c r="B85" s="14" t="s">
        <v>1084</v>
      </c>
      <c r="C85" s="14" t="s">
        <v>808</v>
      </c>
      <c r="E85" s="74">
        <v>58</v>
      </c>
      <c r="F85" s="74">
        <v>13500</v>
      </c>
      <c r="G85" s="74">
        <f t="shared" si="8"/>
        <v>696</v>
      </c>
      <c r="H85" s="80">
        <f t="shared" si="9"/>
        <v>5.1555555555555556E-2</v>
      </c>
      <c r="I85" s="74">
        <f>INDEX('AWR Data'!A$1:E$8825,MATCH(A85,'AWR Data'!A$1:A$8825,0),5)</f>
        <v>2</v>
      </c>
      <c r="J85" s="74">
        <f t="shared" si="10"/>
        <v>696</v>
      </c>
      <c r="K85" s="105">
        <f t="shared" si="11"/>
        <v>1</v>
      </c>
      <c r="L85" s="75">
        <v>0</v>
      </c>
      <c r="M85" s="75">
        <v>0</v>
      </c>
      <c r="N85" s="75">
        <v>0</v>
      </c>
      <c r="O85" s="105">
        <v>0</v>
      </c>
      <c r="P85" s="98">
        <f t="shared" si="12"/>
        <v>696</v>
      </c>
      <c r="Q85" s="98">
        <f t="shared" si="13"/>
        <v>2</v>
      </c>
      <c r="R85" s="98">
        <f t="shared" si="14"/>
        <v>696</v>
      </c>
      <c r="S85" s="105">
        <f t="shared" si="15"/>
        <v>1</v>
      </c>
      <c r="T85" s="8" t="str">
        <f>IF(I85=0,"",(INDEX('AWR Data'!A$1:E$8823,MATCH(A85,'AWR Data'!A$1:A$8823,0),4)))</f>
        <v>http://gardening.about.com/od/floweringbulbs/a/Amaryllis.htm</v>
      </c>
    </row>
    <row r="86" spans="1:20" ht="20" customHeight="1">
      <c r="A86" s="14" t="s">
        <v>444</v>
      </c>
      <c r="B86" s="14" t="s">
        <v>1084</v>
      </c>
      <c r="C86" s="14" t="s">
        <v>445</v>
      </c>
      <c r="E86" s="74">
        <v>1300</v>
      </c>
      <c r="F86" s="74">
        <v>93100</v>
      </c>
      <c r="G86" s="74">
        <f t="shared" si="8"/>
        <v>15600</v>
      </c>
      <c r="H86" s="80">
        <f t="shared" si="9"/>
        <v>0.16756176154672395</v>
      </c>
      <c r="I86" s="74">
        <f>INDEX('AWR Data'!A$1:E$8825,MATCH(A86,'AWR Data'!A$1:A$8825,0),5)</f>
        <v>2</v>
      </c>
      <c r="J86" s="74">
        <f t="shared" si="10"/>
        <v>15600</v>
      </c>
      <c r="K86" s="105">
        <f t="shared" si="11"/>
        <v>1</v>
      </c>
      <c r="L86" s="75">
        <v>0</v>
      </c>
      <c r="M86" s="75">
        <v>0</v>
      </c>
      <c r="N86" s="75">
        <v>0</v>
      </c>
      <c r="O86" s="105">
        <v>0</v>
      </c>
      <c r="P86" s="98">
        <f t="shared" si="12"/>
        <v>15600</v>
      </c>
      <c r="Q86" s="98">
        <f t="shared" si="13"/>
        <v>2</v>
      </c>
      <c r="R86" s="98">
        <f t="shared" si="14"/>
        <v>15600</v>
      </c>
      <c r="S86" s="105">
        <f t="shared" si="15"/>
        <v>1</v>
      </c>
      <c r="T86" s="8" t="str">
        <f>IF(I86=0,"",(INDEX('AWR Data'!A$1:E$8823,MATCH(A86,'AWR Data'!A$1:A$8823,0),4)))</f>
        <v>http://gardening.about.com/od/floweringbulbs/a/Amaryllis.htm</v>
      </c>
    </row>
    <row r="87" spans="1:20" ht="20" customHeight="1">
      <c r="A87" s="14" t="s">
        <v>446</v>
      </c>
      <c r="B87" s="14" t="s">
        <v>1084</v>
      </c>
      <c r="C87" s="14" t="s">
        <v>447</v>
      </c>
      <c r="E87" s="74">
        <v>1600</v>
      </c>
      <c r="F87" s="74">
        <v>57200</v>
      </c>
      <c r="G87" s="74">
        <f t="shared" si="8"/>
        <v>19200</v>
      </c>
      <c r="H87" s="80">
        <f t="shared" si="9"/>
        <v>0.33566433566433568</v>
      </c>
      <c r="I87" s="74">
        <f>INDEX('AWR Data'!A$1:E$8825,MATCH(A87,'AWR Data'!A$1:A$8825,0),5)</f>
        <v>2</v>
      </c>
      <c r="J87" s="74">
        <f t="shared" si="10"/>
        <v>19200</v>
      </c>
      <c r="K87" s="105">
        <f t="shared" si="11"/>
        <v>1</v>
      </c>
      <c r="L87" s="75">
        <v>0</v>
      </c>
      <c r="M87" s="75">
        <v>0</v>
      </c>
      <c r="N87" s="75">
        <v>0</v>
      </c>
      <c r="O87" s="105">
        <v>0</v>
      </c>
      <c r="P87" s="98">
        <f t="shared" si="12"/>
        <v>19200</v>
      </c>
      <c r="Q87" s="98">
        <f t="shared" si="13"/>
        <v>2</v>
      </c>
      <c r="R87" s="98">
        <f t="shared" si="14"/>
        <v>19200</v>
      </c>
      <c r="S87" s="105">
        <f t="shared" si="15"/>
        <v>1</v>
      </c>
      <c r="T87" s="8" t="str">
        <f>IF(I87=0,"",(INDEX('AWR Data'!A$1:E$8823,MATCH(A87,'AWR Data'!A$1:A$8823,0),4)))</f>
        <v>http://gardening.about.com/od/floweringbulbs/a/Amaryllis.htm</v>
      </c>
    </row>
    <row r="88" spans="1:20" ht="20" customHeight="1">
      <c r="A88" s="14" t="s">
        <v>1031</v>
      </c>
      <c r="B88" s="14" t="s">
        <v>1032</v>
      </c>
      <c r="C88" s="14" t="s">
        <v>1033</v>
      </c>
      <c r="E88" s="74">
        <v>58</v>
      </c>
      <c r="F88" s="74">
        <v>90</v>
      </c>
      <c r="G88" s="74">
        <f t="shared" si="8"/>
        <v>696</v>
      </c>
      <c r="H88" s="80">
        <f t="shared" si="9"/>
        <v>7.7333333333333334</v>
      </c>
      <c r="I88" s="74">
        <f>INDEX('AWR Data'!A$1:E$8825,MATCH(A88,'AWR Data'!A$1:A$8825,0),5)</f>
        <v>2</v>
      </c>
      <c r="J88" s="74">
        <f t="shared" si="10"/>
        <v>696</v>
      </c>
      <c r="K88" s="105">
        <f t="shared" si="11"/>
        <v>1</v>
      </c>
      <c r="L88" s="75">
        <v>0</v>
      </c>
      <c r="M88" s="75">
        <v>0</v>
      </c>
      <c r="N88" s="75">
        <v>0</v>
      </c>
      <c r="O88" s="105">
        <v>0</v>
      </c>
      <c r="P88" s="98">
        <f t="shared" si="12"/>
        <v>696</v>
      </c>
      <c r="Q88" s="98">
        <f t="shared" si="13"/>
        <v>2</v>
      </c>
      <c r="R88" s="98">
        <f t="shared" si="14"/>
        <v>696</v>
      </c>
      <c r="S88" s="105">
        <f t="shared" si="15"/>
        <v>1</v>
      </c>
      <c r="T88" s="8" t="str">
        <f>IF(I88=0,"",(INDEX('AWR Data'!A$1:E$8823,MATCH(A88,'AWR Data'!A$1:A$8823,0),4)))</f>
        <v>http://gardening.about.com/od/plantprofile1/p/Geranium.htm</v>
      </c>
    </row>
    <row r="89" spans="1:20" ht="20" customHeight="1">
      <c r="A89" s="14" t="s">
        <v>1927</v>
      </c>
      <c r="B89" s="14" t="s">
        <v>699</v>
      </c>
      <c r="C89" s="14" t="s">
        <v>1928</v>
      </c>
      <c r="E89" s="74">
        <v>36</v>
      </c>
      <c r="F89" s="74">
        <v>3480</v>
      </c>
      <c r="G89" s="74">
        <f t="shared" si="8"/>
        <v>432</v>
      </c>
      <c r="H89" s="80">
        <f t="shared" si="9"/>
        <v>0.12413793103448276</v>
      </c>
      <c r="I89" s="74">
        <f>INDEX('AWR Data'!A$1:E$8825,MATCH(A89,'AWR Data'!A$1:A$8825,0),5)</f>
        <v>2</v>
      </c>
      <c r="J89" s="74">
        <f t="shared" si="10"/>
        <v>432</v>
      </c>
      <c r="K89" s="105">
        <f t="shared" si="11"/>
        <v>1</v>
      </c>
      <c r="L89" s="75">
        <v>0</v>
      </c>
      <c r="M89" s="75">
        <v>0</v>
      </c>
      <c r="N89" s="75">
        <v>0</v>
      </c>
      <c r="O89" s="105">
        <v>0</v>
      </c>
      <c r="P89" s="98">
        <f t="shared" si="12"/>
        <v>432</v>
      </c>
      <c r="Q89" s="98">
        <f t="shared" si="13"/>
        <v>2</v>
      </c>
      <c r="R89" s="98">
        <f t="shared" si="14"/>
        <v>432</v>
      </c>
      <c r="S89" s="105">
        <f t="shared" si="15"/>
        <v>1</v>
      </c>
      <c r="T89" s="8" t="str">
        <f>IF(I89=0,"",(INDEX('AWR Data'!A$1:E$8823,MATCH(A89,'AWR Data'!A$1:A$8823,0),4)))</f>
        <v>http://gardening.about.com/od/houseplants/ig/Houseplants/Begonias.htm</v>
      </c>
    </row>
    <row r="90" spans="1:20" ht="20" customHeight="1">
      <c r="A90" s="14" t="s">
        <v>2245</v>
      </c>
      <c r="B90" s="14" t="s">
        <v>1032</v>
      </c>
      <c r="C90" s="14" t="s">
        <v>2246</v>
      </c>
      <c r="E90" s="74">
        <v>58</v>
      </c>
      <c r="F90" s="74">
        <v>6940</v>
      </c>
      <c r="G90" s="74">
        <f t="shared" si="8"/>
        <v>696</v>
      </c>
      <c r="H90" s="80">
        <f t="shared" si="9"/>
        <v>0.10028818443804034</v>
      </c>
      <c r="I90" s="74">
        <f>INDEX('AWR Data'!A$1:E$8825,MATCH(A90,'AWR Data'!A$1:A$8825,0),5)</f>
        <v>2</v>
      </c>
      <c r="J90" s="74">
        <f t="shared" si="10"/>
        <v>696</v>
      </c>
      <c r="K90" s="105">
        <f t="shared" si="11"/>
        <v>1</v>
      </c>
      <c r="L90" s="75">
        <v>0</v>
      </c>
      <c r="M90" s="75">
        <v>0</v>
      </c>
      <c r="N90" s="75">
        <v>0</v>
      </c>
      <c r="O90" s="105">
        <v>0</v>
      </c>
      <c r="P90" s="98">
        <f t="shared" si="12"/>
        <v>696</v>
      </c>
      <c r="Q90" s="98">
        <f t="shared" si="13"/>
        <v>2</v>
      </c>
      <c r="R90" s="98">
        <f t="shared" si="14"/>
        <v>696</v>
      </c>
      <c r="S90" s="105">
        <f t="shared" si="15"/>
        <v>1</v>
      </c>
      <c r="T90" s="8" t="str">
        <f>IF(I90=0,"",(INDEX('AWR Data'!A$1:E$8823,MATCH(A90,'AWR Data'!A$1:A$8823,0),4)))</f>
        <v>http://gardening.about.com/od/galleryofgardens/ig/Hardy-Geraniums/Geranium-sanguineum.--Yt.htm</v>
      </c>
    </row>
    <row r="91" spans="1:20" ht="20" customHeight="1">
      <c r="A91" s="14" t="s">
        <v>2561</v>
      </c>
      <c r="B91" s="14" t="s">
        <v>418</v>
      </c>
      <c r="C91" s="14" t="s">
        <v>2562</v>
      </c>
      <c r="E91" s="74">
        <v>140</v>
      </c>
      <c r="F91" s="74">
        <v>99800</v>
      </c>
      <c r="G91" s="74">
        <f t="shared" si="8"/>
        <v>1680</v>
      </c>
      <c r="H91" s="80">
        <f t="shared" si="9"/>
        <v>1.6833667334669337E-2</v>
      </c>
      <c r="I91" s="74">
        <f>INDEX('AWR Data'!A$1:E$8825,MATCH(A91,'AWR Data'!A$1:A$8825,0),5)</f>
        <v>2</v>
      </c>
      <c r="J91" s="74">
        <f t="shared" si="10"/>
        <v>1680</v>
      </c>
      <c r="K91" s="105">
        <f t="shared" si="11"/>
        <v>1</v>
      </c>
      <c r="L91" s="75">
        <v>0</v>
      </c>
      <c r="M91" s="75">
        <v>0</v>
      </c>
      <c r="N91" s="75">
        <v>0</v>
      </c>
      <c r="O91" s="105">
        <v>0</v>
      </c>
      <c r="P91" s="98">
        <f t="shared" si="12"/>
        <v>1680</v>
      </c>
      <c r="Q91" s="98">
        <f t="shared" si="13"/>
        <v>2</v>
      </c>
      <c r="R91" s="98">
        <f t="shared" si="14"/>
        <v>1680</v>
      </c>
      <c r="S91" s="105">
        <f t="shared" si="15"/>
        <v>1</v>
      </c>
      <c r="T91" s="8" t="str">
        <f>IF(I91=0,"",(INDEX('AWR Data'!A$1:E$8823,MATCH(A91,'AWR Data'!A$1:A$8823,0),4)))</f>
        <v>http://gardening.about.com/od/herbsspecificplants1/p/Calendula.htm</v>
      </c>
    </row>
    <row r="92" spans="1:20" ht="20" customHeight="1">
      <c r="A92" s="14" t="s">
        <v>2694</v>
      </c>
      <c r="B92" s="14" t="s">
        <v>516</v>
      </c>
      <c r="C92" s="14" t="s">
        <v>2695</v>
      </c>
      <c r="E92" s="74">
        <v>110</v>
      </c>
      <c r="F92" s="74">
        <v>7120</v>
      </c>
      <c r="G92" s="74">
        <f t="shared" si="8"/>
        <v>1320</v>
      </c>
      <c r="H92" s="80">
        <f t="shared" si="9"/>
        <v>0.1853932584269663</v>
      </c>
      <c r="I92" s="74">
        <f>INDEX('AWR Data'!A$1:E$8825,MATCH(A92,'AWR Data'!A$1:A$8825,0),5)</f>
        <v>2</v>
      </c>
      <c r="J92" s="74">
        <f t="shared" si="10"/>
        <v>1320</v>
      </c>
      <c r="K92" s="105">
        <f t="shared" si="11"/>
        <v>1</v>
      </c>
      <c r="L92" s="75">
        <v>0</v>
      </c>
      <c r="M92" s="75">
        <v>0</v>
      </c>
      <c r="N92" s="75">
        <v>0</v>
      </c>
      <c r="O92" s="105">
        <v>0</v>
      </c>
      <c r="P92" s="98">
        <f t="shared" si="12"/>
        <v>1320</v>
      </c>
      <c r="Q92" s="98">
        <f t="shared" si="13"/>
        <v>2</v>
      </c>
      <c r="R92" s="98">
        <f t="shared" si="14"/>
        <v>1320</v>
      </c>
      <c r="S92" s="105">
        <f t="shared" si="15"/>
        <v>1</v>
      </c>
      <c r="T92" s="8" t="str">
        <f>IF(I92=0,"",(INDEX('AWR Data'!A$1:E$8823,MATCH(A92,'AWR Data'!A$1:A$8823,0),4)))</f>
        <v>http://gardening.about.com/od/hydrangea/Hydrangea_Choosing_and_Caring_for_Hydrangeas.htm</v>
      </c>
    </row>
    <row r="93" spans="1:20" ht="20" customHeight="1">
      <c r="A93" s="14" t="s">
        <v>2763</v>
      </c>
      <c r="B93" s="14" t="s">
        <v>2004</v>
      </c>
      <c r="C93" s="14" t="s">
        <v>2764</v>
      </c>
      <c r="E93" s="74">
        <v>46</v>
      </c>
      <c r="F93" s="74">
        <v>1850</v>
      </c>
      <c r="G93" s="74">
        <f t="shared" si="8"/>
        <v>552</v>
      </c>
      <c r="H93" s="80">
        <f t="shared" si="9"/>
        <v>0.29837837837837838</v>
      </c>
      <c r="I93" s="74">
        <f>INDEX('AWR Data'!A$1:E$8825,MATCH(A93,'AWR Data'!A$1:A$8825,0),5)</f>
        <v>2</v>
      </c>
      <c r="J93" s="74">
        <f t="shared" si="10"/>
        <v>552</v>
      </c>
      <c r="K93" s="105">
        <f t="shared" si="11"/>
        <v>1</v>
      </c>
      <c r="L93" s="75">
        <v>0</v>
      </c>
      <c r="M93" s="75">
        <v>0</v>
      </c>
      <c r="N93" s="75">
        <v>0</v>
      </c>
      <c r="O93" s="105">
        <v>0</v>
      </c>
      <c r="P93" s="98">
        <f t="shared" si="12"/>
        <v>552</v>
      </c>
      <c r="Q93" s="98">
        <f t="shared" si="13"/>
        <v>2</v>
      </c>
      <c r="R93" s="98">
        <f t="shared" si="14"/>
        <v>552</v>
      </c>
      <c r="S93" s="105">
        <f t="shared" si="15"/>
        <v>1</v>
      </c>
      <c r="T93" s="8" t="str">
        <f>IF(I93=0,"",(INDEX('AWR Data'!A$1:E$8823,MATCH(A93,'AWR Data'!A$1:A$8823,0),4)))</f>
        <v>http://gardening.about.com/od/plantprofiles/a/Petunias.htm</v>
      </c>
    </row>
    <row r="94" spans="1:20" ht="20" customHeight="1">
      <c r="A94" s="14" t="s">
        <v>2773</v>
      </c>
      <c r="B94" s="14" t="s">
        <v>579</v>
      </c>
      <c r="C94" s="14" t="s">
        <v>2774</v>
      </c>
      <c r="E94" s="74">
        <v>260</v>
      </c>
      <c r="F94" s="74">
        <v>223000</v>
      </c>
      <c r="G94" s="74">
        <f t="shared" si="8"/>
        <v>3120</v>
      </c>
      <c r="H94" s="80">
        <f t="shared" si="9"/>
        <v>1.399103139013453E-2</v>
      </c>
      <c r="I94" s="74">
        <f>INDEX('AWR Data'!A$1:E$8825,MATCH(A94,'AWR Data'!A$1:A$8825,0),5)</f>
        <v>2</v>
      </c>
      <c r="J94" s="74">
        <f t="shared" si="10"/>
        <v>3120</v>
      </c>
      <c r="K94" s="105">
        <f t="shared" si="11"/>
        <v>1</v>
      </c>
      <c r="L94" s="75">
        <v>0</v>
      </c>
      <c r="M94" s="75">
        <v>0</v>
      </c>
      <c r="N94" s="75">
        <v>0</v>
      </c>
      <c r="O94" s="105">
        <v>0</v>
      </c>
      <c r="P94" s="98">
        <f t="shared" si="12"/>
        <v>3120</v>
      </c>
      <c r="Q94" s="98">
        <f t="shared" si="13"/>
        <v>2</v>
      </c>
      <c r="R94" s="98">
        <f t="shared" si="14"/>
        <v>3120</v>
      </c>
      <c r="S94" s="105">
        <f t="shared" si="15"/>
        <v>1</v>
      </c>
      <c r="T94" s="8" t="str">
        <f>IF(I94=0,"",(INDEX('AWR Data'!A$1:E$8823,MATCH(A94,'AWR Data'!A$1:A$8823,0),4)))</f>
        <v>http://gardening.about.com/od/winterinthegarden/a/ChristmasRose.htm</v>
      </c>
    </row>
    <row r="95" spans="1:20" ht="20" customHeight="1">
      <c r="A95" s="14" t="s">
        <v>3836</v>
      </c>
      <c r="B95" s="14" t="s">
        <v>501</v>
      </c>
      <c r="C95" s="14" t="s">
        <v>3837</v>
      </c>
      <c r="E95" s="74">
        <v>1600</v>
      </c>
      <c r="F95" s="74">
        <v>9890</v>
      </c>
      <c r="G95" s="74">
        <f t="shared" si="8"/>
        <v>19200</v>
      </c>
      <c r="H95" s="80">
        <f t="shared" si="9"/>
        <v>1.9413549039433771</v>
      </c>
      <c r="I95" s="74">
        <f>INDEX('AWR Data'!A$1:E$8825,MATCH(A95,'AWR Data'!A$1:A$8825,0),5)</f>
        <v>2</v>
      </c>
      <c r="J95" s="74">
        <f t="shared" si="10"/>
        <v>19200</v>
      </c>
      <c r="K95" s="105">
        <f t="shared" si="11"/>
        <v>1</v>
      </c>
      <c r="L95" s="75">
        <v>0</v>
      </c>
      <c r="M95" s="75">
        <v>0</v>
      </c>
      <c r="N95" s="75">
        <v>0</v>
      </c>
      <c r="O95" s="105">
        <v>0</v>
      </c>
      <c r="P95" s="98">
        <f t="shared" si="12"/>
        <v>19200</v>
      </c>
      <c r="Q95" s="98">
        <f t="shared" si="13"/>
        <v>2</v>
      </c>
      <c r="R95" s="98">
        <f t="shared" si="14"/>
        <v>19200</v>
      </c>
      <c r="S95" s="105">
        <f t="shared" si="15"/>
        <v>1</v>
      </c>
      <c r="T95" s="8" t="str">
        <f>IF(I95=0,"",(INDEX('AWR Data'!A$1:E$8823,MATCH(A95,'AWR Data'!A$1:A$8823,0),4)))</f>
        <v>http://gardening.about.com/od/perennials/a/PruningClematis.htm</v>
      </c>
    </row>
    <row r="96" spans="1:20" ht="20" customHeight="1">
      <c r="A96" s="14" t="s">
        <v>3865</v>
      </c>
      <c r="B96" s="14" t="s">
        <v>796</v>
      </c>
      <c r="C96" s="14" t="s">
        <v>3866</v>
      </c>
      <c r="E96" s="74">
        <v>22</v>
      </c>
      <c r="F96" s="74">
        <v>17700</v>
      </c>
      <c r="G96" s="74">
        <f t="shared" si="8"/>
        <v>264</v>
      </c>
      <c r="H96" s="80">
        <f t="shared" si="9"/>
        <v>1.4915254237288136E-2</v>
      </c>
      <c r="I96" s="74">
        <f>INDEX('AWR Data'!A$1:E$8825,MATCH(A96,'AWR Data'!A$1:A$8825,0),5)</f>
        <v>2</v>
      </c>
      <c r="J96" s="74">
        <f t="shared" si="10"/>
        <v>264</v>
      </c>
      <c r="K96" s="105">
        <f t="shared" si="11"/>
        <v>1</v>
      </c>
      <c r="L96" s="75">
        <v>0</v>
      </c>
      <c r="M96" s="75">
        <v>0</v>
      </c>
      <c r="N96" s="75">
        <v>0</v>
      </c>
      <c r="O96" s="105">
        <v>0</v>
      </c>
      <c r="P96" s="98">
        <f t="shared" si="12"/>
        <v>264</v>
      </c>
      <c r="Q96" s="98">
        <f t="shared" si="13"/>
        <v>2</v>
      </c>
      <c r="R96" s="98">
        <f t="shared" si="14"/>
        <v>264</v>
      </c>
      <c r="S96" s="105">
        <f t="shared" si="15"/>
        <v>1</v>
      </c>
      <c r="T96" s="8" t="str">
        <f>IF(I96=0,"",(INDEX('AWR Data'!A$1:E$8823,MATCH(A96,'AWR Data'!A$1:A$8823,0),4)))</f>
        <v>http://gardening.about.com/od/gardenproblems/Garden_Problems_Pests_Diseases_and_Unwelcome_Visitors_in_the_Garden.htm</v>
      </c>
    </row>
    <row r="97" spans="1:20" ht="20" customHeight="1">
      <c r="A97" s="14" t="s">
        <v>3920</v>
      </c>
      <c r="B97" s="14" t="s">
        <v>2852</v>
      </c>
      <c r="C97" s="14" t="s">
        <v>3921</v>
      </c>
      <c r="E97" s="74">
        <v>2400</v>
      </c>
      <c r="F97" s="74">
        <v>34900</v>
      </c>
      <c r="G97" s="74">
        <f t="shared" si="8"/>
        <v>28800</v>
      </c>
      <c r="H97" s="80">
        <f t="shared" si="9"/>
        <v>0.82521489971346706</v>
      </c>
      <c r="I97" s="74">
        <f>INDEX('AWR Data'!A$1:E$8825,MATCH(A97,'AWR Data'!A$1:A$8825,0),5)</f>
        <v>2</v>
      </c>
      <c r="J97" s="74">
        <f t="shared" si="10"/>
        <v>28800</v>
      </c>
      <c r="K97" s="105">
        <f t="shared" si="11"/>
        <v>1</v>
      </c>
      <c r="L97" s="75">
        <v>0</v>
      </c>
      <c r="M97" s="75">
        <v>0</v>
      </c>
      <c r="N97" s="75">
        <v>0</v>
      </c>
      <c r="O97" s="105">
        <v>0</v>
      </c>
      <c r="P97" s="98">
        <f t="shared" si="12"/>
        <v>28800</v>
      </c>
      <c r="Q97" s="98">
        <f t="shared" si="13"/>
        <v>2</v>
      </c>
      <c r="R97" s="98">
        <f t="shared" si="14"/>
        <v>28800</v>
      </c>
      <c r="S97" s="105">
        <f t="shared" si="15"/>
        <v>1</v>
      </c>
      <c r="T97" s="8" t="str">
        <f>IF(I97=0,"",(INDEX('AWR Data'!A$1:E$8823,MATCH(A97,'AWR Data'!A$1:A$8823,0),4)))</f>
        <v>http://gardening.about.com/od/houseplants/a/Cyclamen.htm</v>
      </c>
    </row>
    <row r="98" spans="1:20" ht="20" customHeight="1">
      <c r="A98" s="14" t="s">
        <v>4573</v>
      </c>
      <c r="B98" s="14" t="s">
        <v>2852</v>
      </c>
      <c r="C98" s="14" t="s">
        <v>4574</v>
      </c>
      <c r="E98" s="74">
        <v>720</v>
      </c>
      <c r="F98" s="74">
        <v>219000</v>
      </c>
      <c r="G98" s="74">
        <f t="shared" si="8"/>
        <v>8640</v>
      </c>
      <c r="H98" s="80">
        <f t="shared" si="9"/>
        <v>3.9452054794520547E-2</v>
      </c>
      <c r="I98" s="74">
        <f>INDEX('AWR Data'!A$1:E$8825,MATCH(A98,'AWR Data'!A$1:A$8825,0),5)</f>
        <v>2</v>
      </c>
      <c r="J98" s="74">
        <f t="shared" si="10"/>
        <v>8640</v>
      </c>
      <c r="K98" s="105">
        <f t="shared" si="11"/>
        <v>1</v>
      </c>
      <c r="L98" s="75">
        <v>0</v>
      </c>
      <c r="M98" s="75">
        <v>0</v>
      </c>
      <c r="N98" s="75">
        <v>0</v>
      </c>
      <c r="O98" s="105">
        <v>0</v>
      </c>
      <c r="P98" s="98">
        <f t="shared" si="12"/>
        <v>8640</v>
      </c>
      <c r="Q98" s="98">
        <f t="shared" si="13"/>
        <v>2</v>
      </c>
      <c r="R98" s="98">
        <f t="shared" si="14"/>
        <v>8640</v>
      </c>
      <c r="S98" s="105">
        <f t="shared" si="15"/>
        <v>1</v>
      </c>
      <c r="T98" s="8" t="str">
        <f>IF(I98=0,"",(INDEX('AWR Data'!A$1:E$8823,MATCH(A98,'AWR Data'!A$1:A$8823,0),4)))</f>
        <v>http://gardening.about.com/od/houseplants/a/Cyclamen.htm</v>
      </c>
    </row>
    <row r="99" spans="1:20" ht="20" customHeight="1">
      <c r="A99" s="14" t="s">
        <v>4942</v>
      </c>
      <c r="B99" s="14" t="s">
        <v>505</v>
      </c>
      <c r="C99" s="14" t="s">
        <v>4943</v>
      </c>
      <c r="E99" s="74">
        <v>36</v>
      </c>
      <c r="F99" s="74">
        <v>499</v>
      </c>
      <c r="G99" s="74">
        <f t="shared" si="8"/>
        <v>432</v>
      </c>
      <c r="H99" s="80">
        <f t="shared" si="9"/>
        <v>0.86573146292585168</v>
      </c>
      <c r="I99" s="74">
        <f>INDEX('AWR Data'!A$1:E$8825,MATCH(A99,'AWR Data'!A$1:A$8825,0),5)</f>
        <v>2</v>
      </c>
      <c r="J99" s="74">
        <f t="shared" si="10"/>
        <v>432</v>
      </c>
      <c r="K99" s="105">
        <f t="shared" si="11"/>
        <v>1</v>
      </c>
      <c r="L99" s="75">
        <v>0</v>
      </c>
      <c r="M99" s="75">
        <v>0</v>
      </c>
      <c r="N99" s="75">
        <v>0</v>
      </c>
      <c r="O99" s="105">
        <v>0</v>
      </c>
      <c r="P99" s="98">
        <f t="shared" si="12"/>
        <v>432</v>
      </c>
      <c r="Q99" s="98">
        <f t="shared" si="13"/>
        <v>2</v>
      </c>
      <c r="R99" s="98">
        <f t="shared" si="14"/>
        <v>432</v>
      </c>
      <c r="S99" s="105">
        <f t="shared" si="15"/>
        <v>1</v>
      </c>
      <c r="T99" s="8" t="str">
        <f>IF(I99=0,"",(INDEX('AWR Data'!A$1:E$8823,MATCH(A99,'AWR Data'!A$1:A$8823,0),4)))</f>
        <v>http://gardening.about.com/od/gardenproblems/a/DeerResistant.htm</v>
      </c>
    </row>
    <row r="100" spans="1:20" ht="20" customHeight="1">
      <c r="A100" s="14" t="s">
        <v>4882</v>
      </c>
      <c r="B100" s="14" t="s">
        <v>573</v>
      </c>
      <c r="C100" s="14" t="s">
        <v>4883</v>
      </c>
      <c r="E100" s="74">
        <v>28</v>
      </c>
      <c r="F100" s="74">
        <v>6370</v>
      </c>
      <c r="G100" s="74">
        <f t="shared" si="8"/>
        <v>336</v>
      </c>
      <c r="H100" s="80">
        <f t="shared" si="9"/>
        <v>5.2747252747252747E-2</v>
      </c>
      <c r="I100" s="74">
        <f>INDEX('AWR Data'!A$1:E$8825,MATCH(A100,'AWR Data'!A$1:A$8825,0),5)</f>
        <v>2</v>
      </c>
      <c r="J100" s="74">
        <f t="shared" si="10"/>
        <v>336</v>
      </c>
      <c r="K100" s="105">
        <f t="shared" si="11"/>
        <v>1</v>
      </c>
      <c r="L100" s="75">
        <v>0</v>
      </c>
      <c r="M100" s="75">
        <v>0</v>
      </c>
      <c r="N100" s="75">
        <v>0</v>
      </c>
      <c r="O100" s="105">
        <v>0</v>
      </c>
      <c r="P100" s="98">
        <f t="shared" si="12"/>
        <v>336</v>
      </c>
      <c r="Q100" s="98">
        <f t="shared" si="13"/>
        <v>2</v>
      </c>
      <c r="R100" s="98">
        <f t="shared" si="14"/>
        <v>336</v>
      </c>
      <c r="S100" s="105">
        <f t="shared" si="15"/>
        <v>1</v>
      </c>
      <c r="T100" s="8" t="str">
        <f>IF(I100=0,"",(INDEX('AWR Data'!A$1:E$8823,MATCH(A100,'AWR Data'!A$1:A$8823,0),4)))</f>
        <v>http://gardening.about.com/od/whatsnewinthegarden/qt/GeraniumSouthC.htm</v>
      </c>
    </row>
    <row r="101" spans="1:20" ht="20" customHeight="1">
      <c r="A101" s="14" t="s">
        <v>5133</v>
      </c>
      <c r="B101" s="14" t="s">
        <v>632</v>
      </c>
      <c r="C101" s="14" t="s">
        <v>5134</v>
      </c>
      <c r="E101" s="74">
        <v>28</v>
      </c>
      <c r="F101" s="74">
        <v>2740</v>
      </c>
      <c r="G101" s="74">
        <f t="shared" si="8"/>
        <v>336</v>
      </c>
      <c r="H101" s="80">
        <f t="shared" si="9"/>
        <v>0.12262773722627737</v>
      </c>
      <c r="I101" s="74">
        <f>INDEX('AWR Data'!A$1:E$8825,MATCH(A101,'AWR Data'!A$1:A$8825,0),5)</f>
        <v>2</v>
      </c>
      <c r="J101" s="74">
        <f t="shared" si="10"/>
        <v>336</v>
      </c>
      <c r="K101" s="105">
        <f t="shared" si="11"/>
        <v>1</v>
      </c>
      <c r="L101" s="75">
        <v>0</v>
      </c>
      <c r="M101" s="75">
        <v>0</v>
      </c>
      <c r="N101" s="75">
        <v>0</v>
      </c>
      <c r="O101" s="105">
        <v>0</v>
      </c>
      <c r="P101" s="98">
        <f t="shared" si="12"/>
        <v>336</v>
      </c>
      <c r="Q101" s="98">
        <f t="shared" si="13"/>
        <v>2</v>
      </c>
      <c r="R101" s="98">
        <f t="shared" si="14"/>
        <v>336</v>
      </c>
      <c r="S101" s="105">
        <f t="shared" si="15"/>
        <v>1</v>
      </c>
      <c r="T101" s="8" t="str">
        <f>IF(I101=0,"",(INDEX('AWR Data'!A$1:E$8823,MATCH(A101,'AWR Data'!A$1:A$8823,0),4)))</f>
        <v>http://gardening.about.com/od/vegetablepatch/a/EdibleFlowers.htm</v>
      </c>
    </row>
    <row r="102" spans="1:20" ht="20" customHeight="1">
      <c r="A102" s="14" t="s">
        <v>5719</v>
      </c>
      <c r="B102" s="14" t="s">
        <v>501</v>
      </c>
      <c r="C102" s="14" t="s">
        <v>5720</v>
      </c>
      <c r="E102" s="74">
        <v>73</v>
      </c>
      <c r="F102" s="74">
        <v>5900</v>
      </c>
      <c r="G102" s="74">
        <f t="shared" si="8"/>
        <v>876</v>
      </c>
      <c r="H102" s="80">
        <f t="shared" si="9"/>
        <v>0.14847457627118643</v>
      </c>
      <c r="I102" s="74">
        <f>INDEX('AWR Data'!A$1:E$8825,MATCH(A102,'AWR Data'!A$1:A$8825,0),5)</f>
        <v>2</v>
      </c>
      <c r="J102" s="74">
        <f t="shared" si="10"/>
        <v>876</v>
      </c>
      <c r="K102" s="105">
        <f t="shared" si="11"/>
        <v>1</v>
      </c>
      <c r="L102" s="75">
        <v>0</v>
      </c>
      <c r="M102" s="75">
        <v>0</v>
      </c>
      <c r="N102" s="75">
        <v>0</v>
      </c>
      <c r="O102" s="105">
        <v>0</v>
      </c>
      <c r="P102" s="98">
        <f t="shared" si="12"/>
        <v>876</v>
      </c>
      <c r="Q102" s="98">
        <f t="shared" si="13"/>
        <v>2</v>
      </c>
      <c r="R102" s="98">
        <f t="shared" si="14"/>
        <v>876</v>
      </c>
      <c r="S102" s="105">
        <f t="shared" si="15"/>
        <v>1</v>
      </c>
      <c r="T102" s="8" t="str">
        <f>IF(I102=0,"",(INDEX('AWR Data'!A$1:E$8823,MATCH(A102,'AWR Data'!A$1:A$8823,0),4)))</f>
        <v>http://gardening.about.com/od/perennials/a/PruningClematis.htm</v>
      </c>
    </row>
    <row r="103" spans="1:20" ht="20" customHeight="1">
      <c r="A103" s="14" t="s">
        <v>5339</v>
      </c>
      <c r="B103" s="14" t="s">
        <v>415</v>
      </c>
      <c r="C103" s="14" t="s">
        <v>5340</v>
      </c>
      <c r="E103" s="74">
        <v>58</v>
      </c>
      <c r="F103" s="74">
        <v>3520</v>
      </c>
      <c r="G103" s="74">
        <f t="shared" si="8"/>
        <v>696</v>
      </c>
      <c r="H103" s="80">
        <f t="shared" si="9"/>
        <v>0.19772727272727272</v>
      </c>
      <c r="I103" s="74">
        <f>INDEX('AWR Data'!A$1:E$8825,MATCH(A103,'AWR Data'!A$1:A$8825,0),5)</f>
        <v>2</v>
      </c>
      <c r="J103" s="74">
        <f t="shared" si="10"/>
        <v>696</v>
      </c>
      <c r="K103" s="105">
        <f t="shared" si="11"/>
        <v>1</v>
      </c>
      <c r="L103" s="75">
        <v>0</v>
      </c>
      <c r="M103" s="75">
        <v>0</v>
      </c>
      <c r="N103" s="75">
        <v>0</v>
      </c>
      <c r="O103" s="105">
        <v>0</v>
      </c>
      <c r="P103" s="98">
        <f t="shared" si="12"/>
        <v>696</v>
      </c>
      <c r="Q103" s="98">
        <f t="shared" si="13"/>
        <v>2</v>
      </c>
      <c r="R103" s="98">
        <f t="shared" si="14"/>
        <v>696</v>
      </c>
      <c r="S103" s="105">
        <f t="shared" si="15"/>
        <v>1</v>
      </c>
      <c r="T103" s="8" t="str">
        <f>IF(I103=0,"",(INDEX('AWR Data'!A$1:E$8823,MATCH(A103,'AWR Data'!A$1:A$8823,0),4)))</f>
        <v>http://gardening.about.com/od/plantprofiles/a/SB_Impatiens.htm</v>
      </c>
    </row>
    <row r="104" spans="1:20" ht="20" customHeight="1">
      <c r="A104" s="14" t="s">
        <v>5736</v>
      </c>
      <c r="B104" s="14" t="s">
        <v>1472</v>
      </c>
      <c r="C104" s="14" t="s">
        <v>5737</v>
      </c>
      <c r="E104" s="74">
        <v>590</v>
      </c>
      <c r="F104" s="74">
        <v>98400</v>
      </c>
      <c r="G104" s="74">
        <f t="shared" si="8"/>
        <v>7080</v>
      </c>
      <c r="H104" s="80">
        <f t="shared" si="9"/>
        <v>7.1951219512195116E-2</v>
      </c>
      <c r="I104" s="74">
        <f>INDEX('AWR Data'!A$1:E$8825,MATCH(A104,'AWR Data'!A$1:A$8825,0),5)</f>
        <v>2</v>
      </c>
      <c r="J104" s="74">
        <f t="shared" si="10"/>
        <v>7080</v>
      </c>
      <c r="K104" s="105">
        <f t="shared" si="11"/>
        <v>1</v>
      </c>
      <c r="L104" s="75">
        <v>0</v>
      </c>
      <c r="M104" s="75">
        <v>0</v>
      </c>
      <c r="N104" s="75">
        <v>0</v>
      </c>
      <c r="O104" s="105">
        <v>0</v>
      </c>
      <c r="P104" s="98">
        <f t="shared" si="12"/>
        <v>7080</v>
      </c>
      <c r="Q104" s="98">
        <f t="shared" si="13"/>
        <v>2</v>
      </c>
      <c r="R104" s="98">
        <f t="shared" si="14"/>
        <v>7080</v>
      </c>
      <c r="S104" s="105">
        <f t="shared" si="15"/>
        <v>1</v>
      </c>
      <c r="T104" s="8" t="str">
        <f>IF(I104=0,"",(INDEX('AWR Data'!A$1:E$8823,MATCH(A104,'AWR Data'!A$1:A$8823,0),4)))</f>
        <v>http://gardening.about.com/od/houseplants/tp/FloweringHouseplants.htm</v>
      </c>
    </row>
    <row r="105" spans="1:20" ht="20" customHeight="1">
      <c r="A105" s="14" t="s">
        <v>5759</v>
      </c>
      <c r="B105" s="14" t="s">
        <v>1084</v>
      </c>
      <c r="C105" s="14" t="s">
        <v>5760</v>
      </c>
      <c r="E105" s="74">
        <v>110</v>
      </c>
      <c r="F105" s="74">
        <v>21300</v>
      </c>
      <c r="G105" s="74">
        <f t="shared" si="8"/>
        <v>1320</v>
      </c>
      <c r="H105" s="80">
        <f t="shared" si="9"/>
        <v>6.1971830985915494E-2</v>
      </c>
      <c r="I105" s="74">
        <f>INDEX('AWR Data'!A$1:E$8825,MATCH(A105,'AWR Data'!A$1:A$8825,0),5)</f>
        <v>2</v>
      </c>
      <c r="J105" s="74">
        <f t="shared" si="10"/>
        <v>1320</v>
      </c>
      <c r="K105" s="105">
        <f t="shared" si="11"/>
        <v>1</v>
      </c>
      <c r="L105" s="75">
        <v>0</v>
      </c>
      <c r="M105" s="75">
        <v>0</v>
      </c>
      <c r="N105" s="75">
        <v>0</v>
      </c>
      <c r="O105" s="105">
        <v>0</v>
      </c>
      <c r="P105" s="98">
        <f t="shared" si="12"/>
        <v>1320</v>
      </c>
      <c r="Q105" s="98">
        <f t="shared" si="13"/>
        <v>2</v>
      </c>
      <c r="R105" s="98">
        <f t="shared" si="14"/>
        <v>1320</v>
      </c>
      <c r="S105" s="105">
        <f t="shared" si="15"/>
        <v>1</v>
      </c>
      <c r="T105" s="8" t="str">
        <f>IF(I105=0,"",(INDEX('AWR Data'!A$1:E$8823,MATCH(A105,'AWR Data'!A$1:A$8823,0),4)))</f>
        <v>http://gardening.about.com/od/floweringbulbs/a/Amaryllis.htm</v>
      </c>
    </row>
    <row r="106" spans="1:20" ht="20" customHeight="1">
      <c r="A106" s="14" t="s">
        <v>6059</v>
      </c>
      <c r="B106" s="14" t="s">
        <v>989</v>
      </c>
      <c r="C106" s="14" t="s">
        <v>6060</v>
      </c>
      <c r="E106" s="74">
        <v>140</v>
      </c>
      <c r="F106" s="74">
        <v>130000</v>
      </c>
      <c r="G106" s="74">
        <f t="shared" si="8"/>
        <v>1680</v>
      </c>
      <c r="H106" s="80">
        <f t="shared" si="9"/>
        <v>1.2923076923076923E-2</v>
      </c>
      <c r="I106" s="74">
        <f>INDEX('AWR Data'!A$1:E$8825,MATCH(A106,'AWR Data'!A$1:A$8825,0),5)</f>
        <v>2</v>
      </c>
      <c r="J106" s="74">
        <f t="shared" si="10"/>
        <v>1680</v>
      </c>
      <c r="K106" s="105">
        <f t="shared" si="11"/>
        <v>1</v>
      </c>
      <c r="L106" s="75">
        <v>0</v>
      </c>
      <c r="M106" s="75">
        <v>0</v>
      </c>
      <c r="N106" s="75">
        <v>0</v>
      </c>
      <c r="O106" s="105">
        <v>0</v>
      </c>
      <c r="P106" s="98">
        <f t="shared" si="12"/>
        <v>1680</v>
      </c>
      <c r="Q106" s="98">
        <f t="shared" si="13"/>
        <v>2</v>
      </c>
      <c r="R106" s="98">
        <f t="shared" si="14"/>
        <v>1680</v>
      </c>
      <c r="S106" s="105">
        <f t="shared" si="15"/>
        <v>1</v>
      </c>
      <c r="T106" s="8" t="str">
        <f>IF(I106=0,"",(INDEX('AWR Data'!A$1:E$8823,MATCH(A106,'AWR Data'!A$1:A$8823,0),4)))</f>
        <v>http://gardening.about.com/od/gardendesign/Garden_Design_Putting_It_All_Together.htm</v>
      </c>
    </row>
    <row r="107" spans="1:20" ht="20" customHeight="1">
      <c r="A107" s="14" t="s">
        <v>5689</v>
      </c>
      <c r="B107" s="14" t="s">
        <v>17334</v>
      </c>
      <c r="C107" s="14" t="s">
        <v>5690</v>
      </c>
      <c r="E107" s="74">
        <v>73</v>
      </c>
      <c r="F107" s="74">
        <v>855000</v>
      </c>
      <c r="G107" s="74">
        <f t="shared" si="8"/>
        <v>876</v>
      </c>
      <c r="H107" s="80">
        <f t="shared" si="9"/>
        <v>1.024561403508772E-3</v>
      </c>
      <c r="I107" s="74">
        <f>INDEX('AWR Data'!A$1:E$8825,MATCH(A107,'AWR Data'!A$1:A$8825,0),5)</f>
        <v>2</v>
      </c>
      <c r="J107" s="74">
        <f t="shared" si="10"/>
        <v>876</v>
      </c>
      <c r="K107" s="105">
        <f t="shared" si="11"/>
        <v>1</v>
      </c>
      <c r="L107" s="75">
        <v>0</v>
      </c>
      <c r="M107" s="75">
        <v>0</v>
      </c>
      <c r="N107" s="75">
        <v>0</v>
      </c>
      <c r="O107" s="105">
        <v>0</v>
      </c>
      <c r="P107" s="98">
        <f t="shared" si="12"/>
        <v>876</v>
      </c>
      <c r="Q107" s="98">
        <f t="shared" si="13"/>
        <v>2</v>
      </c>
      <c r="R107" s="98">
        <f t="shared" si="14"/>
        <v>876</v>
      </c>
      <c r="S107" s="105">
        <f t="shared" si="15"/>
        <v>1</v>
      </c>
      <c r="T107" s="8" t="str">
        <f>IF(I107=0,"",(INDEX('AWR Data'!A$1:E$8823,MATCH(A107,'AWR Data'!A$1:A$8823,0),4)))</f>
        <v>http://gardening.about.com/od/gardendesignphotos/Garden_Design_Ideas_Photo_Galleries_of_Design_Concepts.htm</v>
      </c>
    </row>
    <row r="108" spans="1:20" ht="20" customHeight="1">
      <c r="A108" s="14" t="s">
        <v>5891</v>
      </c>
      <c r="B108" s="14" t="s">
        <v>989</v>
      </c>
      <c r="C108" s="14" t="s">
        <v>5892</v>
      </c>
      <c r="E108" s="74">
        <v>140</v>
      </c>
      <c r="F108" s="74">
        <v>67100</v>
      </c>
      <c r="G108" s="74">
        <f t="shared" si="8"/>
        <v>1680</v>
      </c>
      <c r="H108" s="80">
        <f t="shared" si="9"/>
        <v>2.503725782414307E-2</v>
      </c>
      <c r="I108" s="74">
        <f>INDEX('AWR Data'!A$1:E$8825,MATCH(A108,'AWR Data'!A$1:A$8825,0),5)</f>
        <v>2</v>
      </c>
      <c r="J108" s="74">
        <f t="shared" si="10"/>
        <v>1680</v>
      </c>
      <c r="K108" s="105">
        <f t="shared" si="11"/>
        <v>1</v>
      </c>
      <c r="L108" s="75">
        <v>0</v>
      </c>
      <c r="M108" s="75">
        <v>0</v>
      </c>
      <c r="N108" s="75">
        <v>0</v>
      </c>
      <c r="O108" s="105">
        <v>0</v>
      </c>
      <c r="P108" s="98">
        <f t="shared" si="12"/>
        <v>1680</v>
      </c>
      <c r="Q108" s="98">
        <f t="shared" si="13"/>
        <v>2</v>
      </c>
      <c r="R108" s="98">
        <f t="shared" si="14"/>
        <v>1680</v>
      </c>
      <c r="S108" s="105">
        <f t="shared" si="15"/>
        <v>1</v>
      </c>
      <c r="T108" s="8" t="str">
        <f>IF(I108=0,"",(INDEX('AWR Data'!A$1:E$8823,MATCH(A108,'AWR Data'!A$1:A$8823,0),4)))</f>
        <v>http://gardening.about.com</v>
      </c>
    </row>
    <row r="109" spans="1:20" ht="20" customHeight="1">
      <c r="A109" s="14" t="s">
        <v>6098</v>
      </c>
      <c r="B109" s="14" t="s">
        <v>989</v>
      </c>
      <c r="C109" s="14" t="s">
        <v>6099</v>
      </c>
      <c r="E109" s="74">
        <v>1000</v>
      </c>
      <c r="F109" s="74">
        <v>101000</v>
      </c>
      <c r="G109" s="74">
        <f t="shared" si="8"/>
        <v>12000</v>
      </c>
      <c r="H109" s="80">
        <f t="shared" si="9"/>
        <v>0.11881188118811881</v>
      </c>
      <c r="I109" s="74">
        <f>INDEX('AWR Data'!A$1:E$8825,MATCH(A109,'AWR Data'!A$1:A$8825,0),5)</f>
        <v>2</v>
      </c>
      <c r="J109" s="74">
        <f t="shared" si="10"/>
        <v>12000</v>
      </c>
      <c r="K109" s="105">
        <f t="shared" si="11"/>
        <v>1</v>
      </c>
      <c r="L109" s="75">
        <v>0</v>
      </c>
      <c r="M109" s="75">
        <v>0</v>
      </c>
      <c r="N109" s="75">
        <v>0</v>
      </c>
      <c r="O109" s="105">
        <v>0</v>
      </c>
      <c r="P109" s="98">
        <f t="shared" si="12"/>
        <v>12000</v>
      </c>
      <c r="Q109" s="98">
        <f t="shared" si="13"/>
        <v>2</v>
      </c>
      <c r="R109" s="98">
        <f t="shared" si="14"/>
        <v>12000</v>
      </c>
      <c r="S109" s="105">
        <f t="shared" si="15"/>
        <v>1</v>
      </c>
      <c r="T109" s="8" t="str">
        <f>IF(I109=0,"",(INDEX('AWR Data'!A$1:E$8823,MATCH(A109,'AWR Data'!A$1:A$8823,0),4)))</f>
        <v>http://gardening.about.com/od/gardendesign/a/SmallGarden.htm</v>
      </c>
    </row>
    <row r="110" spans="1:20" ht="20" customHeight="1">
      <c r="A110" s="14" t="s">
        <v>5991</v>
      </c>
      <c r="B110" s="14" t="s">
        <v>796</v>
      </c>
      <c r="C110" s="14" t="s">
        <v>5992</v>
      </c>
      <c r="E110" s="74">
        <v>46</v>
      </c>
      <c r="F110" s="74">
        <v>4360</v>
      </c>
      <c r="G110" s="74">
        <f t="shared" si="8"/>
        <v>552</v>
      </c>
      <c r="H110" s="80">
        <f t="shared" si="9"/>
        <v>0.12660550458715597</v>
      </c>
      <c r="I110" s="74">
        <f>INDEX('AWR Data'!A$1:E$8825,MATCH(A110,'AWR Data'!A$1:A$8825,0),5)</f>
        <v>2</v>
      </c>
      <c r="J110" s="74">
        <f t="shared" si="10"/>
        <v>552</v>
      </c>
      <c r="K110" s="105">
        <f t="shared" si="11"/>
        <v>1</v>
      </c>
      <c r="L110" s="75">
        <v>0</v>
      </c>
      <c r="M110" s="75">
        <v>0</v>
      </c>
      <c r="N110" s="75">
        <v>0</v>
      </c>
      <c r="O110" s="105">
        <v>0</v>
      </c>
      <c r="P110" s="98">
        <f t="shared" si="12"/>
        <v>552</v>
      </c>
      <c r="Q110" s="98">
        <f t="shared" si="13"/>
        <v>2</v>
      </c>
      <c r="R110" s="98">
        <f t="shared" si="14"/>
        <v>552</v>
      </c>
      <c r="S110" s="105">
        <f t="shared" si="15"/>
        <v>1</v>
      </c>
      <c r="T110" s="8" t="str">
        <f>IF(I110=0,"",(INDEX('AWR Data'!A$1:E$8823,MATCH(A110,'AWR Data'!A$1:A$8823,0),4)))</f>
        <v>http://gardening.about.com/od/gardenproblems/a/GardenInsects.htm</v>
      </c>
    </row>
    <row r="111" spans="1:20" ht="20" customHeight="1">
      <c r="A111" s="14" t="s">
        <v>6049</v>
      </c>
      <c r="B111" s="14" t="s">
        <v>17535</v>
      </c>
      <c r="C111" s="14" t="s">
        <v>6050</v>
      </c>
      <c r="E111" s="74">
        <v>140</v>
      </c>
      <c r="F111" s="74">
        <v>102000</v>
      </c>
      <c r="G111" s="74">
        <f t="shared" si="8"/>
        <v>1680</v>
      </c>
      <c r="H111" s="80">
        <f t="shared" si="9"/>
        <v>1.6470588235294119E-2</v>
      </c>
      <c r="I111" s="74">
        <f>INDEX('AWR Data'!A$1:E$8825,MATCH(A111,'AWR Data'!A$1:A$8825,0),5)</f>
        <v>2</v>
      </c>
      <c r="J111" s="74">
        <f t="shared" si="10"/>
        <v>1680</v>
      </c>
      <c r="K111" s="105">
        <f t="shared" si="11"/>
        <v>1</v>
      </c>
      <c r="L111" s="75">
        <v>0</v>
      </c>
      <c r="M111" s="75">
        <v>0</v>
      </c>
      <c r="N111" s="75">
        <v>0</v>
      </c>
      <c r="O111" s="105">
        <v>0</v>
      </c>
      <c r="P111" s="98">
        <f t="shared" si="12"/>
        <v>1680</v>
      </c>
      <c r="Q111" s="98">
        <f t="shared" si="13"/>
        <v>2</v>
      </c>
      <c r="R111" s="98">
        <f t="shared" si="14"/>
        <v>1680</v>
      </c>
      <c r="S111" s="105">
        <f t="shared" si="15"/>
        <v>1</v>
      </c>
      <c r="T111" s="8" t="str">
        <f>IF(I111=0,"",(INDEX('AWR Data'!A$1:E$8823,MATCH(A111,'AWR Data'!A$1:A$8823,0),4)))</f>
        <v>http://gardening.about.com/od/toolschool/a/pruners.htm</v>
      </c>
    </row>
    <row r="112" spans="1:20" ht="20" customHeight="1">
      <c r="A112" s="14" t="s">
        <v>6051</v>
      </c>
      <c r="B112" s="14" t="s">
        <v>17535</v>
      </c>
      <c r="C112" s="14" t="s">
        <v>6052</v>
      </c>
      <c r="E112" s="74">
        <v>260</v>
      </c>
      <c r="F112" s="74">
        <v>79900</v>
      </c>
      <c r="G112" s="74">
        <f t="shared" si="8"/>
        <v>3120</v>
      </c>
      <c r="H112" s="80">
        <f t="shared" si="9"/>
        <v>3.9048811013767212E-2</v>
      </c>
      <c r="I112" s="74">
        <f>INDEX('AWR Data'!A$1:E$8825,MATCH(A112,'AWR Data'!A$1:A$8825,0),5)</f>
        <v>2</v>
      </c>
      <c r="J112" s="74">
        <f t="shared" si="10"/>
        <v>3120</v>
      </c>
      <c r="K112" s="105">
        <f t="shared" si="11"/>
        <v>1</v>
      </c>
      <c r="L112" s="75">
        <v>0</v>
      </c>
      <c r="M112" s="75">
        <v>0</v>
      </c>
      <c r="N112" s="75">
        <v>0</v>
      </c>
      <c r="O112" s="105">
        <v>0</v>
      </c>
      <c r="P112" s="98">
        <f t="shared" si="12"/>
        <v>3120</v>
      </c>
      <c r="Q112" s="98">
        <f t="shared" si="13"/>
        <v>2</v>
      </c>
      <c r="R112" s="98">
        <f t="shared" si="14"/>
        <v>3120</v>
      </c>
      <c r="S112" s="105">
        <f t="shared" si="15"/>
        <v>1</v>
      </c>
      <c r="T112" s="8" t="str">
        <f>IF(I112=0,"",(INDEX('AWR Data'!A$1:E$8823,MATCH(A112,'AWR Data'!A$1:A$8823,0),4)))</f>
        <v>http://gardening.about.com/od/toolschool/a/pruners.htm</v>
      </c>
    </row>
    <row r="113" spans="1:20" ht="20" customHeight="1">
      <c r="A113" s="14" t="s">
        <v>6095</v>
      </c>
      <c r="B113" s="14" t="s">
        <v>17535</v>
      </c>
      <c r="C113" s="14" t="s">
        <v>6304</v>
      </c>
      <c r="E113" s="74">
        <v>22</v>
      </c>
      <c r="F113" s="74">
        <v>505000</v>
      </c>
      <c r="G113" s="74">
        <f t="shared" si="8"/>
        <v>264</v>
      </c>
      <c r="H113" s="80">
        <f t="shared" si="9"/>
        <v>5.2277227722772278E-4</v>
      </c>
      <c r="I113" s="74">
        <f>INDEX('AWR Data'!A$1:E$8825,MATCH(A113,'AWR Data'!A$1:A$8825,0),5)</f>
        <v>2</v>
      </c>
      <c r="J113" s="74">
        <f t="shared" si="10"/>
        <v>264</v>
      </c>
      <c r="K113" s="105">
        <f t="shared" si="11"/>
        <v>1</v>
      </c>
      <c r="L113" s="75">
        <v>0</v>
      </c>
      <c r="M113" s="75">
        <v>0</v>
      </c>
      <c r="N113" s="75">
        <v>0</v>
      </c>
      <c r="O113" s="105">
        <v>0</v>
      </c>
      <c r="P113" s="98">
        <f t="shared" si="12"/>
        <v>264</v>
      </c>
      <c r="Q113" s="98">
        <f t="shared" si="13"/>
        <v>2</v>
      </c>
      <c r="R113" s="98">
        <f t="shared" si="14"/>
        <v>264</v>
      </c>
      <c r="S113" s="105">
        <f t="shared" si="15"/>
        <v>1</v>
      </c>
      <c r="T113" s="8" t="str">
        <f>IF(I113=0,"",(INDEX('AWR Data'!A$1:E$8823,MATCH(A113,'AWR Data'!A$1:A$8823,0),4)))</f>
        <v>http://gardening.about.com/od/toppicktools/Gardening_Tools_and_Equipment_Top_Picks.htm</v>
      </c>
    </row>
    <row r="114" spans="1:20" ht="20" customHeight="1">
      <c r="A114" s="14" t="s">
        <v>6307</v>
      </c>
      <c r="B114" s="14" t="s">
        <v>17535</v>
      </c>
      <c r="C114" s="14" t="s">
        <v>6308</v>
      </c>
      <c r="E114" s="74">
        <v>260</v>
      </c>
      <c r="F114" s="74">
        <v>257000</v>
      </c>
      <c r="G114" s="74">
        <f t="shared" si="8"/>
        <v>3120</v>
      </c>
      <c r="H114" s="80">
        <f t="shared" si="9"/>
        <v>1.2140077821011673E-2</v>
      </c>
      <c r="I114" s="74">
        <f>INDEX('AWR Data'!A$1:E$8825,MATCH(A114,'AWR Data'!A$1:A$8825,0),5)</f>
        <v>2</v>
      </c>
      <c r="J114" s="74">
        <f t="shared" si="10"/>
        <v>3120</v>
      </c>
      <c r="K114" s="105">
        <f t="shared" si="11"/>
        <v>1</v>
      </c>
      <c r="L114" s="75">
        <v>0</v>
      </c>
      <c r="M114" s="75">
        <v>0</v>
      </c>
      <c r="N114" s="75">
        <v>0</v>
      </c>
      <c r="O114" s="105">
        <v>0</v>
      </c>
      <c r="P114" s="98">
        <f t="shared" si="12"/>
        <v>3120</v>
      </c>
      <c r="Q114" s="98">
        <f t="shared" si="13"/>
        <v>2</v>
      </c>
      <c r="R114" s="98">
        <f t="shared" si="14"/>
        <v>3120</v>
      </c>
      <c r="S114" s="105">
        <f t="shared" si="15"/>
        <v>1</v>
      </c>
      <c r="T114" s="8" t="str">
        <f>IF(I114=0,"",(INDEX('AWR Data'!A$1:E$8823,MATCH(A114,'AWR Data'!A$1:A$8823,0),4)))</f>
        <v>http://gardening.about.com/od/toppicktools/Gardening_Tools_and_Equipment_Top_Picks.htm</v>
      </c>
    </row>
    <row r="115" spans="1:20" ht="20" customHeight="1">
      <c r="A115" s="14" t="s">
        <v>5984</v>
      </c>
      <c r="B115" s="14" t="s">
        <v>1472</v>
      </c>
      <c r="C115" s="14" t="s">
        <v>5985</v>
      </c>
      <c r="E115" s="74">
        <v>14800</v>
      </c>
      <c r="F115" s="74">
        <v>3650000</v>
      </c>
      <c r="G115" s="74">
        <f t="shared" si="8"/>
        <v>177600</v>
      </c>
      <c r="H115" s="80">
        <f t="shared" si="9"/>
        <v>4.8657534246575346E-2</v>
      </c>
      <c r="I115" s="74">
        <f>INDEX('AWR Data'!A$1:E$8825,MATCH(A115,'AWR Data'!A$1:A$8825,0),5)</f>
        <v>2</v>
      </c>
      <c r="J115" s="74">
        <f t="shared" si="10"/>
        <v>177600</v>
      </c>
      <c r="K115" s="105">
        <f t="shared" si="11"/>
        <v>1</v>
      </c>
      <c r="L115" s="75">
        <v>0</v>
      </c>
      <c r="M115" s="75">
        <v>0</v>
      </c>
      <c r="N115" s="75">
        <v>0</v>
      </c>
      <c r="O115" s="105">
        <v>0</v>
      </c>
      <c r="P115" s="98">
        <f t="shared" si="12"/>
        <v>177600</v>
      </c>
      <c r="Q115" s="98">
        <f t="shared" si="13"/>
        <v>2</v>
      </c>
      <c r="R115" s="98">
        <f t="shared" si="14"/>
        <v>177600</v>
      </c>
      <c r="S115" s="105">
        <f t="shared" si="15"/>
        <v>1</v>
      </c>
      <c r="T115" s="8" t="str">
        <f>IF(I115=0,"",(INDEX('AWR Data'!A$1:E$8823,MATCH(A115,'AWR Data'!A$1:A$8823,0),4)))</f>
        <v>http://gardening.about.com</v>
      </c>
    </row>
    <row r="116" spans="1:20" ht="20" customHeight="1">
      <c r="A116" s="14" t="s">
        <v>6726</v>
      </c>
      <c r="B116" s="14" t="s">
        <v>573</v>
      </c>
      <c r="C116" s="14" t="s">
        <v>6727</v>
      </c>
      <c r="E116" s="74">
        <v>110</v>
      </c>
      <c r="F116" s="74">
        <v>34700</v>
      </c>
      <c r="G116" s="74">
        <f t="shared" si="8"/>
        <v>1320</v>
      </c>
      <c r="H116" s="80">
        <f t="shared" si="9"/>
        <v>3.804034582132565E-2</v>
      </c>
      <c r="I116" s="74">
        <f>INDEX('AWR Data'!A$1:E$8825,MATCH(A116,'AWR Data'!A$1:A$8825,0),5)</f>
        <v>2</v>
      </c>
      <c r="J116" s="74">
        <f t="shared" si="10"/>
        <v>1320</v>
      </c>
      <c r="K116" s="105">
        <f t="shared" si="11"/>
        <v>1</v>
      </c>
      <c r="L116" s="75">
        <v>0</v>
      </c>
      <c r="M116" s="75">
        <v>0</v>
      </c>
      <c r="N116" s="75">
        <v>0</v>
      </c>
      <c r="O116" s="105">
        <v>0</v>
      </c>
      <c r="P116" s="98">
        <f t="shared" si="12"/>
        <v>1320</v>
      </c>
      <c r="Q116" s="98">
        <f t="shared" si="13"/>
        <v>2</v>
      </c>
      <c r="R116" s="98">
        <f t="shared" si="14"/>
        <v>1320</v>
      </c>
      <c r="S116" s="105">
        <f t="shared" si="15"/>
        <v>1</v>
      </c>
      <c r="T116" s="8" t="str">
        <f>IF(I116=0,"",(INDEX('AWR Data'!A$1:E$8823,MATCH(A116,'AWR Data'!A$1:A$8823,0),4)))</f>
        <v>http://gardening.about.com/od/galleryofgardens/ig/Hardy-Geraniums/Geranium--Double-Jewel-.htm</v>
      </c>
    </row>
    <row r="117" spans="1:20" ht="20" customHeight="1">
      <c r="A117" s="14" t="s">
        <v>6564</v>
      </c>
      <c r="B117" s="14" t="s">
        <v>1032</v>
      </c>
      <c r="C117" s="14" t="s">
        <v>6565</v>
      </c>
      <c r="E117" s="74">
        <v>390</v>
      </c>
      <c r="F117" s="74">
        <v>71300</v>
      </c>
      <c r="G117" s="74">
        <f t="shared" si="8"/>
        <v>4680</v>
      </c>
      <c r="H117" s="80">
        <f t="shared" si="9"/>
        <v>6.563814866760169E-2</v>
      </c>
      <c r="I117" s="74">
        <f>INDEX('AWR Data'!A$1:E$8825,MATCH(A117,'AWR Data'!A$1:A$8825,0),5)</f>
        <v>2</v>
      </c>
      <c r="J117" s="74">
        <f t="shared" si="10"/>
        <v>4680</v>
      </c>
      <c r="K117" s="105">
        <f t="shared" si="11"/>
        <v>1</v>
      </c>
      <c r="L117" s="75">
        <v>0</v>
      </c>
      <c r="M117" s="75">
        <v>0</v>
      </c>
      <c r="N117" s="75">
        <v>0</v>
      </c>
      <c r="O117" s="105">
        <v>0</v>
      </c>
      <c r="P117" s="98">
        <f t="shared" si="12"/>
        <v>4680</v>
      </c>
      <c r="Q117" s="98">
        <f t="shared" si="13"/>
        <v>2</v>
      </c>
      <c r="R117" s="98">
        <f t="shared" si="14"/>
        <v>4680</v>
      </c>
      <c r="S117" s="105">
        <f t="shared" si="15"/>
        <v>1</v>
      </c>
      <c r="T117" s="8" t="str">
        <f>IF(I117=0,"",(INDEX('AWR Data'!A$1:E$8823,MATCH(A117,'AWR Data'!A$1:A$8823,0),4)))</f>
        <v>http://gardening.about.com/od/galleryofgardens/ig/Hardy-Geraniums/Geranium-x--Johnson-s-Blue-.htm</v>
      </c>
    </row>
    <row r="118" spans="1:20" ht="20" customHeight="1">
      <c r="A118" s="14" t="s">
        <v>6572</v>
      </c>
      <c r="B118" s="14" t="s">
        <v>573</v>
      </c>
      <c r="C118" s="14" t="s">
        <v>6573</v>
      </c>
      <c r="E118" s="74">
        <v>91</v>
      </c>
      <c r="F118" s="74">
        <v>6430</v>
      </c>
      <c r="G118" s="74">
        <f t="shared" si="8"/>
        <v>1092</v>
      </c>
      <c r="H118" s="80">
        <f t="shared" si="9"/>
        <v>0.16982892690513218</v>
      </c>
      <c r="I118" s="74">
        <f>INDEX('AWR Data'!A$1:E$8825,MATCH(A118,'AWR Data'!A$1:A$8825,0),5)</f>
        <v>2</v>
      </c>
      <c r="J118" s="74">
        <f t="shared" si="10"/>
        <v>1092</v>
      </c>
      <c r="K118" s="105">
        <f t="shared" si="11"/>
        <v>1</v>
      </c>
      <c r="L118" s="75">
        <v>0</v>
      </c>
      <c r="M118" s="75">
        <v>0</v>
      </c>
      <c r="N118" s="75">
        <v>0</v>
      </c>
      <c r="O118" s="105">
        <v>0</v>
      </c>
      <c r="P118" s="98">
        <f t="shared" si="12"/>
        <v>1092</v>
      </c>
      <c r="Q118" s="98">
        <f t="shared" si="13"/>
        <v>2</v>
      </c>
      <c r="R118" s="98">
        <f t="shared" si="14"/>
        <v>1092</v>
      </c>
      <c r="S118" s="105">
        <f t="shared" si="15"/>
        <v>1</v>
      </c>
      <c r="T118" s="8" t="str">
        <f>IF(I118=0,"",(INDEX('AWR Data'!A$1:E$8823,MATCH(A118,'AWR Data'!A$1:A$8823,0),4)))</f>
        <v>http://gardening.about.com/od/gardendesign/ig/Desiging-a-White-Shade-Garden/Perennial-Geraniums.htm</v>
      </c>
    </row>
    <row r="119" spans="1:20" ht="20" customHeight="1">
      <c r="A119" s="14" t="s">
        <v>6770</v>
      </c>
      <c r="B119" s="14" t="s">
        <v>573</v>
      </c>
      <c r="C119" s="14" t="s">
        <v>6771</v>
      </c>
      <c r="E119" s="74">
        <v>46</v>
      </c>
      <c r="F119" s="74">
        <v>3340</v>
      </c>
      <c r="G119" s="74">
        <f t="shared" si="8"/>
        <v>552</v>
      </c>
      <c r="H119" s="80">
        <f t="shared" si="9"/>
        <v>0.16526946107784432</v>
      </c>
      <c r="I119" s="74">
        <f>INDEX('AWR Data'!A$1:E$8825,MATCH(A119,'AWR Data'!A$1:A$8825,0),5)</f>
        <v>2</v>
      </c>
      <c r="J119" s="74">
        <f t="shared" si="10"/>
        <v>552</v>
      </c>
      <c r="K119" s="105">
        <f t="shared" si="11"/>
        <v>1</v>
      </c>
      <c r="L119" s="75">
        <v>0</v>
      </c>
      <c r="M119" s="75">
        <v>0</v>
      </c>
      <c r="N119" s="75">
        <v>0</v>
      </c>
      <c r="O119" s="105">
        <v>0</v>
      </c>
      <c r="P119" s="98">
        <f t="shared" si="12"/>
        <v>552</v>
      </c>
      <c r="Q119" s="98">
        <f t="shared" si="13"/>
        <v>2</v>
      </c>
      <c r="R119" s="98">
        <f t="shared" si="14"/>
        <v>552</v>
      </c>
      <c r="S119" s="105">
        <f t="shared" si="15"/>
        <v>1</v>
      </c>
      <c r="T119" s="8" t="str">
        <f>IF(I119=0,"",(INDEX('AWR Data'!A$1:E$8823,MATCH(A119,'AWR Data'!A$1:A$8823,0),4)))</f>
        <v>http://gardening.about.com/od/winterinthegarden/ss/Store_Geraniums_3.htm</v>
      </c>
    </row>
    <row r="120" spans="1:20" ht="20" customHeight="1">
      <c r="A120" s="14" t="s">
        <v>6920</v>
      </c>
      <c r="B120" s="14" t="s">
        <v>279</v>
      </c>
      <c r="C120" s="14" t="s">
        <v>6921</v>
      </c>
      <c r="E120" s="74">
        <v>260</v>
      </c>
      <c r="F120" s="74">
        <v>7590</v>
      </c>
      <c r="G120" s="74">
        <f t="shared" si="8"/>
        <v>3120</v>
      </c>
      <c r="H120" s="80">
        <f t="shared" si="9"/>
        <v>0.41106719367588934</v>
      </c>
      <c r="I120" s="74">
        <f>INDEX('AWR Data'!A$1:E$8825,MATCH(A120,'AWR Data'!A$1:A$8825,0),5)</f>
        <v>2</v>
      </c>
      <c r="J120" s="74">
        <f t="shared" si="10"/>
        <v>3120</v>
      </c>
      <c r="K120" s="105">
        <f t="shared" si="11"/>
        <v>1</v>
      </c>
      <c r="L120" s="75">
        <v>0</v>
      </c>
      <c r="M120" s="75">
        <v>0</v>
      </c>
      <c r="N120" s="75">
        <v>0</v>
      </c>
      <c r="O120" s="105">
        <v>0</v>
      </c>
      <c r="P120" s="98">
        <f t="shared" si="12"/>
        <v>3120</v>
      </c>
      <c r="Q120" s="98">
        <f t="shared" si="13"/>
        <v>2</v>
      </c>
      <c r="R120" s="98">
        <f t="shared" si="14"/>
        <v>3120</v>
      </c>
      <c r="S120" s="105">
        <f t="shared" si="15"/>
        <v>1</v>
      </c>
      <c r="T120" s="8" t="str">
        <f>IF(I120=0,"",(INDEX('AWR Data'!A$1:E$8823,MATCH(A120,'AWR Data'!A$1:A$8823,0),4)))</f>
        <v>http://gardening.about.com/od/soniasgarden/a/Bromeliads.htm</v>
      </c>
    </row>
    <row r="121" spans="1:20" ht="20" customHeight="1">
      <c r="A121" s="14" t="s">
        <v>7243</v>
      </c>
      <c r="B121" s="14" t="s">
        <v>2004</v>
      </c>
      <c r="C121" s="14" t="s">
        <v>7244</v>
      </c>
      <c r="E121" s="74">
        <v>320</v>
      </c>
      <c r="F121" s="74">
        <v>28100</v>
      </c>
      <c r="G121" s="74">
        <f t="shared" si="8"/>
        <v>3840</v>
      </c>
      <c r="H121" s="80">
        <f t="shared" si="9"/>
        <v>0.13665480427046264</v>
      </c>
      <c r="I121" s="74">
        <f>INDEX('AWR Data'!A$1:E$8825,MATCH(A121,'AWR Data'!A$1:A$8825,0),5)</f>
        <v>2</v>
      </c>
      <c r="J121" s="74">
        <f t="shared" si="10"/>
        <v>3840</v>
      </c>
      <c r="K121" s="105">
        <f t="shared" si="11"/>
        <v>1</v>
      </c>
      <c r="L121" s="75">
        <v>0</v>
      </c>
      <c r="M121" s="75">
        <v>0</v>
      </c>
      <c r="N121" s="75">
        <v>0</v>
      </c>
      <c r="O121" s="105">
        <v>0</v>
      </c>
      <c r="P121" s="98">
        <f t="shared" si="12"/>
        <v>3840</v>
      </c>
      <c r="Q121" s="98">
        <f t="shared" si="13"/>
        <v>2</v>
      </c>
      <c r="R121" s="98">
        <f t="shared" si="14"/>
        <v>3840</v>
      </c>
      <c r="S121" s="105">
        <f t="shared" si="15"/>
        <v>1</v>
      </c>
      <c r="T121" s="8" t="str">
        <f>IF(I121=0,"",(INDEX('AWR Data'!A$1:E$8823,MATCH(A121,'AWR Data'!A$1:A$8823,0),4)))</f>
        <v>http://gardening.about.com/od/plantprofiles/a/Petunias.htm</v>
      </c>
    </row>
    <row r="122" spans="1:20" ht="20" customHeight="1">
      <c r="A122" s="14" t="s">
        <v>7272</v>
      </c>
      <c r="B122" s="14" t="s">
        <v>513</v>
      </c>
      <c r="C122" s="14" t="s">
        <v>7273</v>
      </c>
      <c r="E122" s="74">
        <v>22</v>
      </c>
      <c r="F122" s="74">
        <v>1860</v>
      </c>
      <c r="G122" s="74">
        <f t="shared" si="8"/>
        <v>264</v>
      </c>
      <c r="H122" s="80">
        <f t="shared" si="9"/>
        <v>0.14193548387096774</v>
      </c>
      <c r="I122" s="74">
        <f>INDEX('AWR Data'!A$1:E$8825,MATCH(A122,'AWR Data'!A$1:A$8825,0),5)</f>
        <v>2</v>
      </c>
      <c r="J122" s="74">
        <f t="shared" si="10"/>
        <v>264</v>
      </c>
      <c r="K122" s="105">
        <f t="shared" si="11"/>
        <v>1</v>
      </c>
      <c r="L122" s="75">
        <v>0</v>
      </c>
      <c r="M122" s="75">
        <v>0</v>
      </c>
      <c r="N122" s="75">
        <v>0</v>
      </c>
      <c r="O122" s="105">
        <v>0</v>
      </c>
      <c r="P122" s="98">
        <f t="shared" si="12"/>
        <v>264</v>
      </c>
      <c r="Q122" s="98">
        <f t="shared" si="13"/>
        <v>2</v>
      </c>
      <c r="R122" s="98">
        <f t="shared" si="14"/>
        <v>264</v>
      </c>
      <c r="S122" s="105">
        <f t="shared" si="15"/>
        <v>1</v>
      </c>
      <c r="T122" s="8" t="str">
        <f>IF(I122=0,"",(INDEX('AWR Data'!A$1:E$8823,MATCH(A122,'AWR Data'!A$1:A$8823,0),4)))</f>
        <v>http://gardening.about.com/od/treesshrubs/a/Viburnums.htm</v>
      </c>
    </row>
    <row r="123" spans="1:20" ht="20" customHeight="1">
      <c r="A123" s="14" t="s">
        <v>7126</v>
      </c>
      <c r="B123" s="14" t="s">
        <v>1667</v>
      </c>
      <c r="C123" s="14" t="s">
        <v>7127</v>
      </c>
      <c r="E123" s="74">
        <v>36</v>
      </c>
      <c r="F123" s="74">
        <v>30400</v>
      </c>
      <c r="G123" s="74">
        <f t="shared" si="8"/>
        <v>432</v>
      </c>
      <c r="H123" s="80">
        <f t="shared" si="9"/>
        <v>1.4210526315789474E-2</v>
      </c>
      <c r="I123" s="74">
        <f>INDEX('AWR Data'!A$1:E$8825,MATCH(A123,'AWR Data'!A$1:A$8825,0),5)</f>
        <v>2</v>
      </c>
      <c r="J123" s="74">
        <f t="shared" si="10"/>
        <v>432</v>
      </c>
      <c r="K123" s="105">
        <f t="shared" si="11"/>
        <v>1</v>
      </c>
      <c r="L123" s="75">
        <v>0</v>
      </c>
      <c r="M123" s="75">
        <v>0</v>
      </c>
      <c r="N123" s="75">
        <v>0</v>
      </c>
      <c r="O123" s="105">
        <v>0</v>
      </c>
      <c r="P123" s="98">
        <f t="shared" si="12"/>
        <v>432</v>
      </c>
      <c r="Q123" s="98">
        <f t="shared" si="13"/>
        <v>2</v>
      </c>
      <c r="R123" s="98">
        <f t="shared" si="14"/>
        <v>432</v>
      </c>
      <c r="S123" s="105">
        <f t="shared" si="15"/>
        <v>1</v>
      </c>
      <c r="T123" s="8" t="str">
        <f>IF(I123=0,"",(INDEX('AWR Data'!A$1:E$8823,MATCH(A123,'AWR Data'!A$1:A$8823,0),4)))</f>
        <v>http://gardening.about.com/od/plantprofile1/p/Mums.htm</v>
      </c>
    </row>
    <row r="124" spans="1:20" ht="20" customHeight="1">
      <c r="A124" s="14" t="s">
        <v>7289</v>
      </c>
      <c r="B124" s="14" t="s">
        <v>17334</v>
      </c>
      <c r="C124" s="14" t="s">
        <v>7290</v>
      </c>
      <c r="E124" s="74">
        <v>91</v>
      </c>
      <c r="F124" s="74">
        <v>162000</v>
      </c>
      <c r="G124" s="74">
        <f t="shared" si="8"/>
        <v>1092</v>
      </c>
      <c r="H124" s="80">
        <f t="shared" si="9"/>
        <v>6.7407407407407407E-3</v>
      </c>
      <c r="I124" s="74">
        <f>INDEX('AWR Data'!A$1:E$8825,MATCH(A124,'AWR Data'!A$1:A$8825,0),5)</f>
        <v>2</v>
      </c>
      <c r="J124" s="74">
        <f t="shared" si="10"/>
        <v>1092</v>
      </c>
      <c r="K124" s="105">
        <f t="shared" si="11"/>
        <v>1</v>
      </c>
      <c r="L124" s="75">
        <v>0</v>
      </c>
      <c r="M124" s="75">
        <v>0</v>
      </c>
      <c r="N124" s="75">
        <v>0</v>
      </c>
      <c r="O124" s="105">
        <v>0</v>
      </c>
      <c r="P124" s="98">
        <f t="shared" si="12"/>
        <v>1092</v>
      </c>
      <c r="Q124" s="98">
        <f t="shared" si="13"/>
        <v>2</v>
      </c>
      <c r="R124" s="98">
        <f t="shared" si="14"/>
        <v>1092</v>
      </c>
      <c r="S124" s="105">
        <f t="shared" si="15"/>
        <v>1</v>
      </c>
      <c r="T124" s="8" t="str">
        <f>IF(I124=0,"",(INDEX('AWR Data'!A$1:E$8823,MATCH(A124,'AWR Data'!A$1:A$8823,0),4)))</f>
        <v>http://gardening.about.com/od/smallspacegardening/ig/Small-Garden-Design-Photos/</v>
      </c>
    </row>
    <row r="125" spans="1:20" ht="20" customHeight="1">
      <c r="A125" s="14" t="s">
        <v>7740</v>
      </c>
      <c r="B125" s="14" t="s">
        <v>505</v>
      </c>
      <c r="C125" s="14" t="s">
        <v>7741</v>
      </c>
      <c r="E125" s="74">
        <v>320</v>
      </c>
      <c r="F125" s="74">
        <v>5550</v>
      </c>
      <c r="G125" s="74">
        <f t="shared" si="8"/>
        <v>3840</v>
      </c>
      <c r="H125" s="80">
        <f t="shared" si="9"/>
        <v>0.69189189189189193</v>
      </c>
      <c r="I125" s="74">
        <f>INDEX('AWR Data'!A$1:E$8825,MATCH(A125,'AWR Data'!A$1:A$8825,0),5)</f>
        <v>2</v>
      </c>
      <c r="J125" s="74">
        <f t="shared" si="10"/>
        <v>3840</v>
      </c>
      <c r="K125" s="105">
        <f t="shared" si="11"/>
        <v>1</v>
      </c>
      <c r="L125" s="75">
        <v>0</v>
      </c>
      <c r="M125" s="75">
        <v>0</v>
      </c>
      <c r="N125" s="75">
        <v>0</v>
      </c>
      <c r="O125" s="105">
        <v>0</v>
      </c>
      <c r="P125" s="98">
        <f t="shared" si="12"/>
        <v>3840</v>
      </c>
      <c r="Q125" s="98">
        <f t="shared" si="13"/>
        <v>2</v>
      </c>
      <c r="R125" s="98">
        <f t="shared" si="14"/>
        <v>3840</v>
      </c>
      <c r="S125" s="105">
        <f t="shared" si="15"/>
        <v>1</v>
      </c>
      <c r="T125" s="8" t="str">
        <f>IF(I125=0,"",(INDEX('AWR Data'!A$1:E$8823,MATCH(A125,'AWR Data'!A$1:A$8823,0),4)))</f>
        <v>http://gardening.about.com/od/perennials/qt/Sun_Hosta.htm</v>
      </c>
    </row>
    <row r="126" spans="1:20" ht="20" customHeight="1">
      <c r="A126" s="14" t="s">
        <v>7834</v>
      </c>
      <c r="B126" s="14" t="s">
        <v>279</v>
      </c>
      <c r="C126" s="14" t="s">
        <v>7835</v>
      </c>
      <c r="E126" s="74">
        <v>91</v>
      </c>
      <c r="F126" s="74">
        <v>11500</v>
      </c>
      <c r="G126" s="74">
        <f t="shared" si="8"/>
        <v>1092</v>
      </c>
      <c r="H126" s="80">
        <f t="shared" si="9"/>
        <v>9.4956521739130439E-2</v>
      </c>
      <c r="I126" s="74">
        <f>INDEX('AWR Data'!A$1:E$8825,MATCH(A126,'AWR Data'!A$1:A$8825,0),5)</f>
        <v>2</v>
      </c>
      <c r="J126" s="74">
        <f t="shared" si="10"/>
        <v>1092</v>
      </c>
      <c r="K126" s="105">
        <f t="shared" si="11"/>
        <v>1</v>
      </c>
      <c r="L126" s="75">
        <v>0</v>
      </c>
      <c r="M126" s="75">
        <v>0</v>
      </c>
      <c r="N126" s="75">
        <v>0</v>
      </c>
      <c r="O126" s="105">
        <v>0</v>
      </c>
      <c r="P126" s="98">
        <f t="shared" si="12"/>
        <v>1092</v>
      </c>
      <c r="Q126" s="98">
        <f t="shared" si="13"/>
        <v>2</v>
      </c>
      <c r="R126" s="98">
        <f t="shared" si="14"/>
        <v>1092</v>
      </c>
      <c r="S126" s="105">
        <f t="shared" si="15"/>
        <v>1</v>
      </c>
      <c r="T126" s="8" t="str">
        <f>IF(I126=0,"",(INDEX('AWR Data'!A$1:E$8823,MATCH(A126,'AWR Data'!A$1:A$8823,0),4)))</f>
        <v>http://gardening.about.com/od/soniasgarden/a/Bromeliads.htm</v>
      </c>
    </row>
    <row r="127" spans="1:20" ht="20" customHeight="1">
      <c r="A127" s="14" t="s">
        <v>8489</v>
      </c>
      <c r="B127" s="14" t="s">
        <v>579</v>
      </c>
      <c r="C127" s="14" t="s">
        <v>8490</v>
      </c>
      <c r="E127" s="74">
        <v>880</v>
      </c>
      <c r="F127" s="74">
        <v>627000</v>
      </c>
      <c r="G127" s="74">
        <f t="shared" si="8"/>
        <v>10560</v>
      </c>
      <c r="H127" s="80">
        <f t="shared" si="9"/>
        <v>1.6842105263157894E-2</v>
      </c>
      <c r="I127" s="74">
        <f>INDEX('AWR Data'!A$1:E$8825,MATCH(A127,'AWR Data'!A$1:A$8825,0),5)</f>
        <v>2</v>
      </c>
      <c r="J127" s="74">
        <f t="shared" si="10"/>
        <v>10560</v>
      </c>
      <c r="K127" s="105">
        <f t="shared" si="11"/>
        <v>1</v>
      </c>
      <c r="L127" s="75">
        <v>0</v>
      </c>
      <c r="M127" s="75">
        <v>0</v>
      </c>
      <c r="N127" s="75">
        <v>0</v>
      </c>
      <c r="O127" s="105">
        <v>0</v>
      </c>
      <c r="P127" s="98">
        <f t="shared" si="12"/>
        <v>10560</v>
      </c>
      <c r="Q127" s="98">
        <f t="shared" si="13"/>
        <v>2</v>
      </c>
      <c r="R127" s="98">
        <f t="shared" si="14"/>
        <v>10560</v>
      </c>
      <c r="S127" s="105">
        <f t="shared" si="15"/>
        <v>1</v>
      </c>
      <c r="T127" s="8" t="str">
        <f>IF(I127=0,"",(INDEX('AWR Data'!A$1:E$8823,MATCH(A127,'AWR Data'!A$1:A$8823,0),4)))</f>
        <v>http://gardening.about.com/od/rose1/a/HybridTeas.htm</v>
      </c>
    </row>
    <row r="128" spans="1:20" ht="20" customHeight="1">
      <c r="A128" s="14" t="s">
        <v>8685</v>
      </c>
      <c r="B128" s="14" t="s">
        <v>516</v>
      </c>
      <c r="C128" s="14" t="s">
        <v>8686</v>
      </c>
      <c r="E128" s="74">
        <v>5400</v>
      </c>
      <c r="F128" s="74">
        <v>36200</v>
      </c>
      <c r="G128" s="74">
        <f t="shared" si="8"/>
        <v>64800</v>
      </c>
      <c r="H128" s="80">
        <f t="shared" si="9"/>
        <v>1.7900552486187846</v>
      </c>
      <c r="I128" s="74">
        <f>INDEX('AWR Data'!A$1:E$8825,MATCH(A128,'AWR Data'!A$1:A$8825,0),5)</f>
        <v>2</v>
      </c>
      <c r="J128" s="74">
        <f t="shared" si="10"/>
        <v>64800</v>
      </c>
      <c r="K128" s="105">
        <f t="shared" si="11"/>
        <v>1</v>
      </c>
      <c r="L128" s="75">
        <v>0</v>
      </c>
      <c r="M128" s="75">
        <v>0</v>
      </c>
      <c r="N128" s="75">
        <v>0</v>
      </c>
      <c r="O128" s="105">
        <v>0</v>
      </c>
      <c r="P128" s="98">
        <f t="shared" si="12"/>
        <v>64800</v>
      </c>
      <c r="Q128" s="98">
        <f t="shared" si="13"/>
        <v>2</v>
      </c>
      <c r="R128" s="98">
        <f t="shared" si="14"/>
        <v>64800</v>
      </c>
      <c r="S128" s="105">
        <f t="shared" si="15"/>
        <v>1</v>
      </c>
      <c r="T128" s="8" t="str">
        <f>IF(I128=0,"",(INDEX('AWR Data'!A$1:E$8823,MATCH(A128,'AWR Data'!A$1:A$8823,0),4)))</f>
        <v>http://gardening.about.com/od/treesshrubs/a/Prune_Hydrangea.htm</v>
      </c>
    </row>
    <row r="129" spans="1:20" ht="20" customHeight="1">
      <c r="A129" s="14" t="s">
        <v>8687</v>
      </c>
      <c r="B129" s="14" t="s">
        <v>516</v>
      </c>
      <c r="C129" s="14" t="s">
        <v>8688</v>
      </c>
      <c r="E129" s="74">
        <v>110</v>
      </c>
      <c r="F129" s="74">
        <v>1970</v>
      </c>
      <c r="G129" s="74">
        <f t="shared" si="8"/>
        <v>1320</v>
      </c>
      <c r="H129" s="80">
        <f t="shared" si="9"/>
        <v>0.67005076142131981</v>
      </c>
      <c r="I129" s="74">
        <f>INDEX('AWR Data'!A$1:E$8825,MATCH(A129,'AWR Data'!A$1:A$8825,0),5)</f>
        <v>2</v>
      </c>
      <c r="J129" s="74">
        <f t="shared" si="10"/>
        <v>1320</v>
      </c>
      <c r="K129" s="105">
        <f t="shared" si="11"/>
        <v>1</v>
      </c>
      <c r="L129" s="75">
        <v>0</v>
      </c>
      <c r="M129" s="75">
        <v>0</v>
      </c>
      <c r="N129" s="75">
        <v>0</v>
      </c>
      <c r="O129" s="105">
        <v>0</v>
      </c>
      <c r="P129" s="98">
        <f t="shared" si="12"/>
        <v>1320</v>
      </c>
      <c r="Q129" s="98">
        <f t="shared" si="13"/>
        <v>2</v>
      </c>
      <c r="R129" s="98">
        <f t="shared" si="14"/>
        <v>1320</v>
      </c>
      <c r="S129" s="105">
        <f t="shared" si="15"/>
        <v>1</v>
      </c>
      <c r="T129" s="8" t="str">
        <f>IF(I129=0,"",(INDEX('AWR Data'!A$1:E$8823,MATCH(A129,'AWR Data'!A$1:A$8823,0),4)))</f>
        <v>http://gardening.about.com/od/treesshrubs/a/Prune_Hydrangea.htm</v>
      </c>
    </row>
    <row r="130" spans="1:20" ht="20" customHeight="1">
      <c r="A130" s="14" t="s">
        <v>8773</v>
      </c>
      <c r="B130" s="14" t="s">
        <v>699</v>
      </c>
      <c r="C130" s="14" t="s">
        <v>8774</v>
      </c>
      <c r="E130" s="74">
        <v>58</v>
      </c>
      <c r="F130" s="74">
        <v>3300</v>
      </c>
      <c r="G130" s="74">
        <f t="shared" si="8"/>
        <v>696</v>
      </c>
      <c r="H130" s="80">
        <f t="shared" si="9"/>
        <v>0.21090909090909091</v>
      </c>
      <c r="I130" s="74">
        <f>INDEX('AWR Data'!A$1:E$8825,MATCH(A130,'AWR Data'!A$1:A$8825,0),5)</f>
        <v>2</v>
      </c>
      <c r="J130" s="74">
        <f t="shared" si="10"/>
        <v>696</v>
      </c>
      <c r="K130" s="105">
        <f t="shared" si="11"/>
        <v>1</v>
      </c>
      <c r="L130" s="75">
        <v>0</v>
      </c>
      <c r="M130" s="75">
        <v>0</v>
      </c>
      <c r="N130" s="75">
        <v>0</v>
      </c>
      <c r="O130" s="105">
        <v>0</v>
      </c>
      <c r="P130" s="98">
        <f t="shared" si="12"/>
        <v>696</v>
      </c>
      <c r="Q130" s="98">
        <f t="shared" si="13"/>
        <v>2</v>
      </c>
      <c r="R130" s="98">
        <f t="shared" si="14"/>
        <v>696</v>
      </c>
      <c r="S130" s="105">
        <f t="shared" si="15"/>
        <v>1</v>
      </c>
      <c r="T130" s="8" t="str">
        <f>IF(I130=0,"",(INDEX('AWR Data'!A$1:E$8823,MATCH(A130,'AWR Data'!A$1:A$8823,0),4)))</f>
        <v>http://gardening.about.com/od/houseplants/ig/Houseplants/Begonias.htm</v>
      </c>
    </row>
    <row r="131" spans="1:20" ht="20" customHeight="1">
      <c r="A131" s="14" t="s">
        <v>8855</v>
      </c>
      <c r="B131" s="14" t="s">
        <v>1032</v>
      </c>
      <c r="C131" s="14" t="s">
        <v>8856</v>
      </c>
      <c r="E131" s="74">
        <v>110</v>
      </c>
      <c r="F131" s="74">
        <v>13500</v>
      </c>
      <c r="G131" s="74">
        <f t="shared" si="8"/>
        <v>1320</v>
      </c>
      <c r="H131" s="80">
        <f t="shared" si="9"/>
        <v>9.7777777777777783E-2</v>
      </c>
      <c r="I131" s="74">
        <f>INDEX('AWR Data'!A$1:E$8825,MATCH(A131,'AWR Data'!A$1:A$8825,0),5)</f>
        <v>2</v>
      </c>
      <c r="J131" s="74">
        <f t="shared" si="10"/>
        <v>1320</v>
      </c>
      <c r="K131" s="105">
        <f t="shared" si="11"/>
        <v>1</v>
      </c>
      <c r="L131" s="75">
        <v>0</v>
      </c>
      <c r="M131" s="75">
        <v>0</v>
      </c>
      <c r="N131" s="75">
        <v>0</v>
      </c>
      <c r="O131" s="105">
        <v>0</v>
      </c>
      <c r="P131" s="98">
        <f t="shared" si="12"/>
        <v>1320</v>
      </c>
      <c r="Q131" s="98">
        <f t="shared" si="13"/>
        <v>2</v>
      </c>
      <c r="R131" s="98">
        <f t="shared" si="14"/>
        <v>1320</v>
      </c>
      <c r="S131" s="105">
        <f t="shared" si="15"/>
        <v>1</v>
      </c>
      <c r="T131" s="8" t="str">
        <f>IF(I131=0,"",(INDEX('AWR Data'!A$1:E$8823,MATCH(A131,'AWR Data'!A$1:A$8823,0),4)))</f>
        <v>http://gardening.about.com/od/galleryofgardens/ig/Hardy-Geraniums/Geranium-x--Johnson-s-Blue-.htm</v>
      </c>
    </row>
    <row r="132" spans="1:20" ht="20" customHeight="1">
      <c r="A132" s="14" t="s">
        <v>9839</v>
      </c>
      <c r="B132" s="14" t="s">
        <v>920</v>
      </c>
      <c r="C132" s="14" t="s">
        <v>9624</v>
      </c>
      <c r="E132" s="74">
        <v>590</v>
      </c>
      <c r="F132" s="74">
        <v>6530</v>
      </c>
      <c r="G132" s="74">
        <f t="shared" si="8"/>
        <v>7080</v>
      </c>
      <c r="H132" s="80">
        <f t="shared" si="9"/>
        <v>1.0842266462480858</v>
      </c>
      <c r="I132" s="74">
        <f>INDEX('AWR Data'!A$1:E$8825,MATCH(A132,'AWR Data'!A$1:A$8825,0),5)</f>
        <v>2</v>
      </c>
      <c r="J132" s="74">
        <f t="shared" si="10"/>
        <v>7080</v>
      </c>
      <c r="K132" s="105">
        <f t="shared" si="11"/>
        <v>1</v>
      </c>
      <c r="L132" s="75">
        <v>0</v>
      </c>
      <c r="M132" s="75">
        <v>0</v>
      </c>
      <c r="N132" s="75">
        <v>0</v>
      </c>
      <c r="O132" s="105">
        <v>0</v>
      </c>
      <c r="P132" s="98">
        <f t="shared" si="12"/>
        <v>7080</v>
      </c>
      <c r="Q132" s="98">
        <f t="shared" si="13"/>
        <v>2</v>
      </c>
      <c r="R132" s="98">
        <f t="shared" si="14"/>
        <v>7080</v>
      </c>
      <c r="S132" s="105">
        <f t="shared" si="15"/>
        <v>1</v>
      </c>
      <c r="T132" s="8" t="str">
        <f>IF(I132=0,"",(INDEX('AWR Data'!A$1:E$8823,MATCH(A132,'AWR Data'!A$1:A$8823,0),4)))</f>
        <v>http://gardening.about.com/od/pruning/a/Pruning_Lilacs.htm</v>
      </c>
    </row>
    <row r="133" spans="1:20" ht="20" customHeight="1">
      <c r="A133" s="14" t="s">
        <v>9646</v>
      </c>
      <c r="B133" s="14" t="s">
        <v>418</v>
      </c>
      <c r="C133" s="14" t="s">
        <v>9647</v>
      </c>
      <c r="E133" s="74">
        <v>58</v>
      </c>
      <c r="F133" s="74">
        <v>2260</v>
      </c>
      <c r="G133" s="74">
        <f t="shared" si="8"/>
        <v>696</v>
      </c>
      <c r="H133" s="80">
        <f t="shared" si="9"/>
        <v>0.30796460176991153</v>
      </c>
      <c r="I133" s="74">
        <f>INDEX('AWR Data'!A$1:E$8825,MATCH(A133,'AWR Data'!A$1:A$8825,0),5)</f>
        <v>2</v>
      </c>
      <c r="J133" s="74">
        <f t="shared" si="10"/>
        <v>696</v>
      </c>
      <c r="K133" s="105">
        <f t="shared" si="11"/>
        <v>1</v>
      </c>
      <c r="L133" s="75">
        <v>0</v>
      </c>
      <c r="M133" s="75">
        <v>0</v>
      </c>
      <c r="N133" s="75">
        <v>0</v>
      </c>
      <c r="O133" s="105">
        <v>0</v>
      </c>
      <c r="P133" s="98">
        <f t="shared" si="12"/>
        <v>696</v>
      </c>
      <c r="Q133" s="98">
        <f t="shared" si="13"/>
        <v>2</v>
      </c>
      <c r="R133" s="98">
        <f t="shared" si="14"/>
        <v>696</v>
      </c>
      <c r="S133" s="105">
        <f t="shared" si="15"/>
        <v>1</v>
      </c>
      <c r="T133" s="8" t="str">
        <f>IF(I133=0,"",(INDEX('AWR Data'!A$1:E$8823,MATCH(A133,'AWR Data'!A$1:A$8823,0),4)))</f>
        <v>http://gardening.about.com/od/plantprofiles/ig/Marigolds/Marigold-Colors.htm</v>
      </c>
    </row>
    <row r="134" spans="1:20" ht="20" customHeight="1">
      <c r="A134" s="14" t="s">
        <v>9898</v>
      </c>
      <c r="B134" s="14" t="s">
        <v>2852</v>
      </c>
      <c r="C134" s="14" t="s">
        <v>9899</v>
      </c>
      <c r="E134" s="74">
        <v>28</v>
      </c>
      <c r="F134" s="74">
        <v>9740</v>
      </c>
      <c r="G134" s="74">
        <f t="shared" ref="G134:G197" si="16">+E134*12</f>
        <v>336</v>
      </c>
      <c r="H134" s="80">
        <f t="shared" ref="H134:H197" si="17">IF(G134&gt;0,(IF(F134&gt;0,G134/F134,1000)),0)</f>
        <v>3.449691991786448E-2</v>
      </c>
      <c r="I134" s="74">
        <f>INDEX('AWR Data'!A$1:E$8825,MATCH(A134,'AWR Data'!A$1:A$8825,0),5)</f>
        <v>2</v>
      </c>
      <c r="J134" s="74">
        <f t="shared" ref="J134:J197" si="18">IF(I134=0,0,IF(I134&gt;0,IF(I134&lt;11,G134,IF(I134&lt;21,(G134*0.32),IF(I134&lt;31,(G134*0.07),0)))))</f>
        <v>336</v>
      </c>
      <c r="K134" s="105">
        <f t="shared" ref="K134:K197" si="19">IF(G134,J134/G134,0)</f>
        <v>1</v>
      </c>
      <c r="L134" s="75">
        <v>0</v>
      </c>
      <c r="M134" s="75">
        <v>0</v>
      </c>
      <c r="N134" s="75">
        <v>0</v>
      </c>
      <c r="O134" s="105">
        <v>0</v>
      </c>
      <c r="P134" s="98">
        <f t="shared" ref="P134:P197" si="20">+G134-L134</f>
        <v>336</v>
      </c>
      <c r="Q134" s="98">
        <f t="shared" ref="Q134:Q197" si="21">IF(I134=0,I134-M134,IF(M134,IF(I134=0,(M134-0),M134-I134),I134))</f>
        <v>2</v>
      </c>
      <c r="R134" s="98">
        <f t="shared" ref="R134:R197" si="22">+J134-N134</f>
        <v>336</v>
      </c>
      <c r="S134" s="105">
        <f t="shared" ref="S134:S197" si="23">+K134-O134</f>
        <v>1</v>
      </c>
      <c r="T134" s="8" t="str">
        <f>IF(I134=0,"",(INDEX('AWR Data'!A$1:E$8823,MATCH(A134,'AWR Data'!A$1:A$8823,0),4)))</f>
        <v>http://gardening.about.com/od/houseplants/a/Cyclamen.htm</v>
      </c>
    </row>
    <row r="135" spans="1:20" ht="20" customHeight="1">
      <c r="A135" s="14" t="s">
        <v>10583</v>
      </c>
      <c r="B135" s="14" t="s">
        <v>573</v>
      </c>
      <c r="C135" s="14" t="s">
        <v>10584</v>
      </c>
      <c r="E135" s="74">
        <v>28</v>
      </c>
      <c r="F135" s="74">
        <v>5750</v>
      </c>
      <c r="G135" s="74">
        <f t="shared" si="16"/>
        <v>336</v>
      </c>
      <c r="H135" s="80">
        <f t="shared" si="17"/>
        <v>5.8434782608695654E-2</v>
      </c>
      <c r="I135" s="74">
        <f>INDEX('AWR Data'!A$1:E$8825,MATCH(A135,'AWR Data'!A$1:A$8825,0),5)</f>
        <v>2</v>
      </c>
      <c r="J135" s="74">
        <f t="shared" si="18"/>
        <v>336</v>
      </c>
      <c r="K135" s="105">
        <f t="shared" si="19"/>
        <v>1</v>
      </c>
      <c r="L135" s="75">
        <v>0</v>
      </c>
      <c r="M135" s="75">
        <v>0</v>
      </c>
      <c r="N135" s="75">
        <v>0</v>
      </c>
      <c r="O135" s="105">
        <v>0</v>
      </c>
      <c r="P135" s="98">
        <f t="shared" si="20"/>
        <v>336</v>
      </c>
      <c r="Q135" s="98">
        <f t="shared" si="21"/>
        <v>2</v>
      </c>
      <c r="R135" s="98">
        <f t="shared" si="22"/>
        <v>336</v>
      </c>
      <c r="S135" s="105">
        <f t="shared" si="23"/>
        <v>1</v>
      </c>
      <c r="T135" s="8" t="str">
        <f>IF(I135=0,"",(INDEX('AWR Data'!A$1:E$8823,MATCH(A135,'AWR Data'!A$1:A$8823,0),4)))</f>
        <v>http://gardening.about.com/od/whatsnewinthegarden/qt/GeraniumSouthC.htm</v>
      </c>
    </row>
    <row r="136" spans="1:20" ht="20" customHeight="1">
      <c r="A136" s="14" t="s">
        <v>10969</v>
      </c>
      <c r="B136" s="14" t="s">
        <v>246</v>
      </c>
      <c r="C136" s="14" t="s">
        <v>10970</v>
      </c>
      <c r="E136" s="74">
        <v>46</v>
      </c>
      <c r="F136" s="74">
        <v>2610</v>
      </c>
      <c r="G136" s="74">
        <f t="shared" si="16"/>
        <v>552</v>
      </c>
      <c r="H136" s="80">
        <f t="shared" si="17"/>
        <v>0.21149425287356322</v>
      </c>
      <c r="I136" s="74">
        <f>INDEX('AWR Data'!A$1:E$8825,MATCH(A136,'AWR Data'!A$1:A$8825,0),5)</f>
        <v>2</v>
      </c>
      <c r="J136" s="74">
        <f t="shared" si="18"/>
        <v>552</v>
      </c>
      <c r="K136" s="105">
        <f t="shared" si="19"/>
        <v>1</v>
      </c>
      <c r="L136" s="75">
        <v>0</v>
      </c>
      <c r="M136" s="75">
        <v>0</v>
      </c>
      <c r="N136" s="75">
        <v>0</v>
      </c>
      <c r="O136" s="105">
        <v>0</v>
      </c>
      <c r="P136" s="98">
        <f t="shared" si="20"/>
        <v>552</v>
      </c>
      <c r="Q136" s="98">
        <f t="shared" si="21"/>
        <v>2</v>
      </c>
      <c r="R136" s="98">
        <f t="shared" si="22"/>
        <v>552</v>
      </c>
      <c r="S136" s="105">
        <f t="shared" si="23"/>
        <v>1</v>
      </c>
      <c r="T136" s="8" t="str">
        <f>IF(I136=0,"",(INDEX('AWR Data'!A$1:E$8823,MATCH(A136,'AWR Data'!A$1:A$8823,0),4)))</f>
        <v>http://gardening.about.com/od/plantprofile1/p/Allium.htm</v>
      </c>
    </row>
    <row r="137" spans="1:20" ht="20" customHeight="1">
      <c r="A137" s="14" t="s">
        <v>10807</v>
      </c>
      <c r="B137" s="14" t="s">
        <v>246</v>
      </c>
      <c r="C137" s="14" t="s">
        <v>10808</v>
      </c>
      <c r="E137" s="74">
        <v>58</v>
      </c>
      <c r="F137" s="74">
        <v>28600</v>
      </c>
      <c r="G137" s="74">
        <f t="shared" si="16"/>
        <v>696</v>
      </c>
      <c r="H137" s="80">
        <f t="shared" si="17"/>
        <v>2.4335664335664337E-2</v>
      </c>
      <c r="I137" s="74">
        <f>INDEX('AWR Data'!A$1:E$8825,MATCH(A137,'AWR Data'!A$1:A$8825,0),5)</f>
        <v>2</v>
      </c>
      <c r="J137" s="74">
        <f t="shared" si="18"/>
        <v>696</v>
      </c>
      <c r="K137" s="105">
        <f t="shared" si="19"/>
        <v>1</v>
      </c>
      <c r="L137" s="75">
        <v>0</v>
      </c>
      <c r="M137" s="75">
        <v>0</v>
      </c>
      <c r="N137" s="75">
        <v>0</v>
      </c>
      <c r="O137" s="105">
        <v>0</v>
      </c>
      <c r="P137" s="98">
        <f t="shared" si="20"/>
        <v>696</v>
      </c>
      <c r="Q137" s="98">
        <f t="shared" si="21"/>
        <v>2</v>
      </c>
      <c r="R137" s="98">
        <f t="shared" si="22"/>
        <v>696</v>
      </c>
      <c r="S137" s="105">
        <f t="shared" si="23"/>
        <v>1</v>
      </c>
      <c r="T137" s="8" t="str">
        <f>IF(I137=0,"",(INDEX('AWR Data'!A$1:E$8823,MATCH(A137,'AWR Data'!A$1:A$8823,0),4)))</f>
        <v>http://gardening.about.com/od/plantprofile1/p/Allium.htm</v>
      </c>
    </row>
    <row r="138" spans="1:20" ht="20" customHeight="1">
      <c r="A138" s="106" t="s">
        <v>11416</v>
      </c>
      <c r="B138" s="106" t="s">
        <v>632</v>
      </c>
      <c r="C138" s="106" t="s">
        <v>11417</v>
      </c>
      <c r="D138" s="106"/>
      <c r="E138" s="109">
        <v>12100</v>
      </c>
      <c r="F138" s="109">
        <v>3160000</v>
      </c>
      <c r="G138" s="109">
        <f t="shared" si="16"/>
        <v>145200</v>
      </c>
      <c r="H138" s="107">
        <f t="shared" si="17"/>
        <v>4.5949367088607598E-2</v>
      </c>
      <c r="I138" s="109">
        <f>INDEX('AWR Data'!A$1:E$8825,MATCH(A138,'AWR Data'!A$1:A$8825,0),5)</f>
        <v>2</v>
      </c>
      <c r="J138" s="109">
        <f t="shared" si="18"/>
        <v>145200</v>
      </c>
      <c r="K138" s="124">
        <f t="shared" si="19"/>
        <v>1</v>
      </c>
      <c r="L138" s="108">
        <v>0</v>
      </c>
      <c r="M138" s="108">
        <v>0</v>
      </c>
      <c r="N138" s="108">
        <v>0</v>
      </c>
      <c r="O138" s="124">
        <v>0</v>
      </c>
      <c r="P138" s="109">
        <f t="shared" si="20"/>
        <v>145200</v>
      </c>
      <c r="Q138" s="109">
        <f t="shared" si="21"/>
        <v>2</v>
      </c>
      <c r="R138" s="109">
        <f t="shared" si="22"/>
        <v>145200</v>
      </c>
      <c r="S138" s="124">
        <f t="shared" si="23"/>
        <v>1</v>
      </c>
      <c r="T138" s="110" t="str">
        <f>IF(I138=0,"",(INDEX('AWR Data'!A$1:E$8823,MATCH(A138,'AWR Data'!A$1:A$8823,0),4)))</f>
        <v>http://gardening.about.com/od/plantprofiles/p/Pansies.htm</v>
      </c>
    </row>
    <row r="139" spans="1:20" ht="20" customHeight="1">
      <c r="A139" s="14" t="s">
        <v>11217</v>
      </c>
      <c r="B139" s="14" t="s">
        <v>632</v>
      </c>
      <c r="C139" s="14" t="s">
        <v>11218</v>
      </c>
      <c r="E139" s="74">
        <v>140</v>
      </c>
      <c r="F139" s="74">
        <v>652</v>
      </c>
      <c r="G139" s="74">
        <f t="shared" si="16"/>
        <v>1680</v>
      </c>
      <c r="H139" s="80">
        <f t="shared" si="17"/>
        <v>2.576687116564417</v>
      </c>
      <c r="I139" s="74">
        <f>INDEX('AWR Data'!A$1:E$8825,MATCH(A139,'AWR Data'!A$1:A$8825,0),5)</f>
        <v>2</v>
      </c>
      <c r="J139" s="74">
        <f t="shared" si="18"/>
        <v>1680</v>
      </c>
      <c r="K139" s="105">
        <f t="shared" si="19"/>
        <v>1</v>
      </c>
      <c r="L139" s="75">
        <v>0</v>
      </c>
      <c r="M139" s="75">
        <v>0</v>
      </c>
      <c r="N139" s="75">
        <v>0</v>
      </c>
      <c r="O139" s="105">
        <v>0</v>
      </c>
      <c r="P139" s="98">
        <f t="shared" si="20"/>
        <v>1680</v>
      </c>
      <c r="Q139" s="98">
        <f t="shared" si="21"/>
        <v>2</v>
      </c>
      <c r="R139" s="98">
        <f t="shared" si="22"/>
        <v>1680</v>
      </c>
      <c r="S139" s="105">
        <f t="shared" si="23"/>
        <v>1</v>
      </c>
      <c r="T139" s="8" t="str">
        <f>IF(I139=0,"",(INDEX('AWR Data'!A$1:E$8823,MATCH(A139,'AWR Data'!A$1:A$8823,0),4)))</f>
        <v>http://gardening.about.com/od/plantprofiles/p/Pansies.htm</v>
      </c>
    </row>
    <row r="140" spans="1:20" ht="20" customHeight="1">
      <c r="A140" s="14" t="s">
        <v>11042</v>
      </c>
      <c r="B140" s="14" t="s">
        <v>632</v>
      </c>
      <c r="C140" s="14" t="s">
        <v>11043</v>
      </c>
      <c r="E140" s="74">
        <v>58</v>
      </c>
      <c r="F140" s="74">
        <v>8160</v>
      </c>
      <c r="G140" s="74">
        <f t="shared" si="16"/>
        <v>696</v>
      </c>
      <c r="H140" s="80">
        <f t="shared" si="17"/>
        <v>8.5294117647058826E-2</v>
      </c>
      <c r="I140" s="74">
        <f>INDEX('AWR Data'!A$1:E$8825,MATCH(A140,'AWR Data'!A$1:A$8825,0),5)</f>
        <v>2</v>
      </c>
      <c r="J140" s="74">
        <f t="shared" si="18"/>
        <v>696</v>
      </c>
      <c r="K140" s="105">
        <f t="shared" si="19"/>
        <v>1</v>
      </c>
      <c r="L140" s="75">
        <v>0</v>
      </c>
      <c r="M140" s="75">
        <v>0</v>
      </c>
      <c r="N140" s="75">
        <v>0</v>
      </c>
      <c r="O140" s="105">
        <v>0</v>
      </c>
      <c r="P140" s="98">
        <f t="shared" si="20"/>
        <v>696</v>
      </c>
      <c r="Q140" s="98">
        <f t="shared" si="21"/>
        <v>2</v>
      </c>
      <c r="R140" s="98">
        <f t="shared" si="22"/>
        <v>696</v>
      </c>
      <c r="S140" s="105">
        <f t="shared" si="23"/>
        <v>1</v>
      </c>
      <c r="T140" s="8" t="str">
        <f>IF(I140=0,"",(INDEX('AWR Data'!A$1:E$8823,MATCH(A140,'AWR Data'!A$1:A$8823,0),4)))</f>
        <v>http://gardening.about.com/od/plantprofiles/p/Pansies.htm</v>
      </c>
    </row>
    <row r="141" spans="1:20" ht="20" customHeight="1">
      <c r="A141" s="14" t="s">
        <v>11357</v>
      </c>
      <c r="B141" s="14" t="s">
        <v>989</v>
      </c>
      <c r="C141" s="14" t="s">
        <v>11358</v>
      </c>
      <c r="E141" s="74">
        <v>320</v>
      </c>
      <c r="F141" s="74">
        <v>12400</v>
      </c>
      <c r="G141" s="74">
        <f t="shared" si="16"/>
        <v>3840</v>
      </c>
      <c r="H141" s="80">
        <f t="shared" si="17"/>
        <v>0.30967741935483872</v>
      </c>
      <c r="I141" s="74">
        <f>INDEX('AWR Data'!A$1:E$8825,MATCH(A141,'AWR Data'!A$1:A$8825,0),5)</f>
        <v>2</v>
      </c>
      <c r="J141" s="74">
        <f t="shared" si="18"/>
        <v>3840</v>
      </c>
      <c r="K141" s="105">
        <f t="shared" si="19"/>
        <v>1</v>
      </c>
      <c r="L141" s="75">
        <v>0</v>
      </c>
      <c r="M141" s="75">
        <v>0</v>
      </c>
      <c r="N141" s="75">
        <v>0</v>
      </c>
      <c r="O141" s="105">
        <v>0</v>
      </c>
      <c r="P141" s="98">
        <f t="shared" si="20"/>
        <v>3840</v>
      </c>
      <c r="Q141" s="98">
        <f t="shared" si="21"/>
        <v>2</v>
      </c>
      <c r="R141" s="98">
        <f t="shared" si="22"/>
        <v>3840</v>
      </c>
      <c r="S141" s="105">
        <f t="shared" si="23"/>
        <v>1</v>
      </c>
      <c r="T141" s="8" t="str">
        <f>IF(I141=0,"",(INDEX('AWR Data'!A$1:E$8823,MATCH(A141,'AWR Data'!A$1:A$8823,0),4)))</f>
        <v>http://gardening.about.com/od/gardendesignplans/Free_Garden_Design_Plans_You_Can_Use_in_Your_Yard.htm</v>
      </c>
    </row>
    <row r="142" spans="1:20" ht="20" customHeight="1">
      <c r="A142" s="14" t="s">
        <v>11583</v>
      </c>
      <c r="B142" s="14" t="s">
        <v>1032</v>
      </c>
      <c r="C142" s="14" t="s">
        <v>11584</v>
      </c>
      <c r="E142" s="74">
        <v>320</v>
      </c>
      <c r="F142" s="74">
        <v>39300</v>
      </c>
      <c r="G142" s="74">
        <f t="shared" si="16"/>
        <v>3840</v>
      </c>
      <c r="H142" s="80">
        <f t="shared" si="17"/>
        <v>9.7709923664122136E-2</v>
      </c>
      <c r="I142" s="74">
        <f>INDEX('AWR Data'!A$1:E$8825,MATCH(A142,'AWR Data'!A$1:A$8825,0),5)</f>
        <v>2</v>
      </c>
      <c r="J142" s="74">
        <f t="shared" si="18"/>
        <v>3840</v>
      </c>
      <c r="K142" s="105">
        <f t="shared" si="19"/>
        <v>1</v>
      </c>
      <c r="L142" s="75">
        <v>0</v>
      </c>
      <c r="M142" s="75">
        <v>0</v>
      </c>
      <c r="N142" s="75">
        <v>0</v>
      </c>
      <c r="O142" s="105">
        <v>0</v>
      </c>
      <c r="P142" s="98">
        <f t="shared" si="20"/>
        <v>3840</v>
      </c>
      <c r="Q142" s="98">
        <f t="shared" si="21"/>
        <v>2</v>
      </c>
      <c r="R142" s="98">
        <f t="shared" si="22"/>
        <v>3840</v>
      </c>
      <c r="S142" s="105">
        <f t="shared" si="23"/>
        <v>1</v>
      </c>
      <c r="T142" s="8" t="str">
        <f>IF(I142=0,"",(INDEX('AWR Data'!A$1:E$8823,MATCH(A142,'AWR Data'!A$1:A$8823,0),4)))</f>
        <v>http://gardening.about.com/od/plantprofile1/p/Geranium.htm</v>
      </c>
    </row>
    <row r="143" spans="1:20" ht="20" customHeight="1">
      <c r="A143" s="14" t="s">
        <v>11585</v>
      </c>
      <c r="B143" s="14" t="s">
        <v>1032</v>
      </c>
      <c r="C143" s="14" t="s">
        <v>11586</v>
      </c>
      <c r="E143" s="74">
        <v>28</v>
      </c>
      <c r="F143" s="74">
        <v>8150</v>
      </c>
      <c r="G143" s="74">
        <f t="shared" si="16"/>
        <v>336</v>
      </c>
      <c r="H143" s="80">
        <f t="shared" si="17"/>
        <v>4.1226993865030676E-2</v>
      </c>
      <c r="I143" s="74">
        <f>INDEX('AWR Data'!A$1:E$8825,MATCH(A143,'AWR Data'!A$1:A$8825,0),5)</f>
        <v>2</v>
      </c>
      <c r="J143" s="74">
        <f t="shared" si="18"/>
        <v>336</v>
      </c>
      <c r="K143" s="105">
        <f t="shared" si="19"/>
        <v>1</v>
      </c>
      <c r="L143" s="75">
        <v>0</v>
      </c>
      <c r="M143" s="75">
        <v>0</v>
      </c>
      <c r="N143" s="75">
        <v>0</v>
      </c>
      <c r="O143" s="105">
        <v>0</v>
      </c>
      <c r="P143" s="98">
        <f t="shared" si="20"/>
        <v>336</v>
      </c>
      <c r="Q143" s="98">
        <f t="shared" si="21"/>
        <v>2</v>
      </c>
      <c r="R143" s="98">
        <f t="shared" si="22"/>
        <v>336</v>
      </c>
      <c r="S143" s="105">
        <f t="shared" si="23"/>
        <v>1</v>
      </c>
      <c r="T143" s="8" t="str">
        <f>IF(I143=0,"",(INDEX('AWR Data'!A$1:E$8823,MATCH(A143,'AWR Data'!A$1:A$8823,0),4)))</f>
        <v>http://gardening.about.com/od/whatsnewinthegarden/a/GeraniumRozanne.htm</v>
      </c>
    </row>
    <row r="144" spans="1:20" ht="20" customHeight="1">
      <c r="A144" s="14" t="s">
        <v>12481</v>
      </c>
      <c r="B144" s="14" t="s">
        <v>2852</v>
      </c>
      <c r="C144" s="14" t="s">
        <v>12482</v>
      </c>
      <c r="E144" s="74">
        <v>73</v>
      </c>
      <c r="F144" s="74">
        <v>7740</v>
      </c>
      <c r="G144" s="74">
        <f t="shared" si="16"/>
        <v>876</v>
      </c>
      <c r="H144" s="80">
        <f t="shared" si="17"/>
        <v>0.11317829457364341</v>
      </c>
      <c r="I144" s="74">
        <f>INDEX('AWR Data'!A$1:E$8825,MATCH(A144,'AWR Data'!A$1:A$8825,0),5)</f>
        <v>2</v>
      </c>
      <c r="J144" s="74">
        <f t="shared" si="18"/>
        <v>876</v>
      </c>
      <c r="K144" s="105">
        <f t="shared" si="19"/>
        <v>1</v>
      </c>
      <c r="L144" s="75">
        <v>0</v>
      </c>
      <c r="M144" s="75">
        <v>0</v>
      </c>
      <c r="N144" s="75">
        <v>0</v>
      </c>
      <c r="O144" s="105">
        <v>0</v>
      </c>
      <c r="P144" s="98">
        <f t="shared" si="20"/>
        <v>876</v>
      </c>
      <c r="Q144" s="98">
        <f t="shared" si="21"/>
        <v>2</v>
      </c>
      <c r="R144" s="98">
        <f t="shared" si="22"/>
        <v>876</v>
      </c>
      <c r="S144" s="105">
        <f t="shared" si="23"/>
        <v>1</v>
      </c>
      <c r="T144" s="8" t="str">
        <f>IF(I144=0,"",(INDEX('AWR Data'!A$1:E$8823,MATCH(A144,'AWR Data'!A$1:A$8823,0),4)))</f>
        <v>http://gardening.about.com/od/houseplants/a/Cyclamen.htm</v>
      </c>
    </row>
    <row r="145" spans="1:20" ht="20" customHeight="1">
      <c r="A145" s="14" t="s">
        <v>12124</v>
      </c>
      <c r="B145" s="14" t="s">
        <v>17334</v>
      </c>
      <c r="C145" s="14" t="s">
        <v>12125</v>
      </c>
      <c r="E145" s="74">
        <v>46</v>
      </c>
      <c r="F145" s="74">
        <v>5</v>
      </c>
      <c r="G145" s="74">
        <f t="shared" si="16"/>
        <v>552</v>
      </c>
      <c r="H145" s="80">
        <f t="shared" si="17"/>
        <v>110.4</v>
      </c>
      <c r="I145" s="74">
        <f>INDEX('AWR Data'!A$1:E$8825,MATCH(A145,'AWR Data'!A$1:A$8825,0),5)</f>
        <v>2</v>
      </c>
      <c r="J145" s="74">
        <f t="shared" si="18"/>
        <v>552</v>
      </c>
      <c r="K145" s="105">
        <f t="shared" si="19"/>
        <v>1</v>
      </c>
      <c r="L145" s="75">
        <v>0</v>
      </c>
      <c r="M145" s="75">
        <v>0</v>
      </c>
      <c r="N145" s="75">
        <v>0</v>
      </c>
      <c r="O145" s="105">
        <v>0</v>
      </c>
      <c r="P145" s="98">
        <f t="shared" si="20"/>
        <v>552</v>
      </c>
      <c r="Q145" s="98">
        <f t="shared" si="21"/>
        <v>2</v>
      </c>
      <c r="R145" s="98">
        <f t="shared" si="22"/>
        <v>552</v>
      </c>
      <c r="S145" s="105">
        <f t="shared" si="23"/>
        <v>1</v>
      </c>
      <c r="T145" s="8" t="str">
        <f>IF(I145=0,"",(INDEX('AWR Data'!A$1:E$8823,MATCH(A145,'AWR Data'!A$1:A$8823,0),4)))</f>
        <v>http://gardening.about.com/od/gardenproblems/ig/Insects-and-Diseases-of-Plants/</v>
      </c>
    </row>
    <row r="146" spans="1:20" ht="20" customHeight="1">
      <c r="A146" s="14" t="s">
        <v>12345</v>
      </c>
      <c r="B146" s="14" t="s">
        <v>513</v>
      </c>
      <c r="C146" s="14" t="s">
        <v>12346</v>
      </c>
      <c r="E146" s="74">
        <v>46</v>
      </c>
      <c r="F146" s="74">
        <v>9600</v>
      </c>
      <c r="G146" s="74">
        <f t="shared" si="16"/>
        <v>552</v>
      </c>
      <c r="H146" s="80">
        <f t="shared" si="17"/>
        <v>5.7500000000000002E-2</v>
      </c>
      <c r="I146" s="74">
        <f>INDEX('AWR Data'!A$1:E$8825,MATCH(A146,'AWR Data'!A$1:A$8825,0),5)</f>
        <v>2</v>
      </c>
      <c r="J146" s="74">
        <f t="shared" si="18"/>
        <v>552</v>
      </c>
      <c r="K146" s="105">
        <f t="shared" si="19"/>
        <v>1</v>
      </c>
      <c r="L146" s="75">
        <v>0</v>
      </c>
      <c r="M146" s="75">
        <v>0</v>
      </c>
      <c r="N146" s="75">
        <v>0</v>
      </c>
      <c r="O146" s="105">
        <v>0</v>
      </c>
      <c r="P146" s="98">
        <f t="shared" si="20"/>
        <v>552</v>
      </c>
      <c r="Q146" s="98">
        <f t="shared" si="21"/>
        <v>2</v>
      </c>
      <c r="R146" s="98">
        <f t="shared" si="22"/>
        <v>552</v>
      </c>
      <c r="S146" s="105">
        <f t="shared" si="23"/>
        <v>1</v>
      </c>
      <c r="T146" s="8" t="str">
        <f>IF(I146=0,"",(INDEX('AWR Data'!A$1:E$8823,MATCH(A146,'AWR Data'!A$1:A$8823,0),4)))</f>
        <v>http://gardening.about.com/od/treesshrubs/a/Viburnums.htm</v>
      </c>
    </row>
    <row r="147" spans="1:20" ht="20" customHeight="1">
      <c r="A147" s="14" t="s">
        <v>12517</v>
      </c>
      <c r="B147" s="14" t="s">
        <v>632</v>
      </c>
      <c r="C147" s="14" t="s">
        <v>12518</v>
      </c>
      <c r="E147" s="74">
        <v>58</v>
      </c>
      <c r="F147" s="74">
        <v>3440</v>
      </c>
      <c r="G147" s="74">
        <f t="shared" si="16"/>
        <v>696</v>
      </c>
      <c r="H147" s="80">
        <f t="shared" si="17"/>
        <v>0.20232558139534884</v>
      </c>
      <c r="I147" s="74">
        <f>INDEX('AWR Data'!A$1:E$8825,MATCH(A147,'AWR Data'!A$1:A$8825,0),5)</f>
        <v>2</v>
      </c>
      <c r="J147" s="74">
        <f t="shared" si="18"/>
        <v>696</v>
      </c>
      <c r="K147" s="105">
        <f t="shared" si="19"/>
        <v>1</v>
      </c>
      <c r="L147" s="75">
        <v>0</v>
      </c>
      <c r="M147" s="75">
        <v>0</v>
      </c>
      <c r="N147" s="75">
        <v>0</v>
      </c>
      <c r="O147" s="105">
        <v>0</v>
      </c>
      <c r="P147" s="98">
        <f t="shared" si="20"/>
        <v>696</v>
      </c>
      <c r="Q147" s="98">
        <f t="shared" si="21"/>
        <v>2</v>
      </c>
      <c r="R147" s="98">
        <f t="shared" si="22"/>
        <v>696</v>
      </c>
      <c r="S147" s="105">
        <f t="shared" si="23"/>
        <v>1</v>
      </c>
      <c r="T147" s="8" t="str">
        <f>IF(I147=0,"",(INDEX('AWR Data'!A$1:E$8823,MATCH(A147,'AWR Data'!A$1:A$8823,0),4)))</f>
        <v>http://gardening.about.com/od/plantprofiles/p/Pansies.htm</v>
      </c>
    </row>
    <row r="148" spans="1:20" ht="20" customHeight="1">
      <c r="A148" s="14" t="s">
        <v>12339</v>
      </c>
      <c r="B148" s="14" t="s">
        <v>513</v>
      </c>
      <c r="C148" s="14" t="s">
        <v>12340</v>
      </c>
      <c r="E148" s="74">
        <v>28</v>
      </c>
      <c r="F148" s="74">
        <v>277</v>
      </c>
      <c r="G148" s="74">
        <f t="shared" si="16"/>
        <v>336</v>
      </c>
      <c r="H148" s="80">
        <f t="shared" si="17"/>
        <v>1.2129963898916967</v>
      </c>
      <c r="I148" s="74">
        <f>INDEX('AWR Data'!A$1:E$8825,MATCH(A148,'AWR Data'!A$1:A$8825,0),5)</f>
        <v>2</v>
      </c>
      <c r="J148" s="74">
        <f t="shared" si="18"/>
        <v>336</v>
      </c>
      <c r="K148" s="105">
        <f t="shared" si="19"/>
        <v>1</v>
      </c>
      <c r="L148" s="75">
        <v>0</v>
      </c>
      <c r="M148" s="75">
        <v>0</v>
      </c>
      <c r="N148" s="75">
        <v>0</v>
      </c>
      <c r="O148" s="105">
        <v>0</v>
      </c>
      <c r="P148" s="98">
        <f t="shared" si="20"/>
        <v>336</v>
      </c>
      <c r="Q148" s="98">
        <f t="shared" si="21"/>
        <v>2</v>
      </c>
      <c r="R148" s="98">
        <f t="shared" si="22"/>
        <v>336</v>
      </c>
      <c r="S148" s="105">
        <f t="shared" si="23"/>
        <v>1</v>
      </c>
      <c r="T148" s="8" t="str">
        <f>IF(I148=0,"",(INDEX('AWR Data'!A$1:E$8823,MATCH(A148,'AWR Data'!A$1:A$8823,0),4)))</f>
        <v>http://gardening.about.com/od/treesshrubs/a/Viburnums.htm</v>
      </c>
    </row>
    <row r="149" spans="1:20" ht="20" customHeight="1">
      <c r="A149" s="14" t="s">
        <v>12601</v>
      </c>
      <c r="B149" s="14" t="s">
        <v>920</v>
      </c>
      <c r="C149" s="14" t="s">
        <v>12602</v>
      </c>
      <c r="E149" s="74">
        <v>170</v>
      </c>
      <c r="F149" s="74">
        <v>18200</v>
      </c>
      <c r="G149" s="74">
        <f t="shared" si="16"/>
        <v>2040</v>
      </c>
      <c r="H149" s="80">
        <f t="shared" si="17"/>
        <v>0.11208791208791209</v>
      </c>
      <c r="I149" s="74">
        <f>INDEX('AWR Data'!A$1:E$8825,MATCH(A149,'AWR Data'!A$1:A$8825,0),5)</f>
        <v>2</v>
      </c>
      <c r="J149" s="74">
        <f t="shared" si="18"/>
        <v>2040</v>
      </c>
      <c r="K149" s="105">
        <f t="shared" si="19"/>
        <v>1</v>
      </c>
      <c r="L149" s="75">
        <v>0</v>
      </c>
      <c r="M149" s="75">
        <v>0</v>
      </c>
      <c r="N149" s="75">
        <v>0</v>
      </c>
      <c r="O149" s="105">
        <v>0</v>
      </c>
      <c r="P149" s="98">
        <f t="shared" si="20"/>
        <v>2040</v>
      </c>
      <c r="Q149" s="98">
        <f t="shared" si="21"/>
        <v>2</v>
      </c>
      <c r="R149" s="98">
        <f t="shared" si="22"/>
        <v>2040</v>
      </c>
      <c r="S149" s="105">
        <f t="shared" si="23"/>
        <v>1</v>
      </c>
      <c r="T149" s="8" t="str">
        <f>IF(I149=0,"",(INDEX('AWR Data'!A$1:E$8823,MATCH(A149,'AWR Data'!A$1:A$8823,0),4)))</f>
        <v>http://gardening.about.com/od/pruning/a/Pruning_Lilacs.htm</v>
      </c>
    </row>
    <row r="150" spans="1:20" ht="20" customHeight="1">
      <c r="A150" s="14" t="s">
        <v>12607</v>
      </c>
      <c r="B150" s="14" t="s">
        <v>920</v>
      </c>
      <c r="C150" s="14" t="s">
        <v>12608</v>
      </c>
      <c r="E150" s="74">
        <v>91</v>
      </c>
      <c r="F150" s="74">
        <v>11600</v>
      </c>
      <c r="G150" s="74">
        <f t="shared" si="16"/>
        <v>1092</v>
      </c>
      <c r="H150" s="80">
        <f t="shared" si="17"/>
        <v>9.4137931034482758E-2</v>
      </c>
      <c r="I150" s="74">
        <f>INDEX('AWR Data'!A$1:E$8825,MATCH(A150,'AWR Data'!A$1:A$8825,0),5)</f>
        <v>2</v>
      </c>
      <c r="J150" s="74">
        <f t="shared" si="18"/>
        <v>1092</v>
      </c>
      <c r="K150" s="105">
        <f t="shared" si="19"/>
        <v>1</v>
      </c>
      <c r="L150" s="75">
        <v>0</v>
      </c>
      <c r="M150" s="75">
        <v>0</v>
      </c>
      <c r="N150" s="75">
        <v>0</v>
      </c>
      <c r="O150" s="105">
        <v>0</v>
      </c>
      <c r="P150" s="98">
        <f t="shared" si="20"/>
        <v>1092</v>
      </c>
      <c r="Q150" s="98">
        <f t="shared" si="21"/>
        <v>2</v>
      </c>
      <c r="R150" s="98">
        <f t="shared" si="22"/>
        <v>1092</v>
      </c>
      <c r="S150" s="105">
        <f t="shared" si="23"/>
        <v>1</v>
      </c>
      <c r="T150" s="8" t="str">
        <f>IF(I150=0,"",(INDEX('AWR Data'!A$1:E$8823,MATCH(A150,'AWR Data'!A$1:A$8823,0),4)))</f>
        <v>http://gardening.about.com/od/pruning/a/Pruning_Lilacs.htm</v>
      </c>
    </row>
    <row r="151" spans="1:20" ht="20" customHeight="1">
      <c r="A151" s="14" t="s">
        <v>12656</v>
      </c>
      <c r="B151" s="14" t="s">
        <v>516</v>
      </c>
      <c r="C151" s="14" t="s">
        <v>12657</v>
      </c>
      <c r="E151" s="74">
        <v>590</v>
      </c>
      <c r="F151" s="74">
        <v>9000</v>
      </c>
      <c r="G151" s="74">
        <f t="shared" si="16"/>
        <v>7080</v>
      </c>
      <c r="H151" s="80">
        <f t="shared" si="17"/>
        <v>0.78666666666666663</v>
      </c>
      <c r="I151" s="74">
        <f>INDEX('AWR Data'!A$1:E$8825,MATCH(A151,'AWR Data'!A$1:A$8825,0),5)</f>
        <v>2</v>
      </c>
      <c r="J151" s="74">
        <f t="shared" si="18"/>
        <v>7080</v>
      </c>
      <c r="K151" s="105">
        <f t="shared" si="19"/>
        <v>1</v>
      </c>
      <c r="L151" s="75">
        <v>0</v>
      </c>
      <c r="M151" s="75">
        <v>0</v>
      </c>
      <c r="N151" s="75">
        <v>0</v>
      </c>
      <c r="O151" s="105">
        <v>0</v>
      </c>
      <c r="P151" s="98">
        <f t="shared" si="20"/>
        <v>7080</v>
      </c>
      <c r="Q151" s="98">
        <f t="shared" si="21"/>
        <v>2</v>
      </c>
      <c r="R151" s="98">
        <f t="shared" si="22"/>
        <v>7080</v>
      </c>
      <c r="S151" s="105">
        <f t="shared" si="23"/>
        <v>1</v>
      </c>
      <c r="T151" s="8" t="str">
        <f>IF(I151=0,"",(INDEX('AWR Data'!A$1:E$8823,MATCH(A151,'AWR Data'!A$1:A$8823,0),4)))</f>
        <v>http://gardening.about.com/od/treesshrubs/a/Prune_Hydrangea.htm</v>
      </c>
    </row>
    <row r="152" spans="1:20" ht="20" customHeight="1">
      <c r="A152" s="14" t="s">
        <v>12859</v>
      </c>
      <c r="B152" s="14" t="s">
        <v>516</v>
      </c>
      <c r="C152" s="14" t="s">
        <v>12860</v>
      </c>
      <c r="E152" s="74">
        <v>3600</v>
      </c>
      <c r="F152" s="74">
        <v>10600</v>
      </c>
      <c r="G152" s="74">
        <f t="shared" si="16"/>
        <v>43200</v>
      </c>
      <c r="H152" s="80">
        <f t="shared" si="17"/>
        <v>4.0754716981132075</v>
      </c>
      <c r="I152" s="74">
        <f>INDEX('AWR Data'!A$1:E$8825,MATCH(A152,'AWR Data'!A$1:A$8825,0),5)</f>
        <v>2</v>
      </c>
      <c r="J152" s="74">
        <f t="shared" si="18"/>
        <v>43200</v>
      </c>
      <c r="K152" s="105">
        <f t="shared" si="19"/>
        <v>1</v>
      </c>
      <c r="L152" s="75">
        <v>0</v>
      </c>
      <c r="M152" s="75">
        <v>0</v>
      </c>
      <c r="N152" s="75">
        <v>0</v>
      </c>
      <c r="O152" s="105">
        <v>0</v>
      </c>
      <c r="P152" s="98">
        <f t="shared" si="20"/>
        <v>43200</v>
      </c>
      <c r="Q152" s="98">
        <f t="shared" si="21"/>
        <v>2</v>
      </c>
      <c r="R152" s="98">
        <f t="shared" si="22"/>
        <v>43200</v>
      </c>
      <c r="S152" s="105">
        <f t="shared" si="23"/>
        <v>1</v>
      </c>
      <c r="T152" s="8" t="str">
        <f>IF(I152=0,"",(INDEX('AWR Data'!A$1:E$8823,MATCH(A152,'AWR Data'!A$1:A$8823,0),4)))</f>
        <v>http://gardening.about.com/od/treesshrubs/a/Prune_Hydrangea.htm</v>
      </c>
    </row>
    <row r="153" spans="1:20" ht="20" customHeight="1">
      <c r="A153" s="14" t="s">
        <v>12861</v>
      </c>
      <c r="B153" s="14" t="s">
        <v>920</v>
      </c>
      <c r="C153" s="14" t="s">
        <v>12862</v>
      </c>
      <c r="E153" s="74">
        <v>320</v>
      </c>
      <c r="F153" s="74">
        <v>90700</v>
      </c>
      <c r="G153" s="74">
        <f t="shared" si="16"/>
        <v>3840</v>
      </c>
      <c r="H153" s="80">
        <f t="shared" si="17"/>
        <v>4.233737596471885E-2</v>
      </c>
      <c r="I153" s="74">
        <f>INDEX('AWR Data'!A$1:E$8825,MATCH(A153,'AWR Data'!A$1:A$8825,0),5)</f>
        <v>2</v>
      </c>
      <c r="J153" s="74">
        <f t="shared" si="18"/>
        <v>3840</v>
      </c>
      <c r="K153" s="105">
        <f t="shared" si="19"/>
        <v>1</v>
      </c>
      <c r="L153" s="75">
        <v>0</v>
      </c>
      <c r="M153" s="75">
        <v>0</v>
      </c>
      <c r="N153" s="75">
        <v>0</v>
      </c>
      <c r="O153" s="105">
        <v>0</v>
      </c>
      <c r="P153" s="98">
        <f t="shared" si="20"/>
        <v>3840</v>
      </c>
      <c r="Q153" s="98">
        <f t="shared" si="21"/>
        <v>2</v>
      </c>
      <c r="R153" s="98">
        <f t="shared" si="22"/>
        <v>3840</v>
      </c>
      <c r="S153" s="105">
        <f t="shared" si="23"/>
        <v>1</v>
      </c>
      <c r="T153" s="8" t="str">
        <f>IF(I153=0,"",(INDEX('AWR Data'!A$1:E$8823,MATCH(A153,'AWR Data'!A$1:A$8823,0),4)))</f>
        <v>http://gardening.about.com/od/pruning/a/Pruning_Lilacs.htm</v>
      </c>
    </row>
    <row r="154" spans="1:20" ht="20" customHeight="1">
      <c r="A154" s="14" t="s">
        <v>12873</v>
      </c>
      <c r="B154" s="14" t="s">
        <v>920</v>
      </c>
      <c r="C154" s="14" t="s">
        <v>13080</v>
      </c>
      <c r="E154" s="74">
        <v>1300</v>
      </c>
      <c r="F154" s="74">
        <v>13100</v>
      </c>
      <c r="G154" s="74">
        <f t="shared" si="16"/>
        <v>15600</v>
      </c>
      <c r="H154" s="80">
        <f t="shared" si="17"/>
        <v>1.1908396946564885</v>
      </c>
      <c r="I154" s="74">
        <f>INDEX('AWR Data'!A$1:E$8825,MATCH(A154,'AWR Data'!A$1:A$8825,0),5)</f>
        <v>2</v>
      </c>
      <c r="J154" s="74">
        <f t="shared" si="18"/>
        <v>15600</v>
      </c>
      <c r="K154" s="105">
        <f t="shared" si="19"/>
        <v>1</v>
      </c>
      <c r="L154" s="75">
        <v>0</v>
      </c>
      <c r="M154" s="75">
        <v>0</v>
      </c>
      <c r="N154" s="75">
        <v>0</v>
      </c>
      <c r="O154" s="105">
        <v>0</v>
      </c>
      <c r="P154" s="98">
        <f t="shared" si="20"/>
        <v>15600</v>
      </c>
      <c r="Q154" s="98">
        <f t="shared" si="21"/>
        <v>2</v>
      </c>
      <c r="R154" s="98">
        <f t="shared" si="22"/>
        <v>15600</v>
      </c>
      <c r="S154" s="105">
        <f t="shared" si="23"/>
        <v>1</v>
      </c>
      <c r="T154" s="8" t="str">
        <f>IF(I154=0,"",(INDEX('AWR Data'!A$1:E$8823,MATCH(A154,'AWR Data'!A$1:A$8823,0),4)))</f>
        <v>http://gardening.about.com/od/pruning/a/Pruning_Lilacs.htm</v>
      </c>
    </row>
    <row r="155" spans="1:20" ht="20" customHeight="1">
      <c r="A155" s="14" t="s">
        <v>12893</v>
      </c>
      <c r="B155" s="14" t="s">
        <v>579</v>
      </c>
      <c r="C155" s="14" t="s">
        <v>12894</v>
      </c>
      <c r="E155" s="74">
        <v>8100</v>
      </c>
      <c r="F155" s="74">
        <v>120000</v>
      </c>
      <c r="G155" s="74">
        <f t="shared" si="16"/>
        <v>97200</v>
      </c>
      <c r="H155" s="80">
        <f t="shared" si="17"/>
        <v>0.81</v>
      </c>
      <c r="I155" s="74">
        <f>INDEX('AWR Data'!A$1:E$8825,MATCH(A155,'AWR Data'!A$1:A$8825,0),5)</f>
        <v>2</v>
      </c>
      <c r="J155" s="74">
        <f t="shared" si="18"/>
        <v>97200</v>
      </c>
      <c r="K155" s="105">
        <f t="shared" si="19"/>
        <v>1</v>
      </c>
      <c r="L155" s="75">
        <v>0</v>
      </c>
      <c r="M155" s="75">
        <v>0</v>
      </c>
      <c r="N155" s="75">
        <v>0</v>
      </c>
      <c r="O155" s="105">
        <v>0</v>
      </c>
      <c r="P155" s="98">
        <f t="shared" si="20"/>
        <v>97200</v>
      </c>
      <c r="Q155" s="98">
        <f t="shared" si="21"/>
        <v>2</v>
      </c>
      <c r="R155" s="98">
        <f t="shared" si="22"/>
        <v>97200</v>
      </c>
      <c r="S155" s="105">
        <f t="shared" si="23"/>
        <v>1</v>
      </c>
      <c r="T155" s="8" t="str">
        <f>IF(I155=0,"",(INDEX('AWR Data'!A$1:E$8823,MATCH(A155,'AWR Data'!A$1:A$8823,0),4)))</f>
        <v>http://gardening.about.com/od/rose1/a/RosePruning.htm</v>
      </c>
    </row>
    <row r="156" spans="1:20" ht="20" customHeight="1">
      <c r="A156" s="14" t="s">
        <v>13054</v>
      </c>
      <c r="B156" s="14" t="s">
        <v>2852</v>
      </c>
      <c r="C156" s="14" t="s">
        <v>13055</v>
      </c>
      <c r="E156" s="74">
        <v>73</v>
      </c>
      <c r="F156" s="74">
        <v>56800</v>
      </c>
      <c r="G156" s="74">
        <f t="shared" si="16"/>
        <v>876</v>
      </c>
      <c r="H156" s="80">
        <f t="shared" si="17"/>
        <v>1.5422535211267605E-2</v>
      </c>
      <c r="I156" s="74">
        <f>INDEX('AWR Data'!A$1:E$8825,MATCH(A156,'AWR Data'!A$1:A$8825,0),5)</f>
        <v>2</v>
      </c>
      <c r="J156" s="74">
        <f t="shared" si="18"/>
        <v>876</v>
      </c>
      <c r="K156" s="105">
        <f t="shared" si="19"/>
        <v>1</v>
      </c>
      <c r="L156" s="75">
        <v>0</v>
      </c>
      <c r="M156" s="75">
        <v>0</v>
      </c>
      <c r="N156" s="75">
        <v>0</v>
      </c>
      <c r="O156" s="105">
        <v>0</v>
      </c>
      <c r="P156" s="98">
        <f t="shared" si="20"/>
        <v>876</v>
      </c>
      <c r="Q156" s="98">
        <f t="shared" si="21"/>
        <v>2</v>
      </c>
      <c r="R156" s="98">
        <f t="shared" si="22"/>
        <v>876</v>
      </c>
      <c r="S156" s="105">
        <f t="shared" si="23"/>
        <v>1</v>
      </c>
      <c r="T156" s="8" t="str">
        <f>IF(I156=0,"",(INDEX('AWR Data'!A$1:E$8823,MATCH(A156,'AWR Data'!A$1:A$8823,0),4)))</f>
        <v>http://gardening.about.com/od/houseplants/a/Cyclamen.htm</v>
      </c>
    </row>
    <row r="157" spans="1:20" ht="20" customHeight="1">
      <c r="A157" s="14" t="s">
        <v>13975</v>
      </c>
      <c r="B157" s="14" t="s">
        <v>579</v>
      </c>
      <c r="C157" s="14" t="s">
        <v>13976</v>
      </c>
      <c r="E157" s="74">
        <v>1300</v>
      </c>
      <c r="F157" s="74">
        <v>73500</v>
      </c>
      <c r="G157" s="74">
        <f t="shared" si="16"/>
        <v>15600</v>
      </c>
      <c r="H157" s="80">
        <f t="shared" si="17"/>
        <v>0.21224489795918366</v>
      </c>
      <c r="I157" s="74">
        <f>INDEX('AWR Data'!A$1:E$8825,MATCH(A157,'AWR Data'!A$1:A$8825,0),5)</f>
        <v>2</v>
      </c>
      <c r="J157" s="74">
        <f t="shared" si="18"/>
        <v>15600</v>
      </c>
      <c r="K157" s="105">
        <f t="shared" si="19"/>
        <v>1</v>
      </c>
      <c r="L157" s="75">
        <v>0</v>
      </c>
      <c r="M157" s="75">
        <v>0</v>
      </c>
      <c r="N157" s="75">
        <v>0</v>
      </c>
      <c r="O157" s="105">
        <v>0</v>
      </c>
      <c r="P157" s="98">
        <f t="shared" si="20"/>
        <v>15600</v>
      </c>
      <c r="Q157" s="98">
        <f t="shared" si="21"/>
        <v>2</v>
      </c>
      <c r="R157" s="98">
        <f t="shared" si="22"/>
        <v>15600</v>
      </c>
      <c r="S157" s="105">
        <f t="shared" si="23"/>
        <v>1</v>
      </c>
      <c r="T157" s="8" t="str">
        <f>IF(I157=0,"",(INDEX('AWR Data'!A$1:E$8823,MATCH(A157,'AWR Data'!A$1:A$8823,0),4)))</f>
        <v>http://gardening.about.com/od/rose1/a/RosePruning.htm</v>
      </c>
    </row>
    <row r="158" spans="1:20" ht="20" customHeight="1">
      <c r="A158" s="14" t="s">
        <v>14020</v>
      </c>
      <c r="B158" s="14" t="s">
        <v>1032</v>
      </c>
      <c r="C158" s="14" t="s">
        <v>14021</v>
      </c>
      <c r="E158" s="74">
        <v>590</v>
      </c>
      <c r="F158" s="74">
        <v>9700</v>
      </c>
      <c r="G158" s="74">
        <f t="shared" si="16"/>
        <v>7080</v>
      </c>
      <c r="H158" s="80">
        <f t="shared" si="17"/>
        <v>0.72989690721649481</v>
      </c>
      <c r="I158" s="74">
        <f>INDEX('AWR Data'!A$1:E$8825,MATCH(A158,'AWR Data'!A$1:A$8825,0),5)</f>
        <v>2</v>
      </c>
      <c r="J158" s="74">
        <f t="shared" si="18"/>
        <v>7080</v>
      </c>
      <c r="K158" s="105">
        <f t="shared" si="19"/>
        <v>1</v>
      </c>
      <c r="L158" s="75">
        <v>0</v>
      </c>
      <c r="M158" s="75">
        <v>0</v>
      </c>
      <c r="N158" s="75">
        <v>0</v>
      </c>
      <c r="O158" s="105">
        <v>0</v>
      </c>
      <c r="P158" s="98">
        <f t="shared" si="20"/>
        <v>7080</v>
      </c>
      <c r="Q158" s="98">
        <f t="shared" si="21"/>
        <v>2</v>
      </c>
      <c r="R158" s="98">
        <f t="shared" si="22"/>
        <v>7080</v>
      </c>
      <c r="S158" s="105">
        <f t="shared" si="23"/>
        <v>1</v>
      </c>
      <c r="T158" s="8" t="str">
        <f>IF(I158=0,"",(INDEX('AWR Data'!A$1:E$8823,MATCH(A158,'AWR Data'!A$1:A$8823,0),4)))</f>
        <v>http://gardening.about.com/od/whatsnewinthegarden/a/GeraniumRozanne.htm</v>
      </c>
    </row>
    <row r="159" spans="1:20" ht="20" customHeight="1">
      <c r="A159" s="14" t="s">
        <v>14169</v>
      </c>
      <c r="B159" s="14" t="s">
        <v>579</v>
      </c>
      <c r="C159" s="14" t="s">
        <v>14170</v>
      </c>
      <c r="E159" s="74">
        <v>210</v>
      </c>
      <c r="F159" s="74">
        <v>173000</v>
      </c>
      <c r="G159" s="74">
        <f t="shared" si="16"/>
        <v>2520</v>
      </c>
      <c r="H159" s="80">
        <f t="shared" si="17"/>
        <v>1.4566473988439306E-2</v>
      </c>
      <c r="I159" s="74">
        <f>INDEX('AWR Data'!A$1:E$8825,MATCH(A159,'AWR Data'!A$1:A$8825,0),5)</f>
        <v>2</v>
      </c>
      <c r="J159" s="74">
        <f t="shared" si="18"/>
        <v>2520</v>
      </c>
      <c r="K159" s="105">
        <f t="shared" si="19"/>
        <v>1</v>
      </c>
      <c r="L159" s="75">
        <v>0</v>
      </c>
      <c r="M159" s="75">
        <v>0</v>
      </c>
      <c r="N159" s="75">
        <v>0</v>
      </c>
      <c r="O159" s="105">
        <v>0</v>
      </c>
      <c r="P159" s="98">
        <f t="shared" si="20"/>
        <v>2520</v>
      </c>
      <c r="Q159" s="98">
        <f t="shared" si="21"/>
        <v>2</v>
      </c>
      <c r="R159" s="98">
        <f t="shared" si="22"/>
        <v>2520</v>
      </c>
      <c r="S159" s="105">
        <f t="shared" si="23"/>
        <v>1</v>
      </c>
      <c r="T159" s="8" t="str">
        <f>IF(I159=0,"",(INDEX('AWR Data'!A$1:E$8823,MATCH(A159,'AWR Data'!A$1:A$8823,0),4)))</f>
        <v>http://gardening.about.com/od/rose1/tp/FragrantRoses.htm</v>
      </c>
    </row>
    <row r="160" spans="1:20" ht="20" customHeight="1">
      <c r="A160" s="14" t="s">
        <v>14782</v>
      </c>
      <c r="B160" s="14" t="s">
        <v>2947</v>
      </c>
      <c r="C160" s="14" t="s">
        <v>14783</v>
      </c>
      <c r="E160" s="74">
        <v>58</v>
      </c>
      <c r="F160" s="74">
        <v>993</v>
      </c>
      <c r="G160" s="74">
        <f t="shared" si="16"/>
        <v>696</v>
      </c>
      <c r="H160" s="80">
        <f t="shared" si="17"/>
        <v>0.70090634441087618</v>
      </c>
      <c r="I160" s="74">
        <f>INDEX('AWR Data'!A$1:E$8825,MATCH(A160,'AWR Data'!A$1:A$8825,0),5)</f>
        <v>2</v>
      </c>
      <c r="J160" s="74">
        <f t="shared" si="18"/>
        <v>696</v>
      </c>
      <c r="K160" s="105">
        <f t="shared" si="19"/>
        <v>1</v>
      </c>
      <c r="L160" s="75">
        <v>0</v>
      </c>
      <c r="M160" s="75">
        <v>0</v>
      </c>
      <c r="N160" s="75">
        <v>0</v>
      </c>
      <c r="O160" s="105">
        <v>0</v>
      </c>
      <c r="P160" s="98">
        <f t="shared" si="20"/>
        <v>696</v>
      </c>
      <c r="Q160" s="98">
        <f t="shared" si="21"/>
        <v>2</v>
      </c>
      <c r="R160" s="98">
        <f t="shared" si="22"/>
        <v>696</v>
      </c>
      <c r="S160" s="105">
        <f t="shared" si="23"/>
        <v>1</v>
      </c>
      <c r="T160" s="8" t="str">
        <f>IF(I160=0,"",(INDEX('AWR Data'!A$1:E$8823,MATCH(A160,'AWR Data'!A$1:A$8823,0),4)))</f>
        <v>http://gardening.about.com/od/whatsnewinthegarden/ig/New-and-Cool-Plants-for-2009-/Weigela--Shining-Sensation-.htm</v>
      </c>
    </row>
    <row r="161" spans="1:20" ht="20" customHeight="1">
      <c r="A161" s="14" t="s">
        <v>14899</v>
      </c>
      <c r="B161" s="14" t="s">
        <v>989</v>
      </c>
      <c r="C161" s="14" t="s">
        <v>14900</v>
      </c>
      <c r="E161" s="74">
        <v>36</v>
      </c>
      <c r="F161" s="74">
        <v>31900</v>
      </c>
      <c r="G161" s="74">
        <f t="shared" si="16"/>
        <v>432</v>
      </c>
      <c r="H161" s="80">
        <f t="shared" si="17"/>
        <v>1.3542319749216301E-2</v>
      </c>
      <c r="I161" s="74">
        <f>INDEX('AWR Data'!A$1:E$8825,MATCH(A161,'AWR Data'!A$1:A$8825,0),5)</f>
        <v>2</v>
      </c>
      <c r="J161" s="74">
        <f t="shared" si="18"/>
        <v>432</v>
      </c>
      <c r="K161" s="105">
        <f t="shared" si="19"/>
        <v>1</v>
      </c>
      <c r="L161" s="75">
        <v>0</v>
      </c>
      <c r="M161" s="75">
        <v>0</v>
      </c>
      <c r="N161" s="75">
        <v>0</v>
      </c>
      <c r="O161" s="105">
        <v>0</v>
      </c>
      <c r="P161" s="98">
        <f t="shared" si="20"/>
        <v>432</v>
      </c>
      <c r="Q161" s="98">
        <f t="shared" si="21"/>
        <v>2</v>
      </c>
      <c r="R161" s="98">
        <f t="shared" si="22"/>
        <v>432</v>
      </c>
      <c r="S161" s="105">
        <f t="shared" si="23"/>
        <v>1</v>
      </c>
      <c r="T161" s="8" t="str">
        <f>IF(I161=0,"",(INDEX('AWR Data'!A$1:E$8823,MATCH(A161,'AWR Data'!A$1:A$8823,0),4)))</f>
        <v>http://gardening.about.com/od/urbansmallgardens/Small_Garden_Design_and_Urban_Garden_Ideas.htm</v>
      </c>
    </row>
    <row r="162" spans="1:20" ht="20" customHeight="1">
      <c r="A162" s="14" t="s">
        <v>14905</v>
      </c>
      <c r="B162" s="14" t="s">
        <v>989</v>
      </c>
      <c r="C162" s="14" t="s">
        <v>14906</v>
      </c>
      <c r="E162" s="74">
        <v>4400</v>
      </c>
      <c r="F162" s="74">
        <v>167000</v>
      </c>
      <c r="G162" s="74">
        <f t="shared" si="16"/>
        <v>52800</v>
      </c>
      <c r="H162" s="80">
        <f t="shared" si="17"/>
        <v>0.31616766467065871</v>
      </c>
      <c r="I162" s="74">
        <f>INDEX('AWR Data'!A$1:E$8825,MATCH(A162,'AWR Data'!A$1:A$8825,0),5)</f>
        <v>2</v>
      </c>
      <c r="J162" s="74">
        <f t="shared" si="18"/>
        <v>52800</v>
      </c>
      <c r="K162" s="105">
        <f t="shared" si="19"/>
        <v>1</v>
      </c>
      <c r="L162" s="75">
        <v>0</v>
      </c>
      <c r="M162" s="75">
        <v>0</v>
      </c>
      <c r="N162" s="75">
        <v>0</v>
      </c>
      <c r="O162" s="105">
        <v>0</v>
      </c>
      <c r="P162" s="98">
        <f t="shared" si="20"/>
        <v>52800</v>
      </c>
      <c r="Q162" s="98">
        <f t="shared" si="21"/>
        <v>2</v>
      </c>
      <c r="R162" s="98">
        <f t="shared" si="22"/>
        <v>52800</v>
      </c>
      <c r="S162" s="105">
        <f t="shared" si="23"/>
        <v>1</v>
      </c>
      <c r="T162" s="8" t="str">
        <f>IF(I162=0,"",(INDEX('AWR Data'!A$1:E$8823,MATCH(A162,'AWR Data'!A$1:A$8823,0),4)))</f>
        <v>http://gardening.about.com/c/ec/1.htm</v>
      </c>
    </row>
    <row r="163" spans="1:20" ht="20" customHeight="1">
      <c r="A163" s="14" t="s">
        <v>14708</v>
      </c>
      <c r="B163" s="14" t="s">
        <v>989</v>
      </c>
      <c r="C163" s="14" t="s">
        <v>14709</v>
      </c>
      <c r="E163" s="74">
        <v>1600</v>
      </c>
      <c r="F163" s="74">
        <v>538000</v>
      </c>
      <c r="G163" s="74">
        <f t="shared" si="16"/>
        <v>19200</v>
      </c>
      <c r="H163" s="80">
        <f t="shared" si="17"/>
        <v>3.5687732342007436E-2</v>
      </c>
      <c r="I163" s="74">
        <f>INDEX('AWR Data'!A$1:E$8825,MATCH(A163,'AWR Data'!A$1:A$8825,0),5)</f>
        <v>2</v>
      </c>
      <c r="J163" s="74">
        <f t="shared" si="18"/>
        <v>19200</v>
      </c>
      <c r="K163" s="105">
        <f t="shared" si="19"/>
        <v>1</v>
      </c>
      <c r="L163" s="75">
        <v>0</v>
      </c>
      <c r="M163" s="75">
        <v>0</v>
      </c>
      <c r="N163" s="75">
        <v>0</v>
      </c>
      <c r="O163" s="105">
        <v>0</v>
      </c>
      <c r="P163" s="98">
        <f t="shared" si="20"/>
        <v>19200</v>
      </c>
      <c r="Q163" s="98">
        <f t="shared" si="21"/>
        <v>2</v>
      </c>
      <c r="R163" s="98">
        <f t="shared" si="22"/>
        <v>19200</v>
      </c>
      <c r="S163" s="105">
        <f t="shared" si="23"/>
        <v>1</v>
      </c>
      <c r="T163" s="8" t="str">
        <f>IF(I163=0,"",(INDEX('AWR Data'!A$1:E$8823,MATCH(A163,'AWR Data'!A$1:A$8823,0),4)))</f>
        <v>http://gardening.about.com/od/gardendesign/a/SmallGarden.htm</v>
      </c>
    </row>
    <row r="164" spans="1:20" ht="20" customHeight="1">
      <c r="A164" s="14" t="s">
        <v>14712</v>
      </c>
      <c r="B164" s="14" t="s">
        <v>989</v>
      </c>
      <c r="C164" s="14" t="s">
        <v>14713</v>
      </c>
      <c r="E164" s="74">
        <v>3600</v>
      </c>
      <c r="F164" s="74">
        <v>298000</v>
      </c>
      <c r="G164" s="74">
        <f t="shared" si="16"/>
        <v>43200</v>
      </c>
      <c r="H164" s="80">
        <f t="shared" si="17"/>
        <v>0.14496644295302014</v>
      </c>
      <c r="I164" s="74">
        <f>INDEX('AWR Data'!A$1:E$8825,MATCH(A164,'AWR Data'!A$1:A$8825,0),5)</f>
        <v>2</v>
      </c>
      <c r="J164" s="74">
        <f t="shared" si="18"/>
        <v>43200</v>
      </c>
      <c r="K164" s="105">
        <f t="shared" si="19"/>
        <v>1</v>
      </c>
      <c r="L164" s="75">
        <v>0</v>
      </c>
      <c r="M164" s="75">
        <v>0</v>
      </c>
      <c r="N164" s="75">
        <v>0</v>
      </c>
      <c r="O164" s="105">
        <v>0</v>
      </c>
      <c r="P164" s="98">
        <f t="shared" si="20"/>
        <v>43200</v>
      </c>
      <c r="Q164" s="98">
        <f t="shared" si="21"/>
        <v>2</v>
      </c>
      <c r="R164" s="98">
        <f t="shared" si="22"/>
        <v>43200</v>
      </c>
      <c r="S164" s="105">
        <f t="shared" si="23"/>
        <v>1</v>
      </c>
      <c r="T164" s="8" t="str">
        <f>IF(I164=0,"",(INDEX('AWR Data'!A$1:E$8823,MATCH(A164,'AWR Data'!A$1:A$8823,0),4)))</f>
        <v>http://gardening.about.com/od/urbansmallgardens/Small_Garden_Design_and_Urban_Garden_Ideas.htm</v>
      </c>
    </row>
    <row r="165" spans="1:20" ht="20" customHeight="1">
      <c r="A165" s="14" t="s">
        <v>15759</v>
      </c>
      <c r="B165" s="14" t="s">
        <v>989</v>
      </c>
      <c r="C165" s="14" t="s">
        <v>15760</v>
      </c>
      <c r="E165" s="74">
        <v>46</v>
      </c>
      <c r="F165" s="74">
        <v>64900</v>
      </c>
      <c r="G165" s="74">
        <f t="shared" si="16"/>
        <v>552</v>
      </c>
      <c r="H165" s="80">
        <f t="shared" si="17"/>
        <v>8.5053929121725724E-3</v>
      </c>
      <c r="I165" s="74">
        <f>INDEX('AWR Data'!A$1:E$8825,MATCH(A165,'AWR Data'!A$1:A$8825,0),5)</f>
        <v>2</v>
      </c>
      <c r="J165" s="74">
        <f t="shared" si="18"/>
        <v>552</v>
      </c>
      <c r="K165" s="105">
        <f t="shared" si="19"/>
        <v>1</v>
      </c>
      <c r="L165" s="75">
        <v>0</v>
      </c>
      <c r="M165" s="75">
        <v>0</v>
      </c>
      <c r="N165" s="75">
        <v>0</v>
      </c>
      <c r="O165" s="105">
        <v>0</v>
      </c>
      <c r="P165" s="98">
        <f t="shared" si="20"/>
        <v>552</v>
      </c>
      <c r="Q165" s="98">
        <f t="shared" si="21"/>
        <v>2</v>
      </c>
      <c r="R165" s="98">
        <f t="shared" si="22"/>
        <v>552</v>
      </c>
      <c r="S165" s="105">
        <f t="shared" si="23"/>
        <v>1</v>
      </c>
      <c r="T165" s="8" t="str">
        <f>IF(I165=0,"",(INDEX('AWR Data'!A$1:E$8823,MATCH(A165,'AWR Data'!A$1:A$8823,0),4)))</f>
        <v>http://gardening.about.com/od/smallspacegardening/ig/Small-Garden-Design-Photos/Landscaping-a-Town-House.htm</v>
      </c>
    </row>
    <row r="166" spans="1:20" ht="20" customHeight="1">
      <c r="A166" s="14" t="s">
        <v>15968</v>
      </c>
      <c r="B166" s="14" t="s">
        <v>279</v>
      </c>
      <c r="C166" s="14" t="s">
        <v>15969</v>
      </c>
      <c r="E166" s="74">
        <v>91</v>
      </c>
      <c r="F166" s="74">
        <v>81500</v>
      </c>
      <c r="G166" s="74">
        <f t="shared" si="16"/>
        <v>1092</v>
      </c>
      <c r="H166" s="80">
        <f t="shared" si="17"/>
        <v>1.3398773006134969E-2</v>
      </c>
      <c r="I166" s="74">
        <f>INDEX('AWR Data'!A$1:E$8825,MATCH(A166,'AWR Data'!A$1:A$8825,0),5)</f>
        <v>2</v>
      </c>
      <c r="J166" s="74">
        <f t="shared" si="18"/>
        <v>1092</v>
      </c>
      <c r="K166" s="105">
        <f t="shared" si="19"/>
        <v>1</v>
      </c>
      <c r="L166" s="75">
        <v>0</v>
      </c>
      <c r="M166" s="75">
        <v>0</v>
      </c>
      <c r="N166" s="75">
        <v>0</v>
      </c>
      <c r="O166" s="105">
        <v>0</v>
      </c>
      <c r="P166" s="98">
        <f t="shared" si="20"/>
        <v>1092</v>
      </c>
      <c r="Q166" s="98">
        <f t="shared" si="21"/>
        <v>2</v>
      </c>
      <c r="R166" s="98">
        <f t="shared" si="22"/>
        <v>1092</v>
      </c>
      <c r="S166" s="105">
        <f t="shared" si="23"/>
        <v>1</v>
      </c>
      <c r="T166" s="8" t="str">
        <f>IF(I166=0,"",(INDEX('AWR Data'!A$1:E$8823,MATCH(A166,'AWR Data'!A$1:A$8823,0),4)))</f>
        <v>http://gardening.about.com/od/soniasgarden/a/Bromeliads.htm</v>
      </c>
    </row>
    <row r="167" spans="1:20" ht="20" customHeight="1">
      <c r="A167" s="106" t="s">
        <v>16453</v>
      </c>
      <c r="B167" s="106" t="s">
        <v>513</v>
      </c>
      <c r="C167" s="106" t="s">
        <v>16454</v>
      </c>
      <c r="D167" s="106"/>
      <c r="E167" s="109">
        <v>720</v>
      </c>
      <c r="F167" s="109">
        <v>137000</v>
      </c>
      <c r="G167" s="109">
        <f t="shared" si="16"/>
        <v>8640</v>
      </c>
      <c r="H167" s="107">
        <f t="shared" si="17"/>
        <v>6.3065693430656933E-2</v>
      </c>
      <c r="I167" s="109">
        <f>INDEX('AWR Data'!A$1:E$8825,MATCH(A167,'AWR Data'!A$1:A$8825,0),5)</f>
        <v>2</v>
      </c>
      <c r="J167" s="109">
        <f t="shared" si="18"/>
        <v>8640</v>
      </c>
      <c r="K167" s="124">
        <f t="shared" si="19"/>
        <v>1</v>
      </c>
      <c r="L167" s="108">
        <v>0</v>
      </c>
      <c r="M167" s="108">
        <v>0</v>
      </c>
      <c r="N167" s="108">
        <v>0</v>
      </c>
      <c r="O167" s="124">
        <v>0</v>
      </c>
      <c r="P167" s="109">
        <f t="shared" si="20"/>
        <v>8640</v>
      </c>
      <c r="Q167" s="109">
        <f t="shared" si="21"/>
        <v>2</v>
      </c>
      <c r="R167" s="109">
        <f t="shared" si="22"/>
        <v>8640</v>
      </c>
      <c r="S167" s="124">
        <f t="shared" si="23"/>
        <v>1</v>
      </c>
      <c r="T167" s="110" t="str">
        <f>IF(I167=0,"",(INDEX('AWR Data'!A$1:E$8823,MATCH(A167,'AWR Data'!A$1:A$8823,0),4)))</f>
        <v>http://gardening.about.com/od/treesshrubs/a/Viburnums.htm</v>
      </c>
    </row>
    <row r="168" spans="1:20" ht="20" customHeight="1">
      <c r="A168" s="14" t="s">
        <v>16488</v>
      </c>
      <c r="B168" s="14" t="s">
        <v>632</v>
      </c>
      <c r="C168" s="14" t="s">
        <v>16489</v>
      </c>
      <c r="E168" s="74">
        <v>260</v>
      </c>
      <c r="F168" s="74">
        <v>10800</v>
      </c>
      <c r="G168" s="74">
        <f t="shared" si="16"/>
        <v>3120</v>
      </c>
      <c r="H168" s="80">
        <f t="shared" si="17"/>
        <v>0.28888888888888886</v>
      </c>
      <c r="I168" s="74">
        <f>INDEX('AWR Data'!A$1:E$8825,MATCH(A168,'AWR Data'!A$1:A$8825,0),5)</f>
        <v>2</v>
      </c>
      <c r="J168" s="74">
        <f t="shared" si="18"/>
        <v>3120</v>
      </c>
      <c r="K168" s="105">
        <f t="shared" si="19"/>
        <v>1</v>
      </c>
      <c r="L168" s="75">
        <v>0</v>
      </c>
      <c r="M168" s="75">
        <v>0</v>
      </c>
      <c r="N168" s="75">
        <v>0</v>
      </c>
      <c r="O168" s="105">
        <v>0</v>
      </c>
      <c r="P168" s="98">
        <f t="shared" si="20"/>
        <v>3120</v>
      </c>
      <c r="Q168" s="98">
        <f t="shared" si="21"/>
        <v>2</v>
      </c>
      <c r="R168" s="98">
        <f t="shared" si="22"/>
        <v>3120</v>
      </c>
      <c r="S168" s="105">
        <f t="shared" si="23"/>
        <v>1</v>
      </c>
      <c r="T168" s="8" t="str">
        <f>IF(I168=0,"",(INDEX('AWR Data'!A$1:E$8823,MATCH(A168,'AWR Data'!A$1:A$8823,0),4)))</f>
        <v>http://gardening.about.com/od/plantprofiles/a/Violas.htm</v>
      </c>
    </row>
    <row r="169" spans="1:20" ht="20" customHeight="1">
      <c r="A169" s="14" t="s">
        <v>16631</v>
      </c>
      <c r="B169" s="14" t="s">
        <v>2947</v>
      </c>
      <c r="C169" s="14" t="s">
        <v>16632</v>
      </c>
      <c r="E169" s="74">
        <v>46</v>
      </c>
      <c r="F169" s="74">
        <v>11600</v>
      </c>
      <c r="G169" s="74">
        <f t="shared" si="16"/>
        <v>552</v>
      </c>
      <c r="H169" s="80">
        <f t="shared" si="17"/>
        <v>4.7586206896551721E-2</v>
      </c>
      <c r="I169" s="74">
        <f>INDEX('AWR Data'!A$1:E$8825,MATCH(A169,'AWR Data'!A$1:A$8825,0),5)</f>
        <v>2</v>
      </c>
      <c r="J169" s="74">
        <f t="shared" si="18"/>
        <v>552</v>
      </c>
      <c r="K169" s="105">
        <f t="shared" si="19"/>
        <v>1</v>
      </c>
      <c r="L169" s="75">
        <v>0</v>
      </c>
      <c r="M169" s="75">
        <v>0</v>
      </c>
      <c r="N169" s="75">
        <v>0</v>
      </c>
      <c r="O169" s="105">
        <v>0</v>
      </c>
      <c r="P169" s="98">
        <f t="shared" si="20"/>
        <v>552</v>
      </c>
      <c r="Q169" s="98">
        <f t="shared" si="21"/>
        <v>2</v>
      </c>
      <c r="R169" s="98">
        <f t="shared" si="22"/>
        <v>552</v>
      </c>
      <c r="S169" s="105">
        <f t="shared" si="23"/>
        <v>1</v>
      </c>
      <c r="T169" s="8" t="str">
        <f>IF(I169=0,"",(INDEX('AWR Data'!A$1:E$8823,MATCH(A169,'AWR Data'!A$1:A$8823,0),4)))</f>
        <v>http://gardening.about.com/od/treesshrubs/ig/Top-Shrubs-for-the-Home-Garden/My-Monet-Weigela-.htm</v>
      </c>
    </row>
    <row r="170" spans="1:20" ht="20" customHeight="1">
      <c r="A170" s="14" t="s">
        <v>17321</v>
      </c>
      <c r="B170" s="14" t="s">
        <v>989</v>
      </c>
      <c r="C170" s="14" t="s">
        <v>17322</v>
      </c>
      <c r="E170" s="74">
        <v>58</v>
      </c>
      <c r="F170" s="74">
        <v>949000</v>
      </c>
      <c r="G170" s="74">
        <f t="shared" si="16"/>
        <v>696</v>
      </c>
      <c r="H170" s="80">
        <f t="shared" si="17"/>
        <v>7.334035827186512E-4</v>
      </c>
      <c r="I170" s="74">
        <f>INDEX('AWR Data'!A$1:E$8825,MATCH(A170,'AWR Data'!A$1:A$8825,0),5)</f>
        <v>2</v>
      </c>
      <c r="J170" s="74">
        <f t="shared" si="18"/>
        <v>696</v>
      </c>
      <c r="K170" s="105">
        <f t="shared" si="19"/>
        <v>1</v>
      </c>
      <c r="L170" s="75">
        <v>0</v>
      </c>
      <c r="M170" s="75">
        <v>0</v>
      </c>
      <c r="N170" s="75">
        <v>0</v>
      </c>
      <c r="O170" s="105">
        <v>0</v>
      </c>
      <c r="P170" s="98">
        <f t="shared" si="20"/>
        <v>696</v>
      </c>
      <c r="Q170" s="98">
        <f t="shared" si="21"/>
        <v>2</v>
      </c>
      <c r="R170" s="98">
        <f t="shared" si="22"/>
        <v>696</v>
      </c>
      <c r="S170" s="105">
        <f t="shared" si="23"/>
        <v>1</v>
      </c>
      <c r="T170" s="8" t="str">
        <f>IF(I170=0,"",(INDEX('AWR Data'!A$1:E$8823,MATCH(A170,'AWR Data'!A$1:A$8823,0),4)))</f>
        <v>http://gardening.about.com/od/gardendesign/g/Winter_Interest.htm</v>
      </c>
    </row>
    <row r="171" spans="1:20" ht="20" customHeight="1">
      <c r="A171" s="14" t="s">
        <v>16914</v>
      </c>
      <c r="B171" s="14" t="s">
        <v>1032</v>
      </c>
      <c r="C171" s="14" t="s">
        <v>16915</v>
      </c>
      <c r="E171" s="74">
        <v>390</v>
      </c>
      <c r="F171" s="74">
        <v>1820</v>
      </c>
      <c r="G171" s="74">
        <f t="shared" si="16"/>
        <v>4680</v>
      </c>
      <c r="H171" s="80">
        <f t="shared" si="17"/>
        <v>2.5714285714285716</v>
      </c>
      <c r="I171" s="74">
        <f>INDEX('AWR Data'!A$1:E$8825,MATCH(A171,'AWR Data'!A$1:A$8825,0),5)</f>
        <v>2</v>
      </c>
      <c r="J171" s="74">
        <f t="shared" si="18"/>
        <v>4680</v>
      </c>
      <c r="K171" s="105">
        <f t="shared" si="19"/>
        <v>1</v>
      </c>
      <c r="L171" s="75">
        <v>0</v>
      </c>
      <c r="M171" s="75">
        <v>0</v>
      </c>
      <c r="N171" s="75">
        <v>0</v>
      </c>
      <c r="O171" s="105">
        <v>0</v>
      </c>
      <c r="P171" s="98">
        <f t="shared" si="20"/>
        <v>4680</v>
      </c>
      <c r="Q171" s="98">
        <f t="shared" si="21"/>
        <v>2</v>
      </c>
      <c r="R171" s="98">
        <f t="shared" si="22"/>
        <v>4680</v>
      </c>
      <c r="S171" s="105">
        <f t="shared" si="23"/>
        <v>1</v>
      </c>
      <c r="T171" s="8" t="str">
        <f>IF(I171=0,"",(INDEX('AWR Data'!A$1:E$8823,MATCH(A171,'AWR Data'!A$1:A$8823,0),4)))</f>
        <v>http://gardening.about.com/od/winterinthegarden/ss/Store_Geraniums.htm</v>
      </c>
    </row>
    <row r="172" spans="1:20" ht="20" customHeight="1">
      <c r="A172" s="14" t="s">
        <v>17143</v>
      </c>
      <c r="B172" s="14" t="s">
        <v>513</v>
      </c>
      <c r="C172" s="14" t="s">
        <v>17144</v>
      </c>
      <c r="E172" s="74">
        <v>73</v>
      </c>
      <c r="F172" s="74">
        <v>3620</v>
      </c>
      <c r="G172" s="74">
        <f t="shared" si="16"/>
        <v>876</v>
      </c>
      <c r="H172" s="80">
        <f t="shared" si="17"/>
        <v>0.24198895027624309</v>
      </c>
      <c r="I172" s="74">
        <f>INDEX('AWR Data'!A$1:E$8825,MATCH(A172,'AWR Data'!A$1:A$8825,0),5)</f>
        <v>2</v>
      </c>
      <c r="J172" s="74">
        <f t="shared" si="18"/>
        <v>876</v>
      </c>
      <c r="K172" s="105">
        <f t="shared" si="19"/>
        <v>1</v>
      </c>
      <c r="L172" s="75">
        <v>0</v>
      </c>
      <c r="M172" s="75">
        <v>0</v>
      </c>
      <c r="N172" s="75">
        <v>0</v>
      </c>
      <c r="O172" s="105">
        <v>0</v>
      </c>
      <c r="P172" s="98">
        <f t="shared" si="20"/>
        <v>876</v>
      </c>
      <c r="Q172" s="98">
        <f t="shared" si="21"/>
        <v>2</v>
      </c>
      <c r="R172" s="98">
        <f t="shared" si="22"/>
        <v>876</v>
      </c>
      <c r="S172" s="105">
        <f t="shared" si="23"/>
        <v>1</v>
      </c>
      <c r="T172" s="8" t="str">
        <f>IF(I172=0,"",(INDEX('AWR Data'!A$1:E$8823,MATCH(A172,'AWR Data'!A$1:A$8823,0),4)))</f>
        <v>http://gardening.about.com/od/treesshrubs/ig/Top-Shrubs-for-the-Home-Garden/Smooth-Witherod-Viburnum.htm</v>
      </c>
    </row>
    <row r="173" spans="1:20" ht="20" customHeight="1">
      <c r="A173" s="14" t="s">
        <v>17175</v>
      </c>
      <c r="B173" s="14" t="s">
        <v>2054</v>
      </c>
      <c r="C173" s="14" t="s">
        <v>17176</v>
      </c>
      <c r="E173" s="74">
        <v>36</v>
      </c>
      <c r="F173" s="74">
        <v>2190</v>
      </c>
      <c r="G173" s="74">
        <f t="shared" si="16"/>
        <v>432</v>
      </c>
      <c r="H173" s="80">
        <f t="shared" si="17"/>
        <v>0.19726027397260273</v>
      </c>
      <c r="I173" s="74">
        <f>INDEX('AWR Data'!A$1:E$8825,MATCH(A173,'AWR Data'!A$1:A$8825,0),5)</f>
        <v>2</v>
      </c>
      <c r="J173" s="74">
        <f t="shared" si="18"/>
        <v>432</v>
      </c>
      <c r="K173" s="105">
        <f t="shared" si="19"/>
        <v>1</v>
      </c>
      <c r="L173" s="75">
        <v>0</v>
      </c>
      <c r="M173" s="75">
        <v>0</v>
      </c>
      <c r="N173" s="75">
        <v>0</v>
      </c>
      <c r="O173" s="105">
        <v>0</v>
      </c>
      <c r="P173" s="98">
        <f t="shared" si="20"/>
        <v>432</v>
      </c>
      <c r="Q173" s="98">
        <f t="shared" si="21"/>
        <v>2</v>
      </c>
      <c r="R173" s="98">
        <f t="shared" si="22"/>
        <v>432</v>
      </c>
      <c r="S173" s="105">
        <f t="shared" si="23"/>
        <v>1</v>
      </c>
      <c r="T173" s="8" t="str">
        <f>IF(I173=0,"",(INDEX('AWR Data'!A$1:E$8823,MATCH(A173,'AWR Data'!A$1:A$8823,0),4)))</f>
        <v>http://gardening.about.com/od/plantprofiles/p/Zinnias.htm</v>
      </c>
    </row>
    <row r="174" spans="1:20" ht="20" customHeight="1">
      <c r="A174" s="14" t="s">
        <v>809</v>
      </c>
      <c r="B174" s="14" t="s">
        <v>1084</v>
      </c>
      <c r="C174" s="14" t="s">
        <v>810</v>
      </c>
      <c r="E174" s="74">
        <v>12</v>
      </c>
      <c r="F174" s="74">
        <v>28100</v>
      </c>
      <c r="G174" s="74">
        <f t="shared" si="16"/>
        <v>144</v>
      </c>
      <c r="H174" s="80">
        <f t="shared" si="17"/>
        <v>5.1245551601423484E-3</v>
      </c>
      <c r="I174" s="74">
        <f>INDEX('AWR Data'!A$1:E$8825,MATCH(A174,'AWR Data'!A$1:A$8825,0),5)</f>
        <v>3</v>
      </c>
      <c r="J174" s="74">
        <f t="shared" si="18"/>
        <v>144</v>
      </c>
      <c r="K174" s="105">
        <f t="shared" si="19"/>
        <v>1</v>
      </c>
      <c r="L174" s="75">
        <v>0</v>
      </c>
      <c r="M174" s="75">
        <v>0</v>
      </c>
      <c r="N174" s="75">
        <v>0</v>
      </c>
      <c r="O174" s="105">
        <v>0</v>
      </c>
      <c r="P174" s="98">
        <f t="shared" si="20"/>
        <v>144</v>
      </c>
      <c r="Q174" s="98">
        <f t="shared" si="21"/>
        <v>3</v>
      </c>
      <c r="R174" s="98">
        <f t="shared" si="22"/>
        <v>144</v>
      </c>
      <c r="S174" s="105">
        <f t="shared" si="23"/>
        <v>1</v>
      </c>
      <c r="T174" s="8" t="str">
        <f>IF(I174=0,"",(INDEX('AWR Data'!A$1:E$8823,MATCH(A174,'AWR Data'!A$1:A$8823,0),4)))</f>
        <v>http://gardening.about.com/od/floweringbulbs/a/Amaryllis.htm</v>
      </c>
    </row>
    <row r="175" spans="1:20" ht="20" customHeight="1">
      <c r="A175" s="14" t="s">
        <v>1849</v>
      </c>
      <c r="B175" s="14" t="s">
        <v>699</v>
      </c>
      <c r="C175" s="14" t="s">
        <v>1850</v>
      </c>
      <c r="E175" s="74">
        <v>22</v>
      </c>
      <c r="F175" s="74">
        <v>7740</v>
      </c>
      <c r="G175" s="74">
        <f t="shared" si="16"/>
        <v>264</v>
      </c>
      <c r="H175" s="80">
        <f t="shared" si="17"/>
        <v>3.4108527131782945E-2</v>
      </c>
      <c r="I175" s="74">
        <f>INDEX('AWR Data'!A$1:E$8825,MATCH(A175,'AWR Data'!A$1:A$8825,0),5)</f>
        <v>3</v>
      </c>
      <c r="J175" s="74">
        <f t="shared" si="18"/>
        <v>264</v>
      </c>
      <c r="K175" s="105">
        <f t="shared" si="19"/>
        <v>1</v>
      </c>
      <c r="L175" s="75">
        <v>0</v>
      </c>
      <c r="M175" s="75">
        <v>0</v>
      </c>
      <c r="N175" s="75">
        <v>0</v>
      </c>
      <c r="O175" s="105">
        <v>0</v>
      </c>
      <c r="P175" s="98">
        <f t="shared" si="20"/>
        <v>264</v>
      </c>
      <c r="Q175" s="98">
        <f t="shared" si="21"/>
        <v>3</v>
      </c>
      <c r="R175" s="98">
        <f t="shared" si="22"/>
        <v>264</v>
      </c>
      <c r="S175" s="105">
        <f t="shared" si="23"/>
        <v>1</v>
      </c>
      <c r="T175" s="8" t="str">
        <f>IF(I175=0,"",(INDEX('AWR Data'!A$1:E$8823,MATCH(A175,'AWR Data'!A$1:A$8823,0),4)))</f>
        <v>http://gardening.about.com/od/houseplants/ig/Houseplants/Begonias.htm</v>
      </c>
    </row>
    <row r="176" spans="1:20" ht="20" customHeight="1">
      <c r="A176" s="14" t="s">
        <v>2565</v>
      </c>
      <c r="B176" s="14" t="s">
        <v>418</v>
      </c>
      <c r="C176" s="14" t="s">
        <v>2566</v>
      </c>
      <c r="E176" s="74">
        <v>28</v>
      </c>
      <c r="F176" s="74">
        <v>99900</v>
      </c>
      <c r="G176" s="74">
        <f t="shared" si="16"/>
        <v>336</v>
      </c>
      <c r="H176" s="80">
        <f t="shared" si="17"/>
        <v>3.3633633633633636E-3</v>
      </c>
      <c r="I176" s="74">
        <f>INDEX('AWR Data'!A$1:E$8825,MATCH(A176,'AWR Data'!A$1:A$8825,0),5)</f>
        <v>3</v>
      </c>
      <c r="J176" s="74">
        <f t="shared" si="18"/>
        <v>336</v>
      </c>
      <c r="K176" s="105">
        <f t="shared" si="19"/>
        <v>1</v>
      </c>
      <c r="L176" s="75">
        <v>0</v>
      </c>
      <c r="M176" s="75">
        <v>0</v>
      </c>
      <c r="N176" s="75">
        <v>0</v>
      </c>
      <c r="O176" s="105">
        <v>0</v>
      </c>
      <c r="P176" s="98">
        <f t="shared" si="20"/>
        <v>336</v>
      </c>
      <c r="Q176" s="98">
        <f t="shared" si="21"/>
        <v>3</v>
      </c>
      <c r="R176" s="98">
        <f t="shared" si="22"/>
        <v>336</v>
      </c>
      <c r="S176" s="105">
        <f t="shared" si="23"/>
        <v>1</v>
      </c>
      <c r="T176" s="8" t="str">
        <f>IF(I176=0,"",(INDEX('AWR Data'!A$1:E$8823,MATCH(A176,'AWR Data'!A$1:A$8823,0),4)))</f>
        <v>http://gardening.about.com/od/herbsspecificplants1/p/Calendula.htm</v>
      </c>
    </row>
    <row r="177" spans="1:20" ht="20" customHeight="1">
      <c r="A177" s="14" t="s">
        <v>2696</v>
      </c>
      <c r="B177" s="14" t="s">
        <v>516</v>
      </c>
      <c r="C177" s="14" t="s">
        <v>2697</v>
      </c>
      <c r="E177" s="74">
        <v>590</v>
      </c>
      <c r="F177" s="74">
        <v>11200</v>
      </c>
      <c r="G177" s="74">
        <f t="shared" si="16"/>
        <v>7080</v>
      </c>
      <c r="H177" s="80">
        <f t="shared" si="17"/>
        <v>0.63214285714285712</v>
      </c>
      <c r="I177" s="74">
        <f>INDEX('AWR Data'!A$1:E$8825,MATCH(A177,'AWR Data'!A$1:A$8825,0),5)</f>
        <v>3</v>
      </c>
      <c r="J177" s="74">
        <f t="shared" si="18"/>
        <v>7080</v>
      </c>
      <c r="K177" s="105">
        <f t="shared" si="19"/>
        <v>1</v>
      </c>
      <c r="L177" s="75">
        <v>0</v>
      </c>
      <c r="M177" s="75">
        <v>0</v>
      </c>
      <c r="N177" s="75">
        <v>0</v>
      </c>
      <c r="O177" s="105">
        <v>0</v>
      </c>
      <c r="P177" s="98">
        <f t="shared" si="20"/>
        <v>7080</v>
      </c>
      <c r="Q177" s="98">
        <f t="shared" si="21"/>
        <v>3</v>
      </c>
      <c r="R177" s="98">
        <f t="shared" si="22"/>
        <v>7080</v>
      </c>
      <c r="S177" s="105">
        <f t="shared" si="23"/>
        <v>1</v>
      </c>
      <c r="T177" s="8" t="str">
        <f>IF(I177=0,"",(INDEX('AWR Data'!A$1:E$8823,MATCH(A177,'AWR Data'!A$1:A$8823,0),4)))</f>
        <v>http://gardening.about.com/od/hydrangea/Hydrangea_Choosing_and_Caring_for_Hydrangeas.htm</v>
      </c>
    </row>
    <row r="178" spans="1:20" ht="20" customHeight="1">
      <c r="A178" s="14" t="s">
        <v>2775</v>
      </c>
      <c r="B178" s="14" t="s">
        <v>579</v>
      </c>
      <c r="C178" s="14" t="s">
        <v>2776</v>
      </c>
      <c r="E178" s="74">
        <v>480</v>
      </c>
      <c r="F178" s="74">
        <v>364000</v>
      </c>
      <c r="G178" s="74">
        <f t="shared" si="16"/>
        <v>5760</v>
      </c>
      <c r="H178" s="80">
        <f t="shared" si="17"/>
        <v>1.5824175824175824E-2</v>
      </c>
      <c r="I178" s="74">
        <f>INDEX('AWR Data'!A$1:E$8825,MATCH(A178,'AWR Data'!A$1:A$8825,0),5)</f>
        <v>3</v>
      </c>
      <c r="J178" s="74">
        <f t="shared" si="18"/>
        <v>5760</v>
      </c>
      <c r="K178" s="105">
        <f t="shared" si="19"/>
        <v>1</v>
      </c>
      <c r="L178" s="75">
        <v>0</v>
      </c>
      <c r="M178" s="75">
        <v>0</v>
      </c>
      <c r="N178" s="75">
        <v>0</v>
      </c>
      <c r="O178" s="105">
        <v>0</v>
      </c>
      <c r="P178" s="98">
        <f t="shared" si="20"/>
        <v>5760</v>
      </c>
      <c r="Q178" s="98">
        <f t="shared" si="21"/>
        <v>3</v>
      </c>
      <c r="R178" s="98">
        <f t="shared" si="22"/>
        <v>5760</v>
      </c>
      <c r="S178" s="105">
        <f t="shared" si="23"/>
        <v>1</v>
      </c>
      <c r="T178" s="8" t="str">
        <f>IF(I178=0,"",(INDEX('AWR Data'!A$1:E$8823,MATCH(A178,'AWR Data'!A$1:A$8823,0),4)))</f>
        <v>http://gardening.about.com/od/winterinthegarden/a/ChristmasRose.htm</v>
      </c>
    </row>
    <row r="179" spans="1:20" ht="20" customHeight="1">
      <c r="A179" s="14" t="s">
        <v>3079</v>
      </c>
      <c r="B179" s="14" t="s">
        <v>1667</v>
      </c>
      <c r="C179" s="14" t="s">
        <v>3080</v>
      </c>
      <c r="E179" s="74">
        <v>28</v>
      </c>
      <c r="F179" s="74">
        <v>590</v>
      </c>
      <c r="G179" s="74">
        <f t="shared" si="16"/>
        <v>336</v>
      </c>
      <c r="H179" s="80">
        <f t="shared" si="17"/>
        <v>0.56949152542372883</v>
      </c>
      <c r="I179" s="74">
        <f>INDEX('AWR Data'!A$1:E$8825,MATCH(A179,'AWR Data'!A$1:A$8825,0),5)</f>
        <v>3</v>
      </c>
      <c r="J179" s="74">
        <f t="shared" si="18"/>
        <v>336</v>
      </c>
      <c r="K179" s="105">
        <f t="shared" si="19"/>
        <v>1</v>
      </c>
      <c r="L179" s="75">
        <v>0</v>
      </c>
      <c r="M179" s="75">
        <v>0</v>
      </c>
      <c r="N179" s="75">
        <v>0</v>
      </c>
      <c r="O179" s="105">
        <v>0</v>
      </c>
      <c r="P179" s="98">
        <f t="shared" si="20"/>
        <v>336</v>
      </c>
      <c r="Q179" s="98">
        <f t="shared" si="21"/>
        <v>3</v>
      </c>
      <c r="R179" s="98">
        <f t="shared" si="22"/>
        <v>336</v>
      </c>
      <c r="S179" s="105">
        <f t="shared" si="23"/>
        <v>1</v>
      </c>
      <c r="T179" s="8" t="str">
        <f>IF(I179=0,"",(INDEX('AWR Data'!A$1:E$8823,MATCH(A179,'AWR Data'!A$1:A$8823,0),4)))</f>
        <v>http://gardening.about.com/od/plantprofile1/p/Mums.htm</v>
      </c>
    </row>
    <row r="180" spans="1:20" ht="20" customHeight="1">
      <c r="A180" s="14" t="s">
        <v>2903</v>
      </c>
      <c r="B180" s="14" t="s">
        <v>501</v>
      </c>
      <c r="C180" s="14" t="s">
        <v>2904</v>
      </c>
      <c r="E180" s="74">
        <v>36</v>
      </c>
      <c r="F180" s="74">
        <v>5</v>
      </c>
      <c r="G180" s="74">
        <f t="shared" si="16"/>
        <v>432</v>
      </c>
      <c r="H180" s="80">
        <f t="shared" si="17"/>
        <v>86.4</v>
      </c>
      <c r="I180" s="74">
        <f>INDEX('AWR Data'!A$1:E$8825,MATCH(A180,'AWR Data'!A$1:A$8825,0),5)</f>
        <v>3</v>
      </c>
      <c r="J180" s="74">
        <f t="shared" si="18"/>
        <v>432</v>
      </c>
      <c r="K180" s="105">
        <f t="shared" si="19"/>
        <v>1</v>
      </c>
      <c r="L180" s="75">
        <v>0</v>
      </c>
      <c r="M180" s="75">
        <v>0</v>
      </c>
      <c r="N180" s="75">
        <v>0</v>
      </c>
      <c r="O180" s="105">
        <v>0</v>
      </c>
      <c r="P180" s="98">
        <f t="shared" si="20"/>
        <v>432</v>
      </c>
      <c r="Q180" s="98">
        <f t="shared" si="21"/>
        <v>3</v>
      </c>
      <c r="R180" s="98">
        <f t="shared" si="22"/>
        <v>432</v>
      </c>
      <c r="S180" s="105">
        <f t="shared" si="23"/>
        <v>1</v>
      </c>
      <c r="T180" s="8" t="str">
        <f>IF(I180=0,"",(INDEX('AWR Data'!A$1:E$8823,MATCH(A180,'AWR Data'!A$1:A$8823,0),4)))</f>
        <v>http://gardening.about.com/od/perennials/f/Clematis_Wilt.htm</v>
      </c>
    </row>
    <row r="181" spans="1:20" ht="20" customHeight="1">
      <c r="A181" s="14" t="s">
        <v>3861</v>
      </c>
      <c r="B181" s="14" t="s">
        <v>796</v>
      </c>
      <c r="C181" s="14" t="s">
        <v>3862</v>
      </c>
      <c r="E181" s="74">
        <v>36</v>
      </c>
      <c r="F181" s="74">
        <v>262000</v>
      </c>
      <c r="G181" s="74">
        <f t="shared" si="16"/>
        <v>432</v>
      </c>
      <c r="H181" s="80">
        <f t="shared" si="17"/>
        <v>1.648854961832061E-3</v>
      </c>
      <c r="I181" s="74">
        <f>INDEX('AWR Data'!A$1:E$8825,MATCH(A181,'AWR Data'!A$1:A$8825,0),5)</f>
        <v>3</v>
      </c>
      <c r="J181" s="74">
        <f t="shared" si="18"/>
        <v>432</v>
      </c>
      <c r="K181" s="105">
        <f t="shared" si="19"/>
        <v>1</v>
      </c>
      <c r="L181" s="75">
        <v>0</v>
      </c>
      <c r="M181" s="75">
        <v>0</v>
      </c>
      <c r="N181" s="75">
        <v>0</v>
      </c>
      <c r="O181" s="105">
        <v>0</v>
      </c>
      <c r="P181" s="98">
        <f t="shared" si="20"/>
        <v>432</v>
      </c>
      <c r="Q181" s="98">
        <f t="shared" si="21"/>
        <v>3</v>
      </c>
      <c r="R181" s="98">
        <f t="shared" si="22"/>
        <v>432</v>
      </c>
      <c r="S181" s="105">
        <f t="shared" si="23"/>
        <v>1</v>
      </c>
      <c r="T181" s="8" t="str">
        <f>IF(I181=0,"",(INDEX('AWR Data'!A$1:E$8823,MATCH(A181,'AWR Data'!A$1:A$8823,0),4)))</f>
        <v>http://gardening.about.com/od/gardenproblems/a/GardenInsects.htm</v>
      </c>
    </row>
    <row r="182" spans="1:20" ht="20" customHeight="1">
      <c r="A182" s="14" t="s">
        <v>4476</v>
      </c>
      <c r="B182" s="14" t="s">
        <v>516</v>
      </c>
      <c r="C182" s="14" t="s">
        <v>4477</v>
      </c>
      <c r="E182" s="98">
        <v>170</v>
      </c>
      <c r="F182" s="98">
        <v>2570</v>
      </c>
      <c r="G182" s="98">
        <f t="shared" si="16"/>
        <v>2040</v>
      </c>
      <c r="H182" s="80">
        <f t="shared" si="17"/>
        <v>0.79377431906614782</v>
      </c>
      <c r="I182" s="98">
        <f>INDEX('AWR Data'!A$1:E$8825,MATCH(A182,'AWR Data'!A$1:A$8825,0),5)</f>
        <v>3</v>
      </c>
      <c r="J182" s="98">
        <f t="shared" si="18"/>
        <v>2040</v>
      </c>
      <c r="K182" s="105">
        <f t="shared" si="19"/>
        <v>1</v>
      </c>
      <c r="L182" s="75">
        <v>0</v>
      </c>
      <c r="M182" s="75">
        <v>0</v>
      </c>
      <c r="N182" s="75">
        <v>0</v>
      </c>
      <c r="O182" s="105">
        <v>0</v>
      </c>
      <c r="P182" s="98">
        <f t="shared" si="20"/>
        <v>2040</v>
      </c>
      <c r="Q182" s="98">
        <f t="shared" si="21"/>
        <v>3</v>
      </c>
      <c r="R182" s="98">
        <f t="shared" si="22"/>
        <v>2040</v>
      </c>
      <c r="S182" s="105">
        <f t="shared" si="23"/>
        <v>1</v>
      </c>
      <c r="T182" s="8" t="str">
        <f>IF(I182=0,"",(INDEX('AWR Data'!A$1:E$8823,MATCH(A182,'AWR Data'!A$1:A$8823,0),4)))</f>
        <v>http://gardening.about.com/od/treesshrubs/a/Prune_Hydrangea.htm</v>
      </c>
    </row>
    <row r="183" spans="1:20" ht="20" customHeight="1">
      <c r="A183" s="14" t="s">
        <v>4270</v>
      </c>
      <c r="B183" s="14" t="s">
        <v>573</v>
      </c>
      <c r="C183" s="14" t="s">
        <v>4271</v>
      </c>
      <c r="E183" s="74">
        <v>58</v>
      </c>
      <c r="F183" s="74">
        <v>11800</v>
      </c>
      <c r="G183" s="74">
        <f t="shared" si="16"/>
        <v>696</v>
      </c>
      <c r="H183" s="80">
        <f t="shared" si="17"/>
        <v>5.8983050847457627E-2</v>
      </c>
      <c r="I183" s="74">
        <f>INDEX('AWR Data'!A$1:E$8825,MATCH(A183,'AWR Data'!A$1:A$8825,0),5)</f>
        <v>3</v>
      </c>
      <c r="J183" s="74">
        <f t="shared" si="18"/>
        <v>696</v>
      </c>
      <c r="K183" s="105">
        <f t="shared" si="19"/>
        <v>1</v>
      </c>
      <c r="L183" s="75">
        <v>0</v>
      </c>
      <c r="M183" s="75">
        <v>0</v>
      </c>
      <c r="N183" s="75">
        <v>0</v>
      </c>
      <c r="O183" s="105">
        <v>0</v>
      </c>
      <c r="P183" s="98">
        <f t="shared" si="20"/>
        <v>696</v>
      </c>
      <c r="Q183" s="98">
        <f t="shared" si="21"/>
        <v>3</v>
      </c>
      <c r="R183" s="98">
        <f t="shared" si="22"/>
        <v>696</v>
      </c>
      <c r="S183" s="105">
        <f t="shared" si="23"/>
        <v>1</v>
      </c>
      <c r="T183" s="8" t="str">
        <f>IF(I183=0,"",(INDEX('AWR Data'!A$1:E$8823,MATCH(A183,'AWR Data'!A$1:A$8823,0),4)))</f>
        <v>http://gardening.about.com/od/winterinthegarden/ss/Store_Geraniums_4.htm</v>
      </c>
    </row>
    <row r="184" spans="1:20" ht="20" customHeight="1">
      <c r="A184" s="106" t="s">
        <v>4276</v>
      </c>
      <c r="B184" s="106" t="s">
        <v>2852</v>
      </c>
      <c r="C184" s="106" t="s">
        <v>4277</v>
      </c>
      <c r="D184" s="106"/>
      <c r="E184" s="109">
        <v>22200</v>
      </c>
      <c r="F184" s="109">
        <v>2670000</v>
      </c>
      <c r="G184" s="109">
        <f t="shared" si="16"/>
        <v>266400</v>
      </c>
      <c r="H184" s="107">
        <f t="shared" si="17"/>
        <v>9.9775280898876398E-2</v>
      </c>
      <c r="I184" s="109">
        <f>INDEX('AWR Data'!A$1:E$8825,MATCH(A184,'AWR Data'!A$1:A$8825,0),5)</f>
        <v>3</v>
      </c>
      <c r="J184" s="109">
        <f t="shared" si="18"/>
        <v>266400</v>
      </c>
      <c r="K184" s="124">
        <f t="shared" si="19"/>
        <v>1</v>
      </c>
      <c r="L184" s="108">
        <v>0</v>
      </c>
      <c r="M184" s="108">
        <v>0</v>
      </c>
      <c r="N184" s="108">
        <v>0</v>
      </c>
      <c r="O184" s="124">
        <v>0</v>
      </c>
      <c r="P184" s="109">
        <f t="shared" si="20"/>
        <v>266400</v>
      </c>
      <c r="Q184" s="109">
        <f t="shared" si="21"/>
        <v>3</v>
      </c>
      <c r="R184" s="109">
        <f t="shared" si="22"/>
        <v>266400</v>
      </c>
      <c r="S184" s="124">
        <f t="shared" si="23"/>
        <v>1</v>
      </c>
      <c r="T184" s="110" t="str">
        <f>IF(I184=0,"",(INDEX('AWR Data'!A$1:E$8823,MATCH(A184,'AWR Data'!A$1:A$8823,0),4)))</f>
        <v>http://gardening.about.com/od/houseplants/a/Cyclamen.htm</v>
      </c>
    </row>
    <row r="185" spans="1:20" ht="20" customHeight="1">
      <c r="A185" s="14" t="s">
        <v>3916</v>
      </c>
      <c r="B185" s="14" t="s">
        <v>2852</v>
      </c>
      <c r="C185" s="14" t="s">
        <v>3917</v>
      </c>
      <c r="E185" s="74">
        <v>1600</v>
      </c>
      <c r="F185" s="74">
        <v>151000</v>
      </c>
      <c r="G185" s="74">
        <f t="shared" si="16"/>
        <v>19200</v>
      </c>
      <c r="H185" s="80">
        <f t="shared" si="17"/>
        <v>0.1271523178807947</v>
      </c>
      <c r="I185" s="74">
        <f>INDEX('AWR Data'!A$1:E$8825,MATCH(A185,'AWR Data'!A$1:A$8825,0),5)</f>
        <v>3</v>
      </c>
      <c r="J185" s="74">
        <f t="shared" si="18"/>
        <v>19200</v>
      </c>
      <c r="K185" s="105">
        <f t="shared" si="19"/>
        <v>1</v>
      </c>
      <c r="L185" s="75">
        <v>0</v>
      </c>
      <c r="M185" s="75">
        <v>0</v>
      </c>
      <c r="N185" s="75">
        <v>0</v>
      </c>
      <c r="O185" s="105">
        <v>0</v>
      </c>
      <c r="P185" s="98">
        <f t="shared" si="20"/>
        <v>19200</v>
      </c>
      <c r="Q185" s="98">
        <f t="shared" si="21"/>
        <v>3</v>
      </c>
      <c r="R185" s="98">
        <f t="shared" si="22"/>
        <v>19200</v>
      </c>
      <c r="S185" s="105">
        <f t="shared" si="23"/>
        <v>1</v>
      </c>
      <c r="T185" s="8" t="str">
        <f>IF(I185=0,"",(INDEX('AWR Data'!A$1:E$8823,MATCH(A185,'AWR Data'!A$1:A$8823,0),4)))</f>
        <v>http://gardening.about.com/od/houseplants/a/Cyclamen.htm</v>
      </c>
    </row>
    <row r="186" spans="1:20" ht="20" customHeight="1">
      <c r="A186" s="14" t="s">
        <v>4774</v>
      </c>
      <c r="B186" s="14" t="s">
        <v>989</v>
      </c>
      <c r="C186" s="14" t="s">
        <v>4987</v>
      </c>
      <c r="E186" s="74">
        <v>880</v>
      </c>
      <c r="F186" s="74">
        <v>61200</v>
      </c>
      <c r="G186" s="74">
        <f t="shared" si="16"/>
        <v>10560</v>
      </c>
      <c r="H186" s="80">
        <f t="shared" si="17"/>
        <v>0.17254901960784313</v>
      </c>
      <c r="I186" s="74">
        <f>INDEX('AWR Data'!A$1:E$8825,MATCH(A186,'AWR Data'!A$1:A$8825,0),5)</f>
        <v>3</v>
      </c>
      <c r="J186" s="74">
        <f t="shared" si="18"/>
        <v>10560</v>
      </c>
      <c r="K186" s="105">
        <f t="shared" si="19"/>
        <v>1</v>
      </c>
      <c r="L186" s="75">
        <v>0</v>
      </c>
      <c r="M186" s="75">
        <v>0</v>
      </c>
      <c r="N186" s="75">
        <v>0</v>
      </c>
      <c r="O186" s="105">
        <v>0</v>
      </c>
      <c r="P186" s="98">
        <f t="shared" si="20"/>
        <v>10560</v>
      </c>
      <c r="Q186" s="98">
        <f t="shared" si="21"/>
        <v>3</v>
      </c>
      <c r="R186" s="98">
        <f t="shared" si="22"/>
        <v>10560</v>
      </c>
      <c r="S186" s="105">
        <f t="shared" si="23"/>
        <v>1</v>
      </c>
      <c r="T186" s="8" t="str">
        <f>IF(I186=0,"",(INDEX('AWR Data'!A$1:E$8823,MATCH(A186,'AWR Data'!A$1:A$8823,0),4)))</f>
        <v>http://gardening.about.com/od/gardendesign/Garden_Design_Putting_It_All_Together.htm</v>
      </c>
    </row>
    <row r="187" spans="1:20" ht="20" customHeight="1">
      <c r="A187" s="14" t="s">
        <v>5512</v>
      </c>
      <c r="B187" s="14" t="s">
        <v>1472</v>
      </c>
      <c r="C187" s="14" t="s">
        <v>5513</v>
      </c>
      <c r="E187" s="74">
        <v>73</v>
      </c>
      <c r="F187" s="74">
        <v>35700</v>
      </c>
      <c r="G187" s="74">
        <f t="shared" si="16"/>
        <v>876</v>
      </c>
      <c r="H187" s="80">
        <f t="shared" si="17"/>
        <v>2.4537815126050421E-2</v>
      </c>
      <c r="I187" s="74">
        <f>INDEX('AWR Data'!A$1:E$8825,MATCH(A187,'AWR Data'!A$1:A$8825,0),5)</f>
        <v>3</v>
      </c>
      <c r="J187" s="74">
        <f t="shared" si="18"/>
        <v>876</v>
      </c>
      <c r="K187" s="105">
        <f t="shared" si="19"/>
        <v>1</v>
      </c>
      <c r="L187" s="75">
        <v>0</v>
      </c>
      <c r="M187" s="75">
        <v>0</v>
      </c>
      <c r="N187" s="75">
        <v>0</v>
      </c>
      <c r="O187" s="105">
        <v>0</v>
      </c>
      <c r="P187" s="98">
        <f t="shared" si="20"/>
        <v>876</v>
      </c>
      <c r="Q187" s="98">
        <f t="shared" si="21"/>
        <v>3</v>
      </c>
      <c r="R187" s="98">
        <f t="shared" si="22"/>
        <v>876</v>
      </c>
      <c r="S187" s="105">
        <f t="shared" si="23"/>
        <v>1</v>
      </c>
      <c r="T187" s="8" t="str">
        <f>IF(I187=0,"",(INDEX('AWR Data'!A$1:E$8823,MATCH(A187,'AWR Data'!A$1:A$8823,0),4)))</f>
        <v>http://gardening.about.com/od/houseplants/a/EasyHouseplants.htm</v>
      </c>
    </row>
    <row r="188" spans="1:20" ht="20" customHeight="1">
      <c r="A188" s="14" t="s">
        <v>5520</v>
      </c>
      <c r="B188" s="14" t="s">
        <v>1472</v>
      </c>
      <c r="C188" s="14" t="s">
        <v>5521</v>
      </c>
      <c r="E188" s="74">
        <v>480</v>
      </c>
      <c r="F188" s="74">
        <v>154000</v>
      </c>
      <c r="G188" s="74">
        <f t="shared" si="16"/>
        <v>5760</v>
      </c>
      <c r="H188" s="80">
        <f t="shared" si="17"/>
        <v>3.7402597402597403E-2</v>
      </c>
      <c r="I188" s="74">
        <f>INDEX('AWR Data'!A$1:E$8825,MATCH(A188,'AWR Data'!A$1:A$8825,0),5)</f>
        <v>3</v>
      </c>
      <c r="J188" s="74">
        <f t="shared" si="18"/>
        <v>5760</v>
      </c>
      <c r="K188" s="105">
        <f t="shared" si="19"/>
        <v>1</v>
      </c>
      <c r="L188" s="75">
        <v>0</v>
      </c>
      <c r="M188" s="75">
        <v>0</v>
      </c>
      <c r="N188" s="75">
        <v>0</v>
      </c>
      <c r="O188" s="105">
        <v>0</v>
      </c>
      <c r="P188" s="98">
        <f t="shared" si="20"/>
        <v>5760</v>
      </c>
      <c r="Q188" s="98">
        <f t="shared" si="21"/>
        <v>3</v>
      </c>
      <c r="R188" s="98">
        <f t="shared" si="22"/>
        <v>5760</v>
      </c>
      <c r="S188" s="105">
        <f t="shared" si="23"/>
        <v>1</v>
      </c>
      <c r="T188" s="8" t="str">
        <f>IF(I188=0,"",(INDEX('AWR Data'!A$1:E$8823,MATCH(A188,'AWR Data'!A$1:A$8823,0),4)))</f>
        <v>http://gardening.about.com/od/perennials/tp/Low-Maintenance-Plants.htm</v>
      </c>
    </row>
    <row r="189" spans="1:20" ht="20" customHeight="1">
      <c r="A189" s="14" t="s">
        <v>5335</v>
      </c>
      <c r="B189" s="14" t="s">
        <v>632</v>
      </c>
      <c r="C189" s="14" t="s">
        <v>5336</v>
      </c>
      <c r="E189" s="74">
        <v>140</v>
      </c>
      <c r="F189" s="74">
        <v>6660</v>
      </c>
      <c r="G189" s="74">
        <f t="shared" si="16"/>
        <v>1680</v>
      </c>
      <c r="H189" s="80">
        <f t="shared" si="17"/>
        <v>0.25225225225225223</v>
      </c>
      <c r="I189" s="74">
        <f>INDEX('AWR Data'!A$1:E$8825,MATCH(A189,'AWR Data'!A$1:A$8825,0),5)</f>
        <v>3</v>
      </c>
      <c r="J189" s="74">
        <f t="shared" si="18"/>
        <v>1680</v>
      </c>
      <c r="K189" s="105">
        <f t="shared" si="19"/>
        <v>1</v>
      </c>
      <c r="L189" s="75">
        <v>0</v>
      </c>
      <c r="M189" s="75">
        <v>0</v>
      </c>
      <c r="N189" s="75">
        <v>0</v>
      </c>
      <c r="O189" s="105">
        <v>0</v>
      </c>
      <c r="P189" s="98">
        <f t="shared" si="20"/>
        <v>1680</v>
      </c>
      <c r="Q189" s="98">
        <f t="shared" si="21"/>
        <v>3</v>
      </c>
      <c r="R189" s="98">
        <f t="shared" si="22"/>
        <v>1680</v>
      </c>
      <c r="S189" s="105">
        <f t="shared" si="23"/>
        <v>1</v>
      </c>
      <c r="T189" s="8" t="str">
        <f>IF(I189=0,"",(INDEX('AWR Data'!A$1:E$8823,MATCH(A189,'AWR Data'!A$1:A$8823,0),4)))</f>
        <v>http://gardening.about.com/od/vegetablepatch/a/EdibleFlowers.htm</v>
      </c>
    </row>
    <row r="190" spans="1:20" ht="20" customHeight="1">
      <c r="A190" s="14" t="s">
        <v>5533</v>
      </c>
      <c r="B190" s="14" t="s">
        <v>510</v>
      </c>
      <c r="C190" s="14" t="s">
        <v>5534</v>
      </c>
      <c r="E190" s="74">
        <v>22</v>
      </c>
      <c r="F190" s="74">
        <v>5090</v>
      </c>
      <c r="G190" s="74">
        <f t="shared" si="16"/>
        <v>264</v>
      </c>
      <c r="H190" s="80">
        <f t="shared" si="17"/>
        <v>5.1866404715127698E-2</v>
      </c>
      <c r="I190" s="74">
        <f>INDEX('AWR Data'!A$1:E$8825,MATCH(A190,'AWR Data'!A$1:A$8825,0),5)</f>
        <v>3</v>
      </c>
      <c r="J190" s="74">
        <f t="shared" si="18"/>
        <v>264</v>
      </c>
      <c r="K190" s="105">
        <f t="shared" si="19"/>
        <v>1</v>
      </c>
      <c r="L190" s="75">
        <v>0</v>
      </c>
      <c r="M190" s="75">
        <v>0</v>
      </c>
      <c r="N190" s="75">
        <v>0</v>
      </c>
      <c r="O190" s="105">
        <v>0</v>
      </c>
      <c r="P190" s="98">
        <f t="shared" si="20"/>
        <v>264</v>
      </c>
      <c r="Q190" s="98">
        <f t="shared" si="21"/>
        <v>3</v>
      </c>
      <c r="R190" s="98">
        <f t="shared" si="22"/>
        <v>264</v>
      </c>
      <c r="S190" s="105">
        <f t="shared" si="23"/>
        <v>1</v>
      </c>
      <c r="T190" s="8" t="str">
        <f>IF(I190=0,"",(INDEX('AWR Data'!A$1:E$8823,MATCH(A190,'AWR Data'!A$1:A$8823,0),4)))</f>
        <v>http://gardening.about.com/od/fallinthegarden/tp/Top-10-Fall-Bloomers.htm</v>
      </c>
    </row>
    <row r="191" spans="1:20" ht="20" customHeight="1">
      <c r="A191" s="14" t="s">
        <v>5535</v>
      </c>
      <c r="B191" s="14" t="s">
        <v>516</v>
      </c>
      <c r="C191" s="14" t="s">
        <v>5536</v>
      </c>
      <c r="E191" s="74">
        <v>58</v>
      </c>
      <c r="F191" s="74">
        <v>134000</v>
      </c>
      <c r="G191" s="74">
        <f t="shared" si="16"/>
        <v>696</v>
      </c>
      <c r="H191" s="80">
        <f t="shared" si="17"/>
        <v>5.1940298507462688E-3</v>
      </c>
      <c r="I191" s="74">
        <f>INDEX('AWR Data'!A$1:E$8825,MATCH(A191,'AWR Data'!A$1:A$8825,0),5)</f>
        <v>3</v>
      </c>
      <c r="J191" s="74">
        <f t="shared" si="18"/>
        <v>696</v>
      </c>
      <c r="K191" s="105">
        <f t="shared" si="19"/>
        <v>1</v>
      </c>
      <c r="L191" s="75">
        <v>0</v>
      </c>
      <c r="M191" s="75">
        <v>0</v>
      </c>
      <c r="N191" s="75">
        <v>0</v>
      </c>
      <c r="O191" s="105">
        <v>0</v>
      </c>
      <c r="P191" s="98">
        <f t="shared" si="20"/>
        <v>696</v>
      </c>
      <c r="Q191" s="98">
        <f t="shared" si="21"/>
        <v>3</v>
      </c>
      <c r="R191" s="98">
        <f t="shared" si="22"/>
        <v>696</v>
      </c>
      <c r="S191" s="105">
        <f t="shared" si="23"/>
        <v>1</v>
      </c>
      <c r="T191" s="8" t="str">
        <f>IF(I191=0,"",(INDEX('AWR Data'!A$1:E$8823,MATCH(A191,'AWR Data'!A$1:A$8823,0),4)))</f>
        <v>http://gardening.about.com/od/treesshrubs/a/Prune_Hydrangea.htm</v>
      </c>
    </row>
    <row r="192" spans="1:20" ht="20" customHeight="1">
      <c r="A192" s="14" t="s">
        <v>5539</v>
      </c>
      <c r="B192" s="14" t="s">
        <v>929</v>
      </c>
      <c r="C192" s="14" t="s">
        <v>5540</v>
      </c>
      <c r="E192" s="74">
        <v>22</v>
      </c>
      <c r="F192" s="74">
        <v>2500</v>
      </c>
      <c r="G192" s="74">
        <f t="shared" si="16"/>
        <v>264</v>
      </c>
      <c r="H192" s="80">
        <f t="shared" si="17"/>
        <v>0.1056</v>
      </c>
      <c r="I192" s="74">
        <f>INDEX('AWR Data'!A$1:E$8825,MATCH(A192,'AWR Data'!A$1:A$8825,0),5)</f>
        <v>3</v>
      </c>
      <c r="J192" s="74">
        <f t="shared" si="18"/>
        <v>264</v>
      </c>
      <c r="K192" s="105">
        <f t="shared" si="19"/>
        <v>1</v>
      </c>
      <c r="L192" s="75">
        <v>0</v>
      </c>
      <c r="M192" s="75">
        <v>0</v>
      </c>
      <c r="N192" s="75">
        <v>0</v>
      </c>
      <c r="O192" s="105">
        <v>0</v>
      </c>
      <c r="P192" s="98">
        <f t="shared" si="20"/>
        <v>264</v>
      </c>
      <c r="Q192" s="98">
        <f t="shared" si="21"/>
        <v>3</v>
      </c>
      <c r="R192" s="98">
        <f t="shared" si="22"/>
        <v>264</v>
      </c>
      <c r="S192" s="105">
        <f t="shared" si="23"/>
        <v>1</v>
      </c>
      <c r="T192" s="8" t="str">
        <f>IF(I192=0,"",(INDEX('AWR Data'!A$1:E$8823,MATCH(A192,'AWR Data'!A$1:A$8823,0),4)))</f>
        <v>http://gardening.about.com/od/fallinthegarden/tp/Top-10-Fall-Bloomers.htm</v>
      </c>
    </row>
    <row r="193" spans="1:20" ht="20" customHeight="1">
      <c r="A193" s="14" t="s">
        <v>5761</v>
      </c>
      <c r="B193" s="14" t="s">
        <v>1084</v>
      </c>
      <c r="C193" s="14" t="s">
        <v>5762</v>
      </c>
      <c r="E193" s="74">
        <v>36</v>
      </c>
      <c r="F193" s="74">
        <v>5580</v>
      </c>
      <c r="G193" s="74">
        <f t="shared" si="16"/>
        <v>432</v>
      </c>
      <c r="H193" s="80">
        <f t="shared" si="17"/>
        <v>7.7419354838709681E-2</v>
      </c>
      <c r="I193" s="74">
        <f>INDEX('AWR Data'!A$1:E$8825,MATCH(A193,'AWR Data'!A$1:A$8825,0),5)</f>
        <v>3</v>
      </c>
      <c r="J193" s="74">
        <f t="shared" si="18"/>
        <v>432</v>
      </c>
      <c r="K193" s="105">
        <f t="shared" si="19"/>
        <v>1</v>
      </c>
      <c r="L193" s="75">
        <v>0</v>
      </c>
      <c r="M193" s="75">
        <v>0</v>
      </c>
      <c r="N193" s="75">
        <v>0</v>
      </c>
      <c r="O193" s="105">
        <v>0</v>
      </c>
      <c r="P193" s="98">
        <f t="shared" si="20"/>
        <v>432</v>
      </c>
      <c r="Q193" s="98">
        <f t="shared" si="21"/>
        <v>3</v>
      </c>
      <c r="R193" s="98">
        <f t="shared" si="22"/>
        <v>432</v>
      </c>
      <c r="S193" s="105">
        <f t="shared" si="23"/>
        <v>1</v>
      </c>
      <c r="T193" s="8" t="str">
        <f>IF(I193=0,"",(INDEX('AWR Data'!A$1:E$8823,MATCH(A193,'AWR Data'!A$1:A$8823,0),4)))</f>
        <v>http://gardening.about.com/od/floweringbulbs/a/Amaryllis.htm</v>
      </c>
    </row>
    <row r="194" spans="1:20" ht="20" customHeight="1">
      <c r="A194" s="14" t="s">
        <v>6002</v>
      </c>
      <c r="B194" s="14" t="s">
        <v>989</v>
      </c>
      <c r="C194" s="14" t="s">
        <v>6003</v>
      </c>
      <c r="E194" s="74">
        <v>880</v>
      </c>
      <c r="F194" s="74">
        <v>141000</v>
      </c>
      <c r="G194" s="74">
        <f t="shared" si="16"/>
        <v>10560</v>
      </c>
      <c r="H194" s="80">
        <f t="shared" si="17"/>
        <v>7.4893617021276601E-2</v>
      </c>
      <c r="I194" s="74">
        <f>INDEX('AWR Data'!A$1:E$8825,MATCH(A194,'AWR Data'!A$1:A$8825,0),5)</f>
        <v>3</v>
      </c>
      <c r="J194" s="74">
        <f t="shared" si="18"/>
        <v>10560</v>
      </c>
      <c r="K194" s="105">
        <f t="shared" si="19"/>
        <v>1</v>
      </c>
      <c r="L194" s="75">
        <v>0</v>
      </c>
      <c r="M194" s="75">
        <v>0</v>
      </c>
      <c r="N194" s="75">
        <v>0</v>
      </c>
      <c r="O194" s="105">
        <v>0</v>
      </c>
      <c r="P194" s="98">
        <f t="shared" si="20"/>
        <v>10560</v>
      </c>
      <c r="Q194" s="98">
        <f t="shared" si="21"/>
        <v>3</v>
      </c>
      <c r="R194" s="98">
        <f t="shared" si="22"/>
        <v>10560</v>
      </c>
      <c r="S194" s="105">
        <f t="shared" si="23"/>
        <v>1</v>
      </c>
      <c r="T194" s="8" t="str">
        <f>IF(I194=0,"",(INDEX('AWR Data'!A$1:E$8823,MATCH(A194,'AWR Data'!A$1:A$8823,0),4)))</f>
        <v>http://gardening.about.com/od/urbansmallgardens/Small_Garden_Design_and_Urban_Garden_Ideas.htm</v>
      </c>
    </row>
    <row r="195" spans="1:20" ht="20" customHeight="1">
      <c r="A195" s="14" t="s">
        <v>6063</v>
      </c>
      <c r="B195" s="14" t="s">
        <v>989</v>
      </c>
      <c r="C195" s="14" t="s">
        <v>6064</v>
      </c>
      <c r="E195" s="98">
        <v>320</v>
      </c>
      <c r="F195" s="98">
        <v>40200</v>
      </c>
      <c r="G195" s="98">
        <f t="shared" si="16"/>
        <v>3840</v>
      </c>
      <c r="H195" s="80">
        <f t="shared" si="17"/>
        <v>9.5522388059701493E-2</v>
      </c>
      <c r="I195" s="98">
        <f>INDEX('AWR Data'!A$1:E$8825,MATCH(A195,'AWR Data'!A$1:A$8825,0),5)</f>
        <v>3</v>
      </c>
      <c r="J195" s="98">
        <f t="shared" si="18"/>
        <v>3840</v>
      </c>
      <c r="K195" s="105">
        <f t="shared" si="19"/>
        <v>1</v>
      </c>
      <c r="L195" s="75">
        <v>0</v>
      </c>
      <c r="M195" s="75">
        <v>0</v>
      </c>
      <c r="N195" s="75">
        <v>0</v>
      </c>
      <c r="O195" s="105">
        <v>0</v>
      </c>
      <c r="P195" s="98">
        <f t="shared" si="20"/>
        <v>3840</v>
      </c>
      <c r="Q195" s="98">
        <f t="shared" si="21"/>
        <v>3</v>
      </c>
      <c r="R195" s="98">
        <f t="shared" si="22"/>
        <v>3840</v>
      </c>
      <c r="S195" s="105">
        <f t="shared" si="23"/>
        <v>1</v>
      </c>
      <c r="T195" s="8" t="str">
        <f>IF(I195=0,"",(INDEX('AWR Data'!A$1:E$8823,MATCH(A195,'AWR Data'!A$1:A$8823,0),4)))</f>
        <v>http://gardening.about.com/od/gardendesign/Garden_Design_Putting_It_All_Together.htm</v>
      </c>
    </row>
    <row r="196" spans="1:20" ht="20" customHeight="1">
      <c r="A196" s="14" t="s">
        <v>6133</v>
      </c>
      <c r="B196" s="14" t="s">
        <v>17535</v>
      </c>
      <c r="C196" s="14" t="s">
        <v>6134</v>
      </c>
      <c r="E196" s="74">
        <v>880</v>
      </c>
      <c r="F196" s="74">
        <v>336000</v>
      </c>
      <c r="G196" s="74">
        <f t="shared" si="16"/>
        <v>10560</v>
      </c>
      <c r="H196" s="80">
        <f t="shared" si="17"/>
        <v>3.1428571428571431E-2</v>
      </c>
      <c r="I196" s="74">
        <f>INDEX('AWR Data'!A$1:E$8825,MATCH(A196,'AWR Data'!A$1:A$8825,0),5)</f>
        <v>3</v>
      </c>
      <c r="J196" s="74">
        <f t="shared" si="18"/>
        <v>10560</v>
      </c>
      <c r="K196" s="105">
        <f t="shared" si="19"/>
        <v>1</v>
      </c>
      <c r="L196" s="75">
        <v>0</v>
      </c>
      <c r="M196" s="75">
        <v>0</v>
      </c>
      <c r="N196" s="75">
        <v>0</v>
      </c>
      <c r="O196" s="105">
        <v>0</v>
      </c>
      <c r="P196" s="98">
        <f t="shared" si="20"/>
        <v>10560</v>
      </c>
      <c r="Q196" s="98">
        <f t="shared" si="21"/>
        <v>3</v>
      </c>
      <c r="R196" s="98">
        <f t="shared" si="22"/>
        <v>10560</v>
      </c>
      <c r="S196" s="105">
        <f t="shared" si="23"/>
        <v>1</v>
      </c>
      <c r="T196" s="8" t="str">
        <f>IF(I196=0,"",(INDEX('AWR Data'!A$1:E$8823,MATCH(A196,'AWR Data'!A$1:A$8823,0),4)))</f>
        <v>http://gardening.about.com/od/toolschool/tp/Garden_Hoes.htm</v>
      </c>
    </row>
    <row r="197" spans="1:20" ht="20" customHeight="1">
      <c r="A197" s="14" t="s">
        <v>6145</v>
      </c>
      <c r="B197" s="14" t="s">
        <v>796</v>
      </c>
      <c r="C197" s="14" t="s">
        <v>6146</v>
      </c>
      <c r="E197" s="74">
        <v>46</v>
      </c>
      <c r="F197" s="74">
        <v>17000</v>
      </c>
      <c r="G197" s="74">
        <f t="shared" si="16"/>
        <v>552</v>
      </c>
      <c r="H197" s="80">
        <f t="shared" si="17"/>
        <v>3.2470588235294119E-2</v>
      </c>
      <c r="I197" s="74">
        <f>INDEX('AWR Data'!A$1:E$8825,MATCH(A197,'AWR Data'!A$1:A$8825,0),5)</f>
        <v>3</v>
      </c>
      <c r="J197" s="74">
        <f t="shared" si="18"/>
        <v>552</v>
      </c>
      <c r="K197" s="105">
        <f t="shared" si="19"/>
        <v>1</v>
      </c>
      <c r="L197" s="75">
        <v>0</v>
      </c>
      <c r="M197" s="75">
        <v>0</v>
      </c>
      <c r="N197" s="75">
        <v>0</v>
      </c>
      <c r="O197" s="105">
        <v>0</v>
      </c>
      <c r="P197" s="98">
        <f t="shared" si="20"/>
        <v>552</v>
      </c>
      <c r="Q197" s="98">
        <f t="shared" si="21"/>
        <v>3</v>
      </c>
      <c r="R197" s="98">
        <f t="shared" si="22"/>
        <v>552</v>
      </c>
      <c r="S197" s="105">
        <f t="shared" si="23"/>
        <v>1</v>
      </c>
      <c r="T197" s="8" t="str">
        <f>IF(I197=0,"",(INDEX('AWR Data'!A$1:E$8823,MATCH(A197,'AWR Data'!A$1:A$8823,0),4)))</f>
        <v>http://gardening.about.com/od/gardenproblems/a/GardenInsects.htm</v>
      </c>
    </row>
    <row r="198" spans="1:20" ht="20" customHeight="1">
      <c r="A198" s="14" t="s">
        <v>5989</v>
      </c>
      <c r="B198" s="14" t="s">
        <v>17334</v>
      </c>
      <c r="C198" s="14" t="s">
        <v>5990</v>
      </c>
      <c r="E198" s="74">
        <v>16</v>
      </c>
      <c r="F198" s="74">
        <v>4800</v>
      </c>
      <c r="G198" s="74">
        <f t="shared" ref="G198:G261" si="24">+E198*12</f>
        <v>192</v>
      </c>
      <c r="H198" s="80">
        <f t="shared" ref="H198:H261" si="25">IF(G198&gt;0,(IF(F198&gt;0,G198/F198,1000)),0)</f>
        <v>0.04</v>
      </c>
      <c r="I198" s="74">
        <f>INDEX('AWR Data'!A$1:E$8825,MATCH(A198,'AWR Data'!A$1:A$8825,0),5)</f>
        <v>3</v>
      </c>
      <c r="J198" s="74">
        <f t="shared" ref="J198:J261" si="26">IF(I198=0,0,IF(I198&gt;0,IF(I198&lt;11,G198,IF(I198&lt;21,(G198*0.32),IF(I198&lt;31,(G198*0.07),0)))))</f>
        <v>192</v>
      </c>
      <c r="K198" s="105">
        <f t="shared" ref="K198:K261" si="27">IF(G198,J198/G198,0)</f>
        <v>1</v>
      </c>
      <c r="L198" s="75">
        <v>0</v>
      </c>
      <c r="M198" s="75">
        <v>0</v>
      </c>
      <c r="N198" s="75">
        <v>0</v>
      </c>
      <c r="O198" s="105">
        <v>0</v>
      </c>
      <c r="P198" s="98">
        <f t="shared" ref="P198:P261" si="28">+G198-L198</f>
        <v>192</v>
      </c>
      <c r="Q198" s="98">
        <f t="shared" ref="Q198:Q261" si="29">IF(I198=0,I198-M198,IF(M198,IF(I198=0,(M198-0),M198-I198),I198))</f>
        <v>3</v>
      </c>
      <c r="R198" s="98">
        <f t="shared" ref="R198:R261" si="30">+J198-N198</f>
        <v>192</v>
      </c>
      <c r="S198" s="105">
        <f t="shared" ref="S198:S261" si="31">+K198-O198</f>
        <v>1</v>
      </c>
      <c r="T198" s="8" t="str">
        <f>IF(I198=0,"",(INDEX('AWR Data'!A$1:E$8823,MATCH(A198,'AWR Data'!A$1:A$8823,0),4)))</f>
        <v>http://gardening.about.com/od/gardenproblems/a/GardenInsects.htm</v>
      </c>
    </row>
    <row r="199" spans="1:20" ht="20" customHeight="1">
      <c r="A199" s="14" t="s">
        <v>6198</v>
      </c>
      <c r="B199" s="14" t="s">
        <v>796</v>
      </c>
      <c r="C199" s="14" t="s">
        <v>6199</v>
      </c>
      <c r="E199" s="74">
        <v>140</v>
      </c>
      <c r="F199" s="74">
        <v>55300</v>
      </c>
      <c r="G199" s="74">
        <f t="shared" si="24"/>
        <v>1680</v>
      </c>
      <c r="H199" s="80">
        <f t="shared" si="25"/>
        <v>3.0379746835443037E-2</v>
      </c>
      <c r="I199" s="74">
        <f>INDEX('AWR Data'!A$1:E$8825,MATCH(A199,'AWR Data'!A$1:A$8825,0),5)</f>
        <v>3</v>
      </c>
      <c r="J199" s="74">
        <f t="shared" si="26"/>
        <v>1680</v>
      </c>
      <c r="K199" s="105">
        <f t="shared" si="27"/>
        <v>1</v>
      </c>
      <c r="L199" s="75">
        <v>0</v>
      </c>
      <c r="M199" s="75">
        <v>0</v>
      </c>
      <c r="N199" s="75">
        <v>0</v>
      </c>
      <c r="O199" s="105">
        <v>0</v>
      </c>
      <c r="P199" s="98">
        <f t="shared" si="28"/>
        <v>1680</v>
      </c>
      <c r="Q199" s="98">
        <f t="shared" si="29"/>
        <v>3</v>
      </c>
      <c r="R199" s="98">
        <f t="shared" si="30"/>
        <v>1680</v>
      </c>
      <c r="S199" s="105">
        <f t="shared" si="31"/>
        <v>1</v>
      </c>
      <c r="T199" s="8" t="str">
        <f>IF(I199=0,"",(INDEX('AWR Data'!A$1:E$8823,MATCH(A199,'AWR Data'!A$1:A$8823,0),4)))</f>
        <v>http://gardening.about.com/od/gardenproblems/ig/Insects-and-Diseases-of-Plants/</v>
      </c>
    </row>
    <row r="200" spans="1:20" ht="20" customHeight="1">
      <c r="A200" s="14" t="s">
        <v>6204</v>
      </c>
      <c r="B200" s="14" t="s">
        <v>796</v>
      </c>
      <c r="C200" s="14" t="s">
        <v>6205</v>
      </c>
      <c r="E200" s="74">
        <v>170</v>
      </c>
      <c r="F200" s="74">
        <v>65600</v>
      </c>
      <c r="G200" s="74">
        <f t="shared" si="24"/>
        <v>2040</v>
      </c>
      <c r="H200" s="80">
        <f t="shared" si="25"/>
        <v>3.1097560975609756E-2</v>
      </c>
      <c r="I200" s="74">
        <f>INDEX('AWR Data'!A$1:E$8825,MATCH(A200,'AWR Data'!A$1:A$8825,0),5)</f>
        <v>3</v>
      </c>
      <c r="J200" s="74">
        <f t="shared" si="26"/>
        <v>2040</v>
      </c>
      <c r="K200" s="105">
        <f t="shared" si="27"/>
        <v>1</v>
      </c>
      <c r="L200" s="75">
        <v>0</v>
      </c>
      <c r="M200" s="75">
        <v>0</v>
      </c>
      <c r="N200" s="75">
        <v>0</v>
      </c>
      <c r="O200" s="105">
        <v>0</v>
      </c>
      <c r="P200" s="98">
        <f t="shared" si="28"/>
        <v>2040</v>
      </c>
      <c r="Q200" s="98">
        <f t="shared" si="29"/>
        <v>3</v>
      </c>
      <c r="R200" s="98">
        <f t="shared" si="30"/>
        <v>2040</v>
      </c>
      <c r="S200" s="105">
        <f t="shared" si="31"/>
        <v>1</v>
      </c>
      <c r="T200" s="8" t="str">
        <f>IF(I200=0,"",(INDEX('AWR Data'!A$1:E$8823,MATCH(A200,'AWR Data'!A$1:A$8823,0),4)))</f>
        <v>http://gardening.about.com/od/gardenproblems/ig/Insects-and-Diseases-of-Plants/</v>
      </c>
    </row>
    <row r="201" spans="1:20" s="110" customFormat="1" ht="20" customHeight="1">
      <c r="A201" s="14" t="s">
        <v>6206</v>
      </c>
      <c r="B201" s="14" t="s">
        <v>17334</v>
      </c>
      <c r="C201" s="14" t="s">
        <v>6207</v>
      </c>
      <c r="D201" s="14"/>
      <c r="E201" s="74">
        <v>46</v>
      </c>
      <c r="F201" s="74">
        <v>13900</v>
      </c>
      <c r="G201" s="74">
        <f t="shared" si="24"/>
        <v>552</v>
      </c>
      <c r="H201" s="80">
        <f t="shared" si="25"/>
        <v>3.9712230215827336E-2</v>
      </c>
      <c r="I201" s="74">
        <f>INDEX('AWR Data'!A$1:E$8825,MATCH(A201,'AWR Data'!A$1:A$8825,0),5)</f>
        <v>3</v>
      </c>
      <c r="J201" s="74">
        <f t="shared" si="26"/>
        <v>552</v>
      </c>
      <c r="K201" s="105">
        <f t="shared" si="27"/>
        <v>1</v>
      </c>
      <c r="L201" s="75">
        <v>0</v>
      </c>
      <c r="M201" s="75">
        <v>0</v>
      </c>
      <c r="N201" s="75">
        <v>0</v>
      </c>
      <c r="O201" s="105">
        <v>0</v>
      </c>
      <c r="P201" s="98">
        <f t="shared" si="28"/>
        <v>552</v>
      </c>
      <c r="Q201" s="98">
        <f t="shared" si="29"/>
        <v>3</v>
      </c>
      <c r="R201" s="98">
        <f t="shared" si="30"/>
        <v>552</v>
      </c>
      <c r="S201" s="105">
        <f t="shared" si="31"/>
        <v>1</v>
      </c>
      <c r="T201" s="8" t="str">
        <f>IF(I201=0,"",(INDEX('AWR Data'!A$1:E$8823,MATCH(A201,'AWR Data'!A$1:A$8823,0),4)))</f>
        <v>http://gardening.about.com/od/gardenproblems/a/GardenInsects.htm</v>
      </c>
    </row>
    <row r="202" spans="1:20" ht="20" customHeight="1">
      <c r="A202" s="14" t="s">
        <v>6208</v>
      </c>
      <c r="B202" s="14" t="s">
        <v>17334</v>
      </c>
      <c r="C202" s="14" t="s">
        <v>6209</v>
      </c>
      <c r="E202" s="74">
        <v>110</v>
      </c>
      <c r="F202" s="74">
        <v>15400</v>
      </c>
      <c r="G202" s="74">
        <f t="shared" si="24"/>
        <v>1320</v>
      </c>
      <c r="H202" s="80">
        <f t="shared" si="25"/>
        <v>8.5714285714285715E-2</v>
      </c>
      <c r="I202" s="74">
        <f>INDEX('AWR Data'!A$1:E$8825,MATCH(A202,'AWR Data'!A$1:A$8825,0),5)</f>
        <v>3</v>
      </c>
      <c r="J202" s="74">
        <f t="shared" si="26"/>
        <v>1320</v>
      </c>
      <c r="K202" s="105">
        <f t="shared" si="27"/>
        <v>1</v>
      </c>
      <c r="L202" s="75">
        <v>0</v>
      </c>
      <c r="M202" s="75">
        <v>0</v>
      </c>
      <c r="N202" s="75">
        <v>0</v>
      </c>
      <c r="O202" s="105">
        <v>0</v>
      </c>
      <c r="P202" s="98">
        <f t="shared" si="28"/>
        <v>1320</v>
      </c>
      <c r="Q202" s="98">
        <f t="shared" si="29"/>
        <v>3</v>
      </c>
      <c r="R202" s="98">
        <f t="shared" si="30"/>
        <v>1320</v>
      </c>
      <c r="S202" s="105">
        <f t="shared" si="31"/>
        <v>1</v>
      </c>
      <c r="T202" s="8" t="str">
        <f>IF(I202=0,"",(INDEX('AWR Data'!A$1:E$8823,MATCH(A202,'AWR Data'!A$1:A$8823,0),4)))</f>
        <v>http://gardening.about.com/od/gardenproblems/a/GardenInsects.htm</v>
      </c>
    </row>
    <row r="203" spans="1:20" ht="20" customHeight="1">
      <c r="A203" s="14" t="s">
        <v>6532</v>
      </c>
      <c r="B203" s="14" t="s">
        <v>17535</v>
      </c>
      <c r="C203" s="14" t="s">
        <v>6533</v>
      </c>
      <c r="E203" s="74">
        <v>210</v>
      </c>
      <c r="F203" s="74">
        <v>239000</v>
      </c>
      <c r="G203" s="74">
        <f t="shared" si="24"/>
        <v>2520</v>
      </c>
      <c r="H203" s="80">
        <f t="shared" si="25"/>
        <v>1.0543933054393306E-2</v>
      </c>
      <c r="I203" s="74">
        <f>INDEX('AWR Data'!A$1:E$8825,MATCH(A203,'AWR Data'!A$1:A$8825,0),5)</f>
        <v>3</v>
      </c>
      <c r="J203" s="74">
        <f t="shared" si="26"/>
        <v>2520</v>
      </c>
      <c r="K203" s="105">
        <f t="shared" si="27"/>
        <v>1</v>
      </c>
      <c r="L203" s="75">
        <v>0</v>
      </c>
      <c r="M203" s="75">
        <v>0</v>
      </c>
      <c r="N203" s="75">
        <v>0</v>
      </c>
      <c r="O203" s="105">
        <v>0</v>
      </c>
      <c r="P203" s="98">
        <f t="shared" si="28"/>
        <v>2520</v>
      </c>
      <c r="Q203" s="98">
        <f t="shared" si="29"/>
        <v>3</v>
      </c>
      <c r="R203" s="98">
        <f t="shared" si="30"/>
        <v>2520</v>
      </c>
      <c r="S203" s="105">
        <f t="shared" si="31"/>
        <v>1</v>
      </c>
      <c r="T203" s="8" t="str">
        <f>IF(I203=0,"",(INDEX('AWR Data'!A$1:E$8823,MATCH(A203,'AWR Data'!A$1:A$8823,0),4)))</f>
        <v>http://gardening.about.com/od/toolschool/tp/Garden_Trowels.htm</v>
      </c>
    </row>
    <row r="204" spans="1:20" ht="20" customHeight="1">
      <c r="A204" s="14" t="s">
        <v>6341</v>
      </c>
      <c r="B204" s="14" t="s">
        <v>1472</v>
      </c>
      <c r="C204" s="14" t="s">
        <v>6342</v>
      </c>
      <c r="E204" s="74">
        <v>74000</v>
      </c>
      <c r="F204" s="74">
        <v>140000000</v>
      </c>
      <c r="G204" s="74">
        <f t="shared" si="24"/>
        <v>888000</v>
      </c>
      <c r="H204" s="80">
        <f t="shared" si="25"/>
        <v>6.3428571428571431E-3</v>
      </c>
      <c r="I204" s="74">
        <f>INDEX('AWR Data'!A$1:E$8825,MATCH(A204,'AWR Data'!A$1:A$8825,0),5)</f>
        <v>3</v>
      </c>
      <c r="J204" s="74">
        <f t="shared" si="26"/>
        <v>888000</v>
      </c>
      <c r="K204" s="105">
        <f t="shared" si="27"/>
        <v>1</v>
      </c>
      <c r="L204" s="75">
        <v>0</v>
      </c>
      <c r="M204" s="75">
        <v>0</v>
      </c>
      <c r="N204" s="75">
        <v>0</v>
      </c>
      <c r="O204" s="105">
        <v>0</v>
      </c>
      <c r="P204" s="98">
        <f t="shared" si="28"/>
        <v>888000</v>
      </c>
      <c r="Q204" s="98">
        <f t="shared" si="29"/>
        <v>3</v>
      </c>
      <c r="R204" s="98">
        <f t="shared" si="30"/>
        <v>888000</v>
      </c>
      <c r="S204" s="105">
        <f t="shared" si="31"/>
        <v>1</v>
      </c>
      <c r="T204" s="8" t="str">
        <f>IF(I204=0,"",(INDEX('AWR Data'!A$1:E$8823,MATCH(A204,'AWR Data'!A$1:A$8823,0),4)))</f>
        <v>http://gardening.about.com</v>
      </c>
    </row>
    <row r="205" spans="1:20" ht="20" customHeight="1">
      <c r="A205" s="14" t="s">
        <v>6157</v>
      </c>
      <c r="B205" s="14" t="s">
        <v>17535</v>
      </c>
      <c r="C205" s="14" t="s">
        <v>6158</v>
      </c>
      <c r="E205" s="74">
        <v>320</v>
      </c>
      <c r="F205" s="74">
        <v>89400</v>
      </c>
      <c r="G205" s="74">
        <f t="shared" si="24"/>
        <v>3840</v>
      </c>
      <c r="H205" s="80">
        <f t="shared" si="25"/>
        <v>4.2953020134228186E-2</v>
      </c>
      <c r="I205" s="74">
        <f>INDEX('AWR Data'!A$1:E$8825,MATCH(A205,'AWR Data'!A$1:A$8825,0),5)</f>
        <v>3</v>
      </c>
      <c r="J205" s="74">
        <f t="shared" si="26"/>
        <v>3840</v>
      </c>
      <c r="K205" s="105">
        <f t="shared" si="27"/>
        <v>1</v>
      </c>
      <c r="L205" s="75">
        <v>0</v>
      </c>
      <c r="M205" s="75">
        <v>0</v>
      </c>
      <c r="N205" s="75">
        <v>0</v>
      </c>
      <c r="O205" s="105">
        <v>0</v>
      </c>
      <c r="P205" s="98">
        <f t="shared" si="28"/>
        <v>3840</v>
      </c>
      <c r="Q205" s="98">
        <f t="shared" si="29"/>
        <v>3</v>
      </c>
      <c r="R205" s="98">
        <f t="shared" si="30"/>
        <v>3840</v>
      </c>
      <c r="S205" s="105">
        <f t="shared" si="31"/>
        <v>1</v>
      </c>
      <c r="T205" s="8" t="str">
        <f>IF(I205=0,"",(INDEX('AWR Data'!A$1:E$8823,MATCH(A205,'AWR Data'!A$1:A$8823,0),4)))</f>
        <v>http://gardening.about.com/od/toolschool/tp/Garden_Hoes.htm</v>
      </c>
    </row>
    <row r="206" spans="1:20" ht="20" customHeight="1">
      <c r="A206" s="14" t="s">
        <v>6170</v>
      </c>
      <c r="B206" s="14" t="s">
        <v>796</v>
      </c>
      <c r="C206" s="14" t="s">
        <v>6171</v>
      </c>
      <c r="E206" s="74">
        <v>110</v>
      </c>
      <c r="F206" s="74">
        <v>45600</v>
      </c>
      <c r="G206" s="74">
        <f t="shared" si="24"/>
        <v>1320</v>
      </c>
      <c r="H206" s="80">
        <f t="shared" si="25"/>
        <v>2.8947368421052631E-2</v>
      </c>
      <c r="I206" s="74">
        <f>INDEX('AWR Data'!A$1:E$8825,MATCH(A206,'AWR Data'!A$1:A$8825,0),5)</f>
        <v>3</v>
      </c>
      <c r="J206" s="74">
        <f t="shared" si="26"/>
        <v>1320</v>
      </c>
      <c r="K206" s="105">
        <f t="shared" si="27"/>
        <v>1</v>
      </c>
      <c r="L206" s="75">
        <v>0</v>
      </c>
      <c r="M206" s="75">
        <v>0</v>
      </c>
      <c r="N206" s="75">
        <v>0</v>
      </c>
      <c r="O206" s="105">
        <v>0</v>
      </c>
      <c r="P206" s="98">
        <f t="shared" si="28"/>
        <v>1320</v>
      </c>
      <c r="Q206" s="98">
        <f t="shared" si="29"/>
        <v>3</v>
      </c>
      <c r="R206" s="98">
        <f t="shared" si="30"/>
        <v>1320</v>
      </c>
      <c r="S206" s="105">
        <f t="shared" si="31"/>
        <v>1</v>
      </c>
      <c r="T206" s="8" t="str">
        <f>IF(I206=0,"",(INDEX('AWR Data'!A$1:E$8823,MATCH(A206,'AWR Data'!A$1:A$8823,0),4)))</f>
        <v>http://gardening.about.com/od/gardenproblems/ig/Insects-and-Diseases-of-Plants/</v>
      </c>
    </row>
    <row r="207" spans="1:20" ht="20" customHeight="1">
      <c r="A207" s="14" t="s">
        <v>6172</v>
      </c>
      <c r="B207" s="14" t="s">
        <v>796</v>
      </c>
      <c r="C207" s="14" t="s">
        <v>6173</v>
      </c>
      <c r="E207" s="74">
        <v>28</v>
      </c>
      <c r="F207" s="74">
        <v>9810</v>
      </c>
      <c r="G207" s="74">
        <f t="shared" si="24"/>
        <v>336</v>
      </c>
      <c r="H207" s="80">
        <f t="shared" si="25"/>
        <v>3.4250764525993883E-2</v>
      </c>
      <c r="I207" s="74">
        <f>INDEX('AWR Data'!A$1:E$8825,MATCH(A207,'AWR Data'!A$1:A$8825,0),5)</f>
        <v>3</v>
      </c>
      <c r="J207" s="74">
        <f t="shared" si="26"/>
        <v>336</v>
      </c>
      <c r="K207" s="105">
        <f t="shared" si="27"/>
        <v>1</v>
      </c>
      <c r="L207" s="75">
        <v>0</v>
      </c>
      <c r="M207" s="75">
        <v>0</v>
      </c>
      <c r="N207" s="75">
        <v>0</v>
      </c>
      <c r="O207" s="105">
        <v>0</v>
      </c>
      <c r="P207" s="98">
        <f t="shared" si="28"/>
        <v>336</v>
      </c>
      <c r="Q207" s="98">
        <f t="shared" si="29"/>
        <v>3</v>
      </c>
      <c r="R207" s="98">
        <f t="shared" si="30"/>
        <v>336</v>
      </c>
      <c r="S207" s="105">
        <f t="shared" si="31"/>
        <v>1</v>
      </c>
      <c r="T207" s="8" t="str">
        <f>IF(I207=0,"",(INDEX('AWR Data'!A$1:E$8823,MATCH(A207,'AWR Data'!A$1:A$8823,0),4)))</f>
        <v>http://gardening.about.com/od/gardenproblems/ig/Insects-and-Diseases-of-Plants/</v>
      </c>
    </row>
    <row r="208" spans="1:20" ht="20" customHeight="1">
      <c r="A208" s="14" t="s">
        <v>5980</v>
      </c>
      <c r="B208" s="14" t="s">
        <v>17535</v>
      </c>
      <c r="C208" s="14" t="s">
        <v>5981</v>
      </c>
      <c r="E208" s="98">
        <v>73</v>
      </c>
      <c r="F208" s="98">
        <v>9810</v>
      </c>
      <c r="G208" s="98">
        <f t="shared" si="24"/>
        <v>876</v>
      </c>
      <c r="H208" s="80">
        <f t="shared" si="25"/>
        <v>8.9296636085626907E-2</v>
      </c>
      <c r="I208" s="98">
        <f>INDEX('AWR Data'!A$1:E$8825,MATCH(A208,'AWR Data'!A$1:A$8825,0),5)</f>
        <v>3</v>
      </c>
      <c r="J208" s="98">
        <f t="shared" si="26"/>
        <v>876</v>
      </c>
      <c r="K208" s="105">
        <f t="shared" si="27"/>
        <v>1</v>
      </c>
      <c r="L208" s="75">
        <v>0</v>
      </c>
      <c r="M208" s="75">
        <v>0</v>
      </c>
      <c r="N208" s="75">
        <v>0</v>
      </c>
      <c r="O208" s="105">
        <v>0</v>
      </c>
      <c r="P208" s="98">
        <f t="shared" si="28"/>
        <v>876</v>
      </c>
      <c r="Q208" s="98">
        <f t="shared" si="29"/>
        <v>3</v>
      </c>
      <c r="R208" s="98">
        <f t="shared" si="30"/>
        <v>876</v>
      </c>
      <c r="S208" s="105">
        <f t="shared" si="31"/>
        <v>1</v>
      </c>
      <c r="T208" s="8" t="str">
        <f>IF(I208=0,"",(INDEX('AWR Data'!A$1:E$8823,MATCH(A208,'AWR Data'!A$1:A$8823,0),4)))</f>
        <v>http://gardening.about.com/od/toolschool/tp/Garden_Shovels.htm</v>
      </c>
    </row>
    <row r="209" spans="1:20" ht="20" customHeight="1">
      <c r="A209" s="14" t="s">
        <v>7098</v>
      </c>
      <c r="B209" s="14" t="s">
        <v>246</v>
      </c>
      <c r="C209" s="14" t="s">
        <v>7099</v>
      </c>
      <c r="E209" s="74">
        <v>28</v>
      </c>
      <c r="F209" s="74">
        <v>2390</v>
      </c>
      <c r="G209" s="74">
        <f t="shared" si="24"/>
        <v>336</v>
      </c>
      <c r="H209" s="80">
        <f t="shared" si="25"/>
        <v>0.14058577405857742</v>
      </c>
      <c r="I209" s="74">
        <f>INDEX('AWR Data'!A$1:E$8825,MATCH(A209,'AWR Data'!A$1:A$8825,0),5)</f>
        <v>3</v>
      </c>
      <c r="J209" s="74">
        <f t="shared" si="26"/>
        <v>336</v>
      </c>
      <c r="K209" s="105">
        <f t="shared" si="27"/>
        <v>1</v>
      </c>
      <c r="L209" s="75">
        <v>0</v>
      </c>
      <c r="M209" s="75">
        <v>0</v>
      </c>
      <c r="N209" s="75">
        <v>0</v>
      </c>
      <c r="O209" s="105">
        <v>0</v>
      </c>
      <c r="P209" s="98">
        <f t="shared" si="28"/>
        <v>336</v>
      </c>
      <c r="Q209" s="98">
        <f t="shared" si="29"/>
        <v>3</v>
      </c>
      <c r="R209" s="98">
        <f t="shared" si="30"/>
        <v>336</v>
      </c>
      <c r="S209" s="105">
        <f t="shared" si="31"/>
        <v>1</v>
      </c>
      <c r="T209" s="8" t="str">
        <f>IF(I209=0,"",(INDEX('AWR Data'!A$1:E$8823,MATCH(A209,'AWR Data'!A$1:A$8823,0),4)))</f>
        <v>http://gardening.about.com/od/plantprofile1/p/Allium.htm</v>
      </c>
    </row>
    <row r="210" spans="1:20" ht="20" customHeight="1">
      <c r="A210" s="14" t="s">
        <v>6897</v>
      </c>
      <c r="B210" s="14" t="s">
        <v>1084</v>
      </c>
      <c r="C210" s="14" t="s">
        <v>6898</v>
      </c>
      <c r="E210" s="74">
        <v>91</v>
      </c>
      <c r="F210" s="74">
        <v>749</v>
      </c>
      <c r="G210" s="74">
        <f t="shared" si="24"/>
        <v>1092</v>
      </c>
      <c r="H210" s="80">
        <f t="shared" si="25"/>
        <v>1.4579439252336448</v>
      </c>
      <c r="I210" s="74">
        <f>INDEX('AWR Data'!A$1:E$8825,MATCH(A210,'AWR Data'!A$1:A$8825,0),5)</f>
        <v>3</v>
      </c>
      <c r="J210" s="74">
        <f t="shared" si="26"/>
        <v>1092</v>
      </c>
      <c r="K210" s="105">
        <f t="shared" si="27"/>
        <v>1</v>
      </c>
      <c r="L210" s="75">
        <v>0</v>
      </c>
      <c r="M210" s="75">
        <v>0</v>
      </c>
      <c r="N210" s="75">
        <v>0</v>
      </c>
      <c r="O210" s="105">
        <v>0</v>
      </c>
      <c r="P210" s="98">
        <f t="shared" si="28"/>
        <v>1092</v>
      </c>
      <c r="Q210" s="98">
        <f t="shared" si="29"/>
        <v>3</v>
      </c>
      <c r="R210" s="98">
        <f t="shared" si="30"/>
        <v>1092</v>
      </c>
      <c r="S210" s="105">
        <f t="shared" si="31"/>
        <v>1</v>
      </c>
      <c r="T210" s="8" t="str">
        <f>IF(I210=0,"",(INDEX('AWR Data'!A$1:E$8823,MATCH(A210,'AWR Data'!A$1:A$8823,0),4)))</f>
        <v>http://gardening.about.com/od/floweringbulbs/a/Amaryllis.htm</v>
      </c>
    </row>
    <row r="211" spans="1:20" ht="20" customHeight="1">
      <c r="A211" s="14" t="s">
        <v>7362</v>
      </c>
      <c r="B211" s="14" t="s">
        <v>2852</v>
      </c>
      <c r="C211" s="14" t="s">
        <v>7363</v>
      </c>
      <c r="E211" s="74">
        <v>140</v>
      </c>
      <c r="F211" s="74">
        <v>4360</v>
      </c>
      <c r="G211" s="74">
        <f t="shared" si="24"/>
        <v>1680</v>
      </c>
      <c r="H211" s="80">
        <f t="shared" si="25"/>
        <v>0.38532110091743121</v>
      </c>
      <c r="I211" s="74">
        <f>INDEX('AWR Data'!A$1:E$8825,MATCH(A211,'AWR Data'!A$1:A$8825,0),5)</f>
        <v>3</v>
      </c>
      <c r="J211" s="74">
        <f t="shared" si="26"/>
        <v>1680</v>
      </c>
      <c r="K211" s="105">
        <f t="shared" si="27"/>
        <v>1</v>
      </c>
      <c r="L211" s="75">
        <v>0</v>
      </c>
      <c r="M211" s="75">
        <v>0</v>
      </c>
      <c r="N211" s="75">
        <v>0</v>
      </c>
      <c r="O211" s="105">
        <v>0</v>
      </c>
      <c r="P211" s="98">
        <f t="shared" si="28"/>
        <v>1680</v>
      </c>
      <c r="Q211" s="98">
        <f t="shared" si="29"/>
        <v>3</v>
      </c>
      <c r="R211" s="98">
        <f t="shared" si="30"/>
        <v>1680</v>
      </c>
      <c r="S211" s="105">
        <f t="shared" si="31"/>
        <v>1</v>
      </c>
      <c r="T211" s="8" t="str">
        <f>IF(I211=0,"",(INDEX('AWR Data'!A$1:E$8823,MATCH(A211,'AWR Data'!A$1:A$8823,0),4)))</f>
        <v>http://gardening.about.com/od/houseplants/a/Cyclamen.htm</v>
      </c>
    </row>
    <row r="212" spans="1:20" ht="20" customHeight="1">
      <c r="A212" s="14" t="s">
        <v>6973</v>
      </c>
      <c r="B212" s="14" t="s">
        <v>573</v>
      </c>
      <c r="C212" s="14" t="s">
        <v>6974</v>
      </c>
      <c r="E212" s="74">
        <v>58</v>
      </c>
      <c r="F212" s="74">
        <v>1360</v>
      </c>
      <c r="G212" s="74">
        <f t="shared" si="24"/>
        <v>696</v>
      </c>
      <c r="H212" s="80">
        <f t="shared" si="25"/>
        <v>0.5117647058823529</v>
      </c>
      <c r="I212" s="74">
        <f>INDEX('AWR Data'!A$1:E$8825,MATCH(A212,'AWR Data'!A$1:A$8825,0),5)</f>
        <v>3</v>
      </c>
      <c r="J212" s="74">
        <f t="shared" si="26"/>
        <v>696</v>
      </c>
      <c r="K212" s="105">
        <f t="shared" si="27"/>
        <v>1</v>
      </c>
      <c r="L212" s="75">
        <v>0</v>
      </c>
      <c r="M212" s="75">
        <v>0</v>
      </c>
      <c r="N212" s="75">
        <v>0</v>
      </c>
      <c r="O212" s="105">
        <v>0</v>
      </c>
      <c r="P212" s="98">
        <f t="shared" si="28"/>
        <v>696</v>
      </c>
      <c r="Q212" s="98">
        <f t="shared" si="29"/>
        <v>3</v>
      </c>
      <c r="R212" s="98">
        <f t="shared" si="30"/>
        <v>696</v>
      </c>
      <c r="S212" s="105">
        <f t="shared" si="31"/>
        <v>1</v>
      </c>
      <c r="T212" s="8" t="str">
        <f>IF(I212=0,"",(INDEX('AWR Data'!A$1:E$8823,MATCH(A212,'AWR Data'!A$1:A$8823,0),4)))</f>
        <v>http://gardening.about.com/od/winterinthegarden/ss/Store_Geraniums_3.htm</v>
      </c>
    </row>
    <row r="213" spans="1:20" ht="20" customHeight="1">
      <c r="A213" s="14" t="s">
        <v>7124</v>
      </c>
      <c r="B213" s="14" t="s">
        <v>1667</v>
      </c>
      <c r="C213" s="14" t="s">
        <v>7125</v>
      </c>
      <c r="E213" s="74">
        <v>58</v>
      </c>
      <c r="F213" s="74">
        <v>17500</v>
      </c>
      <c r="G213" s="74">
        <f t="shared" si="24"/>
        <v>696</v>
      </c>
      <c r="H213" s="80">
        <f t="shared" si="25"/>
        <v>3.9771428571428569E-2</v>
      </c>
      <c r="I213" s="74">
        <f>INDEX('AWR Data'!A$1:E$8825,MATCH(A213,'AWR Data'!A$1:A$8825,0),5)</f>
        <v>3</v>
      </c>
      <c r="J213" s="74">
        <f t="shared" si="26"/>
        <v>696</v>
      </c>
      <c r="K213" s="105">
        <f t="shared" si="27"/>
        <v>1</v>
      </c>
      <c r="L213" s="75">
        <v>0</v>
      </c>
      <c r="M213" s="75">
        <v>0</v>
      </c>
      <c r="N213" s="75">
        <v>0</v>
      </c>
      <c r="O213" s="105">
        <v>0</v>
      </c>
      <c r="P213" s="98">
        <f t="shared" si="28"/>
        <v>696</v>
      </c>
      <c r="Q213" s="98">
        <f t="shared" si="29"/>
        <v>3</v>
      </c>
      <c r="R213" s="98">
        <f t="shared" si="30"/>
        <v>696</v>
      </c>
      <c r="S213" s="105">
        <f t="shared" si="31"/>
        <v>1</v>
      </c>
      <c r="T213" s="8" t="str">
        <f>IF(I213=0,"",(INDEX('AWR Data'!A$1:E$8823,MATCH(A213,'AWR Data'!A$1:A$8823,0),4)))</f>
        <v>http://gardening.about.com/od/plantprofile1/p/Mums.htm</v>
      </c>
    </row>
    <row r="214" spans="1:20" ht="20" customHeight="1">
      <c r="A214" s="14" t="s">
        <v>7575</v>
      </c>
      <c r="B214" s="14" t="s">
        <v>1032</v>
      </c>
      <c r="C214" s="14" t="s">
        <v>7576</v>
      </c>
      <c r="E214" s="74">
        <v>58</v>
      </c>
      <c r="F214" s="74">
        <v>17600</v>
      </c>
      <c r="G214" s="74">
        <f t="shared" si="24"/>
        <v>696</v>
      </c>
      <c r="H214" s="80">
        <f t="shared" si="25"/>
        <v>3.9545454545454543E-2</v>
      </c>
      <c r="I214" s="74">
        <f>INDEX('AWR Data'!A$1:E$8825,MATCH(A214,'AWR Data'!A$1:A$8825,0),5)</f>
        <v>3</v>
      </c>
      <c r="J214" s="74">
        <f t="shared" si="26"/>
        <v>696</v>
      </c>
      <c r="K214" s="105">
        <f t="shared" si="27"/>
        <v>1</v>
      </c>
      <c r="L214" s="75">
        <v>0</v>
      </c>
      <c r="M214" s="75">
        <v>0</v>
      </c>
      <c r="N214" s="75">
        <v>0</v>
      </c>
      <c r="O214" s="105">
        <v>0</v>
      </c>
      <c r="P214" s="98">
        <f t="shared" si="28"/>
        <v>696</v>
      </c>
      <c r="Q214" s="98">
        <f t="shared" si="29"/>
        <v>3</v>
      </c>
      <c r="R214" s="98">
        <f t="shared" si="30"/>
        <v>696</v>
      </c>
      <c r="S214" s="105">
        <f t="shared" si="31"/>
        <v>1</v>
      </c>
      <c r="T214" s="8" t="str">
        <f>IF(I214=0,"",(INDEX('AWR Data'!A$1:E$8823,MATCH(A214,'AWR Data'!A$1:A$8823,0),4)))</f>
        <v>http://gardening.about.com/od/plantprofile1/p/Geranium.htm</v>
      </c>
    </row>
    <row r="215" spans="1:20" ht="20" customHeight="1">
      <c r="A215" s="106" t="s">
        <v>7583</v>
      </c>
      <c r="B215" s="106" t="s">
        <v>1032</v>
      </c>
      <c r="C215" s="106" t="s">
        <v>7584</v>
      </c>
      <c r="D215" s="106"/>
      <c r="E215" s="109">
        <v>1000</v>
      </c>
      <c r="F215" s="109">
        <v>107000</v>
      </c>
      <c r="G215" s="109">
        <f t="shared" si="24"/>
        <v>12000</v>
      </c>
      <c r="H215" s="107">
        <f t="shared" si="25"/>
        <v>0.11214953271028037</v>
      </c>
      <c r="I215" s="109">
        <f>INDEX('AWR Data'!A$1:E$8825,MATCH(A215,'AWR Data'!A$1:A$8825,0),5)</f>
        <v>3</v>
      </c>
      <c r="J215" s="109">
        <f t="shared" si="26"/>
        <v>12000</v>
      </c>
      <c r="K215" s="124">
        <f t="shared" si="27"/>
        <v>1</v>
      </c>
      <c r="L215" s="108">
        <v>0</v>
      </c>
      <c r="M215" s="108">
        <v>0</v>
      </c>
      <c r="N215" s="108">
        <v>0</v>
      </c>
      <c r="O215" s="124">
        <v>0</v>
      </c>
      <c r="P215" s="109">
        <f t="shared" si="28"/>
        <v>12000</v>
      </c>
      <c r="Q215" s="109">
        <f t="shared" si="29"/>
        <v>3</v>
      </c>
      <c r="R215" s="109">
        <f t="shared" si="30"/>
        <v>12000</v>
      </c>
      <c r="S215" s="124">
        <f t="shared" si="31"/>
        <v>1</v>
      </c>
      <c r="T215" s="110" t="str">
        <f>IF(I215=0,"",(INDEX('AWR Data'!A$1:E$8823,MATCH(A215,'AWR Data'!A$1:A$8823,0),4)))</f>
        <v>http://gardening.about.com/od/plantprofile1/p/Geranium.htm</v>
      </c>
    </row>
    <row r="216" spans="1:20" ht="20" customHeight="1">
      <c r="A216" s="14" t="s">
        <v>7811</v>
      </c>
      <c r="B216" s="14" t="s">
        <v>989</v>
      </c>
      <c r="C216" s="14" t="s">
        <v>7812</v>
      </c>
      <c r="E216" s="74">
        <v>1000</v>
      </c>
      <c r="F216" s="74">
        <v>172000</v>
      </c>
      <c r="G216" s="74">
        <f t="shared" si="24"/>
        <v>12000</v>
      </c>
      <c r="H216" s="80">
        <f t="shared" si="25"/>
        <v>6.9767441860465115E-2</v>
      </c>
      <c r="I216" s="74">
        <f>INDEX('AWR Data'!A$1:E$8825,MATCH(A216,'AWR Data'!A$1:A$8825,0),5)</f>
        <v>3</v>
      </c>
      <c r="J216" s="74">
        <f t="shared" si="26"/>
        <v>12000</v>
      </c>
      <c r="K216" s="105">
        <f t="shared" si="27"/>
        <v>1</v>
      </c>
      <c r="L216" s="75">
        <v>0</v>
      </c>
      <c r="M216" s="75">
        <v>0</v>
      </c>
      <c r="N216" s="75">
        <v>0</v>
      </c>
      <c r="O216" s="105">
        <v>0</v>
      </c>
      <c r="P216" s="98">
        <f t="shared" si="28"/>
        <v>12000</v>
      </c>
      <c r="Q216" s="98">
        <f t="shared" si="29"/>
        <v>3</v>
      </c>
      <c r="R216" s="98">
        <f t="shared" si="30"/>
        <v>12000</v>
      </c>
      <c r="S216" s="105">
        <f t="shared" si="31"/>
        <v>1</v>
      </c>
      <c r="T216" s="8" t="str">
        <f>IF(I216=0,"",(INDEX('AWR Data'!A$1:E$8823,MATCH(A216,'AWR Data'!A$1:A$8823,0),4)))</f>
        <v>http://gardening.about.com/od/gardendesign/Garden_Design_Putting_It_All_Together.htm</v>
      </c>
    </row>
    <row r="217" spans="1:20" ht="20" customHeight="1">
      <c r="A217" s="14" t="s">
        <v>8099</v>
      </c>
      <c r="B217" s="14" t="s">
        <v>796</v>
      </c>
      <c r="C217" s="14" t="s">
        <v>8100</v>
      </c>
      <c r="E217" s="74">
        <v>16</v>
      </c>
      <c r="F217" s="74">
        <v>146000</v>
      </c>
      <c r="G217" s="74">
        <f t="shared" si="24"/>
        <v>192</v>
      </c>
      <c r="H217" s="80">
        <f t="shared" si="25"/>
        <v>1.315068493150685E-3</v>
      </c>
      <c r="I217" s="74">
        <f>INDEX('AWR Data'!A$1:E$8825,MATCH(A217,'AWR Data'!A$1:A$8825,0),5)</f>
        <v>3</v>
      </c>
      <c r="J217" s="74">
        <f t="shared" si="26"/>
        <v>192</v>
      </c>
      <c r="K217" s="105">
        <f t="shared" si="27"/>
        <v>1</v>
      </c>
      <c r="L217" s="75">
        <v>0</v>
      </c>
      <c r="M217" s="75">
        <v>0</v>
      </c>
      <c r="N217" s="75">
        <v>0</v>
      </c>
      <c r="O217" s="105">
        <v>0</v>
      </c>
      <c r="P217" s="98">
        <f t="shared" si="28"/>
        <v>192</v>
      </c>
      <c r="Q217" s="98">
        <f t="shared" si="29"/>
        <v>3</v>
      </c>
      <c r="R217" s="98">
        <f t="shared" si="30"/>
        <v>192</v>
      </c>
      <c r="S217" s="105">
        <f t="shared" si="31"/>
        <v>1</v>
      </c>
      <c r="T217" s="8" t="str">
        <f>IF(I217=0,"",(INDEX('AWR Data'!A$1:E$8823,MATCH(A217,'AWR Data'!A$1:A$8823,0),4)))</f>
        <v>http://gardening.about.com/od/gardenproblems/a/GardenInsects.htm</v>
      </c>
    </row>
    <row r="218" spans="1:20" ht="20" customHeight="1">
      <c r="A218" s="14" t="s">
        <v>8103</v>
      </c>
      <c r="B218" s="14" t="s">
        <v>989</v>
      </c>
      <c r="C218" s="14" t="s">
        <v>8104</v>
      </c>
      <c r="E218" s="74">
        <v>58</v>
      </c>
      <c r="F218" s="74">
        <v>9</v>
      </c>
      <c r="G218" s="74">
        <f t="shared" si="24"/>
        <v>696</v>
      </c>
      <c r="H218" s="80">
        <f t="shared" si="25"/>
        <v>77.333333333333329</v>
      </c>
      <c r="I218" s="74">
        <f>INDEX('AWR Data'!A$1:E$8825,MATCH(A218,'AWR Data'!A$1:A$8825,0),5)</f>
        <v>3</v>
      </c>
      <c r="J218" s="74">
        <f t="shared" si="26"/>
        <v>696</v>
      </c>
      <c r="K218" s="105">
        <f t="shared" si="27"/>
        <v>1</v>
      </c>
      <c r="L218" s="75">
        <v>0</v>
      </c>
      <c r="M218" s="75">
        <v>0</v>
      </c>
      <c r="N218" s="75">
        <v>0</v>
      </c>
      <c r="O218" s="105">
        <v>0</v>
      </c>
      <c r="P218" s="98">
        <f t="shared" si="28"/>
        <v>696</v>
      </c>
      <c r="Q218" s="98">
        <f t="shared" si="29"/>
        <v>3</v>
      </c>
      <c r="R218" s="98">
        <f t="shared" si="30"/>
        <v>696</v>
      </c>
      <c r="S218" s="105">
        <f t="shared" si="31"/>
        <v>1</v>
      </c>
      <c r="T218" s="8" t="str">
        <f>IF(I218=0,"",(INDEX('AWR Data'!A$1:E$8823,MATCH(A218,'AWR Data'!A$1:A$8823,0),4)))</f>
        <v>http://gardening.about.com/od/gardendesign/Garden_Design_Putting_It_All_Together.htm</v>
      </c>
    </row>
    <row r="219" spans="1:20" ht="20" customHeight="1">
      <c r="A219" s="14" t="s">
        <v>8144</v>
      </c>
      <c r="B219" s="14" t="s">
        <v>516</v>
      </c>
      <c r="C219" s="14" t="s">
        <v>8145</v>
      </c>
      <c r="E219" s="74">
        <v>320</v>
      </c>
      <c r="F219" s="74">
        <v>21100</v>
      </c>
      <c r="G219" s="74">
        <f t="shared" si="24"/>
        <v>3840</v>
      </c>
      <c r="H219" s="80">
        <f t="shared" si="25"/>
        <v>0.18199052132701421</v>
      </c>
      <c r="I219" s="74">
        <f>INDEX('AWR Data'!A$1:E$8825,MATCH(A219,'AWR Data'!A$1:A$8825,0),5)</f>
        <v>3</v>
      </c>
      <c r="J219" s="74">
        <f t="shared" si="26"/>
        <v>3840</v>
      </c>
      <c r="K219" s="105">
        <f t="shared" si="27"/>
        <v>1</v>
      </c>
      <c r="L219" s="75">
        <v>0</v>
      </c>
      <c r="M219" s="75">
        <v>0</v>
      </c>
      <c r="N219" s="75">
        <v>0</v>
      </c>
      <c r="O219" s="105">
        <v>0</v>
      </c>
      <c r="P219" s="98">
        <f t="shared" si="28"/>
        <v>3840</v>
      </c>
      <c r="Q219" s="98">
        <f t="shared" si="29"/>
        <v>3</v>
      </c>
      <c r="R219" s="98">
        <f t="shared" si="30"/>
        <v>3840</v>
      </c>
      <c r="S219" s="105">
        <f t="shared" si="31"/>
        <v>1</v>
      </c>
      <c r="T219" s="8" t="str">
        <f>IF(I219=0,"",(INDEX('AWR Data'!A$1:E$8823,MATCH(A219,'AWR Data'!A$1:A$8823,0),4)))</f>
        <v>http://gardening.about.com/od/floweringshrubs/a/HydrangeaColor.htm</v>
      </c>
    </row>
    <row r="220" spans="1:20" ht="20" customHeight="1">
      <c r="A220" s="14" t="s">
        <v>8783</v>
      </c>
      <c r="B220" s="14" t="s">
        <v>516</v>
      </c>
      <c r="C220" s="14" t="s">
        <v>8784</v>
      </c>
      <c r="E220" s="74">
        <v>480</v>
      </c>
      <c r="F220" s="74">
        <v>2320</v>
      </c>
      <c r="G220" s="74">
        <f t="shared" si="24"/>
        <v>5760</v>
      </c>
      <c r="H220" s="80">
        <f t="shared" si="25"/>
        <v>2.4827586206896552</v>
      </c>
      <c r="I220" s="74">
        <f>INDEX('AWR Data'!A$1:E$8825,MATCH(A220,'AWR Data'!A$1:A$8825,0),5)</f>
        <v>3</v>
      </c>
      <c r="J220" s="74">
        <f t="shared" si="26"/>
        <v>5760</v>
      </c>
      <c r="K220" s="105">
        <f t="shared" si="27"/>
        <v>1</v>
      </c>
      <c r="L220" s="75">
        <v>0</v>
      </c>
      <c r="M220" s="75">
        <v>0</v>
      </c>
      <c r="N220" s="75">
        <v>0</v>
      </c>
      <c r="O220" s="105">
        <v>0</v>
      </c>
      <c r="P220" s="98">
        <f t="shared" si="28"/>
        <v>5760</v>
      </c>
      <c r="Q220" s="98">
        <f t="shared" si="29"/>
        <v>3</v>
      </c>
      <c r="R220" s="98">
        <f t="shared" si="30"/>
        <v>5760</v>
      </c>
      <c r="S220" s="105">
        <f t="shared" si="31"/>
        <v>1</v>
      </c>
      <c r="T220" s="8" t="str">
        <f>IF(I220=0,"",(INDEX('AWR Data'!A$1:E$8823,MATCH(A220,'AWR Data'!A$1:A$8823,0),4)))</f>
        <v>http://gardening.about.com/od/treesshrubs/a/Prune_Hydrangea.htm</v>
      </c>
    </row>
    <row r="221" spans="1:20" ht="20" customHeight="1">
      <c r="A221" s="14" t="s">
        <v>8597</v>
      </c>
      <c r="B221" s="14" t="s">
        <v>632</v>
      </c>
      <c r="C221" s="14" t="s">
        <v>8598</v>
      </c>
      <c r="E221" s="74">
        <v>36</v>
      </c>
      <c r="F221" s="74">
        <v>962</v>
      </c>
      <c r="G221" s="74">
        <f t="shared" si="24"/>
        <v>432</v>
      </c>
      <c r="H221" s="80">
        <f t="shared" si="25"/>
        <v>0.44906444906444909</v>
      </c>
      <c r="I221" s="74">
        <f>INDEX('AWR Data'!A$1:E$8825,MATCH(A221,'AWR Data'!A$1:A$8825,0),5)</f>
        <v>3</v>
      </c>
      <c r="J221" s="74">
        <f t="shared" si="26"/>
        <v>432</v>
      </c>
      <c r="K221" s="105">
        <f t="shared" si="27"/>
        <v>1</v>
      </c>
      <c r="L221" s="75">
        <v>0</v>
      </c>
      <c r="M221" s="75">
        <v>0</v>
      </c>
      <c r="N221" s="75">
        <v>0</v>
      </c>
      <c r="O221" s="105">
        <v>0</v>
      </c>
      <c r="P221" s="98">
        <f t="shared" si="28"/>
        <v>432</v>
      </c>
      <c r="Q221" s="98">
        <f t="shared" si="29"/>
        <v>3</v>
      </c>
      <c r="R221" s="98">
        <f t="shared" si="30"/>
        <v>432</v>
      </c>
      <c r="S221" s="105">
        <f t="shared" si="31"/>
        <v>1</v>
      </c>
      <c r="T221" s="8" t="str">
        <f>IF(I221=0,"",(INDEX('AWR Data'!A$1:E$8823,MATCH(A221,'AWR Data'!A$1:A$8823,0),4)))</f>
        <v>http://gardening.about.com/od/plantprofiles/p/Pansies.htm</v>
      </c>
    </row>
    <row r="222" spans="1:20" ht="20" customHeight="1">
      <c r="A222" s="14" t="s">
        <v>8408</v>
      </c>
      <c r="B222" s="14" t="s">
        <v>796</v>
      </c>
      <c r="C222" s="14" t="s">
        <v>8409</v>
      </c>
      <c r="E222" s="74">
        <v>110</v>
      </c>
      <c r="F222" s="74">
        <v>115000</v>
      </c>
      <c r="G222" s="74">
        <f t="shared" si="24"/>
        <v>1320</v>
      </c>
      <c r="H222" s="80">
        <f t="shared" si="25"/>
        <v>1.1478260869565217E-2</v>
      </c>
      <c r="I222" s="74">
        <f>INDEX('AWR Data'!A$1:E$8825,MATCH(A222,'AWR Data'!A$1:A$8825,0),5)</f>
        <v>3</v>
      </c>
      <c r="J222" s="74">
        <f t="shared" si="26"/>
        <v>1320</v>
      </c>
      <c r="K222" s="105">
        <f t="shared" si="27"/>
        <v>1</v>
      </c>
      <c r="L222" s="75">
        <v>0</v>
      </c>
      <c r="M222" s="75">
        <v>0</v>
      </c>
      <c r="N222" s="75">
        <v>0</v>
      </c>
      <c r="O222" s="105">
        <v>0</v>
      </c>
      <c r="P222" s="98">
        <f t="shared" si="28"/>
        <v>1320</v>
      </c>
      <c r="Q222" s="98">
        <f t="shared" si="29"/>
        <v>3</v>
      </c>
      <c r="R222" s="98">
        <f t="shared" si="30"/>
        <v>1320</v>
      </c>
      <c r="S222" s="105">
        <f t="shared" si="31"/>
        <v>1</v>
      </c>
      <c r="T222" s="8" t="str">
        <f>IF(I222=0,"",(INDEX('AWR Data'!A$1:E$8823,MATCH(A222,'AWR Data'!A$1:A$8823,0),4)))</f>
        <v>http://gardening.about.com/od/gardenproblems/a/GardenInsects.htm</v>
      </c>
    </row>
    <row r="223" spans="1:20" ht="20" customHeight="1">
      <c r="A223" s="14" t="s">
        <v>8674</v>
      </c>
      <c r="B223" s="14" t="s">
        <v>415</v>
      </c>
      <c r="C223" s="14" t="s">
        <v>8881</v>
      </c>
      <c r="E223" s="74">
        <v>36</v>
      </c>
      <c r="F223" s="74">
        <v>4240</v>
      </c>
      <c r="G223" s="74">
        <f t="shared" si="24"/>
        <v>432</v>
      </c>
      <c r="H223" s="80">
        <f t="shared" si="25"/>
        <v>0.10188679245283019</v>
      </c>
      <c r="I223" s="74">
        <f>INDEX('AWR Data'!A$1:E$8825,MATCH(A223,'AWR Data'!A$1:A$8825,0),5)</f>
        <v>3</v>
      </c>
      <c r="J223" s="74">
        <f t="shared" si="26"/>
        <v>432</v>
      </c>
      <c r="K223" s="105">
        <f t="shared" si="27"/>
        <v>1</v>
      </c>
      <c r="L223" s="75">
        <v>0</v>
      </c>
      <c r="M223" s="75">
        <v>0</v>
      </c>
      <c r="N223" s="75">
        <v>0</v>
      </c>
      <c r="O223" s="105">
        <v>0</v>
      </c>
      <c r="P223" s="98">
        <f t="shared" si="28"/>
        <v>432</v>
      </c>
      <c r="Q223" s="98">
        <f t="shared" si="29"/>
        <v>3</v>
      </c>
      <c r="R223" s="98">
        <f t="shared" si="30"/>
        <v>432</v>
      </c>
      <c r="S223" s="105">
        <f t="shared" si="31"/>
        <v>1</v>
      </c>
      <c r="T223" s="8" t="str">
        <f>IF(I223=0,"",(INDEX('AWR Data'!A$1:E$8823,MATCH(A223,'AWR Data'!A$1:A$8823,0),4)))</f>
        <v>http://gardening.about.com/od/plantprofiles/a/SB_Impatiens.htm</v>
      </c>
    </row>
    <row r="224" spans="1:20" s="110" customFormat="1" ht="20" customHeight="1">
      <c r="A224" s="14" t="s">
        <v>8982</v>
      </c>
      <c r="B224" s="14" t="s">
        <v>2852</v>
      </c>
      <c r="C224" s="14" t="s">
        <v>8983</v>
      </c>
      <c r="D224" s="14"/>
      <c r="E224" s="74">
        <v>46</v>
      </c>
      <c r="F224" s="74">
        <v>1420</v>
      </c>
      <c r="G224" s="74">
        <f t="shared" si="24"/>
        <v>552</v>
      </c>
      <c r="H224" s="80">
        <f t="shared" si="25"/>
        <v>0.38873239436619716</v>
      </c>
      <c r="I224" s="74">
        <f>INDEX('AWR Data'!A$1:E$8825,MATCH(A224,'AWR Data'!A$1:A$8825,0),5)</f>
        <v>3</v>
      </c>
      <c r="J224" s="74">
        <f t="shared" si="26"/>
        <v>552</v>
      </c>
      <c r="K224" s="105">
        <f t="shared" si="27"/>
        <v>1</v>
      </c>
      <c r="L224" s="75">
        <v>0</v>
      </c>
      <c r="M224" s="75">
        <v>0</v>
      </c>
      <c r="N224" s="75">
        <v>0</v>
      </c>
      <c r="O224" s="105">
        <v>0</v>
      </c>
      <c r="P224" s="98">
        <f t="shared" si="28"/>
        <v>552</v>
      </c>
      <c r="Q224" s="98">
        <f t="shared" si="29"/>
        <v>3</v>
      </c>
      <c r="R224" s="98">
        <f t="shared" si="30"/>
        <v>552</v>
      </c>
      <c r="S224" s="105">
        <f t="shared" si="31"/>
        <v>1</v>
      </c>
      <c r="T224" s="8" t="str">
        <f>IF(I224=0,"",(INDEX('AWR Data'!A$1:E$8823,MATCH(A224,'AWR Data'!A$1:A$8823,0),4)))</f>
        <v>http://gardening.about.com/od/houseplants/a/Cyclamen.htm</v>
      </c>
    </row>
    <row r="225" spans="1:20" ht="20" customHeight="1">
      <c r="A225" s="14" t="s">
        <v>8651</v>
      </c>
      <c r="B225" s="14" t="s">
        <v>1472</v>
      </c>
      <c r="C225" s="14" t="s">
        <v>8652</v>
      </c>
      <c r="E225" s="74">
        <v>73</v>
      </c>
      <c r="F225" s="74">
        <v>33500</v>
      </c>
      <c r="G225" s="74">
        <f t="shared" si="24"/>
        <v>876</v>
      </c>
      <c r="H225" s="80">
        <f t="shared" si="25"/>
        <v>2.6149253731343282E-2</v>
      </c>
      <c r="I225" s="74">
        <f>INDEX('AWR Data'!A$1:E$8825,MATCH(A225,'AWR Data'!A$1:A$8825,0),5)</f>
        <v>3</v>
      </c>
      <c r="J225" s="74">
        <f t="shared" si="26"/>
        <v>876</v>
      </c>
      <c r="K225" s="105">
        <f t="shared" si="27"/>
        <v>1</v>
      </c>
      <c r="L225" s="75">
        <v>0</v>
      </c>
      <c r="M225" s="75">
        <v>0</v>
      </c>
      <c r="N225" s="75">
        <v>0</v>
      </c>
      <c r="O225" s="105">
        <v>0</v>
      </c>
      <c r="P225" s="98">
        <f t="shared" si="28"/>
        <v>876</v>
      </c>
      <c r="Q225" s="98">
        <f t="shared" si="29"/>
        <v>3</v>
      </c>
      <c r="R225" s="98">
        <f t="shared" si="30"/>
        <v>876</v>
      </c>
      <c r="S225" s="105">
        <f t="shared" si="31"/>
        <v>1</v>
      </c>
      <c r="T225" s="8" t="str">
        <f>IF(I225=0,"",(INDEX('AWR Data'!A$1:E$8823,MATCH(A225,'AWR Data'!A$1:A$8823,0),4)))</f>
        <v>http://gardening.about.com/od/seedstarting/tp/Plant_Lights.htm</v>
      </c>
    </row>
    <row r="226" spans="1:20" ht="20" customHeight="1">
      <c r="A226" s="14" t="s">
        <v>9040</v>
      </c>
      <c r="B226" s="14" t="s">
        <v>1570</v>
      </c>
      <c r="C226" s="14" t="s">
        <v>9041</v>
      </c>
      <c r="E226" s="74">
        <v>22</v>
      </c>
      <c r="F226" s="74">
        <v>66</v>
      </c>
      <c r="G226" s="74">
        <f t="shared" si="24"/>
        <v>264</v>
      </c>
      <c r="H226" s="80">
        <f t="shared" si="25"/>
        <v>4</v>
      </c>
      <c r="I226" s="74">
        <f>INDEX('AWR Data'!A$1:E$8825,MATCH(A226,'AWR Data'!A$1:A$8825,0),5)</f>
        <v>3</v>
      </c>
      <c r="J226" s="74">
        <f t="shared" si="26"/>
        <v>264</v>
      </c>
      <c r="K226" s="105">
        <f t="shared" si="27"/>
        <v>1</v>
      </c>
      <c r="L226" s="75">
        <v>0</v>
      </c>
      <c r="M226" s="75">
        <v>0</v>
      </c>
      <c r="N226" s="75">
        <v>0</v>
      </c>
      <c r="O226" s="105">
        <v>0</v>
      </c>
      <c r="P226" s="98">
        <f t="shared" si="28"/>
        <v>264</v>
      </c>
      <c r="Q226" s="98">
        <f t="shared" si="29"/>
        <v>3</v>
      </c>
      <c r="R226" s="98">
        <f t="shared" si="30"/>
        <v>264</v>
      </c>
      <c r="S226" s="105">
        <f t="shared" si="31"/>
        <v>1</v>
      </c>
      <c r="T226" s="8" t="str">
        <f>IF(I226=0,"",(INDEX('AWR Data'!A$1:E$8823,MATCH(A226,'AWR Data'!A$1:A$8823,0),4)))</f>
        <v>http://gardening.about.com/od/gardendesign/a/ContainerGrass.htm</v>
      </c>
    </row>
    <row r="227" spans="1:20" ht="20" customHeight="1">
      <c r="A227" s="14" t="s">
        <v>9514</v>
      </c>
      <c r="B227" s="14" t="s">
        <v>513</v>
      </c>
      <c r="C227" s="14" t="s">
        <v>9515</v>
      </c>
      <c r="E227" s="74">
        <v>46</v>
      </c>
      <c r="F227" s="74">
        <v>862</v>
      </c>
      <c r="G227" s="74">
        <f t="shared" si="24"/>
        <v>552</v>
      </c>
      <c r="H227" s="80">
        <f t="shared" si="25"/>
        <v>0.6403712296983759</v>
      </c>
      <c r="I227" s="74">
        <f>INDEX('AWR Data'!A$1:E$8825,MATCH(A227,'AWR Data'!A$1:A$8825,0),5)</f>
        <v>3</v>
      </c>
      <c r="J227" s="74">
        <f t="shared" si="26"/>
        <v>552</v>
      </c>
      <c r="K227" s="105">
        <f t="shared" si="27"/>
        <v>1</v>
      </c>
      <c r="L227" s="75">
        <v>0</v>
      </c>
      <c r="M227" s="75">
        <v>0</v>
      </c>
      <c r="N227" s="75">
        <v>0</v>
      </c>
      <c r="O227" s="105">
        <v>0</v>
      </c>
      <c r="P227" s="98">
        <f t="shared" si="28"/>
        <v>552</v>
      </c>
      <c r="Q227" s="98">
        <f t="shared" si="29"/>
        <v>3</v>
      </c>
      <c r="R227" s="98">
        <f t="shared" si="30"/>
        <v>552</v>
      </c>
      <c r="S227" s="105">
        <f t="shared" si="31"/>
        <v>1</v>
      </c>
      <c r="T227" s="8" t="str">
        <f>IF(I227=0,"",(INDEX('AWR Data'!A$1:E$8823,MATCH(A227,'AWR Data'!A$1:A$8823,0),4)))</f>
        <v>http://gardening.about.com/od/treesshrubs/ig/Top-Shrubs-for-the-Home-Garden/Koreanspice-Viburnum.htm</v>
      </c>
    </row>
    <row r="228" spans="1:20" ht="20" customHeight="1">
      <c r="A228" s="14" t="s">
        <v>9409</v>
      </c>
      <c r="B228" s="14" t="s">
        <v>501</v>
      </c>
      <c r="C228" s="14" t="s">
        <v>9410</v>
      </c>
      <c r="E228" s="74">
        <v>22</v>
      </c>
      <c r="F228" s="74">
        <v>4950</v>
      </c>
      <c r="G228" s="74">
        <f t="shared" si="24"/>
        <v>264</v>
      </c>
      <c r="H228" s="80">
        <f t="shared" si="25"/>
        <v>5.3333333333333337E-2</v>
      </c>
      <c r="I228" s="74">
        <f>INDEX('AWR Data'!A$1:E$8825,MATCH(A228,'AWR Data'!A$1:A$8825,0),5)</f>
        <v>3</v>
      </c>
      <c r="J228" s="74">
        <f t="shared" si="26"/>
        <v>264</v>
      </c>
      <c r="K228" s="105">
        <f t="shared" si="27"/>
        <v>1</v>
      </c>
      <c r="L228" s="75">
        <v>0</v>
      </c>
      <c r="M228" s="75">
        <v>0</v>
      </c>
      <c r="N228" s="75">
        <v>0</v>
      </c>
      <c r="O228" s="105">
        <v>0</v>
      </c>
      <c r="P228" s="98">
        <f t="shared" si="28"/>
        <v>264</v>
      </c>
      <c r="Q228" s="98">
        <f t="shared" si="29"/>
        <v>3</v>
      </c>
      <c r="R228" s="98">
        <f t="shared" si="30"/>
        <v>264</v>
      </c>
      <c r="S228" s="105">
        <f t="shared" si="31"/>
        <v>1</v>
      </c>
      <c r="T228" s="8" t="str">
        <f>IF(I228=0,"",(INDEX('AWR Data'!A$1:E$8823,MATCH(A228,'AWR Data'!A$1:A$8823,0),4)))</f>
        <v>http://gardening.about.com/od/perennials/a/PruningClematis.htm</v>
      </c>
    </row>
    <row r="229" spans="1:20" ht="20" customHeight="1">
      <c r="A229" s="14" t="s">
        <v>9688</v>
      </c>
      <c r="B229" s="14" t="s">
        <v>418</v>
      </c>
      <c r="C229" s="14" t="s">
        <v>9689</v>
      </c>
      <c r="E229" s="74">
        <v>480</v>
      </c>
      <c r="F229" s="74">
        <v>69900</v>
      </c>
      <c r="G229" s="74">
        <f t="shared" si="24"/>
        <v>5760</v>
      </c>
      <c r="H229" s="80">
        <f t="shared" si="25"/>
        <v>8.2403433476394852E-2</v>
      </c>
      <c r="I229" s="74">
        <f>INDEX('AWR Data'!A$1:E$8825,MATCH(A229,'AWR Data'!A$1:A$8825,0),5)</f>
        <v>3</v>
      </c>
      <c r="J229" s="74">
        <f t="shared" si="26"/>
        <v>5760</v>
      </c>
      <c r="K229" s="105">
        <f t="shared" si="27"/>
        <v>1</v>
      </c>
      <c r="L229" s="75">
        <v>0</v>
      </c>
      <c r="M229" s="75">
        <v>0</v>
      </c>
      <c r="N229" s="75">
        <v>0</v>
      </c>
      <c r="O229" s="105">
        <v>0</v>
      </c>
      <c r="P229" s="98">
        <f t="shared" si="28"/>
        <v>5760</v>
      </c>
      <c r="Q229" s="98">
        <f t="shared" si="29"/>
        <v>3</v>
      </c>
      <c r="R229" s="98">
        <f t="shared" si="30"/>
        <v>5760</v>
      </c>
      <c r="S229" s="105">
        <f t="shared" si="31"/>
        <v>1</v>
      </c>
      <c r="T229" s="8" t="str">
        <f>IF(I229=0,"",(INDEX('AWR Data'!A$1:E$8823,MATCH(A229,'AWR Data'!A$1:A$8823,0),4)))</f>
        <v>http://gardening.about.com/od/plantprofiles/p/Marigolds.htm</v>
      </c>
    </row>
    <row r="230" spans="1:20" ht="20" customHeight="1">
      <c r="A230" s="14" t="s">
        <v>9690</v>
      </c>
      <c r="B230" s="14" t="s">
        <v>418</v>
      </c>
      <c r="C230" s="14" t="s">
        <v>9691</v>
      </c>
      <c r="E230" s="74">
        <v>390</v>
      </c>
      <c r="F230" s="74">
        <v>32600</v>
      </c>
      <c r="G230" s="74">
        <f t="shared" si="24"/>
        <v>4680</v>
      </c>
      <c r="H230" s="80">
        <f t="shared" si="25"/>
        <v>0.14355828220858896</v>
      </c>
      <c r="I230" s="74">
        <f>INDEX('AWR Data'!A$1:E$8825,MATCH(A230,'AWR Data'!A$1:A$8825,0),5)</f>
        <v>3</v>
      </c>
      <c r="J230" s="74">
        <f t="shared" si="26"/>
        <v>4680</v>
      </c>
      <c r="K230" s="105">
        <f t="shared" si="27"/>
        <v>1</v>
      </c>
      <c r="L230" s="75">
        <v>0</v>
      </c>
      <c r="M230" s="75">
        <v>0</v>
      </c>
      <c r="N230" s="75">
        <v>0</v>
      </c>
      <c r="O230" s="105">
        <v>0</v>
      </c>
      <c r="P230" s="98">
        <f t="shared" si="28"/>
        <v>4680</v>
      </c>
      <c r="Q230" s="98">
        <f t="shared" si="29"/>
        <v>3</v>
      </c>
      <c r="R230" s="98">
        <f t="shared" si="30"/>
        <v>4680</v>
      </c>
      <c r="S230" s="105">
        <f t="shared" si="31"/>
        <v>1</v>
      </c>
      <c r="T230" s="8" t="str">
        <f>IF(I230=0,"",(INDEX('AWR Data'!A$1:E$8823,MATCH(A230,'AWR Data'!A$1:A$8823,0),4)))</f>
        <v>http://gardening.about.com/od/plantprofiles/p/Marigolds.htm</v>
      </c>
    </row>
    <row r="231" spans="1:20" ht="20" customHeight="1">
      <c r="A231" s="14" t="s">
        <v>10805</v>
      </c>
      <c r="B231" s="14" t="s">
        <v>246</v>
      </c>
      <c r="C231" s="14" t="s">
        <v>10806</v>
      </c>
      <c r="E231" s="74">
        <v>210</v>
      </c>
      <c r="F231" s="74">
        <v>89300</v>
      </c>
      <c r="G231" s="74">
        <f t="shared" si="24"/>
        <v>2520</v>
      </c>
      <c r="H231" s="80">
        <f t="shared" si="25"/>
        <v>2.8219484882418815E-2</v>
      </c>
      <c r="I231" s="74">
        <f>INDEX('AWR Data'!A$1:E$8825,MATCH(A231,'AWR Data'!A$1:A$8825,0),5)</f>
        <v>3</v>
      </c>
      <c r="J231" s="74">
        <f t="shared" si="26"/>
        <v>2520</v>
      </c>
      <c r="K231" s="105">
        <f t="shared" si="27"/>
        <v>1</v>
      </c>
      <c r="L231" s="75">
        <v>0</v>
      </c>
      <c r="M231" s="75">
        <v>0</v>
      </c>
      <c r="N231" s="75">
        <v>0</v>
      </c>
      <c r="O231" s="105">
        <v>0</v>
      </c>
      <c r="P231" s="98">
        <f t="shared" si="28"/>
        <v>2520</v>
      </c>
      <c r="Q231" s="98">
        <f t="shared" si="29"/>
        <v>3</v>
      </c>
      <c r="R231" s="98">
        <f t="shared" si="30"/>
        <v>2520</v>
      </c>
      <c r="S231" s="105">
        <f t="shared" si="31"/>
        <v>1</v>
      </c>
      <c r="T231" s="8" t="str">
        <f>IF(I231=0,"",(INDEX('AWR Data'!A$1:E$8823,MATCH(A231,'AWR Data'!A$1:A$8823,0),4)))</f>
        <v>http://gardening.about.com/od/plantprofile1/p/Allium.htm</v>
      </c>
    </row>
    <row r="232" spans="1:20" ht="20" customHeight="1">
      <c r="A232" s="14" t="s">
        <v>10832</v>
      </c>
      <c r="B232" s="14" t="s">
        <v>1032</v>
      </c>
      <c r="C232" s="14" t="s">
        <v>11050</v>
      </c>
      <c r="E232" s="74">
        <v>720</v>
      </c>
      <c r="F232" s="74">
        <v>6030</v>
      </c>
      <c r="G232" s="74">
        <f t="shared" si="24"/>
        <v>8640</v>
      </c>
      <c r="H232" s="80">
        <f t="shared" si="25"/>
        <v>1.4328358208955223</v>
      </c>
      <c r="I232" s="74">
        <f>INDEX('AWR Data'!A$1:E$8825,MATCH(A232,'AWR Data'!A$1:A$8825,0),5)</f>
        <v>3</v>
      </c>
      <c r="J232" s="74">
        <f t="shared" si="26"/>
        <v>8640</v>
      </c>
      <c r="K232" s="105">
        <f t="shared" si="27"/>
        <v>1</v>
      </c>
      <c r="L232" s="75">
        <v>0</v>
      </c>
      <c r="M232" s="75">
        <v>0</v>
      </c>
      <c r="N232" s="75">
        <v>0</v>
      </c>
      <c r="O232" s="105">
        <v>0</v>
      </c>
      <c r="P232" s="98">
        <f t="shared" si="28"/>
        <v>8640</v>
      </c>
      <c r="Q232" s="98">
        <f t="shared" si="29"/>
        <v>3</v>
      </c>
      <c r="R232" s="98">
        <f t="shared" si="30"/>
        <v>8640</v>
      </c>
      <c r="S232" s="105">
        <f t="shared" si="31"/>
        <v>1</v>
      </c>
      <c r="T232" s="8" t="str">
        <f>IF(I232=0,"",(INDEX('AWR Data'!A$1:E$8823,MATCH(A232,'AWR Data'!A$1:A$8823,0),4)))</f>
        <v>http://gardening.about.com/od/winterinthegarden/ss/Store_Geraniums.htm</v>
      </c>
    </row>
    <row r="233" spans="1:20" ht="20" customHeight="1">
      <c r="A233" s="14" t="s">
        <v>11069</v>
      </c>
      <c r="B233" s="14" t="s">
        <v>2185</v>
      </c>
      <c r="C233" s="14" t="s">
        <v>11070</v>
      </c>
      <c r="E233" s="74">
        <v>73</v>
      </c>
      <c r="F233" s="74">
        <v>10400</v>
      </c>
      <c r="G233" s="74">
        <f t="shared" si="24"/>
        <v>876</v>
      </c>
      <c r="H233" s="80">
        <f t="shared" si="25"/>
        <v>8.4230769230769234E-2</v>
      </c>
      <c r="I233" s="74">
        <f>INDEX('AWR Data'!A$1:E$8825,MATCH(A233,'AWR Data'!A$1:A$8825,0),5)</f>
        <v>3</v>
      </c>
      <c r="J233" s="74">
        <f t="shared" si="26"/>
        <v>876</v>
      </c>
      <c r="K233" s="105">
        <f t="shared" si="27"/>
        <v>1</v>
      </c>
      <c r="L233" s="75">
        <v>0</v>
      </c>
      <c r="M233" s="75">
        <v>0</v>
      </c>
      <c r="N233" s="75">
        <v>0</v>
      </c>
      <c r="O233" s="105">
        <v>0</v>
      </c>
      <c r="P233" s="98">
        <f t="shared" si="28"/>
        <v>876</v>
      </c>
      <c r="Q233" s="98">
        <f t="shared" si="29"/>
        <v>3</v>
      </c>
      <c r="R233" s="98">
        <f t="shared" si="30"/>
        <v>876</v>
      </c>
      <c r="S233" s="105">
        <f t="shared" si="31"/>
        <v>1</v>
      </c>
      <c r="T233" s="8" t="str">
        <f>IF(I233=0,"",(INDEX('AWR Data'!A$1:E$8823,MATCH(A233,'AWR Data'!A$1:A$8823,0),4)))</f>
        <v>http://gardening.about.com/od/forcingandprechilling/a/Paperwhites.htm</v>
      </c>
    </row>
    <row r="234" spans="1:20" ht="20" customHeight="1">
      <c r="A234" s="14" t="s">
        <v>11297</v>
      </c>
      <c r="B234" s="14" t="s">
        <v>2185</v>
      </c>
      <c r="C234" s="14" t="s">
        <v>11298</v>
      </c>
      <c r="E234" s="74">
        <v>480</v>
      </c>
      <c r="F234" s="74">
        <v>10800</v>
      </c>
      <c r="G234" s="74">
        <f t="shared" si="24"/>
        <v>5760</v>
      </c>
      <c r="H234" s="80">
        <f t="shared" si="25"/>
        <v>0.53333333333333333</v>
      </c>
      <c r="I234" s="74">
        <f>INDEX('AWR Data'!A$1:E$8825,MATCH(A234,'AWR Data'!A$1:A$8825,0),5)</f>
        <v>3</v>
      </c>
      <c r="J234" s="74">
        <f t="shared" si="26"/>
        <v>5760</v>
      </c>
      <c r="K234" s="105">
        <f t="shared" si="27"/>
        <v>1</v>
      </c>
      <c r="L234" s="75">
        <v>0</v>
      </c>
      <c r="M234" s="75">
        <v>0</v>
      </c>
      <c r="N234" s="75">
        <v>0</v>
      </c>
      <c r="O234" s="105">
        <v>0</v>
      </c>
      <c r="P234" s="98">
        <f t="shared" si="28"/>
        <v>5760</v>
      </c>
      <c r="Q234" s="98">
        <f t="shared" si="29"/>
        <v>3</v>
      </c>
      <c r="R234" s="98">
        <f t="shared" si="30"/>
        <v>5760</v>
      </c>
      <c r="S234" s="105">
        <f t="shared" si="31"/>
        <v>1</v>
      </c>
      <c r="T234" s="8" t="str">
        <f>IF(I234=0,"",(INDEX('AWR Data'!A$1:E$8823,MATCH(A234,'AWR Data'!A$1:A$8823,0),4)))</f>
        <v>http://gardening.about.com/od/forcingandprechilling/a/Paperwhites.htm</v>
      </c>
    </row>
    <row r="235" spans="1:20" ht="20" customHeight="1">
      <c r="A235" s="14" t="s">
        <v>11591</v>
      </c>
      <c r="B235" s="14" t="s">
        <v>17334</v>
      </c>
      <c r="C235" s="14" t="s">
        <v>11592</v>
      </c>
      <c r="E235" s="74">
        <v>46</v>
      </c>
      <c r="F235" s="74">
        <v>1520</v>
      </c>
      <c r="G235" s="74">
        <f t="shared" si="24"/>
        <v>552</v>
      </c>
      <c r="H235" s="80">
        <f t="shared" si="25"/>
        <v>0.36315789473684212</v>
      </c>
      <c r="I235" s="74">
        <f>INDEX('AWR Data'!A$1:E$8825,MATCH(A235,'AWR Data'!A$1:A$8825,0),5)</f>
        <v>3</v>
      </c>
      <c r="J235" s="74">
        <f t="shared" si="26"/>
        <v>552</v>
      </c>
      <c r="K235" s="105">
        <f t="shared" si="27"/>
        <v>1</v>
      </c>
      <c r="L235" s="75">
        <v>0</v>
      </c>
      <c r="M235" s="75">
        <v>0</v>
      </c>
      <c r="N235" s="75">
        <v>0</v>
      </c>
      <c r="O235" s="105">
        <v>0</v>
      </c>
      <c r="P235" s="98">
        <f t="shared" si="28"/>
        <v>552</v>
      </c>
      <c r="Q235" s="98">
        <f t="shared" si="29"/>
        <v>3</v>
      </c>
      <c r="R235" s="98">
        <f t="shared" si="30"/>
        <v>552</v>
      </c>
      <c r="S235" s="105">
        <f t="shared" si="31"/>
        <v>1</v>
      </c>
      <c r="T235" s="8" t="str">
        <f>IF(I235=0,"",(INDEX('AWR Data'!A$1:E$8823,MATCH(A235,'AWR Data'!A$1:A$8823,0),4)))</f>
        <v>http://gardening.about.com/od/plantprofile1/p/Geranium.htm</v>
      </c>
    </row>
    <row r="236" spans="1:20" ht="20" customHeight="1">
      <c r="A236" s="14" t="s">
        <v>11447</v>
      </c>
      <c r="B236" s="14" t="s">
        <v>2004</v>
      </c>
      <c r="C236" s="14" t="s">
        <v>11448</v>
      </c>
      <c r="E236" s="74">
        <v>110</v>
      </c>
      <c r="F236" s="74">
        <v>1670</v>
      </c>
      <c r="G236" s="74">
        <f t="shared" si="24"/>
        <v>1320</v>
      </c>
      <c r="H236" s="80">
        <f t="shared" si="25"/>
        <v>0.79041916167664672</v>
      </c>
      <c r="I236" s="74">
        <f>INDEX('AWR Data'!A$1:E$8825,MATCH(A236,'AWR Data'!A$1:A$8825,0),5)</f>
        <v>3</v>
      </c>
      <c r="J236" s="74">
        <f t="shared" si="26"/>
        <v>1320</v>
      </c>
      <c r="K236" s="105">
        <f t="shared" si="27"/>
        <v>1</v>
      </c>
      <c r="L236" s="75">
        <v>0</v>
      </c>
      <c r="M236" s="75">
        <v>0</v>
      </c>
      <c r="N236" s="75">
        <v>0</v>
      </c>
      <c r="O236" s="105">
        <v>0</v>
      </c>
      <c r="P236" s="98">
        <f t="shared" si="28"/>
        <v>1320</v>
      </c>
      <c r="Q236" s="98">
        <f t="shared" si="29"/>
        <v>3</v>
      </c>
      <c r="R236" s="98">
        <f t="shared" si="30"/>
        <v>1320</v>
      </c>
      <c r="S236" s="105">
        <f t="shared" si="31"/>
        <v>1</v>
      </c>
      <c r="T236" s="8" t="str">
        <f>IF(I236=0,"",(INDEX('AWR Data'!A$1:E$8823,MATCH(A236,'AWR Data'!A$1:A$8823,0),4)))</f>
        <v>http://gardening.about.com/od/plantprofiles/tp/Petunia_Choices.htm</v>
      </c>
    </row>
    <row r="237" spans="1:20" ht="20" customHeight="1">
      <c r="A237" s="14" t="s">
        <v>11457</v>
      </c>
      <c r="B237" s="14" t="s">
        <v>2004</v>
      </c>
      <c r="C237" s="14" t="s">
        <v>11458</v>
      </c>
      <c r="E237" s="74">
        <v>260</v>
      </c>
      <c r="F237" s="74">
        <v>85300</v>
      </c>
      <c r="G237" s="74">
        <f t="shared" si="24"/>
        <v>3120</v>
      </c>
      <c r="H237" s="80">
        <f t="shared" si="25"/>
        <v>3.6576787807737397E-2</v>
      </c>
      <c r="I237" s="74">
        <f>INDEX('AWR Data'!A$1:E$8825,MATCH(A237,'AWR Data'!A$1:A$8825,0),5)</f>
        <v>3</v>
      </c>
      <c r="J237" s="74">
        <f t="shared" si="26"/>
        <v>3120</v>
      </c>
      <c r="K237" s="105">
        <f t="shared" si="27"/>
        <v>1</v>
      </c>
      <c r="L237" s="75">
        <v>0</v>
      </c>
      <c r="M237" s="75">
        <v>0</v>
      </c>
      <c r="N237" s="75">
        <v>0</v>
      </c>
      <c r="O237" s="105">
        <v>0</v>
      </c>
      <c r="P237" s="98">
        <f t="shared" si="28"/>
        <v>3120</v>
      </c>
      <c r="Q237" s="98">
        <f t="shared" si="29"/>
        <v>3</v>
      </c>
      <c r="R237" s="98">
        <f t="shared" si="30"/>
        <v>3120</v>
      </c>
      <c r="S237" s="105">
        <f t="shared" si="31"/>
        <v>1</v>
      </c>
      <c r="T237" s="8" t="str">
        <f>IF(I237=0,"",(INDEX('AWR Data'!A$1:E$8823,MATCH(A237,'AWR Data'!A$1:A$8823,0),4)))</f>
        <v>http://gardening.about.com/od/plantprofiles/a/Petunias.htm</v>
      </c>
    </row>
    <row r="238" spans="1:20" ht="20" customHeight="1">
      <c r="A238" s="14" t="s">
        <v>11786</v>
      </c>
      <c r="B238" s="14" t="s">
        <v>996</v>
      </c>
      <c r="C238" s="14" t="s">
        <v>11787</v>
      </c>
      <c r="E238" s="74">
        <v>36</v>
      </c>
      <c r="F238" s="74">
        <v>698</v>
      </c>
      <c r="G238" s="74">
        <f t="shared" si="24"/>
        <v>432</v>
      </c>
      <c r="H238" s="80">
        <f t="shared" si="25"/>
        <v>0.61891117478510027</v>
      </c>
      <c r="I238" s="74">
        <f>INDEX('AWR Data'!A$1:E$8825,MATCH(A238,'AWR Data'!A$1:A$8825,0),5)</f>
        <v>3</v>
      </c>
      <c r="J238" s="74">
        <f t="shared" si="26"/>
        <v>432</v>
      </c>
      <c r="K238" s="105">
        <f t="shared" si="27"/>
        <v>1</v>
      </c>
      <c r="L238" s="75">
        <v>0</v>
      </c>
      <c r="M238" s="75">
        <v>0</v>
      </c>
      <c r="N238" s="75">
        <v>0</v>
      </c>
      <c r="O238" s="105">
        <v>0</v>
      </c>
      <c r="P238" s="98">
        <f t="shared" si="28"/>
        <v>432</v>
      </c>
      <c r="Q238" s="98">
        <f t="shared" si="29"/>
        <v>3</v>
      </c>
      <c r="R238" s="98">
        <f t="shared" si="30"/>
        <v>432</v>
      </c>
      <c r="S238" s="105">
        <f t="shared" si="31"/>
        <v>1</v>
      </c>
      <c r="T238" s="8" t="str">
        <f>IF(I238=0,"",(INDEX('AWR Data'!A$1:E$8823,MATCH(A238,'AWR Data'!A$1:A$8823,0),4)))</f>
        <v>http://gardening.about.com/od/gardenproblems/a/PowderyMildew.htm</v>
      </c>
    </row>
    <row r="239" spans="1:20" ht="20" customHeight="1">
      <c r="A239" s="14" t="s">
        <v>11600</v>
      </c>
      <c r="B239" s="14" t="s">
        <v>17334</v>
      </c>
      <c r="C239" s="14" t="s">
        <v>11601</v>
      </c>
      <c r="E239" s="74">
        <v>46</v>
      </c>
      <c r="F239" s="74">
        <v>6610</v>
      </c>
      <c r="G239" s="74">
        <f t="shared" si="24"/>
        <v>552</v>
      </c>
      <c r="H239" s="80">
        <f t="shared" si="25"/>
        <v>8.3509833585476548E-2</v>
      </c>
      <c r="I239" s="74">
        <f>INDEX('AWR Data'!A$1:E$8825,MATCH(A239,'AWR Data'!A$1:A$8825,0),5)</f>
        <v>3</v>
      </c>
      <c r="J239" s="74">
        <f t="shared" si="26"/>
        <v>552</v>
      </c>
      <c r="K239" s="105">
        <f t="shared" si="27"/>
        <v>1</v>
      </c>
      <c r="L239" s="75">
        <v>0</v>
      </c>
      <c r="M239" s="75">
        <v>0</v>
      </c>
      <c r="N239" s="75">
        <v>0</v>
      </c>
      <c r="O239" s="105">
        <v>0</v>
      </c>
      <c r="P239" s="98">
        <f t="shared" si="28"/>
        <v>552</v>
      </c>
      <c r="Q239" s="98">
        <f t="shared" si="29"/>
        <v>3</v>
      </c>
      <c r="R239" s="98">
        <f t="shared" si="30"/>
        <v>552</v>
      </c>
      <c r="S239" s="105">
        <f t="shared" si="31"/>
        <v>1</v>
      </c>
      <c r="T239" s="8" t="str">
        <f>IF(I239=0,"",(INDEX('AWR Data'!A$1:E$8823,MATCH(A239,'AWR Data'!A$1:A$8823,0),4)))</f>
        <v>http://gardening.about.com/od/galleryofgardens/ig/Red-Flowers-and-Foliage/Red-Phlox.htm</v>
      </c>
    </row>
    <row r="240" spans="1:20" ht="20" customHeight="1">
      <c r="A240" s="14" t="s">
        <v>11863</v>
      </c>
      <c r="B240" s="14" t="s">
        <v>17334</v>
      </c>
      <c r="C240" s="14" t="s">
        <v>11864</v>
      </c>
      <c r="E240" s="74">
        <v>16</v>
      </c>
      <c r="F240" s="74">
        <v>30900</v>
      </c>
      <c r="G240" s="74">
        <f t="shared" si="24"/>
        <v>192</v>
      </c>
      <c r="H240" s="80">
        <f t="shared" si="25"/>
        <v>6.2135922330097092E-3</v>
      </c>
      <c r="I240" s="74">
        <f>INDEX('AWR Data'!A$1:E$8825,MATCH(A240,'AWR Data'!A$1:A$8825,0),5)</f>
        <v>3</v>
      </c>
      <c r="J240" s="74">
        <f t="shared" si="26"/>
        <v>192</v>
      </c>
      <c r="K240" s="105">
        <f t="shared" si="27"/>
        <v>1</v>
      </c>
      <c r="L240" s="75">
        <v>0</v>
      </c>
      <c r="M240" s="75">
        <v>0</v>
      </c>
      <c r="N240" s="75">
        <v>0</v>
      </c>
      <c r="O240" s="105">
        <v>0</v>
      </c>
      <c r="P240" s="98">
        <f t="shared" si="28"/>
        <v>192</v>
      </c>
      <c r="Q240" s="98">
        <f t="shared" si="29"/>
        <v>3</v>
      </c>
      <c r="R240" s="98">
        <f t="shared" si="30"/>
        <v>192</v>
      </c>
      <c r="S240" s="105">
        <f t="shared" si="31"/>
        <v>1</v>
      </c>
      <c r="T240" s="8" t="str">
        <f>IF(I240=0,"",(INDEX('AWR Data'!A$1:E$8823,MATCH(A240,'AWR Data'!A$1:A$8823,0),4)))</f>
        <v>http://gardening.about.com/od/galleryofgardens/Photo_Gallery_of_Gardens_for_Garden_Design_Inspiration.htm</v>
      </c>
    </row>
    <row r="241" spans="1:20" ht="20" customHeight="1">
      <c r="A241" s="14" t="s">
        <v>12163</v>
      </c>
      <c r="B241" s="14" t="s">
        <v>17334</v>
      </c>
      <c r="C241" s="14" t="s">
        <v>12164</v>
      </c>
      <c r="E241" s="74">
        <v>28</v>
      </c>
      <c r="F241" s="74">
        <v>25600</v>
      </c>
      <c r="G241" s="74">
        <f t="shared" si="24"/>
        <v>336</v>
      </c>
      <c r="H241" s="80">
        <f t="shared" si="25"/>
        <v>1.3125E-2</v>
      </c>
      <c r="I241" s="74">
        <f>INDEX('AWR Data'!A$1:E$8825,MATCH(A241,'AWR Data'!A$1:A$8825,0),5)</f>
        <v>3</v>
      </c>
      <c r="J241" s="74">
        <f t="shared" si="26"/>
        <v>336</v>
      </c>
      <c r="K241" s="105">
        <f t="shared" si="27"/>
        <v>1</v>
      </c>
      <c r="L241" s="75">
        <v>0</v>
      </c>
      <c r="M241" s="75">
        <v>0</v>
      </c>
      <c r="N241" s="75">
        <v>0</v>
      </c>
      <c r="O241" s="105">
        <v>0</v>
      </c>
      <c r="P241" s="98">
        <f t="shared" si="28"/>
        <v>336</v>
      </c>
      <c r="Q241" s="98">
        <f t="shared" si="29"/>
        <v>3</v>
      </c>
      <c r="R241" s="98">
        <f t="shared" si="30"/>
        <v>336</v>
      </c>
      <c r="S241" s="105">
        <f t="shared" si="31"/>
        <v>1</v>
      </c>
      <c r="T241" s="8" t="str">
        <f>IF(I241=0,"",(INDEX('AWR Data'!A$1:E$8823,MATCH(A241,'AWR Data'!A$1:A$8823,0),4)))</f>
        <v>http://gardening.about.com/od/floweringbulbs/a/Amaryllis.htm</v>
      </c>
    </row>
    <row r="242" spans="1:20" ht="20" customHeight="1">
      <c r="A242" s="14" t="s">
        <v>11996</v>
      </c>
      <c r="B242" s="14" t="s">
        <v>17334</v>
      </c>
      <c r="C242" s="14" t="s">
        <v>11997</v>
      </c>
      <c r="E242" s="74">
        <v>91</v>
      </c>
      <c r="F242" s="74">
        <v>9490</v>
      </c>
      <c r="G242" s="74">
        <f t="shared" si="24"/>
        <v>1092</v>
      </c>
      <c r="H242" s="80">
        <f t="shared" si="25"/>
        <v>0.11506849315068493</v>
      </c>
      <c r="I242" s="74">
        <f>INDEX('AWR Data'!A$1:E$8825,MATCH(A242,'AWR Data'!A$1:A$8825,0),5)</f>
        <v>3</v>
      </c>
      <c r="J242" s="74">
        <f t="shared" si="26"/>
        <v>1092</v>
      </c>
      <c r="K242" s="105">
        <f t="shared" si="27"/>
        <v>1</v>
      </c>
      <c r="L242" s="75">
        <v>0</v>
      </c>
      <c r="M242" s="75">
        <v>0</v>
      </c>
      <c r="N242" s="75">
        <v>0</v>
      </c>
      <c r="O242" s="105">
        <v>0</v>
      </c>
      <c r="P242" s="98">
        <f t="shared" si="28"/>
        <v>1092</v>
      </c>
      <c r="Q242" s="98">
        <f t="shared" si="29"/>
        <v>3</v>
      </c>
      <c r="R242" s="98">
        <f t="shared" si="30"/>
        <v>1092</v>
      </c>
      <c r="S242" s="105">
        <f t="shared" si="31"/>
        <v>1</v>
      </c>
      <c r="T242" s="8" t="str">
        <f>IF(I242=0,"",(INDEX('AWR Data'!A$1:E$8823,MATCH(A242,'AWR Data'!A$1:A$8823,0),4)))</f>
        <v>http://gardening.about.com/od/gardenproblems/a/GardenInsects.htm</v>
      </c>
    </row>
    <row r="243" spans="1:20" ht="20" customHeight="1">
      <c r="A243" s="14" t="s">
        <v>12311</v>
      </c>
      <c r="B243" s="14" t="s">
        <v>418</v>
      </c>
      <c r="C243" s="14" t="s">
        <v>12104</v>
      </c>
      <c r="E243" s="74">
        <v>36</v>
      </c>
      <c r="F243" s="74">
        <v>20300</v>
      </c>
      <c r="G243" s="74">
        <f t="shared" si="24"/>
        <v>432</v>
      </c>
      <c r="H243" s="80">
        <f t="shared" si="25"/>
        <v>2.1280788177339902E-2</v>
      </c>
      <c r="I243" s="74">
        <f>INDEX('AWR Data'!A$1:E$8825,MATCH(A243,'AWR Data'!A$1:A$8825,0),5)</f>
        <v>3</v>
      </c>
      <c r="J243" s="74">
        <f t="shared" si="26"/>
        <v>432</v>
      </c>
      <c r="K243" s="105">
        <f t="shared" si="27"/>
        <v>1</v>
      </c>
      <c r="L243" s="75">
        <v>0</v>
      </c>
      <c r="M243" s="75">
        <v>0</v>
      </c>
      <c r="N243" s="75">
        <v>0</v>
      </c>
      <c r="O243" s="105">
        <v>0</v>
      </c>
      <c r="P243" s="98">
        <f t="shared" si="28"/>
        <v>432</v>
      </c>
      <c r="Q243" s="98">
        <f t="shared" si="29"/>
        <v>3</v>
      </c>
      <c r="R243" s="98">
        <f t="shared" si="30"/>
        <v>432</v>
      </c>
      <c r="S243" s="105">
        <f t="shared" si="31"/>
        <v>1</v>
      </c>
      <c r="T243" s="8" t="str">
        <f>IF(I243=0,"",(INDEX('AWR Data'!A$1:E$8823,MATCH(A243,'AWR Data'!A$1:A$8823,0),4)))</f>
        <v>http://gardening.about.com/od/plantprofiles/p/Marigolds.htm</v>
      </c>
    </row>
    <row r="244" spans="1:20" ht="20" customHeight="1">
      <c r="A244" s="14" t="s">
        <v>12322</v>
      </c>
      <c r="B244" s="14" t="s">
        <v>1178</v>
      </c>
      <c r="C244" s="14" t="s">
        <v>12323</v>
      </c>
      <c r="E244" s="74">
        <v>91</v>
      </c>
      <c r="F244" s="74">
        <v>15400</v>
      </c>
      <c r="G244" s="74">
        <f t="shared" si="24"/>
        <v>1092</v>
      </c>
      <c r="H244" s="80">
        <f t="shared" si="25"/>
        <v>7.0909090909090908E-2</v>
      </c>
      <c r="I244" s="74">
        <f>INDEX('AWR Data'!A$1:E$8825,MATCH(A244,'AWR Data'!A$1:A$8825,0),5)</f>
        <v>3</v>
      </c>
      <c r="J244" s="74">
        <f t="shared" si="26"/>
        <v>1092</v>
      </c>
      <c r="K244" s="105">
        <f t="shared" si="27"/>
        <v>1</v>
      </c>
      <c r="L244" s="75">
        <v>0</v>
      </c>
      <c r="M244" s="75">
        <v>0</v>
      </c>
      <c r="N244" s="75">
        <v>0</v>
      </c>
      <c r="O244" s="105">
        <v>0</v>
      </c>
      <c r="P244" s="98">
        <f t="shared" si="28"/>
        <v>1092</v>
      </c>
      <c r="Q244" s="98">
        <f t="shared" si="29"/>
        <v>3</v>
      </c>
      <c r="R244" s="98">
        <f t="shared" si="30"/>
        <v>1092</v>
      </c>
      <c r="S244" s="105">
        <f t="shared" si="31"/>
        <v>1</v>
      </c>
      <c r="T244" s="8" t="str">
        <f>IF(I244=0,"",(INDEX('AWR Data'!A$1:E$8823,MATCH(A244,'AWR Data'!A$1:A$8823,0),4)))</f>
        <v>http://gardening.about.com/od/plantprofile1/qt/Planting-Peonies.htm</v>
      </c>
    </row>
    <row r="245" spans="1:20" ht="20" customHeight="1">
      <c r="A245" s="14" t="s">
        <v>12330</v>
      </c>
      <c r="B245" s="14" t="s">
        <v>796</v>
      </c>
      <c r="C245" s="14" t="s">
        <v>12331</v>
      </c>
      <c r="E245" s="74">
        <v>260</v>
      </c>
      <c r="F245" s="74">
        <v>149000</v>
      </c>
      <c r="G245" s="74">
        <f t="shared" si="24"/>
        <v>3120</v>
      </c>
      <c r="H245" s="80">
        <f t="shared" si="25"/>
        <v>2.093959731543624E-2</v>
      </c>
      <c r="I245" s="74">
        <f>INDEX('AWR Data'!A$1:E$8825,MATCH(A245,'AWR Data'!A$1:A$8825,0),5)</f>
        <v>3</v>
      </c>
      <c r="J245" s="74">
        <f t="shared" si="26"/>
        <v>3120</v>
      </c>
      <c r="K245" s="105">
        <f t="shared" si="27"/>
        <v>1</v>
      </c>
      <c r="L245" s="75">
        <v>0</v>
      </c>
      <c r="M245" s="75">
        <v>0</v>
      </c>
      <c r="N245" s="75">
        <v>0</v>
      </c>
      <c r="O245" s="105">
        <v>0</v>
      </c>
      <c r="P245" s="98">
        <f t="shared" si="28"/>
        <v>3120</v>
      </c>
      <c r="Q245" s="98">
        <f t="shared" si="29"/>
        <v>3</v>
      </c>
      <c r="R245" s="98">
        <f t="shared" si="30"/>
        <v>3120</v>
      </c>
      <c r="S245" s="105">
        <f t="shared" si="31"/>
        <v>1</v>
      </c>
      <c r="T245" s="8" t="str">
        <f>IF(I245=0,"",(INDEX('AWR Data'!A$1:E$8823,MATCH(A245,'AWR Data'!A$1:A$8823,0),4)))</f>
        <v>http://gardening.about.com/od/gardenproblems/ig/Insects-and-Diseases-of-Plants/</v>
      </c>
    </row>
    <row r="246" spans="1:20" ht="20" customHeight="1">
      <c r="A246" s="14" t="s">
        <v>12347</v>
      </c>
      <c r="B246" s="14" t="s">
        <v>632</v>
      </c>
      <c r="C246" s="14" t="s">
        <v>12348</v>
      </c>
      <c r="E246" s="74">
        <v>46</v>
      </c>
      <c r="F246" s="74">
        <v>15300</v>
      </c>
      <c r="G246" s="74">
        <f t="shared" si="24"/>
        <v>552</v>
      </c>
      <c r="H246" s="80">
        <f t="shared" si="25"/>
        <v>3.607843137254902E-2</v>
      </c>
      <c r="I246" s="74">
        <f>INDEX('AWR Data'!A$1:E$8825,MATCH(A246,'AWR Data'!A$1:A$8825,0),5)</f>
        <v>3</v>
      </c>
      <c r="J246" s="74">
        <f t="shared" si="26"/>
        <v>552</v>
      </c>
      <c r="K246" s="105">
        <f t="shared" si="27"/>
        <v>1</v>
      </c>
      <c r="L246" s="75">
        <v>0</v>
      </c>
      <c r="M246" s="75">
        <v>0</v>
      </c>
      <c r="N246" s="75">
        <v>0</v>
      </c>
      <c r="O246" s="105">
        <v>0</v>
      </c>
      <c r="P246" s="98">
        <f t="shared" si="28"/>
        <v>552</v>
      </c>
      <c r="Q246" s="98">
        <f t="shared" si="29"/>
        <v>3</v>
      </c>
      <c r="R246" s="98">
        <f t="shared" si="30"/>
        <v>552</v>
      </c>
      <c r="S246" s="105">
        <f t="shared" si="31"/>
        <v>1</v>
      </c>
      <c r="T246" s="8" t="str">
        <f>IF(I246=0,"",(INDEX('AWR Data'!A$1:E$8823,MATCH(A246,'AWR Data'!A$1:A$8823,0),4)))</f>
        <v>http://gardening.about.com/od/plantprofiles/a/Violas.htm</v>
      </c>
    </row>
    <row r="247" spans="1:20" ht="20" customHeight="1">
      <c r="A247" s="14" t="s">
        <v>12190</v>
      </c>
      <c r="B247" s="14" t="s">
        <v>1667</v>
      </c>
      <c r="C247" s="14" t="s">
        <v>12191</v>
      </c>
      <c r="E247" s="74">
        <v>22</v>
      </c>
      <c r="F247" s="74">
        <v>276</v>
      </c>
      <c r="G247" s="74">
        <f t="shared" si="24"/>
        <v>264</v>
      </c>
      <c r="H247" s="80">
        <f t="shared" si="25"/>
        <v>0.95652173913043481</v>
      </c>
      <c r="I247" s="74">
        <f>INDEX('AWR Data'!A$1:E$8825,MATCH(A247,'AWR Data'!A$1:A$8825,0),5)</f>
        <v>3</v>
      </c>
      <c r="J247" s="74">
        <f t="shared" si="26"/>
        <v>264</v>
      </c>
      <c r="K247" s="105">
        <f t="shared" si="27"/>
        <v>1</v>
      </c>
      <c r="L247" s="75">
        <v>0</v>
      </c>
      <c r="M247" s="75">
        <v>0</v>
      </c>
      <c r="N247" s="75">
        <v>0</v>
      </c>
      <c r="O247" s="105">
        <v>0</v>
      </c>
      <c r="P247" s="98">
        <f t="shared" si="28"/>
        <v>264</v>
      </c>
      <c r="Q247" s="98">
        <f t="shared" si="29"/>
        <v>3</v>
      </c>
      <c r="R247" s="98">
        <f t="shared" si="30"/>
        <v>264</v>
      </c>
      <c r="S247" s="105">
        <f t="shared" si="31"/>
        <v>1</v>
      </c>
      <c r="T247" s="8" t="str">
        <f>IF(I247=0,"",(INDEX('AWR Data'!A$1:E$8823,MATCH(A247,'AWR Data'!A$1:A$8823,0),4)))</f>
        <v>http://gardening.about.com/od/plantprofile1/p/Mums.htm</v>
      </c>
    </row>
    <row r="248" spans="1:20" ht="20" customHeight="1">
      <c r="A248" s="14" t="s">
        <v>12192</v>
      </c>
      <c r="B248" s="14" t="s">
        <v>1667</v>
      </c>
      <c r="C248" s="14" t="s">
        <v>12193</v>
      </c>
      <c r="E248" s="74">
        <v>46</v>
      </c>
      <c r="F248" s="74">
        <v>1040</v>
      </c>
      <c r="G248" s="74">
        <f t="shared" si="24"/>
        <v>552</v>
      </c>
      <c r="H248" s="80">
        <f t="shared" si="25"/>
        <v>0.53076923076923077</v>
      </c>
      <c r="I248" s="74">
        <f>INDEX('AWR Data'!A$1:E$8825,MATCH(A248,'AWR Data'!A$1:A$8825,0),5)</f>
        <v>3</v>
      </c>
      <c r="J248" s="74">
        <f t="shared" si="26"/>
        <v>552</v>
      </c>
      <c r="K248" s="105">
        <f t="shared" si="27"/>
        <v>1</v>
      </c>
      <c r="L248" s="75">
        <v>0</v>
      </c>
      <c r="M248" s="75">
        <v>0</v>
      </c>
      <c r="N248" s="75">
        <v>0</v>
      </c>
      <c r="O248" s="105">
        <v>0</v>
      </c>
      <c r="P248" s="98">
        <f t="shared" si="28"/>
        <v>552</v>
      </c>
      <c r="Q248" s="98">
        <f t="shared" si="29"/>
        <v>3</v>
      </c>
      <c r="R248" s="98">
        <f t="shared" si="30"/>
        <v>552</v>
      </c>
      <c r="S248" s="105">
        <f t="shared" si="31"/>
        <v>1</v>
      </c>
      <c r="T248" s="8" t="str">
        <f>IF(I248=0,"",(INDEX('AWR Data'!A$1:E$8823,MATCH(A248,'AWR Data'!A$1:A$8823,0),4)))</f>
        <v>http://gardening.about.com/od/plantprofile1/p/Mums.htm</v>
      </c>
    </row>
    <row r="249" spans="1:20" ht="20" customHeight="1">
      <c r="A249" s="14" t="s">
        <v>12302</v>
      </c>
      <c r="B249" s="14" t="s">
        <v>632</v>
      </c>
      <c r="C249" s="14" t="s">
        <v>12516</v>
      </c>
      <c r="E249" s="74">
        <v>390</v>
      </c>
      <c r="F249" s="74">
        <v>17100</v>
      </c>
      <c r="G249" s="74">
        <f t="shared" si="24"/>
        <v>4680</v>
      </c>
      <c r="H249" s="80">
        <f t="shared" si="25"/>
        <v>0.27368421052631581</v>
      </c>
      <c r="I249" s="74">
        <f>INDEX('AWR Data'!A$1:E$8825,MATCH(A249,'AWR Data'!A$1:A$8825,0),5)</f>
        <v>3</v>
      </c>
      <c r="J249" s="74">
        <f t="shared" si="26"/>
        <v>4680</v>
      </c>
      <c r="K249" s="105">
        <f t="shared" si="27"/>
        <v>1</v>
      </c>
      <c r="L249" s="75">
        <v>0</v>
      </c>
      <c r="M249" s="75">
        <v>0</v>
      </c>
      <c r="N249" s="75">
        <v>0</v>
      </c>
      <c r="O249" s="105">
        <v>0</v>
      </c>
      <c r="P249" s="98">
        <f t="shared" si="28"/>
        <v>4680</v>
      </c>
      <c r="Q249" s="98">
        <f t="shared" si="29"/>
        <v>3</v>
      </c>
      <c r="R249" s="98">
        <f t="shared" si="30"/>
        <v>4680</v>
      </c>
      <c r="S249" s="105">
        <f t="shared" si="31"/>
        <v>1</v>
      </c>
      <c r="T249" s="8" t="str">
        <f>IF(I249=0,"",(INDEX('AWR Data'!A$1:E$8823,MATCH(A249,'AWR Data'!A$1:A$8823,0),4)))</f>
        <v>http://gardening.about.com/od/plantprofiles/p/Pansies.htm</v>
      </c>
    </row>
    <row r="250" spans="1:20" ht="20" customHeight="1">
      <c r="A250" s="14" t="s">
        <v>12538</v>
      </c>
      <c r="B250" s="14" t="s">
        <v>929</v>
      </c>
      <c r="C250" s="14" t="s">
        <v>12539</v>
      </c>
      <c r="E250" s="74">
        <v>58</v>
      </c>
      <c r="F250" s="74">
        <v>1990</v>
      </c>
      <c r="G250" s="74">
        <f t="shared" si="24"/>
        <v>696</v>
      </c>
      <c r="H250" s="80">
        <f t="shared" si="25"/>
        <v>0.34974874371859299</v>
      </c>
      <c r="I250" s="74">
        <f>INDEX('AWR Data'!A$1:E$8825,MATCH(A250,'AWR Data'!A$1:A$8825,0),5)</f>
        <v>3</v>
      </c>
      <c r="J250" s="74">
        <f t="shared" si="26"/>
        <v>696</v>
      </c>
      <c r="K250" s="105">
        <f t="shared" si="27"/>
        <v>1</v>
      </c>
      <c r="L250" s="75">
        <v>0</v>
      </c>
      <c r="M250" s="75">
        <v>0</v>
      </c>
      <c r="N250" s="75">
        <v>0</v>
      </c>
      <c r="O250" s="105">
        <v>0</v>
      </c>
      <c r="P250" s="98">
        <f t="shared" si="28"/>
        <v>696</v>
      </c>
      <c r="Q250" s="98">
        <f t="shared" si="29"/>
        <v>3</v>
      </c>
      <c r="R250" s="98">
        <f t="shared" si="30"/>
        <v>696</v>
      </c>
      <c r="S250" s="105">
        <f t="shared" si="31"/>
        <v>1</v>
      </c>
      <c r="T250" s="8" t="str">
        <f>IF(I250=0,"",(INDEX('AWR Data'!A$1:E$8823,MATCH(A250,'AWR Data'!A$1:A$8823,0),4)))</f>
        <v>http://gardening.about.com/od/plantprofile1/p/Sedum.htm</v>
      </c>
    </row>
    <row r="251" spans="1:20" ht="20" customHeight="1">
      <c r="A251" s="14" t="s">
        <v>12562</v>
      </c>
      <c r="B251" s="14" t="s">
        <v>1472</v>
      </c>
      <c r="C251" s="14" t="s">
        <v>12563</v>
      </c>
      <c r="E251" s="74">
        <v>170</v>
      </c>
      <c r="F251" s="74">
        <v>83000</v>
      </c>
      <c r="G251" s="74">
        <f t="shared" si="24"/>
        <v>2040</v>
      </c>
      <c r="H251" s="80">
        <f t="shared" si="25"/>
        <v>2.457831325301205E-2</v>
      </c>
      <c r="I251" s="74">
        <f>INDEX('AWR Data'!A$1:E$8825,MATCH(A251,'AWR Data'!A$1:A$8825,0),5)</f>
        <v>3</v>
      </c>
      <c r="J251" s="74">
        <f t="shared" si="26"/>
        <v>2040</v>
      </c>
      <c r="K251" s="105">
        <f t="shared" si="27"/>
        <v>1</v>
      </c>
      <c r="L251" s="75">
        <v>0</v>
      </c>
      <c r="M251" s="75">
        <v>0</v>
      </c>
      <c r="N251" s="75">
        <v>0</v>
      </c>
      <c r="O251" s="105">
        <v>0</v>
      </c>
      <c r="P251" s="98">
        <f t="shared" si="28"/>
        <v>2040</v>
      </c>
      <c r="Q251" s="98">
        <f t="shared" si="29"/>
        <v>3</v>
      </c>
      <c r="R251" s="98">
        <f t="shared" si="30"/>
        <v>2040</v>
      </c>
      <c r="S251" s="105">
        <f t="shared" si="31"/>
        <v>1</v>
      </c>
      <c r="T251" s="8" t="str">
        <f>IF(I251=0,"",(INDEX('AWR Data'!A$1:E$8823,MATCH(A251,'AWR Data'!A$1:A$8823,0),4)))</f>
        <v>http://gardening.about.com/od/houseplants/Houseplants_Gardening_Indoors.htm</v>
      </c>
    </row>
    <row r="252" spans="1:20" ht="20" customHeight="1">
      <c r="A252" s="14" t="s">
        <v>12605</v>
      </c>
      <c r="B252" s="14" t="s">
        <v>920</v>
      </c>
      <c r="C252" s="14" t="s">
        <v>12606</v>
      </c>
      <c r="E252" s="74">
        <v>58</v>
      </c>
      <c r="F252" s="74">
        <v>6130</v>
      </c>
      <c r="G252" s="74">
        <f t="shared" si="24"/>
        <v>696</v>
      </c>
      <c r="H252" s="80">
        <f t="shared" si="25"/>
        <v>0.1135399673735726</v>
      </c>
      <c r="I252" s="74">
        <f>INDEX('AWR Data'!A$1:E$8825,MATCH(A252,'AWR Data'!A$1:A$8825,0),5)</f>
        <v>3</v>
      </c>
      <c r="J252" s="74">
        <f t="shared" si="26"/>
        <v>696</v>
      </c>
      <c r="K252" s="105">
        <f t="shared" si="27"/>
        <v>1</v>
      </c>
      <c r="L252" s="75">
        <v>0</v>
      </c>
      <c r="M252" s="75">
        <v>0</v>
      </c>
      <c r="N252" s="75">
        <v>0</v>
      </c>
      <c r="O252" s="105">
        <v>0</v>
      </c>
      <c r="P252" s="98">
        <f t="shared" si="28"/>
        <v>696</v>
      </c>
      <c r="Q252" s="98">
        <f t="shared" si="29"/>
        <v>3</v>
      </c>
      <c r="R252" s="98">
        <f t="shared" si="30"/>
        <v>696</v>
      </c>
      <c r="S252" s="105">
        <f t="shared" si="31"/>
        <v>1</v>
      </c>
      <c r="T252" s="8" t="str">
        <f>IF(I252=0,"",(INDEX('AWR Data'!A$1:E$8823,MATCH(A252,'AWR Data'!A$1:A$8823,0),4)))</f>
        <v>http://gardening.about.com/od/pruning/a/Pruning_Lilacs.htm</v>
      </c>
    </row>
    <row r="253" spans="1:20" ht="20" customHeight="1">
      <c r="A253" s="14" t="s">
        <v>12863</v>
      </c>
      <c r="B253" s="14" t="s">
        <v>920</v>
      </c>
      <c r="C253" s="14" t="s">
        <v>12864</v>
      </c>
      <c r="E253" s="74">
        <v>73</v>
      </c>
      <c r="F253" s="74">
        <v>14500</v>
      </c>
      <c r="G253" s="74">
        <f t="shared" si="24"/>
        <v>876</v>
      </c>
      <c r="H253" s="80">
        <f t="shared" si="25"/>
        <v>6.0413793103448278E-2</v>
      </c>
      <c r="I253" s="74">
        <f>INDEX('AWR Data'!A$1:E$8825,MATCH(A253,'AWR Data'!A$1:A$8825,0),5)</f>
        <v>3</v>
      </c>
      <c r="J253" s="74">
        <f t="shared" si="26"/>
        <v>876</v>
      </c>
      <c r="K253" s="105">
        <f t="shared" si="27"/>
        <v>1</v>
      </c>
      <c r="L253" s="75">
        <v>0</v>
      </c>
      <c r="M253" s="75">
        <v>0</v>
      </c>
      <c r="N253" s="75">
        <v>0</v>
      </c>
      <c r="O253" s="105">
        <v>0</v>
      </c>
      <c r="P253" s="98">
        <f t="shared" si="28"/>
        <v>876</v>
      </c>
      <c r="Q253" s="98">
        <f t="shared" si="29"/>
        <v>3</v>
      </c>
      <c r="R253" s="98">
        <f t="shared" si="30"/>
        <v>876</v>
      </c>
      <c r="S253" s="105">
        <f t="shared" si="31"/>
        <v>1</v>
      </c>
      <c r="T253" s="8" t="str">
        <f>IF(I253=0,"",(INDEX('AWR Data'!A$1:E$8823,MATCH(A253,'AWR Data'!A$1:A$8823,0),4)))</f>
        <v>http://gardening.about.com/od/pruning/a/Pruning_Lilacs.htm</v>
      </c>
    </row>
    <row r="254" spans="1:20" ht="20" customHeight="1">
      <c r="A254" s="14" t="s">
        <v>13091</v>
      </c>
      <c r="B254" s="14" t="s">
        <v>1178</v>
      </c>
      <c r="C254" s="14" t="s">
        <v>13092</v>
      </c>
      <c r="E254" s="74">
        <v>46</v>
      </c>
      <c r="F254" s="74">
        <v>933</v>
      </c>
      <c r="G254" s="74">
        <f t="shared" si="24"/>
        <v>552</v>
      </c>
      <c r="H254" s="80">
        <f t="shared" si="25"/>
        <v>0.59163987138263663</v>
      </c>
      <c r="I254" s="74">
        <f>INDEX('AWR Data'!A$1:E$8825,MATCH(A254,'AWR Data'!A$1:A$8825,0),5)</f>
        <v>3</v>
      </c>
      <c r="J254" s="74">
        <f t="shared" si="26"/>
        <v>552</v>
      </c>
      <c r="K254" s="105">
        <f t="shared" si="27"/>
        <v>1</v>
      </c>
      <c r="L254" s="75">
        <v>0</v>
      </c>
      <c r="M254" s="75">
        <v>0</v>
      </c>
      <c r="N254" s="75">
        <v>0</v>
      </c>
      <c r="O254" s="105">
        <v>0</v>
      </c>
      <c r="P254" s="98">
        <f t="shared" si="28"/>
        <v>552</v>
      </c>
      <c r="Q254" s="98">
        <f t="shared" si="29"/>
        <v>3</v>
      </c>
      <c r="R254" s="98">
        <f t="shared" si="30"/>
        <v>552</v>
      </c>
      <c r="S254" s="105">
        <f t="shared" si="31"/>
        <v>1</v>
      </c>
      <c r="T254" s="8" t="str">
        <f>IF(I254=0,"",(INDEX('AWR Data'!A$1:E$8823,MATCH(A254,'AWR Data'!A$1:A$8823,0),4)))</f>
        <v>http://gardening.about.com/b/2006/08/19/can-i-prune-that-bush-now.htm</v>
      </c>
    </row>
    <row r="255" spans="1:20" ht="20" customHeight="1">
      <c r="A255" s="14" t="s">
        <v>13504</v>
      </c>
      <c r="B255" s="14" t="s">
        <v>516</v>
      </c>
      <c r="C255" s="14" t="s">
        <v>13505</v>
      </c>
      <c r="E255" s="74">
        <v>36</v>
      </c>
      <c r="F255" s="74">
        <v>18600</v>
      </c>
      <c r="G255" s="74">
        <f t="shared" si="24"/>
        <v>432</v>
      </c>
      <c r="H255" s="80">
        <f t="shared" si="25"/>
        <v>2.3225806451612905E-2</v>
      </c>
      <c r="I255" s="74">
        <f>INDEX('AWR Data'!A$1:E$8825,MATCH(A255,'AWR Data'!A$1:A$8825,0),5)</f>
        <v>3</v>
      </c>
      <c r="J255" s="74">
        <f t="shared" si="26"/>
        <v>432</v>
      </c>
      <c r="K255" s="105">
        <f t="shared" si="27"/>
        <v>1</v>
      </c>
      <c r="L255" s="75">
        <v>0</v>
      </c>
      <c r="M255" s="75">
        <v>0</v>
      </c>
      <c r="N255" s="75">
        <v>0</v>
      </c>
      <c r="O255" s="105">
        <v>0</v>
      </c>
      <c r="P255" s="98">
        <f t="shared" si="28"/>
        <v>432</v>
      </c>
      <c r="Q255" s="98">
        <f t="shared" si="29"/>
        <v>3</v>
      </c>
      <c r="R255" s="98">
        <f t="shared" si="30"/>
        <v>432</v>
      </c>
      <c r="S255" s="105">
        <f t="shared" si="31"/>
        <v>1</v>
      </c>
      <c r="T255" s="8" t="str">
        <f>IF(I255=0,"",(INDEX('AWR Data'!A$1:E$8823,MATCH(A255,'AWR Data'!A$1:A$8823,0),4)))</f>
        <v>http://gardening.about.com/od/treesshrubs/a/FeatureHydrange.htm</v>
      </c>
    </row>
    <row r="256" spans="1:20" ht="20" customHeight="1">
      <c r="A256" s="14" t="s">
        <v>13950</v>
      </c>
      <c r="B256" s="14" t="s">
        <v>579</v>
      </c>
      <c r="C256" s="14" t="s">
        <v>13951</v>
      </c>
      <c r="E256" s="74">
        <v>8100</v>
      </c>
      <c r="F256" s="74">
        <v>1110000</v>
      </c>
      <c r="G256" s="74">
        <f t="shared" si="24"/>
        <v>97200</v>
      </c>
      <c r="H256" s="80">
        <f t="shared" si="25"/>
        <v>8.7567567567567561E-2</v>
      </c>
      <c r="I256" s="74">
        <f>INDEX('AWR Data'!A$1:E$8825,MATCH(A256,'AWR Data'!A$1:A$8825,0),5)</f>
        <v>3</v>
      </c>
      <c r="J256" s="74">
        <f t="shared" si="26"/>
        <v>97200</v>
      </c>
      <c r="K256" s="105">
        <f t="shared" si="27"/>
        <v>1</v>
      </c>
      <c r="L256" s="75">
        <v>0</v>
      </c>
      <c r="M256" s="75">
        <v>0</v>
      </c>
      <c r="N256" s="75">
        <v>0</v>
      </c>
      <c r="O256" s="105">
        <v>0</v>
      </c>
      <c r="P256" s="98">
        <f t="shared" si="28"/>
        <v>97200</v>
      </c>
      <c r="Q256" s="98">
        <f t="shared" si="29"/>
        <v>3</v>
      </c>
      <c r="R256" s="98">
        <f t="shared" si="30"/>
        <v>97200</v>
      </c>
      <c r="S256" s="105">
        <f t="shared" si="31"/>
        <v>1</v>
      </c>
      <c r="T256" s="8" t="str">
        <f>IF(I256=0,"",(INDEX('AWR Data'!A$1:E$8823,MATCH(A256,'AWR Data'!A$1:A$8823,0),4)))</f>
        <v>http://gardening.about.com/od/rose1/f/RoseHips.htm</v>
      </c>
    </row>
    <row r="257" spans="1:20" ht="20" customHeight="1">
      <c r="A257" s="14" t="s">
        <v>14362</v>
      </c>
      <c r="B257" s="14" t="s">
        <v>929</v>
      </c>
      <c r="C257" s="14" t="s">
        <v>14363</v>
      </c>
      <c r="E257" s="74">
        <v>210</v>
      </c>
      <c r="F257" s="74">
        <v>21900</v>
      </c>
      <c r="G257" s="74">
        <f t="shared" si="24"/>
        <v>2520</v>
      </c>
      <c r="H257" s="80">
        <f t="shared" si="25"/>
        <v>0.11506849315068493</v>
      </c>
      <c r="I257" s="74">
        <f>INDEX('AWR Data'!A$1:E$8825,MATCH(A257,'AWR Data'!A$1:A$8825,0),5)</f>
        <v>3</v>
      </c>
      <c r="J257" s="74">
        <f t="shared" si="26"/>
        <v>2520</v>
      </c>
      <c r="K257" s="105">
        <f t="shared" si="27"/>
        <v>1</v>
      </c>
      <c r="L257" s="75">
        <v>0</v>
      </c>
      <c r="M257" s="75">
        <v>0</v>
      </c>
      <c r="N257" s="75">
        <v>0</v>
      </c>
      <c r="O257" s="105">
        <v>0</v>
      </c>
      <c r="P257" s="98">
        <f t="shared" si="28"/>
        <v>2520</v>
      </c>
      <c r="Q257" s="98">
        <f t="shared" si="29"/>
        <v>3</v>
      </c>
      <c r="R257" s="98">
        <f t="shared" si="30"/>
        <v>2520</v>
      </c>
      <c r="S257" s="105">
        <f t="shared" si="31"/>
        <v>1</v>
      </c>
      <c r="T257" s="8" t="str">
        <f>IF(I257=0,"",(INDEX('AWR Data'!A$1:E$8823,MATCH(A257,'AWR Data'!A$1:A$8823,0),4)))</f>
        <v>http://gardening.about.com/od/gardendesign/ig/Plants-to-Walk-On/Sedum-pachyclados.htm</v>
      </c>
    </row>
    <row r="258" spans="1:20" ht="20" customHeight="1">
      <c r="A258" s="14" t="s">
        <v>14579</v>
      </c>
      <c r="B258" s="14" t="s">
        <v>929</v>
      </c>
      <c r="C258" s="14" t="s">
        <v>14580</v>
      </c>
      <c r="E258" s="74">
        <v>73</v>
      </c>
      <c r="F258" s="74">
        <v>2070</v>
      </c>
      <c r="G258" s="74">
        <f t="shared" si="24"/>
        <v>876</v>
      </c>
      <c r="H258" s="80">
        <f t="shared" si="25"/>
        <v>0.42318840579710143</v>
      </c>
      <c r="I258" s="74">
        <f>INDEX('AWR Data'!A$1:E$8825,MATCH(A258,'AWR Data'!A$1:A$8825,0),5)</f>
        <v>3</v>
      </c>
      <c r="J258" s="74">
        <f t="shared" si="26"/>
        <v>876</v>
      </c>
      <c r="K258" s="105">
        <f t="shared" si="27"/>
        <v>1</v>
      </c>
      <c r="L258" s="75">
        <v>0</v>
      </c>
      <c r="M258" s="75">
        <v>0</v>
      </c>
      <c r="N258" s="75">
        <v>0</v>
      </c>
      <c r="O258" s="105">
        <v>0</v>
      </c>
      <c r="P258" s="98">
        <f t="shared" si="28"/>
        <v>876</v>
      </c>
      <c r="Q258" s="98">
        <f t="shared" si="29"/>
        <v>3</v>
      </c>
      <c r="R258" s="98">
        <f t="shared" si="30"/>
        <v>876</v>
      </c>
      <c r="S258" s="105">
        <f t="shared" si="31"/>
        <v>1</v>
      </c>
      <c r="T258" s="8" t="str">
        <f>IF(I258=0,"",(INDEX('AWR Data'!A$1:E$8823,MATCH(A258,'AWR Data'!A$1:A$8823,0),4)))</f>
        <v>http://gardening.about.com/od/plantprofile1/p/Sedum.htm</v>
      </c>
    </row>
    <row r="259" spans="1:20" ht="20" customHeight="1">
      <c r="A259" s="14" t="s">
        <v>14554</v>
      </c>
      <c r="B259" s="14" t="s">
        <v>17535</v>
      </c>
      <c r="C259" s="14" t="s">
        <v>14555</v>
      </c>
      <c r="E259" s="74">
        <v>73</v>
      </c>
      <c r="F259" s="74">
        <v>106000</v>
      </c>
      <c r="G259" s="74">
        <f t="shared" si="24"/>
        <v>876</v>
      </c>
      <c r="H259" s="80">
        <f t="shared" si="25"/>
        <v>8.2641509433962271E-3</v>
      </c>
      <c r="I259" s="74">
        <f>INDEX('AWR Data'!A$1:E$8825,MATCH(A259,'AWR Data'!A$1:A$8825,0),5)</f>
        <v>3</v>
      </c>
      <c r="J259" s="74">
        <f t="shared" si="26"/>
        <v>876</v>
      </c>
      <c r="K259" s="105">
        <f t="shared" si="27"/>
        <v>1</v>
      </c>
      <c r="L259" s="75">
        <v>0</v>
      </c>
      <c r="M259" s="75">
        <v>0</v>
      </c>
      <c r="N259" s="75">
        <v>0</v>
      </c>
      <c r="O259" s="105">
        <v>0</v>
      </c>
      <c r="P259" s="98">
        <f t="shared" si="28"/>
        <v>876</v>
      </c>
      <c r="Q259" s="98">
        <f t="shared" si="29"/>
        <v>3</v>
      </c>
      <c r="R259" s="98">
        <f t="shared" si="30"/>
        <v>876</v>
      </c>
      <c r="S259" s="105">
        <f t="shared" si="31"/>
        <v>1</v>
      </c>
      <c r="T259" s="8" t="str">
        <f>IF(I259=0,"",(INDEX('AWR Data'!A$1:E$8823,MATCH(A259,'AWR Data'!A$1:A$8823,0),4)))</f>
        <v>http://gardening.about.com/od/toolschool/ig/How-to-Clean---Sharpen-Pruners/</v>
      </c>
    </row>
    <row r="260" spans="1:20" ht="20" customHeight="1">
      <c r="A260" s="14" t="s">
        <v>14706</v>
      </c>
      <c r="B260" s="14" t="s">
        <v>989</v>
      </c>
      <c r="C260" s="14" t="s">
        <v>14707</v>
      </c>
      <c r="E260" s="98">
        <v>73</v>
      </c>
      <c r="F260" s="98">
        <v>75800</v>
      </c>
      <c r="G260" s="98">
        <f t="shared" si="24"/>
        <v>876</v>
      </c>
      <c r="H260" s="80">
        <f t="shared" si="25"/>
        <v>1.1556728232189974E-2</v>
      </c>
      <c r="I260" s="98">
        <f>INDEX('AWR Data'!A$1:E$8825,MATCH(A260,'AWR Data'!A$1:A$8825,0),5)</f>
        <v>3</v>
      </c>
      <c r="J260" s="98">
        <f t="shared" si="26"/>
        <v>876</v>
      </c>
      <c r="K260" s="105">
        <f t="shared" si="27"/>
        <v>1</v>
      </c>
      <c r="L260" s="75">
        <v>0</v>
      </c>
      <c r="M260" s="75">
        <v>0</v>
      </c>
      <c r="N260" s="75">
        <v>0</v>
      </c>
      <c r="O260" s="105">
        <v>0</v>
      </c>
      <c r="P260" s="98">
        <f t="shared" si="28"/>
        <v>876</v>
      </c>
      <c r="Q260" s="98">
        <f t="shared" si="29"/>
        <v>3</v>
      </c>
      <c r="R260" s="98">
        <f t="shared" si="30"/>
        <v>876</v>
      </c>
      <c r="S260" s="105">
        <f t="shared" si="31"/>
        <v>1</v>
      </c>
      <c r="T260" s="8" t="str">
        <f>IF(I260=0,"",(INDEX('AWR Data'!A$1:E$8823,MATCH(A260,'AWR Data'!A$1:A$8823,0),4)))</f>
        <v>http://gardening.about.com/od/gardendesignplans/Free_Garden_Design_Plans_You_Can_Use_in_Your_Yard.htm</v>
      </c>
    </row>
    <row r="261" spans="1:20" ht="20" customHeight="1">
      <c r="A261" s="14" t="s">
        <v>15416</v>
      </c>
      <c r="B261" s="14" t="s">
        <v>579</v>
      </c>
      <c r="C261" s="14" t="s">
        <v>15417</v>
      </c>
      <c r="E261" s="74">
        <v>1600</v>
      </c>
      <c r="F261" s="74">
        <v>325000</v>
      </c>
      <c r="G261" s="74">
        <f t="shared" si="24"/>
        <v>19200</v>
      </c>
      <c r="H261" s="80">
        <f t="shared" si="25"/>
        <v>5.9076923076923075E-2</v>
      </c>
      <c r="I261" s="74">
        <f>INDEX('AWR Data'!A$1:E$8825,MATCH(A261,'AWR Data'!A$1:A$8825,0),5)</f>
        <v>3</v>
      </c>
      <c r="J261" s="74">
        <f t="shared" si="26"/>
        <v>19200</v>
      </c>
      <c r="K261" s="105">
        <f t="shared" si="27"/>
        <v>1</v>
      </c>
      <c r="L261" s="75">
        <v>0</v>
      </c>
      <c r="M261" s="75">
        <v>0</v>
      </c>
      <c r="N261" s="75">
        <v>0</v>
      </c>
      <c r="O261" s="105">
        <v>0</v>
      </c>
      <c r="P261" s="98">
        <f t="shared" si="28"/>
        <v>19200</v>
      </c>
      <c r="Q261" s="98">
        <f t="shared" si="29"/>
        <v>3</v>
      </c>
      <c r="R261" s="98">
        <f t="shared" si="30"/>
        <v>19200</v>
      </c>
      <c r="S261" s="105">
        <f t="shared" si="31"/>
        <v>1</v>
      </c>
      <c r="T261" s="8" t="str">
        <f>IF(I261=0,"",(INDEX('AWR Data'!A$1:E$8823,MATCH(A261,'AWR Data'!A$1:A$8823,0),4)))</f>
        <v>http://gardening.about.com/od/rose1/a/HybridTeas.htm</v>
      </c>
    </row>
    <row r="262" spans="1:20" ht="20" customHeight="1">
      <c r="A262" s="14" t="s">
        <v>15527</v>
      </c>
      <c r="B262" s="14" t="s">
        <v>920</v>
      </c>
      <c r="C262" s="14" t="s">
        <v>15528</v>
      </c>
      <c r="E262" s="74">
        <v>46</v>
      </c>
      <c r="F262" s="74">
        <v>27800</v>
      </c>
      <c r="G262" s="74">
        <f t="shared" ref="G262:G325" si="32">+E262*12</f>
        <v>552</v>
      </c>
      <c r="H262" s="80">
        <f t="shared" ref="H262:H325" si="33">IF(G262&gt;0,(IF(F262&gt;0,G262/F262,1000)),0)</f>
        <v>1.9856115107913668E-2</v>
      </c>
      <c r="I262" s="74">
        <f>INDEX('AWR Data'!A$1:E$8825,MATCH(A262,'AWR Data'!A$1:A$8825,0),5)</f>
        <v>3</v>
      </c>
      <c r="J262" s="74">
        <f t="shared" ref="J262:J325" si="34">IF(I262=0,0,IF(I262&gt;0,IF(I262&lt;11,G262,IF(I262&lt;21,(G262*0.32),IF(I262&lt;31,(G262*0.07),0)))))</f>
        <v>552</v>
      </c>
      <c r="K262" s="105">
        <f t="shared" ref="K262:K325" si="35">IF(G262,J262/G262,0)</f>
        <v>1</v>
      </c>
      <c r="L262" s="75">
        <v>0</v>
      </c>
      <c r="M262" s="75">
        <v>0</v>
      </c>
      <c r="N262" s="75">
        <v>0</v>
      </c>
      <c r="O262" s="105">
        <v>0</v>
      </c>
      <c r="P262" s="98">
        <f t="shared" ref="P262:P325" si="36">+G262-L262</f>
        <v>552</v>
      </c>
      <c r="Q262" s="98">
        <f t="shared" ref="Q262:Q325" si="37">IF(I262=0,I262-M262,IF(M262,IF(I262=0,(M262-0),M262-I262),I262))</f>
        <v>3</v>
      </c>
      <c r="R262" s="98">
        <f t="shared" ref="R262:R325" si="38">+J262-N262</f>
        <v>552</v>
      </c>
      <c r="S262" s="105">
        <f t="shared" ref="S262:S325" si="39">+K262-O262</f>
        <v>1</v>
      </c>
      <c r="T262" s="8" t="str">
        <f>IF(I262=0,"",(INDEX('AWR Data'!A$1:E$8823,MATCH(A262,'AWR Data'!A$1:A$8823,0),4)))</f>
        <v>http://gardening.about.com/od/pruning/a/Pruning_Lilacs.htm</v>
      </c>
    </row>
    <row r="263" spans="1:20" ht="20" customHeight="1">
      <c r="A263" s="14" t="s">
        <v>15970</v>
      </c>
      <c r="B263" s="14" t="s">
        <v>279</v>
      </c>
      <c r="C263" s="14" t="s">
        <v>15971</v>
      </c>
      <c r="E263" s="74">
        <v>22</v>
      </c>
      <c r="F263" s="74">
        <v>103000</v>
      </c>
      <c r="G263" s="74">
        <f t="shared" si="32"/>
        <v>264</v>
      </c>
      <c r="H263" s="80">
        <f t="shared" si="33"/>
        <v>2.5631067961165046E-3</v>
      </c>
      <c r="I263" s="74">
        <f>INDEX('AWR Data'!A$1:E$8825,MATCH(A263,'AWR Data'!A$1:A$8825,0),5)</f>
        <v>3</v>
      </c>
      <c r="J263" s="74">
        <f t="shared" si="34"/>
        <v>264</v>
      </c>
      <c r="K263" s="105">
        <f t="shared" si="35"/>
        <v>1</v>
      </c>
      <c r="L263" s="75">
        <v>0</v>
      </c>
      <c r="M263" s="75">
        <v>0</v>
      </c>
      <c r="N263" s="75">
        <v>0</v>
      </c>
      <c r="O263" s="105">
        <v>0</v>
      </c>
      <c r="P263" s="98">
        <f t="shared" si="36"/>
        <v>264</v>
      </c>
      <c r="Q263" s="98">
        <f t="shared" si="37"/>
        <v>3</v>
      </c>
      <c r="R263" s="98">
        <f t="shared" si="38"/>
        <v>264</v>
      </c>
      <c r="S263" s="105">
        <f t="shared" si="39"/>
        <v>1</v>
      </c>
      <c r="T263" s="8" t="str">
        <f>IF(I263=0,"",(INDEX('AWR Data'!A$1:E$8823,MATCH(A263,'AWR Data'!A$1:A$8823,0),4)))</f>
        <v>http://gardening.about.com/od/soniasgarden/a/Bromeliads.htm</v>
      </c>
    </row>
    <row r="264" spans="1:20" ht="20" customHeight="1">
      <c r="A264" s="14" t="s">
        <v>16179</v>
      </c>
      <c r="B264" s="14" t="s">
        <v>513</v>
      </c>
      <c r="C264" s="14" t="s">
        <v>16180</v>
      </c>
      <c r="E264" s="74">
        <v>73</v>
      </c>
      <c r="F264" s="74">
        <v>5570</v>
      </c>
      <c r="G264" s="74">
        <f t="shared" si="32"/>
        <v>876</v>
      </c>
      <c r="H264" s="80">
        <f t="shared" si="33"/>
        <v>0.15727109515260324</v>
      </c>
      <c r="I264" s="74">
        <f>INDEX('AWR Data'!A$1:E$8825,MATCH(A264,'AWR Data'!A$1:A$8825,0),5)</f>
        <v>3</v>
      </c>
      <c r="J264" s="74">
        <f t="shared" si="34"/>
        <v>876</v>
      </c>
      <c r="K264" s="105">
        <f t="shared" si="35"/>
        <v>1</v>
      </c>
      <c r="L264" s="75">
        <v>0</v>
      </c>
      <c r="M264" s="75">
        <v>0</v>
      </c>
      <c r="N264" s="75">
        <v>0</v>
      </c>
      <c r="O264" s="105">
        <v>0</v>
      </c>
      <c r="P264" s="98">
        <f t="shared" si="36"/>
        <v>876</v>
      </c>
      <c r="Q264" s="98">
        <f t="shared" si="37"/>
        <v>3</v>
      </c>
      <c r="R264" s="98">
        <f t="shared" si="38"/>
        <v>876</v>
      </c>
      <c r="S264" s="105">
        <f t="shared" si="39"/>
        <v>1</v>
      </c>
      <c r="T264" s="8" t="str">
        <f>IF(I264=0,"",(INDEX('AWR Data'!A$1:E$8823,MATCH(A264,'AWR Data'!A$1:A$8823,0),4)))</f>
        <v>http://gardening.about.com/od/treesshrubs/a/Viburnums.htm</v>
      </c>
    </row>
    <row r="265" spans="1:20" ht="20" customHeight="1">
      <c r="A265" s="14" t="s">
        <v>16023</v>
      </c>
      <c r="B265" s="14" t="s">
        <v>505</v>
      </c>
      <c r="C265" s="14" t="s">
        <v>16024</v>
      </c>
      <c r="E265" s="74">
        <v>28</v>
      </c>
      <c r="F265" s="74">
        <v>3690</v>
      </c>
      <c r="G265" s="74">
        <f t="shared" si="32"/>
        <v>336</v>
      </c>
      <c r="H265" s="80">
        <f t="shared" si="33"/>
        <v>9.1056910569105698E-2</v>
      </c>
      <c r="I265" s="74">
        <f>INDEX('AWR Data'!A$1:E$8825,MATCH(A265,'AWR Data'!A$1:A$8825,0),5)</f>
        <v>3</v>
      </c>
      <c r="J265" s="74">
        <f t="shared" si="34"/>
        <v>336</v>
      </c>
      <c r="K265" s="105">
        <f t="shared" si="35"/>
        <v>1</v>
      </c>
      <c r="L265" s="75">
        <v>0</v>
      </c>
      <c r="M265" s="75">
        <v>0</v>
      </c>
      <c r="N265" s="75">
        <v>0</v>
      </c>
      <c r="O265" s="105">
        <v>0</v>
      </c>
      <c r="P265" s="98">
        <f t="shared" si="36"/>
        <v>336</v>
      </c>
      <c r="Q265" s="98">
        <f t="shared" si="37"/>
        <v>3</v>
      </c>
      <c r="R265" s="98">
        <f t="shared" si="38"/>
        <v>336</v>
      </c>
      <c r="S265" s="105">
        <f t="shared" si="39"/>
        <v>1</v>
      </c>
      <c r="T265" s="8" t="str">
        <f>IF(I265=0,"",(INDEX('AWR Data'!A$1:E$8823,MATCH(A265,'AWR Data'!A$1:A$8823,0),4)))</f>
        <v>http://gardening.about.com/od/perennials/qt/Sun_Hosta.htm</v>
      </c>
    </row>
    <row r="266" spans="1:20" ht="20" customHeight="1">
      <c r="A266" s="14" t="s">
        <v>16084</v>
      </c>
      <c r="B266" s="14" t="s">
        <v>513</v>
      </c>
      <c r="C266" s="14" t="s">
        <v>16085</v>
      </c>
      <c r="E266" s="74">
        <v>16</v>
      </c>
      <c r="F266" s="74">
        <v>6290</v>
      </c>
      <c r="G266" s="74">
        <f t="shared" si="32"/>
        <v>192</v>
      </c>
      <c r="H266" s="80">
        <f t="shared" si="33"/>
        <v>3.0524642289348172E-2</v>
      </c>
      <c r="I266" s="74">
        <f>INDEX('AWR Data'!A$1:E$8825,MATCH(A266,'AWR Data'!A$1:A$8825,0),5)</f>
        <v>3</v>
      </c>
      <c r="J266" s="74">
        <f t="shared" si="34"/>
        <v>192</v>
      </c>
      <c r="K266" s="105">
        <f t="shared" si="35"/>
        <v>1</v>
      </c>
      <c r="L266" s="75">
        <v>0</v>
      </c>
      <c r="M266" s="75">
        <v>0</v>
      </c>
      <c r="N266" s="75">
        <v>0</v>
      </c>
      <c r="O266" s="105">
        <v>0</v>
      </c>
      <c r="P266" s="98">
        <f t="shared" si="36"/>
        <v>192</v>
      </c>
      <c r="Q266" s="98">
        <f t="shared" si="37"/>
        <v>3</v>
      </c>
      <c r="R266" s="98">
        <f t="shared" si="38"/>
        <v>192</v>
      </c>
      <c r="S266" s="105">
        <f t="shared" si="39"/>
        <v>1</v>
      </c>
      <c r="T266" s="8" t="str">
        <f>IF(I266=0,"",(INDEX('AWR Data'!A$1:E$8823,MATCH(A266,'AWR Data'!A$1:A$8823,0),4)))</f>
        <v>http://gardening.about.com/od/treesshrubs/a/Viburnums.htm</v>
      </c>
    </row>
    <row r="267" spans="1:20" ht="20" customHeight="1">
      <c r="A267" s="14" t="s">
        <v>15900</v>
      </c>
      <c r="B267" s="14" t="s">
        <v>513</v>
      </c>
      <c r="C267" s="14" t="s">
        <v>15901</v>
      </c>
      <c r="E267" s="74">
        <v>22200</v>
      </c>
      <c r="F267" s="74">
        <v>2810000</v>
      </c>
      <c r="G267" s="74">
        <f t="shared" si="32"/>
        <v>266400</v>
      </c>
      <c r="H267" s="80">
        <f t="shared" si="33"/>
        <v>9.4804270462633455E-2</v>
      </c>
      <c r="I267" s="74">
        <f>INDEX('AWR Data'!A$1:E$8825,MATCH(A267,'AWR Data'!A$1:A$8825,0),5)</f>
        <v>3</v>
      </c>
      <c r="J267" s="74">
        <f t="shared" si="34"/>
        <v>266400</v>
      </c>
      <c r="K267" s="105">
        <f t="shared" si="35"/>
        <v>1</v>
      </c>
      <c r="L267" s="75">
        <v>0</v>
      </c>
      <c r="M267" s="75">
        <v>0</v>
      </c>
      <c r="N267" s="75">
        <v>0</v>
      </c>
      <c r="O267" s="105">
        <v>0</v>
      </c>
      <c r="P267" s="98">
        <f t="shared" si="36"/>
        <v>266400</v>
      </c>
      <c r="Q267" s="98">
        <f t="shared" si="37"/>
        <v>3</v>
      </c>
      <c r="R267" s="98">
        <f t="shared" si="38"/>
        <v>266400</v>
      </c>
      <c r="S267" s="105">
        <f t="shared" si="39"/>
        <v>1</v>
      </c>
      <c r="T267" s="8" t="str">
        <f>IF(I267=0,"",(INDEX('AWR Data'!A$1:E$8823,MATCH(A267,'AWR Data'!A$1:A$8823,0),4)))</f>
        <v>http://gardening.about.com/od/treesshrubs/a/Viburnums.htm</v>
      </c>
    </row>
    <row r="268" spans="1:20" ht="20" customHeight="1">
      <c r="A268" s="14" t="s">
        <v>16211</v>
      </c>
      <c r="B268" s="14" t="s">
        <v>513</v>
      </c>
      <c r="C268" s="14" t="s">
        <v>16212</v>
      </c>
      <c r="E268" s="74">
        <v>58</v>
      </c>
      <c r="F268" s="74">
        <v>14300</v>
      </c>
      <c r="G268" s="74">
        <f t="shared" si="32"/>
        <v>696</v>
      </c>
      <c r="H268" s="80">
        <f t="shared" si="33"/>
        <v>4.8671328671328673E-2</v>
      </c>
      <c r="I268" s="74">
        <f>INDEX('AWR Data'!A$1:E$8825,MATCH(A268,'AWR Data'!A$1:A$8825,0),5)</f>
        <v>3</v>
      </c>
      <c r="J268" s="74">
        <f t="shared" si="34"/>
        <v>696</v>
      </c>
      <c r="K268" s="105">
        <f t="shared" si="35"/>
        <v>1</v>
      </c>
      <c r="L268" s="75">
        <v>0</v>
      </c>
      <c r="M268" s="75">
        <v>0</v>
      </c>
      <c r="N268" s="75">
        <v>0</v>
      </c>
      <c r="O268" s="105">
        <v>0</v>
      </c>
      <c r="P268" s="98">
        <f t="shared" si="36"/>
        <v>696</v>
      </c>
      <c r="Q268" s="98">
        <f t="shared" si="37"/>
        <v>3</v>
      </c>
      <c r="R268" s="98">
        <f t="shared" si="38"/>
        <v>696</v>
      </c>
      <c r="S268" s="105">
        <f t="shared" si="39"/>
        <v>1</v>
      </c>
      <c r="T268" s="8" t="str">
        <f>IF(I268=0,"",(INDEX('AWR Data'!A$1:E$8823,MATCH(A268,'AWR Data'!A$1:A$8823,0),4)))</f>
        <v>http://gardening.about.com/od/whatsnewinthegarden/ig/New-and-Cool-Plants-for-2009-/Viburnum--Emerald-Triumph-.htm</v>
      </c>
    </row>
    <row r="269" spans="1:20" ht="20" customHeight="1">
      <c r="A269" s="14" t="s">
        <v>16317</v>
      </c>
      <c r="B269" s="14" t="s">
        <v>513</v>
      </c>
      <c r="C269" s="14" t="s">
        <v>16318</v>
      </c>
      <c r="E269" s="74">
        <v>73</v>
      </c>
      <c r="F269" s="74">
        <v>1170</v>
      </c>
      <c r="G269" s="74">
        <f t="shared" si="32"/>
        <v>876</v>
      </c>
      <c r="H269" s="80">
        <f t="shared" si="33"/>
        <v>0.74871794871794872</v>
      </c>
      <c r="I269" s="74">
        <f>INDEX('AWR Data'!A$1:E$8825,MATCH(A269,'AWR Data'!A$1:A$8825,0),5)</f>
        <v>3</v>
      </c>
      <c r="J269" s="74">
        <f t="shared" si="34"/>
        <v>876</v>
      </c>
      <c r="K269" s="105">
        <f t="shared" si="35"/>
        <v>1</v>
      </c>
      <c r="L269" s="75">
        <v>0</v>
      </c>
      <c r="M269" s="75">
        <v>0</v>
      </c>
      <c r="N269" s="75">
        <v>0</v>
      </c>
      <c r="O269" s="105">
        <v>0</v>
      </c>
      <c r="P269" s="98">
        <f t="shared" si="36"/>
        <v>876</v>
      </c>
      <c r="Q269" s="98">
        <f t="shared" si="37"/>
        <v>3</v>
      </c>
      <c r="R269" s="98">
        <f t="shared" si="38"/>
        <v>876</v>
      </c>
      <c r="S269" s="105">
        <f t="shared" si="39"/>
        <v>1</v>
      </c>
      <c r="T269" s="8" t="str">
        <f>IF(I269=0,"",(INDEX('AWR Data'!A$1:E$8823,MATCH(A269,'AWR Data'!A$1:A$8823,0),4)))</f>
        <v>http://gardening.about.com/od/gardenproblems/a/VLB.htm</v>
      </c>
    </row>
    <row r="270" spans="1:20" ht="20" customHeight="1">
      <c r="A270" s="14" t="s">
        <v>16140</v>
      </c>
      <c r="B270" s="14" t="s">
        <v>513</v>
      </c>
      <c r="C270" s="14" t="s">
        <v>16141</v>
      </c>
      <c r="E270" s="74">
        <v>36</v>
      </c>
      <c r="F270" s="74">
        <v>899</v>
      </c>
      <c r="G270" s="74">
        <f t="shared" si="32"/>
        <v>432</v>
      </c>
      <c r="H270" s="80">
        <f t="shared" si="33"/>
        <v>0.48053392658509453</v>
      </c>
      <c r="I270" s="74">
        <f>INDEX('AWR Data'!A$1:E$8825,MATCH(A270,'AWR Data'!A$1:A$8825,0),5)</f>
        <v>3</v>
      </c>
      <c r="J270" s="74">
        <f t="shared" si="34"/>
        <v>432</v>
      </c>
      <c r="K270" s="105">
        <f t="shared" si="35"/>
        <v>1</v>
      </c>
      <c r="L270" s="75">
        <v>0</v>
      </c>
      <c r="M270" s="75">
        <v>0</v>
      </c>
      <c r="N270" s="75">
        <v>0</v>
      </c>
      <c r="O270" s="105">
        <v>0</v>
      </c>
      <c r="P270" s="98">
        <f t="shared" si="36"/>
        <v>432</v>
      </c>
      <c r="Q270" s="98">
        <f t="shared" si="37"/>
        <v>3</v>
      </c>
      <c r="R270" s="98">
        <f t="shared" si="38"/>
        <v>432</v>
      </c>
      <c r="S270" s="105">
        <f t="shared" si="39"/>
        <v>1</v>
      </c>
      <c r="T270" s="8" t="str">
        <f>IF(I270=0,"",(INDEX('AWR Data'!A$1:E$8823,MATCH(A270,'AWR Data'!A$1:A$8823,0),4)))</f>
        <v>http://gardening.about.com/od/treesshrubs/a/Viburnums.htm</v>
      </c>
    </row>
    <row r="271" spans="1:20" ht="20" customHeight="1">
      <c r="A271" s="14" t="s">
        <v>16573</v>
      </c>
      <c r="B271" s="14" t="s">
        <v>513</v>
      </c>
      <c r="C271" s="14" t="s">
        <v>16574</v>
      </c>
      <c r="E271" s="74">
        <v>260</v>
      </c>
      <c r="F271" s="74">
        <v>16800</v>
      </c>
      <c r="G271" s="74">
        <f t="shared" si="32"/>
        <v>3120</v>
      </c>
      <c r="H271" s="80">
        <f t="shared" si="33"/>
        <v>0.18571428571428572</v>
      </c>
      <c r="I271" s="74">
        <f>INDEX('AWR Data'!A$1:E$8825,MATCH(A271,'AWR Data'!A$1:A$8825,0),5)</f>
        <v>3</v>
      </c>
      <c r="J271" s="74">
        <f t="shared" si="34"/>
        <v>3120</v>
      </c>
      <c r="K271" s="105">
        <f t="shared" si="35"/>
        <v>1</v>
      </c>
      <c r="L271" s="75">
        <v>0</v>
      </c>
      <c r="M271" s="75">
        <v>0</v>
      </c>
      <c r="N271" s="75">
        <v>0</v>
      </c>
      <c r="O271" s="105">
        <v>0</v>
      </c>
      <c r="P271" s="98">
        <f t="shared" si="36"/>
        <v>3120</v>
      </c>
      <c r="Q271" s="98">
        <f t="shared" si="37"/>
        <v>3</v>
      </c>
      <c r="R271" s="98">
        <f t="shared" si="38"/>
        <v>3120</v>
      </c>
      <c r="S271" s="105">
        <f t="shared" si="39"/>
        <v>1</v>
      </c>
      <c r="T271" s="8" t="str">
        <f>IF(I271=0,"",(INDEX('AWR Data'!A$1:E$8823,MATCH(A271,'AWR Data'!A$1:A$8823,0),4)))</f>
        <v>http://gardening.about.com/od/treesshrubs/a/Viburnums.htm</v>
      </c>
    </row>
    <row r="272" spans="1:20" ht="20" customHeight="1">
      <c r="A272" s="14" t="s">
        <v>16429</v>
      </c>
      <c r="B272" s="14" t="s">
        <v>513</v>
      </c>
      <c r="C272" s="14" t="s">
        <v>16430</v>
      </c>
      <c r="E272" s="74">
        <v>58</v>
      </c>
      <c r="F272" s="74">
        <v>2370</v>
      </c>
      <c r="G272" s="74">
        <f t="shared" si="32"/>
        <v>696</v>
      </c>
      <c r="H272" s="80">
        <f t="shared" si="33"/>
        <v>0.29367088607594938</v>
      </c>
      <c r="I272" s="74">
        <f>INDEX('AWR Data'!A$1:E$8825,MATCH(A272,'AWR Data'!A$1:A$8825,0),5)</f>
        <v>3</v>
      </c>
      <c r="J272" s="74">
        <f t="shared" si="34"/>
        <v>696</v>
      </c>
      <c r="K272" s="105">
        <f t="shared" si="35"/>
        <v>1</v>
      </c>
      <c r="L272" s="75">
        <v>0</v>
      </c>
      <c r="M272" s="75">
        <v>0</v>
      </c>
      <c r="N272" s="75">
        <v>0</v>
      </c>
      <c r="O272" s="105">
        <v>0</v>
      </c>
      <c r="P272" s="98">
        <f t="shared" si="36"/>
        <v>696</v>
      </c>
      <c r="Q272" s="98">
        <f t="shared" si="37"/>
        <v>3</v>
      </c>
      <c r="R272" s="98">
        <f t="shared" si="38"/>
        <v>696</v>
      </c>
      <c r="S272" s="105">
        <f t="shared" si="39"/>
        <v>1</v>
      </c>
      <c r="T272" s="8" t="str">
        <f>IF(I272=0,"",(INDEX('AWR Data'!A$1:E$8823,MATCH(A272,'AWR Data'!A$1:A$8823,0),4)))</f>
        <v>http://gardening.about.com/od/treesshrubs/a/Viburnums.htm</v>
      </c>
    </row>
    <row r="273" spans="1:20" ht="20" customHeight="1">
      <c r="A273" s="14" t="s">
        <v>16237</v>
      </c>
      <c r="B273" s="14" t="s">
        <v>513</v>
      </c>
      <c r="C273" s="14" t="s">
        <v>16238</v>
      </c>
      <c r="E273" s="74">
        <v>36</v>
      </c>
      <c r="F273" s="74">
        <v>262</v>
      </c>
      <c r="G273" s="74">
        <f t="shared" si="32"/>
        <v>432</v>
      </c>
      <c r="H273" s="80">
        <f t="shared" si="33"/>
        <v>1.6488549618320612</v>
      </c>
      <c r="I273" s="74">
        <f>INDEX('AWR Data'!A$1:E$8825,MATCH(A273,'AWR Data'!A$1:A$8825,0),5)</f>
        <v>3</v>
      </c>
      <c r="J273" s="74">
        <f t="shared" si="34"/>
        <v>432</v>
      </c>
      <c r="K273" s="105">
        <f t="shared" si="35"/>
        <v>1</v>
      </c>
      <c r="L273" s="75">
        <v>0</v>
      </c>
      <c r="M273" s="75">
        <v>0</v>
      </c>
      <c r="N273" s="75">
        <v>0</v>
      </c>
      <c r="O273" s="105">
        <v>0</v>
      </c>
      <c r="P273" s="98">
        <f t="shared" si="36"/>
        <v>432</v>
      </c>
      <c r="Q273" s="98">
        <f t="shared" si="37"/>
        <v>3</v>
      </c>
      <c r="R273" s="98">
        <f t="shared" si="38"/>
        <v>432</v>
      </c>
      <c r="S273" s="105">
        <f t="shared" si="39"/>
        <v>1</v>
      </c>
      <c r="T273" s="8" t="str">
        <f>IF(I273=0,"",(INDEX('AWR Data'!A$1:E$8823,MATCH(A273,'AWR Data'!A$1:A$8823,0),4)))</f>
        <v>http://gardening.about.com/od/treesshrubs/a/Viburnums.htm</v>
      </c>
    </row>
    <row r="274" spans="1:20" ht="20" customHeight="1">
      <c r="A274" s="14" t="s">
        <v>16239</v>
      </c>
      <c r="B274" s="14" t="s">
        <v>513</v>
      </c>
      <c r="C274" s="14" t="s">
        <v>16240</v>
      </c>
      <c r="E274" s="74">
        <v>170</v>
      </c>
      <c r="F274" s="74">
        <v>2100</v>
      </c>
      <c r="G274" s="74">
        <f t="shared" si="32"/>
        <v>2040</v>
      </c>
      <c r="H274" s="80">
        <f t="shared" si="33"/>
        <v>0.97142857142857142</v>
      </c>
      <c r="I274" s="74">
        <f>INDEX('AWR Data'!A$1:E$8825,MATCH(A274,'AWR Data'!A$1:A$8825,0),5)</f>
        <v>3</v>
      </c>
      <c r="J274" s="74">
        <f t="shared" si="34"/>
        <v>2040</v>
      </c>
      <c r="K274" s="105">
        <f t="shared" si="35"/>
        <v>1</v>
      </c>
      <c r="L274" s="75">
        <v>0</v>
      </c>
      <c r="M274" s="75">
        <v>0</v>
      </c>
      <c r="N274" s="75">
        <v>0</v>
      </c>
      <c r="O274" s="105">
        <v>0</v>
      </c>
      <c r="P274" s="98">
        <f t="shared" si="36"/>
        <v>2040</v>
      </c>
      <c r="Q274" s="98">
        <f t="shared" si="37"/>
        <v>3</v>
      </c>
      <c r="R274" s="98">
        <f t="shared" si="38"/>
        <v>2040</v>
      </c>
      <c r="S274" s="105">
        <f t="shared" si="39"/>
        <v>1</v>
      </c>
      <c r="T274" s="8" t="str">
        <f>IF(I274=0,"",(INDEX('AWR Data'!A$1:E$8823,MATCH(A274,'AWR Data'!A$1:A$8823,0),4)))</f>
        <v>http://gardening.about.com/od/treesshrubs/a/Viburnums_2.htm</v>
      </c>
    </row>
    <row r="275" spans="1:20" ht="20" customHeight="1">
      <c r="A275" s="14" t="s">
        <v>16851</v>
      </c>
      <c r="B275" s="14" t="s">
        <v>989</v>
      </c>
      <c r="C275" s="14" t="s">
        <v>16852</v>
      </c>
      <c r="E275" s="74">
        <v>110</v>
      </c>
      <c r="F275" s="74">
        <v>220000</v>
      </c>
      <c r="G275" s="74">
        <f t="shared" si="32"/>
        <v>1320</v>
      </c>
      <c r="H275" s="80">
        <f t="shared" si="33"/>
        <v>6.0000000000000001E-3</v>
      </c>
      <c r="I275" s="74">
        <f>INDEX('AWR Data'!A$1:E$8825,MATCH(A275,'AWR Data'!A$1:A$8825,0),5)</f>
        <v>3</v>
      </c>
      <c r="J275" s="74">
        <f t="shared" si="34"/>
        <v>1320</v>
      </c>
      <c r="K275" s="105">
        <f t="shared" si="35"/>
        <v>1</v>
      </c>
      <c r="L275" s="75">
        <v>0</v>
      </c>
      <c r="M275" s="75">
        <v>0</v>
      </c>
      <c r="N275" s="75">
        <v>0</v>
      </c>
      <c r="O275" s="105">
        <v>0</v>
      </c>
      <c r="P275" s="98">
        <f t="shared" si="36"/>
        <v>1320</v>
      </c>
      <c r="Q275" s="98">
        <f t="shared" si="37"/>
        <v>3</v>
      </c>
      <c r="R275" s="98">
        <f t="shared" si="38"/>
        <v>1320</v>
      </c>
      <c r="S275" s="105">
        <f t="shared" si="39"/>
        <v>1</v>
      </c>
      <c r="T275" s="8" t="str">
        <f>IF(I275=0,"",(INDEX('AWR Data'!A$1:E$8823,MATCH(A275,'AWR Data'!A$1:A$8823,0),4)))</f>
        <v>http://gardening.about.com/od/attractingwildlife/Attracting_Wildlife_into_your_Garden.htm</v>
      </c>
    </row>
    <row r="276" spans="1:20" ht="20" customHeight="1">
      <c r="A276" s="14" t="s">
        <v>17313</v>
      </c>
      <c r="B276" s="14" t="s">
        <v>2852</v>
      </c>
      <c r="C276" s="14" t="s">
        <v>17314</v>
      </c>
      <c r="E276" s="98">
        <v>46</v>
      </c>
      <c r="F276" s="98">
        <v>10300</v>
      </c>
      <c r="G276" s="98">
        <f t="shared" si="32"/>
        <v>552</v>
      </c>
      <c r="H276" s="80">
        <f t="shared" si="33"/>
        <v>5.3592233009708737E-2</v>
      </c>
      <c r="I276" s="98">
        <f>INDEX('AWR Data'!A$1:E$8825,MATCH(A276,'AWR Data'!A$1:A$8825,0),5)</f>
        <v>3</v>
      </c>
      <c r="J276" s="98">
        <f t="shared" si="34"/>
        <v>552</v>
      </c>
      <c r="K276" s="105">
        <f t="shared" si="35"/>
        <v>1</v>
      </c>
      <c r="L276" s="75">
        <v>0</v>
      </c>
      <c r="M276" s="75">
        <v>0</v>
      </c>
      <c r="N276" s="75">
        <v>0</v>
      </c>
      <c r="O276" s="105">
        <v>0</v>
      </c>
      <c r="P276" s="98">
        <f t="shared" si="36"/>
        <v>552</v>
      </c>
      <c r="Q276" s="98">
        <f t="shared" si="37"/>
        <v>3</v>
      </c>
      <c r="R276" s="98">
        <f t="shared" si="38"/>
        <v>552</v>
      </c>
      <c r="S276" s="105">
        <f t="shared" si="39"/>
        <v>1</v>
      </c>
      <c r="T276" s="8" t="str">
        <f>IF(I276=0,"",(INDEX('AWR Data'!A$1:E$8823,MATCH(A276,'AWR Data'!A$1:A$8823,0),4)))</f>
        <v>http://gardening.about.com/od/houseplants/a/Cyclamen.htm</v>
      </c>
    </row>
    <row r="277" spans="1:20" ht="20" customHeight="1">
      <c r="A277" s="14" t="s">
        <v>16918</v>
      </c>
      <c r="B277" s="14" t="s">
        <v>1032</v>
      </c>
      <c r="C277" s="14" t="s">
        <v>16919</v>
      </c>
      <c r="E277" s="74">
        <v>110</v>
      </c>
      <c r="F277" s="74">
        <v>136</v>
      </c>
      <c r="G277" s="74">
        <f t="shared" si="32"/>
        <v>1320</v>
      </c>
      <c r="H277" s="80">
        <f t="shared" si="33"/>
        <v>9.7058823529411757</v>
      </c>
      <c r="I277" s="74">
        <f>INDEX('AWR Data'!A$1:E$8825,MATCH(A277,'AWR Data'!A$1:A$8825,0),5)</f>
        <v>3</v>
      </c>
      <c r="J277" s="74">
        <f t="shared" si="34"/>
        <v>1320</v>
      </c>
      <c r="K277" s="105">
        <f t="shared" si="35"/>
        <v>1</v>
      </c>
      <c r="L277" s="75">
        <v>0</v>
      </c>
      <c r="M277" s="75">
        <v>0</v>
      </c>
      <c r="N277" s="75">
        <v>0</v>
      </c>
      <c r="O277" s="105">
        <v>0</v>
      </c>
      <c r="P277" s="98">
        <f t="shared" si="36"/>
        <v>1320</v>
      </c>
      <c r="Q277" s="98">
        <f t="shared" si="37"/>
        <v>3</v>
      </c>
      <c r="R277" s="98">
        <f t="shared" si="38"/>
        <v>1320</v>
      </c>
      <c r="S277" s="105">
        <f t="shared" si="39"/>
        <v>1</v>
      </c>
      <c r="T277" s="8" t="str">
        <f>IF(I277=0,"",(INDEX('AWR Data'!A$1:E$8823,MATCH(A277,'AWR Data'!A$1:A$8823,0),4)))</f>
        <v>http://gardening.about.com/od/winterinthegarden/ss/Store_Geraniums.htm</v>
      </c>
    </row>
    <row r="278" spans="1:20" ht="20" customHeight="1">
      <c r="A278" s="14" t="s">
        <v>17060</v>
      </c>
      <c r="B278" s="14" t="s">
        <v>415</v>
      </c>
      <c r="C278" s="14" t="s">
        <v>17061</v>
      </c>
      <c r="E278" s="74">
        <v>140</v>
      </c>
      <c r="F278" s="74">
        <v>5530</v>
      </c>
      <c r="G278" s="74">
        <f t="shared" si="32"/>
        <v>1680</v>
      </c>
      <c r="H278" s="80">
        <f t="shared" si="33"/>
        <v>0.30379746835443039</v>
      </c>
      <c r="I278" s="74">
        <f>INDEX('AWR Data'!A$1:E$8825,MATCH(A278,'AWR Data'!A$1:A$8825,0),5)</f>
        <v>3</v>
      </c>
      <c r="J278" s="74">
        <f t="shared" si="34"/>
        <v>1680</v>
      </c>
      <c r="K278" s="105">
        <f t="shared" si="35"/>
        <v>1</v>
      </c>
      <c r="L278" s="75">
        <v>0</v>
      </c>
      <c r="M278" s="75">
        <v>0</v>
      </c>
      <c r="N278" s="75">
        <v>0</v>
      </c>
      <c r="O278" s="105">
        <v>0</v>
      </c>
      <c r="P278" s="98">
        <f t="shared" si="36"/>
        <v>1680</v>
      </c>
      <c r="Q278" s="98">
        <f t="shared" si="37"/>
        <v>3</v>
      </c>
      <c r="R278" s="98">
        <f t="shared" si="38"/>
        <v>1680</v>
      </c>
      <c r="S278" s="105">
        <f t="shared" si="39"/>
        <v>1</v>
      </c>
      <c r="T278" s="8" t="str">
        <f>IF(I278=0,"",(INDEX('AWR Data'!A$1:E$8823,MATCH(A278,'AWR Data'!A$1:A$8823,0),4)))</f>
        <v>http://gardening.about.com/od/plantprofiles/a/SB_Impatiens.htm</v>
      </c>
    </row>
    <row r="279" spans="1:20" ht="20" customHeight="1">
      <c r="A279" s="14" t="s">
        <v>17465</v>
      </c>
      <c r="B279" s="14" t="s">
        <v>2054</v>
      </c>
      <c r="C279" s="14" t="s">
        <v>17466</v>
      </c>
      <c r="E279" s="74">
        <v>170</v>
      </c>
      <c r="F279" s="74">
        <v>3460</v>
      </c>
      <c r="G279" s="74">
        <f t="shared" si="32"/>
        <v>2040</v>
      </c>
      <c r="H279" s="80">
        <f t="shared" si="33"/>
        <v>0.58959537572254339</v>
      </c>
      <c r="I279" s="74">
        <f>INDEX('AWR Data'!A$1:E$8825,MATCH(A279,'AWR Data'!A$1:A$8825,0),5)</f>
        <v>3</v>
      </c>
      <c r="J279" s="74">
        <f t="shared" si="34"/>
        <v>2040</v>
      </c>
      <c r="K279" s="105">
        <f t="shared" si="35"/>
        <v>1</v>
      </c>
      <c r="L279" s="75">
        <v>0</v>
      </c>
      <c r="M279" s="75">
        <v>0</v>
      </c>
      <c r="N279" s="75">
        <v>0</v>
      </c>
      <c r="O279" s="105">
        <v>0</v>
      </c>
      <c r="P279" s="98">
        <f t="shared" si="36"/>
        <v>2040</v>
      </c>
      <c r="Q279" s="98">
        <f t="shared" si="37"/>
        <v>3</v>
      </c>
      <c r="R279" s="98">
        <f t="shared" si="38"/>
        <v>2040</v>
      </c>
      <c r="S279" s="105">
        <f t="shared" si="39"/>
        <v>1</v>
      </c>
      <c r="T279" s="8" t="str">
        <f>IF(I279=0,"",(INDEX('AWR Data'!A$1:E$8823,MATCH(A279,'AWR Data'!A$1:A$8823,0),4)))</f>
        <v>http://gardening.about.com/od/yourgardenphotos/ig/Garden-Triumphs/Zinnia-Garden.htm</v>
      </c>
    </row>
    <row r="280" spans="1:20" ht="20" customHeight="1">
      <c r="A280" s="14" t="s">
        <v>17392</v>
      </c>
      <c r="B280" s="14" t="s">
        <v>2054</v>
      </c>
      <c r="C280" s="14" t="s">
        <v>17393</v>
      </c>
      <c r="E280" s="74">
        <v>28</v>
      </c>
      <c r="F280" s="74">
        <v>5730</v>
      </c>
      <c r="G280" s="74">
        <f t="shared" si="32"/>
        <v>336</v>
      </c>
      <c r="H280" s="80">
        <f t="shared" si="33"/>
        <v>5.8638743455497383E-2</v>
      </c>
      <c r="I280" s="74">
        <f>INDEX('AWR Data'!A$1:E$8825,MATCH(A280,'AWR Data'!A$1:A$8825,0),5)</f>
        <v>3</v>
      </c>
      <c r="J280" s="74">
        <f t="shared" si="34"/>
        <v>336</v>
      </c>
      <c r="K280" s="105">
        <f t="shared" si="35"/>
        <v>1</v>
      </c>
      <c r="L280" s="75">
        <v>0</v>
      </c>
      <c r="M280" s="75">
        <v>0</v>
      </c>
      <c r="N280" s="75">
        <v>0</v>
      </c>
      <c r="O280" s="105">
        <v>0</v>
      </c>
      <c r="P280" s="98">
        <f t="shared" si="36"/>
        <v>336</v>
      </c>
      <c r="Q280" s="98">
        <f t="shared" si="37"/>
        <v>3</v>
      </c>
      <c r="R280" s="98">
        <f t="shared" si="38"/>
        <v>336</v>
      </c>
      <c r="S280" s="105">
        <f t="shared" si="39"/>
        <v>1</v>
      </c>
      <c r="T280" s="8" t="str">
        <f>IF(I280=0,"",(INDEX('AWR Data'!A$1:E$8823,MATCH(A280,'AWR Data'!A$1:A$8823,0),4)))</f>
        <v>http://gardening.about.com/od/allamericaannuals/ig/2010-All-American-Selections/Zinnia--Double-Zahara-Fire-.htm</v>
      </c>
    </row>
    <row r="281" spans="1:20" ht="20" customHeight="1">
      <c r="A281" s="14" t="s">
        <v>414</v>
      </c>
      <c r="B281" s="14" t="s">
        <v>415</v>
      </c>
      <c r="C281" s="14" t="s">
        <v>416</v>
      </c>
      <c r="E281" s="74">
        <v>36</v>
      </c>
      <c r="F281" s="74">
        <v>828</v>
      </c>
      <c r="G281" s="74">
        <f t="shared" si="32"/>
        <v>432</v>
      </c>
      <c r="H281" s="80">
        <f t="shared" si="33"/>
        <v>0.52173913043478259</v>
      </c>
      <c r="I281" s="74">
        <f>INDEX('AWR Data'!A$1:E$8825,MATCH(A281,'AWR Data'!A$1:A$8825,0),5)</f>
        <v>4</v>
      </c>
      <c r="J281" s="74">
        <f t="shared" si="34"/>
        <v>432</v>
      </c>
      <c r="K281" s="105">
        <f t="shared" si="35"/>
        <v>1</v>
      </c>
      <c r="L281" s="75">
        <v>0</v>
      </c>
      <c r="M281" s="75">
        <v>0</v>
      </c>
      <c r="N281" s="75">
        <v>0</v>
      </c>
      <c r="O281" s="105">
        <v>0</v>
      </c>
      <c r="P281" s="98">
        <f t="shared" si="36"/>
        <v>432</v>
      </c>
      <c r="Q281" s="98">
        <f t="shared" si="37"/>
        <v>4</v>
      </c>
      <c r="R281" s="98">
        <f t="shared" si="38"/>
        <v>432</v>
      </c>
      <c r="S281" s="105">
        <f t="shared" si="39"/>
        <v>1</v>
      </c>
      <c r="T281" s="8" t="str">
        <f>IF(I281=0,"",(INDEX('AWR Data'!A$1:E$8823,MATCH(A281,'AWR Data'!A$1:A$8823,0),4)))</f>
        <v>http://gardening.about.com/od/whatsnewinthegarden/ig/New-Flowers---Plants---Seeds/African-Impatiens--Blondie-.htm</v>
      </c>
    </row>
    <row r="282" spans="1:20" ht="20" customHeight="1">
      <c r="A282" s="106" t="s">
        <v>979</v>
      </c>
      <c r="B282" s="106" t="s">
        <v>246</v>
      </c>
      <c r="C282" s="106" t="s">
        <v>980</v>
      </c>
      <c r="D282" s="106"/>
      <c r="E282" s="109">
        <v>1900</v>
      </c>
      <c r="F282" s="109">
        <v>435000</v>
      </c>
      <c r="G282" s="109">
        <f t="shared" si="32"/>
        <v>22800</v>
      </c>
      <c r="H282" s="107">
        <f t="shared" si="33"/>
        <v>5.2413793103448278E-2</v>
      </c>
      <c r="I282" s="109">
        <f>INDEX('AWR Data'!A$1:E$8825,MATCH(A282,'AWR Data'!A$1:A$8825,0),5)</f>
        <v>4</v>
      </c>
      <c r="J282" s="109">
        <f t="shared" si="34"/>
        <v>22800</v>
      </c>
      <c r="K282" s="124">
        <f t="shared" si="35"/>
        <v>1</v>
      </c>
      <c r="L282" s="108">
        <v>0</v>
      </c>
      <c r="M282" s="108">
        <v>0</v>
      </c>
      <c r="N282" s="108">
        <v>0</v>
      </c>
      <c r="O282" s="124">
        <v>0</v>
      </c>
      <c r="P282" s="109">
        <f t="shared" si="36"/>
        <v>22800</v>
      </c>
      <c r="Q282" s="109">
        <f t="shared" si="37"/>
        <v>4</v>
      </c>
      <c r="R282" s="109">
        <f t="shared" si="38"/>
        <v>22800</v>
      </c>
      <c r="S282" s="124">
        <f t="shared" si="39"/>
        <v>1</v>
      </c>
      <c r="T282" s="110" t="str">
        <f>IF(I282=0,"",(INDEX('AWR Data'!A$1:E$8823,MATCH(A282,'AWR Data'!A$1:A$8823,0),4)))</f>
        <v>http://gardening.about.com/od/plantprofile1/p/Allium.htm</v>
      </c>
    </row>
    <row r="283" spans="1:20" ht="20" customHeight="1">
      <c r="A283" s="14" t="s">
        <v>1086</v>
      </c>
      <c r="B283" s="14" t="s">
        <v>1084</v>
      </c>
      <c r="C283" s="14" t="s">
        <v>1087</v>
      </c>
      <c r="E283" s="74">
        <v>210</v>
      </c>
      <c r="F283" s="74">
        <v>23600</v>
      </c>
      <c r="G283" s="74">
        <f t="shared" si="32"/>
        <v>2520</v>
      </c>
      <c r="H283" s="80">
        <f t="shared" si="33"/>
        <v>0.10677966101694915</v>
      </c>
      <c r="I283" s="74">
        <f>INDEX('AWR Data'!A$1:E$8825,MATCH(A283,'AWR Data'!A$1:A$8825,0),5)</f>
        <v>4</v>
      </c>
      <c r="J283" s="74">
        <f t="shared" si="34"/>
        <v>2520</v>
      </c>
      <c r="K283" s="105">
        <f t="shared" si="35"/>
        <v>1</v>
      </c>
      <c r="L283" s="75">
        <v>0</v>
      </c>
      <c r="M283" s="75">
        <v>0</v>
      </c>
      <c r="N283" s="75">
        <v>0</v>
      </c>
      <c r="O283" s="105">
        <v>0</v>
      </c>
      <c r="P283" s="98">
        <f t="shared" si="36"/>
        <v>2520</v>
      </c>
      <c r="Q283" s="98">
        <f t="shared" si="37"/>
        <v>4</v>
      </c>
      <c r="R283" s="98">
        <f t="shared" si="38"/>
        <v>2520</v>
      </c>
      <c r="S283" s="105">
        <f t="shared" si="39"/>
        <v>1</v>
      </c>
      <c r="T283" s="8" t="str">
        <f>IF(I283=0,"",(INDEX('AWR Data'!A$1:E$8823,MATCH(A283,'AWR Data'!A$1:A$8823,0),4)))</f>
        <v>http://gardening.about.com/od/floweringbulbs/a/Amaryllis.htm</v>
      </c>
    </row>
    <row r="284" spans="1:20" ht="20" customHeight="1">
      <c r="A284" s="14" t="s">
        <v>1107</v>
      </c>
      <c r="B284" s="14" t="s">
        <v>501</v>
      </c>
      <c r="C284" s="14" t="s">
        <v>1108</v>
      </c>
      <c r="E284" s="74">
        <v>58</v>
      </c>
      <c r="F284" s="74">
        <v>27300</v>
      </c>
      <c r="G284" s="74">
        <f t="shared" si="32"/>
        <v>696</v>
      </c>
      <c r="H284" s="80">
        <f t="shared" si="33"/>
        <v>2.5494505494505496E-2</v>
      </c>
      <c r="I284" s="74">
        <f>INDEX('AWR Data'!A$1:E$8825,MATCH(A284,'AWR Data'!A$1:A$8825,0),5)</f>
        <v>4</v>
      </c>
      <c r="J284" s="74">
        <f t="shared" si="34"/>
        <v>696</v>
      </c>
      <c r="K284" s="105">
        <f t="shared" si="35"/>
        <v>1</v>
      </c>
      <c r="L284" s="75">
        <v>0</v>
      </c>
      <c r="M284" s="75">
        <v>0</v>
      </c>
      <c r="N284" s="75">
        <v>0</v>
      </c>
      <c r="O284" s="105">
        <v>0</v>
      </c>
      <c r="P284" s="98">
        <f t="shared" si="36"/>
        <v>696</v>
      </c>
      <c r="Q284" s="98">
        <f t="shared" si="37"/>
        <v>4</v>
      </c>
      <c r="R284" s="98">
        <f t="shared" si="38"/>
        <v>696</v>
      </c>
      <c r="S284" s="105">
        <f t="shared" si="39"/>
        <v>1</v>
      </c>
      <c r="T284" s="8" t="str">
        <f>IF(I284=0,"",(INDEX('AWR Data'!A$1:E$8823,MATCH(A284,'AWR Data'!A$1:A$8823,0),4)))</f>
        <v>http://gardening.about.com/od/perennials/a/PruningClematis.htm</v>
      </c>
    </row>
    <row r="285" spans="1:20" ht="20" customHeight="1">
      <c r="A285" s="14" t="s">
        <v>1923</v>
      </c>
      <c r="B285" s="14" t="s">
        <v>699</v>
      </c>
      <c r="C285" s="14" t="s">
        <v>1924</v>
      </c>
      <c r="E285" s="74">
        <v>22</v>
      </c>
      <c r="F285" s="74">
        <v>9580</v>
      </c>
      <c r="G285" s="74">
        <f t="shared" si="32"/>
        <v>264</v>
      </c>
      <c r="H285" s="80">
        <f t="shared" si="33"/>
        <v>2.7557411273486428E-2</v>
      </c>
      <c r="I285" s="74">
        <f>INDEX('AWR Data'!A$1:E$8825,MATCH(A285,'AWR Data'!A$1:A$8825,0),5)</f>
        <v>4</v>
      </c>
      <c r="J285" s="74">
        <f t="shared" si="34"/>
        <v>264</v>
      </c>
      <c r="K285" s="105">
        <f t="shared" si="35"/>
        <v>1</v>
      </c>
      <c r="L285" s="75">
        <v>0</v>
      </c>
      <c r="M285" s="75">
        <v>0</v>
      </c>
      <c r="N285" s="75">
        <v>0</v>
      </c>
      <c r="O285" s="105">
        <v>0</v>
      </c>
      <c r="P285" s="98">
        <f t="shared" si="36"/>
        <v>264</v>
      </c>
      <c r="Q285" s="98">
        <f t="shared" si="37"/>
        <v>4</v>
      </c>
      <c r="R285" s="98">
        <f t="shared" si="38"/>
        <v>264</v>
      </c>
      <c r="S285" s="105">
        <f t="shared" si="39"/>
        <v>1</v>
      </c>
      <c r="T285" s="8" t="str">
        <f>IF(I285=0,"",(INDEX('AWR Data'!A$1:E$8823,MATCH(A285,'AWR Data'!A$1:A$8823,0),4)))</f>
        <v>http://gardening.about.com/od/houseplants/ig/Houseplants/Begonias.htm</v>
      </c>
    </row>
    <row r="286" spans="1:20" ht="20" customHeight="1">
      <c r="A286" s="14" t="s">
        <v>1461</v>
      </c>
      <c r="B286" s="14" t="s">
        <v>17535</v>
      </c>
      <c r="C286" s="14" t="s">
        <v>1462</v>
      </c>
      <c r="E286" s="74">
        <v>320</v>
      </c>
      <c r="F286" s="74">
        <v>329000</v>
      </c>
      <c r="G286" s="74">
        <f t="shared" si="32"/>
        <v>3840</v>
      </c>
      <c r="H286" s="80">
        <f t="shared" si="33"/>
        <v>1.1671732522796352E-2</v>
      </c>
      <c r="I286" s="74">
        <f>INDEX('AWR Data'!A$1:E$8825,MATCH(A286,'AWR Data'!A$1:A$8825,0),5)</f>
        <v>4</v>
      </c>
      <c r="J286" s="74">
        <f t="shared" si="34"/>
        <v>3840</v>
      </c>
      <c r="K286" s="105">
        <f t="shared" si="35"/>
        <v>1</v>
      </c>
      <c r="L286" s="75">
        <v>0</v>
      </c>
      <c r="M286" s="75">
        <v>0</v>
      </c>
      <c r="N286" s="75">
        <v>0</v>
      </c>
      <c r="O286" s="105">
        <v>0</v>
      </c>
      <c r="P286" s="98">
        <f t="shared" si="36"/>
        <v>3840</v>
      </c>
      <c r="Q286" s="98">
        <f t="shared" si="37"/>
        <v>4</v>
      </c>
      <c r="R286" s="98">
        <f t="shared" si="38"/>
        <v>3840</v>
      </c>
      <c r="S286" s="105">
        <f t="shared" si="39"/>
        <v>1</v>
      </c>
      <c r="T286" s="8" t="str">
        <f>IF(I286=0,"",(INDEX('AWR Data'!A$1:E$8823,MATCH(A286,'AWR Data'!A$1:A$8823,0),4)))</f>
        <v>http://gardening.about.com/od/toppicktools/Gardening_Tools_and_Equipment_Top_Picks.htm</v>
      </c>
    </row>
    <row r="287" spans="1:20" ht="20" customHeight="1">
      <c r="A287" s="14" t="s">
        <v>2472</v>
      </c>
      <c r="B287" s="14" t="s">
        <v>1025</v>
      </c>
      <c r="C287" s="14" t="s">
        <v>2473</v>
      </c>
      <c r="E287" s="74">
        <v>140</v>
      </c>
      <c r="F287" s="74">
        <v>14100</v>
      </c>
      <c r="G287" s="74">
        <f t="shared" si="32"/>
        <v>1680</v>
      </c>
      <c r="H287" s="80">
        <f t="shared" si="33"/>
        <v>0.11914893617021277</v>
      </c>
      <c r="I287" s="74">
        <f>INDEX('AWR Data'!A$1:E$8825,MATCH(A287,'AWR Data'!A$1:A$8825,0),5)</f>
        <v>4</v>
      </c>
      <c r="J287" s="74">
        <f t="shared" si="34"/>
        <v>1680</v>
      </c>
      <c r="K287" s="105">
        <f t="shared" si="35"/>
        <v>1</v>
      </c>
      <c r="L287" s="75">
        <v>0</v>
      </c>
      <c r="M287" s="75">
        <v>0</v>
      </c>
      <c r="N287" s="75">
        <v>0</v>
      </c>
      <c r="O287" s="105">
        <v>0</v>
      </c>
      <c r="P287" s="98">
        <f t="shared" si="36"/>
        <v>1680</v>
      </c>
      <c r="Q287" s="98">
        <f t="shared" si="37"/>
        <v>4</v>
      </c>
      <c r="R287" s="98">
        <f t="shared" si="38"/>
        <v>1680</v>
      </c>
      <c r="S287" s="105">
        <f t="shared" si="39"/>
        <v>1</v>
      </c>
      <c r="T287" s="8" t="str">
        <f>IF(I287=0,"",(INDEX('AWR Data'!A$1:E$8823,MATCH(A287,'AWR Data'!A$1:A$8823,0),4)))</f>
        <v>http://gardening.about.com/od/houseplants/ig/Houseplants/Christmas-Cactus.htm</v>
      </c>
    </row>
    <row r="288" spans="1:20" ht="20" customHeight="1">
      <c r="A288" s="14" t="s">
        <v>2726</v>
      </c>
      <c r="B288" s="14" t="s">
        <v>989</v>
      </c>
      <c r="C288" s="14" t="s">
        <v>2930</v>
      </c>
      <c r="E288" s="74">
        <v>73</v>
      </c>
      <c r="F288" s="74">
        <v>7620</v>
      </c>
      <c r="G288" s="74">
        <f t="shared" si="32"/>
        <v>876</v>
      </c>
      <c r="H288" s="80">
        <f t="shared" si="33"/>
        <v>0.11496062992125984</v>
      </c>
      <c r="I288" s="74">
        <f>INDEX('AWR Data'!A$1:E$8825,MATCH(A288,'AWR Data'!A$1:A$8825,0),5)</f>
        <v>4</v>
      </c>
      <c r="J288" s="74">
        <f t="shared" si="34"/>
        <v>876</v>
      </c>
      <c r="K288" s="105">
        <f t="shared" si="35"/>
        <v>1</v>
      </c>
      <c r="L288" s="75">
        <v>0</v>
      </c>
      <c r="M288" s="75">
        <v>0</v>
      </c>
      <c r="N288" s="75">
        <v>0</v>
      </c>
      <c r="O288" s="105">
        <v>0</v>
      </c>
      <c r="P288" s="98">
        <f t="shared" si="36"/>
        <v>876</v>
      </c>
      <c r="Q288" s="98">
        <f t="shared" si="37"/>
        <v>4</v>
      </c>
      <c r="R288" s="98">
        <f t="shared" si="38"/>
        <v>876</v>
      </c>
      <c r="S288" s="105">
        <f t="shared" si="39"/>
        <v>1</v>
      </c>
      <c r="T288" s="8" t="str">
        <f>IF(I288=0,"",(INDEX('AWR Data'!A$1:E$8823,MATCH(A288,'AWR Data'!A$1:A$8823,0),4)))</f>
        <v>http://gardening.about.com/od/gardendesign/a/SmFocalPoints.htm</v>
      </c>
    </row>
    <row r="289" spans="1:20" ht="20" customHeight="1">
      <c r="A289" s="14" t="s">
        <v>3535</v>
      </c>
      <c r="B289" s="14" t="s">
        <v>501</v>
      </c>
      <c r="C289" s="14" t="s">
        <v>3536</v>
      </c>
      <c r="E289" s="74">
        <v>46</v>
      </c>
      <c r="F289" s="74">
        <v>6200</v>
      </c>
      <c r="G289" s="74">
        <f t="shared" si="32"/>
        <v>552</v>
      </c>
      <c r="H289" s="80">
        <f t="shared" si="33"/>
        <v>8.9032258064516132E-2</v>
      </c>
      <c r="I289" s="74">
        <f>INDEX('AWR Data'!A$1:E$8825,MATCH(A289,'AWR Data'!A$1:A$8825,0),5)</f>
        <v>4</v>
      </c>
      <c r="J289" s="74">
        <f t="shared" si="34"/>
        <v>552</v>
      </c>
      <c r="K289" s="105">
        <f t="shared" si="35"/>
        <v>1</v>
      </c>
      <c r="L289" s="75">
        <v>0</v>
      </c>
      <c r="M289" s="75">
        <v>0</v>
      </c>
      <c r="N289" s="75">
        <v>0</v>
      </c>
      <c r="O289" s="105">
        <v>0</v>
      </c>
      <c r="P289" s="98">
        <f t="shared" si="36"/>
        <v>552</v>
      </c>
      <c r="Q289" s="98">
        <f t="shared" si="37"/>
        <v>4</v>
      </c>
      <c r="R289" s="98">
        <f t="shared" si="38"/>
        <v>552</v>
      </c>
      <c r="S289" s="105">
        <f t="shared" si="39"/>
        <v>1</v>
      </c>
      <c r="T289" s="8" t="str">
        <f>IF(I289=0,"",(INDEX('AWR Data'!A$1:E$8823,MATCH(A289,'AWR Data'!A$1:A$8823,0),4)))</f>
        <v>http://gardening.about.com/od/perennials/a/PruningClematis.htm</v>
      </c>
    </row>
    <row r="290" spans="1:20" ht="20" customHeight="1">
      <c r="A290" s="14" t="s">
        <v>4300</v>
      </c>
      <c r="B290" s="14" t="s">
        <v>2852</v>
      </c>
      <c r="C290" s="14" t="s">
        <v>4301</v>
      </c>
      <c r="E290" s="74">
        <v>320</v>
      </c>
      <c r="F290" s="74">
        <v>49700</v>
      </c>
      <c r="G290" s="74">
        <f t="shared" si="32"/>
        <v>3840</v>
      </c>
      <c r="H290" s="80">
        <f t="shared" si="33"/>
        <v>7.72635814889336E-2</v>
      </c>
      <c r="I290" s="74">
        <f>INDEX('AWR Data'!A$1:E$8825,MATCH(A290,'AWR Data'!A$1:A$8825,0),5)</f>
        <v>4</v>
      </c>
      <c r="J290" s="74">
        <f t="shared" si="34"/>
        <v>3840</v>
      </c>
      <c r="K290" s="105">
        <f t="shared" si="35"/>
        <v>1</v>
      </c>
      <c r="L290" s="75">
        <v>0</v>
      </c>
      <c r="M290" s="75">
        <v>0</v>
      </c>
      <c r="N290" s="75">
        <v>0</v>
      </c>
      <c r="O290" s="105">
        <v>0</v>
      </c>
      <c r="P290" s="98">
        <f t="shared" si="36"/>
        <v>3840</v>
      </c>
      <c r="Q290" s="98">
        <f t="shared" si="37"/>
        <v>4</v>
      </c>
      <c r="R290" s="98">
        <f t="shared" si="38"/>
        <v>3840</v>
      </c>
      <c r="S290" s="105">
        <f t="shared" si="39"/>
        <v>1</v>
      </c>
      <c r="T290" s="8" t="str">
        <f>IF(I290=0,"",(INDEX('AWR Data'!A$1:E$8823,MATCH(A290,'AWR Data'!A$1:A$8823,0),4)))</f>
        <v>http://gardening.about.com/od/houseplants/a/Cyclamen.htm</v>
      </c>
    </row>
    <row r="291" spans="1:20" ht="20" customHeight="1">
      <c r="A291" s="14" t="s">
        <v>4992</v>
      </c>
      <c r="B291" s="14" t="s">
        <v>989</v>
      </c>
      <c r="C291" s="14" t="s">
        <v>4993</v>
      </c>
      <c r="E291" s="74">
        <v>260</v>
      </c>
      <c r="F291" s="74">
        <v>143000</v>
      </c>
      <c r="G291" s="74">
        <f t="shared" si="32"/>
        <v>3120</v>
      </c>
      <c r="H291" s="80">
        <f t="shared" si="33"/>
        <v>2.181818181818182E-2</v>
      </c>
      <c r="I291" s="74">
        <f>INDEX('AWR Data'!A$1:E$8825,MATCH(A291,'AWR Data'!A$1:A$8825,0),5)</f>
        <v>4</v>
      </c>
      <c r="J291" s="74">
        <f t="shared" si="34"/>
        <v>3120</v>
      </c>
      <c r="K291" s="105">
        <f t="shared" si="35"/>
        <v>1</v>
      </c>
      <c r="L291" s="75">
        <v>0</v>
      </c>
      <c r="M291" s="75">
        <v>0</v>
      </c>
      <c r="N291" s="75">
        <v>0</v>
      </c>
      <c r="O291" s="105">
        <v>0</v>
      </c>
      <c r="P291" s="98">
        <f t="shared" si="36"/>
        <v>3120</v>
      </c>
      <c r="Q291" s="98">
        <f t="shared" si="37"/>
        <v>4</v>
      </c>
      <c r="R291" s="98">
        <f t="shared" si="38"/>
        <v>3120</v>
      </c>
      <c r="S291" s="105">
        <f t="shared" si="39"/>
        <v>1</v>
      </c>
      <c r="T291" s="8" t="str">
        <f>IF(I291=0,"",(INDEX('AWR Data'!A$1:E$8823,MATCH(A291,'AWR Data'!A$1:A$8823,0),4)))</f>
        <v>http://gardening.about.com/od/gardendesign/Garden_Design_Putting_It_All_Together.htm</v>
      </c>
    </row>
    <row r="292" spans="1:20" ht="20" customHeight="1">
      <c r="A292" s="14" t="s">
        <v>5696</v>
      </c>
      <c r="B292" s="14" t="s">
        <v>989</v>
      </c>
      <c r="C292" s="14" t="s">
        <v>5697</v>
      </c>
      <c r="E292" s="74">
        <v>260</v>
      </c>
      <c r="F292" s="74">
        <v>149000</v>
      </c>
      <c r="G292" s="74">
        <f t="shared" si="32"/>
        <v>3120</v>
      </c>
      <c r="H292" s="80">
        <f t="shared" si="33"/>
        <v>2.093959731543624E-2</v>
      </c>
      <c r="I292" s="74">
        <f>INDEX('AWR Data'!A$1:E$8825,MATCH(A292,'AWR Data'!A$1:A$8825,0),5)</f>
        <v>4</v>
      </c>
      <c r="J292" s="74">
        <f t="shared" si="34"/>
        <v>3120</v>
      </c>
      <c r="K292" s="105">
        <f t="shared" si="35"/>
        <v>1</v>
      </c>
      <c r="L292" s="75">
        <v>0</v>
      </c>
      <c r="M292" s="75">
        <v>0</v>
      </c>
      <c r="N292" s="75">
        <v>0</v>
      </c>
      <c r="O292" s="105">
        <v>0</v>
      </c>
      <c r="P292" s="98">
        <f t="shared" si="36"/>
        <v>3120</v>
      </c>
      <c r="Q292" s="98">
        <f t="shared" si="37"/>
        <v>4</v>
      </c>
      <c r="R292" s="98">
        <f t="shared" si="38"/>
        <v>3120</v>
      </c>
      <c r="S292" s="105">
        <f t="shared" si="39"/>
        <v>1</v>
      </c>
      <c r="T292" s="8" t="str">
        <f>IF(I292=0,"",(INDEX('AWR Data'!A$1:E$8823,MATCH(A292,'AWR Data'!A$1:A$8823,0),4)))</f>
        <v>http://gardening.about.com/od/gardendesignphotos/Garden_Design_Ideas_Photo_Galleries_of_Design_Concepts.htm</v>
      </c>
    </row>
    <row r="293" spans="1:20" ht="20" customHeight="1">
      <c r="A293" s="14" t="s">
        <v>5698</v>
      </c>
      <c r="B293" s="14" t="s">
        <v>989</v>
      </c>
      <c r="C293" s="14" t="s">
        <v>5699</v>
      </c>
      <c r="E293" s="74">
        <v>91</v>
      </c>
      <c r="F293" s="74">
        <v>49100</v>
      </c>
      <c r="G293" s="74">
        <f t="shared" si="32"/>
        <v>1092</v>
      </c>
      <c r="H293" s="80">
        <f t="shared" si="33"/>
        <v>2.2240325865580449E-2</v>
      </c>
      <c r="I293" s="74">
        <f>INDEX('AWR Data'!A$1:E$8825,MATCH(A293,'AWR Data'!A$1:A$8825,0),5)</f>
        <v>4</v>
      </c>
      <c r="J293" s="74">
        <f t="shared" si="34"/>
        <v>1092</v>
      </c>
      <c r="K293" s="105">
        <f t="shared" si="35"/>
        <v>1</v>
      </c>
      <c r="L293" s="75">
        <v>0</v>
      </c>
      <c r="M293" s="75">
        <v>0</v>
      </c>
      <c r="N293" s="75">
        <v>0</v>
      </c>
      <c r="O293" s="105">
        <v>0</v>
      </c>
      <c r="P293" s="98">
        <f t="shared" si="36"/>
        <v>1092</v>
      </c>
      <c r="Q293" s="98">
        <f t="shared" si="37"/>
        <v>4</v>
      </c>
      <c r="R293" s="98">
        <f t="shared" si="38"/>
        <v>1092</v>
      </c>
      <c r="S293" s="105">
        <f t="shared" si="39"/>
        <v>1</v>
      </c>
      <c r="T293" s="8" t="str">
        <f>IF(I293=0,"",(INDEX('AWR Data'!A$1:E$8823,MATCH(A293,'AWR Data'!A$1:A$8823,0),4)))</f>
        <v>http://gardening.about.com/od/gardendesignplans/Free_Garden_Design_Plans_You_Can_Use_in_Your_Yard.htm</v>
      </c>
    </row>
    <row r="294" spans="1:20" ht="20" customHeight="1">
      <c r="A294" s="14" t="s">
        <v>5373</v>
      </c>
      <c r="B294" s="14" t="s">
        <v>2185</v>
      </c>
      <c r="C294" s="14" t="s">
        <v>5374</v>
      </c>
      <c r="E294" s="74">
        <v>22</v>
      </c>
      <c r="F294" s="74">
        <v>2700</v>
      </c>
      <c r="G294" s="74">
        <f t="shared" si="32"/>
        <v>264</v>
      </c>
      <c r="H294" s="80">
        <f t="shared" si="33"/>
        <v>9.7777777777777783E-2</v>
      </c>
      <c r="I294" s="74">
        <f>INDEX('AWR Data'!A$1:E$8825,MATCH(A294,'AWR Data'!A$1:A$8825,0),5)</f>
        <v>4</v>
      </c>
      <c r="J294" s="74">
        <f t="shared" si="34"/>
        <v>264</v>
      </c>
      <c r="K294" s="105">
        <f t="shared" si="35"/>
        <v>1</v>
      </c>
      <c r="L294" s="75">
        <v>0</v>
      </c>
      <c r="M294" s="75">
        <v>0</v>
      </c>
      <c r="N294" s="75">
        <v>0</v>
      </c>
      <c r="O294" s="105">
        <v>0</v>
      </c>
      <c r="P294" s="98">
        <f t="shared" si="36"/>
        <v>264</v>
      </c>
      <c r="Q294" s="98">
        <f t="shared" si="37"/>
        <v>4</v>
      </c>
      <c r="R294" s="98">
        <f t="shared" si="38"/>
        <v>264</v>
      </c>
      <c r="S294" s="105">
        <f t="shared" si="39"/>
        <v>1</v>
      </c>
      <c r="T294" s="8" t="str">
        <f>IF(I294=0,"",(INDEX('AWR Data'!A$1:E$8823,MATCH(A294,'AWR Data'!A$1:A$8823,0),4)))</f>
        <v>http://gardening.about.com/od/forcingandprechilling/a/Paperwhites.htm</v>
      </c>
    </row>
    <row r="295" spans="1:20" ht="20" customHeight="1">
      <c r="A295" s="14" t="s">
        <v>5931</v>
      </c>
      <c r="B295" s="14" t="s">
        <v>579</v>
      </c>
      <c r="C295" s="14" t="s">
        <v>5932</v>
      </c>
      <c r="E295" s="74">
        <v>590</v>
      </c>
      <c r="F295" s="74">
        <v>106000</v>
      </c>
      <c r="G295" s="74">
        <f t="shared" si="32"/>
        <v>7080</v>
      </c>
      <c r="H295" s="80">
        <f t="shared" si="33"/>
        <v>6.6792452830188684E-2</v>
      </c>
      <c r="I295" s="74">
        <f>INDEX('AWR Data'!A$1:E$8825,MATCH(A295,'AWR Data'!A$1:A$8825,0),5)</f>
        <v>4</v>
      </c>
      <c r="J295" s="74">
        <f t="shared" si="34"/>
        <v>7080</v>
      </c>
      <c r="K295" s="105">
        <f t="shared" si="35"/>
        <v>1</v>
      </c>
      <c r="L295" s="75">
        <v>0</v>
      </c>
      <c r="M295" s="75">
        <v>0</v>
      </c>
      <c r="N295" s="75">
        <v>0</v>
      </c>
      <c r="O295" s="105">
        <v>0</v>
      </c>
      <c r="P295" s="98">
        <f t="shared" si="36"/>
        <v>7080</v>
      </c>
      <c r="Q295" s="98">
        <f t="shared" si="37"/>
        <v>4</v>
      </c>
      <c r="R295" s="98">
        <f t="shared" si="38"/>
        <v>7080</v>
      </c>
      <c r="S295" s="105">
        <f t="shared" si="39"/>
        <v>1</v>
      </c>
      <c r="T295" s="8" t="str">
        <f>IF(I295=0,"",(INDEX('AWR Data'!A$1:E$8823,MATCH(A295,'AWR Data'!A$1:A$8823,0),4)))</f>
        <v>http://gardening.about.com/od/rose1/tp/FragrantRoses.htm</v>
      </c>
    </row>
    <row r="296" spans="1:20" ht="20" customHeight="1">
      <c r="A296" s="14" t="s">
        <v>6004</v>
      </c>
      <c r="B296" s="14" t="s">
        <v>989</v>
      </c>
      <c r="C296" s="14" t="s">
        <v>6005</v>
      </c>
      <c r="E296" s="74">
        <v>720</v>
      </c>
      <c r="F296" s="74">
        <v>262000</v>
      </c>
      <c r="G296" s="74">
        <f t="shared" si="32"/>
        <v>8640</v>
      </c>
      <c r="H296" s="80">
        <f t="shared" si="33"/>
        <v>3.2977099236641223E-2</v>
      </c>
      <c r="I296" s="74">
        <f>INDEX('AWR Data'!A$1:E$8825,MATCH(A296,'AWR Data'!A$1:A$8825,0),5)</f>
        <v>4</v>
      </c>
      <c r="J296" s="74">
        <f t="shared" si="34"/>
        <v>8640</v>
      </c>
      <c r="K296" s="105">
        <f t="shared" si="35"/>
        <v>1</v>
      </c>
      <c r="L296" s="75">
        <v>0</v>
      </c>
      <c r="M296" s="75">
        <v>0</v>
      </c>
      <c r="N296" s="75">
        <v>0</v>
      </c>
      <c r="O296" s="105">
        <v>0</v>
      </c>
      <c r="P296" s="98">
        <f t="shared" si="36"/>
        <v>8640</v>
      </c>
      <c r="Q296" s="98">
        <f t="shared" si="37"/>
        <v>4</v>
      </c>
      <c r="R296" s="98">
        <f t="shared" si="38"/>
        <v>8640</v>
      </c>
      <c r="S296" s="105">
        <f t="shared" si="39"/>
        <v>1</v>
      </c>
      <c r="T296" s="8" t="str">
        <f>IF(I296=0,"",(INDEX('AWR Data'!A$1:E$8823,MATCH(A296,'AWR Data'!A$1:A$8823,0),4)))</f>
        <v>http://gardening.about.com/od/gardendesign/a/FrontYardGarden.htm</v>
      </c>
    </row>
    <row r="297" spans="1:20" ht="20" customHeight="1">
      <c r="A297" s="14" t="s">
        <v>6048</v>
      </c>
      <c r="B297" s="14" t="s">
        <v>989</v>
      </c>
      <c r="C297" s="14" t="s">
        <v>5848</v>
      </c>
      <c r="E297" s="74">
        <v>91</v>
      </c>
      <c r="F297" s="74">
        <v>138000</v>
      </c>
      <c r="G297" s="74">
        <f t="shared" si="32"/>
        <v>1092</v>
      </c>
      <c r="H297" s="80">
        <f t="shared" si="33"/>
        <v>7.91304347826087E-3</v>
      </c>
      <c r="I297" s="74">
        <f>INDEX('AWR Data'!A$1:E$8825,MATCH(A297,'AWR Data'!A$1:A$8825,0),5)</f>
        <v>4</v>
      </c>
      <c r="J297" s="74">
        <f t="shared" si="34"/>
        <v>1092</v>
      </c>
      <c r="K297" s="105">
        <f t="shared" si="35"/>
        <v>1</v>
      </c>
      <c r="L297" s="75">
        <v>0</v>
      </c>
      <c r="M297" s="75">
        <v>0</v>
      </c>
      <c r="N297" s="75">
        <v>0</v>
      </c>
      <c r="O297" s="105">
        <v>0</v>
      </c>
      <c r="P297" s="98">
        <f t="shared" si="36"/>
        <v>1092</v>
      </c>
      <c r="Q297" s="98">
        <f t="shared" si="37"/>
        <v>4</v>
      </c>
      <c r="R297" s="98">
        <f t="shared" si="38"/>
        <v>1092</v>
      </c>
      <c r="S297" s="105">
        <f t="shared" si="39"/>
        <v>1</v>
      </c>
      <c r="T297" s="8" t="str">
        <f>IF(I297=0,"",(INDEX('AWR Data'!A$1:E$8823,MATCH(A297,'AWR Data'!A$1:A$8823,0),4)))</f>
        <v>http://gardening.about.com/od/gardendesign/a/PatioGarden.htm</v>
      </c>
    </row>
    <row r="298" spans="1:20" ht="20" customHeight="1">
      <c r="A298" s="14" t="s">
        <v>6108</v>
      </c>
      <c r="B298" s="14" t="s">
        <v>796</v>
      </c>
      <c r="C298" s="14" t="s">
        <v>6109</v>
      </c>
      <c r="E298" s="74">
        <v>73</v>
      </c>
      <c r="F298" s="74">
        <v>147000</v>
      </c>
      <c r="G298" s="74">
        <f t="shared" si="32"/>
        <v>876</v>
      </c>
      <c r="H298" s="80">
        <f t="shared" si="33"/>
        <v>5.9591836734693877E-3</v>
      </c>
      <c r="I298" s="74">
        <f>INDEX('AWR Data'!A$1:E$8825,MATCH(A298,'AWR Data'!A$1:A$8825,0),5)</f>
        <v>4</v>
      </c>
      <c r="J298" s="74">
        <f t="shared" si="34"/>
        <v>876</v>
      </c>
      <c r="K298" s="105">
        <f t="shared" si="35"/>
        <v>1</v>
      </c>
      <c r="L298" s="75">
        <v>0</v>
      </c>
      <c r="M298" s="75">
        <v>0</v>
      </c>
      <c r="N298" s="75">
        <v>0</v>
      </c>
      <c r="O298" s="105">
        <v>0</v>
      </c>
      <c r="P298" s="98">
        <f t="shared" si="36"/>
        <v>876</v>
      </c>
      <c r="Q298" s="98">
        <f t="shared" si="37"/>
        <v>4</v>
      </c>
      <c r="R298" s="98">
        <f t="shared" si="38"/>
        <v>876</v>
      </c>
      <c r="S298" s="105">
        <f t="shared" si="39"/>
        <v>1</v>
      </c>
      <c r="T298" s="8" t="str">
        <f>IF(I298=0,"",(INDEX('AWR Data'!A$1:E$8823,MATCH(A298,'AWR Data'!A$1:A$8823,0),4)))</f>
        <v>http://gardening.about.com/od/gardenproblems/Garden_Problems_Pests_Diseases_and_Unwelcome_Visitors_in_the_Garden.htm</v>
      </c>
    </row>
    <row r="299" spans="1:20" ht="20" customHeight="1">
      <c r="A299" s="14" t="s">
        <v>5975</v>
      </c>
      <c r="B299" s="14" t="s">
        <v>418</v>
      </c>
      <c r="C299" s="14" t="s">
        <v>5976</v>
      </c>
      <c r="E299" s="74">
        <v>46</v>
      </c>
      <c r="F299" s="74">
        <v>47200</v>
      </c>
      <c r="G299" s="74">
        <f t="shared" si="32"/>
        <v>552</v>
      </c>
      <c r="H299" s="80">
        <f t="shared" si="33"/>
        <v>1.1694915254237288E-2</v>
      </c>
      <c r="I299" s="74">
        <f>INDEX('AWR Data'!A$1:E$8825,MATCH(A299,'AWR Data'!A$1:A$8825,0),5)</f>
        <v>4</v>
      </c>
      <c r="J299" s="74">
        <f t="shared" si="34"/>
        <v>552</v>
      </c>
      <c r="K299" s="105">
        <f t="shared" si="35"/>
        <v>1</v>
      </c>
      <c r="L299" s="75">
        <v>0</v>
      </c>
      <c r="M299" s="75">
        <v>0</v>
      </c>
      <c r="N299" s="75">
        <v>0</v>
      </c>
      <c r="O299" s="105">
        <v>0</v>
      </c>
      <c r="P299" s="98">
        <f t="shared" si="36"/>
        <v>552</v>
      </c>
      <c r="Q299" s="98">
        <f t="shared" si="37"/>
        <v>4</v>
      </c>
      <c r="R299" s="98">
        <f t="shared" si="38"/>
        <v>552</v>
      </c>
      <c r="S299" s="105">
        <f t="shared" si="39"/>
        <v>1</v>
      </c>
      <c r="T299" s="8" t="str">
        <f>IF(I299=0,"",(INDEX('AWR Data'!A$1:E$8823,MATCH(A299,'AWR Data'!A$1:A$8823,0),4)))</f>
        <v>http://gardening.about.com/od/plantprofiles/p/Marigolds.htm</v>
      </c>
    </row>
    <row r="300" spans="1:20" ht="20" customHeight="1">
      <c r="A300" s="14" t="s">
        <v>5784</v>
      </c>
      <c r="B300" s="14" t="s">
        <v>796</v>
      </c>
      <c r="C300" s="14" t="s">
        <v>5785</v>
      </c>
      <c r="E300" s="74">
        <v>590</v>
      </c>
      <c r="F300" s="74">
        <v>1780000</v>
      </c>
      <c r="G300" s="74">
        <f t="shared" si="32"/>
        <v>7080</v>
      </c>
      <c r="H300" s="80">
        <f t="shared" si="33"/>
        <v>3.9775280898876409E-3</v>
      </c>
      <c r="I300" s="74">
        <f>INDEX('AWR Data'!A$1:E$8825,MATCH(A300,'AWR Data'!A$1:A$8825,0),5)</f>
        <v>4</v>
      </c>
      <c r="J300" s="74">
        <f t="shared" si="34"/>
        <v>7080</v>
      </c>
      <c r="K300" s="105">
        <f t="shared" si="35"/>
        <v>1</v>
      </c>
      <c r="L300" s="75">
        <v>0</v>
      </c>
      <c r="M300" s="75">
        <v>0</v>
      </c>
      <c r="N300" s="75">
        <v>0</v>
      </c>
      <c r="O300" s="105">
        <v>0</v>
      </c>
      <c r="P300" s="98">
        <f t="shared" si="36"/>
        <v>7080</v>
      </c>
      <c r="Q300" s="98">
        <f t="shared" si="37"/>
        <v>4</v>
      </c>
      <c r="R300" s="98">
        <f t="shared" si="38"/>
        <v>7080</v>
      </c>
      <c r="S300" s="105">
        <f t="shared" si="39"/>
        <v>1</v>
      </c>
      <c r="T300" s="8" t="str">
        <f>IF(I300=0,"",(INDEX('AWR Data'!A$1:E$8823,MATCH(A300,'AWR Data'!A$1:A$8823,0),4)))</f>
        <v>http://gardening.about.com/od/gardenproblems/a/GardenInsects.htm</v>
      </c>
    </row>
    <row r="301" spans="1:20" ht="20" customHeight="1">
      <c r="A301" s="14" t="s">
        <v>6200</v>
      </c>
      <c r="B301" s="14" t="s">
        <v>796</v>
      </c>
      <c r="C301" s="14" t="s">
        <v>6201</v>
      </c>
      <c r="E301" s="74">
        <v>36</v>
      </c>
      <c r="F301" s="74">
        <v>3360</v>
      </c>
      <c r="G301" s="74">
        <f t="shared" si="32"/>
        <v>432</v>
      </c>
      <c r="H301" s="80">
        <f t="shared" si="33"/>
        <v>0.12857142857142856</v>
      </c>
      <c r="I301" s="74">
        <f>INDEX('AWR Data'!A$1:E$8825,MATCH(A301,'AWR Data'!A$1:A$8825,0),5)</f>
        <v>4</v>
      </c>
      <c r="J301" s="74">
        <f t="shared" si="34"/>
        <v>432</v>
      </c>
      <c r="K301" s="105">
        <f t="shared" si="35"/>
        <v>1</v>
      </c>
      <c r="L301" s="75">
        <v>0</v>
      </c>
      <c r="M301" s="75">
        <v>0</v>
      </c>
      <c r="N301" s="75">
        <v>0</v>
      </c>
      <c r="O301" s="105">
        <v>0</v>
      </c>
      <c r="P301" s="98">
        <f t="shared" si="36"/>
        <v>432</v>
      </c>
      <c r="Q301" s="98">
        <f t="shared" si="37"/>
        <v>4</v>
      </c>
      <c r="R301" s="98">
        <f t="shared" si="38"/>
        <v>432</v>
      </c>
      <c r="S301" s="105">
        <f t="shared" si="39"/>
        <v>1</v>
      </c>
      <c r="T301" s="8" t="str">
        <f>IF(I301=0,"",(INDEX('AWR Data'!A$1:E$8823,MATCH(A301,'AWR Data'!A$1:A$8823,0),4)))</f>
        <v>http://gardening.about.com/od/gardenproblems/ig/Insects-and-Diseases-of-Plants/</v>
      </c>
    </row>
    <row r="302" spans="1:20" ht="20" customHeight="1">
      <c r="A302" s="14" t="s">
        <v>6426</v>
      </c>
      <c r="B302" s="14" t="s">
        <v>17334</v>
      </c>
      <c r="C302" s="14" t="s">
        <v>6427</v>
      </c>
      <c r="E302" s="74">
        <v>1900</v>
      </c>
      <c r="F302" s="74">
        <v>1740000</v>
      </c>
      <c r="G302" s="74">
        <f t="shared" si="32"/>
        <v>22800</v>
      </c>
      <c r="H302" s="80">
        <f t="shared" si="33"/>
        <v>1.3103448275862069E-2</v>
      </c>
      <c r="I302" s="74">
        <f>INDEX('AWR Data'!A$1:E$8825,MATCH(A302,'AWR Data'!A$1:A$8825,0),5)</f>
        <v>4</v>
      </c>
      <c r="J302" s="74">
        <f t="shared" si="34"/>
        <v>22800</v>
      </c>
      <c r="K302" s="105">
        <f t="shared" si="35"/>
        <v>1</v>
      </c>
      <c r="L302" s="75">
        <v>0</v>
      </c>
      <c r="M302" s="75">
        <v>0</v>
      </c>
      <c r="N302" s="75">
        <v>0</v>
      </c>
      <c r="O302" s="105">
        <v>0</v>
      </c>
      <c r="P302" s="98">
        <f t="shared" si="36"/>
        <v>22800</v>
      </c>
      <c r="Q302" s="98">
        <f t="shared" si="37"/>
        <v>4</v>
      </c>
      <c r="R302" s="98">
        <f t="shared" si="38"/>
        <v>22800</v>
      </c>
      <c r="S302" s="105">
        <f t="shared" si="39"/>
        <v>1</v>
      </c>
      <c r="T302" s="8" t="str">
        <f>IF(I302=0,"",(INDEX('AWR Data'!A$1:E$8823,MATCH(A302,'AWR Data'!A$1:A$8823,0),4)))</f>
        <v>http://gardening.about.com/od/yourgardenphotos/Your_Garden_Photos_Photos_from_About_Gardening_Readers.htm</v>
      </c>
    </row>
    <row r="303" spans="1:20" ht="20" customHeight="1">
      <c r="A303" s="14" t="s">
        <v>6272</v>
      </c>
      <c r="B303" s="14" t="s">
        <v>17535</v>
      </c>
      <c r="C303" s="14" t="s">
        <v>6273</v>
      </c>
      <c r="E303" s="74">
        <v>170</v>
      </c>
      <c r="F303" s="74">
        <v>95600</v>
      </c>
      <c r="G303" s="74">
        <f t="shared" si="32"/>
        <v>2040</v>
      </c>
      <c r="H303" s="80">
        <f t="shared" si="33"/>
        <v>2.1338912133891212E-2</v>
      </c>
      <c r="I303" s="74">
        <f>INDEX('AWR Data'!A$1:E$8825,MATCH(A303,'AWR Data'!A$1:A$8825,0),5)</f>
        <v>4</v>
      </c>
      <c r="J303" s="74">
        <f t="shared" si="34"/>
        <v>2040</v>
      </c>
      <c r="K303" s="105">
        <f t="shared" si="35"/>
        <v>1</v>
      </c>
      <c r="L303" s="75">
        <v>0</v>
      </c>
      <c r="M303" s="75">
        <v>0</v>
      </c>
      <c r="N303" s="75">
        <v>0</v>
      </c>
      <c r="O303" s="105">
        <v>0</v>
      </c>
      <c r="P303" s="98">
        <f t="shared" si="36"/>
        <v>2040</v>
      </c>
      <c r="Q303" s="98">
        <f t="shared" si="37"/>
        <v>4</v>
      </c>
      <c r="R303" s="98">
        <f t="shared" si="38"/>
        <v>2040</v>
      </c>
      <c r="S303" s="105">
        <f t="shared" si="39"/>
        <v>1</v>
      </c>
      <c r="T303" s="8" t="str">
        <f>IF(I303=0,"",(INDEX('AWR Data'!A$1:E$8823,MATCH(A303,'AWR Data'!A$1:A$8823,0),4)))</f>
        <v>http://gardening.about.com/od/toolschool/tp/Garden_Shovels.htm</v>
      </c>
    </row>
    <row r="304" spans="1:20" ht="20" customHeight="1">
      <c r="A304" s="14" t="s">
        <v>6296</v>
      </c>
      <c r="B304" s="14" t="s">
        <v>573</v>
      </c>
      <c r="C304" s="14" t="s">
        <v>6297</v>
      </c>
      <c r="E304" s="98">
        <v>73</v>
      </c>
      <c r="F304" s="98">
        <v>43600</v>
      </c>
      <c r="G304" s="98">
        <f t="shared" si="32"/>
        <v>876</v>
      </c>
      <c r="H304" s="80">
        <f t="shared" si="33"/>
        <v>2.0091743119266054E-2</v>
      </c>
      <c r="I304" s="98">
        <f>INDEX('AWR Data'!A$1:E$8825,MATCH(A304,'AWR Data'!A$1:A$8825,0),5)</f>
        <v>4</v>
      </c>
      <c r="J304" s="98">
        <f t="shared" si="34"/>
        <v>876</v>
      </c>
      <c r="K304" s="105">
        <f t="shared" si="35"/>
        <v>1</v>
      </c>
      <c r="L304" s="75">
        <v>0</v>
      </c>
      <c r="M304" s="75">
        <v>0</v>
      </c>
      <c r="N304" s="75">
        <v>0</v>
      </c>
      <c r="O304" s="105">
        <v>0</v>
      </c>
      <c r="P304" s="98">
        <f t="shared" si="36"/>
        <v>876</v>
      </c>
      <c r="Q304" s="98">
        <f t="shared" si="37"/>
        <v>4</v>
      </c>
      <c r="R304" s="98">
        <f t="shared" si="38"/>
        <v>876</v>
      </c>
      <c r="S304" s="105">
        <f t="shared" si="39"/>
        <v>1</v>
      </c>
      <c r="T304" s="8" t="str">
        <f>IF(I304=0,"",(INDEX('AWR Data'!A$1:E$8823,MATCH(A304,'AWR Data'!A$1:A$8823,0),4)))</f>
        <v>http://gardening.about.com/od/gardendesign/ig/Desiging-a-White-Shade-Garden/Perennial-Geraniums.htm</v>
      </c>
    </row>
    <row r="305" spans="1:20" ht="20" customHeight="1">
      <c r="A305" s="14" t="s">
        <v>6687</v>
      </c>
      <c r="B305" s="14" t="s">
        <v>1472</v>
      </c>
      <c r="C305" s="14" t="s">
        <v>6688</v>
      </c>
      <c r="E305" s="74">
        <v>720</v>
      </c>
      <c r="F305" s="74">
        <v>117000</v>
      </c>
      <c r="G305" s="74">
        <f t="shared" si="32"/>
        <v>8640</v>
      </c>
      <c r="H305" s="80">
        <f t="shared" si="33"/>
        <v>7.3846153846153853E-2</v>
      </c>
      <c r="I305" s="74">
        <f>INDEX('AWR Data'!A$1:E$8825,MATCH(A305,'AWR Data'!A$1:A$8825,0),5)</f>
        <v>4</v>
      </c>
      <c r="J305" s="74">
        <f t="shared" si="34"/>
        <v>8640</v>
      </c>
      <c r="K305" s="105">
        <f t="shared" si="35"/>
        <v>1</v>
      </c>
      <c r="L305" s="75">
        <v>0</v>
      </c>
      <c r="M305" s="75">
        <v>0</v>
      </c>
      <c r="N305" s="75">
        <v>0</v>
      </c>
      <c r="O305" s="105">
        <v>0</v>
      </c>
      <c r="P305" s="98">
        <f t="shared" si="36"/>
        <v>8640</v>
      </c>
      <c r="Q305" s="98">
        <f t="shared" si="37"/>
        <v>4</v>
      </c>
      <c r="R305" s="98">
        <f t="shared" si="38"/>
        <v>8640</v>
      </c>
      <c r="S305" s="105">
        <f t="shared" si="39"/>
        <v>1</v>
      </c>
      <c r="T305" s="8" t="str">
        <f>IF(I305=0,"",(INDEX('AWR Data'!A$1:E$8823,MATCH(A305,'AWR Data'!A$1:A$8823,0),4)))</f>
        <v>http://gardening.about.com/od/houseplants/Houseplants_Gardening_Indoors.htm</v>
      </c>
    </row>
    <row r="306" spans="1:20" ht="20" customHeight="1">
      <c r="A306" s="14" t="s">
        <v>7040</v>
      </c>
      <c r="B306" s="14" t="s">
        <v>1084</v>
      </c>
      <c r="C306" s="14" t="s">
        <v>7041</v>
      </c>
      <c r="E306" s="74">
        <v>58</v>
      </c>
      <c r="F306" s="74">
        <v>28000</v>
      </c>
      <c r="G306" s="74">
        <f t="shared" si="32"/>
        <v>696</v>
      </c>
      <c r="H306" s="80">
        <f t="shared" si="33"/>
        <v>2.4857142857142855E-2</v>
      </c>
      <c r="I306" s="74">
        <f>INDEX('AWR Data'!A$1:E$8825,MATCH(A306,'AWR Data'!A$1:A$8825,0),5)</f>
        <v>4</v>
      </c>
      <c r="J306" s="74">
        <f t="shared" si="34"/>
        <v>696</v>
      </c>
      <c r="K306" s="105">
        <f t="shared" si="35"/>
        <v>1</v>
      </c>
      <c r="L306" s="75">
        <v>0</v>
      </c>
      <c r="M306" s="75">
        <v>0</v>
      </c>
      <c r="N306" s="75">
        <v>0</v>
      </c>
      <c r="O306" s="105">
        <v>0</v>
      </c>
      <c r="P306" s="98">
        <f t="shared" si="36"/>
        <v>696</v>
      </c>
      <c r="Q306" s="98">
        <f t="shared" si="37"/>
        <v>4</v>
      </c>
      <c r="R306" s="98">
        <f t="shared" si="38"/>
        <v>696</v>
      </c>
      <c r="S306" s="105">
        <f t="shared" si="39"/>
        <v>1</v>
      </c>
      <c r="T306" s="8" t="str">
        <f>IF(I306=0,"",(INDEX('AWR Data'!A$1:E$8823,MATCH(A306,'AWR Data'!A$1:A$8823,0),4)))</f>
        <v>http://gardening.about.com/od/floweringbulbs/a/Amaryllis.htm</v>
      </c>
    </row>
    <row r="307" spans="1:20" ht="20" customHeight="1">
      <c r="A307" s="14" t="s">
        <v>6895</v>
      </c>
      <c r="B307" s="14" t="s">
        <v>1084</v>
      </c>
      <c r="C307" s="14" t="s">
        <v>6896</v>
      </c>
      <c r="E307" s="74">
        <v>58</v>
      </c>
      <c r="F307" s="74">
        <v>65400</v>
      </c>
      <c r="G307" s="74">
        <f t="shared" si="32"/>
        <v>696</v>
      </c>
      <c r="H307" s="80">
        <f t="shared" si="33"/>
        <v>1.0642201834862385E-2</v>
      </c>
      <c r="I307" s="74">
        <f>INDEX('AWR Data'!A$1:E$8825,MATCH(A307,'AWR Data'!A$1:A$8825,0),5)</f>
        <v>4</v>
      </c>
      <c r="J307" s="74">
        <f t="shared" si="34"/>
        <v>696</v>
      </c>
      <c r="K307" s="105">
        <f t="shared" si="35"/>
        <v>1</v>
      </c>
      <c r="L307" s="75">
        <v>0</v>
      </c>
      <c r="M307" s="75">
        <v>0</v>
      </c>
      <c r="N307" s="75">
        <v>0</v>
      </c>
      <c r="O307" s="105">
        <v>0</v>
      </c>
      <c r="P307" s="98">
        <f t="shared" si="36"/>
        <v>696</v>
      </c>
      <c r="Q307" s="98">
        <f t="shared" si="37"/>
        <v>4</v>
      </c>
      <c r="R307" s="98">
        <f t="shared" si="38"/>
        <v>696</v>
      </c>
      <c r="S307" s="105">
        <f t="shared" si="39"/>
        <v>1</v>
      </c>
      <c r="T307" s="8" t="str">
        <f>IF(I307=0,"",(INDEX('AWR Data'!A$1:E$8823,MATCH(A307,'AWR Data'!A$1:A$8823,0),4)))</f>
        <v>http://gardening.about.com/od/floweringbulbs/a/Amaryllis.htm</v>
      </c>
    </row>
    <row r="308" spans="1:20" ht="20" customHeight="1">
      <c r="A308" s="14" t="s">
        <v>6901</v>
      </c>
      <c r="B308" s="14" t="s">
        <v>510</v>
      </c>
      <c r="C308" s="14" t="s">
        <v>6902</v>
      </c>
      <c r="E308" s="74">
        <v>140</v>
      </c>
      <c r="F308" s="74">
        <v>6830</v>
      </c>
      <c r="G308" s="74">
        <f t="shared" si="32"/>
        <v>1680</v>
      </c>
      <c r="H308" s="80">
        <f t="shared" si="33"/>
        <v>0.24597364568081992</v>
      </c>
      <c r="I308" s="74">
        <f>INDEX('AWR Data'!A$1:E$8825,MATCH(A308,'AWR Data'!A$1:A$8825,0),5)</f>
        <v>4</v>
      </c>
      <c r="J308" s="74">
        <f t="shared" si="34"/>
        <v>1680</v>
      </c>
      <c r="K308" s="105">
        <f t="shared" si="35"/>
        <v>1</v>
      </c>
      <c r="L308" s="75">
        <v>0</v>
      </c>
      <c r="M308" s="75">
        <v>0</v>
      </c>
      <c r="N308" s="75">
        <v>0</v>
      </c>
      <c r="O308" s="105">
        <v>0</v>
      </c>
      <c r="P308" s="98">
        <f t="shared" si="36"/>
        <v>1680</v>
      </c>
      <c r="Q308" s="98">
        <f t="shared" si="37"/>
        <v>4</v>
      </c>
      <c r="R308" s="98">
        <f t="shared" si="38"/>
        <v>1680</v>
      </c>
      <c r="S308" s="105">
        <f t="shared" si="39"/>
        <v>1</v>
      </c>
      <c r="T308" s="8" t="str">
        <f>IF(I308=0,"",(INDEX('AWR Data'!A$1:E$8823,MATCH(A308,'AWR Data'!A$1:A$8823,0),4)))</f>
        <v>http://gardening.about.com/od/choosingperennialplants/ig/Perennials-for-New-Gardeners/New-York-Asters.htm</v>
      </c>
    </row>
    <row r="309" spans="1:20" ht="20" customHeight="1">
      <c r="A309" s="14" t="s">
        <v>7128</v>
      </c>
      <c r="B309" s="14" t="s">
        <v>279</v>
      </c>
      <c r="C309" s="14" t="s">
        <v>7129</v>
      </c>
      <c r="E309" s="74">
        <v>36</v>
      </c>
      <c r="F309" s="74">
        <v>3460</v>
      </c>
      <c r="G309" s="74">
        <f t="shared" si="32"/>
        <v>432</v>
      </c>
      <c r="H309" s="80">
        <f t="shared" si="33"/>
        <v>0.12485549132947976</v>
      </c>
      <c r="I309" s="74">
        <f>INDEX('AWR Data'!A$1:E$8825,MATCH(A309,'AWR Data'!A$1:A$8825,0),5)</f>
        <v>4</v>
      </c>
      <c r="J309" s="74">
        <f t="shared" si="34"/>
        <v>432</v>
      </c>
      <c r="K309" s="105">
        <f t="shared" si="35"/>
        <v>1</v>
      </c>
      <c r="L309" s="75">
        <v>0</v>
      </c>
      <c r="M309" s="75">
        <v>0</v>
      </c>
      <c r="N309" s="75">
        <v>0</v>
      </c>
      <c r="O309" s="105">
        <v>0</v>
      </c>
      <c r="P309" s="98">
        <f t="shared" si="36"/>
        <v>432</v>
      </c>
      <c r="Q309" s="98">
        <f t="shared" si="37"/>
        <v>4</v>
      </c>
      <c r="R309" s="98">
        <f t="shared" si="38"/>
        <v>432</v>
      </c>
      <c r="S309" s="105">
        <f t="shared" si="39"/>
        <v>1</v>
      </c>
      <c r="T309" s="8" t="str">
        <f>IF(I309=0,"",(INDEX('AWR Data'!A$1:E$8823,MATCH(A309,'AWR Data'!A$1:A$8823,0),4)))</f>
        <v>http://gardening.about.com/od/soniasgarden/a/Bromeliads.htm</v>
      </c>
    </row>
    <row r="310" spans="1:20" ht="20" customHeight="1">
      <c r="A310" s="14" t="s">
        <v>7138</v>
      </c>
      <c r="B310" s="14" t="s">
        <v>1667</v>
      </c>
      <c r="C310" s="14" t="s">
        <v>7139</v>
      </c>
      <c r="E310" s="74">
        <v>73</v>
      </c>
      <c r="F310" s="74">
        <v>5700</v>
      </c>
      <c r="G310" s="74">
        <f t="shared" si="32"/>
        <v>876</v>
      </c>
      <c r="H310" s="80">
        <f t="shared" si="33"/>
        <v>0.15368421052631578</v>
      </c>
      <c r="I310" s="74">
        <f>INDEX('AWR Data'!A$1:E$8825,MATCH(A310,'AWR Data'!A$1:A$8825,0),5)</f>
        <v>4</v>
      </c>
      <c r="J310" s="74">
        <f t="shared" si="34"/>
        <v>876</v>
      </c>
      <c r="K310" s="105">
        <f t="shared" si="35"/>
        <v>1</v>
      </c>
      <c r="L310" s="75">
        <v>0</v>
      </c>
      <c r="M310" s="75">
        <v>0</v>
      </c>
      <c r="N310" s="75">
        <v>0</v>
      </c>
      <c r="O310" s="105">
        <v>0</v>
      </c>
      <c r="P310" s="98">
        <f t="shared" si="36"/>
        <v>876</v>
      </c>
      <c r="Q310" s="98">
        <f t="shared" si="37"/>
        <v>4</v>
      </c>
      <c r="R310" s="98">
        <f t="shared" si="38"/>
        <v>876</v>
      </c>
      <c r="S310" s="105">
        <f t="shared" si="39"/>
        <v>1</v>
      </c>
      <c r="T310" s="8" t="str">
        <f>IF(I310=0,"",(INDEX('AWR Data'!A$1:E$8823,MATCH(A310,'AWR Data'!A$1:A$8823,0),4)))</f>
        <v>http://gardening.about.com/od/plantprofile1/p/Mums.htm</v>
      </c>
    </row>
    <row r="311" spans="1:20" ht="20" customHeight="1">
      <c r="A311" s="14" t="s">
        <v>7140</v>
      </c>
      <c r="B311" s="14" t="s">
        <v>1667</v>
      </c>
      <c r="C311" s="14" t="s">
        <v>7141</v>
      </c>
      <c r="E311" s="74">
        <v>260</v>
      </c>
      <c r="F311" s="74">
        <v>12100</v>
      </c>
      <c r="G311" s="74">
        <f t="shared" si="32"/>
        <v>3120</v>
      </c>
      <c r="H311" s="80">
        <f t="shared" si="33"/>
        <v>0.25785123966942147</v>
      </c>
      <c r="I311" s="74">
        <f>INDEX('AWR Data'!A$1:E$8825,MATCH(A311,'AWR Data'!A$1:A$8825,0),5)</f>
        <v>4</v>
      </c>
      <c r="J311" s="74">
        <f t="shared" si="34"/>
        <v>3120</v>
      </c>
      <c r="K311" s="105">
        <f t="shared" si="35"/>
        <v>1</v>
      </c>
      <c r="L311" s="75">
        <v>0</v>
      </c>
      <c r="M311" s="75">
        <v>0</v>
      </c>
      <c r="N311" s="75">
        <v>0</v>
      </c>
      <c r="O311" s="105">
        <v>0</v>
      </c>
      <c r="P311" s="98">
        <f t="shared" si="36"/>
        <v>3120</v>
      </c>
      <c r="Q311" s="98">
        <f t="shared" si="37"/>
        <v>4</v>
      </c>
      <c r="R311" s="98">
        <f t="shared" si="38"/>
        <v>3120</v>
      </c>
      <c r="S311" s="105">
        <f t="shared" si="39"/>
        <v>1</v>
      </c>
      <c r="T311" s="8" t="str">
        <f>IF(I311=0,"",(INDEX('AWR Data'!A$1:E$8823,MATCH(A311,'AWR Data'!A$1:A$8823,0),4)))</f>
        <v>http://gardening.about.com/od/plantprofile1/p/Mums.htm</v>
      </c>
    </row>
    <row r="312" spans="1:20" ht="20" customHeight="1">
      <c r="A312" s="14" t="s">
        <v>7350</v>
      </c>
      <c r="B312" s="14" t="s">
        <v>1032</v>
      </c>
      <c r="C312" s="14" t="s">
        <v>7351</v>
      </c>
      <c r="E312" s="74">
        <v>720</v>
      </c>
      <c r="F312" s="74">
        <v>207000</v>
      </c>
      <c r="G312" s="74">
        <f t="shared" si="32"/>
        <v>8640</v>
      </c>
      <c r="H312" s="80">
        <f t="shared" si="33"/>
        <v>4.1739130434782612E-2</v>
      </c>
      <c r="I312" s="74">
        <f>INDEX('AWR Data'!A$1:E$8825,MATCH(A312,'AWR Data'!A$1:A$8825,0),5)</f>
        <v>4</v>
      </c>
      <c r="J312" s="74">
        <f t="shared" si="34"/>
        <v>8640</v>
      </c>
      <c r="K312" s="105">
        <f t="shared" si="35"/>
        <v>1</v>
      </c>
      <c r="L312" s="75">
        <v>0</v>
      </c>
      <c r="M312" s="75">
        <v>0</v>
      </c>
      <c r="N312" s="75">
        <v>0</v>
      </c>
      <c r="O312" s="105">
        <v>0</v>
      </c>
      <c r="P312" s="98">
        <f t="shared" si="36"/>
        <v>8640</v>
      </c>
      <c r="Q312" s="98">
        <f t="shared" si="37"/>
        <v>4</v>
      </c>
      <c r="R312" s="98">
        <f t="shared" si="38"/>
        <v>8640</v>
      </c>
      <c r="S312" s="105">
        <f t="shared" si="39"/>
        <v>1</v>
      </c>
      <c r="T312" s="8" t="str">
        <f>IF(I312=0,"",(INDEX('AWR Data'!A$1:E$8823,MATCH(A312,'AWR Data'!A$1:A$8823,0),4)))</f>
        <v>http://gardening.about.com/od/plantprofile1/p/Geranium.htm</v>
      </c>
    </row>
    <row r="313" spans="1:20" ht="20" customHeight="1">
      <c r="A313" s="14" t="s">
        <v>7484</v>
      </c>
      <c r="B313" s="14" t="s">
        <v>513</v>
      </c>
      <c r="C313" s="14" t="s">
        <v>7485</v>
      </c>
      <c r="E313" s="74">
        <v>46</v>
      </c>
      <c r="F313" s="74">
        <v>3070</v>
      </c>
      <c r="G313" s="74">
        <f t="shared" si="32"/>
        <v>552</v>
      </c>
      <c r="H313" s="80">
        <f t="shared" si="33"/>
        <v>0.17980456026058633</v>
      </c>
      <c r="I313" s="74">
        <f>INDEX('AWR Data'!A$1:E$8825,MATCH(A313,'AWR Data'!A$1:A$8825,0),5)</f>
        <v>4</v>
      </c>
      <c r="J313" s="74">
        <f t="shared" si="34"/>
        <v>552</v>
      </c>
      <c r="K313" s="105">
        <f t="shared" si="35"/>
        <v>1</v>
      </c>
      <c r="L313" s="75">
        <v>0</v>
      </c>
      <c r="M313" s="75">
        <v>0</v>
      </c>
      <c r="N313" s="75">
        <v>0</v>
      </c>
      <c r="O313" s="105">
        <v>0</v>
      </c>
      <c r="P313" s="98">
        <f t="shared" si="36"/>
        <v>552</v>
      </c>
      <c r="Q313" s="98">
        <f t="shared" si="37"/>
        <v>4</v>
      </c>
      <c r="R313" s="98">
        <f t="shared" si="38"/>
        <v>552</v>
      </c>
      <c r="S313" s="105">
        <f t="shared" si="39"/>
        <v>1</v>
      </c>
      <c r="T313" s="8" t="str">
        <f>IF(I313=0,"",(INDEX('AWR Data'!A$1:E$8823,MATCH(A313,'AWR Data'!A$1:A$8823,0),4)))</f>
        <v>http://gardening.about.com/od/treesshrubs/a/Viburnums_3.htm</v>
      </c>
    </row>
    <row r="314" spans="1:20" ht="20" customHeight="1">
      <c r="A314" s="14" t="s">
        <v>7287</v>
      </c>
      <c r="B314" s="14" t="s">
        <v>989</v>
      </c>
      <c r="C314" s="14" t="s">
        <v>7288</v>
      </c>
      <c r="E314" s="74">
        <v>46</v>
      </c>
      <c r="F314" s="74">
        <v>1600000</v>
      </c>
      <c r="G314" s="74">
        <f t="shared" si="32"/>
        <v>552</v>
      </c>
      <c r="H314" s="80">
        <f t="shared" si="33"/>
        <v>3.4499999999999998E-4</v>
      </c>
      <c r="I314" s="74">
        <f>INDEX('AWR Data'!A$1:E$8825,MATCH(A314,'AWR Data'!A$1:A$8825,0),5)</f>
        <v>4</v>
      </c>
      <c r="J314" s="74">
        <f t="shared" si="34"/>
        <v>552</v>
      </c>
      <c r="K314" s="105">
        <f t="shared" si="35"/>
        <v>1</v>
      </c>
      <c r="L314" s="75">
        <v>0</v>
      </c>
      <c r="M314" s="75">
        <v>0</v>
      </c>
      <c r="N314" s="75">
        <v>0</v>
      </c>
      <c r="O314" s="105">
        <v>0</v>
      </c>
      <c r="P314" s="98">
        <f t="shared" si="36"/>
        <v>552</v>
      </c>
      <c r="Q314" s="98">
        <f t="shared" si="37"/>
        <v>4</v>
      </c>
      <c r="R314" s="98">
        <f t="shared" si="38"/>
        <v>552</v>
      </c>
      <c r="S314" s="105">
        <f t="shared" si="39"/>
        <v>1</v>
      </c>
      <c r="T314" s="8" t="str">
        <f>IF(I314=0,"",(INDEX('AWR Data'!A$1:E$8823,MATCH(A314,'AWR Data'!A$1:A$8823,0),4)))</f>
        <v>http://gardening.about.com</v>
      </c>
    </row>
    <row r="315" spans="1:20" ht="20" customHeight="1">
      <c r="A315" s="14" t="s">
        <v>7809</v>
      </c>
      <c r="B315" s="14" t="s">
        <v>505</v>
      </c>
      <c r="C315" s="14" t="s">
        <v>7810</v>
      </c>
      <c r="E315" s="74">
        <v>720</v>
      </c>
      <c r="F315" s="74">
        <v>98300</v>
      </c>
      <c r="G315" s="74">
        <f t="shared" si="32"/>
        <v>8640</v>
      </c>
      <c r="H315" s="80">
        <f t="shared" si="33"/>
        <v>8.7894201424211602E-2</v>
      </c>
      <c r="I315" s="74">
        <f>INDEX('AWR Data'!A$1:E$8825,MATCH(A315,'AWR Data'!A$1:A$8825,0),5)</f>
        <v>4</v>
      </c>
      <c r="J315" s="74">
        <f t="shared" si="34"/>
        <v>8640</v>
      </c>
      <c r="K315" s="105">
        <f t="shared" si="35"/>
        <v>1</v>
      </c>
      <c r="L315" s="75">
        <v>0</v>
      </c>
      <c r="M315" s="75">
        <v>0</v>
      </c>
      <c r="N315" s="75">
        <v>0</v>
      </c>
      <c r="O315" s="105">
        <v>0</v>
      </c>
      <c r="P315" s="98">
        <f t="shared" si="36"/>
        <v>8640</v>
      </c>
      <c r="Q315" s="98">
        <f t="shared" si="37"/>
        <v>4</v>
      </c>
      <c r="R315" s="98">
        <f t="shared" si="38"/>
        <v>8640</v>
      </c>
      <c r="S315" s="105">
        <f t="shared" si="39"/>
        <v>1</v>
      </c>
      <c r="T315" s="8" t="str">
        <f>IF(I315=0,"",(INDEX('AWR Data'!A$1:E$8823,MATCH(A315,'AWR Data'!A$1:A$8823,0),4)))</f>
        <v>http://gardening.about.com/od/perennials/qt/Sun_Hosta.htm</v>
      </c>
    </row>
    <row r="316" spans="1:20" ht="20" customHeight="1">
      <c r="A316" s="14" t="s">
        <v>7823</v>
      </c>
      <c r="B316" s="14" t="s">
        <v>505</v>
      </c>
      <c r="C316" s="14" t="s">
        <v>7824</v>
      </c>
      <c r="E316" s="74">
        <v>5400</v>
      </c>
      <c r="F316" s="74">
        <v>135000</v>
      </c>
      <c r="G316" s="74">
        <f t="shared" si="32"/>
        <v>64800</v>
      </c>
      <c r="H316" s="80">
        <f t="shared" si="33"/>
        <v>0.48</v>
      </c>
      <c r="I316" s="74">
        <f>INDEX('AWR Data'!A$1:E$8825,MATCH(A316,'AWR Data'!A$1:A$8825,0),5)</f>
        <v>4</v>
      </c>
      <c r="J316" s="74">
        <f t="shared" si="34"/>
        <v>64800</v>
      </c>
      <c r="K316" s="105">
        <f t="shared" si="35"/>
        <v>1</v>
      </c>
      <c r="L316" s="75">
        <v>0</v>
      </c>
      <c r="M316" s="75">
        <v>0</v>
      </c>
      <c r="N316" s="75">
        <v>0</v>
      </c>
      <c r="O316" s="105">
        <v>0</v>
      </c>
      <c r="P316" s="98">
        <f t="shared" si="36"/>
        <v>64800</v>
      </c>
      <c r="Q316" s="98">
        <f t="shared" si="37"/>
        <v>4</v>
      </c>
      <c r="R316" s="98">
        <f t="shared" si="38"/>
        <v>64800</v>
      </c>
      <c r="S316" s="105">
        <f t="shared" si="39"/>
        <v>1</v>
      </c>
      <c r="T316" s="8" t="str">
        <f>IF(I316=0,"",(INDEX('AWR Data'!A$1:E$8823,MATCH(A316,'AWR Data'!A$1:A$8823,0),4)))</f>
        <v>http://gardening.about.com/od/perennials/qt/Sun_Hosta.htm</v>
      </c>
    </row>
    <row r="317" spans="1:20" ht="20" customHeight="1">
      <c r="A317" s="14" t="s">
        <v>7951</v>
      </c>
      <c r="B317" s="14" t="s">
        <v>1178</v>
      </c>
      <c r="C317" s="14" t="s">
        <v>7952</v>
      </c>
      <c r="E317" s="74">
        <v>320</v>
      </c>
      <c r="F317" s="74">
        <v>24800</v>
      </c>
      <c r="G317" s="74">
        <f t="shared" si="32"/>
        <v>3840</v>
      </c>
      <c r="H317" s="80">
        <f t="shared" si="33"/>
        <v>0.15483870967741936</v>
      </c>
      <c r="I317" s="74">
        <f>INDEX('AWR Data'!A$1:E$8825,MATCH(A317,'AWR Data'!A$1:A$8825,0),5)</f>
        <v>4</v>
      </c>
      <c r="J317" s="74">
        <f t="shared" si="34"/>
        <v>3840</v>
      </c>
      <c r="K317" s="105">
        <f t="shared" si="35"/>
        <v>1</v>
      </c>
      <c r="L317" s="75">
        <v>0</v>
      </c>
      <c r="M317" s="75">
        <v>0</v>
      </c>
      <c r="N317" s="75">
        <v>0</v>
      </c>
      <c r="O317" s="105">
        <v>0</v>
      </c>
      <c r="P317" s="98">
        <f t="shared" si="36"/>
        <v>3840</v>
      </c>
      <c r="Q317" s="98">
        <f t="shared" si="37"/>
        <v>4</v>
      </c>
      <c r="R317" s="98">
        <f t="shared" si="38"/>
        <v>3840</v>
      </c>
      <c r="S317" s="105">
        <f t="shared" si="39"/>
        <v>1</v>
      </c>
      <c r="T317" s="8" t="str">
        <f>IF(I317=0,"",(INDEX('AWR Data'!A$1:E$8823,MATCH(A317,'AWR Data'!A$1:A$8823,0),4)))</f>
        <v>http://gardening.about.com/od/plantprofile1/qt/Planting-Peonies.htm</v>
      </c>
    </row>
    <row r="318" spans="1:20" ht="20" customHeight="1">
      <c r="A318" s="14" t="s">
        <v>8557</v>
      </c>
      <c r="B318" s="14" t="s">
        <v>516</v>
      </c>
      <c r="C318" s="14" t="s">
        <v>8558</v>
      </c>
      <c r="E318" s="74">
        <v>73</v>
      </c>
      <c r="F318" s="74">
        <v>1960</v>
      </c>
      <c r="G318" s="74">
        <f t="shared" si="32"/>
        <v>876</v>
      </c>
      <c r="H318" s="80">
        <f t="shared" si="33"/>
        <v>0.44693877551020406</v>
      </c>
      <c r="I318" s="74">
        <f>INDEX('AWR Data'!A$1:E$8825,MATCH(A318,'AWR Data'!A$1:A$8825,0),5)</f>
        <v>4</v>
      </c>
      <c r="J318" s="74">
        <f t="shared" si="34"/>
        <v>876</v>
      </c>
      <c r="K318" s="105">
        <f t="shared" si="35"/>
        <v>1</v>
      </c>
      <c r="L318" s="75">
        <v>0</v>
      </c>
      <c r="M318" s="75">
        <v>0</v>
      </c>
      <c r="N318" s="75">
        <v>0</v>
      </c>
      <c r="O318" s="105">
        <v>0</v>
      </c>
      <c r="P318" s="98">
        <f t="shared" si="36"/>
        <v>876</v>
      </c>
      <c r="Q318" s="98">
        <f t="shared" si="37"/>
        <v>4</v>
      </c>
      <c r="R318" s="98">
        <f t="shared" si="38"/>
        <v>876</v>
      </c>
      <c r="S318" s="105">
        <f t="shared" si="39"/>
        <v>1</v>
      </c>
      <c r="T318" s="8" t="str">
        <f>IF(I318=0,"",(INDEX('AWR Data'!A$1:E$8823,MATCH(A318,'AWR Data'!A$1:A$8823,0),4)))</f>
        <v>http://gardening.about.com/od/floweringshrubs/a/HydrangeaColor.htm</v>
      </c>
    </row>
    <row r="319" spans="1:20" ht="20" customHeight="1">
      <c r="A319" s="14" t="s">
        <v>8412</v>
      </c>
      <c r="B319" s="14" t="s">
        <v>796</v>
      </c>
      <c r="C319" s="14" t="s">
        <v>8413</v>
      </c>
      <c r="E319" s="74">
        <v>170</v>
      </c>
      <c r="F319" s="74">
        <v>16000</v>
      </c>
      <c r="G319" s="74">
        <f t="shared" si="32"/>
        <v>2040</v>
      </c>
      <c r="H319" s="80">
        <f t="shared" si="33"/>
        <v>0.1275</v>
      </c>
      <c r="I319" s="74">
        <f>INDEX('AWR Data'!A$1:E$8825,MATCH(A319,'AWR Data'!A$1:A$8825,0),5)</f>
        <v>4</v>
      </c>
      <c r="J319" s="74">
        <f t="shared" si="34"/>
        <v>2040</v>
      </c>
      <c r="K319" s="105">
        <f t="shared" si="35"/>
        <v>1</v>
      </c>
      <c r="L319" s="75">
        <v>0</v>
      </c>
      <c r="M319" s="75">
        <v>0</v>
      </c>
      <c r="N319" s="75">
        <v>0</v>
      </c>
      <c r="O319" s="105">
        <v>0</v>
      </c>
      <c r="P319" s="98">
        <f t="shared" si="36"/>
        <v>2040</v>
      </c>
      <c r="Q319" s="98">
        <f t="shared" si="37"/>
        <v>4</v>
      </c>
      <c r="R319" s="98">
        <f t="shared" si="38"/>
        <v>2040</v>
      </c>
      <c r="S319" s="105">
        <f t="shared" si="39"/>
        <v>1</v>
      </c>
      <c r="T319" s="8" t="str">
        <f>IF(I319=0,"",(INDEX('AWR Data'!A$1:E$8823,MATCH(A319,'AWR Data'!A$1:A$8823,0),4)))</f>
        <v>http://gardening.about.com/od/gardenproblems/a/GardenInsects.htm</v>
      </c>
    </row>
    <row r="320" spans="1:20" ht="20" customHeight="1">
      <c r="A320" s="14" t="s">
        <v>9417</v>
      </c>
      <c r="B320" s="14" t="s">
        <v>501</v>
      </c>
      <c r="C320" s="14" t="s">
        <v>9418</v>
      </c>
      <c r="E320" s="74">
        <v>58</v>
      </c>
      <c r="F320" s="74">
        <v>30500</v>
      </c>
      <c r="G320" s="74">
        <f t="shared" si="32"/>
        <v>696</v>
      </c>
      <c r="H320" s="80">
        <f t="shared" si="33"/>
        <v>2.281967213114754E-2</v>
      </c>
      <c r="I320" s="74">
        <f>INDEX('AWR Data'!A$1:E$8825,MATCH(A320,'AWR Data'!A$1:A$8825,0),5)</f>
        <v>4</v>
      </c>
      <c r="J320" s="74">
        <f t="shared" si="34"/>
        <v>696</v>
      </c>
      <c r="K320" s="105">
        <f t="shared" si="35"/>
        <v>1</v>
      </c>
      <c r="L320" s="75">
        <v>0</v>
      </c>
      <c r="M320" s="75">
        <v>0</v>
      </c>
      <c r="N320" s="75">
        <v>0</v>
      </c>
      <c r="O320" s="105">
        <v>0</v>
      </c>
      <c r="P320" s="98">
        <f t="shared" si="36"/>
        <v>696</v>
      </c>
      <c r="Q320" s="98">
        <f t="shared" si="37"/>
        <v>4</v>
      </c>
      <c r="R320" s="98">
        <f t="shared" si="38"/>
        <v>696</v>
      </c>
      <c r="S320" s="105">
        <f t="shared" si="39"/>
        <v>1</v>
      </c>
      <c r="T320" s="8" t="str">
        <f>IF(I320=0,"",(INDEX('AWR Data'!A$1:E$8823,MATCH(A320,'AWR Data'!A$1:A$8823,0),4)))</f>
        <v>http://gardening.about.com/od/perennials/a/PruningClematis.htm</v>
      </c>
    </row>
    <row r="321" spans="1:20" ht="20" customHeight="1">
      <c r="A321" s="14" t="s">
        <v>10034</v>
      </c>
      <c r="B321" s="14" t="s">
        <v>796</v>
      </c>
      <c r="C321" s="14" t="s">
        <v>10035</v>
      </c>
      <c r="E321" s="74">
        <v>22</v>
      </c>
      <c r="F321" s="74">
        <v>248000</v>
      </c>
      <c r="G321" s="74">
        <f t="shared" si="32"/>
        <v>264</v>
      </c>
      <c r="H321" s="80">
        <f t="shared" si="33"/>
        <v>1.0645161290322581E-3</v>
      </c>
      <c r="I321" s="74">
        <f>INDEX('AWR Data'!A$1:E$8825,MATCH(A321,'AWR Data'!A$1:A$8825,0),5)</f>
        <v>4</v>
      </c>
      <c r="J321" s="74">
        <f t="shared" si="34"/>
        <v>264</v>
      </c>
      <c r="K321" s="105">
        <f t="shared" si="35"/>
        <v>1</v>
      </c>
      <c r="L321" s="75">
        <v>0</v>
      </c>
      <c r="M321" s="75">
        <v>0</v>
      </c>
      <c r="N321" s="75">
        <v>0</v>
      </c>
      <c r="O321" s="105">
        <v>0</v>
      </c>
      <c r="P321" s="98">
        <f t="shared" si="36"/>
        <v>264</v>
      </c>
      <c r="Q321" s="98">
        <f t="shared" si="37"/>
        <v>4</v>
      </c>
      <c r="R321" s="98">
        <f t="shared" si="38"/>
        <v>264</v>
      </c>
      <c r="S321" s="105">
        <f t="shared" si="39"/>
        <v>1</v>
      </c>
      <c r="T321" s="8" t="str">
        <f>IF(I321=0,"",(INDEX('AWR Data'!A$1:E$8823,MATCH(A321,'AWR Data'!A$1:A$8823,0),4)))</f>
        <v>http://gardening.about.com/od/gardenproblems/a/FungusGnats.htm</v>
      </c>
    </row>
    <row r="322" spans="1:20" ht="20" customHeight="1">
      <c r="A322" s="14" t="s">
        <v>10087</v>
      </c>
      <c r="B322" s="14" t="s">
        <v>579</v>
      </c>
      <c r="C322" s="14" t="s">
        <v>10088</v>
      </c>
      <c r="E322" s="74">
        <v>880</v>
      </c>
      <c r="F322" s="74">
        <v>163000</v>
      </c>
      <c r="G322" s="74">
        <f t="shared" si="32"/>
        <v>10560</v>
      </c>
      <c r="H322" s="80">
        <f t="shared" si="33"/>
        <v>6.4785276073619627E-2</v>
      </c>
      <c r="I322" s="74">
        <f>INDEX('AWR Data'!A$1:E$8825,MATCH(A322,'AWR Data'!A$1:A$8825,0),5)</f>
        <v>4</v>
      </c>
      <c r="J322" s="74">
        <f t="shared" si="34"/>
        <v>10560</v>
      </c>
      <c r="K322" s="105">
        <f t="shared" si="35"/>
        <v>1</v>
      </c>
      <c r="L322" s="75">
        <v>0</v>
      </c>
      <c r="M322" s="75">
        <v>0</v>
      </c>
      <c r="N322" s="75">
        <v>0</v>
      </c>
      <c r="O322" s="105">
        <v>0</v>
      </c>
      <c r="P322" s="98">
        <f t="shared" si="36"/>
        <v>10560</v>
      </c>
      <c r="Q322" s="98">
        <f t="shared" si="37"/>
        <v>4</v>
      </c>
      <c r="R322" s="98">
        <f t="shared" si="38"/>
        <v>10560</v>
      </c>
      <c r="S322" s="105">
        <f t="shared" si="39"/>
        <v>1</v>
      </c>
      <c r="T322" s="8" t="str">
        <f>IF(I322=0,"",(INDEX('AWR Data'!A$1:E$8823,MATCH(A322,'AWR Data'!A$1:A$8823,0),4)))</f>
        <v>http://gardening.about.com/od/rose1/a/MiniRose.htm</v>
      </c>
    </row>
    <row r="323" spans="1:20" ht="20" customHeight="1">
      <c r="A323" s="14" t="s">
        <v>10154</v>
      </c>
      <c r="B323" s="14" t="s">
        <v>579</v>
      </c>
      <c r="C323" s="14" t="s">
        <v>10155</v>
      </c>
      <c r="E323" s="74">
        <v>210</v>
      </c>
      <c r="F323" s="74">
        <v>60000</v>
      </c>
      <c r="G323" s="74">
        <f t="shared" si="32"/>
        <v>2520</v>
      </c>
      <c r="H323" s="80">
        <f t="shared" si="33"/>
        <v>4.2000000000000003E-2</v>
      </c>
      <c r="I323" s="74">
        <f>INDEX('AWR Data'!A$1:E$8825,MATCH(A323,'AWR Data'!A$1:A$8825,0),5)</f>
        <v>4</v>
      </c>
      <c r="J323" s="74">
        <f t="shared" si="34"/>
        <v>2520</v>
      </c>
      <c r="K323" s="105">
        <f t="shared" si="35"/>
        <v>1</v>
      </c>
      <c r="L323" s="75">
        <v>0</v>
      </c>
      <c r="M323" s="75">
        <v>0</v>
      </c>
      <c r="N323" s="75">
        <v>0</v>
      </c>
      <c r="O323" s="105">
        <v>0</v>
      </c>
      <c r="P323" s="98">
        <f t="shared" si="36"/>
        <v>2520</v>
      </c>
      <c r="Q323" s="98">
        <f t="shared" si="37"/>
        <v>4</v>
      </c>
      <c r="R323" s="98">
        <f t="shared" si="38"/>
        <v>2520</v>
      </c>
      <c r="S323" s="105">
        <f t="shared" si="39"/>
        <v>1</v>
      </c>
      <c r="T323" s="8" t="str">
        <f>IF(I323=0,"",(INDEX('AWR Data'!A$1:E$8823,MATCH(A323,'AWR Data'!A$1:A$8823,0),4)))</f>
        <v>http://gardening.about.com/od/rose1/a/MiniRose.htm</v>
      </c>
    </row>
    <row r="324" spans="1:20" ht="20" customHeight="1">
      <c r="A324" s="14" t="s">
        <v>10156</v>
      </c>
      <c r="B324" s="14" t="s">
        <v>579</v>
      </c>
      <c r="C324" s="14" t="s">
        <v>10157</v>
      </c>
      <c r="E324" s="74">
        <v>1900</v>
      </c>
      <c r="F324" s="74">
        <v>232000</v>
      </c>
      <c r="G324" s="74">
        <f t="shared" si="32"/>
        <v>22800</v>
      </c>
      <c r="H324" s="80">
        <f t="shared" si="33"/>
        <v>9.8275862068965519E-2</v>
      </c>
      <c r="I324" s="74">
        <f>INDEX('AWR Data'!A$1:E$8825,MATCH(A324,'AWR Data'!A$1:A$8825,0),5)</f>
        <v>4</v>
      </c>
      <c r="J324" s="74">
        <f t="shared" si="34"/>
        <v>22800</v>
      </c>
      <c r="K324" s="105">
        <f t="shared" si="35"/>
        <v>1</v>
      </c>
      <c r="L324" s="75">
        <v>0</v>
      </c>
      <c r="M324" s="75">
        <v>0</v>
      </c>
      <c r="N324" s="75">
        <v>0</v>
      </c>
      <c r="O324" s="105">
        <v>0</v>
      </c>
      <c r="P324" s="98">
        <f t="shared" si="36"/>
        <v>22800</v>
      </c>
      <c r="Q324" s="98">
        <f t="shared" si="37"/>
        <v>4</v>
      </c>
      <c r="R324" s="98">
        <f t="shared" si="38"/>
        <v>22800</v>
      </c>
      <c r="S324" s="105">
        <f t="shared" si="39"/>
        <v>1</v>
      </c>
      <c r="T324" s="8" t="str">
        <f>IF(I324=0,"",(INDEX('AWR Data'!A$1:E$8823,MATCH(A324,'AWR Data'!A$1:A$8823,0),4)))</f>
        <v>http://gardening.about.com/od/rose1/a/MiniRose.htm</v>
      </c>
    </row>
    <row r="325" spans="1:20" ht="20" customHeight="1">
      <c r="A325" s="14" t="s">
        <v>10826</v>
      </c>
      <c r="B325" s="14" t="s">
        <v>1032</v>
      </c>
      <c r="C325" s="14" t="s">
        <v>10827</v>
      </c>
      <c r="E325" s="74">
        <v>110</v>
      </c>
      <c r="F325" s="74">
        <v>3420</v>
      </c>
      <c r="G325" s="74">
        <f t="shared" si="32"/>
        <v>1320</v>
      </c>
      <c r="H325" s="80">
        <f t="shared" si="33"/>
        <v>0.38596491228070173</v>
      </c>
      <c r="I325" s="74">
        <f>INDEX('AWR Data'!A$1:E$8825,MATCH(A325,'AWR Data'!A$1:A$8825,0),5)</f>
        <v>4</v>
      </c>
      <c r="J325" s="74">
        <f t="shared" si="34"/>
        <v>1320</v>
      </c>
      <c r="K325" s="105">
        <f t="shared" si="35"/>
        <v>1</v>
      </c>
      <c r="L325" s="75">
        <v>0</v>
      </c>
      <c r="M325" s="75">
        <v>0</v>
      </c>
      <c r="N325" s="75">
        <v>0</v>
      </c>
      <c r="O325" s="105">
        <v>0</v>
      </c>
      <c r="P325" s="98">
        <f t="shared" si="36"/>
        <v>1320</v>
      </c>
      <c r="Q325" s="98">
        <f t="shared" si="37"/>
        <v>4</v>
      </c>
      <c r="R325" s="98">
        <f t="shared" si="38"/>
        <v>1320</v>
      </c>
      <c r="S325" s="105">
        <f t="shared" si="39"/>
        <v>1</v>
      </c>
      <c r="T325" s="8" t="str">
        <f>IF(I325=0,"",(INDEX('AWR Data'!A$1:E$8823,MATCH(A325,'AWR Data'!A$1:A$8823,0),4)))</f>
        <v>http://gardening.about.com/od/winterinthegarden/ss/Store_Geraniums_5.htm</v>
      </c>
    </row>
    <row r="326" spans="1:20" ht="20" customHeight="1">
      <c r="A326" s="14" t="s">
        <v>11067</v>
      </c>
      <c r="B326" s="14" t="s">
        <v>2185</v>
      </c>
      <c r="C326" s="14" t="s">
        <v>11068</v>
      </c>
      <c r="E326" s="74">
        <v>880</v>
      </c>
      <c r="F326" s="74">
        <v>1540000</v>
      </c>
      <c r="G326" s="74">
        <f t="shared" ref="G326:G389" si="40">+E326*12</f>
        <v>10560</v>
      </c>
      <c r="H326" s="80">
        <f t="shared" ref="H326:H389" si="41">IF(G326&gt;0,(IF(F326&gt;0,G326/F326,1000)),0)</f>
        <v>6.8571428571428568E-3</v>
      </c>
      <c r="I326" s="74">
        <f>INDEX('AWR Data'!A$1:E$8825,MATCH(A326,'AWR Data'!A$1:A$8825,0),5)</f>
        <v>4</v>
      </c>
      <c r="J326" s="74">
        <f t="shared" ref="J326:J389" si="42">IF(I326=0,0,IF(I326&gt;0,IF(I326&lt;11,G326,IF(I326&lt;21,(G326*0.32),IF(I326&lt;31,(G326*0.07),0)))))</f>
        <v>10560</v>
      </c>
      <c r="K326" s="105">
        <f t="shared" ref="K326:K389" si="43">IF(G326,J326/G326,0)</f>
        <v>1</v>
      </c>
      <c r="L326" s="75">
        <v>0</v>
      </c>
      <c r="M326" s="75">
        <v>0</v>
      </c>
      <c r="N326" s="75">
        <v>0</v>
      </c>
      <c r="O326" s="105">
        <v>0</v>
      </c>
      <c r="P326" s="98">
        <f t="shared" ref="P326:P389" si="44">+G326-L326</f>
        <v>10560</v>
      </c>
      <c r="Q326" s="98">
        <f t="shared" ref="Q326:Q389" si="45">IF(I326=0,I326-M326,IF(M326,IF(I326=0,(M326-0),M326-I326),I326))</f>
        <v>4</v>
      </c>
      <c r="R326" s="98">
        <f t="shared" ref="R326:R389" si="46">+J326-N326</f>
        <v>10560</v>
      </c>
      <c r="S326" s="105">
        <f t="shared" ref="S326:S389" si="47">+K326-O326</f>
        <v>1</v>
      </c>
      <c r="T326" s="8" t="str">
        <f>IF(I326=0,"",(INDEX('AWR Data'!A$1:E$8823,MATCH(A326,'AWR Data'!A$1:A$8823,0),4)))</f>
        <v>http://gardening.about.com/od/forcingandprechilling/a/Paperwhites.htm</v>
      </c>
    </row>
    <row r="327" spans="1:20" ht="20" customHeight="1">
      <c r="A327" s="14" t="s">
        <v>11071</v>
      </c>
      <c r="B327" s="14" t="s">
        <v>2185</v>
      </c>
      <c r="C327" s="14" t="s">
        <v>11286</v>
      </c>
      <c r="E327" s="74">
        <v>880</v>
      </c>
      <c r="F327" s="74">
        <v>17600</v>
      </c>
      <c r="G327" s="74">
        <f t="shared" si="40"/>
        <v>10560</v>
      </c>
      <c r="H327" s="80">
        <f t="shared" si="41"/>
        <v>0.6</v>
      </c>
      <c r="I327" s="74">
        <f>INDEX('AWR Data'!A$1:E$8825,MATCH(A327,'AWR Data'!A$1:A$8825,0),5)</f>
        <v>4</v>
      </c>
      <c r="J327" s="74">
        <f t="shared" si="42"/>
        <v>10560</v>
      </c>
      <c r="K327" s="105">
        <f t="shared" si="43"/>
        <v>1</v>
      </c>
      <c r="L327" s="75">
        <v>0</v>
      </c>
      <c r="M327" s="75">
        <v>0</v>
      </c>
      <c r="N327" s="75">
        <v>0</v>
      </c>
      <c r="O327" s="105">
        <v>0</v>
      </c>
      <c r="P327" s="98">
        <f t="shared" si="44"/>
        <v>10560</v>
      </c>
      <c r="Q327" s="98">
        <f t="shared" si="45"/>
        <v>4</v>
      </c>
      <c r="R327" s="98">
        <f t="shared" si="46"/>
        <v>10560</v>
      </c>
      <c r="S327" s="105">
        <f t="shared" si="47"/>
        <v>1</v>
      </c>
      <c r="T327" s="8" t="str">
        <f>IF(I327=0,"",(INDEX('AWR Data'!A$1:E$8823,MATCH(A327,'AWR Data'!A$1:A$8823,0),4)))</f>
        <v>http://gardening.about.com/od/forcingandprechilling/a/Paperwhites.htm</v>
      </c>
    </row>
    <row r="328" spans="1:20" ht="20" customHeight="1">
      <c r="A328" s="14" t="s">
        <v>11329</v>
      </c>
      <c r="B328" s="14" t="s">
        <v>989</v>
      </c>
      <c r="C328" s="14" t="s">
        <v>11330</v>
      </c>
      <c r="E328" s="74">
        <v>170</v>
      </c>
      <c r="F328" s="74">
        <v>85000</v>
      </c>
      <c r="G328" s="74">
        <f t="shared" si="40"/>
        <v>2040</v>
      </c>
      <c r="H328" s="80">
        <f t="shared" si="41"/>
        <v>2.4E-2</v>
      </c>
      <c r="I328" s="74">
        <f>INDEX('AWR Data'!A$1:E$8825,MATCH(A328,'AWR Data'!A$1:A$8825,0),5)</f>
        <v>4</v>
      </c>
      <c r="J328" s="74">
        <f t="shared" si="42"/>
        <v>2040</v>
      </c>
      <c r="K328" s="105">
        <f t="shared" si="43"/>
        <v>1</v>
      </c>
      <c r="L328" s="75">
        <v>0</v>
      </c>
      <c r="M328" s="75">
        <v>0</v>
      </c>
      <c r="N328" s="75">
        <v>0</v>
      </c>
      <c r="O328" s="105">
        <v>0</v>
      </c>
      <c r="P328" s="98">
        <f t="shared" si="44"/>
        <v>2040</v>
      </c>
      <c r="Q328" s="98">
        <f t="shared" si="45"/>
        <v>4</v>
      </c>
      <c r="R328" s="98">
        <f t="shared" si="46"/>
        <v>2040</v>
      </c>
      <c r="S328" s="105">
        <f t="shared" si="47"/>
        <v>1</v>
      </c>
      <c r="T328" s="8" t="str">
        <f>IF(I328=0,"",(INDEX('AWR Data'!A$1:E$8823,MATCH(A328,'AWR Data'!A$1:A$8823,0),4)))</f>
        <v>http://gardening.about.com/od/gardendesign/a/PatioGarden.htm</v>
      </c>
    </row>
    <row r="329" spans="1:20" ht="20" customHeight="1">
      <c r="A329" s="14" t="s">
        <v>11239</v>
      </c>
      <c r="B329" s="14" t="s">
        <v>1178</v>
      </c>
      <c r="C329" s="14" t="s">
        <v>11240</v>
      </c>
      <c r="E329" s="74">
        <v>28</v>
      </c>
      <c r="F329" s="74">
        <v>19200</v>
      </c>
      <c r="G329" s="74">
        <f t="shared" si="40"/>
        <v>336</v>
      </c>
      <c r="H329" s="80">
        <f t="shared" si="41"/>
        <v>1.7500000000000002E-2</v>
      </c>
      <c r="I329" s="74">
        <f>INDEX('AWR Data'!A$1:E$8825,MATCH(A329,'AWR Data'!A$1:A$8825,0),5)</f>
        <v>4</v>
      </c>
      <c r="J329" s="74">
        <f t="shared" si="42"/>
        <v>336</v>
      </c>
      <c r="K329" s="105">
        <f t="shared" si="43"/>
        <v>1</v>
      </c>
      <c r="L329" s="75">
        <v>0</v>
      </c>
      <c r="M329" s="75">
        <v>0</v>
      </c>
      <c r="N329" s="75">
        <v>0</v>
      </c>
      <c r="O329" s="105">
        <v>0</v>
      </c>
      <c r="P329" s="98">
        <f t="shared" si="44"/>
        <v>336</v>
      </c>
      <c r="Q329" s="98">
        <f t="shared" si="45"/>
        <v>4</v>
      </c>
      <c r="R329" s="98">
        <f t="shared" si="46"/>
        <v>336</v>
      </c>
      <c r="S329" s="105">
        <f t="shared" si="47"/>
        <v>1</v>
      </c>
      <c r="T329" s="8" t="str">
        <f>IF(I329=0,"",(INDEX('AWR Data'!A$1:E$8823,MATCH(A329,'AWR Data'!A$1:A$8823,0),4)))</f>
        <v>http://gardening.about.com/od/gardendesignplans/ig/Perennial-Cutting-Garden/</v>
      </c>
    </row>
    <row r="330" spans="1:20" ht="20" customHeight="1">
      <c r="A330" s="14" t="s">
        <v>11573</v>
      </c>
      <c r="B330" s="14" t="s">
        <v>989</v>
      </c>
      <c r="C330" s="14" t="s">
        <v>11356</v>
      </c>
      <c r="E330" s="74">
        <v>140</v>
      </c>
      <c r="F330" s="74">
        <v>21100</v>
      </c>
      <c r="G330" s="74">
        <f t="shared" si="40"/>
        <v>1680</v>
      </c>
      <c r="H330" s="80">
        <f t="shared" si="41"/>
        <v>7.9620853080568724E-2</v>
      </c>
      <c r="I330" s="74">
        <f>INDEX('AWR Data'!A$1:E$8825,MATCH(A330,'AWR Data'!A$1:A$8825,0),5)</f>
        <v>4</v>
      </c>
      <c r="J330" s="74">
        <f t="shared" si="42"/>
        <v>1680</v>
      </c>
      <c r="K330" s="105">
        <f t="shared" si="43"/>
        <v>1</v>
      </c>
      <c r="L330" s="75">
        <v>0</v>
      </c>
      <c r="M330" s="75">
        <v>0</v>
      </c>
      <c r="N330" s="75">
        <v>0</v>
      </c>
      <c r="O330" s="105">
        <v>0</v>
      </c>
      <c r="P330" s="98">
        <f t="shared" si="44"/>
        <v>1680</v>
      </c>
      <c r="Q330" s="98">
        <f t="shared" si="45"/>
        <v>4</v>
      </c>
      <c r="R330" s="98">
        <f t="shared" si="46"/>
        <v>1680</v>
      </c>
      <c r="S330" s="105">
        <f t="shared" si="47"/>
        <v>1</v>
      </c>
      <c r="T330" s="8" t="str">
        <f>IF(I330=0,"",(INDEX('AWR Data'!A$1:E$8823,MATCH(A330,'AWR Data'!A$1:A$8823,0),4)))</f>
        <v>http://gardening.about.com/od/gardendesignphotos/Garden_Design_Ideas_Photo_Galleries_of_Design_Concepts.htm</v>
      </c>
    </row>
    <row r="331" spans="1:20" ht="20" customHeight="1">
      <c r="A331" s="14" t="s">
        <v>11589</v>
      </c>
      <c r="B331" s="14" t="s">
        <v>1032</v>
      </c>
      <c r="C331" s="14" t="s">
        <v>11590</v>
      </c>
      <c r="E331" s="74">
        <v>590</v>
      </c>
      <c r="F331" s="74">
        <v>21000</v>
      </c>
      <c r="G331" s="74">
        <f t="shared" si="40"/>
        <v>7080</v>
      </c>
      <c r="H331" s="80">
        <f t="shared" si="41"/>
        <v>0.33714285714285713</v>
      </c>
      <c r="I331" s="74">
        <f>INDEX('AWR Data'!A$1:E$8825,MATCH(A331,'AWR Data'!A$1:A$8825,0),5)</f>
        <v>4</v>
      </c>
      <c r="J331" s="74">
        <f t="shared" si="42"/>
        <v>7080</v>
      </c>
      <c r="K331" s="105">
        <f t="shared" si="43"/>
        <v>1</v>
      </c>
      <c r="L331" s="75">
        <v>0</v>
      </c>
      <c r="M331" s="75">
        <v>0</v>
      </c>
      <c r="N331" s="75">
        <v>0</v>
      </c>
      <c r="O331" s="105">
        <v>0</v>
      </c>
      <c r="P331" s="98">
        <f t="shared" si="44"/>
        <v>7080</v>
      </c>
      <c r="Q331" s="98">
        <f t="shared" si="45"/>
        <v>4</v>
      </c>
      <c r="R331" s="98">
        <f t="shared" si="46"/>
        <v>7080</v>
      </c>
      <c r="S331" s="105">
        <f t="shared" si="47"/>
        <v>1</v>
      </c>
      <c r="T331" s="8" t="str">
        <f>IF(I331=0,"",(INDEX('AWR Data'!A$1:E$8823,MATCH(A331,'AWR Data'!A$1:A$8823,0),4)))</f>
        <v>http://gardening.about.com/od/galleryofgardens/ig/Hardy-Geraniums/</v>
      </c>
    </row>
    <row r="332" spans="1:20" ht="20" customHeight="1">
      <c r="A332" s="14" t="s">
        <v>12326</v>
      </c>
      <c r="B332" s="14" t="s">
        <v>17334</v>
      </c>
      <c r="C332" s="14" t="s">
        <v>12327</v>
      </c>
      <c r="E332" s="74">
        <v>36</v>
      </c>
      <c r="F332" s="74">
        <v>3900</v>
      </c>
      <c r="G332" s="74">
        <f t="shared" si="40"/>
        <v>432</v>
      </c>
      <c r="H332" s="80">
        <f t="shared" si="41"/>
        <v>0.11076923076923077</v>
      </c>
      <c r="I332" s="74">
        <f>INDEX('AWR Data'!A$1:E$8825,MATCH(A332,'AWR Data'!A$1:A$8825,0),5)</f>
        <v>4</v>
      </c>
      <c r="J332" s="74">
        <f t="shared" si="42"/>
        <v>432</v>
      </c>
      <c r="K332" s="105">
        <f t="shared" si="43"/>
        <v>1</v>
      </c>
      <c r="L332" s="75">
        <v>0</v>
      </c>
      <c r="M332" s="75">
        <v>0</v>
      </c>
      <c r="N332" s="75">
        <v>0</v>
      </c>
      <c r="O332" s="105">
        <v>0</v>
      </c>
      <c r="P332" s="98">
        <f t="shared" si="44"/>
        <v>432</v>
      </c>
      <c r="Q332" s="98">
        <f t="shared" si="45"/>
        <v>4</v>
      </c>
      <c r="R332" s="98">
        <f t="shared" si="46"/>
        <v>432</v>
      </c>
      <c r="S332" s="105">
        <f t="shared" si="47"/>
        <v>1</v>
      </c>
      <c r="T332" s="8" t="str">
        <f>IF(I332=0,"",(INDEX('AWR Data'!A$1:E$8823,MATCH(A332,'AWR Data'!A$1:A$8823,0),4)))</f>
        <v>http://gardening.about.com/od/gardenproblems/ig/Insects-and-Diseases-of-Plants/</v>
      </c>
    </row>
    <row r="333" spans="1:20" ht="20" customHeight="1">
      <c r="A333" s="14" t="s">
        <v>12126</v>
      </c>
      <c r="B333" s="14" t="s">
        <v>17334</v>
      </c>
      <c r="C333" s="14" t="s">
        <v>12127</v>
      </c>
      <c r="E333" s="74">
        <v>36</v>
      </c>
      <c r="F333" s="74">
        <v>11300</v>
      </c>
      <c r="G333" s="74">
        <f t="shared" si="40"/>
        <v>432</v>
      </c>
      <c r="H333" s="80">
        <f t="shared" si="41"/>
        <v>3.8230088495575222E-2</v>
      </c>
      <c r="I333" s="74">
        <f>INDEX('AWR Data'!A$1:E$8825,MATCH(A333,'AWR Data'!A$1:A$8825,0),5)</f>
        <v>4</v>
      </c>
      <c r="J333" s="74">
        <f t="shared" si="42"/>
        <v>432</v>
      </c>
      <c r="K333" s="105">
        <f t="shared" si="43"/>
        <v>1</v>
      </c>
      <c r="L333" s="75">
        <v>0</v>
      </c>
      <c r="M333" s="75">
        <v>0</v>
      </c>
      <c r="N333" s="75">
        <v>0</v>
      </c>
      <c r="O333" s="105">
        <v>0</v>
      </c>
      <c r="P333" s="98">
        <f t="shared" si="44"/>
        <v>432</v>
      </c>
      <c r="Q333" s="98">
        <f t="shared" si="45"/>
        <v>4</v>
      </c>
      <c r="R333" s="98">
        <f t="shared" si="46"/>
        <v>432</v>
      </c>
      <c r="S333" s="105">
        <f t="shared" si="47"/>
        <v>1</v>
      </c>
      <c r="T333" s="8" t="str">
        <f>IF(I333=0,"",(INDEX('AWR Data'!A$1:E$8823,MATCH(A333,'AWR Data'!A$1:A$8823,0),4)))</f>
        <v>http://gardening.about.com/od/gardenproblems/ig/Insects-and-Diseases-of-Plants/</v>
      </c>
    </row>
    <row r="334" spans="1:20" ht="20" customHeight="1">
      <c r="A334" s="14" t="s">
        <v>12292</v>
      </c>
      <c r="B334" s="14" t="s">
        <v>418</v>
      </c>
      <c r="C334" s="14" t="s">
        <v>12293</v>
      </c>
      <c r="E334" s="74">
        <v>260</v>
      </c>
      <c r="F334" s="74">
        <v>30300</v>
      </c>
      <c r="G334" s="74">
        <f t="shared" si="40"/>
        <v>3120</v>
      </c>
      <c r="H334" s="80">
        <f t="shared" si="41"/>
        <v>0.10297029702970296</v>
      </c>
      <c r="I334" s="74">
        <f>INDEX('AWR Data'!A$1:E$8825,MATCH(A334,'AWR Data'!A$1:A$8825,0),5)</f>
        <v>4</v>
      </c>
      <c r="J334" s="74">
        <f t="shared" si="42"/>
        <v>3120</v>
      </c>
      <c r="K334" s="105">
        <f t="shared" si="43"/>
        <v>1</v>
      </c>
      <c r="L334" s="75">
        <v>0</v>
      </c>
      <c r="M334" s="75">
        <v>0</v>
      </c>
      <c r="N334" s="75">
        <v>0</v>
      </c>
      <c r="O334" s="105">
        <v>0</v>
      </c>
      <c r="P334" s="98">
        <f t="shared" si="44"/>
        <v>3120</v>
      </c>
      <c r="Q334" s="98">
        <f t="shared" si="45"/>
        <v>4</v>
      </c>
      <c r="R334" s="98">
        <f t="shared" si="46"/>
        <v>3120</v>
      </c>
      <c r="S334" s="105">
        <f t="shared" si="47"/>
        <v>1</v>
      </c>
      <c r="T334" s="8" t="str">
        <f>IF(I334=0,"",(INDEX('AWR Data'!A$1:E$8823,MATCH(A334,'AWR Data'!A$1:A$8823,0),4)))</f>
        <v>http://gardening.about.com/od/plantprofiles/p/Marigolds.htm</v>
      </c>
    </row>
    <row r="335" spans="1:20" ht="20" customHeight="1">
      <c r="A335" s="14" t="s">
        <v>12314</v>
      </c>
      <c r="B335" s="14" t="s">
        <v>1178</v>
      </c>
      <c r="C335" s="14" t="s">
        <v>12315</v>
      </c>
      <c r="E335" s="74">
        <v>46</v>
      </c>
      <c r="F335" s="74">
        <v>127</v>
      </c>
      <c r="G335" s="74">
        <f t="shared" si="40"/>
        <v>552</v>
      </c>
      <c r="H335" s="80">
        <f t="shared" si="41"/>
        <v>4.3464566929133861</v>
      </c>
      <c r="I335" s="74">
        <f>INDEX('AWR Data'!A$1:E$8825,MATCH(A335,'AWR Data'!A$1:A$8825,0),5)</f>
        <v>4</v>
      </c>
      <c r="J335" s="74">
        <f t="shared" si="42"/>
        <v>552</v>
      </c>
      <c r="K335" s="105">
        <f t="shared" si="43"/>
        <v>1</v>
      </c>
      <c r="L335" s="75">
        <v>0</v>
      </c>
      <c r="M335" s="75">
        <v>0</v>
      </c>
      <c r="N335" s="75">
        <v>0</v>
      </c>
      <c r="O335" s="105">
        <v>0</v>
      </c>
      <c r="P335" s="98">
        <f t="shared" si="44"/>
        <v>552</v>
      </c>
      <c r="Q335" s="98">
        <f t="shared" si="45"/>
        <v>4</v>
      </c>
      <c r="R335" s="98">
        <f t="shared" si="46"/>
        <v>552</v>
      </c>
      <c r="S335" s="105">
        <f t="shared" si="47"/>
        <v>1</v>
      </c>
      <c r="T335" s="8" t="str">
        <f>IF(I335=0,"",(INDEX('AWR Data'!A$1:E$8823,MATCH(A335,'AWR Data'!A$1:A$8823,0),4)))</f>
        <v>http://gardening.about.com/od/plantprofile1/qt/Planting-Peonies.htm</v>
      </c>
    </row>
    <row r="336" spans="1:20" ht="20" customHeight="1">
      <c r="A336" s="14" t="s">
        <v>12603</v>
      </c>
      <c r="B336" s="14" t="s">
        <v>920</v>
      </c>
      <c r="C336" s="14" t="s">
        <v>12604</v>
      </c>
      <c r="E336" s="74">
        <v>91</v>
      </c>
      <c r="F336" s="74">
        <v>13500</v>
      </c>
      <c r="G336" s="74">
        <f t="shared" si="40"/>
        <v>1092</v>
      </c>
      <c r="H336" s="80">
        <f t="shared" si="41"/>
        <v>8.0888888888888885E-2</v>
      </c>
      <c r="I336" s="74">
        <f>INDEX('AWR Data'!A$1:E$8825,MATCH(A336,'AWR Data'!A$1:A$8825,0),5)</f>
        <v>4</v>
      </c>
      <c r="J336" s="74">
        <f t="shared" si="42"/>
        <v>1092</v>
      </c>
      <c r="K336" s="105">
        <f t="shared" si="43"/>
        <v>1</v>
      </c>
      <c r="L336" s="75">
        <v>0</v>
      </c>
      <c r="M336" s="75">
        <v>0</v>
      </c>
      <c r="N336" s="75">
        <v>0</v>
      </c>
      <c r="O336" s="105">
        <v>0</v>
      </c>
      <c r="P336" s="98">
        <f t="shared" si="44"/>
        <v>1092</v>
      </c>
      <c r="Q336" s="98">
        <f t="shared" si="45"/>
        <v>4</v>
      </c>
      <c r="R336" s="98">
        <f t="shared" si="46"/>
        <v>1092</v>
      </c>
      <c r="S336" s="105">
        <f t="shared" si="47"/>
        <v>1</v>
      </c>
      <c r="T336" s="8" t="str">
        <f>IF(I336=0,"",(INDEX('AWR Data'!A$1:E$8823,MATCH(A336,'AWR Data'!A$1:A$8823,0),4)))</f>
        <v>http://gardening.about.com/od/pruning/a/Pruning_Lilacs.htm</v>
      </c>
    </row>
    <row r="337" spans="1:20" ht="20" customHeight="1">
      <c r="A337" s="14" t="s">
        <v>12857</v>
      </c>
      <c r="B337" s="14" t="s">
        <v>516</v>
      </c>
      <c r="C337" s="14" t="s">
        <v>12858</v>
      </c>
      <c r="E337" s="74">
        <v>480</v>
      </c>
      <c r="F337" s="74">
        <v>1530</v>
      </c>
      <c r="G337" s="74">
        <f t="shared" si="40"/>
        <v>5760</v>
      </c>
      <c r="H337" s="80">
        <f t="shared" si="41"/>
        <v>3.7647058823529411</v>
      </c>
      <c r="I337" s="74">
        <f>INDEX('AWR Data'!A$1:E$8825,MATCH(A337,'AWR Data'!A$1:A$8825,0),5)</f>
        <v>4</v>
      </c>
      <c r="J337" s="74">
        <f t="shared" si="42"/>
        <v>5760</v>
      </c>
      <c r="K337" s="105">
        <f t="shared" si="43"/>
        <v>1</v>
      </c>
      <c r="L337" s="75">
        <v>0</v>
      </c>
      <c r="M337" s="75">
        <v>0</v>
      </c>
      <c r="N337" s="75">
        <v>0</v>
      </c>
      <c r="O337" s="105">
        <v>0</v>
      </c>
      <c r="P337" s="98">
        <f t="shared" si="44"/>
        <v>5760</v>
      </c>
      <c r="Q337" s="98">
        <f t="shared" si="45"/>
        <v>4</v>
      </c>
      <c r="R337" s="98">
        <f t="shared" si="46"/>
        <v>5760</v>
      </c>
      <c r="S337" s="105">
        <f t="shared" si="47"/>
        <v>1</v>
      </c>
      <c r="T337" s="8" t="str">
        <f>IF(I337=0,"",(INDEX('AWR Data'!A$1:E$8823,MATCH(A337,'AWR Data'!A$1:A$8823,0),4)))</f>
        <v>http://gardening.about.com/od/treesshrubs/a/Prune_Hydrangea.htm</v>
      </c>
    </row>
    <row r="338" spans="1:20" ht="20" customHeight="1">
      <c r="A338" s="14" t="s">
        <v>12869</v>
      </c>
      <c r="B338" s="14" t="s">
        <v>920</v>
      </c>
      <c r="C338" s="14" t="s">
        <v>12870</v>
      </c>
      <c r="E338" s="74">
        <v>36</v>
      </c>
      <c r="F338" s="74">
        <v>10100</v>
      </c>
      <c r="G338" s="74">
        <f t="shared" si="40"/>
        <v>432</v>
      </c>
      <c r="H338" s="80">
        <f t="shared" si="41"/>
        <v>4.2772277227722776E-2</v>
      </c>
      <c r="I338" s="74">
        <f>INDEX('AWR Data'!A$1:E$8825,MATCH(A338,'AWR Data'!A$1:A$8825,0),5)</f>
        <v>4</v>
      </c>
      <c r="J338" s="74">
        <f t="shared" si="42"/>
        <v>432</v>
      </c>
      <c r="K338" s="105">
        <f t="shared" si="43"/>
        <v>1</v>
      </c>
      <c r="L338" s="75">
        <v>0</v>
      </c>
      <c r="M338" s="75">
        <v>0</v>
      </c>
      <c r="N338" s="75">
        <v>0</v>
      </c>
      <c r="O338" s="105">
        <v>0</v>
      </c>
      <c r="P338" s="98">
        <f t="shared" si="44"/>
        <v>432</v>
      </c>
      <c r="Q338" s="98">
        <f t="shared" si="45"/>
        <v>4</v>
      </c>
      <c r="R338" s="98">
        <f t="shared" si="46"/>
        <v>432</v>
      </c>
      <c r="S338" s="105">
        <f t="shared" si="47"/>
        <v>1</v>
      </c>
      <c r="T338" s="8" t="str">
        <f>IF(I338=0,"",(INDEX('AWR Data'!A$1:E$8823,MATCH(A338,'AWR Data'!A$1:A$8823,0),4)))</f>
        <v>http://gardening.about.com/od/pruning/a/Pruning_Lilacs.htm</v>
      </c>
    </row>
    <row r="339" spans="1:20" s="110" customFormat="1" ht="20" customHeight="1">
      <c r="A339" s="14" t="s">
        <v>13315</v>
      </c>
      <c r="B339" s="14" t="s">
        <v>516</v>
      </c>
      <c r="C339" s="14" t="s">
        <v>13316</v>
      </c>
      <c r="D339" s="14"/>
      <c r="E339" s="74">
        <v>22</v>
      </c>
      <c r="F339" s="74">
        <v>4110</v>
      </c>
      <c r="G339" s="74">
        <f t="shared" si="40"/>
        <v>264</v>
      </c>
      <c r="H339" s="80">
        <f t="shared" si="41"/>
        <v>6.4233576642335768E-2</v>
      </c>
      <c r="I339" s="74">
        <f>INDEX('AWR Data'!A$1:E$8825,MATCH(A339,'AWR Data'!A$1:A$8825,0),5)</f>
        <v>4</v>
      </c>
      <c r="J339" s="74">
        <f t="shared" si="42"/>
        <v>264</v>
      </c>
      <c r="K339" s="105">
        <f t="shared" si="43"/>
        <v>1</v>
      </c>
      <c r="L339" s="75">
        <v>0</v>
      </c>
      <c r="M339" s="75">
        <v>0</v>
      </c>
      <c r="N339" s="75">
        <v>0</v>
      </c>
      <c r="O339" s="105">
        <v>0</v>
      </c>
      <c r="P339" s="98">
        <f t="shared" si="44"/>
        <v>264</v>
      </c>
      <c r="Q339" s="98">
        <f t="shared" si="45"/>
        <v>4</v>
      </c>
      <c r="R339" s="98">
        <f t="shared" si="46"/>
        <v>264</v>
      </c>
      <c r="S339" s="105">
        <f t="shared" si="47"/>
        <v>1</v>
      </c>
      <c r="T339" s="8" t="str">
        <f>IF(I339=0,"",(INDEX('AWR Data'!A$1:E$8823,MATCH(A339,'AWR Data'!A$1:A$8823,0),4)))</f>
        <v>http://gardening.about.com/od/treesshrubs/a/FeatureHydrange.htm</v>
      </c>
    </row>
    <row r="340" spans="1:20" ht="20" customHeight="1">
      <c r="A340" s="14" t="s">
        <v>14022</v>
      </c>
      <c r="B340" s="14" t="s">
        <v>573</v>
      </c>
      <c r="C340" s="14" t="s">
        <v>14023</v>
      </c>
      <c r="E340" s="74">
        <v>22</v>
      </c>
      <c r="F340" s="74">
        <v>1680</v>
      </c>
      <c r="G340" s="74">
        <f t="shared" si="40"/>
        <v>264</v>
      </c>
      <c r="H340" s="80">
        <f t="shared" si="41"/>
        <v>0.15714285714285714</v>
      </c>
      <c r="I340" s="74">
        <f>INDEX('AWR Data'!A$1:E$8825,MATCH(A340,'AWR Data'!A$1:A$8825,0),5)</f>
        <v>4</v>
      </c>
      <c r="J340" s="74">
        <f t="shared" si="42"/>
        <v>264</v>
      </c>
      <c r="K340" s="105">
        <f t="shared" si="43"/>
        <v>1</v>
      </c>
      <c r="L340" s="75">
        <v>0</v>
      </c>
      <c r="M340" s="75">
        <v>0</v>
      </c>
      <c r="N340" s="75">
        <v>0</v>
      </c>
      <c r="O340" s="105">
        <v>0</v>
      </c>
      <c r="P340" s="98">
        <f t="shared" si="44"/>
        <v>264</v>
      </c>
      <c r="Q340" s="98">
        <f t="shared" si="45"/>
        <v>4</v>
      </c>
      <c r="R340" s="98">
        <f t="shared" si="46"/>
        <v>264</v>
      </c>
      <c r="S340" s="105">
        <f t="shared" si="47"/>
        <v>1</v>
      </c>
      <c r="T340" s="8" t="str">
        <f>IF(I340=0,"",(INDEX('AWR Data'!A$1:E$8823,MATCH(A340,'AWR Data'!A$1:A$8823,0),4)))</f>
        <v>http://gardening.about.com/od/whatsnewinthegarden/a/GeraniumRozanne.htm</v>
      </c>
    </row>
    <row r="341" spans="1:20" ht="20" customHeight="1">
      <c r="A341" s="14" t="s">
        <v>14244</v>
      </c>
      <c r="B341" s="14" t="s">
        <v>929</v>
      </c>
      <c r="C341" s="14" t="s">
        <v>14245</v>
      </c>
      <c r="E341" s="74">
        <v>210</v>
      </c>
      <c r="F341" s="74">
        <v>6510</v>
      </c>
      <c r="G341" s="74">
        <f t="shared" si="40"/>
        <v>2520</v>
      </c>
      <c r="H341" s="80">
        <f t="shared" si="41"/>
        <v>0.38709677419354838</v>
      </c>
      <c r="I341" s="74">
        <f>INDEX('AWR Data'!A$1:E$8825,MATCH(A341,'AWR Data'!A$1:A$8825,0),5)</f>
        <v>4</v>
      </c>
      <c r="J341" s="74">
        <f t="shared" si="42"/>
        <v>2520</v>
      </c>
      <c r="K341" s="105">
        <f t="shared" si="43"/>
        <v>1</v>
      </c>
      <c r="L341" s="75">
        <v>0</v>
      </c>
      <c r="M341" s="75">
        <v>0</v>
      </c>
      <c r="N341" s="75">
        <v>0</v>
      </c>
      <c r="O341" s="105">
        <v>0</v>
      </c>
      <c r="P341" s="98">
        <f t="shared" si="44"/>
        <v>2520</v>
      </c>
      <c r="Q341" s="98">
        <f t="shared" si="45"/>
        <v>4</v>
      </c>
      <c r="R341" s="98">
        <f t="shared" si="46"/>
        <v>2520</v>
      </c>
      <c r="S341" s="105">
        <f t="shared" si="47"/>
        <v>1</v>
      </c>
      <c r="T341" s="8" t="str">
        <f>IF(I341=0,"",(INDEX('AWR Data'!A$1:E$8823,MATCH(A341,'AWR Data'!A$1:A$8823,0),4)))</f>
        <v>http://gardening.about.com/od/plantprofile1/p/Sedum.htm</v>
      </c>
    </row>
    <row r="342" spans="1:20" ht="20" customHeight="1">
      <c r="A342" s="14" t="s">
        <v>14447</v>
      </c>
      <c r="B342" s="14" t="s">
        <v>929</v>
      </c>
      <c r="C342" s="14" t="s">
        <v>14448</v>
      </c>
      <c r="E342" s="74">
        <v>1900</v>
      </c>
      <c r="F342" s="74">
        <v>214000</v>
      </c>
      <c r="G342" s="74">
        <f t="shared" si="40"/>
        <v>22800</v>
      </c>
      <c r="H342" s="80">
        <f t="shared" si="41"/>
        <v>0.10654205607476636</v>
      </c>
      <c r="I342" s="74">
        <f>INDEX('AWR Data'!A$1:E$8825,MATCH(A342,'AWR Data'!A$1:A$8825,0),5)</f>
        <v>4</v>
      </c>
      <c r="J342" s="74">
        <f t="shared" si="42"/>
        <v>22800</v>
      </c>
      <c r="K342" s="105">
        <f t="shared" si="43"/>
        <v>1</v>
      </c>
      <c r="L342" s="75">
        <v>0</v>
      </c>
      <c r="M342" s="75">
        <v>0</v>
      </c>
      <c r="N342" s="75">
        <v>0</v>
      </c>
      <c r="O342" s="105">
        <v>0</v>
      </c>
      <c r="P342" s="98">
        <f t="shared" si="44"/>
        <v>22800</v>
      </c>
      <c r="Q342" s="98">
        <f t="shared" si="45"/>
        <v>4</v>
      </c>
      <c r="R342" s="98">
        <f t="shared" si="46"/>
        <v>22800</v>
      </c>
      <c r="S342" s="105">
        <f t="shared" si="47"/>
        <v>1</v>
      </c>
      <c r="T342" s="8" t="str">
        <f>IF(I342=0,"",(INDEX('AWR Data'!A$1:E$8823,MATCH(A342,'AWR Data'!A$1:A$8823,0),4)))</f>
        <v>http://gardening.about.com/od/gardendesign/ig/Plants-to-Walk-On/Sedum-spurium--John-Creech-.htm</v>
      </c>
    </row>
    <row r="343" spans="1:20" ht="20" customHeight="1">
      <c r="A343" s="14" t="s">
        <v>14930</v>
      </c>
      <c r="B343" s="14" t="s">
        <v>989</v>
      </c>
      <c r="C343" s="14" t="s">
        <v>14931</v>
      </c>
      <c r="E343" s="74">
        <v>2400</v>
      </c>
      <c r="F343" s="74">
        <v>743000</v>
      </c>
      <c r="G343" s="74">
        <f t="shared" si="40"/>
        <v>28800</v>
      </c>
      <c r="H343" s="80">
        <f t="shared" si="41"/>
        <v>3.8761776581426648E-2</v>
      </c>
      <c r="I343" s="74">
        <f>INDEX('AWR Data'!A$1:E$8825,MATCH(A343,'AWR Data'!A$1:A$8825,0),5)</f>
        <v>4</v>
      </c>
      <c r="J343" s="74">
        <f t="shared" si="42"/>
        <v>28800</v>
      </c>
      <c r="K343" s="105">
        <f t="shared" si="43"/>
        <v>1</v>
      </c>
      <c r="L343" s="75">
        <v>0</v>
      </c>
      <c r="M343" s="75">
        <v>0</v>
      </c>
      <c r="N343" s="75">
        <v>0</v>
      </c>
      <c r="O343" s="105">
        <v>0</v>
      </c>
      <c r="P343" s="98">
        <f t="shared" si="44"/>
        <v>28800</v>
      </c>
      <c r="Q343" s="98">
        <f t="shared" si="45"/>
        <v>4</v>
      </c>
      <c r="R343" s="98">
        <f t="shared" si="46"/>
        <v>28800</v>
      </c>
      <c r="S343" s="105">
        <f t="shared" si="47"/>
        <v>1</v>
      </c>
      <c r="T343" s="8" t="str">
        <f>IF(I343=0,"",(INDEX('AWR Data'!A$1:E$8823,MATCH(A343,'AWR Data'!A$1:A$8823,0),4)))</f>
        <v>http://gardening.about.com/od/urbansmallgardens/Small_Garden_Design_and_Urban_Garden_Ideas.htm</v>
      </c>
    </row>
    <row r="344" spans="1:20" ht="20" customHeight="1">
      <c r="A344" s="14" t="s">
        <v>14963</v>
      </c>
      <c r="B344" s="14" t="s">
        <v>989</v>
      </c>
      <c r="C344" s="14" t="s">
        <v>14964</v>
      </c>
      <c r="E344" s="74">
        <v>46</v>
      </c>
      <c r="F344" s="74">
        <v>3450</v>
      </c>
      <c r="G344" s="74">
        <f t="shared" si="40"/>
        <v>552</v>
      </c>
      <c r="H344" s="80">
        <f t="shared" si="41"/>
        <v>0.16</v>
      </c>
      <c r="I344" s="74">
        <f>INDEX('AWR Data'!A$1:E$8825,MATCH(A344,'AWR Data'!A$1:A$8825,0),5)</f>
        <v>4</v>
      </c>
      <c r="J344" s="74">
        <f t="shared" si="42"/>
        <v>552</v>
      </c>
      <c r="K344" s="105">
        <f t="shared" si="43"/>
        <v>1</v>
      </c>
      <c r="L344" s="75">
        <v>0</v>
      </c>
      <c r="M344" s="75">
        <v>0</v>
      </c>
      <c r="N344" s="75">
        <v>0</v>
      </c>
      <c r="O344" s="105">
        <v>0</v>
      </c>
      <c r="P344" s="98">
        <f t="shared" si="44"/>
        <v>552</v>
      </c>
      <c r="Q344" s="98">
        <f t="shared" si="45"/>
        <v>4</v>
      </c>
      <c r="R344" s="98">
        <f t="shared" si="46"/>
        <v>552</v>
      </c>
      <c r="S344" s="105">
        <f t="shared" si="47"/>
        <v>1</v>
      </c>
      <c r="T344" s="8" t="str">
        <f>IF(I344=0,"",(INDEX('AWR Data'!A$1:E$8823,MATCH(A344,'AWR Data'!A$1:A$8823,0),4)))</f>
        <v>http://gardening.about.com/b/2007/02/05/creating-a-rock-garden.htm</v>
      </c>
    </row>
    <row r="345" spans="1:20" ht="20" customHeight="1">
      <c r="A345" s="14" t="s">
        <v>14967</v>
      </c>
      <c r="B345" s="14" t="s">
        <v>929</v>
      </c>
      <c r="C345" s="14" t="s">
        <v>14968</v>
      </c>
      <c r="E345" s="74">
        <v>390</v>
      </c>
      <c r="F345" s="74">
        <v>113000</v>
      </c>
      <c r="G345" s="74">
        <f t="shared" si="40"/>
        <v>4680</v>
      </c>
      <c r="H345" s="80">
        <f t="shared" si="41"/>
        <v>4.1415929203539821E-2</v>
      </c>
      <c r="I345" s="74">
        <f>INDEX('AWR Data'!A$1:E$8825,MATCH(A345,'AWR Data'!A$1:A$8825,0),5)</f>
        <v>4</v>
      </c>
      <c r="J345" s="74">
        <f t="shared" si="42"/>
        <v>4680</v>
      </c>
      <c r="K345" s="105">
        <f t="shared" si="43"/>
        <v>1</v>
      </c>
      <c r="L345" s="75">
        <v>0</v>
      </c>
      <c r="M345" s="75">
        <v>0</v>
      </c>
      <c r="N345" s="75">
        <v>0</v>
      </c>
      <c r="O345" s="105">
        <v>0</v>
      </c>
      <c r="P345" s="98">
        <f t="shared" si="44"/>
        <v>4680</v>
      </c>
      <c r="Q345" s="98">
        <f t="shared" si="45"/>
        <v>4</v>
      </c>
      <c r="R345" s="98">
        <f t="shared" si="46"/>
        <v>4680</v>
      </c>
      <c r="S345" s="105">
        <f t="shared" si="47"/>
        <v>1</v>
      </c>
      <c r="T345" s="8" t="str">
        <f>IF(I345=0,"",(INDEX('AWR Data'!A$1:E$8823,MATCH(A345,'AWR Data'!A$1:A$8823,0),4)))</f>
        <v>http://gardening.about.com/od/plantprofile1/p/Sedum.htm</v>
      </c>
    </row>
    <row r="346" spans="1:20" ht="20" customHeight="1">
      <c r="A346" s="14" t="s">
        <v>15456</v>
      </c>
      <c r="B346" s="14" t="s">
        <v>632</v>
      </c>
      <c r="C346" s="14" t="s">
        <v>15457</v>
      </c>
      <c r="E346" s="74">
        <v>58</v>
      </c>
      <c r="F346" s="74">
        <v>4170</v>
      </c>
      <c r="G346" s="74">
        <f t="shared" si="40"/>
        <v>696</v>
      </c>
      <c r="H346" s="80">
        <f t="shared" si="41"/>
        <v>0.1669064748201439</v>
      </c>
      <c r="I346" s="74">
        <f>INDEX('AWR Data'!A$1:E$8825,MATCH(A346,'AWR Data'!A$1:A$8825,0),5)</f>
        <v>4</v>
      </c>
      <c r="J346" s="74">
        <f t="shared" si="42"/>
        <v>696</v>
      </c>
      <c r="K346" s="105">
        <f t="shared" si="43"/>
        <v>1</v>
      </c>
      <c r="L346" s="75">
        <v>0</v>
      </c>
      <c r="M346" s="75">
        <v>0</v>
      </c>
      <c r="N346" s="75">
        <v>0</v>
      </c>
      <c r="O346" s="105">
        <v>0</v>
      </c>
      <c r="P346" s="98">
        <f t="shared" si="44"/>
        <v>696</v>
      </c>
      <c r="Q346" s="98">
        <f t="shared" si="45"/>
        <v>4</v>
      </c>
      <c r="R346" s="98">
        <f t="shared" si="46"/>
        <v>696</v>
      </c>
      <c r="S346" s="105">
        <f t="shared" si="47"/>
        <v>1</v>
      </c>
      <c r="T346" s="8" t="str">
        <f>IF(I346=0,"",(INDEX('AWR Data'!A$1:E$8823,MATCH(A346,'AWR Data'!A$1:A$8823,0),4)))</f>
        <v>http://gardening.about.com/od/plantprofiles/p/Pansies.htm</v>
      </c>
    </row>
    <row r="347" spans="1:20" ht="20" customHeight="1">
      <c r="A347" s="14" t="s">
        <v>15273</v>
      </c>
      <c r="B347" s="14" t="s">
        <v>505</v>
      </c>
      <c r="C347" s="14" t="s">
        <v>15274</v>
      </c>
      <c r="E347" s="74">
        <v>46</v>
      </c>
      <c r="F347" s="74">
        <v>1130</v>
      </c>
      <c r="G347" s="74">
        <f t="shared" si="40"/>
        <v>552</v>
      </c>
      <c r="H347" s="80">
        <f t="shared" si="41"/>
        <v>0.48849557522123893</v>
      </c>
      <c r="I347" s="74">
        <f>INDEX('AWR Data'!A$1:E$8825,MATCH(A347,'AWR Data'!A$1:A$8825,0),5)</f>
        <v>4</v>
      </c>
      <c r="J347" s="74">
        <f t="shared" si="42"/>
        <v>552</v>
      </c>
      <c r="K347" s="105">
        <f t="shared" si="43"/>
        <v>1</v>
      </c>
      <c r="L347" s="75">
        <v>0</v>
      </c>
      <c r="M347" s="75">
        <v>0</v>
      </c>
      <c r="N347" s="75">
        <v>0</v>
      </c>
      <c r="O347" s="105">
        <v>0</v>
      </c>
      <c r="P347" s="98">
        <f t="shared" si="44"/>
        <v>552</v>
      </c>
      <c r="Q347" s="98">
        <f t="shared" si="45"/>
        <v>4</v>
      </c>
      <c r="R347" s="98">
        <f t="shared" si="46"/>
        <v>552</v>
      </c>
      <c r="S347" s="105">
        <f t="shared" si="47"/>
        <v>1</v>
      </c>
      <c r="T347" s="8" t="str">
        <f>IF(I347=0,"",(INDEX('AWR Data'!A$1:E$8823,MATCH(A347,'AWR Data'!A$1:A$8823,0),4)))</f>
        <v>http://gardening.about.com/od/perennials/qt/Sun_Hosta.htm</v>
      </c>
    </row>
    <row r="348" spans="1:20" ht="20" customHeight="1">
      <c r="A348" s="14" t="s">
        <v>15275</v>
      </c>
      <c r="B348" s="14" t="s">
        <v>505</v>
      </c>
      <c r="C348" s="14" t="s">
        <v>15276</v>
      </c>
      <c r="E348" s="74">
        <v>170</v>
      </c>
      <c r="F348" s="74">
        <v>2920</v>
      </c>
      <c r="G348" s="74">
        <f t="shared" si="40"/>
        <v>2040</v>
      </c>
      <c r="H348" s="80">
        <f t="shared" si="41"/>
        <v>0.69863013698630139</v>
      </c>
      <c r="I348" s="74">
        <f>INDEX('AWR Data'!A$1:E$8825,MATCH(A348,'AWR Data'!A$1:A$8825,0),5)</f>
        <v>4</v>
      </c>
      <c r="J348" s="74">
        <f t="shared" si="42"/>
        <v>2040</v>
      </c>
      <c r="K348" s="105">
        <f t="shared" si="43"/>
        <v>1</v>
      </c>
      <c r="L348" s="75">
        <v>0</v>
      </c>
      <c r="M348" s="75">
        <v>0</v>
      </c>
      <c r="N348" s="75">
        <v>0</v>
      </c>
      <c r="O348" s="105">
        <v>0</v>
      </c>
      <c r="P348" s="98">
        <f t="shared" si="44"/>
        <v>2040</v>
      </c>
      <c r="Q348" s="98">
        <f t="shared" si="45"/>
        <v>4</v>
      </c>
      <c r="R348" s="98">
        <f t="shared" si="46"/>
        <v>2040</v>
      </c>
      <c r="S348" s="105">
        <f t="shared" si="47"/>
        <v>1</v>
      </c>
      <c r="T348" s="8" t="str">
        <f>IF(I348=0,"",(INDEX('AWR Data'!A$1:E$8823,MATCH(A348,'AWR Data'!A$1:A$8823,0),4)))</f>
        <v>http://gardening.about.com/od/perennials/qt/Sun_Hosta.htm</v>
      </c>
    </row>
    <row r="349" spans="1:20" ht="20" customHeight="1">
      <c r="A349" s="14" t="s">
        <v>15372</v>
      </c>
      <c r="B349" s="14" t="s">
        <v>1570</v>
      </c>
      <c r="C349" s="14" t="s">
        <v>15373</v>
      </c>
      <c r="E349" s="74">
        <v>58</v>
      </c>
      <c r="F349" s="74">
        <v>0</v>
      </c>
      <c r="G349" s="74">
        <f t="shared" si="40"/>
        <v>696</v>
      </c>
      <c r="H349" s="80">
        <f t="shared" si="41"/>
        <v>1000</v>
      </c>
      <c r="I349" s="74">
        <f>INDEX('AWR Data'!A$1:E$8825,MATCH(A349,'AWR Data'!A$1:A$8825,0),5)</f>
        <v>4</v>
      </c>
      <c r="J349" s="74">
        <f t="shared" si="42"/>
        <v>696</v>
      </c>
      <c r="K349" s="105">
        <f t="shared" si="43"/>
        <v>1</v>
      </c>
      <c r="L349" s="75">
        <v>0</v>
      </c>
      <c r="M349" s="75">
        <v>0</v>
      </c>
      <c r="N349" s="75">
        <v>0</v>
      </c>
      <c r="O349" s="105">
        <v>0</v>
      </c>
      <c r="P349" s="98">
        <f t="shared" si="44"/>
        <v>696</v>
      </c>
      <c r="Q349" s="98">
        <f t="shared" si="45"/>
        <v>4</v>
      </c>
      <c r="R349" s="98">
        <f t="shared" si="46"/>
        <v>696</v>
      </c>
      <c r="S349" s="105">
        <f t="shared" si="47"/>
        <v>1</v>
      </c>
      <c r="T349" s="8" t="str">
        <f>IF(I349=0,"",(INDEX('AWR Data'!A$1:E$8823,MATCH(A349,'AWR Data'!A$1:A$8823,0),4)))</f>
        <v>http://gardening.about.com/od/plants/a/Ornamental-Grass.htm</v>
      </c>
    </row>
    <row r="350" spans="1:20" ht="20" customHeight="1">
      <c r="A350" s="14" t="s">
        <v>15471</v>
      </c>
      <c r="B350" s="14" t="s">
        <v>17535</v>
      </c>
      <c r="C350" s="14" t="s">
        <v>15472</v>
      </c>
      <c r="E350" s="74">
        <v>12</v>
      </c>
      <c r="F350" s="74">
        <v>147000</v>
      </c>
      <c r="G350" s="74">
        <f t="shared" si="40"/>
        <v>144</v>
      </c>
      <c r="H350" s="80">
        <f t="shared" si="41"/>
        <v>9.7959183673469383E-4</v>
      </c>
      <c r="I350" s="74">
        <f>INDEX('AWR Data'!A$1:E$8825,MATCH(A350,'AWR Data'!A$1:A$8825,0),5)</f>
        <v>4</v>
      </c>
      <c r="J350" s="74">
        <f t="shared" si="42"/>
        <v>144</v>
      </c>
      <c r="K350" s="105">
        <f t="shared" si="43"/>
        <v>1</v>
      </c>
      <c r="L350" s="75">
        <v>0</v>
      </c>
      <c r="M350" s="75">
        <v>0</v>
      </c>
      <c r="N350" s="75">
        <v>0</v>
      </c>
      <c r="O350" s="105">
        <v>0</v>
      </c>
      <c r="P350" s="98">
        <f t="shared" si="44"/>
        <v>144</v>
      </c>
      <c r="Q350" s="98">
        <f t="shared" si="45"/>
        <v>4</v>
      </c>
      <c r="R350" s="98">
        <f t="shared" si="46"/>
        <v>144</v>
      </c>
      <c r="S350" s="105">
        <f t="shared" si="47"/>
        <v>1</v>
      </c>
      <c r="T350" s="8" t="str">
        <f>IF(I350=0,"",(INDEX('AWR Data'!A$1:E$8823,MATCH(A350,'AWR Data'!A$1:A$8823,0),4)))</f>
        <v>http://gardening.about.com/od/toppicktools/Gardening_Tools_and_Equipment_Top_Picks.htm</v>
      </c>
    </row>
    <row r="351" spans="1:20" ht="20" customHeight="1">
      <c r="A351" s="14" t="s">
        <v>15747</v>
      </c>
      <c r="B351" s="14" t="s">
        <v>516</v>
      </c>
      <c r="C351" s="14" t="s">
        <v>15748</v>
      </c>
      <c r="E351" s="74">
        <v>110</v>
      </c>
      <c r="F351" s="74">
        <v>8</v>
      </c>
      <c r="G351" s="74">
        <f t="shared" si="40"/>
        <v>1320</v>
      </c>
      <c r="H351" s="80">
        <f t="shared" si="41"/>
        <v>165</v>
      </c>
      <c r="I351" s="74">
        <f>INDEX('AWR Data'!A$1:E$8825,MATCH(A351,'AWR Data'!A$1:A$8825,0),5)</f>
        <v>4</v>
      </c>
      <c r="J351" s="74">
        <f t="shared" si="42"/>
        <v>1320</v>
      </c>
      <c r="K351" s="105">
        <f t="shared" si="43"/>
        <v>1</v>
      </c>
      <c r="L351" s="75">
        <v>0</v>
      </c>
      <c r="M351" s="75">
        <v>0</v>
      </c>
      <c r="N351" s="75">
        <v>0</v>
      </c>
      <c r="O351" s="105">
        <v>0</v>
      </c>
      <c r="P351" s="98">
        <f t="shared" si="44"/>
        <v>1320</v>
      </c>
      <c r="Q351" s="98">
        <f t="shared" si="45"/>
        <v>4</v>
      </c>
      <c r="R351" s="98">
        <f t="shared" si="46"/>
        <v>1320</v>
      </c>
      <c r="S351" s="105">
        <f t="shared" si="47"/>
        <v>1</v>
      </c>
      <c r="T351" s="8" t="str">
        <f>IF(I351=0,"",(INDEX('AWR Data'!A$1:E$8823,MATCH(A351,'AWR Data'!A$1:A$8823,0),4)))</f>
        <v>http://gardening.about.com/od/treesshrubs/a/Prune_Hydrangea.htm</v>
      </c>
    </row>
    <row r="352" spans="1:20" ht="20" customHeight="1">
      <c r="A352" s="14" t="s">
        <v>15751</v>
      </c>
      <c r="B352" s="14" t="s">
        <v>920</v>
      </c>
      <c r="C352" s="14" t="s">
        <v>15752</v>
      </c>
      <c r="E352" s="74">
        <v>58</v>
      </c>
      <c r="F352" s="74">
        <v>2210</v>
      </c>
      <c r="G352" s="74">
        <f t="shared" si="40"/>
        <v>696</v>
      </c>
      <c r="H352" s="80">
        <f t="shared" si="41"/>
        <v>0.31493212669683257</v>
      </c>
      <c r="I352" s="74">
        <f>INDEX('AWR Data'!A$1:E$8825,MATCH(A352,'AWR Data'!A$1:A$8825,0),5)</f>
        <v>4</v>
      </c>
      <c r="J352" s="74">
        <f t="shared" si="42"/>
        <v>696</v>
      </c>
      <c r="K352" s="105">
        <f t="shared" si="43"/>
        <v>1</v>
      </c>
      <c r="L352" s="75">
        <v>0</v>
      </c>
      <c r="M352" s="75">
        <v>0</v>
      </c>
      <c r="N352" s="75">
        <v>0</v>
      </c>
      <c r="O352" s="105">
        <v>0</v>
      </c>
      <c r="P352" s="98">
        <f t="shared" si="44"/>
        <v>696</v>
      </c>
      <c r="Q352" s="98">
        <f t="shared" si="45"/>
        <v>4</v>
      </c>
      <c r="R352" s="98">
        <f t="shared" si="46"/>
        <v>696</v>
      </c>
      <c r="S352" s="105">
        <f t="shared" si="47"/>
        <v>1</v>
      </c>
      <c r="T352" s="8" t="str">
        <f>IF(I352=0,"",(INDEX('AWR Data'!A$1:E$8823,MATCH(A352,'AWR Data'!A$1:A$8823,0),4)))</f>
        <v>http://gardening.about.com/od/pruning/a/Pruning_Lilacs.htm</v>
      </c>
    </row>
    <row r="353" spans="1:20" ht="20" customHeight="1">
      <c r="A353" s="14" t="s">
        <v>16068</v>
      </c>
      <c r="B353" s="14" t="s">
        <v>516</v>
      </c>
      <c r="C353" s="14" t="s">
        <v>16069</v>
      </c>
      <c r="E353" s="74">
        <v>58</v>
      </c>
      <c r="F353" s="74">
        <v>8520</v>
      </c>
      <c r="G353" s="74">
        <f t="shared" si="40"/>
        <v>696</v>
      </c>
      <c r="H353" s="80">
        <f t="shared" si="41"/>
        <v>8.1690140845070425E-2</v>
      </c>
      <c r="I353" s="74">
        <f>INDEX('AWR Data'!A$1:E$8825,MATCH(A353,'AWR Data'!A$1:A$8825,0),5)</f>
        <v>4</v>
      </c>
      <c r="J353" s="74">
        <f t="shared" si="42"/>
        <v>696</v>
      </c>
      <c r="K353" s="105">
        <f t="shared" si="43"/>
        <v>1</v>
      </c>
      <c r="L353" s="75">
        <v>0</v>
      </c>
      <c r="M353" s="75">
        <v>0</v>
      </c>
      <c r="N353" s="75">
        <v>0</v>
      </c>
      <c r="O353" s="105">
        <v>0</v>
      </c>
      <c r="P353" s="98">
        <f t="shared" si="44"/>
        <v>696</v>
      </c>
      <c r="Q353" s="98">
        <f t="shared" si="45"/>
        <v>4</v>
      </c>
      <c r="R353" s="98">
        <f t="shared" si="46"/>
        <v>696</v>
      </c>
      <c r="S353" s="105">
        <f t="shared" si="47"/>
        <v>1</v>
      </c>
      <c r="T353" s="8" t="str">
        <f>IF(I353=0,"",(INDEX('AWR Data'!A$1:E$8823,MATCH(A353,'AWR Data'!A$1:A$8823,0),4)))</f>
        <v>http://gardening.about.com/od/floweringshrubs/a/HydrangeaColor.htm</v>
      </c>
    </row>
    <row r="354" spans="1:20" ht="20" customHeight="1">
      <c r="A354" s="14" t="s">
        <v>15991</v>
      </c>
      <c r="B354" s="14" t="s">
        <v>989</v>
      </c>
      <c r="C354" s="14" t="s">
        <v>15992</v>
      </c>
      <c r="E354" s="74">
        <v>480</v>
      </c>
      <c r="F354" s="74">
        <v>13800</v>
      </c>
      <c r="G354" s="74">
        <f t="shared" si="40"/>
        <v>5760</v>
      </c>
      <c r="H354" s="80">
        <f t="shared" si="41"/>
        <v>0.41739130434782606</v>
      </c>
      <c r="I354" s="74">
        <f>INDEX('AWR Data'!A$1:E$8825,MATCH(A354,'AWR Data'!A$1:A$8825,0),5)</f>
        <v>4</v>
      </c>
      <c r="J354" s="74">
        <f t="shared" si="42"/>
        <v>5760</v>
      </c>
      <c r="K354" s="105">
        <f t="shared" si="43"/>
        <v>1</v>
      </c>
      <c r="L354" s="75">
        <v>0</v>
      </c>
      <c r="M354" s="75">
        <v>0</v>
      </c>
      <c r="N354" s="75">
        <v>0</v>
      </c>
      <c r="O354" s="105">
        <v>0</v>
      </c>
      <c r="P354" s="98">
        <f t="shared" si="44"/>
        <v>5760</v>
      </c>
      <c r="Q354" s="98">
        <f t="shared" si="45"/>
        <v>4</v>
      </c>
      <c r="R354" s="98">
        <f t="shared" si="46"/>
        <v>5760</v>
      </c>
      <c r="S354" s="105">
        <f t="shared" si="47"/>
        <v>1</v>
      </c>
      <c r="T354" s="8" t="str">
        <f>IF(I354=0,"",(INDEX('AWR Data'!A$1:E$8823,MATCH(A354,'AWR Data'!A$1:A$8823,0),4)))</f>
        <v>http://gardening.about.com/od/urbansmallgardens/Small_Garden_Design_and_Urban_Garden_Ideas.htm</v>
      </c>
    </row>
    <row r="355" spans="1:20" ht="20" customHeight="1">
      <c r="A355" s="14" t="s">
        <v>16021</v>
      </c>
      <c r="B355" s="14" t="s">
        <v>505</v>
      </c>
      <c r="C355" s="14" t="s">
        <v>16022</v>
      </c>
      <c r="E355" s="74">
        <v>210</v>
      </c>
      <c r="F355" s="74">
        <v>24200</v>
      </c>
      <c r="G355" s="74">
        <f t="shared" si="40"/>
        <v>2520</v>
      </c>
      <c r="H355" s="80">
        <f t="shared" si="41"/>
        <v>0.10413223140495868</v>
      </c>
      <c r="I355" s="74">
        <f>INDEX('AWR Data'!A$1:E$8825,MATCH(A355,'AWR Data'!A$1:A$8825,0),5)</f>
        <v>4</v>
      </c>
      <c r="J355" s="74">
        <f t="shared" si="42"/>
        <v>2520</v>
      </c>
      <c r="K355" s="105">
        <f t="shared" si="43"/>
        <v>1</v>
      </c>
      <c r="L355" s="75">
        <v>0</v>
      </c>
      <c r="M355" s="75">
        <v>0</v>
      </c>
      <c r="N355" s="75">
        <v>0</v>
      </c>
      <c r="O355" s="105">
        <v>0</v>
      </c>
      <c r="P355" s="98">
        <f t="shared" si="44"/>
        <v>2520</v>
      </c>
      <c r="Q355" s="98">
        <f t="shared" si="45"/>
        <v>4</v>
      </c>
      <c r="R355" s="98">
        <f t="shared" si="46"/>
        <v>2520</v>
      </c>
      <c r="S355" s="105">
        <f t="shared" si="47"/>
        <v>1</v>
      </c>
      <c r="T355" s="8" t="str">
        <f>IF(I355=0,"",(INDEX('AWR Data'!A$1:E$8823,MATCH(A355,'AWR Data'!A$1:A$8823,0),4)))</f>
        <v>http://gardening.about.com/od/perennials/qt/Sun_Hosta.htm</v>
      </c>
    </row>
    <row r="356" spans="1:20" ht="20" customHeight="1">
      <c r="A356" s="14" t="s">
        <v>16130</v>
      </c>
      <c r="B356" s="14" t="s">
        <v>513</v>
      </c>
      <c r="C356" s="14" t="s">
        <v>16131</v>
      </c>
      <c r="E356" s="74">
        <v>110</v>
      </c>
      <c r="F356" s="74">
        <v>17100</v>
      </c>
      <c r="G356" s="74">
        <f t="shared" si="40"/>
        <v>1320</v>
      </c>
      <c r="H356" s="80">
        <f t="shared" si="41"/>
        <v>7.7192982456140355E-2</v>
      </c>
      <c r="I356" s="74">
        <f>INDEX('AWR Data'!A$1:E$8825,MATCH(A356,'AWR Data'!A$1:A$8825,0),5)</f>
        <v>4</v>
      </c>
      <c r="J356" s="74">
        <f t="shared" si="42"/>
        <v>1320</v>
      </c>
      <c r="K356" s="105">
        <f t="shared" si="43"/>
        <v>1</v>
      </c>
      <c r="L356" s="75">
        <v>0</v>
      </c>
      <c r="M356" s="75">
        <v>0</v>
      </c>
      <c r="N356" s="75">
        <v>0</v>
      </c>
      <c r="O356" s="105">
        <v>0</v>
      </c>
      <c r="P356" s="98">
        <f t="shared" si="44"/>
        <v>1320</v>
      </c>
      <c r="Q356" s="98">
        <f t="shared" si="45"/>
        <v>4</v>
      </c>
      <c r="R356" s="98">
        <f t="shared" si="46"/>
        <v>1320</v>
      </c>
      <c r="S356" s="105">
        <f t="shared" si="47"/>
        <v>1</v>
      </c>
      <c r="T356" s="8" t="str">
        <f>IF(I356=0,"",(INDEX('AWR Data'!A$1:E$8823,MATCH(A356,'AWR Data'!A$1:A$8823,0),4)))</f>
        <v>http://gardening.about.com/od/galleryofgardens/ig/Red-Flowers-and-Foliage/Viburnum-Berries.htm</v>
      </c>
    </row>
    <row r="357" spans="1:20" ht="20" customHeight="1">
      <c r="A357" s="14" t="s">
        <v>16364</v>
      </c>
      <c r="B357" s="14" t="s">
        <v>513</v>
      </c>
      <c r="C357" s="14" t="s">
        <v>16365</v>
      </c>
      <c r="E357" s="74">
        <v>91</v>
      </c>
      <c r="F357" s="74">
        <v>12800</v>
      </c>
      <c r="G357" s="74">
        <f t="shared" si="40"/>
        <v>1092</v>
      </c>
      <c r="H357" s="80">
        <f t="shared" si="41"/>
        <v>8.5312499999999999E-2</v>
      </c>
      <c r="I357" s="74">
        <f>INDEX('AWR Data'!A$1:E$8825,MATCH(A357,'AWR Data'!A$1:A$8825,0),5)</f>
        <v>4</v>
      </c>
      <c r="J357" s="74">
        <f t="shared" si="42"/>
        <v>1092</v>
      </c>
      <c r="K357" s="105">
        <f t="shared" si="43"/>
        <v>1</v>
      </c>
      <c r="L357" s="75">
        <v>0</v>
      </c>
      <c r="M357" s="75">
        <v>0</v>
      </c>
      <c r="N357" s="75">
        <v>0</v>
      </c>
      <c r="O357" s="105">
        <v>0</v>
      </c>
      <c r="P357" s="98">
        <f t="shared" si="44"/>
        <v>1092</v>
      </c>
      <c r="Q357" s="98">
        <f t="shared" si="45"/>
        <v>4</v>
      </c>
      <c r="R357" s="98">
        <f t="shared" si="46"/>
        <v>1092</v>
      </c>
      <c r="S357" s="105">
        <f t="shared" si="47"/>
        <v>1</v>
      </c>
      <c r="T357" s="8" t="str">
        <f>IF(I357=0,"",(INDEX('AWR Data'!A$1:E$8823,MATCH(A357,'AWR Data'!A$1:A$8823,0),4)))</f>
        <v>http://gardening.about.com/od/treesshrubs/ig/Top-Shrubs-for-the-Home-Garden/Koreanspice-Viburnum.htm</v>
      </c>
    </row>
    <row r="358" spans="1:20" ht="20" customHeight="1">
      <c r="A358" s="14" t="s">
        <v>16571</v>
      </c>
      <c r="B358" s="14" t="s">
        <v>513</v>
      </c>
      <c r="C358" s="14" t="s">
        <v>16572</v>
      </c>
      <c r="E358" s="74">
        <v>2400</v>
      </c>
      <c r="F358" s="74">
        <v>11900</v>
      </c>
      <c r="G358" s="74">
        <f t="shared" si="40"/>
        <v>28800</v>
      </c>
      <c r="H358" s="80">
        <f t="shared" si="41"/>
        <v>2.4201680672268906</v>
      </c>
      <c r="I358" s="74">
        <f>INDEX('AWR Data'!A$1:E$8825,MATCH(A358,'AWR Data'!A$1:A$8825,0),5)</f>
        <v>4</v>
      </c>
      <c r="J358" s="74">
        <f t="shared" si="42"/>
        <v>28800</v>
      </c>
      <c r="K358" s="105">
        <f t="shared" si="43"/>
        <v>1</v>
      </c>
      <c r="L358" s="75">
        <v>0</v>
      </c>
      <c r="M358" s="75">
        <v>0</v>
      </c>
      <c r="N358" s="75">
        <v>0</v>
      </c>
      <c r="O358" s="105">
        <v>0</v>
      </c>
      <c r="P358" s="98">
        <f t="shared" si="44"/>
        <v>28800</v>
      </c>
      <c r="Q358" s="98">
        <f t="shared" si="45"/>
        <v>4</v>
      </c>
      <c r="R358" s="98">
        <f t="shared" si="46"/>
        <v>28800</v>
      </c>
      <c r="S358" s="105">
        <f t="shared" si="47"/>
        <v>1</v>
      </c>
      <c r="T358" s="8" t="str">
        <f>IF(I358=0,"",(INDEX('AWR Data'!A$1:E$8823,MATCH(A358,'AWR Data'!A$1:A$8823,0),4)))</f>
        <v>http://gardening.about.com/od/treesshrubs/a/Viburnums.htm</v>
      </c>
    </row>
    <row r="359" spans="1:20" ht="20" customHeight="1">
      <c r="A359" s="14" t="s">
        <v>17268</v>
      </c>
      <c r="B359" s="14" t="s">
        <v>505</v>
      </c>
      <c r="C359" s="14" t="s">
        <v>17269</v>
      </c>
      <c r="E359" s="74">
        <v>58</v>
      </c>
      <c r="F359" s="74">
        <v>7010</v>
      </c>
      <c r="G359" s="74">
        <f t="shared" si="40"/>
        <v>696</v>
      </c>
      <c r="H359" s="80">
        <f t="shared" si="41"/>
        <v>9.9286733238231104E-2</v>
      </c>
      <c r="I359" s="74">
        <f>INDEX('AWR Data'!A$1:E$8825,MATCH(A359,'AWR Data'!A$1:A$8825,0),5)</f>
        <v>4</v>
      </c>
      <c r="J359" s="74">
        <f t="shared" si="42"/>
        <v>696</v>
      </c>
      <c r="K359" s="105">
        <f t="shared" si="43"/>
        <v>1</v>
      </c>
      <c r="L359" s="75">
        <v>0</v>
      </c>
      <c r="M359" s="75">
        <v>0</v>
      </c>
      <c r="N359" s="75">
        <v>0</v>
      </c>
      <c r="O359" s="105">
        <v>0</v>
      </c>
      <c r="P359" s="98">
        <f t="shared" si="44"/>
        <v>696</v>
      </c>
      <c r="Q359" s="98">
        <f t="shared" si="45"/>
        <v>4</v>
      </c>
      <c r="R359" s="98">
        <f t="shared" si="46"/>
        <v>696</v>
      </c>
      <c r="S359" s="105">
        <f t="shared" si="47"/>
        <v>1</v>
      </c>
      <c r="T359" s="8" t="str">
        <f>IF(I359=0,"",(INDEX('AWR Data'!A$1:E$8823,MATCH(A359,'AWR Data'!A$1:A$8823,0),4)))</f>
        <v>http://gardening.about.com/od/perennials/qt/Sun_Hosta.htm</v>
      </c>
    </row>
    <row r="360" spans="1:20" ht="20" customHeight="1">
      <c r="A360" s="14" t="s">
        <v>17270</v>
      </c>
      <c r="B360" s="14" t="s">
        <v>505</v>
      </c>
      <c r="C360" s="14" t="s">
        <v>17271</v>
      </c>
      <c r="E360" s="74">
        <v>91</v>
      </c>
      <c r="F360" s="74">
        <v>7150</v>
      </c>
      <c r="G360" s="74">
        <f t="shared" si="40"/>
        <v>1092</v>
      </c>
      <c r="H360" s="80">
        <f t="shared" si="41"/>
        <v>0.15272727272727274</v>
      </c>
      <c r="I360" s="74">
        <f>INDEX('AWR Data'!A$1:E$8825,MATCH(A360,'AWR Data'!A$1:A$8825,0),5)</f>
        <v>4</v>
      </c>
      <c r="J360" s="74">
        <f t="shared" si="42"/>
        <v>1092</v>
      </c>
      <c r="K360" s="105">
        <f t="shared" si="43"/>
        <v>1</v>
      </c>
      <c r="L360" s="75">
        <v>0</v>
      </c>
      <c r="M360" s="75">
        <v>0</v>
      </c>
      <c r="N360" s="75">
        <v>0</v>
      </c>
      <c r="O360" s="105">
        <v>0</v>
      </c>
      <c r="P360" s="98">
        <f t="shared" si="44"/>
        <v>1092</v>
      </c>
      <c r="Q360" s="98">
        <f t="shared" si="45"/>
        <v>4</v>
      </c>
      <c r="R360" s="98">
        <f t="shared" si="46"/>
        <v>1092</v>
      </c>
      <c r="S360" s="105">
        <f t="shared" si="47"/>
        <v>1</v>
      </c>
      <c r="T360" s="8" t="str">
        <f>IF(I360=0,"",(INDEX('AWR Data'!A$1:E$8823,MATCH(A360,'AWR Data'!A$1:A$8823,0),4)))</f>
        <v>http://gardening.about.com/od/perennials/qt/Sun_Hosta.htm</v>
      </c>
    </row>
    <row r="361" spans="1:20" ht="20" customHeight="1">
      <c r="A361" s="14" t="s">
        <v>872</v>
      </c>
      <c r="B361" s="14" t="s">
        <v>246</v>
      </c>
      <c r="C361" s="14" t="s">
        <v>873</v>
      </c>
      <c r="E361" s="74">
        <v>73</v>
      </c>
      <c r="F361" s="74">
        <v>28800</v>
      </c>
      <c r="G361" s="74">
        <f t="shared" si="40"/>
        <v>876</v>
      </c>
      <c r="H361" s="80">
        <f t="shared" si="41"/>
        <v>3.0416666666666668E-2</v>
      </c>
      <c r="I361" s="74">
        <f>INDEX('AWR Data'!A$1:E$8825,MATCH(A361,'AWR Data'!A$1:A$8825,0),5)</f>
        <v>5</v>
      </c>
      <c r="J361" s="74">
        <f t="shared" si="42"/>
        <v>876</v>
      </c>
      <c r="K361" s="105">
        <f t="shared" si="43"/>
        <v>1</v>
      </c>
      <c r="L361" s="75">
        <v>0</v>
      </c>
      <c r="M361" s="75">
        <v>0</v>
      </c>
      <c r="N361" s="75">
        <v>0</v>
      </c>
      <c r="O361" s="105">
        <v>0</v>
      </c>
      <c r="P361" s="98">
        <f t="shared" si="44"/>
        <v>876</v>
      </c>
      <c r="Q361" s="98">
        <f t="shared" si="45"/>
        <v>5</v>
      </c>
      <c r="R361" s="98">
        <f t="shared" si="46"/>
        <v>876</v>
      </c>
      <c r="S361" s="105">
        <f t="shared" si="47"/>
        <v>1</v>
      </c>
      <c r="T361" s="8" t="str">
        <f>IF(I361=0,"",(INDEX('AWR Data'!A$1:E$8823,MATCH(A361,'AWR Data'!A$1:A$8823,0),4)))</f>
        <v>http://gardening.about.com/od/plantprofile1/p/Allium.htm</v>
      </c>
    </row>
    <row r="362" spans="1:20" ht="20" customHeight="1">
      <c r="A362" s="14" t="s">
        <v>1081</v>
      </c>
      <c r="B362" s="14" t="s">
        <v>1084</v>
      </c>
      <c r="C362" s="14" t="s">
        <v>1082</v>
      </c>
      <c r="E362" s="74">
        <v>480</v>
      </c>
      <c r="F362" s="74">
        <v>27400</v>
      </c>
      <c r="G362" s="74">
        <f t="shared" si="40"/>
        <v>5760</v>
      </c>
      <c r="H362" s="80">
        <f t="shared" si="41"/>
        <v>0.21021897810218979</v>
      </c>
      <c r="I362" s="74">
        <f>INDEX('AWR Data'!A$1:E$8825,MATCH(A362,'AWR Data'!A$1:A$8825,0),5)</f>
        <v>5</v>
      </c>
      <c r="J362" s="74">
        <f t="shared" si="42"/>
        <v>5760</v>
      </c>
      <c r="K362" s="105">
        <f t="shared" si="43"/>
        <v>1</v>
      </c>
      <c r="L362" s="75">
        <v>0</v>
      </c>
      <c r="M362" s="75">
        <v>0</v>
      </c>
      <c r="N362" s="75">
        <v>0</v>
      </c>
      <c r="O362" s="105">
        <v>0</v>
      </c>
      <c r="P362" s="98">
        <f t="shared" si="44"/>
        <v>5760</v>
      </c>
      <c r="Q362" s="98">
        <f t="shared" si="45"/>
        <v>5</v>
      </c>
      <c r="R362" s="98">
        <f t="shared" si="46"/>
        <v>5760</v>
      </c>
      <c r="S362" s="105">
        <f t="shared" si="47"/>
        <v>1</v>
      </c>
      <c r="T362" s="8" t="str">
        <f>IF(I362=0,"",(INDEX('AWR Data'!A$1:E$8823,MATCH(A362,'AWR Data'!A$1:A$8823,0),4)))</f>
        <v>http://gardening.about.com/od/floweringbulbs/a/Amaryllis.htm</v>
      </c>
    </row>
    <row r="363" spans="1:20" ht="20" customHeight="1">
      <c r="A363" s="14" t="s">
        <v>1310</v>
      </c>
      <c r="B363" s="14" t="s">
        <v>501</v>
      </c>
      <c r="C363" s="14" t="s">
        <v>1311</v>
      </c>
      <c r="E363" s="74">
        <v>28</v>
      </c>
      <c r="F363" s="74">
        <v>2370</v>
      </c>
      <c r="G363" s="74">
        <f t="shared" si="40"/>
        <v>336</v>
      </c>
      <c r="H363" s="80">
        <f t="shared" si="41"/>
        <v>0.14177215189873418</v>
      </c>
      <c r="I363" s="74">
        <f>INDEX('AWR Data'!A$1:E$8825,MATCH(A363,'AWR Data'!A$1:A$8825,0),5)</f>
        <v>5</v>
      </c>
      <c r="J363" s="74">
        <f t="shared" si="42"/>
        <v>336</v>
      </c>
      <c r="K363" s="105">
        <f t="shared" si="43"/>
        <v>1</v>
      </c>
      <c r="L363" s="75">
        <v>0</v>
      </c>
      <c r="M363" s="75">
        <v>0</v>
      </c>
      <c r="N363" s="75">
        <v>0</v>
      </c>
      <c r="O363" s="105">
        <v>0</v>
      </c>
      <c r="P363" s="98">
        <f t="shared" si="44"/>
        <v>336</v>
      </c>
      <c r="Q363" s="98">
        <f t="shared" si="45"/>
        <v>5</v>
      </c>
      <c r="R363" s="98">
        <f t="shared" si="46"/>
        <v>336</v>
      </c>
      <c r="S363" s="105">
        <f t="shared" si="47"/>
        <v>1</v>
      </c>
      <c r="T363" s="8" t="str">
        <f>IF(I363=0,"",(INDEX('AWR Data'!A$1:E$8823,MATCH(A363,'AWR Data'!A$1:A$8823,0),4)))</f>
        <v>http://gardening.about.com/od/perennials/a/PruningClematis.htm</v>
      </c>
    </row>
    <row r="364" spans="1:20" ht="20" customHeight="1">
      <c r="A364" s="14" t="s">
        <v>2350</v>
      </c>
      <c r="B364" s="14" t="s">
        <v>505</v>
      </c>
      <c r="C364" s="14" t="s">
        <v>2351</v>
      </c>
      <c r="E364" s="74">
        <v>58</v>
      </c>
      <c r="F364" s="74">
        <v>43600</v>
      </c>
      <c r="G364" s="74">
        <f t="shared" si="40"/>
        <v>696</v>
      </c>
      <c r="H364" s="80">
        <f t="shared" si="41"/>
        <v>1.5963302752293577E-2</v>
      </c>
      <c r="I364" s="74">
        <f>INDEX('AWR Data'!A$1:E$8825,MATCH(A364,'AWR Data'!A$1:A$8825,0),5)</f>
        <v>5</v>
      </c>
      <c r="J364" s="74">
        <f t="shared" si="42"/>
        <v>696</v>
      </c>
      <c r="K364" s="105">
        <f t="shared" si="43"/>
        <v>1</v>
      </c>
      <c r="L364" s="75">
        <v>0</v>
      </c>
      <c r="M364" s="75">
        <v>0</v>
      </c>
      <c r="N364" s="75">
        <v>0</v>
      </c>
      <c r="O364" s="105">
        <v>0</v>
      </c>
      <c r="P364" s="98">
        <f t="shared" si="44"/>
        <v>696</v>
      </c>
      <c r="Q364" s="98">
        <f t="shared" si="45"/>
        <v>5</v>
      </c>
      <c r="R364" s="98">
        <f t="shared" si="46"/>
        <v>696</v>
      </c>
      <c r="S364" s="105">
        <f t="shared" si="47"/>
        <v>1</v>
      </c>
      <c r="T364" s="8" t="str">
        <f>IF(I364=0,"",(INDEX('AWR Data'!A$1:E$8823,MATCH(A364,'AWR Data'!A$1:A$8823,0),4)))</f>
        <v>http://gardening.about.com/od/perennials/qt/Sun_Hosta.htm</v>
      </c>
    </row>
    <row r="365" spans="1:20" ht="20" customHeight="1">
      <c r="A365" s="14" t="s">
        <v>2096</v>
      </c>
      <c r="B365" s="14" t="s">
        <v>570</v>
      </c>
      <c r="C365" s="14" t="s">
        <v>2097</v>
      </c>
      <c r="E365" s="74">
        <v>110</v>
      </c>
      <c r="F365" s="74">
        <v>45500</v>
      </c>
      <c r="G365" s="74">
        <f t="shared" si="40"/>
        <v>1320</v>
      </c>
      <c r="H365" s="80">
        <f t="shared" si="41"/>
        <v>2.9010989010989013E-2</v>
      </c>
      <c r="I365" s="74">
        <f>INDEX('AWR Data'!A$1:E$8825,MATCH(A365,'AWR Data'!A$1:A$8825,0),5)</f>
        <v>5</v>
      </c>
      <c r="J365" s="74">
        <f t="shared" si="42"/>
        <v>1320</v>
      </c>
      <c r="K365" s="105">
        <f t="shared" si="43"/>
        <v>1</v>
      </c>
      <c r="L365" s="75">
        <v>0</v>
      </c>
      <c r="M365" s="75">
        <v>0</v>
      </c>
      <c r="N365" s="75">
        <v>0</v>
      </c>
      <c r="O365" s="105">
        <v>0</v>
      </c>
      <c r="P365" s="98">
        <f t="shared" si="44"/>
        <v>1320</v>
      </c>
      <c r="Q365" s="98">
        <f t="shared" si="45"/>
        <v>5</v>
      </c>
      <c r="R365" s="98">
        <f t="shared" si="46"/>
        <v>1320</v>
      </c>
      <c r="S365" s="105">
        <f t="shared" si="47"/>
        <v>1</v>
      </c>
      <c r="T365" s="8" t="str">
        <f>IF(I365=0,"",(INDEX('AWR Data'!A$1:E$8823,MATCH(A365,'AWR Data'!A$1:A$8823,0),4)))</f>
        <v>http://gardening.about.com/b/2009/05/03/desert-gardening.htm</v>
      </c>
    </row>
    <row r="366" spans="1:20" ht="20" customHeight="1">
      <c r="A366" s="14" t="s">
        <v>2849</v>
      </c>
      <c r="B366" s="14" t="s">
        <v>1025</v>
      </c>
      <c r="C366" s="14" t="s">
        <v>2850</v>
      </c>
      <c r="E366" s="74">
        <v>110</v>
      </c>
      <c r="F366" s="74">
        <v>23500</v>
      </c>
      <c r="G366" s="74">
        <f t="shared" si="40"/>
        <v>1320</v>
      </c>
      <c r="H366" s="80">
        <f t="shared" si="41"/>
        <v>5.6170212765957447E-2</v>
      </c>
      <c r="I366" s="74">
        <f>INDEX('AWR Data'!A$1:E$8825,MATCH(A366,'AWR Data'!A$1:A$8825,0),5)</f>
        <v>5</v>
      </c>
      <c r="J366" s="74">
        <f t="shared" si="42"/>
        <v>1320</v>
      </c>
      <c r="K366" s="105">
        <f t="shared" si="43"/>
        <v>1</v>
      </c>
      <c r="L366" s="75">
        <v>0</v>
      </c>
      <c r="M366" s="75">
        <v>0</v>
      </c>
      <c r="N366" s="75">
        <v>0</v>
      </c>
      <c r="O366" s="105">
        <v>0</v>
      </c>
      <c r="P366" s="98">
        <f t="shared" si="44"/>
        <v>1320</v>
      </c>
      <c r="Q366" s="98">
        <f t="shared" si="45"/>
        <v>5</v>
      </c>
      <c r="R366" s="98">
        <f t="shared" si="46"/>
        <v>1320</v>
      </c>
      <c r="S366" s="105">
        <f t="shared" si="47"/>
        <v>1</v>
      </c>
      <c r="T366" s="8" t="str">
        <f>IF(I366=0,"",(INDEX('AWR Data'!A$1:E$8823,MATCH(A366,'AWR Data'!A$1:A$8823,0),4)))</f>
        <v>http://gardening.about.com/od/houseplants/ig/Houseplants/Christmas-Cactus.htm</v>
      </c>
    </row>
    <row r="367" spans="1:20" ht="20" customHeight="1">
      <c r="A367" s="14" t="s">
        <v>2936</v>
      </c>
      <c r="B367" s="14" t="s">
        <v>513</v>
      </c>
      <c r="C367" s="14" t="s">
        <v>2937</v>
      </c>
      <c r="E367" s="74">
        <v>140</v>
      </c>
      <c r="F367" s="74">
        <v>9300</v>
      </c>
      <c r="G367" s="74">
        <f t="shared" si="40"/>
        <v>1680</v>
      </c>
      <c r="H367" s="80">
        <f t="shared" si="41"/>
        <v>0.18064516129032257</v>
      </c>
      <c r="I367" s="74">
        <f>INDEX('AWR Data'!A$1:E$8825,MATCH(A367,'AWR Data'!A$1:A$8825,0),5)</f>
        <v>5</v>
      </c>
      <c r="J367" s="74">
        <f t="shared" si="42"/>
        <v>1680</v>
      </c>
      <c r="K367" s="105">
        <f t="shared" si="43"/>
        <v>1</v>
      </c>
      <c r="L367" s="75">
        <v>0</v>
      </c>
      <c r="M367" s="75">
        <v>0</v>
      </c>
      <c r="N367" s="75">
        <v>0</v>
      </c>
      <c r="O367" s="105">
        <v>0</v>
      </c>
      <c r="P367" s="98">
        <f t="shared" si="44"/>
        <v>1680</v>
      </c>
      <c r="Q367" s="98">
        <f t="shared" si="45"/>
        <v>5</v>
      </c>
      <c r="R367" s="98">
        <f t="shared" si="46"/>
        <v>1680</v>
      </c>
      <c r="S367" s="105">
        <f t="shared" si="47"/>
        <v>1</v>
      </c>
      <c r="T367" s="8" t="str">
        <f>IF(I367=0,"",(INDEX('AWR Data'!A$1:E$8823,MATCH(A367,'AWR Data'!A$1:A$8823,0),4)))</f>
        <v>http://gardening.about.com/od/treesshrubs/ig/Top-Shrubs-for-the-Home-Garden/Koreanspice-Viburnum.htm</v>
      </c>
    </row>
    <row r="368" spans="1:20" ht="20" customHeight="1">
      <c r="A368" s="14" t="s">
        <v>3626</v>
      </c>
      <c r="B368" s="14" t="s">
        <v>501</v>
      </c>
      <c r="C368" s="14" t="s">
        <v>3627</v>
      </c>
      <c r="E368" s="74">
        <v>170</v>
      </c>
      <c r="F368" s="74">
        <v>1060</v>
      </c>
      <c r="G368" s="74">
        <f t="shared" si="40"/>
        <v>2040</v>
      </c>
      <c r="H368" s="80">
        <f t="shared" si="41"/>
        <v>1.9245283018867925</v>
      </c>
      <c r="I368" s="74">
        <f>INDEX('AWR Data'!A$1:E$8825,MATCH(A368,'AWR Data'!A$1:A$8825,0),5)</f>
        <v>5</v>
      </c>
      <c r="J368" s="74">
        <f t="shared" si="42"/>
        <v>2040</v>
      </c>
      <c r="K368" s="105">
        <f t="shared" si="43"/>
        <v>1</v>
      </c>
      <c r="L368" s="75">
        <v>0</v>
      </c>
      <c r="M368" s="75">
        <v>0</v>
      </c>
      <c r="N368" s="75">
        <v>0</v>
      </c>
      <c r="O368" s="105">
        <v>0</v>
      </c>
      <c r="P368" s="98">
        <f t="shared" si="44"/>
        <v>2040</v>
      </c>
      <c r="Q368" s="98">
        <f t="shared" si="45"/>
        <v>5</v>
      </c>
      <c r="R368" s="98">
        <f t="shared" si="46"/>
        <v>2040</v>
      </c>
      <c r="S368" s="105">
        <f t="shared" si="47"/>
        <v>1</v>
      </c>
      <c r="T368" s="8" t="str">
        <f>IF(I368=0,"",(INDEX('AWR Data'!A$1:E$8823,MATCH(A368,'AWR Data'!A$1:A$8823,0),4)))</f>
        <v>http://gardening.about.com/b/2010/07/25/gardening-question-of-the-week-my-clematis-plant-is-looking-brown-and-dead.htm</v>
      </c>
    </row>
    <row r="369" spans="1:20" ht="20" customHeight="1">
      <c r="A369" s="14" t="s">
        <v>3863</v>
      </c>
      <c r="B369" s="14" t="s">
        <v>796</v>
      </c>
      <c r="C369" s="14" t="s">
        <v>3864</v>
      </c>
      <c r="E369" s="74">
        <v>390</v>
      </c>
      <c r="F369" s="74">
        <v>84900</v>
      </c>
      <c r="G369" s="74">
        <f t="shared" si="40"/>
        <v>4680</v>
      </c>
      <c r="H369" s="80">
        <f t="shared" si="41"/>
        <v>5.5123674911660779E-2</v>
      </c>
      <c r="I369" s="74">
        <f>INDEX('AWR Data'!A$1:E$8825,MATCH(A369,'AWR Data'!A$1:A$8825,0),5)</f>
        <v>5</v>
      </c>
      <c r="J369" s="74">
        <f t="shared" si="42"/>
        <v>4680</v>
      </c>
      <c r="K369" s="105">
        <f t="shared" si="43"/>
        <v>1</v>
      </c>
      <c r="L369" s="75">
        <v>0</v>
      </c>
      <c r="M369" s="75">
        <v>0</v>
      </c>
      <c r="N369" s="75">
        <v>0</v>
      </c>
      <c r="O369" s="105">
        <v>0</v>
      </c>
      <c r="P369" s="98">
        <f t="shared" si="44"/>
        <v>4680</v>
      </c>
      <c r="Q369" s="98">
        <f t="shared" si="45"/>
        <v>5</v>
      </c>
      <c r="R369" s="98">
        <f t="shared" si="46"/>
        <v>4680</v>
      </c>
      <c r="S369" s="105">
        <f t="shared" si="47"/>
        <v>1</v>
      </c>
      <c r="T369" s="8" t="str">
        <f>IF(I369=0,"",(INDEX('AWR Data'!A$1:E$8823,MATCH(A369,'AWR Data'!A$1:A$8823,0),4)))</f>
        <v>http://gardening.about.com/od/gardenproblems/a/GardenInsects.htm</v>
      </c>
    </row>
    <row r="370" spans="1:20" ht="20" customHeight="1">
      <c r="A370" s="14" t="s">
        <v>4075</v>
      </c>
      <c r="B370" s="14" t="s">
        <v>1032</v>
      </c>
      <c r="C370" s="14" t="s">
        <v>3873</v>
      </c>
      <c r="E370" s="74">
        <v>46</v>
      </c>
      <c r="F370" s="74">
        <v>8</v>
      </c>
      <c r="G370" s="74">
        <f t="shared" si="40"/>
        <v>552</v>
      </c>
      <c r="H370" s="80">
        <f t="shared" si="41"/>
        <v>69</v>
      </c>
      <c r="I370" s="74">
        <f>INDEX('AWR Data'!A$1:E$8825,MATCH(A370,'AWR Data'!A$1:A$8825,0),5)</f>
        <v>5</v>
      </c>
      <c r="J370" s="74">
        <f t="shared" si="42"/>
        <v>552</v>
      </c>
      <c r="K370" s="105">
        <f t="shared" si="43"/>
        <v>1</v>
      </c>
      <c r="L370" s="75">
        <v>0</v>
      </c>
      <c r="M370" s="75">
        <v>0</v>
      </c>
      <c r="N370" s="75">
        <v>0</v>
      </c>
      <c r="O370" s="105">
        <v>0</v>
      </c>
      <c r="P370" s="98">
        <f t="shared" si="44"/>
        <v>552</v>
      </c>
      <c r="Q370" s="98">
        <f t="shared" si="45"/>
        <v>5</v>
      </c>
      <c r="R370" s="98">
        <f t="shared" si="46"/>
        <v>552</v>
      </c>
      <c r="S370" s="105">
        <f t="shared" si="47"/>
        <v>1</v>
      </c>
      <c r="T370" s="8" t="str">
        <f>IF(I370=0,"",(INDEX('AWR Data'!A$1:E$8823,MATCH(A370,'AWR Data'!A$1:A$8823,0),4)))</f>
        <v>http://gardening.about.com/od/plantprofile1/p/Geranium.htm</v>
      </c>
    </row>
    <row r="371" spans="1:20" ht="20" customHeight="1">
      <c r="A371" s="14" t="s">
        <v>3922</v>
      </c>
      <c r="B371" s="14" t="s">
        <v>2852</v>
      </c>
      <c r="C371" s="14" t="s">
        <v>3923</v>
      </c>
      <c r="E371" s="74">
        <v>590</v>
      </c>
      <c r="F371" s="74">
        <v>23900</v>
      </c>
      <c r="G371" s="74">
        <f t="shared" si="40"/>
        <v>7080</v>
      </c>
      <c r="H371" s="80">
        <f t="shared" si="41"/>
        <v>0.29623430962343095</v>
      </c>
      <c r="I371" s="74">
        <f>INDEX('AWR Data'!A$1:E$8825,MATCH(A371,'AWR Data'!A$1:A$8825,0),5)</f>
        <v>5</v>
      </c>
      <c r="J371" s="74">
        <f t="shared" si="42"/>
        <v>7080</v>
      </c>
      <c r="K371" s="105">
        <f t="shared" si="43"/>
        <v>1</v>
      </c>
      <c r="L371" s="75">
        <v>0</v>
      </c>
      <c r="M371" s="75">
        <v>0</v>
      </c>
      <c r="N371" s="75">
        <v>0</v>
      </c>
      <c r="O371" s="105">
        <v>0</v>
      </c>
      <c r="P371" s="98">
        <f t="shared" si="44"/>
        <v>7080</v>
      </c>
      <c r="Q371" s="98">
        <f t="shared" si="45"/>
        <v>5</v>
      </c>
      <c r="R371" s="98">
        <f t="shared" si="46"/>
        <v>7080</v>
      </c>
      <c r="S371" s="105">
        <f t="shared" si="47"/>
        <v>1</v>
      </c>
      <c r="T371" s="8" t="str">
        <f>IF(I371=0,"",(INDEX('AWR Data'!A$1:E$8823,MATCH(A371,'AWR Data'!A$1:A$8823,0),4)))</f>
        <v>http://gardening.about.com/od/houseplants/a/Cyclamen.htm</v>
      </c>
    </row>
    <row r="372" spans="1:20" ht="20" customHeight="1">
      <c r="A372" s="14" t="s">
        <v>4827</v>
      </c>
      <c r="B372" s="14" t="s">
        <v>1810</v>
      </c>
      <c r="C372" s="14" t="s">
        <v>4828</v>
      </c>
      <c r="E372" s="74">
        <v>390</v>
      </c>
      <c r="F372" s="74">
        <v>2980</v>
      </c>
      <c r="G372" s="74">
        <f t="shared" si="40"/>
        <v>4680</v>
      </c>
      <c r="H372" s="80">
        <f t="shared" si="41"/>
        <v>1.5704697986577181</v>
      </c>
      <c r="I372" s="74">
        <f>INDEX('AWR Data'!A$1:E$8825,MATCH(A372,'AWR Data'!A$1:A$8825,0),5)</f>
        <v>5</v>
      </c>
      <c r="J372" s="74">
        <f t="shared" si="42"/>
        <v>4680</v>
      </c>
      <c r="K372" s="105">
        <f t="shared" si="43"/>
        <v>1</v>
      </c>
      <c r="L372" s="75">
        <v>0</v>
      </c>
      <c r="M372" s="75">
        <v>0</v>
      </c>
      <c r="N372" s="75">
        <v>0</v>
      </c>
      <c r="O372" s="105">
        <v>0</v>
      </c>
      <c r="P372" s="98">
        <f t="shared" si="44"/>
        <v>4680</v>
      </c>
      <c r="Q372" s="98">
        <f t="shared" si="45"/>
        <v>5</v>
      </c>
      <c r="R372" s="98">
        <f t="shared" si="46"/>
        <v>4680</v>
      </c>
      <c r="S372" s="105">
        <f t="shared" si="47"/>
        <v>1</v>
      </c>
      <c r="T372" s="8" t="str">
        <f>IF(I372=0,"",(INDEX('AWR Data'!A$1:E$8823,MATCH(A372,'AWR Data'!A$1:A$8823,0),4)))</f>
        <v>http://gardening.about.com/od/perennials/ss/DividingIrid.htm</v>
      </c>
    </row>
    <row r="373" spans="1:20" ht="20" customHeight="1">
      <c r="A373" s="14" t="s">
        <v>5331</v>
      </c>
      <c r="B373" s="14" t="s">
        <v>418</v>
      </c>
      <c r="C373" s="14" t="s">
        <v>5332</v>
      </c>
      <c r="E373" s="74">
        <v>46</v>
      </c>
      <c r="F373" s="74">
        <v>1350</v>
      </c>
      <c r="G373" s="74">
        <f t="shared" si="40"/>
        <v>552</v>
      </c>
      <c r="H373" s="80">
        <f t="shared" si="41"/>
        <v>0.40888888888888891</v>
      </c>
      <c r="I373" s="74">
        <f>INDEX('AWR Data'!A$1:E$8825,MATCH(A373,'AWR Data'!A$1:A$8825,0),5)</f>
        <v>5</v>
      </c>
      <c r="J373" s="74">
        <f t="shared" si="42"/>
        <v>552</v>
      </c>
      <c r="K373" s="105">
        <f t="shared" si="43"/>
        <v>1</v>
      </c>
      <c r="L373" s="75">
        <v>0</v>
      </c>
      <c r="M373" s="75">
        <v>0</v>
      </c>
      <c r="N373" s="75">
        <v>0</v>
      </c>
      <c r="O373" s="105">
        <v>0</v>
      </c>
      <c r="P373" s="98">
        <f t="shared" si="44"/>
        <v>552</v>
      </c>
      <c r="Q373" s="98">
        <f t="shared" si="45"/>
        <v>5</v>
      </c>
      <c r="R373" s="98">
        <f t="shared" si="46"/>
        <v>552</v>
      </c>
      <c r="S373" s="105">
        <f t="shared" si="47"/>
        <v>1</v>
      </c>
      <c r="T373" s="8" t="str">
        <f>IF(I373=0,"",(INDEX('AWR Data'!A$1:E$8823,MATCH(A373,'AWR Data'!A$1:A$8823,0),4)))</f>
        <v>http://gardening.about.com/od/vegetablepatch/a/EdibleFlowers.htm</v>
      </c>
    </row>
    <row r="374" spans="1:20" ht="20" customHeight="1">
      <c r="A374" s="14" t="s">
        <v>5371</v>
      </c>
      <c r="B374" s="14" t="s">
        <v>2185</v>
      </c>
      <c r="C374" s="14" t="s">
        <v>5372</v>
      </c>
      <c r="E374" s="74">
        <v>36</v>
      </c>
      <c r="F374" s="74">
        <v>895</v>
      </c>
      <c r="G374" s="74">
        <f t="shared" si="40"/>
        <v>432</v>
      </c>
      <c r="H374" s="80">
        <f t="shared" si="41"/>
        <v>0.48268156424581005</v>
      </c>
      <c r="I374" s="74">
        <f>INDEX('AWR Data'!A$1:E$8825,MATCH(A374,'AWR Data'!A$1:A$8825,0),5)</f>
        <v>5</v>
      </c>
      <c r="J374" s="74">
        <f t="shared" si="42"/>
        <v>432</v>
      </c>
      <c r="K374" s="105">
        <f t="shared" si="43"/>
        <v>1</v>
      </c>
      <c r="L374" s="75">
        <v>0</v>
      </c>
      <c r="M374" s="75">
        <v>0</v>
      </c>
      <c r="N374" s="75">
        <v>0</v>
      </c>
      <c r="O374" s="105">
        <v>0</v>
      </c>
      <c r="P374" s="98">
        <f t="shared" si="44"/>
        <v>432</v>
      </c>
      <c r="Q374" s="98">
        <f t="shared" si="45"/>
        <v>5</v>
      </c>
      <c r="R374" s="98">
        <f t="shared" si="46"/>
        <v>432</v>
      </c>
      <c r="S374" s="105">
        <f t="shared" si="47"/>
        <v>1</v>
      </c>
      <c r="T374" s="8" t="str">
        <f>IF(I374=0,"",(INDEX('AWR Data'!A$1:E$8823,MATCH(A374,'AWR Data'!A$1:A$8823,0),4)))</f>
        <v>http://gardening.about.com/od/forcingandprechilling/a/Paperwhites.htm</v>
      </c>
    </row>
    <row r="375" spans="1:20" ht="20" customHeight="1">
      <c r="A375" s="106" t="s">
        <v>5679</v>
      </c>
      <c r="B375" s="106" t="s">
        <v>989</v>
      </c>
      <c r="C375" s="106" t="s">
        <v>5680</v>
      </c>
      <c r="D375" s="106"/>
      <c r="E375" s="109">
        <v>40500</v>
      </c>
      <c r="F375" s="109">
        <v>10500000</v>
      </c>
      <c r="G375" s="109">
        <f t="shared" si="40"/>
        <v>486000</v>
      </c>
      <c r="H375" s="107">
        <f t="shared" si="41"/>
        <v>4.6285714285714284E-2</v>
      </c>
      <c r="I375" s="109">
        <f>INDEX('AWR Data'!A$1:E$8825,MATCH(A375,'AWR Data'!A$1:A$8825,0),5)</f>
        <v>5</v>
      </c>
      <c r="J375" s="109">
        <f t="shared" si="42"/>
        <v>486000</v>
      </c>
      <c r="K375" s="124">
        <f t="shared" si="43"/>
        <v>1</v>
      </c>
      <c r="L375" s="108">
        <v>0</v>
      </c>
      <c r="M375" s="108">
        <v>0</v>
      </c>
      <c r="N375" s="108">
        <v>0</v>
      </c>
      <c r="O375" s="124">
        <v>0</v>
      </c>
      <c r="P375" s="109">
        <f t="shared" si="44"/>
        <v>486000</v>
      </c>
      <c r="Q375" s="109">
        <f t="shared" si="45"/>
        <v>5</v>
      </c>
      <c r="R375" s="109">
        <f t="shared" si="46"/>
        <v>486000</v>
      </c>
      <c r="S375" s="124">
        <f t="shared" si="47"/>
        <v>1</v>
      </c>
      <c r="T375" s="110" t="str">
        <f>IF(I375=0,"",(INDEX('AWR Data'!A$1:E$8823,MATCH(A375,'AWR Data'!A$1:A$8823,0),4)))</f>
        <v>http://gardening.about.com/od/gardendesign/Garden_Design_Putting_It_All_Together.htm</v>
      </c>
    </row>
    <row r="376" spans="1:20" ht="20" customHeight="1">
      <c r="A376" s="14" t="s">
        <v>5889</v>
      </c>
      <c r="B376" s="14" t="s">
        <v>17334</v>
      </c>
      <c r="C376" s="14" t="s">
        <v>5890</v>
      </c>
      <c r="E376" s="74">
        <v>320</v>
      </c>
      <c r="F376" s="74">
        <v>1800000</v>
      </c>
      <c r="G376" s="74">
        <f t="shared" si="40"/>
        <v>3840</v>
      </c>
      <c r="H376" s="80">
        <f t="shared" si="41"/>
        <v>2.1333333333333334E-3</v>
      </c>
      <c r="I376" s="74">
        <f>INDEX('AWR Data'!A$1:E$8825,MATCH(A376,'AWR Data'!A$1:A$8825,0),5)</f>
        <v>5</v>
      </c>
      <c r="J376" s="74">
        <f t="shared" si="42"/>
        <v>3840</v>
      </c>
      <c r="K376" s="105">
        <f t="shared" si="43"/>
        <v>1</v>
      </c>
      <c r="L376" s="75">
        <v>0</v>
      </c>
      <c r="M376" s="75">
        <v>0</v>
      </c>
      <c r="N376" s="75">
        <v>0</v>
      </c>
      <c r="O376" s="105">
        <v>0</v>
      </c>
      <c r="P376" s="98">
        <f t="shared" si="44"/>
        <v>3840</v>
      </c>
      <c r="Q376" s="98">
        <f t="shared" si="45"/>
        <v>5</v>
      </c>
      <c r="R376" s="98">
        <f t="shared" si="46"/>
        <v>3840</v>
      </c>
      <c r="S376" s="105">
        <f t="shared" si="47"/>
        <v>1</v>
      </c>
      <c r="T376" s="8" t="str">
        <f>IF(I376=0,"",(INDEX('AWR Data'!A$1:E$8823,MATCH(A376,'AWR Data'!A$1:A$8823,0),4)))</f>
        <v>http://gardening.about.com/od/gardendesignphotos/Garden_Design_Ideas_Photo_Galleries_of_Design_Concepts.htm</v>
      </c>
    </row>
    <row r="377" spans="1:20" ht="20" customHeight="1">
      <c r="A377" s="14" t="s">
        <v>6100</v>
      </c>
      <c r="B377" s="14" t="s">
        <v>17334</v>
      </c>
      <c r="C377" s="14" t="s">
        <v>6101</v>
      </c>
      <c r="E377" s="74">
        <v>880</v>
      </c>
      <c r="F377" s="74">
        <v>123000</v>
      </c>
      <c r="G377" s="74">
        <f t="shared" si="40"/>
        <v>10560</v>
      </c>
      <c r="H377" s="80">
        <f t="shared" si="41"/>
        <v>8.5853658536585373E-2</v>
      </c>
      <c r="I377" s="74">
        <f>INDEX('AWR Data'!A$1:E$8825,MATCH(A377,'AWR Data'!A$1:A$8825,0),5)</f>
        <v>5</v>
      </c>
      <c r="J377" s="74">
        <f t="shared" si="42"/>
        <v>10560</v>
      </c>
      <c r="K377" s="105">
        <f t="shared" si="43"/>
        <v>1</v>
      </c>
      <c r="L377" s="75">
        <v>0</v>
      </c>
      <c r="M377" s="75">
        <v>0</v>
      </c>
      <c r="N377" s="75">
        <v>0</v>
      </c>
      <c r="O377" s="105">
        <v>0</v>
      </c>
      <c r="P377" s="98">
        <f t="shared" si="44"/>
        <v>10560</v>
      </c>
      <c r="Q377" s="98">
        <f t="shared" si="45"/>
        <v>5</v>
      </c>
      <c r="R377" s="98">
        <f t="shared" si="46"/>
        <v>10560</v>
      </c>
      <c r="S377" s="105">
        <f t="shared" si="47"/>
        <v>1</v>
      </c>
      <c r="T377" s="8" t="str">
        <f>IF(I377=0,"",(INDEX('AWR Data'!A$1:E$8823,MATCH(A377,'AWR Data'!A$1:A$8823,0),4)))</f>
        <v>http://gardening.about.com/od/gardendesignphotos/Garden_Design_Ideas_Photo_Galleries_of_Design_Concepts.htm</v>
      </c>
    </row>
    <row r="378" spans="1:20" ht="20" customHeight="1">
      <c r="A378" s="14" t="s">
        <v>6104</v>
      </c>
      <c r="B378" s="14" t="s">
        <v>796</v>
      </c>
      <c r="C378" s="14" t="s">
        <v>6105</v>
      </c>
      <c r="E378" s="74">
        <v>58</v>
      </c>
      <c r="F378" s="74">
        <v>78600</v>
      </c>
      <c r="G378" s="74">
        <f t="shared" si="40"/>
        <v>696</v>
      </c>
      <c r="H378" s="80">
        <f t="shared" si="41"/>
        <v>8.8549618320610691E-3</v>
      </c>
      <c r="I378" s="74">
        <f>INDEX('AWR Data'!A$1:E$8825,MATCH(A378,'AWR Data'!A$1:A$8825,0),5)</f>
        <v>5</v>
      </c>
      <c r="J378" s="74">
        <f t="shared" si="42"/>
        <v>696</v>
      </c>
      <c r="K378" s="105">
        <f t="shared" si="43"/>
        <v>1</v>
      </c>
      <c r="L378" s="75">
        <v>0</v>
      </c>
      <c r="M378" s="75">
        <v>0</v>
      </c>
      <c r="N378" s="75">
        <v>0</v>
      </c>
      <c r="O378" s="105">
        <v>0</v>
      </c>
      <c r="P378" s="98">
        <f t="shared" si="44"/>
        <v>696</v>
      </c>
      <c r="Q378" s="98">
        <f t="shared" si="45"/>
        <v>5</v>
      </c>
      <c r="R378" s="98">
        <f t="shared" si="46"/>
        <v>696</v>
      </c>
      <c r="S378" s="105">
        <f t="shared" si="47"/>
        <v>1</v>
      </c>
      <c r="T378" s="8" t="str">
        <f>IF(I378=0,"",(INDEX('AWR Data'!A$1:E$8823,MATCH(A378,'AWR Data'!A$1:A$8823,0),4)))</f>
        <v>http://gardening.about.com/od/gardenproblems/Garden_Problems_Pests_Diseases_and_Unwelcome_Visitors_in_the_Garden.htm</v>
      </c>
    </row>
    <row r="379" spans="1:20" ht="20" customHeight="1">
      <c r="A379" s="14" t="s">
        <v>5778</v>
      </c>
      <c r="B379" s="14" t="s">
        <v>632</v>
      </c>
      <c r="C379" s="14" t="s">
        <v>5779</v>
      </c>
      <c r="E379" s="74">
        <v>46</v>
      </c>
      <c r="F379" s="74">
        <v>33400</v>
      </c>
      <c r="G379" s="74">
        <f t="shared" si="40"/>
        <v>552</v>
      </c>
      <c r="H379" s="80">
        <f t="shared" si="41"/>
        <v>1.6526946107784431E-2</v>
      </c>
      <c r="I379" s="74">
        <f>INDEX('AWR Data'!A$1:E$8825,MATCH(A379,'AWR Data'!A$1:A$8825,0),5)</f>
        <v>5</v>
      </c>
      <c r="J379" s="74">
        <f t="shared" si="42"/>
        <v>552</v>
      </c>
      <c r="K379" s="105">
        <f t="shared" si="43"/>
        <v>1</v>
      </c>
      <c r="L379" s="75">
        <v>0</v>
      </c>
      <c r="M379" s="75">
        <v>0</v>
      </c>
      <c r="N379" s="75">
        <v>0</v>
      </c>
      <c r="O379" s="105">
        <v>0</v>
      </c>
      <c r="P379" s="98">
        <f t="shared" si="44"/>
        <v>552</v>
      </c>
      <c r="Q379" s="98">
        <f t="shared" si="45"/>
        <v>5</v>
      </c>
      <c r="R379" s="98">
        <f t="shared" si="46"/>
        <v>552</v>
      </c>
      <c r="S379" s="105">
        <f t="shared" si="47"/>
        <v>1</v>
      </c>
      <c r="T379" s="8" t="str">
        <f>IF(I379=0,"",(INDEX('AWR Data'!A$1:E$8823,MATCH(A379,'AWR Data'!A$1:A$8823,0),4)))</f>
        <v>http://gardening.about.com/od/plantprofiles/p/Pansies.htm</v>
      </c>
    </row>
    <row r="380" spans="1:20" ht="20" customHeight="1">
      <c r="A380" s="14" t="s">
        <v>6420</v>
      </c>
      <c r="B380" s="14" t="s">
        <v>17334</v>
      </c>
      <c r="C380" s="14" t="s">
        <v>6421</v>
      </c>
      <c r="E380" s="74">
        <v>390</v>
      </c>
      <c r="F380" s="74">
        <v>141000</v>
      </c>
      <c r="G380" s="74">
        <f t="shared" si="40"/>
        <v>4680</v>
      </c>
      <c r="H380" s="80">
        <f t="shared" si="41"/>
        <v>3.3191489361702124E-2</v>
      </c>
      <c r="I380" s="74">
        <f>INDEX('AWR Data'!A$1:E$8825,MATCH(A380,'AWR Data'!A$1:A$8825,0),5)</f>
        <v>5</v>
      </c>
      <c r="J380" s="74">
        <f t="shared" si="42"/>
        <v>4680</v>
      </c>
      <c r="K380" s="105">
        <f t="shared" si="43"/>
        <v>1</v>
      </c>
      <c r="L380" s="75">
        <v>0</v>
      </c>
      <c r="M380" s="75">
        <v>0</v>
      </c>
      <c r="N380" s="75">
        <v>0</v>
      </c>
      <c r="O380" s="105">
        <v>0</v>
      </c>
      <c r="P380" s="98">
        <f t="shared" si="44"/>
        <v>4680</v>
      </c>
      <c r="Q380" s="98">
        <f t="shared" si="45"/>
        <v>5</v>
      </c>
      <c r="R380" s="98">
        <f t="shared" si="46"/>
        <v>4680</v>
      </c>
      <c r="S380" s="105">
        <f t="shared" si="47"/>
        <v>1</v>
      </c>
      <c r="T380" s="8" t="str">
        <f>IF(I380=0,"",(INDEX('AWR Data'!A$1:E$8823,MATCH(A380,'AWR Data'!A$1:A$8823,0),4)))</f>
        <v>http://gardening.about.com/od/galleryofgardens/Photo_Gallery_of_Gardens_for_Garden_Design_Inspiration.htm</v>
      </c>
    </row>
    <row r="381" spans="1:20" ht="20" customHeight="1">
      <c r="A381" s="14" t="s">
        <v>6053</v>
      </c>
      <c r="B381" s="14" t="s">
        <v>17535</v>
      </c>
      <c r="C381" s="14" t="s">
        <v>6054</v>
      </c>
      <c r="E381" s="74">
        <v>110</v>
      </c>
      <c r="F381" s="74">
        <v>293000</v>
      </c>
      <c r="G381" s="74">
        <f t="shared" si="40"/>
        <v>1320</v>
      </c>
      <c r="H381" s="80">
        <f t="shared" si="41"/>
        <v>4.5051194539249143E-3</v>
      </c>
      <c r="I381" s="74">
        <f>INDEX('AWR Data'!A$1:E$8825,MATCH(A381,'AWR Data'!A$1:A$8825,0),5)</f>
        <v>5</v>
      </c>
      <c r="J381" s="74">
        <f t="shared" si="42"/>
        <v>1320</v>
      </c>
      <c r="K381" s="105">
        <f t="shared" si="43"/>
        <v>1</v>
      </c>
      <c r="L381" s="75">
        <v>0</v>
      </c>
      <c r="M381" s="75">
        <v>0</v>
      </c>
      <c r="N381" s="75">
        <v>0</v>
      </c>
      <c r="O381" s="105">
        <v>0</v>
      </c>
      <c r="P381" s="98">
        <f t="shared" si="44"/>
        <v>1320</v>
      </c>
      <c r="Q381" s="98">
        <f t="shared" si="45"/>
        <v>5</v>
      </c>
      <c r="R381" s="98">
        <f t="shared" si="46"/>
        <v>1320</v>
      </c>
      <c r="S381" s="105">
        <f t="shared" si="47"/>
        <v>1</v>
      </c>
      <c r="T381" s="8" t="str">
        <f>IF(I381=0,"",(INDEX('AWR Data'!A$1:E$8823,MATCH(A381,'AWR Data'!A$1:A$8823,0),4)))</f>
        <v>http://gardening.about.com/od/toolschool/ig/Pruning-Tools/</v>
      </c>
    </row>
    <row r="382" spans="1:20" ht="20" customHeight="1">
      <c r="A382" s="14" t="s">
        <v>6317</v>
      </c>
      <c r="B382" s="14" t="s">
        <v>17535</v>
      </c>
      <c r="C382" s="14" t="s">
        <v>6318</v>
      </c>
      <c r="E382" s="98">
        <v>28</v>
      </c>
      <c r="F382" s="98">
        <v>16600</v>
      </c>
      <c r="G382" s="98">
        <f t="shared" si="40"/>
        <v>336</v>
      </c>
      <c r="H382" s="80">
        <f t="shared" si="41"/>
        <v>2.0240963855421686E-2</v>
      </c>
      <c r="I382" s="98">
        <f>INDEX('AWR Data'!A$1:E$8825,MATCH(A382,'AWR Data'!A$1:A$8825,0),5)</f>
        <v>5</v>
      </c>
      <c r="J382" s="98">
        <f t="shared" si="42"/>
        <v>336</v>
      </c>
      <c r="K382" s="105">
        <f t="shared" si="43"/>
        <v>1</v>
      </c>
      <c r="L382" s="75">
        <v>0</v>
      </c>
      <c r="M382" s="75">
        <v>0</v>
      </c>
      <c r="N382" s="75">
        <v>0</v>
      </c>
      <c r="O382" s="105">
        <v>0</v>
      </c>
      <c r="P382" s="98">
        <f t="shared" si="44"/>
        <v>336</v>
      </c>
      <c r="Q382" s="98">
        <f t="shared" si="45"/>
        <v>5</v>
      </c>
      <c r="R382" s="98">
        <f t="shared" si="46"/>
        <v>336</v>
      </c>
      <c r="S382" s="105">
        <f t="shared" si="47"/>
        <v>1</v>
      </c>
      <c r="T382" s="8" t="str">
        <f>IF(I382=0,"",(INDEX('AWR Data'!A$1:E$8823,MATCH(A382,'AWR Data'!A$1:A$8823,0),4)))</f>
        <v>http://gardening.about.com/od/toolschool/a/Weeding_Tools.htm</v>
      </c>
    </row>
    <row r="383" spans="1:20" ht="20" customHeight="1">
      <c r="A383" s="14" t="s">
        <v>6349</v>
      </c>
      <c r="B383" s="14" t="s">
        <v>989</v>
      </c>
      <c r="C383" s="14" t="s">
        <v>6350</v>
      </c>
      <c r="E383" s="74">
        <v>170</v>
      </c>
      <c r="F383" s="74">
        <v>481000</v>
      </c>
      <c r="G383" s="74">
        <f t="shared" si="40"/>
        <v>2040</v>
      </c>
      <c r="H383" s="80">
        <f t="shared" si="41"/>
        <v>4.2411642411642409E-3</v>
      </c>
      <c r="I383" s="74">
        <f>INDEX('AWR Data'!A$1:E$8825,MATCH(A383,'AWR Data'!A$1:A$8825,0),5)</f>
        <v>5</v>
      </c>
      <c r="J383" s="74">
        <f t="shared" si="42"/>
        <v>2040</v>
      </c>
      <c r="K383" s="105">
        <f t="shared" si="43"/>
        <v>1</v>
      </c>
      <c r="L383" s="75">
        <v>0</v>
      </c>
      <c r="M383" s="75">
        <v>0</v>
      </c>
      <c r="N383" s="75">
        <v>0</v>
      </c>
      <c r="O383" s="105">
        <v>0</v>
      </c>
      <c r="P383" s="98">
        <f t="shared" si="44"/>
        <v>2040</v>
      </c>
      <c r="Q383" s="98">
        <f t="shared" si="45"/>
        <v>5</v>
      </c>
      <c r="R383" s="98">
        <f t="shared" si="46"/>
        <v>2040</v>
      </c>
      <c r="S383" s="105">
        <f t="shared" si="47"/>
        <v>1</v>
      </c>
      <c r="T383" s="8" t="str">
        <f>IF(I383=0,"",(INDEX('AWR Data'!A$1:E$8823,MATCH(A383,'AWR Data'!A$1:A$8823,0),4)))</f>
        <v>http://gardening.about.com</v>
      </c>
    </row>
    <row r="384" spans="1:20" ht="20" customHeight="1">
      <c r="A384" s="14" t="s">
        <v>6419</v>
      </c>
      <c r="B384" s="14" t="s">
        <v>17535</v>
      </c>
      <c r="C384" s="14" t="s">
        <v>6623</v>
      </c>
      <c r="E384" s="74">
        <v>170</v>
      </c>
      <c r="F384" s="74">
        <v>75600</v>
      </c>
      <c r="G384" s="74">
        <f t="shared" si="40"/>
        <v>2040</v>
      </c>
      <c r="H384" s="80">
        <f t="shared" si="41"/>
        <v>2.6984126984126985E-2</v>
      </c>
      <c r="I384" s="74">
        <f>INDEX('AWR Data'!A$1:E$8825,MATCH(A384,'AWR Data'!A$1:A$8825,0),5)</f>
        <v>5</v>
      </c>
      <c r="J384" s="74">
        <f t="shared" si="42"/>
        <v>2040</v>
      </c>
      <c r="K384" s="105">
        <f t="shared" si="43"/>
        <v>1</v>
      </c>
      <c r="L384" s="75">
        <v>0</v>
      </c>
      <c r="M384" s="75">
        <v>0</v>
      </c>
      <c r="N384" s="75">
        <v>0</v>
      </c>
      <c r="O384" s="105">
        <v>0</v>
      </c>
      <c r="P384" s="98">
        <f t="shared" si="44"/>
        <v>2040</v>
      </c>
      <c r="Q384" s="98">
        <f t="shared" si="45"/>
        <v>5</v>
      </c>
      <c r="R384" s="98">
        <f t="shared" si="46"/>
        <v>2040</v>
      </c>
      <c r="S384" s="105">
        <f t="shared" si="47"/>
        <v>1</v>
      </c>
      <c r="T384" s="8" t="str">
        <f>IF(I384=0,"",(INDEX('AWR Data'!A$1:E$8823,MATCH(A384,'AWR Data'!A$1:A$8823,0),4)))</f>
        <v>http://gardening.about.com/od/toolschool/tp/Garden_Trowels.htm</v>
      </c>
    </row>
    <row r="385" spans="1:20" ht="20" customHeight="1">
      <c r="A385" s="14" t="s">
        <v>6444</v>
      </c>
      <c r="B385" s="14" t="s">
        <v>573</v>
      </c>
      <c r="C385" s="14" t="s">
        <v>6445</v>
      </c>
      <c r="E385" s="74">
        <v>40500</v>
      </c>
      <c r="F385" s="74">
        <v>9010000</v>
      </c>
      <c r="G385" s="74">
        <f t="shared" si="40"/>
        <v>486000</v>
      </c>
      <c r="H385" s="80">
        <f t="shared" si="41"/>
        <v>5.3940066592674807E-2</v>
      </c>
      <c r="I385" s="74">
        <f>INDEX('AWR Data'!A$1:E$8825,MATCH(A385,'AWR Data'!A$1:A$8825,0),5)</f>
        <v>5</v>
      </c>
      <c r="J385" s="74">
        <f t="shared" si="42"/>
        <v>486000</v>
      </c>
      <c r="K385" s="105">
        <f t="shared" si="43"/>
        <v>1</v>
      </c>
      <c r="L385" s="75">
        <v>0</v>
      </c>
      <c r="M385" s="75">
        <v>0</v>
      </c>
      <c r="N385" s="75">
        <v>0</v>
      </c>
      <c r="O385" s="105">
        <v>0</v>
      </c>
      <c r="P385" s="98">
        <f t="shared" si="44"/>
        <v>486000</v>
      </c>
      <c r="Q385" s="98">
        <f t="shared" si="45"/>
        <v>5</v>
      </c>
      <c r="R385" s="98">
        <f t="shared" si="46"/>
        <v>486000</v>
      </c>
      <c r="S385" s="105">
        <f t="shared" si="47"/>
        <v>1</v>
      </c>
      <c r="T385" s="8" t="str">
        <f>IF(I385=0,"",(INDEX('AWR Data'!A$1:E$8823,MATCH(A385,'AWR Data'!A$1:A$8823,0),4)))</f>
        <v>http://gardening.about.com/od/plantprofile1/p/Geranium.htm</v>
      </c>
    </row>
    <row r="386" spans="1:20" ht="20" customHeight="1">
      <c r="A386" s="14" t="s">
        <v>6468</v>
      </c>
      <c r="B386" s="14" t="s">
        <v>573</v>
      </c>
      <c r="C386" s="14" t="s">
        <v>6469</v>
      </c>
      <c r="E386" s="74">
        <v>110</v>
      </c>
      <c r="F386" s="74">
        <v>23900</v>
      </c>
      <c r="G386" s="74">
        <f t="shared" si="40"/>
        <v>1320</v>
      </c>
      <c r="H386" s="80">
        <f t="shared" si="41"/>
        <v>5.5230125523012555E-2</v>
      </c>
      <c r="I386" s="74">
        <f>INDEX('AWR Data'!A$1:E$8825,MATCH(A386,'AWR Data'!A$1:A$8825,0),5)</f>
        <v>5</v>
      </c>
      <c r="J386" s="74">
        <f t="shared" si="42"/>
        <v>1320</v>
      </c>
      <c r="K386" s="105">
        <f t="shared" si="43"/>
        <v>1</v>
      </c>
      <c r="L386" s="75">
        <v>0</v>
      </c>
      <c r="M386" s="75">
        <v>0</v>
      </c>
      <c r="N386" s="75">
        <v>0</v>
      </c>
      <c r="O386" s="105">
        <v>0</v>
      </c>
      <c r="P386" s="98">
        <f t="shared" si="44"/>
        <v>1320</v>
      </c>
      <c r="Q386" s="98">
        <f t="shared" si="45"/>
        <v>5</v>
      </c>
      <c r="R386" s="98">
        <f t="shared" si="46"/>
        <v>1320</v>
      </c>
      <c r="S386" s="105">
        <f t="shared" si="47"/>
        <v>1</v>
      </c>
      <c r="T386" s="8" t="str">
        <f>IF(I386=0,"",(INDEX('AWR Data'!A$1:E$8823,MATCH(A386,'AWR Data'!A$1:A$8823,0),4)))</f>
        <v>http://gardening.about.com/od/galleryofgardens/ig/Hardy-Geraniums/Geranium-x--Johnson-s-Blue-.htm</v>
      </c>
    </row>
    <row r="387" spans="1:20" ht="20" customHeight="1">
      <c r="A387" s="14" t="s">
        <v>7266</v>
      </c>
      <c r="B387" s="14" t="s">
        <v>573</v>
      </c>
      <c r="C387" s="14" t="s">
        <v>7267</v>
      </c>
      <c r="E387" s="74">
        <v>28</v>
      </c>
      <c r="F387" s="74">
        <v>5620</v>
      </c>
      <c r="G387" s="74">
        <f t="shared" si="40"/>
        <v>336</v>
      </c>
      <c r="H387" s="80">
        <f t="shared" si="41"/>
        <v>5.9786476868327401E-2</v>
      </c>
      <c r="I387" s="74">
        <f>INDEX('AWR Data'!A$1:E$8825,MATCH(A387,'AWR Data'!A$1:A$8825,0),5)</f>
        <v>5</v>
      </c>
      <c r="J387" s="74">
        <f t="shared" si="42"/>
        <v>336</v>
      </c>
      <c r="K387" s="105">
        <f t="shared" si="43"/>
        <v>1</v>
      </c>
      <c r="L387" s="75">
        <v>0</v>
      </c>
      <c r="M387" s="75">
        <v>0</v>
      </c>
      <c r="N387" s="75">
        <v>0</v>
      </c>
      <c r="O387" s="105">
        <v>0</v>
      </c>
      <c r="P387" s="98">
        <f t="shared" si="44"/>
        <v>336</v>
      </c>
      <c r="Q387" s="98">
        <f t="shared" si="45"/>
        <v>5</v>
      </c>
      <c r="R387" s="98">
        <f t="shared" si="46"/>
        <v>336</v>
      </c>
      <c r="S387" s="105">
        <f t="shared" si="47"/>
        <v>1</v>
      </c>
      <c r="T387" s="8" t="str">
        <f>IF(I387=0,"",(INDEX('AWR Data'!A$1:E$8823,MATCH(A387,'AWR Data'!A$1:A$8823,0),4)))</f>
        <v>http://gardening.about.com/od/plantprofile1/p/Geranium.htm</v>
      </c>
    </row>
    <row r="388" spans="1:20" ht="20" customHeight="1">
      <c r="A388" s="14" t="s">
        <v>7063</v>
      </c>
      <c r="B388" s="14" t="s">
        <v>516</v>
      </c>
      <c r="C388" s="14" t="s">
        <v>7064</v>
      </c>
      <c r="E388" s="74">
        <v>58</v>
      </c>
      <c r="F388" s="74">
        <v>9330</v>
      </c>
      <c r="G388" s="74">
        <f t="shared" si="40"/>
        <v>696</v>
      </c>
      <c r="H388" s="80">
        <f t="shared" si="41"/>
        <v>7.459807073954984E-2</v>
      </c>
      <c r="I388" s="74">
        <f>INDEX('AWR Data'!A$1:E$8825,MATCH(A388,'AWR Data'!A$1:A$8825,0),5)</f>
        <v>5</v>
      </c>
      <c r="J388" s="74">
        <f t="shared" si="42"/>
        <v>696</v>
      </c>
      <c r="K388" s="105">
        <f t="shared" si="43"/>
        <v>1</v>
      </c>
      <c r="L388" s="75">
        <v>0</v>
      </c>
      <c r="M388" s="75">
        <v>0</v>
      </c>
      <c r="N388" s="75">
        <v>0</v>
      </c>
      <c r="O388" s="105">
        <v>0</v>
      </c>
      <c r="P388" s="98">
        <f t="shared" si="44"/>
        <v>696</v>
      </c>
      <c r="Q388" s="98">
        <f t="shared" si="45"/>
        <v>5</v>
      </c>
      <c r="R388" s="98">
        <f t="shared" si="46"/>
        <v>696</v>
      </c>
      <c r="S388" s="105">
        <f t="shared" si="47"/>
        <v>1</v>
      </c>
      <c r="T388" s="8" t="str">
        <f>IF(I388=0,"",(INDEX('AWR Data'!A$1:E$8823,MATCH(A388,'AWR Data'!A$1:A$8823,0),4)))</f>
        <v>http://gardening.about.com/od/hydrangea/a/Hydrangea_Care.htm</v>
      </c>
    </row>
    <row r="389" spans="1:20" ht="20" customHeight="1">
      <c r="A389" s="14" t="s">
        <v>6866</v>
      </c>
      <c r="B389" s="14" t="s">
        <v>632</v>
      </c>
      <c r="C389" s="14" t="s">
        <v>6867</v>
      </c>
      <c r="E389" s="74">
        <v>22</v>
      </c>
      <c r="F389" s="74">
        <v>8350</v>
      </c>
      <c r="G389" s="74">
        <f t="shared" si="40"/>
        <v>264</v>
      </c>
      <c r="H389" s="80">
        <f t="shared" si="41"/>
        <v>3.161676646706587E-2</v>
      </c>
      <c r="I389" s="74">
        <f>INDEX('AWR Data'!A$1:E$8825,MATCH(A389,'AWR Data'!A$1:A$8825,0),5)</f>
        <v>5</v>
      </c>
      <c r="J389" s="74">
        <f t="shared" si="42"/>
        <v>264</v>
      </c>
      <c r="K389" s="105">
        <f t="shared" si="43"/>
        <v>1</v>
      </c>
      <c r="L389" s="75">
        <v>0</v>
      </c>
      <c r="M389" s="75">
        <v>0</v>
      </c>
      <c r="N389" s="75">
        <v>0</v>
      </c>
      <c r="O389" s="105">
        <v>0</v>
      </c>
      <c r="P389" s="98">
        <f t="shared" si="44"/>
        <v>264</v>
      </c>
      <c r="Q389" s="98">
        <f t="shared" si="45"/>
        <v>5</v>
      </c>
      <c r="R389" s="98">
        <f t="shared" si="46"/>
        <v>264</v>
      </c>
      <c r="S389" s="105">
        <f t="shared" si="47"/>
        <v>1</v>
      </c>
      <c r="T389" s="8" t="str">
        <f>IF(I389=0,"",(INDEX('AWR Data'!A$1:E$8823,MATCH(A389,'AWR Data'!A$1:A$8823,0),4)))</f>
        <v>http://gardening.about.com/od/plantprofiles/p/Pansies.htm</v>
      </c>
    </row>
    <row r="390" spans="1:20" ht="20" customHeight="1">
      <c r="A390" s="14" t="s">
        <v>7017</v>
      </c>
      <c r="B390" s="14" t="s">
        <v>418</v>
      </c>
      <c r="C390" s="14" t="s">
        <v>7018</v>
      </c>
      <c r="E390" s="74">
        <v>480</v>
      </c>
      <c r="F390" s="74">
        <v>15400</v>
      </c>
      <c r="G390" s="74">
        <f t="shared" ref="G390:G453" si="48">+E390*12</f>
        <v>5760</v>
      </c>
      <c r="H390" s="80">
        <f t="shared" ref="H390:H453" si="49">IF(G390&gt;0,(IF(F390&gt;0,G390/F390,1000)),0)</f>
        <v>0.37402597402597404</v>
      </c>
      <c r="I390" s="74">
        <f>INDEX('AWR Data'!A$1:E$8825,MATCH(A390,'AWR Data'!A$1:A$8825,0),5)</f>
        <v>5</v>
      </c>
      <c r="J390" s="74">
        <f t="shared" ref="J390:J453" si="50">IF(I390=0,0,IF(I390&gt;0,IF(I390&lt;11,G390,IF(I390&lt;21,(G390*0.32),IF(I390&lt;31,(G390*0.07),0)))))</f>
        <v>5760</v>
      </c>
      <c r="K390" s="105">
        <f t="shared" ref="K390:K453" si="51">IF(G390,J390/G390,0)</f>
        <v>1</v>
      </c>
      <c r="L390" s="75">
        <v>0</v>
      </c>
      <c r="M390" s="75">
        <v>0</v>
      </c>
      <c r="N390" s="75">
        <v>0</v>
      </c>
      <c r="O390" s="105">
        <v>0</v>
      </c>
      <c r="P390" s="98">
        <f t="shared" ref="P390:P453" si="52">+G390-L390</f>
        <v>5760</v>
      </c>
      <c r="Q390" s="98">
        <f t="shared" ref="Q390:Q453" si="53">IF(I390=0,I390-M390,IF(M390,IF(I390=0,(M390-0),M390-I390),I390))</f>
        <v>5</v>
      </c>
      <c r="R390" s="98">
        <f t="shared" ref="R390:R453" si="54">+J390-N390</f>
        <v>5760</v>
      </c>
      <c r="S390" s="105">
        <f t="shared" ref="S390:S453" si="55">+K390-O390</f>
        <v>1</v>
      </c>
      <c r="T390" s="8" t="str">
        <f>IF(I390=0,"",(INDEX('AWR Data'!A$1:E$8823,MATCH(A390,'AWR Data'!A$1:A$8823,0),4)))</f>
        <v>http://gardening.about.com/od/plantprofiles/p/Marigolds.htm</v>
      </c>
    </row>
    <row r="391" spans="1:20" ht="20" customHeight="1">
      <c r="A391" s="14" t="s">
        <v>7544</v>
      </c>
      <c r="B391" s="14" t="s">
        <v>505</v>
      </c>
      <c r="C391" s="14" t="s">
        <v>7545</v>
      </c>
      <c r="E391" s="74">
        <v>110</v>
      </c>
      <c r="F391" s="74">
        <v>93500</v>
      </c>
      <c r="G391" s="74">
        <f t="shared" si="48"/>
        <v>1320</v>
      </c>
      <c r="H391" s="80">
        <f t="shared" si="49"/>
        <v>1.411764705882353E-2</v>
      </c>
      <c r="I391" s="74">
        <f>INDEX('AWR Data'!A$1:E$8825,MATCH(A391,'AWR Data'!A$1:A$8825,0),5)</f>
        <v>5</v>
      </c>
      <c r="J391" s="74">
        <f t="shared" si="50"/>
        <v>1320</v>
      </c>
      <c r="K391" s="105">
        <f t="shared" si="51"/>
        <v>1</v>
      </c>
      <c r="L391" s="75">
        <v>0</v>
      </c>
      <c r="M391" s="75">
        <v>0</v>
      </c>
      <c r="N391" s="75">
        <v>0</v>
      </c>
      <c r="O391" s="105">
        <v>0</v>
      </c>
      <c r="P391" s="98">
        <f t="shared" si="52"/>
        <v>1320</v>
      </c>
      <c r="Q391" s="98">
        <f t="shared" si="53"/>
        <v>5</v>
      </c>
      <c r="R391" s="98">
        <f t="shared" si="54"/>
        <v>1320</v>
      </c>
      <c r="S391" s="105">
        <f t="shared" si="55"/>
        <v>1</v>
      </c>
      <c r="T391" s="8" t="str">
        <f>IF(I391=0,"",(INDEX('AWR Data'!A$1:E$8823,MATCH(A391,'AWR Data'!A$1:A$8823,0),4)))</f>
        <v>http://gardening.about.com/od/gardendesign/ig/Desiging-a-White-Shade-Garden/Garden-Design-with-Hosta.htm</v>
      </c>
    </row>
    <row r="392" spans="1:20" ht="20" customHeight="1">
      <c r="A392" s="14" t="s">
        <v>7641</v>
      </c>
      <c r="B392" s="14" t="s">
        <v>2852</v>
      </c>
      <c r="C392" s="14" t="s">
        <v>7642</v>
      </c>
      <c r="E392" s="74">
        <v>91</v>
      </c>
      <c r="F392" s="74">
        <v>10400</v>
      </c>
      <c r="G392" s="74">
        <f t="shared" si="48"/>
        <v>1092</v>
      </c>
      <c r="H392" s="80">
        <f t="shared" si="49"/>
        <v>0.105</v>
      </c>
      <c r="I392" s="74">
        <f>INDEX('AWR Data'!A$1:E$8825,MATCH(A392,'AWR Data'!A$1:A$8825,0),5)</f>
        <v>5</v>
      </c>
      <c r="J392" s="74">
        <f t="shared" si="50"/>
        <v>1092</v>
      </c>
      <c r="K392" s="105">
        <f t="shared" si="51"/>
        <v>1</v>
      </c>
      <c r="L392" s="75">
        <v>0</v>
      </c>
      <c r="M392" s="75">
        <v>0</v>
      </c>
      <c r="N392" s="75">
        <v>0</v>
      </c>
      <c r="O392" s="105">
        <v>0</v>
      </c>
      <c r="P392" s="98">
        <f t="shared" si="52"/>
        <v>1092</v>
      </c>
      <c r="Q392" s="98">
        <f t="shared" si="53"/>
        <v>5</v>
      </c>
      <c r="R392" s="98">
        <f t="shared" si="54"/>
        <v>1092</v>
      </c>
      <c r="S392" s="105">
        <f t="shared" si="55"/>
        <v>1</v>
      </c>
      <c r="T392" s="8" t="str">
        <f>IF(I392=0,"",(INDEX('AWR Data'!A$1:E$8823,MATCH(A392,'AWR Data'!A$1:A$8823,0),4)))</f>
        <v>http://gardening.about.com/od/houseplants/a/Cyclamen.htm</v>
      </c>
    </row>
    <row r="393" spans="1:20" ht="20" customHeight="1">
      <c r="A393" s="14" t="s">
        <v>8062</v>
      </c>
      <c r="B393" s="14" t="s">
        <v>516</v>
      </c>
      <c r="C393" s="14" t="s">
        <v>8063</v>
      </c>
      <c r="E393" s="74">
        <v>170</v>
      </c>
      <c r="F393" s="74">
        <v>18500</v>
      </c>
      <c r="G393" s="74">
        <f t="shared" si="48"/>
        <v>2040</v>
      </c>
      <c r="H393" s="80">
        <f t="shared" si="49"/>
        <v>0.11027027027027027</v>
      </c>
      <c r="I393" s="74">
        <f>INDEX('AWR Data'!A$1:E$8825,MATCH(A393,'AWR Data'!A$1:A$8825,0),5)</f>
        <v>5</v>
      </c>
      <c r="J393" s="74">
        <f t="shared" si="50"/>
        <v>2040</v>
      </c>
      <c r="K393" s="105">
        <f t="shared" si="51"/>
        <v>1</v>
      </c>
      <c r="L393" s="75">
        <v>0</v>
      </c>
      <c r="M393" s="75">
        <v>0</v>
      </c>
      <c r="N393" s="75">
        <v>0</v>
      </c>
      <c r="O393" s="105">
        <v>0</v>
      </c>
      <c r="P393" s="98">
        <f t="shared" si="52"/>
        <v>2040</v>
      </c>
      <c r="Q393" s="98">
        <f t="shared" si="53"/>
        <v>5</v>
      </c>
      <c r="R393" s="98">
        <f t="shared" si="54"/>
        <v>2040</v>
      </c>
      <c r="S393" s="105">
        <f t="shared" si="55"/>
        <v>1</v>
      </c>
      <c r="T393" s="8" t="str">
        <f>IF(I393=0,"",(INDEX('AWR Data'!A$1:E$8823,MATCH(A393,'AWR Data'!A$1:A$8823,0),4)))</f>
        <v>http://gardening.about.com/od/hydrangea/a/Hydrangea_Care.htm</v>
      </c>
    </row>
    <row r="394" spans="1:20" ht="20" customHeight="1">
      <c r="A394" s="14" t="s">
        <v>7939</v>
      </c>
      <c r="B394" s="14" t="s">
        <v>573</v>
      </c>
      <c r="C394" s="14" t="s">
        <v>7940</v>
      </c>
      <c r="E394" s="74">
        <v>73</v>
      </c>
      <c r="F394" s="74">
        <v>213000</v>
      </c>
      <c r="G394" s="74">
        <f t="shared" si="48"/>
        <v>876</v>
      </c>
      <c r="H394" s="80">
        <f t="shared" si="49"/>
        <v>4.112676056338028E-3</v>
      </c>
      <c r="I394" s="74">
        <f>INDEX('AWR Data'!A$1:E$8825,MATCH(A394,'AWR Data'!A$1:A$8825,0),5)</f>
        <v>5</v>
      </c>
      <c r="J394" s="74">
        <f t="shared" si="50"/>
        <v>876</v>
      </c>
      <c r="K394" s="105">
        <f t="shared" si="51"/>
        <v>1</v>
      </c>
      <c r="L394" s="75">
        <v>0</v>
      </c>
      <c r="M394" s="75">
        <v>0</v>
      </c>
      <c r="N394" s="75">
        <v>0</v>
      </c>
      <c r="O394" s="105">
        <v>0</v>
      </c>
      <c r="P394" s="98">
        <f t="shared" si="52"/>
        <v>876</v>
      </c>
      <c r="Q394" s="98">
        <f t="shared" si="53"/>
        <v>5</v>
      </c>
      <c r="R394" s="98">
        <f t="shared" si="54"/>
        <v>876</v>
      </c>
      <c r="S394" s="105">
        <f t="shared" si="55"/>
        <v>1</v>
      </c>
      <c r="T394" s="8" t="str">
        <f>IF(I394=0,"",(INDEX('AWR Data'!A$1:E$8823,MATCH(A394,'AWR Data'!A$1:A$8823,0),4)))</f>
        <v>http://gardening.about.com/od/plantprofile1/p/Geranium.htm</v>
      </c>
    </row>
    <row r="395" spans="1:20" ht="20" customHeight="1">
      <c r="A395" s="14" t="s">
        <v>8382</v>
      </c>
      <c r="B395" s="14" t="s">
        <v>17535</v>
      </c>
      <c r="C395" s="14" t="s">
        <v>8383</v>
      </c>
      <c r="E395" s="74">
        <v>140</v>
      </c>
      <c r="F395" s="74">
        <v>92900</v>
      </c>
      <c r="G395" s="74">
        <f t="shared" si="48"/>
        <v>1680</v>
      </c>
      <c r="H395" s="80">
        <f t="shared" si="49"/>
        <v>1.8083961248654468E-2</v>
      </c>
      <c r="I395" s="74">
        <f>INDEX('AWR Data'!A$1:E$8825,MATCH(A395,'AWR Data'!A$1:A$8825,0),5)</f>
        <v>5</v>
      </c>
      <c r="J395" s="74">
        <f t="shared" si="50"/>
        <v>1680</v>
      </c>
      <c r="K395" s="105">
        <f t="shared" si="51"/>
        <v>1</v>
      </c>
      <c r="L395" s="75">
        <v>0</v>
      </c>
      <c r="M395" s="75">
        <v>0</v>
      </c>
      <c r="N395" s="75">
        <v>0</v>
      </c>
      <c r="O395" s="105">
        <v>0</v>
      </c>
      <c r="P395" s="98">
        <f t="shared" si="52"/>
        <v>1680</v>
      </c>
      <c r="Q395" s="98">
        <f t="shared" si="53"/>
        <v>5</v>
      </c>
      <c r="R395" s="98">
        <f t="shared" si="54"/>
        <v>1680</v>
      </c>
      <c r="S395" s="105">
        <f t="shared" si="55"/>
        <v>1</v>
      </c>
      <c r="T395" s="8" t="str">
        <f>IF(I395=0,"",(INDEX('AWR Data'!A$1:E$8823,MATCH(A395,'AWR Data'!A$1:A$8823,0),4)))</f>
        <v>http://gardening.about.com/od/toolschool/ig/How-to-Clean---Sharpen-Pruners/</v>
      </c>
    </row>
    <row r="396" spans="1:20" ht="20" customHeight="1">
      <c r="A396" s="14" t="s">
        <v>7944</v>
      </c>
      <c r="B396" s="14" t="s">
        <v>516</v>
      </c>
      <c r="C396" s="14" t="s">
        <v>7945</v>
      </c>
      <c r="E396" s="74">
        <v>1900</v>
      </c>
      <c r="F396" s="74">
        <v>8490</v>
      </c>
      <c r="G396" s="74">
        <f t="shared" si="48"/>
        <v>22800</v>
      </c>
      <c r="H396" s="80">
        <f t="shared" si="49"/>
        <v>2.6855123674911661</v>
      </c>
      <c r="I396" s="74">
        <f>INDEX('AWR Data'!A$1:E$8825,MATCH(A396,'AWR Data'!A$1:A$8825,0),5)</f>
        <v>5</v>
      </c>
      <c r="J396" s="74">
        <f t="shared" si="50"/>
        <v>22800</v>
      </c>
      <c r="K396" s="105">
        <f t="shared" si="51"/>
        <v>1</v>
      </c>
      <c r="L396" s="75">
        <v>0</v>
      </c>
      <c r="M396" s="75">
        <v>0</v>
      </c>
      <c r="N396" s="75">
        <v>0</v>
      </c>
      <c r="O396" s="105">
        <v>0</v>
      </c>
      <c r="P396" s="98">
        <f t="shared" si="52"/>
        <v>22800</v>
      </c>
      <c r="Q396" s="98">
        <f t="shared" si="53"/>
        <v>5</v>
      </c>
      <c r="R396" s="98">
        <f t="shared" si="54"/>
        <v>22800</v>
      </c>
      <c r="S396" s="105">
        <f t="shared" si="55"/>
        <v>1</v>
      </c>
      <c r="T396" s="8" t="str">
        <f>IF(I396=0,"",(INDEX('AWR Data'!A$1:E$8823,MATCH(A396,'AWR Data'!A$1:A$8823,0),4)))</f>
        <v>http://gardening.about.com/od/floweringshrubs/a/HydrangeaColor.htm</v>
      </c>
    </row>
    <row r="397" spans="1:20" ht="20" customHeight="1">
      <c r="A397" s="14" t="s">
        <v>8237</v>
      </c>
      <c r="B397" s="14" t="s">
        <v>516</v>
      </c>
      <c r="C397" s="14" t="s">
        <v>8238</v>
      </c>
      <c r="E397" s="74">
        <v>1300</v>
      </c>
      <c r="F397" s="74">
        <v>135000</v>
      </c>
      <c r="G397" s="74">
        <f t="shared" si="48"/>
        <v>15600</v>
      </c>
      <c r="H397" s="80">
        <f t="shared" si="49"/>
        <v>0.11555555555555555</v>
      </c>
      <c r="I397" s="74">
        <f>INDEX('AWR Data'!A$1:E$8825,MATCH(A397,'AWR Data'!A$1:A$8825,0),5)</f>
        <v>5</v>
      </c>
      <c r="J397" s="74">
        <f t="shared" si="50"/>
        <v>15600</v>
      </c>
      <c r="K397" s="105">
        <f t="shared" si="51"/>
        <v>1</v>
      </c>
      <c r="L397" s="75">
        <v>0</v>
      </c>
      <c r="M397" s="75">
        <v>0</v>
      </c>
      <c r="N397" s="75">
        <v>0</v>
      </c>
      <c r="O397" s="105">
        <v>0</v>
      </c>
      <c r="P397" s="98">
        <f t="shared" si="52"/>
        <v>15600</v>
      </c>
      <c r="Q397" s="98">
        <f t="shared" si="53"/>
        <v>5</v>
      </c>
      <c r="R397" s="98">
        <f t="shared" si="54"/>
        <v>15600</v>
      </c>
      <c r="S397" s="105">
        <f t="shared" si="55"/>
        <v>1</v>
      </c>
      <c r="T397" s="8" t="str">
        <f>IF(I397=0,"",(INDEX('AWR Data'!A$1:E$8823,MATCH(A397,'AWR Data'!A$1:A$8823,0),4)))</f>
        <v>http://gardening.about.com/od/treesshrubs/ig/Top-Shrubs-for-the-Home-Garden/Hydrangea--Limelight-.htm</v>
      </c>
    </row>
    <row r="398" spans="1:20" ht="20" customHeight="1">
      <c r="A398" s="14" t="s">
        <v>8342</v>
      </c>
      <c r="B398" s="14" t="s">
        <v>516</v>
      </c>
      <c r="C398" s="14" t="s">
        <v>8343</v>
      </c>
      <c r="E398" s="74">
        <v>210</v>
      </c>
      <c r="F398" s="74">
        <v>1460</v>
      </c>
      <c r="G398" s="74">
        <f t="shared" si="48"/>
        <v>2520</v>
      </c>
      <c r="H398" s="80">
        <f t="shared" si="49"/>
        <v>1.726027397260274</v>
      </c>
      <c r="I398" s="74">
        <f>INDEX('AWR Data'!A$1:E$8825,MATCH(A398,'AWR Data'!A$1:A$8825,0),5)</f>
        <v>5</v>
      </c>
      <c r="J398" s="74">
        <f t="shared" si="50"/>
        <v>2520</v>
      </c>
      <c r="K398" s="105">
        <f t="shared" si="51"/>
        <v>1</v>
      </c>
      <c r="L398" s="75">
        <v>0</v>
      </c>
      <c r="M398" s="75">
        <v>0</v>
      </c>
      <c r="N398" s="75">
        <v>0</v>
      </c>
      <c r="O398" s="105">
        <v>0</v>
      </c>
      <c r="P398" s="98">
        <f t="shared" si="52"/>
        <v>2520</v>
      </c>
      <c r="Q398" s="98">
        <f t="shared" si="53"/>
        <v>5</v>
      </c>
      <c r="R398" s="98">
        <f t="shared" si="54"/>
        <v>2520</v>
      </c>
      <c r="S398" s="105">
        <f t="shared" si="55"/>
        <v>1</v>
      </c>
      <c r="T398" s="8" t="str">
        <f>IF(I398=0,"",(INDEX('AWR Data'!A$1:E$8823,MATCH(A398,'AWR Data'!A$1:A$8823,0),4)))</f>
        <v>http://gardening.about.com/od/hydrangea/tp/Hydrangea-Types.htm</v>
      </c>
    </row>
    <row r="399" spans="1:20" ht="20" customHeight="1">
      <c r="A399" s="14" t="s">
        <v>8831</v>
      </c>
      <c r="B399" s="14" t="s">
        <v>1472</v>
      </c>
      <c r="C399" s="14" t="s">
        <v>8832</v>
      </c>
      <c r="E399" s="74">
        <v>170</v>
      </c>
      <c r="F399" s="74">
        <v>86000</v>
      </c>
      <c r="G399" s="74">
        <f t="shared" si="48"/>
        <v>2040</v>
      </c>
      <c r="H399" s="80">
        <f t="shared" si="49"/>
        <v>2.3720930232558141E-2</v>
      </c>
      <c r="I399" s="74">
        <f>INDEX('AWR Data'!A$1:E$8825,MATCH(A399,'AWR Data'!A$1:A$8825,0),5)</f>
        <v>5</v>
      </c>
      <c r="J399" s="74">
        <f t="shared" si="50"/>
        <v>2040</v>
      </c>
      <c r="K399" s="105">
        <f t="shared" si="51"/>
        <v>1</v>
      </c>
      <c r="L399" s="75">
        <v>0</v>
      </c>
      <c r="M399" s="75">
        <v>0</v>
      </c>
      <c r="N399" s="75">
        <v>0</v>
      </c>
      <c r="O399" s="105">
        <v>0</v>
      </c>
      <c r="P399" s="98">
        <f t="shared" si="52"/>
        <v>2040</v>
      </c>
      <c r="Q399" s="98">
        <f t="shared" si="53"/>
        <v>5</v>
      </c>
      <c r="R399" s="98">
        <f t="shared" si="54"/>
        <v>2040</v>
      </c>
      <c r="S399" s="105">
        <f t="shared" si="55"/>
        <v>1</v>
      </c>
      <c r="T399" s="8" t="str">
        <f>IF(I399=0,"",(INDEX('AWR Data'!A$1:E$8823,MATCH(A399,'AWR Data'!A$1:A$8823,0),4)))</f>
        <v>http://gardening.about.com/od/vegetablepatch/ht/window_herbs.htm</v>
      </c>
    </row>
    <row r="400" spans="1:20" ht="20" customHeight="1">
      <c r="A400" s="14" t="s">
        <v>9090</v>
      </c>
      <c r="B400" s="14" t="s">
        <v>1810</v>
      </c>
      <c r="C400" s="14" t="s">
        <v>9091</v>
      </c>
      <c r="E400" s="74">
        <v>210</v>
      </c>
      <c r="F400" s="74">
        <v>4230</v>
      </c>
      <c r="G400" s="74">
        <f t="shared" si="48"/>
        <v>2520</v>
      </c>
      <c r="H400" s="80">
        <f t="shared" si="49"/>
        <v>0.5957446808510638</v>
      </c>
      <c r="I400" s="74">
        <f>INDEX('AWR Data'!A$1:E$8825,MATCH(A400,'AWR Data'!A$1:A$8825,0),5)</f>
        <v>5</v>
      </c>
      <c r="J400" s="74">
        <f t="shared" si="50"/>
        <v>2520</v>
      </c>
      <c r="K400" s="105">
        <f t="shared" si="51"/>
        <v>1</v>
      </c>
      <c r="L400" s="75">
        <v>0</v>
      </c>
      <c r="M400" s="75">
        <v>0</v>
      </c>
      <c r="N400" s="75">
        <v>0</v>
      </c>
      <c r="O400" s="105">
        <v>0</v>
      </c>
      <c r="P400" s="98">
        <f t="shared" si="52"/>
        <v>2520</v>
      </c>
      <c r="Q400" s="98">
        <f t="shared" si="53"/>
        <v>5</v>
      </c>
      <c r="R400" s="98">
        <f t="shared" si="54"/>
        <v>2520</v>
      </c>
      <c r="S400" s="105">
        <f t="shared" si="55"/>
        <v>1</v>
      </c>
      <c r="T400" s="8" t="str">
        <f>IF(I400=0,"",(INDEX('AWR Data'!A$1:E$8823,MATCH(A400,'AWR Data'!A$1:A$8823,0),4)))</f>
        <v>http://gardening.about.com/od/perennials/ss/DividingIrid.htm</v>
      </c>
    </row>
    <row r="401" spans="1:20" ht="20" customHeight="1">
      <c r="A401" s="14" t="s">
        <v>10085</v>
      </c>
      <c r="B401" s="14" t="s">
        <v>579</v>
      </c>
      <c r="C401" s="14" t="s">
        <v>10086</v>
      </c>
      <c r="E401" s="74">
        <v>58</v>
      </c>
      <c r="F401" s="74">
        <v>12400</v>
      </c>
      <c r="G401" s="74">
        <f t="shared" si="48"/>
        <v>696</v>
      </c>
      <c r="H401" s="80">
        <f t="shared" si="49"/>
        <v>5.6129032258064517E-2</v>
      </c>
      <c r="I401" s="74">
        <f>INDEX('AWR Data'!A$1:E$8825,MATCH(A401,'AWR Data'!A$1:A$8825,0),5)</f>
        <v>5</v>
      </c>
      <c r="J401" s="74">
        <f t="shared" si="50"/>
        <v>696</v>
      </c>
      <c r="K401" s="105">
        <f t="shared" si="51"/>
        <v>1</v>
      </c>
      <c r="L401" s="75">
        <v>0</v>
      </c>
      <c r="M401" s="75">
        <v>0</v>
      </c>
      <c r="N401" s="75">
        <v>0</v>
      </c>
      <c r="O401" s="105">
        <v>0</v>
      </c>
      <c r="P401" s="98">
        <f t="shared" si="52"/>
        <v>696</v>
      </c>
      <c r="Q401" s="98">
        <f t="shared" si="53"/>
        <v>5</v>
      </c>
      <c r="R401" s="98">
        <f t="shared" si="54"/>
        <v>696</v>
      </c>
      <c r="S401" s="105">
        <f t="shared" si="55"/>
        <v>1</v>
      </c>
      <c r="T401" s="8" t="str">
        <f>IF(I401=0,"",(INDEX('AWR Data'!A$1:E$8823,MATCH(A401,'AWR Data'!A$1:A$8823,0),4)))</f>
        <v>http://gardening.about.com/od/rose1/a/MiniRose.htm</v>
      </c>
    </row>
    <row r="402" spans="1:20" ht="20" customHeight="1">
      <c r="A402" s="14" t="s">
        <v>10739</v>
      </c>
      <c r="B402" s="14" t="s">
        <v>579</v>
      </c>
      <c r="C402" s="14" t="s">
        <v>10740</v>
      </c>
      <c r="E402" s="74">
        <v>210</v>
      </c>
      <c r="F402" s="74">
        <v>102000</v>
      </c>
      <c r="G402" s="74">
        <f t="shared" si="48"/>
        <v>2520</v>
      </c>
      <c r="H402" s="80">
        <f t="shared" si="49"/>
        <v>2.4705882352941175E-2</v>
      </c>
      <c r="I402" s="74">
        <f>INDEX('AWR Data'!A$1:E$8825,MATCH(A402,'AWR Data'!A$1:A$8825,0),5)</f>
        <v>5</v>
      </c>
      <c r="J402" s="74">
        <f t="shared" si="50"/>
        <v>2520</v>
      </c>
      <c r="K402" s="105">
        <f t="shared" si="51"/>
        <v>1</v>
      </c>
      <c r="L402" s="75">
        <v>0</v>
      </c>
      <c r="M402" s="75">
        <v>0</v>
      </c>
      <c r="N402" s="75">
        <v>0</v>
      </c>
      <c r="O402" s="105">
        <v>0</v>
      </c>
      <c r="P402" s="98">
        <f t="shared" si="52"/>
        <v>2520</v>
      </c>
      <c r="Q402" s="98">
        <f t="shared" si="53"/>
        <v>5</v>
      </c>
      <c r="R402" s="98">
        <f t="shared" si="54"/>
        <v>2520</v>
      </c>
      <c r="S402" s="105">
        <f t="shared" si="55"/>
        <v>1</v>
      </c>
      <c r="T402" s="8" t="str">
        <f>IF(I402=0,"",(INDEX('AWR Data'!A$1:E$8823,MATCH(A402,'AWR Data'!A$1:A$8823,0),4)))</f>
        <v>http://gardening.about.com/od/rose1/a/OrganicRose.htm</v>
      </c>
    </row>
    <row r="403" spans="1:20" ht="20" customHeight="1">
      <c r="A403" s="14" t="s">
        <v>11219</v>
      </c>
      <c r="B403" s="14" t="s">
        <v>632</v>
      </c>
      <c r="C403" s="14" t="s">
        <v>11220</v>
      </c>
      <c r="E403" s="74">
        <v>22200</v>
      </c>
      <c r="F403" s="74">
        <v>9880000</v>
      </c>
      <c r="G403" s="74">
        <f t="shared" si="48"/>
        <v>266400</v>
      </c>
      <c r="H403" s="80">
        <f t="shared" si="49"/>
        <v>2.6963562753036439E-2</v>
      </c>
      <c r="I403" s="74">
        <f>INDEX('AWR Data'!A$1:E$8825,MATCH(A403,'AWR Data'!A$1:A$8825,0),5)</f>
        <v>5</v>
      </c>
      <c r="J403" s="74">
        <f t="shared" si="50"/>
        <v>266400</v>
      </c>
      <c r="K403" s="105">
        <f t="shared" si="51"/>
        <v>1</v>
      </c>
      <c r="L403" s="75">
        <v>0</v>
      </c>
      <c r="M403" s="75">
        <v>0</v>
      </c>
      <c r="N403" s="75">
        <v>0</v>
      </c>
      <c r="O403" s="105">
        <v>0</v>
      </c>
      <c r="P403" s="98">
        <f t="shared" si="52"/>
        <v>266400</v>
      </c>
      <c r="Q403" s="98">
        <f t="shared" si="53"/>
        <v>5</v>
      </c>
      <c r="R403" s="98">
        <f t="shared" si="54"/>
        <v>266400</v>
      </c>
      <c r="S403" s="105">
        <f t="shared" si="55"/>
        <v>1</v>
      </c>
      <c r="T403" s="8" t="str">
        <f>IF(I403=0,"",(INDEX('AWR Data'!A$1:E$8823,MATCH(A403,'AWR Data'!A$1:A$8823,0),4)))</f>
        <v>http://gardening.about.com/od/plantprofiles/p/Pansies.htm</v>
      </c>
    </row>
    <row r="404" spans="1:20" ht="20" customHeight="1">
      <c r="A404" s="14" t="s">
        <v>11348</v>
      </c>
      <c r="B404" s="14" t="s">
        <v>989</v>
      </c>
      <c r="C404" s="14" t="s">
        <v>11349</v>
      </c>
      <c r="E404" s="74">
        <v>36</v>
      </c>
      <c r="F404" s="74">
        <v>7260</v>
      </c>
      <c r="G404" s="74">
        <f t="shared" si="48"/>
        <v>432</v>
      </c>
      <c r="H404" s="80">
        <f t="shared" si="49"/>
        <v>5.9504132231404959E-2</v>
      </c>
      <c r="I404" s="74">
        <f>INDEX('AWR Data'!A$1:E$8825,MATCH(A404,'AWR Data'!A$1:A$8825,0),5)</f>
        <v>5</v>
      </c>
      <c r="J404" s="74">
        <f t="shared" si="50"/>
        <v>432</v>
      </c>
      <c r="K404" s="105">
        <f t="shared" si="51"/>
        <v>1</v>
      </c>
      <c r="L404" s="75">
        <v>0</v>
      </c>
      <c r="M404" s="75">
        <v>0</v>
      </c>
      <c r="N404" s="75">
        <v>0</v>
      </c>
      <c r="O404" s="105">
        <v>0</v>
      </c>
      <c r="P404" s="98">
        <f t="shared" si="52"/>
        <v>432</v>
      </c>
      <c r="Q404" s="98">
        <f t="shared" si="53"/>
        <v>5</v>
      </c>
      <c r="R404" s="98">
        <f t="shared" si="54"/>
        <v>432</v>
      </c>
      <c r="S404" s="105">
        <f t="shared" si="55"/>
        <v>1</v>
      </c>
      <c r="T404" s="8" t="str">
        <f>IF(I404=0,"",(INDEX('AWR Data'!A$1:E$8823,MATCH(A404,'AWR Data'!A$1:A$8823,0),4)))</f>
        <v>http://gardening.about.com/od/gardendesignplans/ig/Perennial-Cutting-Garden/</v>
      </c>
    </row>
    <row r="405" spans="1:20" ht="20" customHeight="1">
      <c r="A405" s="14" t="s">
        <v>11615</v>
      </c>
      <c r="B405" s="14" t="s">
        <v>929</v>
      </c>
      <c r="C405" s="14" t="s">
        <v>11616</v>
      </c>
      <c r="E405" s="74">
        <v>22</v>
      </c>
      <c r="F405" s="74">
        <v>4430</v>
      </c>
      <c r="G405" s="74">
        <f t="shared" si="48"/>
        <v>264</v>
      </c>
      <c r="H405" s="80">
        <f t="shared" si="49"/>
        <v>5.9593679458239276E-2</v>
      </c>
      <c r="I405" s="74">
        <f>INDEX('AWR Data'!A$1:E$8825,MATCH(A405,'AWR Data'!A$1:A$8825,0),5)</f>
        <v>5</v>
      </c>
      <c r="J405" s="74">
        <f t="shared" si="50"/>
        <v>264</v>
      </c>
      <c r="K405" s="105">
        <f t="shared" si="51"/>
        <v>1</v>
      </c>
      <c r="L405" s="75">
        <v>0</v>
      </c>
      <c r="M405" s="75">
        <v>0</v>
      </c>
      <c r="N405" s="75">
        <v>0</v>
      </c>
      <c r="O405" s="105">
        <v>0</v>
      </c>
      <c r="P405" s="98">
        <f t="shared" si="52"/>
        <v>264</v>
      </c>
      <c r="Q405" s="98">
        <f t="shared" si="53"/>
        <v>5</v>
      </c>
      <c r="R405" s="98">
        <f t="shared" si="54"/>
        <v>264</v>
      </c>
      <c r="S405" s="105">
        <f t="shared" si="55"/>
        <v>1</v>
      </c>
      <c r="T405" s="8" t="str">
        <f>IF(I405=0,"",(INDEX('AWR Data'!A$1:E$8823,MATCH(A405,'AWR Data'!A$1:A$8823,0),4)))</f>
        <v>http://gardening.about.com/od/plantprofile1/p/Sedum.htm</v>
      </c>
    </row>
    <row r="406" spans="1:20" ht="20" customHeight="1">
      <c r="A406" s="14" t="s">
        <v>11655</v>
      </c>
      <c r="B406" s="14" t="s">
        <v>796</v>
      </c>
      <c r="C406" s="14" t="s">
        <v>11440</v>
      </c>
      <c r="E406" s="74">
        <v>210</v>
      </c>
      <c r="F406" s="74">
        <v>188000</v>
      </c>
      <c r="G406" s="74">
        <f t="shared" si="48"/>
        <v>2520</v>
      </c>
      <c r="H406" s="80">
        <f t="shared" si="49"/>
        <v>1.3404255319148937E-2</v>
      </c>
      <c r="I406" s="74">
        <f>INDEX('AWR Data'!A$1:E$8825,MATCH(A406,'AWR Data'!A$1:A$8825,0),5)</f>
        <v>5</v>
      </c>
      <c r="J406" s="74">
        <f t="shared" si="50"/>
        <v>2520</v>
      </c>
      <c r="K406" s="105">
        <f t="shared" si="51"/>
        <v>1</v>
      </c>
      <c r="L406" s="75">
        <v>0</v>
      </c>
      <c r="M406" s="75">
        <v>0</v>
      </c>
      <c r="N406" s="75">
        <v>0</v>
      </c>
      <c r="O406" s="105">
        <v>0</v>
      </c>
      <c r="P406" s="98">
        <f t="shared" si="52"/>
        <v>2520</v>
      </c>
      <c r="Q406" s="98">
        <f t="shared" si="53"/>
        <v>5</v>
      </c>
      <c r="R406" s="98">
        <f t="shared" si="54"/>
        <v>2520</v>
      </c>
      <c r="S406" s="105">
        <f t="shared" si="55"/>
        <v>1</v>
      </c>
      <c r="T406" s="8" t="str">
        <f>IF(I406=0,"",(INDEX('AWR Data'!A$1:E$8823,MATCH(A406,'AWR Data'!A$1:A$8823,0),4)))</f>
        <v>http://gardening.about.com/od/gardenproblems/ig/Insects-and-Diseases-of-Plants/</v>
      </c>
    </row>
    <row r="407" spans="1:20" ht="20" customHeight="1">
      <c r="A407" s="14" t="s">
        <v>11445</v>
      </c>
      <c r="B407" s="14" t="s">
        <v>2004</v>
      </c>
      <c r="C407" s="14" t="s">
        <v>11446</v>
      </c>
      <c r="E407" s="74">
        <v>33100</v>
      </c>
      <c r="F407" s="74">
        <v>7450000</v>
      </c>
      <c r="G407" s="74">
        <f t="shared" si="48"/>
        <v>397200</v>
      </c>
      <c r="H407" s="80">
        <f t="shared" si="49"/>
        <v>5.3315436241610739E-2</v>
      </c>
      <c r="I407" s="74">
        <f>INDEX('AWR Data'!A$1:E$8825,MATCH(A407,'AWR Data'!A$1:A$8825,0),5)</f>
        <v>5</v>
      </c>
      <c r="J407" s="74">
        <f t="shared" si="50"/>
        <v>397200</v>
      </c>
      <c r="K407" s="105">
        <f t="shared" si="51"/>
        <v>1</v>
      </c>
      <c r="L407" s="75">
        <v>0</v>
      </c>
      <c r="M407" s="75">
        <v>0</v>
      </c>
      <c r="N407" s="75">
        <v>0</v>
      </c>
      <c r="O407" s="105">
        <v>0</v>
      </c>
      <c r="P407" s="98">
        <f t="shared" si="52"/>
        <v>397200</v>
      </c>
      <c r="Q407" s="98">
        <f t="shared" si="53"/>
        <v>5</v>
      </c>
      <c r="R407" s="98">
        <f t="shared" si="54"/>
        <v>397200</v>
      </c>
      <c r="S407" s="105">
        <f t="shared" si="55"/>
        <v>1</v>
      </c>
      <c r="T407" s="8" t="str">
        <f>IF(I407=0,"",(INDEX('AWR Data'!A$1:E$8823,MATCH(A407,'AWR Data'!A$1:A$8823,0),4)))</f>
        <v>http://gardening.about.com/od/plantprofiles/a/Petunias.htm</v>
      </c>
    </row>
    <row r="408" spans="1:20" ht="20" customHeight="1">
      <c r="A408" s="14" t="s">
        <v>11788</v>
      </c>
      <c r="B408" s="14" t="s">
        <v>17334</v>
      </c>
      <c r="C408" s="14" t="s">
        <v>11789</v>
      </c>
      <c r="E408" s="74">
        <v>1900</v>
      </c>
      <c r="F408" s="74">
        <v>55800</v>
      </c>
      <c r="G408" s="74">
        <f t="shared" si="48"/>
        <v>22800</v>
      </c>
      <c r="H408" s="80">
        <f t="shared" si="49"/>
        <v>0.40860215053763443</v>
      </c>
      <c r="I408" s="74">
        <f>INDEX('AWR Data'!A$1:E$8825,MATCH(A408,'AWR Data'!A$1:A$8825,0),5)</f>
        <v>5</v>
      </c>
      <c r="J408" s="74">
        <f t="shared" si="50"/>
        <v>22800</v>
      </c>
      <c r="K408" s="105">
        <f t="shared" si="51"/>
        <v>1</v>
      </c>
      <c r="L408" s="75">
        <v>0</v>
      </c>
      <c r="M408" s="75">
        <v>0</v>
      </c>
      <c r="N408" s="75">
        <v>0</v>
      </c>
      <c r="O408" s="105">
        <v>0</v>
      </c>
      <c r="P408" s="98">
        <f t="shared" si="52"/>
        <v>22800</v>
      </c>
      <c r="Q408" s="98">
        <f t="shared" si="53"/>
        <v>5</v>
      </c>
      <c r="R408" s="98">
        <f t="shared" si="54"/>
        <v>22800</v>
      </c>
      <c r="S408" s="105">
        <f t="shared" si="55"/>
        <v>1</v>
      </c>
      <c r="T408" s="8" t="str">
        <f>IF(I408=0,"",(INDEX('AWR Data'!A$1:E$8823,MATCH(A408,'AWR Data'!A$1:A$8823,0),4)))</f>
        <v>http://gardening.about.com/od/galleryofgardens/Photo_Gallery_of_Gardens_for_Garden_Design_Inspiration.htm</v>
      </c>
    </row>
    <row r="409" spans="1:20" ht="20" customHeight="1">
      <c r="A409" s="14" t="s">
        <v>12024</v>
      </c>
      <c r="B409" s="14" t="s">
        <v>1084</v>
      </c>
      <c r="C409" s="14" t="s">
        <v>12025</v>
      </c>
      <c r="E409" s="74">
        <v>91</v>
      </c>
      <c r="F409" s="74">
        <v>11900</v>
      </c>
      <c r="G409" s="74">
        <f t="shared" si="48"/>
        <v>1092</v>
      </c>
      <c r="H409" s="80">
        <f t="shared" si="49"/>
        <v>9.1764705882352943E-2</v>
      </c>
      <c r="I409" s="74">
        <f>INDEX('AWR Data'!A$1:E$8825,MATCH(A409,'AWR Data'!A$1:A$8825,0),5)</f>
        <v>5</v>
      </c>
      <c r="J409" s="74">
        <f t="shared" si="50"/>
        <v>1092</v>
      </c>
      <c r="K409" s="105">
        <f t="shared" si="51"/>
        <v>1</v>
      </c>
      <c r="L409" s="75">
        <v>0</v>
      </c>
      <c r="M409" s="75">
        <v>0</v>
      </c>
      <c r="N409" s="75">
        <v>0</v>
      </c>
      <c r="O409" s="105">
        <v>0</v>
      </c>
      <c r="P409" s="98">
        <f t="shared" si="52"/>
        <v>1092</v>
      </c>
      <c r="Q409" s="98">
        <f t="shared" si="53"/>
        <v>5</v>
      </c>
      <c r="R409" s="98">
        <f t="shared" si="54"/>
        <v>1092</v>
      </c>
      <c r="S409" s="105">
        <f t="shared" si="55"/>
        <v>1</v>
      </c>
      <c r="T409" s="8" t="str">
        <f>IF(I409=0,"",(INDEX('AWR Data'!A$1:E$8823,MATCH(A409,'AWR Data'!A$1:A$8823,0),4)))</f>
        <v>http://gardening.about.com/od/floweringbulbs/a/Amaryllis.htm</v>
      </c>
    </row>
    <row r="410" spans="1:20" ht="20" customHeight="1">
      <c r="A410" s="14" t="s">
        <v>12241</v>
      </c>
      <c r="B410" s="14" t="s">
        <v>796</v>
      </c>
      <c r="C410" s="14" t="s">
        <v>12242</v>
      </c>
      <c r="E410" s="74">
        <v>46</v>
      </c>
      <c r="F410" s="74">
        <v>10700</v>
      </c>
      <c r="G410" s="74">
        <f t="shared" si="48"/>
        <v>552</v>
      </c>
      <c r="H410" s="80">
        <f t="shared" si="49"/>
        <v>5.1588785046728973E-2</v>
      </c>
      <c r="I410" s="74">
        <f>INDEX('AWR Data'!A$1:E$8825,MATCH(A410,'AWR Data'!A$1:A$8825,0),5)</f>
        <v>5</v>
      </c>
      <c r="J410" s="74">
        <f t="shared" si="50"/>
        <v>552</v>
      </c>
      <c r="K410" s="105">
        <f t="shared" si="51"/>
        <v>1</v>
      </c>
      <c r="L410" s="75">
        <v>0</v>
      </c>
      <c r="M410" s="75">
        <v>0</v>
      </c>
      <c r="N410" s="75">
        <v>0</v>
      </c>
      <c r="O410" s="105">
        <v>0</v>
      </c>
      <c r="P410" s="98">
        <f t="shared" si="52"/>
        <v>552</v>
      </c>
      <c r="Q410" s="98">
        <f t="shared" si="53"/>
        <v>5</v>
      </c>
      <c r="R410" s="98">
        <f t="shared" si="54"/>
        <v>552</v>
      </c>
      <c r="S410" s="105">
        <f t="shared" si="55"/>
        <v>1</v>
      </c>
      <c r="T410" s="8" t="str">
        <f>IF(I410=0,"",(INDEX('AWR Data'!A$1:E$8823,MATCH(A410,'AWR Data'!A$1:A$8823,0),4)))</f>
        <v>http://gardening.about.com/od/gardenproblems/ig/Insects-and-Diseases-of-Plants/</v>
      </c>
    </row>
    <row r="411" spans="1:20" ht="20" customHeight="1">
      <c r="A411" s="14" t="s">
        <v>14740</v>
      </c>
      <c r="B411" s="14" t="s">
        <v>929</v>
      </c>
      <c r="C411" s="14" t="s">
        <v>14741</v>
      </c>
      <c r="E411" s="74">
        <v>170</v>
      </c>
      <c r="F411" s="74">
        <v>8940</v>
      </c>
      <c r="G411" s="74">
        <f t="shared" si="48"/>
        <v>2040</v>
      </c>
      <c r="H411" s="80">
        <f t="shared" si="49"/>
        <v>0.22818791946308725</v>
      </c>
      <c r="I411" s="74">
        <f>INDEX('AWR Data'!A$1:E$8825,MATCH(A411,'AWR Data'!A$1:A$8825,0),5)</f>
        <v>5</v>
      </c>
      <c r="J411" s="74">
        <f t="shared" si="50"/>
        <v>2040</v>
      </c>
      <c r="K411" s="105">
        <f t="shared" si="51"/>
        <v>1</v>
      </c>
      <c r="L411" s="75">
        <v>0</v>
      </c>
      <c r="M411" s="75">
        <v>0</v>
      </c>
      <c r="N411" s="75">
        <v>0</v>
      </c>
      <c r="O411" s="105">
        <v>0</v>
      </c>
      <c r="P411" s="98">
        <f t="shared" si="52"/>
        <v>2040</v>
      </c>
      <c r="Q411" s="98">
        <f t="shared" si="53"/>
        <v>5</v>
      </c>
      <c r="R411" s="98">
        <f t="shared" si="54"/>
        <v>2040</v>
      </c>
      <c r="S411" s="105">
        <f t="shared" si="55"/>
        <v>1</v>
      </c>
      <c r="T411" s="8" t="str">
        <f>IF(I411=0,"",(INDEX('AWR Data'!A$1:E$8823,MATCH(A411,'AWR Data'!A$1:A$8823,0),4)))</f>
        <v>http://gardening.about.com/od/gardendesign/ig/Plants-to-Walk-On/Sedum-spurium--John-Creech-.htm</v>
      </c>
    </row>
    <row r="412" spans="1:20" ht="20" customHeight="1">
      <c r="A412" s="14" t="s">
        <v>14726</v>
      </c>
      <c r="B412" s="14" t="s">
        <v>989</v>
      </c>
      <c r="C412" s="14" t="s">
        <v>14727</v>
      </c>
      <c r="E412" s="74">
        <v>210</v>
      </c>
      <c r="F412" s="74">
        <v>410000</v>
      </c>
      <c r="G412" s="74">
        <f t="shared" si="48"/>
        <v>2520</v>
      </c>
      <c r="H412" s="80">
        <f t="shared" si="49"/>
        <v>6.1463414634146344E-3</v>
      </c>
      <c r="I412" s="74">
        <f>INDEX('AWR Data'!A$1:E$8825,MATCH(A412,'AWR Data'!A$1:A$8825,0),5)</f>
        <v>5</v>
      </c>
      <c r="J412" s="74">
        <f t="shared" si="50"/>
        <v>2520</v>
      </c>
      <c r="K412" s="105">
        <f t="shared" si="51"/>
        <v>1</v>
      </c>
      <c r="L412" s="75">
        <v>0</v>
      </c>
      <c r="M412" s="75">
        <v>0</v>
      </c>
      <c r="N412" s="75">
        <v>0</v>
      </c>
      <c r="O412" s="105">
        <v>0</v>
      </c>
      <c r="P412" s="98">
        <f t="shared" si="52"/>
        <v>2520</v>
      </c>
      <c r="Q412" s="98">
        <f t="shared" si="53"/>
        <v>5</v>
      </c>
      <c r="R412" s="98">
        <f t="shared" si="54"/>
        <v>2520</v>
      </c>
      <c r="S412" s="105">
        <f t="shared" si="55"/>
        <v>1</v>
      </c>
      <c r="T412" s="8" t="str">
        <f>IF(I412=0,"",(INDEX('AWR Data'!A$1:E$8823,MATCH(A412,'AWR Data'!A$1:A$8823,0),4)))</f>
        <v>http://gardening.about.com/od/gardendesign/ig/Designing-a-Shade-Garden/</v>
      </c>
    </row>
    <row r="413" spans="1:20" ht="20" customHeight="1">
      <c r="A413" s="14" t="s">
        <v>14938</v>
      </c>
      <c r="B413" s="14" t="s">
        <v>989</v>
      </c>
      <c r="C413" s="14" t="s">
        <v>14939</v>
      </c>
      <c r="E413" s="74">
        <v>73</v>
      </c>
      <c r="F413" s="74">
        <v>13800</v>
      </c>
      <c r="G413" s="74">
        <f t="shared" si="48"/>
        <v>876</v>
      </c>
      <c r="H413" s="80">
        <f t="shared" si="49"/>
        <v>6.347826086956522E-2</v>
      </c>
      <c r="I413" s="74">
        <f>INDEX('AWR Data'!A$1:E$8825,MATCH(A413,'AWR Data'!A$1:A$8825,0),5)</f>
        <v>5</v>
      </c>
      <c r="J413" s="74">
        <f t="shared" si="50"/>
        <v>876</v>
      </c>
      <c r="K413" s="105">
        <f t="shared" si="51"/>
        <v>1</v>
      </c>
      <c r="L413" s="75">
        <v>0</v>
      </c>
      <c r="M413" s="75">
        <v>0</v>
      </c>
      <c r="N413" s="75">
        <v>0</v>
      </c>
      <c r="O413" s="105">
        <v>0</v>
      </c>
      <c r="P413" s="98">
        <f t="shared" si="52"/>
        <v>876</v>
      </c>
      <c r="Q413" s="98">
        <f t="shared" si="53"/>
        <v>5</v>
      </c>
      <c r="R413" s="98">
        <f t="shared" si="54"/>
        <v>876</v>
      </c>
      <c r="S413" s="105">
        <f t="shared" si="55"/>
        <v>1</v>
      </c>
      <c r="T413" s="8" t="str">
        <f>IF(I413=0,"",(INDEX('AWR Data'!A$1:E$8823,MATCH(A413,'AWR Data'!A$1:A$8823,0),4)))</f>
        <v>http://gardening.about.com/od/gardendesignplans/Free_Garden_Design_Plans_You_Can_Use_in_Your_Yard.htm</v>
      </c>
    </row>
    <row r="414" spans="1:20" ht="20" customHeight="1">
      <c r="A414" s="14" t="s">
        <v>14942</v>
      </c>
      <c r="B414" s="14" t="s">
        <v>989</v>
      </c>
      <c r="C414" s="14" t="s">
        <v>14943</v>
      </c>
      <c r="E414" s="74">
        <v>91</v>
      </c>
      <c r="F414" s="74">
        <v>9</v>
      </c>
      <c r="G414" s="74">
        <f t="shared" si="48"/>
        <v>1092</v>
      </c>
      <c r="H414" s="80">
        <f t="shared" si="49"/>
        <v>121.33333333333333</v>
      </c>
      <c r="I414" s="74">
        <f>INDEX('AWR Data'!A$1:E$8825,MATCH(A414,'AWR Data'!A$1:A$8825,0),5)</f>
        <v>5</v>
      </c>
      <c r="J414" s="74">
        <f t="shared" si="50"/>
        <v>1092</v>
      </c>
      <c r="K414" s="105">
        <f t="shared" si="51"/>
        <v>1</v>
      </c>
      <c r="L414" s="75">
        <v>0</v>
      </c>
      <c r="M414" s="75">
        <v>0</v>
      </c>
      <c r="N414" s="75">
        <v>0</v>
      </c>
      <c r="O414" s="105">
        <v>0</v>
      </c>
      <c r="P414" s="98">
        <f t="shared" si="52"/>
        <v>1092</v>
      </c>
      <c r="Q414" s="98">
        <f t="shared" si="53"/>
        <v>5</v>
      </c>
      <c r="R414" s="98">
        <f t="shared" si="54"/>
        <v>1092</v>
      </c>
      <c r="S414" s="105">
        <f t="shared" si="55"/>
        <v>1</v>
      </c>
      <c r="T414" s="8" t="str">
        <f>IF(I414=0,"",(INDEX('AWR Data'!A$1:E$8823,MATCH(A414,'AWR Data'!A$1:A$8823,0),4)))</f>
        <v>http://gardening.about.com/od/gardendesign/ig/Designing-a-Shade-Garden/</v>
      </c>
    </row>
    <row r="415" spans="1:20" ht="20" customHeight="1">
      <c r="A415" s="14" t="s">
        <v>14948</v>
      </c>
      <c r="B415" s="14" t="s">
        <v>415</v>
      </c>
      <c r="C415" s="14" t="s">
        <v>14949</v>
      </c>
      <c r="E415" s="74">
        <v>22</v>
      </c>
      <c r="F415" s="74">
        <v>2820</v>
      </c>
      <c r="G415" s="74">
        <f t="shared" si="48"/>
        <v>264</v>
      </c>
      <c r="H415" s="80">
        <f t="shared" si="49"/>
        <v>9.3617021276595741E-2</v>
      </c>
      <c r="I415" s="74">
        <f>INDEX('AWR Data'!A$1:E$8825,MATCH(A415,'AWR Data'!A$1:A$8825,0),5)</f>
        <v>5</v>
      </c>
      <c r="J415" s="74">
        <f t="shared" si="50"/>
        <v>264</v>
      </c>
      <c r="K415" s="105">
        <f t="shared" si="51"/>
        <v>1</v>
      </c>
      <c r="L415" s="75">
        <v>0</v>
      </c>
      <c r="M415" s="75">
        <v>0</v>
      </c>
      <c r="N415" s="75">
        <v>0</v>
      </c>
      <c r="O415" s="105">
        <v>0</v>
      </c>
      <c r="P415" s="98">
        <f t="shared" si="52"/>
        <v>264</v>
      </c>
      <c r="Q415" s="98">
        <f t="shared" si="53"/>
        <v>5</v>
      </c>
      <c r="R415" s="98">
        <f t="shared" si="54"/>
        <v>264</v>
      </c>
      <c r="S415" s="105">
        <f t="shared" si="55"/>
        <v>1</v>
      </c>
      <c r="T415" s="8" t="str">
        <f>IF(I415=0,"",(INDEX('AWR Data'!A$1:E$8823,MATCH(A415,'AWR Data'!A$1:A$8823,0),4)))</f>
        <v>http://gardening.about.com/b/2006/06/28/new-impatiens-light-up-the-shade-garden.htm</v>
      </c>
    </row>
    <row r="416" spans="1:20" ht="20" customHeight="1">
      <c r="A416" s="14" t="s">
        <v>15098</v>
      </c>
      <c r="B416" s="14" t="s">
        <v>516</v>
      </c>
      <c r="C416" s="14" t="s">
        <v>15099</v>
      </c>
      <c r="E416" s="74">
        <v>46</v>
      </c>
      <c r="F416" s="74">
        <v>19400</v>
      </c>
      <c r="G416" s="74">
        <f t="shared" si="48"/>
        <v>552</v>
      </c>
      <c r="H416" s="80">
        <f t="shared" si="49"/>
        <v>2.8453608247422681E-2</v>
      </c>
      <c r="I416" s="74">
        <f>INDEX('AWR Data'!A$1:E$8825,MATCH(A416,'AWR Data'!A$1:A$8825,0),5)</f>
        <v>5</v>
      </c>
      <c r="J416" s="74">
        <f t="shared" si="50"/>
        <v>552</v>
      </c>
      <c r="K416" s="105">
        <f t="shared" si="51"/>
        <v>1</v>
      </c>
      <c r="L416" s="75">
        <v>0</v>
      </c>
      <c r="M416" s="75">
        <v>0</v>
      </c>
      <c r="N416" s="75">
        <v>0</v>
      </c>
      <c r="O416" s="105">
        <v>0</v>
      </c>
      <c r="P416" s="98">
        <f t="shared" si="52"/>
        <v>552</v>
      </c>
      <c r="Q416" s="98">
        <f t="shared" si="53"/>
        <v>5</v>
      </c>
      <c r="R416" s="98">
        <f t="shared" si="54"/>
        <v>552</v>
      </c>
      <c r="S416" s="105">
        <f t="shared" si="55"/>
        <v>1</v>
      </c>
      <c r="T416" s="8" t="str">
        <f>IF(I416=0,"",(INDEX('AWR Data'!A$1:E$8823,MATCH(A416,'AWR Data'!A$1:A$8823,0),4)))</f>
        <v>http://gardening.about.com/od/treesshrubs/a/Prune_Hydrangea.htm</v>
      </c>
    </row>
    <row r="417" spans="1:20" ht="20" customHeight="1">
      <c r="A417" s="14" t="s">
        <v>15129</v>
      </c>
      <c r="B417" s="14" t="s">
        <v>579</v>
      </c>
      <c r="C417" s="14" t="s">
        <v>15130</v>
      </c>
      <c r="E417" s="74">
        <v>1000</v>
      </c>
      <c r="F417" s="74">
        <v>60300</v>
      </c>
      <c r="G417" s="74">
        <f t="shared" si="48"/>
        <v>12000</v>
      </c>
      <c r="H417" s="80">
        <f t="shared" si="49"/>
        <v>0.19900497512437812</v>
      </c>
      <c r="I417" s="74">
        <f>INDEX('AWR Data'!A$1:E$8825,MATCH(A417,'AWR Data'!A$1:A$8825,0),5)</f>
        <v>5</v>
      </c>
      <c r="J417" s="74">
        <f t="shared" si="50"/>
        <v>12000</v>
      </c>
      <c r="K417" s="105">
        <f t="shared" si="51"/>
        <v>1</v>
      </c>
      <c r="L417" s="75">
        <v>0</v>
      </c>
      <c r="M417" s="75">
        <v>0</v>
      </c>
      <c r="N417" s="75">
        <v>0</v>
      </c>
      <c r="O417" s="105">
        <v>0</v>
      </c>
      <c r="P417" s="98">
        <f t="shared" si="52"/>
        <v>12000</v>
      </c>
      <c r="Q417" s="98">
        <f t="shared" si="53"/>
        <v>5</v>
      </c>
      <c r="R417" s="98">
        <f t="shared" si="54"/>
        <v>12000</v>
      </c>
      <c r="S417" s="105">
        <f t="shared" si="55"/>
        <v>1</v>
      </c>
      <c r="T417" s="8" t="str">
        <f>IF(I417=0,"",(INDEX('AWR Data'!A$1:E$8823,MATCH(A417,'AWR Data'!A$1:A$8823,0),4)))</f>
        <v>http://gardening.about.com/od/yourgardenphotos/ig/Rose-Photo-Gallery/Rose-Standard.htm</v>
      </c>
    </row>
    <row r="418" spans="1:20" ht="20" customHeight="1">
      <c r="A418" s="14" t="s">
        <v>15266</v>
      </c>
      <c r="B418" s="14" t="s">
        <v>505</v>
      </c>
      <c r="C418" s="14" t="s">
        <v>15267</v>
      </c>
      <c r="E418" s="74">
        <v>91</v>
      </c>
      <c r="F418" s="74">
        <v>3210</v>
      </c>
      <c r="G418" s="74">
        <f t="shared" si="48"/>
        <v>1092</v>
      </c>
      <c r="H418" s="80">
        <f t="shared" si="49"/>
        <v>0.34018691588785049</v>
      </c>
      <c r="I418" s="74">
        <f>INDEX('AWR Data'!A$1:E$8825,MATCH(A418,'AWR Data'!A$1:A$8825,0),5)</f>
        <v>5</v>
      </c>
      <c r="J418" s="74">
        <f t="shared" si="50"/>
        <v>1092</v>
      </c>
      <c r="K418" s="105">
        <f t="shared" si="51"/>
        <v>1</v>
      </c>
      <c r="L418" s="75">
        <v>0</v>
      </c>
      <c r="M418" s="75">
        <v>0</v>
      </c>
      <c r="N418" s="75">
        <v>0</v>
      </c>
      <c r="O418" s="105">
        <v>0</v>
      </c>
      <c r="P418" s="98">
        <f t="shared" si="52"/>
        <v>1092</v>
      </c>
      <c r="Q418" s="98">
        <f t="shared" si="53"/>
        <v>5</v>
      </c>
      <c r="R418" s="98">
        <f t="shared" si="54"/>
        <v>1092</v>
      </c>
      <c r="S418" s="105">
        <f t="shared" si="55"/>
        <v>1</v>
      </c>
      <c r="T418" s="8" t="str">
        <f>IF(I418=0,"",(INDEX('AWR Data'!A$1:E$8823,MATCH(A418,'AWR Data'!A$1:A$8823,0),4)))</f>
        <v>http://gardening.about.com/od/perennials/qt/Sun_Hosta.htm</v>
      </c>
    </row>
    <row r="419" spans="1:20" ht="20" customHeight="1">
      <c r="A419" s="14" t="s">
        <v>15414</v>
      </c>
      <c r="B419" s="14" t="s">
        <v>579</v>
      </c>
      <c r="C419" s="14" t="s">
        <v>15415</v>
      </c>
      <c r="E419" s="74">
        <v>3600</v>
      </c>
      <c r="F419" s="74">
        <v>8260000</v>
      </c>
      <c r="G419" s="74">
        <f t="shared" si="48"/>
        <v>43200</v>
      </c>
      <c r="H419" s="80">
        <f t="shared" si="49"/>
        <v>5.2300242130750609E-3</v>
      </c>
      <c r="I419" s="74">
        <f>INDEX('AWR Data'!A$1:E$8825,MATCH(A419,'AWR Data'!A$1:A$8825,0),5)</f>
        <v>5</v>
      </c>
      <c r="J419" s="74">
        <f t="shared" si="50"/>
        <v>43200</v>
      </c>
      <c r="K419" s="105">
        <f t="shared" si="51"/>
        <v>1</v>
      </c>
      <c r="L419" s="75">
        <v>0</v>
      </c>
      <c r="M419" s="75">
        <v>0</v>
      </c>
      <c r="N419" s="75">
        <v>0</v>
      </c>
      <c r="O419" s="105">
        <v>0</v>
      </c>
      <c r="P419" s="98">
        <f t="shared" si="52"/>
        <v>43200</v>
      </c>
      <c r="Q419" s="98">
        <f t="shared" si="53"/>
        <v>5</v>
      </c>
      <c r="R419" s="98">
        <f t="shared" si="54"/>
        <v>43200</v>
      </c>
      <c r="S419" s="105">
        <f t="shared" si="55"/>
        <v>1</v>
      </c>
      <c r="T419" s="8" t="str">
        <f>IF(I419=0,"",(INDEX('AWR Data'!A$1:E$8823,MATCH(A419,'AWR Data'!A$1:A$8823,0),4)))</f>
        <v>http://gardening.about.com/od/rose1/a/HybridTeas.htm</v>
      </c>
    </row>
    <row r="420" spans="1:20" ht="20" customHeight="1">
      <c r="A420" s="14" t="s">
        <v>15749</v>
      </c>
      <c r="B420" s="14" t="s">
        <v>516</v>
      </c>
      <c r="C420" s="14" t="s">
        <v>15750</v>
      </c>
      <c r="E420" s="74">
        <v>320</v>
      </c>
      <c r="F420" s="74">
        <v>467</v>
      </c>
      <c r="G420" s="74">
        <f t="shared" si="48"/>
        <v>3840</v>
      </c>
      <c r="H420" s="80">
        <f t="shared" si="49"/>
        <v>8.2226980728051391</v>
      </c>
      <c r="I420" s="74">
        <f>INDEX('AWR Data'!A$1:E$8825,MATCH(A420,'AWR Data'!A$1:A$8825,0),5)</f>
        <v>5</v>
      </c>
      <c r="J420" s="74">
        <f t="shared" si="50"/>
        <v>3840</v>
      </c>
      <c r="K420" s="105">
        <f t="shared" si="51"/>
        <v>1</v>
      </c>
      <c r="L420" s="75">
        <v>0</v>
      </c>
      <c r="M420" s="75">
        <v>0</v>
      </c>
      <c r="N420" s="75">
        <v>0</v>
      </c>
      <c r="O420" s="105">
        <v>0</v>
      </c>
      <c r="P420" s="98">
        <f t="shared" si="52"/>
        <v>3840</v>
      </c>
      <c r="Q420" s="98">
        <f t="shared" si="53"/>
        <v>5</v>
      </c>
      <c r="R420" s="98">
        <f t="shared" si="54"/>
        <v>3840</v>
      </c>
      <c r="S420" s="105">
        <f t="shared" si="55"/>
        <v>1</v>
      </c>
      <c r="T420" s="8" t="str">
        <f>IF(I420=0,"",(INDEX('AWR Data'!A$1:E$8823,MATCH(A420,'AWR Data'!A$1:A$8823,0),4)))</f>
        <v>http://gardening.about.com/od/treesshrubs/a/Prune_Hydrangea.htm</v>
      </c>
    </row>
    <row r="421" spans="1:20" ht="20" customHeight="1">
      <c r="A421" s="14" t="s">
        <v>15753</v>
      </c>
      <c r="B421" s="14" t="s">
        <v>920</v>
      </c>
      <c r="C421" s="14" t="s">
        <v>15754</v>
      </c>
      <c r="E421" s="74">
        <v>480</v>
      </c>
      <c r="F421" s="74">
        <v>6020</v>
      </c>
      <c r="G421" s="74">
        <f t="shared" si="48"/>
        <v>5760</v>
      </c>
      <c r="H421" s="80">
        <f t="shared" si="49"/>
        <v>0.95681063122923593</v>
      </c>
      <c r="I421" s="74">
        <f>INDEX('AWR Data'!A$1:E$8825,MATCH(A421,'AWR Data'!A$1:A$8825,0),5)</f>
        <v>5</v>
      </c>
      <c r="J421" s="74">
        <f t="shared" si="50"/>
        <v>5760</v>
      </c>
      <c r="K421" s="105">
        <f t="shared" si="51"/>
        <v>1</v>
      </c>
      <c r="L421" s="75">
        <v>0</v>
      </c>
      <c r="M421" s="75">
        <v>0</v>
      </c>
      <c r="N421" s="75">
        <v>0</v>
      </c>
      <c r="O421" s="105">
        <v>0</v>
      </c>
      <c r="P421" s="98">
        <f t="shared" si="52"/>
        <v>5760</v>
      </c>
      <c r="Q421" s="98">
        <f t="shared" si="53"/>
        <v>5</v>
      </c>
      <c r="R421" s="98">
        <f t="shared" si="54"/>
        <v>5760</v>
      </c>
      <c r="S421" s="105">
        <f t="shared" si="55"/>
        <v>1</v>
      </c>
      <c r="T421" s="8" t="str">
        <f>IF(I421=0,"",(INDEX('AWR Data'!A$1:E$8823,MATCH(A421,'AWR Data'!A$1:A$8823,0),4)))</f>
        <v>http://gardening.about.com/od/pruning/a/Pruning_Lilacs.htm</v>
      </c>
    </row>
    <row r="422" spans="1:20" ht="20" customHeight="1">
      <c r="A422" s="14" t="s">
        <v>16025</v>
      </c>
      <c r="B422" s="14" t="s">
        <v>505</v>
      </c>
      <c r="C422" s="14" t="s">
        <v>16026</v>
      </c>
      <c r="E422" s="74">
        <v>91</v>
      </c>
      <c r="F422" s="74">
        <v>12000</v>
      </c>
      <c r="G422" s="74">
        <f t="shared" si="48"/>
        <v>1092</v>
      </c>
      <c r="H422" s="80">
        <f t="shared" si="49"/>
        <v>9.0999999999999998E-2</v>
      </c>
      <c r="I422" s="74">
        <f>INDEX('AWR Data'!A$1:E$8825,MATCH(A422,'AWR Data'!A$1:A$8825,0),5)</f>
        <v>5</v>
      </c>
      <c r="J422" s="74">
        <f t="shared" si="50"/>
        <v>1092</v>
      </c>
      <c r="K422" s="105">
        <f t="shared" si="51"/>
        <v>1</v>
      </c>
      <c r="L422" s="75">
        <v>0</v>
      </c>
      <c r="M422" s="75">
        <v>0</v>
      </c>
      <c r="N422" s="75">
        <v>0</v>
      </c>
      <c r="O422" s="105">
        <v>0</v>
      </c>
      <c r="P422" s="98">
        <f t="shared" si="52"/>
        <v>1092</v>
      </c>
      <c r="Q422" s="98">
        <f t="shared" si="53"/>
        <v>5</v>
      </c>
      <c r="R422" s="98">
        <f t="shared" si="54"/>
        <v>1092</v>
      </c>
      <c r="S422" s="105">
        <f t="shared" si="55"/>
        <v>1</v>
      </c>
      <c r="T422" s="8" t="str">
        <f>IF(I422=0,"",(INDEX('AWR Data'!A$1:E$8823,MATCH(A422,'AWR Data'!A$1:A$8823,0),4)))</f>
        <v>http://gardening.about.com/od/perennials/qt/Sun_Hosta.htm</v>
      </c>
    </row>
    <row r="423" spans="1:20" ht="20" customHeight="1">
      <c r="A423" s="14" t="s">
        <v>16281</v>
      </c>
      <c r="B423" s="14" t="s">
        <v>929</v>
      </c>
      <c r="C423" s="14" t="s">
        <v>16081</v>
      </c>
      <c r="E423" s="74">
        <v>22</v>
      </c>
      <c r="F423" s="74">
        <v>19300</v>
      </c>
      <c r="G423" s="74">
        <f t="shared" si="48"/>
        <v>264</v>
      </c>
      <c r="H423" s="80">
        <f t="shared" si="49"/>
        <v>1.3678756476683937E-2</v>
      </c>
      <c r="I423" s="74">
        <f>INDEX('AWR Data'!A$1:E$8825,MATCH(A423,'AWR Data'!A$1:A$8825,0),5)</f>
        <v>5</v>
      </c>
      <c r="J423" s="74">
        <f t="shared" si="50"/>
        <v>264</v>
      </c>
      <c r="K423" s="105">
        <f t="shared" si="51"/>
        <v>1</v>
      </c>
      <c r="L423" s="75">
        <v>0</v>
      </c>
      <c r="M423" s="75">
        <v>0</v>
      </c>
      <c r="N423" s="75">
        <v>0</v>
      </c>
      <c r="O423" s="105">
        <v>0</v>
      </c>
      <c r="P423" s="98">
        <f t="shared" si="52"/>
        <v>264</v>
      </c>
      <c r="Q423" s="98">
        <f t="shared" si="53"/>
        <v>5</v>
      </c>
      <c r="R423" s="98">
        <f t="shared" si="54"/>
        <v>264</v>
      </c>
      <c r="S423" s="105">
        <f t="shared" si="55"/>
        <v>1</v>
      </c>
      <c r="T423" s="8" t="str">
        <f>IF(I423=0,"",(INDEX('AWR Data'!A$1:E$8823,MATCH(A423,'AWR Data'!A$1:A$8823,0),4)))</f>
        <v>http://gardening.about.com/od/plantprofile1/p/Sedum.htm</v>
      </c>
    </row>
    <row r="424" spans="1:20" ht="20" customHeight="1">
      <c r="A424" s="14" t="s">
        <v>16113</v>
      </c>
      <c r="B424" s="14" t="s">
        <v>513</v>
      </c>
      <c r="C424" s="14" t="s">
        <v>16114</v>
      </c>
      <c r="E424" s="74">
        <v>91</v>
      </c>
      <c r="F424" s="74">
        <v>2300</v>
      </c>
      <c r="G424" s="74">
        <f t="shared" si="48"/>
        <v>1092</v>
      </c>
      <c r="H424" s="80">
        <f t="shared" si="49"/>
        <v>0.4747826086956522</v>
      </c>
      <c r="I424" s="74">
        <f>INDEX('AWR Data'!A$1:E$8825,MATCH(A424,'AWR Data'!A$1:A$8825,0),5)</f>
        <v>5</v>
      </c>
      <c r="J424" s="74">
        <f t="shared" si="50"/>
        <v>1092</v>
      </c>
      <c r="K424" s="105">
        <f t="shared" si="51"/>
        <v>1</v>
      </c>
      <c r="L424" s="75">
        <v>0</v>
      </c>
      <c r="M424" s="75">
        <v>0</v>
      </c>
      <c r="N424" s="75">
        <v>0</v>
      </c>
      <c r="O424" s="105">
        <v>0</v>
      </c>
      <c r="P424" s="98">
        <f t="shared" si="52"/>
        <v>1092</v>
      </c>
      <c r="Q424" s="98">
        <f t="shared" si="53"/>
        <v>5</v>
      </c>
      <c r="R424" s="98">
        <f t="shared" si="54"/>
        <v>1092</v>
      </c>
      <c r="S424" s="105">
        <f t="shared" si="55"/>
        <v>1</v>
      </c>
      <c r="T424" s="8" t="str">
        <f>IF(I424=0,"",(INDEX('AWR Data'!A$1:E$8823,MATCH(A424,'AWR Data'!A$1:A$8823,0),4)))</f>
        <v>http://gardening.about.com/od/treesshrubs/a/Viburnums_2.htm</v>
      </c>
    </row>
    <row r="425" spans="1:20" ht="20" customHeight="1">
      <c r="A425" s="14" t="s">
        <v>16494</v>
      </c>
      <c r="B425" s="14" t="s">
        <v>632</v>
      </c>
      <c r="C425" s="14" t="s">
        <v>16495</v>
      </c>
      <c r="E425" s="74">
        <v>36</v>
      </c>
      <c r="F425" s="74">
        <v>50400</v>
      </c>
      <c r="G425" s="74">
        <f t="shared" si="48"/>
        <v>432</v>
      </c>
      <c r="H425" s="80">
        <f t="shared" si="49"/>
        <v>8.5714285714285719E-3</v>
      </c>
      <c r="I425" s="74">
        <f>INDEX('AWR Data'!A$1:E$8825,MATCH(A425,'AWR Data'!A$1:A$8825,0),5)</f>
        <v>5</v>
      </c>
      <c r="J425" s="74">
        <f t="shared" si="50"/>
        <v>432</v>
      </c>
      <c r="K425" s="105">
        <f t="shared" si="51"/>
        <v>1</v>
      </c>
      <c r="L425" s="75">
        <v>0</v>
      </c>
      <c r="M425" s="75">
        <v>0</v>
      </c>
      <c r="N425" s="75">
        <v>0</v>
      </c>
      <c r="O425" s="105">
        <v>0</v>
      </c>
      <c r="P425" s="98">
        <f t="shared" si="52"/>
        <v>432</v>
      </c>
      <c r="Q425" s="98">
        <f t="shared" si="53"/>
        <v>5</v>
      </c>
      <c r="R425" s="98">
        <f t="shared" si="54"/>
        <v>432</v>
      </c>
      <c r="S425" s="105">
        <f t="shared" si="55"/>
        <v>1</v>
      </c>
      <c r="T425" s="8" t="str">
        <f>IF(I425=0,"",(INDEX('AWR Data'!A$1:E$8823,MATCH(A425,'AWR Data'!A$1:A$8823,0),4)))</f>
        <v>http://gardening.about.com/od/plantprofiles/a/Violas.htm</v>
      </c>
    </row>
    <row r="426" spans="1:20" ht="20" customHeight="1">
      <c r="A426" s="14" t="s">
        <v>886</v>
      </c>
      <c r="B426" s="14" t="s">
        <v>246</v>
      </c>
      <c r="C426" s="14" t="s">
        <v>887</v>
      </c>
      <c r="E426" s="74">
        <v>320</v>
      </c>
      <c r="F426" s="74">
        <v>10400</v>
      </c>
      <c r="G426" s="74">
        <f t="shared" si="48"/>
        <v>3840</v>
      </c>
      <c r="H426" s="80">
        <f t="shared" si="49"/>
        <v>0.36923076923076925</v>
      </c>
      <c r="I426" s="74">
        <f>INDEX('AWR Data'!A$1:E$8825,MATCH(A426,'AWR Data'!A$1:A$8825,0),5)</f>
        <v>6</v>
      </c>
      <c r="J426" s="74">
        <f t="shared" si="50"/>
        <v>3840</v>
      </c>
      <c r="K426" s="105">
        <f t="shared" si="51"/>
        <v>1</v>
      </c>
      <c r="L426" s="75">
        <v>0</v>
      </c>
      <c r="M426" s="75">
        <v>0</v>
      </c>
      <c r="N426" s="75">
        <v>0</v>
      </c>
      <c r="O426" s="105">
        <v>0</v>
      </c>
      <c r="P426" s="98">
        <f t="shared" si="52"/>
        <v>3840</v>
      </c>
      <c r="Q426" s="98">
        <f t="shared" si="53"/>
        <v>6</v>
      </c>
      <c r="R426" s="98">
        <f t="shared" si="54"/>
        <v>3840</v>
      </c>
      <c r="S426" s="105">
        <f t="shared" si="55"/>
        <v>1</v>
      </c>
      <c r="T426" s="8" t="str">
        <f>IF(I426=0,"",(INDEX('AWR Data'!A$1:E$8823,MATCH(A426,'AWR Data'!A$1:A$8823,0),4)))</f>
        <v>http://gardening.about.com/od/plantprofile1/p/Allium.htm</v>
      </c>
    </row>
    <row r="427" spans="1:20" ht="20" customHeight="1">
      <c r="A427" s="14" t="s">
        <v>890</v>
      </c>
      <c r="B427" s="14" t="s">
        <v>246</v>
      </c>
      <c r="C427" s="14" t="s">
        <v>891</v>
      </c>
      <c r="E427" s="74">
        <v>210</v>
      </c>
      <c r="F427" s="74">
        <v>15300</v>
      </c>
      <c r="G427" s="74">
        <f t="shared" si="48"/>
        <v>2520</v>
      </c>
      <c r="H427" s="80">
        <f t="shared" si="49"/>
        <v>0.16470588235294117</v>
      </c>
      <c r="I427" s="74">
        <f>INDEX('AWR Data'!A$1:E$8825,MATCH(A427,'AWR Data'!A$1:A$8825,0),5)</f>
        <v>6</v>
      </c>
      <c r="J427" s="74">
        <f t="shared" si="50"/>
        <v>2520</v>
      </c>
      <c r="K427" s="105">
        <f t="shared" si="51"/>
        <v>1</v>
      </c>
      <c r="L427" s="75">
        <v>0</v>
      </c>
      <c r="M427" s="75">
        <v>0</v>
      </c>
      <c r="N427" s="75">
        <v>0</v>
      </c>
      <c r="O427" s="105">
        <v>0</v>
      </c>
      <c r="P427" s="98">
        <f t="shared" si="52"/>
        <v>2520</v>
      </c>
      <c r="Q427" s="98">
        <f t="shared" si="53"/>
        <v>6</v>
      </c>
      <c r="R427" s="98">
        <f t="shared" si="54"/>
        <v>2520</v>
      </c>
      <c r="S427" s="105">
        <f t="shared" si="55"/>
        <v>1</v>
      </c>
      <c r="T427" s="8" t="str">
        <f>IF(I427=0,"",(INDEX('AWR Data'!A$1:E$8823,MATCH(A427,'AWR Data'!A$1:A$8823,0),4)))</f>
        <v>http://gardening.about.com/od/plantprofile1/p/Allium.htm</v>
      </c>
    </row>
    <row r="428" spans="1:20" ht="20" customHeight="1">
      <c r="A428" s="106" t="s">
        <v>592</v>
      </c>
      <c r="B428" s="106" t="s">
        <v>1084</v>
      </c>
      <c r="C428" s="106" t="s">
        <v>593</v>
      </c>
      <c r="D428" s="106"/>
      <c r="E428" s="109">
        <v>60500</v>
      </c>
      <c r="F428" s="109">
        <v>5720000</v>
      </c>
      <c r="G428" s="109">
        <f t="shared" si="48"/>
        <v>726000</v>
      </c>
      <c r="H428" s="107">
        <f t="shared" si="49"/>
        <v>0.12692307692307692</v>
      </c>
      <c r="I428" s="109">
        <f>INDEX('AWR Data'!A$1:E$8825,MATCH(A428,'AWR Data'!A$1:A$8825,0),5)</f>
        <v>6</v>
      </c>
      <c r="J428" s="109">
        <f t="shared" si="50"/>
        <v>726000</v>
      </c>
      <c r="K428" s="124">
        <f t="shared" si="51"/>
        <v>1</v>
      </c>
      <c r="L428" s="108">
        <v>0</v>
      </c>
      <c r="M428" s="108">
        <v>0</v>
      </c>
      <c r="N428" s="108">
        <v>0</v>
      </c>
      <c r="O428" s="124">
        <v>0</v>
      </c>
      <c r="P428" s="109">
        <f t="shared" si="52"/>
        <v>726000</v>
      </c>
      <c r="Q428" s="109">
        <f t="shared" si="53"/>
        <v>6</v>
      </c>
      <c r="R428" s="109">
        <f t="shared" si="54"/>
        <v>726000</v>
      </c>
      <c r="S428" s="124">
        <f t="shared" si="55"/>
        <v>1</v>
      </c>
      <c r="T428" s="110" t="str">
        <f>IF(I428=0,"",(INDEX('AWR Data'!A$1:E$8823,MATCH(A428,'AWR Data'!A$1:A$8823,0),4)))</f>
        <v>http://gardening.about.com/od/floweringbulbs/a/Amaryllis.htm</v>
      </c>
    </row>
    <row r="429" spans="1:20" ht="20" customHeight="1">
      <c r="A429" s="14" t="s">
        <v>634</v>
      </c>
      <c r="B429" s="14" t="s">
        <v>721</v>
      </c>
      <c r="C429" s="14" t="s">
        <v>635</v>
      </c>
      <c r="E429" s="74">
        <v>110</v>
      </c>
      <c r="F429" s="74">
        <v>1110</v>
      </c>
      <c r="G429" s="74">
        <f t="shared" si="48"/>
        <v>1320</v>
      </c>
      <c r="H429" s="80">
        <f t="shared" si="49"/>
        <v>1.1891891891891893</v>
      </c>
      <c r="I429" s="74">
        <f>INDEX('AWR Data'!A$1:E$8825,MATCH(A429,'AWR Data'!A$1:A$8825,0),5)</f>
        <v>6</v>
      </c>
      <c r="J429" s="74">
        <f t="shared" si="50"/>
        <v>1320</v>
      </c>
      <c r="K429" s="105">
        <f t="shared" si="51"/>
        <v>1</v>
      </c>
      <c r="L429" s="75">
        <v>0</v>
      </c>
      <c r="M429" s="75">
        <v>0</v>
      </c>
      <c r="N429" s="75">
        <v>0</v>
      </c>
      <c r="O429" s="105">
        <v>0</v>
      </c>
      <c r="P429" s="98">
        <f t="shared" si="52"/>
        <v>1320</v>
      </c>
      <c r="Q429" s="98">
        <f t="shared" si="53"/>
        <v>6</v>
      </c>
      <c r="R429" s="98">
        <f t="shared" si="54"/>
        <v>1320</v>
      </c>
      <c r="S429" s="105">
        <f t="shared" si="55"/>
        <v>1</v>
      </c>
      <c r="T429" s="8" t="str">
        <f>IF(I429=0,"",(INDEX('AWR Data'!A$1:E$8823,MATCH(A429,'AWR Data'!A$1:A$8823,0),4)))</f>
        <v>http://gardening.about.com/od/daffodilsandtulips/f/Tulips-Perennials.htm</v>
      </c>
    </row>
    <row r="430" spans="1:20" ht="20" customHeight="1">
      <c r="A430" s="14" t="s">
        <v>1925</v>
      </c>
      <c r="B430" s="14" t="s">
        <v>699</v>
      </c>
      <c r="C430" s="14" t="s">
        <v>1926</v>
      </c>
      <c r="E430" s="74">
        <v>73</v>
      </c>
      <c r="F430" s="74">
        <v>15800</v>
      </c>
      <c r="G430" s="74">
        <f t="shared" si="48"/>
        <v>876</v>
      </c>
      <c r="H430" s="80">
        <f t="shared" si="49"/>
        <v>5.5443037974683543E-2</v>
      </c>
      <c r="I430" s="74">
        <f>INDEX('AWR Data'!A$1:E$8825,MATCH(A430,'AWR Data'!A$1:A$8825,0),5)</f>
        <v>6</v>
      </c>
      <c r="J430" s="74">
        <f t="shared" si="50"/>
        <v>876</v>
      </c>
      <c r="K430" s="105">
        <f t="shared" si="51"/>
        <v>1</v>
      </c>
      <c r="L430" s="75">
        <v>0</v>
      </c>
      <c r="M430" s="75">
        <v>0</v>
      </c>
      <c r="N430" s="75">
        <v>0</v>
      </c>
      <c r="O430" s="105">
        <v>0</v>
      </c>
      <c r="P430" s="98">
        <f t="shared" si="52"/>
        <v>876</v>
      </c>
      <c r="Q430" s="98">
        <f t="shared" si="53"/>
        <v>6</v>
      </c>
      <c r="R430" s="98">
        <f t="shared" si="54"/>
        <v>876</v>
      </c>
      <c r="S430" s="105">
        <f t="shared" si="55"/>
        <v>1</v>
      </c>
      <c r="T430" s="8" t="str">
        <f>IF(I430=0,"",(INDEX('AWR Data'!A$1:E$8823,MATCH(A430,'AWR Data'!A$1:A$8823,0),4)))</f>
        <v>http://gardening.about.com/od/houseplants/ig/Houseplants/Begonias.htm</v>
      </c>
    </row>
    <row r="431" spans="1:20" ht="20" customHeight="1">
      <c r="A431" s="14" t="s">
        <v>2536</v>
      </c>
      <c r="B431" s="14" t="s">
        <v>929</v>
      </c>
      <c r="C431" s="14" t="s">
        <v>2537</v>
      </c>
      <c r="E431" s="74">
        <v>58</v>
      </c>
      <c r="F431" s="74">
        <v>1590</v>
      </c>
      <c r="G431" s="74">
        <f t="shared" si="48"/>
        <v>696</v>
      </c>
      <c r="H431" s="80">
        <f t="shared" si="49"/>
        <v>0.43773584905660379</v>
      </c>
      <c r="I431" s="74">
        <f>INDEX('AWR Data'!A$1:E$8825,MATCH(A431,'AWR Data'!A$1:A$8825,0),5)</f>
        <v>6</v>
      </c>
      <c r="J431" s="74">
        <f t="shared" si="50"/>
        <v>696</v>
      </c>
      <c r="K431" s="105">
        <f t="shared" si="51"/>
        <v>1</v>
      </c>
      <c r="L431" s="75">
        <v>0</v>
      </c>
      <c r="M431" s="75">
        <v>0</v>
      </c>
      <c r="N431" s="75">
        <v>0</v>
      </c>
      <c r="O431" s="105">
        <v>0</v>
      </c>
      <c r="P431" s="98">
        <f t="shared" si="52"/>
        <v>696</v>
      </c>
      <c r="Q431" s="98">
        <f t="shared" si="53"/>
        <v>6</v>
      </c>
      <c r="R431" s="98">
        <f t="shared" si="54"/>
        <v>696</v>
      </c>
      <c r="S431" s="105">
        <f t="shared" si="55"/>
        <v>1</v>
      </c>
      <c r="T431" s="8" t="str">
        <f>IF(I431=0,"",(INDEX('AWR Data'!A$1:E$8823,MATCH(A431,'AWR Data'!A$1:A$8823,0),4)))</f>
        <v>http://gardening.about.com/od/plantprofile1/p/Sedum.htm</v>
      </c>
    </row>
    <row r="432" spans="1:20" ht="20" customHeight="1">
      <c r="A432" s="14" t="s">
        <v>2647</v>
      </c>
      <c r="B432" s="14" t="s">
        <v>989</v>
      </c>
      <c r="C432" s="14" t="s">
        <v>2648</v>
      </c>
      <c r="E432" s="74">
        <v>91</v>
      </c>
      <c r="F432" s="74">
        <v>46700</v>
      </c>
      <c r="G432" s="74">
        <f t="shared" si="48"/>
        <v>1092</v>
      </c>
      <c r="H432" s="80">
        <f t="shared" si="49"/>
        <v>2.3383297644539613E-2</v>
      </c>
      <c r="I432" s="74">
        <f>INDEX('AWR Data'!A$1:E$8825,MATCH(A432,'AWR Data'!A$1:A$8825,0),5)</f>
        <v>6</v>
      </c>
      <c r="J432" s="74">
        <f t="shared" si="50"/>
        <v>1092</v>
      </c>
      <c r="K432" s="105">
        <f t="shared" si="51"/>
        <v>1</v>
      </c>
      <c r="L432" s="75">
        <v>0</v>
      </c>
      <c r="M432" s="75">
        <v>0</v>
      </c>
      <c r="N432" s="75">
        <v>0</v>
      </c>
      <c r="O432" s="105">
        <v>0</v>
      </c>
      <c r="P432" s="98">
        <f t="shared" si="52"/>
        <v>1092</v>
      </c>
      <c r="Q432" s="98">
        <f t="shared" si="53"/>
        <v>6</v>
      </c>
      <c r="R432" s="98">
        <f t="shared" si="54"/>
        <v>1092</v>
      </c>
      <c r="S432" s="105">
        <f t="shared" si="55"/>
        <v>1</v>
      </c>
      <c r="T432" s="8" t="str">
        <f>IF(I432=0,"",(INDEX('AWR Data'!A$1:E$8823,MATCH(A432,'AWR Data'!A$1:A$8823,0),4)))</f>
        <v>http://gardening.about.com/od/bulbs/Bulbs_Selecting_Bulbs_for_Garden_Design.htm</v>
      </c>
    </row>
    <row r="433" spans="1:20" ht="20" customHeight="1">
      <c r="A433" s="14" t="s">
        <v>2481</v>
      </c>
      <c r="B433" s="14" t="s">
        <v>989</v>
      </c>
      <c r="C433" s="14" t="s">
        <v>2482</v>
      </c>
      <c r="E433" s="74">
        <v>170</v>
      </c>
      <c r="F433" s="74">
        <v>43000</v>
      </c>
      <c r="G433" s="74">
        <f t="shared" si="48"/>
        <v>2040</v>
      </c>
      <c r="H433" s="80">
        <f t="shared" si="49"/>
        <v>4.7441860465116281E-2</v>
      </c>
      <c r="I433" s="74">
        <f>INDEX('AWR Data'!A$1:E$8825,MATCH(A433,'AWR Data'!A$1:A$8825,0),5)</f>
        <v>6</v>
      </c>
      <c r="J433" s="74">
        <f t="shared" si="50"/>
        <v>2040</v>
      </c>
      <c r="K433" s="105">
        <f t="shared" si="51"/>
        <v>1</v>
      </c>
      <c r="L433" s="75">
        <v>0</v>
      </c>
      <c r="M433" s="75">
        <v>0</v>
      </c>
      <c r="N433" s="75">
        <v>0</v>
      </c>
      <c r="O433" s="105">
        <v>0</v>
      </c>
      <c r="P433" s="98">
        <f t="shared" si="52"/>
        <v>2040</v>
      </c>
      <c r="Q433" s="98">
        <f t="shared" si="53"/>
        <v>6</v>
      </c>
      <c r="R433" s="98">
        <f t="shared" si="54"/>
        <v>2040</v>
      </c>
      <c r="S433" s="105">
        <f t="shared" si="55"/>
        <v>1</v>
      </c>
      <c r="T433" s="8" t="str">
        <f>IF(I433=0,"",(INDEX('AWR Data'!A$1:E$8823,MATCH(A433,'AWR Data'!A$1:A$8823,0),4)))</f>
        <v>http://gardening.about.com/od/gardendesign/a/ButterflyGarden.htm</v>
      </c>
    </row>
    <row r="434" spans="1:20" ht="20" customHeight="1">
      <c r="A434" s="14" t="s">
        <v>2483</v>
      </c>
      <c r="B434" s="14" t="s">
        <v>989</v>
      </c>
      <c r="C434" s="14" t="s">
        <v>2484</v>
      </c>
      <c r="E434" s="74">
        <v>170</v>
      </c>
      <c r="F434" s="74">
        <v>176000</v>
      </c>
      <c r="G434" s="74">
        <f t="shared" si="48"/>
        <v>2040</v>
      </c>
      <c r="H434" s="80">
        <f t="shared" si="49"/>
        <v>1.1590909090909091E-2</v>
      </c>
      <c r="I434" s="74">
        <f>INDEX('AWR Data'!A$1:E$8825,MATCH(A434,'AWR Data'!A$1:A$8825,0),5)</f>
        <v>6</v>
      </c>
      <c r="J434" s="74">
        <f t="shared" si="50"/>
        <v>2040</v>
      </c>
      <c r="K434" s="105">
        <f t="shared" si="51"/>
        <v>1</v>
      </c>
      <c r="L434" s="75">
        <v>0</v>
      </c>
      <c r="M434" s="75">
        <v>0</v>
      </c>
      <c r="N434" s="75">
        <v>0</v>
      </c>
      <c r="O434" s="105">
        <v>0</v>
      </c>
      <c r="P434" s="98">
        <f t="shared" si="52"/>
        <v>2040</v>
      </c>
      <c r="Q434" s="98">
        <f t="shared" si="53"/>
        <v>6</v>
      </c>
      <c r="R434" s="98">
        <f t="shared" si="54"/>
        <v>2040</v>
      </c>
      <c r="S434" s="105">
        <f t="shared" si="55"/>
        <v>1</v>
      </c>
      <c r="T434" s="8" t="str">
        <f>IF(I434=0,"",(INDEX('AWR Data'!A$1:E$8823,MATCH(A434,'AWR Data'!A$1:A$8823,0),4)))</f>
        <v>http://gardening.about.com/od/gardendesignplans/ig/Butterfly-Garden-Design/Design-a-Butterfly-Garden.htm</v>
      </c>
    </row>
    <row r="435" spans="1:20" ht="20" customHeight="1">
      <c r="A435" s="14" t="s">
        <v>3150</v>
      </c>
      <c r="B435" s="14" t="s">
        <v>1025</v>
      </c>
      <c r="C435" s="14" t="s">
        <v>3151</v>
      </c>
      <c r="E435" s="74">
        <v>28</v>
      </c>
      <c r="F435" s="74">
        <v>183000</v>
      </c>
      <c r="G435" s="74">
        <f t="shared" si="48"/>
        <v>336</v>
      </c>
      <c r="H435" s="80">
        <f t="shared" si="49"/>
        <v>1.8360655737704918E-3</v>
      </c>
      <c r="I435" s="74">
        <f>INDEX('AWR Data'!A$1:E$8825,MATCH(A435,'AWR Data'!A$1:A$8825,0),5)</f>
        <v>6</v>
      </c>
      <c r="J435" s="74">
        <f t="shared" si="50"/>
        <v>336</v>
      </c>
      <c r="K435" s="105">
        <f t="shared" si="51"/>
        <v>1</v>
      </c>
      <c r="L435" s="75">
        <v>0</v>
      </c>
      <c r="M435" s="75">
        <v>0</v>
      </c>
      <c r="N435" s="75">
        <v>0</v>
      </c>
      <c r="O435" s="105">
        <v>0</v>
      </c>
      <c r="P435" s="98">
        <f t="shared" si="52"/>
        <v>336</v>
      </c>
      <c r="Q435" s="98">
        <f t="shared" si="53"/>
        <v>6</v>
      </c>
      <c r="R435" s="98">
        <f t="shared" si="54"/>
        <v>336</v>
      </c>
      <c r="S435" s="105">
        <f t="shared" si="55"/>
        <v>1</v>
      </c>
      <c r="T435" s="8" t="str">
        <f>IF(I435=0,"",(INDEX('AWR Data'!A$1:E$8823,MATCH(A435,'AWR Data'!A$1:A$8823,0),4)))</f>
        <v>http://gardening.about.com/od/houseplants/ig/Houseplants/Christmas-Cactus.htm</v>
      </c>
    </row>
    <row r="436" spans="1:20" ht="20" customHeight="1">
      <c r="A436" s="14" t="s">
        <v>2771</v>
      </c>
      <c r="B436" s="14" t="s">
        <v>579</v>
      </c>
      <c r="C436" s="14" t="s">
        <v>2772</v>
      </c>
      <c r="E436" s="74">
        <v>1900</v>
      </c>
      <c r="F436" s="74">
        <v>477000</v>
      </c>
      <c r="G436" s="74">
        <f t="shared" si="48"/>
        <v>22800</v>
      </c>
      <c r="H436" s="80">
        <f t="shared" si="49"/>
        <v>4.7798742138364783E-2</v>
      </c>
      <c r="I436" s="74">
        <f>INDEX('AWR Data'!A$1:E$8825,MATCH(A436,'AWR Data'!A$1:A$8825,0),5)</f>
        <v>6</v>
      </c>
      <c r="J436" s="74">
        <f t="shared" si="50"/>
        <v>22800</v>
      </c>
      <c r="K436" s="105">
        <f t="shared" si="51"/>
        <v>1</v>
      </c>
      <c r="L436" s="75">
        <v>0</v>
      </c>
      <c r="M436" s="75">
        <v>0</v>
      </c>
      <c r="N436" s="75">
        <v>0</v>
      </c>
      <c r="O436" s="105">
        <v>0</v>
      </c>
      <c r="P436" s="98">
        <f t="shared" si="52"/>
        <v>22800</v>
      </c>
      <c r="Q436" s="98">
        <f t="shared" si="53"/>
        <v>6</v>
      </c>
      <c r="R436" s="98">
        <f t="shared" si="54"/>
        <v>22800</v>
      </c>
      <c r="S436" s="105">
        <f t="shared" si="55"/>
        <v>1</v>
      </c>
      <c r="T436" s="8" t="str">
        <f>IF(I436=0,"",(INDEX('AWR Data'!A$1:E$8823,MATCH(A436,'AWR Data'!A$1:A$8823,0),4)))</f>
        <v>http://gardening.about.com/od/winterinthegarden/a/ChristmasRose.htm</v>
      </c>
    </row>
    <row r="437" spans="1:20" ht="20" customHeight="1">
      <c r="A437" s="14" t="s">
        <v>3589</v>
      </c>
      <c r="B437" s="14" t="s">
        <v>17334</v>
      </c>
      <c r="C437" s="14" t="s">
        <v>3590</v>
      </c>
      <c r="E437" s="74">
        <v>46</v>
      </c>
      <c r="F437" s="74">
        <v>15100</v>
      </c>
      <c r="G437" s="74">
        <f t="shared" si="48"/>
        <v>552</v>
      </c>
      <c r="H437" s="80">
        <f t="shared" si="49"/>
        <v>3.6556291390728475E-2</v>
      </c>
      <c r="I437" s="74">
        <f>INDEX('AWR Data'!A$1:E$8825,MATCH(A437,'AWR Data'!A$1:A$8825,0),5)</f>
        <v>6</v>
      </c>
      <c r="J437" s="74">
        <f t="shared" si="50"/>
        <v>552</v>
      </c>
      <c r="K437" s="105">
        <f t="shared" si="51"/>
        <v>1</v>
      </c>
      <c r="L437" s="75">
        <v>0</v>
      </c>
      <c r="M437" s="75">
        <v>0</v>
      </c>
      <c r="N437" s="75">
        <v>0</v>
      </c>
      <c r="O437" s="105">
        <v>0</v>
      </c>
      <c r="P437" s="98">
        <f t="shared" si="52"/>
        <v>552</v>
      </c>
      <c r="Q437" s="98">
        <f t="shared" si="53"/>
        <v>6</v>
      </c>
      <c r="R437" s="98">
        <f t="shared" si="54"/>
        <v>552</v>
      </c>
      <c r="S437" s="105">
        <f t="shared" si="55"/>
        <v>1</v>
      </c>
      <c r="T437" s="8" t="str">
        <f>IF(I437=0,"",(INDEX('AWR Data'!A$1:E$8823,MATCH(A437,'AWR Data'!A$1:A$8823,0),4)))</f>
        <v>http://gardening.about.com/od/galleryofgardens/ig/Winter-s-End-Photo-Gallery/Clematis-Photo.htm</v>
      </c>
    </row>
    <row r="438" spans="1:20" ht="20" customHeight="1">
      <c r="A438" s="14" t="s">
        <v>3945</v>
      </c>
      <c r="B438" s="14" t="s">
        <v>501</v>
      </c>
      <c r="C438" s="14" t="s">
        <v>3946</v>
      </c>
      <c r="E438" s="74">
        <v>1300</v>
      </c>
      <c r="F438" s="74">
        <v>51300</v>
      </c>
      <c r="G438" s="74">
        <f t="shared" si="48"/>
        <v>15600</v>
      </c>
      <c r="H438" s="80">
        <f t="shared" si="49"/>
        <v>0.30409356725146197</v>
      </c>
      <c r="I438" s="74">
        <f>INDEX('AWR Data'!A$1:E$8825,MATCH(A438,'AWR Data'!A$1:A$8825,0),5)</f>
        <v>6</v>
      </c>
      <c r="J438" s="74">
        <f t="shared" si="50"/>
        <v>15600</v>
      </c>
      <c r="K438" s="105">
        <f t="shared" si="51"/>
        <v>1</v>
      </c>
      <c r="L438" s="75">
        <v>0</v>
      </c>
      <c r="M438" s="75">
        <v>0</v>
      </c>
      <c r="N438" s="75">
        <v>0</v>
      </c>
      <c r="O438" s="105">
        <v>0</v>
      </c>
      <c r="P438" s="98">
        <f t="shared" si="52"/>
        <v>15600</v>
      </c>
      <c r="Q438" s="98">
        <f t="shared" si="53"/>
        <v>6</v>
      </c>
      <c r="R438" s="98">
        <f t="shared" si="54"/>
        <v>15600</v>
      </c>
      <c r="S438" s="105">
        <f t="shared" si="55"/>
        <v>1</v>
      </c>
      <c r="T438" s="8" t="str">
        <f>IF(I438=0,"",(INDEX('AWR Data'!A$1:E$8823,MATCH(A438,'AWR Data'!A$1:A$8823,0),4)))</f>
        <v>http://gardening.about.com/od/perennials/a/PruningClematis.htm</v>
      </c>
    </row>
    <row r="439" spans="1:20" ht="20" customHeight="1">
      <c r="A439" s="14" t="s">
        <v>3992</v>
      </c>
      <c r="B439" s="14" t="s">
        <v>989</v>
      </c>
      <c r="C439" s="14" t="s">
        <v>3993</v>
      </c>
      <c r="E439" s="74">
        <v>73</v>
      </c>
      <c r="F439" s="74">
        <v>105000</v>
      </c>
      <c r="G439" s="74">
        <f t="shared" si="48"/>
        <v>876</v>
      </c>
      <c r="H439" s="80">
        <f t="shared" si="49"/>
        <v>8.3428571428571432E-3</v>
      </c>
      <c r="I439" s="74">
        <f>INDEX('AWR Data'!A$1:E$8825,MATCH(A439,'AWR Data'!A$1:A$8825,0),5)</f>
        <v>6</v>
      </c>
      <c r="J439" s="74">
        <f t="shared" si="50"/>
        <v>876</v>
      </c>
      <c r="K439" s="105">
        <f t="shared" si="51"/>
        <v>1</v>
      </c>
      <c r="L439" s="75">
        <v>0</v>
      </c>
      <c r="M439" s="75">
        <v>0</v>
      </c>
      <c r="N439" s="75">
        <v>0</v>
      </c>
      <c r="O439" s="105">
        <v>0</v>
      </c>
      <c r="P439" s="98">
        <f t="shared" si="52"/>
        <v>876</v>
      </c>
      <c r="Q439" s="98">
        <f t="shared" si="53"/>
        <v>6</v>
      </c>
      <c r="R439" s="98">
        <f t="shared" si="54"/>
        <v>876</v>
      </c>
      <c r="S439" s="105">
        <f t="shared" si="55"/>
        <v>1</v>
      </c>
      <c r="T439" s="8" t="str">
        <f>IF(I439=0,"",(INDEX('AWR Data'!A$1:E$8823,MATCH(A439,'AWR Data'!A$1:A$8823,0),4)))</f>
        <v>http://gardening.about.com/b/2009/03/22/garden-design-clinic-laurens-back-corner-border.htm</v>
      </c>
    </row>
    <row r="440" spans="1:20" ht="20" customHeight="1">
      <c r="A440" s="14" t="s">
        <v>3874</v>
      </c>
      <c r="B440" s="14" t="s">
        <v>1032</v>
      </c>
      <c r="C440" s="14" t="s">
        <v>3875</v>
      </c>
      <c r="E440" s="74">
        <v>58</v>
      </c>
      <c r="F440" s="74">
        <v>4320</v>
      </c>
      <c r="G440" s="74">
        <f t="shared" si="48"/>
        <v>696</v>
      </c>
      <c r="H440" s="80">
        <f t="shared" si="49"/>
        <v>0.16111111111111112</v>
      </c>
      <c r="I440" s="74">
        <f>INDEX('AWR Data'!A$1:E$8825,MATCH(A440,'AWR Data'!A$1:A$8825,0),5)</f>
        <v>6</v>
      </c>
      <c r="J440" s="74">
        <f t="shared" si="50"/>
        <v>696</v>
      </c>
      <c r="K440" s="105">
        <f t="shared" si="51"/>
        <v>1</v>
      </c>
      <c r="L440" s="75">
        <v>0</v>
      </c>
      <c r="M440" s="75">
        <v>0</v>
      </c>
      <c r="N440" s="75">
        <v>0</v>
      </c>
      <c r="O440" s="105">
        <v>0</v>
      </c>
      <c r="P440" s="98">
        <f t="shared" si="52"/>
        <v>696</v>
      </c>
      <c r="Q440" s="98">
        <f t="shared" si="53"/>
        <v>6</v>
      </c>
      <c r="R440" s="98">
        <f t="shared" si="54"/>
        <v>696</v>
      </c>
      <c r="S440" s="105">
        <f t="shared" si="55"/>
        <v>1</v>
      </c>
      <c r="T440" s="8" t="str">
        <f>IF(I440=0,"",(INDEX('AWR Data'!A$1:E$8823,MATCH(A440,'AWR Data'!A$1:A$8823,0),4)))</f>
        <v>http://gardening.about.com/od/galleryofgardens/ig/Hardy-Geraniums/</v>
      </c>
    </row>
    <row r="441" spans="1:20" ht="20" customHeight="1">
      <c r="A441" s="14" t="s">
        <v>4272</v>
      </c>
      <c r="B441" s="14" t="s">
        <v>573</v>
      </c>
      <c r="C441" s="14" t="s">
        <v>4273</v>
      </c>
      <c r="E441" s="74">
        <v>36</v>
      </c>
      <c r="F441" s="74">
        <v>626</v>
      </c>
      <c r="G441" s="74">
        <f t="shared" si="48"/>
        <v>432</v>
      </c>
      <c r="H441" s="80">
        <f t="shared" si="49"/>
        <v>0.69009584664536738</v>
      </c>
      <c r="I441" s="74">
        <f>INDEX('AWR Data'!A$1:E$8825,MATCH(A441,'AWR Data'!A$1:A$8825,0),5)</f>
        <v>6</v>
      </c>
      <c r="J441" s="74">
        <f t="shared" si="50"/>
        <v>432</v>
      </c>
      <c r="K441" s="105">
        <f t="shared" si="51"/>
        <v>1</v>
      </c>
      <c r="L441" s="75">
        <v>0</v>
      </c>
      <c r="M441" s="75">
        <v>0</v>
      </c>
      <c r="N441" s="75">
        <v>0</v>
      </c>
      <c r="O441" s="105">
        <v>0</v>
      </c>
      <c r="P441" s="98">
        <f t="shared" si="52"/>
        <v>432</v>
      </c>
      <c r="Q441" s="98">
        <f t="shared" si="53"/>
        <v>6</v>
      </c>
      <c r="R441" s="98">
        <f t="shared" si="54"/>
        <v>432</v>
      </c>
      <c r="S441" s="105">
        <f t="shared" si="55"/>
        <v>1</v>
      </c>
      <c r="T441" s="8" t="str">
        <f>IF(I441=0,"",(INDEX('AWR Data'!A$1:E$8823,MATCH(A441,'AWR Data'!A$1:A$8823,0),4)))</f>
        <v>http://gardening.about.com/od/winterinthegarden/ss/Store_Geraniums_4.htm</v>
      </c>
    </row>
    <row r="442" spans="1:20" ht="20" customHeight="1">
      <c r="A442" s="14" t="s">
        <v>4304</v>
      </c>
      <c r="B442" s="14" t="s">
        <v>2852</v>
      </c>
      <c r="C442" s="14" t="s">
        <v>4305</v>
      </c>
      <c r="E442" s="74">
        <v>12</v>
      </c>
      <c r="F442" s="74">
        <v>2490</v>
      </c>
      <c r="G442" s="74">
        <f t="shared" si="48"/>
        <v>144</v>
      </c>
      <c r="H442" s="80">
        <f t="shared" si="49"/>
        <v>5.7831325301204821E-2</v>
      </c>
      <c r="I442" s="74">
        <f>INDEX('AWR Data'!A$1:E$8825,MATCH(A442,'AWR Data'!A$1:A$8825,0),5)</f>
        <v>6</v>
      </c>
      <c r="J442" s="74">
        <f t="shared" si="50"/>
        <v>144</v>
      </c>
      <c r="K442" s="105">
        <f t="shared" si="51"/>
        <v>1</v>
      </c>
      <c r="L442" s="75">
        <v>0</v>
      </c>
      <c r="M442" s="75">
        <v>0</v>
      </c>
      <c r="N442" s="75">
        <v>0</v>
      </c>
      <c r="O442" s="105">
        <v>0</v>
      </c>
      <c r="P442" s="98">
        <f t="shared" si="52"/>
        <v>144</v>
      </c>
      <c r="Q442" s="98">
        <f t="shared" si="53"/>
        <v>6</v>
      </c>
      <c r="R442" s="98">
        <f t="shared" si="54"/>
        <v>144</v>
      </c>
      <c r="S442" s="105">
        <f t="shared" si="55"/>
        <v>1</v>
      </c>
      <c r="T442" s="8" t="str">
        <f>IF(I442=0,"",(INDEX('AWR Data'!A$1:E$8823,MATCH(A442,'AWR Data'!A$1:A$8823,0),4)))</f>
        <v>http://gardening.about.com/od/houseplants/a/Cyclamen.htm</v>
      </c>
    </row>
    <row r="443" spans="1:20" ht="20" customHeight="1">
      <c r="A443" s="14" t="s">
        <v>4540</v>
      </c>
      <c r="B443" s="14" t="s">
        <v>989</v>
      </c>
      <c r="C443" s="14" t="s">
        <v>4541</v>
      </c>
      <c r="E443" s="74">
        <v>1600</v>
      </c>
      <c r="F443" s="74">
        <v>122000</v>
      </c>
      <c r="G443" s="74">
        <f t="shared" si="48"/>
        <v>19200</v>
      </c>
      <c r="H443" s="80">
        <f t="shared" si="49"/>
        <v>0.15737704918032788</v>
      </c>
      <c r="I443" s="74">
        <f>INDEX('AWR Data'!A$1:E$8825,MATCH(A443,'AWR Data'!A$1:A$8825,0),5)</f>
        <v>6</v>
      </c>
      <c r="J443" s="74">
        <f t="shared" si="50"/>
        <v>19200</v>
      </c>
      <c r="K443" s="105">
        <f t="shared" si="51"/>
        <v>1</v>
      </c>
      <c r="L443" s="75">
        <v>0</v>
      </c>
      <c r="M443" s="75">
        <v>0</v>
      </c>
      <c r="N443" s="75">
        <v>0</v>
      </c>
      <c r="O443" s="105">
        <v>0</v>
      </c>
      <c r="P443" s="98">
        <f t="shared" si="52"/>
        <v>19200</v>
      </c>
      <c r="Q443" s="98">
        <f t="shared" si="53"/>
        <v>6</v>
      </c>
      <c r="R443" s="98">
        <f t="shared" si="54"/>
        <v>19200</v>
      </c>
      <c r="S443" s="105">
        <f t="shared" si="55"/>
        <v>1</v>
      </c>
      <c r="T443" s="8" t="str">
        <f>IF(I443=0,"",(INDEX('AWR Data'!A$1:E$8823,MATCH(A443,'AWR Data'!A$1:A$8823,0),4)))</f>
        <v>http://gardening.about.com/od/gardendesign/Garden_Design_Putting_It_All_Together.htm</v>
      </c>
    </row>
    <row r="444" spans="1:20" ht="20" customHeight="1">
      <c r="A444" s="14" t="s">
        <v>4656</v>
      </c>
      <c r="B444" s="14" t="s">
        <v>579</v>
      </c>
      <c r="C444" s="14" t="s">
        <v>4657</v>
      </c>
      <c r="E444" s="74">
        <v>880</v>
      </c>
      <c r="F444" s="74">
        <v>51300</v>
      </c>
      <c r="G444" s="74">
        <f t="shared" si="48"/>
        <v>10560</v>
      </c>
      <c r="H444" s="80">
        <f t="shared" si="49"/>
        <v>0.20584795321637428</v>
      </c>
      <c r="I444" s="74">
        <f>INDEX('AWR Data'!A$1:E$8825,MATCH(A444,'AWR Data'!A$1:A$8825,0),5)</f>
        <v>6</v>
      </c>
      <c r="J444" s="74">
        <f t="shared" si="50"/>
        <v>10560</v>
      </c>
      <c r="K444" s="105">
        <f t="shared" si="51"/>
        <v>1</v>
      </c>
      <c r="L444" s="75">
        <v>0</v>
      </c>
      <c r="M444" s="75">
        <v>0</v>
      </c>
      <c r="N444" s="75">
        <v>0</v>
      </c>
      <c r="O444" s="105">
        <v>0</v>
      </c>
      <c r="P444" s="98">
        <f t="shared" si="52"/>
        <v>10560</v>
      </c>
      <c r="Q444" s="98">
        <f t="shared" si="53"/>
        <v>6</v>
      </c>
      <c r="R444" s="98">
        <f t="shared" si="54"/>
        <v>10560</v>
      </c>
      <c r="S444" s="105">
        <f t="shared" si="55"/>
        <v>1</v>
      </c>
      <c r="T444" s="8" t="str">
        <f>IF(I444=0,"",(INDEX('AWR Data'!A$1:E$8823,MATCH(A444,'AWR Data'!A$1:A$8823,0),4)))</f>
        <v>http://gardening.about.com/od/rose1/tp/FragrantRoses.htm</v>
      </c>
    </row>
    <row r="445" spans="1:20" ht="20" customHeight="1">
      <c r="A445" s="14" t="s">
        <v>5305</v>
      </c>
      <c r="B445" s="14" t="s">
        <v>498</v>
      </c>
      <c r="C445" s="14" t="s">
        <v>5306</v>
      </c>
      <c r="E445" s="74">
        <v>22</v>
      </c>
      <c r="F445" s="74">
        <v>11700</v>
      </c>
      <c r="G445" s="74">
        <f t="shared" si="48"/>
        <v>264</v>
      </c>
      <c r="H445" s="80">
        <f t="shared" si="49"/>
        <v>2.2564102564102566E-2</v>
      </c>
      <c r="I445" s="74">
        <f>INDEX('AWR Data'!A$1:E$8825,MATCH(A445,'AWR Data'!A$1:A$8825,0),5)</f>
        <v>6</v>
      </c>
      <c r="J445" s="74">
        <f t="shared" si="50"/>
        <v>264</v>
      </c>
      <c r="K445" s="105">
        <f t="shared" si="51"/>
        <v>1</v>
      </c>
      <c r="L445" s="75">
        <v>0</v>
      </c>
      <c r="M445" s="75">
        <v>0</v>
      </c>
      <c r="N445" s="75">
        <v>0</v>
      </c>
      <c r="O445" s="105">
        <v>0</v>
      </c>
      <c r="P445" s="98">
        <f t="shared" si="52"/>
        <v>264</v>
      </c>
      <c r="Q445" s="98">
        <f t="shared" si="53"/>
        <v>6</v>
      </c>
      <c r="R445" s="98">
        <f t="shared" si="54"/>
        <v>264</v>
      </c>
      <c r="S445" s="105">
        <f t="shared" si="55"/>
        <v>1</v>
      </c>
      <c r="T445" s="8" t="str">
        <f>IF(I445=0,"",(INDEX('AWR Data'!A$1:E$8823,MATCH(A445,'AWR Data'!A$1:A$8823,0),4)))</f>
        <v>http://gardening.about.com/od/yourgardenphotos/ig/July-09-Garden-Photo-Challenge/Double-Orange-Daylily.htm</v>
      </c>
    </row>
    <row r="446" spans="1:20" ht="20" customHeight="1">
      <c r="A446" s="14" t="s">
        <v>5685</v>
      </c>
      <c r="B446" s="14" t="s">
        <v>989</v>
      </c>
      <c r="C446" s="14" t="s">
        <v>5686</v>
      </c>
      <c r="E446" s="98">
        <v>110</v>
      </c>
      <c r="F446" s="98">
        <v>357000</v>
      </c>
      <c r="G446" s="98">
        <f t="shared" si="48"/>
        <v>1320</v>
      </c>
      <c r="H446" s="80">
        <f t="shared" si="49"/>
        <v>3.6974789915966387E-3</v>
      </c>
      <c r="I446" s="98">
        <f>INDEX('AWR Data'!A$1:E$8825,MATCH(A446,'AWR Data'!A$1:A$8825,0),5)</f>
        <v>6</v>
      </c>
      <c r="J446" s="98">
        <f t="shared" si="50"/>
        <v>1320</v>
      </c>
      <c r="K446" s="105">
        <f t="shared" si="51"/>
        <v>1</v>
      </c>
      <c r="L446" s="75">
        <v>0</v>
      </c>
      <c r="M446" s="75">
        <v>0</v>
      </c>
      <c r="N446" s="75">
        <v>0</v>
      </c>
      <c r="O446" s="105">
        <v>0</v>
      </c>
      <c r="P446" s="98">
        <f t="shared" si="52"/>
        <v>1320</v>
      </c>
      <c r="Q446" s="98">
        <f t="shared" si="53"/>
        <v>6</v>
      </c>
      <c r="R446" s="98">
        <f t="shared" si="54"/>
        <v>1320</v>
      </c>
      <c r="S446" s="105">
        <f t="shared" si="55"/>
        <v>1</v>
      </c>
      <c r="T446" s="8" t="str">
        <f>IF(I446=0,"",(INDEX('AWR Data'!A$1:E$8823,MATCH(A446,'AWR Data'!A$1:A$8823,0),4)))</f>
        <v>http://gardening.about.com</v>
      </c>
    </row>
    <row r="447" spans="1:20" ht="20" customHeight="1">
      <c r="A447" s="14" t="s">
        <v>5993</v>
      </c>
      <c r="B447" s="14" t="s">
        <v>796</v>
      </c>
      <c r="C447" s="14" t="s">
        <v>5994</v>
      </c>
      <c r="E447" s="74">
        <v>2900</v>
      </c>
      <c r="F447" s="74">
        <v>629000</v>
      </c>
      <c r="G447" s="74">
        <f t="shared" si="48"/>
        <v>34800</v>
      </c>
      <c r="H447" s="80">
        <f t="shared" si="49"/>
        <v>5.5325914149443559E-2</v>
      </c>
      <c r="I447" s="74">
        <f>INDEX('AWR Data'!A$1:E$8825,MATCH(A447,'AWR Data'!A$1:A$8825,0),5)</f>
        <v>6</v>
      </c>
      <c r="J447" s="74">
        <f t="shared" si="50"/>
        <v>34800</v>
      </c>
      <c r="K447" s="105">
        <f t="shared" si="51"/>
        <v>1</v>
      </c>
      <c r="L447" s="75">
        <v>0</v>
      </c>
      <c r="M447" s="75">
        <v>0</v>
      </c>
      <c r="N447" s="75">
        <v>0</v>
      </c>
      <c r="O447" s="105">
        <v>0</v>
      </c>
      <c r="P447" s="98">
        <f t="shared" si="52"/>
        <v>34800</v>
      </c>
      <c r="Q447" s="98">
        <f t="shared" si="53"/>
        <v>6</v>
      </c>
      <c r="R447" s="98">
        <f t="shared" si="54"/>
        <v>34800</v>
      </c>
      <c r="S447" s="105">
        <f t="shared" si="55"/>
        <v>1</v>
      </c>
      <c r="T447" s="8" t="str">
        <f>IF(I447=0,"",(INDEX('AWR Data'!A$1:E$8823,MATCH(A447,'AWR Data'!A$1:A$8823,0),4)))</f>
        <v>http://gardening.about.com/od/gardenproblems/a/GardenInsects.htm</v>
      </c>
    </row>
    <row r="448" spans="1:20" ht="20" customHeight="1">
      <c r="A448" s="14" t="s">
        <v>6055</v>
      </c>
      <c r="B448" s="14" t="s">
        <v>17535</v>
      </c>
      <c r="C448" s="14" t="s">
        <v>6261</v>
      </c>
      <c r="E448" s="74">
        <v>590</v>
      </c>
      <c r="F448" s="74">
        <v>309000</v>
      </c>
      <c r="G448" s="74">
        <f t="shared" si="48"/>
        <v>7080</v>
      </c>
      <c r="H448" s="80">
        <f t="shared" si="49"/>
        <v>2.2912621359223301E-2</v>
      </c>
      <c r="I448" s="74">
        <f>INDEX('AWR Data'!A$1:E$8825,MATCH(A448,'AWR Data'!A$1:A$8825,0),5)</f>
        <v>6</v>
      </c>
      <c r="J448" s="74">
        <f t="shared" si="50"/>
        <v>7080</v>
      </c>
      <c r="K448" s="105">
        <f t="shared" si="51"/>
        <v>1</v>
      </c>
      <c r="L448" s="75">
        <v>0</v>
      </c>
      <c r="M448" s="75">
        <v>0</v>
      </c>
      <c r="N448" s="75">
        <v>0</v>
      </c>
      <c r="O448" s="105">
        <v>0</v>
      </c>
      <c r="P448" s="98">
        <f t="shared" si="52"/>
        <v>7080</v>
      </c>
      <c r="Q448" s="98">
        <f t="shared" si="53"/>
        <v>6</v>
      </c>
      <c r="R448" s="98">
        <f t="shared" si="54"/>
        <v>7080</v>
      </c>
      <c r="S448" s="105">
        <f t="shared" si="55"/>
        <v>1</v>
      </c>
      <c r="T448" s="8" t="str">
        <f>IF(I448=0,"",(INDEX('AWR Data'!A$1:E$8823,MATCH(A448,'AWR Data'!A$1:A$8823,0),4)))</f>
        <v>http://gardening.about.com/od/toolschool/tp/Garden_Rake.htm</v>
      </c>
    </row>
    <row r="449" spans="1:20" ht="20" customHeight="1">
      <c r="A449" s="14" t="s">
        <v>6347</v>
      </c>
      <c r="B449" s="14" t="s">
        <v>989</v>
      </c>
      <c r="C449" s="14" t="s">
        <v>6348</v>
      </c>
      <c r="E449" s="74">
        <v>720</v>
      </c>
      <c r="F449" s="74">
        <v>532000</v>
      </c>
      <c r="G449" s="74">
        <f t="shared" si="48"/>
        <v>8640</v>
      </c>
      <c r="H449" s="80">
        <f t="shared" si="49"/>
        <v>1.6240601503759399E-2</v>
      </c>
      <c r="I449" s="74">
        <f>INDEX('AWR Data'!A$1:E$8825,MATCH(A449,'AWR Data'!A$1:A$8825,0),5)</f>
        <v>6</v>
      </c>
      <c r="J449" s="74">
        <f t="shared" si="50"/>
        <v>8640</v>
      </c>
      <c r="K449" s="105">
        <f t="shared" si="51"/>
        <v>1</v>
      </c>
      <c r="L449" s="75">
        <v>0</v>
      </c>
      <c r="M449" s="75">
        <v>0</v>
      </c>
      <c r="N449" s="75">
        <v>0</v>
      </c>
      <c r="O449" s="105">
        <v>0</v>
      </c>
      <c r="P449" s="98">
        <f t="shared" si="52"/>
        <v>8640</v>
      </c>
      <c r="Q449" s="98">
        <f t="shared" si="53"/>
        <v>6</v>
      </c>
      <c r="R449" s="98">
        <f t="shared" si="54"/>
        <v>8640</v>
      </c>
      <c r="S449" s="105">
        <f t="shared" si="55"/>
        <v>1</v>
      </c>
      <c r="T449" s="8" t="str">
        <f>IF(I449=0,"",(INDEX('AWR Data'!A$1:E$8823,MATCH(A449,'AWR Data'!A$1:A$8823,0),4)))</f>
        <v>http://gardening.about.com/od/gardendesign/Garden_Design_Putting_It_All_Together.htm</v>
      </c>
    </row>
    <row r="450" spans="1:20" ht="20" customHeight="1">
      <c r="A450" s="14" t="s">
        <v>6366</v>
      </c>
      <c r="B450" s="14" t="s">
        <v>989</v>
      </c>
      <c r="C450" s="14" t="s">
        <v>6367</v>
      </c>
      <c r="E450" s="74">
        <v>2900</v>
      </c>
      <c r="F450" s="74">
        <v>708000</v>
      </c>
      <c r="G450" s="74">
        <f t="shared" si="48"/>
        <v>34800</v>
      </c>
      <c r="H450" s="80">
        <f t="shared" si="49"/>
        <v>4.9152542372881358E-2</v>
      </c>
      <c r="I450" s="74">
        <f>INDEX('AWR Data'!A$1:E$8825,MATCH(A450,'AWR Data'!A$1:A$8825,0),5)</f>
        <v>6</v>
      </c>
      <c r="J450" s="74">
        <f t="shared" si="50"/>
        <v>34800</v>
      </c>
      <c r="K450" s="105">
        <f t="shared" si="51"/>
        <v>1</v>
      </c>
      <c r="L450" s="75">
        <v>0</v>
      </c>
      <c r="M450" s="75">
        <v>0</v>
      </c>
      <c r="N450" s="75">
        <v>0</v>
      </c>
      <c r="O450" s="105">
        <v>0</v>
      </c>
      <c r="P450" s="98">
        <f t="shared" si="52"/>
        <v>34800</v>
      </c>
      <c r="Q450" s="98">
        <f t="shared" si="53"/>
        <v>6</v>
      </c>
      <c r="R450" s="98">
        <f t="shared" si="54"/>
        <v>34800</v>
      </c>
      <c r="S450" s="105">
        <f t="shared" si="55"/>
        <v>1</v>
      </c>
      <c r="T450" s="8" t="str">
        <f>IF(I450=0,"",(INDEX('AWR Data'!A$1:E$8823,MATCH(A450,'AWR Data'!A$1:A$8823,0),4)))</f>
        <v>http://gardening.about.com</v>
      </c>
    </row>
    <row r="451" spans="1:20" ht="20" customHeight="1">
      <c r="A451" s="14" t="s">
        <v>6176</v>
      </c>
      <c r="B451" s="14" t="s">
        <v>17334</v>
      </c>
      <c r="C451" s="14" t="s">
        <v>6177</v>
      </c>
      <c r="E451" s="74">
        <v>1000</v>
      </c>
      <c r="F451" s="74">
        <v>143000</v>
      </c>
      <c r="G451" s="74">
        <f t="shared" si="48"/>
        <v>12000</v>
      </c>
      <c r="H451" s="80">
        <f t="shared" si="49"/>
        <v>8.3916083916083919E-2</v>
      </c>
      <c r="I451" s="74">
        <f>INDEX('AWR Data'!A$1:E$8825,MATCH(A451,'AWR Data'!A$1:A$8825,0),5)</f>
        <v>6</v>
      </c>
      <c r="J451" s="74">
        <f t="shared" si="50"/>
        <v>12000</v>
      </c>
      <c r="K451" s="105">
        <f t="shared" si="51"/>
        <v>1</v>
      </c>
      <c r="L451" s="75">
        <v>0</v>
      </c>
      <c r="M451" s="75">
        <v>0</v>
      </c>
      <c r="N451" s="75">
        <v>0</v>
      </c>
      <c r="O451" s="105">
        <v>0</v>
      </c>
      <c r="P451" s="98">
        <f t="shared" si="52"/>
        <v>12000</v>
      </c>
      <c r="Q451" s="98">
        <f t="shared" si="53"/>
        <v>6</v>
      </c>
      <c r="R451" s="98">
        <f t="shared" si="54"/>
        <v>12000</v>
      </c>
      <c r="S451" s="105">
        <f t="shared" si="55"/>
        <v>1</v>
      </c>
      <c r="T451" s="8" t="str">
        <f>IF(I451=0,"",(INDEX('AWR Data'!A$1:E$8823,MATCH(A451,'AWR Data'!A$1:A$8823,0),4)))</f>
        <v>http://gardening.about.com/od/smallspacegardening/ig/Small-Garden-Design-Photos/</v>
      </c>
    </row>
    <row r="452" spans="1:20" ht="20" customHeight="1">
      <c r="A452" s="14" t="s">
        <v>6302</v>
      </c>
      <c r="B452" s="14" t="s">
        <v>1032</v>
      </c>
      <c r="C452" s="14" t="s">
        <v>6303</v>
      </c>
      <c r="E452" s="74">
        <v>170</v>
      </c>
      <c r="F452" s="74">
        <v>50600</v>
      </c>
      <c r="G452" s="74">
        <f t="shared" si="48"/>
        <v>2040</v>
      </c>
      <c r="H452" s="80">
        <f t="shared" si="49"/>
        <v>4.0316205533596841E-2</v>
      </c>
      <c r="I452" s="74">
        <f>INDEX('AWR Data'!A$1:E$8825,MATCH(A452,'AWR Data'!A$1:A$8825,0),5)</f>
        <v>6</v>
      </c>
      <c r="J452" s="74">
        <f t="shared" si="50"/>
        <v>2040</v>
      </c>
      <c r="K452" s="105">
        <f t="shared" si="51"/>
        <v>1</v>
      </c>
      <c r="L452" s="75">
        <v>0</v>
      </c>
      <c r="M452" s="75">
        <v>0</v>
      </c>
      <c r="N452" s="75">
        <v>0</v>
      </c>
      <c r="O452" s="105">
        <v>0</v>
      </c>
      <c r="P452" s="98">
        <f t="shared" si="52"/>
        <v>2040</v>
      </c>
      <c r="Q452" s="98">
        <f t="shared" si="53"/>
        <v>6</v>
      </c>
      <c r="R452" s="98">
        <f t="shared" si="54"/>
        <v>2040</v>
      </c>
      <c r="S452" s="105">
        <f t="shared" si="55"/>
        <v>1</v>
      </c>
      <c r="T452" s="8" t="str">
        <f>IF(I452=0,"",(INDEX('AWR Data'!A$1:E$8823,MATCH(A452,'AWR Data'!A$1:A$8823,0),4)))</f>
        <v>http://gardening.about.com/od/galleryofgardens/ig/Hardy-Geraniums/</v>
      </c>
    </row>
    <row r="453" spans="1:20" ht="20" customHeight="1">
      <c r="A453" s="14" t="s">
        <v>6501</v>
      </c>
      <c r="B453" s="14" t="s">
        <v>1032</v>
      </c>
      <c r="C453" s="14" t="s">
        <v>6502</v>
      </c>
      <c r="E453" s="74">
        <v>2900</v>
      </c>
      <c r="F453" s="74">
        <v>155000</v>
      </c>
      <c r="G453" s="74">
        <f t="shared" si="48"/>
        <v>34800</v>
      </c>
      <c r="H453" s="80">
        <f t="shared" si="49"/>
        <v>0.22451612903225807</v>
      </c>
      <c r="I453" s="74">
        <f>INDEX('AWR Data'!A$1:E$8825,MATCH(A453,'AWR Data'!A$1:A$8825,0),5)</f>
        <v>6</v>
      </c>
      <c r="J453" s="74">
        <f t="shared" si="50"/>
        <v>34800</v>
      </c>
      <c r="K453" s="105">
        <f t="shared" si="51"/>
        <v>1</v>
      </c>
      <c r="L453" s="75">
        <v>0</v>
      </c>
      <c r="M453" s="75">
        <v>0</v>
      </c>
      <c r="N453" s="75">
        <v>0</v>
      </c>
      <c r="O453" s="105">
        <v>0</v>
      </c>
      <c r="P453" s="98">
        <f t="shared" si="52"/>
        <v>34800</v>
      </c>
      <c r="Q453" s="98">
        <f t="shared" si="53"/>
        <v>6</v>
      </c>
      <c r="R453" s="98">
        <f t="shared" si="54"/>
        <v>34800</v>
      </c>
      <c r="S453" s="105">
        <f t="shared" si="55"/>
        <v>1</v>
      </c>
      <c r="T453" s="8" t="str">
        <f>IF(I453=0,"",(INDEX('AWR Data'!A$1:E$8823,MATCH(A453,'AWR Data'!A$1:A$8823,0),4)))</f>
        <v>http://gardening.about.com/od/galleryofgardens/ig/Hardy-Geraniums/Geranium-sanguineum.--Yt.htm</v>
      </c>
    </row>
    <row r="454" spans="1:20" ht="20" customHeight="1">
      <c r="A454" s="14" t="s">
        <v>6557</v>
      </c>
      <c r="B454" s="14" t="s">
        <v>573</v>
      </c>
      <c r="C454" s="14" t="s">
        <v>6558</v>
      </c>
      <c r="E454" s="74">
        <v>28</v>
      </c>
      <c r="F454" s="74">
        <v>314</v>
      </c>
      <c r="G454" s="74">
        <f t="shared" ref="G454:G517" si="56">+E454*12</f>
        <v>336</v>
      </c>
      <c r="H454" s="80">
        <f t="shared" ref="H454:H517" si="57">IF(G454&gt;0,(IF(F454&gt;0,G454/F454,1000)),0)</f>
        <v>1.0700636942675159</v>
      </c>
      <c r="I454" s="74">
        <f>INDEX('AWR Data'!A$1:E$8825,MATCH(A454,'AWR Data'!A$1:A$8825,0),5)</f>
        <v>6</v>
      </c>
      <c r="J454" s="74">
        <f t="shared" ref="J454:J517" si="58">IF(I454=0,0,IF(I454&gt;0,IF(I454&lt;11,G454,IF(I454&lt;21,(G454*0.32),IF(I454&lt;31,(G454*0.07),0)))))</f>
        <v>336</v>
      </c>
      <c r="K454" s="105">
        <f t="shared" ref="K454:K517" si="59">IF(G454,J454/G454,0)</f>
        <v>1</v>
      </c>
      <c r="L454" s="75">
        <v>0</v>
      </c>
      <c r="M454" s="75">
        <v>0</v>
      </c>
      <c r="N454" s="75">
        <v>0</v>
      </c>
      <c r="O454" s="105">
        <v>0</v>
      </c>
      <c r="P454" s="98">
        <f t="shared" ref="P454:P517" si="60">+G454-L454</f>
        <v>336</v>
      </c>
      <c r="Q454" s="98">
        <f t="shared" ref="Q454:Q517" si="61">IF(I454=0,I454-M454,IF(M454,IF(I454=0,(M454-0),M454-I454),I454))</f>
        <v>6</v>
      </c>
      <c r="R454" s="98">
        <f t="shared" ref="R454:R517" si="62">+J454-N454</f>
        <v>336</v>
      </c>
      <c r="S454" s="105">
        <f t="shared" ref="S454:S517" si="63">+K454-O454</f>
        <v>1</v>
      </c>
      <c r="T454" s="8" t="str">
        <f>IF(I454=0,"",(INDEX('AWR Data'!A$1:E$8823,MATCH(A454,'AWR Data'!A$1:A$8823,0),4)))</f>
        <v>http://gardening.about.com/od/plantprofile1/p/Geranium.htm</v>
      </c>
    </row>
    <row r="455" spans="1:20" ht="20" customHeight="1">
      <c r="A455" s="14" t="s">
        <v>7364</v>
      </c>
      <c r="B455" s="14" t="s">
        <v>2852</v>
      </c>
      <c r="C455" s="14" t="s">
        <v>7365</v>
      </c>
      <c r="E455" s="74">
        <v>22</v>
      </c>
      <c r="F455" s="74">
        <v>287</v>
      </c>
      <c r="G455" s="74">
        <f t="shared" si="56"/>
        <v>264</v>
      </c>
      <c r="H455" s="80">
        <f t="shared" si="57"/>
        <v>0.91986062717770034</v>
      </c>
      <c r="I455" s="74">
        <f>INDEX('AWR Data'!A$1:E$8825,MATCH(A455,'AWR Data'!A$1:A$8825,0),5)</f>
        <v>6</v>
      </c>
      <c r="J455" s="74">
        <f t="shared" si="58"/>
        <v>264</v>
      </c>
      <c r="K455" s="105">
        <f t="shared" si="59"/>
        <v>1</v>
      </c>
      <c r="L455" s="75">
        <v>0</v>
      </c>
      <c r="M455" s="75">
        <v>0</v>
      </c>
      <c r="N455" s="75">
        <v>0</v>
      </c>
      <c r="O455" s="105">
        <v>0</v>
      </c>
      <c r="P455" s="98">
        <f t="shared" si="60"/>
        <v>264</v>
      </c>
      <c r="Q455" s="98">
        <f t="shared" si="61"/>
        <v>6</v>
      </c>
      <c r="R455" s="98">
        <f t="shared" si="62"/>
        <v>264</v>
      </c>
      <c r="S455" s="105">
        <f t="shared" si="63"/>
        <v>1</v>
      </c>
      <c r="T455" s="8" t="str">
        <f>IF(I455=0,"",(INDEX('AWR Data'!A$1:E$8823,MATCH(A455,'AWR Data'!A$1:A$8823,0),4)))</f>
        <v>http://gardening.about.com/od/houseplants/a/Cyclamen.htm</v>
      </c>
    </row>
    <row r="456" spans="1:20" ht="20" customHeight="1">
      <c r="A456" s="14" t="s">
        <v>7231</v>
      </c>
      <c r="B456" s="14" t="s">
        <v>1570</v>
      </c>
      <c r="C456" s="14" t="s">
        <v>7232</v>
      </c>
      <c r="E456" s="74">
        <v>58</v>
      </c>
      <c r="F456" s="74">
        <v>39400</v>
      </c>
      <c r="G456" s="74">
        <f t="shared" si="56"/>
        <v>696</v>
      </c>
      <c r="H456" s="80">
        <f t="shared" si="57"/>
        <v>1.7664974619289339E-2</v>
      </c>
      <c r="I456" s="74">
        <f>INDEX('AWR Data'!A$1:E$8825,MATCH(A456,'AWR Data'!A$1:A$8825,0),5)</f>
        <v>6</v>
      </c>
      <c r="J456" s="74">
        <f t="shared" si="58"/>
        <v>696</v>
      </c>
      <c r="K456" s="105">
        <f t="shared" si="59"/>
        <v>1</v>
      </c>
      <c r="L456" s="75">
        <v>0</v>
      </c>
      <c r="M456" s="75">
        <v>0</v>
      </c>
      <c r="N456" s="75">
        <v>0</v>
      </c>
      <c r="O456" s="105">
        <v>0</v>
      </c>
      <c r="P456" s="98">
        <f t="shared" si="60"/>
        <v>696</v>
      </c>
      <c r="Q456" s="98">
        <f t="shared" si="61"/>
        <v>6</v>
      </c>
      <c r="R456" s="98">
        <f t="shared" si="62"/>
        <v>696</v>
      </c>
      <c r="S456" s="105">
        <f t="shared" si="63"/>
        <v>1</v>
      </c>
      <c r="T456" s="8" t="str">
        <f>IF(I456=0,"",(INDEX('AWR Data'!A$1:E$8823,MATCH(A456,'AWR Data'!A$1:A$8823,0),4)))</f>
        <v>http://gardening.about.com/od/gardendesign/a/ContainerGrass.htm</v>
      </c>
    </row>
    <row r="457" spans="1:20" ht="20" customHeight="1">
      <c r="A457" s="14" t="s">
        <v>7585</v>
      </c>
      <c r="B457" s="14" t="s">
        <v>1032</v>
      </c>
      <c r="C457" s="14" t="s">
        <v>7373</v>
      </c>
      <c r="E457" s="74">
        <v>28</v>
      </c>
      <c r="F457" s="74">
        <v>4</v>
      </c>
      <c r="G457" s="74">
        <f t="shared" si="56"/>
        <v>336</v>
      </c>
      <c r="H457" s="80">
        <f t="shared" si="57"/>
        <v>84</v>
      </c>
      <c r="I457" s="74">
        <f>INDEX('AWR Data'!A$1:E$8825,MATCH(A457,'AWR Data'!A$1:A$8825,0),5)</f>
        <v>6</v>
      </c>
      <c r="J457" s="74">
        <f t="shared" si="58"/>
        <v>336</v>
      </c>
      <c r="K457" s="105">
        <f t="shared" si="59"/>
        <v>1</v>
      </c>
      <c r="L457" s="75">
        <v>0</v>
      </c>
      <c r="M457" s="75">
        <v>0</v>
      </c>
      <c r="N457" s="75">
        <v>0</v>
      </c>
      <c r="O457" s="105">
        <v>0</v>
      </c>
      <c r="P457" s="98">
        <f t="shared" si="60"/>
        <v>336</v>
      </c>
      <c r="Q457" s="98">
        <f t="shared" si="61"/>
        <v>6</v>
      </c>
      <c r="R457" s="98">
        <f t="shared" si="62"/>
        <v>336</v>
      </c>
      <c r="S457" s="105">
        <f t="shared" si="63"/>
        <v>1</v>
      </c>
      <c r="T457" s="8" t="str">
        <f>IF(I457=0,"",(INDEX('AWR Data'!A$1:E$8823,MATCH(A457,'AWR Data'!A$1:A$8823,0),4)))</f>
        <v>http://gardening.about.com/od/plantprofile1/p/Geranium.htm</v>
      </c>
    </row>
    <row r="458" spans="1:20" ht="20" customHeight="1">
      <c r="A458" s="14" t="s">
        <v>7877</v>
      </c>
      <c r="B458" s="14" t="s">
        <v>505</v>
      </c>
      <c r="C458" s="14" t="s">
        <v>7878</v>
      </c>
      <c r="E458" s="74">
        <v>140</v>
      </c>
      <c r="F458" s="74">
        <v>23400</v>
      </c>
      <c r="G458" s="74">
        <f t="shared" si="56"/>
        <v>1680</v>
      </c>
      <c r="H458" s="80">
        <f t="shared" si="57"/>
        <v>7.179487179487179E-2</v>
      </c>
      <c r="I458" s="74">
        <f>INDEX('AWR Data'!A$1:E$8825,MATCH(A458,'AWR Data'!A$1:A$8825,0),5)</f>
        <v>6</v>
      </c>
      <c r="J458" s="74">
        <f t="shared" si="58"/>
        <v>1680</v>
      </c>
      <c r="K458" s="105">
        <f t="shared" si="59"/>
        <v>1</v>
      </c>
      <c r="L458" s="75">
        <v>0</v>
      </c>
      <c r="M458" s="75">
        <v>0</v>
      </c>
      <c r="N458" s="75">
        <v>0</v>
      </c>
      <c r="O458" s="105">
        <v>0</v>
      </c>
      <c r="P458" s="98">
        <f t="shared" si="60"/>
        <v>1680</v>
      </c>
      <c r="Q458" s="98">
        <f t="shared" si="61"/>
        <v>6</v>
      </c>
      <c r="R458" s="98">
        <f t="shared" si="62"/>
        <v>1680</v>
      </c>
      <c r="S458" s="105">
        <f t="shared" si="63"/>
        <v>1</v>
      </c>
      <c r="T458" s="8" t="str">
        <f>IF(I458=0,"",(INDEX('AWR Data'!A$1:E$8823,MATCH(A458,'AWR Data'!A$1:A$8823,0),4)))</f>
        <v>http://gardening.about.com/od/gardendesign/ig/Desiging-a-White-Shade-Garden/Garden-Design-with-Hosta.htm</v>
      </c>
    </row>
    <row r="459" spans="1:20" ht="20" customHeight="1">
      <c r="A459" s="14" t="s">
        <v>7853</v>
      </c>
      <c r="B459" s="14" t="s">
        <v>573</v>
      </c>
      <c r="C459" s="14" t="s">
        <v>7854</v>
      </c>
      <c r="E459" s="74">
        <v>260</v>
      </c>
      <c r="F459" s="74">
        <v>10800</v>
      </c>
      <c r="G459" s="74">
        <f t="shared" si="56"/>
        <v>3120</v>
      </c>
      <c r="H459" s="80">
        <f t="shared" si="57"/>
        <v>0.28888888888888886</v>
      </c>
      <c r="I459" s="74">
        <f>INDEX('AWR Data'!A$1:E$8825,MATCH(A459,'AWR Data'!A$1:A$8825,0),5)</f>
        <v>6</v>
      </c>
      <c r="J459" s="74">
        <f t="shared" si="58"/>
        <v>3120</v>
      </c>
      <c r="K459" s="105">
        <f t="shared" si="59"/>
        <v>1</v>
      </c>
      <c r="L459" s="75">
        <v>0</v>
      </c>
      <c r="M459" s="75">
        <v>0</v>
      </c>
      <c r="N459" s="75">
        <v>0</v>
      </c>
      <c r="O459" s="105">
        <v>0</v>
      </c>
      <c r="P459" s="98">
        <f t="shared" si="60"/>
        <v>3120</v>
      </c>
      <c r="Q459" s="98">
        <f t="shared" si="61"/>
        <v>6</v>
      </c>
      <c r="R459" s="98">
        <f t="shared" si="62"/>
        <v>3120</v>
      </c>
      <c r="S459" s="105">
        <f t="shared" si="63"/>
        <v>1</v>
      </c>
      <c r="T459" s="8" t="str">
        <f>IF(I459=0,"",(INDEX('AWR Data'!A$1:E$8823,MATCH(A459,'AWR Data'!A$1:A$8823,0),4)))</f>
        <v>http://gardening.about.com/od/plantprofile1/p/Geranium.htm</v>
      </c>
    </row>
    <row r="460" spans="1:20" ht="20" customHeight="1">
      <c r="A460" s="14" t="s">
        <v>7855</v>
      </c>
      <c r="B460" s="14" t="s">
        <v>573</v>
      </c>
      <c r="C460" s="14" t="s">
        <v>7856</v>
      </c>
      <c r="E460" s="74">
        <v>58</v>
      </c>
      <c r="F460" s="74">
        <v>1470</v>
      </c>
      <c r="G460" s="74">
        <f t="shared" si="56"/>
        <v>696</v>
      </c>
      <c r="H460" s="80">
        <f t="shared" si="57"/>
        <v>0.47346938775510206</v>
      </c>
      <c r="I460" s="74">
        <f>INDEX('AWR Data'!A$1:E$8825,MATCH(A460,'AWR Data'!A$1:A$8825,0),5)</f>
        <v>6</v>
      </c>
      <c r="J460" s="74">
        <f t="shared" si="58"/>
        <v>696</v>
      </c>
      <c r="K460" s="105">
        <f t="shared" si="59"/>
        <v>1</v>
      </c>
      <c r="L460" s="75">
        <v>0</v>
      </c>
      <c r="M460" s="75">
        <v>0</v>
      </c>
      <c r="N460" s="75">
        <v>0</v>
      </c>
      <c r="O460" s="105">
        <v>0</v>
      </c>
      <c r="P460" s="98">
        <f t="shared" si="60"/>
        <v>696</v>
      </c>
      <c r="Q460" s="98">
        <f t="shared" si="61"/>
        <v>6</v>
      </c>
      <c r="R460" s="98">
        <f t="shared" si="62"/>
        <v>696</v>
      </c>
      <c r="S460" s="105">
        <f t="shared" si="63"/>
        <v>1</v>
      </c>
      <c r="T460" s="8" t="str">
        <f>IF(I460=0,"",(INDEX('AWR Data'!A$1:E$8823,MATCH(A460,'AWR Data'!A$1:A$8823,0),4)))</f>
        <v>http://gardening.about.com/od/winterinthegarden/ss/Store_Geraniums_4.htm</v>
      </c>
    </row>
    <row r="461" spans="1:20" ht="20" customHeight="1">
      <c r="A461" s="14" t="s">
        <v>8064</v>
      </c>
      <c r="B461" s="14" t="s">
        <v>516</v>
      </c>
      <c r="C461" s="14" t="s">
        <v>8065</v>
      </c>
      <c r="E461" s="74">
        <v>720</v>
      </c>
      <c r="F461" s="74">
        <v>36700</v>
      </c>
      <c r="G461" s="74">
        <f t="shared" si="56"/>
        <v>8640</v>
      </c>
      <c r="H461" s="80">
        <f t="shared" si="57"/>
        <v>0.23542234332425069</v>
      </c>
      <c r="I461" s="74">
        <f>INDEX('AWR Data'!A$1:E$8825,MATCH(A461,'AWR Data'!A$1:A$8825,0),5)</f>
        <v>6</v>
      </c>
      <c r="J461" s="74">
        <f t="shared" si="58"/>
        <v>8640</v>
      </c>
      <c r="K461" s="105">
        <f t="shared" si="59"/>
        <v>1</v>
      </c>
      <c r="L461" s="75">
        <v>0</v>
      </c>
      <c r="M461" s="75">
        <v>0</v>
      </c>
      <c r="N461" s="75">
        <v>0</v>
      </c>
      <c r="O461" s="105">
        <v>0</v>
      </c>
      <c r="P461" s="98">
        <f t="shared" si="60"/>
        <v>8640</v>
      </c>
      <c r="Q461" s="98">
        <f t="shared" si="61"/>
        <v>6</v>
      </c>
      <c r="R461" s="98">
        <f t="shared" si="62"/>
        <v>8640</v>
      </c>
      <c r="S461" s="105">
        <f t="shared" si="63"/>
        <v>1</v>
      </c>
      <c r="T461" s="8" t="str">
        <f>IF(I461=0,"",(INDEX('AWR Data'!A$1:E$8823,MATCH(A461,'AWR Data'!A$1:A$8823,0),4)))</f>
        <v>http://gardening.about.com/od/hydrangea/a/Hydrangea_Care.htm</v>
      </c>
    </row>
    <row r="462" spans="1:20" ht="20" customHeight="1">
      <c r="A462" s="14" t="s">
        <v>8653</v>
      </c>
      <c r="B462" s="14" t="s">
        <v>1472</v>
      </c>
      <c r="C462" s="14" t="s">
        <v>8654</v>
      </c>
      <c r="E462" s="74">
        <v>210</v>
      </c>
      <c r="F462" s="74">
        <v>64600</v>
      </c>
      <c r="G462" s="74">
        <f t="shared" si="56"/>
        <v>2520</v>
      </c>
      <c r="H462" s="80">
        <f t="shared" si="57"/>
        <v>3.9009287925696592E-2</v>
      </c>
      <c r="I462" s="74">
        <f>INDEX('AWR Data'!A$1:E$8825,MATCH(A462,'AWR Data'!A$1:A$8825,0),5)</f>
        <v>6</v>
      </c>
      <c r="J462" s="74">
        <f t="shared" si="58"/>
        <v>2520</v>
      </c>
      <c r="K462" s="105">
        <f t="shared" si="59"/>
        <v>1</v>
      </c>
      <c r="L462" s="75">
        <v>0</v>
      </c>
      <c r="M462" s="75">
        <v>0</v>
      </c>
      <c r="N462" s="75">
        <v>0</v>
      </c>
      <c r="O462" s="105">
        <v>0</v>
      </c>
      <c r="P462" s="98">
        <f t="shared" si="60"/>
        <v>2520</v>
      </c>
      <c r="Q462" s="98">
        <f t="shared" si="61"/>
        <v>6</v>
      </c>
      <c r="R462" s="98">
        <f t="shared" si="62"/>
        <v>2520</v>
      </c>
      <c r="S462" s="105">
        <f t="shared" si="63"/>
        <v>1</v>
      </c>
      <c r="T462" s="8" t="str">
        <f>IF(I462=0,"",(INDEX('AWR Data'!A$1:E$8823,MATCH(A462,'AWR Data'!A$1:A$8823,0),4)))</f>
        <v>http://gardening.about.com/od/houseplants/a/EasyHouseplants.htm</v>
      </c>
    </row>
    <row r="463" spans="1:20" ht="20" customHeight="1">
      <c r="A463" s="14" t="s">
        <v>8847</v>
      </c>
      <c r="B463" s="14" t="s">
        <v>929</v>
      </c>
      <c r="C463" s="14" t="s">
        <v>8848</v>
      </c>
      <c r="E463" s="74">
        <v>110</v>
      </c>
      <c r="F463" s="74">
        <v>4880</v>
      </c>
      <c r="G463" s="74">
        <f t="shared" si="56"/>
        <v>1320</v>
      </c>
      <c r="H463" s="80">
        <f t="shared" si="57"/>
        <v>0.27049180327868855</v>
      </c>
      <c r="I463" s="74">
        <f>INDEX('AWR Data'!A$1:E$8825,MATCH(A463,'AWR Data'!A$1:A$8825,0),5)</f>
        <v>6</v>
      </c>
      <c r="J463" s="74">
        <f t="shared" si="58"/>
        <v>1320</v>
      </c>
      <c r="K463" s="105">
        <f t="shared" si="59"/>
        <v>1</v>
      </c>
      <c r="L463" s="75">
        <v>0</v>
      </c>
      <c r="M463" s="75">
        <v>0</v>
      </c>
      <c r="N463" s="75">
        <v>0</v>
      </c>
      <c r="O463" s="105">
        <v>0</v>
      </c>
      <c r="P463" s="98">
        <f t="shared" si="60"/>
        <v>1320</v>
      </c>
      <c r="Q463" s="98">
        <f t="shared" si="61"/>
        <v>6</v>
      </c>
      <c r="R463" s="98">
        <f t="shared" si="62"/>
        <v>1320</v>
      </c>
      <c r="S463" s="105">
        <f t="shared" si="63"/>
        <v>1</v>
      </c>
      <c r="T463" s="8" t="str">
        <f>IF(I463=0,"",(INDEX('AWR Data'!A$1:E$8823,MATCH(A463,'AWR Data'!A$1:A$8823,0),4)))</f>
        <v>http://gardening.about.com/od/gardendesign/ig/Plants-to-Walk-On/Sedum-spurium--John-Creech-.htm</v>
      </c>
    </row>
    <row r="464" spans="1:20" ht="20" customHeight="1">
      <c r="A464" s="14" t="s">
        <v>10003</v>
      </c>
      <c r="B464" s="14" t="s">
        <v>2947</v>
      </c>
      <c r="C464" s="14" t="s">
        <v>10004</v>
      </c>
      <c r="E464" s="74">
        <v>36</v>
      </c>
      <c r="F464" s="74">
        <v>10700</v>
      </c>
      <c r="G464" s="74">
        <f t="shared" si="56"/>
        <v>432</v>
      </c>
      <c r="H464" s="80">
        <f t="shared" si="57"/>
        <v>4.0373831775700933E-2</v>
      </c>
      <c r="I464" s="74">
        <f>INDEX('AWR Data'!A$1:E$8825,MATCH(A464,'AWR Data'!A$1:A$8825,0),5)</f>
        <v>6</v>
      </c>
      <c r="J464" s="74">
        <f t="shared" si="58"/>
        <v>432</v>
      </c>
      <c r="K464" s="105">
        <f t="shared" si="59"/>
        <v>1</v>
      </c>
      <c r="L464" s="75">
        <v>0</v>
      </c>
      <c r="M464" s="75">
        <v>0</v>
      </c>
      <c r="N464" s="75">
        <v>0</v>
      </c>
      <c r="O464" s="105">
        <v>0</v>
      </c>
      <c r="P464" s="98">
        <f t="shared" si="60"/>
        <v>432</v>
      </c>
      <c r="Q464" s="98">
        <f t="shared" si="61"/>
        <v>6</v>
      </c>
      <c r="R464" s="98">
        <f t="shared" si="62"/>
        <v>432</v>
      </c>
      <c r="S464" s="105">
        <f t="shared" si="63"/>
        <v>1</v>
      </c>
      <c r="T464" s="8" t="str">
        <f>IF(I464=0,"",(INDEX('AWR Data'!A$1:E$8823,MATCH(A464,'AWR Data'!A$1:A$8823,0),4)))</f>
        <v>http://gardening.about.com/od/treesshrubs/ig/Top-Shrubs-for-the-Home-Garden/My-Monet-Weigela-.htm</v>
      </c>
    </row>
    <row r="465" spans="1:20" ht="20" customHeight="1">
      <c r="A465" s="14" t="s">
        <v>10435</v>
      </c>
      <c r="B465" s="14" t="s">
        <v>2185</v>
      </c>
      <c r="C465" s="14" t="s">
        <v>10436</v>
      </c>
      <c r="E465" s="74">
        <v>91</v>
      </c>
      <c r="F465" s="74">
        <v>15500</v>
      </c>
      <c r="G465" s="74">
        <f t="shared" si="56"/>
        <v>1092</v>
      </c>
      <c r="H465" s="80">
        <f t="shared" si="57"/>
        <v>7.045161290322581E-2</v>
      </c>
      <c r="I465" s="74">
        <f>INDEX('AWR Data'!A$1:E$8825,MATCH(A465,'AWR Data'!A$1:A$8825,0),5)</f>
        <v>6</v>
      </c>
      <c r="J465" s="74">
        <f t="shared" si="58"/>
        <v>1092</v>
      </c>
      <c r="K465" s="105">
        <f t="shared" si="59"/>
        <v>1</v>
      </c>
      <c r="L465" s="75">
        <v>0</v>
      </c>
      <c r="M465" s="75">
        <v>0</v>
      </c>
      <c r="N465" s="75">
        <v>0</v>
      </c>
      <c r="O465" s="105">
        <v>0</v>
      </c>
      <c r="P465" s="98">
        <f t="shared" si="60"/>
        <v>1092</v>
      </c>
      <c r="Q465" s="98">
        <f t="shared" si="61"/>
        <v>6</v>
      </c>
      <c r="R465" s="98">
        <f t="shared" si="62"/>
        <v>1092</v>
      </c>
      <c r="S465" s="105">
        <f t="shared" si="63"/>
        <v>1</v>
      </c>
      <c r="T465" s="8" t="str">
        <f>IF(I465=0,"",(INDEX('AWR Data'!A$1:E$8823,MATCH(A465,'AWR Data'!A$1:A$8823,0),4)))</f>
        <v>http://gardening.about.com/od/forcingandprechilling/a/Paperwhites.htm</v>
      </c>
    </row>
    <row r="466" spans="1:20" ht="20" customHeight="1">
      <c r="A466" s="14" t="s">
        <v>10441</v>
      </c>
      <c r="B466" s="14" t="s">
        <v>2185</v>
      </c>
      <c r="C466" s="14" t="s">
        <v>10442</v>
      </c>
      <c r="E466" s="74">
        <v>58</v>
      </c>
      <c r="F466" s="74">
        <v>9780</v>
      </c>
      <c r="G466" s="74">
        <f t="shared" si="56"/>
        <v>696</v>
      </c>
      <c r="H466" s="80">
        <f t="shared" si="57"/>
        <v>7.1165644171779147E-2</v>
      </c>
      <c r="I466" s="74">
        <f>INDEX('AWR Data'!A$1:E$8825,MATCH(A466,'AWR Data'!A$1:A$8825,0),5)</f>
        <v>6</v>
      </c>
      <c r="J466" s="74">
        <f t="shared" si="58"/>
        <v>696</v>
      </c>
      <c r="K466" s="105">
        <f t="shared" si="59"/>
        <v>1</v>
      </c>
      <c r="L466" s="75">
        <v>0</v>
      </c>
      <c r="M466" s="75">
        <v>0</v>
      </c>
      <c r="N466" s="75">
        <v>0</v>
      </c>
      <c r="O466" s="105">
        <v>0</v>
      </c>
      <c r="P466" s="98">
        <f t="shared" si="60"/>
        <v>696</v>
      </c>
      <c r="Q466" s="98">
        <f t="shared" si="61"/>
        <v>6</v>
      </c>
      <c r="R466" s="98">
        <f t="shared" si="62"/>
        <v>696</v>
      </c>
      <c r="S466" s="105">
        <f t="shared" si="63"/>
        <v>1</v>
      </c>
      <c r="T466" s="8" t="str">
        <f>IF(I466=0,"",(INDEX('AWR Data'!A$1:E$8823,MATCH(A466,'AWR Data'!A$1:A$8823,0),4)))</f>
        <v>http://gardening.about.com/od/forcingandprechilling/a/Paperwhites.htm</v>
      </c>
    </row>
    <row r="467" spans="1:20" ht="20" customHeight="1">
      <c r="A467" s="14" t="s">
        <v>10683</v>
      </c>
      <c r="B467" s="14" t="s">
        <v>17535</v>
      </c>
      <c r="C467" s="14" t="s">
        <v>10684</v>
      </c>
      <c r="E467" s="74">
        <v>46</v>
      </c>
      <c r="F467" s="74">
        <v>26600</v>
      </c>
      <c r="G467" s="74">
        <f t="shared" si="56"/>
        <v>552</v>
      </c>
      <c r="H467" s="80">
        <f t="shared" si="57"/>
        <v>2.0751879699248119E-2</v>
      </c>
      <c r="I467" s="74">
        <f>INDEX('AWR Data'!A$1:E$8825,MATCH(A467,'AWR Data'!A$1:A$8825,0),5)</f>
        <v>6</v>
      </c>
      <c r="J467" s="74">
        <f t="shared" si="58"/>
        <v>552</v>
      </c>
      <c r="K467" s="105">
        <f t="shared" si="59"/>
        <v>1</v>
      </c>
      <c r="L467" s="75">
        <v>0</v>
      </c>
      <c r="M467" s="75">
        <v>0</v>
      </c>
      <c r="N467" s="75">
        <v>0</v>
      </c>
      <c r="O467" s="105">
        <v>0</v>
      </c>
      <c r="P467" s="98">
        <f t="shared" si="60"/>
        <v>552</v>
      </c>
      <c r="Q467" s="98">
        <f t="shared" si="61"/>
        <v>6</v>
      </c>
      <c r="R467" s="98">
        <f t="shared" si="62"/>
        <v>552</v>
      </c>
      <c r="S467" s="105">
        <f t="shared" si="63"/>
        <v>1</v>
      </c>
      <c r="T467" s="8" t="str">
        <f>IF(I467=0,"",(INDEX('AWR Data'!A$1:E$8823,MATCH(A467,'AWR Data'!A$1:A$8823,0),4)))</f>
        <v>http://gardening.about.com/od/toppicktools/tp/Pruning_Shears.htm</v>
      </c>
    </row>
    <row r="468" spans="1:20" ht="20" customHeight="1">
      <c r="A468" s="14" t="s">
        <v>10830</v>
      </c>
      <c r="B468" s="14" t="s">
        <v>269</v>
      </c>
      <c r="C468" s="14" t="s">
        <v>10831</v>
      </c>
      <c r="E468" s="74">
        <v>140</v>
      </c>
      <c r="F468" s="74">
        <v>384</v>
      </c>
      <c r="G468" s="74">
        <f t="shared" si="56"/>
        <v>1680</v>
      </c>
      <c r="H468" s="80">
        <f t="shared" si="57"/>
        <v>4.375</v>
      </c>
      <c r="I468" s="74">
        <f>INDEX('AWR Data'!A$1:E$8825,MATCH(A468,'AWR Data'!A$1:A$8825,0),5)</f>
        <v>6</v>
      </c>
      <c r="J468" s="74">
        <f t="shared" si="58"/>
        <v>1680</v>
      </c>
      <c r="K468" s="105">
        <f t="shared" si="59"/>
        <v>1</v>
      </c>
      <c r="L468" s="75">
        <v>0</v>
      </c>
      <c r="M468" s="75">
        <v>0</v>
      </c>
      <c r="N468" s="75">
        <v>0</v>
      </c>
      <c r="O468" s="105">
        <v>0</v>
      </c>
      <c r="P468" s="98">
        <f t="shared" si="60"/>
        <v>1680</v>
      </c>
      <c r="Q468" s="98">
        <f t="shared" si="61"/>
        <v>6</v>
      </c>
      <c r="R468" s="98">
        <f t="shared" si="62"/>
        <v>1680</v>
      </c>
      <c r="S468" s="105">
        <f t="shared" si="63"/>
        <v>1</v>
      </c>
      <c r="T468" s="8" t="str">
        <f>IF(I468=0,"",(INDEX('AWR Data'!A$1:E$8823,MATCH(A468,'AWR Data'!A$1:A$8823,0),4)))</f>
        <v>http://gardening.about.com/od/floweringbulbs/a/StoringBulbs.htm</v>
      </c>
    </row>
    <row r="469" spans="1:20" ht="20" customHeight="1">
      <c r="A469" s="14" t="s">
        <v>11327</v>
      </c>
      <c r="B469" s="14" t="s">
        <v>989</v>
      </c>
      <c r="C469" s="14" t="s">
        <v>11328</v>
      </c>
      <c r="E469" s="74">
        <v>73</v>
      </c>
      <c r="F469" s="74">
        <v>25100</v>
      </c>
      <c r="G469" s="74">
        <f t="shared" si="56"/>
        <v>876</v>
      </c>
      <c r="H469" s="80">
        <f t="shared" si="57"/>
        <v>3.4900398406374503E-2</v>
      </c>
      <c r="I469" s="74">
        <f>INDEX('AWR Data'!A$1:E$8825,MATCH(A469,'AWR Data'!A$1:A$8825,0),5)</f>
        <v>6</v>
      </c>
      <c r="J469" s="74">
        <f t="shared" si="58"/>
        <v>876</v>
      </c>
      <c r="K469" s="105">
        <f t="shared" si="59"/>
        <v>1</v>
      </c>
      <c r="L469" s="75">
        <v>0</v>
      </c>
      <c r="M469" s="75">
        <v>0</v>
      </c>
      <c r="N469" s="75">
        <v>0</v>
      </c>
      <c r="O469" s="105">
        <v>0</v>
      </c>
      <c r="P469" s="98">
        <f t="shared" si="60"/>
        <v>876</v>
      </c>
      <c r="Q469" s="98">
        <f t="shared" si="61"/>
        <v>6</v>
      </c>
      <c r="R469" s="98">
        <f t="shared" si="62"/>
        <v>876</v>
      </c>
      <c r="S469" s="105">
        <f t="shared" si="63"/>
        <v>1</v>
      </c>
      <c r="T469" s="8" t="str">
        <f>IF(I469=0,"",(INDEX('AWR Data'!A$1:E$8823,MATCH(A469,'AWR Data'!A$1:A$8823,0),4)))</f>
        <v>http://gardening.about.com/od/gardendesign/a/PatioGarden.htm</v>
      </c>
    </row>
    <row r="470" spans="1:20" ht="20" customHeight="1">
      <c r="A470" s="14" t="s">
        <v>11587</v>
      </c>
      <c r="B470" s="14" t="s">
        <v>1032</v>
      </c>
      <c r="C470" s="14" t="s">
        <v>11588</v>
      </c>
      <c r="E470" s="74">
        <v>140</v>
      </c>
      <c r="F470" s="74">
        <v>2590</v>
      </c>
      <c r="G470" s="74">
        <f t="shared" si="56"/>
        <v>1680</v>
      </c>
      <c r="H470" s="80">
        <f t="shared" si="57"/>
        <v>0.64864864864864868</v>
      </c>
      <c r="I470" s="74">
        <f>INDEX('AWR Data'!A$1:E$8825,MATCH(A470,'AWR Data'!A$1:A$8825,0),5)</f>
        <v>6</v>
      </c>
      <c r="J470" s="74">
        <f t="shared" si="58"/>
        <v>1680</v>
      </c>
      <c r="K470" s="105">
        <f t="shared" si="59"/>
        <v>1</v>
      </c>
      <c r="L470" s="75">
        <v>0</v>
      </c>
      <c r="M470" s="75">
        <v>0</v>
      </c>
      <c r="N470" s="75">
        <v>0</v>
      </c>
      <c r="O470" s="105">
        <v>0</v>
      </c>
      <c r="P470" s="98">
        <f t="shared" si="60"/>
        <v>1680</v>
      </c>
      <c r="Q470" s="98">
        <f t="shared" si="61"/>
        <v>6</v>
      </c>
      <c r="R470" s="98">
        <f t="shared" si="62"/>
        <v>1680</v>
      </c>
      <c r="S470" s="105">
        <f t="shared" si="63"/>
        <v>1</v>
      </c>
      <c r="T470" s="8" t="str">
        <f>IF(I470=0,"",(INDEX('AWR Data'!A$1:E$8823,MATCH(A470,'AWR Data'!A$1:A$8823,0),4)))</f>
        <v>http://gardening.about.com/od/plantprofile1/p/Geranium.htm</v>
      </c>
    </row>
    <row r="471" spans="1:20" ht="20" customHeight="1">
      <c r="A471" s="14" t="s">
        <v>11675</v>
      </c>
      <c r="B471" s="14" t="s">
        <v>2004</v>
      </c>
      <c r="C471" s="14" t="s">
        <v>11676</v>
      </c>
      <c r="E471" s="74">
        <v>260</v>
      </c>
      <c r="F471" s="74">
        <v>78700</v>
      </c>
      <c r="G471" s="74">
        <f t="shared" si="56"/>
        <v>3120</v>
      </c>
      <c r="H471" s="80">
        <f t="shared" si="57"/>
        <v>3.9644218551461247E-2</v>
      </c>
      <c r="I471" s="74">
        <f>INDEX('AWR Data'!A$1:E$8825,MATCH(A471,'AWR Data'!A$1:A$8825,0),5)</f>
        <v>6</v>
      </c>
      <c r="J471" s="74">
        <f t="shared" si="58"/>
        <v>3120</v>
      </c>
      <c r="K471" s="105">
        <f t="shared" si="59"/>
        <v>1</v>
      </c>
      <c r="L471" s="75">
        <v>0</v>
      </c>
      <c r="M471" s="75">
        <v>0</v>
      </c>
      <c r="N471" s="75">
        <v>0</v>
      </c>
      <c r="O471" s="105">
        <v>0</v>
      </c>
      <c r="P471" s="98">
        <f t="shared" si="60"/>
        <v>3120</v>
      </c>
      <c r="Q471" s="98">
        <f t="shared" si="61"/>
        <v>6</v>
      </c>
      <c r="R471" s="98">
        <f t="shared" si="62"/>
        <v>3120</v>
      </c>
      <c r="S471" s="105">
        <f t="shared" si="63"/>
        <v>1</v>
      </c>
      <c r="T471" s="8" t="str">
        <f>IF(I471=0,"",(INDEX('AWR Data'!A$1:E$8823,MATCH(A471,'AWR Data'!A$1:A$8823,0),4)))</f>
        <v>http://gardening.about.com/od/plantprofiles/a/Petunias.htm</v>
      </c>
    </row>
    <row r="472" spans="1:20" ht="20" customHeight="1">
      <c r="A472" s="14" t="s">
        <v>12328</v>
      </c>
      <c r="B472" s="14" t="s">
        <v>796</v>
      </c>
      <c r="C472" s="14" t="s">
        <v>12329</v>
      </c>
      <c r="E472" s="74">
        <v>880</v>
      </c>
      <c r="F472" s="74">
        <v>578000</v>
      </c>
      <c r="G472" s="74">
        <f t="shared" si="56"/>
        <v>10560</v>
      </c>
      <c r="H472" s="80">
        <f t="shared" si="57"/>
        <v>1.8269896193771628E-2</v>
      </c>
      <c r="I472" s="74">
        <f>INDEX('AWR Data'!A$1:E$8825,MATCH(A472,'AWR Data'!A$1:A$8825,0),5)</f>
        <v>6</v>
      </c>
      <c r="J472" s="74">
        <f t="shared" si="58"/>
        <v>10560</v>
      </c>
      <c r="K472" s="105">
        <f t="shared" si="59"/>
        <v>1</v>
      </c>
      <c r="L472" s="75">
        <v>0</v>
      </c>
      <c r="M472" s="75">
        <v>0</v>
      </c>
      <c r="N472" s="75">
        <v>0</v>
      </c>
      <c r="O472" s="105">
        <v>0</v>
      </c>
      <c r="P472" s="98">
        <f t="shared" si="60"/>
        <v>10560</v>
      </c>
      <c r="Q472" s="98">
        <f t="shared" si="61"/>
        <v>6</v>
      </c>
      <c r="R472" s="98">
        <f t="shared" si="62"/>
        <v>10560</v>
      </c>
      <c r="S472" s="105">
        <f t="shared" si="63"/>
        <v>1</v>
      </c>
      <c r="T472" s="8" t="str">
        <f>IF(I472=0,"",(INDEX('AWR Data'!A$1:E$8823,MATCH(A472,'AWR Data'!A$1:A$8823,0),4)))</f>
        <v>http://gardening.about.com/od/gardenproblems/ig/Insects-and-Diseases-of-Plants/</v>
      </c>
    </row>
    <row r="473" spans="1:20" ht="20" customHeight="1">
      <c r="A473" s="14" t="s">
        <v>12572</v>
      </c>
      <c r="B473" s="14" t="s">
        <v>1084</v>
      </c>
      <c r="C473" s="14" t="s">
        <v>12573</v>
      </c>
      <c r="E473" s="74">
        <v>36</v>
      </c>
      <c r="F473" s="74">
        <v>23300</v>
      </c>
      <c r="G473" s="74">
        <f t="shared" si="56"/>
        <v>432</v>
      </c>
      <c r="H473" s="80">
        <f t="shared" si="57"/>
        <v>1.8540772532188842E-2</v>
      </c>
      <c r="I473" s="74">
        <f>INDEX('AWR Data'!A$1:E$8825,MATCH(A473,'AWR Data'!A$1:A$8825,0),5)</f>
        <v>6</v>
      </c>
      <c r="J473" s="74">
        <f t="shared" si="58"/>
        <v>432</v>
      </c>
      <c r="K473" s="105">
        <f t="shared" si="59"/>
        <v>1</v>
      </c>
      <c r="L473" s="75">
        <v>0</v>
      </c>
      <c r="M473" s="75">
        <v>0</v>
      </c>
      <c r="N473" s="75">
        <v>0</v>
      </c>
      <c r="O473" s="105">
        <v>0</v>
      </c>
      <c r="P473" s="98">
        <f t="shared" si="60"/>
        <v>432</v>
      </c>
      <c r="Q473" s="98">
        <f t="shared" si="61"/>
        <v>6</v>
      </c>
      <c r="R473" s="98">
        <f t="shared" si="62"/>
        <v>432</v>
      </c>
      <c r="S473" s="105">
        <f t="shared" si="63"/>
        <v>1</v>
      </c>
      <c r="T473" s="8" t="str">
        <f>IF(I473=0,"",(INDEX('AWR Data'!A$1:E$8823,MATCH(A473,'AWR Data'!A$1:A$8823,0),4)))</f>
        <v>http://gardening.about.com/od/floweringbulbs/a/Amaryllis.htm</v>
      </c>
    </row>
    <row r="474" spans="1:20" ht="20" customHeight="1">
      <c r="A474" s="14" t="s">
        <v>12599</v>
      </c>
      <c r="B474" s="14" t="s">
        <v>516</v>
      </c>
      <c r="C474" s="14" t="s">
        <v>12600</v>
      </c>
      <c r="E474" s="74">
        <v>110</v>
      </c>
      <c r="F474" s="74">
        <v>11200</v>
      </c>
      <c r="G474" s="74">
        <f t="shared" si="56"/>
        <v>1320</v>
      </c>
      <c r="H474" s="80">
        <f t="shared" si="57"/>
        <v>0.11785714285714285</v>
      </c>
      <c r="I474" s="74">
        <f>INDEX('AWR Data'!A$1:E$8825,MATCH(A474,'AWR Data'!A$1:A$8825,0),5)</f>
        <v>6</v>
      </c>
      <c r="J474" s="74">
        <f t="shared" si="58"/>
        <v>1320</v>
      </c>
      <c r="K474" s="105">
        <f t="shared" si="59"/>
        <v>1</v>
      </c>
      <c r="L474" s="75">
        <v>0</v>
      </c>
      <c r="M474" s="75">
        <v>0</v>
      </c>
      <c r="N474" s="75">
        <v>0</v>
      </c>
      <c r="O474" s="105">
        <v>0</v>
      </c>
      <c r="P474" s="98">
        <f t="shared" si="60"/>
        <v>1320</v>
      </c>
      <c r="Q474" s="98">
        <f t="shared" si="61"/>
        <v>6</v>
      </c>
      <c r="R474" s="98">
        <f t="shared" si="62"/>
        <v>1320</v>
      </c>
      <c r="S474" s="105">
        <f t="shared" si="63"/>
        <v>1</v>
      </c>
      <c r="T474" s="8" t="str">
        <f>IF(I474=0,"",(INDEX('AWR Data'!A$1:E$8823,MATCH(A474,'AWR Data'!A$1:A$8823,0),4)))</f>
        <v>http://gardening.about.com/od/treesshrubs/a/Prune_Hydrangea.htm</v>
      </c>
    </row>
    <row r="475" spans="1:20" s="110" customFormat="1" ht="20" customHeight="1">
      <c r="A475" s="14" t="s">
        <v>12819</v>
      </c>
      <c r="B475" s="14" t="s">
        <v>516</v>
      </c>
      <c r="C475" s="14" t="s">
        <v>12820</v>
      </c>
      <c r="D475" s="14"/>
      <c r="E475" s="74">
        <v>110</v>
      </c>
      <c r="F475" s="74">
        <v>700</v>
      </c>
      <c r="G475" s="74">
        <f t="shared" si="56"/>
        <v>1320</v>
      </c>
      <c r="H475" s="80">
        <f t="shared" si="57"/>
        <v>1.8857142857142857</v>
      </c>
      <c r="I475" s="74">
        <f>INDEX('AWR Data'!A$1:E$8825,MATCH(A475,'AWR Data'!A$1:A$8825,0),5)</f>
        <v>6</v>
      </c>
      <c r="J475" s="74">
        <f t="shared" si="58"/>
        <v>1320</v>
      </c>
      <c r="K475" s="105">
        <f t="shared" si="59"/>
        <v>1</v>
      </c>
      <c r="L475" s="75">
        <v>0</v>
      </c>
      <c r="M475" s="75">
        <v>0</v>
      </c>
      <c r="N475" s="75">
        <v>0</v>
      </c>
      <c r="O475" s="105">
        <v>0</v>
      </c>
      <c r="P475" s="98">
        <f t="shared" si="60"/>
        <v>1320</v>
      </c>
      <c r="Q475" s="98">
        <f t="shared" si="61"/>
        <v>6</v>
      </c>
      <c r="R475" s="98">
        <f t="shared" si="62"/>
        <v>1320</v>
      </c>
      <c r="S475" s="105">
        <f t="shared" si="63"/>
        <v>1</v>
      </c>
      <c r="T475" s="8" t="str">
        <f>IF(I475=0,"",(INDEX('AWR Data'!A$1:E$8823,MATCH(A475,'AWR Data'!A$1:A$8823,0),4)))</f>
        <v>http://gardening.about.com/od/treesshrubs/a/Prune_Hydrangea_2.htm</v>
      </c>
    </row>
    <row r="476" spans="1:20" ht="20" customHeight="1">
      <c r="A476" s="14" t="s">
        <v>12899</v>
      </c>
      <c r="B476" s="14" t="s">
        <v>929</v>
      </c>
      <c r="C476" s="14" t="s">
        <v>12900</v>
      </c>
      <c r="E476" s="74">
        <v>91</v>
      </c>
      <c r="F476" s="74">
        <v>296</v>
      </c>
      <c r="G476" s="74">
        <f t="shared" si="56"/>
        <v>1092</v>
      </c>
      <c r="H476" s="80">
        <f t="shared" si="57"/>
        <v>3.689189189189189</v>
      </c>
      <c r="I476" s="74">
        <f>INDEX('AWR Data'!A$1:E$8825,MATCH(A476,'AWR Data'!A$1:A$8825,0),5)</f>
        <v>6</v>
      </c>
      <c r="J476" s="74">
        <f t="shared" si="58"/>
        <v>1092</v>
      </c>
      <c r="K476" s="105">
        <f t="shared" si="59"/>
        <v>1</v>
      </c>
      <c r="L476" s="75">
        <v>0</v>
      </c>
      <c r="M476" s="75">
        <v>0</v>
      </c>
      <c r="N476" s="75">
        <v>0</v>
      </c>
      <c r="O476" s="105">
        <v>0</v>
      </c>
      <c r="P476" s="98">
        <f t="shared" si="60"/>
        <v>1092</v>
      </c>
      <c r="Q476" s="98">
        <f t="shared" si="61"/>
        <v>6</v>
      </c>
      <c r="R476" s="98">
        <f t="shared" si="62"/>
        <v>1092</v>
      </c>
      <c r="S476" s="105">
        <f t="shared" si="63"/>
        <v>1</v>
      </c>
      <c r="T476" s="8" t="str">
        <f>IF(I476=0,"",(INDEX('AWR Data'!A$1:E$8823,MATCH(A476,'AWR Data'!A$1:A$8823,0),4)))</f>
        <v>http://gardening.about.com/od/plantprofile1/p/Sedum.htm</v>
      </c>
    </row>
    <row r="477" spans="1:20" ht="20" customHeight="1">
      <c r="A477" s="14" t="s">
        <v>13305</v>
      </c>
      <c r="B477" s="14" t="s">
        <v>516</v>
      </c>
      <c r="C477" s="14" t="s">
        <v>13306</v>
      </c>
      <c r="E477" s="74">
        <v>170</v>
      </c>
      <c r="F477" s="74">
        <v>30100</v>
      </c>
      <c r="G477" s="74">
        <f t="shared" si="56"/>
        <v>2040</v>
      </c>
      <c r="H477" s="80">
        <f t="shared" si="57"/>
        <v>6.7774086378737539E-2</v>
      </c>
      <c r="I477" s="74">
        <f>INDEX('AWR Data'!A$1:E$8825,MATCH(A477,'AWR Data'!A$1:A$8825,0),5)</f>
        <v>6</v>
      </c>
      <c r="J477" s="74">
        <f t="shared" si="58"/>
        <v>2040</v>
      </c>
      <c r="K477" s="105">
        <f t="shared" si="59"/>
        <v>1</v>
      </c>
      <c r="L477" s="75">
        <v>0</v>
      </c>
      <c r="M477" s="75">
        <v>0</v>
      </c>
      <c r="N477" s="75">
        <v>0</v>
      </c>
      <c r="O477" s="105">
        <v>0</v>
      </c>
      <c r="P477" s="98">
        <f t="shared" si="60"/>
        <v>2040</v>
      </c>
      <c r="Q477" s="98">
        <f t="shared" si="61"/>
        <v>6</v>
      </c>
      <c r="R477" s="98">
        <f t="shared" si="62"/>
        <v>2040</v>
      </c>
      <c r="S477" s="105">
        <f t="shared" si="63"/>
        <v>1</v>
      </c>
      <c r="T477" s="8" t="str">
        <f>IF(I477=0,"",(INDEX('AWR Data'!A$1:E$8823,MATCH(A477,'AWR Data'!A$1:A$8823,0),4)))</f>
        <v>http://gardening.about.com/od/treesshrubs/a/FeatureHydrange.htm</v>
      </c>
    </row>
    <row r="478" spans="1:20" ht="20" customHeight="1">
      <c r="A478" s="14" t="s">
        <v>14696</v>
      </c>
      <c r="B478" s="14" t="s">
        <v>929</v>
      </c>
      <c r="C478" s="14" t="s">
        <v>14697</v>
      </c>
      <c r="E478" s="74">
        <v>320</v>
      </c>
      <c r="F478" s="74">
        <v>6760</v>
      </c>
      <c r="G478" s="74">
        <f t="shared" si="56"/>
        <v>3840</v>
      </c>
      <c r="H478" s="80">
        <f t="shared" si="57"/>
        <v>0.56804733727810652</v>
      </c>
      <c r="I478" s="74">
        <f>INDEX('AWR Data'!A$1:E$8825,MATCH(A478,'AWR Data'!A$1:A$8825,0),5)</f>
        <v>6</v>
      </c>
      <c r="J478" s="74">
        <f t="shared" si="58"/>
        <v>3840</v>
      </c>
      <c r="K478" s="105">
        <f t="shared" si="59"/>
        <v>1</v>
      </c>
      <c r="L478" s="75">
        <v>0</v>
      </c>
      <c r="M478" s="75">
        <v>0</v>
      </c>
      <c r="N478" s="75">
        <v>0</v>
      </c>
      <c r="O478" s="105">
        <v>0</v>
      </c>
      <c r="P478" s="98">
        <f t="shared" si="60"/>
        <v>3840</v>
      </c>
      <c r="Q478" s="98">
        <f t="shared" si="61"/>
        <v>6</v>
      </c>
      <c r="R478" s="98">
        <f t="shared" si="62"/>
        <v>3840</v>
      </c>
      <c r="S478" s="105">
        <f t="shared" si="63"/>
        <v>1</v>
      </c>
      <c r="T478" s="8" t="str">
        <f>IF(I478=0,"",(INDEX('AWR Data'!A$1:E$8823,MATCH(A478,'AWR Data'!A$1:A$8823,0),4)))</f>
        <v>http://gardening.about.com/od/plantprofile1/p/Sedum.htm</v>
      </c>
    </row>
    <row r="479" spans="1:20" ht="20" customHeight="1">
      <c r="A479" s="14" t="s">
        <v>14940</v>
      </c>
      <c r="B479" s="14" t="s">
        <v>989</v>
      </c>
      <c r="C479" s="14" t="s">
        <v>14941</v>
      </c>
      <c r="E479" s="74">
        <v>880</v>
      </c>
      <c r="F479" s="74">
        <v>181000</v>
      </c>
      <c r="G479" s="74">
        <f t="shared" si="56"/>
        <v>10560</v>
      </c>
      <c r="H479" s="80">
        <f t="shared" si="57"/>
        <v>5.8342541436464092E-2</v>
      </c>
      <c r="I479" s="74">
        <f>INDEX('AWR Data'!A$1:E$8825,MATCH(A479,'AWR Data'!A$1:A$8825,0),5)</f>
        <v>6</v>
      </c>
      <c r="J479" s="74">
        <f t="shared" si="58"/>
        <v>10560</v>
      </c>
      <c r="K479" s="105">
        <f t="shared" si="59"/>
        <v>1</v>
      </c>
      <c r="L479" s="75">
        <v>0</v>
      </c>
      <c r="M479" s="75">
        <v>0</v>
      </c>
      <c r="N479" s="75">
        <v>0</v>
      </c>
      <c r="O479" s="105">
        <v>0</v>
      </c>
      <c r="P479" s="98">
        <f t="shared" si="60"/>
        <v>10560</v>
      </c>
      <c r="Q479" s="98">
        <f t="shared" si="61"/>
        <v>6</v>
      </c>
      <c r="R479" s="98">
        <f t="shared" si="62"/>
        <v>10560</v>
      </c>
      <c r="S479" s="105">
        <f t="shared" si="63"/>
        <v>1</v>
      </c>
      <c r="T479" s="8" t="str">
        <f>IF(I479=0,"",(INDEX('AWR Data'!A$1:E$8823,MATCH(A479,'AWR Data'!A$1:A$8823,0),4)))</f>
        <v>http://gardening.about.com/od/gardendesign/ig/Designing-a-Shade-Garden/</v>
      </c>
    </row>
    <row r="480" spans="1:20" ht="20" customHeight="1">
      <c r="A480" s="14" t="s">
        <v>14804</v>
      </c>
      <c r="B480" s="14" t="s">
        <v>513</v>
      </c>
      <c r="C480" s="14" t="s">
        <v>14805</v>
      </c>
      <c r="E480" s="74">
        <v>36</v>
      </c>
      <c r="F480" s="74">
        <v>6050</v>
      </c>
      <c r="G480" s="74">
        <f t="shared" si="56"/>
        <v>432</v>
      </c>
      <c r="H480" s="80">
        <f t="shared" si="57"/>
        <v>7.1404958677685954E-2</v>
      </c>
      <c r="I480" s="74">
        <f>INDEX('AWR Data'!A$1:E$8825,MATCH(A480,'AWR Data'!A$1:A$8825,0),5)</f>
        <v>6</v>
      </c>
      <c r="J480" s="74">
        <f t="shared" si="58"/>
        <v>432</v>
      </c>
      <c r="K480" s="105">
        <f t="shared" si="59"/>
        <v>1</v>
      </c>
      <c r="L480" s="75">
        <v>0</v>
      </c>
      <c r="M480" s="75">
        <v>0</v>
      </c>
      <c r="N480" s="75">
        <v>0</v>
      </c>
      <c r="O480" s="105">
        <v>0</v>
      </c>
      <c r="P480" s="98">
        <f t="shared" si="60"/>
        <v>432</v>
      </c>
      <c r="Q480" s="98">
        <f t="shared" si="61"/>
        <v>6</v>
      </c>
      <c r="R480" s="98">
        <f t="shared" si="62"/>
        <v>432</v>
      </c>
      <c r="S480" s="105">
        <f t="shared" si="63"/>
        <v>1</v>
      </c>
      <c r="T480" s="8" t="str">
        <f>IF(I480=0,"",(INDEX('AWR Data'!A$1:E$8823,MATCH(A480,'AWR Data'!A$1:A$8823,0),4)))</f>
        <v>http://gardening.about.com/od/treesshrubs/a/Viburnums.htm</v>
      </c>
    </row>
    <row r="481" spans="1:20" ht="20" customHeight="1">
      <c r="A481" s="14" t="s">
        <v>15235</v>
      </c>
      <c r="B481" s="14" t="s">
        <v>501</v>
      </c>
      <c r="C481" s="14" t="s">
        <v>15236</v>
      </c>
      <c r="E481" s="74">
        <v>22</v>
      </c>
      <c r="F481" s="74">
        <v>4800</v>
      </c>
      <c r="G481" s="74">
        <f t="shared" si="56"/>
        <v>264</v>
      </c>
      <c r="H481" s="80">
        <f t="shared" si="57"/>
        <v>5.5E-2</v>
      </c>
      <c r="I481" s="74">
        <f>INDEX('AWR Data'!A$1:E$8825,MATCH(A481,'AWR Data'!A$1:A$8825,0),5)</f>
        <v>6</v>
      </c>
      <c r="J481" s="74">
        <f t="shared" si="58"/>
        <v>264</v>
      </c>
      <c r="K481" s="105">
        <f t="shared" si="59"/>
        <v>1</v>
      </c>
      <c r="L481" s="75">
        <v>0</v>
      </c>
      <c r="M481" s="75">
        <v>0</v>
      </c>
      <c r="N481" s="75">
        <v>0</v>
      </c>
      <c r="O481" s="105">
        <v>0</v>
      </c>
      <c r="P481" s="98">
        <f t="shared" si="60"/>
        <v>264</v>
      </c>
      <c r="Q481" s="98">
        <f t="shared" si="61"/>
        <v>6</v>
      </c>
      <c r="R481" s="98">
        <f t="shared" si="62"/>
        <v>264</v>
      </c>
      <c r="S481" s="105">
        <f t="shared" si="63"/>
        <v>1</v>
      </c>
      <c r="T481" s="8" t="str">
        <f>IF(I481=0,"",(INDEX('AWR Data'!A$1:E$8823,MATCH(A481,'AWR Data'!A$1:A$8823,0),4)))</f>
        <v>http://gardening.about.com/od/perennials/a/PruningClematis.htm</v>
      </c>
    </row>
    <row r="482" spans="1:20" ht="20" customHeight="1">
      <c r="A482" s="14" t="s">
        <v>15470</v>
      </c>
      <c r="B482" s="14" t="s">
        <v>505</v>
      </c>
      <c r="C482" s="14" t="s">
        <v>15265</v>
      </c>
      <c r="E482" s="74">
        <v>28</v>
      </c>
      <c r="F482" s="74">
        <v>2920</v>
      </c>
      <c r="G482" s="74">
        <f t="shared" si="56"/>
        <v>336</v>
      </c>
      <c r="H482" s="80">
        <f t="shared" si="57"/>
        <v>0.11506849315068493</v>
      </c>
      <c r="I482" s="74">
        <f>INDEX('AWR Data'!A$1:E$8825,MATCH(A482,'AWR Data'!A$1:A$8825,0),5)</f>
        <v>6</v>
      </c>
      <c r="J482" s="74">
        <f t="shared" si="58"/>
        <v>336</v>
      </c>
      <c r="K482" s="105">
        <f t="shared" si="59"/>
        <v>1</v>
      </c>
      <c r="L482" s="75">
        <v>0</v>
      </c>
      <c r="M482" s="75">
        <v>0</v>
      </c>
      <c r="N482" s="75">
        <v>0</v>
      </c>
      <c r="O482" s="105">
        <v>0</v>
      </c>
      <c r="P482" s="98">
        <f t="shared" si="60"/>
        <v>336</v>
      </c>
      <c r="Q482" s="98">
        <f t="shared" si="61"/>
        <v>6</v>
      </c>
      <c r="R482" s="98">
        <f t="shared" si="62"/>
        <v>336</v>
      </c>
      <c r="S482" s="105">
        <f t="shared" si="63"/>
        <v>1</v>
      </c>
      <c r="T482" s="8" t="str">
        <f>IF(I482=0,"",(INDEX('AWR Data'!A$1:E$8823,MATCH(A482,'AWR Data'!A$1:A$8823,0),4)))</f>
        <v>http://gardening.about.com/od/perennials/qt/Sun_Hosta.htm</v>
      </c>
    </row>
    <row r="483" spans="1:20" ht="20" customHeight="1">
      <c r="A483" s="14" t="s">
        <v>16490</v>
      </c>
      <c r="B483" s="14" t="s">
        <v>632</v>
      </c>
      <c r="C483" s="14" t="s">
        <v>16491</v>
      </c>
      <c r="E483" s="74">
        <v>260</v>
      </c>
      <c r="F483" s="74">
        <v>29500</v>
      </c>
      <c r="G483" s="74">
        <f t="shared" si="56"/>
        <v>3120</v>
      </c>
      <c r="H483" s="80">
        <f t="shared" si="57"/>
        <v>0.10576271186440678</v>
      </c>
      <c r="I483" s="74">
        <f>INDEX('AWR Data'!A$1:E$8825,MATCH(A483,'AWR Data'!A$1:A$8825,0),5)</f>
        <v>6</v>
      </c>
      <c r="J483" s="74">
        <f t="shared" si="58"/>
        <v>3120</v>
      </c>
      <c r="K483" s="105">
        <f t="shared" si="59"/>
        <v>1</v>
      </c>
      <c r="L483" s="75">
        <v>0</v>
      </c>
      <c r="M483" s="75">
        <v>0</v>
      </c>
      <c r="N483" s="75">
        <v>0</v>
      </c>
      <c r="O483" s="105">
        <v>0</v>
      </c>
      <c r="P483" s="98">
        <f t="shared" si="60"/>
        <v>3120</v>
      </c>
      <c r="Q483" s="98">
        <f t="shared" si="61"/>
        <v>6</v>
      </c>
      <c r="R483" s="98">
        <f t="shared" si="62"/>
        <v>3120</v>
      </c>
      <c r="S483" s="105">
        <f t="shared" si="63"/>
        <v>1</v>
      </c>
      <c r="T483" s="8" t="str">
        <f>IF(I483=0,"",(INDEX('AWR Data'!A$1:E$8823,MATCH(A483,'AWR Data'!A$1:A$8823,0),4)))</f>
        <v>http://gardening.about.com/od/plantprofiles/a/Violas.htm</v>
      </c>
    </row>
    <row r="484" spans="1:20" ht="20" customHeight="1">
      <c r="A484" s="14" t="s">
        <v>16723</v>
      </c>
      <c r="B484" s="14" t="s">
        <v>246</v>
      </c>
      <c r="C484" s="14" t="s">
        <v>16724</v>
      </c>
      <c r="E484" s="74">
        <v>58</v>
      </c>
      <c r="F484" s="74">
        <v>8</v>
      </c>
      <c r="G484" s="74">
        <f t="shared" si="56"/>
        <v>696</v>
      </c>
      <c r="H484" s="80">
        <f t="shared" si="57"/>
        <v>87</v>
      </c>
      <c r="I484" s="74">
        <f>INDEX('AWR Data'!A$1:E$8825,MATCH(A484,'AWR Data'!A$1:A$8825,0),5)</f>
        <v>6</v>
      </c>
      <c r="J484" s="74">
        <f t="shared" si="58"/>
        <v>696</v>
      </c>
      <c r="K484" s="105">
        <f t="shared" si="59"/>
        <v>1</v>
      </c>
      <c r="L484" s="75">
        <v>0</v>
      </c>
      <c r="M484" s="75">
        <v>0</v>
      </c>
      <c r="N484" s="75">
        <v>0</v>
      </c>
      <c r="O484" s="105">
        <v>0</v>
      </c>
      <c r="P484" s="98">
        <f t="shared" si="60"/>
        <v>696</v>
      </c>
      <c r="Q484" s="98">
        <f t="shared" si="61"/>
        <v>6</v>
      </c>
      <c r="R484" s="98">
        <f t="shared" si="62"/>
        <v>696</v>
      </c>
      <c r="S484" s="105">
        <f t="shared" si="63"/>
        <v>1</v>
      </c>
      <c r="T484" s="8" t="str">
        <f>IF(I484=0,"",(INDEX('AWR Data'!A$1:E$8823,MATCH(A484,'AWR Data'!A$1:A$8823,0),4)))</f>
        <v>http://gardening.about.com/od/plantprofile1/p/Allium.htm</v>
      </c>
    </row>
    <row r="485" spans="1:20" ht="20" customHeight="1">
      <c r="A485" s="14" t="s">
        <v>16738</v>
      </c>
      <c r="B485" s="14" t="s">
        <v>632</v>
      </c>
      <c r="C485" s="14" t="s">
        <v>16537</v>
      </c>
      <c r="E485" s="74">
        <v>320</v>
      </c>
      <c r="F485" s="74">
        <v>3160</v>
      </c>
      <c r="G485" s="74">
        <f t="shared" si="56"/>
        <v>3840</v>
      </c>
      <c r="H485" s="80">
        <f t="shared" si="57"/>
        <v>1.2151898734177216</v>
      </c>
      <c r="I485" s="74">
        <f>INDEX('AWR Data'!A$1:E$8825,MATCH(A485,'AWR Data'!A$1:A$8825,0),5)</f>
        <v>6</v>
      </c>
      <c r="J485" s="74">
        <f t="shared" si="58"/>
        <v>3840</v>
      </c>
      <c r="K485" s="105">
        <f t="shared" si="59"/>
        <v>1</v>
      </c>
      <c r="L485" s="75">
        <v>0</v>
      </c>
      <c r="M485" s="75">
        <v>0</v>
      </c>
      <c r="N485" s="75">
        <v>0</v>
      </c>
      <c r="O485" s="105">
        <v>0</v>
      </c>
      <c r="P485" s="98">
        <f t="shared" si="60"/>
        <v>3840</v>
      </c>
      <c r="Q485" s="98">
        <f t="shared" si="61"/>
        <v>6</v>
      </c>
      <c r="R485" s="98">
        <f t="shared" si="62"/>
        <v>3840</v>
      </c>
      <c r="S485" s="105">
        <f t="shared" si="63"/>
        <v>1</v>
      </c>
      <c r="T485" s="8" t="str">
        <f>IF(I485=0,"",(INDEX('AWR Data'!A$1:E$8823,MATCH(A485,'AWR Data'!A$1:A$8823,0),4)))</f>
        <v>http://gardening.about.com/od/plantprofiles/p/Pansies.htm</v>
      </c>
    </row>
    <row r="486" spans="1:20" ht="20" customHeight="1">
      <c r="A486" s="14" t="s">
        <v>16916</v>
      </c>
      <c r="B486" s="14" t="s">
        <v>573</v>
      </c>
      <c r="C486" s="14" t="s">
        <v>16917</v>
      </c>
      <c r="E486" s="74">
        <v>91</v>
      </c>
      <c r="F486" s="74">
        <v>6</v>
      </c>
      <c r="G486" s="74">
        <f t="shared" si="56"/>
        <v>1092</v>
      </c>
      <c r="H486" s="80">
        <f t="shared" si="57"/>
        <v>182</v>
      </c>
      <c r="I486" s="74">
        <f>INDEX('AWR Data'!A$1:E$8825,MATCH(A486,'AWR Data'!A$1:A$8825,0),5)</f>
        <v>6</v>
      </c>
      <c r="J486" s="74">
        <f t="shared" si="58"/>
        <v>1092</v>
      </c>
      <c r="K486" s="105">
        <f t="shared" si="59"/>
        <v>1</v>
      </c>
      <c r="L486" s="75">
        <v>0</v>
      </c>
      <c r="M486" s="75">
        <v>0</v>
      </c>
      <c r="N486" s="75">
        <v>0</v>
      </c>
      <c r="O486" s="105">
        <v>0</v>
      </c>
      <c r="P486" s="98">
        <f t="shared" si="60"/>
        <v>1092</v>
      </c>
      <c r="Q486" s="98">
        <f t="shared" si="61"/>
        <v>6</v>
      </c>
      <c r="R486" s="98">
        <f t="shared" si="62"/>
        <v>1092</v>
      </c>
      <c r="S486" s="105">
        <f t="shared" si="63"/>
        <v>1</v>
      </c>
      <c r="T486" s="8" t="str">
        <f>IF(I486=0,"",(INDEX('AWR Data'!A$1:E$8823,MATCH(A486,'AWR Data'!A$1:A$8823,0),4)))</f>
        <v>http://gardening.about.com/od/winterinthegarden/ss/Store_Geraniums_3.htm</v>
      </c>
    </row>
    <row r="487" spans="1:20" ht="20" customHeight="1">
      <c r="A487" s="14" t="s">
        <v>17350</v>
      </c>
      <c r="B487" s="14" t="s">
        <v>2054</v>
      </c>
      <c r="C487" s="14" t="s">
        <v>17351</v>
      </c>
      <c r="E487" s="74">
        <v>91</v>
      </c>
      <c r="F487" s="74">
        <v>2320</v>
      </c>
      <c r="G487" s="74">
        <f t="shared" si="56"/>
        <v>1092</v>
      </c>
      <c r="H487" s="80">
        <f t="shared" si="57"/>
        <v>0.47068965517241379</v>
      </c>
      <c r="I487" s="74">
        <f>INDEX('AWR Data'!A$1:E$8825,MATCH(A487,'AWR Data'!A$1:A$8825,0),5)</f>
        <v>6</v>
      </c>
      <c r="J487" s="74">
        <f t="shared" si="58"/>
        <v>1092</v>
      </c>
      <c r="K487" s="105">
        <f t="shared" si="59"/>
        <v>1</v>
      </c>
      <c r="L487" s="75">
        <v>0</v>
      </c>
      <c r="M487" s="75">
        <v>0</v>
      </c>
      <c r="N487" s="75">
        <v>0</v>
      </c>
      <c r="O487" s="105">
        <v>0</v>
      </c>
      <c r="P487" s="98">
        <f t="shared" si="60"/>
        <v>1092</v>
      </c>
      <c r="Q487" s="98">
        <f t="shared" si="61"/>
        <v>6</v>
      </c>
      <c r="R487" s="98">
        <f t="shared" si="62"/>
        <v>1092</v>
      </c>
      <c r="S487" s="105">
        <f t="shared" si="63"/>
        <v>1</v>
      </c>
      <c r="T487" s="8" t="str">
        <f>IF(I487=0,"",(INDEX('AWR Data'!A$1:E$8823,MATCH(A487,'AWR Data'!A$1:A$8823,0),4)))</f>
        <v>http://gardening.about.com/od/allamericaannuals/ig/2010-All-American-Selections/Zinnia--Double-Zahara-Cherry-.htm</v>
      </c>
    </row>
    <row r="488" spans="1:20" ht="20" customHeight="1">
      <c r="A488" s="106" t="s">
        <v>17398</v>
      </c>
      <c r="B488" s="106" t="s">
        <v>2054</v>
      </c>
      <c r="C488" s="106" t="s">
        <v>17399</v>
      </c>
      <c r="D488" s="106"/>
      <c r="E488" s="109">
        <v>5400</v>
      </c>
      <c r="F488" s="109">
        <v>772000</v>
      </c>
      <c r="G488" s="109">
        <f t="shared" si="56"/>
        <v>64800</v>
      </c>
      <c r="H488" s="107">
        <f t="shared" si="57"/>
        <v>8.3937823834196887E-2</v>
      </c>
      <c r="I488" s="109">
        <f>INDEX('AWR Data'!A$1:E$8825,MATCH(A488,'AWR Data'!A$1:A$8825,0),5)</f>
        <v>6</v>
      </c>
      <c r="J488" s="109">
        <f t="shared" si="58"/>
        <v>64800</v>
      </c>
      <c r="K488" s="124">
        <f t="shared" si="59"/>
        <v>1</v>
      </c>
      <c r="L488" s="108">
        <v>0</v>
      </c>
      <c r="M488" s="108">
        <v>0</v>
      </c>
      <c r="N488" s="108">
        <v>0</v>
      </c>
      <c r="O488" s="124">
        <v>0</v>
      </c>
      <c r="P488" s="109">
        <f t="shared" si="60"/>
        <v>64800</v>
      </c>
      <c r="Q488" s="109">
        <f t="shared" si="61"/>
        <v>6</v>
      </c>
      <c r="R488" s="109">
        <f t="shared" si="62"/>
        <v>64800</v>
      </c>
      <c r="S488" s="124">
        <f t="shared" si="63"/>
        <v>1</v>
      </c>
      <c r="T488" s="110" t="str">
        <f>IF(I488=0,"",(INDEX('AWR Data'!A$1:E$8823,MATCH(A488,'AWR Data'!A$1:A$8823,0),4)))</f>
        <v>http://gardening.about.com/od/plantprofiles/p/Zinnias.htm</v>
      </c>
    </row>
    <row r="489" spans="1:20" ht="20" customHeight="1">
      <c r="A489" s="14" t="s">
        <v>998</v>
      </c>
      <c r="B489" s="14" t="s">
        <v>516</v>
      </c>
      <c r="C489" s="14" t="s">
        <v>999</v>
      </c>
      <c r="E489" s="74">
        <v>73</v>
      </c>
      <c r="F489" s="74">
        <v>1640</v>
      </c>
      <c r="G489" s="74">
        <f t="shared" si="56"/>
        <v>876</v>
      </c>
      <c r="H489" s="80">
        <f t="shared" si="57"/>
        <v>0.53414634146341466</v>
      </c>
      <c r="I489" s="74">
        <f>INDEX('AWR Data'!A$1:E$8825,MATCH(A489,'AWR Data'!A$1:A$8825,0),5)</f>
        <v>7</v>
      </c>
      <c r="J489" s="74">
        <f t="shared" si="58"/>
        <v>876</v>
      </c>
      <c r="K489" s="105">
        <f t="shared" si="59"/>
        <v>1</v>
      </c>
      <c r="L489" s="75">
        <v>0</v>
      </c>
      <c r="M489" s="75">
        <v>0</v>
      </c>
      <c r="N489" s="75">
        <v>0</v>
      </c>
      <c r="O489" s="105">
        <v>0</v>
      </c>
      <c r="P489" s="98">
        <f t="shared" si="60"/>
        <v>876</v>
      </c>
      <c r="Q489" s="98">
        <f t="shared" si="61"/>
        <v>7</v>
      </c>
      <c r="R489" s="98">
        <f t="shared" si="62"/>
        <v>876</v>
      </c>
      <c r="S489" s="105">
        <f t="shared" si="63"/>
        <v>1</v>
      </c>
      <c r="T489" s="8" t="str">
        <f>IF(I489=0,"",(INDEX('AWR Data'!A$1:E$8823,MATCH(A489,'AWR Data'!A$1:A$8823,0),4)))</f>
        <v>http://gardening.about.com/od/floweringshrubs/a/HydrangeaColor.htm</v>
      </c>
    </row>
    <row r="490" spans="1:20" ht="20" customHeight="1">
      <c r="A490" s="14" t="s">
        <v>815</v>
      </c>
      <c r="B490" s="14" t="s">
        <v>1084</v>
      </c>
      <c r="C490" s="14" t="s">
        <v>816</v>
      </c>
      <c r="E490" s="98">
        <v>480</v>
      </c>
      <c r="F490" s="98">
        <v>69300</v>
      </c>
      <c r="G490" s="98">
        <f t="shared" si="56"/>
        <v>5760</v>
      </c>
      <c r="H490" s="80">
        <f t="shared" si="57"/>
        <v>8.3116883116883117E-2</v>
      </c>
      <c r="I490" s="74">
        <f>INDEX('AWR Data'!A$1:E$8825,MATCH(A490,'AWR Data'!A$1:A$8825,0),5)</f>
        <v>7</v>
      </c>
      <c r="J490" s="98">
        <f t="shared" si="58"/>
        <v>5760</v>
      </c>
      <c r="K490" s="105">
        <f t="shared" si="59"/>
        <v>1</v>
      </c>
      <c r="L490" s="75">
        <v>0</v>
      </c>
      <c r="M490" s="75">
        <v>0</v>
      </c>
      <c r="N490" s="75">
        <v>0</v>
      </c>
      <c r="O490" s="105">
        <v>0</v>
      </c>
      <c r="P490" s="98">
        <f t="shared" si="60"/>
        <v>5760</v>
      </c>
      <c r="Q490" s="98">
        <f t="shared" si="61"/>
        <v>7</v>
      </c>
      <c r="R490" s="98">
        <f t="shared" si="62"/>
        <v>5760</v>
      </c>
      <c r="S490" s="105">
        <f t="shared" si="63"/>
        <v>1</v>
      </c>
      <c r="T490" s="8" t="str">
        <f>IF(I490=0,"",(INDEX('AWR Data'!A$1:E$8823,MATCH(A490,'AWR Data'!A$1:A$8823,0),4)))</f>
        <v>http://gardening.about.com/od/floweringbulbs/a/Amaryllis.htm</v>
      </c>
    </row>
    <row r="491" spans="1:20" ht="20" customHeight="1">
      <c r="A491" s="14" t="s">
        <v>817</v>
      </c>
      <c r="B491" s="14" t="s">
        <v>1084</v>
      </c>
      <c r="C491" s="14" t="s">
        <v>818</v>
      </c>
      <c r="E491" s="74">
        <v>3600</v>
      </c>
      <c r="F491" s="74">
        <v>116000</v>
      </c>
      <c r="G491" s="74">
        <f t="shared" si="56"/>
        <v>43200</v>
      </c>
      <c r="H491" s="80">
        <f t="shared" si="57"/>
        <v>0.3724137931034483</v>
      </c>
      <c r="I491" s="74">
        <f>INDEX('AWR Data'!A$1:E$8825,MATCH(A491,'AWR Data'!A$1:A$8825,0),5)</f>
        <v>7</v>
      </c>
      <c r="J491" s="74">
        <f t="shared" si="58"/>
        <v>43200</v>
      </c>
      <c r="K491" s="105">
        <f t="shared" si="59"/>
        <v>1</v>
      </c>
      <c r="L491" s="75">
        <v>0</v>
      </c>
      <c r="M491" s="75">
        <v>0</v>
      </c>
      <c r="N491" s="75">
        <v>0</v>
      </c>
      <c r="O491" s="105">
        <v>0</v>
      </c>
      <c r="P491" s="98">
        <f t="shared" si="60"/>
        <v>43200</v>
      </c>
      <c r="Q491" s="98">
        <f t="shared" si="61"/>
        <v>7</v>
      </c>
      <c r="R491" s="98">
        <f t="shared" si="62"/>
        <v>43200</v>
      </c>
      <c r="S491" s="105">
        <f t="shared" si="63"/>
        <v>1</v>
      </c>
      <c r="T491" s="8" t="str">
        <f>IF(I491=0,"",(INDEX('AWR Data'!A$1:E$8823,MATCH(A491,'AWR Data'!A$1:A$8823,0),4)))</f>
        <v>http://gardening.about.com/od/floweringbulbs/a/Amaryllis.htm</v>
      </c>
    </row>
    <row r="492" spans="1:20" ht="20" customHeight="1">
      <c r="A492" s="14" t="s">
        <v>1809</v>
      </c>
      <c r="B492" s="14" t="s">
        <v>1810</v>
      </c>
      <c r="C492" s="14" t="s">
        <v>1811</v>
      </c>
      <c r="E492" s="74">
        <v>480</v>
      </c>
      <c r="F492" s="74">
        <v>139000</v>
      </c>
      <c r="G492" s="74">
        <f t="shared" si="56"/>
        <v>5760</v>
      </c>
      <c r="H492" s="80">
        <f t="shared" si="57"/>
        <v>4.143884892086331E-2</v>
      </c>
      <c r="I492" s="74">
        <f>INDEX('AWR Data'!A$1:E$8825,MATCH(A492,'AWR Data'!A$1:A$8825,0),5)</f>
        <v>7</v>
      </c>
      <c r="J492" s="74">
        <f t="shared" si="58"/>
        <v>5760</v>
      </c>
      <c r="K492" s="105">
        <f t="shared" si="59"/>
        <v>1</v>
      </c>
      <c r="L492" s="75">
        <v>0</v>
      </c>
      <c r="M492" s="75">
        <v>0</v>
      </c>
      <c r="N492" s="75">
        <v>0</v>
      </c>
      <c r="O492" s="105">
        <v>0</v>
      </c>
      <c r="P492" s="98">
        <f t="shared" si="60"/>
        <v>5760</v>
      </c>
      <c r="Q492" s="98">
        <f t="shared" si="61"/>
        <v>7</v>
      </c>
      <c r="R492" s="98">
        <f t="shared" si="62"/>
        <v>5760</v>
      </c>
      <c r="S492" s="105">
        <f t="shared" si="63"/>
        <v>1</v>
      </c>
      <c r="T492" s="8" t="str">
        <f>IF(I492=0,"",(INDEX('AWR Data'!A$1:E$8823,MATCH(A492,'AWR Data'!A$1:A$8823,0),4)))</f>
        <v>http://gardening.about.com/od/perennials/ss/DividingIrid.htm</v>
      </c>
    </row>
    <row r="493" spans="1:20" ht="20" customHeight="1">
      <c r="A493" s="14" t="s">
        <v>2339</v>
      </c>
      <c r="B493" s="14" t="s">
        <v>1032</v>
      </c>
      <c r="C493" s="14" t="s">
        <v>2340</v>
      </c>
      <c r="E493" s="74">
        <v>46</v>
      </c>
      <c r="F493" s="74">
        <v>1640</v>
      </c>
      <c r="G493" s="74">
        <f t="shared" si="56"/>
        <v>552</v>
      </c>
      <c r="H493" s="80">
        <f t="shared" si="57"/>
        <v>0.33658536585365856</v>
      </c>
      <c r="I493" s="74">
        <f>INDEX('AWR Data'!A$1:E$8825,MATCH(A493,'AWR Data'!A$1:A$8825,0),5)</f>
        <v>7</v>
      </c>
      <c r="J493" s="74">
        <f t="shared" si="58"/>
        <v>552</v>
      </c>
      <c r="K493" s="105">
        <f t="shared" si="59"/>
        <v>1</v>
      </c>
      <c r="L493" s="75">
        <v>0</v>
      </c>
      <c r="M493" s="75">
        <v>0</v>
      </c>
      <c r="N493" s="75">
        <v>0</v>
      </c>
      <c r="O493" s="105">
        <v>0</v>
      </c>
      <c r="P493" s="98">
        <f t="shared" si="60"/>
        <v>552</v>
      </c>
      <c r="Q493" s="98">
        <f t="shared" si="61"/>
        <v>7</v>
      </c>
      <c r="R493" s="98">
        <f t="shared" si="62"/>
        <v>552</v>
      </c>
      <c r="S493" s="105">
        <f t="shared" si="63"/>
        <v>1</v>
      </c>
      <c r="T493" s="8" t="str">
        <f>IF(I493=0,"",(INDEX('AWR Data'!A$1:E$8823,MATCH(A493,'AWR Data'!A$1:A$8823,0),4)))</f>
        <v>http://gardening.about.com/od/whatsnewinthegarden/a/GeraniumRozanne.htm</v>
      </c>
    </row>
    <row r="494" spans="1:20" ht="20" customHeight="1">
      <c r="A494" s="14" t="s">
        <v>2156</v>
      </c>
      <c r="B494" s="14" t="s">
        <v>279</v>
      </c>
      <c r="C494" s="14" t="s">
        <v>2157</v>
      </c>
      <c r="E494" s="74">
        <v>73</v>
      </c>
      <c r="F494" s="74">
        <v>6570</v>
      </c>
      <c r="G494" s="74">
        <f t="shared" si="56"/>
        <v>876</v>
      </c>
      <c r="H494" s="80">
        <f t="shared" si="57"/>
        <v>0.13333333333333333</v>
      </c>
      <c r="I494" s="74">
        <f>INDEX('AWR Data'!A$1:E$8825,MATCH(A494,'AWR Data'!A$1:A$8825,0),5)</f>
        <v>7</v>
      </c>
      <c r="J494" s="74">
        <f t="shared" si="58"/>
        <v>876</v>
      </c>
      <c r="K494" s="105">
        <f t="shared" si="59"/>
        <v>1</v>
      </c>
      <c r="L494" s="75">
        <v>0</v>
      </c>
      <c r="M494" s="75">
        <v>0</v>
      </c>
      <c r="N494" s="75">
        <v>0</v>
      </c>
      <c r="O494" s="105">
        <v>0</v>
      </c>
      <c r="P494" s="98">
        <f t="shared" si="60"/>
        <v>876</v>
      </c>
      <c r="Q494" s="98">
        <f t="shared" si="61"/>
        <v>7</v>
      </c>
      <c r="R494" s="98">
        <f t="shared" si="62"/>
        <v>876</v>
      </c>
      <c r="S494" s="105">
        <f t="shared" si="63"/>
        <v>1</v>
      </c>
      <c r="T494" s="8" t="str">
        <f>IF(I494=0,"",(INDEX('AWR Data'!A$1:E$8823,MATCH(A494,'AWR Data'!A$1:A$8823,0),4)))</f>
        <v>http://gardening.about.com/od/soniasgarden/a/Bromeliads.htm</v>
      </c>
    </row>
    <row r="495" spans="1:20" ht="20" customHeight="1">
      <c r="A495" s="14" t="s">
        <v>2856</v>
      </c>
      <c r="B495" s="14" t="s">
        <v>1084</v>
      </c>
      <c r="C495" s="14" t="s">
        <v>2857</v>
      </c>
      <c r="E495" s="74">
        <v>12</v>
      </c>
      <c r="F495" s="74">
        <v>27500</v>
      </c>
      <c r="G495" s="74">
        <f t="shared" si="56"/>
        <v>144</v>
      </c>
      <c r="H495" s="80">
        <f t="shared" si="57"/>
        <v>5.2363636363636362E-3</v>
      </c>
      <c r="I495" s="74">
        <f>INDEX('AWR Data'!A$1:E$8825,MATCH(A495,'AWR Data'!A$1:A$8825,0),5)</f>
        <v>7</v>
      </c>
      <c r="J495" s="74">
        <f t="shared" si="58"/>
        <v>144</v>
      </c>
      <c r="K495" s="105">
        <f t="shared" si="59"/>
        <v>1</v>
      </c>
      <c r="L495" s="75">
        <v>0</v>
      </c>
      <c r="M495" s="75">
        <v>0</v>
      </c>
      <c r="N495" s="75">
        <v>0</v>
      </c>
      <c r="O495" s="105">
        <v>0</v>
      </c>
      <c r="P495" s="98">
        <f t="shared" si="60"/>
        <v>144</v>
      </c>
      <c r="Q495" s="98">
        <f t="shared" si="61"/>
        <v>7</v>
      </c>
      <c r="R495" s="98">
        <f t="shared" si="62"/>
        <v>144</v>
      </c>
      <c r="S495" s="105">
        <f t="shared" si="63"/>
        <v>1</v>
      </c>
      <c r="T495" s="8" t="str">
        <f>IF(I495=0,"",(INDEX('AWR Data'!A$1:E$8823,MATCH(A495,'AWR Data'!A$1:A$8823,0),4)))</f>
        <v>http://gardening.about.com/od/floweringbulbs/a/Amaryllis.htm</v>
      </c>
    </row>
    <row r="496" spans="1:20" ht="20" customHeight="1">
      <c r="A496" s="14" t="s">
        <v>3949</v>
      </c>
      <c r="B496" s="14" t="s">
        <v>501</v>
      </c>
      <c r="C496" s="14" t="s">
        <v>3950</v>
      </c>
      <c r="E496" s="74">
        <v>480</v>
      </c>
      <c r="F496" s="74">
        <v>74600</v>
      </c>
      <c r="G496" s="74">
        <f t="shared" si="56"/>
        <v>5760</v>
      </c>
      <c r="H496" s="80">
        <f t="shared" si="57"/>
        <v>7.7211796246648798E-2</v>
      </c>
      <c r="I496" s="74">
        <f>INDEX('AWR Data'!A$1:E$8825,MATCH(A496,'AWR Data'!A$1:A$8825,0),5)</f>
        <v>7</v>
      </c>
      <c r="J496" s="74">
        <f t="shared" si="58"/>
        <v>5760</v>
      </c>
      <c r="K496" s="105">
        <f t="shared" si="59"/>
        <v>1</v>
      </c>
      <c r="L496" s="75">
        <v>0</v>
      </c>
      <c r="M496" s="75">
        <v>0</v>
      </c>
      <c r="N496" s="75">
        <v>0</v>
      </c>
      <c r="O496" s="105">
        <v>0</v>
      </c>
      <c r="P496" s="98">
        <f t="shared" si="60"/>
        <v>5760</v>
      </c>
      <c r="Q496" s="98">
        <f t="shared" si="61"/>
        <v>7</v>
      </c>
      <c r="R496" s="98">
        <f t="shared" si="62"/>
        <v>5760</v>
      </c>
      <c r="S496" s="105">
        <f t="shared" si="63"/>
        <v>1</v>
      </c>
      <c r="T496" s="8" t="str">
        <f>IF(I496=0,"",(INDEX('AWR Data'!A$1:E$8823,MATCH(A496,'AWR Data'!A$1:A$8823,0),4)))</f>
        <v>http://gardening.about.com/od/perennials/a/PruningClematis.htm</v>
      </c>
    </row>
    <row r="497" spans="1:20" ht="20" customHeight="1">
      <c r="A497" s="14" t="s">
        <v>4071</v>
      </c>
      <c r="B497" s="14" t="s">
        <v>1032</v>
      </c>
      <c r="C497" s="14" t="s">
        <v>4072</v>
      </c>
      <c r="E497" s="74">
        <v>1000</v>
      </c>
      <c r="F497" s="74">
        <v>77100</v>
      </c>
      <c r="G497" s="74">
        <f t="shared" si="56"/>
        <v>12000</v>
      </c>
      <c r="H497" s="80">
        <f t="shared" si="57"/>
        <v>0.1556420233463035</v>
      </c>
      <c r="I497" s="74">
        <f>INDEX('AWR Data'!A$1:E$8825,MATCH(A497,'AWR Data'!A$1:A$8825,0),5)</f>
        <v>7</v>
      </c>
      <c r="J497" s="74">
        <f t="shared" si="58"/>
        <v>12000</v>
      </c>
      <c r="K497" s="105">
        <f t="shared" si="59"/>
        <v>1</v>
      </c>
      <c r="L497" s="75">
        <v>0</v>
      </c>
      <c r="M497" s="75">
        <v>0</v>
      </c>
      <c r="N497" s="75">
        <v>0</v>
      </c>
      <c r="O497" s="105">
        <v>0</v>
      </c>
      <c r="P497" s="98">
        <f t="shared" si="60"/>
        <v>12000</v>
      </c>
      <c r="Q497" s="98">
        <f t="shared" si="61"/>
        <v>7</v>
      </c>
      <c r="R497" s="98">
        <f t="shared" si="62"/>
        <v>12000</v>
      </c>
      <c r="S497" s="105">
        <f t="shared" si="63"/>
        <v>1</v>
      </c>
      <c r="T497" s="8" t="str">
        <f>IF(I497=0,"",(INDEX('AWR Data'!A$1:E$8823,MATCH(A497,'AWR Data'!A$1:A$8823,0),4)))</f>
        <v>http://gardening.about.com/od/galleryofgardens/ig/Hardy-Geraniums/</v>
      </c>
    </row>
    <row r="498" spans="1:20" ht="20" customHeight="1">
      <c r="A498" s="14" t="s">
        <v>4979</v>
      </c>
      <c r="B498" s="14" t="s">
        <v>513</v>
      </c>
      <c r="C498" s="14" t="s">
        <v>4980</v>
      </c>
      <c r="E498" s="74">
        <v>46</v>
      </c>
      <c r="F498" s="74">
        <v>16000</v>
      </c>
      <c r="G498" s="74">
        <f t="shared" si="56"/>
        <v>552</v>
      </c>
      <c r="H498" s="80">
        <f t="shared" si="57"/>
        <v>3.4500000000000003E-2</v>
      </c>
      <c r="I498" s="74">
        <f>INDEX('AWR Data'!A$1:E$8825,MATCH(A498,'AWR Data'!A$1:A$8825,0),5)</f>
        <v>7</v>
      </c>
      <c r="J498" s="74">
        <f t="shared" si="58"/>
        <v>552</v>
      </c>
      <c r="K498" s="105">
        <f t="shared" si="59"/>
        <v>1</v>
      </c>
      <c r="L498" s="75">
        <v>0</v>
      </c>
      <c r="M498" s="75">
        <v>0</v>
      </c>
      <c r="N498" s="75">
        <v>0</v>
      </c>
      <c r="O498" s="105">
        <v>0</v>
      </c>
      <c r="P498" s="98">
        <f t="shared" si="60"/>
        <v>552</v>
      </c>
      <c r="Q498" s="98">
        <f t="shared" si="61"/>
        <v>7</v>
      </c>
      <c r="R498" s="98">
        <f t="shared" si="62"/>
        <v>552</v>
      </c>
      <c r="S498" s="105">
        <f t="shared" si="63"/>
        <v>1</v>
      </c>
      <c r="T498" s="8" t="str">
        <f>IF(I498=0,"",(INDEX('AWR Data'!A$1:E$8823,MATCH(A498,'AWR Data'!A$1:A$8823,0),4)))</f>
        <v>http://gardening.about.com/od/whatsnewinthegarden/ig/New-and-Cool-Plants-for-2009-/Viburnum--Emerald-Triumph-.htm</v>
      </c>
    </row>
    <row r="499" spans="1:20" ht="20" customHeight="1">
      <c r="A499" s="14" t="s">
        <v>5486</v>
      </c>
      <c r="B499" s="14" t="s">
        <v>2947</v>
      </c>
      <c r="C499" s="14" t="s">
        <v>5487</v>
      </c>
      <c r="E499" s="74">
        <v>110</v>
      </c>
      <c r="F499" s="74">
        <v>3420</v>
      </c>
      <c r="G499" s="74">
        <f t="shared" si="56"/>
        <v>1320</v>
      </c>
      <c r="H499" s="80">
        <f t="shared" si="57"/>
        <v>0.38596491228070173</v>
      </c>
      <c r="I499" s="74">
        <f>INDEX('AWR Data'!A$1:E$8825,MATCH(A499,'AWR Data'!A$1:A$8825,0),5)</f>
        <v>7</v>
      </c>
      <c r="J499" s="74">
        <f t="shared" si="58"/>
        <v>1320</v>
      </c>
      <c r="K499" s="105">
        <f t="shared" si="59"/>
        <v>1</v>
      </c>
      <c r="L499" s="75">
        <v>0</v>
      </c>
      <c r="M499" s="75">
        <v>0</v>
      </c>
      <c r="N499" s="75">
        <v>0</v>
      </c>
      <c r="O499" s="105">
        <v>0</v>
      </c>
      <c r="P499" s="98">
        <f t="shared" si="60"/>
        <v>1320</v>
      </c>
      <c r="Q499" s="98">
        <f t="shared" si="61"/>
        <v>7</v>
      </c>
      <c r="R499" s="98">
        <f t="shared" si="62"/>
        <v>1320</v>
      </c>
      <c r="S499" s="105">
        <f t="shared" si="63"/>
        <v>1</v>
      </c>
      <c r="T499" s="8" t="str">
        <f>IF(I499=0,"",(INDEX('AWR Data'!A$1:E$8823,MATCH(A499,'AWR Data'!A$1:A$8823,0),4)))</f>
        <v>http://gardening.about.com/od/treesshrubs/ig/Top-Shrubs-for-the-Home-Garden/Wine---Roses-Weigela-.htm</v>
      </c>
    </row>
    <row r="500" spans="1:20" ht="20" customHeight="1">
      <c r="A500" s="14" t="s">
        <v>5927</v>
      </c>
      <c r="B500" s="14" t="s">
        <v>279</v>
      </c>
      <c r="C500" s="14" t="s">
        <v>5928</v>
      </c>
      <c r="E500" s="74">
        <v>16</v>
      </c>
      <c r="F500" s="74">
        <v>2380</v>
      </c>
      <c r="G500" s="74">
        <f t="shared" si="56"/>
        <v>192</v>
      </c>
      <c r="H500" s="80">
        <f t="shared" si="57"/>
        <v>8.067226890756303E-2</v>
      </c>
      <c r="I500" s="74">
        <f>INDEX('AWR Data'!A$1:E$8825,MATCH(A500,'AWR Data'!A$1:A$8825,0),5)</f>
        <v>7</v>
      </c>
      <c r="J500" s="74">
        <f t="shared" si="58"/>
        <v>192</v>
      </c>
      <c r="K500" s="105">
        <f t="shared" si="59"/>
        <v>1</v>
      </c>
      <c r="L500" s="75">
        <v>0</v>
      </c>
      <c r="M500" s="75">
        <v>0</v>
      </c>
      <c r="N500" s="75">
        <v>0</v>
      </c>
      <c r="O500" s="105">
        <v>0</v>
      </c>
      <c r="P500" s="98">
        <f t="shared" si="60"/>
        <v>192</v>
      </c>
      <c r="Q500" s="98">
        <f t="shared" si="61"/>
        <v>7</v>
      </c>
      <c r="R500" s="98">
        <f t="shared" si="62"/>
        <v>192</v>
      </c>
      <c r="S500" s="105">
        <f t="shared" si="63"/>
        <v>1</v>
      </c>
      <c r="T500" s="8" t="str">
        <f>IF(I500=0,"",(INDEX('AWR Data'!A$1:E$8823,MATCH(A500,'AWR Data'!A$1:A$8823,0),4)))</f>
        <v>http://gardening.about.com/od/soniasgarden/a/Bromeliads.htm</v>
      </c>
    </row>
    <row r="501" spans="1:20" ht="20" customHeight="1">
      <c r="A501" s="14" t="s">
        <v>6031</v>
      </c>
      <c r="B501" s="14" t="s">
        <v>516</v>
      </c>
      <c r="C501" s="14" t="s">
        <v>6032</v>
      </c>
      <c r="E501" s="74">
        <v>73</v>
      </c>
      <c r="F501" s="74">
        <v>2580</v>
      </c>
      <c r="G501" s="74">
        <f t="shared" si="56"/>
        <v>876</v>
      </c>
      <c r="H501" s="80">
        <f t="shared" si="57"/>
        <v>0.33953488372093021</v>
      </c>
      <c r="I501" s="74">
        <f>INDEX('AWR Data'!A$1:E$8825,MATCH(A501,'AWR Data'!A$1:A$8825,0),5)</f>
        <v>7</v>
      </c>
      <c r="J501" s="74">
        <f t="shared" si="58"/>
        <v>876</v>
      </c>
      <c r="K501" s="105">
        <f t="shared" si="59"/>
        <v>1</v>
      </c>
      <c r="L501" s="75">
        <v>0</v>
      </c>
      <c r="M501" s="75">
        <v>0</v>
      </c>
      <c r="N501" s="75">
        <v>0</v>
      </c>
      <c r="O501" s="105">
        <v>0</v>
      </c>
      <c r="P501" s="98">
        <f t="shared" si="60"/>
        <v>876</v>
      </c>
      <c r="Q501" s="98">
        <f t="shared" si="61"/>
        <v>7</v>
      </c>
      <c r="R501" s="98">
        <f t="shared" si="62"/>
        <v>876</v>
      </c>
      <c r="S501" s="105">
        <f t="shared" si="63"/>
        <v>1</v>
      </c>
      <c r="T501" s="8" t="str">
        <f>IF(I501=0,"",(INDEX('AWR Data'!A$1:E$8823,MATCH(A501,'AWR Data'!A$1:A$8823,0),4)))</f>
        <v>http://gardening.about.com/od/hydrangea/a/Hydrangea_Care.htm</v>
      </c>
    </row>
    <row r="502" spans="1:20" ht="20" customHeight="1">
      <c r="A502" s="14" t="s">
        <v>6325</v>
      </c>
      <c r="B502" s="14" t="s">
        <v>17535</v>
      </c>
      <c r="C502" s="14" t="s">
        <v>6326</v>
      </c>
      <c r="E502" s="74">
        <v>1300</v>
      </c>
      <c r="F502" s="74">
        <v>338000</v>
      </c>
      <c r="G502" s="74">
        <f t="shared" si="56"/>
        <v>15600</v>
      </c>
      <c r="H502" s="80">
        <f t="shared" si="57"/>
        <v>4.6153846153846156E-2</v>
      </c>
      <c r="I502" s="74">
        <f>INDEX('AWR Data'!A$1:E$8825,MATCH(A502,'AWR Data'!A$1:A$8825,0),5)</f>
        <v>7</v>
      </c>
      <c r="J502" s="74">
        <f t="shared" si="58"/>
        <v>15600</v>
      </c>
      <c r="K502" s="105">
        <f t="shared" si="59"/>
        <v>1</v>
      </c>
      <c r="L502" s="75">
        <v>0</v>
      </c>
      <c r="M502" s="75">
        <v>0</v>
      </c>
      <c r="N502" s="75">
        <v>0</v>
      </c>
      <c r="O502" s="105">
        <v>0</v>
      </c>
      <c r="P502" s="98">
        <f t="shared" si="60"/>
        <v>15600</v>
      </c>
      <c r="Q502" s="98">
        <f t="shared" si="61"/>
        <v>7</v>
      </c>
      <c r="R502" s="98">
        <f t="shared" si="62"/>
        <v>15600</v>
      </c>
      <c r="S502" s="105">
        <f t="shared" si="63"/>
        <v>1</v>
      </c>
      <c r="T502" s="8" t="str">
        <f>IF(I502=0,"",(INDEX('AWR Data'!A$1:E$8823,MATCH(A502,'AWR Data'!A$1:A$8823,0),4)))</f>
        <v>http://gardening.about.com/od/toolschool/tp/Garden_Forks.htm</v>
      </c>
    </row>
    <row r="503" spans="1:20" ht="20" customHeight="1">
      <c r="A503" s="14" t="s">
        <v>6131</v>
      </c>
      <c r="B503" s="14" t="s">
        <v>17535</v>
      </c>
      <c r="C503" s="14" t="s">
        <v>6132</v>
      </c>
      <c r="E503" s="74">
        <v>2400</v>
      </c>
      <c r="F503" s="74">
        <v>209000</v>
      </c>
      <c r="G503" s="74">
        <f t="shared" si="56"/>
        <v>28800</v>
      </c>
      <c r="H503" s="80">
        <f t="shared" si="57"/>
        <v>0.13779904306220095</v>
      </c>
      <c r="I503" s="74">
        <f>INDEX('AWR Data'!A$1:E$8825,MATCH(A503,'AWR Data'!A$1:A$8825,0),5)</f>
        <v>7</v>
      </c>
      <c r="J503" s="74">
        <f t="shared" si="58"/>
        <v>28800</v>
      </c>
      <c r="K503" s="105">
        <f t="shared" si="59"/>
        <v>1</v>
      </c>
      <c r="L503" s="75">
        <v>0</v>
      </c>
      <c r="M503" s="75">
        <v>0</v>
      </c>
      <c r="N503" s="75">
        <v>0</v>
      </c>
      <c r="O503" s="105">
        <v>0</v>
      </c>
      <c r="P503" s="98">
        <f t="shared" si="60"/>
        <v>28800</v>
      </c>
      <c r="Q503" s="98">
        <f t="shared" si="61"/>
        <v>7</v>
      </c>
      <c r="R503" s="98">
        <f t="shared" si="62"/>
        <v>28800</v>
      </c>
      <c r="S503" s="105">
        <f t="shared" si="63"/>
        <v>1</v>
      </c>
      <c r="T503" s="8" t="str">
        <f>IF(I503=0,"",(INDEX('AWR Data'!A$1:E$8823,MATCH(A503,'AWR Data'!A$1:A$8823,0),4)))</f>
        <v>http://gardening.about.com/od/toolschool/tp/Garden_Hoes.htm</v>
      </c>
    </row>
    <row r="504" spans="1:20" ht="20" customHeight="1">
      <c r="A504" s="106" t="s">
        <v>6757</v>
      </c>
      <c r="B504" s="106" t="s">
        <v>573</v>
      </c>
      <c r="C504" s="106" t="s">
        <v>6556</v>
      </c>
      <c r="D504" s="106"/>
      <c r="E504" s="109">
        <v>12100</v>
      </c>
      <c r="F504" s="109">
        <v>5860000</v>
      </c>
      <c r="G504" s="109">
        <f t="shared" si="56"/>
        <v>145200</v>
      </c>
      <c r="H504" s="107">
        <f t="shared" si="57"/>
        <v>2.4778156996587031E-2</v>
      </c>
      <c r="I504" s="109">
        <f>INDEX('AWR Data'!A$1:E$8825,MATCH(A504,'AWR Data'!A$1:A$8825,0),5)</f>
        <v>7</v>
      </c>
      <c r="J504" s="109">
        <f t="shared" si="58"/>
        <v>145200</v>
      </c>
      <c r="K504" s="124">
        <f t="shared" si="59"/>
        <v>1</v>
      </c>
      <c r="L504" s="108">
        <v>0</v>
      </c>
      <c r="M504" s="108">
        <v>0</v>
      </c>
      <c r="N504" s="108">
        <v>0</v>
      </c>
      <c r="O504" s="124">
        <v>0</v>
      </c>
      <c r="P504" s="109">
        <f t="shared" si="60"/>
        <v>145200</v>
      </c>
      <c r="Q504" s="109">
        <f t="shared" si="61"/>
        <v>7</v>
      </c>
      <c r="R504" s="109">
        <f t="shared" si="62"/>
        <v>145200</v>
      </c>
      <c r="S504" s="124">
        <f t="shared" si="63"/>
        <v>1</v>
      </c>
      <c r="T504" s="110" t="str">
        <f>IF(I504=0,"",(INDEX('AWR Data'!A$1:E$8823,MATCH(A504,'AWR Data'!A$1:A$8823,0),4)))</f>
        <v>http://gardening.about.com/od/plantprofile1/p/Geranium.htm</v>
      </c>
    </row>
    <row r="505" spans="1:20" ht="20" customHeight="1">
      <c r="A505" s="14" t="s">
        <v>7065</v>
      </c>
      <c r="B505" s="14" t="s">
        <v>516</v>
      </c>
      <c r="C505" s="14" t="s">
        <v>7066</v>
      </c>
      <c r="E505" s="74">
        <v>46</v>
      </c>
      <c r="F505" s="74">
        <v>14800</v>
      </c>
      <c r="G505" s="74">
        <f t="shared" si="56"/>
        <v>552</v>
      </c>
      <c r="H505" s="80">
        <f t="shared" si="57"/>
        <v>3.7297297297297298E-2</v>
      </c>
      <c r="I505" s="74">
        <f>INDEX('AWR Data'!A$1:E$8825,MATCH(A505,'AWR Data'!A$1:A$8825,0),5)</f>
        <v>7</v>
      </c>
      <c r="J505" s="74">
        <f t="shared" si="58"/>
        <v>552</v>
      </c>
      <c r="K505" s="105">
        <f t="shared" si="59"/>
        <v>1</v>
      </c>
      <c r="L505" s="75">
        <v>0</v>
      </c>
      <c r="M505" s="75">
        <v>0</v>
      </c>
      <c r="N505" s="75">
        <v>0</v>
      </c>
      <c r="O505" s="105">
        <v>0</v>
      </c>
      <c r="P505" s="98">
        <f t="shared" si="60"/>
        <v>552</v>
      </c>
      <c r="Q505" s="98">
        <f t="shared" si="61"/>
        <v>7</v>
      </c>
      <c r="R505" s="98">
        <f t="shared" si="62"/>
        <v>552</v>
      </c>
      <c r="S505" s="105">
        <f t="shared" si="63"/>
        <v>1</v>
      </c>
      <c r="T505" s="8" t="str">
        <f>IF(I505=0,"",(INDEX('AWR Data'!A$1:E$8823,MATCH(A505,'AWR Data'!A$1:A$8823,0),4)))</f>
        <v>http://gardening.about.com/od/hydrangea/a/Hydrangea_Care.htm</v>
      </c>
    </row>
    <row r="506" spans="1:20" ht="20" customHeight="1">
      <c r="A506" s="14" t="s">
        <v>6899</v>
      </c>
      <c r="B506" s="14" t="s">
        <v>510</v>
      </c>
      <c r="C506" s="14" t="s">
        <v>6900</v>
      </c>
      <c r="E506" s="74">
        <v>28</v>
      </c>
      <c r="F506" s="74">
        <v>5520</v>
      </c>
      <c r="G506" s="74">
        <f t="shared" si="56"/>
        <v>336</v>
      </c>
      <c r="H506" s="80">
        <f t="shared" si="57"/>
        <v>6.0869565217391307E-2</v>
      </c>
      <c r="I506" s="74">
        <f>INDEX('AWR Data'!A$1:E$8825,MATCH(A506,'AWR Data'!A$1:A$8825,0),5)</f>
        <v>7</v>
      </c>
      <c r="J506" s="74">
        <f t="shared" si="58"/>
        <v>336</v>
      </c>
      <c r="K506" s="105">
        <f t="shared" si="59"/>
        <v>1</v>
      </c>
      <c r="L506" s="75">
        <v>0</v>
      </c>
      <c r="M506" s="75">
        <v>0</v>
      </c>
      <c r="N506" s="75">
        <v>0</v>
      </c>
      <c r="O506" s="105">
        <v>0</v>
      </c>
      <c r="P506" s="98">
        <f t="shared" si="60"/>
        <v>336</v>
      </c>
      <c r="Q506" s="98">
        <f t="shared" si="61"/>
        <v>7</v>
      </c>
      <c r="R506" s="98">
        <f t="shared" si="62"/>
        <v>336</v>
      </c>
      <c r="S506" s="105">
        <f t="shared" si="63"/>
        <v>1</v>
      </c>
      <c r="T506" s="8" t="str">
        <f>IF(I506=0,"",(INDEX('AWR Data'!A$1:E$8823,MATCH(A506,'AWR Data'!A$1:A$8823,0),4)))</f>
        <v>http://gardening.about.com/od/choosingperennialplants/ig/Perennials-for-New-Gardeners/New-York-Asters.htm</v>
      </c>
    </row>
    <row r="507" spans="1:20" ht="20" customHeight="1">
      <c r="A507" s="14" t="s">
        <v>7464</v>
      </c>
      <c r="B507" s="14" t="s">
        <v>579</v>
      </c>
      <c r="C507" s="14" t="s">
        <v>7465</v>
      </c>
      <c r="E507" s="74">
        <v>2900</v>
      </c>
      <c r="F507" s="74">
        <v>265000</v>
      </c>
      <c r="G507" s="74">
        <f t="shared" si="56"/>
        <v>34800</v>
      </c>
      <c r="H507" s="80">
        <f t="shared" si="57"/>
        <v>0.13132075471698113</v>
      </c>
      <c r="I507" s="74">
        <f>INDEX('AWR Data'!A$1:E$8825,MATCH(A507,'AWR Data'!A$1:A$8825,0),5)</f>
        <v>7</v>
      </c>
      <c r="J507" s="74">
        <f t="shared" si="58"/>
        <v>34800</v>
      </c>
      <c r="K507" s="105">
        <f t="shared" si="59"/>
        <v>1</v>
      </c>
      <c r="L507" s="75">
        <v>0</v>
      </c>
      <c r="M507" s="75">
        <v>0</v>
      </c>
      <c r="N507" s="75">
        <v>0</v>
      </c>
      <c r="O507" s="105">
        <v>0</v>
      </c>
      <c r="P507" s="98">
        <f t="shared" si="60"/>
        <v>34800</v>
      </c>
      <c r="Q507" s="98">
        <f t="shared" si="61"/>
        <v>7</v>
      </c>
      <c r="R507" s="98">
        <f t="shared" si="62"/>
        <v>34800</v>
      </c>
      <c r="S507" s="105">
        <f t="shared" si="63"/>
        <v>1</v>
      </c>
      <c r="T507" s="8" t="str">
        <f>IF(I507=0,"",(INDEX('AWR Data'!A$1:E$8823,MATCH(A507,'AWR Data'!A$1:A$8823,0),4)))</f>
        <v>http://gardening.about.com/od/rose1/Rose_Gardens_Growing_and_Tending_Roses.htm</v>
      </c>
    </row>
    <row r="508" spans="1:20" ht="20" customHeight="1">
      <c r="A508" s="14" t="s">
        <v>7571</v>
      </c>
      <c r="B508" s="14" t="s">
        <v>1032</v>
      </c>
      <c r="C508" s="14" t="s">
        <v>7572</v>
      </c>
      <c r="E508" s="74">
        <v>73</v>
      </c>
      <c r="F508" s="74">
        <v>61700</v>
      </c>
      <c r="G508" s="74">
        <f t="shared" si="56"/>
        <v>876</v>
      </c>
      <c r="H508" s="80">
        <f t="shared" si="57"/>
        <v>1.4197730956239871E-2</v>
      </c>
      <c r="I508" s="74">
        <f>INDEX('AWR Data'!A$1:E$8825,MATCH(A508,'AWR Data'!A$1:A$8825,0),5)</f>
        <v>7</v>
      </c>
      <c r="J508" s="74">
        <f t="shared" si="58"/>
        <v>876</v>
      </c>
      <c r="K508" s="105">
        <f t="shared" si="59"/>
        <v>1</v>
      </c>
      <c r="L508" s="75">
        <v>0</v>
      </c>
      <c r="M508" s="75">
        <v>0</v>
      </c>
      <c r="N508" s="75">
        <v>0</v>
      </c>
      <c r="O508" s="105">
        <v>0</v>
      </c>
      <c r="P508" s="98">
        <f t="shared" si="60"/>
        <v>876</v>
      </c>
      <c r="Q508" s="98">
        <f t="shared" si="61"/>
        <v>7</v>
      </c>
      <c r="R508" s="98">
        <f t="shared" si="62"/>
        <v>876</v>
      </c>
      <c r="S508" s="105">
        <f t="shared" si="63"/>
        <v>1</v>
      </c>
      <c r="T508" s="8" t="str">
        <f>IF(I508=0,"",(INDEX('AWR Data'!A$1:E$8823,MATCH(A508,'AWR Data'!A$1:A$8823,0),4)))</f>
        <v>http://gardening.about.com/od/galleryofgardens/ig/Hardy-Geraniums/</v>
      </c>
    </row>
    <row r="509" spans="1:20" ht="20" customHeight="1">
      <c r="A509" s="14" t="s">
        <v>7883</v>
      </c>
      <c r="B509" s="14" t="s">
        <v>505</v>
      </c>
      <c r="C509" s="14" t="s">
        <v>7884</v>
      </c>
      <c r="E509" s="74">
        <v>36</v>
      </c>
      <c r="F509" s="74">
        <v>5340</v>
      </c>
      <c r="G509" s="74">
        <f t="shared" si="56"/>
        <v>432</v>
      </c>
      <c r="H509" s="80">
        <f t="shared" si="57"/>
        <v>8.0898876404494377E-2</v>
      </c>
      <c r="I509" s="74">
        <f>INDEX('AWR Data'!A$1:E$8825,MATCH(A509,'AWR Data'!A$1:A$8825,0),5)</f>
        <v>7</v>
      </c>
      <c r="J509" s="74">
        <f t="shared" si="58"/>
        <v>432</v>
      </c>
      <c r="K509" s="105">
        <f t="shared" si="59"/>
        <v>1</v>
      </c>
      <c r="L509" s="75">
        <v>0</v>
      </c>
      <c r="M509" s="75">
        <v>0</v>
      </c>
      <c r="N509" s="75">
        <v>0</v>
      </c>
      <c r="O509" s="105">
        <v>0</v>
      </c>
      <c r="P509" s="98">
        <f t="shared" si="60"/>
        <v>432</v>
      </c>
      <c r="Q509" s="98">
        <f t="shared" si="61"/>
        <v>7</v>
      </c>
      <c r="R509" s="98">
        <f t="shared" si="62"/>
        <v>432</v>
      </c>
      <c r="S509" s="105">
        <f t="shared" si="63"/>
        <v>1</v>
      </c>
      <c r="T509" s="8" t="str">
        <f>IF(I509=0,"",(INDEX('AWR Data'!A$1:E$8823,MATCH(A509,'AWR Data'!A$1:A$8823,0),4)))</f>
        <v>http://gardening.about.com/od/gardendesign/ig/Desiging-a-White-Shade-Garden/Garden-Design-with-Hosta.htm</v>
      </c>
    </row>
    <row r="510" spans="1:20" ht="20" customHeight="1">
      <c r="A510" s="14" t="s">
        <v>7996</v>
      </c>
      <c r="B510" s="14" t="s">
        <v>1084</v>
      </c>
      <c r="C510" s="14" t="s">
        <v>7997</v>
      </c>
      <c r="E510" s="74">
        <v>170</v>
      </c>
      <c r="F510" s="74">
        <v>9290</v>
      </c>
      <c r="G510" s="74">
        <f t="shared" si="56"/>
        <v>2040</v>
      </c>
      <c r="H510" s="80">
        <f t="shared" si="57"/>
        <v>0.21959095801937567</v>
      </c>
      <c r="I510" s="74">
        <f>INDEX('AWR Data'!A$1:E$8825,MATCH(A510,'AWR Data'!A$1:A$8825,0),5)</f>
        <v>7</v>
      </c>
      <c r="J510" s="74">
        <f t="shared" si="58"/>
        <v>2040</v>
      </c>
      <c r="K510" s="105">
        <f t="shared" si="59"/>
        <v>1</v>
      </c>
      <c r="L510" s="75">
        <v>0</v>
      </c>
      <c r="M510" s="75">
        <v>0</v>
      </c>
      <c r="N510" s="75">
        <v>0</v>
      </c>
      <c r="O510" s="105">
        <v>0</v>
      </c>
      <c r="P510" s="98">
        <f t="shared" si="60"/>
        <v>2040</v>
      </c>
      <c r="Q510" s="98">
        <f t="shared" si="61"/>
        <v>7</v>
      </c>
      <c r="R510" s="98">
        <f t="shared" si="62"/>
        <v>2040</v>
      </c>
      <c r="S510" s="105">
        <f t="shared" si="63"/>
        <v>1</v>
      </c>
      <c r="T510" s="8" t="str">
        <f>IF(I510=0,"",(INDEX('AWR Data'!A$1:E$8823,MATCH(A510,'AWR Data'!A$1:A$8823,0),4)))</f>
        <v>http://gardening.about.com/od/floweringbulbs/a/Amaryllis.htm</v>
      </c>
    </row>
    <row r="511" spans="1:20" ht="20" customHeight="1">
      <c r="A511" s="14" t="s">
        <v>7911</v>
      </c>
      <c r="B511" s="14" t="s">
        <v>1178</v>
      </c>
      <c r="C511" s="14" t="s">
        <v>7912</v>
      </c>
      <c r="E511" s="74">
        <v>46</v>
      </c>
      <c r="F511" s="74">
        <v>12000</v>
      </c>
      <c r="G511" s="74">
        <f t="shared" si="56"/>
        <v>552</v>
      </c>
      <c r="H511" s="80">
        <f t="shared" si="57"/>
        <v>4.5999999999999999E-2</v>
      </c>
      <c r="I511" s="74">
        <f>INDEX('AWR Data'!A$1:E$8825,MATCH(A511,'AWR Data'!A$1:A$8825,0),5)</f>
        <v>7</v>
      </c>
      <c r="J511" s="74">
        <f t="shared" si="58"/>
        <v>552</v>
      </c>
      <c r="K511" s="105">
        <f t="shared" si="59"/>
        <v>1</v>
      </c>
      <c r="L511" s="75">
        <v>0</v>
      </c>
      <c r="M511" s="75">
        <v>0</v>
      </c>
      <c r="N511" s="75">
        <v>0</v>
      </c>
      <c r="O511" s="105">
        <v>0</v>
      </c>
      <c r="P511" s="98">
        <f t="shared" si="60"/>
        <v>552</v>
      </c>
      <c r="Q511" s="98">
        <f t="shared" si="61"/>
        <v>7</v>
      </c>
      <c r="R511" s="98">
        <f t="shared" si="62"/>
        <v>552</v>
      </c>
      <c r="S511" s="105">
        <f t="shared" si="63"/>
        <v>1</v>
      </c>
      <c r="T511" s="8" t="str">
        <f>IF(I511=0,"",(INDEX('AWR Data'!A$1:E$8823,MATCH(A511,'AWR Data'!A$1:A$8823,0),4)))</f>
        <v>http://gardening.about.com/od/plantprofile1/qt/Planting-Peonies.htm</v>
      </c>
    </row>
    <row r="512" spans="1:20" ht="20" customHeight="1">
      <c r="A512" s="14" t="s">
        <v>8380</v>
      </c>
      <c r="B512" s="14" t="s">
        <v>516</v>
      </c>
      <c r="C512" s="14" t="s">
        <v>8381</v>
      </c>
      <c r="E512" s="74">
        <v>880</v>
      </c>
      <c r="F512" s="74">
        <v>24200</v>
      </c>
      <c r="G512" s="74">
        <f t="shared" si="56"/>
        <v>10560</v>
      </c>
      <c r="H512" s="80">
        <f t="shared" si="57"/>
        <v>0.43636363636363634</v>
      </c>
      <c r="I512" s="74">
        <f>INDEX('AWR Data'!A$1:E$8825,MATCH(A512,'AWR Data'!A$1:A$8825,0),5)</f>
        <v>7</v>
      </c>
      <c r="J512" s="74">
        <f t="shared" si="58"/>
        <v>10560</v>
      </c>
      <c r="K512" s="105">
        <f t="shared" si="59"/>
        <v>1</v>
      </c>
      <c r="L512" s="75">
        <v>0</v>
      </c>
      <c r="M512" s="75">
        <v>0</v>
      </c>
      <c r="N512" s="75">
        <v>0</v>
      </c>
      <c r="O512" s="105">
        <v>0</v>
      </c>
      <c r="P512" s="98">
        <f t="shared" si="60"/>
        <v>10560</v>
      </c>
      <c r="Q512" s="98">
        <f t="shared" si="61"/>
        <v>7</v>
      </c>
      <c r="R512" s="98">
        <f t="shared" si="62"/>
        <v>10560</v>
      </c>
      <c r="S512" s="105">
        <f t="shared" si="63"/>
        <v>1</v>
      </c>
      <c r="T512" s="8" t="str">
        <f>IF(I512=0,"",(INDEX('AWR Data'!A$1:E$8823,MATCH(A512,'AWR Data'!A$1:A$8823,0),4)))</f>
        <v>http://gardening.about.com/od/treesshrubs/a/Prune_Hydrangea.htm</v>
      </c>
    </row>
    <row r="513" spans="1:20" ht="20" customHeight="1">
      <c r="A513" s="14" t="s">
        <v>8322</v>
      </c>
      <c r="B513" s="14" t="s">
        <v>516</v>
      </c>
      <c r="C513" s="14" t="s">
        <v>8323</v>
      </c>
      <c r="E513" s="74">
        <v>46</v>
      </c>
      <c r="F513" s="74">
        <v>128000</v>
      </c>
      <c r="G513" s="74">
        <f t="shared" si="56"/>
        <v>552</v>
      </c>
      <c r="H513" s="80">
        <f t="shared" si="57"/>
        <v>4.3125000000000004E-3</v>
      </c>
      <c r="I513" s="74">
        <f>INDEX('AWR Data'!A$1:E$8825,MATCH(A513,'AWR Data'!A$1:A$8825,0),5)</f>
        <v>7</v>
      </c>
      <c r="J513" s="74">
        <f t="shared" si="58"/>
        <v>552</v>
      </c>
      <c r="K513" s="105">
        <f t="shared" si="59"/>
        <v>1</v>
      </c>
      <c r="L513" s="75">
        <v>0</v>
      </c>
      <c r="M513" s="75">
        <v>0</v>
      </c>
      <c r="N513" s="75">
        <v>0</v>
      </c>
      <c r="O513" s="105">
        <v>0</v>
      </c>
      <c r="P513" s="98">
        <f t="shared" si="60"/>
        <v>552</v>
      </c>
      <c r="Q513" s="98">
        <f t="shared" si="61"/>
        <v>7</v>
      </c>
      <c r="R513" s="98">
        <f t="shared" si="62"/>
        <v>552</v>
      </c>
      <c r="S513" s="105">
        <f t="shared" si="63"/>
        <v>1</v>
      </c>
      <c r="T513" s="8" t="str">
        <f>IF(I513=0,"",(INDEX('AWR Data'!A$1:E$8823,MATCH(A513,'AWR Data'!A$1:A$8823,0),4)))</f>
        <v>http://gardening.about.com/od/craftsanddecor/ss/Dried_Hydrangea_3.htm</v>
      </c>
    </row>
    <row r="514" spans="1:20" ht="20" customHeight="1">
      <c r="A514" s="14" t="s">
        <v>8867</v>
      </c>
      <c r="B514" s="14" t="s">
        <v>1472</v>
      </c>
      <c r="C514" s="14" t="s">
        <v>8868</v>
      </c>
      <c r="E514" s="74">
        <v>480</v>
      </c>
      <c r="F514" s="74">
        <v>118000</v>
      </c>
      <c r="G514" s="74">
        <f t="shared" si="56"/>
        <v>5760</v>
      </c>
      <c r="H514" s="80">
        <f t="shared" si="57"/>
        <v>4.8813559322033899E-2</v>
      </c>
      <c r="I514" s="74">
        <f>INDEX('AWR Data'!A$1:E$8825,MATCH(A514,'AWR Data'!A$1:A$8825,0),5)</f>
        <v>7</v>
      </c>
      <c r="J514" s="74">
        <f t="shared" si="58"/>
        <v>5760</v>
      </c>
      <c r="K514" s="105">
        <f t="shared" si="59"/>
        <v>1</v>
      </c>
      <c r="L514" s="75">
        <v>0</v>
      </c>
      <c r="M514" s="75">
        <v>0</v>
      </c>
      <c r="N514" s="75">
        <v>0</v>
      </c>
      <c r="O514" s="105">
        <v>0</v>
      </c>
      <c r="P514" s="98">
        <f t="shared" si="60"/>
        <v>5760</v>
      </c>
      <c r="Q514" s="98">
        <f t="shared" si="61"/>
        <v>7</v>
      </c>
      <c r="R514" s="98">
        <f t="shared" si="62"/>
        <v>5760</v>
      </c>
      <c r="S514" s="105">
        <f t="shared" si="63"/>
        <v>1</v>
      </c>
      <c r="T514" s="8" t="str">
        <f>IF(I514=0,"",(INDEX('AWR Data'!A$1:E$8823,MATCH(A514,'AWR Data'!A$1:A$8823,0),4)))</f>
        <v>http://gardening.about.com/od/bringingoutdoorplantsin/tp/HouseplantsIn.htm</v>
      </c>
    </row>
    <row r="515" spans="1:20" ht="20" customHeight="1">
      <c r="A515" s="14" t="s">
        <v>9661</v>
      </c>
      <c r="B515" s="14" t="s">
        <v>920</v>
      </c>
      <c r="C515" s="14" t="s">
        <v>9662</v>
      </c>
      <c r="E515" s="74">
        <v>210</v>
      </c>
      <c r="F515" s="74">
        <v>21200</v>
      </c>
      <c r="G515" s="74">
        <f t="shared" si="56"/>
        <v>2520</v>
      </c>
      <c r="H515" s="80">
        <f t="shared" si="57"/>
        <v>0.11886792452830189</v>
      </c>
      <c r="I515" s="74">
        <f>INDEX('AWR Data'!A$1:E$8825,MATCH(A515,'AWR Data'!A$1:A$8825,0),5)</f>
        <v>7</v>
      </c>
      <c r="J515" s="74">
        <f t="shared" si="58"/>
        <v>2520</v>
      </c>
      <c r="K515" s="105">
        <f t="shared" si="59"/>
        <v>1</v>
      </c>
      <c r="L515" s="75">
        <v>0</v>
      </c>
      <c r="M515" s="75">
        <v>0</v>
      </c>
      <c r="N515" s="75">
        <v>0</v>
      </c>
      <c r="O515" s="105">
        <v>0</v>
      </c>
      <c r="P515" s="98">
        <f t="shared" si="60"/>
        <v>2520</v>
      </c>
      <c r="Q515" s="98">
        <f t="shared" si="61"/>
        <v>7</v>
      </c>
      <c r="R515" s="98">
        <f t="shared" si="62"/>
        <v>2520</v>
      </c>
      <c r="S515" s="105">
        <f t="shared" si="63"/>
        <v>1</v>
      </c>
      <c r="T515" s="8" t="str">
        <f>IF(I515=0,"",(INDEX('AWR Data'!A$1:E$8823,MATCH(A515,'AWR Data'!A$1:A$8823,0),4)))</f>
        <v>http://gardening.about.com/od/pruning/a/Pruning_Lilacs.htm</v>
      </c>
    </row>
    <row r="516" spans="1:20" ht="20" customHeight="1">
      <c r="A516" s="14" t="s">
        <v>9852</v>
      </c>
      <c r="B516" s="14" t="s">
        <v>418</v>
      </c>
      <c r="C516" s="14" t="s">
        <v>9853</v>
      </c>
      <c r="E516" s="74">
        <v>110</v>
      </c>
      <c r="F516" s="74">
        <v>139000</v>
      </c>
      <c r="G516" s="74">
        <f t="shared" si="56"/>
        <v>1320</v>
      </c>
      <c r="H516" s="80">
        <f t="shared" si="57"/>
        <v>9.4964028776978425E-3</v>
      </c>
      <c r="I516" s="74">
        <f>INDEX('AWR Data'!A$1:E$8825,MATCH(A516,'AWR Data'!A$1:A$8825,0),5)</f>
        <v>7</v>
      </c>
      <c r="J516" s="74">
        <f t="shared" si="58"/>
        <v>1320</v>
      </c>
      <c r="K516" s="105">
        <f t="shared" si="59"/>
        <v>1</v>
      </c>
      <c r="L516" s="75">
        <v>0</v>
      </c>
      <c r="M516" s="75">
        <v>0</v>
      </c>
      <c r="N516" s="75">
        <v>0</v>
      </c>
      <c r="O516" s="105">
        <v>0</v>
      </c>
      <c r="P516" s="98">
        <f t="shared" si="60"/>
        <v>1320</v>
      </c>
      <c r="Q516" s="98">
        <f t="shared" si="61"/>
        <v>7</v>
      </c>
      <c r="R516" s="98">
        <f t="shared" si="62"/>
        <v>1320</v>
      </c>
      <c r="S516" s="105">
        <f t="shared" si="63"/>
        <v>1</v>
      </c>
      <c r="T516" s="8" t="str">
        <f>IF(I516=0,"",(INDEX('AWR Data'!A$1:E$8823,MATCH(A516,'AWR Data'!A$1:A$8823,0),4)))</f>
        <v>http://gardening.about.com/od/herbsspecificplants1/p/Calendula.htm</v>
      </c>
    </row>
    <row r="517" spans="1:20" ht="20" customHeight="1">
      <c r="A517" s="14" t="s">
        <v>9878</v>
      </c>
      <c r="B517" s="14" t="s">
        <v>418</v>
      </c>
      <c r="C517" s="14" t="s">
        <v>9879</v>
      </c>
      <c r="E517" s="74">
        <v>110</v>
      </c>
      <c r="F517" s="74">
        <v>71400</v>
      </c>
      <c r="G517" s="74">
        <f t="shared" si="56"/>
        <v>1320</v>
      </c>
      <c r="H517" s="80">
        <f t="shared" si="57"/>
        <v>1.8487394957983194E-2</v>
      </c>
      <c r="I517" s="74">
        <f>INDEX('AWR Data'!A$1:E$8825,MATCH(A517,'AWR Data'!A$1:A$8825,0),5)</f>
        <v>7</v>
      </c>
      <c r="J517" s="74">
        <f t="shared" si="58"/>
        <v>1320</v>
      </c>
      <c r="K517" s="105">
        <f t="shared" si="59"/>
        <v>1</v>
      </c>
      <c r="L517" s="75">
        <v>0</v>
      </c>
      <c r="M517" s="75">
        <v>0</v>
      </c>
      <c r="N517" s="75">
        <v>0</v>
      </c>
      <c r="O517" s="105">
        <v>0</v>
      </c>
      <c r="P517" s="98">
        <f t="shared" si="60"/>
        <v>1320</v>
      </c>
      <c r="Q517" s="98">
        <f t="shared" si="61"/>
        <v>7</v>
      </c>
      <c r="R517" s="98">
        <f t="shared" si="62"/>
        <v>1320</v>
      </c>
      <c r="S517" s="105">
        <f t="shared" si="63"/>
        <v>1</v>
      </c>
      <c r="T517" s="8" t="str">
        <f>IF(I517=0,"",(INDEX('AWR Data'!A$1:E$8823,MATCH(A517,'AWR Data'!A$1:A$8823,0),4)))</f>
        <v>http://gardening.about.com/od/plantprofiles/p/Marigolds.htm</v>
      </c>
    </row>
    <row r="518" spans="1:20" ht="20" customHeight="1">
      <c r="A518" s="14" t="s">
        <v>10383</v>
      </c>
      <c r="B518" s="14" t="s">
        <v>510</v>
      </c>
      <c r="C518" s="14" t="s">
        <v>10384</v>
      </c>
      <c r="E518" s="74">
        <v>210</v>
      </c>
      <c r="F518" s="74">
        <v>167000</v>
      </c>
      <c r="G518" s="74">
        <f t="shared" ref="G518:G581" si="64">+E518*12</f>
        <v>2520</v>
      </c>
      <c r="H518" s="80">
        <f t="shared" ref="H518:H581" si="65">IF(G518&gt;0,(IF(F518&gt;0,G518/F518,1000)),0)</f>
        <v>1.5089820359281437E-2</v>
      </c>
      <c r="I518" s="74">
        <f>INDEX('AWR Data'!A$1:E$8825,MATCH(A518,'AWR Data'!A$1:A$8825,0),5)</f>
        <v>7</v>
      </c>
      <c r="J518" s="74">
        <f t="shared" ref="J518:J581" si="66">IF(I518=0,0,IF(I518&gt;0,IF(I518&lt;11,G518,IF(I518&lt;21,(G518*0.32),IF(I518&lt;31,(G518*0.07),0)))))</f>
        <v>2520</v>
      </c>
      <c r="K518" s="105">
        <f t="shared" ref="K518:K581" si="67">IF(G518,J518/G518,0)</f>
        <v>1</v>
      </c>
      <c r="L518" s="75">
        <v>0</v>
      </c>
      <c r="M518" s="75">
        <v>0</v>
      </c>
      <c r="N518" s="75">
        <v>0</v>
      </c>
      <c r="O518" s="105">
        <v>0</v>
      </c>
      <c r="P518" s="98">
        <f t="shared" ref="P518:P581" si="68">+G518-L518</f>
        <v>2520</v>
      </c>
      <c r="Q518" s="98">
        <f t="shared" ref="Q518:Q581" si="69">IF(I518=0,I518-M518,IF(M518,IF(I518=0,(M518-0),M518-I518),I518))</f>
        <v>7</v>
      </c>
      <c r="R518" s="98">
        <f t="shared" ref="R518:R581" si="70">+J518-N518</f>
        <v>2520</v>
      </c>
      <c r="S518" s="105">
        <f t="shared" ref="S518:S581" si="71">+K518-O518</f>
        <v>1</v>
      </c>
      <c r="T518" s="8" t="str">
        <f>IF(I518=0,"",(INDEX('AWR Data'!A$1:E$8823,MATCH(A518,'AWR Data'!A$1:A$8823,0),4)))</f>
        <v>http://gardening.about.com/od/choosingperennialplants/ig/Perennials-for-New-Gardeners/New-York-Asters.htm</v>
      </c>
    </row>
    <row r="519" spans="1:20" ht="20" customHeight="1">
      <c r="A519" s="14" t="s">
        <v>11420</v>
      </c>
      <c r="B519" s="14" t="s">
        <v>632</v>
      </c>
      <c r="C519" s="14" t="s">
        <v>11421</v>
      </c>
      <c r="E519" s="74">
        <v>36</v>
      </c>
      <c r="F519" s="74">
        <v>167</v>
      </c>
      <c r="G519" s="74">
        <f t="shared" si="64"/>
        <v>432</v>
      </c>
      <c r="H519" s="80">
        <f t="shared" si="65"/>
        <v>2.5868263473053892</v>
      </c>
      <c r="I519" s="74">
        <f>INDEX('AWR Data'!A$1:E$8825,MATCH(A519,'AWR Data'!A$1:A$8825,0),5)</f>
        <v>7</v>
      </c>
      <c r="J519" s="74">
        <f t="shared" si="66"/>
        <v>432</v>
      </c>
      <c r="K519" s="105">
        <f t="shared" si="67"/>
        <v>1</v>
      </c>
      <c r="L519" s="75">
        <v>0</v>
      </c>
      <c r="M519" s="75">
        <v>0</v>
      </c>
      <c r="N519" s="75">
        <v>0</v>
      </c>
      <c r="O519" s="105">
        <v>0</v>
      </c>
      <c r="P519" s="98">
        <f t="shared" si="68"/>
        <v>432</v>
      </c>
      <c r="Q519" s="98">
        <f t="shared" si="69"/>
        <v>7</v>
      </c>
      <c r="R519" s="98">
        <f t="shared" si="70"/>
        <v>432</v>
      </c>
      <c r="S519" s="105">
        <f t="shared" si="71"/>
        <v>1</v>
      </c>
      <c r="T519" s="8" t="str">
        <f>IF(I519=0,"",(INDEX('AWR Data'!A$1:E$8823,MATCH(A519,'AWR Data'!A$1:A$8823,0),4)))</f>
        <v>http://gardening.about.com/od/plantprofiles/p/Pansies.htm</v>
      </c>
    </row>
    <row r="520" spans="1:20" ht="20" customHeight="1">
      <c r="A520" s="14" t="s">
        <v>11059</v>
      </c>
      <c r="B520" s="14" t="s">
        <v>632</v>
      </c>
      <c r="C520" s="14" t="s">
        <v>11060</v>
      </c>
      <c r="E520" s="74">
        <v>880</v>
      </c>
      <c r="F520" s="74">
        <v>282000</v>
      </c>
      <c r="G520" s="74">
        <f t="shared" si="64"/>
        <v>10560</v>
      </c>
      <c r="H520" s="80">
        <f t="shared" si="65"/>
        <v>3.7446808510638301E-2</v>
      </c>
      <c r="I520" s="74">
        <f>INDEX('AWR Data'!A$1:E$8825,MATCH(A520,'AWR Data'!A$1:A$8825,0),5)</f>
        <v>7</v>
      </c>
      <c r="J520" s="74">
        <f t="shared" si="66"/>
        <v>10560</v>
      </c>
      <c r="K520" s="105">
        <f t="shared" si="67"/>
        <v>1</v>
      </c>
      <c r="L520" s="75">
        <v>0</v>
      </c>
      <c r="M520" s="75">
        <v>0</v>
      </c>
      <c r="N520" s="75">
        <v>0</v>
      </c>
      <c r="O520" s="105">
        <v>0</v>
      </c>
      <c r="P520" s="98">
        <f t="shared" si="68"/>
        <v>10560</v>
      </c>
      <c r="Q520" s="98">
        <f t="shared" si="69"/>
        <v>7</v>
      </c>
      <c r="R520" s="98">
        <f t="shared" si="70"/>
        <v>10560</v>
      </c>
      <c r="S520" s="105">
        <f t="shared" si="71"/>
        <v>1</v>
      </c>
      <c r="T520" s="8" t="str">
        <f>IF(I520=0,"",(INDEX('AWR Data'!A$1:E$8823,MATCH(A520,'AWR Data'!A$1:A$8823,0),4)))</f>
        <v>http://gardening.about.com/od/plantprofiles/p/Pansies.htm</v>
      </c>
    </row>
    <row r="521" spans="1:20" ht="20" customHeight="1">
      <c r="A521" s="14" t="s">
        <v>11299</v>
      </c>
      <c r="B521" s="14" t="s">
        <v>2185</v>
      </c>
      <c r="C521" s="14" t="s">
        <v>11300</v>
      </c>
      <c r="E521" s="74">
        <v>46</v>
      </c>
      <c r="F521" s="74">
        <v>9580</v>
      </c>
      <c r="G521" s="74">
        <f t="shared" si="64"/>
        <v>552</v>
      </c>
      <c r="H521" s="80">
        <f t="shared" si="65"/>
        <v>5.7620041753653442E-2</v>
      </c>
      <c r="I521" s="74">
        <f>INDEX('AWR Data'!A$1:E$8825,MATCH(A521,'AWR Data'!A$1:A$8825,0),5)</f>
        <v>7</v>
      </c>
      <c r="J521" s="74">
        <f t="shared" si="66"/>
        <v>552</v>
      </c>
      <c r="K521" s="105">
        <f t="shared" si="67"/>
        <v>1</v>
      </c>
      <c r="L521" s="75">
        <v>0</v>
      </c>
      <c r="M521" s="75">
        <v>0</v>
      </c>
      <c r="N521" s="75">
        <v>0</v>
      </c>
      <c r="O521" s="105">
        <v>0</v>
      </c>
      <c r="P521" s="98">
        <f t="shared" si="68"/>
        <v>552</v>
      </c>
      <c r="Q521" s="98">
        <f t="shared" si="69"/>
        <v>7</v>
      </c>
      <c r="R521" s="98">
        <f t="shared" si="70"/>
        <v>552</v>
      </c>
      <c r="S521" s="105">
        <f t="shared" si="71"/>
        <v>1</v>
      </c>
      <c r="T521" s="8" t="str">
        <f>IF(I521=0,"",(INDEX('AWR Data'!A$1:E$8823,MATCH(A521,'AWR Data'!A$1:A$8823,0),4)))</f>
        <v>http://gardening.about.com/od/forcingandprechilling/a/Paperwhites.htm</v>
      </c>
    </row>
    <row r="522" spans="1:20" ht="20" customHeight="1">
      <c r="A522" s="14" t="s">
        <v>11653</v>
      </c>
      <c r="B522" s="14" t="s">
        <v>796</v>
      </c>
      <c r="C522" s="14" t="s">
        <v>11654</v>
      </c>
      <c r="E522" s="74">
        <v>12</v>
      </c>
      <c r="F522" s="74">
        <v>10700</v>
      </c>
      <c r="G522" s="74">
        <f t="shared" si="64"/>
        <v>144</v>
      </c>
      <c r="H522" s="80">
        <f t="shared" si="65"/>
        <v>1.3457943925233645E-2</v>
      </c>
      <c r="I522" s="74">
        <f>INDEX('AWR Data'!A$1:E$8825,MATCH(A522,'AWR Data'!A$1:A$8825,0),5)</f>
        <v>7</v>
      </c>
      <c r="J522" s="74">
        <f t="shared" si="66"/>
        <v>144</v>
      </c>
      <c r="K522" s="105">
        <f t="shared" si="67"/>
        <v>1</v>
      </c>
      <c r="L522" s="75">
        <v>0</v>
      </c>
      <c r="M522" s="75">
        <v>0</v>
      </c>
      <c r="N522" s="75">
        <v>0</v>
      </c>
      <c r="O522" s="105">
        <v>0</v>
      </c>
      <c r="P522" s="98">
        <f t="shared" si="68"/>
        <v>144</v>
      </c>
      <c r="Q522" s="98">
        <f t="shared" si="69"/>
        <v>7</v>
      </c>
      <c r="R522" s="98">
        <f t="shared" si="70"/>
        <v>144</v>
      </c>
      <c r="S522" s="105">
        <f t="shared" si="71"/>
        <v>1</v>
      </c>
      <c r="T522" s="8" t="str">
        <f>IF(I522=0,"",(INDEX('AWR Data'!A$1:E$8823,MATCH(A522,'AWR Data'!A$1:A$8823,0),4)))</f>
        <v>http://gardening.about.com/od/gardenproblems/ig/Insects-and-Diseases-of-Plants/</v>
      </c>
    </row>
    <row r="523" spans="1:20" ht="20" customHeight="1">
      <c r="A523" s="14" t="s">
        <v>12247</v>
      </c>
      <c r="B523" s="14" t="s">
        <v>1472</v>
      </c>
      <c r="C523" s="14" t="s">
        <v>12248</v>
      </c>
      <c r="E523" s="74">
        <v>140</v>
      </c>
      <c r="F523" s="74">
        <v>205000</v>
      </c>
      <c r="G523" s="74">
        <f t="shared" si="64"/>
        <v>1680</v>
      </c>
      <c r="H523" s="80">
        <f t="shared" si="65"/>
        <v>8.1951219512195125E-3</v>
      </c>
      <c r="I523" s="74">
        <f>INDEX('AWR Data'!A$1:E$8825,MATCH(A523,'AWR Data'!A$1:A$8825,0),5)</f>
        <v>7</v>
      </c>
      <c r="J523" s="74">
        <f t="shared" si="66"/>
        <v>1680</v>
      </c>
      <c r="K523" s="105">
        <f t="shared" si="67"/>
        <v>1</v>
      </c>
      <c r="L523" s="75">
        <v>0</v>
      </c>
      <c r="M523" s="75">
        <v>0</v>
      </c>
      <c r="N523" s="75">
        <v>0</v>
      </c>
      <c r="O523" s="105">
        <v>0</v>
      </c>
      <c r="P523" s="98">
        <f t="shared" si="68"/>
        <v>1680</v>
      </c>
      <c r="Q523" s="98">
        <f t="shared" si="69"/>
        <v>7</v>
      </c>
      <c r="R523" s="98">
        <f t="shared" si="70"/>
        <v>1680</v>
      </c>
      <c r="S523" s="105">
        <f t="shared" si="71"/>
        <v>1</v>
      </c>
      <c r="T523" s="8" t="str">
        <f>IF(I523=0,"",(INDEX('AWR Data'!A$1:E$8823,MATCH(A523,'AWR Data'!A$1:A$8823,0),4)))</f>
        <v>http://gardening.about.com/od/perennials/tp/Low-Maintenance-Plants.htm</v>
      </c>
    </row>
    <row r="524" spans="1:20" ht="20" customHeight="1">
      <c r="A524" s="14" t="s">
        <v>12324</v>
      </c>
      <c r="B524" s="14" t="s">
        <v>1178</v>
      </c>
      <c r="C524" s="14" t="s">
        <v>12325</v>
      </c>
      <c r="E524" s="74">
        <v>91</v>
      </c>
      <c r="F524" s="74">
        <v>16300</v>
      </c>
      <c r="G524" s="74">
        <f t="shared" si="64"/>
        <v>1092</v>
      </c>
      <c r="H524" s="80">
        <f t="shared" si="65"/>
        <v>6.6993865030674851E-2</v>
      </c>
      <c r="I524" s="74">
        <f>INDEX('AWR Data'!A$1:E$8825,MATCH(A524,'AWR Data'!A$1:A$8825,0),5)</f>
        <v>7</v>
      </c>
      <c r="J524" s="74">
        <f t="shared" si="66"/>
        <v>1092</v>
      </c>
      <c r="K524" s="105">
        <f t="shared" si="67"/>
        <v>1</v>
      </c>
      <c r="L524" s="75">
        <v>0</v>
      </c>
      <c r="M524" s="75">
        <v>0</v>
      </c>
      <c r="N524" s="75">
        <v>0</v>
      </c>
      <c r="O524" s="105">
        <v>0</v>
      </c>
      <c r="P524" s="98">
        <f t="shared" si="68"/>
        <v>1092</v>
      </c>
      <c r="Q524" s="98">
        <f t="shared" si="69"/>
        <v>7</v>
      </c>
      <c r="R524" s="98">
        <f t="shared" si="70"/>
        <v>1092</v>
      </c>
      <c r="S524" s="105">
        <f t="shared" si="71"/>
        <v>1</v>
      </c>
      <c r="T524" s="8" t="str">
        <f>IF(I524=0,"",(INDEX('AWR Data'!A$1:E$8823,MATCH(A524,'AWR Data'!A$1:A$8823,0),4)))</f>
        <v>http://gardening.about.com/od/plantprofile1/qt/Planting-Peonies.htm</v>
      </c>
    </row>
    <row r="525" spans="1:20" ht="20" customHeight="1">
      <c r="A525" s="14" t="s">
        <v>12132</v>
      </c>
      <c r="B525" s="14" t="s">
        <v>929</v>
      </c>
      <c r="C525" s="14" t="s">
        <v>12133</v>
      </c>
      <c r="E525" s="74">
        <v>73</v>
      </c>
      <c r="F525" s="74">
        <v>30600</v>
      </c>
      <c r="G525" s="74">
        <f t="shared" si="64"/>
        <v>876</v>
      </c>
      <c r="H525" s="80">
        <f t="shared" si="65"/>
        <v>2.8627450980392159E-2</v>
      </c>
      <c r="I525" s="74">
        <f>INDEX('AWR Data'!A$1:E$8825,MATCH(A525,'AWR Data'!A$1:A$8825,0),5)</f>
        <v>7</v>
      </c>
      <c r="J525" s="74">
        <f t="shared" si="66"/>
        <v>876</v>
      </c>
      <c r="K525" s="105">
        <f t="shared" si="67"/>
        <v>1</v>
      </c>
      <c r="L525" s="75">
        <v>0</v>
      </c>
      <c r="M525" s="75">
        <v>0</v>
      </c>
      <c r="N525" s="75">
        <v>0</v>
      </c>
      <c r="O525" s="105">
        <v>0</v>
      </c>
      <c r="P525" s="98">
        <f t="shared" si="68"/>
        <v>876</v>
      </c>
      <c r="Q525" s="98">
        <f t="shared" si="69"/>
        <v>7</v>
      </c>
      <c r="R525" s="98">
        <f t="shared" si="70"/>
        <v>876</v>
      </c>
      <c r="S525" s="105">
        <f t="shared" si="71"/>
        <v>1</v>
      </c>
      <c r="T525" s="8" t="str">
        <f>IF(I525=0,"",(INDEX('AWR Data'!A$1:E$8823,MATCH(A525,'AWR Data'!A$1:A$8823,0),4)))</f>
        <v>http://gardening.about.com/od/plantprofile1/p/Sedum.htm</v>
      </c>
    </row>
    <row r="526" spans="1:20" ht="20" customHeight="1">
      <c r="A526" s="14" t="s">
        <v>12363</v>
      </c>
      <c r="B526" s="14" t="s">
        <v>1084</v>
      </c>
      <c r="C526" s="14" t="s">
        <v>12364</v>
      </c>
      <c r="E526" s="74">
        <v>170</v>
      </c>
      <c r="F526" s="74">
        <v>10900</v>
      </c>
      <c r="G526" s="74">
        <f t="shared" si="64"/>
        <v>2040</v>
      </c>
      <c r="H526" s="80">
        <f t="shared" si="65"/>
        <v>0.1871559633027523</v>
      </c>
      <c r="I526" s="74">
        <f>INDEX('AWR Data'!A$1:E$8825,MATCH(A526,'AWR Data'!A$1:A$8825,0),5)</f>
        <v>7</v>
      </c>
      <c r="J526" s="74">
        <f t="shared" si="66"/>
        <v>2040</v>
      </c>
      <c r="K526" s="105">
        <f t="shared" si="67"/>
        <v>1</v>
      </c>
      <c r="L526" s="75">
        <v>0</v>
      </c>
      <c r="M526" s="75">
        <v>0</v>
      </c>
      <c r="N526" s="75">
        <v>0</v>
      </c>
      <c r="O526" s="105">
        <v>0</v>
      </c>
      <c r="P526" s="98">
        <f t="shared" si="68"/>
        <v>2040</v>
      </c>
      <c r="Q526" s="98">
        <f t="shared" si="69"/>
        <v>7</v>
      </c>
      <c r="R526" s="98">
        <f t="shared" si="70"/>
        <v>2040</v>
      </c>
      <c r="S526" s="105">
        <f t="shared" si="71"/>
        <v>1</v>
      </c>
      <c r="T526" s="8" t="str">
        <f>IF(I526=0,"",(INDEX('AWR Data'!A$1:E$8823,MATCH(A526,'AWR Data'!A$1:A$8823,0),4)))</f>
        <v>http://gardening.about.com/od/floweringbulbs/a/Amaryllis.htm</v>
      </c>
    </row>
    <row r="527" spans="1:20" ht="20" customHeight="1">
      <c r="A527" s="14" t="s">
        <v>12574</v>
      </c>
      <c r="B527" s="14" t="s">
        <v>1084</v>
      </c>
      <c r="C527" s="14" t="s">
        <v>12575</v>
      </c>
      <c r="E527" s="74">
        <v>58</v>
      </c>
      <c r="F527" s="74">
        <v>239</v>
      </c>
      <c r="G527" s="74">
        <f t="shared" si="64"/>
        <v>696</v>
      </c>
      <c r="H527" s="80">
        <f t="shared" si="65"/>
        <v>2.9121338912133892</v>
      </c>
      <c r="I527" s="74">
        <f>INDEX('AWR Data'!A$1:E$8825,MATCH(A527,'AWR Data'!A$1:A$8825,0),5)</f>
        <v>7</v>
      </c>
      <c r="J527" s="74">
        <f t="shared" si="66"/>
        <v>696</v>
      </c>
      <c r="K527" s="105">
        <f t="shared" si="67"/>
        <v>1</v>
      </c>
      <c r="L527" s="75">
        <v>0</v>
      </c>
      <c r="M527" s="75">
        <v>0</v>
      </c>
      <c r="N527" s="75">
        <v>0</v>
      </c>
      <c r="O527" s="105">
        <v>0</v>
      </c>
      <c r="P527" s="98">
        <f t="shared" si="68"/>
        <v>696</v>
      </c>
      <c r="Q527" s="98">
        <f t="shared" si="69"/>
        <v>7</v>
      </c>
      <c r="R527" s="98">
        <f t="shared" si="70"/>
        <v>696</v>
      </c>
      <c r="S527" s="105">
        <f t="shared" si="71"/>
        <v>1</v>
      </c>
      <c r="T527" s="8" t="str">
        <f>IF(I527=0,"",(INDEX('AWR Data'!A$1:E$8823,MATCH(A527,'AWR Data'!A$1:A$8823,0),4)))</f>
        <v>http://gardening.about.com/od/floweringbulbs/a/Amaryllis.htm</v>
      </c>
    </row>
    <row r="528" spans="1:20" ht="20" customHeight="1">
      <c r="A528" s="14" t="s">
        <v>12519</v>
      </c>
      <c r="B528" s="14" t="s">
        <v>632</v>
      </c>
      <c r="C528" s="14" t="s">
        <v>12520</v>
      </c>
      <c r="E528" s="74">
        <v>36</v>
      </c>
      <c r="F528" s="74">
        <v>773</v>
      </c>
      <c r="G528" s="74">
        <f t="shared" si="64"/>
        <v>432</v>
      </c>
      <c r="H528" s="80">
        <f t="shared" si="65"/>
        <v>0.55886157826649419</v>
      </c>
      <c r="I528" s="74">
        <f>INDEX('AWR Data'!A$1:E$8825,MATCH(A528,'AWR Data'!A$1:A$8825,0),5)</f>
        <v>7</v>
      </c>
      <c r="J528" s="74">
        <f t="shared" si="66"/>
        <v>432</v>
      </c>
      <c r="K528" s="105">
        <f t="shared" si="67"/>
        <v>1</v>
      </c>
      <c r="L528" s="75">
        <v>0</v>
      </c>
      <c r="M528" s="75">
        <v>0</v>
      </c>
      <c r="N528" s="75">
        <v>0</v>
      </c>
      <c r="O528" s="105">
        <v>0</v>
      </c>
      <c r="P528" s="98">
        <f t="shared" si="68"/>
        <v>432</v>
      </c>
      <c r="Q528" s="98">
        <f t="shared" si="69"/>
        <v>7</v>
      </c>
      <c r="R528" s="98">
        <f t="shared" si="70"/>
        <v>432</v>
      </c>
      <c r="S528" s="105">
        <f t="shared" si="71"/>
        <v>1</v>
      </c>
      <c r="T528" s="8" t="str">
        <f>IF(I528=0,"",(INDEX('AWR Data'!A$1:E$8823,MATCH(A528,'AWR Data'!A$1:A$8823,0),4)))</f>
        <v>http://gardening.about.com/od/plantprofiles/p/Pansies.htm</v>
      </c>
    </row>
    <row r="529" spans="1:20" ht="20" customHeight="1">
      <c r="A529" s="14" t="s">
        <v>12613</v>
      </c>
      <c r="B529" s="14" t="s">
        <v>2947</v>
      </c>
      <c r="C529" s="14" t="s">
        <v>12614</v>
      </c>
      <c r="E529" s="74">
        <v>73</v>
      </c>
      <c r="F529" s="74">
        <v>3360</v>
      </c>
      <c r="G529" s="74">
        <f t="shared" si="64"/>
        <v>876</v>
      </c>
      <c r="H529" s="80">
        <f t="shared" si="65"/>
        <v>0.26071428571428573</v>
      </c>
      <c r="I529" s="74">
        <f>INDEX('AWR Data'!A$1:E$8825,MATCH(A529,'AWR Data'!A$1:A$8825,0),5)</f>
        <v>7</v>
      </c>
      <c r="J529" s="74">
        <f t="shared" si="66"/>
        <v>876</v>
      </c>
      <c r="K529" s="105">
        <f t="shared" si="67"/>
        <v>1</v>
      </c>
      <c r="L529" s="75">
        <v>0</v>
      </c>
      <c r="M529" s="75">
        <v>0</v>
      </c>
      <c r="N529" s="75">
        <v>0</v>
      </c>
      <c r="O529" s="105">
        <v>0</v>
      </c>
      <c r="P529" s="98">
        <f t="shared" si="68"/>
        <v>876</v>
      </c>
      <c r="Q529" s="98">
        <f t="shared" si="69"/>
        <v>7</v>
      </c>
      <c r="R529" s="98">
        <f t="shared" si="70"/>
        <v>876</v>
      </c>
      <c r="S529" s="105">
        <f t="shared" si="71"/>
        <v>1</v>
      </c>
      <c r="T529" s="8" t="str">
        <f>IF(I529=0,"",(INDEX('AWR Data'!A$1:E$8823,MATCH(A529,'AWR Data'!A$1:A$8823,0),4)))</f>
        <v>http://gardening.about.com/od/treesshrubs/a/PruneTreeShrubs.htm</v>
      </c>
    </row>
    <row r="530" spans="1:20" ht="20" customHeight="1">
      <c r="A530" s="14" t="s">
        <v>12895</v>
      </c>
      <c r="B530" s="14" t="s">
        <v>2346</v>
      </c>
      <c r="C530" s="14" t="s">
        <v>12896</v>
      </c>
      <c r="E530" s="74">
        <v>140</v>
      </c>
      <c r="F530" s="74">
        <v>6990</v>
      </c>
      <c r="G530" s="74">
        <f t="shared" si="64"/>
        <v>1680</v>
      </c>
      <c r="H530" s="80">
        <f t="shared" si="65"/>
        <v>0.24034334763948498</v>
      </c>
      <c r="I530" s="74">
        <f>INDEX('AWR Data'!A$1:E$8825,MATCH(A530,'AWR Data'!A$1:A$8825,0),5)</f>
        <v>7</v>
      </c>
      <c r="J530" s="74">
        <f t="shared" si="66"/>
        <v>1680</v>
      </c>
      <c r="K530" s="105">
        <f t="shared" si="67"/>
        <v>1</v>
      </c>
      <c r="L530" s="75">
        <v>0</v>
      </c>
      <c r="M530" s="75">
        <v>0</v>
      </c>
      <c r="N530" s="75">
        <v>0</v>
      </c>
      <c r="O530" s="105">
        <v>0</v>
      </c>
      <c r="P530" s="98">
        <f t="shared" si="68"/>
        <v>1680</v>
      </c>
      <c r="Q530" s="98">
        <f t="shared" si="69"/>
        <v>7</v>
      </c>
      <c r="R530" s="98">
        <f t="shared" si="70"/>
        <v>1680</v>
      </c>
      <c r="S530" s="105">
        <f t="shared" si="71"/>
        <v>1</v>
      </c>
      <c r="T530" s="8" t="str">
        <f>IF(I530=0,"",(INDEX('AWR Data'!A$1:E$8823,MATCH(A530,'AWR Data'!A$1:A$8823,0),4)))</f>
        <v>http://gardening.about.com/od/maintenance/a/Fall_Pruning_3.htm</v>
      </c>
    </row>
    <row r="531" spans="1:20" ht="20" customHeight="1">
      <c r="A531" s="14" t="s">
        <v>12710</v>
      </c>
      <c r="B531" s="14" t="s">
        <v>513</v>
      </c>
      <c r="C531" s="14" t="s">
        <v>12711</v>
      </c>
      <c r="E531" s="74">
        <v>58</v>
      </c>
      <c r="F531" s="74">
        <v>382</v>
      </c>
      <c r="G531" s="74">
        <f t="shared" si="64"/>
        <v>696</v>
      </c>
      <c r="H531" s="80">
        <f t="shared" si="65"/>
        <v>1.8219895287958114</v>
      </c>
      <c r="I531" s="74">
        <f>INDEX('AWR Data'!A$1:E$8825,MATCH(A531,'AWR Data'!A$1:A$8825,0),5)</f>
        <v>7</v>
      </c>
      <c r="J531" s="74">
        <f t="shared" si="66"/>
        <v>696</v>
      </c>
      <c r="K531" s="105">
        <f t="shared" si="67"/>
        <v>1</v>
      </c>
      <c r="L531" s="75">
        <v>0</v>
      </c>
      <c r="M531" s="75">
        <v>0</v>
      </c>
      <c r="N531" s="75">
        <v>0</v>
      </c>
      <c r="O531" s="105">
        <v>0</v>
      </c>
      <c r="P531" s="98">
        <f t="shared" si="68"/>
        <v>696</v>
      </c>
      <c r="Q531" s="98">
        <f t="shared" si="69"/>
        <v>7</v>
      </c>
      <c r="R531" s="98">
        <f t="shared" si="70"/>
        <v>696</v>
      </c>
      <c r="S531" s="105">
        <f t="shared" si="71"/>
        <v>1</v>
      </c>
      <c r="T531" s="8" t="str">
        <f>IF(I531=0,"",(INDEX('AWR Data'!A$1:E$8823,MATCH(A531,'AWR Data'!A$1:A$8823,0),4)))</f>
        <v>http://gardening.about.com/od/treesshrubs/a/Viburnums.htm</v>
      </c>
    </row>
    <row r="532" spans="1:20" ht="20" customHeight="1">
      <c r="A532" s="14" t="s">
        <v>13259</v>
      </c>
      <c r="B532" s="14" t="s">
        <v>339</v>
      </c>
      <c r="C532" s="14" t="s">
        <v>13047</v>
      </c>
      <c r="E532" s="74">
        <v>91</v>
      </c>
      <c r="F532" s="74">
        <v>15400</v>
      </c>
      <c r="G532" s="74">
        <f t="shared" si="64"/>
        <v>1092</v>
      </c>
      <c r="H532" s="80">
        <f t="shared" si="65"/>
        <v>7.0909090909090908E-2</v>
      </c>
      <c r="I532" s="74">
        <f>INDEX('AWR Data'!A$1:E$8825,MATCH(A532,'AWR Data'!A$1:A$8825,0),5)</f>
        <v>7</v>
      </c>
      <c r="J532" s="74">
        <f t="shared" si="66"/>
        <v>1092</v>
      </c>
      <c r="K532" s="105">
        <f t="shared" si="67"/>
        <v>1</v>
      </c>
      <c r="L532" s="75">
        <v>0</v>
      </c>
      <c r="M532" s="75">
        <v>0</v>
      </c>
      <c r="N532" s="75">
        <v>0</v>
      </c>
      <c r="O532" s="105">
        <v>0</v>
      </c>
      <c r="P532" s="98">
        <f t="shared" si="68"/>
        <v>1092</v>
      </c>
      <c r="Q532" s="98">
        <f t="shared" si="69"/>
        <v>7</v>
      </c>
      <c r="R532" s="98">
        <f t="shared" si="70"/>
        <v>1092</v>
      </c>
      <c r="S532" s="105">
        <f t="shared" si="71"/>
        <v>1</v>
      </c>
      <c r="T532" s="8" t="str">
        <f>IF(I532=0,"",(INDEX('AWR Data'!A$1:E$8823,MATCH(A532,'AWR Data'!A$1:A$8823,0),4)))</f>
        <v>http://gardening.about.com/od/whatsnewinthegarden/ig/New-and-Cool-Plants-for-2009-/Coneflower--Tomato-Soup-.htm</v>
      </c>
    </row>
    <row r="533" spans="1:20" ht="20" customHeight="1">
      <c r="A533" s="14" t="s">
        <v>13142</v>
      </c>
      <c r="B533" s="14" t="s">
        <v>996</v>
      </c>
      <c r="C533" s="14" t="s">
        <v>13143</v>
      </c>
      <c r="E533" s="74">
        <v>110</v>
      </c>
      <c r="F533" s="74">
        <v>11700</v>
      </c>
      <c r="G533" s="74">
        <f t="shared" si="64"/>
        <v>1320</v>
      </c>
      <c r="H533" s="80">
        <f t="shared" si="65"/>
        <v>0.11282051282051282</v>
      </c>
      <c r="I533" s="74">
        <f>INDEX('AWR Data'!A$1:E$8825,MATCH(A533,'AWR Data'!A$1:A$8825,0),5)</f>
        <v>7</v>
      </c>
      <c r="J533" s="74">
        <f t="shared" si="66"/>
        <v>1320</v>
      </c>
      <c r="K533" s="105">
        <f t="shared" si="67"/>
        <v>1</v>
      </c>
      <c r="L533" s="75">
        <v>0</v>
      </c>
      <c r="M533" s="75">
        <v>0</v>
      </c>
      <c r="N533" s="75">
        <v>0</v>
      </c>
      <c r="O533" s="105">
        <v>0</v>
      </c>
      <c r="P533" s="98">
        <f t="shared" si="68"/>
        <v>1320</v>
      </c>
      <c r="Q533" s="98">
        <f t="shared" si="69"/>
        <v>7</v>
      </c>
      <c r="R533" s="98">
        <f t="shared" si="70"/>
        <v>1320</v>
      </c>
      <c r="S533" s="105">
        <f t="shared" si="71"/>
        <v>1</v>
      </c>
      <c r="T533" s="8" t="str">
        <f>IF(I533=0,"",(INDEX('AWR Data'!A$1:E$8823,MATCH(A533,'AWR Data'!A$1:A$8823,0),4)))</f>
        <v>http://gardening.about.com/od/galleryofgardens/ig/Red-Flowers-and-Foliage/Red-Phlox.htm</v>
      </c>
    </row>
    <row r="534" spans="1:20" ht="20" customHeight="1">
      <c r="A534" s="14" t="s">
        <v>13718</v>
      </c>
      <c r="B534" s="14" t="s">
        <v>579</v>
      </c>
      <c r="C534" s="14" t="s">
        <v>13719</v>
      </c>
      <c r="E534" s="74">
        <v>4400</v>
      </c>
      <c r="F534" s="74">
        <v>1140000</v>
      </c>
      <c r="G534" s="74">
        <f t="shared" si="64"/>
        <v>52800</v>
      </c>
      <c r="H534" s="80">
        <f t="shared" si="65"/>
        <v>4.6315789473684213E-2</v>
      </c>
      <c r="I534" s="74">
        <f>INDEX('AWR Data'!A$1:E$8825,MATCH(A534,'AWR Data'!A$1:A$8825,0),5)</f>
        <v>7</v>
      </c>
      <c r="J534" s="74">
        <f t="shared" si="66"/>
        <v>52800</v>
      </c>
      <c r="K534" s="105">
        <f t="shared" si="67"/>
        <v>1</v>
      </c>
      <c r="L534" s="75">
        <v>0</v>
      </c>
      <c r="M534" s="75">
        <v>0</v>
      </c>
      <c r="N534" s="75">
        <v>0</v>
      </c>
      <c r="O534" s="105">
        <v>0</v>
      </c>
      <c r="P534" s="98">
        <f t="shared" si="68"/>
        <v>52800</v>
      </c>
      <c r="Q534" s="98">
        <f t="shared" si="69"/>
        <v>7</v>
      </c>
      <c r="R534" s="98">
        <f t="shared" si="70"/>
        <v>52800</v>
      </c>
      <c r="S534" s="105">
        <f t="shared" si="71"/>
        <v>1</v>
      </c>
      <c r="T534" s="8" t="str">
        <f>IF(I534=0,"",(INDEX('AWR Data'!A$1:E$8823,MATCH(A534,'AWR Data'!A$1:A$8823,0),4)))</f>
        <v>http://gardening.about.com/od/rose1/a/RosePruning.htm</v>
      </c>
    </row>
    <row r="535" spans="1:20" ht="20" customHeight="1">
      <c r="A535" s="106" t="s">
        <v>14407</v>
      </c>
      <c r="B535" s="106" t="s">
        <v>929</v>
      </c>
      <c r="C535" s="106" t="s">
        <v>14408</v>
      </c>
      <c r="D535" s="106"/>
      <c r="E535" s="109">
        <v>22200</v>
      </c>
      <c r="F535" s="109">
        <v>2970000</v>
      </c>
      <c r="G535" s="109">
        <f t="shared" si="64"/>
        <v>266400</v>
      </c>
      <c r="H535" s="107">
        <f t="shared" si="65"/>
        <v>8.9696969696969692E-2</v>
      </c>
      <c r="I535" s="109">
        <f>INDEX('AWR Data'!A$1:E$8825,MATCH(A535,'AWR Data'!A$1:A$8825,0),5)</f>
        <v>7</v>
      </c>
      <c r="J535" s="109">
        <f t="shared" si="66"/>
        <v>266400</v>
      </c>
      <c r="K535" s="124">
        <f t="shared" si="67"/>
        <v>1</v>
      </c>
      <c r="L535" s="108">
        <v>0</v>
      </c>
      <c r="M535" s="108">
        <v>0</v>
      </c>
      <c r="N535" s="108">
        <v>0</v>
      </c>
      <c r="O535" s="124">
        <v>0</v>
      </c>
      <c r="P535" s="109">
        <f t="shared" si="68"/>
        <v>266400</v>
      </c>
      <c r="Q535" s="109">
        <f t="shared" si="69"/>
        <v>7</v>
      </c>
      <c r="R535" s="109">
        <f t="shared" si="70"/>
        <v>266400</v>
      </c>
      <c r="S535" s="124">
        <f t="shared" si="71"/>
        <v>1</v>
      </c>
      <c r="T535" s="110" t="str">
        <f>IF(I535=0,"",(INDEX('AWR Data'!A$1:E$8823,MATCH(A535,'AWR Data'!A$1:A$8823,0),4)))</f>
        <v>http://gardening.about.com/od/plantprofile1/p/Sedum.htm</v>
      </c>
    </row>
    <row r="536" spans="1:20" ht="20" customHeight="1">
      <c r="A536" s="14" t="s">
        <v>14509</v>
      </c>
      <c r="B536" s="14" t="s">
        <v>929</v>
      </c>
      <c r="C536" s="14" t="s">
        <v>14510</v>
      </c>
      <c r="E536" s="74">
        <v>91</v>
      </c>
      <c r="F536" s="74">
        <v>7470</v>
      </c>
      <c r="G536" s="74">
        <f t="shared" si="64"/>
        <v>1092</v>
      </c>
      <c r="H536" s="80">
        <f t="shared" si="65"/>
        <v>0.14618473895582329</v>
      </c>
      <c r="I536" s="74">
        <f>INDEX('AWR Data'!A$1:E$8825,MATCH(A536,'AWR Data'!A$1:A$8825,0),5)</f>
        <v>7</v>
      </c>
      <c r="J536" s="74">
        <f t="shared" si="66"/>
        <v>1092</v>
      </c>
      <c r="K536" s="105">
        <f t="shared" si="67"/>
        <v>1</v>
      </c>
      <c r="L536" s="75">
        <v>0</v>
      </c>
      <c r="M536" s="75">
        <v>0</v>
      </c>
      <c r="N536" s="75">
        <v>0</v>
      </c>
      <c r="O536" s="105">
        <v>0</v>
      </c>
      <c r="P536" s="98">
        <f t="shared" si="68"/>
        <v>1092</v>
      </c>
      <c r="Q536" s="98">
        <f t="shared" si="69"/>
        <v>7</v>
      </c>
      <c r="R536" s="98">
        <f t="shared" si="70"/>
        <v>1092</v>
      </c>
      <c r="S536" s="105">
        <f t="shared" si="71"/>
        <v>1</v>
      </c>
      <c r="T536" s="8" t="str">
        <f>IF(I536=0,"",(INDEX('AWR Data'!A$1:E$8823,MATCH(A536,'AWR Data'!A$1:A$8823,0),4)))</f>
        <v>http://gardening.about.com/od/gardendesign/ig/Designing-a-Sunny-Border/-7---Sedum--Autumn-Joy-.htm</v>
      </c>
    </row>
    <row r="537" spans="1:20" ht="20" customHeight="1">
      <c r="A537" s="14" t="s">
        <v>14946</v>
      </c>
      <c r="B537" s="14" t="s">
        <v>516</v>
      </c>
      <c r="C537" s="14" t="s">
        <v>14947</v>
      </c>
      <c r="E537" s="74">
        <v>73</v>
      </c>
      <c r="F537" s="74">
        <v>2840</v>
      </c>
      <c r="G537" s="74">
        <f t="shared" si="64"/>
        <v>876</v>
      </c>
      <c r="H537" s="80">
        <f t="shared" si="65"/>
        <v>0.30845070422535209</v>
      </c>
      <c r="I537" s="74">
        <f>INDEX('AWR Data'!A$1:E$8825,MATCH(A537,'AWR Data'!A$1:A$8825,0),5)</f>
        <v>7</v>
      </c>
      <c r="J537" s="74">
        <f t="shared" si="66"/>
        <v>876</v>
      </c>
      <c r="K537" s="105">
        <f t="shared" si="67"/>
        <v>1</v>
      </c>
      <c r="L537" s="75">
        <v>0</v>
      </c>
      <c r="M537" s="75">
        <v>0</v>
      </c>
      <c r="N537" s="75">
        <v>0</v>
      </c>
      <c r="O537" s="105">
        <v>0</v>
      </c>
      <c r="P537" s="98">
        <f t="shared" si="68"/>
        <v>876</v>
      </c>
      <c r="Q537" s="98">
        <f t="shared" si="69"/>
        <v>7</v>
      </c>
      <c r="R537" s="98">
        <f t="shared" si="70"/>
        <v>876</v>
      </c>
      <c r="S537" s="105">
        <f t="shared" si="71"/>
        <v>1</v>
      </c>
      <c r="T537" s="8" t="str">
        <f>IF(I537=0,"",(INDEX('AWR Data'!A$1:E$8823,MATCH(A537,'AWR Data'!A$1:A$8823,0),4)))</f>
        <v>http://gardening.about.com/od/gardendesign/ig/Brighten-a-Shade-Garden/Blue-Hydrangea.htm</v>
      </c>
    </row>
    <row r="538" spans="1:20" ht="20" customHeight="1">
      <c r="A538" s="14" t="s">
        <v>15102</v>
      </c>
      <c r="B538" s="14" t="s">
        <v>632</v>
      </c>
      <c r="C538" s="14" t="s">
        <v>15103</v>
      </c>
      <c r="E538" s="74">
        <v>22</v>
      </c>
      <c r="F538" s="74">
        <v>42800</v>
      </c>
      <c r="G538" s="74">
        <f t="shared" si="64"/>
        <v>264</v>
      </c>
      <c r="H538" s="80">
        <f t="shared" si="65"/>
        <v>6.1682242990654208E-3</v>
      </c>
      <c r="I538" s="74">
        <f>INDEX('AWR Data'!A$1:E$8825,MATCH(A538,'AWR Data'!A$1:A$8825,0),5)</f>
        <v>7</v>
      </c>
      <c r="J538" s="74">
        <f t="shared" si="66"/>
        <v>264</v>
      </c>
      <c r="K538" s="105">
        <f t="shared" si="67"/>
        <v>1</v>
      </c>
      <c r="L538" s="75">
        <v>0</v>
      </c>
      <c r="M538" s="75">
        <v>0</v>
      </c>
      <c r="N538" s="75">
        <v>0</v>
      </c>
      <c r="O538" s="105">
        <v>0</v>
      </c>
      <c r="P538" s="98">
        <f t="shared" si="68"/>
        <v>264</v>
      </c>
      <c r="Q538" s="98">
        <f t="shared" si="69"/>
        <v>7</v>
      </c>
      <c r="R538" s="98">
        <f t="shared" si="70"/>
        <v>264</v>
      </c>
      <c r="S538" s="105">
        <f t="shared" si="71"/>
        <v>1</v>
      </c>
      <c r="T538" s="8" t="str">
        <f>IF(I538=0,"",(INDEX('AWR Data'!A$1:E$8823,MATCH(A538,'AWR Data'!A$1:A$8823,0),4)))</f>
        <v>http://gardening.about.com/od/plantprofiles/p/Pansies.htm</v>
      </c>
    </row>
    <row r="539" spans="1:20" ht="20" customHeight="1">
      <c r="A539" s="14" t="s">
        <v>15243</v>
      </c>
      <c r="B539" s="14" t="s">
        <v>501</v>
      </c>
      <c r="C539" s="14" t="s">
        <v>15244</v>
      </c>
      <c r="E539" s="74">
        <v>46</v>
      </c>
      <c r="F539" s="74">
        <v>20000</v>
      </c>
      <c r="G539" s="74">
        <f t="shared" si="64"/>
        <v>552</v>
      </c>
      <c r="H539" s="80">
        <f t="shared" si="65"/>
        <v>2.76E-2</v>
      </c>
      <c r="I539" s="74">
        <f>INDEX('AWR Data'!A$1:E$8825,MATCH(A539,'AWR Data'!A$1:A$8825,0),5)</f>
        <v>7</v>
      </c>
      <c r="J539" s="74">
        <f t="shared" si="66"/>
        <v>552</v>
      </c>
      <c r="K539" s="105">
        <f t="shared" si="67"/>
        <v>1</v>
      </c>
      <c r="L539" s="75">
        <v>0</v>
      </c>
      <c r="M539" s="75">
        <v>0</v>
      </c>
      <c r="N539" s="75">
        <v>0</v>
      </c>
      <c r="O539" s="105">
        <v>0</v>
      </c>
      <c r="P539" s="98">
        <f t="shared" si="68"/>
        <v>552</v>
      </c>
      <c r="Q539" s="98">
        <f t="shared" si="69"/>
        <v>7</v>
      </c>
      <c r="R539" s="98">
        <f t="shared" si="70"/>
        <v>552</v>
      </c>
      <c r="S539" s="105">
        <f t="shared" si="71"/>
        <v>1</v>
      </c>
      <c r="T539" s="8" t="str">
        <f>IF(I539=0,"",(INDEX('AWR Data'!A$1:E$8823,MATCH(A539,'AWR Data'!A$1:A$8823,0),4)))</f>
        <v>http://gardening.about.com/od/perennials/a/PruningClematis.htm</v>
      </c>
    </row>
    <row r="540" spans="1:20" ht="20" customHeight="1">
      <c r="A540" s="14" t="s">
        <v>15224</v>
      </c>
      <c r="B540" s="14" t="s">
        <v>989</v>
      </c>
      <c r="C540" s="14" t="s">
        <v>15225</v>
      </c>
      <c r="E540" s="74">
        <v>390</v>
      </c>
      <c r="F540" s="74">
        <v>815000</v>
      </c>
      <c r="G540" s="74">
        <f t="shared" si="64"/>
        <v>4680</v>
      </c>
      <c r="H540" s="80">
        <f t="shared" si="65"/>
        <v>5.7423312883435581E-3</v>
      </c>
      <c r="I540" s="74">
        <f>INDEX('AWR Data'!A$1:E$8825,MATCH(A540,'AWR Data'!A$1:A$8825,0),5)</f>
        <v>7</v>
      </c>
      <c r="J540" s="74">
        <f t="shared" si="66"/>
        <v>4680</v>
      </c>
      <c r="K540" s="105">
        <f t="shared" si="67"/>
        <v>1</v>
      </c>
      <c r="L540" s="75">
        <v>0</v>
      </c>
      <c r="M540" s="75">
        <v>0</v>
      </c>
      <c r="N540" s="75">
        <v>0</v>
      </c>
      <c r="O540" s="105">
        <v>0</v>
      </c>
      <c r="P540" s="98">
        <f t="shared" si="68"/>
        <v>4680</v>
      </c>
      <c r="Q540" s="98">
        <f t="shared" si="69"/>
        <v>7</v>
      </c>
      <c r="R540" s="98">
        <f t="shared" si="70"/>
        <v>4680</v>
      </c>
      <c r="S540" s="105">
        <f t="shared" si="71"/>
        <v>1</v>
      </c>
      <c r="T540" s="8" t="str">
        <f>IF(I540=0,"",(INDEX('AWR Data'!A$1:E$8823,MATCH(A540,'AWR Data'!A$1:A$8823,0),4)))</f>
        <v>http://gardening.about.com/od/gardendesign/a/PatioGarden.htm</v>
      </c>
    </row>
    <row r="541" spans="1:20" ht="20" customHeight="1">
      <c r="A541" s="14" t="s">
        <v>15932</v>
      </c>
      <c r="B541" s="14" t="s">
        <v>516</v>
      </c>
      <c r="C541" s="14" t="s">
        <v>15729</v>
      </c>
      <c r="E541" s="74">
        <v>140</v>
      </c>
      <c r="F541" s="74">
        <v>14700</v>
      </c>
      <c r="G541" s="74">
        <f t="shared" si="64"/>
        <v>1680</v>
      </c>
      <c r="H541" s="80">
        <f t="shared" si="65"/>
        <v>0.11428571428571428</v>
      </c>
      <c r="I541" s="74">
        <f>INDEX('AWR Data'!A$1:E$8825,MATCH(A541,'AWR Data'!A$1:A$8825,0),5)</f>
        <v>7</v>
      </c>
      <c r="J541" s="74">
        <f t="shared" si="66"/>
        <v>1680</v>
      </c>
      <c r="K541" s="105">
        <f t="shared" si="67"/>
        <v>1</v>
      </c>
      <c r="L541" s="75">
        <v>0</v>
      </c>
      <c r="M541" s="75">
        <v>0</v>
      </c>
      <c r="N541" s="75">
        <v>0</v>
      </c>
      <c r="O541" s="105">
        <v>0</v>
      </c>
      <c r="P541" s="98">
        <f t="shared" si="68"/>
        <v>1680</v>
      </c>
      <c r="Q541" s="98">
        <f t="shared" si="69"/>
        <v>7</v>
      </c>
      <c r="R541" s="98">
        <f t="shared" si="70"/>
        <v>1680</v>
      </c>
      <c r="S541" s="105">
        <f t="shared" si="71"/>
        <v>1</v>
      </c>
      <c r="T541" s="8" t="str">
        <f>IF(I541=0,"",(INDEX('AWR Data'!A$1:E$8823,MATCH(A541,'AWR Data'!A$1:A$8823,0),4)))</f>
        <v>http://gardening.about.com/od/hydrangea/tp/Hydrangea-Types.htm</v>
      </c>
    </row>
    <row r="542" spans="1:20" ht="20" customHeight="1">
      <c r="A542" s="14" t="s">
        <v>16776</v>
      </c>
      <c r="B542" s="14" t="s">
        <v>17535</v>
      </c>
      <c r="C542" s="14" t="s">
        <v>16777</v>
      </c>
      <c r="E542" s="74">
        <v>140</v>
      </c>
      <c r="F542" s="74">
        <v>16400</v>
      </c>
      <c r="G542" s="74">
        <f t="shared" si="64"/>
        <v>1680</v>
      </c>
      <c r="H542" s="80">
        <f t="shared" si="65"/>
        <v>0.1024390243902439</v>
      </c>
      <c r="I542" s="74">
        <f>INDEX('AWR Data'!A$1:E$8825,MATCH(A542,'AWR Data'!A$1:A$8825,0),5)</f>
        <v>7</v>
      </c>
      <c r="J542" s="74">
        <f t="shared" si="66"/>
        <v>1680</v>
      </c>
      <c r="K542" s="105">
        <f t="shared" si="67"/>
        <v>1</v>
      </c>
      <c r="L542" s="75">
        <v>0</v>
      </c>
      <c r="M542" s="75">
        <v>0</v>
      </c>
      <c r="N542" s="75">
        <v>0</v>
      </c>
      <c r="O542" s="105">
        <v>0</v>
      </c>
      <c r="P542" s="98">
        <f t="shared" si="68"/>
        <v>1680</v>
      </c>
      <c r="Q542" s="98">
        <f t="shared" si="69"/>
        <v>7</v>
      </c>
      <c r="R542" s="98">
        <f t="shared" si="70"/>
        <v>1680</v>
      </c>
      <c r="S542" s="105">
        <f t="shared" si="71"/>
        <v>1</v>
      </c>
      <c r="T542" s="8" t="str">
        <f>IF(I542=0,"",(INDEX('AWR Data'!A$1:E$8823,MATCH(A542,'AWR Data'!A$1:A$8823,0),4)))</f>
        <v>http://gardening.about.com/od/toolschool/a/Weeding_Tools.htm</v>
      </c>
    </row>
    <row r="543" spans="1:20" ht="20" customHeight="1">
      <c r="A543" s="14" t="s">
        <v>16444</v>
      </c>
      <c r="B543" s="14" t="s">
        <v>2947</v>
      </c>
      <c r="C543" s="14" t="s">
        <v>16445</v>
      </c>
      <c r="E543" s="74">
        <v>170</v>
      </c>
      <c r="F543" s="74">
        <v>6580</v>
      </c>
      <c r="G543" s="74">
        <f t="shared" si="64"/>
        <v>2040</v>
      </c>
      <c r="H543" s="80">
        <f t="shared" si="65"/>
        <v>0.3100303951367781</v>
      </c>
      <c r="I543" s="74">
        <f>INDEX('AWR Data'!A$1:E$8825,MATCH(A543,'AWR Data'!A$1:A$8825,0),5)</f>
        <v>7</v>
      </c>
      <c r="J543" s="74">
        <f t="shared" si="66"/>
        <v>2040</v>
      </c>
      <c r="K543" s="105">
        <f t="shared" si="67"/>
        <v>1</v>
      </c>
      <c r="L543" s="75">
        <v>0</v>
      </c>
      <c r="M543" s="75">
        <v>0</v>
      </c>
      <c r="N543" s="75">
        <v>0</v>
      </c>
      <c r="O543" s="105">
        <v>0</v>
      </c>
      <c r="P543" s="98">
        <f t="shared" si="68"/>
        <v>2040</v>
      </c>
      <c r="Q543" s="98">
        <f t="shared" si="69"/>
        <v>7</v>
      </c>
      <c r="R543" s="98">
        <f t="shared" si="70"/>
        <v>2040</v>
      </c>
      <c r="S543" s="105">
        <f t="shared" si="71"/>
        <v>1</v>
      </c>
      <c r="T543" s="8" t="str">
        <f>IF(I543=0,"",(INDEX('AWR Data'!A$1:E$8823,MATCH(A543,'AWR Data'!A$1:A$8823,0),4)))</f>
        <v>http://gardening.about.com/od/treesshrubs/ig/Top-Shrubs-for-the-Home-Garden/My-Monet-Weigela-.htm</v>
      </c>
    </row>
    <row r="544" spans="1:20" ht="20" customHeight="1">
      <c r="A544" s="14" t="s">
        <v>17352</v>
      </c>
      <c r="B544" s="14" t="s">
        <v>2054</v>
      </c>
      <c r="C544" s="14" t="s">
        <v>17353</v>
      </c>
      <c r="E544" s="74">
        <v>28</v>
      </c>
      <c r="F544" s="74">
        <v>910</v>
      </c>
      <c r="G544" s="74">
        <f t="shared" si="64"/>
        <v>336</v>
      </c>
      <c r="H544" s="80">
        <f t="shared" si="65"/>
        <v>0.36923076923076925</v>
      </c>
      <c r="I544" s="74">
        <f>INDEX('AWR Data'!A$1:E$8825,MATCH(A544,'AWR Data'!A$1:A$8825,0),5)</f>
        <v>7</v>
      </c>
      <c r="J544" s="74">
        <f t="shared" si="66"/>
        <v>336</v>
      </c>
      <c r="K544" s="105">
        <f t="shared" si="67"/>
        <v>1</v>
      </c>
      <c r="L544" s="75">
        <v>0</v>
      </c>
      <c r="M544" s="75">
        <v>0</v>
      </c>
      <c r="N544" s="75">
        <v>0</v>
      </c>
      <c r="O544" s="105">
        <v>0</v>
      </c>
      <c r="P544" s="98">
        <f t="shared" si="68"/>
        <v>336</v>
      </c>
      <c r="Q544" s="98">
        <f t="shared" si="69"/>
        <v>7</v>
      </c>
      <c r="R544" s="98">
        <f t="shared" si="70"/>
        <v>336</v>
      </c>
      <c r="S544" s="105">
        <f t="shared" si="71"/>
        <v>1</v>
      </c>
      <c r="T544" s="8" t="str">
        <f>IF(I544=0,"",(INDEX('AWR Data'!A$1:E$8823,MATCH(A544,'AWR Data'!A$1:A$8823,0),4)))</f>
        <v>http://gardening.about.com/od/allamericaannuals/ig/2010-All-American-Selections/Zinnia--Zahara-Starlight-Rose-.htm</v>
      </c>
    </row>
    <row r="545" spans="1:20" ht="20" customHeight="1">
      <c r="A545" s="14" t="s">
        <v>17390</v>
      </c>
      <c r="B545" s="14" t="s">
        <v>2054</v>
      </c>
      <c r="C545" s="14" t="s">
        <v>17391</v>
      </c>
      <c r="E545" s="74">
        <v>140</v>
      </c>
      <c r="F545" s="74">
        <v>15000</v>
      </c>
      <c r="G545" s="74">
        <f t="shared" si="64"/>
        <v>1680</v>
      </c>
      <c r="H545" s="80">
        <f t="shared" si="65"/>
        <v>0.112</v>
      </c>
      <c r="I545" s="74">
        <f>INDEX('AWR Data'!A$1:E$8825,MATCH(A545,'AWR Data'!A$1:A$8825,0),5)</f>
        <v>7</v>
      </c>
      <c r="J545" s="74">
        <f t="shared" si="66"/>
        <v>1680</v>
      </c>
      <c r="K545" s="105">
        <f t="shared" si="67"/>
        <v>1</v>
      </c>
      <c r="L545" s="75">
        <v>0</v>
      </c>
      <c r="M545" s="75">
        <v>0</v>
      </c>
      <c r="N545" s="75">
        <v>0</v>
      </c>
      <c r="O545" s="105">
        <v>0</v>
      </c>
      <c r="P545" s="98">
        <f t="shared" si="68"/>
        <v>1680</v>
      </c>
      <c r="Q545" s="98">
        <f t="shared" si="69"/>
        <v>7</v>
      </c>
      <c r="R545" s="98">
        <f t="shared" si="70"/>
        <v>1680</v>
      </c>
      <c r="S545" s="105">
        <f t="shared" si="71"/>
        <v>1</v>
      </c>
      <c r="T545" s="8" t="str">
        <f>IF(I545=0,"",(INDEX('AWR Data'!A$1:E$8823,MATCH(A545,'AWR Data'!A$1:A$8823,0),4)))</f>
        <v>http://gardening.about.com/od/galleryofgardens/ig/Zinnias/Zinnia-Zahara--White-.htm</v>
      </c>
    </row>
    <row r="546" spans="1:20" ht="20" customHeight="1">
      <c r="A546" s="14" t="s">
        <v>245</v>
      </c>
      <c r="B546" s="14" t="s">
        <v>246</v>
      </c>
      <c r="C546" s="14" t="s">
        <v>247</v>
      </c>
      <c r="E546" s="74">
        <v>18100</v>
      </c>
      <c r="F546" s="74">
        <v>5090000</v>
      </c>
      <c r="G546" s="74">
        <f t="shared" si="64"/>
        <v>217200</v>
      </c>
      <c r="H546" s="80">
        <f t="shared" si="65"/>
        <v>4.2671905697445972E-2</v>
      </c>
      <c r="I546" s="74">
        <f>INDEX('AWR Data'!A$1:E$8825,MATCH(A546,'AWR Data'!A$1:A$8825,0),5)</f>
        <v>8</v>
      </c>
      <c r="J546" s="74">
        <f t="shared" si="66"/>
        <v>217200</v>
      </c>
      <c r="K546" s="105">
        <f t="shared" si="67"/>
        <v>1</v>
      </c>
      <c r="L546" s="75">
        <v>0</v>
      </c>
      <c r="M546" s="75">
        <v>0</v>
      </c>
      <c r="N546" s="75">
        <v>0</v>
      </c>
      <c r="O546" s="105">
        <v>0</v>
      </c>
      <c r="P546" s="98">
        <f t="shared" si="68"/>
        <v>217200</v>
      </c>
      <c r="Q546" s="98">
        <f t="shared" si="69"/>
        <v>8</v>
      </c>
      <c r="R546" s="98">
        <f t="shared" si="70"/>
        <v>217200</v>
      </c>
      <c r="S546" s="105">
        <f t="shared" si="71"/>
        <v>1</v>
      </c>
      <c r="T546" s="8" t="str">
        <f>IF(I546=0,"",(INDEX('AWR Data'!A$1:E$8823,MATCH(A546,'AWR Data'!A$1:A$8823,0),4)))</f>
        <v>http://gardening.about.com/od/plantprofile1/p/Allium.htm</v>
      </c>
    </row>
    <row r="547" spans="1:20" ht="20" customHeight="1">
      <c r="A547" s="14" t="s">
        <v>530</v>
      </c>
      <c r="B547" s="14" t="s">
        <v>516</v>
      </c>
      <c r="C547" s="14" t="s">
        <v>531</v>
      </c>
      <c r="E547" s="74">
        <v>170</v>
      </c>
      <c r="F547" s="74">
        <v>14800</v>
      </c>
      <c r="G547" s="74">
        <f t="shared" si="64"/>
        <v>2040</v>
      </c>
      <c r="H547" s="80">
        <f t="shared" si="65"/>
        <v>0.13783783783783785</v>
      </c>
      <c r="I547" s="74">
        <f>INDEX('AWR Data'!A$1:E$8825,MATCH(A547,'AWR Data'!A$1:A$8825,0),5)</f>
        <v>8</v>
      </c>
      <c r="J547" s="74">
        <f t="shared" si="66"/>
        <v>2040</v>
      </c>
      <c r="K547" s="105">
        <f t="shared" si="67"/>
        <v>1</v>
      </c>
      <c r="L547" s="75">
        <v>0</v>
      </c>
      <c r="M547" s="75">
        <v>0</v>
      </c>
      <c r="N547" s="75">
        <v>0</v>
      </c>
      <c r="O547" s="105">
        <v>0</v>
      </c>
      <c r="P547" s="98">
        <f t="shared" si="68"/>
        <v>2040</v>
      </c>
      <c r="Q547" s="98">
        <f t="shared" si="69"/>
        <v>8</v>
      </c>
      <c r="R547" s="98">
        <f t="shared" si="70"/>
        <v>2040</v>
      </c>
      <c r="S547" s="105">
        <f t="shared" si="71"/>
        <v>1</v>
      </c>
      <c r="T547" s="8" t="str">
        <f>IF(I547=0,"",(INDEX('AWR Data'!A$1:E$8823,MATCH(A547,'AWR Data'!A$1:A$8823,0),4)))</f>
        <v>http://gardening.about.com/od/treesshrubs/a/Prune_Hydrangea_2.htm</v>
      </c>
    </row>
    <row r="548" spans="1:20" ht="20" customHeight="1">
      <c r="A548" s="14" t="s">
        <v>1580</v>
      </c>
      <c r="B548" s="14" t="s">
        <v>699</v>
      </c>
      <c r="C548" s="14" t="s">
        <v>1581</v>
      </c>
      <c r="E548" s="74">
        <v>22</v>
      </c>
      <c r="F548" s="74">
        <v>1230</v>
      </c>
      <c r="G548" s="74">
        <f t="shared" si="64"/>
        <v>264</v>
      </c>
      <c r="H548" s="80">
        <f t="shared" si="65"/>
        <v>0.21463414634146341</v>
      </c>
      <c r="I548" s="74">
        <f>INDEX('AWR Data'!A$1:E$8825,MATCH(A548,'AWR Data'!A$1:A$8825,0),5)</f>
        <v>8</v>
      </c>
      <c r="J548" s="74">
        <f t="shared" si="66"/>
        <v>264</v>
      </c>
      <c r="K548" s="105">
        <f t="shared" si="67"/>
        <v>1</v>
      </c>
      <c r="L548" s="75">
        <v>0</v>
      </c>
      <c r="M548" s="75">
        <v>0</v>
      </c>
      <c r="N548" s="75">
        <v>0</v>
      </c>
      <c r="O548" s="105">
        <v>0</v>
      </c>
      <c r="P548" s="98">
        <f t="shared" si="68"/>
        <v>264</v>
      </c>
      <c r="Q548" s="98">
        <f t="shared" si="69"/>
        <v>8</v>
      </c>
      <c r="R548" s="98">
        <f t="shared" si="70"/>
        <v>264</v>
      </c>
      <c r="S548" s="105">
        <f t="shared" si="71"/>
        <v>1</v>
      </c>
      <c r="T548" s="8" t="str">
        <f>IF(I548=0,"",(INDEX('AWR Data'!A$1:E$8823,MATCH(A548,'AWR Data'!A$1:A$8823,0),4)))</f>
        <v>http://gardening.about.com/od/specifichouseplants/p/Re-Begonias.htm</v>
      </c>
    </row>
    <row r="549" spans="1:20" ht="20" customHeight="1">
      <c r="A549" s="14" t="s">
        <v>1851</v>
      </c>
      <c r="B549" s="14" t="s">
        <v>699</v>
      </c>
      <c r="C549" s="14" t="s">
        <v>1852</v>
      </c>
      <c r="E549" s="98">
        <v>58</v>
      </c>
      <c r="F549" s="98">
        <v>6230</v>
      </c>
      <c r="G549" s="98">
        <f t="shared" si="64"/>
        <v>696</v>
      </c>
      <c r="H549" s="80">
        <f t="shared" si="65"/>
        <v>0.11171749598715891</v>
      </c>
      <c r="I549" s="98">
        <f>INDEX('AWR Data'!A$1:E$8825,MATCH(A549,'AWR Data'!A$1:A$8825,0),5)</f>
        <v>8</v>
      </c>
      <c r="J549" s="98">
        <f t="shared" si="66"/>
        <v>696</v>
      </c>
      <c r="K549" s="105">
        <f t="shared" si="67"/>
        <v>1</v>
      </c>
      <c r="L549" s="75">
        <v>0</v>
      </c>
      <c r="M549" s="75">
        <v>0</v>
      </c>
      <c r="N549" s="75">
        <v>0</v>
      </c>
      <c r="O549" s="105">
        <v>0</v>
      </c>
      <c r="P549" s="98">
        <f t="shared" si="68"/>
        <v>696</v>
      </c>
      <c r="Q549" s="98">
        <f t="shared" si="69"/>
        <v>8</v>
      </c>
      <c r="R549" s="98">
        <f t="shared" si="70"/>
        <v>696</v>
      </c>
      <c r="S549" s="105">
        <f t="shared" si="71"/>
        <v>1</v>
      </c>
      <c r="T549" s="8" t="str">
        <f>IF(I549=0,"",(INDEX('AWR Data'!A$1:E$8823,MATCH(A549,'AWR Data'!A$1:A$8823,0),4)))</f>
        <v>http://gardening.about.com/od/houseplants/ig/Houseplants/Begonias.htm</v>
      </c>
    </row>
    <row r="550" spans="1:20" ht="20" customHeight="1">
      <c r="A550" s="14" t="s">
        <v>2352</v>
      </c>
      <c r="B550" s="14" t="s">
        <v>505</v>
      </c>
      <c r="C550" s="14" t="s">
        <v>2353</v>
      </c>
      <c r="E550" s="74">
        <v>260</v>
      </c>
      <c r="F550" s="74">
        <v>21000</v>
      </c>
      <c r="G550" s="74">
        <f t="shared" si="64"/>
        <v>3120</v>
      </c>
      <c r="H550" s="80">
        <f t="shared" si="65"/>
        <v>0.14857142857142858</v>
      </c>
      <c r="I550" s="74">
        <f>INDEX('AWR Data'!A$1:E$8825,MATCH(A550,'AWR Data'!A$1:A$8825,0),5)</f>
        <v>8</v>
      </c>
      <c r="J550" s="74">
        <f t="shared" si="66"/>
        <v>3120</v>
      </c>
      <c r="K550" s="105">
        <f t="shared" si="67"/>
        <v>1</v>
      </c>
      <c r="L550" s="75">
        <v>0</v>
      </c>
      <c r="M550" s="75">
        <v>0</v>
      </c>
      <c r="N550" s="75">
        <v>0</v>
      </c>
      <c r="O550" s="105">
        <v>0</v>
      </c>
      <c r="P550" s="98">
        <f t="shared" si="68"/>
        <v>3120</v>
      </c>
      <c r="Q550" s="98">
        <f t="shared" si="69"/>
        <v>8</v>
      </c>
      <c r="R550" s="98">
        <f t="shared" si="70"/>
        <v>3120</v>
      </c>
      <c r="S550" s="105">
        <f t="shared" si="71"/>
        <v>1</v>
      </c>
      <c r="T550" s="8" t="str">
        <f>IF(I550=0,"",(INDEX('AWR Data'!A$1:E$8823,MATCH(A550,'AWR Data'!A$1:A$8823,0),4)))</f>
        <v>http://gardening.about.com/od/perennials/qt/Sun_Hosta.htm</v>
      </c>
    </row>
    <row r="551" spans="1:20" ht="20" customHeight="1">
      <c r="A551" s="14" t="s">
        <v>2635</v>
      </c>
      <c r="B551" s="14" t="s">
        <v>279</v>
      </c>
      <c r="C551" s="14" t="s">
        <v>2636</v>
      </c>
      <c r="E551" s="74">
        <v>210</v>
      </c>
      <c r="F551" s="74">
        <v>12300</v>
      </c>
      <c r="G551" s="74">
        <f t="shared" si="64"/>
        <v>2520</v>
      </c>
      <c r="H551" s="80">
        <f t="shared" si="65"/>
        <v>0.20487804878048779</v>
      </c>
      <c r="I551" s="74">
        <f>INDEX('AWR Data'!A$1:E$8825,MATCH(A551,'AWR Data'!A$1:A$8825,0),5)</f>
        <v>8</v>
      </c>
      <c r="J551" s="74">
        <f t="shared" si="66"/>
        <v>2520</v>
      </c>
      <c r="K551" s="105">
        <f t="shared" si="67"/>
        <v>1</v>
      </c>
      <c r="L551" s="75">
        <v>0</v>
      </c>
      <c r="M551" s="75">
        <v>0</v>
      </c>
      <c r="N551" s="75">
        <v>0</v>
      </c>
      <c r="O551" s="105">
        <v>0</v>
      </c>
      <c r="P551" s="98">
        <f t="shared" si="68"/>
        <v>2520</v>
      </c>
      <c r="Q551" s="98">
        <f t="shared" si="69"/>
        <v>8</v>
      </c>
      <c r="R551" s="98">
        <f t="shared" si="70"/>
        <v>2520</v>
      </c>
      <c r="S551" s="105">
        <f t="shared" si="71"/>
        <v>1</v>
      </c>
      <c r="T551" s="8" t="str">
        <f>IF(I551=0,"",(INDEX('AWR Data'!A$1:E$8823,MATCH(A551,'AWR Data'!A$1:A$8823,0),4)))</f>
        <v>http://gardening.about.com/od/soniasgarden/a/Bromeliads.htm</v>
      </c>
    </row>
    <row r="552" spans="1:20" ht="20" customHeight="1">
      <c r="A552" s="14" t="s">
        <v>3880</v>
      </c>
      <c r="B552" s="14" t="s">
        <v>418</v>
      </c>
      <c r="C552" s="14" t="s">
        <v>3881</v>
      </c>
      <c r="E552" s="74">
        <v>110</v>
      </c>
      <c r="F552" s="74">
        <v>13100</v>
      </c>
      <c r="G552" s="74">
        <f t="shared" si="64"/>
        <v>1320</v>
      </c>
      <c r="H552" s="80">
        <f t="shared" si="65"/>
        <v>0.10076335877862595</v>
      </c>
      <c r="I552" s="74">
        <f>INDEX('AWR Data'!A$1:E$8825,MATCH(A552,'AWR Data'!A$1:A$8825,0),5)</f>
        <v>8</v>
      </c>
      <c r="J552" s="74">
        <f t="shared" si="66"/>
        <v>1320</v>
      </c>
      <c r="K552" s="105">
        <f t="shared" si="67"/>
        <v>1</v>
      </c>
      <c r="L552" s="75">
        <v>0</v>
      </c>
      <c r="M552" s="75">
        <v>0</v>
      </c>
      <c r="N552" s="75">
        <v>0</v>
      </c>
      <c r="O552" s="105">
        <v>0</v>
      </c>
      <c r="P552" s="98">
        <f t="shared" si="68"/>
        <v>1320</v>
      </c>
      <c r="Q552" s="98">
        <f t="shared" si="69"/>
        <v>8</v>
      </c>
      <c r="R552" s="98">
        <f t="shared" si="70"/>
        <v>1320</v>
      </c>
      <c r="S552" s="105">
        <f t="shared" si="71"/>
        <v>1</v>
      </c>
      <c r="T552" s="8" t="str">
        <f>IF(I552=0,"",(INDEX('AWR Data'!A$1:E$8823,MATCH(A552,'AWR Data'!A$1:A$8823,0),4)))</f>
        <v>http://gardening.about.com/od/herbsspecificplants1/p/Calendula.htm</v>
      </c>
    </row>
    <row r="553" spans="1:20" ht="20" customHeight="1">
      <c r="A553" s="14" t="s">
        <v>4848</v>
      </c>
      <c r="B553" s="14" t="s">
        <v>996</v>
      </c>
      <c r="C553" s="14" t="s">
        <v>4849</v>
      </c>
      <c r="E553" s="74">
        <v>28</v>
      </c>
      <c r="F553" s="74">
        <v>8890</v>
      </c>
      <c r="G553" s="74">
        <f t="shared" si="64"/>
        <v>336</v>
      </c>
      <c r="H553" s="80">
        <f t="shared" si="65"/>
        <v>3.7795275590551181E-2</v>
      </c>
      <c r="I553" s="74">
        <f>INDEX('AWR Data'!A$1:E$8825,MATCH(A553,'AWR Data'!A$1:A$8825,0),5)</f>
        <v>8</v>
      </c>
      <c r="J553" s="74">
        <f t="shared" si="66"/>
        <v>336</v>
      </c>
      <c r="K553" s="105">
        <f t="shared" si="67"/>
        <v>1</v>
      </c>
      <c r="L553" s="75">
        <v>0</v>
      </c>
      <c r="M553" s="75">
        <v>0</v>
      </c>
      <c r="N553" s="75">
        <v>0</v>
      </c>
      <c r="O553" s="105">
        <v>0</v>
      </c>
      <c r="P553" s="98">
        <f t="shared" si="68"/>
        <v>336</v>
      </c>
      <c r="Q553" s="98">
        <f t="shared" si="69"/>
        <v>8</v>
      </c>
      <c r="R553" s="98">
        <f t="shared" si="70"/>
        <v>336</v>
      </c>
      <c r="S553" s="105">
        <f t="shared" si="71"/>
        <v>1</v>
      </c>
      <c r="T553" s="8" t="str">
        <f>IF(I553=0,"",(INDEX('AWR Data'!A$1:E$8823,MATCH(A553,'AWR Data'!A$1:A$8823,0),4)))</f>
        <v>http://gardening.about.com/od/gardendesignplans/ig/Perennial-Cutting-Garden/-3---Garden-Phlox.htm</v>
      </c>
    </row>
    <row r="554" spans="1:20" ht="20" customHeight="1">
      <c r="A554" s="14" t="s">
        <v>5284</v>
      </c>
      <c r="B554" s="14" t="s">
        <v>516</v>
      </c>
      <c r="C554" s="14" t="s">
        <v>5285</v>
      </c>
      <c r="E554" s="74">
        <v>58</v>
      </c>
      <c r="F554" s="74">
        <v>660</v>
      </c>
      <c r="G554" s="74">
        <f t="shared" si="64"/>
        <v>696</v>
      </c>
      <c r="H554" s="80">
        <f t="shared" si="65"/>
        <v>1.0545454545454545</v>
      </c>
      <c r="I554" s="74">
        <f>INDEX('AWR Data'!A$1:E$8825,MATCH(A554,'AWR Data'!A$1:A$8825,0),5)</f>
        <v>8</v>
      </c>
      <c r="J554" s="74">
        <f t="shared" si="66"/>
        <v>696</v>
      </c>
      <c r="K554" s="105">
        <f t="shared" si="67"/>
        <v>1</v>
      </c>
      <c r="L554" s="75">
        <v>0</v>
      </c>
      <c r="M554" s="75">
        <v>0</v>
      </c>
      <c r="N554" s="75">
        <v>0</v>
      </c>
      <c r="O554" s="105">
        <v>0</v>
      </c>
      <c r="P554" s="98">
        <f t="shared" si="68"/>
        <v>696</v>
      </c>
      <c r="Q554" s="98">
        <f t="shared" si="69"/>
        <v>8</v>
      </c>
      <c r="R554" s="98">
        <f t="shared" si="70"/>
        <v>696</v>
      </c>
      <c r="S554" s="105">
        <f t="shared" si="71"/>
        <v>1</v>
      </c>
      <c r="T554" s="8" t="str">
        <f>IF(I554=0,"",(INDEX('AWR Data'!A$1:E$8823,MATCH(A554,'AWR Data'!A$1:A$8823,0),4)))</f>
        <v>http://gardening.about.com/od/hydrangea/a/Hydrangea_Care_2.htm</v>
      </c>
    </row>
    <row r="555" spans="1:20" ht="20" customHeight="1">
      <c r="A555" s="14" t="s">
        <v>5286</v>
      </c>
      <c r="B555" s="14" t="s">
        <v>516</v>
      </c>
      <c r="C555" s="14" t="s">
        <v>5287</v>
      </c>
      <c r="E555" s="74">
        <v>28</v>
      </c>
      <c r="F555" s="74">
        <v>2330</v>
      </c>
      <c r="G555" s="74">
        <f t="shared" si="64"/>
        <v>336</v>
      </c>
      <c r="H555" s="80">
        <f t="shared" si="65"/>
        <v>0.14420600858369098</v>
      </c>
      <c r="I555" s="74">
        <f>INDEX('AWR Data'!A$1:E$8825,MATCH(A555,'AWR Data'!A$1:A$8825,0),5)</f>
        <v>8</v>
      </c>
      <c r="J555" s="74">
        <f t="shared" si="66"/>
        <v>336</v>
      </c>
      <c r="K555" s="105">
        <f t="shared" si="67"/>
        <v>1</v>
      </c>
      <c r="L555" s="75">
        <v>0</v>
      </c>
      <c r="M555" s="75">
        <v>0</v>
      </c>
      <c r="N555" s="75">
        <v>0</v>
      </c>
      <c r="O555" s="105">
        <v>0</v>
      </c>
      <c r="P555" s="98">
        <f t="shared" si="68"/>
        <v>336</v>
      </c>
      <c r="Q555" s="98">
        <f t="shared" si="69"/>
        <v>8</v>
      </c>
      <c r="R555" s="98">
        <f t="shared" si="70"/>
        <v>336</v>
      </c>
      <c r="S555" s="105">
        <f t="shared" si="71"/>
        <v>1</v>
      </c>
      <c r="T555" s="8" t="str">
        <f>IF(I555=0,"",(INDEX('AWR Data'!A$1:E$8823,MATCH(A555,'AWR Data'!A$1:A$8823,0),4)))</f>
        <v>http://gardening.about.com/od/hydrangea/a/Hydrangea_Care_2.htm</v>
      </c>
    </row>
    <row r="556" spans="1:20" ht="20" customHeight="1">
      <c r="A556" s="14" t="s">
        <v>6122</v>
      </c>
      <c r="B556" s="14" t="s">
        <v>1178</v>
      </c>
      <c r="C556" s="14" t="s">
        <v>6123</v>
      </c>
      <c r="E556" s="74">
        <v>58</v>
      </c>
      <c r="F556" s="74">
        <v>4730</v>
      </c>
      <c r="G556" s="74">
        <f t="shared" si="64"/>
        <v>696</v>
      </c>
      <c r="H556" s="80">
        <f t="shared" si="65"/>
        <v>0.14714587737843551</v>
      </c>
      <c r="I556" s="74">
        <f>INDEX('AWR Data'!A$1:E$8825,MATCH(A556,'AWR Data'!A$1:A$8825,0),5)</f>
        <v>8</v>
      </c>
      <c r="J556" s="74">
        <f t="shared" si="66"/>
        <v>696</v>
      </c>
      <c r="K556" s="105">
        <f t="shared" si="67"/>
        <v>1</v>
      </c>
      <c r="L556" s="75">
        <v>0</v>
      </c>
      <c r="M556" s="75">
        <v>0</v>
      </c>
      <c r="N556" s="75">
        <v>0</v>
      </c>
      <c r="O556" s="105">
        <v>0</v>
      </c>
      <c r="P556" s="98">
        <f t="shared" si="68"/>
        <v>696</v>
      </c>
      <c r="Q556" s="98">
        <f t="shared" si="69"/>
        <v>8</v>
      </c>
      <c r="R556" s="98">
        <f t="shared" si="70"/>
        <v>696</v>
      </c>
      <c r="S556" s="105">
        <f t="shared" si="71"/>
        <v>1</v>
      </c>
      <c r="T556" s="8" t="str">
        <f>IF(I556=0,"",(INDEX('AWR Data'!A$1:E$8823,MATCH(A556,'AWR Data'!A$1:A$8823,0),4)))</f>
        <v>http://gardening.about.com/od/plantprofile1/p/Peonies.htm</v>
      </c>
    </row>
    <row r="557" spans="1:20" ht="20" customHeight="1">
      <c r="A557" s="14" t="s">
        <v>6044</v>
      </c>
      <c r="B557" s="14" t="s">
        <v>989</v>
      </c>
      <c r="C557" s="14" t="s">
        <v>6045</v>
      </c>
      <c r="E557" s="74">
        <v>140</v>
      </c>
      <c r="F557" s="74">
        <v>27300</v>
      </c>
      <c r="G557" s="74">
        <f t="shared" si="64"/>
        <v>1680</v>
      </c>
      <c r="H557" s="80">
        <f t="shared" si="65"/>
        <v>6.1538461538461542E-2</v>
      </c>
      <c r="I557" s="74">
        <f>INDEX('AWR Data'!A$1:E$8825,MATCH(A557,'AWR Data'!A$1:A$8825,0),5)</f>
        <v>8</v>
      </c>
      <c r="J557" s="74">
        <f t="shared" si="66"/>
        <v>1680</v>
      </c>
      <c r="K557" s="105">
        <f t="shared" si="67"/>
        <v>1</v>
      </c>
      <c r="L557" s="75">
        <v>0</v>
      </c>
      <c r="M557" s="75">
        <v>0</v>
      </c>
      <c r="N557" s="75">
        <v>0</v>
      </c>
      <c r="O557" s="105">
        <v>0</v>
      </c>
      <c r="P557" s="98">
        <f t="shared" si="68"/>
        <v>1680</v>
      </c>
      <c r="Q557" s="98">
        <f t="shared" si="69"/>
        <v>8</v>
      </c>
      <c r="R557" s="98">
        <f t="shared" si="70"/>
        <v>1680</v>
      </c>
      <c r="S557" s="105">
        <f t="shared" si="71"/>
        <v>1</v>
      </c>
      <c r="T557" s="8" t="str">
        <f>IF(I557=0,"",(INDEX('AWR Data'!A$1:E$8823,MATCH(A557,'AWR Data'!A$1:A$8823,0),4)))</f>
        <v>http://gardening.about.com/od/gardendesign/Garden_Design_Putting_It_All_Together.htm</v>
      </c>
    </row>
    <row r="558" spans="1:20" ht="20" customHeight="1">
      <c r="A558" s="14" t="s">
        <v>5687</v>
      </c>
      <c r="B558" s="14" t="s">
        <v>989</v>
      </c>
      <c r="C558" s="14" t="s">
        <v>5688</v>
      </c>
      <c r="E558" s="74">
        <v>18100</v>
      </c>
      <c r="F558" s="74">
        <v>1220000</v>
      </c>
      <c r="G558" s="74">
        <f t="shared" si="64"/>
        <v>217200</v>
      </c>
      <c r="H558" s="80">
        <f t="shared" si="65"/>
        <v>0.1780327868852459</v>
      </c>
      <c r="I558" s="74">
        <f>INDEX('AWR Data'!A$1:E$8825,MATCH(A558,'AWR Data'!A$1:A$8825,0),5)</f>
        <v>8</v>
      </c>
      <c r="J558" s="74">
        <f t="shared" si="66"/>
        <v>217200</v>
      </c>
      <c r="K558" s="105">
        <f t="shared" si="67"/>
        <v>1</v>
      </c>
      <c r="L558" s="75">
        <v>0</v>
      </c>
      <c r="M558" s="75">
        <v>0</v>
      </c>
      <c r="N558" s="75">
        <v>0</v>
      </c>
      <c r="O558" s="105">
        <v>0</v>
      </c>
      <c r="P558" s="98">
        <f t="shared" si="68"/>
        <v>217200</v>
      </c>
      <c r="Q558" s="98">
        <f t="shared" si="69"/>
        <v>8</v>
      </c>
      <c r="R558" s="98">
        <f t="shared" si="70"/>
        <v>217200</v>
      </c>
      <c r="S558" s="105">
        <f t="shared" si="71"/>
        <v>1</v>
      </c>
      <c r="T558" s="8" t="str">
        <f>IF(I558=0,"",(INDEX('AWR Data'!A$1:E$8823,MATCH(A558,'AWR Data'!A$1:A$8823,0),4)))</f>
        <v>http://gardening.about.com/od/gardendesignphotos/Garden_Design_Ideas_Photo_Galleries_of_Design_Concepts.htm</v>
      </c>
    </row>
    <row r="559" spans="1:20" ht="20" customHeight="1">
      <c r="A559" s="14" t="s">
        <v>6137</v>
      </c>
      <c r="B559" s="14" t="s">
        <v>989</v>
      </c>
      <c r="C559" s="14" t="s">
        <v>6138</v>
      </c>
      <c r="E559" s="74">
        <v>1000</v>
      </c>
      <c r="F559" s="74">
        <v>160000</v>
      </c>
      <c r="G559" s="74">
        <f t="shared" si="64"/>
        <v>12000</v>
      </c>
      <c r="H559" s="80">
        <f t="shared" si="65"/>
        <v>7.4999999999999997E-2</v>
      </c>
      <c r="I559" s="74">
        <f>INDEX('AWR Data'!A$1:E$8825,MATCH(A559,'AWR Data'!A$1:A$8825,0),5)</f>
        <v>8</v>
      </c>
      <c r="J559" s="74">
        <f t="shared" si="66"/>
        <v>12000</v>
      </c>
      <c r="K559" s="105">
        <f t="shared" si="67"/>
        <v>1</v>
      </c>
      <c r="L559" s="75">
        <v>0</v>
      </c>
      <c r="M559" s="75">
        <v>0</v>
      </c>
      <c r="N559" s="75">
        <v>0</v>
      </c>
      <c r="O559" s="105">
        <v>0</v>
      </c>
      <c r="P559" s="98">
        <f t="shared" si="68"/>
        <v>12000</v>
      </c>
      <c r="Q559" s="98">
        <f t="shared" si="69"/>
        <v>8</v>
      </c>
      <c r="R559" s="98">
        <f t="shared" si="70"/>
        <v>12000</v>
      </c>
      <c r="S559" s="105">
        <f t="shared" si="71"/>
        <v>1</v>
      </c>
      <c r="T559" s="8" t="str">
        <f>IF(I559=0,"",(INDEX('AWR Data'!A$1:E$8823,MATCH(A559,'AWR Data'!A$1:A$8823,0),4)))</f>
        <v>http://gardening.about.com</v>
      </c>
    </row>
    <row r="560" spans="1:20" ht="20" customHeight="1">
      <c r="A560" s="14" t="s">
        <v>6507</v>
      </c>
      <c r="B560" s="14" t="s">
        <v>573</v>
      </c>
      <c r="C560" s="14" t="s">
        <v>6508</v>
      </c>
      <c r="E560" s="74">
        <v>36</v>
      </c>
      <c r="F560" s="74">
        <v>3420</v>
      </c>
      <c r="G560" s="74">
        <f t="shared" si="64"/>
        <v>432</v>
      </c>
      <c r="H560" s="80">
        <f t="shared" si="65"/>
        <v>0.12631578947368421</v>
      </c>
      <c r="I560" s="74">
        <f>INDEX('AWR Data'!A$1:E$8825,MATCH(A560,'AWR Data'!A$1:A$8825,0),5)</f>
        <v>8</v>
      </c>
      <c r="J560" s="74">
        <f t="shared" si="66"/>
        <v>432</v>
      </c>
      <c r="K560" s="105">
        <f t="shared" si="67"/>
        <v>1</v>
      </c>
      <c r="L560" s="75">
        <v>0</v>
      </c>
      <c r="M560" s="75">
        <v>0</v>
      </c>
      <c r="N560" s="75">
        <v>0</v>
      </c>
      <c r="O560" s="105">
        <v>0</v>
      </c>
      <c r="P560" s="98">
        <f t="shared" si="68"/>
        <v>432</v>
      </c>
      <c r="Q560" s="98">
        <f t="shared" si="69"/>
        <v>8</v>
      </c>
      <c r="R560" s="98">
        <f t="shared" si="70"/>
        <v>432</v>
      </c>
      <c r="S560" s="105">
        <f t="shared" si="71"/>
        <v>1</v>
      </c>
      <c r="T560" s="8" t="str">
        <f>IF(I560=0,"",(INDEX('AWR Data'!A$1:E$8823,MATCH(A560,'AWR Data'!A$1:A$8823,0),4)))</f>
        <v>http://gardening.about.com/od/galleryofgardens/ig/Hardy-Geraniums/Growing-Hardy-Geraniums.htm</v>
      </c>
    </row>
    <row r="561" spans="1:20" ht="20" customHeight="1">
      <c r="A561" s="14" t="s">
        <v>6511</v>
      </c>
      <c r="B561" s="14" t="s">
        <v>573</v>
      </c>
      <c r="C561" s="14" t="s">
        <v>6512</v>
      </c>
      <c r="E561" s="74">
        <v>1300</v>
      </c>
      <c r="F561" s="74">
        <v>14000</v>
      </c>
      <c r="G561" s="74">
        <f t="shared" si="64"/>
        <v>15600</v>
      </c>
      <c r="H561" s="80">
        <f t="shared" si="65"/>
        <v>1.1142857142857143</v>
      </c>
      <c r="I561" s="74">
        <f>INDEX('AWR Data'!A$1:E$8825,MATCH(A561,'AWR Data'!A$1:A$8825,0),5)</f>
        <v>8</v>
      </c>
      <c r="J561" s="74">
        <f t="shared" si="66"/>
        <v>15600</v>
      </c>
      <c r="K561" s="105">
        <f t="shared" si="67"/>
        <v>1</v>
      </c>
      <c r="L561" s="75">
        <v>0</v>
      </c>
      <c r="M561" s="75">
        <v>0</v>
      </c>
      <c r="N561" s="75">
        <v>0</v>
      </c>
      <c r="O561" s="105">
        <v>0</v>
      </c>
      <c r="P561" s="98">
        <f t="shared" si="68"/>
        <v>15600</v>
      </c>
      <c r="Q561" s="98">
        <f t="shared" si="69"/>
        <v>8</v>
      </c>
      <c r="R561" s="98">
        <f t="shared" si="70"/>
        <v>15600</v>
      </c>
      <c r="S561" s="105">
        <f t="shared" si="71"/>
        <v>1</v>
      </c>
      <c r="T561" s="8" t="str">
        <f>IF(I561=0,"",(INDEX('AWR Data'!A$1:E$8823,MATCH(A561,'AWR Data'!A$1:A$8823,0),4)))</f>
        <v>http://gardening.about.com/od/winterinthegarden/ss/Store_Geraniums_4.htm</v>
      </c>
    </row>
    <row r="562" spans="1:20" ht="20" customHeight="1">
      <c r="A562" s="14" t="s">
        <v>6290</v>
      </c>
      <c r="B562" s="14" t="s">
        <v>573</v>
      </c>
      <c r="C562" s="14" t="s">
        <v>6291</v>
      </c>
      <c r="E562" s="74">
        <v>28</v>
      </c>
      <c r="F562" s="74">
        <v>3</v>
      </c>
      <c r="G562" s="74">
        <f t="shared" si="64"/>
        <v>336</v>
      </c>
      <c r="H562" s="80">
        <f t="shared" si="65"/>
        <v>112</v>
      </c>
      <c r="I562" s="74">
        <f>INDEX('AWR Data'!A$1:E$8825,MATCH(A562,'AWR Data'!A$1:A$8825,0),5)</f>
        <v>8</v>
      </c>
      <c r="J562" s="74">
        <f t="shared" si="66"/>
        <v>336</v>
      </c>
      <c r="K562" s="105">
        <f t="shared" si="67"/>
        <v>1</v>
      </c>
      <c r="L562" s="75">
        <v>0</v>
      </c>
      <c r="M562" s="75">
        <v>0</v>
      </c>
      <c r="N562" s="75">
        <v>0</v>
      </c>
      <c r="O562" s="105">
        <v>0</v>
      </c>
      <c r="P562" s="98">
        <f t="shared" si="68"/>
        <v>336</v>
      </c>
      <c r="Q562" s="98">
        <f t="shared" si="69"/>
        <v>8</v>
      </c>
      <c r="R562" s="98">
        <f t="shared" si="70"/>
        <v>336</v>
      </c>
      <c r="S562" s="105">
        <f t="shared" si="71"/>
        <v>1</v>
      </c>
      <c r="T562" s="8" t="str">
        <f>IF(I562=0,"",(INDEX('AWR Data'!A$1:E$8823,MATCH(A562,'AWR Data'!A$1:A$8823,0),4)))</f>
        <v>http://gardening.about.com/od/whatsnewinthegarden/New_Plant_Varieties.htm</v>
      </c>
    </row>
    <row r="563" spans="1:20" ht="20" customHeight="1">
      <c r="A563" s="14" t="s">
        <v>8369</v>
      </c>
      <c r="B563" s="14" t="s">
        <v>516</v>
      </c>
      <c r="C563" s="14" t="s">
        <v>8370</v>
      </c>
      <c r="E563" s="74">
        <v>58</v>
      </c>
      <c r="F563" s="74">
        <v>1520</v>
      </c>
      <c r="G563" s="74">
        <f t="shared" si="64"/>
        <v>696</v>
      </c>
      <c r="H563" s="80">
        <f t="shared" si="65"/>
        <v>0.45789473684210524</v>
      </c>
      <c r="I563" s="74">
        <f>INDEX('AWR Data'!A$1:E$8825,MATCH(A563,'AWR Data'!A$1:A$8825,0),5)</f>
        <v>8</v>
      </c>
      <c r="J563" s="74">
        <f t="shared" si="66"/>
        <v>696</v>
      </c>
      <c r="K563" s="105">
        <f t="shared" si="67"/>
        <v>1</v>
      </c>
      <c r="L563" s="75">
        <v>0</v>
      </c>
      <c r="M563" s="75">
        <v>0</v>
      </c>
      <c r="N563" s="75">
        <v>0</v>
      </c>
      <c r="O563" s="105">
        <v>0</v>
      </c>
      <c r="P563" s="98">
        <f t="shared" si="68"/>
        <v>696</v>
      </c>
      <c r="Q563" s="98">
        <f t="shared" si="69"/>
        <v>8</v>
      </c>
      <c r="R563" s="98">
        <f t="shared" si="70"/>
        <v>696</v>
      </c>
      <c r="S563" s="105">
        <f t="shared" si="71"/>
        <v>1</v>
      </c>
      <c r="T563" s="8" t="str">
        <f>IF(I563=0,"",(INDEX('AWR Data'!A$1:E$8823,MATCH(A563,'AWR Data'!A$1:A$8823,0),4)))</f>
        <v>http://gardening.about.com/od/gardendesign/ig/Brighten-a-Shade-Garden/Blue-Hydrangea.htm</v>
      </c>
    </row>
    <row r="564" spans="1:20" ht="20" customHeight="1">
      <c r="A564" s="14" t="s">
        <v>8046</v>
      </c>
      <c r="B564" s="14" t="s">
        <v>516</v>
      </c>
      <c r="C564" s="14" t="s">
        <v>8047</v>
      </c>
      <c r="E564" s="74">
        <v>170</v>
      </c>
      <c r="F564" s="74">
        <v>7620</v>
      </c>
      <c r="G564" s="74">
        <f t="shared" si="64"/>
        <v>2040</v>
      </c>
      <c r="H564" s="80">
        <f t="shared" si="65"/>
        <v>0.26771653543307089</v>
      </c>
      <c r="I564" s="74">
        <f>INDEX('AWR Data'!A$1:E$8825,MATCH(A564,'AWR Data'!A$1:A$8825,0),5)</f>
        <v>8</v>
      </c>
      <c r="J564" s="74">
        <f t="shared" si="66"/>
        <v>2040</v>
      </c>
      <c r="K564" s="105">
        <f t="shared" si="67"/>
        <v>1</v>
      </c>
      <c r="L564" s="75">
        <v>0</v>
      </c>
      <c r="M564" s="75">
        <v>0</v>
      </c>
      <c r="N564" s="75">
        <v>0</v>
      </c>
      <c r="O564" s="105">
        <v>0</v>
      </c>
      <c r="P564" s="98">
        <f t="shared" si="68"/>
        <v>2040</v>
      </c>
      <c r="Q564" s="98">
        <f t="shared" si="69"/>
        <v>8</v>
      </c>
      <c r="R564" s="98">
        <f t="shared" si="70"/>
        <v>2040</v>
      </c>
      <c r="S564" s="105">
        <f t="shared" si="71"/>
        <v>1</v>
      </c>
      <c r="T564" s="8" t="str">
        <f>IF(I564=0,"",(INDEX('AWR Data'!A$1:E$8823,MATCH(A564,'AWR Data'!A$1:A$8823,0),4)))</f>
        <v>http://gardening.about.com/od/treesshrubs/a/Prune_Hydrangea_3.htm</v>
      </c>
    </row>
    <row r="565" spans="1:20" ht="20" customHeight="1">
      <c r="A565" s="14" t="s">
        <v>8406</v>
      </c>
      <c r="B565" s="14" t="s">
        <v>989</v>
      </c>
      <c r="C565" s="14" t="s">
        <v>8407</v>
      </c>
      <c r="E565" s="74">
        <v>170</v>
      </c>
      <c r="F565" s="74">
        <v>65000</v>
      </c>
      <c r="G565" s="74">
        <f t="shared" si="64"/>
        <v>2040</v>
      </c>
      <c r="H565" s="80">
        <f t="shared" si="65"/>
        <v>3.1384615384615386E-2</v>
      </c>
      <c r="I565" s="74">
        <f>INDEX('AWR Data'!A$1:E$8825,MATCH(A565,'AWR Data'!A$1:A$8825,0),5)</f>
        <v>8</v>
      </c>
      <c r="J565" s="74">
        <f t="shared" si="66"/>
        <v>2040</v>
      </c>
      <c r="K565" s="105">
        <f t="shared" si="67"/>
        <v>1</v>
      </c>
      <c r="L565" s="75">
        <v>0</v>
      </c>
      <c r="M565" s="75">
        <v>0</v>
      </c>
      <c r="N565" s="75">
        <v>0</v>
      </c>
      <c r="O565" s="105">
        <v>0</v>
      </c>
      <c r="P565" s="98">
        <f t="shared" si="68"/>
        <v>2040</v>
      </c>
      <c r="Q565" s="98">
        <f t="shared" si="69"/>
        <v>8</v>
      </c>
      <c r="R565" s="98">
        <f t="shared" si="70"/>
        <v>2040</v>
      </c>
      <c r="S565" s="105">
        <f t="shared" si="71"/>
        <v>1</v>
      </c>
      <c r="T565" s="8" t="str">
        <f>IF(I565=0,"",(INDEX('AWR Data'!A$1:E$8823,MATCH(A565,'AWR Data'!A$1:A$8823,0),4)))</f>
        <v>http://gardening.about.com</v>
      </c>
    </row>
    <row r="566" spans="1:20" ht="20" customHeight="1">
      <c r="A566" s="14" t="s">
        <v>8808</v>
      </c>
      <c r="B566" s="14" t="s">
        <v>1472</v>
      </c>
      <c r="C566" s="14" t="s">
        <v>8809</v>
      </c>
      <c r="E566" s="74">
        <v>46</v>
      </c>
      <c r="F566" s="74">
        <v>234000</v>
      </c>
      <c r="G566" s="74">
        <f t="shared" si="64"/>
        <v>552</v>
      </c>
      <c r="H566" s="80">
        <f t="shared" si="65"/>
        <v>2.3589743589743591E-3</v>
      </c>
      <c r="I566" s="74">
        <f>INDEX('AWR Data'!A$1:E$8825,MATCH(A566,'AWR Data'!A$1:A$8825,0),5)</f>
        <v>8</v>
      </c>
      <c r="J566" s="74">
        <f t="shared" si="66"/>
        <v>552</v>
      </c>
      <c r="K566" s="105">
        <f t="shared" si="67"/>
        <v>1</v>
      </c>
      <c r="L566" s="75">
        <v>0</v>
      </c>
      <c r="M566" s="75">
        <v>0</v>
      </c>
      <c r="N566" s="75">
        <v>0</v>
      </c>
      <c r="O566" s="105">
        <v>0</v>
      </c>
      <c r="P566" s="98">
        <f t="shared" si="68"/>
        <v>552</v>
      </c>
      <c r="Q566" s="98">
        <f t="shared" si="69"/>
        <v>8</v>
      </c>
      <c r="R566" s="98">
        <f t="shared" si="70"/>
        <v>552</v>
      </c>
      <c r="S566" s="105">
        <f t="shared" si="71"/>
        <v>1</v>
      </c>
      <c r="T566" s="8" t="str">
        <f>IF(I566=0,"",(INDEX('AWR Data'!A$1:E$8823,MATCH(A566,'AWR Data'!A$1:A$8823,0),4)))</f>
        <v>http://gardening.about.com/od/houseplants/a/EasyHouseplants.htm</v>
      </c>
    </row>
    <row r="567" spans="1:20" ht="20" customHeight="1">
      <c r="A567" s="14" t="s">
        <v>9377</v>
      </c>
      <c r="B567" s="14" t="s">
        <v>989</v>
      </c>
      <c r="C567" s="14" t="s">
        <v>9378</v>
      </c>
      <c r="E567" s="74">
        <v>58</v>
      </c>
      <c r="F567" s="74">
        <v>122000</v>
      </c>
      <c r="G567" s="74">
        <f t="shared" si="64"/>
        <v>696</v>
      </c>
      <c r="H567" s="80">
        <f t="shared" si="65"/>
        <v>5.704918032786885E-3</v>
      </c>
      <c r="I567" s="74">
        <f>INDEX('AWR Data'!A$1:E$8825,MATCH(A567,'AWR Data'!A$1:A$8825,0),5)</f>
        <v>8</v>
      </c>
      <c r="J567" s="74">
        <f t="shared" si="66"/>
        <v>696</v>
      </c>
      <c r="K567" s="105">
        <f t="shared" si="67"/>
        <v>1</v>
      </c>
      <c r="L567" s="75">
        <v>0</v>
      </c>
      <c r="M567" s="75">
        <v>0</v>
      </c>
      <c r="N567" s="75">
        <v>0</v>
      </c>
      <c r="O567" s="105">
        <v>0</v>
      </c>
      <c r="P567" s="98">
        <f t="shared" si="68"/>
        <v>696</v>
      </c>
      <c r="Q567" s="98">
        <f t="shared" si="69"/>
        <v>8</v>
      </c>
      <c r="R567" s="98">
        <f t="shared" si="70"/>
        <v>696</v>
      </c>
      <c r="S567" s="105">
        <f t="shared" si="71"/>
        <v>1</v>
      </c>
      <c r="T567" s="8" t="str">
        <f>IF(I567=0,"",(INDEX('AWR Data'!A$1:E$8823,MATCH(A567,'AWR Data'!A$1:A$8823,0),4)))</f>
        <v>http://gardening.about.com/od/gardendesign/Garden_Design_Putting_It_All_Together.htm</v>
      </c>
    </row>
    <row r="568" spans="1:20" ht="20" customHeight="1">
      <c r="A568" s="14" t="s">
        <v>9743</v>
      </c>
      <c r="B568" s="14" t="s">
        <v>501</v>
      </c>
      <c r="C568" s="14" t="s">
        <v>9744</v>
      </c>
      <c r="E568" s="74">
        <v>46</v>
      </c>
      <c r="F568" s="74">
        <v>5480</v>
      </c>
      <c r="G568" s="74">
        <f t="shared" si="64"/>
        <v>552</v>
      </c>
      <c r="H568" s="80">
        <f t="shared" si="65"/>
        <v>0.10072992700729927</v>
      </c>
      <c r="I568" s="74">
        <f>INDEX('AWR Data'!A$1:E$8825,MATCH(A568,'AWR Data'!A$1:A$8825,0),5)</f>
        <v>8</v>
      </c>
      <c r="J568" s="74">
        <f t="shared" si="66"/>
        <v>552</v>
      </c>
      <c r="K568" s="105">
        <f t="shared" si="67"/>
        <v>1</v>
      </c>
      <c r="L568" s="75">
        <v>0</v>
      </c>
      <c r="M568" s="75">
        <v>0</v>
      </c>
      <c r="N568" s="75">
        <v>0</v>
      </c>
      <c r="O568" s="105">
        <v>0</v>
      </c>
      <c r="P568" s="98">
        <f t="shared" si="68"/>
        <v>552</v>
      </c>
      <c r="Q568" s="98">
        <f t="shared" si="69"/>
        <v>8</v>
      </c>
      <c r="R568" s="98">
        <f t="shared" si="70"/>
        <v>552</v>
      </c>
      <c r="S568" s="105">
        <f t="shared" si="71"/>
        <v>1</v>
      </c>
      <c r="T568" s="8" t="str">
        <f>IF(I568=0,"",(INDEX('AWR Data'!A$1:E$8823,MATCH(A568,'AWR Data'!A$1:A$8823,0),4)))</f>
        <v>http://gardening.about.com/od/perennials/a/PruningClematis.htm</v>
      </c>
    </row>
    <row r="569" spans="1:20" ht="20" customHeight="1">
      <c r="A569" s="14" t="s">
        <v>10967</v>
      </c>
      <c r="B569" s="14" t="s">
        <v>246</v>
      </c>
      <c r="C569" s="14" t="s">
        <v>10968</v>
      </c>
      <c r="E569" s="74">
        <v>36</v>
      </c>
      <c r="F569" s="74">
        <v>18000</v>
      </c>
      <c r="G569" s="74">
        <f t="shared" si="64"/>
        <v>432</v>
      </c>
      <c r="H569" s="80">
        <f t="shared" si="65"/>
        <v>2.4E-2</v>
      </c>
      <c r="I569" s="74">
        <f>INDEX('AWR Data'!A$1:E$8825,MATCH(A569,'AWR Data'!A$1:A$8825,0),5)</f>
        <v>8</v>
      </c>
      <c r="J569" s="74">
        <f t="shared" si="66"/>
        <v>432</v>
      </c>
      <c r="K569" s="105">
        <f t="shared" si="67"/>
        <v>1</v>
      </c>
      <c r="L569" s="75">
        <v>0</v>
      </c>
      <c r="M569" s="75">
        <v>0</v>
      </c>
      <c r="N569" s="75">
        <v>0</v>
      </c>
      <c r="O569" s="105">
        <v>0</v>
      </c>
      <c r="P569" s="98">
        <f t="shared" si="68"/>
        <v>432</v>
      </c>
      <c r="Q569" s="98">
        <f t="shared" si="69"/>
        <v>8</v>
      </c>
      <c r="R569" s="98">
        <f t="shared" si="70"/>
        <v>432</v>
      </c>
      <c r="S569" s="105">
        <f t="shared" si="71"/>
        <v>1</v>
      </c>
      <c r="T569" s="8" t="str">
        <f>IF(I569=0,"",(INDEX('AWR Data'!A$1:E$8823,MATCH(A569,'AWR Data'!A$1:A$8823,0),4)))</f>
        <v>http://gardening.about.com/od/plantprofile1/p/Allium.htm</v>
      </c>
    </row>
    <row r="570" spans="1:20" ht="20" customHeight="1">
      <c r="A570" s="14" t="s">
        <v>11268</v>
      </c>
      <c r="B570" s="14" t="s">
        <v>632</v>
      </c>
      <c r="C570" s="14" t="s">
        <v>11269</v>
      </c>
      <c r="E570" s="74">
        <v>110</v>
      </c>
      <c r="F570" s="74">
        <v>5290</v>
      </c>
      <c r="G570" s="74">
        <f t="shared" si="64"/>
        <v>1320</v>
      </c>
      <c r="H570" s="80">
        <f t="shared" si="65"/>
        <v>0.2495274102079395</v>
      </c>
      <c r="I570" s="74">
        <f>INDEX('AWR Data'!A$1:E$8825,MATCH(A570,'AWR Data'!A$1:A$8825,0),5)</f>
        <v>8</v>
      </c>
      <c r="J570" s="74">
        <f t="shared" si="66"/>
        <v>1320</v>
      </c>
      <c r="K570" s="105">
        <f t="shared" si="67"/>
        <v>1</v>
      </c>
      <c r="L570" s="75">
        <v>0</v>
      </c>
      <c r="M570" s="75">
        <v>0</v>
      </c>
      <c r="N570" s="75">
        <v>0</v>
      </c>
      <c r="O570" s="105">
        <v>0</v>
      </c>
      <c r="P570" s="98">
        <f t="shared" si="68"/>
        <v>1320</v>
      </c>
      <c r="Q570" s="98">
        <f t="shared" si="69"/>
        <v>8</v>
      </c>
      <c r="R570" s="98">
        <f t="shared" si="70"/>
        <v>1320</v>
      </c>
      <c r="S570" s="105">
        <f t="shared" si="71"/>
        <v>1</v>
      </c>
      <c r="T570" s="8" t="str">
        <f>IF(I570=0,"",(INDEX('AWR Data'!A$1:E$8823,MATCH(A570,'AWR Data'!A$1:A$8823,0),4)))</f>
        <v>http://gardening.about.com/od/plantprofiles/p/Pansies.htm</v>
      </c>
    </row>
    <row r="571" spans="1:20" ht="20" customHeight="1">
      <c r="A571" s="14" t="s">
        <v>11571</v>
      </c>
      <c r="B571" s="14" t="s">
        <v>989</v>
      </c>
      <c r="C571" s="14" t="s">
        <v>11572</v>
      </c>
      <c r="E571" s="74">
        <v>390</v>
      </c>
      <c r="F571" s="74">
        <v>35000</v>
      </c>
      <c r="G571" s="74">
        <f t="shared" si="64"/>
        <v>4680</v>
      </c>
      <c r="H571" s="80">
        <f t="shared" si="65"/>
        <v>0.1337142857142857</v>
      </c>
      <c r="I571" s="74">
        <f>INDEX('AWR Data'!A$1:E$8825,MATCH(A571,'AWR Data'!A$1:A$8825,0),5)</f>
        <v>8</v>
      </c>
      <c r="J571" s="74">
        <f t="shared" si="66"/>
        <v>4680</v>
      </c>
      <c r="K571" s="105">
        <f t="shared" si="67"/>
        <v>1</v>
      </c>
      <c r="L571" s="75">
        <v>0</v>
      </c>
      <c r="M571" s="75">
        <v>0</v>
      </c>
      <c r="N571" s="75">
        <v>0</v>
      </c>
      <c r="O571" s="105">
        <v>0</v>
      </c>
      <c r="P571" s="98">
        <f t="shared" si="68"/>
        <v>4680</v>
      </c>
      <c r="Q571" s="98">
        <f t="shared" si="69"/>
        <v>8</v>
      </c>
      <c r="R571" s="98">
        <f t="shared" si="70"/>
        <v>4680</v>
      </c>
      <c r="S571" s="105">
        <f t="shared" si="71"/>
        <v>1</v>
      </c>
      <c r="T571" s="8" t="str">
        <f>IF(I571=0,"",(INDEX('AWR Data'!A$1:E$8823,MATCH(A571,'AWR Data'!A$1:A$8823,0),4)))</f>
        <v>http://gardening.about.com/od/gardendesignplans/ig/Perennial-Cutting-Garden/Perennial-Cutting-Garden.--d0.htm</v>
      </c>
    </row>
    <row r="572" spans="1:20" ht="20" customHeight="1">
      <c r="A572" s="14" t="s">
        <v>12320</v>
      </c>
      <c r="B572" s="14" t="s">
        <v>632</v>
      </c>
      <c r="C572" s="14" t="s">
        <v>12321</v>
      </c>
      <c r="E572" s="74">
        <v>58</v>
      </c>
      <c r="F572" s="74">
        <v>17200</v>
      </c>
      <c r="G572" s="74">
        <f t="shared" si="64"/>
        <v>696</v>
      </c>
      <c r="H572" s="80">
        <f t="shared" si="65"/>
        <v>4.046511627906977E-2</v>
      </c>
      <c r="I572" s="74">
        <f>INDEX('AWR Data'!A$1:E$8825,MATCH(A572,'AWR Data'!A$1:A$8825,0),5)</f>
        <v>8</v>
      </c>
      <c r="J572" s="74">
        <f t="shared" si="66"/>
        <v>696</v>
      </c>
      <c r="K572" s="105">
        <f t="shared" si="67"/>
        <v>1</v>
      </c>
      <c r="L572" s="75">
        <v>0</v>
      </c>
      <c r="M572" s="75">
        <v>0</v>
      </c>
      <c r="N572" s="75">
        <v>0</v>
      </c>
      <c r="O572" s="105">
        <v>0</v>
      </c>
      <c r="P572" s="98">
        <f t="shared" si="68"/>
        <v>696</v>
      </c>
      <c r="Q572" s="98">
        <f t="shared" si="69"/>
        <v>8</v>
      </c>
      <c r="R572" s="98">
        <f t="shared" si="70"/>
        <v>696</v>
      </c>
      <c r="S572" s="105">
        <f t="shared" si="71"/>
        <v>1</v>
      </c>
      <c r="T572" s="8" t="str">
        <f>IF(I572=0,"",(INDEX('AWR Data'!A$1:E$8823,MATCH(A572,'AWR Data'!A$1:A$8823,0),4)))</f>
        <v>http://gardening.about.com/od/plantprofiles/p/Pansies.htm</v>
      </c>
    </row>
    <row r="573" spans="1:20" ht="20" customHeight="1">
      <c r="A573" s="14" t="s">
        <v>12395</v>
      </c>
      <c r="B573" s="14" t="s">
        <v>418</v>
      </c>
      <c r="C573" s="14" t="s">
        <v>12396</v>
      </c>
      <c r="E573" s="74">
        <v>590</v>
      </c>
      <c r="F573" s="74">
        <v>366000</v>
      </c>
      <c r="G573" s="74">
        <f t="shared" si="64"/>
        <v>7080</v>
      </c>
      <c r="H573" s="80">
        <f t="shared" si="65"/>
        <v>1.9344262295081967E-2</v>
      </c>
      <c r="I573" s="74">
        <f>INDEX('AWR Data'!A$1:E$8825,MATCH(A573,'AWR Data'!A$1:A$8825,0),5)</f>
        <v>8</v>
      </c>
      <c r="J573" s="74">
        <f t="shared" si="66"/>
        <v>7080</v>
      </c>
      <c r="K573" s="105">
        <f t="shared" si="67"/>
        <v>1</v>
      </c>
      <c r="L573" s="75">
        <v>0</v>
      </c>
      <c r="M573" s="75">
        <v>0</v>
      </c>
      <c r="N573" s="75">
        <v>0</v>
      </c>
      <c r="O573" s="105">
        <v>0</v>
      </c>
      <c r="P573" s="98">
        <f t="shared" si="68"/>
        <v>7080</v>
      </c>
      <c r="Q573" s="98">
        <f t="shared" si="69"/>
        <v>8</v>
      </c>
      <c r="R573" s="98">
        <f t="shared" si="70"/>
        <v>7080</v>
      </c>
      <c r="S573" s="105">
        <f t="shared" si="71"/>
        <v>1</v>
      </c>
      <c r="T573" s="8" t="str">
        <f>IF(I573=0,"",(INDEX('AWR Data'!A$1:E$8823,MATCH(A573,'AWR Data'!A$1:A$8823,0),4)))</f>
        <v>http://gardening.about.com/od/herbsspecificplants1/p/Calendula.htm</v>
      </c>
    </row>
    <row r="574" spans="1:20" ht="20" customHeight="1">
      <c r="A574" s="14" t="s">
        <v>13724</v>
      </c>
      <c r="B574" s="14" t="s">
        <v>579</v>
      </c>
      <c r="C574" s="14" t="s">
        <v>13725</v>
      </c>
      <c r="E574" s="74">
        <v>1900</v>
      </c>
      <c r="F574" s="74">
        <v>143000</v>
      </c>
      <c r="G574" s="74">
        <f t="shared" si="64"/>
        <v>22800</v>
      </c>
      <c r="H574" s="80">
        <f t="shared" si="65"/>
        <v>0.15944055944055943</v>
      </c>
      <c r="I574" s="74">
        <f>INDEX('AWR Data'!A$1:E$8825,MATCH(A574,'AWR Data'!A$1:A$8825,0),5)</f>
        <v>8</v>
      </c>
      <c r="J574" s="74">
        <f t="shared" si="66"/>
        <v>22800</v>
      </c>
      <c r="K574" s="105">
        <f t="shared" si="67"/>
        <v>1</v>
      </c>
      <c r="L574" s="75">
        <v>0</v>
      </c>
      <c r="M574" s="75">
        <v>0</v>
      </c>
      <c r="N574" s="75">
        <v>0</v>
      </c>
      <c r="O574" s="105">
        <v>0</v>
      </c>
      <c r="P574" s="98">
        <f t="shared" si="68"/>
        <v>22800</v>
      </c>
      <c r="Q574" s="98">
        <f t="shared" si="69"/>
        <v>8</v>
      </c>
      <c r="R574" s="98">
        <f t="shared" si="70"/>
        <v>22800</v>
      </c>
      <c r="S574" s="105">
        <f t="shared" si="71"/>
        <v>1</v>
      </c>
      <c r="T574" s="8" t="str">
        <f>IF(I574=0,"",(INDEX('AWR Data'!A$1:E$8823,MATCH(A574,'AWR Data'!A$1:A$8823,0),4)))</f>
        <v>http://gardening.about.com/od/rose1/a/RoseDisease.htm</v>
      </c>
    </row>
    <row r="575" spans="1:20" ht="20" customHeight="1">
      <c r="A575" s="14" t="s">
        <v>13934</v>
      </c>
      <c r="B575" s="14" t="s">
        <v>579</v>
      </c>
      <c r="C575" s="14" t="s">
        <v>13935</v>
      </c>
      <c r="E575" s="74">
        <v>880</v>
      </c>
      <c r="F575" s="74">
        <v>267000</v>
      </c>
      <c r="G575" s="74">
        <f t="shared" si="64"/>
        <v>10560</v>
      </c>
      <c r="H575" s="80">
        <f t="shared" si="65"/>
        <v>3.9550561797752806E-2</v>
      </c>
      <c r="I575" s="74">
        <f>INDEX('AWR Data'!A$1:E$8825,MATCH(A575,'AWR Data'!A$1:A$8825,0),5)</f>
        <v>8</v>
      </c>
      <c r="J575" s="74">
        <f t="shared" si="66"/>
        <v>10560</v>
      </c>
      <c r="K575" s="105">
        <f t="shared" si="67"/>
        <v>1</v>
      </c>
      <c r="L575" s="75">
        <v>0</v>
      </c>
      <c r="M575" s="75">
        <v>0</v>
      </c>
      <c r="N575" s="75">
        <v>0</v>
      </c>
      <c r="O575" s="105">
        <v>0</v>
      </c>
      <c r="P575" s="98">
        <f t="shared" si="68"/>
        <v>10560</v>
      </c>
      <c r="Q575" s="98">
        <f t="shared" si="69"/>
        <v>8</v>
      </c>
      <c r="R575" s="98">
        <f t="shared" si="70"/>
        <v>10560</v>
      </c>
      <c r="S575" s="105">
        <f t="shared" si="71"/>
        <v>1</v>
      </c>
      <c r="T575" s="8" t="str">
        <f>IF(I575=0,"",(INDEX('AWR Data'!A$1:E$8823,MATCH(A575,'AWR Data'!A$1:A$8823,0),4)))</f>
        <v>http://gardening.about.com/od/rose1/a/Rose_Gardening.htm</v>
      </c>
    </row>
    <row r="576" spans="1:20" ht="20" customHeight="1">
      <c r="A576" s="14" t="s">
        <v>13839</v>
      </c>
      <c r="B576" s="14" t="s">
        <v>579</v>
      </c>
      <c r="C576" s="14" t="s">
        <v>13840</v>
      </c>
      <c r="E576" s="74">
        <v>1000</v>
      </c>
      <c r="F576" s="74">
        <v>175000</v>
      </c>
      <c r="G576" s="74">
        <f t="shared" si="64"/>
        <v>12000</v>
      </c>
      <c r="H576" s="80">
        <f t="shared" si="65"/>
        <v>6.8571428571428575E-2</v>
      </c>
      <c r="I576" s="74">
        <f>INDEX('AWR Data'!A$1:E$8825,MATCH(A576,'AWR Data'!A$1:A$8825,0),5)</f>
        <v>8</v>
      </c>
      <c r="J576" s="74">
        <f t="shared" si="66"/>
        <v>12000</v>
      </c>
      <c r="K576" s="105">
        <f t="shared" si="67"/>
        <v>1</v>
      </c>
      <c r="L576" s="75">
        <v>0</v>
      </c>
      <c r="M576" s="75">
        <v>0</v>
      </c>
      <c r="N576" s="75">
        <v>0</v>
      </c>
      <c r="O576" s="105">
        <v>0</v>
      </c>
      <c r="P576" s="98">
        <f t="shared" si="68"/>
        <v>12000</v>
      </c>
      <c r="Q576" s="98">
        <f t="shared" si="69"/>
        <v>8</v>
      </c>
      <c r="R576" s="98">
        <f t="shared" si="70"/>
        <v>12000</v>
      </c>
      <c r="S576" s="105">
        <f t="shared" si="71"/>
        <v>1</v>
      </c>
      <c r="T576" s="8" t="str">
        <f>IF(I576=0,"",(INDEX('AWR Data'!A$1:E$8823,MATCH(A576,'AWR Data'!A$1:A$8823,0),4)))</f>
        <v>http://gardening.about.com/od/rose1/p/Rugosa-Roses.htm</v>
      </c>
    </row>
    <row r="577" spans="1:20" ht="20" customHeight="1">
      <c r="A577" s="14" t="s">
        <v>13841</v>
      </c>
      <c r="B577" s="14" t="s">
        <v>579</v>
      </c>
      <c r="C577" s="14" t="s">
        <v>14050</v>
      </c>
      <c r="E577" s="74">
        <v>480</v>
      </c>
      <c r="F577" s="74">
        <v>76000</v>
      </c>
      <c r="G577" s="74">
        <f t="shared" si="64"/>
        <v>5760</v>
      </c>
      <c r="H577" s="80">
        <f t="shared" si="65"/>
        <v>7.5789473684210532E-2</v>
      </c>
      <c r="I577" s="74">
        <f>INDEX('AWR Data'!A$1:E$8825,MATCH(A577,'AWR Data'!A$1:A$8825,0),5)</f>
        <v>8</v>
      </c>
      <c r="J577" s="74">
        <f t="shared" si="66"/>
        <v>5760</v>
      </c>
      <c r="K577" s="105">
        <f t="shared" si="67"/>
        <v>1</v>
      </c>
      <c r="L577" s="75">
        <v>0</v>
      </c>
      <c r="M577" s="75">
        <v>0</v>
      </c>
      <c r="N577" s="75">
        <v>0</v>
      </c>
      <c r="O577" s="105">
        <v>0</v>
      </c>
      <c r="P577" s="98">
        <f t="shared" si="68"/>
        <v>5760</v>
      </c>
      <c r="Q577" s="98">
        <f t="shared" si="69"/>
        <v>8</v>
      </c>
      <c r="R577" s="98">
        <f t="shared" si="70"/>
        <v>5760</v>
      </c>
      <c r="S577" s="105">
        <f t="shared" si="71"/>
        <v>1</v>
      </c>
      <c r="T577" s="8" t="str">
        <f>IF(I577=0,"",(INDEX('AWR Data'!A$1:E$8823,MATCH(A577,'AWR Data'!A$1:A$8823,0),4)))</f>
        <v>http://gardening.about.com/od/rose1/p/Rugosa-Roses.htm</v>
      </c>
    </row>
    <row r="578" spans="1:20" ht="20" customHeight="1">
      <c r="A578" s="14" t="s">
        <v>14083</v>
      </c>
      <c r="B578" s="14" t="s">
        <v>464</v>
      </c>
      <c r="C578" s="14" t="s">
        <v>14084</v>
      </c>
      <c r="E578" s="74">
        <v>91</v>
      </c>
      <c r="F578" s="74">
        <v>63800</v>
      </c>
      <c r="G578" s="74">
        <f t="shared" si="64"/>
        <v>1092</v>
      </c>
      <c r="H578" s="80">
        <f t="shared" si="65"/>
        <v>1.7115987460815048E-2</v>
      </c>
      <c r="I578" s="74">
        <f>INDEX('AWR Data'!A$1:E$8825,MATCH(A578,'AWR Data'!A$1:A$8825,0),5)</f>
        <v>8</v>
      </c>
      <c r="J578" s="74">
        <f t="shared" si="66"/>
        <v>1092</v>
      </c>
      <c r="K578" s="105">
        <f t="shared" si="67"/>
        <v>1</v>
      </c>
      <c r="L578" s="75">
        <v>0</v>
      </c>
      <c r="M578" s="75">
        <v>0</v>
      </c>
      <c r="N578" s="75">
        <v>0</v>
      </c>
      <c r="O578" s="105">
        <v>0</v>
      </c>
      <c r="P578" s="98">
        <f t="shared" si="68"/>
        <v>1092</v>
      </c>
      <c r="Q578" s="98">
        <f t="shared" si="69"/>
        <v>8</v>
      </c>
      <c r="R578" s="98">
        <f t="shared" si="70"/>
        <v>1092</v>
      </c>
      <c r="S578" s="105">
        <f t="shared" si="71"/>
        <v>1</v>
      </c>
      <c r="T578" s="8" t="str">
        <f>IF(I578=0,"",(INDEX('AWR Data'!A$1:E$8823,MATCH(A578,'AWR Data'!A$1:A$8823,0),4)))</f>
        <v>http://gardening.about.com/od/houseplants/ig/Houseplants/African-Violet.--qD.htm</v>
      </c>
    </row>
    <row r="579" spans="1:20" ht="20" customHeight="1">
      <c r="A579" s="14" t="s">
        <v>14215</v>
      </c>
      <c r="B579" s="14" t="s">
        <v>2346</v>
      </c>
      <c r="C579" s="14" t="s">
        <v>14216</v>
      </c>
      <c r="E579" s="74">
        <v>1000</v>
      </c>
      <c r="F579" s="74">
        <v>118000</v>
      </c>
      <c r="G579" s="74">
        <f t="shared" si="64"/>
        <v>12000</v>
      </c>
      <c r="H579" s="80">
        <f t="shared" si="65"/>
        <v>0.10169491525423729</v>
      </c>
      <c r="I579" s="74">
        <f>INDEX('AWR Data'!A$1:E$8825,MATCH(A579,'AWR Data'!A$1:A$8825,0),5)</f>
        <v>8</v>
      </c>
      <c r="J579" s="74">
        <f t="shared" si="66"/>
        <v>12000</v>
      </c>
      <c r="K579" s="105">
        <f t="shared" si="67"/>
        <v>1</v>
      </c>
      <c r="L579" s="75">
        <v>0</v>
      </c>
      <c r="M579" s="75">
        <v>0</v>
      </c>
      <c r="N579" s="75">
        <v>0</v>
      </c>
      <c r="O579" s="105">
        <v>0</v>
      </c>
      <c r="P579" s="98">
        <f t="shared" si="68"/>
        <v>12000</v>
      </c>
      <c r="Q579" s="98">
        <f t="shared" si="69"/>
        <v>8</v>
      </c>
      <c r="R579" s="98">
        <f t="shared" si="70"/>
        <v>12000</v>
      </c>
      <c r="S579" s="105">
        <f t="shared" si="71"/>
        <v>1</v>
      </c>
      <c r="T579" s="8" t="str">
        <f>IF(I579=0,"",(INDEX('AWR Data'!A$1:E$8823,MATCH(A579,'AWR Data'!A$1:A$8823,0),4)))</f>
        <v>http://gardening.about.com/od/choosingperennialplants/ig/Perennials-for-New-Gardeners/Salvia-microphylla--Baby-Sage-.htm</v>
      </c>
    </row>
    <row r="580" spans="1:20" ht="20" customHeight="1">
      <c r="A580" s="14" t="s">
        <v>14227</v>
      </c>
      <c r="B580" s="14" t="s">
        <v>2346</v>
      </c>
      <c r="C580" s="14" t="s">
        <v>14228</v>
      </c>
      <c r="E580" s="74">
        <v>2900</v>
      </c>
      <c r="F580" s="74">
        <v>284000</v>
      </c>
      <c r="G580" s="74">
        <f t="shared" si="64"/>
        <v>34800</v>
      </c>
      <c r="H580" s="80">
        <f t="shared" si="65"/>
        <v>0.12253521126760564</v>
      </c>
      <c r="I580" s="74">
        <f>INDEX('AWR Data'!A$1:E$8825,MATCH(A580,'AWR Data'!A$1:A$8825,0),5)</f>
        <v>8</v>
      </c>
      <c r="J580" s="74">
        <f t="shared" si="66"/>
        <v>34800</v>
      </c>
      <c r="K580" s="105">
        <f t="shared" si="67"/>
        <v>1</v>
      </c>
      <c r="L580" s="75">
        <v>0</v>
      </c>
      <c r="M580" s="75">
        <v>0</v>
      </c>
      <c r="N580" s="75">
        <v>0</v>
      </c>
      <c r="O580" s="105">
        <v>0</v>
      </c>
      <c r="P580" s="98">
        <f t="shared" si="68"/>
        <v>34800</v>
      </c>
      <c r="Q580" s="98">
        <f t="shared" si="69"/>
        <v>8</v>
      </c>
      <c r="R580" s="98">
        <f t="shared" si="70"/>
        <v>34800</v>
      </c>
      <c r="S580" s="105">
        <f t="shared" si="71"/>
        <v>1</v>
      </c>
      <c r="T580" s="8" t="str">
        <f>IF(I580=0,"",(INDEX('AWR Data'!A$1:E$8823,MATCH(A580,'AWR Data'!A$1:A$8823,0),4)))</f>
        <v>http://gardening.about.com/od/choosingperennialplants/ig/Perennials-for-New-Gardeners/Salvia-nemorosa--Meadow-Sage-.htm</v>
      </c>
    </row>
    <row r="581" spans="1:20" ht="20" customHeight="1">
      <c r="A581" s="14" t="s">
        <v>14591</v>
      </c>
      <c r="B581" s="14" t="s">
        <v>929</v>
      </c>
      <c r="C581" s="14" t="s">
        <v>14592</v>
      </c>
      <c r="E581" s="74">
        <v>73</v>
      </c>
      <c r="F581" s="74">
        <v>5320</v>
      </c>
      <c r="G581" s="74">
        <f t="shared" si="64"/>
        <v>876</v>
      </c>
      <c r="H581" s="80">
        <f t="shared" si="65"/>
        <v>0.16466165413533834</v>
      </c>
      <c r="I581" s="74">
        <f>INDEX('AWR Data'!A$1:E$8825,MATCH(A581,'AWR Data'!A$1:A$8825,0),5)</f>
        <v>8</v>
      </c>
      <c r="J581" s="74">
        <f t="shared" si="66"/>
        <v>876</v>
      </c>
      <c r="K581" s="105">
        <f t="shared" si="67"/>
        <v>1</v>
      </c>
      <c r="L581" s="75">
        <v>0</v>
      </c>
      <c r="M581" s="75">
        <v>0</v>
      </c>
      <c r="N581" s="75">
        <v>0</v>
      </c>
      <c r="O581" s="105">
        <v>0</v>
      </c>
      <c r="P581" s="98">
        <f t="shared" si="68"/>
        <v>876</v>
      </c>
      <c r="Q581" s="98">
        <f t="shared" si="69"/>
        <v>8</v>
      </c>
      <c r="R581" s="98">
        <f t="shared" si="70"/>
        <v>876</v>
      </c>
      <c r="S581" s="105">
        <f t="shared" si="71"/>
        <v>1</v>
      </c>
      <c r="T581" s="8" t="str">
        <f>IF(I581=0,"",(INDEX('AWR Data'!A$1:E$8823,MATCH(A581,'AWR Data'!A$1:A$8823,0),4)))</f>
        <v>http://gardening.about.com/od/plantprofile1/p/Sedum.htm</v>
      </c>
    </row>
    <row r="582" spans="1:20" ht="20" customHeight="1">
      <c r="A582" s="14" t="s">
        <v>14556</v>
      </c>
      <c r="B582" s="14" t="s">
        <v>17535</v>
      </c>
      <c r="C582" s="14" t="s">
        <v>14557</v>
      </c>
      <c r="E582" s="74">
        <v>140</v>
      </c>
      <c r="F582" s="74">
        <v>102000</v>
      </c>
      <c r="G582" s="74">
        <f t="shared" ref="G582:G645" si="72">+E582*12</f>
        <v>1680</v>
      </c>
      <c r="H582" s="80">
        <f t="shared" ref="H582:H645" si="73">IF(G582&gt;0,(IF(F582&gt;0,G582/F582,1000)),0)</f>
        <v>1.6470588235294119E-2</v>
      </c>
      <c r="I582" s="74">
        <f>INDEX('AWR Data'!A$1:E$8825,MATCH(A582,'AWR Data'!A$1:A$8825,0),5)</f>
        <v>8</v>
      </c>
      <c r="J582" s="74">
        <f t="shared" ref="J582:J645" si="74">IF(I582=0,0,IF(I582&gt;0,IF(I582&lt;11,G582,IF(I582&lt;21,(G582*0.32),IF(I582&lt;31,(G582*0.07),0)))))</f>
        <v>1680</v>
      </c>
      <c r="K582" s="105">
        <f t="shared" ref="K582:K645" si="75">IF(G582,J582/G582,0)</f>
        <v>1</v>
      </c>
      <c r="L582" s="75">
        <v>0</v>
      </c>
      <c r="M582" s="75">
        <v>0</v>
      </c>
      <c r="N582" s="75">
        <v>0</v>
      </c>
      <c r="O582" s="105">
        <v>0</v>
      </c>
      <c r="P582" s="98">
        <f t="shared" ref="P582:P645" si="76">+G582-L582</f>
        <v>1680</v>
      </c>
      <c r="Q582" s="98">
        <f t="shared" ref="Q582:Q645" si="77">IF(I582=0,I582-M582,IF(M582,IF(I582=0,(M582-0),M582-I582),I582))</f>
        <v>8</v>
      </c>
      <c r="R582" s="98">
        <f t="shared" ref="R582:R645" si="78">+J582-N582</f>
        <v>1680</v>
      </c>
      <c r="S582" s="105">
        <f t="shared" ref="S582:S645" si="79">+K582-O582</f>
        <v>1</v>
      </c>
      <c r="T582" s="8" t="str">
        <f>IF(I582=0,"",(INDEX('AWR Data'!A$1:E$8823,MATCH(A582,'AWR Data'!A$1:A$8823,0),4)))</f>
        <v>http://gardening.about.com/od/toolschool/ig/How-to-Clean---Sharpen-Pruners/</v>
      </c>
    </row>
    <row r="583" spans="1:20" ht="20" customHeight="1">
      <c r="A583" s="14" t="s">
        <v>14921</v>
      </c>
      <c r="B583" s="14" t="s">
        <v>579</v>
      </c>
      <c r="C583" s="14" t="s">
        <v>15126</v>
      </c>
      <c r="E583" s="74">
        <v>320</v>
      </c>
      <c r="F583" s="74">
        <v>290000</v>
      </c>
      <c r="G583" s="74">
        <f t="shared" si="72"/>
        <v>3840</v>
      </c>
      <c r="H583" s="80">
        <f t="shared" si="73"/>
        <v>1.3241379310344827E-2</v>
      </c>
      <c r="I583" s="74">
        <f>INDEX('AWR Data'!A$1:E$8825,MATCH(A583,'AWR Data'!A$1:A$8825,0),5)</f>
        <v>8</v>
      </c>
      <c r="J583" s="74">
        <f t="shared" si="74"/>
        <v>3840</v>
      </c>
      <c r="K583" s="105">
        <f t="shared" si="75"/>
        <v>1</v>
      </c>
      <c r="L583" s="75">
        <v>0</v>
      </c>
      <c r="M583" s="75">
        <v>0</v>
      </c>
      <c r="N583" s="75">
        <v>0</v>
      </c>
      <c r="O583" s="105">
        <v>0</v>
      </c>
      <c r="P583" s="98">
        <f t="shared" si="76"/>
        <v>3840</v>
      </c>
      <c r="Q583" s="98">
        <f t="shared" si="77"/>
        <v>8</v>
      </c>
      <c r="R583" s="98">
        <f t="shared" si="78"/>
        <v>3840</v>
      </c>
      <c r="S583" s="105">
        <f t="shared" si="79"/>
        <v>1</v>
      </c>
      <c r="T583" s="8" t="str">
        <f>IF(I583=0,"",(INDEX('AWR Data'!A$1:E$8823,MATCH(A583,'AWR Data'!A$1:A$8823,0),4)))</f>
        <v>http://gardening.about.com/od/yourgardenphotos/ig/Rose-Photo-Gallery/Rose-Standard.htm</v>
      </c>
    </row>
    <row r="584" spans="1:20" ht="20" customHeight="1">
      <c r="A584" s="14" t="s">
        <v>15557</v>
      </c>
      <c r="B584" s="14" t="s">
        <v>570</v>
      </c>
      <c r="C584" s="14" t="s">
        <v>15558</v>
      </c>
      <c r="E584" s="74">
        <v>73</v>
      </c>
      <c r="F584" s="74">
        <v>24500</v>
      </c>
      <c r="G584" s="74">
        <f t="shared" si="72"/>
        <v>876</v>
      </c>
      <c r="H584" s="80">
        <f t="shared" si="73"/>
        <v>3.5755102040816326E-2</v>
      </c>
      <c r="I584" s="74">
        <f>INDEX('AWR Data'!A$1:E$8825,MATCH(A584,'AWR Data'!A$1:A$8825,0),5)</f>
        <v>8</v>
      </c>
      <c r="J584" s="74">
        <f t="shared" si="74"/>
        <v>876</v>
      </c>
      <c r="K584" s="105">
        <f t="shared" si="75"/>
        <v>1</v>
      </c>
      <c r="L584" s="75">
        <v>0</v>
      </c>
      <c r="M584" s="75">
        <v>0</v>
      </c>
      <c r="N584" s="75">
        <v>0</v>
      </c>
      <c r="O584" s="105">
        <v>0</v>
      </c>
      <c r="P584" s="98">
        <f t="shared" si="76"/>
        <v>876</v>
      </c>
      <c r="Q584" s="98">
        <f t="shared" si="77"/>
        <v>8</v>
      </c>
      <c r="R584" s="98">
        <f t="shared" si="78"/>
        <v>876</v>
      </c>
      <c r="S584" s="105">
        <f t="shared" si="79"/>
        <v>1</v>
      </c>
      <c r="T584" s="8" t="str">
        <f>IF(I584=0,"",(INDEX('AWR Data'!A$1:E$8823,MATCH(A584,'AWR Data'!A$1:A$8823,0),4)))</f>
        <v>http://gardening.about.com/od/houseplants/a/EasyHouseplants.htm</v>
      </c>
    </row>
    <row r="585" spans="1:20" ht="20" customHeight="1">
      <c r="A585" s="14" t="s">
        <v>15547</v>
      </c>
      <c r="B585" s="14" t="s">
        <v>339</v>
      </c>
      <c r="C585" s="14" t="s">
        <v>15548</v>
      </c>
      <c r="E585" s="74">
        <v>91</v>
      </c>
      <c r="F585" s="74">
        <v>49000</v>
      </c>
      <c r="G585" s="74">
        <f t="shared" si="72"/>
        <v>1092</v>
      </c>
      <c r="H585" s="80">
        <f t="shared" si="73"/>
        <v>2.2285714285714287E-2</v>
      </c>
      <c r="I585" s="74">
        <f>INDEX('AWR Data'!A$1:E$8825,MATCH(A585,'AWR Data'!A$1:A$8825,0),5)</f>
        <v>8</v>
      </c>
      <c r="J585" s="74">
        <f t="shared" si="74"/>
        <v>1092</v>
      </c>
      <c r="K585" s="105">
        <f t="shared" si="75"/>
        <v>1</v>
      </c>
      <c r="L585" s="75">
        <v>0</v>
      </c>
      <c r="M585" s="75">
        <v>0</v>
      </c>
      <c r="N585" s="75">
        <v>0</v>
      </c>
      <c r="O585" s="105">
        <v>0</v>
      </c>
      <c r="P585" s="98">
        <f t="shared" si="76"/>
        <v>1092</v>
      </c>
      <c r="Q585" s="98">
        <f t="shared" si="77"/>
        <v>8</v>
      </c>
      <c r="R585" s="98">
        <f t="shared" si="78"/>
        <v>1092</v>
      </c>
      <c r="S585" s="105">
        <f t="shared" si="79"/>
        <v>1</v>
      </c>
      <c r="T585" s="8" t="str">
        <f>IF(I585=0,"",(INDEX('AWR Data'!A$1:E$8823,MATCH(A585,'AWR Data'!A$1:A$8823,0),4)))</f>
        <v>http://gardening.about.com/od/whatsnewinthegarden/ig/New-and-Cool-Plants-for-2009-/Coneflower--Tomato-Soup-.htm</v>
      </c>
    </row>
    <row r="586" spans="1:20" ht="20" customHeight="1">
      <c r="A586" s="14" t="s">
        <v>16253</v>
      </c>
      <c r="B586" s="14" t="s">
        <v>513</v>
      </c>
      <c r="C586" s="14" t="s">
        <v>16254</v>
      </c>
      <c r="E586" s="74">
        <v>320</v>
      </c>
      <c r="F586" s="74">
        <v>21800</v>
      </c>
      <c r="G586" s="74">
        <f t="shared" si="72"/>
        <v>3840</v>
      </c>
      <c r="H586" s="80">
        <f t="shared" si="73"/>
        <v>0.1761467889908257</v>
      </c>
      <c r="I586" s="74">
        <f>INDEX('AWR Data'!A$1:E$8825,MATCH(A586,'AWR Data'!A$1:A$8825,0),5)</f>
        <v>8</v>
      </c>
      <c r="J586" s="74">
        <f t="shared" si="74"/>
        <v>3840</v>
      </c>
      <c r="K586" s="105">
        <f t="shared" si="75"/>
        <v>1</v>
      </c>
      <c r="L586" s="75">
        <v>0</v>
      </c>
      <c r="M586" s="75">
        <v>0</v>
      </c>
      <c r="N586" s="75">
        <v>0</v>
      </c>
      <c r="O586" s="105">
        <v>0</v>
      </c>
      <c r="P586" s="98">
        <f t="shared" si="76"/>
        <v>3840</v>
      </c>
      <c r="Q586" s="98">
        <f t="shared" si="77"/>
        <v>8</v>
      </c>
      <c r="R586" s="98">
        <f t="shared" si="78"/>
        <v>3840</v>
      </c>
      <c r="S586" s="105">
        <f t="shared" si="79"/>
        <v>1</v>
      </c>
      <c r="T586" s="8" t="str">
        <f>IF(I586=0,"",(INDEX('AWR Data'!A$1:E$8823,MATCH(A586,'AWR Data'!A$1:A$8823,0),4)))</f>
        <v>http://gardening.about.com/od/gardenproblems/a/VLB.htm</v>
      </c>
    </row>
    <row r="587" spans="1:20" ht="20" customHeight="1">
      <c r="A587" s="14" t="s">
        <v>16673</v>
      </c>
      <c r="B587" s="14" t="s">
        <v>501</v>
      </c>
      <c r="C587" s="14" t="s">
        <v>16674</v>
      </c>
      <c r="E587" s="74">
        <v>36</v>
      </c>
      <c r="F587" s="74">
        <v>9870</v>
      </c>
      <c r="G587" s="74">
        <f t="shared" si="72"/>
        <v>432</v>
      </c>
      <c r="H587" s="80">
        <f t="shared" si="73"/>
        <v>4.376899696048632E-2</v>
      </c>
      <c r="I587" s="74">
        <f>INDEX('AWR Data'!A$1:E$8825,MATCH(A587,'AWR Data'!A$1:A$8825,0),5)</f>
        <v>8</v>
      </c>
      <c r="J587" s="74">
        <f t="shared" si="74"/>
        <v>432</v>
      </c>
      <c r="K587" s="105">
        <f t="shared" si="75"/>
        <v>1</v>
      </c>
      <c r="L587" s="75">
        <v>0</v>
      </c>
      <c r="M587" s="75">
        <v>0</v>
      </c>
      <c r="N587" s="75">
        <v>0</v>
      </c>
      <c r="O587" s="105">
        <v>0</v>
      </c>
      <c r="P587" s="98">
        <f t="shared" si="76"/>
        <v>432</v>
      </c>
      <c r="Q587" s="98">
        <f t="shared" si="77"/>
        <v>8</v>
      </c>
      <c r="R587" s="98">
        <f t="shared" si="78"/>
        <v>432</v>
      </c>
      <c r="S587" s="105">
        <f t="shared" si="79"/>
        <v>1</v>
      </c>
      <c r="T587" s="8" t="str">
        <f>IF(I587=0,"",(INDEX('AWR Data'!A$1:E$8823,MATCH(A587,'AWR Data'!A$1:A$8823,0),4)))</f>
        <v>http://gardening.about.com/od/perennials/a/PruningClematis.htm</v>
      </c>
    </row>
    <row r="588" spans="1:20" ht="20" customHeight="1">
      <c r="A588" s="14" t="s">
        <v>17453</v>
      </c>
      <c r="B588" s="14" t="s">
        <v>2054</v>
      </c>
      <c r="C588" s="14" t="s">
        <v>17454</v>
      </c>
      <c r="E588" s="74">
        <v>4400</v>
      </c>
      <c r="F588" s="74">
        <v>86400</v>
      </c>
      <c r="G588" s="74">
        <f t="shared" si="72"/>
        <v>52800</v>
      </c>
      <c r="H588" s="80">
        <f t="shared" si="73"/>
        <v>0.61111111111111116</v>
      </c>
      <c r="I588" s="74">
        <f>INDEX('AWR Data'!A$1:E$8825,MATCH(A588,'AWR Data'!A$1:A$8825,0),5)</f>
        <v>8</v>
      </c>
      <c r="J588" s="74">
        <f t="shared" si="74"/>
        <v>52800</v>
      </c>
      <c r="K588" s="105">
        <f t="shared" si="75"/>
        <v>1</v>
      </c>
      <c r="L588" s="75">
        <v>0</v>
      </c>
      <c r="M588" s="75">
        <v>0</v>
      </c>
      <c r="N588" s="75">
        <v>0</v>
      </c>
      <c r="O588" s="105">
        <v>0</v>
      </c>
      <c r="P588" s="98">
        <f t="shared" si="76"/>
        <v>52800</v>
      </c>
      <c r="Q588" s="98">
        <f t="shared" si="77"/>
        <v>8</v>
      </c>
      <c r="R588" s="98">
        <f t="shared" si="78"/>
        <v>52800</v>
      </c>
      <c r="S588" s="105">
        <f t="shared" si="79"/>
        <v>1</v>
      </c>
      <c r="T588" s="8" t="str">
        <f>IF(I588=0,"",(INDEX('AWR Data'!A$1:E$8823,MATCH(A588,'AWR Data'!A$1:A$8823,0),4)))</f>
        <v>http://gardening.about.com/od/plantprofiles/p/Zinnias.htm</v>
      </c>
    </row>
    <row r="589" spans="1:20" ht="20" customHeight="1">
      <c r="A589" s="14" t="s">
        <v>1582</v>
      </c>
      <c r="B589" s="14" t="s">
        <v>699</v>
      </c>
      <c r="C589" s="14" t="s">
        <v>1583</v>
      </c>
      <c r="E589" s="74">
        <v>22</v>
      </c>
      <c r="F589" s="74">
        <v>598</v>
      </c>
      <c r="G589" s="74">
        <f t="shared" si="72"/>
        <v>264</v>
      </c>
      <c r="H589" s="80">
        <f t="shared" si="73"/>
        <v>0.4414715719063545</v>
      </c>
      <c r="I589" s="74">
        <f>INDEX('AWR Data'!A$1:E$8825,MATCH(A589,'AWR Data'!A$1:A$8825,0),5)</f>
        <v>9</v>
      </c>
      <c r="J589" s="74">
        <f t="shared" si="74"/>
        <v>264</v>
      </c>
      <c r="K589" s="105">
        <f t="shared" si="75"/>
        <v>1</v>
      </c>
      <c r="L589" s="75">
        <v>0</v>
      </c>
      <c r="M589" s="75">
        <v>0</v>
      </c>
      <c r="N589" s="75">
        <v>0</v>
      </c>
      <c r="O589" s="105">
        <v>0</v>
      </c>
      <c r="P589" s="98">
        <f t="shared" si="76"/>
        <v>264</v>
      </c>
      <c r="Q589" s="98">
        <f t="shared" si="77"/>
        <v>9</v>
      </c>
      <c r="R589" s="98">
        <f t="shared" si="78"/>
        <v>264</v>
      </c>
      <c r="S589" s="105">
        <f t="shared" si="79"/>
        <v>1</v>
      </c>
      <c r="T589" s="8" t="str">
        <f>IF(I589=0,"",(INDEX('AWR Data'!A$1:E$8823,MATCH(A589,'AWR Data'!A$1:A$8823,0),4)))</f>
        <v>http://gardening.about.com/od/specifichouseplants/p/Re-Begonias.htm</v>
      </c>
    </row>
    <row r="590" spans="1:20" ht="20" customHeight="1">
      <c r="A590" s="14" t="s">
        <v>1469</v>
      </c>
      <c r="B590" s="14" t="s">
        <v>505</v>
      </c>
      <c r="C590" s="14" t="s">
        <v>1470</v>
      </c>
      <c r="E590" s="74">
        <v>46</v>
      </c>
      <c r="F590" s="74">
        <v>6830</v>
      </c>
      <c r="G590" s="74">
        <f t="shared" si="72"/>
        <v>552</v>
      </c>
      <c r="H590" s="80">
        <f t="shared" si="73"/>
        <v>8.0819912152269399E-2</v>
      </c>
      <c r="I590" s="74">
        <f>INDEX('AWR Data'!A$1:E$8825,MATCH(A590,'AWR Data'!A$1:A$8825,0),5)</f>
        <v>9</v>
      </c>
      <c r="J590" s="74">
        <f t="shared" si="74"/>
        <v>552</v>
      </c>
      <c r="K590" s="105">
        <f t="shared" si="75"/>
        <v>1</v>
      </c>
      <c r="L590" s="75">
        <v>0</v>
      </c>
      <c r="M590" s="75">
        <v>0</v>
      </c>
      <c r="N590" s="75">
        <v>0</v>
      </c>
      <c r="O590" s="105">
        <v>0</v>
      </c>
      <c r="P590" s="98">
        <f t="shared" si="76"/>
        <v>552</v>
      </c>
      <c r="Q590" s="98">
        <f t="shared" si="77"/>
        <v>9</v>
      </c>
      <c r="R590" s="98">
        <f t="shared" si="78"/>
        <v>552</v>
      </c>
      <c r="S590" s="105">
        <f t="shared" si="79"/>
        <v>1</v>
      </c>
      <c r="T590" s="8" t="str">
        <f>IF(I590=0,"",(INDEX('AWR Data'!A$1:E$8823,MATCH(A590,'AWR Data'!A$1:A$8823,0),4)))</f>
        <v>http://gardening.about.com/od/perennials/qt/Sun_Hosta.htm</v>
      </c>
    </row>
    <row r="591" spans="1:20" ht="20" customHeight="1">
      <c r="A591" s="14" t="s">
        <v>2348</v>
      </c>
      <c r="B591" s="14" t="s">
        <v>505</v>
      </c>
      <c r="C591" s="14" t="s">
        <v>2349</v>
      </c>
      <c r="E591" s="74">
        <v>390</v>
      </c>
      <c r="F591" s="74">
        <v>60100</v>
      </c>
      <c r="G591" s="74">
        <f t="shared" si="72"/>
        <v>4680</v>
      </c>
      <c r="H591" s="80">
        <f t="shared" si="73"/>
        <v>7.7870216306156412E-2</v>
      </c>
      <c r="I591" s="74">
        <f>INDEX('AWR Data'!A$1:E$8825,MATCH(A591,'AWR Data'!A$1:A$8825,0),5)</f>
        <v>9</v>
      </c>
      <c r="J591" s="74">
        <f t="shared" si="74"/>
        <v>4680</v>
      </c>
      <c r="K591" s="105">
        <f t="shared" si="75"/>
        <v>1</v>
      </c>
      <c r="L591" s="75">
        <v>0</v>
      </c>
      <c r="M591" s="75">
        <v>0</v>
      </c>
      <c r="N591" s="75">
        <v>0</v>
      </c>
      <c r="O591" s="105">
        <v>0</v>
      </c>
      <c r="P591" s="98">
        <f t="shared" si="76"/>
        <v>4680</v>
      </c>
      <c r="Q591" s="98">
        <f t="shared" si="77"/>
        <v>9</v>
      </c>
      <c r="R591" s="98">
        <f t="shared" si="78"/>
        <v>4680</v>
      </c>
      <c r="S591" s="105">
        <f t="shared" si="79"/>
        <v>1</v>
      </c>
      <c r="T591" s="8" t="str">
        <f>IF(I591=0,"",(INDEX('AWR Data'!A$1:E$8823,MATCH(A591,'AWR Data'!A$1:A$8823,0),4)))</f>
        <v>http://gardening.about.com/od/perennials/qt/Sun_Hosta.htm</v>
      </c>
    </row>
    <row r="592" spans="1:20" ht="20" customHeight="1">
      <c r="A592" s="14" t="s">
        <v>2619</v>
      </c>
      <c r="B592" s="14" t="s">
        <v>1667</v>
      </c>
      <c r="C592" s="14" t="s">
        <v>2620</v>
      </c>
      <c r="E592" s="74">
        <v>28</v>
      </c>
      <c r="F592" s="74">
        <v>43600</v>
      </c>
      <c r="G592" s="74">
        <f t="shared" si="72"/>
        <v>336</v>
      </c>
      <c r="H592" s="80">
        <f t="shared" si="73"/>
        <v>7.7064220183486239E-3</v>
      </c>
      <c r="I592" s="74">
        <f>INDEX('AWR Data'!A$1:E$8825,MATCH(A592,'AWR Data'!A$1:A$8825,0),5)</f>
        <v>9</v>
      </c>
      <c r="J592" s="74">
        <f t="shared" si="74"/>
        <v>336</v>
      </c>
      <c r="K592" s="105">
        <f t="shared" si="75"/>
        <v>1</v>
      </c>
      <c r="L592" s="75">
        <v>0</v>
      </c>
      <c r="M592" s="75">
        <v>0</v>
      </c>
      <c r="N592" s="75">
        <v>0</v>
      </c>
      <c r="O592" s="105">
        <v>0</v>
      </c>
      <c r="P592" s="98">
        <f t="shared" si="76"/>
        <v>336</v>
      </c>
      <c r="Q592" s="98">
        <f t="shared" si="77"/>
        <v>9</v>
      </c>
      <c r="R592" s="98">
        <f t="shared" si="78"/>
        <v>336</v>
      </c>
      <c r="S592" s="105">
        <f t="shared" si="79"/>
        <v>1</v>
      </c>
      <c r="T592" s="8" t="str">
        <f>IF(I592=0,"",(INDEX('AWR Data'!A$1:E$8823,MATCH(A592,'AWR Data'!A$1:A$8823,0),4)))</f>
        <v>http://gardening.about.com/od/plantprofile1/p/Mums.htm</v>
      </c>
    </row>
    <row r="593" spans="1:20" ht="20" customHeight="1">
      <c r="A593" s="14" t="s">
        <v>5518</v>
      </c>
      <c r="B593" s="14" t="s">
        <v>576</v>
      </c>
      <c r="C593" s="14" t="s">
        <v>5519</v>
      </c>
      <c r="E593" s="74">
        <v>590</v>
      </c>
      <c r="F593" s="74">
        <v>45400</v>
      </c>
      <c r="G593" s="74">
        <f t="shared" si="72"/>
        <v>7080</v>
      </c>
      <c r="H593" s="80">
        <f t="shared" si="73"/>
        <v>0.15594713656387665</v>
      </c>
      <c r="I593" s="74">
        <f>INDEX('AWR Data'!A$1:E$8825,MATCH(A593,'AWR Data'!A$1:A$8825,0),5)</f>
        <v>9</v>
      </c>
      <c r="J593" s="74">
        <f t="shared" si="74"/>
        <v>7080</v>
      </c>
      <c r="K593" s="105">
        <f t="shared" si="75"/>
        <v>1</v>
      </c>
      <c r="L593" s="75">
        <v>0</v>
      </c>
      <c r="M593" s="75">
        <v>0</v>
      </c>
      <c r="N593" s="75">
        <v>0</v>
      </c>
      <c r="O593" s="105">
        <v>0</v>
      </c>
      <c r="P593" s="98">
        <f t="shared" si="76"/>
        <v>7080</v>
      </c>
      <c r="Q593" s="98">
        <f t="shared" si="77"/>
        <v>9</v>
      </c>
      <c r="R593" s="98">
        <f t="shared" si="78"/>
        <v>7080</v>
      </c>
      <c r="S593" s="105">
        <f t="shared" si="79"/>
        <v>1</v>
      </c>
      <c r="T593" s="8" t="str">
        <f>IF(I593=0,"",(INDEX('AWR Data'!A$1:E$8823,MATCH(A593,'AWR Data'!A$1:A$8823,0),4)))</f>
        <v>http://gardening.about.com/b/2009/08/30/easy-orchids.htm</v>
      </c>
    </row>
    <row r="594" spans="1:20" ht="20" customHeight="1">
      <c r="A594" s="14" t="s">
        <v>6124</v>
      </c>
      <c r="B594" s="14" t="s">
        <v>1178</v>
      </c>
      <c r="C594" s="14" t="s">
        <v>6125</v>
      </c>
      <c r="E594" s="74">
        <v>22</v>
      </c>
      <c r="F594" s="74">
        <v>16100</v>
      </c>
      <c r="G594" s="74">
        <f t="shared" si="72"/>
        <v>264</v>
      </c>
      <c r="H594" s="80">
        <f t="shared" si="73"/>
        <v>1.639751552795031E-2</v>
      </c>
      <c r="I594" s="74">
        <f>INDEX('AWR Data'!A$1:E$8825,MATCH(A594,'AWR Data'!A$1:A$8825,0),5)</f>
        <v>9</v>
      </c>
      <c r="J594" s="74">
        <f t="shared" si="74"/>
        <v>264</v>
      </c>
      <c r="K594" s="105">
        <f t="shared" si="75"/>
        <v>1</v>
      </c>
      <c r="L594" s="75">
        <v>0</v>
      </c>
      <c r="M594" s="75">
        <v>0</v>
      </c>
      <c r="N594" s="75">
        <v>0</v>
      </c>
      <c r="O594" s="105">
        <v>0</v>
      </c>
      <c r="P594" s="98">
        <f t="shared" si="76"/>
        <v>264</v>
      </c>
      <c r="Q594" s="98">
        <f t="shared" si="77"/>
        <v>9</v>
      </c>
      <c r="R594" s="98">
        <f t="shared" si="78"/>
        <v>264</v>
      </c>
      <c r="S594" s="105">
        <f t="shared" si="79"/>
        <v>1</v>
      </c>
      <c r="T594" s="8" t="str">
        <f>IF(I594=0,"",(INDEX('AWR Data'!A$1:E$8823,MATCH(A594,'AWR Data'!A$1:A$8823,0),4)))</f>
        <v>http://gardening.about.com/od/plantprofile1/p/Peonies.htm</v>
      </c>
    </row>
    <row r="595" spans="1:20" ht="20" customHeight="1">
      <c r="A595" s="14" t="s">
        <v>5887</v>
      </c>
      <c r="B595" s="14" t="s">
        <v>17535</v>
      </c>
      <c r="C595" s="14" t="s">
        <v>5888</v>
      </c>
      <c r="E595" s="74">
        <v>110</v>
      </c>
      <c r="F595" s="74">
        <v>30500</v>
      </c>
      <c r="G595" s="74">
        <f t="shared" si="72"/>
        <v>1320</v>
      </c>
      <c r="H595" s="80">
        <f t="shared" si="73"/>
        <v>4.3278688524590166E-2</v>
      </c>
      <c r="I595" s="74">
        <f>INDEX('AWR Data'!A$1:E$8825,MATCH(A595,'AWR Data'!A$1:A$8825,0),5)</f>
        <v>9</v>
      </c>
      <c r="J595" s="74">
        <f t="shared" si="74"/>
        <v>1320</v>
      </c>
      <c r="K595" s="105">
        <f t="shared" si="75"/>
        <v>1</v>
      </c>
      <c r="L595" s="75">
        <v>0</v>
      </c>
      <c r="M595" s="75">
        <v>0</v>
      </c>
      <c r="N595" s="75">
        <v>0</v>
      </c>
      <c r="O595" s="105">
        <v>0</v>
      </c>
      <c r="P595" s="98">
        <f t="shared" si="76"/>
        <v>1320</v>
      </c>
      <c r="Q595" s="98">
        <f t="shared" si="77"/>
        <v>9</v>
      </c>
      <c r="R595" s="98">
        <f t="shared" si="78"/>
        <v>1320</v>
      </c>
      <c r="S595" s="105">
        <f t="shared" si="79"/>
        <v>1</v>
      </c>
      <c r="T595" s="8" t="str">
        <f>IF(I595=0,"",(INDEX('AWR Data'!A$1:E$8823,MATCH(A595,'AWR Data'!A$1:A$8823,0),4)))</f>
        <v>http://gardening.about.com/od/toppicktools/tp/Garden-Tool-Storage.htm</v>
      </c>
    </row>
    <row r="596" spans="1:20" ht="20" customHeight="1">
      <c r="A596" s="14" t="s">
        <v>7175</v>
      </c>
      <c r="B596" s="14" t="s">
        <v>573</v>
      </c>
      <c r="C596" s="14" t="s">
        <v>7176</v>
      </c>
      <c r="E596" s="74">
        <v>390</v>
      </c>
      <c r="F596" s="74">
        <v>21700</v>
      </c>
      <c r="G596" s="74">
        <f t="shared" si="72"/>
        <v>4680</v>
      </c>
      <c r="H596" s="80">
        <f t="shared" si="73"/>
        <v>0.21566820276497695</v>
      </c>
      <c r="I596" s="74">
        <f>INDEX('AWR Data'!A$1:E$8825,MATCH(A596,'AWR Data'!A$1:A$8825,0),5)</f>
        <v>9</v>
      </c>
      <c r="J596" s="74">
        <f t="shared" si="74"/>
        <v>4680</v>
      </c>
      <c r="K596" s="105">
        <f t="shared" si="75"/>
        <v>1</v>
      </c>
      <c r="L596" s="75">
        <v>0</v>
      </c>
      <c r="M596" s="75">
        <v>0</v>
      </c>
      <c r="N596" s="75">
        <v>0</v>
      </c>
      <c r="O596" s="105">
        <v>0</v>
      </c>
      <c r="P596" s="98">
        <f t="shared" si="76"/>
        <v>4680</v>
      </c>
      <c r="Q596" s="98">
        <f t="shared" si="77"/>
        <v>9</v>
      </c>
      <c r="R596" s="98">
        <f t="shared" si="78"/>
        <v>4680</v>
      </c>
      <c r="S596" s="105">
        <f t="shared" si="79"/>
        <v>1</v>
      </c>
      <c r="T596" s="8" t="str">
        <f>IF(I596=0,"",(INDEX('AWR Data'!A$1:E$8823,MATCH(A596,'AWR Data'!A$1:A$8823,0),4)))</f>
        <v>http://gardening.about.com/od/plantprofile1/p/Geranium.htm</v>
      </c>
    </row>
    <row r="597" spans="1:20" ht="20" customHeight="1">
      <c r="A597" s="14" t="s">
        <v>6971</v>
      </c>
      <c r="B597" s="14" t="s">
        <v>573</v>
      </c>
      <c r="C597" s="14" t="s">
        <v>6972</v>
      </c>
      <c r="E597" s="74">
        <v>91</v>
      </c>
      <c r="F597" s="74">
        <v>5630</v>
      </c>
      <c r="G597" s="74">
        <f t="shared" si="72"/>
        <v>1092</v>
      </c>
      <c r="H597" s="80">
        <f t="shared" si="73"/>
        <v>0.19396092362344583</v>
      </c>
      <c r="I597" s="74">
        <f>INDEX('AWR Data'!A$1:E$8825,MATCH(A597,'AWR Data'!A$1:A$8825,0),5)</f>
        <v>9</v>
      </c>
      <c r="J597" s="74">
        <f t="shared" si="74"/>
        <v>1092</v>
      </c>
      <c r="K597" s="105">
        <f t="shared" si="75"/>
        <v>1</v>
      </c>
      <c r="L597" s="75">
        <v>0</v>
      </c>
      <c r="M597" s="75">
        <v>0</v>
      </c>
      <c r="N597" s="75">
        <v>0</v>
      </c>
      <c r="O597" s="105">
        <v>0</v>
      </c>
      <c r="P597" s="98">
        <f t="shared" si="76"/>
        <v>1092</v>
      </c>
      <c r="Q597" s="98">
        <f t="shared" si="77"/>
        <v>9</v>
      </c>
      <c r="R597" s="98">
        <f t="shared" si="78"/>
        <v>1092</v>
      </c>
      <c r="S597" s="105">
        <f t="shared" si="79"/>
        <v>1</v>
      </c>
      <c r="T597" s="8" t="str">
        <f>IF(I597=0,"",(INDEX('AWR Data'!A$1:E$8823,MATCH(A597,'AWR Data'!A$1:A$8823,0),4)))</f>
        <v>http://gardening.about.com/od/winterinthegarden/ss/Store_Geraniums_4.htm</v>
      </c>
    </row>
    <row r="598" spans="1:20" ht="20" customHeight="1">
      <c r="A598" s="14" t="s">
        <v>7581</v>
      </c>
      <c r="B598" s="14" t="s">
        <v>1032</v>
      </c>
      <c r="C598" s="14" t="s">
        <v>7582</v>
      </c>
      <c r="E598" s="74">
        <v>28</v>
      </c>
      <c r="F598" s="74">
        <v>4860</v>
      </c>
      <c r="G598" s="74">
        <f t="shared" si="72"/>
        <v>336</v>
      </c>
      <c r="H598" s="80">
        <f t="shared" si="73"/>
        <v>6.9135802469135796E-2</v>
      </c>
      <c r="I598" s="74">
        <f>INDEX('AWR Data'!A$1:E$8825,MATCH(A598,'AWR Data'!A$1:A$8825,0),5)</f>
        <v>9</v>
      </c>
      <c r="J598" s="74">
        <f t="shared" si="74"/>
        <v>336</v>
      </c>
      <c r="K598" s="105">
        <f t="shared" si="75"/>
        <v>1</v>
      </c>
      <c r="L598" s="75">
        <v>0</v>
      </c>
      <c r="M598" s="75">
        <v>0</v>
      </c>
      <c r="N598" s="75">
        <v>0</v>
      </c>
      <c r="O598" s="105">
        <v>0</v>
      </c>
      <c r="P598" s="98">
        <f t="shared" si="76"/>
        <v>336</v>
      </c>
      <c r="Q598" s="98">
        <f t="shared" si="77"/>
        <v>9</v>
      </c>
      <c r="R598" s="98">
        <f t="shared" si="78"/>
        <v>336</v>
      </c>
      <c r="S598" s="105">
        <f t="shared" si="79"/>
        <v>1</v>
      </c>
      <c r="T598" s="8" t="str">
        <f>IF(I598=0,"",(INDEX('AWR Data'!A$1:E$8823,MATCH(A598,'AWR Data'!A$1:A$8823,0),4)))</f>
        <v>http://gardening.about.com/od/plantprofile1/p/Geranium.htm</v>
      </c>
    </row>
    <row r="599" spans="1:20" ht="20" customHeight="1">
      <c r="A599" s="14" t="s">
        <v>7293</v>
      </c>
      <c r="B599" s="14" t="s">
        <v>989</v>
      </c>
      <c r="C599" s="14" t="s">
        <v>7294</v>
      </c>
      <c r="E599" s="74">
        <v>91</v>
      </c>
      <c r="F599" s="74">
        <v>40200</v>
      </c>
      <c r="G599" s="74">
        <f t="shared" si="72"/>
        <v>1092</v>
      </c>
      <c r="H599" s="80">
        <f t="shared" si="73"/>
        <v>2.7164179104477611E-2</v>
      </c>
      <c r="I599" s="74">
        <f>INDEX('AWR Data'!A$1:E$8825,MATCH(A599,'AWR Data'!A$1:A$8825,0),5)</f>
        <v>9</v>
      </c>
      <c r="J599" s="74">
        <f t="shared" si="74"/>
        <v>1092</v>
      </c>
      <c r="K599" s="105">
        <f t="shared" si="75"/>
        <v>1</v>
      </c>
      <c r="L599" s="75">
        <v>0</v>
      </c>
      <c r="M599" s="75">
        <v>0</v>
      </c>
      <c r="N599" s="75">
        <v>0</v>
      </c>
      <c r="O599" s="105">
        <v>0</v>
      </c>
      <c r="P599" s="98">
        <f t="shared" si="76"/>
        <v>1092</v>
      </c>
      <c r="Q599" s="98">
        <f t="shared" si="77"/>
        <v>9</v>
      </c>
      <c r="R599" s="98">
        <f t="shared" si="78"/>
        <v>1092</v>
      </c>
      <c r="S599" s="105">
        <f t="shared" si="79"/>
        <v>1</v>
      </c>
      <c r="T599" s="8" t="str">
        <f>IF(I599=0,"",(INDEX('AWR Data'!A$1:E$8823,MATCH(A599,'AWR Data'!A$1:A$8823,0),4)))</f>
        <v>http://gardening.about.com</v>
      </c>
    </row>
    <row r="600" spans="1:20" ht="20" customHeight="1">
      <c r="A600" s="14" t="s">
        <v>8000</v>
      </c>
      <c r="B600" s="14" t="s">
        <v>1472</v>
      </c>
      <c r="C600" s="14" t="s">
        <v>8001</v>
      </c>
      <c r="E600" s="74">
        <v>91</v>
      </c>
      <c r="F600" s="74">
        <v>16400</v>
      </c>
      <c r="G600" s="74">
        <f t="shared" si="72"/>
        <v>1092</v>
      </c>
      <c r="H600" s="80">
        <f t="shared" si="73"/>
        <v>6.658536585365854E-2</v>
      </c>
      <c r="I600" s="74">
        <f>INDEX('AWR Data'!A$1:E$8825,MATCH(A600,'AWR Data'!A$1:A$8825,0),5)</f>
        <v>9</v>
      </c>
      <c r="J600" s="74">
        <f t="shared" si="74"/>
        <v>1092</v>
      </c>
      <c r="K600" s="105">
        <f t="shared" si="75"/>
        <v>1</v>
      </c>
      <c r="L600" s="75">
        <v>0</v>
      </c>
      <c r="M600" s="75">
        <v>0</v>
      </c>
      <c r="N600" s="75">
        <v>0</v>
      </c>
      <c r="O600" s="105">
        <v>0</v>
      </c>
      <c r="P600" s="98">
        <f t="shared" si="76"/>
        <v>1092</v>
      </c>
      <c r="Q600" s="98">
        <f t="shared" si="77"/>
        <v>9</v>
      </c>
      <c r="R600" s="98">
        <f t="shared" si="78"/>
        <v>1092</v>
      </c>
      <c r="S600" s="105">
        <f t="shared" si="79"/>
        <v>1</v>
      </c>
      <c r="T600" s="8" t="str">
        <f>IF(I600=0,"",(INDEX('AWR Data'!A$1:E$8823,MATCH(A600,'AWR Data'!A$1:A$8823,0),4)))</f>
        <v>http://gardening.about.com/od/houseplants/a/EasyHouseplants.htm</v>
      </c>
    </row>
    <row r="601" spans="1:20" ht="20" customHeight="1">
      <c r="A601" s="14" t="s">
        <v>7842</v>
      </c>
      <c r="B601" s="14" t="s">
        <v>501</v>
      </c>
      <c r="C601" s="14" t="s">
        <v>7843</v>
      </c>
      <c r="E601" s="74">
        <v>390</v>
      </c>
      <c r="F601" s="74">
        <v>40600</v>
      </c>
      <c r="G601" s="74">
        <f t="shared" si="72"/>
        <v>4680</v>
      </c>
      <c r="H601" s="80">
        <f t="shared" si="73"/>
        <v>0.11527093596059114</v>
      </c>
      <c r="I601" s="74">
        <f>INDEX('AWR Data'!A$1:E$8825,MATCH(A601,'AWR Data'!A$1:A$8825,0),5)</f>
        <v>9</v>
      </c>
      <c r="J601" s="74">
        <f t="shared" si="74"/>
        <v>4680</v>
      </c>
      <c r="K601" s="105">
        <f t="shared" si="75"/>
        <v>1</v>
      </c>
      <c r="L601" s="75">
        <v>0</v>
      </c>
      <c r="M601" s="75">
        <v>0</v>
      </c>
      <c r="N601" s="75">
        <v>0</v>
      </c>
      <c r="O601" s="105">
        <v>0</v>
      </c>
      <c r="P601" s="98">
        <f t="shared" si="76"/>
        <v>4680</v>
      </c>
      <c r="Q601" s="98">
        <f t="shared" si="77"/>
        <v>9</v>
      </c>
      <c r="R601" s="98">
        <f t="shared" si="78"/>
        <v>4680</v>
      </c>
      <c r="S601" s="105">
        <f t="shared" si="79"/>
        <v>1</v>
      </c>
      <c r="T601" s="8" t="str">
        <f>IF(I601=0,"",(INDEX('AWR Data'!A$1:E$8823,MATCH(A601,'AWR Data'!A$1:A$8823,0),4)))</f>
        <v>http://gardening.about.com/od/choosingperennialplants/ig/Perennials-for-New-Gardeners/Clematis.htm</v>
      </c>
    </row>
    <row r="602" spans="1:20" ht="20" customHeight="1">
      <c r="A602" s="14" t="s">
        <v>7947</v>
      </c>
      <c r="B602" s="14" t="s">
        <v>516</v>
      </c>
      <c r="C602" s="14" t="s">
        <v>7948</v>
      </c>
      <c r="E602" s="74">
        <v>390</v>
      </c>
      <c r="F602" s="74">
        <v>27400</v>
      </c>
      <c r="G602" s="74">
        <f t="shared" si="72"/>
        <v>4680</v>
      </c>
      <c r="H602" s="80">
        <f t="shared" si="73"/>
        <v>0.17080291970802919</v>
      </c>
      <c r="I602" s="74">
        <f>INDEX('AWR Data'!A$1:E$8825,MATCH(A602,'AWR Data'!A$1:A$8825,0),5)</f>
        <v>9</v>
      </c>
      <c r="J602" s="74">
        <f t="shared" si="74"/>
        <v>4680</v>
      </c>
      <c r="K602" s="105">
        <f t="shared" si="75"/>
        <v>1</v>
      </c>
      <c r="L602" s="75">
        <v>0</v>
      </c>
      <c r="M602" s="75">
        <v>0</v>
      </c>
      <c r="N602" s="75">
        <v>0</v>
      </c>
      <c r="O602" s="105">
        <v>0</v>
      </c>
      <c r="P602" s="98">
        <f t="shared" si="76"/>
        <v>4680</v>
      </c>
      <c r="Q602" s="98">
        <f t="shared" si="77"/>
        <v>9</v>
      </c>
      <c r="R602" s="98">
        <f t="shared" si="78"/>
        <v>4680</v>
      </c>
      <c r="S602" s="105">
        <f t="shared" si="79"/>
        <v>1</v>
      </c>
      <c r="T602" s="8" t="str">
        <f>IF(I602=0,"",(INDEX('AWR Data'!A$1:E$8823,MATCH(A602,'AWR Data'!A$1:A$8823,0),4)))</f>
        <v>http://gardening.about.com/od/hydrangea/a/Hydrangea_Care.htm</v>
      </c>
    </row>
    <row r="603" spans="1:20" ht="20" customHeight="1">
      <c r="A603" s="14" t="s">
        <v>8973</v>
      </c>
      <c r="B603" s="14" t="s">
        <v>17334</v>
      </c>
      <c r="C603" s="14" t="s">
        <v>8974</v>
      </c>
      <c r="E603" s="74">
        <v>390</v>
      </c>
      <c r="F603" s="74">
        <v>159000</v>
      </c>
      <c r="G603" s="74">
        <f t="shared" si="72"/>
        <v>4680</v>
      </c>
      <c r="H603" s="80">
        <f t="shared" si="73"/>
        <v>2.9433962264150942E-2</v>
      </c>
      <c r="I603" s="74">
        <f>INDEX('AWR Data'!A$1:E$8825,MATCH(A603,'AWR Data'!A$1:A$8825,0),5)</f>
        <v>9</v>
      </c>
      <c r="J603" s="74">
        <f t="shared" si="74"/>
        <v>4680</v>
      </c>
      <c r="K603" s="105">
        <f t="shared" si="75"/>
        <v>1</v>
      </c>
      <c r="L603" s="75">
        <v>0</v>
      </c>
      <c r="M603" s="75">
        <v>0</v>
      </c>
      <c r="N603" s="75">
        <v>0</v>
      </c>
      <c r="O603" s="105">
        <v>0</v>
      </c>
      <c r="P603" s="98">
        <f t="shared" si="76"/>
        <v>4680</v>
      </c>
      <c r="Q603" s="98">
        <f t="shared" si="77"/>
        <v>9</v>
      </c>
      <c r="R603" s="98">
        <f t="shared" si="78"/>
        <v>4680</v>
      </c>
      <c r="S603" s="105">
        <f t="shared" si="79"/>
        <v>1</v>
      </c>
      <c r="T603" s="8" t="str">
        <f>IF(I603=0,"",(INDEX('AWR Data'!A$1:E$8823,MATCH(A603,'AWR Data'!A$1:A$8823,0),4)))</f>
        <v>http://gardening.about.com/od/galleryofgardens/Photo_Gallery_of_Gardens_for_Garden_Design_Inspiration.htm</v>
      </c>
    </row>
    <row r="604" spans="1:20" ht="20" customHeight="1">
      <c r="A604" s="14" t="s">
        <v>9001</v>
      </c>
      <c r="B604" s="14" t="s">
        <v>1570</v>
      </c>
      <c r="C604" s="14" t="s">
        <v>9002</v>
      </c>
      <c r="E604" s="74">
        <v>58</v>
      </c>
      <c r="F604" s="74">
        <v>5520</v>
      </c>
      <c r="G604" s="74">
        <f t="shared" si="72"/>
        <v>696</v>
      </c>
      <c r="H604" s="80">
        <f t="shared" si="73"/>
        <v>0.12608695652173912</v>
      </c>
      <c r="I604" s="74">
        <f>INDEX('AWR Data'!A$1:E$8825,MATCH(A604,'AWR Data'!A$1:A$8825,0),5)</f>
        <v>9</v>
      </c>
      <c r="J604" s="74">
        <f t="shared" si="74"/>
        <v>696</v>
      </c>
      <c r="K604" s="105">
        <f t="shared" si="75"/>
        <v>1</v>
      </c>
      <c r="L604" s="75">
        <v>0</v>
      </c>
      <c r="M604" s="75">
        <v>0</v>
      </c>
      <c r="N604" s="75">
        <v>0</v>
      </c>
      <c r="O604" s="105">
        <v>0</v>
      </c>
      <c r="P604" s="98">
        <f t="shared" si="76"/>
        <v>696</v>
      </c>
      <c r="Q604" s="98">
        <f t="shared" si="77"/>
        <v>9</v>
      </c>
      <c r="R604" s="98">
        <f t="shared" si="78"/>
        <v>696</v>
      </c>
      <c r="S604" s="105">
        <f t="shared" si="79"/>
        <v>1</v>
      </c>
      <c r="T604" s="8" t="str">
        <f>IF(I604=0,"",(INDEX('AWR Data'!A$1:E$8823,MATCH(A604,'AWR Data'!A$1:A$8823,0),4)))</f>
        <v>http://gardening.about.com/od/plantprofile1/p/Hakonechloa.htm</v>
      </c>
    </row>
    <row r="605" spans="1:20" ht="20" customHeight="1">
      <c r="A605" s="14" t="s">
        <v>9707</v>
      </c>
      <c r="B605" s="14" t="s">
        <v>516</v>
      </c>
      <c r="C605" s="14" t="s">
        <v>9708</v>
      </c>
      <c r="E605" s="74">
        <v>170</v>
      </c>
      <c r="F605" s="74">
        <v>7950</v>
      </c>
      <c r="G605" s="74">
        <f t="shared" si="72"/>
        <v>2040</v>
      </c>
      <c r="H605" s="80">
        <f t="shared" si="73"/>
        <v>0.25660377358490566</v>
      </c>
      <c r="I605" s="74">
        <f>INDEX('AWR Data'!A$1:E$8825,MATCH(A605,'AWR Data'!A$1:A$8825,0),5)</f>
        <v>9</v>
      </c>
      <c r="J605" s="74">
        <f t="shared" si="74"/>
        <v>2040</v>
      </c>
      <c r="K605" s="105">
        <f t="shared" si="75"/>
        <v>1</v>
      </c>
      <c r="L605" s="75">
        <v>0</v>
      </c>
      <c r="M605" s="75">
        <v>0</v>
      </c>
      <c r="N605" s="75">
        <v>0</v>
      </c>
      <c r="O605" s="105">
        <v>0</v>
      </c>
      <c r="P605" s="98">
        <f t="shared" si="76"/>
        <v>2040</v>
      </c>
      <c r="Q605" s="98">
        <f t="shared" si="77"/>
        <v>9</v>
      </c>
      <c r="R605" s="98">
        <f t="shared" si="78"/>
        <v>2040</v>
      </c>
      <c r="S605" s="105">
        <f t="shared" si="79"/>
        <v>1</v>
      </c>
      <c r="T605" s="8" t="str">
        <f>IF(I605=0,"",(INDEX('AWR Data'!A$1:E$8823,MATCH(A605,'AWR Data'!A$1:A$8823,0),4)))</f>
        <v>http://gardening.about.com/od/treesshrubs/ig/Top-Shrubs-for-the-Home-Garden/Hydrangea--Limelight-.htm</v>
      </c>
    </row>
    <row r="606" spans="1:20" ht="20" customHeight="1">
      <c r="A606" s="14" t="s">
        <v>9652</v>
      </c>
      <c r="B606" s="14" t="s">
        <v>418</v>
      </c>
      <c r="C606" s="14" t="s">
        <v>9653</v>
      </c>
      <c r="E606" s="74">
        <v>36</v>
      </c>
      <c r="F606" s="74">
        <v>4640</v>
      </c>
      <c r="G606" s="74">
        <f t="shared" si="72"/>
        <v>432</v>
      </c>
      <c r="H606" s="80">
        <f t="shared" si="73"/>
        <v>9.3103448275862075E-2</v>
      </c>
      <c r="I606" s="74">
        <f>INDEX('AWR Data'!A$1:E$8825,MATCH(A606,'AWR Data'!A$1:A$8825,0),5)</f>
        <v>9</v>
      </c>
      <c r="J606" s="74">
        <f t="shared" si="74"/>
        <v>432</v>
      </c>
      <c r="K606" s="105">
        <f t="shared" si="75"/>
        <v>1</v>
      </c>
      <c r="L606" s="75">
        <v>0</v>
      </c>
      <c r="M606" s="75">
        <v>0</v>
      </c>
      <c r="N606" s="75">
        <v>0</v>
      </c>
      <c r="O606" s="105">
        <v>0</v>
      </c>
      <c r="P606" s="98">
        <f t="shared" si="76"/>
        <v>432</v>
      </c>
      <c r="Q606" s="98">
        <f t="shared" si="77"/>
        <v>9</v>
      </c>
      <c r="R606" s="98">
        <f t="shared" si="78"/>
        <v>432</v>
      </c>
      <c r="S606" s="105">
        <f t="shared" si="79"/>
        <v>1</v>
      </c>
      <c r="T606" s="8" t="str">
        <f>IF(I606=0,"",(INDEX('AWR Data'!A$1:E$8823,MATCH(A606,'AWR Data'!A$1:A$8823,0),4)))</f>
        <v>http://gardening.about.com/od/plantprofiles/ig/Marigolds/Marigold--Disco-Red.htm</v>
      </c>
    </row>
    <row r="607" spans="1:20" ht="20" customHeight="1">
      <c r="A607" s="14" t="s">
        <v>11350</v>
      </c>
      <c r="B607" s="14" t="s">
        <v>989</v>
      </c>
      <c r="C607" s="14" t="s">
        <v>11570</v>
      </c>
      <c r="E607" s="74">
        <v>170</v>
      </c>
      <c r="F607" s="74">
        <v>27400</v>
      </c>
      <c r="G607" s="74">
        <f t="shared" si="72"/>
        <v>2040</v>
      </c>
      <c r="H607" s="80">
        <f t="shared" si="73"/>
        <v>7.4452554744525543E-2</v>
      </c>
      <c r="I607" s="74">
        <f>INDEX('AWR Data'!A$1:E$8825,MATCH(A607,'AWR Data'!A$1:A$8825,0),5)</f>
        <v>9</v>
      </c>
      <c r="J607" s="74">
        <f t="shared" si="74"/>
        <v>2040</v>
      </c>
      <c r="K607" s="105">
        <f t="shared" si="75"/>
        <v>1</v>
      </c>
      <c r="L607" s="75">
        <v>0</v>
      </c>
      <c r="M607" s="75">
        <v>0</v>
      </c>
      <c r="N607" s="75">
        <v>0</v>
      </c>
      <c r="O607" s="105">
        <v>0</v>
      </c>
      <c r="P607" s="98">
        <f t="shared" si="76"/>
        <v>2040</v>
      </c>
      <c r="Q607" s="98">
        <f t="shared" si="77"/>
        <v>9</v>
      </c>
      <c r="R607" s="98">
        <f t="shared" si="78"/>
        <v>2040</v>
      </c>
      <c r="S607" s="105">
        <f t="shared" si="79"/>
        <v>1</v>
      </c>
      <c r="T607" s="8" t="str">
        <f>IF(I607=0,"",(INDEX('AWR Data'!A$1:E$8823,MATCH(A607,'AWR Data'!A$1:A$8823,0),4)))</f>
        <v>http://gardening.about.com/od/gardendesignplans/ig/Perennial-Cutting-Garden/</v>
      </c>
    </row>
    <row r="608" spans="1:20" ht="20" customHeight="1">
      <c r="A608" s="14" t="s">
        <v>12148</v>
      </c>
      <c r="B608" s="14" t="s">
        <v>516</v>
      </c>
      <c r="C608" s="14" t="s">
        <v>12149</v>
      </c>
      <c r="E608" s="74">
        <v>210</v>
      </c>
      <c r="F608" s="74">
        <v>108000</v>
      </c>
      <c r="G608" s="74">
        <f t="shared" si="72"/>
        <v>2520</v>
      </c>
      <c r="H608" s="80">
        <f t="shared" si="73"/>
        <v>2.3333333333333334E-2</v>
      </c>
      <c r="I608" s="74">
        <f>INDEX('AWR Data'!A$1:E$8825,MATCH(A608,'AWR Data'!A$1:A$8825,0),5)</f>
        <v>9</v>
      </c>
      <c r="J608" s="74">
        <f t="shared" si="74"/>
        <v>2520</v>
      </c>
      <c r="K608" s="105">
        <f t="shared" si="75"/>
        <v>1</v>
      </c>
      <c r="L608" s="75">
        <v>0</v>
      </c>
      <c r="M608" s="75">
        <v>0</v>
      </c>
      <c r="N608" s="75">
        <v>0</v>
      </c>
      <c r="O608" s="105">
        <v>0</v>
      </c>
      <c r="P608" s="98">
        <f t="shared" si="76"/>
        <v>2520</v>
      </c>
      <c r="Q608" s="98">
        <f t="shared" si="77"/>
        <v>9</v>
      </c>
      <c r="R608" s="98">
        <f t="shared" si="78"/>
        <v>2520</v>
      </c>
      <c r="S608" s="105">
        <f t="shared" si="79"/>
        <v>1</v>
      </c>
      <c r="T608" s="8" t="str">
        <f>IF(I608=0,"",(INDEX('AWR Data'!A$1:E$8823,MATCH(A608,'AWR Data'!A$1:A$8823,0),4)))</f>
        <v>http://gardening.about.com/od/floweringshrubs/a/HydrangeaColor.htm</v>
      </c>
    </row>
    <row r="609" spans="1:20" ht="20" customHeight="1">
      <c r="A609" s="14" t="s">
        <v>12399</v>
      </c>
      <c r="B609" s="14" t="s">
        <v>418</v>
      </c>
      <c r="C609" s="14" t="s">
        <v>12400</v>
      </c>
      <c r="E609" s="74">
        <v>58</v>
      </c>
      <c r="F609" s="74">
        <v>12600</v>
      </c>
      <c r="G609" s="74">
        <f t="shared" si="72"/>
        <v>696</v>
      </c>
      <c r="H609" s="80">
        <f t="shared" si="73"/>
        <v>5.5238095238095239E-2</v>
      </c>
      <c r="I609" s="74">
        <f>INDEX('AWR Data'!A$1:E$8825,MATCH(A609,'AWR Data'!A$1:A$8825,0),5)</f>
        <v>9</v>
      </c>
      <c r="J609" s="74">
        <f t="shared" si="74"/>
        <v>696</v>
      </c>
      <c r="K609" s="105">
        <f t="shared" si="75"/>
        <v>1</v>
      </c>
      <c r="L609" s="75">
        <v>0</v>
      </c>
      <c r="M609" s="75">
        <v>0</v>
      </c>
      <c r="N609" s="75">
        <v>0</v>
      </c>
      <c r="O609" s="105">
        <v>0</v>
      </c>
      <c r="P609" s="98">
        <f t="shared" si="76"/>
        <v>696</v>
      </c>
      <c r="Q609" s="98">
        <f t="shared" si="77"/>
        <v>9</v>
      </c>
      <c r="R609" s="98">
        <f t="shared" si="78"/>
        <v>696</v>
      </c>
      <c r="S609" s="105">
        <f t="shared" si="79"/>
        <v>1</v>
      </c>
      <c r="T609" s="8" t="str">
        <f>IF(I609=0,"",(INDEX('AWR Data'!A$1:E$8823,MATCH(A609,'AWR Data'!A$1:A$8823,0),4)))</f>
        <v>http://gardening.about.com/od/herbsspecificplants1/p/Calendula.htm</v>
      </c>
    </row>
    <row r="610" spans="1:20" ht="20" customHeight="1">
      <c r="A610" s="14" t="s">
        <v>12841</v>
      </c>
      <c r="B610" s="14" t="s">
        <v>498</v>
      </c>
      <c r="C610" s="14" t="s">
        <v>12842</v>
      </c>
      <c r="E610" s="74">
        <v>110</v>
      </c>
      <c r="F610" s="74">
        <v>658</v>
      </c>
      <c r="G610" s="74">
        <f t="shared" si="72"/>
        <v>1320</v>
      </c>
      <c r="H610" s="80">
        <f t="shared" si="73"/>
        <v>2.0060790273556233</v>
      </c>
      <c r="I610" s="74">
        <f>INDEX('AWR Data'!A$1:E$8825,MATCH(A610,'AWR Data'!A$1:A$8825,0),5)</f>
        <v>9</v>
      </c>
      <c r="J610" s="74">
        <f t="shared" si="74"/>
        <v>1320</v>
      </c>
      <c r="K610" s="105">
        <f t="shared" si="75"/>
        <v>1</v>
      </c>
      <c r="L610" s="75">
        <v>0</v>
      </c>
      <c r="M610" s="75">
        <v>0</v>
      </c>
      <c r="N610" s="75">
        <v>0</v>
      </c>
      <c r="O610" s="105">
        <v>0</v>
      </c>
      <c r="P610" s="98">
        <f t="shared" si="76"/>
        <v>1320</v>
      </c>
      <c r="Q610" s="98">
        <f t="shared" si="77"/>
        <v>9</v>
      </c>
      <c r="R610" s="98">
        <f t="shared" si="78"/>
        <v>1320</v>
      </c>
      <c r="S610" s="105">
        <f t="shared" si="79"/>
        <v>1</v>
      </c>
      <c r="T610" s="8" t="str">
        <f>IF(I610=0,"",(INDEX('AWR Data'!A$1:E$8823,MATCH(A610,'AWR Data'!A$1:A$8823,0),4)))</f>
        <v>http://gardening.about.com/od/maintenance/a/Fall_Pruning.htm</v>
      </c>
    </row>
    <row r="611" spans="1:20" ht="20" customHeight="1">
      <c r="A611" s="14" t="s">
        <v>13414</v>
      </c>
      <c r="B611" s="14" t="s">
        <v>498</v>
      </c>
      <c r="C611" s="14" t="s">
        <v>13415</v>
      </c>
      <c r="E611" s="74">
        <v>28</v>
      </c>
      <c r="F611" s="74">
        <v>4390</v>
      </c>
      <c r="G611" s="74">
        <f t="shared" si="72"/>
        <v>336</v>
      </c>
      <c r="H611" s="80">
        <f t="shared" si="73"/>
        <v>7.6537585421412299E-2</v>
      </c>
      <c r="I611" s="74">
        <f>INDEX('AWR Data'!A$1:E$8825,MATCH(A611,'AWR Data'!A$1:A$8825,0),5)</f>
        <v>9</v>
      </c>
      <c r="J611" s="74">
        <f t="shared" si="74"/>
        <v>336</v>
      </c>
      <c r="K611" s="105">
        <f t="shared" si="75"/>
        <v>1</v>
      </c>
      <c r="L611" s="75">
        <v>0</v>
      </c>
      <c r="M611" s="75">
        <v>0</v>
      </c>
      <c r="N611" s="75">
        <v>0</v>
      </c>
      <c r="O611" s="105">
        <v>0</v>
      </c>
      <c r="P611" s="98">
        <f t="shared" si="76"/>
        <v>336</v>
      </c>
      <c r="Q611" s="98">
        <f t="shared" si="77"/>
        <v>9</v>
      </c>
      <c r="R611" s="98">
        <f t="shared" si="78"/>
        <v>336</v>
      </c>
      <c r="S611" s="105">
        <f t="shared" si="79"/>
        <v>1</v>
      </c>
      <c r="T611" s="8" t="str">
        <f>IF(I611=0,"",(INDEX('AWR Data'!A$1:E$8823,MATCH(A611,'AWR Data'!A$1:A$8823,0),4)))</f>
        <v>http://gardening.about.com/od/gardendesign/ig/Designing-a-Sunny-Border/-5---Repeat-Blooming-Daylilies.htm</v>
      </c>
    </row>
    <row r="612" spans="1:20" ht="20" customHeight="1">
      <c r="A612" s="14" t="s">
        <v>13229</v>
      </c>
      <c r="B612" s="14" t="s">
        <v>17334</v>
      </c>
      <c r="C612" s="14" t="s">
        <v>13230</v>
      </c>
      <c r="E612" s="98">
        <v>46</v>
      </c>
      <c r="F612" s="98">
        <v>9750</v>
      </c>
      <c r="G612" s="98">
        <f t="shared" si="72"/>
        <v>552</v>
      </c>
      <c r="H612" s="80">
        <f t="shared" si="73"/>
        <v>5.6615384615384616E-2</v>
      </c>
      <c r="I612" s="98">
        <f>INDEX('AWR Data'!A$1:E$8825,MATCH(A612,'AWR Data'!A$1:A$8825,0),5)</f>
        <v>9</v>
      </c>
      <c r="J612" s="98">
        <f t="shared" si="74"/>
        <v>552</v>
      </c>
      <c r="K612" s="105">
        <f t="shared" si="75"/>
        <v>1</v>
      </c>
      <c r="L612" s="75">
        <v>0</v>
      </c>
      <c r="M612" s="75">
        <v>0</v>
      </c>
      <c r="N612" s="75">
        <v>0</v>
      </c>
      <c r="O612" s="105">
        <v>0</v>
      </c>
      <c r="P612" s="98">
        <f t="shared" si="76"/>
        <v>552</v>
      </c>
      <c r="Q612" s="98">
        <f t="shared" si="77"/>
        <v>9</v>
      </c>
      <c r="R612" s="98">
        <f t="shared" si="78"/>
        <v>552</v>
      </c>
      <c r="S612" s="105">
        <f t="shared" si="79"/>
        <v>1</v>
      </c>
      <c r="T612" s="8" t="str">
        <f>IF(I612=0,"",(INDEX('AWR Data'!A$1:E$8823,MATCH(A612,'AWR Data'!A$1:A$8823,0),4)))</f>
        <v>http://gardening.about.com/od/galleryofgardens/ig/Red-Flowers-and-Foliage/Rex-Begonia.htm</v>
      </c>
    </row>
    <row r="613" spans="1:20" ht="20" customHeight="1">
      <c r="A613" s="14" t="s">
        <v>13440</v>
      </c>
      <c r="B613" s="14" t="s">
        <v>699</v>
      </c>
      <c r="C613" s="14" t="s">
        <v>13441</v>
      </c>
      <c r="E613" s="74">
        <v>73</v>
      </c>
      <c r="F613" s="74">
        <v>2030</v>
      </c>
      <c r="G613" s="74">
        <f t="shared" si="72"/>
        <v>876</v>
      </c>
      <c r="H613" s="80">
        <f t="shared" si="73"/>
        <v>0.43152709359605912</v>
      </c>
      <c r="I613" s="74">
        <f>INDEX('AWR Data'!A$1:E$8825,MATCH(A613,'AWR Data'!A$1:A$8825,0),5)</f>
        <v>9</v>
      </c>
      <c r="J613" s="74">
        <f t="shared" si="74"/>
        <v>876</v>
      </c>
      <c r="K613" s="105">
        <f t="shared" si="75"/>
        <v>1</v>
      </c>
      <c r="L613" s="75">
        <v>0</v>
      </c>
      <c r="M613" s="75">
        <v>0</v>
      </c>
      <c r="N613" s="75">
        <v>0</v>
      </c>
      <c r="O613" s="105">
        <v>0</v>
      </c>
      <c r="P613" s="98">
        <f t="shared" si="76"/>
        <v>876</v>
      </c>
      <c r="Q613" s="98">
        <f t="shared" si="77"/>
        <v>9</v>
      </c>
      <c r="R613" s="98">
        <f t="shared" si="78"/>
        <v>876</v>
      </c>
      <c r="S613" s="105">
        <f t="shared" si="79"/>
        <v>1</v>
      </c>
      <c r="T613" s="8" t="str">
        <f>IF(I613=0,"",(INDEX('AWR Data'!A$1:E$8823,MATCH(A613,'AWR Data'!A$1:A$8823,0),4)))</f>
        <v>http://gardening.about.com/od/specifichouseplants/p/Re-Begonias.htm</v>
      </c>
    </row>
    <row r="614" spans="1:20" ht="20" customHeight="1">
      <c r="A614" s="14" t="s">
        <v>13766</v>
      </c>
      <c r="B614" s="14" t="s">
        <v>579</v>
      </c>
      <c r="C614" s="14" t="s">
        <v>13974</v>
      </c>
      <c r="E614" s="74">
        <v>2400</v>
      </c>
      <c r="F614" s="74">
        <v>495000</v>
      </c>
      <c r="G614" s="74">
        <f t="shared" si="72"/>
        <v>28800</v>
      </c>
      <c r="H614" s="80">
        <f t="shared" si="73"/>
        <v>5.8181818181818182E-2</v>
      </c>
      <c r="I614" s="74">
        <f>INDEX('AWR Data'!A$1:E$8825,MATCH(A614,'AWR Data'!A$1:A$8825,0),5)</f>
        <v>9</v>
      </c>
      <c r="J614" s="74">
        <f t="shared" si="74"/>
        <v>28800</v>
      </c>
      <c r="K614" s="105">
        <f t="shared" si="75"/>
        <v>1</v>
      </c>
      <c r="L614" s="75">
        <v>0</v>
      </c>
      <c r="M614" s="75">
        <v>0</v>
      </c>
      <c r="N614" s="75">
        <v>0</v>
      </c>
      <c r="O614" s="105">
        <v>0</v>
      </c>
      <c r="P614" s="98">
        <f t="shared" si="76"/>
        <v>28800</v>
      </c>
      <c r="Q614" s="98">
        <f t="shared" si="77"/>
        <v>9</v>
      </c>
      <c r="R614" s="98">
        <f t="shared" si="78"/>
        <v>28800</v>
      </c>
      <c r="S614" s="105">
        <f t="shared" si="79"/>
        <v>1</v>
      </c>
      <c r="T614" s="8" t="str">
        <f>IF(I614=0,"",(INDEX('AWR Data'!A$1:E$8823,MATCH(A614,'AWR Data'!A$1:A$8823,0),4)))</f>
        <v>http://gardening.about.com/od/rose1/a/RosePruning.htm</v>
      </c>
    </row>
    <row r="615" spans="1:20" ht="20" customHeight="1">
      <c r="A615" s="14" t="s">
        <v>14175</v>
      </c>
      <c r="B615" s="14" t="s">
        <v>1025</v>
      </c>
      <c r="C615" s="14" t="s">
        <v>14176</v>
      </c>
      <c r="E615" s="98">
        <v>46</v>
      </c>
      <c r="F615" s="98">
        <v>227000</v>
      </c>
      <c r="G615" s="98">
        <f t="shared" si="72"/>
        <v>552</v>
      </c>
      <c r="H615" s="80">
        <f t="shared" si="73"/>
        <v>2.4317180616740086E-3</v>
      </c>
      <c r="I615" s="74">
        <f>INDEX('AWR Data'!A$1:E$8825,MATCH(A615,'AWR Data'!A$1:A$8825,0),5)</f>
        <v>9</v>
      </c>
      <c r="J615" s="98">
        <f t="shared" si="74"/>
        <v>552</v>
      </c>
      <c r="K615" s="105">
        <f t="shared" si="75"/>
        <v>1</v>
      </c>
      <c r="L615" s="75">
        <v>0</v>
      </c>
      <c r="M615" s="75">
        <v>0</v>
      </c>
      <c r="N615" s="75">
        <v>0</v>
      </c>
      <c r="O615" s="105">
        <v>0</v>
      </c>
      <c r="P615" s="98">
        <f t="shared" si="76"/>
        <v>552</v>
      </c>
      <c r="Q615" s="98">
        <f t="shared" si="77"/>
        <v>9</v>
      </c>
      <c r="R615" s="98">
        <f t="shared" si="78"/>
        <v>552</v>
      </c>
      <c r="S615" s="105">
        <f t="shared" si="79"/>
        <v>1</v>
      </c>
      <c r="T615" s="8" t="str">
        <f>IF(I615=0,"",(INDEX('AWR Data'!A$1:E$8823,MATCH(A615,'AWR Data'!A$1:A$8823,0),4)))</f>
        <v>http://gardening.about.com/od/houseplants/ig/Houseplants/Christmas-Cactus.htm</v>
      </c>
    </row>
    <row r="616" spans="1:20" ht="20" customHeight="1">
      <c r="A616" s="14" t="s">
        <v>15730</v>
      </c>
      <c r="B616" s="14" t="s">
        <v>516</v>
      </c>
      <c r="C616" s="14" t="s">
        <v>15731</v>
      </c>
      <c r="E616" s="74">
        <v>320</v>
      </c>
      <c r="F616" s="74">
        <v>29500</v>
      </c>
      <c r="G616" s="74">
        <f t="shared" si="72"/>
        <v>3840</v>
      </c>
      <c r="H616" s="80">
        <f t="shared" si="73"/>
        <v>0.13016949152542373</v>
      </c>
      <c r="I616" s="74">
        <f>INDEX('AWR Data'!A$1:E$8825,MATCH(A616,'AWR Data'!A$1:A$8825,0),5)</f>
        <v>9</v>
      </c>
      <c r="J616" s="74">
        <f t="shared" si="74"/>
        <v>3840</v>
      </c>
      <c r="K616" s="105">
        <f t="shared" si="75"/>
        <v>1</v>
      </c>
      <c r="L616" s="75">
        <v>0</v>
      </c>
      <c r="M616" s="75">
        <v>0</v>
      </c>
      <c r="N616" s="75">
        <v>0</v>
      </c>
      <c r="O616" s="105">
        <v>0</v>
      </c>
      <c r="P616" s="98">
        <f t="shared" si="76"/>
        <v>3840</v>
      </c>
      <c r="Q616" s="98">
        <f t="shared" si="77"/>
        <v>9</v>
      </c>
      <c r="R616" s="98">
        <f t="shared" si="78"/>
        <v>3840</v>
      </c>
      <c r="S616" s="105">
        <f t="shared" si="79"/>
        <v>1</v>
      </c>
      <c r="T616" s="8" t="str">
        <f>IF(I616=0,"",(INDEX('AWR Data'!A$1:E$8823,MATCH(A616,'AWR Data'!A$1:A$8823,0),4)))</f>
        <v>http://gardening.about.com/od/hydrangea/tp/Hydrangea-Types.htm</v>
      </c>
    </row>
    <row r="617" spans="1:20" ht="20" customHeight="1">
      <c r="A617" s="14" t="s">
        <v>15833</v>
      </c>
      <c r="B617" s="14" t="s">
        <v>1570</v>
      </c>
      <c r="C617" s="14" t="s">
        <v>15834</v>
      </c>
      <c r="E617" s="98">
        <v>91</v>
      </c>
      <c r="F617" s="98">
        <v>16800</v>
      </c>
      <c r="G617" s="98">
        <f t="shared" si="72"/>
        <v>1092</v>
      </c>
      <c r="H617" s="80">
        <f t="shared" si="73"/>
        <v>6.5000000000000002E-2</v>
      </c>
      <c r="I617" s="98">
        <f>INDEX('AWR Data'!A$1:E$8825,MATCH(A617,'AWR Data'!A$1:A$8825,0),5)</f>
        <v>9</v>
      </c>
      <c r="J617" s="98">
        <f t="shared" si="74"/>
        <v>1092</v>
      </c>
      <c r="K617" s="105">
        <f t="shared" si="75"/>
        <v>1</v>
      </c>
      <c r="L617" s="75">
        <v>0</v>
      </c>
      <c r="M617" s="75">
        <v>0</v>
      </c>
      <c r="N617" s="75">
        <v>0</v>
      </c>
      <c r="O617" s="105">
        <v>0</v>
      </c>
      <c r="P617" s="98">
        <f t="shared" si="76"/>
        <v>1092</v>
      </c>
      <c r="Q617" s="98">
        <f t="shared" si="77"/>
        <v>9</v>
      </c>
      <c r="R617" s="98">
        <f t="shared" si="78"/>
        <v>1092</v>
      </c>
      <c r="S617" s="105">
        <f t="shared" si="79"/>
        <v>1</v>
      </c>
      <c r="T617" s="8" t="str">
        <f>IF(I617=0,"",(INDEX('AWR Data'!A$1:E$8823,MATCH(A617,'AWR Data'!A$1:A$8823,0),4)))</f>
        <v>http://gardening.about.com/od/gardendesign/ig/Desiging-a-White-Shade-Garden/Ornamental-Grasses-in-Shade.htm</v>
      </c>
    </row>
    <row r="618" spans="1:20" ht="20" customHeight="1">
      <c r="A618" s="14" t="s">
        <v>16156</v>
      </c>
      <c r="B618" s="14" t="s">
        <v>513</v>
      </c>
      <c r="C618" s="14" t="s">
        <v>16157</v>
      </c>
      <c r="E618" s="98">
        <v>2400</v>
      </c>
      <c r="F618" s="98">
        <v>170000</v>
      </c>
      <c r="G618" s="98">
        <f t="shared" si="72"/>
        <v>28800</v>
      </c>
      <c r="H618" s="80">
        <f t="shared" si="73"/>
        <v>0.16941176470588235</v>
      </c>
      <c r="I618" s="98">
        <f>INDEX('AWR Data'!A$1:E$8825,MATCH(A618,'AWR Data'!A$1:A$8825,0),5)</f>
        <v>9</v>
      </c>
      <c r="J618" s="98">
        <f t="shared" si="74"/>
        <v>28800</v>
      </c>
      <c r="K618" s="105">
        <f t="shared" si="75"/>
        <v>1</v>
      </c>
      <c r="L618" s="75">
        <v>0</v>
      </c>
      <c r="M618" s="75">
        <v>0</v>
      </c>
      <c r="N618" s="75">
        <v>0</v>
      </c>
      <c r="O618" s="105">
        <v>0</v>
      </c>
      <c r="P618" s="98">
        <f t="shared" si="76"/>
        <v>28800</v>
      </c>
      <c r="Q618" s="98">
        <f t="shared" si="77"/>
        <v>9</v>
      </c>
      <c r="R618" s="98">
        <f t="shared" si="78"/>
        <v>28800</v>
      </c>
      <c r="S618" s="105">
        <f t="shared" si="79"/>
        <v>1</v>
      </c>
      <c r="T618" s="8" t="str">
        <f>IF(I618=0,"",(INDEX('AWR Data'!A$1:E$8823,MATCH(A618,'AWR Data'!A$1:A$8823,0),4)))</f>
        <v>http://gardening.about.com/od/treesshrubs/ig/Top-Shrubs-for-the-Home-Garden/Koreanspice-Viburnum.htm</v>
      </c>
    </row>
    <row r="619" spans="1:20" ht="20" customHeight="1">
      <c r="A619" s="14" t="s">
        <v>16455</v>
      </c>
      <c r="B619" s="14" t="s">
        <v>513</v>
      </c>
      <c r="C619" s="14" t="s">
        <v>16456</v>
      </c>
      <c r="E619" s="74">
        <v>58</v>
      </c>
      <c r="F619" s="74">
        <v>54</v>
      </c>
      <c r="G619" s="74">
        <f t="shared" si="72"/>
        <v>696</v>
      </c>
      <c r="H619" s="80">
        <f t="shared" si="73"/>
        <v>12.888888888888889</v>
      </c>
      <c r="I619" s="74">
        <f>INDEX('AWR Data'!A$1:E$8825,MATCH(A619,'AWR Data'!A$1:A$8825,0),5)</f>
        <v>9</v>
      </c>
      <c r="J619" s="74">
        <f t="shared" si="74"/>
        <v>696</v>
      </c>
      <c r="K619" s="105">
        <f t="shared" si="75"/>
        <v>1</v>
      </c>
      <c r="L619" s="75">
        <v>0</v>
      </c>
      <c r="M619" s="75">
        <v>0</v>
      </c>
      <c r="N619" s="75">
        <v>0</v>
      </c>
      <c r="O619" s="105">
        <v>0</v>
      </c>
      <c r="P619" s="98">
        <f t="shared" si="76"/>
        <v>696</v>
      </c>
      <c r="Q619" s="98">
        <f t="shared" si="77"/>
        <v>9</v>
      </c>
      <c r="R619" s="98">
        <f t="shared" si="78"/>
        <v>696</v>
      </c>
      <c r="S619" s="105">
        <f t="shared" si="79"/>
        <v>1</v>
      </c>
      <c r="T619" s="8" t="str">
        <f>IF(I619=0,"",(INDEX('AWR Data'!A$1:E$8823,MATCH(A619,'AWR Data'!A$1:A$8823,0),4)))</f>
        <v>http://gardening.about.com/od/treesshrubs/a/Viburnums_3.htm</v>
      </c>
    </row>
    <row r="620" spans="1:20" ht="20" customHeight="1">
      <c r="A620" s="106" t="s">
        <v>16699</v>
      </c>
      <c r="B620" s="106" t="s">
        <v>2947</v>
      </c>
      <c r="C620" s="106" t="s">
        <v>16700</v>
      </c>
      <c r="D620" s="106"/>
      <c r="E620" s="109">
        <v>170</v>
      </c>
      <c r="F620" s="109">
        <v>23700</v>
      </c>
      <c r="G620" s="109">
        <f t="shared" si="72"/>
        <v>2040</v>
      </c>
      <c r="H620" s="107">
        <f t="shared" si="73"/>
        <v>8.6075949367088608E-2</v>
      </c>
      <c r="I620" s="109">
        <f>INDEX('AWR Data'!A$1:E$8825,MATCH(A620,'AWR Data'!A$1:A$8825,0),5)</f>
        <v>9</v>
      </c>
      <c r="J620" s="109">
        <f t="shared" si="74"/>
        <v>2040</v>
      </c>
      <c r="K620" s="124">
        <f t="shared" si="75"/>
        <v>1</v>
      </c>
      <c r="L620" s="108">
        <v>0</v>
      </c>
      <c r="M620" s="108">
        <v>0</v>
      </c>
      <c r="N620" s="108">
        <v>0</v>
      </c>
      <c r="O620" s="124">
        <v>0</v>
      </c>
      <c r="P620" s="109">
        <f t="shared" si="76"/>
        <v>2040</v>
      </c>
      <c r="Q620" s="109">
        <f t="shared" si="77"/>
        <v>9</v>
      </c>
      <c r="R620" s="109">
        <f t="shared" si="78"/>
        <v>2040</v>
      </c>
      <c r="S620" s="124">
        <f t="shared" si="79"/>
        <v>1</v>
      </c>
      <c r="T620" s="110" t="str">
        <f>IF(I620=0,"",(INDEX('AWR Data'!A$1:E$8823,MATCH(A620,'AWR Data'!A$1:A$8823,0),4)))</f>
        <v>http://gardening.about.com/od/whatsnewinthegarden/ig/New-and-Cool-Plants-for-2009-/Weigela--Shining-Sensation-.htm</v>
      </c>
    </row>
    <row r="621" spans="1:20" ht="20" customHeight="1">
      <c r="A621" s="14" t="s">
        <v>16644</v>
      </c>
      <c r="B621" s="14" t="s">
        <v>505</v>
      </c>
      <c r="C621" s="14" t="s">
        <v>16645</v>
      </c>
      <c r="E621" s="74">
        <v>140</v>
      </c>
      <c r="F621" s="74">
        <v>8310</v>
      </c>
      <c r="G621" s="74">
        <f t="shared" si="72"/>
        <v>1680</v>
      </c>
      <c r="H621" s="80">
        <f t="shared" si="73"/>
        <v>0.20216606498194944</v>
      </c>
      <c r="I621" s="74">
        <f>INDEX('AWR Data'!A$1:E$8825,MATCH(A621,'AWR Data'!A$1:A$8825,0),5)</f>
        <v>9</v>
      </c>
      <c r="J621" s="74">
        <f t="shared" si="74"/>
        <v>1680</v>
      </c>
      <c r="K621" s="105">
        <f t="shared" si="75"/>
        <v>1</v>
      </c>
      <c r="L621" s="75">
        <v>0</v>
      </c>
      <c r="M621" s="75">
        <v>0</v>
      </c>
      <c r="N621" s="75">
        <v>0</v>
      </c>
      <c r="O621" s="105">
        <v>0</v>
      </c>
      <c r="P621" s="98">
        <f t="shared" si="76"/>
        <v>1680</v>
      </c>
      <c r="Q621" s="98">
        <f t="shared" si="77"/>
        <v>9</v>
      </c>
      <c r="R621" s="98">
        <f t="shared" si="78"/>
        <v>1680</v>
      </c>
      <c r="S621" s="105">
        <f t="shared" si="79"/>
        <v>1</v>
      </c>
      <c r="T621" s="8" t="str">
        <f>IF(I621=0,"",(INDEX('AWR Data'!A$1:E$8823,MATCH(A621,'AWR Data'!A$1:A$8823,0),4)))</f>
        <v>http://gardening.about.com/od/perennials/qt/Sun_Hosta.htm</v>
      </c>
    </row>
    <row r="622" spans="1:20" ht="20" customHeight="1">
      <c r="A622" s="14" t="s">
        <v>17081</v>
      </c>
      <c r="B622" s="14" t="s">
        <v>2947</v>
      </c>
      <c r="C622" s="14" t="s">
        <v>17082</v>
      </c>
      <c r="E622" s="74">
        <v>140</v>
      </c>
      <c r="F622" s="74">
        <v>2910</v>
      </c>
      <c r="G622" s="74">
        <f t="shared" si="72"/>
        <v>1680</v>
      </c>
      <c r="H622" s="80">
        <f t="shared" si="73"/>
        <v>0.57731958762886593</v>
      </c>
      <c r="I622" s="74">
        <f>INDEX('AWR Data'!A$1:E$8825,MATCH(A622,'AWR Data'!A$1:A$8825,0),5)</f>
        <v>9</v>
      </c>
      <c r="J622" s="74">
        <f t="shared" si="74"/>
        <v>1680</v>
      </c>
      <c r="K622" s="105">
        <f t="shared" si="75"/>
        <v>1</v>
      </c>
      <c r="L622" s="75">
        <v>0</v>
      </c>
      <c r="M622" s="75">
        <v>0</v>
      </c>
      <c r="N622" s="75">
        <v>0</v>
      </c>
      <c r="O622" s="105">
        <v>0</v>
      </c>
      <c r="P622" s="98">
        <f t="shared" si="76"/>
        <v>1680</v>
      </c>
      <c r="Q622" s="98">
        <f t="shared" si="77"/>
        <v>9</v>
      </c>
      <c r="R622" s="98">
        <f t="shared" si="78"/>
        <v>1680</v>
      </c>
      <c r="S622" s="105">
        <f t="shared" si="79"/>
        <v>1</v>
      </c>
      <c r="T622" s="8" t="str">
        <f>IF(I622=0,"",(INDEX('AWR Data'!A$1:E$8823,MATCH(A622,'AWR Data'!A$1:A$8823,0),4)))</f>
        <v>http://gardening.about.com/od/treesshrubs/ig/Top-Shrubs-for-the-Home-Garden/Wine---Roses-Weigela-.htm</v>
      </c>
    </row>
    <row r="623" spans="1:20" ht="20" customHeight="1">
      <c r="A623" s="14" t="s">
        <v>17483</v>
      </c>
      <c r="B623" s="14" t="s">
        <v>2054</v>
      </c>
      <c r="C623" s="14" t="s">
        <v>17484</v>
      </c>
      <c r="E623" s="74">
        <v>91</v>
      </c>
      <c r="F623" s="74">
        <v>17800</v>
      </c>
      <c r="G623" s="74">
        <f t="shared" si="72"/>
        <v>1092</v>
      </c>
      <c r="H623" s="80">
        <f t="shared" si="73"/>
        <v>6.1348314606741575E-2</v>
      </c>
      <c r="I623" s="74">
        <f>INDEX('AWR Data'!A$1:E$8825,MATCH(A623,'AWR Data'!A$1:A$8825,0),5)</f>
        <v>9</v>
      </c>
      <c r="J623" s="74">
        <f t="shared" si="74"/>
        <v>1092</v>
      </c>
      <c r="K623" s="105">
        <f t="shared" si="75"/>
        <v>1</v>
      </c>
      <c r="L623" s="75">
        <v>0</v>
      </c>
      <c r="M623" s="75">
        <v>0</v>
      </c>
      <c r="N623" s="75">
        <v>0</v>
      </c>
      <c r="O623" s="105">
        <v>0</v>
      </c>
      <c r="P623" s="98">
        <f t="shared" si="76"/>
        <v>1092</v>
      </c>
      <c r="Q623" s="98">
        <f t="shared" si="77"/>
        <v>9</v>
      </c>
      <c r="R623" s="98">
        <f t="shared" si="78"/>
        <v>1092</v>
      </c>
      <c r="S623" s="105">
        <f t="shared" si="79"/>
        <v>1</v>
      </c>
      <c r="T623" s="8" t="str">
        <f>IF(I623=0,"",(INDEX('AWR Data'!A$1:E$8823,MATCH(A623,'AWR Data'!A$1:A$8823,0),4)))</f>
        <v>http://gardening.about.com/od/galleryofgardens/ig/Zinnias/Zinnia--Magellan-Coral-.htm</v>
      </c>
    </row>
    <row r="624" spans="1:20" ht="20" customHeight="1">
      <c r="A624" s="14" t="s">
        <v>17243</v>
      </c>
      <c r="B624" s="14" t="s">
        <v>2054</v>
      </c>
      <c r="C624" s="14" t="s">
        <v>17244</v>
      </c>
      <c r="E624" s="74">
        <v>210</v>
      </c>
      <c r="F624" s="74">
        <v>29600</v>
      </c>
      <c r="G624" s="74">
        <f t="shared" si="72"/>
        <v>2520</v>
      </c>
      <c r="H624" s="80">
        <f t="shared" si="73"/>
        <v>8.513513513513514E-2</v>
      </c>
      <c r="I624" s="74">
        <f>INDEX('AWR Data'!A$1:E$8825,MATCH(A624,'AWR Data'!A$1:A$8825,0),5)</f>
        <v>9</v>
      </c>
      <c r="J624" s="74">
        <f t="shared" si="74"/>
        <v>2520</v>
      </c>
      <c r="K624" s="105">
        <f t="shared" si="75"/>
        <v>1</v>
      </c>
      <c r="L624" s="75">
        <v>0</v>
      </c>
      <c r="M624" s="75">
        <v>0</v>
      </c>
      <c r="N624" s="75">
        <v>0</v>
      </c>
      <c r="O624" s="105">
        <v>0</v>
      </c>
      <c r="P624" s="98">
        <f t="shared" si="76"/>
        <v>2520</v>
      </c>
      <c r="Q624" s="98">
        <f t="shared" si="77"/>
        <v>9</v>
      </c>
      <c r="R624" s="98">
        <f t="shared" si="78"/>
        <v>2520</v>
      </c>
      <c r="S624" s="105">
        <f t="shared" si="79"/>
        <v>1</v>
      </c>
      <c r="T624" s="8" t="str">
        <f>IF(I624=0,"",(INDEX('AWR Data'!A$1:E$8823,MATCH(A624,'AWR Data'!A$1:A$8823,0),4)))</f>
        <v>http://gardening.about.com/b/2009/06/05/featured-plant-zinnia.htm</v>
      </c>
    </row>
    <row r="625" spans="1:20" ht="20" customHeight="1">
      <c r="A625" s="14" t="s">
        <v>528</v>
      </c>
      <c r="B625" s="14" t="s">
        <v>516</v>
      </c>
      <c r="C625" s="14" t="s">
        <v>529</v>
      </c>
      <c r="E625" s="74">
        <v>2900</v>
      </c>
      <c r="F625" s="74">
        <v>46100</v>
      </c>
      <c r="G625" s="74">
        <f t="shared" si="72"/>
        <v>34800</v>
      </c>
      <c r="H625" s="80">
        <f t="shared" si="73"/>
        <v>0.75488069414316705</v>
      </c>
      <c r="I625" s="74">
        <f>INDEX('AWR Data'!A$1:E$8825,MATCH(A625,'AWR Data'!A$1:A$8825,0),5)</f>
        <v>10</v>
      </c>
      <c r="J625" s="74">
        <f t="shared" si="74"/>
        <v>34800</v>
      </c>
      <c r="K625" s="105">
        <f t="shared" si="75"/>
        <v>1</v>
      </c>
      <c r="L625" s="75">
        <v>0</v>
      </c>
      <c r="M625" s="75">
        <v>0</v>
      </c>
      <c r="N625" s="75">
        <v>0</v>
      </c>
      <c r="O625" s="105">
        <v>0</v>
      </c>
      <c r="P625" s="98">
        <f t="shared" si="76"/>
        <v>34800</v>
      </c>
      <c r="Q625" s="98">
        <f t="shared" si="77"/>
        <v>10</v>
      </c>
      <c r="R625" s="98">
        <f t="shared" si="78"/>
        <v>34800</v>
      </c>
      <c r="S625" s="105">
        <f t="shared" si="79"/>
        <v>1</v>
      </c>
      <c r="T625" s="8" t="str">
        <f>IF(I625=0,"",(INDEX('AWR Data'!A$1:E$8823,MATCH(A625,'AWR Data'!A$1:A$8823,0),4)))</f>
        <v>http://gardening.about.com/od/treesshrubs/a/Prune_Hydrangea_2.htm</v>
      </c>
    </row>
    <row r="626" spans="1:20" ht="20" customHeight="1">
      <c r="A626" s="14" t="s">
        <v>1933</v>
      </c>
      <c r="B626" s="14" t="s">
        <v>516</v>
      </c>
      <c r="C626" s="14" t="s">
        <v>1934</v>
      </c>
      <c r="E626" s="74">
        <v>140</v>
      </c>
      <c r="F626" s="74">
        <v>13800</v>
      </c>
      <c r="G626" s="74">
        <f t="shared" si="72"/>
        <v>1680</v>
      </c>
      <c r="H626" s="80">
        <f t="shared" si="73"/>
        <v>0.12173913043478261</v>
      </c>
      <c r="I626" s="74">
        <f>INDEX('AWR Data'!A$1:E$8825,MATCH(A626,'AWR Data'!A$1:A$8825,0),5)</f>
        <v>10</v>
      </c>
      <c r="J626" s="74">
        <f t="shared" si="74"/>
        <v>1680</v>
      </c>
      <c r="K626" s="105">
        <f t="shared" si="75"/>
        <v>1</v>
      </c>
      <c r="L626" s="75">
        <v>0</v>
      </c>
      <c r="M626" s="75">
        <v>0</v>
      </c>
      <c r="N626" s="75">
        <v>0</v>
      </c>
      <c r="O626" s="105">
        <v>0</v>
      </c>
      <c r="P626" s="98">
        <f t="shared" si="76"/>
        <v>1680</v>
      </c>
      <c r="Q626" s="98">
        <f t="shared" si="77"/>
        <v>10</v>
      </c>
      <c r="R626" s="98">
        <f t="shared" si="78"/>
        <v>1680</v>
      </c>
      <c r="S626" s="105">
        <f t="shared" si="79"/>
        <v>1</v>
      </c>
      <c r="T626" s="8" t="str">
        <f>IF(I626=0,"",(INDEX('AWR Data'!A$1:E$8823,MATCH(A626,'AWR Data'!A$1:A$8823,0),4)))</f>
        <v>http://gardening.about.com/od/treesshrubs/a/Prune_Hydrangea.htm</v>
      </c>
    </row>
    <row r="627" spans="1:20" ht="20" customHeight="1">
      <c r="A627" s="14" t="s">
        <v>4917</v>
      </c>
      <c r="B627" s="14" t="s">
        <v>2004</v>
      </c>
      <c r="C627" s="14" t="s">
        <v>4918</v>
      </c>
      <c r="E627" s="74">
        <v>480</v>
      </c>
      <c r="F627" s="74">
        <v>1930</v>
      </c>
      <c r="G627" s="74">
        <f t="shared" si="72"/>
        <v>5760</v>
      </c>
      <c r="H627" s="80">
        <f t="shared" si="73"/>
        <v>2.9844559585492227</v>
      </c>
      <c r="I627" s="74">
        <f>INDEX('AWR Data'!A$1:E$8825,MATCH(A627,'AWR Data'!A$1:A$8825,0),5)</f>
        <v>10</v>
      </c>
      <c r="J627" s="74">
        <f t="shared" si="74"/>
        <v>5760</v>
      </c>
      <c r="K627" s="105">
        <f t="shared" si="75"/>
        <v>1</v>
      </c>
      <c r="L627" s="75">
        <v>0</v>
      </c>
      <c r="M627" s="75">
        <v>0</v>
      </c>
      <c r="N627" s="75">
        <v>0</v>
      </c>
      <c r="O627" s="105">
        <v>0</v>
      </c>
      <c r="P627" s="98">
        <f t="shared" si="76"/>
        <v>5760</v>
      </c>
      <c r="Q627" s="98">
        <f t="shared" si="77"/>
        <v>10</v>
      </c>
      <c r="R627" s="98">
        <f t="shared" si="78"/>
        <v>5760</v>
      </c>
      <c r="S627" s="105">
        <f t="shared" si="79"/>
        <v>1</v>
      </c>
      <c r="T627" s="8" t="str">
        <f>IF(I627=0,"",(INDEX('AWR Data'!A$1:E$8823,MATCH(A627,'AWR Data'!A$1:A$8823,0),4)))</f>
        <v>http://gardening.about.com/od/plantprofiles/a/Petunias.htm</v>
      </c>
    </row>
    <row r="628" spans="1:20" ht="20" customHeight="1">
      <c r="A628" s="14" t="s">
        <v>5067</v>
      </c>
      <c r="B628" s="14" t="s">
        <v>516</v>
      </c>
      <c r="C628" s="14" t="s">
        <v>5068</v>
      </c>
      <c r="E628" s="74">
        <v>110</v>
      </c>
      <c r="F628" s="74">
        <v>1960</v>
      </c>
      <c r="G628" s="74">
        <f t="shared" si="72"/>
        <v>1320</v>
      </c>
      <c r="H628" s="80">
        <f t="shared" si="73"/>
        <v>0.67346938775510201</v>
      </c>
      <c r="I628" s="74">
        <f>INDEX('AWR Data'!A$1:E$8825,MATCH(A628,'AWR Data'!A$1:A$8825,0),5)</f>
        <v>10</v>
      </c>
      <c r="J628" s="74">
        <f t="shared" si="74"/>
        <v>1320</v>
      </c>
      <c r="K628" s="105">
        <f t="shared" si="75"/>
        <v>1</v>
      </c>
      <c r="L628" s="75">
        <v>0</v>
      </c>
      <c r="M628" s="75">
        <v>0</v>
      </c>
      <c r="N628" s="75">
        <v>0</v>
      </c>
      <c r="O628" s="105">
        <v>0</v>
      </c>
      <c r="P628" s="98">
        <f t="shared" si="76"/>
        <v>1320</v>
      </c>
      <c r="Q628" s="98">
        <f t="shared" si="77"/>
        <v>10</v>
      </c>
      <c r="R628" s="98">
        <f t="shared" si="78"/>
        <v>1320</v>
      </c>
      <c r="S628" s="105">
        <f t="shared" si="79"/>
        <v>1</v>
      </c>
      <c r="T628" s="8" t="str">
        <f>IF(I628=0,"",(INDEX('AWR Data'!A$1:E$8823,MATCH(A628,'AWR Data'!A$1:A$8823,0),4)))</f>
        <v>http://gardening.about.com/od/hydrangea/a/Hydrangea_Care_2.htm</v>
      </c>
    </row>
    <row r="629" spans="1:20" ht="20" customHeight="1">
      <c r="A629" s="14" t="s">
        <v>5786</v>
      </c>
      <c r="B629" s="14" t="s">
        <v>796</v>
      </c>
      <c r="C629" s="14" t="s">
        <v>5787</v>
      </c>
      <c r="E629" s="74">
        <v>1300</v>
      </c>
      <c r="F629" s="74">
        <v>328000</v>
      </c>
      <c r="G629" s="74">
        <f t="shared" si="72"/>
        <v>15600</v>
      </c>
      <c r="H629" s="80">
        <f t="shared" si="73"/>
        <v>4.7560975609756098E-2</v>
      </c>
      <c r="I629" s="74">
        <f>INDEX('AWR Data'!A$1:E$8825,MATCH(A629,'AWR Data'!A$1:A$8825,0),5)</f>
        <v>10</v>
      </c>
      <c r="J629" s="74">
        <f t="shared" si="74"/>
        <v>15600</v>
      </c>
      <c r="K629" s="105">
        <f t="shared" si="75"/>
        <v>1</v>
      </c>
      <c r="L629" s="75">
        <v>0</v>
      </c>
      <c r="M629" s="75">
        <v>0</v>
      </c>
      <c r="N629" s="75">
        <v>0</v>
      </c>
      <c r="O629" s="105">
        <v>0</v>
      </c>
      <c r="P629" s="98">
        <f t="shared" si="76"/>
        <v>15600</v>
      </c>
      <c r="Q629" s="98">
        <f t="shared" si="77"/>
        <v>10</v>
      </c>
      <c r="R629" s="98">
        <f t="shared" si="78"/>
        <v>15600</v>
      </c>
      <c r="S629" s="105">
        <f t="shared" si="79"/>
        <v>1</v>
      </c>
      <c r="T629" s="8" t="str">
        <f>IF(I629=0,"",(INDEX('AWR Data'!A$1:E$8823,MATCH(A629,'AWR Data'!A$1:A$8823,0),4)))</f>
        <v>http://gardening.about.com/od/naturalorganiccontrol/a/IPM.htm</v>
      </c>
    </row>
    <row r="630" spans="1:20" ht="20" customHeight="1">
      <c r="A630" s="14" t="s">
        <v>5883</v>
      </c>
      <c r="B630" s="14" t="s">
        <v>17535</v>
      </c>
      <c r="C630" s="14" t="s">
        <v>5884</v>
      </c>
      <c r="E630" s="74">
        <v>91</v>
      </c>
      <c r="F630" s="74">
        <v>115000</v>
      </c>
      <c r="G630" s="74">
        <f t="shared" si="72"/>
        <v>1092</v>
      </c>
      <c r="H630" s="80">
        <f t="shared" si="73"/>
        <v>9.4956521739130439E-3</v>
      </c>
      <c r="I630" s="74">
        <f>INDEX('AWR Data'!A$1:E$8825,MATCH(A630,'AWR Data'!A$1:A$8825,0),5)</f>
        <v>10</v>
      </c>
      <c r="J630" s="74">
        <f t="shared" si="74"/>
        <v>1092</v>
      </c>
      <c r="K630" s="105">
        <f t="shared" si="75"/>
        <v>1</v>
      </c>
      <c r="L630" s="75">
        <v>0</v>
      </c>
      <c r="M630" s="75">
        <v>0</v>
      </c>
      <c r="N630" s="75">
        <v>0</v>
      </c>
      <c r="O630" s="105">
        <v>0</v>
      </c>
      <c r="P630" s="98">
        <f t="shared" si="76"/>
        <v>1092</v>
      </c>
      <c r="Q630" s="98">
        <f t="shared" si="77"/>
        <v>10</v>
      </c>
      <c r="R630" s="98">
        <f t="shared" si="78"/>
        <v>1092</v>
      </c>
      <c r="S630" s="105">
        <f t="shared" si="79"/>
        <v>1</v>
      </c>
      <c r="T630" s="8" t="str">
        <f>IF(I630=0,"",(INDEX('AWR Data'!A$1:E$8823,MATCH(A630,'AWR Data'!A$1:A$8823,0),4)))</f>
        <v>http://gardening.about.com/od/toolschool/ig/How-to-Clean---Sharpen-Pruners/</v>
      </c>
    </row>
    <row r="631" spans="1:20" ht="20" customHeight="1">
      <c r="A631" s="14" t="s">
        <v>6336</v>
      </c>
      <c r="B631" s="14" t="s">
        <v>17535</v>
      </c>
      <c r="C631" s="14" t="s">
        <v>6337</v>
      </c>
      <c r="E631" s="74">
        <v>210</v>
      </c>
      <c r="F631" s="74">
        <v>64700</v>
      </c>
      <c r="G631" s="74">
        <f t="shared" si="72"/>
        <v>2520</v>
      </c>
      <c r="H631" s="80">
        <f t="shared" si="73"/>
        <v>3.894899536321484E-2</v>
      </c>
      <c r="I631" s="74">
        <f>INDEX('AWR Data'!A$1:E$8825,MATCH(A631,'AWR Data'!A$1:A$8825,0),5)</f>
        <v>10</v>
      </c>
      <c r="J631" s="74">
        <f t="shared" si="74"/>
        <v>2520</v>
      </c>
      <c r="K631" s="105">
        <f t="shared" si="75"/>
        <v>1</v>
      </c>
      <c r="L631" s="75">
        <v>0</v>
      </c>
      <c r="M631" s="75">
        <v>0</v>
      </c>
      <c r="N631" s="75">
        <v>0</v>
      </c>
      <c r="O631" s="105">
        <v>0</v>
      </c>
      <c r="P631" s="98">
        <f t="shared" si="76"/>
        <v>2520</v>
      </c>
      <c r="Q631" s="98">
        <f t="shared" si="77"/>
        <v>10</v>
      </c>
      <c r="R631" s="98">
        <f t="shared" si="78"/>
        <v>2520</v>
      </c>
      <c r="S631" s="105">
        <f t="shared" si="79"/>
        <v>1</v>
      </c>
      <c r="T631" s="8" t="str">
        <f>IF(I631=0,"",(INDEX('AWR Data'!A$1:E$8823,MATCH(A631,'AWR Data'!A$1:A$8823,0),4)))</f>
        <v>http://gardening.about.com/od/toolschool/a/Weeding_Tools.htm</v>
      </c>
    </row>
    <row r="632" spans="1:20" ht="20" customHeight="1">
      <c r="A632" s="14" t="s">
        <v>6292</v>
      </c>
      <c r="B632" s="14" t="s">
        <v>573</v>
      </c>
      <c r="C632" s="14" t="s">
        <v>6293</v>
      </c>
      <c r="E632" s="74">
        <v>28</v>
      </c>
      <c r="F632" s="74">
        <v>94</v>
      </c>
      <c r="G632" s="74">
        <f t="shared" si="72"/>
        <v>336</v>
      </c>
      <c r="H632" s="80">
        <f t="shared" si="73"/>
        <v>3.5744680851063828</v>
      </c>
      <c r="I632" s="74">
        <f>INDEX('AWR Data'!A$1:E$8825,MATCH(A632,'AWR Data'!A$1:A$8825,0),5)</f>
        <v>10</v>
      </c>
      <c r="J632" s="74">
        <f t="shared" si="74"/>
        <v>336</v>
      </c>
      <c r="K632" s="105">
        <f t="shared" si="75"/>
        <v>1</v>
      </c>
      <c r="L632" s="75">
        <v>0</v>
      </c>
      <c r="M632" s="75">
        <v>0</v>
      </c>
      <c r="N632" s="75">
        <v>0</v>
      </c>
      <c r="O632" s="105">
        <v>0</v>
      </c>
      <c r="P632" s="98">
        <f t="shared" si="76"/>
        <v>336</v>
      </c>
      <c r="Q632" s="98">
        <f t="shared" si="77"/>
        <v>10</v>
      </c>
      <c r="R632" s="98">
        <f t="shared" si="78"/>
        <v>336</v>
      </c>
      <c r="S632" s="105">
        <f t="shared" si="79"/>
        <v>1</v>
      </c>
      <c r="T632" s="8" t="str">
        <f>IF(I632=0,"",(INDEX('AWR Data'!A$1:E$8823,MATCH(A632,'AWR Data'!A$1:A$8823,0),4)))</f>
        <v>http://gardening.about.com/od/whatsnewinthegarden/a/GeraniumRozanne.htm</v>
      </c>
    </row>
    <row r="633" spans="1:20" ht="20" customHeight="1">
      <c r="A633" s="14" t="s">
        <v>7870</v>
      </c>
      <c r="B633" s="14" t="s">
        <v>505</v>
      </c>
      <c r="C633" s="14" t="s">
        <v>7871</v>
      </c>
      <c r="E633" s="74">
        <v>73</v>
      </c>
      <c r="F633" s="74">
        <v>15800</v>
      </c>
      <c r="G633" s="74">
        <f t="shared" si="72"/>
        <v>876</v>
      </c>
      <c r="H633" s="80">
        <f t="shared" si="73"/>
        <v>5.5443037974683543E-2</v>
      </c>
      <c r="I633" s="74">
        <f>INDEX('AWR Data'!A$1:E$8825,MATCH(A633,'AWR Data'!A$1:A$8825,0),5)</f>
        <v>10</v>
      </c>
      <c r="J633" s="74">
        <f t="shared" si="74"/>
        <v>876</v>
      </c>
      <c r="K633" s="105">
        <f t="shared" si="75"/>
        <v>1</v>
      </c>
      <c r="L633" s="75">
        <v>0</v>
      </c>
      <c r="M633" s="75">
        <v>0</v>
      </c>
      <c r="N633" s="75">
        <v>0</v>
      </c>
      <c r="O633" s="105">
        <v>0</v>
      </c>
      <c r="P633" s="98">
        <f t="shared" si="76"/>
        <v>876</v>
      </c>
      <c r="Q633" s="98">
        <f t="shared" si="77"/>
        <v>10</v>
      </c>
      <c r="R633" s="98">
        <f t="shared" si="78"/>
        <v>876</v>
      </c>
      <c r="S633" s="105">
        <f t="shared" si="79"/>
        <v>1</v>
      </c>
      <c r="T633" s="8" t="str">
        <f>IF(I633=0,"",(INDEX('AWR Data'!A$1:E$8823,MATCH(A633,'AWR Data'!A$1:A$8823,0),4)))</f>
        <v>http://gardening.about.com/od/perennials/qt/Sun_Hosta.htm</v>
      </c>
    </row>
    <row r="634" spans="1:20" ht="20" customHeight="1">
      <c r="A634" s="14" t="s">
        <v>7821</v>
      </c>
      <c r="B634" s="14" t="s">
        <v>1084</v>
      </c>
      <c r="C634" s="14" t="s">
        <v>7822</v>
      </c>
      <c r="E634" s="74">
        <v>210</v>
      </c>
      <c r="F634" s="74">
        <v>77200</v>
      </c>
      <c r="G634" s="74">
        <f t="shared" si="72"/>
        <v>2520</v>
      </c>
      <c r="H634" s="80">
        <f t="shared" si="73"/>
        <v>3.2642487046632127E-2</v>
      </c>
      <c r="I634" s="74">
        <f>INDEX('AWR Data'!A$1:E$8825,MATCH(A634,'AWR Data'!A$1:A$8825,0),5)</f>
        <v>10</v>
      </c>
      <c r="J634" s="74">
        <f t="shared" si="74"/>
        <v>2520</v>
      </c>
      <c r="K634" s="105">
        <f t="shared" si="75"/>
        <v>1</v>
      </c>
      <c r="L634" s="75">
        <v>0</v>
      </c>
      <c r="M634" s="75">
        <v>0</v>
      </c>
      <c r="N634" s="75">
        <v>0</v>
      </c>
      <c r="O634" s="105">
        <v>0</v>
      </c>
      <c r="P634" s="98">
        <f t="shared" si="76"/>
        <v>2520</v>
      </c>
      <c r="Q634" s="98">
        <f t="shared" si="77"/>
        <v>10</v>
      </c>
      <c r="R634" s="98">
        <f t="shared" si="78"/>
        <v>2520</v>
      </c>
      <c r="S634" s="105">
        <f t="shared" si="79"/>
        <v>1</v>
      </c>
      <c r="T634" s="8" t="str">
        <f>IF(I634=0,"",(INDEX('AWR Data'!A$1:E$8823,MATCH(A634,'AWR Data'!A$1:A$8823,0),4)))</f>
        <v>http://gardening.about.com/od/floweringbulbs/a/Amaryllis.htm</v>
      </c>
    </row>
    <row r="635" spans="1:20" ht="20" customHeight="1">
      <c r="A635" s="14" t="s">
        <v>8253</v>
      </c>
      <c r="B635" s="14" t="s">
        <v>516</v>
      </c>
      <c r="C635" s="14" t="s">
        <v>8254</v>
      </c>
      <c r="E635" s="74">
        <v>91</v>
      </c>
      <c r="F635" s="74">
        <v>703</v>
      </c>
      <c r="G635" s="74">
        <f t="shared" si="72"/>
        <v>1092</v>
      </c>
      <c r="H635" s="80">
        <f t="shared" si="73"/>
        <v>1.5533428165007113</v>
      </c>
      <c r="I635" s="74">
        <f>INDEX('AWR Data'!A$1:E$8825,MATCH(A635,'AWR Data'!A$1:A$8825,0),5)</f>
        <v>10</v>
      </c>
      <c r="J635" s="74">
        <f t="shared" si="74"/>
        <v>1092</v>
      </c>
      <c r="K635" s="105">
        <f t="shared" si="75"/>
        <v>1</v>
      </c>
      <c r="L635" s="75">
        <v>0</v>
      </c>
      <c r="M635" s="75">
        <v>0</v>
      </c>
      <c r="N635" s="75">
        <v>0</v>
      </c>
      <c r="O635" s="105">
        <v>0</v>
      </c>
      <c r="P635" s="98">
        <f t="shared" si="76"/>
        <v>1092</v>
      </c>
      <c r="Q635" s="98">
        <f t="shared" si="77"/>
        <v>10</v>
      </c>
      <c r="R635" s="98">
        <f t="shared" si="78"/>
        <v>1092</v>
      </c>
      <c r="S635" s="105">
        <f t="shared" si="79"/>
        <v>1</v>
      </c>
      <c r="T635" s="8" t="str">
        <f>IF(I635=0,"",(INDEX('AWR Data'!A$1:E$8823,MATCH(A635,'AWR Data'!A$1:A$8823,0),4)))</f>
        <v>http://gardening.about.com/od/floweringshrubs/a/HydrangeaColor.htm</v>
      </c>
    </row>
    <row r="636" spans="1:20" ht="20" customHeight="1">
      <c r="A636" s="14" t="s">
        <v>8565</v>
      </c>
      <c r="B636" s="14" t="s">
        <v>516</v>
      </c>
      <c r="C636" s="14" t="s">
        <v>8566</v>
      </c>
      <c r="E636" s="74">
        <v>73</v>
      </c>
      <c r="F636" s="74">
        <v>29700</v>
      </c>
      <c r="G636" s="74">
        <f t="shared" si="72"/>
        <v>876</v>
      </c>
      <c r="H636" s="80">
        <f t="shared" si="73"/>
        <v>2.9494949494949494E-2</v>
      </c>
      <c r="I636" s="74">
        <f>INDEX('AWR Data'!A$1:E$8825,MATCH(A636,'AWR Data'!A$1:A$8825,0),5)</f>
        <v>10</v>
      </c>
      <c r="J636" s="74">
        <f t="shared" si="74"/>
        <v>876</v>
      </c>
      <c r="K636" s="105">
        <f t="shared" si="75"/>
        <v>1</v>
      </c>
      <c r="L636" s="75">
        <v>0</v>
      </c>
      <c r="M636" s="75">
        <v>0</v>
      </c>
      <c r="N636" s="75">
        <v>0</v>
      </c>
      <c r="O636" s="105">
        <v>0</v>
      </c>
      <c r="P636" s="98">
        <f t="shared" si="76"/>
        <v>876</v>
      </c>
      <c r="Q636" s="98">
        <f t="shared" si="77"/>
        <v>10</v>
      </c>
      <c r="R636" s="98">
        <f t="shared" si="78"/>
        <v>876</v>
      </c>
      <c r="S636" s="105">
        <f t="shared" si="79"/>
        <v>1</v>
      </c>
      <c r="T636" s="8" t="str">
        <f>IF(I636=0,"",(INDEX('AWR Data'!A$1:E$8823,MATCH(A636,'AWR Data'!A$1:A$8823,0),4)))</f>
        <v>http://gardening.about.com/od/gardendesign/ig/Brighten-a-Shade-Garden/Blue-Hydrangea.htm</v>
      </c>
    </row>
    <row r="637" spans="1:20" ht="20" customHeight="1">
      <c r="A637" s="14" t="s">
        <v>9703</v>
      </c>
      <c r="B637" s="14" t="s">
        <v>516</v>
      </c>
      <c r="C637" s="14" t="s">
        <v>9704</v>
      </c>
      <c r="E637" s="74">
        <v>170</v>
      </c>
      <c r="F637" s="74">
        <v>14500</v>
      </c>
      <c r="G637" s="74">
        <f t="shared" si="72"/>
        <v>2040</v>
      </c>
      <c r="H637" s="80">
        <f t="shared" si="73"/>
        <v>0.1406896551724138</v>
      </c>
      <c r="I637" s="74">
        <f>INDEX('AWR Data'!A$1:E$8825,MATCH(A637,'AWR Data'!A$1:A$8825,0),5)</f>
        <v>10</v>
      </c>
      <c r="J637" s="74">
        <f t="shared" si="74"/>
        <v>2040</v>
      </c>
      <c r="K637" s="105">
        <f t="shared" si="75"/>
        <v>1</v>
      </c>
      <c r="L637" s="75">
        <v>0</v>
      </c>
      <c r="M637" s="75">
        <v>0</v>
      </c>
      <c r="N637" s="75">
        <v>0</v>
      </c>
      <c r="O637" s="105">
        <v>0</v>
      </c>
      <c r="P637" s="98">
        <f t="shared" si="76"/>
        <v>2040</v>
      </c>
      <c r="Q637" s="98">
        <f t="shared" si="77"/>
        <v>10</v>
      </c>
      <c r="R637" s="98">
        <f t="shared" si="78"/>
        <v>2040</v>
      </c>
      <c r="S637" s="105">
        <f t="shared" si="79"/>
        <v>1</v>
      </c>
      <c r="T637" s="8" t="str">
        <f>IF(I637=0,"",(INDEX('AWR Data'!A$1:E$8823,MATCH(A637,'AWR Data'!A$1:A$8823,0),4)))</f>
        <v>http://gardening.about.com/od/treesshrubs/a/FeatureHydrange_2.htm</v>
      </c>
    </row>
    <row r="638" spans="1:20" ht="20" customHeight="1">
      <c r="A638" s="14" t="s">
        <v>10098</v>
      </c>
      <c r="B638" s="14" t="s">
        <v>2947</v>
      </c>
      <c r="C638" s="14" t="s">
        <v>10099</v>
      </c>
      <c r="E638" s="74">
        <v>390</v>
      </c>
      <c r="F638" s="74">
        <v>15100</v>
      </c>
      <c r="G638" s="74">
        <f t="shared" si="72"/>
        <v>4680</v>
      </c>
      <c r="H638" s="80">
        <f t="shared" si="73"/>
        <v>0.30993377483443707</v>
      </c>
      <c r="I638" s="74">
        <f>INDEX('AWR Data'!A$1:E$8825,MATCH(A638,'AWR Data'!A$1:A$8825,0),5)</f>
        <v>10</v>
      </c>
      <c r="J638" s="74">
        <f t="shared" si="74"/>
        <v>4680</v>
      </c>
      <c r="K638" s="105">
        <f t="shared" si="75"/>
        <v>1</v>
      </c>
      <c r="L638" s="75">
        <v>0</v>
      </c>
      <c r="M638" s="75">
        <v>0</v>
      </c>
      <c r="N638" s="75">
        <v>0</v>
      </c>
      <c r="O638" s="105">
        <v>0</v>
      </c>
      <c r="P638" s="98">
        <f t="shared" si="76"/>
        <v>4680</v>
      </c>
      <c r="Q638" s="98">
        <f t="shared" si="77"/>
        <v>10</v>
      </c>
      <c r="R638" s="98">
        <f t="shared" si="78"/>
        <v>4680</v>
      </c>
      <c r="S638" s="105">
        <f t="shared" si="79"/>
        <v>1</v>
      </c>
      <c r="T638" s="8" t="str">
        <f>IF(I638=0,"",(INDEX('AWR Data'!A$1:E$8823,MATCH(A638,'AWR Data'!A$1:A$8823,0),4)))</f>
        <v>http://gardening.about.com/od/treesshrubs/ig/Top-Shrubs-for-the-Home-Garden/My-Monet-Weigela-.htm</v>
      </c>
    </row>
    <row r="639" spans="1:20" ht="20" customHeight="1">
      <c r="A639" s="14" t="s">
        <v>11006</v>
      </c>
      <c r="B639" s="14" t="s">
        <v>1570</v>
      </c>
      <c r="C639" s="14" t="s">
        <v>11007</v>
      </c>
      <c r="E639" s="74">
        <v>480</v>
      </c>
      <c r="F639" s="74">
        <v>51700</v>
      </c>
      <c r="G639" s="74">
        <f t="shared" si="72"/>
        <v>5760</v>
      </c>
      <c r="H639" s="80">
        <f t="shared" si="73"/>
        <v>0.11141199226305609</v>
      </c>
      <c r="I639" s="74">
        <f>INDEX('AWR Data'!A$1:E$8825,MATCH(A639,'AWR Data'!A$1:A$8825,0),5)</f>
        <v>10</v>
      </c>
      <c r="J639" s="74">
        <f t="shared" si="74"/>
        <v>5760</v>
      </c>
      <c r="K639" s="105">
        <f t="shared" si="75"/>
        <v>1</v>
      </c>
      <c r="L639" s="75">
        <v>0</v>
      </c>
      <c r="M639" s="75">
        <v>0</v>
      </c>
      <c r="N639" s="75">
        <v>0</v>
      </c>
      <c r="O639" s="105">
        <v>0</v>
      </c>
      <c r="P639" s="98">
        <f t="shared" si="76"/>
        <v>5760</v>
      </c>
      <c r="Q639" s="98">
        <f t="shared" si="77"/>
        <v>10</v>
      </c>
      <c r="R639" s="98">
        <f t="shared" si="78"/>
        <v>5760</v>
      </c>
      <c r="S639" s="105">
        <f t="shared" si="79"/>
        <v>1</v>
      </c>
      <c r="T639" s="8" t="str">
        <f>IF(I639=0,"",(INDEX('AWR Data'!A$1:E$8823,MATCH(A639,'AWR Data'!A$1:A$8823,0),4)))</f>
        <v>http://gardening.about.com/od/gardendesign/ig/Desiging-a-White-Shade-Garden/Ornamental-Grasses-in-Shade.htm</v>
      </c>
    </row>
    <row r="640" spans="1:20" ht="20" customHeight="1">
      <c r="A640" s="14" t="s">
        <v>12353</v>
      </c>
      <c r="B640" s="14" t="s">
        <v>505</v>
      </c>
      <c r="C640" s="14" t="s">
        <v>12354</v>
      </c>
      <c r="E640" s="74">
        <v>91</v>
      </c>
      <c r="F640" s="74">
        <v>63100</v>
      </c>
      <c r="G640" s="74">
        <f t="shared" si="72"/>
        <v>1092</v>
      </c>
      <c r="H640" s="80">
        <f t="shared" si="73"/>
        <v>1.7305863708399365E-2</v>
      </c>
      <c r="I640" s="74">
        <f>INDEX('AWR Data'!A$1:E$8825,MATCH(A640,'AWR Data'!A$1:A$8825,0),5)</f>
        <v>10</v>
      </c>
      <c r="J640" s="74">
        <f t="shared" si="74"/>
        <v>1092</v>
      </c>
      <c r="K640" s="105">
        <f t="shared" si="75"/>
        <v>1</v>
      </c>
      <c r="L640" s="75">
        <v>0</v>
      </c>
      <c r="M640" s="75">
        <v>0</v>
      </c>
      <c r="N640" s="75">
        <v>0</v>
      </c>
      <c r="O640" s="105">
        <v>0</v>
      </c>
      <c r="P640" s="98">
        <f t="shared" si="76"/>
        <v>1092</v>
      </c>
      <c r="Q640" s="98">
        <f t="shared" si="77"/>
        <v>10</v>
      </c>
      <c r="R640" s="98">
        <f t="shared" si="78"/>
        <v>1092</v>
      </c>
      <c r="S640" s="105">
        <f t="shared" si="79"/>
        <v>1</v>
      </c>
      <c r="T640" s="8" t="str">
        <f>IF(I640=0,"",(INDEX('AWR Data'!A$1:E$8823,MATCH(A640,'AWR Data'!A$1:A$8823,0),4)))</f>
        <v>http://gardening.about.com/od/choosingperennialplants/ig/Perennials-for-New-Gardeners/Hosta--Plantain-Lily-.htm</v>
      </c>
    </row>
    <row r="641" spans="1:20" ht="20" customHeight="1">
      <c r="A641" s="14" t="s">
        <v>13081</v>
      </c>
      <c r="B641" s="14" t="s">
        <v>516</v>
      </c>
      <c r="C641" s="14" t="s">
        <v>13082</v>
      </c>
      <c r="E641" s="74">
        <v>91</v>
      </c>
      <c r="F641" s="74">
        <v>2690</v>
      </c>
      <c r="G641" s="74">
        <f t="shared" si="72"/>
        <v>1092</v>
      </c>
      <c r="H641" s="80">
        <f t="shared" si="73"/>
        <v>0.40594795539033457</v>
      </c>
      <c r="I641" s="74">
        <f>INDEX('AWR Data'!A$1:E$8825,MATCH(A641,'AWR Data'!A$1:A$8825,0),5)</f>
        <v>10</v>
      </c>
      <c r="J641" s="74">
        <f t="shared" si="74"/>
        <v>1092</v>
      </c>
      <c r="K641" s="105">
        <f t="shared" si="75"/>
        <v>1</v>
      </c>
      <c r="L641" s="75">
        <v>0</v>
      </c>
      <c r="M641" s="75">
        <v>0</v>
      </c>
      <c r="N641" s="75">
        <v>0</v>
      </c>
      <c r="O641" s="105">
        <v>0</v>
      </c>
      <c r="P641" s="98">
        <f t="shared" si="76"/>
        <v>1092</v>
      </c>
      <c r="Q641" s="98">
        <f t="shared" si="77"/>
        <v>10</v>
      </c>
      <c r="R641" s="98">
        <f t="shared" si="78"/>
        <v>1092</v>
      </c>
      <c r="S641" s="105">
        <f t="shared" si="79"/>
        <v>1</v>
      </c>
      <c r="T641" s="8" t="str">
        <f>IF(I641=0,"",(INDEX('AWR Data'!A$1:E$8823,MATCH(A641,'AWR Data'!A$1:A$8823,0),4)))</f>
        <v>http://gardening.about.com/od/treesshrubs/a/FeatureHydrange_2.htm</v>
      </c>
    </row>
    <row r="642" spans="1:20" ht="20" customHeight="1">
      <c r="A642" s="14" t="s">
        <v>13419</v>
      </c>
      <c r="B642" s="14" t="s">
        <v>505</v>
      </c>
      <c r="C642" s="14" t="s">
        <v>13420</v>
      </c>
      <c r="E642" s="74">
        <v>110</v>
      </c>
      <c r="F642" s="74">
        <v>152</v>
      </c>
      <c r="G642" s="74">
        <f t="shared" si="72"/>
        <v>1320</v>
      </c>
      <c r="H642" s="80">
        <f t="shared" si="73"/>
        <v>8.6842105263157894</v>
      </c>
      <c r="I642" s="74">
        <f>INDEX('AWR Data'!A$1:E$8825,MATCH(A642,'AWR Data'!A$1:A$8825,0),5)</f>
        <v>10</v>
      </c>
      <c r="J642" s="74">
        <f t="shared" si="74"/>
        <v>1320</v>
      </c>
      <c r="K642" s="105">
        <f t="shared" si="75"/>
        <v>1</v>
      </c>
      <c r="L642" s="75">
        <v>0</v>
      </c>
      <c r="M642" s="75">
        <v>0</v>
      </c>
      <c r="N642" s="75">
        <v>0</v>
      </c>
      <c r="O642" s="105">
        <v>0</v>
      </c>
      <c r="P642" s="98">
        <f t="shared" si="76"/>
        <v>1320</v>
      </c>
      <c r="Q642" s="98">
        <f t="shared" si="77"/>
        <v>10</v>
      </c>
      <c r="R642" s="98">
        <f t="shared" si="78"/>
        <v>1320</v>
      </c>
      <c r="S642" s="105">
        <f t="shared" si="79"/>
        <v>1</v>
      </c>
      <c r="T642" s="8" t="str">
        <f>IF(I642=0,"",(INDEX('AWR Data'!A$1:E$8823,MATCH(A642,'AWR Data'!A$1:A$8823,0),4)))</f>
        <v>http://gardening.about.com/od/perennials/qt/Sun_Hosta.htm</v>
      </c>
    </row>
    <row r="643" spans="1:20" ht="20" customHeight="1">
      <c r="A643" s="14" t="s">
        <v>13436</v>
      </c>
      <c r="B643" s="14" t="s">
        <v>699</v>
      </c>
      <c r="C643" s="14" t="s">
        <v>13437</v>
      </c>
      <c r="E643" s="98">
        <v>46</v>
      </c>
      <c r="F643" s="98">
        <v>14800</v>
      </c>
      <c r="G643" s="98">
        <f t="shared" si="72"/>
        <v>552</v>
      </c>
      <c r="H643" s="80">
        <f t="shared" si="73"/>
        <v>3.7297297297297298E-2</v>
      </c>
      <c r="I643" s="98">
        <f>INDEX('AWR Data'!A$1:E$8825,MATCH(A643,'AWR Data'!A$1:A$8825,0),5)</f>
        <v>10</v>
      </c>
      <c r="J643" s="98">
        <f t="shared" si="74"/>
        <v>552</v>
      </c>
      <c r="K643" s="105">
        <f t="shared" si="75"/>
        <v>1</v>
      </c>
      <c r="L643" s="75">
        <v>0</v>
      </c>
      <c r="M643" s="75">
        <v>0</v>
      </c>
      <c r="N643" s="75">
        <v>0</v>
      </c>
      <c r="O643" s="105">
        <v>0</v>
      </c>
      <c r="P643" s="98">
        <f t="shared" si="76"/>
        <v>552</v>
      </c>
      <c r="Q643" s="98">
        <f t="shared" si="77"/>
        <v>10</v>
      </c>
      <c r="R643" s="98">
        <f t="shared" si="78"/>
        <v>552</v>
      </c>
      <c r="S643" s="105">
        <f t="shared" si="79"/>
        <v>1</v>
      </c>
      <c r="T643" s="8" t="str">
        <f>IF(I643=0,"",(INDEX('AWR Data'!A$1:E$8823,MATCH(A643,'AWR Data'!A$1:A$8823,0),4)))</f>
        <v>http://gardening.about.com/od/specifichouseplants/p/Re-Begonias.htm</v>
      </c>
    </row>
    <row r="644" spans="1:20" ht="20" customHeight="1">
      <c r="A644" s="14" t="s">
        <v>16124</v>
      </c>
      <c r="B644" s="14" t="s">
        <v>513</v>
      </c>
      <c r="C644" s="14" t="s">
        <v>16125</v>
      </c>
      <c r="E644" s="74">
        <v>260</v>
      </c>
      <c r="F644" s="74">
        <v>5850</v>
      </c>
      <c r="G644" s="74">
        <f t="shared" si="72"/>
        <v>3120</v>
      </c>
      <c r="H644" s="80">
        <f t="shared" si="73"/>
        <v>0.53333333333333333</v>
      </c>
      <c r="I644" s="74">
        <f>INDEX('AWR Data'!A$1:E$8825,MATCH(A644,'AWR Data'!A$1:A$8825,0),5)</f>
        <v>10</v>
      </c>
      <c r="J644" s="74">
        <f t="shared" si="74"/>
        <v>3120</v>
      </c>
      <c r="K644" s="105">
        <f t="shared" si="75"/>
        <v>1</v>
      </c>
      <c r="L644" s="75">
        <v>0</v>
      </c>
      <c r="M644" s="75">
        <v>0</v>
      </c>
      <c r="N644" s="75">
        <v>0</v>
      </c>
      <c r="O644" s="105">
        <v>0</v>
      </c>
      <c r="P644" s="98">
        <f t="shared" si="76"/>
        <v>3120</v>
      </c>
      <c r="Q644" s="98">
        <f t="shared" si="77"/>
        <v>10</v>
      </c>
      <c r="R644" s="98">
        <f t="shared" si="78"/>
        <v>3120</v>
      </c>
      <c r="S644" s="105">
        <f t="shared" si="79"/>
        <v>1</v>
      </c>
      <c r="T644" s="8" t="str">
        <f>IF(I644=0,"",(INDEX('AWR Data'!A$1:E$8823,MATCH(A644,'AWR Data'!A$1:A$8823,0),4)))</f>
        <v>http://gardening.about.com/od/gardenproblems/a/VLB.htm</v>
      </c>
    </row>
    <row r="645" spans="1:20" ht="20" customHeight="1">
      <c r="A645" s="14" t="s">
        <v>16128</v>
      </c>
      <c r="B645" s="14" t="s">
        <v>513</v>
      </c>
      <c r="C645" s="14" t="s">
        <v>16129</v>
      </c>
      <c r="E645" s="74">
        <v>58</v>
      </c>
      <c r="F645" s="74">
        <v>2</v>
      </c>
      <c r="G645" s="74">
        <f t="shared" si="72"/>
        <v>696</v>
      </c>
      <c r="H645" s="80">
        <f t="shared" si="73"/>
        <v>348</v>
      </c>
      <c r="I645" s="74">
        <f>INDEX('AWR Data'!A$1:E$8825,MATCH(A645,'AWR Data'!A$1:A$8825,0),5)</f>
        <v>10</v>
      </c>
      <c r="J645" s="74">
        <f t="shared" si="74"/>
        <v>696</v>
      </c>
      <c r="K645" s="105">
        <f t="shared" si="75"/>
        <v>1</v>
      </c>
      <c r="L645" s="75">
        <v>0</v>
      </c>
      <c r="M645" s="75">
        <v>0</v>
      </c>
      <c r="N645" s="75">
        <v>0</v>
      </c>
      <c r="O645" s="105">
        <v>0</v>
      </c>
      <c r="P645" s="98">
        <f t="shared" si="76"/>
        <v>696</v>
      </c>
      <c r="Q645" s="98">
        <f t="shared" si="77"/>
        <v>10</v>
      </c>
      <c r="R645" s="98">
        <f t="shared" si="78"/>
        <v>696</v>
      </c>
      <c r="S645" s="105">
        <f t="shared" si="79"/>
        <v>1</v>
      </c>
      <c r="T645" s="8" t="str">
        <f>IF(I645=0,"",(INDEX('AWR Data'!A$1:E$8823,MATCH(A645,'AWR Data'!A$1:A$8823,0),4)))</f>
        <v>http://gardening.about.com/od/gardenproblems/a/VLB.htm</v>
      </c>
    </row>
    <row r="646" spans="1:20" ht="20" customHeight="1">
      <c r="A646" s="14" t="s">
        <v>16863</v>
      </c>
      <c r="B646" s="14" t="s">
        <v>516</v>
      </c>
      <c r="C646" s="14" t="s">
        <v>16864</v>
      </c>
      <c r="E646" s="74">
        <v>110</v>
      </c>
      <c r="F646" s="74">
        <v>5110</v>
      </c>
      <c r="G646" s="74">
        <f t="shared" ref="G646:G709" si="80">+E646*12</f>
        <v>1320</v>
      </c>
      <c r="H646" s="80">
        <f t="shared" ref="H646:H709" si="81">IF(G646&gt;0,(IF(F646&gt;0,G646/F646,1000)),0)</f>
        <v>0.2583170254403131</v>
      </c>
      <c r="I646" s="74">
        <f>INDEX('AWR Data'!A$1:E$8825,MATCH(A646,'AWR Data'!A$1:A$8825,0),5)</f>
        <v>10</v>
      </c>
      <c r="J646" s="74">
        <f t="shared" ref="J646:J709" si="82">IF(I646=0,0,IF(I646&gt;0,IF(I646&lt;11,G646,IF(I646&lt;21,(G646*0.32),IF(I646&lt;31,(G646*0.07),0)))))</f>
        <v>1320</v>
      </c>
      <c r="K646" s="105">
        <f t="shared" ref="K646:K709" si="83">IF(G646,J646/G646,0)</f>
        <v>1</v>
      </c>
      <c r="L646" s="75">
        <v>0</v>
      </c>
      <c r="M646" s="75">
        <v>0</v>
      </c>
      <c r="N646" s="75">
        <v>0</v>
      </c>
      <c r="O646" s="105">
        <v>0</v>
      </c>
      <c r="P646" s="98">
        <f t="shared" ref="P646:P709" si="84">+G646-L646</f>
        <v>1320</v>
      </c>
      <c r="Q646" s="98">
        <f t="shared" ref="Q646:Q709" si="85">IF(I646=0,I646-M646,IF(M646,IF(I646=0,(M646-0),M646-I646),I646))</f>
        <v>10</v>
      </c>
      <c r="R646" s="98">
        <f t="shared" ref="R646:R709" si="86">+J646-N646</f>
        <v>1320</v>
      </c>
      <c r="S646" s="105">
        <f t="shared" ref="S646:S709" si="87">+K646-O646</f>
        <v>1</v>
      </c>
      <c r="T646" s="8" t="str">
        <f>IF(I646=0,"",(INDEX('AWR Data'!A$1:E$8823,MATCH(A646,'AWR Data'!A$1:A$8823,0),4)))</f>
        <v>http://gardening.about.com/od/hydrangea/tp/Hydrangea-Types.htm</v>
      </c>
    </row>
    <row r="647" spans="1:20" ht="20" customHeight="1">
      <c r="A647" s="14" t="s">
        <v>17463</v>
      </c>
      <c r="B647" s="14" t="s">
        <v>2054</v>
      </c>
      <c r="C647" s="14" t="s">
        <v>17464</v>
      </c>
      <c r="E647" s="74">
        <v>73</v>
      </c>
      <c r="F647" s="74">
        <v>33800</v>
      </c>
      <c r="G647" s="74">
        <f t="shared" si="80"/>
        <v>876</v>
      </c>
      <c r="H647" s="80">
        <f t="shared" si="81"/>
        <v>2.5917159763313609E-2</v>
      </c>
      <c r="I647" s="74">
        <f>INDEX('AWR Data'!A$1:E$8825,MATCH(A647,'AWR Data'!A$1:A$8825,0),5)</f>
        <v>10</v>
      </c>
      <c r="J647" s="74">
        <f t="shared" si="82"/>
        <v>876</v>
      </c>
      <c r="K647" s="105">
        <f t="shared" si="83"/>
        <v>1</v>
      </c>
      <c r="L647" s="75">
        <v>0</v>
      </c>
      <c r="M647" s="75">
        <v>0</v>
      </c>
      <c r="N647" s="75">
        <v>0</v>
      </c>
      <c r="O647" s="105">
        <v>0</v>
      </c>
      <c r="P647" s="98">
        <f t="shared" si="84"/>
        <v>876</v>
      </c>
      <c r="Q647" s="98">
        <f t="shared" si="85"/>
        <v>10</v>
      </c>
      <c r="R647" s="98">
        <f t="shared" si="86"/>
        <v>876</v>
      </c>
      <c r="S647" s="105">
        <f t="shared" si="87"/>
        <v>1</v>
      </c>
      <c r="T647" s="8" t="str">
        <f>IF(I647=0,"",(INDEX('AWR Data'!A$1:E$8823,MATCH(A647,'AWR Data'!A$1:A$8823,0),4)))</f>
        <v>http://gardening.about.com/od/yourgardenphotos/ig/Garden-Triumphs/Zinnia-Garden.htm</v>
      </c>
    </row>
    <row r="648" spans="1:20" ht="20" customHeight="1">
      <c r="A648" s="14" t="s">
        <v>17496</v>
      </c>
      <c r="B648" s="14" t="s">
        <v>2054</v>
      </c>
      <c r="C648" s="14" t="s">
        <v>17497</v>
      </c>
      <c r="E648" s="74">
        <v>28</v>
      </c>
      <c r="F648" s="74">
        <v>6770</v>
      </c>
      <c r="G648" s="74">
        <f t="shared" si="80"/>
        <v>336</v>
      </c>
      <c r="H648" s="80">
        <f t="shared" si="81"/>
        <v>4.9630723781388476E-2</v>
      </c>
      <c r="I648" s="74">
        <f>INDEX('AWR Data'!A$1:E$8825,MATCH(A648,'AWR Data'!A$1:A$8825,0),5)</f>
        <v>10</v>
      </c>
      <c r="J648" s="74">
        <f t="shared" si="82"/>
        <v>336</v>
      </c>
      <c r="K648" s="105">
        <f t="shared" si="83"/>
        <v>1</v>
      </c>
      <c r="L648" s="75">
        <v>0</v>
      </c>
      <c r="M648" s="75">
        <v>0</v>
      </c>
      <c r="N648" s="75">
        <v>0</v>
      </c>
      <c r="O648" s="105">
        <v>0</v>
      </c>
      <c r="P648" s="98">
        <f t="shared" si="84"/>
        <v>336</v>
      </c>
      <c r="Q648" s="98">
        <f t="shared" si="85"/>
        <v>10</v>
      </c>
      <c r="R648" s="98">
        <f t="shared" si="86"/>
        <v>336</v>
      </c>
      <c r="S648" s="105">
        <f t="shared" si="87"/>
        <v>1</v>
      </c>
      <c r="T648" s="8" t="str">
        <f>IF(I648=0,"",(INDEX('AWR Data'!A$1:E$8823,MATCH(A648,'AWR Data'!A$1:A$8823,0),4)))</f>
        <v>http://gardening.about.com/od/galleryofgardens/ig/Zinnias/Zinnia--Profusion-Yellow-.htm</v>
      </c>
    </row>
    <row r="649" spans="1:20" ht="20" customHeight="1">
      <c r="A649" s="14" t="s">
        <v>1474</v>
      </c>
      <c r="B649" s="14" t="s">
        <v>516</v>
      </c>
      <c r="C649" s="14" t="s">
        <v>1682</v>
      </c>
      <c r="E649" s="74">
        <v>36</v>
      </c>
      <c r="F649" s="74">
        <v>7270</v>
      </c>
      <c r="G649" s="74">
        <f t="shared" si="80"/>
        <v>432</v>
      </c>
      <c r="H649" s="80">
        <f t="shared" si="81"/>
        <v>5.9422283356258598E-2</v>
      </c>
      <c r="I649" s="74">
        <f>INDEX('AWR Data'!A$1:E$8825,MATCH(A649,'AWR Data'!A$1:A$8825,0),5)</f>
        <v>11</v>
      </c>
      <c r="J649" s="74">
        <f t="shared" si="82"/>
        <v>138.24</v>
      </c>
      <c r="K649" s="105">
        <f t="shared" si="83"/>
        <v>0.32</v>
      </c>
      <c r="L649" s="75">
        <v>0</v>
      </c>
      <c r="M649" s="75">
        <v>0</v>
      </c>
      <c r="N649" s="75">
        <v>0</v>
      </c>
      <c r="O649" s="105">
        <v>0</v>
      </c>
      <c r="P649" s="98">
        <f t="shared" si="84"/>
        <v>432</v>
      </c>
      <c r="Q649" s="98">
        <f t="shared" si="85"/>
        <v>11</v>
      </c>
      <c r="R649" s="98">
        <f t="shared" si="86"/>
        <v>138.24</v>
      </c>
      <c r="S649" s="105">
        <f t="shared" si="87"/>
        <v>0.32</v>
      </c>
      <c r="T649" s="8" t="str">
        <f>IF(I649=0,"",(INDEX('AWR Data'!A$1:E$8823,MATCH(A649,'AWR Data'!A$1:A$8823,0),4)))</f>
        <v>http://gardening.about.com/od/craftsanddecor/ss/Dried_Hydrangea.htm</v>
      </c>
    </row>
    <row r="650" spans="1:20" ht="20" customHeight="1">
      <c r="A650" s="14" t="s">
        <v>1730</v>
      </c>
      <c r="B650" s="14" t="s">
        <v>516</v>
      </c>
      <c r="C650" s="14" t="s">
        <v>1731</v>
      </c>
      <c r="E650" s="74">
        <v>110</v>
      </c>
      <c r="F650" s="74">
        <v>110000</v>
      </c>
      <c r="G650" s="74">
        <f t="shared" si="80"/>
        <v>1320</v>
      </c>
      <c r="H650" s="80">
        <f t="shared" si="81"/>
        <v>1.2E-2</v>
      </c>
      <c r="I650" s="74">
        <f>INDEX('AWR Data'!A$1:E$8825,MATCH(A650,'AWR Data'!A$1:A$8825,0),5)</f>
        <v>11</v>
      </c>
      <c r="J650" s="74">
        <f t="shared" si="82"/>
        <v>422.40000000000003</v>
      </c>
      <c r="K650" s="105">
        <f t="shared" si="83"/>
        <v>0.32</v>
      </c>
      <c r="L650" s="75">
        <v>0</v>
      </c>
      <c r="M650" s="75">
        <v>0</v>
      </c>
      <c r="N650" s="75">
        <v>0</v>
      </c>
      <c r="O650" s="105">
        <v>0</v>
      </c>
      <c r="P650" s="98">
        <f t="shared" si="84"/>
        <v>1320</v>
      </c>
      <c r="Q650" s="98">
        <f t="shared" si="85"/>
        <v>11</v>
      </c>
      <c r="R650" s="98">
        <f t="shared" si="86"/>
        <v>422.40000000000003</v>
      </c>
      <c r="S650" s="105">
        <f t="shared" si="87"/>
        <v>0.32</v>
      </c>
      <c r="T650" s="8" t="str">
        <f>IF(I650=0,"",(INDEX('AWR Data'!A$1:E$8823,MATCH(A650,'AWR Data'!A$1:A$8823,0),4)))</f>
        <v>http://gardening.about.com/od/treesshrubs/a/Prune_Hydrangea.htm</v>
      </c>
    </row>
    <row r="651" spans="1:20" ht="20" customHeight="1">
      <c r="A651" s="14" t="s">
        <v>1673</v>
      </c>
      <c r="B651" s="14" t="s">
        <v>501</v>
      </c>
      <c r="C651" s="14" t="s">
        <v>1674</v>
      </c>
      <c r="E651" s="74">
        <v>260</v>
      </c>
      <c r="F651" s="74">
        <v>38300</v>
      </c>
      <c r="G651" s="74">
        <f t="shared" si="80"/>
        <v>3120</v>
      </c>
      <c r="H651" s="80">
        <f t="shared" si="81"/>
        <v>8.1462140992167101E-2</v>
      </c>
      <c r="I651" s="74">
        <f>INDEX('AWR Data'!A$1:E$8825,MATCH(A651,'AWR Data'!A$1:A$8825,0),5)</f>
        <v>11</v>
      </c>
      <c r="J651" s="74">
        <f t="shared" si="82"/>
        <v>998.4</v>
      </c>
      <c r="K651" s="105">
        <f t="shared" si="83"/>
        <v>0.32</v>
      </c>
      <c r="L651" s="75">
        <v>0</v>
      </c>
      <c r="M651" s="75">
        <v>0</v>
      </c>
      <c r="N651" s="75">
        <v>0</v>
      </c>
      <c r="O651" s="105">
        <v>0</v>
      </c>
      <c r="P651" s="98">
        <f t="shared" si="84"/>
        <v>3120</v>
      </c>
      <c r="Q651" s="98">
        <f t="shared" si="85"/>
        <v>11</v>
      </c>
      <c r="R651" s="98">
        <f t="shared" si="86"/>
        <v>998.4</v>
      </c>
      <c r="S651" s="105">
        <f t="shared" si="87"/>
        <v>0.32</v>
      </c>
      <c r="T651" s="8" t="str">
        <f>IF(I651=0,"",(INDEX('AWR Data'!A$1:E$8823,MATCH(A651,'AWR Data'!A$1:A$8823,0),4)))</f>
        <v>http://gardening.about.com/od/yourgardenphotos/ig/Garden-Triumphs/Blue-Clematis.htm</v>
      </c>
    </row>
    <row r="652" spans="1:20" ht="20" customHeight="1">
      <c r="A652" s="14" t="s">
        <v>2390</v>
      </c>
      <c r="B652" s="14" t="s">
        <v>17334</v>
      </c>
      <c r="C652" s="14" t="s">
        <v>2391</v>
      </c>
      <c r="E652" s="74">
        <v>110</v>
      </c>
      <c r="F652" s="74">
        <v>9520</v>
      </c>
      <c r="G652" s="74">
        <f t="shared" si="80"/>
        <v>1320</v>
      </c>
      <c r="H652" s="80">
        <f t="shared" si="81"/>
        <v>0.13865546218487396</v>
      </c>
      <c r="I652" s="74">
        <f>INDEX('AWR Data'!A$1:E$8825,MATCH(A652,'AWR Data'!A$1:A$8825,0),5)</f>
        <v>11</v>
      </c>
      <c r="J652" s="74">
        <f t="shared" si="82"/>
        <v>422.40000000000003</v>
      </c>
      <c r="K652" s="105">
        <f t="shared" si="83"/>
        <v>0.32</v>
      </c>
      <c r="L652" s="75">
        <v>0</v>
      </c>
      <c r="M652" s="75">
        <v>0</v>
      </c>
      <c r="N652" s="75">
        <v>0</v>
      </c>
      <c r="O652" s="105">
        <v>0</v>
      </c>
      <c r="P652" s="98">
        <f t="shared" si="84"/>
        <v>1320</v>
      </c>
      <c r="Q652" s="98">
        <f t="shared" si="85"/>
        <v>11</v>
      </c>
      <c r="R652" s="98">
        <f t="shared" si="86"/>
        <v>422.40000000000003</v>
      </c>
      <c r="S652" s="105">
        <f t="shared" si="87"/>
        <v>0.32</v>
      </c>
      <c r="T652" s="8" t="str">
        <f>IF(I652=0,"",(INDEX('AWR Data'!A$1:E$8823,MATCH(A652,'AWR Data'!A$1:A$8823,0),4)))</f>
        <v>http://gardening.about.com/od/soniasgarden/a/Bromeliads.htm</v>
      </c>
    </row>
    <row r="653" spans="1:20" ht="20" customHeight="1">
      <c r="A653" s="14" t="s">
        <v>4000</v>
      </c>
      <c r="B653" s="14" t="s">
        <v>2879</v>
      </c>
      <c r="C653" s="14" t="s">
        <v>4001</v>
      </c>
      <c r="E653" s="74">
        <v>46</v>
      </c>
      <c r="F653" s="74">
        <v>5960</v>
      </c>
      <c r="G653" s="74">
        <f t="shared" si="80"/>
        <v>552</v>
      </c>
      <c r="H653" s="80">
        <f t="shared" si="81"/>
        <v>9.261744966442953E-2</v>
      </c>
      <c r="I653" s="74">
        <f>INDEX('AWR Data'!A$1:E$8825,MATCH(A653,'AWR Data'!A$1:A$8825,0),5)</f>
        <v>11</v>
      </c>
      <c r="J653" s="74">
        <f t="shared" si="82"/>
        <v>176.64000000000001</v>
      </c>
      <c r="K653" s="105">
        <f t="shared" si="83"/>
        <v>0.32</v>
      </c>
      <c r="L653" s="75">
        <v>0</v>
      </c>
      <c r="M653" s="75">
        <v>0</v>
      </c>
      <c r="N653" s="75">
        <v>0</v>
      </c>
      <c r="O653" s="105">
        <v>0</v>
      </c>
      <c r="P653" s="98">
        <f t="shared" si="84"/>
        <v>552</v>
      </c>
      <c r="Q653" s="98">
        <f t="shared" si="85"/>
        <v>11</v>
      </c>
      <c r="R653" s="98">
        <f t="shared" si="86"/>
        <v>176.64000000000001</v>
      </c>
      <c r="S653" s="105">
        <f t="shared" si="87"/>
        <v>0.32</v>
      </c>
      <c r="T653" s="8" t="str">
        <f>IF(I653=0,"",(INDEX('AWR Data'!A$1:E$8823,MATCH(A653,'AWR Data'!A$1:A$8823,0),4)))</f>
        <v>http://gardening.about.com/od/annuals/a/SelfSeedNGB.htm</v>
      </c>
    </row>
    <row r="654" spans="1:20" ht="20" customHeight="1">
      <c r="A654" s="14" t="s">
        <v>4482</v>
      </c>
      <c r="B654" s="14" t="s">
        <v>516</v>
      </c>
      <c r="C654" s="14" t="s">
        <v>4265</v>
      </c>
      <c r="E654" s="74">
        <v>140</v>
      </c>
      <c r="F654" s="74">
        <v>8</v>
      </c>
      <c r="G654" s="74">
        <f t="shared" si="80"/>
        <v>1680</v>
      </c>
      <c r="H654" s="80">
        <f t="shared" si="81"/>
        <v>210</v>
      </c>
      <c r="I654" s="74">
        <f>INDEX('AWR Data'!A$1:E$8825,MATCH(A654,'AWR Data'!A$1:A$8825,0),5)</f>
        <v>11</v>
      </c>
      <c r="J654" s="74">
        <f t="shared" si="82"/>
        <v>537.6</v>
      </c>
      <c r="K654" s="105">
        <f t="shared" si="83"/>
        <v>0.32</v>
      </c>
      <c r="L654" s="75">
        <v>0</v>
      </c>
      <c r="M654" s="75">
        <v>0</v>
      </c>
      <c r="N654" s="75">
        <v>0</v>
      </c>
      <c r="O654" s="105">
        <v>0</v>
      </c>
      <c r="P654" s="98">
        <f t="shared" si="84"/>
        <v>1680</v>
      </c>
      <c r="Q654" s="98">
        <f t="shared" si="85"/>
        <v>11</v>
      </c>
      <c r="R654" s="98">
        <f t="shared" si="86"/>
        <v>537.6</v>
      </c>
      <c r="S654" s="105">
        <f t="shared" si="87"/>
        <v>0.32</v>
      </c>
      <c r="T654" s="8" t="str">
        <f>IF(I654=0,"",(INDEX('AWR Data'!A$1:E$8823,MATCH(A654,'AWR Data'!A$1:A$8823,0),4)))</f>
        <v>http://gardening.about.com/od/craftsanddecor/ss/Dried_Hydrangea.htm</v>
      </c>
    </row>
    <row r="655" spans="1:20" ht="20" customHeight="1">
      <c r="A655" s="14" t="s">
        <v>5288</v>
      </c>
      <c r="B655" s="14" t="s">
        <v>501</v>
      </c>
      <c r="C655" s="14" t="s">
        <v>5289</v>
      </c>
      <c r="E655" s="74">
        <v>28</v>
      </c>
      <c r="F655" s="74">
        <v>25600</v>
      </c>
      <c r="G655" s="74">
        <f t="shared" si="80"/>
        <v>336</v>
      </c>
      <c r="H655" s="80">
        <f t="shared" si="81"/>
        <v>1.3125E-2</v>
      </c>
      <c r="I655" s="74">
        <f>INDEX('AWR Data'!A$1:E$8825,MATCH(A655,'AWR Data'!A$1:A$8825,0),5)</f>
        <v>11</v>
      </c>
      <c r="J655" s="74">
        <f t="shared" si="82"/>
        <v>107.52</v>
      </c>
      <c r="K655" s="105">
        <f t="shared" si="83"/>
        <v>0.32</v>
      </c>
      <c r="L655" s="75">
        <v>0</v>
      </c>
      <c r="M655" s="75">
        <v>0</v>
      </c>
      <c r="N655" s="75">
        <v>0</v>
      </c>
      <c r="O655" s="105">
        <v>0</v>
      </c>
      <c r="P655" s="98">
        <f t="shared" si="84"/>
        <v>336</v>
      </c>
      <c r="Q655" s="98">
        <f t="shared" si="85"/>
        <v>11</v>
      </c>
      <c r="R655" s="98">
        <f t="shared" si="86"/>
        <v>107.52</v>
      </c>
      <c r="S655" s="105">
        <f t="shared" si="87"/>
        <v>0.32</v>
      </c>
      <c r="T655" s="8" t="str">
        <f>IF(I655=0,"",(INDEX('AWR Data'!A$1:E$8823,MATCH(A655,'AWR Data'!A$1:A$8823,0),4)))</f>
        <v>http://gardening.about.com/od/perennials/a/PruningClematis.htm</v>
      </c>
    </row>
    <row r="656" spans="1:20" ht="20" customHeight="1">
      <c r="A656" s="14" t="s">
        <v>5516</v>
      </c>
      <c r="B656" s="14" t="s">
        <v>989</v>
      </c>
      <c r="C656" s="14" t="s">
        <v>5517</v>
      </c>
      <c r="E656" s="98">
        <v>73</v>
      </c>
      <c r="F656" s="98">
        <v>54100</v>
      </c>
      <c r="G656" s="98">
        <f t="shared" si="80"/>
        <v>876</v>
      </c>
      <c r="H656" s="80">
        <f t="shared" si="81"/>
        <v>1.6192236598890943E-2</v>
      </c>
      <c r="I656" s="98">
        <f>INDEX('AWR Data'!A$1:E$8825,MATCH(A656,'AWR Data'!A$1:A$8825,0),5)</f>
        <v>11</v>
      </c>
      <c r="J656" s="98">
        <f t="shared" si="82"/>
        <v>280.32</v>
      </c>
      <c r="K656" s="105">
        <f t="shared" si="83"/>
        <v>0.32</v>
      </c>
      <c r="L656" s="75">
        <v>0</v>
      </c>
      <c r="M656" s="75">
        <v>0</v>
      </c>
      <c r="N656" s="75">
        <v>0</v>
      </c>
      <c r="O656" s="105">
        <v>0</v>
      </c>
      <c r="P656" s="98">
        <f t="shared" si="84"/>
        <v>876</v>
      </c>
      <c r="Q656" s="98">
        <f t="shared" si="85"/>
        <v>11</v>
      </c>
      <c r="R656" s="98">
        <f t="shared" si="86"/>
        <v>280.32</v>
      </c>
      <c r="S656" s="105">
        <f t="shared" si="87"/>
        <v>0.32</v>
      </c>
      <c r="T656" s="8" t="str">
        <f>IF(I656=0,"",(INDEX('AWR Data'!A$1:E$8823,MATCH(A656,'AWR Data'!A$1:A$8823,0),4)))</f>
        <v>http://gardening.about.com</v>
      </c>
    </row>
    <row r="657" spans="1:20" ht="20" customHeight="1">
      <c r="A657" s="14" t="s">
        <v>6096</v>
      </c>
      <c r="B657" s="14" t="s">
        <v>989</v>
      </c>
      <c r="C657" s="14" t="s">
        <v>6097</v>
      </c>
      <c r="E657" s="74">
        <v>1900</v>
      </c>
      <c r="F657" s="74">
        <v>247000</v>
      </c>
      <c r="G657" s="74">
        <f t="shared" si="80"/>
        <v>22800</v>
      </c>
      <c r="H657" s="80">
        <f t="shared" si="81"/>
        <v>9.2307692307692313E-2</v>
      </c>
      <c r="I657" s="74">
        <f>INDEX('AWR Data'!A$1:E$8825,MATCH(A657,'AWR Data'!A$1:A$8825,0),5)</f>
        <v>11</v>
      </c>
      <c r="J657" s="74">
        <f t="shared" si="82"/>
        <v>7296</v>
      </c>
      <c r="K657" s="105">
        <f t="shared" si="83"/>
        <v>0.32</v>
      </c>
      <c r="L657" s="75">
        <v>0</v>
      </c>
      <c r="M657" s="75">
        <v>0</v>
      </c>
      <c r="N657" s="75">
        <v>0</v>
      </c>
      <c r="O657" s="105">
        <v>0</v>
      </c>
      <c r="P657" s="98">
        <f t="shared" si="84"/>
        <v>22800</v>
      </c>
      <c r="Q657" s="98">
        <f t="shared" si="85"/>
        <v>11</v>
      </c>
      <c r="R657" s="98">
        <f t="shared" si="86"/>
        <v>7296</v>
      </c>
      <c r="S657" s="105">
        <f t="shared" si="87"/>
        <v>0.32</v>
      </c>
      <c r="T657" s="8" t="str">
        <f>IF(I657=0,"",(INDEX('AWR Data'!A$1:E$8823,MATCH(A657,'AWR Data'!A$1:A$8823,0),4)))</f>
        <v>http://gardening.about.com</v>
      </c>
    </row>
    <row r="658" spans="1:20" ht="20" customHeight="1">
      <c r="A658" s="14" t="s">
        <v>6135</v>
      </c>
      <c r="B658" s="14" t="s">
        <v>989</v>
      </c>
      <c r="C658" s="14" t="s">
        <v>6136</v>
      </c>
      <c r="E658" s="74">
        <v>14800</v>
      </c>
      <c r="F658" s="74">
        <v>3300000</v>
      </c>
      <c r="G658" s="74">
        <f t="shared" si="80"/>
        <v>177600</v>
      </c>
      <c r="H658" s="80">
        <f t="shared" si="81"/>
        <v>5.3818181818181821E-2</v>
      </c>
      <c r="I658" s="74">
        <f>INDEX('AWR Data'!A$1:E$8825,MATCH(A658,'AWR Data'!A$1:A$8825,0),5)</f>
        <v>11</v>
      </c>
      <c r="J658" s="74">
        <f t="shared" si="82"/>
        <v>56832</v>
      </c>
      <c r="K658" s="105">
        <f t="shared" si="83"/>
        <v>0.32</v>
      </c>
      <c r="L658" s="75">
        <v>0</v>
      </c>
      <c r="M658" s="75">
        <v>0</v>
      </c>
      <c r="N658" s="75">
        <v>0</v>
      </c>
      <c r="O658" s="105">
        <v>0</v>
      </c>
      <c r="P658" s="98">
        <f t="shared" si="84"/>
        <v>177600</v>
      </c>
      <c r="Q658" s="98">
        <f t="shared" si="85"/>
        <v>11</v>
      </c>
      <c r="R658" s="98">
        <f t="shared" si="86"/>
        <v>56832</v>
      </c>
      <c r="S658" s="105">
        <f t="shared" si="87"/>
        <v>0.32</v>
      </c>
      <c r="T658" s="8" t="str">
        <f>IF(I658=0,"",(INDEX('AWR Data'!A$1:E$8823,MATCH(A658,'AWR Data'!A$1:A$8823,0),4)))</f>
        <v>http://gardening.about.com</v>
      </c>
    </row>
    <row r="659" spans="1:20" ht="20" customHeight="1">
      <c r="A659" s="14" t="s">
        <v>6234</v>
      </c>
      <c r="B659" s="14" t="s">
        <v>989</v>
      </c>
      <c r="C659" s="14" t="s">
        <v>6235</v>
      </c>
      <c r="E659" s="74">
        <v>590</v>
      </c>
      <c r="F659" s="74">
        <v>74900</v>
      </c>
      <c r="G659" s="74">
        <f t="shared" si="80"/>
        <v>7080</v>
      </c>
      <c r="H659" s="80">
        <f t="shared" si="81"/>
        <v>9.4526034712950596E-2</v>
      </c>
      <c r="I659" s="74">
        <f>INDEX('AWR Data'!A$1:E$8825,MATCH(A659,'AWR Data'!A$1:A$8825,0),5)</f>
        <v>11</v>
      </c>
      <c r="J659" s="74">
        <f t="shared" si="82"/>
        <v>2265.6</v>
      </c>
      <c r="K659" s="105">
        <f t="shared" si="83"/>
        <v>0.32</v>
      </c>
      <c r="L659" s="75">
        <v>0</v>
      </c>
      <c r="M659" s="75">
        <v>0</v>
      </c>
      <c r="N659" s="75">
        <v>0</v>
      </c>
      <c r="O659" s="105">
        <v>0</v>
      </c>
      <c r="P659" s="98">
        <f t="shared" si="84"/>
        <v>7080</v>
      </c>
      <c r="Q659" s="98">
        <f t="shared" si="85"/>
        <v>11</v>
      </c>
      <c r="R659" s="98">
        <f t="shared" si="86"/>
        <v>2265.6</v>
      </c>
      <c r="S659" s="105">
        <f t="shared" si="87"/>
        <v>0.32</v>
      </c>
      <c r="T659" s="8" t="str">
        <f>IF(I659=0,"",(INDEX('AWR Data'!A$1:E$8823,MATCH(A659,'AWR Data'!A$1:A$8823,0),4)))</f>
        <v>http://gardening.about.com/od/gardendesignplans/Free_Garden_Design_Plans_You_Can_Use_in_Your_Yard.htm</v>
      </c>
    </row>
    <row r="660" spans="1:20" ht="20" customHeight="1">
      <c r="A660" s="14" t="s">
        <v>6266</v>
      </c>
      <c r="B660" s="14" t="s">
        <v>929</v>
      </c>
      <c r="C660" s="14" t="s">
        <v>6267</v>
      </c>
      <c r="E660" s="74">
        <v>46</v>
      </c>
      <c r="F660" s="74">
        <v>6680</v>
      </c>
      <c r="G660" s="74">
        <f t="shared" si="80"/>
        <v>552</v>
      </c>
      <c r="H660" s="80">
        <f t="shared" si="81"/>
        <v>8.263473053892216E-2</v>
      </c>
      <c r="I660" s="74">
        <f>INDEX('AWR Data'!A$1:E$8825,MATCH(A660,'AWR Data'!A$1:A$8825,0),5)</f>
        <v>11</v>
      </c>
      <c r="J660" s="74">
        <f t="shared" si="82"/>
        <v>176.64000000000001</v>
      </c>
      <c r="K660" s="105">
        <f t="shared" si="83"/>
        <v>0.32</v>
      </c>
      <c r="L660" s="75">
        <v>0</v>
      </c>
      <c r="M660" s="75">
        <v>0</v>
      </c>
      <c r="N660" s="75">
        <v>0</v>
      </c>
      <c r="O660" s="105">
        <v>0</v>
      </c>
      <c r="P660" s="98">
        <f t="shared" si="84"/>
        <v>552</v>
      </c>
      <c r="Q660" s="98">
        <f t="shared" si="85"/>
        <v>11</v>
      </c>
      <c r="R660" s="98">
        <f t="shared" si="86"/>
        <v>176.64000000000001</v>
      </c>
      <c r="S660" s="105">
        <f t="shared" si="87"/>
        <v>0.32</v>
      </c>
      <c r="T660" s="8" t="str">
        <f>IF(I660=0,"",(INDEX('AWR Data'!A$1:E$8823,MATCH(A660,'AWR Data'!A$1:A$8823,0),4)))</f>
        <v>http://gardening.about.com/od/gardendesign/ig/Designing-a-Sunny-Border/-7---Sedum--Autumn-Joy-.htm</v>
      </c>
    </row>
    <row r="661" spans="1:20" ht="20" customHeight="1">
      <c r="A661" s="14" t="s">
        <v>6483</v>
      </c>
      <c r="B661" s="14" t="s">
        <v>573</v>
      </c>
      <c r="C661" s="14" t="s">
        <v>6484</v>
      </c>
      <c r="E661" s="74">
        <v>2900</v>
      </c>
      <c r="F661" s="74">
        <v>92800</v>
      </c>
      <c r="G661" s="74">
        <f t="shared" si="80"/>
        <v>34800</v>
      </c>
      <c r="H661" s="80">
        <f t="shared" si="81"/>
        <v>0.375</v>
      </c>
      <c r="I661" s="74">
        <f>INDEX('AWR Data'!A$1:E$8825,MATCH(A661,'AWR Data'!A$1:A$8825,0),5)</f>
        <v>11</v>
      </c>
      <c r="J661" s="74">
        <f t="shared" si="82"/>
        <v>11136</v>
      </c>
      <c r="K661" s="105">
        <f t="shared" si="83"/>
        <v>0.32</v>
      </c>
      <c r="L661" s="75">
        <v>0</v>
      </c>
      <c r="M661" s="75">
        <v>0</v>
      </c>
      <c r="N661" s="75">
        <v>0</v>
      </c>
      <c r="O661" s="105">
        <v>0</v>
      </c>
      <c r="P661" s="98">
        <f t="shared" si="84"/>
        <v>34800</v>
      </c>
      <c r="Q661" s="98">
        <f t="shared" si="85"/>
        <v>11</v>
      </c>
      <c r="R661" s="98">
        <f t="shared" si="86"/>
        <v>11136</v>
      </c>
      <c r="S661" s="105">
        <f t="shared" si="87"/>
        <v>0.32</v>
      </c>
      <c r="T661" s="8" t="str">
        <f>IF(I661=0,"",(INDEX('AWR Data'!A$1:E$8823,MATCH(A661,'AWR Data'!A$1:A$8823,0),4)))</f>
        <v>http://gardening.about.com/od/whatsnewinthegarden/a/GeraniumRozanne.htm</v>
      </c>
    </row>
    <row r="662" spans="1:20" ht="20" customHeight="1">
      <c r="A662" s="14" t="s">
        <v>7248</v>
      </c>
      <c r="B662" s="14" t="s">
        <v>279</v>
      </c>
      <c r="C662" s="14" t="s">
        <v>7249</v>
      </c>
      <c r="E662" s="74">
        <v>12</v>
      </c>
      <c r="F662" s="74">
        <v>5170</v>
      </c>
      <c r="G662" s="74">
        <f t="shared" si="80"/>
        <v>144</v>
      </c>
      <c r="H662" s="80">
        <f t="shared" si="81"/>
        <v>2.7852998065764023E-2</v>
      </c>
      <c r="I662" s="74">
        <f>INDEX('AWR Data'!A$1:E$8825,MATCH(A662,'AWR Data'!A$1:A$8825,0),5)</f>
        <v>11</v>
      </c>
      <c r="J662" s="74">
        <f t="shared" si="82"/>
        <v>46.08</v>
      </c>
      <c r="K662" s="105">
        <f t="shared" si="83"/>
        <v>0.32</v>
      </c>
      <c r="L662" s="75">
        <v>0</v>
      </c>
      <c r="M662" s="75">
        <v>0</v>
      </c>
      <c r="N662" s="75">
        <v>0</v>
      </c>
      <c r="O662" s="105">
        <v>0</v>
      </c>
      <c r="P662" s="98">
        <f t="shared" si="84"/>
        <v>144</v>
      </c>
      <c r="Q662" s="98">
        <f t="shared" si="85"/>
        <v>11</v>
      </c>
      <c r="R662" s="98">
        <f t="shared" si="86"/>
        <v>46.08</v>
      </c>
      <c r="S662" s="105">
        <f t="shared" si="87"/>
        <v>0.32</v>
      </c>
      <c r="T662" s="8" t="str">
        <f>IF(I662=0,"",(INDEX('AWR Data'!A$1:E$8823,MATCH(A662,'AWR Data'!A$1:A$8823,0),4)))</f>
        <v>http://gardening.about.com/od/soniasgarden/a/Bromeliads.htm</v>
      </c>
    </row>
    <row r="663" spans="1:20" ht="20" customHeight="1">
      <c r="A663" s="14" t="s">
        <v>8079</v>
      </c>
      <c r="B663" s="14" t="s">
        <v>505</v>
      </c>
      <c r="C663" s="14" t="s">
        <v>8080</v>
      </c>
      <c r="E663" s="74">
        <v>170</v>
      </c>
      <c r="F663" s="74">
        <v>74600</v>
      </c>
      <c r="G663" s="74">
        <f t="shared" si="80"/>
        <v>2040</v>
      </c>
      <c r="H663" s="80">
        <f t="shared" si="81"/>
        <v>2.7345844504021447E-2</v>
      </c>
      <c r="I663" s="74">
        <f>INDEX('AWR Data'!A$1:E$8825,MATCH(A663,'AWR Data'!A$1:A$8825,0),5)</f>
        <v>11</v>
      </c>
      <c r="J663" s="74">
        <f t="shared" si="82"/>
        <v>652.80000000000007</v>
      </c>
      <c r="K663" s="105">
        <f t="shared" si="83"/>
        <v>0.32</v>
      </c>
      <c r="L663" s="75">
        <v>0</v>
      </c>
      <c r="M663" s="75">
        <v>0</v>
      </c>
      <c r="N663" s="75">
        <v>0</v>
      </c>
      <c r="O663" s="105">
        <v>0</v>
      </c>
      <c r="P663" s="98">
        <f t="shared" si="84"/>
        <v>2040</v>
      </c>
      <c r="Q663" s="98">
        <f t="shared" si="85"/>
        <v>11</v>
      </c>
      <c r="R663" s="98">
        <f t="shared" si="86"/>
        <v>652.80000000000007</v>
      </c>
      <c r="S663" s="105">
        <f t="shared" si="87"/>
        <v>0.32</v>
      </c>
      <c r="T663" s="8" t="str">
        <f>IF(I663=0,"",(INDEX('AWR Data'!A$1:E$8823,MATCH(A663,'AWR Data'!A$1:A$8823,0),4)))</f>
        <v>http://gardening.about.com/od/perennials/qt/Sun_Hosta.htm</v>
      </c>
    </row>
    <row r="664" spans="1:20" ht="20" customHeight="1">
      <c r="A664" s="14" t="s">
        <v>8301</v>
      </c>
      <c r="B664" s="14" t="s">
        <v>516</v>
      </c>
      <c r="C664" s="14" t="s">
        <v>8302</v>
      </c>
      <c r="E664" s="74">
        <v>2400</v>
      </c>
      <c r="F664" s="74">
        <v>27600</v>
      </c>
      <c r="G664" s="74">
        <f t="shared" si="80"/>
        <v>28800</v>
      </c>
      <c r="H664" s="80">
        <f t="shared" si="81"/>
        <v>1.0434782608695652</v>
      </c>
      <c r="I664" s="74">
        <f>INDEX('AWR Data'!A$1:E$8825,MATCH(A664,'AWR Data'!A$1:A$8825,0),5)</f>
        <v>11</v>
      </c>
      <c r="J664" s="74">
        <f t="shared" si="82"/>
        <v>9216</v>
      </c>
      <c r="K664" s="105">
        <f t="shared" si="83"/>
        <v>0.32</v>
      </c>
      <c r="L664" s="75">
        <v>0</v>
      </c>
      <c r="M664" s="75">
        <v>0</v>
      </c>
      <c r="N664" s="75">
        <v>0</v>
      </c>
      <c r="O664" s="105">
        <v>0</v>
      </c>
      <c r="P664" s="98">
        <f t="shared" si="84"/>
        <v>28800</v>
      </c>
      <c r="Q664" s="98">
        <f t="shared" si="85"/>
        <v>11</v>
      </c>
      <c r="R664" s="98">
        <f t="shared" si="86"/>
        <v>9216</v>
      </c>
      <c r="S664" s="105">
        <f t="shared" si="87"/>
        <v>0.32</v>
      </c>
      <c r="T664" s="8" t="str">
        <f>IF(I664=0,"",(INDEX('AWR Data'!A$1:E$8823,MATCH(A664,'AWR Data'!A$1:A$8823,0),4)))</f>
        <v>http://gardening.about.com/od/treesshrubs/a/Prune_Hydrangea_2.htm</v>
      </c>
    </row>
    <row r="665" spans="1:20" ht="20" customHeight="1">
      <c r="A665" s="14" t="s">
        <v>9088</v>
      </c>
      <c r="B665" s="14" t="s">
        <v>1810</v>
      </c>
      <c r="C665" s="14" t="s">
        <v>9089</v>
      </c>
      <c r="E665" s="74">
        <v>140</v>
      </c>
      <c r="F665" s="74">
        <v>19100</v>
      </c>
      <c r="G665" s="74">
        <f t="shared" si="80"/>
        <v>1680</v>
      </c>
      <c r="H665" s="80">
        <f t="shared" si="81"/>
        <v>8.7958115183246074E-2</v>
      </c>
      <c r="I665" s="74">
        <f>INDEX('AWR Data'!A$1:E$8825,MATCH(A665,'AWR Data'!A$1:A$8825,0),5)</f>
        <v>11</v>
      </c>
      <c r="J665" s="74">
        <f t="shared" si="82"/>
        <v>537.6</v>
      </c>
      <c r="K665" s="105">
        <f t="shared" si="83"/>
        <v>0.32</v>
      </c>
      <c r="L665" s="75">
        <v>0</v>
      </c>
      <c r="M665" s="75">
        <v>0</v>
      </c>
      <c r="N665" s="75">
        <v>0</v>
      </c>
      <c r="O665" s="105">
        <v>0</v>
      </c>
      <c r="P665" s="98">
        <f t="shared" si="84"/>
        <v>1680</v>
      </c>
      <c r="Q665" s="98">
        <f t="shared" si="85"/>
        <v>11</v>
      </c>
      <c r="R665" s="98">
        <f t="shared" si="86"/>
        <v>537.6</v>
      </c>
      <c r="S665" s="105">
        <f t="shared" si="87"/>
        <v>0.32</v>
      </c>
      <c r="T665" s="8" t="str">
        <f>IF(I665=0,"",(INDEX('AWR Data'!A$1:E$8823,MATCH(A665,'AWR Data'!A$1:A$8823,0),4)))</f>
        <v>http://gardening.about.com/od/perennials/ss/DividingIrid.htm</v>
      </c>
    </row>
    <row r="666" spans="1:20" ht="20" customHeight="1">
      <c r="A666" s="14" t="s">
        <v>9739</v>
      </c>
      <c r="B666" s="14" t="s">
        <v>501</v>
      </c>
      <c r="C666" s="14" t="s">
        <v>9740</v>
      </c>
      <c r="E666" s="74">
        <v>58</v>
      </c>
      <c r="F666" s="74">
        <v>3100</v>
      </c>
      <c r="G666" s="74">
        <f t="shared" si="80"/>
        <v>696</v>
      </c>
      <c r="H666" s="80">
        <f t="shared" si="81"/>
        <v>0.22451612903225807</v>
      </c>
      <c r="I666" s="74">
        <f>INDEX('AWR Data'!A$1:E$8825,MATCH(A666,'AWR Data'!A$1:A$8825,0),5)</f>
        <v>11</v>
      </c>
      <c r="J666" s="74">
        <f t="shared" si="82"/>
        <v>222.72</v>
      </c>
      <c r="K666" s="105">
        <f t="shared" si="83"/>
        <v>0.32</v>
      </c>
      <c r="L666" s="75">
        <v>0</v>
      </c>
      <c r="M666" s="75">
        <v>0</v>
      </c>
      <c r="N666" s="75">
        <v>0</v>
      </c>
      <c r="O666" s="105">
        <v>0</v>
      </c>
      <c r="P666" s="98">
        <f t="shared" si="84"/>
        <v>696</v>
      </c>
      <c r="Q666" s="98">
        <f t="shared" si="85"/>
        <v>11</v>
      </c>
      <c r="R666" s="98">
        <f t="shared" si="86"/>
        <v>222.72</v>
      </c>
      <c r="S666" s="105">
        <f t="shared" si="87"/>
        <v>0.32</v>
      </c>
      <c r="T666" s="8" t="str">
        <f>IF(I666=0,"",(INDEX('AWR Data'!A$1:E$8823,MATCH(A666,'AWR Data'!A$1:A$8823,0),4)))</f>
        <v>http://gardening.about.com/od/perennials/a/PruningClematis.htm</v>
      </c>
    </row>
    <row r="667" spans="1:20" ht="20" customHeight="1">
      <c r="A667" s="14" t="s">
        <v>10973</v>
      </c>
      <c r="B667" s="14" t="s">
        <v>1570</v>
      </c>
      <c r="C667" s="14" t="s">
        <v>10974</v>
      </c>
      <c r="E667" s="74">
        <v>140</v>
      </c>
      <c r="F667" s="74">
        <v>3200</v>
      </c>
      <c r="G667" s="74">
        <f t="shared" si="80"/>
        <v>1680</v>
      </c>
      <c r="H667" s="80">
        <f t="shared" si="81"/>
        <v>0.52500000000000002</v>
      </c>
      <c r="I667" s="74">
        <f>INDEX('AWR Data'!A$1:E$8825,MATCH(A667,'AWR Data'!A$1:A$8825,0),5)</f>
        <v>11</v>
      </c>
      <c r="J667" s="74">
        <f t="shared" si="82"/>
        <v>537.6</v>
      </c>
      <c r="K667" s="105">
        <f t="shared" si="83"/>
        <v>0.32</v>
      </c>
      <c r="L667" s="75">
        <v>0</v>
      </c>
      <c r="M667" s="75">
        <v>0</v>
      </c>
      <c r="N667" s="75">
        <v>0</v>
      </c>
      <c r="O667" s="105">
        <v>0</v>
      </c>
      <c r="P667" s="98">
        <f t="shared" si="84"/>
        <v>1680</v>
      </c>
      <c r="Q667" s="98">
        <f t="shared" si="85"/>
        <v>11</v>
      </c>
      <c r="R667" s="98">
        <f t="shared" si="86"/>
        <v>537.6</v>
      </c>
      <c r="S667" s="105">
        <f t="shared" si="87"/>
        <v>0.32</v>
      </c>
      <c r="T667" s="8" t="str">
        <f>IF(I667=0,"",(INDEX('AWR Data'!A$1:E$8823,MATCH(A667,'AWR Data'!A$1:A$8823,0),4)))</f>
        <v>http://gardening.about.com/od/gardendesign/ig/Desiging-a-White-Shade-Garden/Ornamental-Grasses-in-Shade.htm</v>
      </c>
    </row>
    <row r="668" spans="1:20" ht="20" customHeight="1">
      <c r="A668" s="14" t="s">
        <v>11367</v>
      </c>
      <c r="B668" s="14" t="s">
        <v>573</v>
      </c>
      <c r="C668" s="14" t="s">
        <v>11368</v>
      </c>
      <c r="E668" s="74">
        <v>28</v>
      </c>
      <c r="F668" s="74">
        <v>9540</v>
      </c>
      <c r="G668" s="74">
        <f t="shared" si="80"/>
        <v>336</v>
      </c>
      <c r="H668" s="80">
        <f t="shared" si="81"/>
        <v>3.5220125786163521E-2</v>
      </c>
      <c r="I668" s="74">
        <f>INDEX('AWR Data'!A$1:E$8825,MATCH(A668,'AWR Data'!A$1:A$8825,0),5)</f>
        <v>11</v>
      </c>
      <c r="J668" s="74">
        <f t="shared" si="82"/>
        <v>107.52</v>
      </c>
      <c r="K668" s="105">
        <f t="shared" si="83"/>
        <v>0.32</v>
      </c>
      <c r="L668" s="75">
        <v>0</v>
      </c>
      <c r="M668" s="75">
        <v>0</v>
      </c>
      <c r="N668" s="75">
        <v>0</v>
      </c>
      <c r="O668" s="105">
        <v>0</v>
      </c>
      <c r="P668" s="98">
        <f t="shared" si="84"/>
        <v>336</v>
      </c>
      <c r="Q668" s="98">
        <f t="shared" si="85"/>
        <v>11</v>
      </c>
      <c r="R668" s="98">
        <f t="shared" si="86"/>
        <v>107.52</v>
      </c>
      <c r="S668" s="105">
        <f t="shared" si="87"/>
        <v>0.32</v>
      </c>
      <c r="T668" s="8" t="str">
        <f>IF(I668=0,"",(INDEX('AWR Data'!A$1:E$8823,MATCH(A668,'AWR Data'!A$1:A$8823,0),4)))</f>
        <v>http://gardening.about.com/b/2011/02/25/favorite-plants.htm</v>
      </c>
    </row>
    <row r="669" spans="1:20" ht="20" customHeight="1">
      <c r="A669" s="14" t="s">
        <v>11948</v>
      </c>
      <c r="B669" s="14" t="s">
        <v>996</v>
      </c>
      <c r="C669" s="14" t="s">
        <v>11949</v>
      </c>
      <c r="E669" s="74">
        <v>390</v>
      </c>
      <c r="F669" s="74">
        <v>43000</v>
      </c>
      <c r="G669" s="74">
        <f t="shared" si="80"/>
        <v>4680</v>
      </c>
      <c r="H669" s="80">
        <f t="shared" si="81"/>
        <v>0.10883720930232559</v>
      </c>
      <c r="I669" s="74">
        <f>INDEX('AWR Data'!A$1:E$8825,MATCH(A669,'AWR Data'!A$1:A$8825,0),5)</f>
        <v>11</v>
      </c>
      <c r="J669" s="74">
        <f t="shared" si="82"/>
        <v>1497.6000000000001</v>
      </c>
      <c r="K669" s="105">
        <f t="shared" si="83"/>
        <v>0.32</v>
      </c>
      <c r="L669" s="75">
        <v>0</v>
      </c>
      <c r="M669" s="75">
        <v>0</v>
      </c>
      <c r="N669" s="75">
        <v>0</v>
      </c>
      <c r="O669" s="105">
        <v>0</v>
      </c>
      <c r="P669" s="98">
        <f t="shared" si="84"/>
        <v>4680</v>
      </c>
      <c r="Q669" s="98">
        <f t="shared" si="85"/>
        <v>11</v>
      </c>
      <c r="R669" s="98">
        <f t="shared" si="86"/>
        <v>1497.6000000000001</v>
      </c>
      <c r="S669" s="105">
        <f t="shared" si="87"/>
        <v>0.32</v>
      </c>
      <c r="T669" s="8" t="str">
        <f>IF(I669=0,"",(INDEX('AWR Data'!A$1:E$8823,MATCH(A669,'AWR Data'!A$1:A$8823,0),4)))</f>
        <v>http://gardening.about.com/od/gardendesignplans/ig/Perennial-Cutting-Garden/-3---Garden-Phlox.htm</v>
      </c>
    </row>
    <row r="670" spans="1:20" ht="20" customHeight="1">
      <c r="A670" s="14" t="s">
        <v>12078</v>
      </c>
      <c r="B670" s="14" t="s">
        <v>573</v>
      </c>
      <c r="C670" s="14" t="s">
        <v>12079</v>
      </c>
      <c r="E670" s="74">
        <v>46</v>
      </c>
      <c r="F670" s="74">
        <v>62500</v>
      </c>
      <c r="G670" s="74">
        <f t="shared" si="80"/>
        <v>552</v>
      </c>
      <c r="H670" s="80">
        <f t="shared" si="81"/>
        <v>8.8319999999999996E-3</v>
      </c>
      <c r="I670" s="74">
        <f>INDEX('AWR Data'!A$1:E$8825,MATCH(A670,'AWR Data'!A$1:A$8825,0),5)</f>
        <v>11</v>
      </c>
      <c r="J670" s="74">
        <f t="shared" si="82"/>
        <v>176.64000000000001</v>
      </c>
      <c r="K670" s="105">
        <f t="shared" si="83"/>
        <v>0.32</v>
      </c>
      <c r="L670" s="75">
        <v>0</v>
      </c>
      <c r="M670" s="75">
        <v>0</v>
      </c>
      <c r="N670" s="75">
        <v>0</v>
      </c>
      <c r="O670" s="105">
        <v>0</v>
      </c>
      <c r="P670" s="98">
        <f t="shared" si="84"/>
        <v>552</v>
      </c>
      <c r="Q670" s="98">
        <f t="shared" si="85"/>
        <v>11</v>
      </c>
      <c r="R670" s="98">
        <f t="shared" si="86"/>
        <v>176.64000000000001</v>
      </c>
      <c r="S670" s="105">
        <f t="shared" si="87"/>
        <v>0.32</v>
      </c>
      <c r="T670" s="8" t="str">
        <f>IF(I670=0,"",(INDEX('AWR Data'!A$1:E$8823,MATCH(A670,'AWR Data'!A$1:A$8823,0),4)))</f>
        <v>http://gardening.about.com/b/2011/02/25/favorite-plants.htm</v>
      </c>
    </row>
    <row r="671" spans="1:20" ht="20" customHeight="1">
      <c r="A671" s="14" t="s">
        <v>12491</v>
      </c>
      <c r="B671" s="14" t="s">
        <v>1810</v>
      </c>
      <c r="C671" s="14" t="s">
        <v>12492</v>
      </c>
      <c r="E671" s="74">
        <v>320</v>
      </c>
      <c r="F671" s="74">
        <v>4360</v>
      </c>
      <c r="G671" s="74">
        <f t="shared" si="80"/>
        <v>3840</v>
      </c>
      <c r="H671" s="80">
        <f t="shared" si="81"/>
        <v>0.88073394495412849</v>
      </c>
      <c r="I671" s="74">
        <f>INDEX('AWR Data'!A$1:E$8825,MATCH(A671,'AWR Data'!A$1:A$8825,0),5)</f>
        <v>11</v>
      </c>
      <c r="J671" s="74">
        <f t="shared" si="82"/>
        <v>1228.8</v>
      </c>
      <c r="K671" s="105">
        <f t="shared" si="83"/>
        <v>0.32</v>
      </c>
      <c r="L671" s="75">
        <v>0</v>
      </c>
      <c r="M671" s="75">
        <v>0</v>
      </c>
      <c r="N671" s="75">
        <v>0</v>
      </c>
      <c r="O671" s="105">
        <v>0</v>
      </c>
      <c r="P671" s="98">
        <f t="shared" si="84"/>
        <v>3840</v>
      </c>
      <c r="Q671" s="98">
        <f t="shared" si="85"/>
        <v>11</v>
      </c>
      <c r="R671" s="98">
        <f t="shared" si="86"/>
        <v>1228.8</v>
      </c>
      <c r="S671" s="105">
        <f t="shared" si="87"/>
        <v>0.32</v>
      </c>
      <c r="T671" s="8" t="str">
        <f>IF(I671=0,"",(INDEX('AWR Data'!A$1:E$8823,MATCH(A671,'AWR Data'!A$1:A$8823,0),4)))</f>
        <v>http://gardening.about.com/od/perennials/ss/DividingIrid_7.htm</v>
      </c>
    </row>
    <row r="672" spans="1:20" ht="20" customHeight="1">
      <c r="A672" s="14" t="s">
        <v>12923</v>
      </c>
      <c r="B672" s="14" t="s">
        <v>2947</v>
      </c>
      <c r="C672" s="14" t="s">
        <v>12924</v>
      </c>
      <c r="E672" s="74">
        <v>22</v>
      </c>
      <c r="F672" s="74">
        <v>139</v>
      </c>
      <c r="G672" s="74">
        <f t="shared" si="80"/>
        <v>264</v>
      </c>
      <c r="H672" s="80">
        <f t="shared" si="81"/>
        <v>1.8992805755395683</v>
      </c>
      <c r="I672" s="74">
        <f>INDEX('AWR Data'!A$1:E$8825,MATCH(A672,'AWR Data'!A$1:A$8825,0),5)</f>
        <v>11</v>
      </c>
      <c r="J672" s="74">
        <f t="shared" si="82"/>
        <v>84.48</v>
      </c>
      <c r="K672" s="105">
        <f t="shared" si="83"/>
        <v>0.32</v>
      </c>
      <c r="L672" s="75">
        <v>0</v>
      </c>
      <c r="M672" s="75">
        <v>0</v>
      </c>
      <c r="N672" s="75">
        <v>0</v>
      </c>
      <c r="O672" s="105">
        <v>0</v>
      </c>
      <c r="P672" s="98">
        <f t="shared" si="84"/>
        <v>264</v>
      </c>
      <c r="Q672" s="98">
        <f t="shared" si="85"/>
        <v>11</v>
      </c>
      <c r="R672" s="98">
        <f t="shared" si="86"/>
        <v>84.48</v>
      </c>
      <c r="S672" s="105">
        <f t="shared" si="87"/>
        <v>0.32</v>
      </c>
      <c r="T672" s="8" t="str">
        <f>IF(I672=0,"",(INDEX('AWR Data'!A$1:E$8823,MATCH(A672,'AWR Data'!A$1:A$8823,0),4)))</f>
        <v>http://gardening.about.com/od/treesshrubs/ig/Top-Shrubs-for-the-Home-Garden/Wine---Roses-Weigela-.htm</v>
      </c>
    </row>
    <row r="673" spans="1:20" ht="20" customHeight="1">
      <c r="A673" s="14" t="s">
        <v>13275</v>
      </c>
      <c r="B673" s="14" t="s">
        <v>269</v>
      </c>
      <c r="C673" s="14" t="s">
        <v>13276</v>
      </c>
      <c r="E673" s="74">
        <v>210</v>
      </c>
      <c r="F673" s="74">
        <v>70100</v>
      </c>
      <c r="G673" s="74">
        <f t="shared" si="80"/>
        <v>2520</v>
      </c>
      <c r="H673" s="80">
        <f t="shared" si="81"/>
        <v>3.5948644793152636E-2</v>
      </c>
      <c r="I673" s="74">
        <f>INDEX('AWR Data'!A$1:E$8825,MATCH(A673,'AWR Data'!A$1:A$8825,0),5)</f>
        <v>11</v>
      </c>
      <c r="J673" s="74">
        <f t="shared" si="82"/>
        <v>806.4</v>
      </c>
      <c r="K673" s="105">
        <f t="shared" si="83"/>
        <v>0.32</v>
      </c>
      <c r="L673" s="75">
        <v>0</v>
      </c>
      <c r="M673" s="75">
        <v>0</v>
      </c>
      <c r="N673" s="75">
        <v>0</v>
      </c>
      <c r="O673" s="105">
        <v>0</v>
      </c>
      <c r="P673" s="98">
        <f t="shared" si="84"/>
        <v>2520</v>
      </c>
      <c r="Q673" s="98">
        <f t="shared" si="85"/>
        <v>11</v>
      </c>
      <c r="R673" s="98">
        <f t="shared" si="86"/>
        <v>806.4</v>
      </c>
      <c r="S673" s="105">
        <f t="shared" si="87"/>
        <v>0.32</v>
      </c>
      <c r="T673" s="8" t="str">
        <f>IF(I673=0,"",(INDEX('AWR Data'!A$1:E$8823,MATCH(A673,'AWR Data'!A$1:A$8823,0),4)))</f>
        <v>http://gardening.about.com/od/galleryofgardens/ig/Red-Flowers-and-Foliage/Dahlias.htm</v>
      </c>
    </row>
    <row r="674" spans="1:20" ht="20" customHeight="1">
      <c r="A674" s="14" t="s">
        <v>13444</v>
      </c>
      <c r="B674" s="14" t="s">
        <v>699</v>
      </c>
      <c r="C674" s="14" t="s">
        <v>13242</v>
      </c>
      <c r="E674" s="74">
        <v>210</v>
      </c>
      <c r="F674" s="74">
        <v>62600</v>
      </c>
      <c r="G674" s="74">
        <f t="shared" si="80"/>
        <v>2520</v>
      </c>
      <c r="H674" s="80">
        <f t="shared" si="81"/>
        <v>4.0255591054313096E-2</v>
      </c>
      <c r="I674" s="74">
        <f>INDEX('AWR Data'!A$1:E$8825,MATCH(A674,'AWR Data'!A$1:A$8825,0),5)</f>
        <v>11</v>
      </c>
      <c r="J674" s="74">
        <f t="shared" si="82"/>
        <v>806.4</v>
      </c>
      <c r="K674" s="105">
        <f t="shared" si="83"/>
        <v>0.32</v>
      </c>
      <c r="L674" s="75">
        <v>0</v>
      </c>
      <c r="M674" s="75">
        <v>0</v>
      </c>
      <c r="N674" s="75">
        <v>0</v>
      </c>
      <c r="O674" s="105">
        <v>0</v>
      </c>
      <c r="P674" s="98">
        <f t="shared" si="84"/>
        <v>2520</v>
      </c>
      <c r="Q674" s="98">
        <f t="shared" si="85"/>
        <v>11</v>
      </c>
      <c r="R674" s="98">
        <f t="shared" si="86"/>
        <v>806.4</v>
      </c>
      <c r="S674" s="105">
        <f t="shared" si="87"/>
        <v>0.32</v>
      </c>
      <c r="T674" s="8" t="str">
        <f>IF(I674=0,"",(INDEX('AWR Data'!A$1:E$8823,MATCH(A674,'AWR Data'!A$1:A$8823,0),4)))</f>
        <v>http://gardening.about.com/od/specifichouseplants/p/Re-Begonias.htm</v>
      </c>
    </row>
    <row r="675" spans="1:20" ht="20" customHeight="1">
      <c r="A675" s="14" t="s">
        <v>14529</v>
      </c>
      <c r="B675" s="14" t="s">
        <v>2346</v>
      </c>
      <c r="C675" s="14" t="s">
        <v>14530</v>
      </c>
      <c r="E675" s="74">
        <v>590</v>
      </c>
      <c r="F675" s="74">
        <v>26300</v>
      </c>
      <c r="G675" s="74">
        <f t="shared" si="80"/>
        <v>7080</v>
      </c>
      <c r="H675" s="80">
        <f t="shared" si="81"/>
        <v>0.26920152091254751</v>
      </c>
      <c r="I675" s="74">
        <f>INDEX('AWR Data'!A$1:E$8825,MATCH(A675,'AWR Data'!A$1:A$8825,0),5)</f>
        <v>11</v>
      </c>
      <c r="J675" s="74">
        <f t="shared" si="82"/>
        <v>2265.6</v>
      </c>
      <c r="K675" s="105">
        <f t="shared" si="83"/>
        <v>0.32</v>
      </c>
      <c r="L675" s="75">
        <v>0</v>
      </c>
      <c r="M675" s="75">
        <v>0</v>
      </c>
      <c r="N675" s="75">
        <v>0</v>
      </c>
      <c r="O675" s="105">
        <v>0</v>
      </c>
      <c r="P675" s="98">
        <f t="shared" si="84"/>
        <v>7080</v>
      </c>
      <c r="Q675" s="98">
        <f t="shared" si="85"/>
        <v>11</v>
      </c>
      <c r="R675" s="98">
        <f t="shared" si="86"/>
        <v>2265.6</v>
      </c>
      <c r="S675" s="105">
        <f t="shared" si="87"/>
        <v>0.32</v>
      </c>
      <c r="T675" s="8" t="str">
        <f>IF(I675=0,"",(INDEX('AWR Data'!A$1:E$8823,MATCH(A675,'AWR Data'!A$1:A$8823,0),4)))</f>
        <v>http://gardening.about.com/od/choosingperennialplants/ig/Perennials-for-New-Gardeners/Salvia-uliginosa--Bog-Salvia-.htm</v>
      </c>
    </row>
    <row r="676" spans="1:20" ht="20" customHeight="1">
      <c r="A676" s="14" t="s">
        <v>14975</v>
      </c>
      <c r="B676" s="14" t="s">
        <v>269</v>
      </c>
      <c r="C676" s="14" t="s">
        <v>14976</v>
      </c>
      <c r="E676" s="74">
        <v>58</v>
      </c>
      <c r="F676" s="74">
        <v>2990</v>
      </c>
      <c r="G676" s="74">
        <f t="shared" si="80"/>
        <v>696</v>
      </c>
      <c r="H676" s="80">
        <f t="shared" si="81"/>
        <v>0.23277591973244147</v>
      </c>
      <c r="I676" s="74">
        <f>INDEX('AWR Data'!A$1:E$8825,MATCH(A676,'AWR Data'!A$1:A$8825,0),5)</f>
        <v>11</v>
      </c>
      <c r="J676" s="74">
        <f t="shared" si="82"/>
        <v>222.72</v>
      </c>
      <c r="K676" s="105">
        <f t="shared" si="83"/>
        <v>0.32</v>
      </c>
      <c r="L676" s="75">
        <v>0</v>
      </c>
      <c r="M676" s="75">
        <v>0</v>
      </c>
      <c r="N676" s="75">
        <v>0</v>
      </c>
      <c r="O676" s="105">
        <v>0</v>
      </c>
      <c r="P676" s="98">
        <f t="shared" si="84"/>
        <v>696</v>
      </c>
      <c r="Q676" s="98">
        <f t="shared" si="85"/>
        <v>11</v>
      </c>
      <c r="R676" s="98">
        <f t="shared" si="86"/>
        <v>222.72</v>
      </c>
      <c r="S676" s="105">
        <f t="shared" si="87"/>
        <v>0.32</v>
      </c>
      <c r="T676" s="8" t="str">
        <f>IF(I676=0,"",(INDEX('AWR Data'!A$1:E$8823,MATCH(A676,'AWR Data'!A$1:A$8823,0),4)))</f>
        <v>http://gardening.about.com/od/floweringbulbs/a/StoringBulbs.htm</v>
      </c>
    </row>
    <row r="677" spans="1:20" ht="20" customHeight="1">
      <c r="A677" s="14" t="s">
        <v>15382</v>
      </c>
      <c r="B677" s="14" t="s">
        <v>2004</v>
      </c>
      <c r="C677" s="14" t="s">
        <v>15383</v>
      </c>
      <c r="E677" s="74">
        <v>73</v>
      </c>
      <c r="F677" s="74">
        <v>9670</v>
      </c>
      <c r="G677" s="74">
        <f t="shared" si="80"/>
        <v>876</v>
      </c>
      <c r="H677" s="80">
        <f t="shared" si="81"/>
        <v>9.0589451913133404E-2</v>
      </c>
      <c r="I677" s="74">
        <f>INDEX('AWR Data'!A$1:E$8825,MATCH(A677,'AWR Data'!A$1:A$8825,0),5)</f>
        <v>11</v>
      </c>
      <c r="J677" s="74">
        <f t="shared" si="82"/>
        <v>280.32</v>
      </c>
      <c r="K677" s="105">
        <f t="shared" si="83"/>
        <v>0.32</v>
      </c>
      <c r="L677" s="75">
        <v>0</v>
      </c>
      <c r="M677" s="75">
        <v>0</v>
      </c>
      <c r="N677" s="75">
        <v>0</v>
      </c>
      <c r="O677" s="105">
        <v>0</v>
      </c>
      <c r="P677" s="98">
        <f t="shared" si="84"/>
        <v>876</v>
      </c>
      <c r="Q677" s="98">
        <f t="shared" si="85"/>
        <v>11</v>
      </c>
      <c r="R677" s="98">
        <f t="shared" si="86"/>
        <v>280.32</v>
      </c>
      <c r="S677" s="105">
        <f t="shared" si="87"/>
        <v>0.32</v>
      </c>
      <c r="T677" s="8" t="str">
        <f>IF(I677=0,"",(INDEX('AWR Data'!A$1:E$8823,MATCH(A677,'AWR Data'!A$1:A$8823,0),4)))</f>
        <v>http://gardening.about.com/od/plantprofiles/a/Petunias.htm</v>
      </c>
    </row>
    <row r="678" spans="1:20" ht="20" customHeight="1">
      <c r="A678" s="14" t="s">
        <v>16126</v>
      </c>
      <c r="B678" s="14" t="s">
        <v>513</v>
      </c>
      <c r="C678" s="14" t="s">
        <v>16127</v>
      </c>
      <c r="E678" s="74">
        <v>58</v>
      </c>
      <c r="F678" s="74">
        <v>4</v>
      </c>
      <c r="G678" s="74">
        <f t="shared" si="80"/>
        <v>696</v>
      </c>
      <c r="H678" s="80">
        <f t="shared" si="81"/>
        <v>174</v>
      </c>
      <c r="I678" s="74">
        <f>INDEX('AWR Data'!A$1:E$8825,MATCH(A678,'AWR Data'!A$1:A$8825,0),5)</f>
        <v>11</v>
      </c>
      <c r="J678" s="74">
        <f t="shared" si="82"/>
        <v>222.72</v>
      </c>
      <c r="K678" s="105">
        <f t="shared" si="83"/>
        <v>0.32</v>
      </c>
      <c r="L678" s="75">
        <v>0</v>
      </c>
      <c r="M678" s="75">
        <v>0</v>
      </c>
      <c r="N678" s="75">
        <v>0</v>
      </c>
      <c r="O678" s="105">
        <v>0</v>
      </c>
      <c r="P678" s="98">
        <f t="shared" si="84"/>
        <v>696</v>
      </c>
      <c r="Q678" s="98">
        <f t="shared" si="85"/>
        <v>11</v>
      </c>
      <c r="R678" s="98">
        <f t="shared" si="86"/>
        <v>222.72</v>
      </c>
      <c r="S678" s="105">
        <f t="shared" si="87"/>
        <v>0.32</v>
      </c>
      <c r="T678" s="8" t="str">
        <f>IF(I678=0,"",(INDEX('AWR Data'!A$1:E$8823,MATCH(A678,'AWR Data'!A$1:A$8823,0),4)))</f>
        <v>http://gardening.about.com/od/gardenproblems/a/VLB.htm</v>
      </c>
    </row>
    <row r="679" spans="1:20" ht="20" customHeight="1">
      <c r="A679" s="14" t="s">
        <v>16049</v>
      </c>
      <c r="B679" s="14" t="s">
        <v>513</v>
      </c>
      <c r="C679" s="14" t="s">
        <v>16252</v>
      </c>
      <c r="E679" s="74">
        <v>28</v>
      </c>
      <c r="F679" s="74">
        <v>31400</v>
      </c>
      <c r="G679" s="74">
        <f t="shared" si="80"/>
        <v>336</v>
      </c>
      <c r="H679" s="80">
        <f t="shared" si="81"/>
        <v>1.070063694267516E-2</v>
      </c>
      <c r="I679" s="74">
        <f>INDEX('AWR Data'!A$1:E$8825,MATCH(A679,'AWR Data'!A$1:A$8825,0),5)</f>
        <v>11</v>
      </c>
      <c r="J679" s="74">
        <f t="shared" si="82"/>
        <v>107.52</v>
      </c>
      <c r="K679" s="105">
        <f t="shared" si="83"/>
        <v>0.32</v>
      </c>
      <c r="L679" s="75">
        <v>0</v>
      </c>
      <c r="M679" s="75">
        <v>0</v>
      </c>
      <c r="N679" s="75">
        <v>0</v>
      </c>
      <c r="O679" s="105">
        <v>0</v>
      </c>
      <c r="P679" s="98">
        <f t="shared" si="84"/>
        <v>336</v>
      </c>
      <c r="Q679" s="98">
        <f t="shared" si="85"/>
        <v>11</v>
      </c>
      <c r="R679" s="98">
        <f t="shared" si="86"/>
        <v>107.52</v>
      </c>
      <c r="S679" s="105">
        <f t="shared" si="87"/>
        <v>0.32</v>
      </c>
      <c r="T679" s="8" t="str">
        <f>IF(I679=0,"",(INDEX('AWR Data'!A$1:E$8823,MATCH(A679,'AWR Data'!A$1:A$8823,0),4)))</f>
        <v>http://gardening.about.com/od/gardenproblems/a/VLB.htm</v>
      </c>
    </row>
    <row r="680" spans="1:20" ht="20" customHeight="1">
      <c r="A680" s="14" t="s">
        <v>16479</v>
      </c>
      <c r="B680" s="14" t="s">
        <v>513</v>
      </c>
      <c r="C680" s="14" t="s">
        <v>16480</v>
      </c>
      <c r="E680" s="74">
        <v>480</v>
      </c>
      <c r="F680" s="74">
        <v>50800</v>
      </c>
      <c r="G680" s="74">
        <f t="shared" si="80"/>
        <v>5760</v>
      </c>
      <c r="H680" s="80">
        <f t="shared" si="81"/>
        <v>0.11338582677165354</v>
      </c>
      <c r="I680" s="74">
        <f>INDEX('AWR Data'!A$1:E$8825,MATCH(A680,'AWR Data'!A$1:A$8825,0),5)</f>
        <v>11</v>
      </c>
      <c r="J680" s="74">
        <f t="shared" si="82"/>
        <v>1843.2</v>
      </c>
      <c r="K680" s="105">
        <f t="shared" si="83"/>
        <v>0.32</v>
      </c>
      <c r="L680" s="75">
        <v>0</v>
      </c>
      <c r="M680" s="75">
        <v>0</v>
      </c>
      <c r="N680" s="75">
        <v>0</v>
      </c>
      <c r="O680" s="105">
        <v>0</v>
      </c>
      <c r="P680" s="98">
        <f t="shared" si="84"/>
        <v>5760</v>
      </c>
      <c r="Q680" s="98">
        <f t="shared" si="85"/>
        <v>11</v>
      </c>
      <c r="R680" s="98">
        <f t="shared" si="86"/>
        <v>1843.2</v>
      </c>
      <c r="S680" s="105">
        <f t="shared" si="87"/>
        <v>0.32</v>
      </c>
      <c r="T680" s="8" t="str">
        <f>IF(I680=0,"",(INDEX('AWR Data'!A$1:E$8823,MATCH(A680,'AWR Data'!A$1:A$8823,0),4)))</f>
        <v>http://gardening.about.com/od/treesshrubs/ig/Top-Shrubs-for-the-Home-Garden/Smooth-Witherod-Viburnum.htm</v>
      </c>
    </row>
    <row r="681" spans="1:20" ht="20" customHeight="1">
      <c r="A681" s="14" t="s">
        <v>16734</v>
      </c>
      <c r="B681" s="14" t="s">
        <v>516</v>
      </c>
      <c r="C681" s="14" t="s">
        <v>16735</v>
      </c>
      <c r="E681" s="74">
        <v>390</v>
      </c>
      <c r="F681" s="74">
        <v>12400</v>
      </c>
      <c r="G681" s="74">
        <f t="shared" si="80"/>
        <v>4680</v>
      </c>
      <c r="H681" s="80">
        <f t="shared" si="81"/>
        <v>0.3774193548387097</v>
      </c>
      <c r="I681" s="74">
        <f>INDEX('AWR Data'!A$1:E$8825,MATCH(A681,'AWR Data'!A$1:A$8825,0),5)</f>
        <v>11</v>
      </c>
      <c r="J681" s="74">
        <f t="shared" si="82"/>
        <v>1497.6000000000001</v>
      </c>
      <c r="K681" s="105">
        <f t="shared" si="83"/>
        <v>0.32</v>
      </c>
      <c r="L681" s="75">
        <v>0</v>
      </c>
      <c r="M681" s="75">
        <v>0</v>
      </c>
      <c r="N681" s="75">
        <v>0</v>
      </c>
      <c r="O681" s="105">
        <v>0</v>
      </c>
      <c r="P681" s="98">
        <f t="shared" si="84"/>
        <v>4680</v>
      </c>
      <c r="Q681" s="98">
        <f t="shared" si="85"/>
        <v>11</v>
      </c>
      <c r="R681" s="98">
        <f t="shared" si="86"/>
        <v>1497.6000000000001</v>
      </c>
      <c r="S681" s="105">
        <f t="shared" si="87"/>
        <v>0.32</v>
      </c>
      <c r="T681" s="8" t="str">
        <f>IF(I681=0,"",(INDEX('AWR Data'!A$1:E$8823,MATCH(A681,'AWR Data'!A$1:A$8823,0),4)))</f>
        <v>http://gardening.about.com/od/hydrangea/a/Hydrangea_Care.htm</v>
      </c>
    </row>
    <row r="682" spans="1:20" ht="20" customHeight="1">
      <c r="A682" s="14" t="s">
        <v>1083</v>
      </c>
      <c r="B682" s="14" t="s">
        <v>1084</v>
      </c>
      <c r="C682" s="14" t="s">
        <v>1085</v>
      </c>
      <c r="E682" s="74">
        <v>73</v>
      </c>
      <c r="F682" s="74">
        <v>34100</v>
      </c>
      <c r="G682" s="74">
        <f t="shared" si="80"/>
        <v>876</v>
      </c>
      <c r="H682" s="80">
        <f t="shared" si="81"/>
        <v>2.5689149560117301E-2</v>
      </c>
      <c r="I682" s="74">
        <f>INDEX('AWR Data'!A$1:E$8825,MATCH(A682,'AWR Data'!A$1:A$8825,0),5)</f>
        <v>12</v>
      </c>
      <c r="J682" s="74">
        <f t="shared" si="82"/>
        <v>280.32</v>
      </c>
      <c r="K682" s="105">
        <f t="shared" si="83"/>
        <v>0.32</v>
      </c>
      <c r="L682" s="75">
        <v>0</v>
      </c>
      <c r="M682" s="75">
        <v>0</v>
      </c>
      <c r="N682" s="75">
        <v>0</v>
      </c>
      <c r="O682" s="105">
        <v>0</v>
      </c>
      <c r="P682" s="98">
        <f t="shared" si="84"/>
        <v>876</v>
      </c>
      <c r="Q682" s="98">
        <f t="shared" si="85"/>
        <v>12</v>
      </c>
      <c r="R682" s="98">
        <f t="shared" si="86"/>
        <v>280.32</v>
      </c>
      <c r="S682" s="105">
        <f t="shared" si="87"/>
        <v>0.32</v>
      </c>
      <c r="T682" s="8" t="str">
        <f>IF(I682=0,"",(INDEX('AWR Data'!A$1:E$8823,MATCH(A682,'AWR Data'!A$1:A$8823,0),4)))</f>
        <v>http://gardening.about.com/od/floweringbulbs/a/Amaryllis.htm</v>
      </c>
    </row>
    <row r="683" spans="1:20" ht="20" customHeight="1">
      <c r="A683" s="14" t="s">
        <v>631</v>
      </c>
      <c r="B683" s="14" t="s">
        <v>632</v>
      </c>
      <c r="C683" s="14" t="s">
        <v>633</v>
      </c>
      <c r="E683" s="74">
        <v>110</v>
      </c>
      <c r="F683" s="74">
        <v>125</v>
      </c>
      <c r="G683" s="74">
        <f t="shared" si="80"/>
        <v>1320</v>
      </c>
      <c r="H683" s="80">
        <f t="shared" si="81"/>
        <v>10.56</v>
      </c>
      <c r="I683" s="74">
        <f>INDEX('AWR Data'!A$1:E$8825,MATCH(A683,'AWR Data'!A$1:A$8825,0),5)</f>
        <v>12</v>
      </c>
      <c r="J683" s="74">
        <f t="shared" si="82"/>
        <v>422.40000000000003</v>
      </c>
      <c r="K683" s="105">
        <f t="shared" si="83"/>
        <v>0.32</v>
      </c>
      <c r="L683" s="75">
        <v>0</v>
      </c>
      <c r="M683" s="75">
        <v>0</v>
      </c>
      <c r="N683" s="75">
        <v>0</v>
      </c>
      <c r="O683" s="105">
        <v>0</v>
      </c>
      <c r="P683" s="98">
        <f t="shared" si="84"/>
        <v>1320</v>
      </c>
      <c r="Q683" s="98">
        <f t="shared" si="85"/>
        <v>12</v>
      </c>
      <c r="R683" s="98">
        <f t="shared" si="86"/>
        <v>422.40000000000003</v>
      </c>
      <c r="S683" s="105">
        <f t="shared" si="87"/>
        <v>0.32</v>
      </c>
      <c r="T683" s="8" t="str">
        <f>IF(I683=0,"",(INDEX('AWR Data'!A$1:E$8823,MATCH(A683,'AWR Data'!A$1:A$8823,0),4)))</f>
        <v>http://gardening.about.com/od/plantprofiles/p/Pansies.htm</v>
      </c>
    </row>
    <row r="684" spans="1:20" ht="20" customHeight="1">
      <c r="A684" s="14" t="s">
        <v>1348</v>
      </c>
      <c r="B684" s="14" t="s">
        <v>17334</v>
      </c>
      <c r="C684" s="14" t="s">
        <v>1349</v>
      </c>
      <c r="E684" s="74">
        <v>58</v>
      </c>
      <c r="F684" s="74">
        <v>7510</v>
      </c>
      <c r="G684" s="74">
        <f t="shared" si="80"/>
        <v>696</v>
      </c>
      <c r="H684" s="80">
        <f t="shared" si="81"/>
        <v>9.2676431424766975E-2</v>
      </c>
      <c r="I684" s="74">
        <f>INDEX('AWR Data'!A$1:E$8825,MATCH(A684,'AWR Data'!A$1:A$8825,0),5)</f>
        <v>12</v>
      </c>
      <c r="J684" s="74">
        <f t="shared" si="82"/>
        <v>222.72</v>
      </c>
      <c r="K684" s="105">
        <f t="shared" si="83"/>
        <v>0.32</v>
      </c>
      <c r="L684" s="75">
        <v>0</v>
      </c>
      <c r="M684" s="75">
        <v>0</v>
      </c>
      <c r="N684" s="75">
        <v>0</v>
      </c>
      <c r="O684" s="105">
        <v>0</v>
      </c>
      <c r="P684" s="98">
        <f t="shared" si="84"/>
        <v>696</v>
      </c>
      <c r="Q684" s="98">
        <f t="shared" si="85"/>
        <v>12</v>
      </c>
      <c r="R684" s="98">
        <f t="shared" si="86"/>
        <v>222.72</v>
      </c>
      <c r="S684" s="105">
        <f t="shared" si="87"/>
        <v>0.32</v>
      </c>
      <c r="T684" s="8" t="str">
        <f>IF(I684=0,"",(INDEX('AWR Data'!A$1:E$8823,MATCH(A684,'AWR Data'!A$1:A$8823,0),4)))</f>
        <v>http://gardening.about.com/od/galleryofgardens/ig/Red-Flowers-and-Foliage/Rex-Begonia.htm</v>
      </c>
    </row>
    <row r="685" spans="1:20" ht="20" customHeight="1">
      <c r="A685" s="14" t="s">
        <v>3706</v>
      </c>
      <c r="B685" s="14" t="s">
        <v>929</v>
      </c>
      <c r="C685" s="14" t="s">
        <v>3707</v>
      </c>
      <c r="E685" s="74">
        <v>210</v>
      </c>
      <c r="F685" s="74">
        <v>15800</v>
      </c>
      <c r="G685" s="74">
        <f t="shared" si="80"/>
        <v>2520</v>
      </c>
      <c r="H685" s="80">
        <f t="shared" si="81"/>
        <v>0.15949367088607594</v>
      </c>
      <c r="I685" s="74">
        <f>INDEX('AWR Data'!A$1:E$8825,MATCH(A685,'AWR Data'!A$1:A$8825,0),5)</f>
        <v>12</v>
      </c>
      <c r="J685" s="74">
        <f t="shared" si="82"/>
        <v>806.4</v>
      </c>
      <c r="K685" s="105">
        <f t="shared" si="83"/>
        <v>0.32</v>
      </c>
      <c r="L685" s="75">
        <v>0</v>
      </c>
      <c r="M685" s="75">
        <v>0</v>
      </c>
      <c r="N685" s="75">
        <v>0</v>
      </c>
      <c r="O685" s="105">
        <v>0</v>
      </c>
      <c r="P685" s="98">
        <f t="shared" si="84"/>
        <v>2520</v>
      </c>
      <c r="Q685" s="98">
        <f t="shared" si="85"/>
        <v>12</v>
      </c>
      <c r="R685" s="98">
        <f t="shared" si="86"/>
        <v>806.4</v>
      </c>
      <c r="S685" s="105">
        <f t="shared" si="87"/>
        <v>0.32</v>
      </c>
      <c r="T685" s="8" t="str">
        <f>IF(I685=0,"",(INDEX('AWR Data'!A$1:E$8823,MATCH(A685,'AWR Data'!A$1:A$8823,0),4)))</f>
        <v>http://gardening.about.com/od/gardendesign/ig/Plants-to-Walk-On/Sedum-spurium--John-Creech-.htm</v>
      </c>
    </row>
    <row r="686" spans="1:20" ht="20" customHeight="1">
      <c r="A686" s="14" t="s">
        <v>4852</v>
      </c>
      <c r="B686" s="14" t="s">
        <v>996</v>
      </c>
      <c r="C686" s="14" t="s">
        <v>4853</v>
      </c>
      <c r="E686" s="74">
        <v>140</v>
      </c>
      <c r="F686" s="74">
        <v>6730</v>
      </c>
      <c r="G686" s="74">
        <f t="shared" si="80"/>
        <v>1680</v>
      </c>
      <c r="H686" s="80">
        <f t="shared" si="81"/>
        <v>0.24962852897473997</v>
      </c>
      <c r="I686" s="74">
        <f>INDEX('AWR Data'!A$1:E$8825,MATCH(A686,'AWR Data'!A$1:A$8825,0),5)</f>
        <v>12</v>
      </c>
      <c r="J686" s="74">
        <f t="shared" si="82"/>
        <v>537.6</v>
      </c>
      <c r="K686" s="105">
        <f t="shared" si="83"/>
        <v>0.32</v>
      </c>
      <c r="L686" s="75">
        <v>0</v>
      </c>
      <c r="M686" s="75">
        <v>0</v>
      </c>
      <c r="N686" s="75">
        <v>0</v>
      </c>
      <c r="O686" s="105">
        <v>0</v>
      </c>
      <c r="P686" s="98">
        <f t="shared" si="84"/>
        <v>1680</v>
      </c>
      <c r="Q686" s="98">
        <f t="shared" si="85"/>
        <v>12</v>
      </c>
      <c r="R686" s="98">
        <f t="shared" si="86"/>
        <v>537.6</v>
      </c>
      <c r="S686" s="105">
        <f t="shared" si="87"/>
        <v>0.32</v>
      </c>
      <c r="T686" s="8" t="str">
        <f>IF(I686=0,"",(INDEX('AWR Data'!A$1:E$8823,MATCH(A686,'AWR Data'!A$1:A$8823,0),4)))</f>
        <v>http://gardening.about.com/od/gardendesignplans/ig/Perennial-Cutting-Garden/-3---Garden-Phlox.htm</v>
      </c>
    </row>
    <row r="687" spans="1:20" ht="20" customHeight="1">
      <c r="A687" s="14" t="s">
        <v>5524</v>
      </c>
      <c r="B687" s="14" t="s">
        <v>339</v>
      </c>
      <c r="C687" s="14" t="s">
        <v>5525</v>
      </c>
      <c r="E687" s="74">
        <v>170</v>
      </c>
      <c r="F687" s="74">
        <v>41800</v>
      </c>
      <c r="G687" s="74">
        <f t="shared" si="80"/>
        <v>2040</v>
      </c>
      <c r="H687" s="80">
        <f t="shared" si="81"/>
        <v>4.8803827751196169E-2</v>
      </c>
      <c r="I687" s="74">
        <f>INDEX('AWR Data'!A$1:E$8825,MATCH(A687,'AWR Data'!A$1:A$8825,0),5)</f>
        <v>12</v>
      </c>
      <c r="J687" s="74">
        <f t="shared" si="82"/>
        <v>652.80000000000007</v>
      </c>
      <c r="K687" s="105">
        <f t="shared" si="83"/>
        <v>0.32</v>
      </c>
      <c r="L687" s="75">
        <v>0</v>
      </c>
      <c r="M687" s="75">
        <v>0</v>
      </c>
      <c r="N687" s="75">
        <v>0</v>
      </c>
      <c r="O687" s="105">
        <v>0</v>
      </c>
      <c r="P687" s="98">
        <f t="shared" si="84"/>
        <v>2040</v>
      </c>
      <c r="Q687" s="98">
        <f t="shared" si="85"/>
        <v>12</v>
      </c>
      <c r="R687" s="98">
        <f t="shared" si="86"/>
        <v>652.80000000000007</v>
      </c>
      <c r="S687" s="105">
        <f t="shared" si="87"/>
        <v>0.32</v>
      </c>
      <c r="T687" s="8" t="str">
        <f>IF(I687=0,"",(INDEX('AWR Data'!A$1:E$8823,MATCH(A687,'AWR Data'!A$1:A$8823,0),4)))</f>
        <v>http://gardening.about.com/od/plantprofile1/p/Echinacea.htm</v>
      </c>
    </row>
    <row r="688" spans="1:20" ht="20" customHeight="1">
      <c r="A688" s="14" t="s">
        <v>5319</v>
      </c>
      <c r="B688" s="14" t="s">
        <v>339</v>
      </c>
      <c r="C688" s="14" t="s">
        <v>5320</v>
      </c>
      <c r="E688" s="74">
        <v>58</v>
      </c>
      <c r="F688" s="74">
        <v>136000</v>
      </c>
      <c r="G688" s="74">
        <f t="shared" si="80"/>
        <v>696</v>
      </c>
      <c r="H688" s="80">
        <f t="shared" si="81"/>
        <v>5.1176470588235297E-3</v>
      </c>
      <c r="I688" s="74">
        <f>INDEX('AWR Data'!A$1:E$8825,MATCH(A688,'AWR Data'!A$1:A$8825,0),5)</f>
        <v>12</v>
      </c>
      <c r="J688" s="74">
        <f t="shared" si="82"/>
        <v>222.72</v>
      </c>
      <c r="K688" s="105">
        <f t="shared" si="83"/>
        <v>0.32</v>
      </c>
      <c r="L688" s="75">
        <v>0</v>
      </c>
      <c r="M688" s="75">
        <v>0</v>
      </c>
      <c r="N688" s="75">
        <v>0</v>
      </c>
      <c r="O688" s="105">
        <v>0</v>
      </c>
      <c r="P688" s="98">
        <f t="shared" si="84"/>
        <v>696</v>
      </c>
      <c r="Q688" s="98">
        <f t="shared" si="85"/>
        <v>12</v>
      </c>
      <c r="R688" s="98">
        <f t="shared" si="86"/>
        <v>222.72</v>
      </c>
      <c r="S688" s="105">
        <f t="shared" si="87"/>
        <v>0.32</v>
      </c>
      <c r="T688" s="8" t="str">
        <f>IF(I688=0,"",(INDEX('AWR Data'!A$1:E$8823,MATCH(A688,'AWR Data'!A$1:A$8823,0),4)))</f>
        <v>http://gardening.about.com/od/choosingperennialplants/ig/Perennials-for-New-Gardeners/Echinacea--Cone-Flowers.htm</v>
      </c>
    </row>
    <row r="689" spans="1:20" ht="20" customHeight="1">
      <c r="A689" s="14" t="s">
        <v>5849</v>
      </c>
      <c r="B689" s="14" t="s">
        <v>989</v>
      </c>
      <c r="C689" s="14" t="s">
        <v>5850</v>
      </c>
      <c r="E689" s="74">
        <v>12</v>
      </c>
      <c r="F689" s="74">
        <v>10100</v>
      </c>
      <c r="G689" s="74">
        <f t="shared" si="80"/>
        <v>144</v>
      </c>
      <c r="H689" s="80">
        <f t="shared" si="81"/>
        <v>1.4257425742574258E-2</v>
      </c>
      <c r="I689" s="74">
        <f>INDEX('AWR Data'!A$1:E$8825,MATCH(A689,'AWR Data'!A$1:A$8825,0),5)</f>
        <v>12</v>
      </c>
      <c r="J689" s="74">
        <f t="shared" si="82"/>
        <v>46.08</v>
      </c>
      <c r="K689" s="105">
        <f t="shared" si="83"/>
        <v>0.32</v>
      </c>
      <c r="L689" s="75">
        <v>0</v>
      </c>
      <c r="M689" s="75">
        <v>0</v>
      </c>
      <c r="N689" s="75">
        <v>0</v>
      </c>
      <c r="O689" s="105">
        <v>0</v>
      </c>
      <c r="P689" s="98">
        <f t="shared" si="84"/>
        <v>144</v>
      </c>
      <c r="Q689" s="98">
        <f t="shared" si="85"/>
        <v>12</v>
      </c>
      <c r="R689" s="98">
        <f t="shared" si="86"/>
        <v>46.08</v>
      </c>
      <c r="S689" s="105">
        <f t="shared" si="87"/>
        <v>0.32</v>
      </c>
      <c r="T689" s="8" t="str">
        <f>IF(I689=0,"",(INDEX('AWR Data'!A$1:E$8823,MATCH(A689,'AWR Data'!A$1:A$8823,0),4)))</f>
        <v>http://gardening.about.com/od/gardendesign/a/PatioGarden.htm</v>
      </c>
    </row>
    <row r="690" spans="1:20" ht="20" customHeight="1">
      <c r="A690" s="14" t="s">
        <v>5969</v>
      </c>
      <c r="B690" s="14" t="s">
        <v>989</v>
      </c>
      <c r="C690" s="14" t="s">
        <v>5970</v>
      </c>
      <c r="E690" s="74">
        <v>140</v>
      </c>
      <c r="F690" s="74">
        <v>47700</v>
      </c>
      <c r="G690" s="74">
        <f t="shared" si="80"/>
        <v>1680</v>
      </c>
      <c r="H690" s="80">
        <f t="shared" si="81"/>
        <v>3.5220125786163521E-2</v>
      </c>
      <c r="I690" s="74">
        <f>INDEX('AWR Data'!A$1:E$8825,MATCH(A690,'AWR Data'!A$1:A$8825,0),5)</f>
        <v>12</v>
      </c>
      <c r="J690" s="74">
        <f t="shared" si="82"/>
        <v>537.6</v>
      </c>
      <c r="K690" s="105">
        <f t="shared" si="83"/>
        <v>0.32</v>
      </c>
      <c r="L690" s="75">
        <v>0</v>
      </c>
      <c r="M690" s="75">
        <v>0</v>
      </c>
      <c r="N690" s="75">
        <v>0</v>
      </c>
      <c r="O690" s="105">
        <v>0</v>
      </c>
      <c r="P690" s="98">
        <f t="shared" si="84"/>
        <v>1680</v>
      </c>
      <c r="Q690" s="98">
        <f t="shared" si="85"/>
        <v>12</v>
      </c>
      <c r="R690" s="98">
        <f t="shared" si="86"/>
        <v>537.6</v>
      </c>
      <c r="S690" s="105">
        <f t="shared" si="87"/>
        <v>0.32</v>
      </c>
      <c r="T690" s="8" t="str">
        <f>IF(I690=0,"",(INDEX('AWR Data'!A$1:E$8823,MATCH(A690,'AWR Data'!A$1:A$8823,0),4)))</f>
        <v>http://gardening.about.com/od/gardendesignplans/Free_Garden_Design_Plans_You_Can_Use_in_Your_Yard.htm</v>
      </c>
    </row>
    <row r="691" spans="1:20" ht="20" customHeight="1">
      <c r="A691" s="14" t="s">
        <v>6432</v>
      </c>
      <c r="B691" s="14" t="s">
        <v>17334</v>
      </c>
      <c r="C691" s="14" t="s">
        <v>6433</v>
      </c>
      <c r="E691" s="74">
        <v>5400</v>
      </c>
      <c r="F691" s="74">
        <v>943000</v>
      </c>
      <c r="G691" s="74">
        <f t="shared" si="80"/>
        <v>64800</v>
      </c>
      <c r="H691" s="80">
        <f t="shared" si="81"/>
        <v>6.8716861081654299E-2</v>
      </c>
      <c r="I691" s="74">
        <f>INDEX('AWR Data'!A$1:E$8825,MATCH(A691,'AWR Data'!A$1:A$8825,0),5)</f>
        <v>12</v>
      </c>
      <c r="J691" s="74">
        <f t="shared" si="82"/>
        <v>20736</v>
      </c>
      <c r="K691" s="105">
        <f t="shared" si="83"/>
        <v>0.32</v>
      </c>
      <c r="L691" s="75">
        <v>0</v>
      </c>
      <c r="M691" s="75">
        <v>0</v>
      </c>
      <c r="N691" s="75">
        <v>0</v>
      </c>
      <c r="O691" s="105">
        <v>0</v>
      </c>
      <c r="P691" s="98">
        <f t="shared" si="84"/>
        <v>64800</v>
      </c>
      <c r="Q691" s="98">
        <f t="shared" si="85"/>
        <v>12</v>
      </c>
      <c r="R691" s="98">
        <f t="shared" si="86"/>
        <v>20736</v>
      </c>
      <c r="S691" s="105">
        <f t="shared" si="87"/>
        <v>0.32</v>
      </c>
      <c r="T691" s="8" t="str">
        <f>IF(I691=0,"",(INDEX('AWR Data'!A$1:E$8823,MATCH(A691,'AWR Data'!A$1:A$8823,0),4)))</f>
        <v>http://gardening.about.com/od/smallspacegardening/ig/Small-Garden-Design-Photos/</v>
      </c>
    </row>
    <row r="692" spans="1:20" ht="20" customHeight="1">
      <c r="A692" s="14" t="s">
        <v>7285</v>
      </c>
      <c r="B692" s="14" t="s">
        <v>989</v>
      </c>
      <c r="C692" s="14" t="s">
        <v>7286</v>
      </c>
      <c r="E692" s="74">
        <v>720</v>
      </c>
      <c r="F692" s="74">
        <v>245000</v>
      </c>
      <c r="G692" s="74">
        <f t="shared" si="80"/>
        <v>8640</v>
      </c>
      <c r="H692" s="80">
        <f t="shared" si="81"/>
        <v>3.5265306122448978E-2</v>
      </c>
      <c r="I692" s="74">
        <f>INDEX('AWR Data'!A$1:E$8825,MATCH(A692,'AWR Data'!A$1:A$8825,0),5)</f>
        <v>12</v>
      </c>
      <c r="J692" s="74">
        <f t="shared" si="82"/>
        <v>2764.8</v>
      </c>
      <c r="K692" s="105">
        <f t="shared" si="83"/>
        <v>0.32</v>
      </c>
      <c r="L692" s="75">
        <v>0</v>
      </c>
      <c r="M692" s="75">
        <v>0</v>
      </c>
      <c r="N692" s="75">
        <v>0</v>
      </c>
      <c r="O692" s="105">
        <v>0</v>
      </c>
      <c r="P692" s="98">
        <f t="shared" si="84"/>
        <v>8640</v>
      </c>
      <c r="Q692" s="98">
        <f t="shared" si="85"/>
        <v>12</v>
      </c>
      <c r="R692" s="98">
        <f t="shared" si="86"/>
        <v>2764.8</v>
      </c>
      <c r="S692" s="105">
        <f t="shared" si="87"/>
        <v>0.32</v>
      </c>
      <c r="T692" s="8" t="str">
        <f>IF(I692=0,"",(INDEX('AWR Data'!A$1:E$8823,MATCH(A692,'AWR Data'!A$1:A$8823,0),4)))</f>
        <v>http://gardening.about.com</v>
      </c>
    </row>
    <row r="693" spans="1:20" ht="20" customHeight="1">
      <c r="A693" s="14" t="s">
        <v>8277</v>
      </c>
      <c r="B693" s="14" t="s">
        <v>632</v>
      </c>
      <c r="C693" s="14" t="s">
        <v>8278</v>
      </c>
      <c r="E693" s="74">
        <v>210</v>
      </c>
      <c r="F693" s="74">
        <v>13600</v>
      </c>
      <c r="G693" s="74">
        <f t="shared" si="80"/>
        <v>2520</v>
      </c>
      <c r="H693" s="80">
        <f t="shared" si="81"/>
        <v>0.18529411764705883</v>
      </c>
      <c r="I693" s="74">
        <f>INDEX('AWR Data'!A$1:E$8825,MATCH(A693,'AWR Data'!A$1:A$8825,0),5)</f>
        <v>12</v>
      </c>
      <c r="J693" s="74">
        <f t="shared" si="82"/>
        <v>806.4</v>
      </c>
      <c r="K693" s="105">
        <f t="shared" si="83"/>
        <v>0.32</v>
      </c>
      <c r="L693" s="75">
        <v>0</v>
      </c>
      <c r="M693" s="75">
        <v>0</v>
      </c>
      <c r="N693" s="75">
        <v>0</v>
      </c>
      <c r="O693" s="105">
        <v>0</v>
      </c>
      <c r="P693" s="98">
        <f t="shared" si="84"/>
        <v>2520</v>
      </c>
      <c r="Q693" s="98">
        <f t="shared" si="85"/>
        <v>12</v>
      </c>
      <c r="R693" s="98">
        <f t="shared" si="86"/>
        <v>806.4</v>
      </c>
      <c r="S693" s="105">
        <f t="shared" si="87"/>
        <v>0.32</v>
      </c>
      <c r="T693" s="8" t="str">
        <f>IF(I693=0,"",(INDEX('AWR Data'!A$1:E$8823,MATCH(A693,'AWR Data'!A$1:A$8823,0),4)))</f>
        <v>http://gardening.about.com/od/plantprofiles/p/Pansies.htm</v>
      </c>
    </row>
    <row r="694" spans="1:20" ht="20" customHeight="1">
      <c r="A694" s="14" t="s">
        <v>12105</v>
      </c>
      <c r="B694" s="14" t="s">
        <v>418</v>
      </c>
      <c r="C694" s="14" t="s">
        <v>12106</v>
      </c>
      <c r="E694" s="74">
        <v>22</v>
      </c>
      <c r="F694" s="74">
        <v>66600</v>
      </c>
      <c r="G694" s="74">
        <f t="shared" si="80"/>
        <v>264</v>
      </c>
      <c r="H694" s="80">
        <f t="shared" si="81"/>
        <v>3.9639639639639642E-3</v>
      </c>
      <c r="I694" s="74">
        <f>INDEX('AWR Data'!A$1:E$8825,MATCH(A694,'AWR Data'!A$1:A$8825,0),5)</f>
        <v>12</v>
      </c>
      <c r="J694" s="74">
        <f t="shared" si="82"/>
        <v>84.48</v>
      </c>
      <c r="K694" s="105">
        <f t="shared" si="83"/>
        <v>0.32</v>
      </c>
      <c r="L694" s="75">
        <v>0</v>
      </c>
      <c r="M694" s="75">
        <v>0</v>
      </c>
      <c r="N694" s="75">
        <v>0</v>
      </c>
      <c r="O694" s="105">
        <v>0</v>
      </c>
      <c r="P694" s="98">
        <f t="shared" si="84"/>
        <v>264</v>
      </c>
      <c r="Q694" s="98">
        <f t="shared" si="85"/>
        <v>12</v>
      </c>
      <c r="R694" s="98">
        <f t="shared" si="86"/>
        <v>84.48</v>
      </c>
      <c r="S694" s="105">
        <f t="shared" si="87"/>
        <v>0.32</v>
      </c>
      <c r="T694" s="8" t="str">
        <f>IF(I694=0,"",(INDEX('AWR Data'!A$1:E$8823,MATCH(A694,'AWR Data'!A$1:A$8823,0),4)))</f>
        <v>http://gardening.about.com/od/plantprofiles/p/Marigolds.htm</v>
      </c>
    </row>
    <row r="695" spans="1:20" ht="20" customHeight="1">
      <c r="A695" s="14" t="s">
        <v>12521</v>
      </c>
      <c r="B695" s="14" t="s">
        <v>1178</v>
      </c>
      <c r="C695" s="14" t="s">
        <v>12522</v>
      </c>
      <c r="E695" s="74">
        <v>720</v>
      </c>
      <c r="F695" s="74">
        <v>15500</v>
      </c>
      <c r="G695" s="74">
        <f t="shared" si="80"/>
        <v>8640</v>
      </c>
      <c r="H695" s="80">
        <f t="shared" si="81"/>
        <v>0.55741935483870964</v>
      </c>
      <c r="I695" s="74">
        <f>INDEX('AWR Data'!A$1:E$8825,MATCH(A695,'AWR Data'!A$1:A$8825,0),5)</f>
        <v>12</v>
      </c>
      <c r="J695" s="74">
        <f t="shared" si="82"/>
        <v>2764.8</v>
      </c>
      <c r="K695" s="105">
        <f t="shared" si="83"/>
        <v>0.32</v>
      </c>
      <c r="L695" s="75">
        <v>0</v>
      </c>
      <c r="M695" s="75">
        <v>0</v>
      </c>
      <c r="N695" s="75">
        <v>0</v>
      </c>
      <c r="O695" s="105">
        <v>0</v>
      </c>
      <c r="P695" s="98">
        <f t="shared" si="84"/>
        <v>8640</v>
      </c>
      <c r="Q695" s="98">
        <f t="shared" si="85"/>
        <v>12</v>
      </c>
      <c r="R695" s="98">
        <f t="shared" si="86"/>
        <v>2764.8</v>
      </c>
      <c r="S695" s="105">
        <f t="shared" si="87"/>
        <v>0.32</v>
      </c>
      <c r="T695" s="8" t="str">
        <f>IF(I695=0,"",(INDEX('AWR Data'!A$1:E$8823,MATCH(A695,'AWR Data'!A$1:A$8823,0),4)))</f>
        <v>http://gardening.about.com/od/plantprofile1/qt/Planting-Peonies.htm</v>
      </c>
    </row>
    <row r="696" spans="1:20" ht="20" customHeight="1">
      <c r="A696" s="14" t="s">
        <v>12976</v>
      </c>
      <c r="B696" s="14" t="s">
        <v>929</v>
      </c>
      <c r="C696" s="14" t="s">
        <v>12977</v>
      </c>
      <c r="E696" s="74">
        <v>58</v>
      </c>
      <c r="F696" s="74">
        <v>172</v>
      </c>
      <c r="G696" s="74">
        <f t="shared" si="80"/>
        <v>696</v>
      </c>
      <c r="H696" s="80">
        <f t="shared" si="81"/>
        <v>4.0465116279069768</v>
      </c>
      <c r="I696" s="74">
        <f>INDEX('AWR Data'!A$1:E$8825,MATCH(A696,'AWR Data'!A$1:A$8825,0),5)</f>
        <v>12</v>
      </c>
      <c r="J696" s="74">
        <f t="shared" si="82"/>
        <v>222.72</v>
      </c>
      <c r="K696" s="105">
        <f t="shared" si="83"/>
        <v>0.32</v>
      </c>
      <c r="L696" s="75">
        <v>0</v>
      </c>
      <c r="M696" s="75">
        <v>0</v>
      </c>
      <c r="N696" s="75">
        <v>0</v>
      </c>
      <c r="O696" s="105">
        <v>0</v>
      </c>
      <c r="P696" s="98">
        <f t="shared" si="84"/>
        <v>696</v>
      </c>
      <c r="Q696" s="98">
        <f t="shared" si="85"/>
        <v>12</v>
      </c>
      <c r="R696" s="98">
        <f t="shared" si="86"/>
        <v>222.72</v>
      </c>
      <c r="S696" s="105">
        <f t="shared" si="87"/>
        <v>0.32</v>
      </c>
      <c r="T696" s="8" t="str">
        <f>IF(I696=0,"",(INDEX('AWR Data'!A$1:E$8823,MATCH(A696,'AWR Data'!A$1:A$8823,0),4)))</f>
        <v>http://gardening.about.com/od/plantprofile1/p/Sedum.htm</v>
      </c>
    </row>
    <row r="697" spans="1:20" ht="20" customHeight="1">
      <c r="A697" s="14" t="s">
        <v>16088</v>
      </c>
      <c r="B697" s="14" t="s">
        <v>796</v>
      </c>
      <c r="C697" s="14" t="s">
        <v>16089</v>
      </c>
      <c r="E697" s="74">
        <v>46</v>
      </c>
      <c r="F697" s="74">
        <v>103000</v>
      </c>
      <c r="G697" s="74">
        <f t="shared" si="80"/>
        <v>552</v>
      </c>
      <c r="H697" s="80">
        <f t="shared" si="81"/>
        <v>5.3592233009708739E-3</v>
      </c>
      <c r="I697" s="74">
        <f>INDEX('AWR Data'!A$1:E$8825,MATCH(A697,'AWR Data'!A$1:A$8825,0),5)</f>
        <v>12</v>
      </c>
      <c r="J697" s="74">
        <f t="shared" si="82"/>
        <v>176.64000000000001</v>
      </c>
      <c r="K697" s="105">
        <f t="shared" si="83"/>
        <v>0.32</v>
      </c>
      <c r="L697" s="75">
        <v>0</v>
      </c>
      <c r="M697" s="75">
        <v>0</v>
      </c>
      <c r="N697" s="75">
        <v>0</v>
      </c>
      <c r="O697" s="105">
        <v>0</v>
      </c>
      <c r="P697" s="98">
        <f t="shared" si="84"/>
        <v>552</v>
      </c>
      <c r="Q697" s="98">
        <f t="shared" si="85"/>
        <v>12</v>
      </c>
      <c r="R697" s="98">
        <f t="shared" si="86"/>
        <v>176.64000000000001</v>
      </c>
      <c r="S697" s="105">
        <f t="shared" si="87"/>
        <v>0.32</v>
      </c>
      <c r="T697" s="8" t="str">
        <f>IF(I697=0,"",(INDEX('AWR Data'!A$1:E$8823,MATCH(A697,'AWR Data'!A$1:A$8823,0),4)))</f>
        <v>http://gardening.about.com/od/gardenproblems/Garden_Problems_Pests_Diseases_and_Unwelcome_Visitors_in_the_Garden.htm</v>
      </c>
    </row>
    <row r="698" spans="1:20" ht="20" customHeight="1">
      <c r="A698" s="14" t="s">
        <v>17307</v>
      </c>
      <c r="B698" s="14" t="s">
        <v>1025</v>
      </c>
      <c r="C698" s="14" t="s">
        <v>17308</v>
      </c>
      <c r="E698" s="74">
        <v>110</v>
      </c>
      <c r="F698" s="74">
        <v>15900</v>
      </c>
      <c r="G698" s="74">
        <f t="shared" si="80"/>
        <v>1320</v>
      </c>
      <c r="H698" s="80">
        <f t="shared" si="81"/>
        <v>8.3018867924528297E-2</v>
      </c>
      <c r="I698" s="74">
        <f>INDEX('AWR Data'!A$1:E$8825,MATCH(A698,'AWR Data'!A$1:A$8825,0),5)</f>
        <v>12</v>
      </c>
      <c r="J698" s="74">
        <f t="shared" si="82"/>
        <v>422.40000000000003</v>
      </c>
      <c r="K698" s="105">
        <f t="shared" si="83"/>
        <v>0.32</v>
      </c>
      <c r="L698" s="75">
        <v>0</v>
      </c>
      <c r="M698" s="75">
        <v>0</v>
      </c>
      <c r="N698" s="75">
        <v>0</v>
      </c>
      <c r="O698" s="105">
        <v>0</v>
      </c>
      <c r="P698" s="98">
        <f t="shared" si="84"/>
        <v>1320</v>
      </c>
      <c r="Q698" s="98">
        <f t="shared" si="85"/>
        <v>12</v>
      </c>
      <c r="R698" s="98">
        <f t="shared" si="86"/>
        <v>422.40000000000003</v>
      </c>
      <c r="S698" s="105">
        <f t="shared" si="87"/>
        <v>0.32</v>
      </c>
      <c r="T698" s="8" t="str">
        <f>IF(I698=0,"",(INDEX('AWR Data'!A$1:E$8823,MATCH(A698,'AWR Data'!A$1:A$8823,0),4)))</f>
        <v>http://gardening.about.com/od/yourgardenphotos/ig/Spring-Countdown-/Cactus-Garden-in-Winter-Snow.htm</v>
      </c>
    </row>
    <row r="699" spans="1:20" ht="20" customHeight="1">
      <c r="A699" s="14" t="s">
        <v>1569</v>
      </c>
      <c r="B699" s="14" t="s">
        <v>1570</v>
      </c>
      <c r="C699" s="14" t="s">
        <v>1571</v>
      </c>
      <c r="E699" s="74">
        <v>46</v>
      </c>
      <c r="F699" s="74">
        <v>10700</v>
      </c>
      <c r="G699" s="74">
        <f t="shared" si="80"/>
        <v>552</v>
      </c>
      <c r="H699" s="80">
        <f t="shared" si="81"/>
        <v>5.1588785046728973E-2</v>
      </c>
      <c r="I699" s="74">
        <f>INDEX('AWR Data'!A$1:E$8825,MATCH(A699,'AWR Data'!A$1:A$8825,0),5)</f>
        <v>13</v>
      </c>
      <c r="J699" s="74">
        <f t="shared" si="82"/>
        <v>176.64000000000001</v>
      </c>
      <c r="K699" s="105">
        <f t="shared" si="83"/>
        <v>0.32</v>
      </c>
      <c r="L699" s="75">
        <v>0</v>
      </c>
      <c r="M699" s="75">
        <v>0</v>
      </c>
      <c r="N699" s="75">
        <v>0</v>
      </c>
      <c r="O699" s="105">
        <v>0</v>
      </c>
      <c r="P699" s="98">
        <f t="shared" si="84"/>
        <v>552</v>
      </c>
      <c r="Q699" s="98">
        <f t="shared" si="85"/>
        <v>13</v>
      </c>
      <c r="R699" s="98">
        <f t="shared" si="86"/>
        <v>176.64000000000001</v>
      </c>
      <c r="S699" s="105">
        <f t="shared" si="87"/>
        <v>0.32</v>
      </c>
      <c r="T699" s="8" t="str">
        <f>IF(I699=0,"",(INDEX('AWR Data'!A$1:E$8823,MATCH(A699,'AWR Data'!A$1:A$8823,0),4)))</f>
        <v>http://gardening.about.com/od/whatsnewinthegarden/ig/New-Flowers---Plants---Seeds/Ophiopogon--Nigrescens-.htm</v>
      </c>
    </row>
    <row r="700" spans="1:20" ht="20" customHeight="1">
      <c r="A700" s="14" t="s">
        <v>1946</v>
      </c>
      <c r="B700" s="14" t="s">
        <v>516</v>
      </c>
      <c r="C700" s="14" t="s">
        <v>1947</v>
      </c>
      <c r="E700" s="74">
        <v>720</v>
      </c>
      <c r="F700" s="74">
        <v>109000</v>
      </c>
      <c r="G700" s="74">
        <f t="shared" si="80"/>
        <v>8640</v>
      </c>
      <c r="H700" s="80">
        <f t="shared" si="81"/>
        <v>7.9266055045871558E-2</v>
      </c>
      <c r="I700" s="74">
        <f>INDEX('AWR Data'!A$1:E$8825,MATCH(A700,'AWR Data'!A$1:A$8825,0),5)</f>
        <v>13</v>
      </c>
      <c r="J700" s="74">
        <f t="shared" si="82"/>
        <v>2764.8</v>
      </c>
      <c r="K700" s="105">
        <f t="shared" si="83"/>
        <v>0.32</v>
      </c>
      <c r="L700" s="75">
        <v>0</v>
      </c>
      <c r="M700" s="75">
        <v>0</v>
      </c>
      <c r="N700" s="75">
        <v>0</v>
      </c>
      <c r="O700" s="105">
        <v>0</v>
      </c>
      <c r="P700" s="98">
        <f t="shared" si="84"/>
        <v>8640</v>
      </c>
      <c r="Q700" s="98">
        <f t="shared" si="85"/>
        <v>13</v>
      </c>
      <c r="R700" s="98">
        <f t="shared" si="86"/>
        <v>2764.8</v>
      </c>
      <c r="S700" s="105">
        <f t="shared" si="87"/>
        <v>0.32</v>
      </c>
      <c r="T700" s="8" t="str">
        <f>IF(I700=0,"",(INDEX('AWR Data'!A$1:E$8823,MATCH(A700,'AWR Data'!A$1:A$8823,0),4)))</f>
        <v>http://gardening.about.com/od/gardendesign/ig/Brighten-a-Shade-Garden/Blue-Hydrangea.htm</v>
      </c>
    </row>
    <row r="701" spans="1:20" ht="20" customHeight="1">
      <c r="A701" s="106" t="s">
        <v>3339</v>
      </c>
      <c r="B701" s="106" t="s">
        <v>501</v>
      </c>
      <c r="C701" s="106" t="s">
        <v>3340</v>
      </c>
      <c r="D701" s="106"/>
      <c r="E701" s="109">
        <v>49500</v>
      </c>
      <c r="F701" s="109">
        <v>7490000</v>
      </c>
      <c r="G701" s="109">
        <f t="shared" si="80"/>
        <v>594000</v>
      </c>
      <c r="H701" s="107">
        <f t="shared" si="81"/>
        <v>7.9305740987983972E-2</v>
      </c>
      <c r="I701" s="109">
        <f>INDEX('AWR Data'!A$1:E$8825,MATCH(A701,'AWR Data'!A$1:A$8825,0),5)</f>
        <v>13</v>
      </c>
      <c r="J701" s="109">
        <f t="shared" si="82"/>
        <v>190080</v>
      </c>
      <c r="K701" s="124">
        <f t="shared" si="83"/>
        <v>0.32</v>
      </c>
      <c r="L701" s="108">
        <v>0</v>
      </c>
      <c r="M701" s="108">
        <v>0</v>
      </c>
      <c r="N701" s="108">
        <v>0</v>
      </c>
      <c r="O701" s="124">
        <v>0</v>
      </c>
      <c r="P701" s="109">
        <f t="shared" si="84"/>
        <v>594000</v>
      </c>
      <c r="Q701" s="109">
        <f t="shared" si="85"/>
        <v>13</v>
      </c>
      <c r="R701" s="109">
        <f t="shared" si="86"/>
        <v>190080</v>
      </c>
      <c r="S701" s="124">
        <f t="shared" si="87"/>
        <v>0.32</v>
      </c>
      <c r="T701" s="110" t="str">
        <f>IF(I701=0,"",(INDEX('AWR Data'!A$1:E$8823,MATCH(A701,'AWR Data'!A$1:A$8823,0),4)))</f>
        <v>http://gardening.about.com/od/perennials/a/PruningClematis.htm</v>
      </c>
    </row>
    <row r="702" spans="1:20" ht="20" customHeight="1">
      <c r="A702" s="14" t="s">
        <v>3166</v>
      </c>
      <c r="B702" s="14" t="s">
        <v>501</v>
      </c>
      <c r="C702" s="14" t="s">
        <v>3167</v>
      </c>
      <c r="E702" s="74">
        <v>36</v>
      </c>
      <c r="F702" s="74">
        <v>5330</v>
      </c>
      <c r="G702" s="74">
        <f t="shared" si="80"/>
        <v>432</v>
      </c>
      <c r="H702" s="80">
        <f t="shared" si="81"/>
        <v>8.1050656660412765E-2</v>
      </c>
      <c r="I702" s="74">
        <f>INDEX('AWR Data'!A$1:E$8825,MATCH(A702,'AWR Data'!A$1:A$8825,0),5)</f>
        <v>13</v>
      </c>
      <c r="J702" s="74">
        <f t="shared" si="82"/>
        <v>138.24</v>
      </c>
      <c r="K702" s="105">
        <f t="shared" si="83"/>
        <v>0.32</v>
      </c>
      <c r="L702" s="75">
        <v>0</v>
      </c>
      <c r="M702" s="75">
        <v>0</v>
      </c>
      <c r="N702" s="75">
        <v>0</v>
      </c>
      <c r="O702" s="105">
        <v>0</v>
      </c>
      <c r="P702" s="98">
        <f t="shared" si="84"/>
        <v>432</v>
      </c>
      <c r="Q702" s="98">
        <f t="shared" si="85"/>
        <v>13</v>
      </c>
      <c r="R702" s="98">
        <f t="shared" si="86"/>
        <v>138.24</v>
      </c>
      <c r="S702" s="105">
        <f t="shared" si="87"/>
        <v>0.32</v>
      </c>
      <c r="T702" s="8" t="str">
        <f>IF(I702=0,"",(INDEX('AWR Data'!A$1:E$8823,MATCH(A702,'AWR Data'!A$1:A$8823,0),4)))</f>
        <v>http://gardening.about.com/od/perennials/a/PruningClematis.htm</v>
      </c>
    </row>
    <row r="703" spans="1:20" ht="20" customHeight="1">
      <c r="A703" s="14" t="s">
        <v>4266</v>
      </c>
      <c r="B703" s="14" t="s">
        <v>516</v>
      </c>
      <c r="C703" s="14" t="s">
        <v>4267</v>
      </c>
      <c r="E703" s="74">
        <v>110</v>
      </c>
      <c r="F703" s="74">
        <v>3570</v>
      </c>
      <c r="G703" s="74">
        <f t="shared" si="80"/>
        <v>1320</v>
      </c>
      <c r="H703" s="80">
        <f t="shared" si="81"/>
        <v>0.36974789915966388</v>
      </c>
      <c r="I703" s="74">
        <f>INDEX('AWR Data'!A$1:E$8825,MATCH(A703,'AWR Data'!A$1:A$8825,0),5)</f>
        <v>13</v>
      </c>
      <c r="J703" s="74">
        <f t="shared" si="82"/>
        <v>422.40000000000003</v>
      </c>
      <c r="K703" s="105">
        <f t="shared" si="83"/>
        <v>0.32</v>
      </c>
      <c r="L703" s="75">
        <v>0</v>
      </c>
      <c r="M703" s="75">
        <v>0</v>
      </c>
      <c r="N703" s="75">
        <v>0</v>
      </c>
      <c r="O703" s="105">
        <v>0</v>
      </c>
      <c r="P703" s="98">
        <f t="shared" si="84"/>
        <v>1320</v>
      </c>
      <c r="Q703" s="98">
        <f t="shared" si="85"/>
        <v>13</v>
      </c>
      <c r="R703" s="98">
        <f t="shared" si="86"/>
        <v>422.40000000000003</v>
      </c>
      <c r="S703" s="105">
        <f t="shared" si="87"/>
        <v>0.32</v>
      </c>
      <c r="T703" s="8" t="str">
        <f>IF(I703=0,"",(INDEX('AWR Data'!A$1:E$8823,MATCH(A703,'AWR Data'!A$1:A$8823,0),4)))</f>
        <v>http://gardening.about.com/od/craftsanddecor/ss/Dried_Hydrangea.htm</v>
      </c>
    </row>
    <row r="704" spans="1:20" ht="20" customHeight="1">
      <c r="A704" s="14" t="s">
        <v>5169</v>
      </c>
      <c r="B704" s="14" t="s">
        <v>989</v>
      </c>
      <c r="C704" s="14" t="s">
        <v>5170</v>
      </c>
      <c r="E704" s="74">
        <v>73</v>
      </c>
      <c r="F704" s="74">
        <v>32900</v>
      </c>
      <c r="G704" s="74">
        <f t="shared" si="80"/>
        <v>876</v>
      </c>
      <c r="H704" s="80">
        <f t="shared" si="81"/>
        <v>2.662613981762918E-2</v>
      </c>
      <c r="I704" s="74">
        <f>INDEX('AWR Data'!A$1:E$8825,MATCH(A704,'AWR Data'!A$1:A$8825,0),5)</f>
        <v>13</v>
      </c>
      <c r="J704" s="74">
        <f t="shared" si="82"/>
        <v>280.32</v>
      </c>
      <c r="K704" s="105">
        <f t="shared" si="83"/>
        <v>0.32</v>
      </c>
      <c r="L704" s="75">
        <v>0</v>
      </c>
      <c r="M704" s="75">
        <v>0</v>
      </c>
      <c r="N704" s="75">
        <v>0</v>
      </c>
      <c r="O704" s="105">
        <v>0</v>
      </c>
      <c r="P704" s="98">
        <f t="shared" si="84"/>
        <v>876</v>
      </c>
      <c r="Q704" s="98">
        <f t="shared" si="85"/>
        <v>13</v>
      </c>
      <c r="R704" s="98">
        <f t="shared" si="86"/>
        <v>280.32</v>
      </c>
      <c r="S704" s="105">
        <f t="shared" si="87"/>
        <v>0.32</v>
      </c>
      <c r="T704" s="8" t="str">
        <f>IF(I704=0,"",(INDEX('AWR Data'!A$1:E$8823,MATCH(A704,'AWR Data'!A$1:A$8823,0),4)))</f>
        <v>http://gardening.about.com/od/gardendesign/ig/Designing-a-Shade-Garden/Maidenhair-Fern--Adiantum-.htm</v>
      </c>
    </row>
    <row r="705" spans="1:20" ht="20" customHeight="1">
      <c r="A705" s="14" t="s">
        <v>5576</v>
      </c>
      <c r="B705" s="14" t="s">
        <v>920</v>
      </c>
      <c r="C705" s="14" t="s">
        <v>5577</v>
      </c>
      <c r="E705" s="74">
        <v>110</v>
      </c>
      <c r="F705" s="74">
        <v>23200</v>
      </c>
      <c r="G705" s="74">
        <f t="shared" si="80"/>
        <v>1320</v>
      </c>
      <c r="H705" s="80">
        <f t="shared" si="81"/>
        <v>5.6896551724137934E-2</v>
      </c>
      <c r="I705" s="74">
        <f>INDEX('AWR Data'!A$1:E$8825,MATCH(A705,'AWR Data'!A$1:A$8825,0),5)</f>
        <v>13</v>
      </c>
      <c r="J705" s="74">
        <f t="shared" si="82"/>
        <v>422.40000000000003</v>
      </c>
      <c r="K705" s="105">
        <f t="shared" si="83"/>
        <v>0.32</v>
      </c>
      <c r="L705" s="75">
        <v>0</v>
      </c>
      <c r="M705" s="75">
        <v>0</v>
      </c>
      <c r="N705" s="75">
        <v>0</v>
      </c>
      <c r="O705" s="105">
        <v>0</v>
      </c>
      <c r="P705" s="98">
        <f t="shared" si="84"/>
        <v>1320</v>
      </c>
      <c r="Q705" s="98">
        <f t="shared" si="85"/>
        <v>13</v>
      </c>
      <c r="R705" s="98">
        <f t="shared" si="86"/>
        <v>422.40000000000003</v>
      </c>
      <c r="S705" s="105">
        <f t="shared" si="87"/>
        <v>0.32</v>
      </c>
      <c r="T705" s="8" t="str">
        <f>IF(I705=0,"",(INDEX('AWR Data'!A$1:E$8823,MATCH(A705,'AWR Data'!A$1:A$8823,0),4)))</f>
        <v>http://gardening.about.com/od/floweringshrubs/p/Lilacs.htm</v>
      </c>
    </row>
    <row r="706" spans="1:20" ht="20" customHeight="1">
      <c r="A706" s="14" t="s">
        <v>6620</v>
      </c>
      <c r="B706" s="14" t="s">
        <v>573</v>
      </c>
      <c r="C706" s="14" t="s">
        <v>6621</v>
      </c>
      <c r="E706" s="74">
        <v>210</v>
      </c>
      <c r="F706" s="74">
        <v>20200</v>
      </c>
      <c r="G706" s="74">
        <f t="shared" si="80"/>
        <v>2520</v>
      </c>
      <c r="H706" s="80">
        <f t="shared" si="81"/>
        <v>0.12475247524752475</v>
      </c>
      <c r="I706" s="74">
        <f>INDEX('AWR Data'!A$1:E$8825,MATCH(A706,'AWR Data'!A$1:A$8825,0),5)</f>
        <v>13</v>
      </c>
      <c r="J706" s="74">
        <f t="shared" si="82"/>
        <v>806.4</v>
      </c>
      <c r="K706" s="105">
        <f t="shared" si="83"/>
        <v>0.32</v>
      </c>
      <c r="L706" s="75">
        <v>0</v>
      </c>
      <c r="M706" s="75">
        <v>0</v>
      </c>
      <c r="N706" s="75">
        <v>0</v>
      </c>
      <c r="O706" s="105">
        <v>0</v>
      </c>
      <c r="P706" s="98">
        <f t="shared" si="84"/>
        <v>2520</v>
      </c>
      <c r="Q706" s="98">
        <f t="shared" si="85"/>
        <v>13</v>
      </c>
      <c r="R706" s="98">
        <f t="shared" si="86"/>
        <v>806.4</v>
      </c>
      <c r="S706" s="105">
        <f t="shared" si="87"/>
        <v>0.32</v>
      </c>
      <c r="T706" s="8" t="str">
        <f>IF(I706=0,"",(INDEX('AWR Data'!A$1:E$8823,MATCH(A706,'AWR Data'!A$1:A$8823,0),4)))</f>
        <v>http://gardening.about.com/od/whatsnewinthegarden/qt/GeraniumSouthC.htm</v>
      </c>
    </row>
    <row r="707" spans="1:20" ht="20" customHeight="1">
      <c r="A707" s="14" t="s">
        <v>6981</v>
      </c>
      <c r="B707" s="14" t="s">
        <v>505</v>
      </c>
      <c r="C707" s="14" t="s">
        <v>6982</v>
      </c>
      <c r="E707" s="74">
        <v>390</v>
      </c>
      <c r="F707" s="74">
        <v>9510</v>
      </c>
      <c r="G707" s="74">
        <f t="shared" si="80"/>
        <v>4680</v>
      </c>
      <c r="H707" s="80">
        <f t="shared" si="81"/>
        <v>0.49211356466876971</v>
      </c>
      <c r="I707" s="74">
        <f>INDEX('AWR Data'!A$1:E$8825,MATCH(A707,'AWR Data'!A$1:A$8825,0),5)</f>
        <v>13</v>
      </c>
      <c r="J707" s="74">
        <f t="shared" si="82"/>
        <v>1497.6000000000001</v>
      </c>
      <c r="K707" s="105">
        <f t="shared" si="83"/>
        <v>0.32</v>
      </c>
      <c r="L707" s="75">
        <v>0</v>
      </c>
      <c r="M707" s="75">
        <v>0</v>
      </c>
      <c r="N707" s="75">
        <v>0</v>
      </c>
      <c r="O707" s="105">
        <v>0</v>
      </c>
      <c r="P707" s="98">
        <f t="shared" si="84"/>
        <v>4680</v>
      </c>
      <c r="Q707" s="98">
        <f t="shared" si="85"/>
        <v>13</v>
      </c>
      <c r="R707" s="98">
        <f t="shared" si="86"/>
        <v>1497.6000000000001</v>
      </c>
      <c r="S707" s="105">
        <f t="shared" si="87"/>
        <v>0.32</v>
      </c>
      <c r="T707" s="8" t="str">
        <f>IF(I707=0,"",(INDEX('AWR Data'!A$1:E$8823,MATCH(A707,'AWR Data'!A$1:A$8823,0),4)))</f>
        <v>http://gardening.about.com/b/2011/05/21/growing-hostas-in-full-sun-2.htm</v>
      </c>
    </row>
    <row r="708" spans="1:20" ht="20" customHeight="1">
      <c r="A708" s="14" t="s">
        <v>8338</v>
      </c>
      <c r="B708" s="14" t="s">
        <v>516</v>
      </c>
      <c r="C708" s="14" t="s">
        <v>8339</v>
      </c>
      <c r="E708" s="74">
        <v>91</v>
      </c>
      <c r="F708" s="74">
        <v>12600</v>
      </c>
      <c r="G708" s="74">
        <f t="shared" si="80"/>
        <v>1092</v>
      </c>
      <c r="H708" s="80">
        <f t="shared" si="81"/>
        <v>8.666666666666667E-2</v>
      </c>
      <c r="I708" s="74">
        <f>INDEX('AWR Data'!A$1:E$8825,MATCH(A708,'AWR Data'!A$1:A$8825,0),5)</f>
        <v>13</v>
      </c>
      <c r="J708" s="74">
        <f t="shared" si="82"/>
        <v>349.44</v>
      </c>
      <c r="K708" s="105">
        <f t="shared" si="83"/>
        <v>0.32</v>
      </c>
      <c r="L708" s="75">
        <v>0</v>
      </c>
      <c r="M708" s="75">
        <v>0</v>
      </c>
      <c r="N708" s="75">
        <v>0</v>
      </c>
      <c r="O708" s="105">
        <v>0</v>
      </c>
      <c r="P708" s="98">
        <f t="shared" si="84"/>
        <v>1092</v>
      </c>
      <c r="Q708" s="98">
        <f t="shared" si="85"/>
        <v>13</v>
      </c>
      <c r="R708" s="98">
        <f t="shared" si="86"/>
        <v>349.44</v>
      </c>
      <c r="S708" s="105">
        <f t="shared" si="87"/>
        <v>0.32</v>
      </c>
      <c r="T708" s="8" t="str">
        <f>IF(I708=0,"",(INDEX('AWR Data'!A$1:E$8823,MATCH(A708,'AWR Data'!A$1:A$8823,0),4)))</f>
        <v>http://gardening.about.com/od/treesshrubs/a/Prune_Hydrangea_3.htm</v>
      </c>
    </row>
    <row r="709" spans="1:20" ht="20" customHeight="1">
      <c r="A709" s="14" t="s">
        <v>8636</v>
      </c>
      <c r="B709" s="14" t="s">
        <v>1472</v>
      </c>
      <c r="C709" s="14" t="s">
        <v>8637</v>
      </c>
      <c r="E709" s="74">
        <v>260</v>
      </c>
      <c r="F709" s="74">
        <v>48700</v>
      </c>
      <c r="G709" s="74">
        <f t="shared" si="80"/>
        <v>3120</v>
      </c>
      <c r="H709" s="80">
        <f t="shared" si="81"/>
        <v>6.4065708418891171E-2</v>
      </c>
      <c r="I709" s="74">
        <f>INDEX('AWR Data'!A$1:E$8825,MATCH(A709,'AWR Data'!A$1:A$8825,0),5)</f>
        <v>13</v>
      </c>
      <c r="J709" s="74">
        <f t="shared" si="82"/>
        <v>998.4</v>
      </c>
      <c r="K709" s="105">
        <f t="shared" si="83"/>
        <v>0.32</v>
      </c>
      <c r="L709" s="75">
        <v>0</v>
      </c>
      <c r="M709" s="75">
        <v>0</v>
      </c>
      <c r="N709" s="75">
        <v>0</v>
      </c>
      <c r="O709" s="105">
        <v>0</v>
      </c>
      <c r="P709" s="98">
        <f t="shared" si="84"/>
        <v>3120</v>
      </c>
      <c r="Q709" s="98">
        <f t="shared" si="85"/>
        <v>13</v>
      </c>
      <c r="R709" s="98">
        <f t="shared" si="86"/>
        <v>998.4</v>
      </c>
      <c r="S709" s="105">
        <f t="shared" si="87"/>
        <v>0.32</v>
      </c>
      <c r="T709" s="8" t="str">
        <f>IF(I709=0,"",(INDEX('AWR Data'!A$1:E$8823,MATCH(A709,'AWR Data'!A$1:A$8823,0),4)))</f>
        <v>http://gardening.about.com/od/houseplants/a/EasyHouseplants.htm</v>
      </c>
    </row>
    <row r="710" spans="1:20" ht="20" customHeight="1">
      <c r="A710" s="14" t="s">
        <v>9330</v>
      </c>
      <c r="B710" s="14" t="s">
        <v>920</v>
      </c>
      <c r="C710" s="14" t="s">
        <v>9331</v>
      </c>
      <c r="E710" s="74">
        <v>46</v>
      </c>
      <c r="F710" s="74">
        <v>1750</v>
      </c>
      <c r="G710" s="74">
        <f t="shared" ref="G710:G773" si="88">+E710*12</f>
        <v>552</v>
      </c>
      <c r="H710" s="80">
        <f t="shared" ref="H710:H773" si="89">IF(G710&gt;0,(IF(F710&gt;0,G710/F710,1000)),0)</f>
        <v>0.31542857142857145</v>
      </c>
      <c r="I710" s="74">
        <f>INDEX('AWR Data'!A$1:E$8825,MATCH(A710,'AWR Data'!A$1:A$8825,0),5)</f>
        <v>13</v>
      </c>
      <c r="J710" s="74">
        <f t="shared" ref="J710:J773" si="90">IF(I710=0,0,IF(I710&gt;0,IF(I710&lt;11,G710,IF(I710&lt;21,(G710*0.32),IF(I710&lt;31,(G710*0.07),0)))))</f>
        <v>176.64000000000001</v>
      </c>
      <c r="K710" s="105">
        <f t="shared" ref="K710:K773" si="91">IF(G710,J710/G710,0)</f>
        <v>0.32</v>
      </c>
      <c r="L710" s="75">
        <v>0</v>
      </c>
      <c r="M710" s="75">
        <v>0</v>
      </c>
      <c r="N710" s="75">
        <v>0</v>
      </c>
      <c r="O710" s="105">
        <v>0</v>
      </c>
      <c r="P710" s="98">
        <f t="shared" ref="P710:P773" si="92">+G710-L710</f>
        <v>552</v>
      </c>
      <c r="Q710" s="98">
        <f t="shared" ref="Q710:Q773" si="93">IF(I710=0,I710-M710,IF(M710,IF(I710=0,(M710-0),M710-I710),I710))</f>
        <v>13</v>
      </c>
      <c r="R710" s="98">
        <f t="shared" ref="R710:R773" si="94">+J710-N710</f>
        <v>176.64000000000001</v>
      </c>
      <c r="S710" s="105">
        <f t="shared" ref="S710:S773" si="95">+K710-O710</f>
        <v>0.32</v>
      </c>
      <c r="T710" s="8" t="str">
        <f>IF(I710=0,"",(INDEX('AWR Data'!A$1:E$8823,MATCH(A710,'AWR Data'!A$1:A$8823,0),4)))</f>
        <v>http://gardening.about.com/od/pruning/a/Pruning_Lilacs.htm</v>
      </c>
    </row>
    <row r="711" spans="1:20" ht="20" customHeight="1">
      <c r="A711" s="14" t="s">
        <v>11677</v>
      </c>
      <c r="B711" s="14" t="s">
        <v>2004</v>
      </c>
      <c r="C711" s="14" t="s">
        <v>11678</v>
      </c>
      <c r="E711" s="74">
        <v>140</v>
      </c>
      <c r="F711" s="74">
        <v>18600</v>
      </c>
      <c r="G711" s="74">
        <f t="shared" si="88"/>
        <v>1680</v>
      </c>
      <c r="H711" s="80">
        <f t="shared" si="89"/>
        <v>9.0322580645161285E-2</v>
      </c>
      <c r="I711" s="74">
        <f>INDEX('AWR Data'!A$1:E$8825,MATCH(A711,'AWR Data'!A$1:A$8825,0),5)</f>
        <v>13</v>
      </c>
      <c r="J711" s="74">
        <f t="shared" si="90"/>
        <v>537.6</v>
      </c>
      <c r="K711" s="105">
        <f t="shared" si="91"/>
        <v>0.32</v>
      </c>
      <c r="L711" s="75">
        <v>0</v>
      </c>
      <c r="M711" s="75">
        <v>0</v>
      </c>
      <c r="N711" s="75">
        <v>0</v>
      </c>
      <c r="O711" s="105">
        <v>0</v>
      </c>
      <c r="P711" s="98">
        <f t="shared" si="92"/>
        <v>1680</v>
      </c>
      <c r="Q711" s="98">
        <f t="shared" si="93"/>
        <v>13</v>
      </c>
      <c r="R711" s="98">
        <f t="shared" si="94"/>
        <v>537.6</v>
      </c>
      <c r="S711" s="105">
        <f t="shared" si="95"/>
        <v>0.32</v>
      </c>
      <c r="T711" s="8" t="str">
        <f>IF(I711=0,"",(INDEX('AWR Data'!A$1:E$8823,MATCH(A711,'AWR Data'!A$1:A$8823,0),4)))</f>
        <v>http://gardening.about.com/od/plantprofiles/a/Petunias.htm</v>
      </c>
    </row>
    <row r="712" spans="1:20" ht="20" customHeight="1">
      <c r="A712" s="14" t="s">
        <v>12700</v>
      </c>
      <c r="B712" s="14" t="s">
        <v>2054</v>
      </c>
      <c r="C712" s="14" t="s">
        <v>12701</v>
      </c>
      <c r="E712" s="74">
        <v>170</v>
      </c>
      <c r="F712" s="74">
        <v>6750</v>
      </c>
      <c r="G712" s="74">
        <f t="shared" si="88"/>
        <v>2040</v>
      </c>
      <c r="H712" s="80">
        <f t="shared" si="89"/>
        <v>0.30222222222222223</v>
      </c>
      <c r="I712" s="74">
        <f>INDEX('AWR Data'!A$1:E$8825,MATCH(A712,'AWR Data'!A$1:A$8825,0),5)</f>
        <v>13</v>
      </c>
      <c r="J712" s="74">
        <f t="shared" si="90"/>
        <v>652.80000000000007</v>
      </c>
      <c r="K712" s="105">
        <f t="shared" si="91"/>
        <v>0.32</v>
      </c>
      <c r="L712" s="75">
        <v>0</v>
      </c>
      <c r="M712" s="75">
        <v>0</v>
      </c>
      <c r="N712" s="75">
        <v>0</v>
      </c>
      <c r="O712" s="105">
        <v>0</v>
      </c>
      <c r="P712" s="98">
        <f t="shared" si="92"/>
        <v>2040</v>
      </c>
      <c r="Q712" s="98">
        <f t="shared" si="93"/>
        <v>13</v>
      </c>
      <c r="R712" s="98">
        <f t="shared" si="94"/>
        <v>652.80000000000007</v>
      </c>
      <c r="S712" s="105">
        <f t="shared" si="95"/>
        <v>0.32</v>
      </c>
      <c r="T712" s="8" t="str">
        <f>IF(I712=0,"",(INDEX('AWR Data'!A$1:E$8823,MATCH(A712,'AWR Data'!A$1:A$8823,0),4)))</f>
        <v>http://gardening.about.com/od/galleryofgardens/ig/Zinnias/Profusion-Zinnias.htm</v>
      </c>
    </row>
    <row r="713" spans="1:20" ht="20" customHeight="1">
      <c r="A713" s="14" t="s">
        <v>12821</v>
      </c>
      <c r="B713" s="14" t="s">
        <v>510</v>
      </c>
      <c r="C713" s="14" t="s">
        <v>12822</v>
      </c>
      <c r="E713" s="74">
        <v>46</v>
      </c>
      <c r="F713" s="74">
        <v>83</v>
      </c>
      <c r="G713" s="74">
        <f t="shared" si="88"/>
        <v>552</v>
      </c>
      <c r="H713" s="80">
        <f t="shared" si="89"/>
        <v>6.6506024096385543</v>
      </c>
      <c r="I713" s="74">
        <f>INDEX('AWR Data'!A$1:E$8825,MATCH(A713,'AWR Data'!A$1:A$8825,0),5)</f>
        <v>13</v>
      </c>
      <c r="J713" s="74">
        <f t="shared" si="90"/>
        <v>176.64000000000001</v>
      </c>
      <c r="K713" s="105">
        <f t="shared" si="91"/>
        <v>0.32</v>
      </c>
      <c r="L713" s="75">
        <v>0</v>
      </c>
      <c r="M713" s="75">
        <v>0</v>
      </c>
      <c r="N713" s="75">
        <v>0</v>
      </c>
      <c r="O713" s="105">
        <v>0</v>
      </c>
      <c r="P713" s="98">
        <f t="shared" si="92"/>
        <v>552</v>
      </c>
      <c r="Q713" s="98">
        <f t="shared" si="93"/>
        <v>13</v>
      </c>
      <c r="R713" s="98">
        <f t="shared" si="94"/>
        <v>176.64000000000001</v>
      </c>
      <c r="S713" s="105">
        <f t="shared" si="95"/>
        <v>0.32</v>
      </c>
      <c r="T713" s="8" t="str">
        <f>IF(I713=0,"",(INDEX('AWR Data'!A$1:E$8823,MATCH(A713,'AWR Data'!A$1:A$8823,0),4)))</f>
        <v>http://gardening.about.com/od/maintenance/a/Spring_Pruning.htm</v>
      </c>
    </row>
    <row r="714" spans="1:20" ht="20" customHeight="1">
      <c r="A714" s="14" t="s">
        <v>13492</v>
      </c>
      <c r="B714" s="14" t="s">
        <v>573</v>
      </c>
      <c r="C714" s="14" t="s">
        <v>13493</v>
      </c>
      <c r="E714" s="74">
        <v>28</v>
      </c>
      <c r="F714" s="74">
        <v>20200</v>
      </c>
      <c r="G714" s="74">
        <f t="shared" si="88"/>
        <v>336</v>
      </c>
      <c r="H714" s="80">
        <f t="shared" si="89"/>
        <v>1.6633663366336635E-2</v>
      </c>
      <c r="I714" s="74">
        <f>INDEX('AWR Data'!A$1:E$8825,MATCH(A714,'AWR Data'!A$1:A$8825,0),5)</f>
        <v>13</v>
      </c>
      <c r="J714" s="74">
        <f t="shared" si="90"/>
        <v>107.52</v>
      </c>
      <c r="K714" s="105">
        <f t="shared" si="91"/>
        <v>0.32</v>
      </c>
      <c r="L714" s="75">
        <v>0</v>
      </c>
      <c r="M714" s="75">
        <v>0</v>
      </c>
      <c r="N714" s="75">
        <v>0</v>
      </c>
      <c r="O714" s="105">
        <v>0</v>
      </c>
      <c r="P714" s="98">
        <f t="shared" si="92"/>
        <v>336</v>
      </c>
      <c r="Q714" s="98">
        <f t="shared" si="93"/>
        <v>13</v>
      </c>
      <c r="R714" s="98">
        <f t="shared" si="94"/>
        <v>107.52</v>
      </c>
      <c r="S714" s="105">
        <f t="shared" si="95"/>
        <v>0.32</v>
      </c>
      <c r="T714" s="8" t="str">
        <f>IF(I714=0,"",(INDEX('AWR Data'!A$1:E$8823,MATCH(A714,'AWR Data'!A$1:A$8823,0),4)))</f>
        <v>http://gardening.about.com/od/galleryofgardens/ig/Red-Flowers-and-Foliage/Red-Geraniums-.htm</v>
      </c>
    </row>
    <row r="715" spans="1:20" ht="20" customHeight="1">
      <c r="A715" s="14" t="s">
        <v>14589</v>
      </c>
      <c r="B715" s="14" t="s">
        <v>929</v>
      </c>
      <c r="C715" s="14" t="s">
        <v>14590</v>
      </c>
      <c r="E715" s="74">
        <v>320</v>
      </c>
      <c r="F715" s="74">
        <v>27300</v>
      </c>
      <c r="G715" s="74">
        <f t="shared" si="88"/>
        <v>3840</v>
      </c>
      <c r="H715" s="80">
        <f t="shared" si="89"/>
        <v>0.14065934065934066</v>
      </c>
      <c r="I715" s="74">
        <f>INDEX('AWR Data'!A$1:E$8825,MATCH(A715,'AWR Data'!A$1:A$8825,0),5)</f>
        <v>13</v>
      </c>
      <c r="J715" s="74">
        <f t="shared" si="90"/>
        <v>1228.8</v>
      </c>
      <c r="K715" s="105">
        <f t="shared" si="91"/>
        <v>0.32</v>
      </c>
      <c r="L715" s="75">
        <v>0</v>
      </c>
      <c r="M715" s="75">
        <v>0</v>
      </c>
      <c r="N715" s="75">
        <v>0</v>
      </c>
      <c r="O715" s="105">
        <v>0</v>
      </c>
      <c r="P715" s="98">
        <f t="shared" si="92"/>
        <v>3840</v>
      </c>
      <c r="Q715" s="98">
        <f t="shared" si="93"/>
        <v>13</v>
      </c>
      <c r="R715" s="98">
        <f t="shared" si="94"/>
        <v>1228.8</v>
      </c>
      <c r="S715" s="105">
        <f t="shared" si="95"/>
        <v>0.32</v>
      </c>
      <c r="T715" s="8" t="str">
        <f>IF(I715=0,"",(INDEX('AWR Data'!A$1:E$8823,MATCH(A715,'AWR Data'!A$1:A$8823,0),4)))</f>
        <v>http://gardening.about.com/od/plantprofile1/p/Sedum.htm</v>
      </c>
    </row>
    <row r="716" spans="1:20" ht="20" customHeight="1">
      <c r="A716" s="14" t="s">
        <v>17079</v>
      </c>
      <c r="B716" s="14" t="s">
        <v>2947</v>
      </c>
      <c r="C716" s="14" t="s">
        <v>17080</v>
      </c>
      <c r="E716" s="98">
        <v>210</v>
      </c>
      <c r="F716" s="98">
        <v>34200</v>
      </c>
      <c r="G716" s="98">
        <f t="shared" si="88"/>
        <v>2520</v>
      </c>
      <c r="H716" s="80">
        <f t="shared" si="89"/>
        <v>7.3684210526315783E-2</v>
      </c>
      <c r="I716" s="98">
        <f>INDEX('AWR Data'!A$1:E$8825,MATCH(A716,'AWR Data'!A$1:A$8825,0),5)</f>
        <v>13</v>
      </c>
      <c r="J716" s="98">
        <f t="shared" si="90"/>
        <v>806.4</v>
      </c>
      <c r="K716" s="105">
        <f t="shared" si="91"/>
        <v>0.32</v>
      </c>
      <c r="L716" s="75">
        <v>0</v>
      </c>
      <c r="M716" s="75">
        <v>0</v>
      </c>
      <c r="N716" s="75">
        <v>0</v>
      </c>
      <c r="O716" s="105">
        <v>0</v>
      </c>
      <c r="P716" s="98">
        <f t="shared" si="92"/>
        <v>2520</v>
      </c>
      <c r="Q716" s="98">
        <f t="shared" si="93"/>
        <v>13</v>
      </c>
      <c r="R716" s="98">
        <f t="shared" si="94"/>
        <v>806.4</v>
      </c>
      <c r="S716" s="105">
        <f t="shared" si="95"/>
        <v>0.32</v>
      </c>
      <c r="T716" s="8" t="str">
        <f>IF(I716=0,"",(INDEX('AWR Data'!A$1:E$8823,MATCH(A716,'AWR Data'!A$1:A$8823,0),4)))</f>
        <v>http://gardening.about.com/od/treesshrubs/ig/Top-Shrubs-for-the-Home-Garden/Wine---Roses-Weigela-.htm</v>
      </c>
    </row>
    <row r="717" spans="1:20" ht="20" customHeight="1">
      <c r="A717" s="14" t="s">
        <v>6685</v>
      </c>
      <c r="B717" s="14" t="s">
        <v>1472</v>
      </c>
      <c r="C717" s="14" t="s">
        <v>6686</v>
      </c>
      <c r="E717" s="74">
        <v>480</v>
      </c>
      <c r="F717" s="74">
        <v>124000</v>
      </c>
      <c r="G717" s="74">
        <f t="shared" si="88"/>
        <v>5760</v>
      </c>
      <c r="H717" s="80">
        <f t="shared" si="89"/>
        <v>4.645161290322581E-2</v>
      </c>
      <c r="I717" s="74">
        <f>INDEX('AWR Data'!A$1:E$8825,MATCH(A717,'AWR Data'!A$1:A$8825,0),5)</f>
        <v>14</v>
      </c>
      <c r="J717" s="74">
        <f t="shared" si="90"/>
        <v>1843.2</v>
      </c>
      <c r="K717" s="105">
        <f t="shared" si="91"/>
        <v>0.32</v>
      </c>
      <c r="L717" s="75">
        <v>0</v>
      </c>
      <c r="M717" s="75">
        <v>0</v>
      </c>
      <c r="N717" s="75">
        <v>0</v>
      </c>
      <c r="O717" s="105">
        <v>0</v>
      </c>
      <c r="P717" s="98">
        <f t="shared" si="92"/>
        <v>5760</v>
      </c>
      <c r="Q717" s="98">
        <f t="shared" si="93"/>
        <v>14</v>
      </c>
      <c r="R717" s="98">
        <f t="shared" si="94"/>
        <v>1843.2</v>
      </c>
      <c r="S717" s="105">
        <f t="shared" si="95"/>
        <v>0.32</v>
      </c>
      <c r="T717" s="8" t="str">
        <f>IF(I717=0,"",(INDEX('AWR Data'!A$1:E$8823,MATCH(A717,'AWR Data'!A$1:A$8823,0),4)))</f>
        <v>http://gardening.about.com/od/houseplants/a/EasyHouseplants.htm</v>
      </c>
    </row>
    <row r="718" spans="1:20" ht="20" customHeight="1">
      <c r="A718" s="14" t="s">
        <v>6958</v>
      </c>
      <c r="B718" s="14" t="s">
        <v>339</v>
      </c>
      <c r="C718" s="14" t="s">
        <v>6959</v>
      </c>
      <c r="E718" s="74">
        <v>140</v>
      </c>
      <c r="F718" s="74">
        <v>49700</v>
      </c>
      <c r="G718" s="74">
        <f t="shared" si="88"/>
        <v>1680</v>
      </c>
      <c r="H718" s="80">
        <f t="shared" si="89"/>
        <v>3.3802816901408447E-2</v>
      </c>
      <c r="I718" s="74">
        <f>INDEX('AWR Data'!A$1:E$8825,MATCH(A718,'AWR Data'!A$1:A$8825,0),5)</f>
        <v>14</v>
      </c>
      <c r="J718" s="74">
        <f t="shared" si="90"/>
        <v>537.6</v>
      </c>
      <c r="K718" s="105">
        <f t="shared" si="91"/>
        <v>0.32</v>
      </c>
      <c r="L718" s="75">
        <v>0</v>
      </c>
      <c r="M718" s="75">
        <v>0</v>
      </c>
      <c r="N718" s="75">
        <v>0</v>
      </c>
      <c r="O718" s="105">
        <v>0</v>
      </c>
      <c r="P718" s="98">
        <f t="shared" si="92"/>
        <v>1680</v>
      </c>
      <c r="Q718" s="98">
        <f t="shared" si="93"/>
        <v>14</v>
      </c>
      <c r="R718" s="98">
        <f t="shared" si="94"/>
        <v>537.6</v>
      </c>
      <c r="S718" s="105">
        <f t="shared" si="95"/>
        <v>0.32</v>
      </c>
      <c r="T718" s="8" t="str">
        <f>IF(I718=0,"",(INDEX('AWR Data'!A$1:E$8823,MATCH(A718,'AWR Data'!A$1:A$8823,0),4)))</f>
        <v>http://gardening.about.com/od/whatsnewinthegarden/ig/Coneflower---Echinacea/Echinacea--Green-Envy--.htm</v>
      </c>
    </row>
    <row r="719" spans="1:20" ht="20" customHeight="1">
      <c r="A719" s="14" t="s">
        <v>6799</v>
      </c>
      <c r="B719" s="14" t="s">
        <v>418</v>
      </c>
      <c r="C719" s="14" t="s">
        <v>6800</v>
      </c>
      <c r="E719" s="74">
        <v>91</v>
      </c>
      <c r="F719" s="74">
        <v>6100</v>
      </c>
      <c r="G719" s="74">
        <f t="shared" si="88"/>
        <v>1092</v>
      </c>
      <c r="H719" s="80">
        <f t="shared" si="89"/>
        <v>0.17901639344262296</v>
      </c>
      <c r="I719" s="74">
        <f>INDEX('AWR Data'!A$1:E$8825,MATCH(A719,'AWR Data'!A$1:A$8825,0),5)</f>
        <v>14</v>
      </c>
      <c r="J719" s="74">
        <f t="shared" si="90"/>
        <v>349.44</v>
      </c>
      <c r="K719" s="105">
        <f t="shared" si="91"/>
        <v>0.32</v>
      </c>
      <c r="L719" s="75">
        <v>0</v>
      </c>
      <c r="M719" s="75">
        <v>0</v>
      </c>
      <c r="N719" s="75">
        <v>0</v>
      </c>
      <c r="O719" s="105">
        <v>0</v>
      </c>
      <c r="P719" s="98">
        <f t="shared" si="92"/>
        <v>1092</v>
      </c>
      <c r="Q719" s="98">
        <f t="shared" si="93"/>
        <v>14</v>
      </c>
      <c r="R719" s="98">
        <f t="shared" si="94"/>
        <v>349.44</v>
      </c>
      <c r="S719" s="105">
        <f t="shared" si="95"/>
        <v>0.32</v>
      </c>
      <c r="T719" s="8" t="str">
        <f>IF(I719=0,"",(INDEX('AWR Data'!A$1:E$8823,MATCH(A719,'AWR Data'!A$1:A$8823,0),4)))</f>
        <v>http://gardening.about.com/od/plantprofiles/p/Marigolds.htm</v>
      </c>
    </row>
    <row r="720" spans="1:20" ht="20" customHeight="1">
      <c r="A720" s="14" t="s">
        <v>8167</v>
      </c>
      <c r="B720" s="14" t="s">
        <v>573</v>
      </c>
      <c r="C720" s="14" t="s">
        <v>8168</v>
      </c>
      <c r="E720" s="74">
        <v>140</v>
      </c>
      <c r="F720" s="74">
        <v>5780</v>
      </c>
      <c r="G720" s="74">
        <f t="shared" si="88"/>
        <v>1680</v>
      </c>
      <c r="H720" s="80">
        <f t="shared" si="89"/>
        <v>0.29065743944636679</v>
      </c>
      <c r="I720" s="74">
        <f>INDEX('AWR Data'!A$1:E$8825,MATCH(A720,'AWR Data'!A$1:A$8825,0),5)</f>
        <v>14</v>
      </c>
      <c r="J720" s="74">
        <f t="shared" si="90"/>
        <v>537.6</v>
      </c>
      <c r="K720" s="105">
        <f t="shared" si="91"/>
        <v>0.32</v>
      </c>
      <c r="L720" s="75">
        <v>0</v>
      </c>
      <c r="M720" s="75">
        <v>0</v>
      </c>
      <c r="N720" s="75">
        <v>0</v>
      </c>
      <c r="O720" s="105">
        <v>0</v>
      </c>
      <c r="P720" s="98">
        <f t="shared" si="92"/>
        <v>1680</v>
      </c>
      <c r="Q720" s="98">
        <f t="shared" si="93"/>
        <v>14</v>
      </c>
      <c r="R720" s="98">
        <f t="shared" si="94"/>
        <v>537.6</v>
      </c>
      <c r="S720" s="105">
        <f t="shared" si="95"/>
        <v>0.32</v>
      </c>
      <c r="T720" s="8" t="str">
        <f>IF(I720=0,"",(INDEX('AWR Data'!A$1:E$8823,MATCH(A720,'AWR Data'!A$1:A$8823,0),4)))</f>
        <v>http://gardening.about.com/od/plantprofile1/p/Geranium.htm</v>
      </c>
    </row>
    <row r="721" spans="1:20" ht="20" customHeight="1">
      <c r="A721" s="14" t="s">
        <v>8393</v>
      </c>
      <c r="B721" s="14" t="s">
        <v>516</v>
      </c>
      <c r="C721" s="14" t="s">
        <v>8394</v>
      </c>
      <c r="E721" s="74">
        <v>1300</v>
      </c>
      <c r="F721" s="74">
        <v>22300</v>
      </c>
      <c r="G721" s="74">
        <f t="shared" si="88"/>
        <v>15600</v>
      </c>
      <c r="H721" s="80">
        <f t="shared" si="89"/>
        <v>0.69955156950672648</v>
      </c>
      <c r="I721" s="74">
        <f>INDEX('AWR Data'!A$1:E$8825,MATCH(A721,'AWR Data'!A$1:A$8825,0),5)</f>
        <v>14</v>
      </c>
      <c r="J721" s="74">
        <f t="shared" si="90"/>
        <v>4992</v>
      </c>
      <c r="K721" s="105">
        <f t="shared" si="91"/>
        <v>0.32</v>
      </c>
      <c r="L721" s="75">
        <v>0</v>
      </c>
      <c r="M721" s="75">
        <v>0</v>
      </c>
      <c r="N721" s="75">
        <v>0</v>
      </c>
      <c r="O721" s="105">
        <v>0</v>
      </c>
      <c r="P721" s="98">
        <f t="shared" si="92"/>
        <v>15600</v>
      </c>
      <c r="Q721" s="98">
        <f t="shared" si="93"/>
        <v>14</v>
      </c>
      <c r="R721" s="98">
        <f t="shared" si="94"/>
        <v>4992</v>
      </c>
      <c r="S721" s="105">
        <f t="shared" si="95"/>
        <v>0.32</v>
      </c>
      <c r="T721" s="8" t="str">
        <f>IF(I721=0,"",(INDEX('AWR Data'!A$1:E$8823,MATCH(A721,'AWR Data'!A$1:A$8823,0),4)))</f>
        <v>http://gardening.about.com/od/treesshrubs/ig/Top-Shrubs-for-the-Home-Garden/Hydrangea--Limelight-.htm</v>
      </c>
    </row>
    <row r="722" spans="1:20" ht="20" customHeight="1">
      <c r="A722" s="14" t="s">
        <v>9351</v>
      </c>
      <c r="B722" s="14" t="s">
        <v>920</v>
      </c>
      <c r="C722" s="14" t="s">
        <v>9352</v>
      </c>
      <c r="E722" s="74">
        <v>28</v>
      </c>
      <c r="F722" s="74">
        <v>1700</v>
      </c>
      <c r="G722" s="74">
        <f t="shared" si="88"/>
        <v>336</v>
      </c>
      <c r="H722" s="80">
        <f t="shared" si="89"/>
        <v>0.1976470588235294</v>
      </c>
      <c r="I722" s="74">
        <f>INDEX('AWR Data'!A$1:E$8825,MATCH(A722,'AWR Data'!A$1:A$8825,0),5)</f>
        <v>14</v>
      </c>
      <c r="J722" s="74">
        <f t="shared" si="90"/>
        <v>107.52</v>
      </c>
      <c r="K722" s="105">
        <f t="shared" si="91"/>
        <v>0.32</v>
      </c>
      <c r="L722" s="75">
        <v>0</v>
      </c>
      <c r="M722" s="75">
        <v>0</v>
      </c>
      <c r="N722" s="75">
        <v>0</v>
      </c>
      <c r="O722" s="105">
        <v>0</v>
      </c>
      <c r="P722" s="98">
        <f t="shared" si="92"/>
        <v>336</v>
      </c>
      <c r="Q722" s="98">
        <f t="shared" si="93"/>
        <v>14</v>
      </c>
      <c r="R722" s="98">
        <f t="shared" si="94"/>
        <v>107.52</v>
      </c>
      <c r="S722" s="105">
        <f t="shared" si="95"/>
        <v>0.32</v>
      </c>
      <c r="T722" s="8" t="str">
        <f>IF(I722=0,"",(INDEX('AWR Data'!A$1:E$8823,MATCH(A722,'AWR Data'!A$1:A$8823,0),4)))</f>
        <v>http://gardening.about.com/od/pruning/a/Pruning_Lilacs.htm</v>
      </c>
    </row>
    <row r="723" spans="1:20" ht="20" customHeight="1">
      <c r="A723" s="14" t="s">
        <v>11617</v>
      </c>
      <c r="B723" s="14" t="s">
        <v>989</v>
      </c>
      <c r="C723" s="14" t="s">
        <v>11618</v>
      </c>
      <c r="E723" s="74">
        <v>22</v>
      </c>
      <c r="F723" s="74">
        <v>16200</v>
      </c>
      <c r="G723" s="74">
        <f t="shared" si="88"/>
        <v>264</v>
      </c>
      <c r="H723" s="80">
        <f t="shared" si="89"/>
        <v>1.6296296296296295E-2</v>
      </c>
      <c r="I723" s="74">
        <f>INDEX('AWR Data'!A$1:E$8825,MATCH(A723,'AWR Data'!A$1:A$8825,0),5)</f>
        <v>14</v>
      </c>
      <c r="J723" s="74">
        <f t="shared" si="90"/>
        <v>84.48</v>
      </c>
      <c r="K723" s="105">
        <f t="shared" si="91"/>
        <v>0.32</v>
      </c>
      <c r="L723" s="75">
        <v>0</v>
      </c>
      <c r="M723" s="75">
        <v>0</v>
      </c>
      <c r="N723" s="75">
        <v>0</v>
      </c>
      <c r="O723" s="105">
        <v>0</v>
      </c>
      <c r="P723" s="98">
        <f t="shared" si="92"/>
        <v>264</v>
      </c>
      <c r="Q723" s="98">
        <f t="shared" si="93"/>
        <v>14</v>
      </c>
      <c r="R723" s="98">
        <f t="shared" si="94"/>
        <v>84.48</v>
      </c>
      <c r="S723" s="105">
        <f t="shared" si="95"/>
        <v>0.32</v>
      </c>
      <c r="T723" s="8" t="str">
        <f>IF(I723=0,"",(INDEX('AWR Data'!A$1:E$8823,MATCH(A723,'AWR Data'!A$1:A$8823,0),4)))</f>
        <v>http://gardening.about.com/od/gardendesign/ig/Designing-a-Shade-Garden/</v>
      </c>
    </row>
    <row r="724" spans="1:20" ht="20" customHeight="1">
      <c r="A724" s="14" t="s">
        <v>12349</v>
      </c>
      <c r="B724" s="14" t="s">
        <v>2054</v>
      </c>
      <c r="C724" s="14" t="s">
        <v>12350</v>
      </c>
      <c r="E724" s="74">
        <v>36</v>
      </c>
      <c r="F724" s="74">
        <v>10500</v>
      </c>
      <c r="G724" s="74">
        <f t="shared" si="88"/>
        <v>432</v>
      </c>
      <c r="H724" s="80">
        <f t="shared" si="89"/>
        <v>4.1142857142857141E-2</v>
      </c>
      <c r="I724" s="74">
        <f>INDEX('AWR Data'!A$1:E$8825,MATCH(A724,'AWR Data'!A$1:A$8825,0),5)</f>
        <v>14</v>
      </c>
      <c r="J724" s="74">
        <f t="shared" si="90"/>
        <v>138.24</v>
      </c>
      <c r="K724" s="105">
        <f t="shared" si="91"/>
        <v>0.32</v>
      </c>
      <c r="L724" s="75">
        <v>0</v>
      </c>
      <c r="M724" s="75">
        <v>0</v>
      </c>
      <c r="N724" s="75">
        <v>0</v>
      </c>
      <c r="O724" s="105">
        <v>0</v>
      </c>
      <c r="P724" s="98">
        <f t="shared" si="92"/>
        <v>432</v>
      </c>
      <c r="Q724" s="98">
        <f t="shared" si="93"/>
        <v>14</v>
      </c>
      <c r="R724" s="98">
        <f t="shared" si="94"/>
        <v>138.24</v>
      </c>
      <c r="S724" s="105">
        <f t="shared" si="95"/>
        <v>0.32</v>
      </c>
      <c r="T724" s="8" t="str">
        <f>IF(I724=0,"",(INDEX('AWR Data'!A$1:E$8823,MATCH(A724,'AWR Data'!A$1:A$8823,0),4)))</f>
        <v>http://gardening.about.com/b/2009/06/05/featured-plant-zinnia.htm</v>
      </c>
    </row>
    <row r="725" spans="1:20" ht="20" customHeight="1">
      <c r="A725" s="14" t="s">
        <v>12919</v>
      </c>
      <c r="B725" s="14" t="s">
        <v>2947</v>
      </c>
      <c r="C725" s="14" t="s">
        <v>12920</v>
      </c>
      <c r="E725" s="74">
        <v>390</v>
      </c>
      <c r="F725" s="74">
        <v>3880</v>
      </c>
      <c r="G725" s="74">
        <f t="shared" si="88"/>
        <v>4680</v>
      </c>
      <c r="H725" s="80">
        <f t="shared" si="89"/>
        <v>1.2061855670103092</v>
      </c>
      <c r="I725" s="74">
        <f>INDEX('AWR Data'!A$1:E$8825,MATCH(A725,'AWR Data'!A$1:A$8825,0),5)</f>
        <v>14</v>
      </c>
      <c r="J725" s="74">
        <f t="shared" si="90"/>
        <v>1497.6000000000001</v>
      </c>
      <c r="K725" s="105">
        <f t="shared" si="91"/>
        <v>0.32</v>
      </c>
      <c r="L725" s="75">
        <v>0</v>
      </c>
      <c r="M725" s="75">
        <v>0</v>
      </c>
      <c r="N725" s="75">
        <v>0</v>
      </c>
      <c r="O725" s="105">
        <v>0</v>
      </c>
      <c r="P725" s="98">
        <f t="shared" si="92"/>
        <v>4680</v>
      </c>
      <c r="Q725" s="98">
        <f t="shared" si="93"/>
        <v>14</v>
      </c>
      <c r="R725" s="98">
        <f t="shared" si="94"/>
        <v>1497.6000000000001</v>
      </c>
      <c r="S725" s="105">
        <f t="shared" si="95"/>
        <v>0.32</v>
      </c>
      <c r="T725" s="8" t="str">
        <f>IF(I725=0,"",(INDEX('AWR Data'!A$1:E$8823,MATCH(A725,'AWR Data'!A$1:A$8823,0),4)))</f>
        <v>http://gardening.about.com/od/treesshrubs/a/PruneTreeShrubs.htm</v>
      </c>
    </row>
    <row r="726" spans="1:20" ht="20" customHeight="1">
      <c r="A726" s="14" t="s">
        <v>13494</v>
      </c>
      <c r="B726" s="14" t="s">
        <v>573</v>
      </c>
      <c r="C726" s="14" t="s">
        <v>13495</v>
      </c>
      <c r="E726" s="74">
        <v>320</v>
      </c>
      <c r="F726" s="74">
        <v>204000</v>
      </c>
      <c r="G726" s="74">
        <f t="shared" si="88"/>
        <v>3840</v>
      </c>
      <c r="H726" s="80">
        <f t="shared" si="89"/>
        <v>1.8823529411764704E-2</v>
      </c>
      <c r="I726" s="74">
        <f>INDEX('AWR Data'!A$1:E$8825,MATCH(A726,'AWR Data'!A$1:A$8825,0),5)</f>
        <v>14</v>
      </c>
      <c r="J726" s="74">
        <f t="shared" si="90"/>
        <v>1228.8</v>
      </c>
      <c r="K726" s="105">
        <f t="shared" si="91"/>
        <v>0.32</v>
      </c>
      <c r="L726" s="75">
        <v>0</v>
      </c>
      <c r="M726" s="75">
        <v>0</v>
      </c>
      <c r="N726" s="75">
        <v>0</v>
      </c>
      <c r="O726" s="105">
        <v>0</v>
      </c>
      <c r="P726" s="98">
        <f t="shared" si="92"/>
        <v>3840</v>
      </c>
      <c r="Q726" s="98">
        <f t="shared" si="93"/>
        <v>14</v>
      </c>
      <c r="R726" s="98">
        <f t="shared" si="94"/>
        <v>1228.8</v>
      </c>
      <c r="S726" s="105">
        <f t="shared" si="95"/>
        <v>0.32</v>
      </c>
      <c r="T726" s="8" t="str">
        <f>IF(I726=0,"",(INDEX('AWR Data'!A$1:E$8823,MATCH(A726,'AWR Data'!A$1:A$8823,0),4)))</f>
        <v>http://gardening.about.com/od/galleryofgardens/ig/Red-Flowers-and-Foliage/Red-Geraniums-.htm</v>
      </c>
    </row>
    <row r="727" spans="1:20" ht="20" customHeight="1">
      <c r="A727" s="14" t="s">
        <v>16695</v>
      </c>
      <c r="B727" s="14" t="s">
        <v>2947</v>
      </c>
      <c r="C727" s="14" t="s">
        <v>16696</v>
      </c>
      <c r="E727" s="74">
        <v>140</v>
      </c>
      <c r="F727" s="74">
        <v>56100</v>
      </c>
      <c r="G727" s="74">
        <f t="shared" si="88"/>
        <v>1680</v>
      </c>
      <c r="H727" s="80">
        <f t="shared" si="89"/>
        <v>2.9946524064171122E-2</v>
      </c>
      <c r="I727" s="74">
        <f>INDEX('AWR Data'!A$1:E$8825,MATCH(A727,'AWR Data'!A$1:A$8825,0),5)</f>
        <v>14</v>
      </c>
      <c r="J727" s="74">
        <f t="shared" si="90"/>
        <v>537.6</v>
      </c>
      <c r="K727" s="105">
        <f t="shared" si="91"/>
        <v>0.32</v>
      </c>
      <c r="L727" s="75">
        <v>0</v>
      </c>
      <c r="M727" s="75">
        <v>0</v>
      </c>
      <c r="N727" s="75">
        <v>0</v>
      </c>
      <c r="O727" s="105">
        <v>0</v>
      </c>
      <c r="P727" s="98">
        <f t="shared" si="92"/>
        <v>1680</v>
      </c>
      <c r="Q727" s="98">
        <f t="shared" si="93"/>
        <v>14</v>
      </c>
      <c r="R727" s="98">
        <f t="shared" si="94"/>
        <v>537.6</v>
      </c>
      <c r="S727" s="105">
        <f t="shared" si="95"/>
        <v>0.32</v>
      </c>
      <c r="T727" s="8" t="str">
        <f>IF(I727=0,"",(INDEX('AWR Data'!A$1:E$8823,MATCH(A727,'AWR Data'!A$1:A$8823,0),4)))</f>
        <v>http://gardening.about.com/od/gardendesign/ig/Walkway-Garden-Design-Help/Weigela--Wine-and-Roses-.htm</v>
      </c>
    </row>
    <row r="728" spans="1:20" ht="20" customHeight="1">
      <c r="A728" s="14" t="s">
        <v>16697</v>
      </c>
      <c r="B728" s="14" t="s">
        <v>2947</v>
      </c>
      <c r="C728" s="14" t="s">
        <v>16698</v>
      </c>
      <c r="E728" s="74">
        <v>1300</v>
      </c>
      <c r="F728" s="74">
        <v>76000</v>
      </c>
      <c r="G728" s="74">
        <f t="shared" si="88"/>
        <v>15600</v>
      </c>
      <c r="H728" s="80">
        <f t="shared" si="89"/>
        <v>0.20526315789473684</v>
      </c>
      <c r="I728" s="74">
        <f>INDEX('AWR Data'!A$1:E$8825,MATCH(A728,'AWR Data'!A$1:A$8825,0),5)</f>
        <v>14</v>
      </c>
      <c r="J728" s="74">
        <f t="shared" si="90"/>
        <v>4992</v>
      </c>
      <c r="K728" s="105">
        <f t="shared" si="91"/>
        <v>0.32</v>
      </c>
      <c r="L728" s="75">
        <v>0</v>
      </c>
      <c r="M728" s="75">
        <v>0</v>
      </c>
      <c r="N728" s="75">
        <v>0</v>
      </c>
      <c r="O728" s="105">
        <v>0</v>
      </c>
      <c r="P728" s="98">
        <f t="shared" si="92"/>
        <v>15600</v>
      </c>
      <c r="Q728" s="98">
        <f t="shared" si="93"/>
        <v>14</v>
      </c>
      <c r="R728" s="98">
        <f t="shared" si="94"/>
        <v>4992</v>
      </c>
      <c r="S728" s="105">
        <f t="shared" si="95"/>
        <v>0.32</v>
      </c>
      <c r="T728" s="8" t="str">
        <f>IF(I728=0,"",(INDEX('AWR Data'!A$1:E$8823,MATCH(A728,'AWR Data'!A$1:A$8823,0),4)))</f>
        <v>http://gardening.about.com/od/gardendesign/ig/Walkway-Garden-Design-Help/Weigela--Wine-and-Roses-.htm</v>
      </c>
    </row>
    <row r="729" spans="1:20" ht="20" customHeight="1">
      <c r="A729" s="14" t="s">
        <v>17083</v>
      </c>
      <c r="B729" s="14" t="s">
        <v>2947</v>
      </c>
      <c r="C729" s="14" t="s">
        <v>17084</v>
      </c>
      <c r="E729" s="74">
        <v>880</v>
      </c>
      <c r="F729" s="74">
        <v>57400</v>
      </c>
      <c r="G729" s="74">
        <f t="shared" si="88"/>
        <v>10560</v>
      </c>
      <c r="H729" s="80">
        <f t="shared" si="89"/>
        <v>0.18397212543554006</v>
      </c>
      <c r="I729" s="74">
        <f>INDEX('AWR Data'!A$1:E$8825,MATCH(A729,'AWR Data'!A$1:A$8825,0),5)</f>
        <v>14</v>
      </c>
      <c r="J729" s="74">
        <f t="shared" si="90"/>
        <v>3379.2000000000003</v>
      </c>
      <c r="K729" s="105">
        <f t="shared" si="91"/>
        <v>0.32</v>
      </c>
      <c r="L729" s="75">
        <v>0</v>
      </c>
      <c r="M729" s="75">
        <v>0</v>
      </c>
      <c r="N729" s="75">
        <v>0</v>
      </c>
      <c r="O729" s="105">
        <v>0</v>
      </c>
      <c r="P729" s="98">
        <f t="shared" si="92"/>
        <v>10560</v>
      </c>
      <c r="Q729" s="98">
        <f t="shared" si="93"/>
        <v>14</v>
      </c>
      <c r="R729" s="98">
        <f t="shared" si="94"/>
        <v>3379.2000000000003</v>
      </c>
      <c r="S729" s="105">
        <f t="shared" si="95"/>
        <v>0.32</v>
      </c>
      <c r="T729" s="8" t="str">
        <f>IF(I729=0,"",(INDEX('AWR Data'!A$1:E$8823,MATCH(A729,'AWR Data'!A$1:A$8823,0),4)))</f>
        <v>http://gardening.about.com/od/treesshrubs/ig/Top-Shrubs-for-the-Home-Garden/Wine---Roses-Weigela-.htm</v>
      </c>
    </row>
    <row r="730" spans="1:20" ht="20" customHeight="1">
      <c r="A730" s="14" t="s">
        <v>17396</v>
      </c>
      <c r="B730" s="14" t="s">
        <v>2054</v>
      </c>
      <c r="C730" s="14" t="s">
        <v>17397</v>
      </c>
      <c r="E730" s="74">
        <v>22</v>
      </c>
      <c r="F730" s="74">
        <v>9280</v>
      </c>
      <c r="G730" s="74">
        <f t="shared" si="88"/>
        <v>264</v>
      </c>
      <c r="H730" s="80">
        <f t="shared" si="89"/>
        <v>2.8448275862068967E-2</v>
      </c>
      <c r="I730" s="74">
        <f>INDEX('AWR Data'!A$1:E$8825,MATCH(A730,'AWR Data'!A$1:A$8825,0),5)</f>
        <v>14</v>
      </c>
      <c r="J730" s="74">
        <f t="shared" si="90"/>
        <v>84.48</v>
      </c>
      <c r="K730" s="105">
        <f t="shared" si="91"/>
        <v>0.32</v>
      </c>
      <c r="L730" s="75">
        <v>0</v>
      </c>
      <c r="M730" s="75">
        <v>0</v>
      </c>
      <c r="N730" s="75">
        <v>0</v>
      </c>
      <c r="O730" s="105">
        <v>0</v>
      </c>
      <c r="P730" s="98">
        <f t="shared" si="92"/>
        <v>264</v>
      </c>
      <c r="Q730" s="98">
        <f t="shared" si="93"/>
        <v>14</v>
      </c>
      <c r="R730" s="98">
        <f t="shared" si="94"/>
        <v>84.48</v>
      </c>
      <c r="S730" s="105">
        <f t="shared" si="95"/>
        <v>0.32</v>
      </c>
      <c r="T730" s="8" t="str">
        <f>IF(I730=0,"",(INDEX('AWR Data'!A$1:E$8823,MATCH(A730,'AWR Data'!A$1:A$8823,0),4)))</f>
        <v>http://gardening.about.com/od/allamericaannuals/ig/New-Annual-Flowers-For-2006/Zinnia--Zowie--Yellow-Flame-.htm</v>
      </c>
    </row>
    <row r="731" spans="1:20" ht="20" customHeight="1">
      <c r="A731" s="14" t="s">
        <v>1374</v>
      </c>
      <c r="B731" s="14" t="s">
        <v>699</v>
      </c>
      <c r="C731" s="14" t="s">
        <v>1375</v>
      </c>
      <c r="E731" s="98">
        <v>2900</v>
      </c>
      <c r="F731" s="98">
        <v>156000</v>
      </c>
      <c r="G731" s="98">
        <f t="shared" si="88"/>
        <v>34800</v>
      </c>
      <c r="H731" s="80">
        <f t="shared" si="89"/>
        <v>0.22307692307692309</v>
      </c>
      <c r="I731" s="98">
        <f>INDEX('AWR Data'!A$1:E$8825,MATCH(A731,'AWR Data'!A$1:A$8825,0),5)</f>
        <v>15</v>
      </c>
      <c r="J731" s="98">
        <f t="shared" si="90"/>
        <v>11136</v>
      </c>
      <c r="K731" s="105">
        <f t="shared" si="91"/>
        <v>0.32</v>
      </c>
      <c r="L731" s="75">
        <v>0</v>
      </c>
      <c r="M731" s="75">
        <v>0</v>
      </c>
      <c r="N731" s="75">
        <v>0</v>
      </c>
      <c r="O731" s="105">
        <v>0</v>
      </c>
      <c r="P731" s="98">
        <f t="shared" si="92"/>
        <v>34800</v>
      </c>
      <c r="Q731" s="98">
        <f t="shared" si="93"/>
        <v>15</v>
      </c>
      <c r="R731" s="98">
        <f t="shared" si="94"/>
        <v>11136</v>
      </c>
      <c r="S731" s="105">
        <f t="shared" si="95"/>
        <v>0.32</v>
      </c>
      <c r="T731" s="8" t="str">
        <f>IF(I731=0,"",(INDEX('AWR Data'!A$1:E$8823,MATCH(A731,'AWR Data'!A$1:A$8823,0),4)))</f>
        <v>http://gardening.about.com/od/specifichouseplants/p/Re-Begonias.htm</v>
      </c>
    </row>
    <row r="732" spans="1:20" ht="20" customHeight="1">
      <c r="A732" s="14" t="s">
        <v>1467</v>
      </c>
      <c r="B732" s="14" t="s">
        <v>505</v>
      </c>
      <c r="C732" s="14" t="s">
        <v>1468</v>
      </c>
      <c r="E732" s="74">
        <v>22</v>
      </c>
      <c r="F732" s="74">
        <v>3870</v>
      </c>
      <c r="G732" s="74">
        <f t="shared" si="88"/>
        <v>264</v>
      </c>
      <c r="H732" s="80">
        <f t="shared" si="89"/>
        <v>6.8217054263565891E-2</v>
      </c>
      <c r="I732" s="74">
        <f>INDEX('AWR Data'!A$1:E$8825,MATCH(A732,'AWR Data'!A$1:A$8825,0),5)</f>
        <v>15</v>
      </c>
      <c r="J732" s="74">
        <f t="shared" si="90"/>
        <v>84.48</v>
      </c>
      <c r="K732" s="105">
        <f t="shared" si="91"/>
        <v>0.32</v>
      </c>
      <c r="L732" s="75">
        <v>0</v>
      </c>
      <c r="M732" s="75">
        <v>0</v>
      </c>
      <c r="N732" s="75">
        <v>0</v>
      </c>
      <c r="O732" s="105">
        <v>0</v>
      </c>
      <c r="P732" s="98">
        <f t="shared" si="92"/>
        <v>264</v>
      </c>
      <c r="Q732" s="98">
        <f t="shared" si="93"/>
        <v>15</v>
      </c>
      <c r="R732" s="98">
        <f t="shared" si="94"/>
        <v>84.48</v>
      </c>
      <c r="S732" s="105">
        <f t="shared" si="95"/>
        <v>0.32</v>
      </c>
      <c r="T732" s="8" t="str">
        <f>IF(I732=0,"",(INDEX('AWR Data'!A$1:E$8823,MATCH(A732,'AWR Data'!A$1:A$8823,0),4)))</f>
        <v>http://gardening.about.com/od/perennials/qt/Sun_Hosta.htm</v>
      </c>
    </row>
    <row r="733" spans="1:20" ht="20" customHeight="1">
      <c r="A733" s="14" t="s">
        <v>2388</v>
      </c>
      <c r="B733" s="14" t="s">
        <v>279</v>
      </c>
      <c r="C733" s="14" t="s">
        <v>2389</v>
      </c>
      <c r="E733" s="74">
        <v>590</v>
      </c>
      <c r="F733" s="74">
        <v>27800</v>
      </c>
      <c r="G733" s="74">
        <f t="shared" si="88"/>
        <v>7080</v>
      </c>
      <c r="H733" s="80">
        <f t="shared" si="89"/>
        <v>0.25467625899280577</v>
      </c>
      <c r="I733" s="74">
        <f>INDEX('AWR Data'!A$1:E$8825,MATCH(A733,'AWR Data'!A$1:A$8825,0),5)</f>
        <v>15</v>
      </c>
      <c r="J733" s="74">
        <f t="shared" si="90"/>
        <v>2265.6</v>
      </c>
      <c r="K733" s="105">
        <f t="shared" si="91"/>
        <v>0.32</v>
      </c>
      <c r="L733" s="75">
        <v>0</v>
      </c>
      <c r="M733" s="75">
        <v>0</v>
      </c>
      <c r="N733" s="75">
        <v>0</v>
      </c>
      <c r="O733" s="105">
        <v>0</v>
      </c>
      <c r="P733" s="98">
        <f t="shared" si="92"/>
        <v>7080</v>
      </c>
      <c r="Q733" s="98">
        <f t="shared" si="93"/>
        <v>15</v>
      </c>
      <c r="R733" s="98">
        <f t="shared" si="94"/>
        <v>2265.6</v>
      </c>
      <c r="S733" s="105">
        <f t="shared" si="95"/>
        <v>0.32</v>
      </c>
      <c r="T733" s="8" t="str">
        <f>IF(I733=0,"",(INDEX('AWR Data'!A$1:E$8823,MATCH(A733,'AWR Data'!A$1:A$8823,0),4)))</f>
        <v>http://gardening.about.com/od/soniasgarden/a/Bromeliads.htm</v>
      </c>
    </row>
    <row r="734" spans="1:20" ht="20" customHeight="1">
      <c r="A734" s="14" t="s">
        <v>2905</v>
      </c>
      <c r="B734" s="14" t="s">
        <v>501</v>
      </c>
      <c r="C734" s="14" t="s">
        <v>2906</v>
      </c>
      <c r="E734" s="74">
        <v>140</v>
      </c>
      <c r="F734" s="74">
        <v>1210</v>
      </c>
      <c r="G734" s="74">
        <f t="shared" si="88"/>
        <v>1680</v>
      </c>
      <c r="H734" s="80">
        <f t="shared" si="89"/>
        <v>1.3884297520661157</v>
      </c>
      <c r="I734" s="74">
        <f>INDEX('AWR Data'!A$1:E$8825,MATCH(A734,'AWR Data'!A$1:A$8825,0),5)</f>
        <v>15</v>
      </c>
      <c r="J734" s="74">
        <f t="shared" si="90"/>
        <v>537.6</v>
      </c>
      <c r="K734" s="105">
        <f t="shared" si="91"/>
        <v>0.32</v>
      </c>
      <c r="L734" s="75">
        <v>0</v>
      </c>
      <c r="M734" s="75">
        <v>0</v>
      </c>
      <c r="N734" s="75">
        <v>0</v>
      </c>
      <c r="O734" s="105">
        <v>0</v>
      </c>
      <c r="P734" s="98">
        <f t="shared" si="92"/>
        <v>1680</v>
      </c>
      <c r="Q734" s="98">
        <f t="shared" si="93"/>
        <v>15</v>
      </c>
      <c r="R734" s="98">
        <f t="shared" si="94"/>
        <v>537.6</v>
      </c>
      <c r="S734" s="105">
        <f t="shared" si="95"/>
        <v>0.32</v>
      </c>
      <c r="T734" s="8" t="str">
        <f>IF(I734=0,"",(INDEX('AWR Data'!A$1:E$8823,MATCH(A734,'AWR Data'!A$1:A$8823,0),4)))</f>
        <v>http://gardening.about.com/od/perennials/f/Clematis_Wilt.htm</v>
      </c>
    </row>
    <row r="735" spans="1:20" ht="20" customHeight="1">
      <c r="A735" s="14" t="s">
        <v>4148</v>
      </c>
      <c r="B735" s="14" t="s">
        <v>989</v>
      </c>
      <c r="C735" s="14" t="s">
        <v>4149</v>
      </c>
      <c r="E735" s="74">
        <v>590</v>
      </c>
      <c r="F735" s="74">
        <v>38100</v>
      </c>
      <c r="G735" s="74">
        <f t="shared" si="88"/>
        <v>7080</v>
      </c>
      <c r="H735" s="80">
        <f t="shared" si="89"/>
        <v>0.1858267716535433</v>
      </c>
      <c r="I735" s="74">
        <f>INDEX('AWR Data'!A$1:E$8825,MATCH(A735,'AWR Data'!A$1:A$8825,0),5)</f>
        <v>15</v>
      </c>
      <c r="J735" s="74">
        <f t="shared" si="90"/>
        <v>2265.6</v>
      </c>
      <c r="K735" s="105">
        <f t="shared" si="91"/>
        <v>0.32</v>
      </c>
      <c r="L735" s="75">
        <v>0</v>
      </c>
      <c r="M735" s="75">
        <v>0</v>
      </c>
      <c r="N735" s="75">
        <v>0</v>
      </c>
      <c r="O735" s="105">
        <v>0</v>
      </c>
      <c r="P735" s="98">
        <f t="shared" si="92"/>
        <v>7080</v>
      </c>
      <c r="Q735" s="98">
        <f t="shared" si="93"/>
        <v>15</v>
      </c>
      <c r="R735" s="98">
        <f t="shared" si="94"/>
        <v>2265.6</v>
      </c>
      <c r="S735" s="105">
        <f t="shared" si="95"/>
        <v>0.32</v>
      </c>
      <c r="T735" s="8" t="str">
        <f>IF(I735=0,"",(INDEX('AWR Data'!A$1:E$8823,MATCH(A735,'AWR Data'!A$1:A$8823,0),4)))</f>
        <v>http://gardening.about.com/od/containergardening/a/ContainerPlants.htm</v>
      </c>
    </row>
    <row r="736" spans="1:20" s="110" customFormat="1" ht="20" customHeight="1">
      <c r="A736" s="14" t="s">
        <v>4268</v>
      </c>
      <c r="B736" s="14" t="s">
        <v>920</v>
      </c>
      <c r="C736" s="14" t="s">
        <v>4269</v>
      </c>
      <c r="D736" s="14"/>
      <c r="E736" s="74">
        <v>91</v>
      </c>
      <c r="F736" s="74">
        <v>753</v>
      </c>
      <c r="G736" s="74">
        <f t="shared" si="88"/>
        <v>1092</v>
      </c>
      <c r="H736" s="80">
        <f t="shared" si="89"/>
        <v>1.450199203187251</v>
      </c>
      <c r="I736" s="74">
        <f>INDEX('AWR Data'!A$1:E$8825,MATCH(A736,'AWR Data'!A$1:A$8825,0),5)</f>
        <v>15</v>
      </c>
      <c r="J736" s="74">
        <f t="shared" si="90"/>
        <v>349.44</v>
      </c>
      <c r="K736" s="105">
        <f t="shared" si="91"/>
        <v>0.32</v>
      </c>
      <c r="L736" s="75">
        <v>0</v>
      </c>
      <c r="M736" s="75">
        <v>0</v>
      </c>
      <c r="N736" s="75">
        <v>0</v>
      </c>
      <c r="O736" s="105">
        <v>0</v>
      </c>
      <c r="P736" s="98">
        <f t="shared" si="92"/>
        <v>1092</v>
      </c>
      <c r="Q736" s="98">
        <f t="shared" si="93"/>
        <v>15</v>
      </c>
      <c r="R736" s="98">
        <f t="shared" si="94"/>
        <v>349.44</v>
      </c>
      <c r="S736" s="105">
        <f t="shared" si="95"/>
        <v>0.32</v>
      </c>
      <c r="T736" s="8" t="str">
        <f>IF(I736=0,"",(INDEX('AWR Data'!A$1:E$8823,MATCH(A736,'AWR Data'!A$1:A$8823,0),4)))</f>
        <v>http://gardening.about.com/od/pruning/a/Pruning_Lilacs.htm</v>
      </c>
    </row>
    <row r="737" spans="1:20" ht="20" customHeight="1">
      <c r="A737" s="14" t="s">
        <v>5311</v>
      </c>
      <c r="B737" s="14" t="s">
        <v>2004</v>
      </c>
      <c r="C737" s="14" t="s">
        <v>5312</v>
      </c>
      <c r="E737" s="74">
        <v>36</v>
      </c>
      <c r="F737" s="74">
        <v>3680</v>
      </c>
      <c r="G737" s="74">
        <f t="shared" si="88"/>
        <v>432</v>
      </c>
      <c r="H737" s="80">
        <f t="shared" si="89"/>
        <v>0.11739130434782609</v>
      </c>
      <c r="I737" s="74">
        <f>INDEX('AWR Data'!A$1:E$8825,MATCH(A737,'AWR Data'!A$1:A$8825,0),5)</f>
        <v>15</v>
      </c>
      <c r="J737" s="74">
        <f t="shared" si="90"/>
        <v>138.24</v>
      </c>
      <c r="K737" s="105">
        <f t="shared" si="91"/>
        <v>0.32</v>
      </c>
      <c r="L737" s="75">
        <v>0</v>
      </c>
      <c r="M737" s="75">
        <v>0</v>
      </c>
      <c r="N737" s="75">
        <v>0</v>
      </c>
      <c r="O737" s="105">
        <v>0</v>
      </c>
      <c r="P737" s="98">
        <f t="shared" si="92"/>
        <v>432</v>
      </c>
      <c r="Q737" s="98">
        <f t="shared" si="93"/>
        <v>15</v>
      </c>
      <c r="R737" s="98">
        <f t="shared" si="94"/>
        <v>138.24</v>
      </c>
      <c r="S737" s="105">
        <f t="shared" si="95"/>
        <v>0.32</v>
      </c>
      <c r="T737" s="8" t="str">
        <f>IF(I737=0,"",(INDEX('AWR Data'!A$1:E$8823,MATCH(A737,'AWR Data'!A$1:A$8823,0),4)))</f>
        <v>http://gardening.about.com/od/plantprofiles/a/Petunias.htm</v>
      </c>
    </row>
    <row r="738" spans="1:20" ht="20" customHeight="1">
      <c r="A738" s="14" t="s">
        <v>6228</v>
      </c>
      <c r="B738" s="14" t="s">
        <v>989</v>
      </c>
      <c r="C738" s="14" t="s">
        <v>6229</v>
      </c>
      <c r="E738" s="74">
        <v>91</v>
      </c>
      <c r="F738" s="74">
        <v>0</v>
      </c>
      <c r="G738" s="74">
        <f t="shared" si="88"/>
        <v>1092</v>
      </c>
      <c r="H738" s="80">
        <f t="shared" si="89"/>
        <v>1000</v>
      </c>
      <c r="I738" s="74">
        <f>INDEX('AWR Data'!A$1:E$8825,MATCH(A738,'AWR Data'!A$1:A$8825,0),5)</f>
        <v>15</v>
      </c>
      <c r="J738" s="74">
        <f t="shared" si="90"/>
        <v>349.44</v>
      </c>
      <c r="K738" s="105">
        <f t="shared" si="91"/>
        <v>0.32</v>
      </c>
      <c r="L738" s="75">
        <v>0</v>
      </c>
      <c r="M738" s="75">
        <v>0</v>
      </c>
      <c r="N738" s="75">
        <v>0</v>
      </c>
      <c r="O738" s="105">
        <v>0</v>
      </c>
      <c r="P738" s="98">
        <f t="shared" si="92"/>
        <v>1092</v>
      </c>
      <c r="Q738" s="98">
        <f t="shared" si="93"/>
        <v>15</v>
      </c>
      <c r="R738" s="98">
        <f t="shared" si="94"/>
        <v>349.44</v>
      </c>
      <c r="S738" s="105">
        <f t="shared" si="95"/>
        <v>0.32</v>
      </c>
      <c r="T738" s="8" t="str">
        <f>IF(I738=0,"",(INDEX('AWR Data'!A$1:E$8823,MATCH(A738,'AWR Data'!A$1:A$8823,0),4)))</f>
        <v>http://gardening.about.com/od/gardendesign/qt/SunExposure.htm</v>
      </c>
    </row>
    <row r="739" spans="1:20" ht="20" customHeight="1">
      <c r="A739" s="14" t="s">
        <v>6509</v>
      </c>
      <c r="B739" s="14" t="s">
        <v>573</v>
      </c>
      <c r="C739" s="14" t="s">
        <v>6510</v>
      </c>
      <c r="E739" s="74">
        <v>73</v>
      </c>
      <c r="F739" s="74">
        <v>6600</v>
      </c>
      <c r="G739" s="74">
        <f t="shared" si="88"/>
        <v>876</v>
      </c>
      <c r="H739" s="80">
        <f t="shared" si="89"/>
        <v>0.13272727272727272</v>
      </c>
      <c r="I739" s="74">
        <f>INDEX('AWR Data'!A$1:E$8825,MATCH(A739,'AWR Data'!A$1:A$8825,0),5)</f>
        <v>15</v>
      </c>
      <c r="J739" s="74">
        <f t="shared" si="90"/>
        <v>280.32</v>
      </c>
      <c r="K739" s="105">
        <f t="shared" si="91"/>
        <v>0.32</v>
      </c>
      <c r="L739" s="75">
        <v>0</v>
      </c>
      <c r="M739" s="75">
        <v>0</v>
      </c>
      <c r="N739" s="75">
        <v>0</v>
      </c>
      <c r="O739" s="105">
        <v>0</v>
      </c>
      <c r="P739" s="98">
        <f t="shared" si="92"/>
        <v>876</v>
      </c>
      <c r="Q739" s="98">
        <f t="shared" si="93"/>
        <v>15</v>
      </c>
      <c r="R739" s="98">
        <f t="shared" si="94"/>
        <v>280.32</v>
      </c>
      <c r="S739" s="105">
        <f t="shared" si="95"/>
        <v>0.32</v>
      </c>
      <c r="T739" s="8" t="str">
        <f>IF(I739=0,"",(INDEX('AWR Data'!A$1:E$8823,MATCH(A739,'AWR Data'!A$1:A$8823,0),4)))</f>
        <v>http://gardening.about.com/od/winterinthegarden/ss/Store_Geraniums_4.htm</v>
      </c>
    </row>
    <row r="740" spans="1:20" ht="20" customHeight="1">
      <c r="A740" s="14" t="s">
        <v>7198</v>
      </c>
      <c r="B740" s="14" t="s">
        <v>516</v>
      </c>
      <c r="C740" s="14" t="s">
        <v>7199</v>
      </c>
      <c r="E740" s="74">
        <v>880</v>
      </c>
      <c r="F740" s="74">
        <v>36800</v>
      </c>
      <c r="G740" s="74">
        <f t="shared" si="88"/>
        <v>10560</v>
      </c>
      <c r="H740" s="80">
        <f t="shared" si="89"/>
        <v>0.28695652173913044</v>
      </c>
      <c r="I740" s="74">
        <f>INDEX('AWR Data'!A$1:E$8825,MATCH(A740,'AWR Data'!A$1:A$8825,0),5)</f>
        <v>15</v>
      </c>
      <c r="J740" s="74">
        <f t="shared" si="90"/>
        <v>3379.2000000000003</v>
      </c>
      <c r="K740" s="105">
        <f t="shared" si="91"/>
        <v>0.32</v>
      </c>
      <c r="L740" s="75">
        <v>0</v>
      </c>
      <c r="M740" s="75">
        <v>0</v>
      </c>
      <c r="N740" s="75">
        <v>0</v>
      </c>
      <c r="O740" s="105">
        <v>0</v>
      </c>
      <c r="P740" s="98">
        <f t="shared" si="92"/>
        <v>10560</v>
      </c>
      <c r="Q740" s="98">
        <f t="shared" si="93"/>
        <v>15</v>
      </c>
      <c r="R740" s="98">
        <f t="shared" si="94"/>
        <v>3379.2000000000003</v>
      </c>
      <c r="S740" s="105">
        <f t="shared" si="95"/>
        <v>0.32</v>
      </c>
      <c r="T740" s="8" t="str">
        <f>IF(I740=0,"",(INDEX('AWR Data'!A$1:E$8823,MATCH(A740,'AWR Data'!A$1:A$8823,0),4)))</f>
        <v>http://gardening.about.com/od/hydrangea/a/Hydrangea_Care.htm</v>
      </c>
    </row>
    <row r="741" spans="1:20" ht="20" customHeight="1">
      <c r="A741" s="14" t="s">
        <v>9674</v>
      </c>
      <c r="B741" s="14" t="s">
        <v>418</v>
      </c>
      <c r="C741" s="14" t="s">
        <v>9675</v>
      </c>
      <c r="E741" s="74">
        <v>58</v>
      </c>
      <c r="F741" s="74">
        <v>392</v>
      </c>
      <c r="G741" s="74">
        <f t="shared" si="88"/>
        <v>696</v>
      </c>
      <c r="H741" s="80">
        <f t="shared" si="89"/>
        <v>1.7755102040816326</v>
      </c>
      <c r="I741" s="74">
        <f>INDEX('AWR Data'!A$1:E$8825,MATCH(A741,'AWR Data'!A$1:A$8825,0),5)</f>
        <v>15</v>
      </c>
      <c r="J741" s="74">
        <f t="shared" si="90"/>
        <v>222.72</v>
      </c>
      <c r="K741" s="105">
        <f t="shared" si="91"/>
        <v>0.32</v>
      </c>
      <c r="L741" s="75">
        <v>0</v>
      </c>
      <c r="M741" s="75">
        <v>0</v>
      </c>
      <c r="N741" s="75">
        <v>0</v>
      </c>
      <c r="O741" s="105">
        <v>0</v>
      </c>
      <c r="P741" s="98">
        <f t="shared" si="92"/>
        <v>696</v>
      </c>
      <c r="Q741" s="98">
        <f t="shared" si="93"/>
        <v>15</v>
      </c>
      <c r="R741" s="98">
        <f t="shared" si="94"/>
        <v>222.72</v>
      </c>
      <c r="S741" s="105">
        <f t="shared" si="95"/>
        <v>0.32</v>
      </c>
      <c r="T741" s="8" t="str">
        <f>IF(I741=0,"",(INDEX('AWR Data'!A$1:E$8823,MATCH(A741,'AWR Data'!A$1:A$8823,0),4)))</f>
        <v>http://gardening.about.com/od/naturalorganiccontrol/a/Companion_2.htm</v>
      </c>
    </row>
    <row r="742" spans="1:20" ht="20" customHeight="1">
      <c r="A742" s="14" t="s">
        <v>10776</v>
      </c>
      <c r="B742" s="14" t="s">
        <v>1570</v>
      </c>
      <c r="C742" s="14" t="s">
        <v>10777</v>
      </c>
      <c r="E742" s="74">
        <v>73</v>
      </c>
      <c r="F742" s="74">
        <v>27600</v>
      </c>
      <c r="G742" s="74">
        <f t="shared" si="88"/>
        <v>876</v>
      </c>
      <c r="H742" s="80">
        <f t="shared" si="89"/>
        <v>3.173913043478261E-2</v>
      </c>
      <c r="I742" s="74">
        <f>INDEX('AWR Data'!A$1:E$8825,MATCH(A742,'AWR Data'!A$1:A$8825,0),5)</f>
        <v>15</v>
      </c>
      <c r="J742" s="74">
        <f t="shared" si="90"/>
        <v>280.32</v>
      </c>
      <c r="K742" s="105">
        <f t="shared" si="91"/>
        <v>0.32</v>
      </c>
      <c r="L742" s="75">
        <v>0</v>
      </c>
      <c r="M742" s="75">
        <v>0</v>
      </c>
      <c r="N742" s="75">
        <v>0</v>
      </c>
      <c r="O742" s="105">
        <v>0</v>
      </c>
      <c r="P742" s="98">
        <f t="shared" si="92"/>
        <v>876</v>
      </c>
      <c r="Q742" s="98">
        <f t="shared" si="93"/>
        <v>15</v>
      </c>
      <c r="R742" s="98">
        <f t="shared" si="94"/>
        <v>280.32</v>
      </c>
      <c r="S742" s="105">
        <f t="shared" si="95"/>
        <v>0.32</v>
      </c>
      <c r="T742" s="8" t="str">
        <f>IF(I742=0,"",(INDEX('AWR Data'!A$1:E$8823,MATCH(A742,'AWR Data'!A$1:A$8823,0),4)))</f>
        <v>http://gardening.about.com/od/winterinthegarden/tp/Winter_Grasses.htm</v>
      </c>
    </row>
    <row r="743" spans="1:20" ht="20" customHeight="1">
      <c r="A743" s="14" t="s">
        <v>11359</v>
      </c>
      <c r="B743" s="14" t="s">
        <v>989</v>
      </c>
      <c r="C743" s="14" t="s">
        <v>11360</v>
      </c>
      <c r="E743" s="74">
        <v>210</v>
      </c>
      <c r="F743" s="74">
        <v>138000</v>
      </c>
      <c r="G743" s="74">
        <f t="shared" si="88"/>
        <v>2520</v>
      </c>
      <c r="H743" s="80">
        <f t="shared" si="89"/>
        <v>1.8260869565217393E-2</v>
      </c>
      <c r="I743" s="74">
        <f>INDEX('AWR Data'!A$1:E$8825,MATCH(A743,'AWR Data'!A$1:A$8825,0),5)</f>
        <v>15</v>
      </c>
      <c r="J743" s="74">
        <f t="shared" si="90"/>
        <v>806.4</v>
      </c>
      <c r="K743" s="105">
        <f t="shared" si="91"/>
        <v>0.32</v>
      </c>
      <c r="L743" s="75">
        <v>0</v>
      </c>
      <c r="M743" s="75">
        <v>0</v>
      </c>
      <c r="N743" s="75">
        <v>0</v>
      </c>
      <c r="O743" s="105">
        <v>0</v>
      </c>
      <c r="P743" s="98">
        <f t="shared" si="92"/>
        <v>2520</v>
      </c>
      <c r="Q743" s="98">
        <f t="shared" si="93"/>
        <v>15</v>
      </c>
      <c r="R743" s="98">
        <f t="shared" si="94"/>
        <v>806.4</v>
      </c>
      <c r="S743" s="105">
        <f t="shared" si="95"/>
        <v>0.32</v>
      </c>
      <c r="T743" s="8" t="str">
        <f>IF(I743=0,"",(INDEX('AWR Data'!A$1:E$8823,MATCH(A743,'AWR Data'!A$1:A$8823,0),4)))</f>
        <v>http://gardening.about.com/od/gardendesignplans/ig/Perennial-Cutting-Garden/Perennial-Cutting-Garden.--d0.htm</v>
      </c>
    </row>
    <row r="744" spans="1:20" ht="20" customHeight="1">
      <c r="A744" s="14" t="s">
        <v>12084</v>
      </c>
      <c r="B744" s="14" t="s">
        <v>505</v>
      </c>
      <c r="C744" s="14" t="s">
        <v>12085</v>
      </c>
      <c r="E744" s="74">
        <v>73</v>
      </c>
      <c r="F744" s="74">
        <v>41200</v>
      </c>
      <c r="G744" s="74">
        <f t="shared" si="88"/>
        <v>876</v>
      </c>
      <c r="H744" s="80">
        <f t="shared" si="89"/>
        <v>2.1262135922330096E-2</v>
      </c>
      <c r="I744" s="74">
        <f>INDEX('AWR Data'!A$1:E$8825,MATCH(A744,'AWR Data'!A$1:A$8825,0),5)</f>
        <v>15</v>
      </c>
      <c r="J744" s="74">
        <f t="shared" si="90"/>
        <v>280.32</v>
      </c>
      <c r="K744" s="105">
        <f t="shared" si="91"/>
        <v>0.32</v>
      </c>
      <c r="L744" s="75">
        <v>0</v>
      </c>
      <c r="M744" s="75">
        <v>0</v>
      </c>
      <c r="N744" s="75">
        <v>0</v>
      </c>
      <c r="O744" s="105">
        <v>0</v>
      </c>
      <c r="P744" s="98">
        <f t="shared" si="92"/>
        <v>876</v>
      </c>
      <c r="Q744" s="98">
        <f t="shared" si="93"/>
        <v>15</v>
      </c>
      <c r="R744" s="98">
        <f t="shared" si="94"/>
        <v>280.32</v>
      </c>
      <c r="S744" s="105">
        <f t="shared" si="95"/>
        <v>0.32</v>
      </c>
      <c r="T744" s="8" t="str">
        <f>IF(I744=0,"",(INDEX('AWR Data'!A$1:E$8823,MATCH(A744,'AWR Data'!A$1:A$8823,0),4)))</f>
        <v>http://gardening.about.com/od/perennials/qt/Sun_Hosta.htm</v>
      </c>
    </row>
    <row r="745" spans="1:20" ht="20" customHeight="1">
      <c r="A745" s="14" t="s">
        <v>12897</v>
      </c>
      <c r="B745" s="14" t="s">
        <v>17535</v>
      </c>
      <c r="C745" s="14" t="s">
        <v>12898</v>
      </c>
      <c r="E745" s="74">
        <v>1600</v>
      </c>
      <c r="F745" s="74">
        <v>337000</v>
      </c>
      <c r="G745" s="74">
        <f t="shared" si="88"/>
        <v>19200</v>
      </c>
      <c r="H745" s="80">
        <f t="shared" si="89"/>
        <v>5.6973293768545992E-2</v>
      </c>
      <c r="I745" s="74">
        <f>INDEX('AWR Data'!A$1:E$8825,MATCH(A745,'AWR Data'!A$1:A$8825,0),5)</f>
        <v>15</v>
      </c>
      <c r="J745" s="74">
        <f t="shared" si="90"/>
        <v>6144</v>
      </c>
      <c r="K745" s="105">
        <f t="shared" si="91"/>
        <v>0.32</v>
      </c>
      <c r="L745" s="75">
        <v>0</v>
      </c>
      <c r="M745" s="75">
        <v>0</v>
      </c>
      <c r="N745" s="75">
        <v>0</v>
      </c>
      <c r="O745" s="105">
        <v>0</v>
      </c>
      <c r="P745" s="98">
        <f t="shared" si="92"/>
        <v>19200</v>
      </c>
      <c r="Q745" s="98">
        <f t="shared" si="93"/>
        <v>15</v>
      </c>
      <c r="R745" s="98">
        <f t="shared" si="94"/>
        <v>6144</v>
      </c>
      <c r="S745" s="105">
        <f t="shared" si="95"/>
        <v>0.32</v>
      </c>
      <c r="T745" s="8" t="str">
        <f>IF(I745=0,"",(INDEX('AWR Data'!A$1:E$8823,MATCH(A745,'AWR Data'!A$1:A$8823,0),4)))</f>
        <v>http://gardening.about.com/od/toolschool/ig/Pruning-Tools/Pruning-Saws.htm</v>
      </c>
    </row>
    <row r="746" spans="1:20" ht="20" customHeight="1">
      <c r="A746" s="14" t="s">
        <v>15160</v>
      </c>
      <c r="B746" s="14" t="s">
        <v>920</v>
      </c>
      <c r="C746" s="14" t="s">
        <v>15161</v>
      </c>
      <c r="E746" s="74">
        <v>16</v>
      </c>
      <c r="F746" s="74">
        <v>6830</v>
      </c>
      <c r="G746" s="74">
        <f t="shared" si="88"/>
        <v>192</v>
      </c>
      <c r="H746" s="80">
        <f t="shared" si="89"/>
        <v>2.8111273792093706E-2</v>
      </c>
      <c r="I746" s="74">
        <f>INDEX('AWR Data'!A$1:E$8825,MATCH(A746,'AWR Data'!A$1:A$8825,0),5)</f>
        <v>15</v>
      </c>
      <c r="J746" s="74">
        <f t="shared" si="90"/>
        <v>61.44</v>
      </c>
      <c r="K746" s="105">
        <f t="shared" si="91"/>
        <v>0.32</v>
      </c>
      <c r="L746" s="75">
        <v>0</v>
      </c>
      <c r="M746" s="75">
        <v>0</v>
      </c>
      <c r="N746" s="75">
        <v>0</v>
      </c>
      <c r="O746" s="105">
        <v>0</v>
      </c>
      <c r="P746" s="98">
        <f t="shared" si="92"/>
        <v>192</v>
      </c>
      <c r="Q746" s="98">
        <f t="shared" si="93"/>
        <v>15</v>
      </c>
      <c r="R746" s="98">
        <f t="shared" si="94"/>
        <v>61.44</v>
      </c>
      <c r="S746" s="105">
        <f t="shared" si="95"/>
        <v>0.32</v>
      </c>
      <c r="T746" s="8" t="str">
        <f>IF(I746=0,"",(INDEX('AWR Data'!A$1:E$8823,MATCH(A746,'AWR Data'!A$1:A$8823,0),4)))</f>
        <v>http://gardening.about.com/od/pruning/a/Pruning_Lilacs.htm</v>
      </c>
    </row>
    <row r="747" spans="1:20" ht="20" customHeight="1">
      <c r="A747" s="14" t="s">
        <v>14981</v>
      </c>
      <c r="B747" s="14" t="s">
        <v>17535</v>
      </c>
      <c r="C747" s="14" t="s">
        <v>14982</v>
      </c>
      <c r="E747" s="74">
        <v>36</v>
      </c>
      <c r="F747" s="74">
        <v>367000</v>
      </c>
      <c r="G747" s="74">
        <f t="shared" si="88"/>
        <v>432</v>
      </c>
      <c r="H747" s="80">
        <f t="shared" si="89"/>
        <v>1.1771117166212534E-3</v>
      </c>
      <c r="I747" s="74">
        <f>INDEX('AWR Data'!A$1:E$8825,MATCH(A747,'AWR Data'!A$1:A$8825,0),5)</f>
        <v>15</v>
      </c>
      <c r="J747" s="74">
        <f t="shared" si="90"/>
        <v>138.24</v>
      </c>
      <c r="K747" s="105">
        <f t="shared" si="91"/>
        <v>0.32</v>
      </c>
      <c r="L747" s="75">
        <v>0</v>
      </c>
      <c r="M747" s="75">
        <v>0</v>
      </c>
      <c r="N747" s="75">
        <v>0</v>
      </c>
      <c r="O747" s="105">
        <v>0</v>
      </c>
      <c r="P747" s="98">
        <f t="shared" si="92"/>
        <v>432</v>
      </c>
      <c r="Q747" s="98">
        <f t="shared" si="93"/>
        <v>15</v>
      </c>
      <c r="R747" s="98">
        <f t="shared" si="94"/>
        <v>138.24</v>
      </c>
      <c r="S747" s="105">
        <f t="shared" si="95"/>
        <v>0.32</v>
      </c>
      <c r="T747" s="8" t="str">
        <f>IF(I747=0,"",(INDEX('AWR Data'!A$1:E$8823,MATCH(A747,'AWR Data'!A$1:A$8823,0),4)))</f>
        <v>http://gardening.about.com/od/toppicktools/tp/Garden-Tool-Storage.htm</v>
      </c>
    </row>
    <row r="748" spans="1:20" ht="20" customHeight="1">
      <c r="A748" s="14" t="s">
        <v>16232</v>
      </c>
      <c r="B748" s="14" t="s">
        <v>513</v>
      </c>
      <c r="C748" s="14" t="s">
        <v>16233</v>
      </c>
      <c r="E748" s="74">
        <v>390</v>
      </c>
      <c r="F748" s="74">
        <v>9880</v>
      </c>
      <c r="G748" s="74">
        <f t="shared" si="88"/>
        <v>4680</v>
      </c>
      <c r="H748" s="80">
        <f t="shared" si="89"/>
        <v>0.47368421052631576</v>
      </c>
      <c r="I748" s="74">
        <f>INDEX('AWR Data'!A$1:E$8825,MATCH(A748,'AWR Data'!A$1:A$8825,0),5)</f>
        <v>15</v>
      </c>
      <c r="J748" s="74">
        <f t="shared" si="90"/>
        <v>1497.6000000000001</v>
      </c>
      <c r="K748" s="105">
        <f t="shared" si="91"/>
        <v>0.32</v>
      </c>
      <c r="L748" s="75">
        <v>0</v>
      </c>
      <c r="M748" s="75">
        <v>0</v>
      </c>
      <c r="N748" s="75">
        <v>0</v>
      </c>
      <c r="O748" s="105">
        <v>0</v>
      </c>
      <c r="P748" s="98">
        <f t="shared" si="92"/>
        <v>4680</v>
      </c>
      <c r="Q748" s="98">
        <f t="shared" si="93"/>
        <v>15</v>
      </c>
      <c r="R748" s="98">
        <f t="shared" si="94"/>
        <v>1497.6000000000001</v>
      </c>
      <c r="S748" s="105">
        <f t="shared" si="95"/>
        <v>0.32</v>
      </c>
      <c r="T748" s="8" t="str">
        <f>IF(I748=0,"",(INDEX('AWR Data'!A$1:E$8823,MATCH(A748,'AWR Data'!A$1:A$8823,0),4)))</f>
        <v>http://gardening.about.com/od/treesshrubs/a/Viburnums_3.htm</v>
      </c>
    </row>
    <row r="749" spans="1:20" ht="20" customHeight="1">
      <c r="A749" s="14" t="s">
        <v>16540</v>
      </c>
      <c r="B749" s="14" t="s">
        <v>632</v>
      </c>
      <c r="C749" s="14" t="s">
        <v>16541</v>
      </c>
      <c r="E749" s="74">
        <v>46</v>
      </c>
      <c r="F749" s="74">
        <v>8</v>
      </c>
      <c r="G749" s="74">
        <f t="shared" si="88"/>
        <v>552</v>
      </c>
      <c r="H749" s="80">
        <f t="shared" si="89"/>
        <v>69</v>
      </c>
      <c r="I749" s="74">
        <f>INDEX('AWR Data'!A$1:E$8825,MATCH(A749,'AWR Data'!A$1:A$8825,0),5)</f>
        <v>15</v>
      </c>
      <c r="J749" s="74">
        <f t="shared" si="90"/>
        <v>176.64000000000001</v>
      </c>
      <c r="K749" s="105">
        <f t="shared" si="91"/>
        <v>0.32</v>
      </c>
      <c r="L749" s="75">
        <v>0</v>
      </c>
      <c r="M749" s="75">
        <v>0</v>
      </c>
      <c r="N749" s="75">
        <v>0</v>
      </c>
      <c r="O749" s="105">
        <v>0</v>
      </c>
      <c r="P749" s="98">
        <f t="shared" si="92"/>
        <v>552</v>
      </c>
      <c r="Q749" s="98">
        <f t="shared" si="93"/>
        <v>15</v>
      </c>
      <c r="R749" s="98">
        <f t="shared" si="94"/>
        <v>176.64000000000001</v>
      </c>
      <c r="S749" s="105">
        <f t="shared" si="95"/>
        <v>0.32</v>
      </c>
      <c r="T749" s="8" t="str">
        <f>IF(I749=0,"",(INDEX('AWR Data'!A$1:E$8823,MATCH(A749,'AWR Data'!A$1:A$8823,0),4)))</f>
        <v>http://gardening.about.com/od/plantprofiles/p/Pansies.htm</v>
      </c>
    </row>
    <row r="750" spans="1:20" ht="20" customHeight="1">
      <c r="A750" s="14" t="s">
        <v>16642</v>
      </c>
      <c r="B750" s="14" t="s">
        <v>505</v>
      </c>
      <c r="C750" s="14" t="s">
        <v>16643</v>
      </c>
      <c r="E750" s="74">
        <v>260</v>
      </c>
      <c r="F750" s="74">
        <v>14400</v>
      </c>
      <c r="G750" s="74">
        <f t="shared" si="88"/>
        <v>3120</v>
      </c>
      <c r="H750" s="80">
        <f t="shared" si="89"/>
        <v>0.21666666666666667</v>
      </c>
      <c r="I750" s="74">
        <f>INDEX('AWR Data'!A$1:E$8825,MATCH(A750,'AWR Data'!A$1:A$8825,0),5)</f>
        <v>15</v>
      </c>
      <c r="J750" s="74">
        <f t="shared" si="90"/>
        <v>998.4</v>
      </c>
      <c r="K750" s="105">
        <f t="shared" si="91"/>
        <v>0.32</v>
      </c>
      <c r="L750" s="75">
        <v>0</v>
      </c>
      <c r="M750" s="75">
        <v>0</v>
      </c>
      <c r="N750" s="75">
        <v>0</v>
      </c>
      <c r="O750" s="105">
        <v>0</v>
      </c>
      <c r="P750" s="98">
        <f t="shared" si="92"/>
        <v>3120</v>
      </c>
      <c r="Q750" s="98">
        <f t="shared" si="93"/>
        <v>15</v>
      </c>
      <c r="R750" s="98">
        <f t="shared" si="94"/>
        <v>998.4</v>
      </c>
      <c r="S750" s="105">
        <f t="shared" si="95"/>
        <v>0.32</v>
      </c>
      <c r="T750" s="8" t="str">
        <f>IF(I750=0,"",(INDEX('AWR Data'!A$1:E$8823,MATCH(A750,'AWR Data'!A$1:A$8823,0),4)))</f>
        <v>http://gardening.about.com/od/perennials/qt/Sun_Hosta.htm</v>
      </c>
    </row>
    <row r="751" spans="1:20" ht="20" customHeight="1">
      <c r="A751" s="14" t="s">
        <v>2633</v>
      </c>
      <c r="B751" s="14" t="s">
        <v>279</v>
      </c>
      <c r="C751" s="14" t="s">
        <v>2634</v>
      </c>
      <c r="E751" s="74">
        <v>390</v>
      </c>
      <c r="F751" s="74">
        <v>4970</v>
      </c>
      <c r="G751" s="74">
        <f t="shared" si="88"/>
        <v>4680</v>
      </c>
      <c r="H751" s="80">
        <f t="shared" si="89"/>
        <v>0.94164989939637822</v>
      </c>
      <c r="I751" s="74">
        <f>INDEX('AWR Data'!A$1:E$8825,MATCH(A751,'AWR Data'!A$1:A$8825,0),5)</f>
        <v>16</v>
      </c>
      <c r="J751" s="74">
        <f t="shared" si="90"/>
        <v>1497.6000000000001</v>
      </c>
      <c r="K751" s="105">
        <f t="shared" si="91"/>
        <v>0.32</v>
      </c>
      <c r="L751" s="75">
        <v>0</v>
      </c>
      <c r="M751" s="75">
        <v>0</v>
      </c>
      <c r="N751" s="75">
        <v>0</v>
      </c>
      <c r="O751" s="105">
        <v>0</v>
      </c>
      <c r="P751" s="98">
        <f t="shared" si="92"/>
        <v>4680</v>
      </c>
      <c r="Q751" s="98">
        <f t="shared" si="93"/>
        <v>16</v>
      </c>
      <c r="R751" s="98">
        <f t="shared" si="94"/>
        <v>1497.6000000000001</v>
      </c>
      <c r="S751" s="105">
        <f t="shared" si="95"/>
        <v>0.32</v>
      </c>
      <c r="T751" s="8" t="str">
        <f>IF(I751=0,"",(INDEX('AWR Data'!A$1:E$8823,MATCH(A751,'AWR Data'!A$1:A$8823,0),4)))</f>
        <v>http://gardening.about.com/od/soniasgarden/a/Bromeliads.htm</v>
      </c>
    </row>
    <row r="752" spans="1:20" ht="20" customHeight="1">
      <c r="A752" s="14" t="s">
        <v>4146</v>
      </c>
      <c r="B752" s="14" t="s">
        <v>989</v>
      </c>
      <c r="C752" s="14" t="s">
        <v>4147</v>
      </c>
      <c r="E752" s="74">
        <v>170</v>
      </c>
      <c r="F752" s="74">
        <v>270000</v>
      </c>
      <c r="G752" s="74">
        <f t="shared" si="88"/>
        <v>2040</v>
      </c>
      <c r="H752" s="80">
        <f t="shared" si="89"/>
        <v>7.5555555555555558E-3</v>
      </c>
      <c r="I752" s="74">
        <f>INDEX('AWR Data'!A$1:E$8825,MATCH(A752,'AWR Data'!A$1:A$8825,0),5)</f>
        <v>16</v>
      </c>
      <c r="J752" s="74">
        <f t="shared" si="90"/>
        <v>652.80000000000007</v>
      </c>
      <c r="K752" s="105">
        <f t="shared" si="91"/>
        <v>0.32</v>
      </c>
      <c r="L752" s="75">
        <v>0</v>
      </c>
      <c r="M752" s="75">
        <v>0</v>
      </c>
      <c r="N752" s="75">
        <v>0</v>
      </c>
      <c r="O752" s="105">
        <v>0</v>
      </c>
      <c r="P752" s="98">
        <f t="shared" si="92"/>
        <v>2040</v>
      </c>
      <c r="Q752" s="98">
        <f t="shared" si="93"/>
        <v>16</v>
      </c>
      <c r="R752" s="98">
        <f t="shared" si="94"/>
        <v>652.80000000000007</v>
      </c>
      <c r="S752" s="105">
        <f t="shared" si="95"/>
        <v>0.32</v>
      </c>
      <c r="T752" s="8" t="str">
        <f>IF(I752=0,"",(INDEX('AWR Data'!A$1:E$8823,MATCH(A752,'AWR Data'!A$1:A$8823,0),4)))</f>
        <v>http://gardening.about.com/library/bl_ContainerWellDesigned.htm</v>
      </c>
    </row>
    <row r="753" spans="1:20" ht="20" customHeight="1">
      <c r="A753" s="14" t="s">
        <v>4676</v>
      </c>
      <c r="B753" s="14" t="s">
        <v>17334</v>
      </c>
      <c r="C753" s="14" t="s">
        <v>4896</v>
      </c>
      <c r="E753" s="74">
        <v>140</v>
      </c>
      <c r="F753" s="74">
        <v>40600</v>
      </c>
      <c r="G753" s="74">
        <f t="shared" si="88"/>
        <v>1680</v>
      </c>
      <c r="H753" s="80">
        <f t="shared" si="89"/>
        <v>4.1379310344827586E-2</v>
      </c>
      <c r="I753" s="74">
        <f>INDEX('AWR Data'!A$1:E$8825,MATCH(A753,'AWR Data'!A$1:A$8825,0),5)</f>
        <v>16</v>
      </c>
      <c r="J753" s="74">
        <f t="shared" si="90"/>
        <v>537.6</v>
      </c>
      <c r="K753" s="105">
        <f t="shared" si="91"/>
        <v>0.32</v>
      </c>
      <c r="L753" s="75">
        <v>0</v>
      </c>
      <c r="M753" s="75">
        <v>0</v>
      </c>
      <c r="N753" s="75">
        <v>0</v>
      </c>
      <c r="O753" s="105">
        <v>0</v>
      </c>
      <c r="P753" s="98">
        <f t="shared" si="92"/>
        <v>1680</v>
      </c>
      <c r="Q753" s="98">
        <f t="shared" si="93"/>
        <v>16</v>
      </c>
      <c r="R753" s="98">
        <f t="shared" si="94"/>
        <v>537.6</v>
      </c>
      <c r="S753" s="105">
        <f t="shared" si="95"/>
        <v>0.32</v>
      </c>
      <c r="T753" s="8" t="str">
        <f>IF(I753=0,"",(INDEX('AWR Data'!A$1:E$8823,MATCH(A753,'AWR Data'!A$1:A$8823,0),4)))</f>
        <v>http://gardening.about.com/od/galleryofgardens/ig/Red-Flowers-and-Foliage/Dahlias.htm</v>
      </c>
    </row>
    <row r="754" spans="1:20" ht="20" customHeight="1">
      <c r="A754" s="14" t="s">
        <v>5113</v>
      </c>
      <c r="B754" s="14" t="s">
        <v>418</v>
      </c>
      <c r="C754" s="14" t="s">
        <v>5114</v>
      </c>
      <c r="E754" s="74">
        <v>58</v>
      </c>
      <c r="F754" s="74">
        <v>679</v>
      </c>
      <c r="G754" s="74">
        <f t="shared" si="88"/>
        <v>696</v>
      </c>
      <c r="H754" s="80">
        <f t="shared" si="89"/>
        <v>1.0250368188512518</v>
      </c>
      <c r="I754" s="74">
        <f>INDEX('AWR Data'!A$1:E$8825,MATCH(A754,'AWR Data'!A$1:A$8825,0),5)</f>
        <v>16</v>
      </c>
      <c r="J754" s="74">
        <f t="shared" si="90"/>
        <v>222.72</v>
      </c>
      <c r="K754" s="105">
        <f t="shared" si="91"/>
        <v>0.32</v>
      </c>
      <c r="L754" s="75">
        <v>0</v>
      </c>
      <c r="M754" s="75">
        <v>0</v>
      </c>
      <c r="N754" s="75">
        <v>0</v>
      </c>
      <c r="O754" s="105">
        <v>0</v>
      </c>
      <c r="P754" s="98">
        <f t="shared" si="92"/>
        <v>696</v>
      </c>
      <c r="Q754" s="98">
        <f t="shared" si="93"/>
        <v>16</v>
      </c>
      <c r="R754" s="98">
        <f t="shared" si="94"/>
        <v>222.72</v>
      </c>
      <c r="S754" s="105">
        <f t="shared" si="95"/>
        <v>0.32</v>
      </c>
      <c r="T754" s="8" t="str">
        <f>IF(I754=0,"",(INDEX('AWR Data'!A$1:E$8823,MATCH(A754,'AWR Data'!A$1:A$8823,0),4)))</f>
        <v>http://gardening.about.com/od/plantprofiles/p/Marigolds.htm</v>
      </c>
    </row>
    <row r="755" spans="1:20" ht="20" customHeight="1">
      <c r="A755" s="14" t="s">
        <v>5738</v>
      </c>
      <c r="B755" s="14" t="s">
        <v>516</v>
      </c>
      <c r="C755" s="14" t="s">
        <v>5739</v>
      </c>
      <c r="E755" s="74">
        <v>58</v>
      </c>
      <c r="F755" s="74">
        <v>29700</v>
      </c>
      <c r="G755" s="74">
        <f t="shared" si="88"/>
        <v>696</v>
      </c>
      <c r="H755" s="80">
        <f t="shared" si="89"/>
        <v>2.3434343434343436E-2</v>
      </c>
      <c r="I755" s="74">
        <f>INDEX('AWR Data'!A$1:E$8825,MATCH(A755,'AWR Data'!A$1:A$8825,0),5)</f>
        <v>16</v>
      </c>
      <c r="J755" s="74">
        <f t="shared" si="90"/>
        <v>222.72</v>
      </c>
      <c r="K755" s="105">
        <f t="shared" si="91"/>
        <v>0.32</v>
      </c>
      <c r="L755" s="75">
        <v>0</v>
      </c>
      <c r="M755" s="75">
        <v>0</v>
      </c>
      <c r="N755" s="75">
        <v>0</v>
      </c>
      <c r="O755" s="105">
        <v>0</v>
      </c>
      <c r="P755" s="98">
        <f t="shared" si="92"/>
        <v>696</v>
      </c>
      <c r="Q755" s="98">
        <f t="shared" si="93"/>
        <v>16</v>
      </c>
      <c r="R755" s="98">
        <f t="shared" si="94"/>
        <v>222.72</v>
      </c>
      <c r="S755" s="105">
        <f t="shared" si="95"/>
        <v>0.32</v>
      </c>
      <c r="T755" s="8" t="str">
        <f>IF(I755=0,"",(INDEX('AWR Data'!A$1:E$8823,MATCH(A755,'AWR Data'!A$1:A$8823,0),4)))</f>
        <v>http://gardening.about.com/od/treesshrubs/a/Prune_Hydrangea.htm</v>
      </c>
    </row>
    <row r="756" spans="1:20" ht="20" customHeight="1">
      <c r="A756" s="14" t="s">
        <v>6210</v>
      </c>
      <c r="B756" s="14" t="s">
        <v>996</v>
      </c>
      <c r="C756" s="14" t="s">
        <v>6211</v>
      </c>
      <c r="E756" s="74">
        <v>880</v>
      </c>
      <c r="F756" s="74">
        <v>165000</v>
      </c>
      <c r="G756" s="74">
        <f t="shared" si="88"/>
        <v>10560</v>
      </c>
      <c r="H756" s="80">
        <f t="shared" si="89"/>
        <v>6.4000000000000001E-2</v>
      </c>
      <c r="I756" s="74">
        <f>INDEX('AWR Data'!A$1:E$8825,MATCH(A756,'AWR Data'!A$1:A$8825,0),5)</f>
        <v>16</v>
      </c>
      <c r="J756" s="74">
        <f t="shared" si="90"/>
        <v>3379.2000000000003</v>
      </c>
      <c r="K756" s="105">
        <f t="shared" si="91"/>
        <v>0.32</v>
      </c>
      <c r="L756" s="75">
        <v>0</v>
      </c>
      <c r="M756" s="75">
        <v>0</v>
      </c>
      <c r="N756" s="75">
        <v>0</v>
      </c>
      <c r="O756" s="105">
        <v>0</v>
      </c>
      <c r="P756" s="98">
        <f t="shared" si="92"/>
        <v>10560</v>
      </c>
      <c r="Q756" s="98">
        <f t="shared" si="93"/>
        <v>16</v>
      </c>
      <c r="R756" s="98">
        <f t="shared" si="94"/>
        <v>3379.2000000000003</v>
      </c>
      <c r="S756" s="105">
        <f t="shared" si="95"/>
        <v>0.32</v>
      </c>
      <c r="T756" s="8" t="str">
        <f>IF(I756=0,"",(INDEX('AWR Data'!A$1:E$8823,MATCH(A756,'AWR Data'!A$1:A$8823,0),4)))</f>
        <v>http://gardening.about.com/od/gardendesign/ig/Designing-a-Sunny-Border/-2---Phlox-paniculata-.htm</v>
      </c>
    </row>
    <row r="757" spans="1:20" ht="20" customHeight="1">
      <c r="A757" s="14" t="s">
        <v>7152</v>
      </c>
      <c r="B757" s="14" t="s">
        <v>339</v>
      </c>
      <c r="C757" s="14" t="s">
        <v>7153</v>
      </c>
      <c r="E757" s="74">
        <v>73</v>
      </c>
      <c r="F757" s="74">
        <v>7720</v>
      </c>
      <c r="G757" s="74">
        <f t="shared" si="88"/>
        <v>876</v>
      </c>
      <c r="H757" s="80">
        <f t="shared" si="89"/>
        <v>0.11347150259067358</v>
      </c>
      <c r="I757" s="74">
        <f>INDEX('AWR Data'!A$1:E$8825,MATCH(A757,'AWR Data'!A$1:A$8825,0),5)</f>
        <v>16</v>
      </c>
      <c r="J757" s="74">
        <f t="shared" si="90"/>
        <v>280.32</v>
      </c>
      <c r="K757" s="105">
        <f t="shared" si="91"/>
        <v>0.32</v>
      </c>
      <c r="L757" s="75">
        <v>0</v>
      </c>
      <c r="M757" s="75">
        <v>0</v>
      </c>
      <c r="N757" s="75">
        <v>0</v>
      </c>
      <c r="O757" s="105">
        <v>0</v>
      </c>
      <c r="P757" s="98">
        <f t="shared" si="92"/>
        <v>876</v>
      </c>
      <c r="Q757" s="98">
        <f t="shared" si="93"/>
        <v>16</v>
      </c>
      <c r="R757" s="98">
        <f t="shared" si="94"/>
        <v>280.32</v>
      </c>
      <c r="S757" s="105">
        <f t="shared" si="95"/>
        <v>0.32</v>
      </c>
      <c r="T757" s="8" t="str">
        <f>IF(I757=0,"",(INDEX('AWR Data'!A$1:E$8823,MATCH(A757,'AWR Data'!A$1:A$8823,0),4)))</f>
        <v>http://gardening.about.com/od/whatsnewinthegarden/ig/Coneflower---Echinacea/Echinacea--Green-Envy--.htm</v>
      </c>
    </row>
    <row r="758" spans="1:20" ht="20" customHeight="1">
      <c r="A758" s="14" t="s">
        <v>8373</v>
      </c>
      <c r="B758" s="14" t="s">
        <v>516</v>
      </c>
      <c r="C758" s="14" t="s">
        <v>8374</v>
      </c>
      <c r="E758" s="74">
        <v>170</v>
      </c>
      <c r="F758" s="74">
        <v>173000</v>
      </c>
      <c r="G758" s="74">
        <f t="shared" si="88"/>
        <v>2040</v>
      </c>
      <c r="H758" s="80">
        <f t="shared" si="89"/>
        <v>1.1791907514450866E-2</v>
      </c>
      <c r="I758" s="74">
        <f>INDEX('AWR Data'!A$1:E$8825,MATCH(A758,'AWR Data'!A$1:A$8825,0),5)</f>
        <v>16</v>
      </c>
      <c r="J758" s="74">
        <f t="shared" si="90"/>
        <v>652.80000000000007</v>
      </c>
      <c r="K758" s="105">
        <f t="shared" si="91"/>
        <v>0.32</v>
      </c>
      <c r="L758" s="75">
        <v>0</v>
      </c>
      <c r="M758" s="75">
        <v>0</v>
      </c>
      <c r="N758" s="75">
        <v>0</v>
      </c>
      <c r="O758" s="105">
        <v>0</v>
      </c>
      <c r="P758" s="98">
        <f t="shared" si="92"/>
        <v>2040</v>
      </c>
      <c r="Q758" s="98">
        <f t="shared" si="93"/>
        <v>16</v>
      </c>
      <c r="R758" s="98">
        <f t="shared" si="94"/>
        <v>652.80000000000007</v>
      </c>
      <c r="S758" s="105">
        <f t="shared" si="95"/>
        <v>0.32</v>
      </c>
      <c r="T758" s="8" t="str">
        <f>IF(I758=0,"",(INDEX('AWR Data'!A$1:E$8823,MATCH(A758,'AWR Data'!A$1:A$8823,0),4)))</f>
        <v>http://gardening.about.com/od/treesshrubs/a/Prune_Hydrangea.htm</v>
      </c>
    </row>
    <row r="759" spans="1:20" ht="20" customHeight="1">
      <c r="A759" s="14" t="s">
        <v>8649</v>
      </c>
      <c r="B759" s="14" t="s">
        <v>721</v>
      </c>
      <c r="C759" s="14" t="s">
        <v>8650</v>
      </c>
      <c r="E759" s="74">
        <v>73</v>
      </c>
      <c r="F759" s="74">
        <v>3070</v>
      </c>
      <c r="G759" s="74">
        <f t="shared" si="88"/>
        <v>876</v>
      </c>
      <c r="H759" s="80">
        <f t="shared" si="89"/>
        <v>0.28534201954397392</v>
      </c>
      <c r="I759" s="74">
        <f>INDEX('AWR Data'!A$1:E$8825,MATCH(A759,'AWR Data'!A$1:A$8825,0),5)</f>
        <v>16</v>
      </c>
      <c r="J759" s="74">
        <f t="shared" si="90"/>
        <v>280.32</v>
      </c>
      <c r="K759" s="105">
        <f t="shared" si="91"/>
        <v>0.32</v>
      </c>
      <c r="L759" s="75">
        <v>0</v>
      </c>
      <c r="M759" s="75">
        <v>0</v>
      </c>
      <c r="N759" s="75">
        <v>0</v>
      </c>
      <c r="O759" s="105">
        <v>0</v>
      </c>
      <c r="P759" s="98">
        <f t="shared" si="92"/>
        <v>876</v>
      </c>
      <c r="Q759" s="98">
        <f t="shared" si="93"/>
        <v>16</v>
      </c>
      <c r="R759" s="98">
        <f t="shared" si="94"/>
        <v>280.32</v>
      </c>
      <c r="S759" s="105">
        <f t="shared" si="95"/>
        <v>0.32</v>
      </c>
      <c r="T759" s="8" t="str">
        <f>IF(I759=0,"",(INDEX('AWR Data'!A$1:E$8823,MATCH(A759,'AWR Data'!A$1:A$8823,0),4)))</f>
        <v>http://gardening.about.com/od/floweringbulbs/ig/Create-a-Welcoming-Entrance/Basket-of-Tulips---Daffodils.htm</v>
      </c>
    </row>
    <row r="760" spans="1:20" ht="20" customHeight="1">
      <c r="A760" s="14" t="s">
        <v>9267</v>
      </c>
      <c r="B760" s="14" t="s">
        <v>579</v>
      </c>
      <c r="C760" s="14" t="s">
        <v>9268</v>
      </c>
      <c r="E760" s="74">
        <v>91</v>
      </c>
      <c r="F760" s="74">
        <v>7050</v>
      </c>
      <c r="G760" s="74">
        <f t="shared" si="88"/>
        <v>1092</v>
      </c>
      <c r="H760" s="80">
        <f t="shared" si="89"/>
        <v>0.1548936170212766</v>
      </c>
      <c r="I760" s="74">
        <f>INDEX('AWR Data'!A$1:E$8825,MATCH(A760,'AWR Data'!A$1:A$8825,0),5)</f>
        <v>16</v>
      </c>
      <c r="J760" s="74">
        <f t="shared" si="90"/>
        <v>349.44</v>
      </c>
      <c r="K760" s="105">
        <f t="shared" si="91"/>
        <v>0.32</v>
      </c>
      <c r="L760" s="75">
        <v>0</v>
      </c>
      <c r="M760" s="75">
        <v>0</v>
      </c>
      <c r="N760" s="75">
        <v>0</v>
      </c>
      <c r="O760" s="105">
        <v>0</v>
      </c>
      <c r="P760" s="98">
        <f t="shared" si="92"/>
        <v>1092</v>
      </c>
      <c r="Q760" s="98">
        <f t="shared" si="93"/>
        <v>16</v>
      </c>
      <c r="R760" s="98">
        <f t="shared" si="94"/>
        <v>349.44</v>
      </c>
      <c r="S760" s="105">
        <f t="shared" si="95"/>
        <v>0.32</v>
      </c>
      <c r="T760" s="8" t="str">
        <f>IF(I760=0,"",(INDEX('AWR Data'!A$1:E$8823,MATCH(A760,'AWR Data'!A$1:A$8823,0),4)))</f>
        <v>http://gardening.about.com/od/whatsnewinthegarden/ig/New-and-Cool-Plants-for-2009-/-Sunny-Knock-Out---Rose.htm</v>
      </c>
    </row>
    <row r="761" spans="1:20" ht="20" customHeight="1">
      <c r="A761" s="14" t="s">
        <v>9470</v>
      </c>
      <c r="B761" s="14" t="s">
        <v>920</v>
      </c>
      <c r="C761" s="14" t="s">
        <v>9471</v>
      </c>
      <c r="E761" s="74">
        <v>58</v>
      </c>
      <c r="F761" s="74">
        <v>1040</v>
      </c>
      <c r="G761" s="74">
        <f t="shared" si="88"/>
        <v>696</v>
      </c>
      <c r="H761" s="80">
        <f t="shared" si="89"/>
        <v>0.66923076923076918</v>
      </c>
      <c r="I761" s="74">
        <f>INDEX('AWR Data'!A$1:E$8825,MATCH(A761,'AWR Data'!A$1:A$8825,0),5)</f>
        <v>16</v>
      </c>
      <c r="J761" s="74">
        <f t="shared" si="90"/>
        <v>222.72</v>
      </c>
      <c r="K761" s="105">
        <f t="shared" si="91"/>
        <v>0.32</v>
      </c>
      <c r="L761" s="75">
        <v>0</v>
      </c>
      <c r="M761" s="75">
        <v>0</v>
      </c>
      <c r="N761" s="75">
        <v>0</v>
      </c>
      <c r="O761" s="105">
        <v>0</v>
      </c>
      <c r="P761" s="98">
        <f t="shared" si="92"/>
        <v>696</v>
      </c>
      <c r="Q761" s="98">
        <f t="shared" si="93"/>
        <v>16</v>
      </c>
      <c r="R761" s="98">
        <f t="shared" si="94"/>
        <v>222.72</v>
      </c>
      <c r="S761" s="105">
        <f t="shared" si="95"/>
        <v>0.32</v>
      </c>
      <c r="T761" s="8" t="str">
        <f>IF(I761=0,"",(INDEX('AWR Data'!A$1:E$8823,MATCH(A761,'AWR Data'!A$1:A$8823,0),4)))</f>
        <v>http://gardening.about.com/od/pruning/a/Pruning_Lilacs.htm</v>
      </c>
    </row>
    <row r="762" spans="1:20" ht="20" customHeight="1">
      <c r="A762" s="106" t="s">
        <v>9925</v>
      </c>
      <c r="B762" s="106" t="s">
        <v>418</v>
      </c>
      <c r="C762" s="106" t="s">
        <v>10135</v>
      </c>
      <c r="D762" s="106"/>
      <c r="E762" s="109">
        <v>12100</v>
      </c>
      <c r="F762" s="109">
        <v>1600000</v>
      </c>
      <c r="G762" s="109">
        <f t="shared" si="88"/>
        <v>145200</v>
      </c>
      <c r="H762" s="107">
        <f t="shared" si="89"/>
        <v>9.0749999999999997E-2</v>
      </c>
      <c r="I762" s="109">
        <f>INDEX('AWR Data'!A$1:E$8825,MATCH(A762,'AWR Data'!A$1:A$8825,0),5)</f>
        <v>16</v>
      </c>
      <c r="J762" s="109">
        <f t="shared" si="90"/>
        <v>46464</v>
      </c>
      <c r="K762" s="124">
        <f t="shared" si="91"/>
        <v>0.32</v>
      </c>
      <c r="L762" s="108">
        <v>0</v>
      </c>
      <c r="M762" s="108">
        <v>0</v>
      </c>
      <c r="N762" s="108">
        <v>0</v>
      </c>
      <c r="O762" s="124">
        <v>0</v>
      </c>
      <c r="P762" s="109">
        <f t="shared" si="92"/>
        <v>145200</v>
      </c>
      <c r="Q762" s="109">
        <f t="shared" si="93"/>
        <v>16</v>
      </c>
      <c r="R762" s="109">
        <f t="shared" si="94"/>
        <v>46464</v>
      </c>
      <c r="S762" s="124">
        <f t="shared" si="95"/>
        <v>0.32</v>
      </c>
      <c r="T762" s="110" t="str">
        <f>IF(I762=0,"",(INDEX('AWR Data'!A$1:E$8823,MATCH(A762,'AWR Data'!A$1:A$8823,0),4)))</f>
        <v>http://gardening.about.com/od/plantprofiles/p/Marigolds.htm</v>
      </c>
    </row>
    <row r="763" spans="1:20" ht="20" customHeight="1">
      <c r="A763" s="14" t="s">
        <v>11412</v>
      </c>
      <c r="B763" s="14" t="s">
        <v>516</v>
      </c>
      <c r="C763" s="14" t="s">
        <v>11413</v>
      </c>
      <c r="E763" s="74">
        <v>210</v>
      </c>
      <c r="F763" s="74">
        <v>8960</v>
      </c>
      <c r="G763" s="74">
        <f t="shared" si="88"/>
        <v>2520</v>
      </c>
      <c r="H763" s="80">
        <f t="shared" si="89"/>
        <v>0.28125</v>
      </c>
      <c r="I763" s="74">
        <f>INDEX('AWR Data'!A$1:E$8825,MATCH(A763,'AWR Data'!A$1:A$8825,0),5)</f>
        <v>16</v>
      </c>
      <c r="J763" s="74">
        <f t="shared" si="90"/>
        <v>806.4</v>
      </c>
      <c r="K763" s="105">
        <f t="shared" si="91"/>
        <v>0.32</v>
      </c>
      <c r="L763" s="75">
        <v>0</v>
      </c>
      <c r="M763" s="75">
        <v>0</v>
      </c>
      <c r="N763" s="75">
        <v>0</v>
      </c>
      <c r="O763" s="105">
        <v>0</v>
      </c>
      <c r="P763" s="98">
        <f t="shared" si="92"/>
        <v>2520</v>
      </c>
      <c r="Q763" s="98">
        <f t="shared" si="93"/>
        <v>16</v>
      </c>
      <c r="R763" s="98">
        <f t="shared" si="94"/>
        <v>806.4</v>
      </c>
      <c r="S763" s="105">
        <f t="shared" si="95"/>
        <v>0.32</v>
      </c>
      <c r="T763" s="8" t="str">
        <f>IF(I763=0,"",(INDEX('AWR Data'!A$1:E$8823,MATCH(A763,'AWR Data'!A$1:A$8823,0),4)))</f>
        <v>http://gardening.about.com/od/treesshrubs/ig/Top-Shrubs-for-the-Home-Garden/Hydrangea--Limelight-.htm</v>
      </c>
    </row>
    <row r="764" spans="1:20" ht="20" customHeight="1">
      <c r="A764" s="14" t="s">
        <v>12086</v>
      </c>
      <c r="B764" s="14" t="s">
        <v>505</v>
      </c>
      <c r="C764" s="14" t="s">
        <v>12087</v>
      </c>
      <c r="E764" s="74">
        <v>91</v>
      </c>
      <c r="F764" s="74">
        <v>14400</v>
      </c>
      <c r="G764" s="74">
        <f t="shared" si="88"/>
        <v>1092</v>
      </c>
      <c r="H764" s="80">
        <f t="shared" si="89"/>
        <v>7.5833333333333336E-2</v>
      </c>
      <c r="I764" s="74">
        <f>INDEX('AWR Data'!A$1:E$8825,MATCH(A764,'AWR Data'!A$1:A$8825,0),5)</f>
        <v>16</v>
      </c>
      <c r="J764" s="74">
        <f t="shared" si="90"/>
        <v>349.44</v>
      </c>
      <c r="K764" s="105">
        <f t="shared" si="91"/>
        <v>0.32</v>
      </c>
      <c r="L764" s="75">
        <v>0</v>
      </c>
      <c r="M764" s="75">
        <v>0</v>
      </c>
      <c r="N764" s="75">
        <v>0</v>
      </c>
      <c r="O764" s="105">
        <v>0</v>
      </c>
      <c r="P764" s="98">
        <f t="shared" si="92"/>
        <v>1092</v>
      </c>
      <c r="Q764" s="98">
        <f t="shared" si="93"/>
        <v>16</v>
      </c>
      <c r="R764" s="98">
        <f t="shared" si="94"/>
        <v>349.44</v>
      </c>
      <c r="S764" s="105">
        <f t="shared" si="95"/>
        <v>0.32</v>
      </c>
      <c r="T764" s="8" t="str">
        <f>IF(I764=0,"",(INDEX('AWR Data'!A$1:E$8823,MATCH(A764,'AWR Data'!A$1:A$8823,0),4)))</f>
        <v>http://gardening.about.com/od/perennials/qt/Sun_Hosta.htm</v>
      </c>
    </row>
    <row r="765" spans="1:20" ht="20" customHeight="1">
      <c r="A765" s="14" t="s">
        <v>12654</v>
      </c>
      <c r="B765" s="14" t="s">
        <v>505</v>
      </c>
      <c r="C765" s="14" t="s">
        <v>12655</v>
      </c>
      <c r="E765" s="74">
        <v>110</v>
      </c>
      <c r="F765" s="74">
        <v>113</v>
      </c>
      <c r="G765" s="74">
        <f t="shared" si="88"/>
        <v>1320</v>
      </c>
      <c r="H765" s="80">
        <f t="shared" si="89"/>
        <v>11.68141592920354</v>
      </c>
      <c r="I765" s="74">
        <f>INDEX('AWR Data'!A$1:E$8825,MATCH(A765,'AWR Data'!A$1:A$8825,0),5)</f>
        <v>16</v>
      </c>
      <c r="J765" s="74">
        <f t="shared" si="90"/>
        <v>422.40000000000003</v>
      </c>
      <c r="K765" s="105">
        <f t="shared" si="91"/>
        <v>0.32</v>
      </c>
      <c r="L765" s="75">
        <v>0</v>
      </c>
      <c r="M765" s="75">
        <v>0</v>
      </c>
      <c r="N765" s="75">
        <v>0</v>
      </c>
      <c r="O765" s="105">
        <v>0</v>
      </c>
      <c r="P765" s="98">
        <f t="shared" si="92"/>
        <v>1320</v>
      </c>
      <c r="Q765" s="98">
        <f t="shared" si="93"/>
        <v>16</v>
      </c>
      <c r="R765" s="98">
        <f t="shared" si="94"/>
        <v>422.40000000000003</v>
      </c>
      <c r="S765" s="105">
        <f t="shared" si="95"/>
        <v>0.32</v>
      </c>
      <c r="T765" s="8" t="str">
        <f>IF(I765=0,"",(INDEX('AWR Data'!A$1:E$8823,MATCH(A765,'AWR Data'!A$1:A$8823,0),4)))</f>
        <v>http://gardening.about.com/od/maintenance/a/Spring_Pruning_2.htm</v>
      </c>
    </row>
    <row r="766" spans="1:20" ht="20" customHeight="1">
      <c r="A766" s="14" t="s">
        <v>14370</v>
      </c>
      <c r="B766" s="14" t="s">
        <v>573</v>
      </c>
      <c r="C766" s="14" t="s">
        <v>14371</v>
      </c>
      <c r="E766" s="74">
        <v>91</v>
      </c>
      <c r="F766" s="74">
        <v>31400</v>
      </c>
      <c r="G766" s="74">
        <f t="shared" si="88"/>
        <v>1092</v>
      </c>
      <c r="H766" s="80">
        <f t="shared" si="89"/>
        <v>3.4777070063694265E-2</v>
      </c>
      <c r="I766" s="74">
        <f>INDEX('AWR Data'!A$1:E$8825,MATCH(A766,'AWR Data'!A$1:A$8825,0),5)</f>
        <v>16</v>
      </c>
      <c r="J766" s="74">
        <f t="shared" si="90"/>
        <v>349.44</v>
      </c>
      <c r="K766" s="105">
        <f t="shared" si="91"/>
        <v>0.32</v>
      </c>
      <c r="L766" s="75">
        <v>0</v>
      </c>
      <c r="M766" s="75">
        <v>0</v>
      </c>
      <c r="N766" s="75">
        <v>0</v>
      </c>
      <c r="O766" s="105">
        <v>0</v>
      </c>
      <c r="P766" s="98">
        <f t="shared" si="92"/>
        <v>1092</v>
      </c>
      <c r="Q766" s="98">
        <f t="shared" si="93"/>
        <v>16</v>
      </c>
      <c r="R766" s="98">
        <f t="shared" si="94"/>
        <v>349.44</v>
      </c>
      <c r="S766" s="105">
        <f t="shared" si="95"/>
        <v>0.32</v>
      </c>
      <c r="T766" s="8" t="str">
        <f>IF(I766=0,"",(INDEX('AWR Data'!A$1:E$8823,MATCH(A766,'AWR Data'!A$1:A$8823,0),4)))</f>
        <v>http://gardening.about.com/od/plantprofile1/p/Growing-Caring-For-And-Using-Scented-Geraniums.htm</v>
      </c>
    </row>
    <row r="767" spans="1:20" ht="20" customHeight="1">
      <c r="A767" s="14" t="s">
        <v>14752</v>
      </c>
      <c r="B767" s="14" t="s">
        <v>513</v>
      </c>
      <c r="C767" s="14" t="s">
        <v>14753</v>
      </c>
      <c r="E767" s="74">
        <v>16</v>
      </c>
      <c r="F767" s="74">
        <v>453</v>
      </c>
      <c r="G767" s="74">
        <f t="shared" si="88"/>
        <v>192</v>
      </c>
      <c r="H767" s="80">
        <f t="shared" si="89"/>
        <v>0.42384105960264901</v>
      </c>
      <c r="I767" s="74">
        <f>INDEX('AWR Data'!A$1:E$8825,MATCH(A767,'AWR Data'!A$1:A$8825,0),5)</f>
        <v>16</v>
      </c>
      <c r="J767" s="74">
        <f t="shared" si="90"/>
        <v>61.44</v>
      </c>
      <c r="K767" s="105">
        <f t="shared" si="91"/>
        <v>0.32</v>
      </c>
      <c r="L767" s="75">
        <v>0</v>
      </c>
      <c r="M767" s="75">
        <v>0</v>
      </c>
      <c r="N767" s="75">
        <v>0</v>
      </c>
      <c r="O767" s="105">
        <v>0</v>
      </c>
      <c r="P767" s="98">
        <f t="shared" si="92"/>
        <v>192</v>
      </c>
      <c r="Q767" s="98">
        <f t="shared" si="93"/>
        <v>16</v>
      </c>
      <c r="R767" s="98">
        <f t="shared" si="94"/>
        <v>61.44</v>
      </c>
      <c r="S767" s="105">
        <f t="shared" si="95"/>
        <v>0.32</v>
      </c>
      <c r="T767" s="8" t="str">
        <f>IF(I767=0,"",(INDEX('AWR Data'!A$1:E$8823,MATCH(A767,'AWR Data'!A$1:A$8823,0),4)))</f>
        <v>http://gardening.about.com/od/treesshrubs/a/Viburnums_3.htm</v>
      </c>
    </row>
    <row r="768" spans="1:20" ht="20" customHeight="1">
      <c r="A768" s="14" t="s">
        <v>15074</v>
      </c>
      <c r="B768" s="14" t="s">
        <v>579</v>
      </c>
      <c r="C768" s="14" t="s">
        <v>15075</v>
      </c>
      <c r="E768" s="74">
        <v>320</v>
      </c>
      <c r="F768" s="74">
        <v>21300</v>
      </c>
      <c r="G768" s="74">
        <f t="shared" si="88"/>
        <v>3840</v>
      </c>
      <c r="H768" s="80">
        <f t="shared" si="89"/>
        <v>0.18028169014084508</v>
      </c>
      <c r="I768" s="74">
        <f>INDEX('AWR Data'!A$1:E$8825,MATCH(A768,'AWR Data'!A$1:A$8825,0),5)</f>
        <v>16</v>
      </c>
      <c r="J768" s="74">
        <f t="shared" si="90"/>
        <v>1228.8</v>
      </c>
      <c r="K768" s="105">
        <f t="shared" si="91"/>
        <v>0.32</v>
      </c>
      <c r="L768" s="75">
        <v>0</v>
      </c>
      <c r="M768" s="75">
        <v>0</v>
      </c>
      <c r="N768" s="75">
        <v>0</v>
      </c>
      <c r="O768" s="105">
        <v>0</v>
      </c>
      <c r="P768" s="98">
        <f t="shared" si="92"/>
        <v>3840</v>
      </c>
      <c r="Q768" s="98">
        <f t="shared" si="93"/>
        <v>16</v>
      </c>
      <c r="R768" s="98">
        <f t="shared" si="94"/>
        <v>1228.8</v>
      </c>
      <c r="S768" s="105">
        <f t="shared" si="95"/>
        <v>0.32</v>
      </c>
      <c r="T768" s="8" t="str">
        <f>IF(I768=0,"",(INDEX('AWR Data'!A$1:E$8823,MATCH(A768,'AWR Data'!A$1:A$8823,0),4)))</f>
        <v>http://gardening.about.com/od/whatsnewinthegarden/ig/New-and-Cool-Plants-for-2009-/-Sunny-Knock-Out---Rose.htm</v>
      </c>
    </row>
    <row r="769" spans="1:20" ht="20" customHeight="1">
      <c r="A769" s="14" t="s">
        <v>15473</v>
      </c>
      <c r="B769" s="14" t="s">
        <v>1032</v>
      </c>
      <c r="C769" s="14" t="s">
        <v>15474</v>
      </c>
      <c r="E769" s="74">
        <v>720</v>
      </c>
      <c r="F769" s="74">
        <v>171000</v>
      </c>
      <c r="G769" s="74">
        <f t="shared" si="88"/>
        <v>8640</v>
      </c>
      <c r="H769" s="80">
        <f t="shared" si="89"/>
        <v>5.0526315789473683E-2</v>
      </c>
      <c r="I769" s="74">
        <f>INDEX('AWR Data'!A$1:E$8825,MATCH(A769,'AWR Data'!A$1:A$8825,0),5)</f>
        <v>16</v>
      </c>
      <c r="J769" s="74">
        <f t="shared" si="90"/>
        <v>2764.8</v>
      </c>
      <c r="K769" s="105">
        <f t="shared" si="91"/>
        <v>0.32</v>
      </c>
      <c r="L769" s="75">
        <v>0</v>
      </c>
      <c r="M769" s="75">
        <v>0</v>
      </c>
      <c r="N769" s="75">
        <v>0</v>
      </c>
      <c r="O769" s="105">
        <v>0</v>
      </c>
      <c r="P769" s="98">
        <f t="shared" si="92"/>
        <v>8640</v>
      </c>
      <c r="Q769" s="98">
        <f t="shared" si="93"/>
        <v>16</v>
      </c>
      <c r="R769" s="98">
        <f t="shared" si="94"/>
        <v>2764.8</v>
      </c>
      <c r="S769" s="105">
        <f t="shared" si="95"/>
        <v>0.32</v>
      </c>
      <c r="T769" s="8" t="str">
        <f>IF(I769=0,"",(INDEX('AWR Data'!A$1:E$8823,MATCH(A769,'AWR Data'!A$1:A$8823,0),4)))</f>
        <v>http://gardening.about.com/od/galleryofgardens/ig/Hardy-Geraniums/Geranium-x--Johnson-s-Blue-.htm</v>
      </c>
    </row>
    <row r="770" spans="1:20" ht="20" customHeight="1">
      <c r="A770" s="14" t="s">
        <v>16422</v>
      </c>
      <c r="B770" s="14" t="s">
        <v>513</v>
      </c>
      <c r="C770" s="14" t="s">
        <v>16223</v>
      </c>
      <c r="E770" s="74">
        <v>36</v>
      </c>
      <c r="F770" s="74">
        <v>93</v>
      </c>
      <c r="G770" s="74">
        <f t="shared" si="88"/>
        <v>432</v>
      </c>
      <c r="H770" s="80">
        <f t="shared" si="89"/>
        <v>4.645161290322581</v>
      </c>
      <c r="I770" s="74">
        <f>INDEX('AWR Data'!A$1:E$8825,MATCH(A770,'AWR Data'!A$1:A$8825,0),5)</f>
        <v>16</v>
      </c>
      <c r="J770" s="74">
        <f t="shared" si="90"/>
        <v>138.24</v>
      </c>
      <c r="K770" s="105">
        <f t="shared" si="91"/>
        <v>0.32</v>
      </c>
      <c r="L770" s="75">
        <v>0</v>
      </c>
      <c r="M770" s="75">
        <v>0</v>
      </c>
      <c r="N770" s="75">
        <v>0</v>
      </c>
      <c r="O770" s="105">
        <v>0</v>
      </c>
      <c r="P770" s="98">
        <f t="shared" si="92"/>
        <v>432</v>
      </c>
      <c r="Q770" s="98">
        <f t="shared" si="93"/>
        <v>16</v>
      </c>
      <c r="R770" s="98">
        <f t="shared" si="94"/>
        <v>138.24</v>
      </c>
      <c r="S770" s="105">
        <f t="shared" si="95"/>
        <v>0.32</v>
      </c>
      <c r="T770" s="8" t="str">
        <f>IF(I770=0,"",(INDEX('AWR Data'!A$1:E$8823,MATCH(A770,'AWR Data'!A$1:A$8823,0),4)))</f>
        <v>http://gardening.about.com/od/treesshrubs/a/Viburnums_3.htm</v>
      </c>
    </row>
    <row r="771" spans="1:20" ht="20" customHeight="1">
      <c r="A771" s="14" t="s">
        <v>17382</v>
      </c>
      <c r="B771" s="14" t="s">
        <v>2054</v>
      </c>
      <c r="C771" s="14" t="s">
        <v>17383</v>
      </c>
      <c r="E771" s="74">
        <v>73</v>
      </c>
      <c r="F771" s="74">
        <v>21200</v>
      </c>
      <c r="G771" s="74">
        <f t="shared" si="88"/>
        <v>876</v>
      </c>
      <c r="H771" s="80">
        <f t="shared" si="89"/>
        <v>4.1320754716981135E-2</v>
      </c>
      <c r="I771" s="74">
        <f>INDEX('AWR Data'!A$1:E$8825,MATCH(A771,'AWR Data'!A$1:A$8825,0),5)</f>
        <v>16</v>
      </c>
      <c r="J771" s="74">
        <f t="shared" si="90"/>
        <v>280.32</v>
      </c>
      <c r="K771" s="105">
        <f t="shared" si="91"/>
        <v>0.32</v>
      </c>
      <c r="L771" s="75">
        <v>0</v>
      </c>
      <c r="M771" s="75">
        <v>0</v>
      </c>
      <c r="N771" s="75">
        <v>0</v>
      </c>
      <c r="O771" s="105">
        <v>0</v>
      </c>
      <c r="P771" s="98">
        <f t="shared" si="92"/>
        <v>876</v>
      </c>
      <c r="Q771" s="98">
        <f t="shared" si="93"/>
        <v>16</v>
      </c>
      <c r="R771" s="98">
        <f t="shared" si="94"/>
        <v>280.32</v>
      </c>
      <c r="S771" s="105">
        <f t="shared" si="95"/>
        <v>0.32</v>
      </c>
      <c r="T771" s="8" t="str">
        <f>IF(I771=0,"",(INDEX('AWR Data'!A$1:E$8823,MATCH(A771,'AWR Data'!A$1:A$8823,0),4)))</f>
        <v>http://gardening.about.com/od/galleryofgardens/ig/Zinnias/Zinnia--Thumbelina--.htm</v>
      </c>
    </row>
    <row r="772" spans="1:20" ht="20" customHeight="1">
      <c r="A772" s="14" t="s">
        <v>3594</v>
      </c>
      <c r="B772" s="14" t="s">
        <v>516</v>
      </c>
      <c r="C772" s="14" t="s">
        <v>3392</v>
      </c>
      <c r="E772" s="74">
        <v>210</v>
      </c>
      <c r="F772" s="74">
        <v>20200</v>
      </c>
      <c r="G772" s="74">
        <f t="shared" si="88"/>
        <v>2520</v>
      </c>
      <c r="H772" s="80">
        <f t="shared" si="89"/>
        <v>0.12475247524752475</v>
      </c>
      <c r="I772" s="74">
        <f>INDEX('AWR Data'!A$1:E$8825,MATCH(A772,'AWR Data'!A$1:A$8825,0),5)</f>
        <v>17</v>
      </c>
      <c r="J772" s="74">
        <f t="shared" si="90"/>
        <v>806.4</v>
      </c>
      <c r="K772" s="105">
        <f t="shared" si="91"/>
        <v>0.32</v>
      </c>
      <c r="L772" s="75">
        <v>0</v>
      </c>
      <c r="M772" s="75">
        <v>0</v>
      </c>
      <c r="N772" s="75">
        <v>0</v>
      </c>
      <c r="O772" s="105">
        <v>0</v>
      </c>
      <c r="P772" s="98">
        <f t="shared" si="92"/>
        <v>2520</v>
      </c>
      <c r="Q772" s="98">
        <f t="shared" si="93"/>
        <v>17</v>
      </c>
      <c r="R772" s="98">
        <f t="shared" si="94"/>
        <v>806.4</v>
      </c>
      <c r="S772" s="105">
        <f t="shared" si="95"/>
        <v>0.32</v>
      </c>
      <c r="T772" s="8" t="str">
        <f>IF(I772=0,"",(INDEX('AWR Data'!A$1:E$8823,MATCH(A772,'AWR Data'!A$1:A$8823,0),4)))</f>
        <v>http://gardening.about.com/od/treesshrubs/a/Prune_Hydrangea_3.htm</v>
      </c>
    </row>
    <row r="773" spans="1:20" ht="20" customHeight="1">
      <c r="A773" s="14" t="s">
        <v>4160</v>
      </c>
      <c r="B773" s="14" t="s">
        <v>796</v>
      </c>
      <c r="C773" s="14" t="s">
        <v>4161</v>
      </c>
      <c r="E773" s="74">
        <v>16</v>
      </c>
      <c r="F773" s="74">
        <v>402000</v>
      </c>
      <c r="G773" s="74">
        <f t="shared" si="88"/>
        <v>192</v>
      </c>
      <c r="H773" s="80">
        <f t="shared" si="89"/>
        <v>4.7761194029850748E-4</v>
      </c>
      <c r="I773" s="74">
        <f>INDEX('AWR Data'!A$1:E$8825,MATCH(A773,'AWR Data'!A$1:A$8825,0),5)</f>
        <v>17</v>
      </c>
      <c r="J773" s="74">
        <f t="shared" si="90"/>
        <v>61.44</v>
      </c>
      <c r="K773" s="105">
        <f t="shared" si="91"/>
        <v>0.32</v>
      </c>
      <c r="L773" s="75">
        <v>0</v>
      </c>
      <c r="M773" s="75">
        <v>0</v>
      </c>
      <c r="N773" s="75">
        <v>0</v>
      </c>
      <c r="O773" s="105">
        <v>0</v>
      </c>
      <c r="P773" s="98">
        <f t="shared" si="92"/>
        <v>192</v>
      </c>
      <c r="Q773" s="98">
        <f t="shared" si="93"/>
        <v>17</v>
      </c>
      <c r="R773" s="98">
        <f t="shared" si="94"/>
        <v>61.44</v>
      </c>
      <c r="S773" s="105">
        <f t="shared" si="95"/>
        <v>0.32</v>
      </c>
      <c r="T773" s="8" t="str">
        <f>IF(I773=0,"",(INDEX('AWR Data'!A$1:E$8823,MATCH(A773,'AWR Data'!A$1:A$8823,0),4)))</f>
        <v>http://gardening.about.com/od/naturalorganiccontrol/a/IPM.htm</v>
      </c>
    </row>
    <row r="774" spans="1:20" ht="20" customHeight="1">
      <c r="A774" s="14" t="s">
        <v>7256</v>
      </c>
      <c r="B774" s="14" t="s">
        <v>1667</v>
      </c>
      <c r="C774" s="14" t="s">
        <v>7257</v>
      </c>
      <c r="E774" s="74">
        <v>36</v>
      </c>
      <c r="F774" s="74">
        <v>10500</v>
      </c>
      <c r="G774" s="74">
        <f t="shared" ref="G774:G837" si="96">+E774*12</f>
        <v>432</v>
      </c>
      <c r="H774" s="80">
        <f t="shared" ref="H774:H837" si="97">IF(G774&gt;0,(IF(F774&gt;0,G774/F774,1000)),0)</f>
        <v>4.1142857142857141E-2</v>
      </c>
      <c r="I774" s="74">
        <f>INDEX('AWR Data'!A$1:E$8825,MATCH(A774,'AWR Data'!A$1:A$8825,0),5)</f>
        <v>17</v>
      </c>
      <c r="J774" s="74">
        <f t="shared" ref="J774:J837" si="98">IF(I774=0,0,IF(I774&gt;0,IF(I774&lt;11,G774,IF(I774&lt;21,(G774*0.32),IF(I774&lt;31,(G774*0.07),0)))))</f>
        <v>138.24</v>
      </c>
      <c r="K774" s="105">
        <f t="shared" ref="K774:K837" si="99">IF(G774,J774/G774,0)</f>
        <v>0.32</v>
      </c>
      <c r="L774" s="75">
        <v>0</v>
      </c>
      <c r="M774" s="75">
        <v>0</v>
      </c>
      <c r="N774" s="75">
        <v>0</v>
      </c>
      <c r="O774" s="105">
        <v>0</v>
      </c>
      <c r="P774" s="98">
        <f t="shared" ref="P774:P837" si="100">+G774-L774</f>
        <v>432</v>
      </c>
      <c r="Q774" s="98">
        <f t="shared" ref="Q774:Q837" si="101">IF(I774=0,I774-M774,IF(M774,IF(I774=0,(M774-0),M774-I774),I774))</f>
        <v>17</v>
      </c>
      <c r="R774" s="98">
        <f t="shared" ref="R774:R837" si="102">+J774-N774</f>
        <v>138.24</v>
      </c>
      <c r="S774" s="105">
        <f t="shared" ref="S774:S837" si="103">+K774-O774</f>
        <v>0.32</v>
      </c>
      <c r="T774" s="8" t="str">
        <f>IF(I774=0,"",(INDEX('AWR Data'!A$1:E$8823,MATCH(A774,'AWR Data'!A$1:A$8823,0),4)))</f>
        <v>http://gardening.about.com/od/plantprofile1/p/Mums.htm</v>
      </c>
    </row>
    <row r="775" spans="1:20" ht="20" customHeight="1">
      <c r="A775" s="14" t="s">
        <v>6795</v>
      </c>
      <c r="B775" s="14" t="s">
        <v>920</v>
      </c>
      <c r="C775" s="14" t="s">
        <v>6796</v>
      </c>
      <c r="E775" s="74">
        <v>28</v>
      </c>
      <c r="F775" s="74">
        <v>11100</v>
      </c>
      <c r="G775" s="74">
        <f t="shared" si="96"/>
        <v>336</v>
      </c>
      <c r="H775" s="80">
        <f t="shared" si="97"/>
        <v>3.027027027027027E-2</v>
      </c>
      <c r="I775" s="74">
        <f>INDEX('AWR Data'!A$1:E$8825,MATCH(A775,'AWR Data'!A$1:A$8825,0),5)</f>
        <v>17</v>
      </c>
      <c r="J775" s="74">
        <f t="shared" si="98"/>
        <v>107.52</v>
      </c>
      <c r="K775" s="105">
        <f t="shared" si="99"/>
        <v>0.32</v>
      </c>
      <c r="L775" s="75">
        <v>0</v>
      </c>
      <c r="M775" s="75">
        <v>0</v>
      </c>
      <c r="N775" s="75">
        <v>0</v>
      </c>
      <c r="O775" s="105">
        <v>0</v>
      </c>
      <c r="P775" s="98">
        <f t="shared" si="100"/>
        <v>336</v>
      </c>
      <c r="Q775" s="98">
        <f t="shared" si="101"/>
        <v>17</v>
      </c>
      <c r="R775" s="98">
        <f t="shared" si="102"/>
        <v>107.52</v>
      </c>
      <c r="S775" s="105">
        <f t="shared" si="103"/>
        <v>0.32</v>
      </c>
      <c r="T775" s="8" t="str">
        <f>IF(I775=0,"",(INDEX('AWR Data'!A$1:E$8823,MATCH(A775,'AWR Data'!A$1:A$8823,0),4)))</f>
        <v>http://gardening.about.com/od/floweringshrubs/p/Lilacs.htm</v>
      </c>
    </row>
    <row r="776" spans="1:20" ht="20" customHeight="1">
      <c r="A776" s="14" t="s">
        <v>10142</v>
      </c>
      <c r="B776" s="14" t="s">
        <v>418</v>
      </c>
      <c r="C776" s="14" t="s">
        <v>10143</v>
      </c>
      <c r="E776" s="74">
        <v>22</v>
      </c>
      <c r="F776" s="74">
        <v>1050</v>
      </c>
      <c r="G776" s="74">
        <f t="shared" si="96"/>
        <v>264</v>
      </c>
      <c r="H776" s="80">
        <f t="shared" si="97"/>
        <v>0.25142857142857145</v>
      </c>
      <c r="I776" s="74">
        <f>INDEX('AWR Data'!A$1:E$8825,MATCH(A776,'AWR Data'!A$1:A$8825,0),5)</f>
        <v>17</v>
      </c>
      <c r="J776" s="74">
        <f t="shared" si="98"/>
        <v>84.48</v>
      </c>
      <c r="K776" s="105">
        <f t="shared" si="99"/>
        <v>0.32</v>
      </c>
      <c r="L776" s="75">
        <v>0</v>
      </c>
      <c r="M776" s="75">
        <v>0</v>
      </c>
      <c r="N776" s="75">
        <v>0</v>
      </c>
      <c r="O776" s="105">
        <v>0</v>
      </c>
      <c r="P776" s="98">
        <f t="shared" si="100"/>
        <v>264</v>
      </c>
      <c r="Q776" s="98">
        <f t="shared" si="101"/>
        <v>17</v>
      </c>
      <c r="R776" s="98">
        <f t="shared" si="102"/>
        <v>84.48</v>
      </c>
      <c r="S776" s="105">
        <f t="shared" si="103"/>
        <v>0.32</v>
      </c>
      <c r="T776" s="8" t="str">
        <f>IF(I776=0,"",(INDEX('AWR Data'!A$1:E$8823,MATCH(A776,'AWR Data'!A$1:A$8823,0),4)))</f>
        <v>http://gardening.about.com/od/plantprofiles/p/Marigolds.htm</v>
      </c>
    </row>
    <row r="777" spans="1:20" ht="20" customHeight="1">
      <c r="A777" s="14" t="s">
        <v>10647</v>
      </c>
      <c r="B777" s="14" t="s">
        <v>516</v>
      </c>
      <c r="C777" s="14" t="s">
        <v>10648</v>
      </c>
      <c r="E777" s="74">
        <v>2400</v>
      </c>
      <c r="F777" s="74">
        <v>33800</v>
      </c>
      <c r="G777" s="74">
        <f t="shared" si="96"/>
        <v>28800</v>
      </c>
      <c r="H777" s="80">
        <f t="shared" si="97"/>
        <v>0.85207100591715978</v>
      </c>
      <c r="I777" s="74">
        <f>INDEX('AWR Data'!A$1:E$8825,MATCH(A777,'AWR Data'!A$1:A$8825,0),5)</f>
        <v>17</v>
      </c>
      <c r="J777" s="74">
        <f t="shared" si="98"/>
        <v>9216</v>
      </c>
      <c r="K777" s="105">
        <f t="shared" si="99"/>
        <v>0.32</v>
      </c>
      <c r="L777" s="75">
        <v>0</v>
      </c>
      <c r="M777" s="75">
        <v>0</v>
      </c>
      <c r="N777" s="75">
        <v>0</v>
      </c>
      <c r="O777" s="105">
        <v>0</v>
      </c>
      <c r="P777" s="98">
        <f t="shared" si="100"/>
        <v>28800</v>
      </c>
      <c r="Q777" s="98">
        <f t="shared" si="101"/>
        <v>17</v>
      </c>
      <c r="R777" s="98">
        <f t="shared" si="102"/>
        <v>9216</v>
      </c>
      <c r="S777" s="105">
        <f t="shared" si="103"/>
        <v>0.32</v>
      </c>
      <c r="T777" s="8" t="str">
        <f>IF(I777=0,"",(INDEX('AWR Data'!A$1:E$8823,MATCH(A777,'AWR Data'!A$1:A$8823,0),4)))</f>
        <v>http://gardening.about.com/od/treesshrubs/a/Prune_Hydrangea_2.htm</v>
      </c>
    </row>
    <row r="778" spans="1:20" ht="20" customHeight="1">
      <c r="A778" s="14" t="s">
        <v>10649</v>
      </c>
      <c r="B778" s="14" t="s">
        <v>516</v>
      </c>
      <c r="C778" s="14" t="s">
        <v>10650</v>
      </c>
      <c r="E778" s="74">
        <v>110</v>
      </c>
      <c r="F778" s="74">
        <v>38900</v>
      </c>
      <c r="G778" s="74">
        <f t="shared" si="96"/>
        <v>1320</v>
      </c>
      <c r="H778" s="80">
        <f t="shared" si="97"/>
        <v>3.3933161953727503E-2</v>
      </c>
      <c r="I778" s="74">
        <f>INDEX('AWR Data'!A$1:E$8825,MATCH(A778,'AWR Data'!A$1:A$8825,0),5)</f>
        <v>17</v>
      </c>
      <c r="J778" s="74">
        <f t="shared" si="98"/>
        <v>422.40000000000003</v>
      </c>
      <c r="K778" s="105">
        <f t="shared" si="99"/>
        <v>0.32</v>
      </c>
      <c r="L778" s="75">
        <v>0</v>
      </c>
      <c r="M778" s="75">
        <v>0</v>
      </c>
      <c r="N778" s="75">
        <v>0</v>
      </c>
      <c r="O778" s="105">
        <v>0</v>
      </c>
      <c r="P778" s="98">
        <f t="shared" si="100"/>
        <v>1320</v>
      </c>
      <c r="Q778" s="98">
        <f t="shared" si="101"/>
        <v>17</v>
      </c>
      <c r="R778" s="98">
        <f t="shared" si="102"/>
        <v>422.40000000000003</v>
      </c>
      <c r="S778" s="105">
        <f t="shared" si="103"/>
        <v>0.32</v>
      </c>
      <c r="T778" s="8" t="str">
        <f>IF(I778=0,"",(INDEX('AWR Data'!A$1:E$8823,MATCH(A778,'AWR Data'!A$1:A$8823,0),4)))</f>
        <v>http://gardening.about.com/od/treesshrubs/a/Prune_Hydrangea_2.htm</v>
      </c>
    </row>
    <row r="779" spans="1:20" ht="20" customHeight="1">
      <c r="A779" s="14" t="s">
        <v>11019</v>
      </c>
      <c r="B779" s="14" t="s">
        <v>632</v>
      </c>
      <c r="C779" s="14" t="s">
        <v>11020</v>
      </c>
      <c r="E779" s="74">
        <v>46</v>
      </c>
      <c r="F779" s="74">
        <v>61300</v>
      </c>
      <c r="G779" s="74">
        <f t="shared" si="96"/>
        <v>552</v>
      </c>
      <c r="H779" s="80">
        <f t="shared" si="97"/>
        <v>9.0048939641109299E-3</v>
      </c>
      <c r="I779" s="74">
        <f>INDEX('AWR Data'!A$1:E$8825,MATCH(A779,'AWR Data'!A$1:A$8825,0),5)</f>
        <v>17</v>
      </c>
      <c r="J779" s="74">
        <f t="shared" si="98"/>
        <v>176.64000000000001</v>
      </c>
      <c r="K779" s="105">
        <f t="shared" si="99"/>
        <v>0.32</v>
      </c>
      <c r="L779" s="75">
        <v>0</v>
      </c>
      <c r="M779" s="75">
        <v>0</v>
      </c>
      <c r="N779" s="75">
        <v>0</v>
      </c>
      <c r="O779" s="105">
        <v>0</v>
      </c>
      <c r="P779" s="98">
        <f t="shared" si="100"/>
        <v>552</v>
      </c>
      <c r="Q779" s="98">
        <f t="shared" si="101"/>
        <v>17</v>
      </c>
      <c r="R779" s="98">
        <f t="shared" si="102"/>
        <v>176.64000000000001</v>
      </c>
      <c r="S779" s="105">
        <f t="shared" si="103"/>
        <v>0.32</v>
      </c>
      <c r="T779" s="8" t="str">
        <f>IF(I779=0,"",(INDEX('AWR Data'!A$1:E$8823,MATCH(A779,'AWR Data'!A$1:A$8823,0),4)))</f>
        <v>http://gardening.about.com/od/plantprofiles/p/Pansies.htm</v>
      </c>
    </row>
    <row r="780" spans="1:20" ht="20" customHeight="1">
      <c r="A780" s="14" t="s">
        <v>13754</v>
      </c>
      <c r="B780" s="14" t="s">
        <v>17334</v>
      </c>
      <c r="C780" s="14" t="s">
        <v>13755</v>
      </c>
      <c r="E780" s="74">
        <v>1600</v>
      </c>
      <c r="F780" s="74">
        <v>767000</v>
      </c>
      <c r="G780" s="74">
        <f t="shared" si="96"/>
        <v>19200</v>
      </c>
      <c r="H780" s="80">
        <f t="shared" si="97"/>
        <v>2.5032594524119947E-2</v>
      </c>
      <c r="I780" s="74">
        <f>INDEX('AWR Data'!A$1:E$8825,MATCH(A780,'AWR Data'!A$1:A$8825,0),5)</f>
        <v>17</v>
      </c>
      <c r="J780" s="74">
        <f t="shared" si="98"/>
        <v>6144</v>
      </c>
      <c r="K780" s="105">
        <f t="shared" si="99"/>
        <v>0.32</v>
      </c>
      <c r="L780" s="75">
        <v>0</v>
      </c>
      <c r="M780" s="75">
        <v>0</v>
      </c>
      <c r="N780" s="75">
        <v>0</v>
      </c>
      <c r="O780" s="105">
        <v>0</v>
      </c>
      <c r="P780" s="98">
        <f t="shared" si="100"/>
        <v>19200</v>
      </c>
      <c r="Q780" s="98">
        <f t="shared" si="101"/>
        <v>17</v>
      </c>
      <c r="R780" s="98">
        <f t="shared" si="102"/>
        <v>6144</v>
      </c>
      <c r="S780" s="105">
        <f t="shared" si="103"/>
        <v>0.32</v>
      </c>
      <c r="T780" s="8" t="str">
        <f>IF(I780=0,"",(INDEX('AWR Data'!A$1:E$8823,MATCH(A780,'AWR Data'!A$1:A$8823,0),4)))</f>
        <v>http://gardening.about.com/od/yourgardenphotos/ig/Rose-Photo-Gallery/</v>
      </c>
    </row>
    <row r="781" spans="1:20" ht="20" customHeight="1">
      <c r="A781" s="14" t="s">
        <v>14593</v>
      </c>
      <c r="B781" s="14" t="s">
        <v>929</v>
      </c>
      <c r="C781" s="14" t="s">
        <v>14380</v>
      </c>
      <c r="E781" s="74">
        <v>2900</v>
      </c>
      <c r="F781" s="74">
        <v>42100</v>
      </c>
      <c r="G781" s="74">
        <f t="shared" si="96"/>
        <v>34800</v>
      </c>
      <c r="H781" s="80">
        <f t="shared" si="97"/>
        <v>0.82660332541567694</v>
      </c>
      <c r="I781" s="74">
        <f>INDEX('AWR Data'!A$1:E$8825,MATCH(A781,'AWR Data'!A$1:A$8825,0),5)</f>
        <v>17</v>
      </c>
      <c r="J781" s="74">
        <f t="shared" si="98"/>
        <v>11136</v>
      </c>
      <c r="K781" s="105">
        <f t="shared" si="99"/>
        <v>0.32</v>
      </c>
      <c r="L781" s="75">
        <v>0</v>
      </c>
      <c r="M781" s="75">
        <v>0</v>
      </c>
      <c r="N781" s="75">
        <v>0</v>
      </c>
      <c r="O781" s="105">
        <v>0</v>
      </c>
      <c r="P781" s="98">
        <f t="shared" si="100"/>
        <v>34800</v>
      </c>
      <c r="Q781" s="98">
        <f t="shared" si="101"/>
        <v>17</v>
      </c>
      <c r="R781" s="98">
        <f t="shared" si="102"/>
        <v>11136</v>
      </c>
      <c r="S781" s="105">
        <f t="shared" si="103"/>
        <v>0.32</v>
      </c>
      <c r="T781" s="8" t="str">
        <f>IF(I781=0,"",(INDEX('AWR Data'!A$1:E$8823,MATCH(A781,'AWR Data'!A$1:A$8823,0),4)))</f>
        <v>http://gardening.about.com/od/plantprofile1/p/Sedum.htm</v>
      </c>
    </row>
    <row r="782" spans="1:20" ht="20" customHeight="1">
      <c r="A782" s="14" t="s">
        <v>15004</v>
      </c>
      <c r="B782" s="14" t="s">
        <v>2185</v>
      </c>
      <c r="C782" s="14" t="s">
        <v>15005</v>
      </c>
      <c r="E782" s="74">
        <v>480</v>
      </c>
      <c r="F782" s="74">
        <v>48600</v>
      </c>
      <c r="G782" s="74">
        <f t="shared" si="96"/>
        <v>5760</v>
      </c>
      <c r="H782" s="80">
        <f t="shared" si="97"/>
        <v>0.11851851851851852</v>
      </c>
      <c r="I782" s="74">
        <f>INDEX('AWR Data'!A$1:E$8825,MATCH(A782,'AWR Data'!A$1:A$8825,0),5)</f>
        <v>17</v>
      </c>
      <c r="J782" s="74">
        <f t="shared" si="98"/>
        <v>1843.2</v>
      </c>
      <c r="K782" s="105">
        <f t="shared" si="99"/>
        <v>0.32</v>
      </c>
      <c r="L782" s="75">
        <v>0</v>
      </c>
      <c r="M782" s="75">
        <v>0</v>
      </c>
      <c r="N782" s="75">
        <v>0</v>
      </c>
      <c r="O782" s="105">
        <v>0</v>
      </c>
      <c r="P782" s="98">
        <f t="shared" si="100"/>
        <v>5760</v>
      </c>
      <c r="Q782" s="98">
        <f t="shared" si="101"/>
        <v>17</v>
      </c>
      <c r="R782" s="98">
        <f t="shared" si="102"/>
        <v>1843.2</v>
      </c>
      <c r="S782" s="105">
        <f t="shared" si="103"/>
        <v>0.32</v>
      </c>
      <c r="T782" s="8" t="str">
        <f>IF(I782=0,"",(INDEX('AWR Data'!A$1:E$8823,MATCH(A782,'AWR Data'!A$1:A$8823,0),4)))</f>
        <v>http://gardening.about.com/od/floweringbulbs/p/Snowdrops-Galanthus.htm</v>
      </c>
    </row>
    <row r="783" spans="1:20" ht="20" customHeight="1">
      <c r="A783" s="14" t="s">
        <v>14977</v>
      </c>
      <c r="B783" s="14" t="s">
        <v>269</v>
      </c>
      <c r="C783" s="14" t="s">
        <v>14978</v>
      </c>
      <c r="E783" s="98">
        <v>170</v>
      </c>
      <c r="F783" s="98">
        <v>3820</v>
      </c>
      <c r="G783" s="98">
        <f t="shared" si="96"/>
        <v>2040</v>
      </c>
      <c r="H783" s="80">
        <f t="shared" si="97"/>
        <v>0.53403141361256545</v>
      </c>
      <c r="I783" s="98">
        <f>INDEX('AWR Data'!A$1:E$8825,MATCH(A783,'AWR Data'!A$1:A$8825,0),5)</f>
        <v>17</v>
      </c>
      <c r="J783" s="98">
        <f t="shared" si="98"/>
        <v>652.80000000000007</v>
      </c>
      <c r="K783" s="105">
        <f t="shared" si="99"/>
        <v>0.32</v>
      </c>
      <c r="L783" s="75">
        <v>0</v>
      </c>
      <c r="M783" s="75">
        <v>0</v>
      </c>
      <c r="N783" s="75">
        <v>0</v>
      </c>
      <c r="O783" s="105">
        <v>0</v>
      </c>
      <c r="P783" s="98">
        <f t="shared" si="100"/>
        <v>2040</v>
      </c>
      <c r="Q783" s="98">
        <f t="shared" si="101"/>
        <v>17</v>
      </c>
      <c r="R783" s="98">
        <f t="shared" si="102"/>
        <v>652.80000000000007</v>
      </c>
      <c r="S783" s="105">
        <f t="shared" si="103"/>
        <v>0.32</v>
      </c>
      <c r="T783" s="8" t="str">
        <f>IF(I783=0,"",(INDEX('AWR Data'!A$1:E$8823,MATCH(A783,'AWR Data'!A$1:A$8823,0),4)))</f>
        <v>http://gardening.about.com/od/floweringbulbs/a/StoringBulbs.htm</v>
      </c>
    </row>
    <row r="784" spans="1:20" ht="20" customHeight="1">
      <c r="A784" s="14" t="s">
        <v>15755</v>
      </c>
      <c r="B784" s="14" t="s">
        <v>920</v>
      </c>
      <c r="C784" s="14" t="s">
        <v>15756</v>
      </c>
      <c r="E784" s="98">
        <v>58</v>
      </c>
      <c r="F784" s="98">
        <v>1470</v>
      </c>
      <c r="G784" s="98">
        <f t="shared" si="96"/>
        <v>696</v>
      </c>
      <c r="H784" s="80">
        <f t="shared" si="97"/>
        <v>0.47346938775510206</v>
      </c>
      <c r="I784" s="98">
        <f>INDEX('AWR Data'!A$1:E$8825,MATCH(A784,'AWR Data'!A$1:A$8825,0),5)</f>
        <v>17</v>
      </c>
      <c r="J784" s="98">
        <f t="shared" si="98"/>
        <v>222.72</v>
      </c>
      <c r="K784" s="105">
        <f t="shared" si="99"/>
        <v>0.32</v>
      </c>
      <c r="L784" s="75">
        <v>0</v>
      </c>
      <c r="M784" s="75">
        <v>0</v>
      </c>
      <c r="N784" s="75">
        <v>0</v>
      </c>
      <c r="O784" s="105">
        <v>0</v>
      </c>
      <c r="P784" s="98">
        <f t="shared" si="100"/>
        <v>696</v>
      </c>
      <c r="Q784" s="98">
        <f t="shared" si="101"/>
        <v>17</v>
      </c>
      <c r="R784" s="98">
        <f t="shared" si="102"/>
        <v>222.72</v>
      </c>
      <c r="S784" s="105">
        <f t="shared" si="103"/>
        <v>0.32</v>
      </c>
      <c r="T784" s="8" t="str">
        <f>IF(I784=0,"",(INDEX('AWR Data'!A$1:E$8823,MATCH(A784,'AWR Data'!A$1:A$8823,0),4)))</f>
        <v>http://gardening.about.com/od/pruning/a/Pruning_Lilacs.htm</v>
      </c>
    </row>
    <row r="785" spans="1:20" ht="20" customHeight="1">
      <c r="A785" s="14" t="s">
        <v>16774</v>
      </c>
      <c r="B785" s="14" t="s">
        <v>17535</v>
      </c>
      <c r="C785" s="14" t="s">
        <v>16775</v>
      </c>
      <c r="E785" s="98">
        <v>1000</v>
      </c>
      <c r="F785" s="98">
        <v>55000</v>
      </c>
      <c r="G785" s="98">
        <f t="shared" si="96"/>
        <v>12000</v>
      </c>
      <c r="H785" s="80">
        <f t="shared" si="97"/>
        <v>0.21818181818181817</v>
      </c>
      <c r="I785" s="98">
        <f>INDEX('AWR Data'!A$1:E$8825,MATCH(A785,'AWR Data'!A$1:A$8825,0),5)</f>
        <v>17</v>
      </c>
      <c r="J785" s="98">
        <f t="shared" si="98"/>
        <v>3840</v>
      </c>
      <c r="K785" s="105">
        <f t="shared" si="99"/>
        <v>0.32</v>
      </c>
      <c r="L785" s="75">
        <v>0</v>
      </c>
      <c r="M785" s="75">
        <v>0</v>
      </c>
      <c r="N785" s="75">
        <v>0</v>
      </c>
      <c r="O785" s="105">
        <v>0</v>
      </c>
      <c r="P785" s="98">
        <f t="shared" si="100"/>
        <v>12000</v>
      </c>
      <c r="Q785" s="98">
        <f t="shared" si="101"/>
        <v>17</v>
      </c>
      <c r="R785" s="98">
        <f t="shared" si="102"/>
        <v>3840</v>
      </c>
      <c r="S785" s="105">
        <f t="shared" si="103"/>
        <v>0.32</v>
      </c>
      <c r="T785" s="8" t="str">
        <f>IF(I785=0,"",(INDEX('AWR Data'!A$1:E$8823,MATCH(A785,'AWR Data'!A$1:A$8823,0),4)))</f>
        <v>http://gardening.about.com/od/toolschool/a/Weeding_Tools.htm</v>
      </c>
    </row>
    <row r="786" spans="1:20" ht="20" customHeight="1">
      <c r="A786" s="14" t="s">
        <v>16410</v>
      </c>
      <c r="B786" s="14" t="s">
        <v>2947</v>
      </c>
      <c r="C786" s="14" t="s">
        <v>16613</v>
      </c>
      <c r="E786" s="74">
        <v>1900</v>
      </c>
      <c r="F786" s="74">
        <v>297000</v>
      </c>
      <c r="G786" s="74">
        <f t="shared" si="96"/>
        <v>22800</v>
      </c>
      <c r="H786" s="80">
        <f t="shared" si="97"/>
        <v>7.6767676767676762E-2</v>
      </c>
      <c r="I786" s="74">
        <f>INDEX('AWR Data'!A$1:E$8825,MATCH(A786,'AWR Data'!A$1:A$8825,0),5)</f>
        <v>17</v>
      </c>
      <c r="J786" s="74">
        <f t="shared" si="98"/>
        <v>7296</v>
      </c>
      <c r="K786" s="105">
        <f t="shared" si="99"/>
        <v>0.32</v>
      </c>
      <c r="L786" s="75">
        <v>0</v>
      </c>
      <c r="M786" s="75">
        <v>0</v>
      </c>
      <c r="N786" s="75">
        <v>0</v>
      </c>
      <c r="O786" s="105">
        <v>0</v>
      </c>
      <c r="P786" s="98">
        <f t="shared" si="100"/>
        <v>22800</v>
      </c>
      <c r="Q786" s="98">
        <f t="shared" si="101"/>
        <v>17</v>
      </c>
      <c r="R786" s="98">
        <f t="shared" si="102"/>
        <v>7296</v>
      </c>
      <c r="S786" s="105">
        <f t="shared" si="103"/>
        <v>0.32</v>
      </c>
      <c r="T786" s="8" t="str">
        <f>IF(I786=0,"",(INDEX('AWR Data'!A$1:E$8823,MATCH(A786,'AWR Data'!A$1:A$8823,0),4)))</f>
        <v>http://gardening.about.com/od/treesshrubs/ig/Top-Shrubs-for-the-Home-Garden/Wine---Roses-Weigela-.htm</v>
      </c>
    </row>
    <row r="787" spans="1:20" ht="20" customHeight="1">
      <c r="A787" s="14" t="s">
        <v>16655</v>
      </c>
      <c r="B787" s="14" t="s">
        <v>2947</v>
      </c>
      <c r="C787" s="14" t="s">
        <v>16656</v>
      </c>
      <c r="E787" s="74">
        <v>170</v>
      </c>
      <c r="F787" s="74">
        <v>6520</v>
      </c>
      <c r="G787" s="74">
        <f t="shared" si="96"/>
        <v>2040</v>
      </c>
      <c r="H787" s="80">
        <f t="shared" si="97"/>
        <v>0.31288343558282211</v>
      </c>
      <c r="I787" s="74">
        <f>INDEX('AWR Data'!A$1:E$8825,MATCH(A787,'AWR Data'!A$1:A$8825,0),5)</f>
        <v>17</v>
      </c>
      <c r="J787" s="74">
        <f t="shared" si="98"/>
        <v>652.80000000000007</v>
      </c>
      <c r="K787" s="105">
        <f t="shared" si="99"/>
        <v>0.32</v>
      </c>
      <c r="L787" s="75">
        <v>0</v>
      </c>
      <c r="M787" s="75">
        <v>0</v>
      </c>
      <c r="N787" s="75">
        <v>0</v>
      </c>
      <c r="O787" s="105">
        <v>0</v>
      </c>
      <c r="P787" s="98">
        <f t="shared" si="100"/>
        <v>2040</v>
      </c>
      <c r="Q787" s="98">
        <f t="shared" si="101"/>
        <v>17</v>
      </c>
      <c r="R787" s="98">
        <f t="shared" si="102"/>
        <v>652.80000000000007</v>
      </c>
      <c r="S787" s="105">
        <f t="shared" si="103"/>
        <v>0.32</v>
      </c>
      <c r="T787" s="8" t="str">
        <f>IF(I787=0,"",(INDEX('AWR Data'!A$1:E$8823,MATCH(A787,'AWR Data'!A$1:A$8823,0),4)))</f>
        <v>http://gardening.about.com/b/2009/05/22/featured-plant-weigela.htm</v>
      </c>
    </row>
    <row r="788" spans="1:20" ht="20" customHeight="1">
      <c r="A788" s="14" t="s">
        <v>2154</v>
      </c>
      <c r="B788" s="14" t="s">
        <v>279</v>
      </c>
      <c r="C788" s="14" t="s">
        <v>2155</v>
      </c>
      <c r="E788" s="74">
        <v>320</v>
      </c>
      <c r="F788" s="74">
        <v>20100</v>
      </c>
      <c r="G788" s="74">
        <f t="shared" si="96"/>
        <v>3840</v>
      </c>
      <c r="H788" s="80">
        <f t="shared" si="97"/>
        <v>0.19104477611940299</v>
      </c>
      <c r="I788" s="74">
        <f>INDEX('AWR Data'!A$1:E$8825,MATCH(A788,'AWR Data'!A$1:A$8825,0),5)</f>
        <v>18</v>
      </c>
      <c r="J788" s="74">
        <f t="shared" si="98"/>
        <v>1228.8</v>
      </c>
      <c r="K788" s="105">
        <f t="shared" si="99"/>
        <v>0.32</v>
      </c>
      <c r="L788" s="75">
        <v>0</v>
      </c>
      <c r="M788" s="75">
        <v>0</v>
      </c>
      <c r="N788" s="75">
        <v>0</v>
      </c>
      <c r="O788" s="105">
        <v>0</v>
      </c>
      <c r="P788" s="98">
        <f t="shared" si="100"/>
        <v>3840</v>
      </c>
      <c r="Q788" s="98">
        <f t="shared" si="101"/>
        <v>18</v>
      </c>
      <c r="R788" s="98">
        <f t="shared" si="102"/>
        <v>1228.8</v>
      </c>
      <c r="S788" s="105">
        <f t="shared" si="103"/>
        <v>0.32</v>
      </c>
      <c r="T788" s="8" t="str">
        <f>IF(I788=0,"",(INDEX('AWR Data'!A$1:E$8823,MATCH(A788,'AWR Data'!A$1:A$8823,0),4)))</f>
        <v>http://gardening.about.com/od/soniasgarden/a/Bromeliads.htm</v>
      </c>
    </row>
    <row r="789" spans="1:20" ht="20" customHeight="1">
      <c r="A789" s="14" t="s">
        <v>2158</v>
      </c>
      <c r="B789" s="14" t="s">
        <v>279</v>
      </c>
      <c r="C789" s="14" t="s">
        <v>2159</v>
      </c>
      <c r="E789" s="74">
        <v>36</v>
      </c>
      <c r="F789" s="74">
        <v>15400</v>
      </c>
      <c r="G789" s="74">
        <f t="shared" si="96"/>
        <v>432</v>
      </c>
      <c r="H789" s="80">
        <f t="shared" si="97"/>
        <v>2.8051948051948054E-2</v>
      </c>
      <c r="I789" s="74">
        <f>INDEX('AWR Data'!A$1:E$8825,MATCH(A789,'AWR Data'!A$1:A$8825,0),5)</f>
        <v>18</v>
      </c>
      <c r="J789" s="74">
        <f t="shared" si="98"/>
        <v>138.24</v>
      </c>
      <c r="K789" s="105">
        <f t="shared" si="99"/>
        <v>0.32</v>
      </c>
      <c r="L789" s="75">
        <v>0</v>
      </c>
      <c r="M789" s="75">
        <v>0</v>
      </c>
      <c r="N789" s="75">
        <v>0</v>
      </c>
      <c r="O789" s="105">
        <v>0</v>
      </c>
      <c r="P789" s="98">
        <f t="shared" si="100"/>
        <v>432</v>
      </c>
      <c r="Q789" s="98">
        <f t="shared" si="101"/>
        <v>18</v>
      </c>
      <c r="R789" s="98">
        <f t="shared" si="102"/>
        <v>138.24</v>
      </c>
      <c r="S789" s="105">
        <f t="shared" si="103"/>
        <v>0.32</v>
      </c>
      <c r="T789" s="8" t="str">
        <f>IF(I789=0,"",(INDEX('AWR Data'!A$1:E$8823,MATCH(A789,'AWR Data'!A$1:A$8823,0),4)))</f>
        <v>http://gardening.about.com/od/soniasgarden/a/Bromeliads.htm</v>
      </c>
    </row>
    <row r="790" spans="1:20" ht="20" customHeight="1">
      <c r="A790" s="14" t="s">
        <v>2392</v>
      </c>
      <c r="B790" s="14" t="s">
        <v>279</v>
      </c>
      <c r="C790" s="14" t="s">
        <v>2393</v>
      </c>
      <c r="E790" s="74">
        <v>320</v>
      </c>
      <c r="F790" s="74">
        <v>32900</v>
      </c>
      <c r="G790" s="74">
        <f t="shared" si="96"/>
        <v>3840</v>
      </c>
      <c r="H790" s="80">
        <f t="shared" si="97"/>
        <v>0.11671732522796352</v>
      </c>
      <c r="I790" s="74">
        <f>INDEX('AWR Data'!A$1:E$8825,MATCH(A790,'AWR Data'!A$1:A$8825,0),5)</f>
        <v>18</v>
      </c>
      <c r="J790" s="74">
        <f t="shared" si="98"/>
        <v>1228.8</v>
      </c>
      <c r="K790" s="105">
        <f t="shared" si="99"/>
        <v>0.32</v>
      </c>
      <c r="L790" s="75">
        <v>0</v>
      </c>
      <c r="M790" s="75">
        <v>0</v>
      </c>
      <c r="N790" s="75">
        <v>0</v>
      </c>
      <c r="O790" s="105">
        <v>0</v>
      </c>
      <c r="P790" s="98">
        <f t="shared" si="100"/>
        <v>3840</v>
      </c>
      <c r="Q790" s="98">
        <f t="shared" si="101"/>
        <v>18</v>
      </c>
      <c r="R790" s="98">
        <f t="shared" si="102"/>
        <v>1228.8</v>
      </c>
      <c r="S790" s="105">
        <f t="shared" si="103"/>
        <v>0.32</v>
      </c>
      <c r="T790" s="8" t="str">
        <f>IF(I790=0,"",(INDEX('AWR Data'!A$1:E$8823,MATCH(A790,'AWR Data'!A$1:A$8823,0),4)))</f>
        <v>http://gardening.about.com/od/soniasgarden/a/Bromeliads.htm</v>
      </c>
    </row>
    <row r="791" spans="1:20" ht="20" customHeight="1">
      <c r="A791" s="14" t="s">
        <v>2843</v>
      </c>
      <c r="B791" s="14" t="s">
        <v>1472</v>
      </c>
      <c r="C791" s="14" t="s">
        <v>2844</v>
      </c>
      <c r="E791" s="74">
        <v>170</v>
      </c>
      <c r="F791" s="74">
        <v>72600</v>
      </c>
      <c r="G791" s="74">
        <f t="shared" si="96"/>
        <v>2040</v>
      </c>
      <c r="H791" s="80">
        <f t="shared" si="97"/>
        <v>2.809917355371901E-2</v>
      </c>
      <c r="I791" s="74">
        <f>INDEX('AWR Data'!A$1:E$8825,MATCH(A791,'AWR Data'!A$1:A$8825,0),5)</f>
        <v>18</v>
      </c>
      <c r="J791" s="74">
        <f t="shared" si="98"/>
        <v>652.80000000000007</v>
      </c>
      <c r="K791" s="105">
        <f t="shared" si="99"/>
        <v>0.32</v>
      </c>
      <c r="L791" s="75">
        <v>0</v>
      </c>
      <c r="M791" s="75">
        <v>0</v>
      </c>
      <c r="N791" s="75">
        <v>0</v>
      </c>
      <c r="O791" s="105">
        <v>0</v>
      </c>
      <c r="P791" s="98">
        <f t="shared" si="100"/>
        <v>2040</v>
      </c>
      <c r="Q791" s="98">
        <f t="shared" si="101"/>
        <v>18</v>
      </c>
      <c r="R791" s="98">
        <f t="shared" si="102"/>
        <v>652.80000000000007</v>
      </c>
      <c r="S791" s="105">
        <f t="shared" si="103"/>
        <v>0.32</v>
      </c>
      <c r="T791" s="8" t="str">
        <f>IF(I791=0,"",(INDEX('AWR Data'!A$1:E$8823,MATCH(A791,'AWR Data'!A$1:A$8823,0),4)))</f>
        <v>http://gardening.about.com/od/perennials/tp/Low-Maintenance-Plants.htm</v>
      </c>
    </row>
    <row r="792" spans="1:20" ht="20" customHeight="1">
      <c r="A792" s="14" t="s">
        <v>6006</v>
      </c>
      <c r="B792" s="14" t="s">
        <v>989</v>
      </c>
      <c r="C792" s="14" t="s">
        <v>6007</v>
      </c>
      <c r="E792" s="74">
        <v>1000</v>
      </c>
      <c r="F792" s="74">
        <v>125000</v>
      </c>
      <c r="G792" s="74">
        <f t="shared" si="96"/>
        <v>12000</v>
      </c>
      <c r="H792" s="80">
        <f t="shared" si="97"/>
        <v>9.6000000000000002E-2</v>
      </c>
      <c r="I792" s="74">
        <f>INDEX('AWR Data'!A$1:E$8825,MATCH(A792,'AWR Data'!A$1:A$8825,0),5)</f>
        <v>18</v>
      </c>
      <c r="J792" s="74">
        <f t="shared" si="98"/>
        <v>3840</v>
      </c>
      <c r="K792" s="105">
        <f t="shared" si="99"/>
        <v>0.32</v>
      </c>
      <c r="L792" s="75">
        <v>0</v>
      </c>
      <c r="M792" s="75">
        <v>0</v>
      </c>
      <c r="N792" s="75">
        <v>0</v>
      </c>
      <c r="O792" s="105">
        <v>0</v>
      </c>
      <c r="P792" s="98">
        <f t="shared" si="100"/>
        <v>12000</v>
      </c>
      <c r="Q792" s="98">
        <f t="shared" si="101"/>
        <v>18</v>
      </c>
      <c r="R792" s="98">
        <f t="shared" si="102"/>
        <v>3840</v>
      </c>
      <c r="S792" s="105">
        <f t="shared" si="103"/>
        <v>0.32</v>
      </c>
      <c r="T792" s="8" t="str">
        <f>IF(I792=0,"",(INDEX('AWR Data'!A$1:E$8823,MATCH(A792,'AWR Data'!A$1:A$8823,0),4)))</f>
        <v>http://gardening.about.com/od/urbansmallgardens/Small_Garden_Design_and_Urban_Garden_Ideas.htm</v>
      </c>
    </row>
    <row r="793" spans="1:20" ht="20" customHeight="1">
      <c r="A793" s="14" t="s">
        <v>6374</v>
      </c>
      <c r="B793" s="14" t="s">
        <v>920</v>
      </c>
      <c r="C793" s="14" t="s">
        <v>6375</v>
      </c>
      <c r="E793" s="74">
        <v>36</v>
      </c>
      <c r="F793" s="74">
        <v>2970</v>
      </c>
      <c r="G793" s="74">
        <f t="shared" si="96"/>
        <v>432</v>
      </c>
      <c r="H793" s="80">
        <f t="shared" si="97"/>
        <v>0.14545454545454545</v>
      </c>
      <c r="I793" s="74">
        <f>INDEX('AWR Data'!A$1:E$8825,MATCH(A793,'AWR Data'!A$1:A$8825,0),5)</f>
        <v>18</v>
      </c>
      <c r="J793" s="74">
        <f t="shared" si="98"/>
        <v>138.24</v>
      </c>
      <c r="K793" s="105">
        <f t="shared" si="99"/>
        <v>0.32</v>
      </c>
      <c r="L793" s="75">
        <v>0</v>
      </c>
      <c r="M793" s="75">
        <v>0</v>
      </c>
      <c r="N793" s="75">
        <v>0</v>
      </c>
      <c r="O793" s="105">
        <v>0</v>
      </c>
      <c r="P793" s="98">
        <f t="shared" si="100"/>
        <v>432</v>
      </c>
      <c r="Q793" s="98">
        <f t="shared" si="101"/>
        <v>18</v>
      </c>
      <c r="R793" s="98">
        <f t="shared" si="102"/>
        <v>138.24</v>
      </c>
      <c r="S793" s="105">
        <f t="shared" si="103"/>
        <v>0.32</v>
      </c>
      <c r="T793" s="8" t="str">
        <f>IF(I793=0,"",(INDEX('AWR Data'!A$1:E$8823,MATCH(A793,'AWR Data'!A$1:A$8823,0),4)))</f>
        <v>http://gardening.about.com/od/pruning/a/Pruning_Lilacs.htm</v>
      </c>
    </row>
    <row r="794" spans="1:20" ht="20" customHeight="1">
      <c r="A794" s="14" t="s">
        <v>6979</v>
      </c>
      <c r="B794" s="14" t="s">
        <v>505</v>
      </c>
      <c r="C794" s="14" t="s">
        <v>6980</v>
      </c>
      <c r="E794" s="74">
        <v>73</v>
      </c>
      <c r="F794" s="74">
        <v>15100</v>
      </c>
      <c r="G794" s="74">
        <f t="shared" si="96"/>
        <v>876</v>
      </c>
      <c r="H794" s="80">
        <f t="shared" si="97"/>
        <v>5.801324503311258E-2</v>
      </c>
      <c r="I794" s="74">
        <f>INDEX('AWR Data'!A$1:E$8825,MATCH(A794,'AWR Data'!A$1:A$8825,0),5)</f>
        <v>18</v>
      </c>
      <c r="J794" s="74">
        <f t="shared" si="98"/>
        <v>280.32</v>
      </c>
      <c r="K794" s="105">
        <f t="shared" si="99"/>
        <v>0.32</v>
      </c>
      <c r="L794" s="75">
        <v>0</v>
      </c>
      <c r="M794" s="75">
        <v>0</v>
      </c>
      <c r="N794" s="75">
        <v>0</v>
      </c>
      <c r="O794" s="105">
        <v>0</v>
      </c>
      <c r="P794" s="98">
        <f t="shared" si="100"/>
        <v>876</v>
      </c>
      <c r="Q794" s="98">
        <f t="shared" si="101"/>
        <v>18</v>
      </c>
      <c r="R794" s="98">
        <f t="shared" si="102"/>
        <v>280.32</v>
      </c>
      <c r="S794" s="105">
        <f t="shared" si="103"/>
        <v>0.32</v>
      </c>
      <c r="T794" s="8" t="str">
        <f>IF(I794=0,"",(INDEX('AWR Data'!A$1:E$8823,MATCH(A794,'AWR Data'!A$1:A$8823,0),4)))</f>
        <v>http://gardening.about.com/b/2011/05/21/growing-hostas-in-full-sun-2.htm</v>
      </c>
    </row>
    <row r="795" spans="1:20" ht="20" customHeight="1">
      <c r="A795" s="14" t="s">
        <v>10873</v>
      </c>
      <c r="B795" s="14" t="s">
        <v>516</v>
      </c>
      <c r="C795" s="14" t="s">
        <v>10874</v>
      </c>
      <c r="E795" s="74">
        <v>140</v>
      </c>
      <c r="F795" s="74">
        <v>9470</v>
      </c>
      <c r="G795" s="74">
        <f t="shared" si="96"/>
        <v>1680</v>
      </c>
      <c r="H795" s="80">
        <f t="shared" si="97"/>
        <v>0.17740232312565998</v>
      </c>
      <c r="I795" s="74">
        <f>INDEX('AWR Data'!A$1:E$8825,MATCH(A795,'AWR Data'!A$1:A$8825,0),5)</f>
        <v>18</v>
      </c>
      <c r="J795" s="74">
        <f t="shared" si="98"/>
        <v>537.6</v>
      </c>
      <c r="K795" s="105">
        <f t="shared" si="99"/>
        <v>0.32</v>
      </c>
      <c r="L795" s="75">
        <v>0</v>
      </c>
      <c r="M795" s="75">
        <v>0</v>
      </c>
      <c r="N795" s="75">
        <v>0</v>
      </c>
      <c r="O795" s="105">
        <v>0</v>
      </c>
      <c r="P795" s="98">
        <f t="shared" si="100"/>
        <v>1680</v>
      </c>
      <c r="Q795" s="98">
        <f t="shared" si="101"/>
        <v>18</v>
      </c>
      <c r="R795" s="98">
        <f t="shared" si="102"/>
        <v>537.6</v>
      </c>
      <c r="S795" s="105">
        <f t="shared" si="103"/>
        <v>0.32</v>
      </c>
      <c r="T795" s="8" t="str">
        <f>IF(I795=0,"",(INDEX('AWR Data'!A$1:E$8823,MATCH(A795,'AWR Data'!A$1:A$8823,0),4)))</f>
        <v>http://gardening.about.com/od/treesshrubs/a/Prune_Hydrangea_2.htm</v>
      </c>
    </row>
    <row r="796" spans="1:20" ht="20" customHeight="1">
      <c r="A796" s="14" t="s">
        <v>11418</v>
      </c>
      <c r="B796" s="14" t="s">
        <v>632</v>
      </c>
      <c r="C796" s="14" t="s">
        <v>11419</v>
      </c>
      <c r="E796" s="74">
        <v>58</v>
      </c>
      <c r="F796" s="74">
        <v>9130</v>
      </c>
      <c r="G796" s="74">
        <f t="shared" si="96"/>
        <v>696</v>
      </c>
      <c r="H796" s="80">
        <f t="shared" si="97"/>
        <v>7.6232201533406346E-2</v>
      </c>
      <c r="I796" s="74">
        <f>INDEX('AWR Data'!A$1:E$8825,MATCH(A796,'AWR Data'!A$1:A$8825,0),5)</f>
        <v>18</v>
      </c>
      <c r="J796" s="74">
        <f t="shared" si="98"/>
        <v>222.72</v>
      </c>
      <c r="K796" s="105">
        <f t="shared" si="99"/>
        <v>0.32</v>
      </c>
      <c r="L796" s="75">
        <v>0</v>
      </c>
      <c r="M796" s="75">
        <v>0</v>
      </c>
      <c r="N796" s="75">
        <v>0</v>
      </c>
      <c r="O796" s="105">
        <v>0</v>
      </c>
      <c r="P796" s="98">
        <f t="shared" si="100"/>
        <v>696</v>
      </c>
      <c r="Q796" s="98">
        <f t="shared" si="101"/>
        <v>18</v>
      </c>
      <c r="R796" s="98">
        <f t="shared" si="102"/>
        <v>222.72</v>
      </c>
      <c r="S796" s="105">
        <f t="shared" si="103"/>
        <v>0.32</v>
      </c>
      <c r="T796" s="8" t="str">
        <f>IF(I796=0,"",(INDEX('AWR Data'!A$1:E$8823,MATCH(A796,'AWR Data'!A$1:A$8823,0),4)))</f>
        <v>http://gardening.about.com/od/plantprofiles/p/Pansies.htm</v>
      </c>
    </row>
    <row r="797" spans="1:20" ht="20" customHeight="1">
      <c r="A797" s="14" t="s">
        <v>11021</v>
      </c>
      <c r="B797" s="14" t="s">
        <v>632</v>
      </c>
      <c r="C797" s="14" t="s">
        <v>11022</v>
      </c>
      <c r="E797" s="74">
        <v>22</v>
      </c>
      <c r="F797" s="74">
        <v>5920</v>
      </c>
      <c r="G797" s="74">
        <f t="shared" si="96"/>
        <v>264</v>
      </c>
      <c r="H797" s="80">
        <f t="shared" si="97"/>
        <v>4.4594594594594597E-2</v>
      </c>
      <c r="I797" s="74">
        <f>INDEX('AWR Data'!A$1:E$8825,MATCH(A797,'AWR Data'!A$1:A$8825,0),5)</f>
        <v>18</v>
      </c>
      <c r="J797" s="74">
        <f t="shared" si="98"/>
        <v>84.48</v>
      </c>
      <c r="K797" s="105">
        <f t="shared" si="99"/>
        <v>0.32</v>
      </c>
      <c r="L797" s="75">
        <v>0</v>
      </c>
      <c r="M797" s="75">
        <v>0</v>
      </c>
      <c r="N797" s="75">
        <v>0</v>
      </c>
      <c r="O797" s="105">
        <v>0</v>
      </c>
      <c r="P797" s="98">
        <f t="shared" si="100"/>
        <v>264</v>
      </c>
      <c r="Q797" s="98">
        <f t="shared" si="101"/>
        <v>18</v>
      </c>
      <c r="R797" s="98">
        <f t="shared" si="102"/>
        <v>84.48</v>
      </c>
      <c r="S797" s="105">
        <f t="shared" si="103"/>
        <v>0.32</v>
      </c>
      <c r="T797" s="8" t="str">
        <f>IF(I797=0,"",(INDEX('AWR Data'!A$1:E$8823,MATCH(A797,'AWR Data'!A$1:A$8823,0),4)))</f>
        <v>http://gardening.about.com/od/plantprofiles/p/Pansies.htm</v>
      </c>
    </row>
    <row r="798" spans="1:20" ht="20" customHeight="1">
      <c r="A798" s="14" t="s">
        <v>11277</v>
      </c>
      <c r="B798" s="14" t="s">
        <v>1178</v>
      </c>
      <c r="C798" s="14" t="s">
        <v>11278</v>
      </c>
      <c r="E798" s="74">
        <v>320</v>
      </c>
      <c r="F798" s="74">
        <v>80100</v>
      </c>
      <c r="G798" s="74">
        <f t="shared" si="96"/>
        <v>3840</v>
      </c>
      <c r="H798" s="80">
        <f t="shared" si="97"/>
        <v>4.7940074906367043E-2</v>
      </c>
      <c r="I798" s="74">
        <f>INDEX('AWR Data'!A$1:E$8825,MATCH(A798,'AWR Data'!A$1:A$8825,0),5)</f>
        <v>18</v>
      </c>
      <c r="J798" s="74">
        <f t="shared" si="98"/>
        <v>1228.8</v>
      </c>
      <c r="K798" s="105">
        <f t="shared" si="99"/>
        <v>0.32</v>
      </c>
      <c r="L798" s="75">
        <v>0</v>
      </c>
      <c r="M798" s="75">
        <v>0</v>
      </c>
      <c r="N798" s="75">
        <v>0</v>
      </c>
      <c r="O798" s="105">
        <v>0</v>
      </c>
      <c r="P798" s="98">
        <f t="shared" si="100"/>
        <v>3840</v>
      </c>
      <c r="Q798" s="98">
        <f t="shared" si="101"/>
        <v>18</v>
      </c>
      <c r="R798" s="98">
        <f t="shared" si="102"/>
        <v>1228.8</v>
      </c>
      <c r="S798" s="105">
        <f t="shared" si="103"/>
        <v>0.32</v>
      </c>
      <c r="T798" s="8" t="str">
        <f>IF(I798=0,"",(INDEX('AWR Data'!A$1:E$8823,MATCH(A798,'AWR Data'!A$1:A$8823,0),4)))</f>
        <v>http://gardening.about.com/od/plantprofile1/qt/Planting-Peonies.htm</v>
      </c>
    </row>
    <row r="799" spans="1:20" ht="20" customHeight="1">
      <c r="A799" s="14" t="s">
        <v>11361</v>
      </c>
      <c r="B799" s="14" t="s">
        <v>989</v>
      </c>
      <c r="C799" s="14" t="s">
        <v>11362</v>
      </c>
      <c r="E799" s="74">
        <v>36</v>
      </c>
      <c r="F799" s="74">
        <v>4940</v>
      </c>
      <c r="G799" s="74">
        <f t="shared" si="96"/>
        <v>432</v>
      </c>
      <c r="H799" s="80">
        <f t="shared" si="97"/>
        <v>8.7449392712550603E-2</v>
      </c>
      <c r="I799" s="74">
        <f>INDEX('AWR Data'!A$1:E$8825,MATCH(A799,'AWR Data'!A$1:A$8825,0),5)</f>
        <v>18</v>
      </c>
      <c r="J799" s="74">
        <f t="shared" si="98"/>
        <v>138.24</v>
      </c>
      <c r="K799" s="105">
        <f t="shared" si="99"/>
        <v>0.32</v>
      </c>
      <c r="L799" s="75">
        <v>0</v>
      </c>
      <c r="M799" s="75">
        <v>0</v>
      </c>
      <c r="N799" s="75">
        <v>0</v>
      </c>
      <c r="O799" s="105">
        <v>0</v>
      </c>
      <c r="P799" s="98">
        <f t="shared" si="100"/>
        <v>432</v>
      </c>
      <c r="Q799" s="98">
        <f t="shared" si="101"/>
        <v>18</v>
      </c>
      <c r="R799" s="98">
        <f t="shared" si="102"/>
        <v>138.24</v>
      </c>
      <c r="S799" s="105">
        <f t="shared" si="103"/>
        <v>0.32</v>
      </c>
      <c r="T799" s="8" t="str">
        <f>IF(I799=0,"",(INDEX('AWR Data'!A$1:E$8823,MATCH(A799,'AWR Data'!A$1:A$8823,0),4)))</f>
        <v>http://gardening.about.com/od/gardendesignplans/ig/Perennial-Cutting-Garden/Perennial-Cutting-Garden.--d0.htm</v>
      </c>
    </row>
    <row r="800" spans="1:20" ht="20" customHeight="1">
      <c r="A800" s="14" t="s">
        <v>11691</v>
      </c>
      <c r="B800" s="14" t="s">
        <v>2004</v>
      </c>
      <c r="C800" s="14" t="s">
        <v>11692</v>
      </c>
      <c r="E800" s="74">
        <v>73</v>
      </c>
      <c r="F800" s="74">
        <v>3700</v>
      </c>
      <c r="G800" s="74">
        <f t="shared" si="96"/>
        <v>876</v>
      </c>
      <c r="H800" s="80">
        <f t="shared" si="97"/>
        <v>0.23675675675675675</v>
      </c>
      <c r="I800" s="74">
        <f>INDEX('AWR Data'!A$1:E$8825,MATCH(A800,'AWR Data'!A$1:A$8825,0),5)</f>
        <v>18</v>
      </c>
      <c r="J800" s="74">
        <f t="shared" si="98"/>
        <v>280.32</v>
      </c>
      <c r="K800" s="105">
        <f t="shared" si="99"/>
        <v>0.32</v>
      </c>
      <c r="L800" s="75">
        <v>0</v>
      </c>
      <c r="M800" s="75">
        <v>0</v>
      </c>
      <c r="N800" s="75">
        <v>0</v>
      </c>
      <c r="O800" s="105">
        <v>0</v>
      </c>
      <c r="P800" s="98">
        <f t="shared" si="100"/>
        <v>876</v>
      </c>
      <c r="Q800" s="98">
        <f t="shared" si="101"/>
        <v>18</v>
      </c>
      <c r="R800" s="98">
        <f t="shared" si="102"/>
        <v>280.32</v>
      </c>
      <c r="S800" s="105">
        <f t="shared" si="103"/>
        <v>0.32</v>
      </c>
      <c r="T800" s="8" t="str">
        <f>IF(I800=0,"",(INDEX('AWR Data'!A$1:E$8823,MATCH(A800,'AWR Data'!A$1:A$8823,0),4)))</f>
        <v>http://gardening.about.com/od/plantprofiles/a/Petunias.htm</v>
      </c>
    </row>
    <row r="801" spans="1:20" ht="20" customHeight="1">
      <c r="A801" s="14" t="s">
        <v>13225</v>
      </c>
      <c r="B801" s="14" t="s">
        <v>699</v>
      </c>
      <c r="C801" s="14" t="s">
        <v>13226</v>
      </c>
      <c r="E801" s="74">
        <v>880</v>
      </c>
      <c r="F801" s="74">
        <v>110000</v>
      </c>
      <c r="G801" s="74">
        <f t="shared" si="96"/>
        <v>10560</v>
      </c>
      <c r="H801" s="80">
        <f t="shared" si="97"/>
        <v>9.6000000000000002E-2</v>
      </c>
      <c r="I801" s="74">
        <f>INDEX('AWR Data'!A$1:E$8825,MATCH(A801,'AWR Data'!A$1:A$8825,0),5)</f>
        <v>18</v>
      </c>
      <c r="J801" s="74">
        <f t="shared" si="98"/>
        <v>3379.2000000000003</v>
      </c>
      <c r="K801" s="105">
        <f t="shared" si="99"/>
        <v>0.32</v>
      </c>
      <c r="L801" s="75">
        <v>0</v>
      </c>
      <c r="M801" s="75">
        <v>0</v>
      </c>
      <c r="N801" s="75">
        <v>0</v>
      </c>
      <c r="O801" s="105">
        <v>0</v>
      </c>
      <c r="P801" s="98">
        <f t="shared" si="100"/>
        <v>10560</v>
      </c>
      <c r="Q801" s="98">
        <f t="shared" si="101"/>
        <v>18</v>
      </c>
      <c r="R801" s="98">
        <f t="shared" si="102"/>
        <v>3379.2000000000003</v>
      </c>
      <c r="S801" s="105">
        <f t="shared" si="103"/>
        <v>0.32</v>
      </c>
      <c r="T801" s="8" t="str">
        <f>IF(I801=0,"",(INDEX('AWR Data'!A$1:E$8823,MATCH(A801,'AWR Data'!A$1:A$8823,0),4)))</f>
        <v>http://gardening.about.com/b/2010/01/22/featured-plant-rex-begonia-begonia-rex.htm</v>
      </c>
    </row>
    <row r="802" spans="1:20" ht="20" customHeight="1">
      <c r="A802" s="14" t="s">
        <v>14434</v>
      </c>
      <c r="B802" s="14" t="s">
        <v>929</v>
      </c>
      <c r="C802" s="14" t="s">
        <v>14435</v>
      </c>
      <c r="E802" s="74">
        <v>390</v>
      </c>
      <c r="F802" s="74">
        <v>51600</v>
      </c>
      <c r="G802" s="74">
        <f t="shared" si="96"/>
        <v>4680</v>
      </c>
      <c r="H802" s="80">
        <f t="shared" si="97"/>
        <v>9.0697674418604657E-2</v>
      </c>
      <c r="I802" s="74">
        <f>INDEX('AWR Data'!A$1:E$8825,MATCH(A802,'AWR Data'!A$1:A$8825,0),5)</f>
        <v>18</v>
      </c>
      <c r="J802" s="74">
        <f t="shared" si="98"/>
        <v>1497.6000000000001</v>
      </c>
      <c r="K802" s="105">
        <f t="shared" si="99"/>
        <v>0.32</v>
      </c>
      <c r="L802" s="75">
        <v>0</v>
      </c>
      <c r="M802" s="75">
        <v>0</v>
      </c>
      <c r="N802" s="75">
        <v>0</v>
      </c>
      <c r="O802" s="105">
        <v>0</v>
      </c>
      <c r="P802" s="98">
        <f t="shared" si="100"/>
        <v>4680</v>
      </c>
      <c r="Q802" s="98">
        <f t="shared" si="101"/>
        <v>18</v>
      </c>
      <c r="R802" s="98">
        <f t="shared" si="102"/>
        <v>1497.6000000000001</v>
      </c>
      <c r="S802" s="105">
        <f t="shared" si="103"/>
        <v>0.32</v>
      </c>
      <c r="T802" s="8" t="str">
        <f>IF(I802=0,"",(INDEX('AWR Data'!A$1:E$8823,MATCH(A802,'AWR Data'!A$1:A$8823,0),4)))</f>
        <v>http://gardening.about.com/od/choosingperennialplants/ig/Perennials-for-New-Gardeners/Sedum--Showy-Stonecrop-.htm</v>
      </c>
    </row>
    <row r="803" spans="1:20" ht="20" customHeight="1">
      <c r="A803" s="14" t="s">
        <v>16235</v>
      </c>
      <c r="B803" s="14" t="s">
        <v>513</v>
      </c>
      <c r="C803" s="14" t="s">
        <v>16236</v>
      </c>
      <c r="E803" s="74">
        <v>170</v>
      </c>
      <c r="F803" s="74">
        <v>4310</v>
      </c>
      <c r="G803" s="74">
        <f t="shared" si="96"/>
        <v>2040</v>
      </c>
      <c r="H803" s="80">
        <f t="shared" si="97"/>
        <v>0.47331786542923432</v>
      </c>
      <c r="I803" s="74">
        <f>INDEX('AWR Data'!A$1:E$8825,MATCH(A803,'AWR Data'!A$1:A$8825,0),5)</f>
        <v>18</v>
      </c>
      <c r="J803" s="74">
        <f t="shared" si="98"/>
        <v>652.80000000000007</v>
      </c>
      <c r="K803" s="105">
        <f t="shared" si="99"/>
        <v>0.32</v>
      </c>
      <c r="L803" s="75">
        <v>0</v>
      </c>
      <c r="M803" s="75">
        <v>0</v>
      </c>
      <c r="N803" s="75">
        <v>0</v>
      </c>
      <c r="O803" s="105">
        <v>0</v>
      </c>
      <c r="P803" s="98">
        <f t="shared" si="100"/>
        <v>2040</v>
      </c>
      <c r="Q803" s="98">
        <f t="shared" si="101"/>
        <v>18</v>
      </c>
      <c r="R803" s="98">
        <f t="shared" si="102"/>
        <v>652.80000000000007</v>
      </c>
      <c r="S803" s="105">
        <f t="shared" si="103"/>
        <v>0.32</v>
      </c>
      <c r="T803" s="8" t="str">
        <f>IF(I803=0,"",(INDEX('AWR Data'!A$1:E$8823,MATCH(A803,'AWR Data'!A$1:A$8823,0),4)))</f>
        <v>http://gardening.about.com/od/treesshrubs/a/Viburnums_3.htm</v>
      </c>
    </row>
    <row r="804" spans="1:20" ht="20" customHeight="1">
      <c r="A804" s="14" t="s">
        <v>3323</v>
      </c>
      <c r="B804" s="14" t="s">
        <v>573</v>
      </c>
      <c r="C804" s="14" t="s">
        <v>3324</v>
      </c>
      <c r="E804" s="74">
        <v>28</v>
      </c>
      <c r="F804" s="74">
        <v>5990</v>
      </c>
      <c r="G804" s="74">
        <f t="shared" si="96"/>
        <v>336</v>
      </c>
      <c r="H804" s="80">
        <f t="shared" si="97"/>
        <v>5.609348914858097E-2</v>
      </c>
      <c r="I804" s="74">
        <f>INDEX('AWR Data'!A$1:E$8825,MATCH(A804,'AWR Data'!A$1:A$8825,0),5)</f>
        <v>19</v>
      </c>
      <c r="J804" s="74">
        <f t="shared" si="98"/>
        <v>107.52</v>
      </c>
      <c r="K804" s="105">
        <f t="shared" si="99"/>
        <v>0.32</v>
      </c>
      <c r="L804" s="75">
        <v>0</v>
      </c>
      <c r="M804" s="75">
        <v>0</v>
      </c>
      <c r="N804" s="75">
        <v>0</v>
      </c>
      <c r="O804" s="105">
        <v>0</v>
      </c>
      <c r="P804" s="98">
        <f t="shared" si="100"/>
        <v>336</v>
      </c>
      <c r="Q804" s="98">
        <f t="shared" si="101"/>
        <v>19</v>
      </c>
      <c r="R804" s="98">
        <f t="shared" si="102"/>
        <v>107.52</v>
      </c>
      <c r="S804" s="105">
        <f t="shared" si="103"/>
        <v>0.32</v>
      </c>
      <c r="T804" s="8" t="str">
        <f>IF(I804=0,"",(INDEX('AWR Data'!A$1:E$8823,MATCH(A804,'AWR Data'!A$1:A$8823,0),4)))</f>
        <v>http://gardening.about.com/od/plantprofile1/p/Growing-Caring-For-And-Using-Scented-Geraniums.htm</v>
      </c>
    </row>
    <row r="805" spans="1:20" ht="20" customHeight="1">
      <c r="A805" s="14" t="s">
        <v>6333</v>
      </c>
      <c r="B805" s="14" t="s">
        <v>17535</v>
      </c>
      <c r="C805" s="14" t="s">
        <v>6334</v>
      </c>
      <c r="E805" s="74">
        <v>1900</v>
      </c>
      <c r="F805" s="74">
        <v>870000</v>
      </c>
      <c r="G805" s="74">
        <f t="shared" si="96"/>
        <v>22800</v>
      </c>
      <c r="H805" s="80">
        <f t="shared" si="97"/>
        <v>2.6206896551724139E-2</v>
      </c>
      <c r="I805" s="74">
        <f>INDEX('AWR Data'!A$1:E$8825,MATCH(A805,'AWR Data'!A$1:A$8825,0),5)</f>
        <v>19</v>
      </c>
      <c r="J805" s="74">
        <f t="shared" si="98"/>
        <v>7296</v>
      </c>
      <c r="K805" s="105">
        <f t="shared" si="99"/>
        <v>0.32</v>
      </c>
      <c r="L805" s="75">
        <v>0</v>
      </c>
      <c r="M805" s="75">
        <v>0</v>
      </c>
      <c r="N805" s="75">
        <v>0</v>
      </c>
      <c r="O805" s="105">
        <v>0</v>
      </c>
      <c r="P805" s="98">
        <f t="shared" si="100"/>
        <v>22800</v>
      </c>
      <c r="Q805" s="98">
        <f t="shared" si="101"/>
        <v>19</v>
      </c>
      <c r="R805" s="98">
        <f t="shared" si="102"/>
        <v>7296</v>
      </c>
      <c r="S805" s="105">
        <f t="shared" si="103"/>
        <v>0.32</v>
      </c>
      <c r="T805" s="8" t="str">
        <f>IF(I805=0,"",(INDEX('AWR Data'!A$1:E$8823,MATCH(A805,'AWR Data'!A$1:A$8823,0),4)))</f>
        <v>http://gardening.about.com/od/gloves/tp/Garden-Gloves.htm</v>
      </c>
    </row>
    <row r="806" spans="1:20" ht="20" customHeight="1">
      <c r="A806" s="14" t="s">
        <v>6270</v>
      </c>
      <c r="B806" s="14" t="s">
        <v>17535</v>
      </c>
      <c r="C806" s="14" t="s">
        <v>6271</v>
      </c>
      <c r="E806" s="74">
        <v>480</v>
      </c>
      <c r="F806" s="74">
        <v>355000</v>
      </c>
      <c r="G806" s="74">
        <f t="shared" si="96"/>
        <v>5760</v>
      </c>
      <c r="H806" s="80">
        <f t="shared" si="97"/>
        <v>1.6225352112676058E-2</v>
      </c>
      <c r="I806" s="74">
        <f>INDEX('AWR Data'!A$1:E$8825,MATCH(A806,'AWR Data'!A$1:A$8825,0),5)</f>
        <v>19</v>
      </c>
      <c r="J806" s="74">
        <f t="shared" si="98"/>
        <v>1843.2</v>
      </c>
      <c r="K806" s="105">
        <f t="shared" si="99"/>
        <v>0.32</v>
      </c>
      <c r="L806" s="75">
        <v>0</v>
      </c>
      <c r="M806" s="75">
        <v>0</v>
      </c>
      <c r="N806" s="75">
        <v>0</v>
      </c>
      <c r="O806" s="105">
        <v>0</v>
      </c>
      <c r="P806" s="98">
        <f t="shared" si="100"/>
        <v>5760</v>
      </c>
      <c r="Q806" s="98">
        <f t="shared" si="101"/>
        <v>19</v>
      </c>
      <c r="R806" s="98">
        <f t="shared" si="102"/>
        <v>1843.2</v>
      </c>
      <c r="S806" s="105">
        <f t="shared" si="103"/>
        <v>0.32</v>
      </c>
      <c r="T806" s="8" t="str">
        <f>IF(I806=0,"",(INDEX('AWR Data'!A$1:E$8823,MATCH(A806,'AWR Data'!A$1:A$8823,0),4)))</f>
        <v>http://gardening.about.com/od/toolschool/tp/Garden_Shovels.htm</v>
      </c>
    </row>
    <row r="807" spans="1:20" ht="20" customHeight="1">
      <c r="A807" s="14" t="s">
        <v>8420</v>
      </c>
      <c r="B807" s="14" t="s">
        <v>516</v>
      </c>
      <c r="C807" s="14" t="s">
        <v>8421</v>
      </c>
      <c r="E807" s="74">
        <v>110</v>
      </c>
      <c r="F807" s="74">
        <v>8470</v>
      </c>
      <c r="G807" s="74">
        <f t="shared" si="96"/>
        <v>1320</v>
      </c>
      <c r="H807" s="80">
        <f t="shared" si="97"/>
        <v>0.15584415584415584</v>
      </c>
      <c r="I807" s="74">
        <f>INDEX('AWR Data'!A$1:E$8825,MATCH(A807,'AWR Data'!A$1:A$8825,0),5)</f>
        <v>19</v>
      </c>
      <c r="J807" s="74">
        <f t="shared" si="98"/>
        <v>422.40000000000003</v>
      </c>
      <c r="K807" s="105">
        <f t="shared" si="99"/>
        <v>0.32</v>
      </c>
      <c r="L807" s="75">
        <v>0</v>
      </c>
      <c r="M807" s="75">
        <v>0</v>
      </c>
      <c r="N807" s="75">
        <v>0</v>
      </c>
      <c r="O807" s="105">
        <v>0</v>
      </c>
      <c r="P807" s="98">
        <f t="shared" si="100"/>
        <v>1320</v>
      </c>
      <c r="Q807" s="98">
        <f t="shared" si="101"/>
        <v>19</v>
      </c>
      <c r="R807" s="98">
        <f t="shared" si="102"/>
        <v>422.40000000000003</v>
      </c>
      <c r="S807" s="105">
        <f t="shared" si="103"/>
        <v>0.32</v>
      </c>
      <c r="T807" s="8" t="str">
        <f>IF(I807=0,"",(INDEX('AWR Data'!A$1:E$8823,MATCH(A807,'AWR Data'!A$1:A$8823,0),4)))</f>
        <v>http://gardening.about.com/od/treesshrubs/a/Prune_Hydrangea_2.htm</v>
      </c>
    </row>
    <row r="808" spans="1:20" ht="20" customHeight="1">
      <c r="A808" s="14" t="s">
        <v>8233</v>
      </c>
      <c r="B808" s="14" t="s">
        <v>516</v>
      </c>
      <c r="C808" s="14" t="s">
        <v>8234</v>
      </c>
      <c r="E808" s="74">
        <v>5400</v>
      </c>
      <c r="F808" s="74">
        <v>614000</v>
      </c>
      <c r="G808" s="74">
        <f t="shared" si="96"/>
        <v>64800</v>
      </c>
      <c r="H808" s="80">
        <f t="shared" si="97"/>
        <v>0.10553745928338762</v>
      </c>
      <c r="I808" s="74">
        <f>INDEX('AWR Data'!A$1:E$8825,MATCH(A808,'AWR Data'!A$1:A$8825,0),5)</f>
        <v>19</v>
      </c>
      <c r="J808" s="74">
        <f t="shared" si="98"/>
        <v>20736</v>
      </c>
      <c r="K808" s="105">
        <f t="shared" si="99"/>
        <v>0.32</v>
      </c>
      <c r="L808" s="75">
        <v>0</v>
      </c>
      <c r="M808" s="75">
        <v>0</v>
      </c>
      <c r="N808" s="75">
        <v>0</v>
      </c>
      <c r="O808" s="105">
        <v>0</v>
      </c>
      <c r="P808" s="98">
        <f t="shared" si="100"/>
        <v>64800</v>
      </c>
      <c r="Q808" s="98">
        <f t="shared" si="101"/>
        <v>19</v>
      </c>
      <c r="R808" s="98">
        <f t="shared" si="102"/>
        <v>20736</v>
      </c>
      <c r="S808" s="105">
        <f t="shared" si="103"/>
        <v>0.32</v>
      </c>
      <c r="T808" s="8" t="str">
        <f>IF(I808=0,"",(INDEX('AWR Data'!A$1:E$8823,MATCH(A808,'AWR Data'!A$1:A$8823,0),4)))</f>
        <v>http://gardening.about.com/od/treesshrubs/ig/Top-Shrubs-for-the-Home-Garden/Hydrangea--Limelight-.htm</v>
      </c>
    </row>
    <row r="809" spans="1:20" ht="20" customHeight="1">
      <c r="A809" s="14" t="s">
        <v>8810</v>
      </c>
      <c r="B809" s="14" t="s">
        <v>1472</v>
      </c>
      <c r="C809" s="14" t="s">
        <v>8811</v>
      </c>
      <c r="E809" s="74">
        <v>1300</v>
      </c>
      <c r="F809" s="74">
        <v>141000</v>
      </c>
      <c r="G809" s="74">
        <f t="shared" si="96"/>
        <v>15600</v>
      </c>
      <c r="H809" s="80">
        <f t="shared" si="97"/>
        <v>0.11063829787234042</v>
      </c>
      <c r="I809" s="74">
        <f>INDEX('AWR Data'!A$1:E$8825,MATCH(A809,'AWR Data'!A$1:A$8825,0),5)</f>
        <v>19</v>
      </c>
      <c r="J809" s="74">
        <f t="shared" si="98"/>
        <v>4992</v>
      </c>
      <c r="K809" s="105">
        <f t="shared" si="99"/>
        <v>0.32</v>
      </c>
      <c r="L809" s="75">
        <v>0</v>
      </c>
      <c r="M809" s="75">
        <v>0</v>
      </c>
      <c r="N809" s="75">
        <v>0</v>
      </c>
      <c r="O809" s="105">
        <v>0</v>
      </c>
      <c r="P809" s="98">
        <f t="shared" si="100"/>
        <v>15600</v>
      </c>
      <c r="Q809" s="98">
        <f t="shared" si="101"/>
        <v>19</v>
      </c>
      <c r="R809" s="98">
        <f t="shared" si="102"/>
        <v>4992</v>
      </c>
      <c r="S809" s="105">
        <f t="shared" si="103"/>
        <v>0.32</v>
      </c>
      <c r="T809" s="8" t="str">
        <f>IF(I809=0,"",(INDEX('AWR Data'!A$1:E$8823,MATCH(A809,'AWR Data'!A$1:A$8823,0),4)))</f>
        <v>http://gardening.about.com/od/houseplants/a/EasyHouseplants.htm</v>
      </c>
    </row>
    <row r="810" spans="1:20" ht="20" customHeight="1">
      <c r="A810" s="14" t="s">
        <v>9701</v>
      </c>
      <c r="B810" s="14" t="s">
        <v>516</v>
      </c>
      <c r="C810" s="14" t="s">
        <v>9702</v>
      </c>
      <c r="E810" s="74">
        <v>2900</v>
      </c>
      <c r="F810" s="74">
        <v>26400</v>
      </c>
      <c r="G810" s="74">
        <f t="shared" si="96"/>
        <v>34800</v>
      </c>
      <c r="H810" s="80">
        <f t="shared" si="97"/>
        <v>1.3181818181818181</v>
      </c>
      <c r="I810" s="74">
        <f>INDEX('AWR Data'!A$1:E$8825,MATCH(A810,'AWR Data'!A$1:A$8825,0),5)</f>
        <v>19</v>
      </c>
      <c r="J810" s="74">
        <f t="shared" si="98"/>
        <v>11136</v>
      </c>
      <c r="K810" s="105">
        <f t="shared" si="99"/>
        <v>0.32</v>
      </c>
      <c r="L810" s="75">
        <v>0</v>
      </c>
      <c r="M810" s="75">
        <v>0</v>
      </c>
      <c r="N810" s="75">
        <v>0</v>
      </c>
      <c r="O810" s="105">
        <v>0</v>
      </c>
      <c r="P810" s="98">
        <f t="shared" si="100"/>
        <v>34800</v>
      </c>
      <c r="Q810" s="98">
        <f t="shared" si="101"/>
        <v>19</v>
      </c>
      <c r="R810" s="98">
        <f t="shared" si="102"/>
        <v>11136</v>
      </c>
      <c r="S810" s="105">
        <f t="shared" si="103"/>
        <v>0.32</v>
      </c>
      <c r="T810" s="8" t="str">
        <f>IF(I810=0,"",(INDEX('AWR Data'!A$1:E$8823,MATCH(A810,'AWR Data'!A$1:A$8823,0),4)))</f>
        <v>http://gardening.about.com/od/treesshrubs/ig/Top-Shrubs-for-the-Home-Garden/Hydrangea--Limelight-.htm</v>
      </c>
    </row>
    <row r="811" spans="1:20" ht="20" customHeight="1">
      <c r="A811" s="14" t="s">
        <v>11000</v>
      </c>
      <c r="B811" s="14" t="s">
        <v>1570</v>
      </c>
      <c r="C811" s="14" t="s">
        <v>11001</v>
      </c>
      <c r="E811" s="74">
        <v>590</v>
      </c>
      <c r="F811" s="74">
        <v>21500</v>
      </c>
      <c r="G811" s="74">
        <f t="shared" si="96"/>
        <v>7080</v>
      </c>
      <c r="H811" s="80">
        <f t="shared" si="97"/>
        <v>0.32930232558139533</v>
      </c>
      <c r="I811" s="74">
        <f>INDEX('AWR Data'!A$1:E$8825,MATCH(A811,'AWR Data'!A$1:A$8825,0),5)</f>
        <v>19</v>
      </c>
      <c r="J811" s="74">
        <f t="shared" si="98"/>
        <v>2265.6</v>
      </c>
      <c r="K811" s="105">
        <f t="shared" si="99"/>
        <v>0.32</v>
      </c>
      <c r="L811" s="75">
        <v>0</v>
      </c>
      <c r="M811" s="75">
        <v>0</v>
      </c>
      <c r="N811" s="75">
        <v>0</v>
      </c>
      <c r="O811" s="105">
        <v>0</v>
      </c>
      <c r="P811" s="98">
        <f t="shared" si="100"/>
        <v>7080</v>
      </c>
      <c r="Q811" s="98">
        <f t="shared" si="101"/>
        <v>19</v>
      </c>
      <c r="R811" s="98">
        <f t="shared" si="102"/>
        <v>2265.6</v>
      </c>
      <c r="S811" s="105">
        <f t="shared" si="103"/>
        <v>0.32</v>
      </c>
      <c r="T811" s="8" t="str">
        <f>IF(I811=0,"",(INDEX('AWR Data'!A$1:E$8823,MATCH(A811,'AWR Data'!A$1:A$8823,0),4)))</f>
        <v>http://gardening.about.com/od/plants/a/Ornamental-Grass.htm</v>
      </c>
    </row>
    <row r="812" spans="1:20" ht="20" customHeight="1">
      <c r="A812" s="14" t="s">
        <v>11044</v>
      </c>
      <c r="B812" s="14" t="s">
        <v>632</v>
      </c>
      <c r="C812" s="14" t="s">
        <v>11045</v>
      </c>
      <c r="E812" s="74">
        <v>260</v>
      </c>
      <c r="F812" s="74">
        <v>39600</v>
      </c>
      <c r="G812" s="74">
        <f t="shared" si="96"/>
        <v>3120</v>
      </c>
      <c r="H812" s="80">
        <f t="shared" si="97"/>
        <v>7.8787878787878782E-2</v>
      </c>
      <c r="I812" s="74">
        <f>INDEX('AWR Data'!A$1:E$8825,MATCH(A812,'AWR Data'!A$1:A$8825,0),5)</f>
        <v>19</v>
      </c>
      <c r="J812" s="74">
        <f t="shared" si="98"/>
        <v>998.4</v>
      </c>
      <c r="K812" s="105">
        <f t="shared" si="99"/>
        <v>0.32</v>
      </c>
      <c r="L812" s="75">
        <v>0</v>
      </c>
      <c r="M812" s="75">
        <v>0</v>
      </c>
      <c r="N812" s="75">
        <v>0</v>
      </c>
      <c r="O812" s="105">
        <v>0</v>
      </c>
      <c r="P812" s="98">
        <f t="shared" si="100"/>
        <v>3120</v>
      </c>
      <c r="Q812" s="98">
        <f t="shared" si="101"/>
        <v>19</v>
      </c>
      <c r="R812" s="98">
        <f t="shared" si="102"/>
        <v>998.4</v>
      </c>
      <c r="S812" s="105">
        <f t="shared" si="103"/>
        <v>0.32</v>
      </c>
      <c r="T812" s="8" t="str">
        <f>IF(I812=0,"",(INDEX('AWR Data'!A$1:E$8823,MATCH(A812,'AWR Data'!A$1:A$8823,0),4)))</f>
        <v>http://gardening.about.com/od/plantprofiles/p/Pansies.htm</v>
      </c>
    </row>
    <row r="813" spans="1:20" ht="20" customHeight="1">
      <c r="A813" s="14" t="s">
        <v>11140</v>
      </c>
      <c r="B813" s="14" t="s">
        <v>516</v>
      </c>
      <c r="C813" s="14" t="s">
        <v>11351</v>
      </c>
      <c r="E813" s="74">
        <v>1000</v>
      </c>
      <c r="F813" s="74">
        <v>19700</v>
      </c>
      <c r="G813" s="74">
        <f t="shared" si="96"/>
        <v>12000</v>
      </c>
      <c r="H813" s="80">
        <f t="shared" si="97"/>
        <v>0.6091370558375635</v>
      </c>
      <c r="I813" s="74">
        <f>INDEX('AWR Data'!A$1:E$8825,MATCH(A813,'AWR Data'!A$1:A$8825,0),5)</f>
        <v>19</v>
      </c>
      <c r="J813" s="74">
        <f t="shared" si="98"/>
        <v>3840</v>
      </c>
      <c r="K813" s="105">
        <f t="shared" si="99"/>
        <v>0.32</v>
      </c>
      <c r="L813" s="75">
        <v>0</v>
      </c>
      <c r="M813" s="75">
        <v>0</v>
      </c>
      <c r="N813" s="75">
        <v>0</v>
      </c>
      <c r="O813" s="105">
        <v>0</v>
      </c>
      <c r="P813" s="98">
        <f t="shared" si="100"/>
        <v>12000</v>
      </c>
      <c r="Q813" s="98">
        <f t="shared" si="101"/>
        <v>19</v>
      </c>
      <c r="R813" s="98">
        <f t="shared" si="102"/>
        <v>3840</v>
      </c>
      <c r="S813" s="105">
        <f t="shared" si="103"/>
        <v>0.32</v>
      </c>
      <c r="T813" s="8" t="str">
        <f>IF(I813=0,"",(INDEX('AWR Data'!A$1:E$8823,MATCH(A813,'AWR Data'!A$1:A$8823,0),4)))</f>
        <v>http://gardening.about.com/od/treesshrubs/a/Prune_Hydrangea_3.htm</v>
      </c>
    </row>
    <row r="814" spans="1:20" ht="20" customHeight="1">
      <c r="A814" s="14" t="s">
        <v>11354</v>
      </c>
      <c r="B814" s="14" t="s">
        <v>516</v>
      </c>
      <c r="C814" s="14" t="s">
        <v>11355</v>
      </c>
      <c r="E814" s="74">
        <v>720</v>
      </c>
      <c r="F814" s="74">
        <v>40300</v>
      </c>
      <c r="G814" s="74">
        <f t="shared" si="96"/>
        <v>8640</v>
      </c>
      <c r="H814" s="80">
        <f t="shared" si="97"/>
        <v>0.21439205955334989</v>
      </c>
      <c r="I814" s="74">
        <f>INDEX('AWR Data'!A$1:E$8825,MATCH(A814,'AWR Data'!A$1:A$8825,0),5)</f>
        <v>19</v>
      </c>
      <c r="J814" s="74">
        <f t="shared" si="98"/>
        <v>2764.8</v>
      </c>
      <c r="K814" s="105">
        <f t="shared" si="99"/>
        <v>0.32</v>
      </c>
      <c r="L814" s="75">
        <v>0</v>
      </c>
      <c r="M814" s="75">
        <v>0</v>
      </c>
      <c r="N814" s="75">
        <v>0</v>
      </c>
      <c r="O814" s="105">
        <v>0</v>
      </c>
      <c r="P814" s="98">
        <f t="shared" si="100"/>
        <v>8640</v>
      </c>
      <c r="Q814" s="98">
        <f t="shared" si="101"/>
        <v>19</v>
      </c>
      <c r="R814" s="98">
        <f t="shared" si="102"/>
        <v>2764.8</v>
      </c>
      <c r="S814" s="105">
        <f t="shared" si="103"/>
        <v>0.32</v>
      </c>
      <c r="T814" s="8" t="str">
        <f>IF(I814=0,"",(INDEX('AWR Data'!A$1:E$8823,MATCH(A814,'AWR Data'!A$1:A$8823,0),4)))</f>
        <v>http://gardening.about.com/od/treesshrubs/a/Prune_Hydrangea_3.htm</v>
      </c>
    </row>
    <row r="815" spans="1:20" ht="20" customHeight="1">
      <c r="A815" s="14" t="s">
        <v>11149</v>
      </c>
      <c r="B815" s="14" t="s">
        <v>516</v>
      </c>
      <c r="C815" s="14" t="s">
        <v>11150</v>
      </c>
      <c r="E815" s="74">
        <v>46</v>
      </c>
      <c r="F815" s="74">
        <v>4480</v>
      </c>
      <c r="G815" s="74">
        <f t="shared" si="96"/>
        <v>552</v>
      </c>
      <c r="H815" s="80">
        <f t="shared" si="97"/>
        <v>0.12321428571428572</v>
      </c>
      <c r="I815" s="74">
        <f>INDEX('AWR Data'!A$1:E$8825,MATCH(A815,'AWR Data'!A$1:A$8825,0),5)</f>
        <v>19</v>
      </c>
      <c r="J815" s="74">
        <f t="shared" si="98"/>
        <v>176.64000000000001</v>
      </c>
      <c r="K815" s="105">
        <f t="shared" si="99"/>
        <v>0.32</v>
      </c>
      <c r="L815" s="75">
        <v>0</v>
      </c>
      <c r="M815" s="75">
        <v>0</v>
      </c>
      <c r="N815" s="75">
        <v>0</v>
      </c>
      <c r="O815" s="105">
        <v>0</v>
      </c>
      <c r="P815" s="98">
        <f t="shared" si="100"/>
        <v>552</v>
      </c>
      <c r="Q815" s="98">
        <f t="shared" si="101"/>
        <v>19</v>
      </c>
      <c r="R815" s="98">
        <f t="shared" si="102"/>
        <v>176.64000000000001</v>
      </c>
      <c r="S815" s="105">
        <f t="shared" si="103"/>
        <v>0.32</v>
      </c>
      <c r="T815" s="8" t="str">
        <f>IF(I815=0,"",(INDEX('AWR Data'!A$1:E$8823,MATCH(A815,'AWR Data'!A$1:A$8823,0),4)))</f>
        <v>http://gardening.about.com/od/treesshrubs/a/Prune_Hydrangea_3.htm</v>
      </c>
    </row>
    <row r="816" spans="1:20" ht="20" customHeight="1">
      <c r="A816" s="14" t="s">
        <v>11369</v>
      </c>
      <c r="B816" s="14" t="s">
        <v>573</v>
      </c>
      <c r="C816" s="14" t="s">
        <v>11370</v>
      </c>
      <c r="E816" s="74">
        <v>22</v>
      </c>
      <c r="F816" s="74">
        <v>3220</v>
      </c>
      <c r="G816" s="74">
        <f t="shared" si="96"/>
        <v>264</v>
      </c>
      <c r="H816" s="80">
        <f t="shared" si="97"/>
        <v>8.1987577639751549E-2</v>
      </c>
      <c r="I816" s="74">
        <f>INDEX('AWR Data'!A$1:E$8825,MATCH(A816,'AWR Data'!A$1:A$8825,0),5)</f>
        <v>19</v>
      </c>
      <c r="J816" s="74">
        <f t="shared" si="98"/>
        <v>84.48</v>
      </c>
      <c r="K816" s="105">
        <f t="shared" si="99"/>
        <v>0.32</v>
      </c>
      <c r="L816" s="75">
        <v>0</v>
      </c>
      <c r="M816" s="75">
        <v>0</v>
      </c>
      <c r="N816" s="75">
        <v>0</v>
      </c>
      <c r="O816" s="105">
        <v>0</v>
      </c>
      <c r="P816" s="98">
        <f t="shared" si="100"/>
        <v>264</v>
      </c>
      <c r="Q816" s="98">
        <f t="shared" si="101"/>
        <v>19</v>
      </c>
      <c r="R816" s="98">
        <f t="shared" si="102"/>
        <v>84.48</v>
      </c>
      <c r="S816" s="105">
        <f t="shared" si="103"/>
        <v>0.32</v>
      </c>
      <c r="T816" s="8" t="str">
        <f>IF(I816=0,"",(INDEX('AWR Data'!A$1:E$8823,MATCH(A816,'AWR Data'!A$1:A$8823,0),4)))</f>
        <v>http://gardening.about.com/od/plantprofile1/p/Growing-Caring-For-And-Using-Scented-Geraniums.htm</v>
      </c>
    </row>
    <row r="817" spans="1:20" ht="20" customHeight="1">
      <c r="A817" s="14" t="s">
        <v>12305</v>
      </c>
      <c r="B817" s="14" t="s">
        <v>516</v>
      </c>
      <c r="C817" s="14" t="s">
        <v>12306</v>
      </c>
      <c r="E817" s="74">
        <v>58</v>
      </c>
      <c r="F817" s="74">
        <v>13900</v>
      </c>
      <c r="G817" s="74">
        <f t="shared" si="96"/>
        <v>696</v>
      </c>
      <c r="H817" s="80">
        <f t="shared" si="97"/>
        <v>5.0071942446043169E-2</v>
      </c>
      <c r="I817" s="74">
        <f>INDEX('AWR Data'!A$1:E$8825,MATCH(A817,'AWR Data'!A$1:A$8825,0),5)</f>
        <v>19</v>
      </c>
      <c r="J817" s="74">
        <f t="shared" si="98"/>
        <v>222.72</v>
      </c>
      <c r="K817" s="105">
        <f t="shared" si="99"/>
        <v>0.32</v>
      </c>
      <c r="L817" s="75">
        <v>0</v>
      </c>
      <c r="M817" s="75">
        <v>0</v>
      </c>
      <c r="N817" s="75">
        <v>0</v>
      </c>
      <c r="O817" s="105">
        <v>0</v>
      </c>
      <c r="P817" s="98">
        <f t="shared" si="100"/>
        <v>696</v>
      </c>
      <c r="Q817" s="98">
        <f t="shared" si="101"/>
        <v>19</v>
      </c>
      <c r="R817" s="98">
        <f t="shared" si="102"/>
        <v>222.72</v>
      </c>
      <c r="S817" s="105">
        <f t="shared" si="103"/>
        <v>0.32</v>
      </c>
      <c r="T817" s="8" t="str">
        <f>IF(I817=0,"",(INDEX('AWR Data'!A$1:E$8823,MATCH(A817,'AWR Data'!A$1:A$8823,0),4)))</f>
        <v>http://gardening.about.com/od/hydrangea/a/Hydrangea_Care.htm</v>
      </c>
    </row>
    <row r="818" spans="1:20" ht="20" customHeight="1">
      <c r="A818" s="14" t="s">
        <v>17455</v>
      </c>
      <c r="B818" s="14" t="s">
        <v>2054</v>
      </c>
      <c r="C818" s="14" t="s">
        <v>17456</v>
      </c>
      <c r="E818" s="74">
        <v>36</v>
      </c>
      <c r="F818" s="74">
        <v>126000</v>
      </c>
      <c r="G818" s="74">
        <f t="shared" si="96"/>
        <v>432</v>
      </c>
      <c r="H818" s="80">
        <f t="shared" si="97"/>
        <v>3.4285714285714284E-3</v>
      </c>
      <c r="I818" s="74">
        <f>INDEX('AWR Data'!A$1:E$8825,MATCH(A818,'AWR Data'!A$1:A$8825,0),5)</f>
        <v>19</v>
      </c>
      <c r="J818" s="74">
        <f t="shared" si="98"/>
        <v>138.24</v>
      </c>
      <c r="K818" s="105">
        <f t="shared" si="99"/>
        <v>0.32</v>
      </c>
      <c r="L818" s="75">
        <v>0</v>
      </c>
      <c r="M818" s="75">
        <v>0</v>
      </c>
      <c r="N818" s="75">
        <v>0</v>
      </c>
      <c r="O818" s="105">
        <v>0</v>
      </c>
      <c r="P818" s="98">
        <f t="shared" si="100"/>
        <v>432</v>
      </c>
      <c r="Q818" s="98">
        <f t="shared" si="101"/>
        <v>19</v>
      </c>
      <c r="R818" s="98">
        <f t="shared" si="102"/>
        <v>138.24</v>
      </c>
      <c r="S818" s="105">
        <f t="shared" si="103"/>
        <v>0.32</v>
      </c>
      <c r="T818" s="8" t="str">
        <f>IF(I818=0,"",(INDEX('AWR Data'!A$1:E$8823,MATCH(A818,'AWR Data'!A$1:A$8823,0),4)))</f>
        <v>http://gardening.about.com/od/plantprofiles/p/Zinnias.htm</v>
      </c>
    </row>
    <row r="819" spans="1:20" ht="20" customHeight="1">
      <c r="A819" s="14" t="s">
        <v>17237</v>
      </c>
      <c r="B819" s="14" t="s">
        <v>2054</v>
      </c>
      <c r="C819" s="14" t="s">
        <v>17238</v>
      </c>
      <c r="E819" s="74">
        <v>170</v>
      </c>
      <c r="F819" s="74">
        <v>16700</v>
      </c>
      <c r="G819" s="74">
        <f t="shared" si="96"/>
        <v>2040</v>
      </c>
      <c r="H819" s="80">
        <f t="shared" si="97"/>
        <v>0.12215568862275449</v>
      </c>
      <c r="I819" s="74">
        <f>INDEX('AWR Data'!A$1:E$8825,MATCH(A819,'AWR Data'!A$1:A$8825,0),5)</f>
        <v>19</v>
      </c>
      <c r="J819" s="74">
        <f t="shared" si="98"/>
        <v>652.80000000000007</v>
      </c>
      <c r="K819" s="105">
        <f t="shared" si="99"/>
        <v>0.32</v>
      </c>
      <c r="L819" s="75">
        <v>0</v>
      </c>
      <c r="M819" s="75">
        <v>0</v>
      </c>
      <c r="N819" s="75">
        <v>0</v>
      </c>
      <c r="O819" s="105">
        <v>0</v>
      </c>
      <c r="P819" s="98">
        <f t="shared" si="100"/>
        <v>2040</v>
      </c>
      <c r="Q819" s="98">
        <f t="shared" si="101"/>
        <v>19</v>
      </c>
      <c r="R819" s="98">
        <f t="shared" si="102"/>
        <v>652.80000000000007</v>
      </c>
      <c r="S819" s="105">
        <f t="shared" si="103"/>
        <v>0.32</v>
      </c>
      <c r="T819" s="8" t="str">
        <f>IF(I819=0,"",(INDEX('AWR Data'!A$1:E$8823,MATCH(A819,'AWR Data'!A$1:A$8823,0),4)))</f>
        <v>http://gardening.about.com/b/2011/01/07/featured-plant-zinnia-2.htm</v>
      </c>
    </row>
    <row r="820" spans="1:20" ht="20" customHeight="1">
      <c r="A820" s="14" t="s">
        <v>17439</v>
      </c>
      <c r="B820" s="14" t="s">
        <v>2054</v>
      </c>
      <c r="C820" s="14" t="s">
        <v>17440</v>
      </c>
      <c r="E820" s="74">
        <v>22</v>
      </c>
      <c r="F820" s="74">
        <v>2320</v>
      </c>
      <c r="G820" s="74">
        <f t="shared" si="96"/>
        <v>264</v>
      </c>
      <c r="H820" s="80">
        <f t="shared" si="97"/>
        <v>0.11379310344827587</v>
      </c>
      <c r="I820" s="74">
        <f>INDEX('AWR Data'!A$1:E$8825,MATCH(A820,'AWR Data'!A$1:A$8825,0),5)</f>
        <v>19</v>
      </c>
      <c r="J820" s="74">
        <f t="shared" si="98"/>
        <v>84.48</v>
      </c>
      <c r="K820" s="105">
        <f t="shared" si="99"/>
        <v>0.32</v>
      </c>
      <c r="L820" s="75">
        <v>0</v>
      </c>
      <c r="M820" s="75">
        <v>0</v>
      </c>
      <c r="N820" s="75">
        <v>0</v>
      </c>
      <c r="O820" s="105">
        <v>0</v>
      </c>
      <c r="P820" s="98">
        <f t="shared" si="100"/>
        <v>264</v>
      </c>
      <c r="Q820" s="98">
        <f t="shared" si="101"/>
        <v>19</v>
      </c>
      <c r="R820" s="98">
        <f t="shared" si="102"/>
        <v>84.48</v>
      </c>
      <c r="S820" s="105">
        <f t="shared" si="103"/>
        <v>0.32</v>
      </c>
      <c r="T820" s="8" t="str">
        <f>IF(I820=0,"",(INDEX('AWR Data'!A$1:E$8823,MATCH(A820,'AWR Data'!A$1:A$8823,0),4)))</f>
        <v>http://gardening.about.com/od/allamericaannuals/ig/New-Annual-Flowers-For-2006/Zinnia--Zowie--Yellow-Flame-.htm</v>
      </c>
    </row>
    <row r="821" spans="1:20" ht="20" customHeight="1">
      <c r="A821" s="14" t="s">
        <v>888</v>
      </c>
      <c r="B821" s="14" t="s">
        <v>246</v>
      </c>
      <c r="C821" s="14" t="s">
        <v>889</v>
      </c>
      <c r="E821" s="74">
        <v>46</v>
      </c>
      <c r="F821" s="74">
        <v>1240</v>
      </c>
      <c r="G821" s="74">
        <f t="shared" si="96"/>
        <v>552</v>
      </c>
      <c r="H821" s="80">
        <f t="shared" si="97"/>
        <v>0.44516129032258067</v>
      </c>
      <c r="I821" s="74">
        <f>INDEX('AWR Data'!A$1:E$8825,MATCH(A821,'AWR Data'!A$1:A$8825,0),5)</f>
        <v>20</v>
      </c>
      <c r="J821" s="74">
        <f t="shared" si="98"/>
        <v>176.64000000000001</v>
      </c>
      <c r="K821" s="105">
        <f t="shared" si="99"/>
        <v>0.32</v>
      </c>
      <c r="L821" s="75">
        <v>0</v>
      </c>
      <c r="M821" s="75">
        <v>0</v>
      </c>
      <c r="N821" s="75">
        <v>0</v>
      </c>
      <c r="O821" s="105">
        <v>0</v>
      </c>
      <c r="P821" s="98">
        <f t="shared" si="100"/>
        <v>552</v>
      </c>
      <c r="Q821" s="98">
        <f t="shared" si="101"/>
        <v>20</v>
      </c>
      <c r="R821" s="98">
        <f t="shared" si="102"/>
        <v>176.64000000000001</v>
      </c>
      <c r="S821" s="105">
        <f t="shared" si="103"/>
        <v>0.32</v>
      </c>
      <c r="T821" s="8" t="str">
        <f>IF(I821=0,"",(INDEX('AWR Data'!A$1:E$8823,MATCH(A821,'AWR Data'!A$1:A$8823,0),4)))</f>
        <v>http://gardening.about.com/od/plantprofile1/p/Allium.htm</v>
      </c>
    </row>
    <row r="822" spans="1:20" ht="20" customHeight="1">
      <c r="A822" s="14" t="s">
        <v>2427</v>
      </c>
      <c r="B822" s="14" t="s">
        <v>279</v>
      </c>
      <c r="C822" s="14" t="s">
        <v>2632</v>
      </c>
      <c r="E822" s="74">
        <v>110</v>
      </c>
      <c r="F822" s="74">
        <v>4210</v>
      </c>
      <c r="G822" s="74">
        <f t="shared" si="96"/>
        <v>1320</v>
      </c>
      <c r="H822" s="80">
        <f t="shared" si="97"/>
        <v>0.31353919239904987</v>
      </c>
      <c r="I822" s="74">
        <f>INDEX('AWR Data'!A$1:E$8825,MATCH(A822,'AWR Data'!A$1:A$8825,0),5)</f>
        <v>20</v>
      </c>
      <c r="J822" s="74">
        <f t="shared" si="98"/>
        <v>422.40000000000003</v>
      </c>
      <c r="K822" s="105">
        <f t="shared" si="99"/>
        <v>0.32</v>
      </c>
      <c r="L822" s="75">
        <v>0</v>
      </c>
      <c r="M822" s="75">
        <v>0</v>
      </c>
      <c r="N822" s="75">
        <v>0</v>
      </c>
      <c r="O822" s="105">
        <v>0</v>
      </c>
      <c r="P822" s="98">
        <f t="shared" si="100"/>
        <v>1320</v>
      </c>
      <c r="Q822" s="98">
        <f t="shared" si="101"/>
        <v>20</v>
      </c>
      <c r="R822" s="98">
        <f t="shared" si="102"/>
        <v>422.40000000000003</v>
      </c>
      <c r="S822" s="105">
        <f t="shared" si="103"/>
        <v>0.32</v>
      </c>
      <c r="T822" s="8" t="str">
        <f>IF(I822=0,"",(INDEX('AWR Data'!A$1:E$8823,MATCH(A822,'AWR Data'!A$1:A$8823,0),4)))</f>
        <v>http://gardening.about.com/od/soniasgarden/a/Bromeliads.htm</v>
      </c>
    </row>
    <row r="823" spans="1:20" ht="20" customHeight="1">
      <c r="A823" s="14" t="s">
        <v>4274</v>
      </c>
      <c r="B823" s="14" t="s">
        <v>1084</v>
      </c>
      <c r="C823" s="14" t="s">
        <v>4275</v>
      </c>
      <c r="E823" s="74">
        <v>58</v>
      </c>
      <c r="F823" s="74">
        <v>916</v>
      </c>
      <c r="G823" s="74">
        <f t="shared" si="96"/>
        <v>696</v>
      </c>
      <c r="H823" s="80">
        <f t="shared" si="97"/>
        <v>0.75982532751091703</v>
      </c>
      <c r="I823" s="74">
        <f>INDEX('AWR Data'!A$1:E$8825,MATCH(A823,'AWR Data'!A$1:A$8825,0),5)</f>
        <v>20</v>
      </c>
      <c r="J823" s="74">
        <f t="shared" si="98"/>
        <v>222.72</v>
      </c>
      <c r="K823" s="105">
        <f t="shared" si="99"/>
        <v>0.32</v>
      </c>
      <c r="L823" s="75">
        <v>0</v>
      </c>
      <c r="M823" s="75">
        <v>0</v>
      </c>
      <c r="N823" s="75">
        <v>0</v>
      </c>
      <c r="O823" s="105">
        <v>0</v>
      </c>
      <c r="P823" s="98">
        <f t="shared" si="100"/>
        <v>696</v>
      </c>
      <c r="Q823" s="98">
        <f t="shared" si="101"/>
        <v>20</v>
      </c>
      <c r="R823" s="98">
        <f t="shared" si="102"/>
        <v>222.72</v>
      </c>
      <c r="S823" s="105">
        <f t="shared" si="103"/>
        <v>0.32</v>
      </c>
      <c r="T823" s="8" t="str">
        <f>IF(I823=0,"",(INDEX('AWR Data'!A$1:E$8823,MATCH(A823,'AWR Data'!A$1:A$8823,0),4)))</f>
        <v>http://gardening.about.com/b/2007/12/08/getting-your-amaryllis-ready-to-flower-2.htm</v>
      </c>
    </row>
    <row r="824" spans="1:20" ht="20" customHeight="1">
      <c r="A824" s="14" t="s">
        <v>6515</v>
      </c>
      <c r="B824" s="14" t="s">
        <v>573</v>
      </c>
      <c r="C824" s="14" t="s">
        <v>6516</v>
      </c>
      <c r="E824" s="74">
        <v>58</v>
      </c>
      <c r="F824" s="74">
        <v>157</v>
      </c>
      <c r="G824" s="74">
        <f t="shared" si="96"/>
        <v>696</v>
      </c>
      <c r="H824" s="80">
        <f t="shared" si="97"/>
        <v>4.4331210191082802</v>
      </c>
      <c r="I824" s="74">
        <f>INDEX('AWR Data'!A$1:E$8825,MATCH(A824,'AWR Data'!A$1:A$8825,0),5)</f>
        <v>20</v>
      </c>
      <c r="J824" s="74">
        <f t="shared" si="98"/>
        <v>222.72</v>
      </c>
      <c r="K824" s="105">
        <f t="shared" si="99"/>
        <v>0.32</v>
      </c>
      <c r="L824" s="75">
        <v>0</v>
      </c>
      <c r="M824" s="75">
        <v>0</v>
      </c>
      <c r="N824" s="75">
        <v>0</v>
      </c>
      <c r="O824" s="105">
        <v>0</v>
      </c>
      <c r="P824" s="98">
        <f t="shared" si="100"/>
        <v>696</v>
      </c>
      <c r="Q824" s="98">
        <f t="shared" si="101"/>
        <v>20</v>
      </c>
      <c r="R824" s="98">
        <f t="shared" si="102"/>
        <v>222.72</v>
      </c>
      <c r="S824" s="105">
        <f t="shared" si="103"/>
        <v>0.32</v>
      </c>
      <c r="T824" s="8" t="str">
        <f>IF(I824=0,"",(INDEX('AWR Data'!A$1:E$8823,MATCH(A824,'AWR Data'!A$1:A$8823,0),4)))</f>
        <v>http://gardening.about.com/od/plantprofile1/p/Geranium.htm</v>
      </c>
    </row>
    <row r="825" spans="1:20" ht="20" customHeight="1">
      <c r="A825" s="14" t="s">
        <v>9118</v>
      </c>
      <c r="B825" s="14" t="s">
        <v>516</v>
      </c>
      <c r="C825" s="14" t="s">
        <v>9119</v>
      </c>
      <c r="E825" s="74">
        <v>110</v>
      </c>
      <c r="F825" s="74">
        <v>5360</v>
      </c>
      <c r="G825" s="74">
        <f t="shared" si="96"/>
        <v>1320</v>
      </c>
      <c r="H825" s="80">
        <f t="shared" si="97"/>
        <v>0.2462686567164179</v>
      </c>
      <c r="I825" s="74">
        <f>INDEX('AWR Data'!A$1:E$8825,MATCH(A825,'AWR Data'!A$1:A$8825,0),5)</f>
        <v>20</v>
      </c>
      <c r="J825" s="74">
        <f t="shared" si="98"/>
        <v>422.40000000000003</v>
      </c>
      <c r="K825" s="105">
        <f t="shared" si="99"/>
        <v>0.32</v>
      </c>
      <c r="L825" s="75">
        <v>0</v>
      </c>
      <c r="M825" s="75">
        <v>0</v>
      </c>
      <c r="N825" s="75">
        <v>0</v>
      </c>
      <c r="O825" s="105">
        <v>0</v>
      </c>
      <c r="P825" s="98">
        <f t="shared" si="100"/>
        <v>1320</v>
      </c>
      <c r="Q825" s="98">
        <f t="shared" si="101"/>
        <v>20</v>
      </c>
      <c r="R825" s="98">
        <f t="shared" si="102"/>
        <v>422.40000000000003</v>
      </c>
      <c r="S825" s="105">
        <f t="shared" si="103"/>
        <v>0.32</v>
      </c>
      <c r="T825" s="8" t="str">
        <f>IF(I825=0,"",(INDEX('AWR Data'!A$1:E$8823,MATCH(A825,'AWR Data'!A$1:A$8823,0),4)))</f>
        <v>http://gardening.about.com/od/treesshrubs/a/Prune_Hydrangea.htm</v>
      </c>
    </row>
    <row r="826" spans="1:20" ht="20" customHeight="1">
      <c r="A826" s="14" t="s">
        <v>10828</v>
      </c>
      <c r="B826" s="14" t="s">
        <v>699</v>
      </c>
      <c r="C826" s="14" t="s">
        <v>10829</v>
      </c>
      <c r="E826" s="74">
        <v>140</v>
      </c>
      <c r="F826" s="74">
        <v>336</v>
      </c>
      <c r="G826" s="74">
        <f t="shared" si="96"/>
        <v>1680</v>
      </c>
      <c r="H826" s="80">
        <f t="shared" si="97"/>
        <v>5</v>
      </c>
      <c r="I826" s="74">
        <f>INDEX('AWR Data'!A$1:E$8825,MATCH(A826,'AWR Data'!A$1:A$8825,0),5)</f>
        <v>20</v>
      </c>
      <c r="J826" s="74">
        <f t="shared" si="98"/>
        <v>537.6</v>
      </c>
      <c r="K826" s="105">
        <f t="shared" si="99"/>
        <v>0.32</v>
      </c>
      <c r="L826" s="75">
        <v>0</v>
      </c>
      <c r="M826" s="75">
        <v>0</v>
      </c>
      <c r="N826" s="75">
        <v>0</v>
      </c>
      <c r="O826" s="105">
        <v>0</v>
      </c>
      <c r="P826" s="98">
        <f t="shared" si="100"/>
        <v>1680</v>
      </c>
      <c r="Q826" s="98">
        <f t="shared" si="101"/>
        <v>20</v>
      </c>
      <c r="R826" s="98">
        <f t="shared" si="102"/>
        <v>537.6</v>
      </c>
      <c r="S826" s="105">
        <f t="shared" si="103"/>
        <v>0.32</v>
      </c>
      <c r="T826" s="8" t="str">
        <f>IF(I826=0,"",(INDEX('AWR Data'!A$1:E$8823,MATCH(A826,'AWR Data'!A$1:A$8823,0),4)))</f>
        <v>http://gardening.about.com/od/floweringbulbs/a/StoringBulbs.htm</v>
      </c>
    </row>
    <row r="827" spans="1:20" ht="20" customHeight="1">
      <c r="A827" s="14" t="s">
        <v>11063</v>
      </c>
      <c r="B827" s="14" t="s">
        <v>2185</v>
      </c>
      <c r="C827" s="14" t="s">
        <v>11064</v>
      </c>
      <c r="E827" s="74">
        <v>170</v>
      </c>
      <c r="F827" s="74">
        <v>99000</v>
      </c>
      <c r="G827" s="74">
        <f t="shared" si="96"/>
        <v>2040</v>
      </c>
      <c r="H827" s="80">
        <f t="shared" si="97"/>
        <v>2.0606060606060607E-2</v>
      </c>
      <c r="I827" s="74">
        <f>INDEX('AWR Data'!A$1:E$8825,MATCH(A827,'AWR Data'!A$1:A$8825,0),5)</f>
        <v>20</v>
      </c>
      <c r="J827" s="74">
        <f t="shared" si="98"/>
        <v>652.80000000000007</v>
      </c>
      <c r="K827" s="105">
        <f t="shared" si="99"/>
        <v>0.32</v>
      </c>
      <c r="L827" s="75">
        <v>0</v>
      </c>
      <c r="M827" s="75">
        <v>0</v>
      </c>
      <c r="N827" s="75">
        <v>0</v>
      </c>
      <c r="O827" s="105">
        <v>0</v>
      </c>
      <c r="P827" s="98">
        <f t="shared" si="100"/>
        <v>2040</v>
      </c>
      <c r="Q827" s="98">
        <f t="shared" si="101"/>
        <v>20</v>
      </c>
      <c r="R827" s="98">
        <f t="shared" si="102"/>
        <v>652.80000000000007</v>
      </c>
      <c r="S827" s="105">
        <f t="shared" si="103"/>
        <v>0.32</v>
      </c>
      <c r="T827" s="8" t="str">
        <f>IF(I827=0,"",(INDEX('AWR Data'!A$1:E$8823,MATCH(A827,'AWR Data'!A$1:A$8823,0),4)))</f>
        <v>http://gardening.about.com/od/forcingandprechilling/a/Paperwhites.htm</v>
      </c>
    </row>
    <row r="828" spans="1:20" ht="20" customHeight="1">
      <c r="A828" s="14" t="s">
        <v>12921</v>
      </c>
      <c r="B828" s="14" t="s">
        <v>2947</v>
      </c>
      <c r="C828" s="14" t="s">
        <v>12922</v>
      </c>
      <c r="E828" s="74">
        <v>73</v>
      </c>
      <c r="F828" s="74">
        <v>2370</v>
      </c>
      <c r="G828" s="74">
        <f t="shared" si="96"/>
        <v>876</v>
      </c>
      <c r="H828" s="80">
        <f t="shared" si="97"/>
        <v>0.36962025316455699</v>
      </c>
      <c r="I828" s="74">
        <f>INDEX('AWR Data'!A$1:E$8825,MATCH(A828,'AWR Data'!A$1:A$8825,0),5)</f>
        <v>20</v>
      </c>
      <c r="J828" s="74">
        <f t="shared" si="98"/>
        <v>280.32</v>
      </c>
      <c r="K828" s="105">
        <f t="shared" si="99"/>
        <v>0.32</v>
      </c>
      <c r="L828" s="75">
        <v>0</v>
      </c>
      <c r="M828" s="75">
        <v>0</v>
      </c>
      <c r="N828" s="75">
        <v>0</v>
      </c>
      <c r="O828" s="105">
        <v>0</v>
      </c>
      <c r="P828" s="98">
        <f t="shared" si="100"/>
        <v>876</v>
      </c>
      <c r="Q828" s="98">
        <f t="shared" si="101"/>
        <v>20</v>
      </c>
      <c r="R828" s="98">
        <f t="shared" si="102"/>
        <v>280.32</v>
      </c>
      <c r="S828" s="105">
        <f t="shared" si="103"/>
        <v>0.32</v>
      </c>
      <c r="T828" s="8" t="str">
        <f>IF(I828=0,"",(INDEX('AWR Data'!A$1:E$8823,MATCH(A828,'AWR Data'!A$1:A$8823,0),4)))</f>
        <v>http://gardening.about.com/od/treesshrubs/a/PruneTreeShrubs.htm</v>
      </c>
    </row>
    <row r="829" spans="1:20" ht="20" customHeight="1">
      <c r="A829" s="14" t="s">
        <v>13901</v>
      </c>
      <c r="B829" s="14" t="s">
        <v>573</v>
      </c>
      <c r="C829" s="14" t="s">
        <v>13902</v>
      </c>
      <c r="E829" s="74">
        <v>58</v>
      </c>
      <c r="F829" s="74">
        <v>275</v>
      </c>
      <c r="G829" s="74">
        <f t="shared" si="96"/>
        <v>696</v>
      </c>
      <c r="H829" s="80">
        <f t="shared" si="97"/>
        <v>2.5309090909090908</v>
      </c>
      <c r="I829" s="74">
        <f>INDEX('AWR Data'!A$1:E$8825,MATCH(A829,'AWR Data'!A$1:A$8825,0),5)</f>
        <v>20</v>
      </c>
      <c r="J829" s="74">
        <f t="shared" si="98"/>
        <v>222.72</v>
      </c>
      <c r="K829" s="105">
        <f t="shared" si="99"/>
        <v>0.32</v>
      </c>
      <c r="L829" s="75">
        <v>0</v>
      </c>
      <c r="M829" s="75">
        <v>0</v>
      </c>
      <c r="N829" s="75">
        <v>0</v>
      </c>
      <c r="O829" s="105">
        <v>0</v>
      </c>
      <c r="P829" s="98">
        <f t="shared" si="100"/>
        <v>696</v>
      </c>
      <c r="Q829" s="98">
        <f t="shared" si="101"/>
        <v>20</v>
      </c>
      <c r="R829" s="98">
        <f t="shared" si="102"/>
        <v>222.72</v>
      </c>
      <c r="S829" s="105">
        <f t="shared" si="103"/>
        <v>0.32</v>
      </c>
      <c r="T829" s="8" t="str">
        <f>IF(I829=0,"",(INDEX('AWR Data'!A$1:E$8823,MATCH(A829,'AWR Data'!A$1:A$8823,0),4)))</f>
        <v>http://gardening.about.com/od/winterinthegarden/ss/Store_Geraniums_4.htm</v>
      </c>
    </row>
    <row r="830" spans="1:20" ht="20" customHeight="1">
      <c r="A830" s="14" t="s">
        <v>14979</v>
      </c>
      <c r="B830" s="14" t="s">
        <v>269</v>
      </c>
      <c r="C830" s="14" t="s">
        <v>14980</v>
      </c>
      <c r="E830" s="74">
        <v>91</v>
      </c>
      <c r="F830" s="74">
        <v>1220</v>
      </c>
      <c r="G830" s="74">
        <f t="shared" si="96"/>
        <v>1092</v>
      </c>
      <c r="H830" s="80">
        <f t="shared" si="97"/>
        <v>0.89508196721311473</v>
      </c>
      <c r="I830" s="74">
        <f>INDEX('AWR Data'!A$1:E$8825,MATCH(A830,'AWR Data'!A$1:A$8825,0),5)</f>
        <v>20</v>
      </c>
      <c r="J830" s="74">
        <f t="shared" si="98"/>
        <v>349.44</v>
      </c>
      <c r="K830" s="105">
        <f t="shared" si="99"/>
        <v>0.32</v>
      </c>
      <c r="L830" s="75">
        <v>0</v>
      </c>
      <c r="M830" s="75">
        <v>0</v>
      </c>
      <c r="N830" s="75">
        <v>0</v>
      </c>
      <c r="O830" s="105">
        <v>0</v>
      </c>
      <c r="P830" s="98">
        <f t="shared" si="100"/>
        <v>1092</v>
      </c>
      <c r="Q830" s="98">
        <f t="shared" si="101"/>
        <v>20</v>
      </c>
      <c r="R830" s="98">
        <f t="shared" si="102"/>
        <v>349.44</v>
      </c>
      <c r="S830" s="105">
        <f t="shared" si="103"/>
        <v>0.32</v>
      </c>
      <c r="T830" s="8" t="str">
        <f>IF(I830=0,"",(INDEX('AWR Data'!A$1:E$8823,MATCH(A830,'AWR Data'!A$1:A$8823,0),4)))</f>
        <v>http://gardening.about.com/od/floweringbulbs/a/StoringBulbs.htm</v>
      </c>
    </row>
    <row r="831" spans="1:20" ht="20" customHeight="1">
      <c r="A831" s="14" t="s">
        <v>15466</v>
      </c>
      <c r="B831" s="14" t="s">
        <v>516</v>
      </c>
      <c r="C831" s="14" t="s">
        <v>15467</v>
      </c>
      <c r="E831" s="74">
        <v>36</v>
      </c>
      <c r="F831" s="74">
        <v>1600</v>
      </c>
      <c r="G831" s="74">
        <f t="shared" si="96"/>
        <v>432</v>
      </c>
      <c r="H831" s="80">
        <f t="shared" si="97"/>
        <v>0.27</v>
      </c>
      <c r="I831" s="74">
        <f>INDEX('AWR Data'!A$1:E$8825,MATCH(A831,'AWR Data'!A$1:A$8825,0),5)</f>
        <v>20</v>
      </c>
      <c r="J831" s="74">
        <f t="shared" si="98"/>
        <v>138.24</v>
      </c>
      <c r="K831" s="105">
        <f t="shared" si="99"/>
        <v>0.32</v>
      </c>
      <c r="L831" s="75">
        <v>0</v>
      </c>
      <c r="M831" s="75">
        <v>0</v>
      </c>
      <c r="N831" s="75">
        <v>0</v>
      </c>
      <c r="O831" s="105">
        <v>0</v>
      </c>
      <c r="P831" s="98">
        <f t="shared" si="100"/>
        <v>432</v>
      </c>
      <c r="Q831" s="98">
        <f t="shared" si="101"/>
        <v>20</v>
      </c>
      <c r="R831" s="98">
        <f t="shared" si="102"/>
        <v>138.24</v>
      </c>
      <c r="S831" s="105">
        <f t="shared" si="103"/>
        <v>0.32</v>
      </c>
      <c r="T831" s="8" t="str">
        <f>IF(I831=0,"",(INDEX('AWR Data'!A$1:E$8823,MATCH(A831,'AWR Data'!A$1:A$8823,0),4)))</f>
        <v>http://gardening.about.com/od/hydrangea/a/Hydrangea_Care.htm</v>
      </c>
    </row>
    <row r="832" spans="1:20" ht="20" customHeight="1">
      <c r="A832" s="14" t="s">
        <v>16446</v>
      </c>
      <c r="B832" s="14" t="s">
        <v>2947</v>
      </c>
      <c r="C832" s="14" t="s">
        <v>16447</v>
      </c>
      <c r="E832" s="74">
        <v>320</v>
      </c>
      <c r="F832" s="74">
        <v>46100</v>
      </c>
      <c r="G832" s="74">
        <f t="shared" si="96"/>
        <v>3840</v>
      </c>
      <c r="H832" s="80">
        <f t="shared" si="97"/>
        <v>8.3297180043383948E-2</v>
      </c>
      <c r="I832" s="74">
        <f>INDEX('AWR Data'!A$1:E$8825,MATCH(A832,'AWR Data'!A$1:A$8825,0),5)</f>
        <v>20</v>
      </c>
      <c r="J832" s="74">
        <f t="shared" si="98"/>
        <v>1228.8</v>
      </c>
      <c r="K832" s="105">
        <f t="shared" si="99"/>
        <v>0.32</v>
      </c>
      <c r="L832" s="75">
        <v>0</v>
      </c>
      <c r="M832" s="75">
        <v>0</v>
      </c>
      <c r="N832" s="75">
        <v>0</v>
      </c>
      <c r="O832" s="105">
        <v>0</v>
      </c>
      <c r="P832" s="98">
        <f t="shared" si="100"/>
        <v>3840</v>
      </c>
      <c r="Q832" s="98">
        <f t="shared" si="101"/>
        <v>20</v>
      </c>
      <c r="R832" s="98">
        <f t="shared" si="102"/>
        <v>1228.8</v>
      </c>
      <c r="S832" s="105">
        <f t="shared" si="103"/>
        <v>0.32</v>
      </c>
      <c r="T832" s="8" t="str">
        <f>IF(I832=0,"",(INDEX('AWR Data'!A$1:E$8823,MATCH(A832,'AWR Data'!A$1:A$8823,0),4)))</f>
        <v>http://gardening.about.com/od/treesshrubs/ig/Top-Shrubs-for-the-Home-Garden/My-Monet-Weigela-.htm</v>
      </c>
    </row>
    <row r="833" spans="1:20" ht="20" customHeight="1">
      <c r="A833" s="14" t="s">
        <v>16721</v>
      </c>
      <c r="B833" s="14" t="s">
        <v>246</v>
      </c>
      <c r="C833" s="14" t="s">
        <v>16722</v>
      </c>
      <c r="E833" s="74">
        <v>140</v>
      </c>
      <c r="F833" s="74">
        <v>1450</v>
      </c>
      <c r="G833" s="74">
        <f t="shared" si="96"/>
        <v>1680</v>
      </c>
      <c r="H833" s="80">
        <f t="shared" si="97"/>
        <v>1.1586206896551725</v>
      </c>
      <c r="I833" s="74">
        <f>INDEX('AWR Data'!A$1:E$8825,MATCH(A833,'AWR Data'!A$1:A$8825,0),5)</f>
        <v>20</v>
      </c>
      <c r="J833" s="74">
        <f t="shared" si="98"/>
        <v>537.6</v>
      </c>
      <c r="K833" s="105">
        <f t="shared" si="99"/>
        <v>0.32</v>
      </c>
      <c r="L833" s="75">
        <v>0</v>
      </c>
      <c r="M833" s="75">
        <v>0</v>
      </c>
      <c r="N833" s="75">
        <v>0</v>
      </c>
      <c r="O833" s="105">
        <v>0</v>
      </c>
      <c r="P833" s="98">
        <f t="shared" si="100"/>
        <v>1680</v>
      </c>
      <c r="Q833" s="98">
        <f t="shared" si="101"/>
        <v>20</v>
      </c>
      <c r="R833" s="98">
        <f t="shared" si="102"/>
        <v>537.6</v>
      </c>
      <c r="S833" s="105">
        <f t="shared" si="103"/>
        <v>0.32</v>
      </c>
      <c r="T833" s="8" t="str">
        <f>IF(I833=0,"",(INDEX('AWR Data'!A$1:E$8823,MATCH(A833,'AWR Data'!A$1:A$8823,0),4)))</f>
        <v>http://gardening.about.com/od/plantprofile1/p/Allium.htm</v>
      </c>
    </row>
    <row r="834" spans="1:20" ht="20" customHeight="1">
      <c r="A834" s="14" t="s">
        <v>16906</v>
      </c>
      <c r="B834" s="14" t="s">
        <v>632</v>
      </c>
      <c r="C834" s="14" t="s">
        <v>16907</v>
      </c>
      <c r="E834" s="74">
        <v>46</v>
      </c>
      <c r="F834" s="74">
        <v>5040</v>
      </c>
      <c r="G834" s="74">
        <f t="shared" si="96"/>
        <v>552</v>
      </c>
      <c r="H834" s="80">
        <f t="shared" si="97"/>
        <v>0.10952380952380952</v>
      </c>
      <c r="I834" s="74">
        <f>INDEX('AWR Data'!A$1:E$8825,MATCH(A834,'AWR Data'!A$1:A$8825,0),5)</f>
        <v>20</v>
      </c>
      <c r="J834" s="74">
        <f t="shared" si="98"/>
        <v>176.64000000000001</v>
      </c>
      <c r="K834" s="105">
        <f t="shared" si="99"/>
        <v>0.32</v>
      </c>
      <c r="L834" s="75">
        <v>0</v>
      </c>
      <c r="M834" s="75">
        <v>0</v>
      </c>
      <c r="N834" s="75">
        <v>0</v>
      </c>
      <c r="O834" s="105">
        <v>0</v>
      </c>
      <c r="P834" s="98">
        <f t="shared" si="100"/>
        <v>552</v>
      </c>
      <c r="Q834" s="98">
        <f t="shared" si="101"/>
        <v>20</v>
      </c>
      <c r="R834" s="98">
        <f t="shared" si="102"/>
        <v>176.64000000000001</v>
      </c>
      <c r="S834" s="105">
        <f t="shared" si="103"/>
        <v>0.32</v>
      </c>
      <c r="T834" s="8" t="str">
        <f>IF(I834=0,"",(INDEX('AWR Data'!A$1:E$8823,MATCH(A834,'AWR Data'!A$1:A$8823,0),4)))</f>
        <v>http://gardening.about.com/od/plantprofiles/p/Pansies.htm</v>
      </c>
    </row>
    <row r="835" spans="1:20" ht="20" customHeight="1">
      <c r="A835" s="14" t="s">
        <v>2291</v>
      </c>
      <c r="B835" s="14" t="s">
        <v>1472</v>
      </c>
      <c r="C835" s="14" t="s">
        <v>2292</v>
      </c>
      <c r="E835" s="74">
        <v>110</v>
      </c>
      <c r="F835" s="74">
        <v>35000</v>
      </c>
      <c r="G835" s="74">
        <f t="shared" si="96"/>
        <v>1320</v>
      </c>
      <c r="H835" s="80">
        <f t="shared" si="97"/>
        <v>3.7714285714285714E-2</v>
      </c>
      <c r="I835" s="74">
        <f>INDEX('AWR Data'!A$1:E$8825,MATCH(A835,'AWR Data'!A$1:A$8825,0),5)</f>
        <v>21</v>
      </c>
      <c r="J835" s="74">
        <f t="shared" si="98"/>
        <v>92.4</v>
      </c>
      <c r="K835" s="105">
        <f t="shared" si="99"/>
        <v>7.0000000000000007E-2</v>
      </c>
      <c r="L835" s="75">
        <v>0</v>
      </c>
      <c r="M835" s="75">
        <v>0</v>
      </c>
      <c r="N835" s="75">
        <v>0</v>
      </c>
      <c r="O835" s="105">
        <v>0</v>
      </c>
      <c r="P835" s="98">
        <f t="shared" si="100"/>
        <v>1320</v>
      </c>
      <c r="Q835" s="98">
        <f t="shared" si="101"/>
        <v>21</v>
      </c>
      <c r="R835" s="98">
        <f t="shared" si="102"/>
        <v>92.4</v>
      </c>
      <c r="S835" s="105">
        <f t="shared" si="103"/>
        <v>7.0000000000000007E-2</v>
      </c>
      <c r="T835" s="8" t="str">
        <f>IF(I835=0,"",(INDEX('AWR Data'!A$1:E$8823,MATCH(A835,'AWR Data'!A$1:A$8823,0),4)))</f>
        <v>http://gardening.about.com/od/houseplants/a/EasyHouseplants.htm</v>
      </c>
    </row>
    <row r="836" spans="1:20" ht="20" customHeight="1">
      <c r="A836" s="14" t="s">
        <v>3732</v>
      </c>
      <c r="B836" s="14" t="s">
        <v>501</v>
      </c>
      <c r="C836" s="14" t="s">
        <v>3936</v>
      </c>
      <c r="E836" s="74">
        <v>140</v>
      </c>
      <c r="F836" s="74">
        <v>2770</v>
      </c>
      <c r="G836" s="74">
        <f t="shared" si="96"/>
        <v>1680</v>
      </c>
      <c r="H836" s="80">
        <f t="shared" si="97"/>
        <v>0.60649819494584833</v>
      </c>
      <c r="I836" s="74">
        <f>INDEX('AWR Data'!A$1:E$8825,MATCH(A836,'AWR Data'!A$1:A$8825,0),5)</f>
        <v>21</v>
      </c>
      <c r="J836" s="74">
        <f t="shared" si="98"/>
        <v>117.60000000000001</v>
      </c>
      <c r="K836" s="105">
        <f t="shared" si="99"/>
        <v>7.0000000000000007E-2</v>
      </c>
      <c r="L836" s="75">
        <v>0</v>
      </c>
      <c r="M836" s="75">
        <v>0</v>
      </c>
      <c r="N836" s="75">
        <v>0</v>
      </c>
      <c r="O836" s="105">
        <v>0</v>
      </c>
      <c r="P836" s="98">
        <f t="shared" si="100"/>
        <v>1680</v>
      </c>
      <c r="Q836" s="98">
        <f t="shared" si="101"/>
        <v>21</v>
      </c>
      <c r="R836" s="98">
        <f t="shared" si="102"/>
        <v>117.60000000000001</v>
      </c>
      <c r="S836" s="105">
        <f t="shared" si="103"/>
        <v>7.0000000000000007E-2</v>
      </c>
      <c r="T836" s="8" t="str">
        <f>IF(I836=0,"",(INDEX('AWR Data'!A$1:E$8823,MATCH(A836,'AWR Data'!A$1:A$8823,0),4)))</f>
        <v>http://gardening.about.com/od/perennials/a/PruningClematis.htm</v>
      </c>
    </row>
    <row r="837" spans="1:20" ht="20" customHeight="1">
      <c r="A837" s="14" t="s">
        <v>3696</v>
      </c>
      <c r="B837" s="14" t="s">
        <v>339</v>
      </c>
      <c r="C837" s="14" t="s">
        <v>3697</v>
      </c>
      <c r="E837" s="74">
        <v>28</v>
      </c>
      <c r="F837" s="74">
        <v>519</v>
      </c>
      <c r="G837" s="74">
        <f t="shared" si="96"/>
        <v>336</v>
      </c>
      <c r="H837" s="80">
        <f t="shared" si="97"/>
        <v>0.64739884393063585</v>
      </c>
      <c r="I837" s="74">
        <f>INDEX('AWR Data'!A$1:E$8825,MATCH(A837,'AWR Data'!A$1:A$8825,0),5)</f>
        <v>21</v>
      </c>
      <c r="J837" s="74">
        <f t="shared" si="98"/>
        <v>23.520000000000003</v>
      </c>
      <c r="K837" s="105">
        <f t="shared" si="99"/>
        <v>7.0000000000000007E-2</v>
      </c>
      <c r="L837" s="75">
        <v>0</v>
      </c>
      <c r="M837" s="75">
        <v>0</v>
      </c>
      <c r="N837" s="75">
        <v>0</v>
      </c>
      <c r="O837" s="105">
        <v>0</v>
      </c>
      <c r="P837" s="98">
        <f t="shared" si="100"/>
        <v>336</v>
      </c>
      <c r="Q837" s="98">
        <f t="shared" si="101"/>
        <v>21</v>
      </c>
      <c r="R837" s="98">
        <f t="shared" si="102"/>
        <v>23.520000000000003</v>
      </c>
      <c r="S837" s="105">
        <f t="shared" si="103"/>
        <v>7.0000000000000007E-2</v>
      </c>
      <c r="T837" s="8" t="str">
        <f>IF(I837=0,"",(INDEX('AWR Data'!A$1:E$8823,MATCH(A837,'AWR Data'!A$1:A$8823,0),4)))</f>
        <v>http://gardening.about.com/od/whatsnewinthegarden/ig/Coneflower---Echinacea/Echinacea--Sunset-.htm</v>
      </c>
    </row>
    <row r="838" spans="1:20" ht="20" customHeight="1">
      <c r="A838" s="14" t="s">
        <v>6065</v>
      </c>
      <c r="B838" s="14" t="s">
        <v>2879</v>
      </c>
      <c r="C838" s="14" t="s">
        <v>6066</v>
      </c>
      <c r="E838" s="74">
        <v>36</v>
      </c>
      <c r="F838" s="74">
        <v>64500</v>
      </c>
      <c r="G838" s="74">
        <f t="shared" ref="G838:G901" si="104">+E838*12</f>
        <v>432</v>
      </c>
      <c r="H838" s="80">
        <f t="shared" ref="H838:H901" si="105">IF(G838&gt;0,(IF(F838&gt;0,G838/F838,1000)),0)</f>
        <v>6.6976744186046508E-3</v>
      </c>
      <c r="I838" s="74">
        <f>INDEX('AWR Data'!A$1:E$8825,MATCH(A838,'AWR Data'!A$1:A$8825,0),5)</f>
        <v>21</v>
      </c>
      <c r="J838" s="74">
        <f t="shared" ref="J838:J901" si="106">IF(I838=0,0,IF(I838&gt;0,IF(I838&lt;11,G838,IF(I838&lt;21,(G838*0.32),IF(I838&lt;31,(G838*0.07),0)))))</f>
        <v>30.240000000000002</v>
      </c>
      <c r="K838" s="105">
        <f t="shared" ref="K838:K901" si="107">IF(G838,J838/G838,0)</f>
        <v>7.0000000000000007E-2</v>
      </c>
      <c r="L838" s="75">
        <v>0</v>
      </c>
      <c r="M838" s="75">
        <v>0</v>
      </c>
      <c r="N838" s="75">
        <v>0</v>
      </c>
      <c r="O838" s="105">
        <v>0</v>
      </c>
      <c r="P838" s="98">
        <f t="shared" ref="P838:P901" si="108">+G838-L838</f>
        <v>432</v>
      </c>
      <c r="Q838" s="98">
        <f t="shared" ref="Q838:Q901" si="109">IF(I838=0,I838-M838,IF(M838,IF(I838=0,(M838-0),M838-I838),I838))</f>
        <v>21</v>
      </c>
      <c r="R838" s="98">
        <f t="shared" ref="R838:R901" si="110">+J838-N838</f>
        <v>30.240000000000002</v>
      </c>
      <c r="S838" s="105">
        <f t="shared" ref="S838:S901" si="111">+K838-O838</f>
        <v>7.0000000000000007E-2</v>
      </c>
      <c r="T838" s="8" t="str">
        <f>IF(I838=0,"",(INDEX('AWR Data'!A$1:E$8823,MATCH(A838,'AWR Data'!A$1:A$8823,0),4)))</f>
        <v>http://gardening.about.com/od/annuals/a/SelfSeedNGB.htm</v>
      </c>
    </row>
    <row r="839" spans="1:20" ht="20" customHeight="1">
      <c r="A839" s="14" t="s">
        <v>5893</v>
      </c>
      <c r="B839" s="14" t="s">
        <v>989</v>
      </c>
      <c r="C839" s="14" t="s">
        <v>5894</v>
      </c>
      <c r="E839" s="74">
        <v>9900</v>
      </c>
      <c r="F839" s="74">
        <v>1150000</v>
      </c>
      <c r="G839" s="74">
        <f t="shared" si="104"/>
        <v>118800</v>
      </c>
      <c r="H839" s="80">
        <f t="shared" si="105"/>
        <v>0.10330434782608695</v>
      </c>
      <c r="I839" s="74">
        <f>INDEX('AWR Data'!A$1:E$8825,MATCH(A839,'AWR Data'!A$1:A$8825,0),5)</f>
        <v>21</v>
      </c>
      <c r="J839" s="74">
        <f t="shared" si="106"/>
        <v>8316</v>
      </c>
      <c r="K839" s="105">
        <f t="shared" si="107"/>
        <v>7.0000000000000007E-2</v>
      </c>
      <c r="L839" s="75">
        <v>0</v>
      </c>
      <c r="M839" s="75">
        <v>0</v>
      </c>
      <c r="N839" s="75">
        <v>0</v>
      </c>
      <c r="O839" s="105">
        <v>0</v>
      </c>
      <c r="P839" s="98">
        <f t="shared" si="108"/>
        <v>118800</v>
      </c>
      <c r="Q839" s="98">
        <f t="shared" si="109"/>
        <v>21</v>
      </c>
      <c r="R839" s="98">
        <f t="shared" si="110"/>
        <v>8316</v>
      </c>
      <c r="S839" s="105">
        <f t="shared" si="111"/>
        <v>7.0000000000000007E-2</v>
      </c>
      <c r="T839" s="8" t="str">
        <f>IF(I839=0,"",(INDEX('AWR Data'!A$1:E$8823,MATCH(A839,'AWR Data'!A$1:A$8823,0),4)))</f>
        <v>http://gardening.about.com/od/gardendesign/Garden_Design_Putting_It_All_Together.htm</v>
      </c>
    </row>
    <row r="840" spans="1:20" ht="20" customHeight="1">
      <c r="A840" s="14" t="s">
        <v>6262</v>
      </c>
      <c r="B840" s="14" t="s">
        <v>579</v>
      </c>
      <c r="C840" s="14" t="s">
        <v>6263</v>
      </c>
      <c r="E840" s="74">
        <v>1600</v>
      </c>
      <c r="F840" s="74">
        <v>1390000</v>
      </c>
      <c r="G840" s="74">
        <f t="shared" si="104"/>
        <v>19200</v>
      </c>
      <c r="H840" s="80">
        <f t="shared" si="105"/>
        <v>1.381294964028777E-2</v>
      </c>
      <c r="I840" s="74">
        <f>INDEX('AWR Data'!A$1:E$8825,MATCH(A840,'AWR Data'!A$1:A$8825,0),5)</f>
        <v>21</v>
      </c>
      <c r="J840" s="74">
        <f t="shared" si="106"/>
        <v>1344.0000000000002</v>
      </c>
      <c r="K840" s="105">
        <f t="shared" si="107"/>
        <v>7.0000000000000007E-2</v>
      </c>
      <c r="L840" s="75">
        <v>0</v>
      </c>
      <c r="M840" s="75">
        <v>0</v>
      </c>
      <c r="N840" s="75">
        <v>0</v>
      </c>
      <c r="O840" s="105">
        <v>0</v>
      </c>
      <c r="P840" s="98">
        <f t="shared" si="108"/>
        <v>19200</v>
      </c>
      <c r="Q840" s="98">
        <f t="shared" si="109"/>
        <v>21</v>
      </c>
      <c r="R840" s="98">
        <f t="shared" si="110"/>
        <v>1344.0000000000002</v>
      </c>
      <c r="S840" s="105">
        <f t="shared" si="111"/>
        <v>7.0000000000000007E-2</v>
      </c>
      <c r="T840" s="8" t="str">
        <f>IF(I840=0,"",(INDEX('AWR Data'!A$1:E$8823,MATCH(A840,'AWR Data'!A$1:A$8823,0),4)))</f>
        <v>http://gardening.about.com/od/rose1/Rose_Gardens_Growing_and_Tending_Roses.htm</v>
      </c>
    </row>
    <row r="841" spans="1:20" ht="20" customHeight="1">
      <c r="A841" s="14" t="s">
        <v>7196</v>
      </c>
      <c r="B841" s="14" t="s">
        <v>516</v>
      </c>
      <c r="C841" s="14" t="s">
        <v>7197</v>
      </c>
      <c r="E841" s="74">
        <v>590</v>
      </c>
      <c r="F841" s="74">
        <v>17000</v>
      </c>
      <c r="G841" s="74">
        <f t="shared" si="104"/>
        <v>7080</v>
      </c>
      <c r="H841" s="80">
        <f t="shared" si="105"/>
        <v>0.41647058823529409</v>
      </c>
      <c r="I841" s="74">
        <f>INDEX('AWR Data'!A$1:E$8825,MATCH(A841,'AWR Data'!A$1:A$8825,0),5)</f>
        <v>21</v>
      </c>
      <c r="J841" s="74">
        <f t="shared" si="106"/>
        <v>495.6</v>
      </c>
      <c r="K841" s="105">
        <f t="shared" si="107"/>
        <v>7.0000000000000007E-2</v>
      </c>
      <c r="L841" s="75">
        <v>0</v>
      </c>
      <c r="M841" s="75">
        <v>0</v>
      </c>
      <c r="N841" s="75">
        <v>0</v>
      </c>
      <c r="O841" s="105">
        <v>0</v>
      </c>
      <c r="P841" s="98">
        <f t="shared" si="108"/>
        <v>7080</v>
      </c>
      <c r="Q841" s="98">
        <f t="shared" si="109"/>
        <v>21</v>
      </c>
      <c r="R841" s="98">
        <f t="shared" si="110"/>
        <v>495.6</v>
      </c>
      <c r="S841" s="105">
        <f t="shared" si="111"/>
        <v>7.0000000000000007E-2</v>
      </c>
      <c r="T841" s="8" t="str">
        <f>IF(I841=0,"",(INDEX('AWR Data'!A$1:E$8823,MATCH(A841,'AWR Data'!A$1:A$8823,0),4)))</f>
        <v>http://gardening.about.com/od/hydrangea/a/Hydrangea_Care.htm</v>
      </c>
    </row>
    <row r="842" spans="1:20" ht="20" customHeight="1">
      <c r="A842" s="14" t="s">
        <v>8239</v>
      </c>
      <c r="B842" s="14" t="s">
        <v>516</v>
      </c>
      <c r="C842" s="14" t="s">
        <v>8240</v>
      </c>
      <c r="E842" s="74">
        <v>590</v>
      </c>
      <c r="F842" s="74">
        <v>102000</v>
      </c>
      <c r="G842" s="74">
        <f t="shared" si="104"/>
        <v>7080</v>
      </c>
      <c r="H842" s="80">
        <f t="shared" si="105"/>
        <v>6.9411764705882353E-2</v>
      </c>
      <c r="I842" s="74">
        <f>INDEX('AWR Data'!A$1:E$8825,MATCH(A842,'AWR Data'!A$1:A$8825,0),5)</f>
        <v>21</v>
      </c>
      <c r="J842" s="74">
        <f t="shared" si="106"/>
        <v>495.6</v>
      </c>
      <c r="K842" s="105">
        <f t="shared" si="107"/>
        <v>7.0000000000000007E-2</v>
      </c>
      <c r="L842" s="75">
        <v>0</v>
      </c>
      <c r="M842" s="75">
        <v>0</v>
      </c>
      <c r="N842" s="75">
        <v>0</v>
      </c>
      <c r="O842" s="105">
        <v>0</v>
      </c>
      <c r="P842" s="98">
        <f t="shared" si="108"/>
        <v>7080</v>
      </c>
      <c r="Q842" s="98">
        <f t="shared" si="109"/>
        <v>21</v>
      </c>
      <c r="R842" s="98">
        <f t="shared" si="110"/>
        <v>495.6</v>
      </c>
      <c r="S842" s="105">
        <f t="shared" si="111"/>
        <v>7.0000000000000007E-2</v>
      </c>
      <c r="T842" s="8" t="str">
        <f>IF(I842=0,"",(INDEX('AWR Data'!A$1:E$8823,MATCH(A842,'AWR Data'!A$1:A$8823,0),4)))</f>
        <v>http://gardening.about.com/od/choosingperennialplants/ig/Plants-Worth-a-Look/Hydrangea-Pinky-Winky-.htm</v>
      </c>
    </row>
    <row r="843" spans="1:20" ht="20" customHeight="1">
      <c r="A843" s="106" t="s">
        <v>8555</v>
      </c>
      <c r="B843" s="106" t="s">
        <v>516</v>
      </c>
      <c r="C843" s="106" t="s">
        <v>8556</v>
      </c>
      <c r="D843" s="106"/>
      <c r="E843" s="109">
        <v>14800</v>
      </c>
      <c r="F843" s="109">
        <v>2840000</v>
      </c>
      <c r="G843" s="109">
        <f t="shared" si="104"/>
        <v>177600</v>
      </c>
      <c r="H843" s="107">
        <f t="shared" si="105"/>
        <v>6.2535211267605639E-2</v>
      </c>
      <c r="I843" s="109">
        <f>INDEX('AWR Data'!A$1:E$8825,MATCH(A843,'AWR Data'!A$1:A$8825,0),5)</f>
        <v>21</v>
      </c>
      <c r="J843" s="109">
        <f t="shared" si="106"/>
        <v>12432.000000000002</v>
      </c>
      <c r="K843" s="124">
        <f t="shared" si="107"/>
        <v>7.0000000000000007E-2</v>
      </c>
      <c r="L843" s="108">
        <v>0</v>
      </c>
      <c r="M843" s="108">
        <v>0</v>
      </c>
      <c r="N843" s="108">
        <v>0</v>
      </c>
      <c r="O843" s="124">
        <v>0</v>
      </c>
      <c r="P843" s="109">
        <f t="shared" si="108"/>
        <v>177600</v>
      </c>
      <c r="Q843" s="109">
        <f t="shared" si="109"/>
        <v>21</v>
      </c>
      <c r="R843" s="109">
        <f t="shared" si="110"/>
        <v>12432.000000000002</v>
      </c>
      <c r="S843" s="124">
        <f t="shared" si="111"/>
        <v>7.0000000000000007E-2</v>
      </c>
      <c r="T843" s="110" t="str">
        <f>IF(I843=0,"",(INDEX('AWR Data'!A$1:E$8823,MATCH(A843,'AWR Data'!A$1:A$8823,0),4)))</f>
        <v>http://gardening.about.com/od/treesshrubs/a/Prune_Hydrangea.htm</v>
      </c>
    </row>
    <row r="844" spans="1:20" ht="20" customHeight="1">
      <c r="A844" s="14" t="s">
        <v>13083</v>
      </c>
      <c r="B844" s="14" t="s">
        <v>418</v>
      </c>
      <c r="C844" s="14" t="s">
        <v>13084</v>
      </c>
      <c r="E844" s="74">
        <v>36</v>
      </c>
      <c r="F844" s="74">
        <v>181</v>
      </c>
      <c r="G844" s="74">
        <f t="shared" si="104"/>
        <v>432</v>
      </c>
      <c r="H844" s="80">
        <f t="shared" si="105"/>
        <v>2.3867403314917128</v>
      </c>
      <c r="I844" s="74">
        <f>INDEX('AWR Data'!A$1:E$8825,MATCH(A844,'AWR Data'!A$1:A$8825,0),5)</f>
        <v>21</v>
      </c>
      <c r="J844" s="74">
        <f t="shared" si="106"/>
        <v>30.240000000000002</v>
      </c>
      <c r="K844" s="105">
        <f t="shared" si="107"/>
        <v>7.0000000000000007E-2</v>
      </c>
      <c r="L844" s="75">
        <v>0</v>
      </c>
      <c r="M844" s="75">
        <v>0</v>
      </c>
      <c r="N844" s="75">
        <v>0</v>
      </c>
      <c r="O844" s="105">
        <v>0</v>
      </c>
      <c r="P844" s="98">
        <f t="shared" si="108"/>
        <v>432</v>
      </c>
      <c r="Q844" s="98">
        <f t="shared" si="109"/>
        <v>21</v>
      </c>
      <c r="R844" s="98">
        <f t="shared" si="110"/>
        <v>30.240000000000002</v>
      </c>
      <c r="S844" s="105">
        <f t="shared" si="111"/>
        <v>7.0000000000000007E-2</v>
      </c>
      <c r="T844" s="8" t="str">
        <f>IF(I844=0,"",(INDEX('AWR Data'!A$1:E$8823,MATCH(A844,'AWR Data'!A$1:A$8823,0),4)))</f>
        <v>http://gardening.about.com/od/plantprofiles/p/Marigolds.htm</v>
      </c>
    </row>
    <row r="845" spans="1:20" ht="20" customHeight="1">
      <c r="A845" s="14" t="s">
        <v>14134</v>
      </c>
      <c r="B845" s="14" t="s">
        <v>2054</v>
      </c>
      <c r="C845" s="14" t="s">
        <v>14135</v>
      </c>
      <c r="E845" s="74">
        <v>58</v>
      </c>
      <c r="F845" s="74">
        <v>271</v>
      </c>
      <c r="G845" s="74">
        <f t="shared" si="104"/>
        <v>696</v>
      </c>
      <c r="H845" s="80">
        <f t="shared" si="105"/>
        <v>2.5682656826568264</v>
      </c>
      <c r="I845" s="74">
        <f>INDEX('AWR Data'!A$1:E$8825,MATCH(A845,'AWR Data'!A$1:A$8825,0),5)</f>
        <v>21</v>
      </c>
      <c r="J845" s="74">
        <f t="shared" si="106"/>
        <v>48.720000000000006</v>
      </c>
      <c r="K845" s="105">
        <f t="shared" si="107"/>
        <v>7.0000000000000007E-2</v>
      </c>
      <c r="L845" s="75">
        <v>0</v>
      </c>
      <c r="M845" s="75">
        <v>0</v>
      </c>
      <c r="N845" s="75">
        <v>0</v>
      </c>
      <c r="O845" s="105">
        <v>0</v>
      </c>
      <c r="P845" s="98">
        <f t="shared" si="108"/>
        <v>696</v>
      </c>
      <c r="Q845" s="98">
        <f t="shared" si="109"/>
        <v>21</v>
      </c>
      <c r="R845" s="98">
        <f t="shared" si="110"/>
        <v>48.720000000000006</v>
      </c>
      <c r="S845" s="105">
        <f t="shared" si="111"/>
        <v>7.0000000000000007E-2</v>
      </c>
      <c r="T845" s="8" t="str">
        <f>IF(I845=0,"",(INDEX('AWR Data'!A$1:E$8823,MATCH(A845,'AWR Data'!A$1:A$8823,0),4)))</f>
        <v>http://gardening.about.com/od/gardenmaintenance/a/SeedSaving.htm</v>
      </c>
    </row>
    <row r="846" spans="1:20" ht="20" customHeight="1">
      <c r="A846" s="14" t="s">
        <v>17189</v>
      </c>
      <c r="B846" s="14" t="s">
        <v>1025</v>
      </c>
      <c r="C846" s="14" t="s">
        <v>17190</v>
      </c>
      <c r="E846" s="74">
        <v>140</v>
      </c>
      <c r="F846" s="74">
        <v>33300</v>
      </c>
      <c r="G846" s="74">
        <f t="shared" si="104"/>
        <v>1680</v>
      </c>
      <c r="H846" s="80">
        <f t="shared" si="105"/>
        <v>5.0450450450450449E-2</v>
      </c>
      <c r="I846" s="74">
        <f>INDEX('AWR Data'!A$1:E$8825,MATCH(A846,'AWR Data'!A$1:A$8825,0),5)</f>
        <v>21</v>
      </c>
      <c r="J846" s="74">
        <f t="shared" si="106"/>
        <v>117.60000000000001</v>
      </c>
      <c r="K846" s="105">
        <f t="shared" si="107"/>
        <v>7.0000000000000007E-2</v>
      </c>
      <c r="L846" s="75">
        <v>0</v>
      </c>
      <c r="M846" s="75">
        <v>0</v>
      </c>
      <c r="N846" s="75">
        <v>0</v>
      </c>
      <c r="O846" s="105">
        <v>0</v>
      </c>
      <c r="P846" s="98">
        <f t="shared" si="108"/>
        <v>1680</v>
      </c>
      <c r="Q846" s="98">
        <f t="shared" si="109"/>
        <v>21</v>
      </c>
      <c r="R846" s="98">
        <f t="shared" si="110"/>
        <v>117.60000000000001</v>
      </c>
      <c r="S846" s="105">
        <f t="shared" si="111"/>
        <v>7.0000000000000007E-2</v>
      </c>
      <c r="T846" s="8" t="str">
        <f>IF(I846=0,"",(INDEX('AWR Data'!A$1:E$8823,MATCH(A846,'AWR Data'!A$1:A$8823,0),4)))</f>
        <v>http://gardening.about.com/od/houseplants/ig/Houseplants/Christmas-Cactus.htm</v>
      </c>
    </row>
    <row r="847" spans="1:20" ht="20" customHeight="1">
      <c r="A847" s="14" t="s">
        <v>2386</v>
      </c>
      <c r="B847" s="14" t="s">
        <v>279</v>
      </c>
      <c r="C847" s="14" t="s">
        <v>2387</v>
      </c>
      <c r="E847" s="74">
        <v>2900</v>
      </c>
      <c r="F847" s="74">
        <v>54300</v>
      </c>
      <c r="G847" s="74">
        <f t="shared" si="104"/>
        <v>34800</v>
      </c>
      <c r="H847" s="80">
        <f t="shared" si="105"/>
        <v>0.64088397790055252</v>
      </c>
      <c r="I847" s="74">
        <f>INDEX('AWR Data'!A$1:E$8825,MATCH(A847,'AWR Data'!A$1:A$8825,0),5)</f>
        <v>22</v>
      </c>
      <c r="J847" s="74">
        <f t="shared" si="106"/>
        <v>2436.0000000000005</v>
      </c>
      <c r="K847" s="105">
        <f t="shared" si="107"/>
        <v>7.0000000000000007E-2</v>
      </c>
      <c r="L847" s="75">
        <v>0</v>
      </c>
      <c r="M847" s="75">
        <v>0</v>
      </c>
      <c r="N847" s="75">
        <v>0</v>
      </c>
      <c r="O847" s="105">
        <v>0</v>
      </c>
      <c r="P847" s="98">
        <f t="shared" si="108"/>
        <v>34800</v>
      </c>
      <c r="Q847" s="98">
        <f t="shared" si="109"/>
        <v>22</v>
      </c>
      <c r="R847" s="98">
        <f t="shared" si="110"/>
        <v>2436.0000000000005</v>
      </c>
      <c r="S847" s="105">
        <f t="shared" si="111"/>
        <v>7.0000000000000007E-2</v>
      </c>
      <c r="T847" s="8" t="str">
        <f>IF(I847=0,"",(INDEX('AWR Data'!A$1:E$8823,MATCH(A847,'AWR Data'!A$1:A$8823,0),4)))</f>
        <v>http://gardening.about.com/od/soniasgarden/a/Bromeliads.htm</v>
      </c>
    </row>
    <row r="848" spans="1:20" ht="20" customHeight="1">
      <c r="A848" s="14" t="s">
        <v>5375</v>
      </c>
      <c r="B848" s="14" t="s">
        <v>516</v>
      </c>
      <c r="C848" s="14" t="s">
        <v>5376</v>
      </c>
      <c r="E848" s="74">
        <v>140</v>
      </c>
      <c r="F848" s="74">
        <v>787</v>
      </c>
      <c r="G848" s="74">
        <f t="shared" si="104"/>
        <v>1680</v>
      </c>
      <c r="H848" s="80">
        <f t="shared" si="105"/>
        <v>2.1346886912325287</v>
      </c>
      <c r="I848" s="74">
        <f>INDEX('AWR Data'!A$1:E$8825,MATCH(A848,'AWR Data'!A$1:A$8825,0),5)</f>
        <v>22</v>
      </c>
      <c r="J848" s="74">
        <f t="shared" si="106"/>
        <v>117.60000000000001</v>
      </c>
      <c r="K848" s="105">
        <f t="shared" si="107"/>
        <v>7.0000000000000007E-2</v>
      </c>
      <c r="L848" s="75">
        <v>0</v>
      </c>
      <c r="M848" s="75">
        <v>0</v>
      </c>
      <c r="N848" s="75">
        <v>0</v>
      </c>
      <c r="O848" s="105">
        <v>0</v>
      </c>
      <c r="P848" s="98">
        <f t="shared" si="108"/>
        <v>1680</v>
      </c>
      <c r="Q848" s="98">
        <f t="shared" si="109"/>
        <v>22</v>
      </c>
      <c r="R848" s="98">
        <f t="shared" si="110"/>
        <v>117.60000000000001</v>
      </c>
      <c r="S848" s="105">
        <f t="shared" si="111"/>
        <v>7.0000000000000007E-2</v>
      </c>
      <c r="T848" s="8" t="str">
        <f>IF(I848=0,"",(INDEX('AWR Data'!A$1:E$8823,MATCH(A848,'AWR Data'!A$1:A$8823,0),4)))</f>
        <v>http://gardening.about.com/od/hydrangea/ig/Forever---Ever-Hydrangea/</v>
      </c>
    </row>
    <row r="849" spans="1:20" ht="20" customHeight="1">
      <c r="A849" s="14" t="s">
        <v>6530</v>
      </c>
      <c r="B849" s="14" t="s">
        <v>17535</v>
      </c>
      <c r="C849" s="14" t="s">
        <v>6531</v>
      </c>
      <c r="E849" s="74">
        <v>720</v>
      </c>
      <c r="F849" s="74">
        <v>125000</v>
      </c>
      <c r="G849" s="74">
        <f t="shared" si="104"/>
        <v>8640</v>
      </c>
      <c r="H849" s="80">
        <f t="shared" si="105"/>
        <v>6.9120000000000001E-2</v>
      </c>
      <c r="I849" s="74">
        <f>INDEX('AWR Data'!A$1:E$8825,MATCH(A849,'AWR Data'!A$1:A$8825,0),5)</f>
        <v>22</v>
      </c>
      <c r="J849" s="74">
        <f t="shared" si="106"/>
        <v>604.80000000000007</v>
      </c>
      <c r="K849" s="105">
        <f t="shared" si="107"/>
        <v>7.0000000000000007E-2</v>
      </c>
      <c r="L849" s="75">
        <v>0</v>
      </c>
      <c r="M849" s="75">
        <v>0</v>
      </c>
      <c r="N849" s="75">
        <v>0</v>
      </c>
      <c r="O849" s="105">
        <v>0</v>
      </c>
      <c r="P849" s="98">
        <f t="shared" si="108"/>
        <v>8640</v>
      </c>
      <c r="Q849" s="98">
        <f t="shared" si="109"/>
        <v>22</v>
      </c>
      <c r="R849" s="98">
        <f t="shared" si="110"/>
        <v>604.80000000000007</v>
      </c>
      <c r="S849" s="105">
        <f t="shared" si="111"/>
        <v>7.0000000000000007E-2</v>
      </c>
      <c r="T849" s="8" t="str">
        <f>IF(I849=0,"",(INDEX('AWR Data'!A$1:E$8823,MATCH(A849,'AWR Data'!A$1:A$8823,0),4)))</f>
        <v>http://gardening.about.com/od/toolschool/tp/Garden_Trowels.htm</v>
      </c>
    </row>
    <row r="850" spans="1:20" ht="20" customHeight="1">
      <c r="A850" s="14" t="s">
        <v>12359</v>
      </c>
      <c r="B850" s="14" t="s">
        <v>246</v>
      </c>
      <c r="C850" s="14" t="s">
        <v>12360</v>
      </c>
      <c r="E850" s="74">
        <v>140</v>
      </c>
      <c r="F850" s="74">
        <v>3530</v>
      </c>
      <c r="G850" s="74">
        <f t="shared" si="104"/>
        <v>1680</v>
      </c>
      <c r="H850" s="80">
        <f t="shared" si="105"/>
        <v>0.47592067988668557</v>
      </c>
      <c r="I850" s="74">
        <f>INDEX('AWR Data'!A$1:E$8825,MATCH(A850,'AWR Data'!A$1:A$8825,0),5)</f>
        <v>22</v>
      </c>
      <c r="J850" s="74">
        <f t="shared" si="106"/>
        <v>117.60000000000001</v>
      </c>
      <c r="K850" s="105">
        <f t="shared" si="107"/>
        <v>7.0000000000000007E-2</v>
      </c>
      <c r="L850" s="75">
        <v>0</v>
      </c>
      <c r="M850" s="75">
        <v>0</v>
      </c>
      <c r="N850" s="75">
        <v>0</v>
      </c>
      <c r="O850" s="105">
        <v>0</v>
      </c>
      <c r="P850" s="98">
        <f t="shared" si="108"/>
        <v>1680</v>
      </c>
      <c r="Q850" s="98">
        <f t="shared" si="109"/>
        <v>22</v>
      </c>
      <c r="R850" s="98">
        <f t="shared" si="110"/>
        <v>117.60000000000001</v>
      </c>
      <c r="S850" s="105">
        <f t="shared" si="111"/>
        <v>7.0000000000000007E-2</v>
      </c>
      <c r="T850" s="8" t="str">
        <f>IF(I850=0,"",(INDEX('AWR Data'!A$1:E$8823,MATCH(A850,'AWR Data'!A$1:A$8823,0),4)))</f>
        <v>http://gardening.about.com/od/plantprofile1/p/Allium.htm</v>
      </c>
    </row>
    <row r="851" spans="1:20" ht="20" customHeight="1">
      <c r="A851" s="14" t="s">
        <v>12495</v>
      </c>
      <c r="B851" s="14" t="s">
        <v>920</v>
      </c>
      <c r="C851" s="14" t="s">
        <v>12496</v>
      </c>
      <c r="E851" s="74">
        <v>210</v>
      </c>
      <c r="F851" s="74">
        <v>8360</v>
      </c>
      <c r="G851" s="74">
        <f t="shared" si="104"/>
        <v>2520</v>
      </c>
      <c r="H851" s="80">
        <f t="shared" si="105"/>
        <v>0.30143540669856461</v>
      </c>
      <c r="I851" s="74">
        <f>INDEX('AWR Data'!A$1:E$8825,MATCH(A851,'AWR Data'!A$1:A$8825,0),5)</f>
        <v>22</v>
      </c>
      <c r="J851" s="74">
        <f t="shared" si="106"/>
        <v>176.4</v>
      </c>
      <c r="K851" s="105">
        <f t="shared" si="107"/>
        <v>7.0000000000000007E-2</v>
      </c>
      <c r="L851" s="75">
        <v>0</v>
      </c>
      <c r="M851" s="75">
        <v>0</v>
      </c>
      <c r="N851" s="75">
        <v>0</v>
      </c>
      <c r="O851" s="105">
        <v>0</v>
      </c>
      <c r="P851" s="98">
        <f t="shared" si="108"/>
        <v>2520</v>
      </c>
      <c r="Q851" s="98">
        <f t="shared" si="109"/>
        <v>22</v>
      </c>
      <c r="R851" s="98">
        <f t="shared" si="110"/>
        <v>176.4</v>
      </c>
      <c r="S851" s="105">
        <f t="shared" si="111"/>
        <v>7.0000000000000007E-2</v>
      </c>
      <c r="T851" s="8" t="str">
        <f>IF(I851=0,"",(INDEX('AWR Data'!A$1:E$8823,MATCH(A851,'AWR Data'!A$1:A$8823,0),4)))</f>
        <v>http://gardening.about.com/od/floweringshrubs/p/Lilacs.htm</v>
      </c>
    </row>
    <row r="852" spans="1:20" ht="20" customHeight="1">
      <c r="A852" s="14" t="s">
        <v>15127</v>
      </c>
      <c r="B852" s="14" t="s">
        <v>579</v>
      </c>
      <c r="C852" s="14" t="s">
        <v>15128</v>
      </c>
      <c r="E852" s="74">
        <v>140</v>
      </c>
      <c r="F852" s="74">
        <v>4330</v>
      </c>
      <c r="G852" s="74">
        <f t="shared" si="104"/>
        <v>1680</v>
      </c>
      <c r="H852" s="80">
        <f t="shared" si="105"/>
        <v>0.38799076212471134</v>
      </c>
      <c r="I852" s="74">
        <f>INDEX('AWR Data'!A$1:E$8825,MATCH(A852,'AWR Data'!A$1:A$8825,0),5)</f>
        <v>22</v>
      </c>
      <c r="J852" s="74">
        <f t="shared" si="106"/>
        <v>117.60000000000001</v>
      </c>
      <c r="K852" s="105">
        <f t="shared" si="107"/>
        <v>7.0000000000000007E-2</v>
      </c>
      <c r="L852" s="75">
        <v>0</v>
      </c>
      <c r="M852" s="75">
        <v>0</v>
      </c>
      <c r="N852" s="75">
        <v>0</v>
      </c>
      <c r="O852" s="105">
        <v>0</v>
      </c>
      <c r="P852" s="98">
        <f t="shared" si="108"/>
        <v>1680</v>
      </c>
      <c r="Q852" s="98">
        <f t="shared" si="109"/>
        <v>22</v>
      </c>
      <c r="R852" s="98">
        <f t="shared" si="110"/>
        <v>117.60000000000001</v>
      </c>
      <c r="S852" s="105">
        <f t="shared" si="111"/>
        <v>7.0000000000000007E-2</v>
      </c>
      <c r="T852" s="8" t="str">
        <f>IF(I852=0,"",(INDEX('AWR Data'!A$1:E$8823,MATCH(A852,'AWR Data'!A$1:A$8823,0),4)))</f>
        <v>http://gardening.about.com/od/rose1/a/MiniRose.htm</v>
      </c>
    </row>
    <row r="853" spans="1:20" ht="20" customHeight="1">
      <c r="A853" s="14" t="s">
        <v>16665</v>
      </c>
      <c r="B853" s="14" t="s">
        <v>2947</v>
      </c>
      <c r="C853" s="14" t="s">
        <v>16666</v>
      </c>
      <c r="E853" s="74">
        <v>720</v>
      </c>
      <c r="F853" s="74">
        <v>1130</v>
      </c>
      <c r="G853" s="74">
        <f t="shared" si="104"/>
        <v>8640</v>
      </c>
      <c r="H853" s="80">
        <f t="shared" si="105"/>
        <v>7.6460176991150446</v>
      </c>
      <c r="I853" s="74">
        <f>INDEX('AWR Data'!A$1:E$8825,MATCH(A853,'AWR Data'!A$1:A$8825,0),5)</f>
        <v>22</v>
      </c>
      <c r="J853" s="74">
        <f t="shared" si="106"/>
        <v>604.80000000000007</v>
      </c>
      <c r="K853" s="105">
        <f t="shared" si="107"/>
        <v>7.0000000000000007E-2</v>
      </c>
      <c r="L853" s="75">
        <v>0</v>
      </c>
      <c r="M853" s="75">
        <v>0</v>
      </c>
      <c r="N853" s="75">
        <v>0</v>
      </c>
      <c r="O853" s="105">
        <v>0</v>
      </c>
      <c r="P853" s="98">
        <f t="shared" si="108"/>
        <v>8640</v>
      </c>
      <c r="Q853" s="98">
        <f t="shared" si="109"/>
        <v>22</v>
      </c>
      <c r="R853" s="98">
        <f t="shared" si="110"/>
        <v>604.80000000000007</v>
      </c>
      <c r="S853" s="105">
        <f t="shared" si="111"/>
        <v>7.0000000000000007E-2</v>
      </c>
      <c r="T853" s="8" t="str">
        <f>IF(I853=0,"",(INDEX('AWR Data'!A$1:E$8823,MATCH(A853,'AWR Data'!A$1:A$8823,0),4)))</f>
        <v>http://gardening.about.com/od/treesshrubs/a/PruneTreeShrubs.htm</v>
      </c>
    </row>
    <row r="854" spans="1:20" ht="20" customHeight="1">
      <c r="A854" s="14" t="s">
        <v>16507</v>
      </c>
      <c r="B854" s="14" t="s">
        <v>17535</v>
      </c>
      <c r="C854" s="14" t="s">
        <v>16508</v>
      </c>
      <c r="E854" s="74">
        <v>4400</v>
      </c>
      <c r="F854" s="74">
        <v>5510000</v>
      </c>
      <c r="G854" s="74">
        <f t="shared" si="104"/>
        <v>52800</v>
      </c>
      <c r="H854" s="80">
        <f t="shared" si="105"/>
        <v>9.5825771324863883E-3</v>
      </c>
      <c r="I854" s="74">
        <f>INDEX('AWR Data'!A$1:E$8825,MATCH(A854,'AWR Data'!A$1:A$8825,0),5)</f>
        <v>22</v>
      </c>
      <c r="J854" s="74">
        <f t="shared" si="106"/>
        <v>3696.0000000000005</v>
      </c>
      <c r="K854" s="105">
        <f t="shared" si="107"/>
        <v>7.0000000000000007E-2</v>
      </c>
      <c r="L854" s="75">
        <v>0</v>
      </c>
      <c r="M854" s="75">
        <v>0</v>
      </c>
      <c r="N854" s="75">
        <v>0</v>
      </c>
      <c r="O854" s="105">
        <v>0</v>
      </c>
      <c r="P854" s="98">
        <f t="shared" si="108"/>
        <v>52800</v>
      </c>
      <c r="Q854" s="98">
        <f t="shared" si="109"/>
        <v>22</v>
      </c>
      <c r="R854" s="98">
        <f t="shared" si="110"/>
        <v>3696.0000000000005</v>
      </c>
      <c r="S854" s="105">
        <f t="shared" si="111"/>
        <v>7.0000000000000007E-2</v>
      </c>
      <c r="T854" s="8" t="str">
        <f>IF(I854=0,"",(INDEX('AWR Data'!A$1:E$8823,MATCH(A854,'AWR Data'!A$1:A$8823,0),4)))</f>
        <v>http://gardening.about.com/od/toolschool/tp/Wheelbarrow.htm</v>
      </c>
    </row>
    <row r="855" spans="1:20" ht="20" customHeight="1">
      <c r="A855" s="14" t="s">
        <v>2559</v>
      </c>
      <c r="B855" s="14" t="s">
        <v>418</v>
      </c>
      <c r="C855" s="14" t="s">
        <v>2560</v>
      </c>
      <c r="E855" s="74">
        <v>40500</v>
      </c>
      <c r="F855" s="74">
        <v>6370000</v>
      </c>
      <c r="G855" s="74">
        <f t="shared" si="104"/>
        <v>486000</v>
      </c>
      <c r="H855" s="80">
        <f t="shared" si="105"/>
        <v>7.6295133437990575E-2</v>
      </c>
      <c r="I855" s="74">
        <f>INDEX('AWR Data'!A$1:E$8825,MATCH(A855,'AWR Data'!A$1:A$8825,0),5)</f>
        <v>23</v>
      </c>
      <c r="J855" s="74">
        <f t="shared" si="106"/>
        <v>34020</v>
      </c>
      <c r="K855" s="105">
        <f t="shared" si="107"/>
        <v>7.0000000000000007E-2</v>
      </c>
      <c r="L855" s="75">
        <v>0</v>
      </c>
      <c r="M855" s="75">
        <v>0</v>
      </c>
      <c r="N855" s="75">
        <v>0</v>
      </c>
      <c r="O855" s="105">
        <v>0</v>
      </c>
      <c r="P855" s="98">
        <f t="shared" si="108"/>
        <v>486000</v>
      </c>
      <c r="Q855" s="98">
        <f t="shared" si="109"/>
        <v>23</v>
      </c>
      <c r="R855" s="98">
        <f t="shared" si="110"/>
        <v>34020</v>
      </c>
      <c r="S855" s="105">
        <f t="shared" si="111"/>
        <v>7.0000000000000007E-2</v>
      </c>
      <c r="T855" s="8" t="str">
        <f>IF(I855=0,"",(INDEX('AWR Data'!A$1:E$8823,MATCH(A855,'AWR Data'!A$1:A$8823,0),4)))</f>
        <v>http://gardening.about.com/od/herbsspecificplants1/p/Calendula.htm</v>
      </c>
    </row>
    <row r="856" spans="1:20" ht="20" customHeight="1">
      <c r="A856" s="14" t="s">
        <v>2468</v>
      </c>
      <c r="B856" s="14" t="s">
        <v>279</v>
      </c>
      <c r="C856" s="14" t="s">
        <v>2469</v>
      </c>
      <c r="E856" s="74">
        <v>110</v>
      </c>
      <c r="F856" s="74">
        <v>803</v>
      </c>
      <c r="G856" s="74">
        <f t="shared" si="104"/>
        <v>1320</v>
      </c>
      <c r="H856" s="80">
        <f t="shared" si="105"/>
        <v>1.6438356164383561</v>
      </c>
      <c r="I856" s="74">
        <f>INDEX('AWR Data'!A$1:E$8825,MATCH(A856,'AWR Data'!A$1:A$8825,0),5)</f>
        <v>23</v>
      </c>
      <c r="J856" s="74">
        <f t="shared" si="106"/>
        <v>92.4</v>
      </c>
      <c r="K856" s="105">
        <f t="shared" si="107"/>
        <v>7.0000000000000007E-2</v>
      </c>
      <c r="L856" s="75">
        <v>0</v>
      </c>
      <c r="M856" s="75">
        <v>0</v>
      </c>
      <c r="N856" s="75">
        <v>0</v>
      </c>
      <c r="O856" s="105">
        <v>0</v>
      </c>
      <c r="P856" s="98">
        <f t="shared" si="108"/>
        <v>1320</v>
      </c>
      <c r="Q856" s="98">
        <f t="shared" si="109"/>
        <v>23</v>
      </c>
      <c r="R856" s="98">
        <f t="shared" si="110"/>
        <v>92.4</v>
      </c>
      <c r="S856" s="105">
        <f t="shared" si="111"/>
        <v>7.0000000000000007E-2</v>
      </c>
      <c r="T856" s="8" t="str">
        <f>IF(I856=0,"",(INDEX('AWR Data'!A$1:E$8823,MATCH(A856,'AWR Data'!A$1:A$8823,0),4)))</f>
        <v>http://gardening.about.com/od/soniasgarden/a/Bromeliads.htm</v>
      </c>
    </row>
    <row r="857" spans="1:20" ht="20" customHeight="1">
      <c r="A857" s="14" t="s">
        <v>6221</v>
      </c>
      <c r="B857" s="14" t="s">
        <v>516</v>
      </c>
      <c r="C857" s="14" t="s">
        <v>6222</v>
      </c>
      <c r="E857" s="74">
        <v>73</v>
      </c>
      <c r="F857" s="74">
        <v>768</v>
      </c>
      <c r="G857" s="74">
        <f t="shared" si="104"/>
        <v>876</v>
      </c>
      <c r="H857" s="80">
        <f t="shared" si="105"/>
        <v>1.140625</v>
      </c>
      <c r="I857" s="74">
        <f>INDEX('AWR Data'!A$1:E$8825,MATCH(A857,'AWR Data'!A$1:A$8825,0),5)</f>
        <v>23</v>
      </c>
      <c r="J857" s="74">
        <f t="shared" si="106"/>
        <v>61.320000000000007</v>
      </c>
      <c r="K857" s="105">
        <f t="shared" si="107"/>
        <v>7.0000000000000007E-2</v>
      </c>
      <c r="L857" s="75">
        <v>0</v>
      </c>
      <c r="M857" s="75">
        <v>0</v>
      </c>
      <c r="N857" s="75">
        <v>0</v>
      </c>
      <c r="O857" s="105">
        <v>0</v>
      </c>
      <c r="P857" s="98">
        <f t="shared" si="108"/>
        <v>876</v>
      </c>
      <c r="Q857" s="98">
        <f t="shared" si="109"/>
        <v>23</v>
      </c>
      <c r="R857" s="98">
        <f t="shared" si="110"/>
        <v>61.320000000000007</v>
      </c>
      <c r="S857" s="105">
        <f t="shared" si="111"/>
        <v>7.0000000000000007E-2</v>
      </c>
      <c r="T857" s="8" t="str">
        <f>IF(I857=0,"",(INDEX('AWR Data'!A$1:E$8823,MATCH(A857,'AWR Data'!A$1:A$8823,0),4)))</f>
        <v>http://gardening.about.com/od/hydrangea/a/Hydrangea_Care_2.htm</v>
      </c>
    </row>
    <row r="858" spans="1:20" ht="20" customHeight="1">
      <c r="A858" s="14" t="s">
        <v>6141</v>
      </c>
      <c r="B858" s="14" t="s">
        <v>17334</v>
      </c>
      <c r="C858" s="14" t="s">
        <v>6142</v>
      </c>
      <c r="E858" s="74">
        <v>1000</v>
      </c>
      <c r="F858" s="74">
        <v>350000</v>
      </c>
      <c r="G858" s="74">
        <f t="shared" si="104"/>
        <v>12000</v>
      </c>
      <c r="H858" s="80">
        <f t="shared" si="105"/>
        <v>3.4285714285714287E-2</v>
      </c>
      <c r="I858" s="74">
        <f>INDEX('AWR Data'!A$1:E$8825,MATCH(A858,'AWR Data'!A$1:A$8825,0),5)</f>
        <v>23</v>
      </c>
      <c r="J858" s="74">
        <f t="shared" si="106"/>
        <v>840.00000000000011</v>
      </c>
      <c r="K858" s="105">
        <f t="shared" si="107"/>
        <v>7.0000000000000007E-2</v>
      </c>
      <c r="L858" s="75">
        <v>0</v>
      </c>
      <c r="M858" s="75">
        <v>0</v>
      </c>
      <c r="N858" s="75">
        <v>0</v>
      </c>
      <c r="O858" s="105">
        <v>0</v>
      </c>
      <c r="P858" s="98">
        <f t="shared" si="108"/>
        <v>12000</v>
      </c>
      <c r="Q858" s="98">
        <f t="shared" si="109"/>
        <v>23</v>
      </c>
      <c r="R858" s="98">
        <f t="shared" si="110"/>
        <v>840.00000000000011</v>
      </c>
      <c r="S858" s="105">
        <f t="shared" si="111"/>
        <v>7.0000000000000007E-2</v>
      </c>
      <c r="T858" s="8" t="str">
        <f>IF(I858=0,"",(INDEX('AWR Data'!A$1:E$8823,MATCH(A858,'AWR Data'!A$1:A$8823,0),4)))</f>
        <v>http://gardening.about.com/od/galleryofgardens/Photo_Gallery_of_Gardens_for_Garden_Design_Inspiration.htm</v>
      </c>
    </row>
    <row r="859" spans="1:20" ht="20" customHeight="1">
      <c r="A859" s="14" t="s">
        <v>8004</v>
      </c>
      <c r="B859" s="14" t="s">
        <v>1472</v>
      </c>
      <c r="C859" s="14" t="s">
        <v>8005</v>
      </c>
      <c r="E859" s="74">
        <v>210</v>
      </c>
      <c r="F859" s="74">
        <v>99200</v>
      </c>
      <c r="G859" s="74">
        <f t="shared" si="104"/>
        <v>2520</v>
      </c>
      <c r="H859" s="80">
        <f t="shared" si="105"/>
        <v>2.5403225806451612E-2</v>
      </c>
      <c r="I859" s="74">
        <f>INDEX('AWR Data'!A$1:E$8825,MATCH(A859,'AWR Data'!A$1:A$8825,0),5)</f>
        <v>23</v>
      </c>
      <c r="J859" s="74">
        <f t="shared" si="106"/>
        <v>176.4</v>
      </c>
      <c r="K859" s="105">
        <f t="shared" si="107"/>
        <v>7.0000000000000007E-2</v>
      </c>
      <c r="L859" s="75">
        <v>0</v>
      </c>
      <c r="M859" s="75">
        <v>0</v>
      </c>
      <c r="N859" s="75">
        <v>0</v>
      </c>
      <c r="O859" s="105">
        <v>0</v>
      </c>
      <c r="P859" s="98">
        <f t="shared" si="108"/>
        <v>2520</v>
      </c>
      <c r="Q859" s="98">
        <f t="shared" si="109"/>
        <v>23</v>
      </c>
      <c r="R859" s="98">
        <f t="shared" si="110"/>
        <v>176.4</v>
      </c>
      <c r="S859" s="105">
        <f t="shared" si="111"/>
        <v>7.0000000000000007E-2</v>
      </c>
      <c r="T859" s="8" t="str">
        <f>IF(I859=0,"",(INDEX('AWR Data'!A$1:E$8823,MATCH(A859,'AWR Data'!A$1:A$8823,0),4)))</f>
        <v>http://gardening.about.com/od/perennials/tp/Low-Maintenance-Plants.htm</v>
      </c>
    </row>
    <row r="860" spans="1:20" ht="20" customHeight="1">
      <c r="A860" s="14" t="s">
        <v>8806</v>
      </c>
      <c r="B860" s="14" t="s">
        <v>1472</v>
      </c>
      <c r="C860" s="14" t="s">
        <v>8807</v>
      </c>
      <c r="E860" s="74">
        <v>170</v>
      </c>
      <c r="F860" s="74">
        <v>97300</v>
      </c>
      <c r="G860" s="74">
        <f t="shared" si="104"/>
        <v>2040</v>
      </c>
      <c r="H860" s="80">
        <f t="shared" si="105"/>
        <v>2.0966084275436794E-2</v>
      </c>
      <c r="I860" s="74">
        <f>INDEX('AWR Data'!A$1:E$8825,MATCH(A860,'AWR Data'!A$1:A$8825,0),5)</f>
        <v>23</v>
      </c>
      <c r="J860" s="74">
        <f t="shared" si="106"/>
        <v>142.80000000000001</v>
      </c>
      <c r="K860" s="105">
        <f t="shared" si="107"/>
        <v>7.0000000000000007E-2</v>
      </c>
      <c r="L860" s="75">
        <v>0</v>
      </c>
      <c r="M860" s="75">
        <v>0</v>
      </c>
      <c r="N860" s="75">
        <v>0</v>
      </c>
      <c r="O860" s="105">
        <v>0</v>
      </c>
      <c r="P860" s="98">
        <f t="shared" si="108"/>
        <v>2040</v>
      </c>
      <c r="Q860" s="98">
        <f t="shared" si="109"/>
        <v>23</v>
      </c>
      <c r="R860" s="98">
        <f t="shared" si="110"/>
        <v>142.80000000000001</v>
      </c>
      <c r="S860" s="105">
        <f t="shared" si="111"/>
        <v>7.0000000000000007E-2</v>
      </c>
      <c r="T860" s="8" t="str">
        <f>IF(I860=0,"",(INDEX('AWR Data'!A$1:E$8823,MATCH(A860,'AWR Data'!A$1:A$8823,0),4)))</f>
        <v>http://gardening.about.com/od/houseplants/a/EasyHouseplants.htm</v>
      </c>
    </row>
    <row r="861" spans="1:20" ht="20" customHeight="1">
      <c r="A861" s="14" t="s">
        <v>8618</v>
      </c>
      <c r="B861" s="14" t="s">
        <v>1472</v>
      </c>
      <c r="C861" s="14" t="s">
        <v>8619</v>
      </c>
      <c r="E861" s="74">
        <v>480</v>
      </c>
      <c r="F861" s="74">
        <v>326000</v>
      </c>
      <c r="G861" s="74">
        <f t="shared" si="104"/>
        <v>5760</v>
      </c>
      <c r="H861" s="80">
        <f t="shared" si="105"/>
        <v>1.7668711656441717E-2</v>
      </c>
      <c r="I861" s="74">
        <f>INDEX('AWR Data'!A$1:E$8825,MATCH(A861,'AWR Data'!A$1:A$8825,0),5)</f>
        <v>23</v>
      </c>
      <c r="J861" s="74">
        <f t="shared" si="106"/>
        <v>403.20000000000005</v>
      </c>
      <c r="K861" s="105">
        <f t="shared" si="107"/>
        <v>7.0000000000000007E-2</v>
      </c>
      <c r="L861" s="75">
        <v>0</v>
      </c>
      <c r="M861" s="75">
        <v>0</v>
      </c>
      <c r="N861" s="75">
        <v>0</v>
      </c>
      <c r="O861" s="105">
        <v>0</v>
      </c>
      <c r="P861" s="98">
        <f t="shared" si="108"/>
        <v>5760</v>
      </c>
      <c r="Q861" s="98">
        <f t="shared" si="109"/>
        <v>23</v>
      </c>
      <c r="R861" s="98">
        <f t="shared" si="110"/>
        <v>403.20000000000005</v>
      </c>
      <c r="S861" s="105">
        <f t="shared" si="111"/>
        <v>7.0000000000000007E-2</v>
      </c>
      <c r="T861" s="8" t="str">
        <f>IF(I861=0,"",(INDEX('AWR Data'!A$1:E$8823,MATCH(A861,'AWR Data'!A$1:A$8823,0),4)))</f>
        <v>http://gardening.about.com/od/houseplants/a/EasyHouseplants.htm</v>
      </c>
    </row>
    <row r="862" spans="1:20" ht="20" customHeight="1">
      <c r="A862" s="14" t="s">
        <v>9231</v>
      </c>
      <c r="B862" s="14" t="s">
        <v>989</v>
      </c>
      <c r="C862" s="14" t="s">
        <v>9232</v>
      </c>
      <c r="E862" s="74">
        <v>36</v>
      </c>
      <c r="F862" s="74">
        <v>158000</v>
      </c>
      <c r="G862" s="74">
        <f t="shared" si="104"/>
        <v>432</v>
      </c>
      <c r="H862" s="80">
        <f t="shared" si="105"/>
        <v>2.7341772151898733E-3</v>
      </c>
      <c r="I862" s="74">
        <f>INDEX('AWR Data'!A$1:E$8825,MATCH(A862,'AWR Data'!A$1:A$8825,0),5)</f>
        <v>23</v>
      </c>
      <c r="J862" s="74">
        <f t="shared" si="106"/>
        <v>30.240000000000002</v>
      </c>
      <c r="K862" s="105">
        <f t="shared" si="107"/>
        <v>7.0000000000000007E-2</v>
      </c>
      <c r="L862" s="75">
        <v>0</v>
      </c>
      <c r="M862" s="75">
        <v>0</v>
      </c>
      <c r="N862" s="75">
        <v>0</v>
      </c>
      <c r="O862" s="105">
        <v>0</v>
      </c>
      <c r="P862" s="98">
        <f t="shared" si="108"/>
        <v>432</v>
      </c>
      <c r="Q862" s="98">
        <f t="shared" si="109"/>
        <v>23</v>
      </c>
      <c r="R862" s="98">
        <f t="shared" si="110"/>
        <v>30.240000000000002</v>
      </c>
      <c r="S862" s="105">
        <f t="shared" si="111"/>
        <v>7.0000000000000007E-2</v>
      </c>
      <c r="T862" s="8" t="str">
        <f>IF(I862=0,"",(INDEX('AWR Data'!A$1:E$8823,MATCH(A862,'AWR Data'!A$1:A$8823,0),4)))</f>
        <v>http://gardening.about.com</v>
      </c>
    </row>
    <row r="863" spans="1:20" ht="20" customHeight="1">
      <c r="A863" s="14" t="s">
        <v>9812</v>
      </c>
      <c r="B863" s="14" t="s">
        <v>2054</v>
      </c>
      <c r="C863" s="14" t="s">
        <v>9813</v>
      </c>
      <c r="E863" s="74">
        <v>58</v>
      </c>
      <c r="F863" s="74">
        <v>478</v>
      </c>
      <c r="G863" s="74">
        <f t="shared" si="104"/>
        <v>696</v>
      </c>
      <c r="H863" s="80">
        <f t="shared" si="105"/>
        <v>1.4560669456066946</v>
      </c>
      <c r="I863" s="74">
        <f>INDEX('AWR Data'!A$1:E$8825,MATCH(A863,'AWR Data'!A$1:A$8825,0),5)</f>
        <v>23</v>
      </c>
      <c r="J863" s="74">
        <f t="shared" si="106"/>
        <v>48.720000000000006</v>
      </c>
      <c r="K863" s="105">
        <f t="shared" si="107"/>
        <v>7.0000000000000007E-2</v>
      </c>
      <c r="L863" s="75">
        <v>0</v>
      </c>
      <c r="M863" s="75">
        <v>0</v>
      </c>
      <c r="N863" s="75">
        <v>0</v>
      </c>
      <c r="O863" s="105">
        <v>0</v>
      </c>
      <c r="P863" s="98">
        <f t="shared" si="108"/>
        <v>696</v>
      </c>
      <c r="Q863" s="98">
        <f t="shared" si="109"/>
        <v>23</v>
      </c>
      <c r="R863" s="98">
        <f t="shared" si="110"/>
        <v>48.720000000000006</v>
      </c>
      <c r="S863" s="105">
        <f t="shared" si="111"/>
        <v>7.0000000000000007E-2</v>
      </c>
      <c r="T863" s="8" t="str">
        <f>IF(I863=0,"",(INDEX('AWR Data'!A$1:E$8823,MATCH(A863,'AWR Data'!A$1:A$8823,0),4)))</f>
        <v>http://gardening.about.com/od/galleryofgardens/ig/Zinnias/Zinnia--Magellan-Coral-.htm</v>
      </c>
    </row>
    <row r="864" spans="1:20" ht="20" customHeight="1">
      <c r="A864" s="14" t="s">
        <v>11285</v>
      </c>
      <c r="B864" s="14" t="s">
        <v>1178</v>
      </c>
      <c r="C864" s="14" t="s">
        <v>11498</v>
      </c>
      <c r="E864" s="74">
        <v>880</v>
      </c>
      <c r="F864" s="74">
        <v>72800</v>
      </c>
      <c r="G864" s="74">
        <f t="shared" si="104"/>
        <v>10560</v>
      </c>
      <c r="H864" s="80">
        <f t="shared" si="105"/>
        <v>0.14505494505494507</v>
      </c>
      <c r="I864" s="74">
        <f>INDEX('AWR Data'!A$1:E$8825,MATCH(A864,'AWR Data'!A$1:A$8825,0),5)</f>
        <v>23</v>
      </c>
      <c r="J864" s="74">
        <f t="shared" si="106"/>
        <v>739.2</v>
      </c>
      <c r="K864" s="105">
        <f t="shared" si="107"/>
        <v>7.0000000000000007E-2</v>
      </c>
      <c r="L864" s="75">
        <v>0</v>
      </c>
      <c r="M864" s="75">
        <v>0</v>
      </c>
      <c r="N864" s="75">
        <v>0</v>
      </c>
      <c r="O864" s="105">
        <v>0</v>
      </c>
      <c r="P864" s="98">
        <f t="shared" si="108"/>
        <v>10560</v>
      </c>
      <c r="Q864" s="98">
        <f t="shared" si="109"/>
        <v>23</v>
      </c>
      <c r="R864" s="98">
        <f t="shared" si="110"/>
        <v>739.2</v>
      </c>
      <c r="S864" s="105">
        <f t="shared" si="111"/>
        <v>7.0000000000000007E-2</v>
      </c>
      <c r="T864" s="8" t="str">
        <f>IF(I864=0,"",(INDEX('AWR Data'!A$1:E$8823,MATCH(A864,'AWR Data'!A$1:A$8823,0),4)))</f>
        <v>http://gardening.about.com/od/plantprofile1/qt/Planting-Peonies.htm</v>
      </c>
    </row>
    <row r="865" spans="1:20" ht="20" customHeight="1">
      <c r="A865" s="14" t="s">
        <v>11693</v>
      </c>
      <c r="B865" s="14" t="s">
        <v>516</v>
      </c>
      <c r="C865" s="14" t="s">
        <v>11694</v>
      </c>
      <c r="E865" s="74">
        <v>170</v>
      </c>
      <c r="F865" s="74">
        <v>8600</v>
      </c>
      <c r="G865" s="74">
        <f t="shared" si="104"/>
        <v>2040</v>
      </c>
      <c r="H865" s="80">
        <f t="shared" si="105"/>
        <v>0.23720930232558141</v>
      </c>
      <c r="I865" s="74">
        <f>INDEX('AWR Data'!A$1:E$8825,MATCH(A865,'AWR Data'!A$1:A$8825,0),5)</f>
        <v>23</v>
      </c>
      <c r="J865" s="74">
        <f t="shared" si="106"/>
        <v>142.80000000000001</v>
      </c>
      <c r="K865" s="105">
        <f t="shared" si="107"/>
        <v>7.0000000000000007E-2</v>
      </c>
      <c r="L865" s="75">
        <v>0</v>
      </c>
      <c r="M865" s="75">
        <v>0</v>
      </c>
      <c r="N865" s="75">
        <v>0</v>
      </c>
      <c r="O865" s="105">
        <v>0</v>
      </c>
      <c r="P865" s="98">
        <f t="shared" si="108"/>
        <v>2040</v>
      </c>
      <c r="Q865" s="98">
        <f t="shared" si="109"/>
        <v>23</v>
      </c>
      <c r="R865" s="98">
        <f t="shared" si="110"/>
        <v>142.80000000000001</v>
      </c>
      <c r="S865" s="105">
        <f t="shared" si="111"/>
        <v>7.0000000000000007E-2</v>
      </c>
      <c r="T865" s="8" t="str">
        <f>IF(I865=0,"",(INDEX('AWR Data'!A$1:E$8823,MATCH(A865,'AWR Data'!A$1:A$8823,0),4)))</f>
        <v>http://gardening.about.com/od/treesshrubs/a/Prune_Hydrangea_3.htm</v>
      </c>
    </row>
    <row r="866" spans="1:20" ht="20" customHeight="1">
      <c r="A866" s="14" t="s">
        <v>13716</v>
      </c>
      <c r="B866" s="14" t="s">
        <v>579</v>
      </c>
      <c r="C866" s="14" t="s">
        <v>13717</v>
      </c>
      <c r="E866" s="74">
        <v>3600</v>
      </c>
      <c r="F866" s="74">
        <v>1190000</v>
      </c>
      <c r="G866" s="74">
        <f t="shared" si="104"/>
        <v>43200</v>
      </c>
      <c r="H866" s="80">
        <f t="shared" si="105"/>
        <v>3.6302521008403359E-2</v>
      </c>
      <c r="I866" s="74">
        <f>INDEX('AWR Data'!A$1:E$8825,MATCH(A866,'AWR Data'!A$1:A$8825,0),5)</f>
        <v>23</v>
      </c>
      <c r="J866" s="74">
        <f t="shared" si="106"/>
        <v>3024.0000000000005</v>
      </c>
      <c r="K866" s="105">
        <f t="shared" si="107"/>
        <v>7.0000000000000007E-2</v>
      </c>
      <c r="L866" s="75">
        <v>0</v>
      </c>
      <c r="M866" s="75">
        <v>0</v>
      </c>
      <c r="N866" s="75">
        <v>0</v>
      </c>
      <c r="O866" s="105">
        <v>0</v>
      </c>
      <c r="P866" s="98">
        <f t="shared" si="108"/>
        <v>43200</v>
      </c>
      <c r="Q866" s="98">
        <f t="shared" si="109"/>
        <v>23</v>
      </c>
      <c r="R866" s="98">
        <f t="shared" si="110"/>
        <v>3024.0000000000005</v>
      </c>
      <c r="S866" s="105">
        <f t="shared" si="111"/>
        <v>7.0000000000000007E-2</v>
      </c>
      <c r="T866" s="8" t="str">
        <f>IF(I866=0,"",(INDEX('AWR Data'!A$1:E$8823,MATCH(A866,'AWR Data'!A$1:A$8823,0),4)))</f>
        <v>http://gardening.about.com/od/yourgardenphotos/ig/Garden-Triumphs/Creeping-Rose-Bush.htm</v>
      </c>
    </row>
    <row r="867" spans="1:20" ht="20" customHeight="1">
      <c r="A867" s="14" t="s">
        <v>14374</v>
      </c>
      <c r="B867" s="14" t="s">
        <v>573</v>
      </c>
      <c r="C867" s="14" t="s">
        <v>14375</v>
      </c>
      <c r="E867" s="74">
        <v>1000</v>
      </c>
      <c r="F867" s="74">
        <v>172000</v>
      </c>
      <c r="G867" s="74">
        <f t="shared" si="104"/>
        <v>12000</v>
      </c>
      <c r="H867" s="80">
        <f t="shared" si="105"/>
        <v>6.9767441860465115E-2</v>
      </c>
      <c r="I867" s="74">
        <f>INDEX('AWR Data'!A$1:E$8825,MATCH(A867,'AWR Data'!A$1:A$8825,0),5)</f>
        <v>23</v>
      </c>
      <c r="J867" s="74">
        <f t="shared" si="106"/>
        <v>840.00000000000011</v>
      </c>
      <c r="K867" s="105">
        <f t="shared" si="107"/>
        <v>7.0000000000000007E-2</v>
      </c>
      <c r="L867" s="75">
        <v>0</v>
      </c>
      <c r="M867" s="75">
        <v>0</v>
      </c>
      <c r="N867" s="75">
        <v>0</v>
      </c>
      <c r="O867" s="105">
        <v>0</v>
      </c>
      <c r="P867" s="98">
        <f t="shared" si="108"/>
        <v>12000</v>
      </c>
      <c r="Q867" s="98">
        <f t="shared" si="109"/>
        <v>23</v>
      </c>
      <c r="R867" s="98">
        <f t="shared" si="110"/>
        <v>840.00000000000011</v>
      </c>
      <c r="S867" s="105">
        <f t="shared" si="111"/>
        <v>7.0000000000000007E-2</v>
      </c>
      <c r="T867" s="8" t="str">
        <f>IF(I867=0,"",(INDEX('AWR Data'!A$1:E$8823,MATCH(A867,'AWR Data'!A$1:A$8823,0),4)))</f>
        <v>http://gardening.about.com/od/plantprofile1/p/Growing-Caring-For-And-Using-Scented-Geraniums.htm</v>
      </c>
    </row>
    <row r="868" spans="1:20" ht="20" customHeight="1">
      <c r="A868" s="14" t="s">
        <v>15158</v>
      </c>
      <c r="B868" s="14" t="s">
        <v>920</v>
      </c>
      <c r="C868" s="14" t="s">
        <v>15159</v>
      </c>
      <c r="E868" s="74">
        <v>36</v>
      </c>
      <c r="F868" s="74">
        <v>9640</v>
      </c>
      <c r="G868" s="74">
        <f t="shared" si="104"/>
        <v>432</v>
      </c>
      <c r="H868" s="80">
        <f t="shared" si="105"/>
        <v>4.4813278008298756E-2</v>
      </c>
      <c r="I868" s="74">
        <f>INDEX('AWR Data'!A$1:E$8825,MATCH(A868,'AWR Data'!A$1:A$8825,0),5)</f>
        <v>23</v>
      </c>
      <c r="J868" s="74">
        <f t="shared" si="106"/>
        <v>30.240000000000002</v>
      </c>
      <c r="K868" s="105">
        <f t="shared" si="107"/>
        <v>7.0000000000000007E-2</v>
      </c>
      <c r="L868" s="75">
        <v>0</v>
      </c>
      <c r="M868" s="75">
        <v>0</v>
      </c>
      <c r="N868" s="75">
        <v>0</v>
      </c>
      <c r="O868" s="105">
        <v>0</v>
      </c>
      <c r="P868" s="98">
        <f t="shared" si="108"/>
        <v>432</v>
      </c>
      <c r="Q868" s="98">
        <f t="shared" si="109"/>
        <v>23</v>
      </c>
      <c r="R868" s="98">
        <f t="shared" si="110"/>
        <v>30.240000000000002</v>
      </c>
      <c r="S868" s="105">
        <f t="shared" si="111"/>
        <v>7.0000000000000007E-2</v>
      </c>
      <c r="T868" s="8" t="str">
        <f>IF(I868=0,"",(INDEX('AWR Data'!A$1:E$8823,MATCH(A868,'AWR Data'!A$1:A$8823,0),4)))</f>
        <v>http://gardening.about.com/od/pruning/a/Pruning_Lilacs.htm</v>
      </c>
    </row>
    <row r="869" spans="1:20" ht="20" customHeight="1">
      <c r="A869" s="14" t="s">
        <v>16111</v>
      </c>
      <c r="B869" s="14" t="s">
        <v>513</v>
      </c>
      <c r="C869" s="14" t="s">
        <v>16112</v>
      </c>
      <c r="E869" s="74">
        <v>140</v>
      </c>
      <c r="F869" s="74">
        <v>9690</v>
      </c>
      <c r="G869" s="74">
        <f t="shared" si="104"/>
        <v>1680</v>
      </c>
      <c r="H869" s="80">
        <f t="shared" si="105"/>
        <v>0.17337461300309598</v>
      </c>
      <c r="I869" s="74">
        <f>INDEX('AWR Data'!A$1:E$8825,MATCH(A869,'AWR Data'!A$1:A$8825,0),5)</f>
        <v>23</v>
      </c>
      <c r="J869" s="74">
        <f t="shared" si="106"/>
        <v>117.60000000000001</v>
      </c>
      <c r="K869" s="105">
        <f t="shared" si="107"/>
        <v>7.0000000000000007E-2</v>
      </c>
      <c r="L869" s="75">
        <v>0</v>
      </c>
      <c r="M869" s="75">
        <v>0</v>
      </c>
      <c r="N869" s="75">
        <v>0</v>
      </c>
      <c r="O869" s="105">
        <v>0</v>
      </c>
      <c r="P869" s="98">
        <f t="shared" si="108"/>
        <v>1680</v>
      </c>
      <c r="Q869" s="98">
        <f t="shared" si="109"/>
        <v>23</v>
      </c>
      <c r="R869" s="98">
        <f t="shared" si="110"/>
        <v>117.60000000000001</v>
      </c>
      <c r="S869" s="105">
        <f t="shared" si="111"/>
        <v>7.0000000000000007E-2</v>
      </c>
      <c r="T869" s="8" t="str">
        <f>IF(I869=0,"",(INDEX('AWR Data'!A$1:E$8823,MATCH(A869,'AWR Data'!A$1:A$8823,0),4)))</f>
        <v>http://gardening.about.com/od/treesshrubs/a/Viburnums_3.htm</v>
      </c>
    </row>
    <row r="870" spans="1:20" ht="20" customHeight="1">
      <c r="A870" s="14" t="s">
        <v>17245</v>
      </c>
      <c r="B870" s="14" t="s">
        <v>2054</v>
      </c>
      <c r="C870" s="14" t="s">
        <v>17246</v>
      </c>
      <c r="E870" s="74">
        <v>320</v>
      </c>
      <c r="F870" s="74">
        <v>60900</v>
      </c>
      <c r="G870" s="74">
        <f t="shared" si="104"/>
        <v>3840</v>
      </c>
      <c r="H870" s="80">
        <f t="shared" si="105"/>
        <v>6.3054187192118222E-2</v>
      </c>
      <c r="I870" s="74">
        <f>INDEX('AWR Data'!A$1:E$8825,MATCH(A870,'AWR Data'!A$1:A$8825,0),5)</f>
        <v>23</v>
      </c>
      <c r="J870" s="74">
        <f t="shared" si="106"/>
        <v>268.8</v>
      </c>
      <c r="K870" s="105">
        <f t="shared" si="107"/>
        <v>7.0000000000000007E-2</v>
      </c>
      <c r="L870" s="75">
        <v>0</v>
      </c>
      <c r="M870" s="75">
        <v>0</v>
      </c>
      <c r="N870" s="75">
        <v>0</v>
      </c>
      <c r="O870" s="105">
        <v>0</v>
      </c>
      <c r="P870" s="98">
        <f t="shared" si="108"/>
        <v>3840</v>
      </c>
      <c r="Q870" s="98">
        <f t="shared" si="109"/>
        <v>23</v>
      </c>
      <c r="R870" s="98">
        <f t="shared" si="110"/>
        <v>268.8</v>
      </c>
      <c r="S870" s="105">
        <f t="shared" si="111"/>
        <v>7.0000000000000007E-2</v>
      </c>
      <c r="T870" s="8" t="str">
        <f>IF(I870=0,"",(INDEX('AWR Data'!A$1:E$8823,MATCH(A870,'AWR Data'!A$1:A$8823,0),4)))</f>
        <v>http://gardening.about.com/od/galleryofgardens/ig/Zinnias/Profusion-Zinnias.htm</v>
      </c>
    </row>
    <row r="871" spans="1:20" ht="20" customHeight="1">
      <c r="A871" s="14" t="s">
        <v>3669</v>
      </c>
      <c r="B871" s="14" t="s">
        <v>920</v>
      </c>
      <c r="C871" s="14" t="s">
        <v>3670</v>
      </c>
      <c r="E871" s="74">
        <v>46</v>
      </c>
      <c r="F871" s="74">
        <v>12200</v>
      </c>
      <c r="G871" s="74">
        <f t="shared" si="104"/>
        <v>552</v>
      </c>
      <c r="H871" s="80">
        <f t="shared" si="105"/>
        <v>4.5245901639344263E-2</v>
      </c>
      <c r="I871" s="74">
        <f>INDEX('AWR Data'!A$1:E$8825,MATCH(A871,'AWR Data'!A$1:A$8825,0),5)</f>
        <v>24</v>
      </c>
      <c r="J871" s="74">
        <f t="shared" si="106"/>
        <v>38.64</v>
      </c>
      <c r="K871" s="105">
        <f t="shared" si="107"/>
        <v>7.0000000000000007E-2</v>
      </c>
      <c r="L871" s="75">
        <v>0</v>
      </c>
      <c r="M871" s="75">
        <v>0</v>
      </c>
      <c r="N871" s="75">
        <v>0</v>
      </c>
      <c r="O871" s="105">
        <v>0</v>
      </c>
      <c r="P871" s="98">
        <f t="shared" si="108"/>
        <v>552</v>
      </c>
      <c r="Q871" s="98">
        <f t="shared" si="109"/>
        <v>24</v>
      </c>
      <c r="R871" s="98">
        <f t="shared" si="110"/>
        <v>38.64</v>
      </c>
      <c r="S871" s="105">
        <f t="shared" si="111"/>
        <v>7.0000000000000007E-2</v>
      </c>
      <c r="T871" s="8" t="str">
        <f>IF(I871=0,"",(INDEX('AWR Data'!A$1:E$8823,MATCH(A871,'AWR Data'!A$1:A$8823,0),4)))</f>
        <v>http://gardening.about.com/od/floweringshrubs/p/Lilacs.htm</v>
      </c>
    </row>
    <row r="872" spans="1:20" ht="20" customHeight="1">
      <c r="A872" s="106" t="s">
        <v>3508</v>
      </c>
      <c r="B872" s="106" t="s">
        <v>339</v>
      </c>
      <c r="C872" s="106" t="s">
        <v>3509</v>
      </c>
      <c r="D872" s="106"/>
      <c r="E872" s="109">
        <v>1600</v>
      </c>
      <c r="F872" s="109">
        <v>292000</v>
      </c>
      <c r="G872" s="109">
        <f t="shared" si="104"/>
        <v>19200</v>
      </c>
      <c r="H872" s="107">
        <f t="shared" si="105"/>
        <v>6.575342465753424E-2</v>
      </c>
      <c r="I872" s="109">
        <f>INDEX('AWR Data'!A$1:E$8825,MATCH(A872,'AWR Data'!A$1:A$8825,0),5)</f>
        <v>24</v>
      </c>
      <c r="J872" s="109">
        <f t="shared" si="106"/>
        <v>1344.0000000000002</v>
      </c>
      <c r="K872" s="124">
        <f t="shared" si="107"/>
        <v>7.0000000000000007E-2</v>
      </c>
      <c r="L872" s="108">
        <v>0</v>
      </c>
      <c r="M872" s="108">
        <v>0</v>
      </c>
      <c r="N872" s="108">
        <v>0</v>
      </c>
      <c r="O872" s="124">
        <v>0</v>
      </c>
      <c r="P872" s="109">
        <f t="shared" si="108"/>
        <v>19200</v>
      </c>
      <c r="Q872" s="109">
        <f t="shared" si="109"/>
        <v>24</v>
      </c>
      <c r="R872" s="109">
        <f t="shared" si="110"/>
        <v>1344.0000000000002</v>
      </c>
      <c r="S872" s="124">
        <f t="shared" si="111"/>
        <v>7.0000000000000007E-2</v>
      </c>
      <c r="T872" s="110" t="str">
        <f>IF(I872=0,"",(INDEX('AWR Data'!A$1:E$8823,MATCH(A872,'AWR Data'!A$1:A$8823,0),4)))</f>
        <v>http://gardening.about.com/od/whatsnewinthegarden/ig/Coneflower---Echinacea/</v>
      </c>
    </row>
    <row r="873" spans="1:20" ht="20" customHeight="1">
      <c r="A873" s="14" t="s">
        <v>5514</v>
      </c>
      <c r="B873" s="14" t="s">
        <v>989</v>
      </c>
      <c r="C873" s="14" t="s">
        <v>5515</v>
      </c>
      <c r="E873" s="74">
        <v>91</v>
      </c>
      <c r="F873" s="74">
        <v>167000</v>
      </c>
      <c r="G873" s="74">
        <f t="shared" si="104"/>
        <v>1092</v>
      </c>
      <c r="H873" s="80">
        <f t="shared" si="105"/>
        <v>6.5389221556886225E-3</v>
      </c>
      <c r="I873" s="74">
        <f>INDEX('AWR Data'!A$1:E$8825,MATCH(A873,'AWR Data'!A$1:A$8825,0),5)</f>
        <v>24</v>
      </c>
      <c r="J873" s="74">
        <f t="shared" si="106"/>
        <v>76.440000000000012</v>
      </c>
      <c r="K873" s="105">
        <f t="shared" si="107"/>
        <v>7.0000000000000007E-2</v>
      </c>
      <c r="L873" s="75">
        <v>0</v>
      </c>
      <c r="M873" s="75">
        <v>0</v>
      </c>
      <c r="N873" s="75">
        <v>0</v>
      </c>
      <c r="O873" s="105">
        <v>0</v>
      </c>
      <c r="P873" s="98">
        <f t="shared" si="108"/>
        <v>1092</v>
      </c>
      <c r="Q873" s="98">
        <f t="shared" si="109"/>
        <v>24</v>
      </c>
      <c r="R873" s="98">
        <f t="shared" si="110"/>
        <v>76.440000000000012</v>
      </c>
      <c r="S873" s="105">
        <f t="shared" si="111"/>
        <v>7.0000000000000007E-2</v>
      </c>
      <c r="T873" s="8" t="str">
        <f>IF(I873=0,"",(INDEX('AWR Data'!A$1:E$8823,MATCH(A873,'AWR Data'!A$1:A$8823,0),4)))</f>
        <v>http://gardening.about.com/od/gardendesign/a/Gardeneasy.htm</v>
      </c>
    </row>
    <row r="874" spans="1:20" ht="20" customHeight="1">
      <c r="A874" s="14" t="s">
        <v>5387</v>
      </c>
      <c r="B874" s="14" t="s">
        <v>516</v>
      </c>
      <c r="C874" s="14" t="s">
        <v>5388</v>
      </c>
      <c r="E874" s="74">
        <v>73</v>
      </c>
      <c r="F874" s="74">
        <v>208</v>
      </c>
      <c r="G874" s="74">
        <f t="shared" si="104"/>
        <v>876</v>
      </c>
      <c r="H874" s="80">
        <f t="shared" si="105"/>
        <v>4.2115384615384617</v>
      </c>
      <c r="I874" s="74">
        <f>INDEX('AWR Data'!A$1:E$8825,MATCH(A874,'AWR Data'!A$1:A$8825,0),5)</f>
        <v>24</v>
      </c>
      <c r="J874" s="74">
        <f t="shared" si="106"/>
        <v>61.320000000000007</v>
      </c>
      <c r="K874" s="105">
        <f t="shared" si="107"/>
        <v>7.0000000000000007E-2</v>
      </c>
      <c r="L874" s="75">
        <v>0</v>
      </c>
      <c r="M874" s="75">
        <v>0</v>
      </c>
      <c r="N874" s="75">
        <v>0</v>
      </c>
      <c r="O874" s="105">
        <v>0</v>
      </c>
      <c r="P874" s="98">
        <f t="shared" si="108"/>
        <v>876</v>
      </c>
      <c r="Q874" s="98">
        <f t="shared" si="109"/>
        <v>24</v>
      </c>
      <c r="R874" s="98">
        <f t="shared" si="110"/>
        <v>61.320000000000007</v>
      </c>
      <c r="S874" s="105">
        <f t="shared" si="111"/>
        <v>7.0000000000000007E-2</v>
      </c>
      <c r="T874" s="8" t="str">
        <f>IF(I874=0,"",(INDEX('AWR Data'!A$1:E$8823,MATCH(A874,'AWR Data'!A$1:A$8823,0),4)))</f>
        <v>http://gardening.about.com/od/floweringshrubs/a/HydrangeaColor.htm</v>
      </c>
    </row>
    <row r="875" spans="1:20" ht="20" customHeight="1">
      <c r="A875" s="14" t="s">
        <v>5814</v>
      </c>
      <c r="B875" s="14" t="s">
        <v>516</v>
      </c>
      <c r="C875" s="14" t="s">
        <v>5815</v>
      </c>
      <c r="E875" s="74">
        <v>210</v>
      </c>
      <c r="F875" s="74">
        <v>1260</v>
      </c>
      <c r="G875" s="74">
        <f t="shared" si="104"/>
        <v>2520</v>
      </c>
      <c r="H875" s="80">
        <f t="shared" si="105"/>
        <v>2</v>
      </c>
      <c r="I875" s="74">
        <f>INDEX('AWR Data'!A$1:E$8825,MATCH(A875,'AWR Data'!A$1:A$8825,0),5)</f>
        <v>24</v>
      </c>
      <c r="J875" s="74">
        <f t="shared" si="106"/>
        <v>176.4</v>
      </c>
      <c r="K875" s="105">
        <f t="shared" si="107"/>
        <v>7.0000000000000007E-2</v>
      </c>
      <c r="L875" s="75">
        <v>0</v>
      </c>
      <c r="M875" s="75">
        <v>0</v>
      </c>
      <c r="N875" s="75">
        <v>0</v>
      </c>
      <c r="O875" s="105">
        <v>0</v>
      </c>
      <c r="P875" s="98">
        <f t="shared" si="108"/>
        <v>2520</v>
      </c>
      <c r="Q875" s="98">
        <f t="shared" si="109"/>
        <v>24</v>
      </c>
      <c r="R875" s="98">
        <f t="shared" si="110"/>
        <v>176.4</v>
      </c>
      <c r="S875" s="105">
        <f t="shared" si="111"/>
        <v>7.0000000000000007E-2</v>
      </c>
      <c r="T875" s="8" t="str">
        <f>IF(I875=0,"",(INDEX('AWR Data'!A$1:E$8823,MATCH(A875,'AWR Data'!A$1:A$8823,0),4)))</f>
        <v>http://gardening.about.com/od/floweringshrubs/a/HydrangeaColor.htm</v>
      </c>
    </row>
    <row r="876" spans="1:20" ht="20" customHeight="1">
      <c r="A876" s="14" t="s">
        <v>6640</v>
      </c>
      <c r="B876" s="14" t="s">
        <v>17334</v>
      </c>
      <c r="C876" s="14" t="s">
        <v>6641</v>
      </c>
      <c r="E876" s="74">
        <v>73</v>
      </c>
      <c r="F876" s="74">
        <v>13700</v>
      </c>
      <c r="G876" s="74">
        <f t="shared" si="104"/>
        <v>876</v>
      </c>
      <c r="H876" s="80">
        <f t="shared" si="105"/>
        <v>6.3941605839416063E-2</v>
      </c>
      <c r="I876" s="74">
        <f>INDEX('AWR Data'!A$1:E$8825,MATCH(A876,'AWR Data'!A$1:A$8825,0),5)</f>
        <v>24</v>
      </c>
      <c r="J876" s="74">
        <f t="shared" si="106"/>
        <v>61.320000000000007</v>
      </c>
      <c r="K876" s="105">
        <f t="shared" si="107"/>
        <v>7.0000000000000007E-2</v>
      </c>
      <c r="L876" s="75">
        <v>0</v>
      </c>
      <c r="M876" s="75">
        <v>0</v>
      </c>
      <c r="N876" s="75">
        <v>0</v>
      </c>
      <c r="O876" s="105">
        <v>0</v>
      </c>
      <c r="P876" s="98">
        <f t="shared" si="108"/>
        <v>876</v>
      </c>
      <c r="Q876" s="98">
        <f t="shared" si="109"/>
        <v>24</v>
      </c>
      <c r="R876" s="98">
        <f t="shared" si="110"/>
        <v>61.320000000000007</v>
      </c>
      <c r="S876" s="105">
        <f t="shared" si="111"/>
        <v>7.0000000000000007E-2</v>
      </c>
      <c r="T876" s="8" t="str">
        <f>IF(I876=0,"",(INDEX('AWR Data'!A$1:E$8823,MATCH(A876,'AWR Data'!A$1:A$8823,0),4)))</f>
        <v>http://gardening.about.com/od/choosingperennialplants/ig/Perennials-for-New-Gardeners/Geranium-sanguineum.htm</v>
      </c>
    </row>
    <row r="877" spans="1:20" ht="20" customHeight="1">
      <c r="A877" s="14" t="s">
        <v>8140</v>
      </c>
      <c r="B877" s="14" t="s">
        <v>516</v>
      </c>
      <c r="C877" s="14" t="s">
        <v>8141</v>
      </c>
      <c r="E877" s="74">
        <v>590</v>
      </c>
      <c r="F877" s="74">
        <v>105000</v>
      </c>
      <c r="G877" s="74">
        <f t="shared" si="104"/>
        <v>7080</v>
      </c>
      <c r="H877" s="80">
        <f t="shared" si="105"/>
        <v>6.7428571428571435E-2</v>
      </c>
      <c r="I877" s="74">
        <f>INDEX('AWR Data'!A$1:E$8825,MATCH(A877,'AWR Data'!A$1:A$8825,0),5)</f>
        <v>24</v>
      </c>
      <c r="J877" s="74">
        <f t="shared" si="106"/>
        <v>495.6</v>
      </c>
      <c r="K877" s="105">
        <f t="shared" si="107"/>
        <v>7.0000000000000007E-2</v>
      </c>
      <c r="L877" s="75">
        <v>0</v>
      </c>
      <c r="M877" s="75">
        <v>0</v>
      </c>
      <c r="N877" s="75">
        <v>0</v>
      </c>
      <c r="O877" s="105">
        <v>0</v>
      </c>
      <c r="P877" s="98">
        <f t="shared" si="108"/>
        <v>7080</v>
      </c>
      <c r="Q877" s="98">
        <f t="shared" si="109"/>
        <v>24</v>
      </c>
      <c r="R877" s="98">
        <f t="shared" si="110"/>
        <v>495.6</v>
      </c>
      <c r="S877" s="105">
        <f t="shared" si="111"/>
        <v>7.0000000000000007E-2</v>
      </c>
      <c r="T877" s="8" t="str">
        <f>IF(I877=0,"",(INDEX('AWR Data'!A$1:E$8823,MATCH(A877,'AWR Data'!A$1:A$8823,0),4)))</f>
        <v>http://gardening.about.com/od/treesshrubs/a/Prune_Hydrangea.htm</v>
      </c>
    </row>
    <row r="878" spans="1:20" ht="20" customHeight="1">
      <c r="A878" s="14" t="s">
        <v>8886</v>
      </c>
      <c r="B878" s="14" t="s">
        <v>415</v>
      </c>
      <c r="C878" s="14" t="s">
        <v>8887</v>
      </c>
      <c r="E878" s="74">
        <v>4400</v>
      </c>
      <c r="F878" s="74">
        <v>55200</v>
      </c>
      <c r="G878" s="74">
        <f t="shared" si="104"/>
        <v>52800</v>
      </c>
      <c r="H878" s="80">
        <f t="shared" si="105"/>
        <v>0.95652173913043481</v>
      </c>
      <c r="I878" s="74">
        <f>INDEX('AWR Data'!A$1:E$8825,MATCH(A878,'AWR Data'!A$1:A$8825,0),5)</f>
        <v>24</v>
      </c>
      <c r="J878" s="74">
        <f t="shared" si="106"/>
        <v>3696.0000000000005</v>
      </c>
      <c r="K878" s="105">
        <f t="shared" si="107"/>
        <v>7.0000000000000007E-2</v>
      </c>
      <c r="L878" s="75">
        <v>0</v>
      </c>
      <c r="M878" s="75">
        <v>0</v>
      </c>
      <c r="N878" s="75">
        <v>0</v>
      </c>
      <c r="O878" s="105">
        <v>0</v>
      </c>
      <c r="P878" s="98">
        <f t="shared" si="108"/>
        <v>52800</v>
      </c>
      <c r="Q878" s="98">
        <f t="shared" si="109"/>
        <v>24</v>
      </c>
      <c r="R878" s="98">
        <f t="shared" si="110"/>
        <v>3696.0000000000005</v>
      </c>
      <c r="S878" s="105">
        <f t="shared" si="111"/>
        <v>7.0000000000000007E-2</v>
      </c>
      <c r="T878" s="8" t="str">
        <f>IF(I878=0,"",(INDEX('AWR Data'!A$1:E$8823,MATCH(A878,'AWR Data'!A$1:A$8823,0),4)))</f>
        <v>http://gardening.about.com/od/plantprofiles/a/SB_Impatiens.htm</v>
      </c>
    </row>
    <row r="879" spans="1:20" ht="20" customHeight="1">
      <c r="A879" s="14" t="s">
        <v>9643</v>
      </c>
      <c r="B879" s="14" t="s">
        <v>920</v>
      </c>
      <c r="C879" s="14" t="s">
        <v>9427</v>
      </c>
      <c r="E879" s="74">
        <v>91</v>
      </c>
      <c r="F879" s="74">
        <v>153000</v>
      </c>
      <c r="G879" s="74">
        <f t="shared" si="104"/>
        <v>1092</v>
      </c>
      <c r="H879" s="80">
        <f t="shared" si="105"/>
        <v>7.1372549019607847E-3</v>
      </c>
      <c r="I879" s="74">
        <f>INDEX('AWR Data'!A$1:E$8825,MATCH(A879,'AWR Data'!A$1:A$8825,0),5)</f>
        <v>24</v>
      </c>
      <c r="J879" s="74">
        <f t="shared" si="106"/>
        <v>76.440000000000012</v>
      </c>
      <c r="K879" s="105">
        <f t="shared" si="107"/>
        <v>7.0000000000000007E-2</v>
      </c>
      <c r="L879" s="75">
        <v>0</v>
      </c>
      <c r="M879" s="75">
        <v>0</v>
      </c>
      <c r="N879" s="75">
        <v>0</v>
      </c>
      <c r="O879" s="105">
        <v>0</v>
      </c>
      <c r="P879" s="98">
        <f t="shared" si="108"/>
        <v>1092</v>
      </c>
      <c r="Q879" s="98">
        <f t="shared" si="109"/>
        <v>24</v>
      </c>
      <c r="R879" s="98">
        <f t="shared" si="110"/>
        <v>76.440000000000012</v>
      </c>
      <c r="S879" s="105">
        <f t="shared" si="111"/>
        <v>7.0000000000000007E-2</v>
      </c>
      <c r="T879" s="8" t="str">
        <f>IF(I879=0,"",(INDEX('AWR Data'!A$1:E$8823,MATCH(A879,'AWR Data'!A$1:A$8823,0),4)))</f>
        <v>http://gardening.about.com/od/floweringshrubs/p/Lilacs.htm</v>
      </c>
    </row>
    <row r="880" spans="1:20" ht="20" customHeight="1">
      <c r="A880" s="14" t="s">
        <v>10824</v>
      </c>
      <c r="B880" s="14" t="s">
        <v>1472</v>
      </c>
      <c r="C880" s="14" t="s">
        <v>10825</v>
      </c>
      <c r="E880" s="74">
        <v>12</v>
      </c>
      <c r="F880" s="74">
        <v>25200</v>
      </c>
      <c r="G880" s="74">
        <f t="shared" si="104"/>
        <v>144</v>
      </c>
      <c r="H880" s="80">
        <f t="shared" si="105"/>
        <v>5.7142857142857143E-3</v>
      </c>
      <c r="I880" s="74">
        <f>INDEX('AWR Data'!A$1:E$8825,MATCH(A880,'AWR Data'!A$1:A$8825,0),5)</f>
        <v>24</v>
      </c>
      <c r="J880" s="74">
        <f t="shared" si="106"/>
        <v>10.080000000000002</v>
      </c>
      <c r="K880" s="105">
        <f t="shared" si="107"/>
        <v>7.0000000000000007E-2</v>
      </c>
      <c r="L880" s="75">
        <v>0</v>
      </c>
      <c r="M880" s="75">
        <v>0</v>
      </c>
      <c r="N880" s="75">
        <v>0</v>
      </c>
      <c r="O880" s="105">
        <v>0</v>
      </c>
      <c r="P880" s="98">
        <f t="shared" si="108"/>
        <v>144</v>
      </c>
      <c r="Q880" s="98">
        <f t="shared" si="109"/>
        <v>24</v>
      </c>
      <c r="R880" s="98">
        <f t="shared" si="110"/>
        <v>10.080000000000002</v>
      </c>
      <c r="S880" s="105">
        <f t="shared" si="111"/>
        <v>7.0000000000000007E-2</v>
      </c>
      <c r="T880" s="8" t="str">
        <f>IF(I880=0,"",(INDEX('AWR Data'!A$1:E$8823,MATCH(A880,'AWR Data'!A$1:A$8823,0),4)))</f>
        <v>http://gardening.about.com/od/houseplants/a/Cyclamen.htm</v>
      </c>
    </row>
    <row r="881" spans="1:20" ht="20" customHeight="1">
      <c r="A881" s="14" t="s">
        <v>11422</v>
      </c>
      <c r="B881" s="14" t="s">
        <v>632</v>
      </c>
      <c r="C881" s="14" t="s">
        <v>11423</v>
      </c>
      <c r="E881" s="74">
        <v>73</v>
      </c>
      <c r="F881" s="74">
        <v>2340</v>
      </c>
      <c r="G881" s="74">
        <f t="shared" si="104"/>
        <v>876</v>
      </c>
      <c r="H881" s="80">
        <f t="shared" si="105"/>
        <v>0.37435897435897436</v>
      </c>
      <c r="I881" s="74">
        <f>INDEX('AWR Data'!A$1:E$8825,MATCH(A881,'AWR Data'!A$1:A$8825,0),5)</f>
        <v>24</v>
      </c>
      <c r="J881" s="74">
        <f t="shared" si="106"/>
        <v>61.320000000000007</v>
      </c>
      <c r="K881" s="105">
        <f t="shared" si="107"/>
        <v>7.0000000000000007E-2</v>
      </c>
      <c r="L881" s="75">
        <v>0</v>
      </c>
      <c r="M881" s="75">
        <v>0</v>
      </c>
      <c r="N881" s="75">
        <v>0</v>
      </c>
      <c r="O881" s="105">
        <v>0</v>
      </c>
      <c r="P881" s="98">
        <f t="shared" si="108"/>
        <v>876</v>
      </c>
      <c r="Q881" s="98">
        <f t="shared" si="109"/>
        <v>24</v>
      </c>
      <c r="R881" s="98">
        <f t="shared" si="110"/>
        <v>61.320000000000007</v>
      </c>
      <c r="S881" s="105">
        <f t="shared" si="111"/>
        <v>7.0000000000000007E-2</v>
      </c>
      <c r="T881" s="8" t="str">
        <f>IF(I881=0,"",(INDEX('AWR Data'!A$1:E$8823,MATCH(A881,'AWR Data'!A$1:A$8823,0),4)))</f>
        <v>http://gardening.about.com/od/plantprofiles/p/Pansies.htm</v>
      </c>
    </row>
    <row r="882" spans="1:20" ht="20" customHeight="1">
      <c r="A882" s="14" t="s">
        <v>13337</v>
      </c>
      <c r="B882" s="14" t="s">
        <v>1570</v>
      </c>
      <c r="C882" s="14" t="s">
        <v>13338</v>
      </c>
      <c r="E882" s="74">
        <v>110</v>
      </c>
      <c r="F882" s="74">
        <v>5630</v>
      </c>
      <c r="G882" s="74">
        <f t="shared" si="104"/>
        <v>1320</v>
      </c>
      <c r="H882" s="80">
        <f t="shared" si="105"/>
        <v>0.23445825932504441</v>
      </c>
      <c r="I882" s="74">
        <f>INDEX('AWR Data'!A$1:E$8825,MATCH(A882,'AWR Data'!A$1:A$8825,0),5)</f>
        <v>24</v>
      </c>
      <c r="J882" s="74">
        <f t="shared" si="106"/>
        <v>92.4</v>
      </c>
      <c r="K882" s="105">
        <f t="shared" si="107"/>
        <v>7.0000000000000007E-2</v>
      </c>
      <c r="L882" s="75">
        <v>0</v>
      </c>
      <c r="M882" s="75">
        <v>0</v>
      </c>
      <c r="N882" s="75">
        <v>0</v>
      </c>
      <c r="O882" s="105">
        <v>0</v>
      </c>
      <c r="P882" s="98">
        <f t="shared" si="108"/>
        <v>1320</v>
      </c>
      <c r="Q882" s="98">
        <f t="shared" si="109"/>
        <v>24</v>
      </c>
      <c r="R882" s="98">
        <f t="shared" si="110"/>
        <v>92.4</v>
      </c>
      <c r="S882" s="105">
        <f t="shared" si="111"/>
        <v>7.0000000000000007E-2</v>
      </c>
      <c r="T882" s="8" t="str">
        <f>IF(I882=0,"",(INDEX('AWR Data'!A$1:E$8823,MATCH(A882,'AWR Data'!A$1:A$8823,0),4)))</f>
        <v>http://gardening.about.com/od/gardendesign/a/FallGrasses.htm</v>
      </c>
    </row>
    <row r="883" spans="1:20" ht="20" customHeight="1">
      <c r="A883" s="14" t="s">
        <v>14366</v>
      </c>
      <c r="B883" s="14" t="s">
        <v>573</v>
      </c>
      <c r="C883" s="14" t="s">
        <v>14367</v>
      </c>
      <c r="E883" s="74">
        <v>480</v>
      </c>
      <c r="F883" s="74">
        <v>246000</v>
      </c>
      <c r="G883" s="74">
        <f t="shared" si="104"/>
        <v>5760</v>
      </c>
      <c r="H883" s="80">
        <f t="shared" si="105"/>
        <v>2.3414634146341463E-2</v>
      </c>
      <c r="I883" s="74">
        <f>INDEX('AWR Data'!A$1:E$8825,MATCH(A883,'AWR Data'!A$1:A$8825,0),5)</f>
        <v>24</v>
      </c>
      <c r="J883" s="74">
        <f t="shared" si="106"/>
        <v>403.20000000000005</v>
      </c>
      <c r="K883" s="105">
        <f t="shared" si="107"/>
        <v>7.0000000000000007E-2</v>
      </c>
      <c r="L883" s="75">
        <v>0</v>
      </c>
      <c r="M883" s="75">
        <v>0</v>
      </c>
      <c r="N883" s="75">
        <v>0</v>
      </c>
      <c r="O883" s="105">
        <v>0</v>
      </c>
      <c r="P883" s="98">
        <f t="shared" si="108"/>
        <v>5760</v>
      </c>
      <c r="Q883" s="98">
        <f t="shared" si="109"/>
        <v>24</v>
      </c>
      <c r="R883" s="98">
        <f t="shared" si="110"/>
        <v>403.20000000000005</v>
      </c>
      <c r="S883" s="105">
        <f t="shared" si="111"/>
        <v>7.0000000000000007E-2</v>
      </c>
      <c r="T883" s="8" t="str">
        <f>IF(I883=0,"",(INDEX('AWR Data'!A$1:E$8823,MATCH(A883,'AWR Data'!A$1:A$8823,0),4)))</f>
        <v>http://gardening.about.com/od/plantprofile1/p/Growing-Caring-For-And-Using-Scented-Geraniums.htm</v>
      </c>
    </row>
    <row r="884" spans="1:20" ht="20" customHeight="1">
      <c r="A884" s="14" t="s">
        <v>542</v>
      </c>
      <c r="B884" s="14" t="s">
        <v>989</v>
      </c>
      <c r="C884" s="14" t="s">
        <v>543</v>
      </c>
      <c r="E884" s="74">
        <v>58</v>
      </c>
      <c r="F884" s="74">
        <v>36000</v>
      </c>
      <c r="G884" s="74">
        <f t="shared" si="104"/>
        <v>696</v>
      </c>
      <c r="H884" s="80">
        <f t="shared" si="105"/>
        <v>1.9333333333333334E-2</v>
      </c>
      <c r="I884" s="74">
        <f>INDEX('AWR Data'!A$1:E$8825,MATCH(A884,'AWR Data'!A$1:A$8825,0),5)</f>
        <v>25</v>
      </c>
      <c r="J884" s="74">
        <f t="shared" si="106"/>
        <v>48.720000000000006</v>
      </c>
      <c r="K884" s="105">
        <f t="shared" si="107"/>
        <v>7.0000000000000007E-2</v>
      </c>
      <c r="L884" s="75">
        <v>0</v>
      </c>
      <c r="M884" s="75">
        <v>0</v>
      </c>
      <c r="N884" s="75">
        <v>0</v>
      </c>
      <c r="O884" s="105">
        <v>0</v>
      </c>
      <c r="P884" s="98">
        <f t="shared" si="108"/>
        <v>696</v>
      </c>
      <c r="Q884" s="98">
        <f t="shared" si="109"/>
        <v>25</v>
      </c>
      <c r="R884" s="98">
        <f t="shared" si="110"/>
        <v>48.720000000000006</v>
      </c>
      <c r="S884" s="105">
        <f t="shared" si="111"/>
        <v>7.0000000000000007E-2</v>
      </c>
      <c r="T884" s="8" t="str">
        <f>IF(I884=0,"",(INDEX('AWR Data'!A$1:E$8823,MATCH(A884,'AWR Data'!A$1:A$8823,0),4)))</f>
        <v>http://gardening.about.com/od/plantprofiles/Plant_Profiles_Info_on_Growing_and_Using_Popular_Garden_Annuals.htm</v>
      </c>
    </row>
    <row r="885" spans="1:20" ht="20" customHeight="1">
      <c r="A885" s="14" t="s">
        <v>2354</v>
      </c>
      <c r="B885" s="14" t="s">
        <v>279</v>
      </c>
      <c r="C885" s="14" t="s">
        <v>2355</v>
      </c>
      <c r="E885" s="74">
        <v>22</v>
      </c>
      <c r="F885" s="74">
        <v>123</v>
      </c>
      <c r="G885" s="74">
        <f t="shared" si="104"/>
        <v>264</v>
      </c>
      <c r="H885" s="80">
        <f t="shared" si="105"/>
        <v>2.1463414634146343</v>
      </c>
      <c r="I885" s="74">
        <f>INDEX('AWR Data'!A$1:E$8825,MATCH(A885,'AWR Data'!A$1:A$8825,0),5)</f>
        <v>25</v>
      </c>
      <c r="J885" s="74">
        <f t="shared" si="106"/>
        <v>18.48</v>
      </c>
      <c r="K885" s="105">
        <f t="shared" si="107"/>
        <v>7.0000000000000007E-2</v>
      </c>
      <c r="L885" s="75">
        <v>0</v>
      </c>
      <c r="M885" s="75">
        <v>0</v>
      </c>
      <c r="N885" s="75">
        <v>0</v>
      </c>
      <c r="O885" s="105">
        <v>0</v>
      </c>
      <c r="P885" s="98">
        <f t="shared" si="108"/>
        <v>264</v>
      </c>
      <c r="Q885" s="98">
        <f t="shared" si="109"/>
        <v>25</v>
      </c>
      <c r="R885" s="98">
        <f t="shared" si="110"/>
        <v>18.48</v>
      </c>
      <c r="S885" s="105">
        <f t="shared" si="111"/>
        <v>7.0000000000000007E-2</v>
      </c>
      <c r="T885" s="8" t="str">
        <f>IF(I885=0,"",(INDEX('AWR Data'!A$1:E$8823,MATCH(A885,'AWR Data'!A$1:A$8823,0),4)))</f>
        <v>http://gardening.about.com/od/soniasgarden/a/Bromeliads.htm</v>
      </c>
    </row>
    <row r="886" spans="1:20" ht="20" customHeight="1">
      <c r="A886" s="14" t="s">
        <v>2688</v>
      </c>
      <c r="B886" s="14" t="s">
        <v>573</v>
      </c>
      <c r="C886" s="14" t="s">
        <v>2689</v>
      </c>
      <c r="E886" s="74">
        <v>210</v>
      </c>
      <c r="F886" s="74">
        <v>9160</v>
      </c>
      <c r="G886" s="74">
        <f t="shared" si="104"/>
        <v>2520</v>
      </c>
      <c r="H886" s="80">
        <f t="shared" si="105"/>
        <v>0.27510917030567683</v>
      </c>
      <c r="I886" s="74">
        <f>INDEX('AWR Data'!A$1:E$8825,MATCH(A886,'AWR Data'!A$1:A$8825,0),5)</f>
        <v>25</v>
      </c>
      <c r="J886" s="74">
        <f t="shared" si="106"/>
        <v>176.4</v>
      </c>
      <c r="K886" s="105">
        <f t="shared" si="107"/>
        <v>7.0000000000000007E-2</v>
      </c>
      <c r="L886" s="75">
        <v>0</v>
      </c>
      <c r="M886" s="75">
        <v>0</v>
      </c>
      <c r="N886" s="75">
        <v>0</v>
      </c>
      <c r="O886" s="105">
        <v>0</v>
      </c>
      <c r="P886" s="98">
        <f t="shared" si="108"/>
        <v>2520</v>
      </c>
      <c r="Q886" s="98">
        <f t="shared" si="109"/>
        <v>25</v>
      </c>
      <c r="R886" s="98">
        <f t="shared" si="110"/>
        <v>176.4</v>
      </c>
      <c r="S886" s="105">
        <f t="shared" si="111"/>
        <v>7.0000000000000007E-2</v>
      </c>
      <c r="T886" s="8" t="str">
        <f>IF(I886=0,"",(INDEX('AWR Data'!A$1:E$8823,MATCH(A886,'AWR Data'!A$1:A$8823,0),4)))</f>
        <v>http://gardening.about.com/od/plantprofile1/p/Growing-Caring-For-And-Using-Scented-Geraniums.htm</v>
      </c>
    </row>
    <row r="887" spans="1:20" ht="20" customHeight="1">
      <c r="A887" s="14" t="s">
        <v>3961</v>
      </c>
      <c r="B887" s="14" t="s">
        <v>796</v>
      </c>
      <c r="C887" s="14" t="s">
        <v>3962</v>
      </c>
      <c r="E887" s="74">
        <v>22</v>
      </c>
      <c r="F887" s="74">
        <v>205000</v>
      </c>
      <c r="G887" s="74">
        <f t="shared" si="104"/>
        <v>264</v>
      </c>
      <c r="H887" s="80">
        <f t="shared" si="105"/>
        <v>1.2878048780487804E-3</v>
      </c>
      <c r="I887" s="74">
        <f>INDEX('AWR Data'!A$1:E$8825,MATCH(A887,'AWR Data'!A$1:A$8825,0),5)</f>
        <v>25</v>
      </c>
      <c r="J887" s="74">
        <f t="shared" si="106"/>
        <v>18.48</v>
      </c>
      <c r="K887" s="105">
        <f t="shared" si="107"/>
        <v>7.0000000000000007E-2</v>
      </c>
      <c r="L887" s="75">
        <v>0</v>
      </c>
      <c r="M887" s="75">
        <v>0</v>
      </c>
      <c r="N887" s="75">
        <v>0</v>
      </c>
      <c r="O887" s="105">
        <v>0</v>
      </c>
      <c r="P887" s="98">
        <f t="shared" si="108"/>
        <v>264</v>
      </c>
      <c r="Q887" s="98">
        <f t="shared" si="109"/>
        <v>25</v>
      </c>
      <c r="R887" s="98">
        <f t="shared" si="110"/>
        <v>18.48</v>
      </c>
      <c r="S887" s="105">
        <f t="shared" si="111"/>
        <v>7.0000000000000007E-2</v>
      </c>
      <c r="T887" s="8" t="str">
        <f>IF(I887=0,"",(INDEX('AWR Data'!A$1:E$8823,MATCH(A887,'AWR Data'!A$1:A$8823,0),4)))</f>
        <v>http://gardening.about.com/od/naturalorganiccontrol/a/IPM.htm</v>
      </c>
    </row>
    <row r="888" spans="1:20" ht="20" customHeight="1">
      <c r="A888" s="14" t="s">
        <v>6008</v>
      </c>
      <c r="B888" s="14" t="s">
        <v>989</v>
      </c>
      <c r="C888" s="14" t="s">
        <v>6009</v>
      </c>
      <c r="E888" s="74">
        <v>110</v>
      </c>
      <c r="F888" s="74">
        <v>254000</v>
      </c>
      <c r="G888" s="74">
        <f t="shared" si="104"/>
        <v>1320</v>
      </c>
      <c r="H888" s="80">
        <f t="shared" si="105"/>
        <v>5.1968503937007875E-3</v>
      </c>
      <c r="I888" s="74">
        <f>INDEX('AWR Data'!A$1:E$8825,MATCH(A888,'AWR Data'!A$1:A$8825,0),5)</f>
        <v>25</v>
      </c>
      <c r="J888" s="74">
        <f t="shared" si="106"/>
        <v>92.4</v>
      </c>
      <c r="K888" s="105">
        <f t="shared" si="107"/>
        <v>7.0000000000000007E-2</v>
      </c>
      <c r="L888" s="75">
        <v>0</v>
      </c>
      <c r="M888" s="75">
        <v>0</v>
      </c>
      <c r="N888" s="75">
        <v>0</v>
      </c>
      <c r="O888" s="105">
        <v>0</v>
      </c>
      <c r="P888" s="98">
        <f t="shared" si="108"/>
        <v>1320</v>
      </c>
      <c r="Q888" s="98">
        <f t="shared" si="109"/>
        <v>25</v>
      </c>
      <c r="R888" s="98">
        <f t="shared" si="110"/>
        <v>92.4</v>
      </c>
      <c r="S888" s="105">
        <f t="shared" si="111"/>
        <v>7.0000000000000007E-2</v>
      </c>
      <c r="T888" s="8" t="str">
        <f>IF(I888=0,"",(INDEX('AWR Data'!A$1:E$8823,MATCH(A888,'AWR Data'!A$1:A$8823,0),4)))</f>
        <v>http://gardening.about.com/od/gardendesign/a/FrontYardGarden.htm</v>
      </c>
    </row>
    <row r="889" spans="1:20" ht="20" customHeight="1">
      <c r="A889" s="14" t="s">
        <v>6214</v>
      </c>
      <c r="B889" s="14" t="s">
        <v>17334</v>
      </c>
      <c r="C889" s="14" t="s">
        <v>6215</v>
      </c>
      <c r="E889" s="74">
        <v>720</v>
      </c>
      <c r="F889" s="74">
        <v>673000</v>
      </c>
      <c r="G889" s="74">
        <f t="shared" si="104"/>
        <v>8640</v>
      </c>
      <c r="H889" s="80">
        <f t="shared" si="105"/>
        <v>1.2838038632986626E-2</v>
      </c>
      <c r="I889" s="74">
        <f>INDEX('AWR Data'!A$1:E$8825,MATCH(A889,'AWR Data'!A$1:A$8825,0),5)</f>
        <v>25</v>
      </c>
      <c r="J889" s="74">
        <f t="shared" si="106"/>
        <v>604.80000000000007</v>
      </c>
      <c r="K889" s="105">
        <f t="shared" si="107"/>
        <v>7.0000000000000007E-2</v>
      </c>
      <c r="L889" s="75">
        <v>0</v>
      </c>
      <c r="M889" s="75">
        <v>0</v>
      </c>
      <c r="N889" s="75">
        <v>0</v>
      </c>
      <c r="O889" s="105">
        <v>0</v>
      </c>
      <c r="P889" s="98">
        <f t="shared" si="108"/>
        <v>8640</v>
      </c>
      <c r="Q889" s="98">
        <f t="shared" si="109"/>
        <v>25</v>
      </c>
      <c r="R889" s="98">
        <f t="shared" si="110"/>
        <v>604.80000000000007</v>
      </c>
      <c r="S889" s="105">
        <f t="shared" si="111"/>
        <v>7.0000000000000007E-2</v>
      </c>
      <c r="T889" s="8" t="str">
        <f>IF(I889=0,"",(INDEX('AWR Data'!A$1:E$8823,MATCH(A889,'AWR Data'!A$1:A$8823,0),4)))</f>
        <v>http://gardening.about.com/od/galleryofgardens/ig/Winter-s-End-Photo-Gallery/Winter-Garden-Photo.htm</v>
      </c>
    </row>
    <row r="890" spans="1:20" ht="20" customHeight="1">
      <c r="A890" s="14" t="s">
        <v>7352</v>
      </c>
      <c r="B890" s="14" t="s">
        <v>501</v>
      </c>
      <c r="C890" s="14" t="s">
        <v>7353</v>
      </c>
      <c r="E890" s="74">
        <v>590</v>
      </c>
      <c r="F890" s="74">
        <v>352000</v>
      </c>
      <c r="G890" s="74">
        <f t="shared" si="104"/>
        <v>7080</v>
      </c>
      <c r="H890" s="80">
        <f t="shared" si="105"/>
        <v>2.0113636363636365E-2</v>
      </c>
      <c r="I890" s="74">
        <f>INDEX('AWR Data'!A$1:E$8825,MATCH(A890,'AWR Data'!A$1:A$8825,0),5)</f>
        <v>25</v>
      </c>
      <c r="J890" s="74">
        <f t="shared" si="106"/>
        <v>495.6</v>
      </c>
      <c r="K890" s="105">
        <f t="shared" si="107"/>
        <v>7.0000000000000007E-2</v>
      </c>
      <c r="L890" s="75">
        <v>0</v>
      </c>
      <c r="M890" s="75">
        <v>0</v>
      </c>
      <c r="N890" s="75">
        <v>0</v>
      </c>
      <c r="O890" s="105">
        <v>0</v>
      </c>
      <c r="P890" s="98">
        <f t="shared" si="108"/>
        <v>7080</v>
      </c>
      <c r="Q890" s="98">
        <f t="shared" si="109"/>
        <v>25</v>
      </c>
      <c r="R890" s="98">
        <f t="shared" si="110"/>
        <v>495.6</v>
      </c>
      <c r="S890" s="105">
        <f t="shared" si="111"/>
        <v>7.0000000000000007E-2</v>
      </c>
      <c r="T890" s="8" t="str">
        <f>IF(I890=0,"",(INDEX('AWR Data'!A$1:E$8823,MATCH(A890,'AWR Data'!A$1:A$8823,0),4)))</f>
        <v>http://gardening.about.com/od/choosingperennialplants/ig/Perennials-for-New-Gardeners/Clematis.htm</v>
      </c>
    </row>
    <row r="891" spans="1:20" ht="20" customHeight="1">
      <c r="A891" s="14" t="s">
        <v>7268</v>
      </c>
      <c r="B891" s="14" t="s">
        <v>721</v>
      </c>
      <c r="C891" s="14" t="s">
        <v>7269</v>
      </c>
      <c r="E891" s="74">
        <v>1000</v>
      </c>
      <c r="F891" s="74">
        <v>109000</v>
      </c>
      <c r="G891" s="74">
        <f t="shared" si="104"/>
        <v>12000</v>
      </c>
      <c r="H891" s="80">
        <f t="shared" si="105"/>
        <v>0.11009174311926606</v>
      </c>
      <c r="I891" s="74">
        <f>INDEX('AWR Data'!A$1:E$8825,MATCH(A891,'AWR Data'!A$1:A$8825,0),5)</f>
        <v>25</v>
      </c>
      <c r="J891" s="74">
        <f t="shared" si="106"/>
        <v>840.00000000000011</v>
      </c>
      <c r="K891" s="105">
        <f t="shared" si="107"/>
        <v>7.0000000000000007E-2</v>
      </c>
      <c r="L891" s="75">
        <v>0</v>
      </c>
      <c r="M891" s="75">
        <v>0</v>
      </c>
      <c r="N891" s="75">
        <v>0</v>
      </c>
      <c r="O891" s="105">
        <v>0</v>
      </c>
      <c r="P891" s="98">
        <f t="shared" si="108"/>
        <v>12000</v>
      </c>
      <c r="Q891" s="98">
        <f t="shared" si="109"/>
        <v>25</v>
      </c>
      <c r="R891" s="98">
        <f t="shared" si="110"/>
        <v>840.00000000000011</v>
      </c>
      <c r="S891" s="105">
        <f t="shared" si="111"/>
        <v>7.0000000000000007E-2</v>
      </c>
      <c r="T891" s="8" t="str">
        <f>IF(I891=0,"",(INDEX('AWR Data'!A$1:E$8823,MATCH(A891,'AWR Data'!A$1:A$8823,0),4)))</f>
        <v>http://gardening.about.com/od/choosingperennialplants/ig/Perennials-for-New-Gardeners/Tulipa--Tulip-.htm</v>
      </c>
    </row>
    <row r="892" spans="1:20" ht="20" customHeight="1">
      <c r="A892" s="14" t="s">
        <v>7291</v>
      </c>
      <c r="B892" s="14" t="s">
        <v>989</v>
      </c>
      <c r="C892" s="14" t="s">
        <v>7292</v>
      </c>
      <c r="E892" s="74">
        <v>170</v>
      </c>
      <c r="F892" s="74">
        <v>3420000</v>
      </c>
      <c r="G892" s="74">
        <f t="shared" si="104"/>
        <v>2040</v>
      </c>
      <c r="H892" s="80">
        <f t="shared" si="105"/>
        <v>5.9649122807017548E-4</v>
      </c>
      <c r="I892" s="74">
        <f>INDEX('AWR Data'!A$1:E$8825,MATCH(A892,'AWR Data'!A$1:A$8825,0),5)</f>
        <v>25</v>
      </c>
      <c r="J892" s="74">
        <f t="shared" si="106"/>
        <v>142.80000000000001</v>
      </c>
      <c r="K892" s="105">
        <f t="shared" si="107"/>
        <v>7.0000000000000007E-2</v>
      </c>
      <c r="L892" s="75">
        <v>0</v>
      </c>
      <c r="M892" s="75">
        <v>0</v>
      </c>
      <c r="N892" s="75">
        <v>0</v>
      </c>
      <c r="O892" s="105">
        <v>0</v>
      </c>
      <c r="P892" s="98">
        <f t="shared" si="108"/>
        <v>2040</v>
      </c>
      <c r="Q892" s="98">
        <f t="shared" si="109"/>
        <v>25</v>
      </c>
      <c r="R892" s="98">
        <f t="shared" si="110"/>
        <v>142.80000000000001</v>
      </c>
      <c r="S892" s="105">
        <f t="shared" si="111"/>
        <v>7.0000000000000007E-2</v>
      </c>
      <c r="T892" s="8" t="str">
        <f>IF(I892=0,"",(INDEX('AWR Data'!A$1:E$8823,MATCH(A892,'AWR Data'!A$1:A$8823,0),4)))</f>
        <v>http://gardening.about.com</v>
      </c>
    </row>
    <row r="893" spans="1:20" ht="20" customHeight="1">
      <c r="A893" s="14" t="s">
        <v>7913</v>
      </c>
      <c r="B893" s="14" t="s">
        <v>246</v>
      </c>
      <c r="C893" s="14" t="s">
        <v>7914</v>
      </c>
      <c r="E893" s="74">
        <v>58</v>
      </c>
      <c r="F893" s="74">
        <v>1850</v>
      </c>
      <c r="G893" s="74">
        <f t="shared" si="104"/>
        <v>696</v>
      </c>
      <c r="H893" s="80">
        <f t="shared" si="105"/>
        <v>0.3762162162162162</v>
      </c>
      <c r="I893" s="74">
        <f>INDEX('AWR Data'!A$1:E$8825,MATCH(A893,'AWR Data'!A$1:A$8825,0),5)</f>
        <v>25</v>
      </c>
      <c r="J893" s="74">
        <f t="shared" si="106"/>
        <v>48.720000000000006</v>
      </c>
      <c r="K893" s="105">
        <f t="shared" si="107"/>
        <v>7.0000000000000007E-2</v>
      </c>
      <c r="L893" s="75">
        <v>0</v>
      </c>
      <c r="M893" s="75">
        <v>0</v>
      </c>
      <c r="N893" s="75">
        <v>0</v>
      </c>
      <c r="O893" s="105">
        <v>0</v>
      </c>
      <c r="P893" s="98">
        <f t="shared" si="108"/>
        <v>696</v>
      </c>
      <c r="Q893" s="98">
        <f t="shared" si="109"/>
        <v>25</v>
      </c>
      <c r="R893" s="98">
        <f t="shared" si="110"/>
        <v>48.720000000000006</v>
      </c>
      <c r="S893" s="105">
        <f t="shared" si="111"/>
        <v>7.0000000000000007E-2</v>
      </c>
      <c r="T893" s="8" t="str">
        <f>IF(I893=0,"",(INDEX('AWR Data'!A$1:E$8823,MATCH(A893,'AWR Data'!A$1:A$8823,0),4)))</f>
        <v>http://gardening.about.com/od/plantprofile1/p/Allium.htm</v>
      </c>
    </row>
    <row r="894" spans="1:20" ht="20" customHeight="1">
      <c r="A894" s="14" t="s">
        <v>8121</v>
      </c>
      <c r="B894" s="14" t="s">
        <v>516</v>
      </c>
      <c r="C894" s="14" t="s">
        <v>8122</v>
      </c>
      <c r="E894" s="74">
        <v>91</v>
      </c>
      <c r="F894" s="74">
        <v>165000</v>
      </c>
      <c r="G894" s="74">
        <f t="shared" si="104"/>
        <v>1092</v>
      </c>
      <c r="H894" s="80">
        <f t="shared" si="105"/>
        <v>6.6181818181818182E-3</v>
      </c>
      <c r="I894" s="74">
        <f>INDEX('AWR Data'!A$1:E$8825,MATCH(A894,'AWR Data'!A$1:A$8825,0),5)</f>
        <v>25</v>
      </c>
      <c r="J894" s="74">
        <f t="shared" si="106"/>
        <v>76.440000000000012</v>
      </c>
      <c r="K894" s="105">
        <f t="shared" si="107"/>
        <v>7.0000000000000007E-2</v>
      </c>
      <c r="L894" s="75">
        <v>0</v>
      </c>
      <c r="M894" s="75">
        <v>0</v>
      </c>
      <c r="N894" s="75">
        <v>0</v>
      </c>
      <c r="O894" s="105">
        <v>0</v>
      </c>
      <c r="P894" s="98">
        <f t="shared" si="108"/>
        <v>1092</v>
      </c>
      <c r="Q894" s="98">
        <f t="shared" si="109"/>
        <v>25</v>
      </c>
      <c r="R894" s="98">
        <f t="shared" si="110"/>
        <v>76.440000000000012</v>
      </c>
      <c r="S894" s="105">
        <f t="shared" si="111"/>
        <v>7.0000000000000007E-2</v>
      </c>
      <c r="T894" s="8" t="str">
        <f>IF(I894=0,"",(INDEX('AWR Data'!A$1:E$8823,MATCH(A894,'AWR Data'!A$1:A$8823,0),4)))</f>
        <v>http://gardening.about.com/b/2010/05/22/why-doesnt-my-hydrangea-bloom.htm</v>
      </c>
    </row>
    <row r="895" spans="1:20" ht="20" customHeight="1">
      <c r="A895" s="14" t="s">
        <v>8986</v>
      </c>
      <c r="B895" s="14" t="s">
        <v>1472</v>
      </c>
      <c r="C895" s="14" t="s">
        <v>8987</v>
      </c>
      <c r="E895" s="74">
        <v>91</v>
      </c>
      <c r="F895" s="74">
        <v>105000</v>
      </c>
      <c r="G895" s="74">
        <f t="shared" si="104"/>
        <v>1092</v>
      </c>
      <c r="H895" s="80">
        <f t="shared" si="105"/>
        <v>1.04E-2</v>
      </c>
      <c r="I895" s="74">
        <f>INDEX('AWR Data'!A$1:E$8825,MATCH(A895,'AWR Data'!A$1:A$8825,0),5)</f>
        <v>25</v>
      </c>
      <c r="J895" s="74">
        <f t="shared" si="106"/>
        <v>76.440000000000012</v>
      </c>
      <c r="K895" s="105">
        <f t="shared" si="107"/>
        <v>7.0000000000000007E-2</v>
      </c>
      <c r="L895" s="75">
        <v>0</v>
      </c>
      <c r="M895" s="75">
        <v>0</v>
      </c>
      <c r="N895" s="75">
        <v>0</v>
      </c>
      <c r="O895" s="105">
        <v>0</v>
      </c>
      <c r="P895" s="98">
        <f t="shared" si="108"/>
        <v>1092</v>
      </c>
      <c r="Q895" s="98">
        <f t="shared" si="109"/>
        <v>25</v>
      </c>
      <c r="R895" s="98">
        <f t="shared" si="110"/>
        <v>76.440000000000012</v>
      </c>
      <c r="S895" s="105">
        <f t="shared" si="111"/>
        <v>7.0000000000000007E-2</v>
      </c>
      <c r="T895" s="8" t="str">
        <f>IF(I895=0,"",(INDEX('AWR Data'!A$1:E$8823,MATCH(A895,'AWR Data'!A$1:A$8823,0),4)))</f>
        <v>http://gardening.about.com/od/floweringhouseplants/</v>
      </c>
    </row>
    <row r="896" spans="1:20" ht="20" customHeight="1">
      <c r="A896" s="14" t="s">
        <v>9153</v>
      </c>
      <c r="B896" s="14" t="s">
        <v>1084</v>
      </c>
      <c r="C896" s="14" t="s">
        <v>9154</v>
      </c>
      <c r="E896" s="74">
        <v>12</v>
      </c>
      <c r="F896" s="74">
        <v>3830</v>
      </c>
      <c r="G896" s="74">
        <f t="shared" si="104"/>
        <v>144</v>
      </c>
      <c r="H896" s="80">
        <f t="shared" si="105"/>
        <v>3.759791122715405E-2</v>
      </c>
      <c r="I896" s="74">
        <f>INDEX('AWR Data'!A$1:E$8825,MATCH(A896,'AWR Data'!A$1:A$8825,0),5)</f>
        <v>25</v>
      </c>
      <c r="J896" s="74">
        <f t="shared" si="106"/>
        <v>10.080000000000002</v>
      </c>
      <c r="K896" s="105">
        <f t="shared" si="107"/>
        <v>7.0000000000000007E-2</v>
      </c>
      <c r="L896" s="75">
        <v>0</v>
      </c>
      <c r="M896" s="75">
        <v>0</v>
      </c>
      <c r="N896" s="75">
        <v>0</v>
      </c>
      <c r="O896" s="105">
        <v>0</v>
      </c>
      <c r="P896" s="98">
        <f t="shared" si="108"/>
        <v>144</v>
      </c>
      <c r="Q896" s="98">
        <f t="shared" si="109"/>
        <v>25</v>
      </c>
      <c r="R896" s="98">
        <f t="shared" si="110"/>
        <v>10.080000000000002</v>
      </c>
      <c r="S896" s="105">
        <f t="shared" si="111"/>
        <v>7.0000000000000007E-2</v>
      </c>
      <c r="T896" s="8" t="str">
        <f>IF(I896=0,"",(INDEX('AWR Data'!A$1:E$8823,MATCH(A896,'AWR Data'!A$1:A$8823,0),4)))</f>
        <v>http://gardening.about.com/od/floweringbulbs/a/Amaryllis.htm</v>
      </c>
    </row>
    <row r="897" spans="1:20" ht="20" customHeight="1">
      <c r="A897" s="14" t="s">
        <v>11414</v>
      </c>
      <c r="B897" s="14" t="s">
        <v>516</v>
      </c>
      <c r="C897" s="14" t="s">
        <v>11415</v>
      </c>
      <c r="E897" s="74">
        <v>46</v>
      </c>
      <c r="F897" s="74">
        <v>3450</v>
      </c>
      <c r="G897" s="74">
        <f t="shared" si="104"/>
        <v>552</v>
      </c>
      <c r="H897" s="80">
        <f t="shared" si="105"/>
        <v>0.16</v>
      </c>
      <c r="I897" s="74">
        <f>INDEX('AWR Data'!A$1:E$8825,MATCH(A897,'AWR Data'!A$1:A$8825,0),5)</f>
        <v>25</v>
      </c>
      <c r="J897" s="74">
        <f t="shared" si="106"/>
        <v>38.64</v>
      </c>
      <c r="K897" s="105">
        <f t="shared" si="107"/>
        <v>7.0000000000000007E-2</v>
      </c>
      <c r="L897" s="75">
        <v>0</v>
      </c>
      <c r="M897" s="75">
        <v>0</v>
      </c>
      <c r="N897" s="75">
        <v>0</v>
      </c>
      <c r="O897" s="105">
        <v>0</v>
      </c>
      <c r="P897" s="98">
        <f t="shared" si="108"/>
        <v>552</v>
      </c>
      <c r="Q897" s="98">
        <f t="shared" si="109"/>
        <v>25</v>
      </c>
      <c r="R897" s="98">
        <f t="shared" si="110"/>
        <v>38.64</v>
      </c>
      <c r="S897" s="105">
        <f t="shared" si="111"/>
        <v>7.0000000000000007E-2</v>
      </c>
      <c r="T897" s="8" t="str">
        <f>IF(I897=0,"",(INDEX('AWR Data'!A$1:E$8823,MATCH(A897,'AWR Data'!A$1:A$8823,0),4)))</f>
        <v>http://gardening.about.com/od/treesshrubs/ig/Top-Shrubs-for-the-Home-Garden/Hydrangea--Limelight-.htm</v>
      </c>
    </row>
    <row r="898" spans="1:20" ht="20" customHeight="1">
      <c r="A898" s="14" t="s">
        <v>12303</v>
      </c>
      <c r="B898" s="14" t="s">
        <v>516</v>
      </c>
      <c r="C898" s="14" t="s">
        <v>12304</v>
      </c>
      <c r="E898" s="74">
        <v>170</v>
      </c>
      <c r="F898" s="74">
        <v>19900</v>
      </c>
      <c r="G898" s="74">
        <f t="shared" si="104"/>
        <v>2040</v>
      </c>
      <c r="H898" s="80">
        <f t="shared" si="105"/>
        <v>0.10251256281407035</v>
      </c>
      <c r="I898" s="74">
        <f>INDEX('AWR Data'!A$1:E$8825,MATCH(A898,'AWR Data'!A$1:A$8825,0),5)</f>
        <v>25</v>
      </c>
      <c r="J898" s="74">
        <f t="shared" si="106"/>
        <v>142.80000000000001</v>
      </c>
      <c r="K898" s="105">
        <f t="shared" si="107"/>
        <v>7.0000000000000007E-2</v>
      </c>
      <c r="L898" s="75">
        <v>0</v>
      </c>
      <c r="M898" s="75">
        <v>0</v>
      </c>
      <c r="N898" s="75">
        <v>0</v>
      </c>
      <c r="O898" s="105">
        <v>0</v>
      </c>
      <c r="P898" s="98">
        <f t="shared" si="108"/>
        <v>2040</v>
      </c>
      <c r="Q898" s="98">
        <f t="shared" si="109"/>
        <v>25</v>
      </c>
      <c r="R898" s="98">
        <f t="shared" si="110"/>
        <v>142.80000000000001</v>
      </c>
      <c r="S898" s="105">
        <f t="shared" si="111"/>
        <v>7.0000000000000007E-2</v>
      </c>
      <c r="T898" s="8" t="str">
        <f>IF(I898=0,"",(INDEX('AWR Data'!A$1:E$8823,MATCH(A898,'AWR Data'!A$1:A$8823,0),4)))</f>
        <v>http://gardening.about.com/od/hydrangea/a/Hydrangea_Care.htm</v>
      </c>
    </row>
    <row r="899" spans="1:20" ht="20" customHeight="1">
      <c r="A899" s="14" t="s">
        <v>1362</v>
      </c>
      <c r="B899" s="14" t="s">
        <v>699</v>
      </c>
      <c r="C899" s="14" t="s">
        <v>1363</v>
      </c>
      <c r="E899" s="74">
        <v>1900</v>
      </c>
      <c r="F899" s="74">
        <v>24300</v>
      </c>
      <c r="G899" s="74">
        <f t="shared" si="104"/>
        <v>22800</v>
      </c>
      <c r="H899" s="80">
        <f t="shared" si="105"/>
        <v>0.93827160493827155</v>
      </c>
      <c r="I899" s="74">
        <f>INDEX('AWR Data'!A$1:E$8825,MATCH(A899,'AWR Data'!A$1:A$8825,0),5)</f>
        <v>26</v>
      </c>
      <c r="J899" s="74">
        <f t="shared" si="106"/>
        <v>1596.0000000000002</v>
      </c>
      <c r="K899" s="105">
        <f t="shared" si="107"/>
        <v>7.0000000000000007E-2</v>
      </c>
      <c r="L899" s="75">
        <v>0</v>
      </c>
      <c r="M899" s="75">
        <v>0</v>
      </c>
      <c r="N899" s="75">
        <v>0</v>
      </c>
      <c r="O899" s="105">
        <v>0</v>
      </c>
      <c r="P899" s="98">
        <f t="shared" si="108"/>
        <v>22800</v>
      </c>
      <c r="Q899" s="98">
        <f t="shared" si="109"/>
        <v>26</v>
      </c>
      <c r="R899" s="98">
        <f t="shared" si="110"/>
        <v>1596.0000000000002</v>
      </c>
      <c r="S899" s="105">
        <f t="shared" si="111"/>
        <v>7.0000000000000007E-2</v>
      </c>
      <c r="T899" s="8" t="str">
        <f>IF(I899=0,"",(INDEX('AWR Data'!A$1:E$8823,MATCH(A899,'AWR Data'!A$1:A$8823,0),4)))</f>
        <v>http://gardening.about.com/od/specifichouseplants/p/Re-Begonias.htm</v>
      </c>
    </row>
    <row r="900" spans="1:20" ht="20" customHeight="1">
      <c r="A900" s="14" t="s">
        <v>6918</v>
      </c>
      <c r="B900" s="14" t="s">
        <v>699</v>
      </c>
      <c r="C900" s="14" t="s">
        <v>6919</v>
      </c>
      <c r="E900" s="74">
        <v>46</v>
      </c>
      <c r="F900" s="74">
        <v>1070</v>
      </c>
      <c r="G900" s="74">
        <f t="shared" si="104"/>
        <v>552</v>
      </c>
      <c r="H900" s="80">
        <f t="shared" si="105"/>
        <v>0.51588785046728969</v>
      </c>
      <c r="I900" s="74">
        <f>INDEX('AWR Data'!A$1:E$8825,MATCH(A900,'AWR Data'!A$1:A$8825,0),5)</f>
        <v>26</v>
      </c>
      <c r="J900" s="74">
        <f t="shared" si="106"/>
        <v>38.64</v>
      </c>
      <c r="K900" s="105">
        <f t="shared" si="107"/>
        <v>7.0000000000000007E-2</v>
      </c>
      <c r="L900" s="75">
        <v>0</v>
      </c>
      <c r="M900" s="75">
        <v>0</v>
      </c>
      <c r="N900" s="75">
        <v>0</v>
      </c>
      <c r="O900" s="105">
        <v>0</v>
      </c>
      <c r="P900" s="98">
        <f t="shared" si="108"/>
        <v>552</v>
      </c>
      <c r="Q900" s="98">
        <f t="shared" si="109"/>
        <v>26</v>
      </c>
      <c r="R900" s="98">
        <f t="shared" si="110"/>
        <v>38.64</v>
      </c>
      <c r="S900" s="105">
        <f t="shared" si="111"/>
        <v>7.0000000000000007E-2</v>
      </c>
      <c r="T900" s="8" t="str">
        <f>IF(I900=0,"",(INDEX('AWR Data'!A$1:E$8823,MATCH(A900,'AWR Data'!A$1:A$8823,0),4)))</f>
        <v>http://gardening.about.com/od/houseplants/ig/Houseplants/Begonias.htm</v>
      </c>
    </row>
    <row r="901" spans="1:20" ht="20" customHeight="1">
      <c r="A901" s="14" t="s">
        <v>6797</v>
      </c>
      <c r="B901" s="14" t="s">
        <v>920</v>
      </c>
      <c r="C901" s="14" t="s">
        <v>6798</v>
      </c>
      <c r="E901" s="74">
        <v>260</v>
      </c>
      <c r="F901" s="74">
        <v>8520</v>
      </c>
      <c r="G901" s="74">
        <f t="shared" si="104"/>
        <v>3120</v>
      </c>
      <c r="H901" s="80">
        <f t="shared" si="105"/>
        <v>0.36619718309859156</v>
      </c>
      <c r="I901" s="74">
        <f>INDEX('AWR Data'!A$1:E$8825,MATCH(A901,'AWR Data'!A$1:A$8825,0),5)</f>
        <v>26</v>
      </c>
      <c r="J901" s="74">
        <f t="shared" si="106"/>
        <v>218.40000000000003</v>
      </c>
      <c r="K901" s="105">
        <f t="shared" si="107"/>
        <v>7.0000000000000007E-2</v>
      </c>
      <c r="L901" s="75">
        <v>0</v>
      </c>
      <c r="M901" s="75">
        <v>0</v>
      </c>
      <c r="N901" s="75">
        <v>0</v>
      </c>
      <c r="O901" s="105">
        <v>0</v>
      </c>
      <c r="P901" s="98">
        <f t="shared" si="108"/>
        <v>3120</v>
      </c>
      <c r="Q901" s="98">
        <f t="shared" si="109"/>
        <v>26</v>
      </c>
      <c r="R901" s="98">
        <f t="shared" si="110"/>
        <v>218.40000000000003</v>
      </c>
      <c r="S901" s="105">
        <f t="shared" si="111"/>
        <v>7.0000000000000007E-2</v>
      </c>
      <c r="T901" s="8" t="str">
        <f>IF(I901=0,"",(INDEX('AWR Data'!A$1:E$8823,MATCH(A901,'AWR Data'!A$1:A$8823,0),4)))</f>
        <v>http://gardening.about.com/od/floweringshrubs/p/Lilacs.htm</v>
      </c>
    </row>
    <row r="902" spans="1:20" ht="20" customHeight="1">
      <c r="A902" s="14" t="s">
        <v>9666</v>
      </c>
      <c r="B902" s="14" t="s">
        <v>418</v>
      </c>
      <c r="C902" s="14" t="s">
        <v>9667</v>
      </c>
      <c r="E902" s="74">
        <v>22</v>
      </c>
      <c r="F902" s="74">
        <v>21800</v>
      </c>
      <c r="G902" s="74">
        <f t="shared" ref="G902:G965" si="112">+E902*12</f>
        <v>264</v>
      </c>
      <c r="H902" s="80">
        <f t="shared" ref="H902:H965" si="113">IF(G902&gt;0,(IF(F902&gt;0,G902/F902,1000)),0)</f>
        <v>1.2110091743119266E-2</v>
      </c>
      <c r="I902" s="74">
        <f>INDEX('AWR Data'!A$1:E$8825,MATCH(A902,'AWR Data'!A$1:A$8825,0),5)</f>
        <v>26</v>
      </c>
      <c r="J902" s="74">
        <f t="shared" ref="J902:J965" si="114">IF(I902=0,0,IF(I902&gt;0,IF(I902&lt;11,G902,IF(I902&lt;21,(G902*0.32),IF(I902&lt;31,(G902*0.07),0)))))</f>
        <v>18.48</v>
      </c>
      <c r="K902" s="105">
        <f t="shared" ref="K902:K965" si="115">IF(G902,J902/G902,0)</f>
        <v>7.0000000000000007E-2</v>
      </c>
      <c r="L902" s="75">
        <v>0</v>
      </c>
      <c r="M902" s="75">
        <v>0</v>
      </c>
      <c r="N902" s="75">
        <v>0</v>
      </c>
      <c r="O902" s="105">
        <v>0</v>
      </c>
      <c r="P902" s="98">
        <f t="shared" ref="P902:P965" si="116">+G902-L902</f>
        <v>264</v>
      </c>
      <c r="Q902" s="98">
        <f t="shared" ref="Q902:Q965" si="117">IF(I902=0,I902-M902,IF(M902,IF(I902=0,(M902-0),M902-I902),I902))</f>
        <v>26</v>
      </c>
      <c r="R902" s="98">
        <f t="shared" ref="R902:R965" si="118">+J902-N902</f>
        <v>18.48</v>
      </c>
      <c r="S902" s="105">
        <f t="shared" ref="S902:S965" si="119">+K902-O902</f>
        <v>7.0000000000000007E-2</v>
      </c>
      <c r="T902" s="8" t="str">
        <f>IF(I902=0,"",(INDEX('AWR Data'!A$1:E$8823,MATCH(A902,'AWR Data'!A$1:A$8823,0),4)))</f>
        <v>http://gardening.about.com/od/plantprofiles/p/Marigolds.htm</v>
      </c>
    </row>
    <row r="903" spans="1:20" ht="20" customHeight="1">
      <c r="A903" s="14" t="s">
        <v>10260</v>
      </c>
      <c r="B903" s="14" t="s">
        <v>513</v>
      </c>
      <c r="C903" s="14" t="s">
        <v>10261</v>
      </c>
      <c r="E903" s="98">
        <v>22</v>
      </c>
      <c r="F903" s="98">
        <v>0</v>
      </c>
      <c r="G903" s="98">
        <f t="shared" si="112"/>
        <v>264</v>
      </c>
      <c r="H903" s="80">
        <f t="shared" si="113"/>
        <v>1000</v>
      </c>
      <c r="I903" s="98">
        <f>INDEX('AWR Data'!A$1:E$8825,MATCH(A903,'AWR Data'!A$1:A$8825,0),5)</f>
        <v>26</v>
      </c>
      <c r="J903" s="98">
        <f t="shared" si="114"/>
        <v>18.48</v>
      </c>
      <c r="K903" s="105">
        <f t="shared" si="115"/>
        <v>7.0000000000000007E-2</v>
      </c>
      <c r="L903" s="75">
        <v>0</v>
      </c>
      <c r="M903" s="75">
        <v>0</v>
      </c>
      <c r="N903" s="75">
        <v>0</v>
      </c>
      <c r="O903" s="105">
        <v>0</v>
      </c>
      <c r="P903" s="98">
        <f t="shared" si="116"/>
        <v>264</v>
      </c>
      <c r="Q903" s="98">
        <f t="shared" si="117"/>
        <v>26</v>
      </c>
      <c r="R903" s="98">
        <f t="shared" si="118"/>
        <v>18.48</v>
      </c>
      <c r="S903" s="105">
        <f t="shared" si="119"/>
        <v>7.0000000000000007E-2</v>
      </c>
      <c r="T903" s="8" t="str">
        <f>IF(I903=0,"",(INDEX('AWR Data'!A$1:E$8823,MATCH(A903,'AWR Data'!A$1:A$8823,0),4)))</f>
        <v>http://gardening.about.com/od/treesshrubs/a/Viburnums.htm</v>
      </c>
    </row>
    <row r="904" spans="1:20" ht="20" customHeight="1">
      <c r="A904" s="14" t="s">
        <v>10511</v>
      </c>
      <c r="B904" s="14" t="s">
        <v>2879</v>
      </c>
      <c r="C904" s="14" t="s">
        <v>10512</v>
      </c>
      <c r="E904" s="74">
        <v>28</v>
      </c>
      <c r="F904" s="74">
        <v>17400</v>
      </c>
      <c r="G904" s="74">
        <f t="shared" si="112"/>
        <v>336</v>
      </c>
      <c r="H904" s="80">
        <f t="shared" si="113"/>
        <v>1.9310344827586208E-2</v>
      </c>
      <c r="I904" s="74">
        <f>INDEX('AWR Data'!A$1:E$8825,MATCH(A904,'AWR Data'!A$1:A$8825,0),5)</f>
        <v>26</v>
      </c>
      <c r="J904" s="74">
        <f t="shared" si="114"/>
        <v>23.520000000000003</v>
      </c>
      <c r="K904" s="105">
        <f t="shared" si="115"/>
        <v>7.0000000000000007E-2</v>
      </c>
      <c r="L904" s="75">
        <v>0</v>
      </c>
      <c r="M904" s="75">
        <v>0</v>
      </c>
      <c r="N904" s="75">
        <v>0</v>
      </c>
      <c r="O904" s="105">
        <v>0</v>
      </c>
      <c r="P904" s="98">
        <f t="shared" si="116"/>
        <v>336</v>
      </c>
      <c r="Q904" s="98">
        <f t="shared" si="117"/>
        <v>26</v>
      </c>
      <c r="R904" s="98">
        <f t="shared" si="118"/>
        <v>23.520000000000003</v>
      </c>
      <c r="S904" s="105">
        <f t="shared" si="119"/>
        <v>7.0000000000000007E-2</v>
      </c>
      <c r="T904" s="8" t="str">
        <f>IF(I904=0,"",(INDEX('AWR Data'!A$1:E$8823,MATCH(A904,'AWR Data'!A$1:A$8823,0),4)))</f>
        <v>http://gardening.about.com/od/annuals/a/SelfSeedNGB.htm</v>
      </c>
    </row>
    <row r="905" spans="1:20" ht="20" customHeight="1">
      <c r="A905" s="14" t="s">
        <v>11865</v>
      </c>
      <c r="B905" s="14" t="s">
        <v>17334</v>
      </c>
      <c r="C905" s="14" t="s">
        <v>11866</v>
      </c>
      <c r="E905" s="74">
        <v>58</v>
      </c>
      <c r="F905" s="74">
        <v>57400</v>
      </c>
      <c r="G905" s="74">
        <f t="shared" si="112"/>
        <v>696</v>
      </c>
      <c r="H905" s="80">
        <f t="shared" si="113"/>
        <v>1.2125435540069687E-2</v>
      </c>
      <c r="I905" s="74">
        <f>INDEX('AWR Data'!A$1:E$8825,MATCH(A905,'AWR Data'!A$1:A$8825,0),5)</f>
        <v>26</v>
      </c>
      <c r="J905" s="74">
        <f t="shared" si="114"/>
        <v>48.720000000000006</v>
      </c>
      <c r="K905" s="105">
        <f t="shared" si="115"/>
        <v>7.0000000000000007E-2</v>
      </c>
      <c r="L905" s="75">
        <v>0</v>
      </c>
      <c r="M905" s="75">
        <v>0</v>
      </c>
      <c r="N905" s="75">
        <v>0</v>
      </c>
      <c r="O905" s="105">
        <v>0</v>
      </c>
      <c r="P905" s="98">
        <f t="shared" si="116"/>
        <v>696</v>
      </c>
      <c r="Q905" s="98">
        <f t="shared" si="117"/>
        <v>26</v>
      </c>
      <c r="R905" s="98">
        <f t="shared" si="118"/>
        <v>48.720000000000006</v>
      </c>
      <c r="S905" s="105">
        <f t="shared" si="119"/>
        <v>7.0000000000000007E-2</v>
      </c>
      <c r="T905" s="8" t="str">
        <f>IF(I905=0,"",(INDEX('AWR Data'!A$1:E$8823,MATCH(A905,'AWR Data'!A$1:A$8823,0),4)))</f>
        <v>http://gardening.about.com/od/galleryofgardens/Photo_Gallery_of_Gardens_for_Garden_Design_Inspiration.htm</v>
      </c>
    </row>
    <row r="906" spans="1:20" ht="20" customHeight="1">
      <c r="A906" s="14" t="s">
        <v>11888</v>
      </c>
      <c r="B906" s="14" t="s">
        <v>17334</v>
      </c>
      <c r="C906" s="14" t="s">
        <v>11889</v>
      </c>
      <c r="E906" s="74">
        <v>1600</v>
      </c>
      <c r="F906" s="74">
        <v>24700</v>
      </c>
      <c r="G906" s="74">
        <f t="shared" si="112"/>
        <v>19200</v>
      </c>
      <c r="H906" s="80">
        <f t="shared" si="113"/>
        <v>0.77732793522267207</v>
      </c>
      <c r="I906" s="74">
        <f>INDEX('AWR Data'!A$1:E$8825,MATCH(A906,'AWR Data'!A$1:A$8825,0),5)</f>
        <v>26</v>
      </c>
      <c r="J906" s="74">
        <f t="shared" si="114"/>
        <v>1344.0000000000002</v>
      </c>
      <c r="K906" s="105">
        <f t="shared" si="115"/>
        <v>7.0000000000000007E-2</v>
      </c>
      <c r="L906" s="75">
        <v>0</v>
      </c>
      <c r="M906" s="75">
        <v>0</v>
      </c>
      <c r="N906" s="75">
        <v>0</v>
      </c>
      <c r="O906" s="105">
        <v>0</v>
      </c>
      <c r="P906" s="98">
        <f t="shared" si="116"/>
        <v>19200</v>
      </c>
      <c r="Q906" s="98">
        <f t="shared" si="117"/>
        <v>26</v>
      </c>
      <c r="R906" s="98">
        <f t="shared" si="118"/>
        <v>1344.0000000000002</v>
      </c>
      <c r="S906" s="105">
        <f t="shared" si="119"/>
        <v>7.0000000000000007E-2</v>
      </c>
      <c r="T906" s="8" t="str">
        <f>IF(I906=0,"",(INDEX('AWR Data'!A$1:E$8823,MATCH(A906,'AWR Data'!A$1:A$8823,0),4)))</f>
        <v>http://gardening.about.com/od/yourgardenphotos/ig/Rose-Photo-Gallery/</v>
      </c>
    </row>
    <row r="907" spans="1:20" ht="20" customHeight="1">
      <c r="A907" s="14" t="s">
        <v>14910</v>
      </c>
      <c r="B907" s="14" t="s">
        <v>1178</v>
      </c>
      <c r="C907" s="14" t="s">
        <v>14911</v>
      </c>
      <c r="E907" s="74">
        <v>46</v>
      </c>
      <c r="F907" s="74">
        <v>777</v>
      </c>
      <c r="G907" s="74">
        <f t="shared" si="112"/>
        <v>552</v>
      </c>
      <c r="H907" s="80">
        <f t="shared" si="113"/>
        <v>0.71042471042471045</v>
      </c>
      <c r="I907" s="74">
        <f>INDEX('AWR Data'!A$1:E$8825,MATCH(A907,'AWR Data'!A$1:A$8825,0),5)</f>
        <v>26</v>
      </c>
      <c r="J907" s="74">
        <f t="shared" si="114"/>
        <v>38.64</v>
      </c>
      <c r="K907" s="105">
        <f t="shared" si="115"/>
        <v>7.0000000000000007E-2</v>
      </c>
      <c r="L907" s="75">
        <v>0</v>
      </c>
      <c r="M907" s="75">
        <v>0</v>
      </c>
      <c r="N907" s="75">
        <v>0</v>
      </c>
      <c r="O907" s="105">
        <v>0</v>
      </c>
      <c r="P907" s="98">
        <f t="shared" si="116"/>
        <v>552</v>
      </c>
      <c r="Q907" s="98">
        <f t="shared" si="117"/>
        <v>26</v>
      </c>
      <c r="R907" s="98">
        <f t="shared" si="118"/>
        <v>38.64</v>
      </c>
      <c r="S907" s="105">
        <f t="shared" si="119"/>
        <v>7.0000000000000007E-2</v>
      </c>
      <c r="T907" s="8" t="str">
        <f>IF(I907=0,"",(INDEX('AWR Data'!A$1:E$8823,MATCH(A907,'AWR Data'!A$1:A$8823,0),4)))</f>
        <v>http://gardening.about.com/od/springinthegarden/a/Staking.htm</v>
      </c>
    </row>
    <row r="908" spans="1:20" ht="20" customHeight="1">
      <c r="A908" s="14" t="s">
        <v>16031</v>
      </c>
      <c r="B908" s="14" t="s">
        <v>513</v>
      </c>
      <c r="C908" s="14" t="s">
        <v>16032</v>
      </c>
      <c r="E908" s="74">
        <v>36</v>
      </c>
      <c r="F908" s="74">
        <v>2060</v>
      </c>
      <c r="G908" s="74">
        <f t="shared" si="112"/>
        <v>432</v>
      </c>
      <c r="H908" s="80">
        <f t="shared" si="113"/>
        <v>0.20970873786407768</v>
      </c>
      <c r="I908" s="74">
        <f>INDEX('AWR Data'!A$1:E$8825,MATCH(A908,'AWR Data'!A$1:A$8825,0),5)</f>
        <v>26</v>
      </c>
      <c r="J908" s="74">
        <f t="shared" si="114"/>
        <v>30.240000000000002</v>
      </c>
      <c r="K908" s="105">
        <f t="shared" si="115"/>
        <v>7.0000000000000007E-2</v>
      </c>
      <c r="L908" s="75">
        <v>0</v>
      </c>
      <c r="M908" s="75">
        <v>0</v>
      </c>
      <c r="N908" s="75">
        <v>0</v>
      </c>
      <c r="O908" s="105">
        <v>0</v>
      </c>
      <c r="P908" s="98">
        <f t="shared" si="116"/>
        <v>432</v>
      </c>
      <c r="Q908" s="98">
        <f t="shared" si="117"/>
        <v>26</v>
      </c>
      <c r="R908" s="98">
        <f t="shared" si="118"/>
        <v>30.240000000000002</v>
      </c>
      <c r="S908" s="105">
        <f t="shared" si="119"/>
        <v>7.0000000000000007E-2</v>
      </c>
      <c r="T908" s="8" t="str">
        <f>IF(I908=0,"",(INDEX('AWR Data'!A$1:E$8823,MATCH(A908,'AWR Data'!A$1:A$8823,0),4)))</f>
        <v>http://gardening.about.com/od/treesshrubs/a/Viburnums_3.htm</v>
      </c>
    </row>
    <row r="909" spans="1:20" ht="20" customHeight="1">
      <c r="A909" s="14" t="s">
        <v>17369</v>
      </c>
      <c r="B909" s="14" t="s">
        <v>2054</v>
      </c>
      <c r="C909" s="14" t="s">
        <v>17370</v>
      </c>
      <c r="E909" s="74">
        <v>18100</v>
      </c>
      <c r="F909" s="74">
        <v>3720000</v>
      </c>
      <c r="G909" s="74">
        <f t="shared" si="112"/>
        <v>217200</v>
      </c>
      <c r="H909" s="80">
        <f t="shared" si="113"/>
        <v>5.8387096774193549E-2</v>
      </c>
      <c r="I909" s="74">
        <f>INDEX('AWR Data'!A$1:E$8825,MATCH(A909,'AWR Data'!A$1:A$8825,0),5)</f>
        <v>26</v>
      </c>
      <c r="J909" s="74">
        <f t="shared" si="114"/>
        <v>15204.000000000002</v>
      </c>
      <c r="K909" s="105">
        <f t="shared" si="115"/>
        <v>7.0000000000000007E-2</v>
      </c>
      <c r="L909" s="75">
        <v>0</v>
      </c>
      <c r="M909" s="75">
        <v>0</v>
      </c>
      <c r="N909" s="75">
        <v>0</v>
      </c>
      <c r="O909" s="105">
        <v>0</v>
      </c>
      <c r="P909" s="98">
        <f t="shared" si="116"/>
        <v>217200</v>
      </c>
      <c r="Q909" s="98">
        <f t="shared" si="117"/>
        <v>26</v>
      </c>
      <c r="R909" s="98">
        <f t="shared" si="118"/>
        <v>15204.000000000002</v>
      </c>
      <c r="S909" s="105">
        <f t="shared" si="119"/>
        <v>7.0000000000000007E-2</v>
      </c>
      <c r="T909" s="8" t="str">
        <f>IF(I909=0,"",(INDEX('AWR Data'!A$1:E$8823,MATCH(A909,'AWR Data'!A$1:A$8823,0),4)))</f>
        <v>http://gardening.about.com/od/plantprofiles/p/Zinnias.htm</v>
      </c>
    </row>
    <row r="910" spans="1:20" ht="20" customHeight="1">
      <c r="A910" s="14" t="s">
        <v>2995</v>
      </c>
      <c r="B910" s="14" t="s">
        <v>1667</v>
      </c>
      <c r="C910" s="14" t="s">
        <v>2996</v>
      </c>
      <c r="E910" s="74">
        <v>91</v>
      </c>
      <c r="F910" s="74">
        <v>10600</v>
      </c>
      <c r="G910" s="74">
        <f t="shared" si="112"/>
        <v>1092</v>
      </c>
      <c r="H910" s="80">
        <f t="shared" si="113"/>
        <v>0.1030188679245283</v>
      </c>
      <c r="I910" s="74">
        <f>INDEX('AWR Data'!A$1:E$8825,MATCH(A910,'AWR Data'!A$1:A$8825,0),5)</f>
        <v>27</v>
      </c>
      <c r="J910" s="74">
        <f t="shared" si="114"/>
        <v>76.440000000000012</v>
      </c>
      <c r="K910" s="105">
        <f t="shared" si="115"/>
        <v>7.0000000000000007E-2</v>
      </c>
      <c r="L910" s="75">
        <v>0</v>
      </c>
      <c r="M910" s="75">
        <v>0</v>
      </c>
      <c r="N910" s="75">
        <v>0</v>
      </c>
      <c r="O910" s="105">
        <v>0</v>
      </c>
      <c r="P910" s="98">
        <f t="shared" si="116"/>
        <v>1092</v>
      </c>
      <c r="Q910" s="98">
        <f t="shared" si="117"/>
        <v>27</v>
      </c>
      <c r="R910" s="98">
        <f t="shared" si="118"/>
        <v>76.440000000000012</v>
      </c>
      <c r="S910" s="105">
        <f t="shared" si="119"/>
        <v>7.0000000000000007E-2</v>
      </c>
      <c r="T910" s="8" t="str">
        <f>IF(I910=0,"",(INDEX('AWR Data'!A$1:E$8823,MATCH(A910,'AWR Data'!A$1:A$8823,0),4)))</f>
        <v>http://gardening.about.com/od/plantprofile1/p/Mums.htm</v>
      </c>
    </row>
    <row r="911" spans="1:20" ht="20" customHeight="1">
      <c r="A911" s="14" t="s">
        <v>3164</v>
      </c>
      <c r="B911" s="14" t="s">
        <v>501</v>
      </c>
      <c r="C911" s="14" t="s">
        <v>3165</v>
      </c>
      <c r="E911" s="74">
        <v>91</v>
      </c>
      <c r="F911" s="74">
        <v>62100</v>
      </c>
      <c r="G911" s="74">
        <f t="shared" si="112"/>
        <v>1092</v>
      </c>
      <c r="H911" s="80">
        <f t="shared" si="113"/>
        <v>1.7584541062801932E-2</v>
      </c>
      <c r="I911" s="74">
        <f>INDEX('AWR Data'!A$1:E$8825,MATCH(A911,'AWR Data'!A$1:A$8825,0),5)</f>
        <v>27</v>
      </c>
      <c r="J911" s="74">
        <f t="shared" si="114"/>
        <v>76.440000000000012</v>
      </c>
      <c r="K911" s="105">
        <f t="shared" si="115"/>
        <v>7.0000000000000007E-2</v>
      </c>
      <c r="L911" s="75">
        <v>0</v>
      </c>
      <c r="M911" s="75">
        <v>0</v>
      </c>
      <c r="N911" s="75">
        <v>0</v>
      </c>
      <c r="O911" s="105">
        <v>0</v>
      </c>
      <c r="P911" s="98">
        <f t="shared" si="116"/>
        <v>1092</v>
      </c>
      <c r="Q911" s="98">
        <f t="shared" si="117"/>
        <v>27</v>
      </c>
      <c r="R911" s="98">
        <f t="shared" si="118"/>
        <v>76.440000000000012</v>
      </c>
      <c r="S911" s="105">
        <f t="shared" si="119"/>
        <v>7.0000000000000007E-2</v>
      </c>
      <c r="T911" s="8" t="str">
        <f>IF(I911=0,"",(INDEX('AWR Data'!A$1:E$8823,MATCH(A911,'AWR Data'!A$1:A$8823,0),4)))</f>
        <v>http://gardening.about.com/od/perennials/a/PruningClematis.htm</v>
      </c>
    </row>
    <row r="912" spans="1:20" ht="20" customHeight="1">
      <c r="A912" s="14" t="s">
        <v>6151</v>
      </c>
      <c r="B912" s="14" t="s">
        <v>17535</v>
      </c>
      <c r="C912" s="14" t="s">
        <v>6152</v>
      </c>
      <c r="E912" s="74">
        <v>2400</v>
      </c>
      <c r="F912" s="74">
        <v>1150000</v>
      </c>
      <c r="G912" s="74">
        <f t="shared" si="112"/>
        <v>28800</v>
      </c>
      <c r="H912" s="80">
        <f t="shared" si="113"/>
        <v>2.5043478260869566E-2</v>
      </c>
      <c r="I912" s="74">
        <f>INDEX('AWR Data'!A$1:E$8825,MATCH(A912,'AWR Data'!A$1:A$8825,0),5)</f>
        <v>27</v>
      </c>
      <c r="J912" s="74">
        <f t="shared" si="114"/>
        <v>2016.0000000000002</v>
      </c>
      <c r="K912" s="105">
        <f t="shared" si="115"/>
        <v>7.0000000000000007E-2</v>
      </c>
      <c r="L912" s="75">
        <v>0</v>
      </c>
      <c r="M912" s="75">
        <v>0</v>
      </c>
      <c r="N912" s="75">
        <v>0</v>
      </c>
      <c r="O912" s="105">
        <v>0</v>
      </c>
      <c r="P912" s="98">
        <f t="shared" si="116"/>
        <v>28800</v>
      </c>
      <c r="Q912" s="98">
        <f t="shared" si="117"/>
        <v>27</v>
      </c>
      <c r="R912" s="98">
        <f t="shared" si="118"/>
        <v>2016.0000000000002</v>
      </c>
      <c r="S912" s="105">
        <f t="shared" si="119"/>
        <v>7.0000000000000007E-2</v>
      </c>
      <c r="T912" s="8" t="str">
        <f>IF(I912=0,"",(INDEX('AWR Data'!A$1:E$8823,MATCH(A912,'AWR Data'!A$1:A$8823,0),4)))</f>
        <v>http://gardening.about.com/od/toppicktools/Gardening_Tools_and_Equipment_Top_Picks.htm</v>
      </c>
    </row>
    <row r="913" spans="1:20" ht="20" customHeight="1">
      <c r="A913" s="14" t="s">
        <v>6743</v>
      </c>
      <c r="B913" s="14" t="s">
        <v>573</v>
      </c>
      <c r="C913" s="14" t="s">
        <v>6744</v>
      </c>
      <c r="E913" s="74">
        <v>170</v>
      </c>
      <c r="F913" s="74">
        <v>5930</v>
      </c>
      <c r="G913" s="74">
        <f t="shared" si="112"/>
        <v>2040</v>
      </c>
      <c r="H913" s="80">
        <f t="shared" si="113"/>
        <v>0.34401349072512649</v>
      </c>
      <c r="I913" s="74">
        <f>INDEX('AWR Data'!A$1:E$8825,MATCH(A913,'AWR Data'!A$1:A$8825,0),5)</f>
        <v>27</v>
      </c>
      <c r="J913" s="74">
        <f t="shared" si="114"/>
        <v>142.80000000000001</v>
      </c>
      <c r="K913" s="105">
        <f t="shared" si="115"/>
        <v>7.0000000000000007E-2</v>
      </c>
      <c r="L913" s="75">
        <v>0</v>
      </c>
      <c r="M913" s="75">
        <v>0</v>
      </c>
      <c r="N913" s="75">
        <v>0</v>
      </c>
      <c r="O913" s="105">
        <v>0</v>
      </c>
      <c r="P913" s="98">
        <f t="shared" si="116"/>
        <v>2040</v>
      </c>
      <c r="Q913" s="98">
        <f t="shared" si="117"/>
        <v>27</v>
      </c>
      <c r="R913" s="98">
        <f t="shared" si="118"/>
        <v>142.80000000000001</v>
      </c>
      <c r="S913" s="105">
        <f t="shared" si="119"/>
        <v>7.0000000000000007E-2</v>
      </c>
      <c r="T913" s="8" t="str">
        <f>IF(I913=0,"",(INDEX('AWR Data'!A$1:E$8823,MATCH(A913,'AWR Data'!A$1:A$8823,0),4)))</f>
        <v>http://gardening.about.com/od/plantprofile1/p/Geranium.htm</v>
      </c>
    </row>
    <row r="914" spans="1:20" ht="20" customHeight="1">
      <c r="A914" s="14" t="s">
        <v>9519</v>
      </c>
      <c r="B914" s="14" t="s">
        <v>920</v>
      </c>
      <c r="C914" s="14" t="s">
        <v>9520</v>
      </c>
      <c r="E914" s="74">
        <v>46</v>
      </c>
      <c r="F914" s="74">
        <v>16400</v>
      </c>
      <c r="G914" s="74">
        <f t="shared" si="112"/>
        <v>552</v>
      </c>
      <c r="H914" s="80">
        <f t="shared" si="113"/>
        <v>3.3658536585365856E-2</v>
      </c>
      <c r="I914" s="74">
        <f>INDEX('AWR Data'!A$1:E$8825,MATCH(A914,'AWR Data'!A$1:A$8825,0),5)</f>
        <v>27</v>
      </c>
      <c r="J914" s="74">
        <f t="shared" si="114"/>
        <v>38.64</v>
      </c>
      <c r="K914" s="105">
        <f t="shared" si="115"/>
        <v>7.0000000000000007E-2</v>
      </c>
      <c r="L914" s="75">
        <v>0</v>
      </c>
      <c r="M914" s="75">
        <v>0</v>
      </c>
      <c r="N914" s="75">
        <v>0</v>
      </c>
      <c r="O914" s="105">
        <v>0</v>
      </c>
      <c r="P914" s="98">
        <f t="shared" si="116"/>
        <v>552</v>
      </c>
      <c r="Q914" s="98">
        <f t="shared" si="117"/>
        <v>27</v>
      </c>
      <c r="R914" s="98">
        <f t="shared" si="118"/>
        <v>38.64</v>
      </c>
      <c r="S914" s="105">
        <f t="shared" si="119"/>
        <v>7.0000000000000007E-2</v>
      </c>
      <c r="T914" s="8" t="str">
        <f>IF(I914=0,"",(INDEX('AWR Data'!A$1:E$8823,MATCH(A914,'AWR Data'!A$1:A$8823,0),4)))</f>
        <v>http://gardening.about.com/od/pruning/a/Pruning_Lilacs.htm</v>
      </c>
    </row>
    <row r="915" spans="1:20" ht="20" customHeight="1">
      <c r="A915" s="14" t="s">
        <v>13115</v>
      </c>
      <c r="B915" s="14" t="s">
        <v>418</v>
      </c>
      <c r="C915" s="14" t="s">
        <v>13116</v>
      </c>
      <c r="E915" s="74">
        <v>46</v>
      </c>
      <c r="F915" s="74">
        <v>5790</v>
      </c>
      <c r="G915" s="74">
        <f t="shared" si="112"/>
        <v>552</v>
      </c>
      <c r="H915" s="80">
        <f t="shared" si="113"/>
        <v>9.5336787564766837E-2</v>
      </c>
      <c r="I915" s="74">
        <f>INDEX('AWR Data'!A$1:E$8825,MATCH(A915,'AWR Data'!A$1:A$8825,0),5)</f>
        <v>27</v>
      </c>
      <c r="J915" s="74">
        <f t="shared" si="114"/>
        <v>38.64</v>
      </c>
      <c r="K915" s="105">
        <f t="shared" si="115"/>
        <v>7.0000000000000007E-2</v>
      </c>
      <c r="L915" s="75">
        <v>0</v>
      </c>
      <c r="M915" s="75">
        <v>0</v>
      </c>
      <c r="N915" s="75">
        <v>0</v>
      </c>
      <c r="O915" s="105">
        <v>0</v>
      </c>
      <c r="P915" s="98">
        <f t="shared" si="116"/>
        <v>552</v>
      </c>
      <c r="Q915" s="98">
        <f t="shared" si="117"/>
        <v>27</v>
      </c>
      <c r="R915" s="98">
        <f t="shared" si="118"/>
        <v>38.64</v>
      </c>
      <c r="S915" s="105">
        <f t="shared" si="119"/>
        <v>7.0000000000000007E-2</v>
      </c>
      <c r="T915" s="8" t="str">
        <f>IF(I915=0,"",(INDEX('AWR Data'!A$1:E$8823,MATCH(A915,'AWR Data'!A$1:A$8823,0),4)))</f>
        <v>http://gardening.about.com/od/plantprofiles/ig/Marigolds/Marigold--Disco-Red.htm</v>
      </c>
    </row>
    <row r="916" spans="1:20" ht="20" customHeight="1">
      <c r="A916" s="14" t="s">
        <v>14153</v>
      </c>
      <c r="B916" s="14" t="s">
        <v>752</v>
      </c>
      <c r="C916" s="14" t="s">
        <v>14154</v>
      </c>
      <c r="E916" s="74">
        <v>1600</v>
      </c>
      <c r="F916" s="74">
        <v>174000</v>
      </c>
      <c r="G916" s="74">
        <f t="shared" si="112"/>
        <v>19200</v>
      </c>
      <c r="H916" s="80">
        <f t="shared" si="113"/>
        <v>0.1103448275862069</v>
      </c>
      <c r="I916" s="74">
        <f>INDEX('AWR Data'!A$1:E$8825,MATCH(A916,'AWR Data'!A$1:A$8825,0),5)</f>
        <v>27</v>
      </c>
      <c r="J916" s="74">
        <f t="shared" si="114"/>
        <v>1344.0000000000002</v>
      </c>
      <c r="K916" s="105">
        <f t="shared" si="115"/>
        <v>7.0000000000000007E-2</v>
      </c>
      <c r="L916" s="75">
        <v>0</v>
      </c>
      <c r="M916" s="75">
        <v>0</v>
      </c>
      <c r="N916" s="75">
        <v>0</v>
      </c>
      <c r="O916" s="105">
        <v>0</v>
      </c>
      <c r="P916" s="98">
        <f t="shared" si="116"/>
        <v>19200</v>
      </c>
      <c r="Q916" s="98">
        <f t="shared" si="117"/>
        <v>27</v>
      </c>
      <c r="R916" s="98">
        <f t="shared" si="118"/>
        <v>1344.0000000000002</v>
      </c>
      <c r="S916" s="105">
        <f t="shared" si="119"/>
        <v>7.0000000000000007E-2</v>
      </c>
      <c r="T916" s="8" t="str">
        <f>IF(I916=0,"",(INDEX('AWR Data'!A$1:E$8823,MATCH(A916,'AWR Data'!A$1:A$8823,0),4)))</f>
        <v>http://gardening.about.com/b/2009/08/28/featured-plant-mealy-cup-sage-salvia-farinacea.htm</v>
      </c>
    </row>
    <row r="917" spans="1:20" ht="20" customHeight="1">
      <c r="A917" s="14" t="s">
        <v>15044</v>
      </c>
      <c r="B917" s="14" t="s">
        <v>989</v>
      </c>
      <c r="C917" s="14" t="s">
        <v>15045</v>
      </c>
      <c r="E917" s="74">
        <v>260</v>
      </c>
      <c r="F917" s="74">
        <v>72400</v>
      </c>
      <c r="G917" s="74">
        <f t="shared" si="112"/>
        <v>3120</v>
      </c>
      <c r="H917" s="80">
        <f t="shared" si="113"/>
        <v>4.3093922651933701E-2</v>
      </c>
      <c r="I917" s="74">
        <f>INDEX('AWR Data'!A$1:E$8825,MATCH(A917,'AWR Data'!A$1:A$8825,0),5)</f>
        <v>27</v>
      </c>
      <c r="J917" s="74">
        <f t="shared" si="114"/>
        <v>218.40000000000003</v>
      </c>
      <c r="K917" s="105">
        <f t="shared" si="115"/>
        <v>7.0000000000000007E-2</v>
      </c>
      <c r="L917" s="75">
        <v>0</v>
      </c>
      <c r="M917" s="75">
        <v>0</v>
      </c>
      <c r="N917" s="75">
        <v>0</v>
      </c>
      <c r="O917" s="105">
        <v>0</v>
      </c>
      <c r="P917" s="98">
        <f t="shared" si="116"/>
        <v>3120</v>
      </c>
      <c r="Q917" s="98">
        <f t="shared" si="117"/>
        <v>27</v>
      </c>
      <c r="R917" s="98">
        <f t="shared" si="118"/>
        <v>218.40000000000003</v>
      </c>
      <c r="S917" s="105">
        <f t="shared" si="119"/>
        <v>7.0000000000000007E-2</v>
      </c>
      <c r="T917" s="8" t="str">
        <f>IF(I917=0,"",(INDEX('AWR Data'!A$1:E$8823,MATCH(A917,'AWR Data'!A$1:A$8823,0),4)))</f>
        <v>http://gardening.about.com</v>
      </c>
    </row>
    <row r="918" spans="1:20" ht="20" customHeight="1">
      <c r="A918" s="14" t="s">
        <v>17118</v>
      </c>
      <c r="B918" s="14" t="s">
        <v>632</v>
      </c>
      <c r="C918" s="14" t="s">
        <v>17119</v>
      </c>
      <c r="E918" s="74">
        <v>28</v>
      </c>
      <c r="F918" s="74">
        <v>8320</v>
      </c>
      <c r="G918" s="74">
        <f t="shared" si="112"/>
        <v>336</v>
      </c>
      <c r="H918" s="80">
        <f t="shared" si="113"/>
        <v>4.0384615384615387E-2</v>
      </c>
      <c r="I918" s="74">
        <f>INDEX('AWR Data'!A$1:E$8825,MATCH(A918,'AWR Data'!A$1:A$8825,0),5)</f>
        <v>27</v>
      </c>
      <c r="J918" s="74">
        <f t="shared" si="114"/>
        <v>23.520000000000003</v>
      </c>
      <c r="K918" s="105">
        <f t="shared" si="115"/>
        <v>7.0000000000000007E-2</v>
      </c>
      <c r="L918" s="75">
        <v>0</v>
      </c>
      <c r="M918" s="75">
        <v>0</v>
      </c>
      <c r="N918" s="75">
        <v>0</v>
      </c>
      <c r="O918" s="105">
        <v>0</v>
      </c>
      <c r="P918" s="98">
        <f t="shared" si="116"/>
        <v>336</v>
      </c>
      <c r="Q918" s="98">
        <f t="shared" si="117"/>
        <v>27</v>
      </c>
      <c r="R918" s="98">
        <f t="shared" si="118"/>
        <v>23.520000000000003</v>
      </c>
      <c r="S918" s="105">
        <f t="shared" si="119"/>
        <v>7.0000000000000007E-2</v>
      </c>
      <c r="T918" s="8" t="str">
        <f>IF(I918=0,"",(INDEX('AWR Data'!A$1:E$8823,MATCH(A918,'AWR Data'!A$1:A$8823,0),4)))</f>
        <v>http://gardening.about.com/od/plantprofiles/p/Pansies.htm</v>
      </c>
    </row>
    <row r="919" spans="1:20" ht="20" customHeight="1">
      <c r="A919" s="14" t="s">
        <v>2210</v>
      </c>
      <c r="B919" s="14" t="s">
        <v>1084</v>
      </c>
      <c r="C919" s="14" t="s">
        <v>2211</v>
      </c>
      <c r="E919" s="74">
        <v>73</v>
      </c>
      <c r="F919" s="74">
        <v>25400</v>
      </c>
      <c r="G919" s="74">
        <f t="shared" si="112"/>
        <v>876</v>
      </c>
      <c r="H919" s="80">
        <f t="shared" si="113"/>
        <v>3.4488188976377954E-2</v>
      </c>
      <c r="I919" s="74">
        <f>INDEX('AWR Data'!A$1:E$8825,MATCH(A919,'AWR Data'!A$1:A$8825,0),5)</f>
        <v>28</v>
      </c>
      <c r="J919" s="74">
        <f t="shared" si="114"/>
        <v>61.320000000000007</v>
      </c>
      <c r="K919" s="105">
        <f t="shared" si="115"/>
        <v>7.0000000000000007E-2</v>
      </c>
      <c r="L919" s="75">
        <v>0</v>
      </c>
      <c r="M919" s="75">
        <v>0</v>
      </c>
      <c r="N919" s="75">
        <v>0</v>
      </c>
      <c r="O919" s="105">
        <v>0</v>
      </c>
      <c r="P919" s="98">
        <f t="shared" si="116"/>
        <v>876</v>
      </c>
      <c r="Q919" s="98">
        <f t="shared" si="117"/>
        <v>28</v>
      </c>
      <c r="R919" s="98">
        <f t="shared" si="118"/>
        <v>61.320000000000007</v>
      </c>
      <c r="S919" s="105">
        <f t="shared" si="119"/>
        <v>7.0000000000000007E-2</v>
      </c>
      <c r="T919" s="8" t="str">
        <f>IF(I919=0,"",(INDEX('AWR Data'!A$1:E$8823,MATCH(A919,'AWR Data'!A$1:A$8823,0),4)))</f>
        <v>http://gardening.about.com/od/floweringbulbs/a/Amaryllis.htm</v>
      </c>
    </row>
    <row r="920" spans="1:20" ht="20" customHeight="1">
      <c r="A920" s="106" t="s">
        <v>2504</v>
      </c>
      <c r="B920" s="106" t="s">
        <v>1025</v>
      </c>
      <c r="C920" s="106" t="s">
        <v>2505</v>
      </c>
      <c r="D920" s="106"/>
      <c r="E920" s="109">
        <v>12100</v>
      </c>
      <c r="F920" s="109">
        <v>806000</v>
      </c>
      <c r="G920" s="109">
        <f t="shared" si="112"/>
        <v>145200</v>
      </c>
      <c r="H920" s="107">
        <f t="shared" si="113"/>
        <v>0.18014888337468982</v>
      </c>
      <c r="I920" s="109">
        <f>INDEX('AWR Data'!A$1:E$8825,MATCH(A920,'AWR Data'!A$1:A$8825,0),5)</f>
        <v>28</v>
      </c>
      <c r="J920" s="109">
        <f t="shared" si="114"/>
        <v>10164.000000000002</v>
      </c>
      <c r="K920" s="124">
        <f t="shared" si="115"/>
        <v>7.0000000000000007E-2</v>
      </c>
      <c r="L920" s="108">
        <v>0</v>
      </c>
      <c r="M920" s="108">
        <v>0</v>
      </c>
      <c r="N920" s="108">
        <v>0</v>
      </c>
      <c r="O920" s="124">
        <v>0</v>
      </c>
      <c r="P920" s="109">
        <f t="shared" si="116"/>
        <v>145200</v>
      </c>
      <c r="Q920" s="109">
        <f t="shared" si="117"/>
        <v>28</v>
      </c>
      <c r="R920" s="109">
        <f t="shared" si="118"/>
        <v>10164.000000000002</v>
      </c>
      <c r="S920" s="124">
        <f t="shared" si="119"/>
        <v>7.0000000000000007E-2</v>
      </c>
      <c r="T920" s="110" t="str">
        <f>IF(I920=0,"",(INDEX('AWR Data'!A$1:E$8823,MATCH(A920,'AWR Data'!A$1:A$8823,0),4)))</f>
        <v>http://gardening.about.com/od/houseplants/ig/Houseplants/Christmas-Cactus.htm</v>
      </c>
    </row>
    <row r="921" spans="1:20" ht="20" customHeight="1">
      <c r="A921" s="14" t="s">
        <v>5237</v>
      </c>
      <c r="B921" s="14" t="s">
        <v>17535</v>
      </c>
      <c r="C921" s="14" t="s">
        <v>5238</v>
      </c>
      <c r="E921" s="74">
        <v>22</v>
      </c>
      <c r="F921" s="74">
        <v>4470</v>
      </c>
      <c r="G921" s="74">
        <f t="shared" si="112"/>
        <v>264</v>
      </c>
      <c r="H921" s="80">
        <f t="shared" si="113"/>
        <v>5.9060402684563758E-2</v>
      </c>
      <c r="I921" s="74">
        <f>INDEX('AWR Data'!A$1:E$8825,MATCH(A921,'AWR Data'!A$1:A$8825,0),5)</f>
        <v>28</v>
      </c>
      <c r="J921" s="74">
        <f t="shared" si="114"/>
        <v>18.48</v>
      </c>
      <c r="K921" s="105">
        <f t="shared" si="115"/>
        <v>7.0000000000000007E-2</v>
      </c>
      <c r="L921" s="75">
        <v>0</v>
      </c>
      <c r="M921" s="75">
        <v>0</v>
      </c>
      <c r="N921" s="75">
        <v>0</v>
      </c>
      <c r="O921" s="105">
        <v>0</v>
      </c>
      <c r="P921" s="98">
        <f t="shared" si="116"/>
        <v>264</v>
      </c>
      <c r="Q921" s="98">
        <f t="shared" si="117"/>
        <v>28</v>
      </c>
      <c r="R921" s="98">
        <f t="shared" si="118"/>
        <v>18.48</v>
      </c>
      <c r="S921" s="105">
        <f t="shared" si="119"/>
        <v>7.0000000000000007E-2</v>
      </c>
      <c r="T921" s="8" t="str">
        <f>IF(I921=0,"",(INDEX('AWR Data'!A$1:E$8823,MATCH(A921,'AWR Data'!A$1:A$8823,0),4)))</f>
        <v>http://gardening.about.com/od/toppicktools/Gardening_Tools_and_Equipment_Top_Picks.htm</v>
      </c>
    </row>
    <row r="922" spans="1:20" ht="20" customHeight="1">
      <c r="A922" s="14" t="s">
        <v>5717</v>
      </c>
      <c r="B922" s="14" t="s">
        <v>510</v>
      </c>
      <c r="C922" s="14" t="s">
        <v>5718</v>
      </c>
      <c r="E922" s="74">
        <v>91</v>
      </c>
      <c r="F922" s="74">
        <v>21600</v>
      </c>
      <c r="G922" s="74">
        <f t="shared" si="112"/>
        <v>1092</v>
      </c>
      <c r="H922" s="80">
        <f t="shared" si="113"/>
        <v>5.0555555555555555E-2</v>
      </c>
      <c r="I922" s="74">
        <f>INDEX('AWR Data'!A$1:E$8825,MATCH(A922,'AWR Data'!A$1:A$8825,0),5)</f>
        <v>28</v>
      </c>
      <c r="J922" s="74">
        <f t="shared" si="114"/>
        <v>76.440000000000012</v>
      </c>
      <c r="K922" s="105">
        <f t="shared" si="115"/>
        <v>7.0000000000000007E-2</v>
      </c>
      <c r="L922" s="75">
        <v>0</v>
      </c>
      <c r="M922" s="75">
        <v>0</v>
      </c>
      <c r="N922" s="75">
        <v>0</v>
      </c>
      <c r="O922" s="105">
        <v>0</v>
      </c>
      <c r="P922" s="98">
        <f t="shared" si="116"/>
        <v>1092</v>
      </c>
      <c r="Q922" s="98">
        <f t="shared" si="117"/>
        <v>28</v>
      </c>
      <c r="R922" s="98">
        <f t="shared" si="118"/>
        <v>76.440000000000012</v>
      </c>
      <c r="S922" s="105">
        <f t="shared" si="119"/>
        <v>7.0000000000000007E-2</v>
      </c>
      <c r="T922" s="8" t="str">
        <f>IF(I922=0,"",(INDEX('AWR Data'!A$1:E$8823,MATCH(A922,'AWR Data'!A$1:A$8823,0),4)))</f>
        <v>http://gardening.about.com/od/yourgardenphotos/ig/Sept-Oct-2010-Photo-Challenge/Bees-on-Purple-Asters.htm</v>
      </c>
    </row>
    <row r="923" spans="1:20" ht="20" customHeight="1">
      <c r="A923" s="14" t="s">
        <v>6012</v>
      </c>
      <c r="B923" s="14" t="s">
        <v>989</v>
      </c>
      <c r="C923" s="14" t="s">
        <v>6216</v>
      </c>
      <c r="E923" s="74">
        <v>210</v>
      </c>
      <c r="F923" s="74">
        <v>28200</v>
      </c>
      <c r="G923" s="74">
        <f t="shared" si="112"/>
        <v>2520</v>
      </c>
      <c r="H923" s="80">
        <f t="shared" si="113"/>
        <v>8.9361702127659579E-2</v>
      </c>
      <c r="I923" s="74">
        <f>INDEX('AWR Data'!A$1:E$8825,MATCH(A923,'AWR Data'!A$1:A$8825,0),5)</f>
        <v>28</v>
      </c>
      <c r="J923" s="74">
        <f t="shared" si="114"/>
        <v>176.4</v>
      </c>
      <c r="K923" s="105">
        <f t="shared" si="115"/>
        <v>7.0000000000000007E-2</v>
      </c>
      <c r="L923" s="75">
        <v>0</v>
      </c>
      <c r="M923" s="75">
        <v>0</v>
      </c>
      <c r="N923" s="75">
        <v>0</v>
      </c>
      <c r="O923" s="105">
        <v>0</v>
      </c>
      <c r="P923" s="98">
        <f t="shared" si="116"/>
        <v>2520</v>
      </c>
      <c r="Q923" s="98">
        <f t="shared" si="117"/>
        <v>28</v>
      </c>
      <c r="R923" s="98">
        <f t="shared" si="118"/>
        <v>176.4</v>
      </c>
      <c r="S923" s="105">
        <f t="shared" si="119"/>
        <v>7.0000000000000007E-2</v>
      </c>
      <c r="T923" s="8" t="str">
        <f>IF(I923=0,"",(INDEX('AWR Data'!A$1:E$8823,MATCH(A923,'AWR Data'!A$1:A$8823,0),4)))</f>
        <v>http://gardening.about.com/od/gardendesign/a/FrontYardGarden.htm</v>
      </c>
    </row>
    <row r="924" spans="1:20" ht="20" customHeight="1">
      <c r="A924" s="14" t="s">
        <v>6654</v>
      </c>
      <c r="B924" s="14" t="s">
        <v>17334</v>
      </c>
      <c r="C924" s="14" t="s">
        <v>6655</v>
      </c>
      <c r="E924" s="74">
        <v>22</v>
      </c>
      <c r="F924" s="74">
        <v>7030</v>
      </c>
      <c r="G924" s="74">
        <f t="shared" si="112"/>
        <v>264</v>
      </c>
      <c r="H924" s="80">
        <f t="shared" si="113"/>
        <v>3.7553342816500711E-2</v>
      </c>
      <c r="I924" s="74">
        <f>INDEX('AWR Data'!A$1:E$8825,MATCH(A924,'AWR Data'!A$1:A$8825,0),5)</f>
        <v>28</v>
      </c>
      <c r="J924" s="74">
        <f t="shared" si="114"/>
        <v>18.48</v>
      </c>
      <c r="K924" s="105">
        <f t="shared" si="115"/>
        <v>7.0000000000000007E-2</v>
      </c>
      <c r="L924" s="75">
        <v>0</v>
      </c>
      <c r="M924" s="75">
        <v>0</v>
      </c>
      <c r="N924" s="75">
        <v>0</v>
      </c>
      <c r="O924" s="105">
        <v>0</v>
      </c>
      <c r="P924" s="98">
        <f t="shared" si="116"/>
        <v>264</v>
      </c>
      <c r="Q924" s="98">
        <f t="shared" si="117"/>
        <v>28</v>
      </c>
      <c r="R924" s="98">
        <f t="shared" si="118"/>
        <v>18.48</v>
      </c>
      <c r="S924" s="105">
        <f t="shared" si="119"/>
        <v>7.0000000000000007E-2</v>
      </c>
      <c r="T924" s="8" t="str">
        <f>IF(I924=0,"",(INDEX('AWR Data'!A$1:E$8823,MATCH(A924,'AWR Data'!A$1:A$8823,0),4)))</f>
        <v>http://gardening.about.com/od/plantprofile1/p/Geranium.htm</v>
      </c>
    </row>
    <row r="925" spans="1:20" ht="20" customHeight="1">
      <c r="A925" s="14" t="s">
        <v>7579</v>
      </c>
      <c r="B925" s="14" t="s">
        <v>1032</v>
      </c>
      <c r="C925" s="14" t="s">
        <v>7580</v>
      </c>
      <c r="E925" s="74">
        <v>73</v>
      </c>
      <c r="F925" s="74">
        <v>11300</v>
      </c>
      <c r="G925" s="74">
        <f t="shared" si="112"/>
        <v>876</v>
      </c>
      <c r="H925" s="80">
        <f t="shared" si="113"/>
        <v>7.7522123893805306E-2</v>
      </c>
      <c r="I925" s="74">
        <f>INDEX('AWR Data'!A$1:E$8825,MATCH(A925,'AWR Data'!A$1:A$8825,0),5)</f>
        <v>28</v>
      </c>
      <c r="J925" s="74">
        <f t="shared" si="114"/>
        <v>61.320000000000007</v>
      </c>
      <c r="K925" s="105">
        <f t="shared" si="115"/>
        <v>7.0000000000000007E-2</v>
      </c>
      <c r="L925" s="75">
        <v>0</v>
      </c>
      <c r="M925" s="75">
        <v>0</v>
      </c>
      <c r="N925" s="75">
        <v>0</v>
      </c>
      <c r="O925" s="105">
        <v>0</v>
      </c>
      <c r="P925" s="98">
        <f t="shared" si="116"/>
        <v>876</v>
      </c>
      <c r="Q925" s="98">
        <f t="shared" si="117"/>
        <v>28</v>
      </c>
      <c r="R925" s="98">
        <f t="shared" si="118"/>
        <v>61.320000000000007</v>
      </c>
      <c r="S925" s="105">
        <f t="shared" si="119"/>
        <v>7.0000000000000007E-2</v>
      </c>
      <c r="T925" s="8" t="str">
        <f>IF(I925=0,"",(INDEX('AWR Data'!A$1:E$8823,MATCH(A925,'AWR Data'!A$1:A$8823,0),4)))</f>
        <v>http://gardening.about.com/od/plantprofile1/p/Geranium.htm</v>
      </c>
    </row>
    <row r="926" spans="1:20" ht="20" customHeight="1">
      <c r="A926" s="14" t="s">
        <v>8183</v>
      </c>
      <c r="B926" s="14" t="s">
        <v>1472</v>
      </c>
      <c r="C926" s="14" t="s">
        <v>8184</v>
      </c>
      <c r="E926" s="74">
        <v>720</v>
      </c>
      <c r="F926" s="74">
        <v>74900</v>
      </c>
      <c r="G926" s="74">
        <f t="shared" si="112"/>
        <v>8640</v>
      </c>
      <c r="H926" s="80">
        <f t="shared" si="113"/>
        <v>0.11535380507343124</v>
      </c>
      <c r="I926" s="74">
        <f>INDEX('AWR Data'!A$1:E$8825,MATCH(A926,'AWR Data'!A$1:A$8825,0),5)</f>
        <v>28</v>
      </c>
      <c r="J926" s="74">
        <f t="shared" si="114"/>
        <v>604.80000000000007</v>
      </c>
      <c r="K926" s="105">
        <f t="shared" si="115"/>
        <v>7.0000000000000007E-2</v>
      </c>
      <c r="L926" s="75">
        <v>0</v>
      </c>
      <c r="M926" s="75">
        <v>0</v>
      </c>
      <c r="N926" s="75">
        <v>0</v>
      </c>
      <c r="O926" s="105">
        <v>0</v>
      </c>
      <c r="P926" s="98">
        <f t="shared" si="116"/>
        <v>8640</v>
      </c>
      <c r="Q926" s="98">
        <f t="shared" si="117"/>
        <v>28</v>
      </c>
      <c r="R926" s="98">
        <f t="shared" si="118"/>
        <v>604.80000000000007</v>
      </c>
      <c r="S926" s="105">
        <f t="shared" si="119"/>
        <v>7.0000000000000007E-2</v>
      </c>
      <c r="T926" s="8" t="str">
        <f>IF(I926=0,"",(INDEX('AWR Data'!A$1:E$8823,MATCH(A926,'AWR Data'!A$1:A$8823,0),4)))</f>
        <v>http://gardening.about.com/od/houseplants/a/EasyHouseplants.htm</v>
      </c>
    </row>
    <row r="927" spans="1:20" ht="20" customHeight="1">
      <c r="A927" s="14" t="s">
        <v>7915</v>
      </c>
      <c r="B927" s="14" t="s">
        <v>1084</v>
      </c>
      <c r="C927" s="14" t="s">
        <v>7916</v>
      </c>
      <c r="E927" s="74">
        <v>73</v>
      </c>
      <c r="F927" s="74">
        <v>37100</v>
      </c>
      <c r="G927" s="74">
        <f t="shared" si="112"/>
        <v>876</v>
      </c>
      <c r="H927" s="80">
        <f t="shared" si="113"/>
        <v>2.3611859838274931E-2</v>
      </c>
      <c r="I927" s="74">
        <f>INDEX('AWR Data'!A$1:E$8825,MATCH(A927,'AWR Data'!A$1:A$8825,0),5)</f>
        <v>28</v>
      </c>
      <c r="J927" s="74">
        <f t="shared" si="114"/>
        <v>61.320000000000007</v>
      </c>
      <c r="K927" s="105">
        <f t="shared" si="115"/>
        <v>7.0000000000000007E-2</v>
      </c>
      <c r="L927" s="75">
        <v>0</v>
      </c>
      <c r="M927" s="75">
        <v>0</v>
      </c>
      <c r="N927" s="75">
        <v>0</v>
      </c>
      <c r="O927" s="105">
        <v>0</v>
      </c>
      <c r="P927" s="98">
        <f t="shared" si="116"/>
        <v>876</v>
      </c>
      <c r="Q927" s="98">
        <f t="shared" si="117"/>
        <v>28</v>
      </c>
      <c r="R927" s="98">
        <f t="shared" si="118"/>
        <v>61.320000000000007</v>
      </c>
      <c r="S927" s="105">
        <f t="shared" si="119"/>
        <v>7.0000000000000007E-2</v>
      </c>
      <c r="T927" s="8" t="str">
        <f>IF(I927=0,"",(INDEX('AWR Data'!A$1:E$8823,MATCH(A927,'AWR Data'!A$1:A$8823,0),4)))</f>
        <v>http://gardening.about.com/od/floweringbulbs/a/Amaryllis.htm</v>
      </c>
    </row>
    <row r="928" spans="1:20" ht="20" customHeight="1">
      <c r="A928" s="14" t="s">
        <v>8299</v>
      </c>
      <c r="B928" s="14" t="s">
        <v>516</v>
      </c>
      <c r="C928" s="14" t="s">
        <v>8300</v>
      </c>
      <c r="E928" s="74">
        <v>90500</v>
      </c>
      <c r="F928" s="74">
        <v>8280000</v>
      </c>
      <c r="G928" s="74">
        <f t="shared" si="112"/>
        <v>1086000</v>
      </c>
      <c r="H928" s="80">
        <f t="shared" si="113"/>
        <v>0.13115942028985508</v>
      </c>
      <c r="I928" s="74">
        <f>INDEX('AWR Data'!A$1:E$8825,MATCH(A928,'AWR Data'!A$1:A$8825,0),5)</f>
        <v>28</v>
      </c>
      <c r="J928" s="74">
        <f t="shared" si="114"/>
        <v>76020</v>
      </c>
      <c r="K928" s="105">
        <f t="shared" si="115"/>
        <v>7.0000000000000007E-2</v>
      </c>
      <c r="L928" s="75">
        <v>0</v>
      </c>
      <c r="M928" s="75">
        <v>0</v>
      </c>
      <c r="N928" s="75">
        <v>0</v>
      </c>
      <c r="O928" s="105">
        <v>0</v>
      </c>
      <c r="P928" s="98">
        <f t="shared" si="116"/>
        <v>1086000</v>
      </c>
      <c r="Q928" s="98">
        <f t="shared" si="117"/>
        <v>28</v>
      </c>
      <c r="R928" s="98">
        <f t="shared" si="118"/>
        <v>76020</v>
      </c>
      <c r="S928" s="105">
        <f t="shared" si="119"/>
        <v>7.0000000000000007E-2</v>
      </c>
      <c r="T928" s="8" t="str">
        <f>IF(I928=0,"",(INDEX('AWR Data'!A$1:E$8823,MATCH(A928,'AWR Data'!A$1:A$8823,0),4)))</f>
        <v>http://gardening.about.com/od/treesshrubs/a/Prune_Hydrangea.htm</v>
      </c>
    </row>
    <row r="929" spans="1:20" ht="20" customHeight="1">
      <c r="A929" s="14" t="s">
        <v>9317</v>
      </c>
      <c r="B929" s="14" t="s">
        <v>516</v>
      </c>
      <c r="C929" s="14" t="s">
        <v>9318</v>
      </c>
      <c r="E929" s="74">
        <v>91</v>
      </c>
      <c r="F929" s="74">
        <v>6970</v>
      </c>
      <c r="G929" s="74">
        <f t="shared" si="112"/>
        <v>1092</v>
      </c>
      <c r="H929" s="80">
        <f t="shared" si="113"/>
        <v>0.15667144906743186</v>
      </c>
      <c r="I929" s="74">
        <f>INDEX('AWR Data'!A$1:E$8825,MATCH(A929,'AWR Data'!A$1:A$8825,0),5)</f>
        <v>28</v>
      </c>
      <c r="J929" s="74">
        <f t="shared" si="114"/>
        <v>76.440000000000012</v>
      </c>
      <c r="K929" s="105">
        <f t="shared" si="115"/>
        <v>7.0000000000000007E-2</v>
      </c>
      <c r="L929" s="75">
        <v>0</v>
      </c>
      <c r="M929" s="75">
        <v>0</v>
      </c>
      <c r="N929" s="75">
        <v>0</v>
      </c>
      <c r="O929" s="105">
        <v>0</v>
      </c>
      <c r="P929" s="98">
        <f t="shared" si="116"/>
        <v>1092</v>
      </c>
      <c r="Q929" s="98">
        <f t="shared" si="117"/>
        <v>28</v>
      </c>
      <c r="R929" s="98">
        <f t="shared" si="118"/>
        <v>76.440000000000012</v>
      </c>
      <c r="S929" s="105">
        <f t="shared" si="119"/>
        <v>7.0000000000000007E-2</v>
      </c>
      <c r="T929" s="8" t="str">
        <f>IF(I929=0,"",(INDEX('AWR Data'!A$1:E$8823,MATCH(A929,'AWR Data'!A$1:A$8823,0),4)))</f>
        <v>http://gardening.about.com/od/treesshrubs/a/Prune_Hydrangea.htm</v>
      </c>
    </row>
    <row r="930" spans="1:20" ht="20" customHeight="1">
      <c r="A930" s="14" t="s">
        <v>10655</v>
      </c>
      <c r="B930" s="14" t="s">
        <v>516</v>
      </c>
      <c r="C930" s="14" t="s">
        <v>10656</v>
      </c>
      <c r="E930" s="74">
        <v>2900</v>
      </c>
      <c r="F930" s="74">
        <v>188000</v>
      </c>
      <c r="G930" s="74">
        <f t="shared" si="112"/>
        <v>34800</v>
      </c>
      <c r="H930" s="80">
        <f t="shared" si="113"/>
        <v>0.18510638297872339</v>
      </c>
      <c r="I930" s="74">
        <f>INDEX('AWR Data'!A$1:E$8825,MATCH(A930,'AWR Data'!A$1:A$8825,0),5)</f>
        <v>28</v>
      </c>
      <c r="J930" s="74">
        <f t="shared" si="114"/>
        <v>2436.0000000000005</v>
      </c>
      <c r="K930" s="105">
        <f t="shared" si="115"/>
        <v>7.0000000000000007E-2</v>
      </c>
      <c r="L930" s="75">
        <v>0</v>
      </c>
      <c r="M930" s="75">
        <v>0</v>
      </c>
      <c r="N930" s="75">
        <v>0</v>
      </c>
      <c r="O930" s="105">
        <v>0</v>
      </c>
      <c r="P930" s="98">
        <f t="shared" si="116"/>
        <v>34800</v>
      </c>
      <c r="Q930" s="98">
        <f t="shared" si="117"/>
        <v>28</v>
      </c>
      <c r="R930" s="98">
        <f t="shared" si="118"/>
        <v>2436.0000000000005</v>
      </c>
      <c r="S930" s="105">
        <f t="shared" si="119"/>
        <v>7.0000000000000007E-2</v>
      </c>
      <c r="T930" s="8" t="str">
        <f>IF(I930=0,"",(INDEX('AWR Data'!A$1:E$8823,MATCH(A930,'AWR Data'!A$1:A$8823,0),4)))</f>
        <v>http://gardening.about.com/od/treesshrubs/a/Prune_Hydrangea_2.htm</v>
      </c>
    </row>
    <row r="931" spans="1:20" ht="20" customHeight="1">
      <c r="A931" s="14" t="s">
        <v>11643</v>
      </c>
      <c r="B931" s="14" t="s">
        <v>796</v>
      </c>
      <c r="C931" s="14" t="s">
        <v>11644</v>
      </c>
      <c r="E931" s="74">
        <v>91</v>
      </c>
      <c r="F931" s="74">
        <v>5930000</v>
      </c>
      <c r="G931" s="74">
        <f t="shared" si="112"/>
        <v>1092</v>
      </c>
      <c r="H931" s="80">
        <f t="shared" si="113"/>
        <v>1.8414839797639123E-4</v>
      </c>
      <c r="I931" s="74">
        <f>INDEX('AWR Data'!A$1:E$8825,MATCH(A931,'AWR Data'!A$1:A$8825,0),5)</f>
        <v>28</v>
      </c>
      <c r="J931" s="74">
        <f t="shared" si="114"/>
        <v>76.440000000000012</v>
      </c>
      <c r="K931" s="105">
        <f t="shared" si="115"/>
        <v>7.0000000000000007E-2</v>
      </c>
      <c r="L931" s="75">
        <v>0</v>
      </c>
      <c r="M931" s="75">
        <v>0</v>
      </c>
      <c r="N931" s="75">
        <v>0</v>
      </c>
      <c r="O931" s="105">
        <v>0</v>
      </c>
      <c r="P931" s="98">
        <f t="shared" si="116"/>
        <v>1092</v>
      </c>
      <c r="Q931" s="98">
        <f t="shared" si="117"/>
        <v>28</v>
      </c>
      <c r="R931" s="98">
        <f t="shared" si="118"/>
        <v>76.440000000000012</v>
      </c>
      <c r="S931" s="105">
        <f t="shared" si="119"/>
        <v>7.0000000000000007E-2</v>
      </c>
      <c r="T931" s="8" t="str">
        <f>IF(I931=0,"",(INDEX('AWR Data'!A$1:E$8823,MATCH(A931,'AWR Data'!A$1:A$8823,0),4)))</f>
        <v>http://gardening.about.com/od/gardenproblems/a/Organic_Pest.htm</v>
      </c>
    </row>
    <row r="932" spans="1:20" ht="20" customHeight="1">
      <c r="A932" s="14" t="s">
        <v>13321</v>
      </c>
      <c r="B932" s="14" t="s">
        <v>920</v>
      </c>
      <c r="C932" s="14" t="s">
        <v>13322</v>
      </c>
      <c r="E932" s="74">
        <v>22</v>
      </c>
      <c r="F932" s="74">
        <v>13500</v>
      </c>
      <c r="G932" s="74">
        <f t="shared" si="112"/>
        <v>264</v>
      </c>
      <c r="H932" s="80">
        <f t="shared" si="113"/>
        <v>1.9555555555555555E-2</v>
      </c>
      <c r="I932" s="74">
        <f>INDEX('AWR Data'!A$1:E$8825,MATCH(A932,'AWR Data'!A$1:A$8825,0),5)</f>
        <v>28</v>
      </c>
      <c r="J932" s="74">
        <f t="shared" si="114"/>
        <v>18.48</v>
      </c>
      <c r="K932" s="105">
        <f t="shared" si="115"/>
        <v>7.0000000000000007E-2</v>
      </c>
      <c r="L932" s="75">
        <v>0</v>
      </c>
      <c r="M932" s="75">
        <v>0</v>
      </c>
      <c r="N932" s="75">
        <v>0</v>
      </c>
      <c r="O932" s="105">
        <v>0</v>
      </c>
      <c r="P932" s="98">
        <f t="shared" si="116"/>
        <v>264</v>
      </c>
      <c r="Q932" s="98">
        <f t="shared" si="117"/>
        <v>28</v>
      </c>
      <c r="R932" s="98">
        <f t="shared" si="118"/>
        <v>18.48</v>
      </c>
      <c r="S932" s="105">
        <f t="shared" si="119"/>
        <v>7.0000000000000007E-2</v>
      </c>
      <c r="T932" s="8" t="str">
        <f>IF(I932=0,"",(INDEX('AWR Data'!A$1:E$8823,MATCH(A932,'AWR Data'!A$1:A$8823,0),4)))</f>
        <v>http://gardening.about.com/od/pruning/a/Pruning_Lilacs.htm</v>
      </c>
    </row>
    <row r="933" spans="1:20" ht="20" customHeight="1">
      <c r="A933" s="14" t="s">
        <v>13966</v>
      </c>
      <c r="B933" s="14" t="s">
        <v>752</v>
      </c>
      <c r="C933" s="14" t="s">
        <v>13967</v>
      </c>
      <c r="E933" s="74">
        <v>1300</v>
      </c>
      <c r="F933" s="74">
        <v>124000</v>
      </c>
      <c r="G933" s="74">
        <f t="shared" si="112"/>
        <v>15600</v>
      </c>
      <c r="H933" s="80">
        <f t="shared" si="113"/>
        <v>0.12580645161290321</v>
      </c>
      <c r="I933" s="74">
        <f>INDEX('AWR Data'!A$1:E$8825,MATCH(A933,'AWR Data'!A$1:A$8825,0),5)</f>
        <v>28</v>
      </c>
      <c r="J933" s="74">
        <f t="shared" si="114"/>
        <v>1092</v>
      </c>
      <c r="K933" s="105">
        <f t="shared" si="115"/>
        <v>7.0000000000000007E-2</v>
      </c>
      <c r="L933" s="75">
        <v>0</v>
      </c>
      <c r="M933" s="75">
        <v>0</v>
      </c>
      <c r="N933" s="75">
        <v>0</v>
      </c>
      <c r="O933" s="105">
        <v>0</v>
      </c>
      <c r="P933" s="98">
        <f t="shared" si="116"/>
        <v>15600</v>
      </c>
      <c r="Q933" s="98">
        <f t="shared" si="117"/>
        <v>28</v>
      </c>
      <c r="R933" s="98">
        <f t="shared" si="118"/>
        <v>1092</v>
      </c>
      <c r="S933" s="105">
        <f t="shared" si="119"/>
        <v>7.0000000000000007E-2</v>
      </c>
      <c r="T933" s="8" t="str">
        <f>IF(I933=0,"",(INDEX('AWR Data'!A$1:E$8823,MATCH(A933,'AWR Data'!A$1:A$8823,0),4)))</f>
        <v>http://gardening.about.com/od/choosingperennialplants/ig/Perennials-for-New-Gardeners/Salvia-greggii--Autumn-Sage-.htm</v>
      </c>
    </row>
    <row r="934" spans="1:20" ht="20" customHeight="1">
      <c r="A934" s="14" t="s">
        <v>14800</v>
      </c>
      <c r="B934" s="14" t="s">
        <v>579</v>
      </c>
      <c r="C934" s="14" t="s">
        <v>14801</v>
      </c>
      <c r="E934" s="74">
        <v>170</v>
      </c>
      <c r="F934" s="74">
        <v>115000</v>
      </c>
      <c r="G934" s="74">
        <f t="shared" si="112"/>
        <v>2040</v>
      </c>
      <c r="H934" s="80">
        <f t="shared" si="113"/>
        <v>1.7739130434782608E-2</v>
      </c>
      <c r="I934" s="74">
        <f>INDEX('AWR Data'!A$1:E$8825,MATCH(A934,'AWR Data'!A$1:A$8825,0),5)</f>
        <v>28</v>
      </c>
      <c r="J934" s="74">
        <f t="shared" si="114"/>
        <v>142.80000000000001</v>
      </c>
      <c r="K934" s="105">
        <f t="shared" si="115"/>
        <v>7.0000000000000007E-2</v>
      </c>
      <c r="L934" s="75">
        <v>0</v>
      </c>
      <c r="M934" s="75">
        <v>0</v>
      </c>
      <c r="N934" s="75">
        <v>0</v>
      </c>
      <c r="O934" s="105">
        <v>0</v>
      </c>
      <c r="P934" s="98">
        <f t="shared" si="116"/>
        <v>2040</v>
      </c>
      <c r="Q934" s="98">
        <f t="shared" si="117"/>
        <v>28</v>
      </c>
      <c r="R934" s="98">
        <f t="shared" si="118"/>
        <v>142.80000000000001</v>
      </c>
      <c r="S934" s="105">
        <f t="shared" si="119"/>
        <v>7.0000000000000007E-2</v>
      </c>
      <c r="T934" s="8" t="str">
        <f>IF(I934=0,"",(INDEX('AWR Data'!A$1:E$8823,MATCH(A934,'AWR Data'!A$1:A$8823,0),4)))</f>
        <v>http://gardening.about.com/od/winerrosecare/tp/Winter_Rose_Care.htm</v>
      </c>
    </row>
    <row r="935" spans="1:20" ht="20" customHeight="1">
      <c r="A935" s="14" t="s">
        <v>15757</v>
      </c>
      <c r="B935" s="14" t="s">
        <v>920</v>
      </c>
      <c r="C935" s="14" t="s">
        <v>15758</v>
      </c>
      <c r="E935" s="74">
        <v>110</v>
      </c>
      <c r="F935" s="74">
        <v>471</v>
      </c>
      <c r="G935" s="74">
        <f t="shared" si="112"/>
        <v>1320</v>
      </c>
      <c r="H935" s="80">
        <f t="shared" si="113"/>
        <v>2.8025477707006368</v>
      </c>
      <c r="I935" s="74">
        <f>INDEX('AWR Data'!A$1:E$8825,MATCH(A935,'AWR Data'!A$1:A$8825,0),5)</f>
        <v>28</v>
      </c>
      <c r="J935" s="74">
        <f t="shared" si="114"/>
        <v>92.4</v>
      </c>
      <c r="K935" s="105">
        <f t="shared" si="115"/>
        <v>7.0000000000000007E-2</v>
      </c>
      <c r="L935" s="75">
        <v>0</v>
      </c>
      <c r="M935" s="75">
        <v>0</v>
      </c>
      <c r="N935" s="75">
        <v>0</v>
      </c>
      <c r="O935" s="105">
        <v>0</v>
      </c>
      <c r="P935" s="98">
        <f t="shared" si="116"/>
        <v>1320</v>
      </c>
      <c r="Q935" s="98">
        <f t="shared" si="117"/>
        <v>28</v>
      </c>
      <c r="R935" s="98">
        <f t="shared" si="118"/>
        <v>92.4</v>
      </c>
      <c r="S935" s="105">
        <f t="shared" si="119"/>
        <v>7.0000000000000007E-2</v>
      </c>
      <c r="T935" s="8" t="str">
        <f>IF(I935=0,"",(INDEX('AWR Data'!A$1:E$8823,MATCH(A935,'AWR Data'!A$1:A$8823,0),4)))</f>
        <v>http://gardening.about.com/od/pruning/a/Pruning_Lilacs.htm</v>
      </c>
    </row>
    <row r="936" spans="1:20" ht="20" customHeight="1">
      <c r="A936" s="14" t="s">
        <v>4115</v>
      </c>
      <c r="B936" s="14" t="s">
        <v>269</v>
      </c>
      <c r="C936" s="14" t="s">
        <v>4116</v>
      </c>
      <c r="E936" s="74">
        <v>22</v>
      </c>
      <c r="F936" s="74">
        <v>178</v>
      </c>
      <c r="G936" s="74">
        <f t="shared" si="112"/>
        <v>264</v>
      </c>
      <c r="H936" s="80">
        <f t="shared" si="113"/>
        <v>1.4831460674157304</v>
      </c>
      <c r="I936" s="74">
        <f>INDEX('AWR Data'!A$1:E$8825,MATCH(A936,'AWR Data'!A$1:A$8825,0),5)</f>
        <v>29</v>
      </c>
      <c r="J936" s="74">
        <f t="shared" si="114"/>
        <v>18.48</v>
      </c>
      <c r="K936" s="105">
        <f t="shared" si="115"/>
        <v>7.0000000000000007E-2</v>
      </c>
      <c r="L936" s="75">
        <v>0</v>
      </c>
      <c r="M936" s="75">
        <v>0</v>
      </c>
      <c r="N936" s="75">
        <v>0</v>
      </c>
      <c r="O936" s="105">
        <v>0</v>
      </c>
      <c r="P936" s="98">
        <f t="shared" si="116"/>
        <v>264</v>
      </c>
      <c r="Q936" s="98">
        <f t="shared" si="117"/>
        <v>29</v>
      </c>
      <c r="R936" s="98">
        <f t="shared" si="118"/>
        <v>18.48</v>
      </c>
      <c r="S936" s="105">
        <f t="shared" si="119"/>
        <v>7.0000000000000007E-2</v>
      </c>
      <c r="T936" s="8" t="str">
        <f>IF(I936=0,"",(INDEX('AWR Data'!A$1:E$8823,MATCH(A936,'AWR Data'!A$1:A$8823,0),4)))</f>
        <v>http://gardening.about.com/od/floweringbulbs/a/StoringBulbs.htm</v>
      </c>
    </row>
    <row r="937" spans="1:20" ht="20" customHeight="1">
      <c r="A937" s="14" t="s">
        <v>5885</v>
      </c>
      <c r="B937" s="14" t="s">
        <v>17535</v>
      </c>
      <c r="C937" s="14" t="s">
        <v>5886</v>
      </c>
      <c r="E937" s="74">
        <v>1300</v>
      </c>
      <c r="F937" s="74">
        <v>62900</v>
      </c>
      <c r="G937" s="74">
        <f t="shared" si="112"/>
        <v>15600</v>
      </c>
      <c r="H937" s="80">
        <f t="shared" si="113"/>
        <v>0.24801271860095389</v>
      </c>
      <c r="I937" s="74">
        <f>INDEX('AWR Data'!A$1:E$8825,MATCH(A937,'AWR Data'!A$1:A$8825,0),5)</f>
        <v>29</v>
      </c>
      <c r="J937" s="74">
        <f t="shared" si="114"/>
        <v>1092</v>
      </c>
      <c r="K937" s="105">
        <f t="shared" si="115"/>
        <v>7.0000000000000007E-2</v>
      </c>
      <c r="L937" s="75">
        <v>0</v>
      </c>
      <c r="M937" s="75">
        <v>0</v>
      </c>
      <c r="N937" s="75">
        <v>0</v>
      </c>
      <c r="O937" s="105">
        <v>0</v>
      </c>
      <c r="P937" s="98">
        <f t="shared" si="116"/>
        <v>15600</v>
      </c>
      <c r="Q937" s="98">
        <f t="shared" si="117"/>
        <v>29</v>
      </c>
      <c r="R937" s="98">
        <f t="shared" si="118"/>
        <v>1092</v>
      </c>
      <c r="S937" s="105">
        <f t="shared" si="119"/>
        <v>7.0000000000000007E-2</v>
      </c>
      <c r="T937" s="8" t="str">
        <f>IF(I937=0,"",(INDEX('AWR Data'!A$1:E$8823,MATCH(A937,'AWR Data'!A$1:A$8823,0),4)))</f>
        <v>http://gardening.about.com/od/toppicktools/tp/Garden-Tool-Storage.htm</v>
      </c>
    </row>
    <row r="938" spans="1:20" ht="20" customHeight="1">
      <c r="A938" s="14" t="s">
        <v>7077</v>
      </c>
      <c r="B938" s="14" t="s">
        <v>2054</v>
      </c>
      <c r="C938" s="14" t="s">
        <v>7078</v>
      </c>
      <c r="E938" s="74">
        <v>260</v>
      </c>
      <c r="F938" s="74">
        <v>8090</v>
      </c>
      <c r="G938" s="74">
        <f t="shared" si="112"/>
        <v>3120</v>
      </c>
      <c r="H938" s="80">
        <f t="shared" si="113"/>
        <v>0.38566131025957973</v>
      </c>
      <c r="I938" s="74">
        <f>INDEX('AWR Data'!A$1:E$8825,MATCH(A938,'AWR Data'!A$1:A$8825,0),5)</f>
        <v>29</v>
      </c>
      <c r="J938" s="74">
        <f t="shared" si="114"/>
        <v>218.40000000000003</v>
      </c>
      <c r="K938" s="105">
        <f t="shared" si="115"/>
        <v>7.0000000000000007E-2</v>
      </c>
      <c r="L938" s="75">
        <v>0</v>
      </c>
      <c r="M938" s="75">
        <v>0</v>
      </c>
      <c r="N938" s="75">
        <v>0</v>
      </c>
      <c r="O938" s="105">
        <v>0</v>
      </c>
      <c r="P938" s="98">
        <f t="shared" si="116"/>
        <v>3120</v>
      </c>
      <c r="Q938" s="98">
        <f t="shared" si="117"/>
        <v>29</v>
      </c>
      <c r="R938" s="98">
        <f t="shared" si="118"/>
        <v>218.40000000000003</v>
      </c>
      <c r="S938" s="105">
        <f t="shared" si="119"/>
        <v>7.0000000000000007E-2</v>
      </c>
      <c r="T938" s="8" t="str">
        <f>IF(I938=0,"",(INDEX('AWR Data'!A$1:E$8823,MATCH(A938,'AWR Data'!A$1:A$8823,0),4)))</f>
        <v>http://gardening.about.com/od/galleryofgardens/ig/Zinnias/</v>
      </c>
    </row>
    <row r="939" spans="1:20" ht="20" customHeight="1">
      <c r="A939" s="14" t="s">
        <v>8361</v>
      </c>
      <c r="B939" s="14" t="s">
        <v>516</v>
      </c>
      <c r="C939" s="14" t="s">
        <v>8362</v>
      </c>
      <c r="E939" s="74">
        <v>1000</v>
      </c>
      <c r="F939" s="74">
        <v>533000</v>
      </c>
      <c r="G939" s="74">
        <f t="shared" si="112"/>
        <v>12000</v>
      </c>
      <c r="H939" s="80">
        <f t="shared" si="113"/>
        <v>2.2514071294559099E-2</v>
      </c>
      <c r="I939" s="74">
        <f>INDEX('AWR Data'!A$1:E$8825,MATCH(A939,'AWR Data'!A$1:A$8825,0),5)</f>
        <v>29</v>
      </c>
      <c r="J939" s="74">
        <f t="shared" si="114"/>
        <v>840.00000000000011</v>
      </c>
      <c r="K939" s="105">
        <f t="shared" si="115"/>
        <v>7.0000000000000007E-2</v>
      </c>
      <c r="L939" s="75">
        <v>0</v>
      </c>
      <c r="M939" s="75">
        <v>0</v>
      </c>
      <c r="N939" s="75">
        <v>0</v>
      </c>
      <c r="O939" s="105">
        <v>0</v>
      </c>
      <c r="P939" s="98">
        <f t="shared" si="116"/>
        <v>12000</v>
      </c>
      <c r="Q939" s="98">
        <f t="shared" si="117"/>
        <v>29</v>
      </c>
      <c r="R939" s="98">
        <f t="shared" si="118"/>
        <v>840.00000000000011</v>
      </c>
      <c r="S939" s="105">
        <f t="shared" si="119"/>
        <v>7.0000000000000007E-2</v>
      </c>
      <c r="T939" s="8" t="str">
        <f>IF(I939=0,"",(INDEX('AWR Data'!A$1:E$8823,MATCH(A939,'AWR Data'!A$1:A$8823,0),4)))</f>
        <v>http://gardening.about.com/od/craftsanddecor/ss/Dried_Hydrangea.htm</v>
      </c>
    </row>
    <row r="940" spans="1:20" ht="20" customHeight="1">
      <c r="A940" s="14" t="s">
        <v>8988</v>
      </c>
      <c r="B940" s="14" t="s">
        <v>1472</v>
      </c>
      <c r="C940" s="14" t="s">
        <v>8989</v>
      </c>
      <c r="E940" s="74">
        <v>590</v>
      </c>
      <c r="F940" s="74">
        <v>263000</v>
      </c>
      <c r="G940" s="74">
        <f t="shared" si="112"/>
        <v>7080</v>
      </c>
      <c r="H940" s="80">
        <f t="shared" si="113"/>
        <v>2.6920152091254753E-2</v>
      </c>
      <c r="I940" s="74">
        <f>INDEX('AWR Data'!A$1:E$8825,MATCH(A940,'AWR Data'!A$1:A$8825,0),5)</f>
        <v>29</v>
      </c>
      <c r="J940" s="74">
        <f t="shared" si="114"/>
        <v>495.6</v>
      </c>
      <c r="K940" s="105">
        <f t="shared" si="115"/>
        <v>7.0000000000000007E-2</v>
      </c>
      <c r="L940" s="75">
        <v>0</v>
      </c>
      <c r="M940" s="75">
        <v>0</v>
      </c>
      <c r="N940" s="75">
        <v>0</v>
      </c>
      <c r="O940" s="105">
        <v>0</v>
      </c>
      <c r="P940" s="98">
        <f t="shared" si="116"/>
        <v>7080</v>
      </c>
      <c r="Q940" s="98">
        <f t="shared" si="117"/>
        <v>29</v>
      </c>
      <c r="R940" s="98">
        <f t="shared" si="118"/>
        <v>495.6</v>
      </c>
      <c r="S940" s="105">
        <f t="shared" si="119"/>
        <v>7.0000000000000007E-2</v>
      </c>
      <c r="T940" s="8" t="str">
        <f>IF(I940=0,"",(INDEX('AWR Data'!A$1:E$8823,MATCH(A940,'AWR Data'!A$1:A$8823,0),4)))</f>
        <v>http://gardening.about.com/od/floweringhouseplants/</v>
      </c>
    </row>
    <row r="941" spans="1:20" ht="20" customHeight="1">
      <c r="A941" s="14" t="s">
        <v>9926</v>
      </c>
      <c r="B941" s="14" t="s">
        <v>1570</v>
      </c>
      <c r="C941" s="14" t="s">
        <v>9927</v>
      </c>
      <c r="E941" s="74">
        <v>28</v>
      </c>
      <c r="F941" s="74">
        <v>963</v>
      </c>
      <c r="G941" s="74">
        <f t="shared" si="112"/>
        <v>336</v>
      </c>
      <c r="H941" s="80">
        <f t="shared" si="113"/>
        <v>0.34890965732087226</v>
      </c>
      <c r="I941" s="74">
        <f>INDEX('AWR Data'!A$1:E$8825,MATCH(A941,'AWR Data'!A$1:A$8825,0),5)</f>
        <v>29</v>
      </c>
      <c r="J941" s="74">
        <f t="shared" si="114"/>
        <v>23.520000000000003</v>
      </c>
      <c r="K941" s="105">
        <f t="shared" si="115"/>
        <v>7.0000000000000007E-2</v>
      </c>
      <c r="L941" s="75">
        <v>0</v>
      </c>
      <c r="M941" s="75">
        <v>0</v>
      </c>
      <c r="N941" s="75">
        <v>0</v>
      </c>
      <c r="O941" s="105">
        <v>0</v>
      </c>
      <c r="P941" s="98">
        <f t="shared" si="116"/>
        <v>336</v>
      </c>
      <c r="Q941" s="98">
        <f t="shared" si="117"/>
        <v>29</v>
      </c>
      <c r="R941" s="98">
        <f t="shared" si="118"/>
        <v>23.520000000000003</v>
      </c>
      <c r="S941" s="105">
        <f t="shared" si="119"/>
        <v>7.0000000000000007E-2</v>
      </c>
      <c r="T941" s="8" t="str">
        <f>IF(I941=0,"",(INDEX('AWR Data'!A$1:E$8823,MATCH(A941,'AWR Data'!A$1:A$8823,0),4)))</f>
        <v>http://gardening.about.com/od/plants/a/Ornamental-Grass.htm</v>
      </c>
    </row>
    <row r="942" spans="1:20" ht="20" customHeight="1">
      <c r="A942" s="14" t="s">
        <v>10437</v>
      </c>
      <c r="B942" s="14" t="s">
        <v>2185</v>
      </c>
      <c r="C942" s="14" t="s">
        <v>10438</v>
      </c>
      <c r="E942" s="74">
        <v>140</v>
      </c>
      <c r="F942" s="74">
        <v>24900</v>
      </c>
      <c r="G942" s="74">
        <f t="shared" si="112"/>
        <v>1680</v>
      </c>
      <c r="H942" s="80">
        <f t="shared" si="113"/>
        <v>6.746987951807229E-2</v>
      </c>
      <c r="I942" s="74">
        <f>INDEX('AWR Data'!A$1:E$8825,MATCH(A942,'AWR Data'!A$1:A$8825,0),5)</f>
        <v>29</v>
      </c>
      <c r="J942" s="74">
        <f t="shared" si="114"/>
        <v>117.60000000000001</v>
      </c>
      <c r="K942" s="105">
        <f t="shared" si="115"/>
        <v>7.0000000000000007E-2</v>
      </c>
      <c r="L942" s="75">
        <v>0</v>
      </c>
      <c r="M942" s="75">
        <v>0</v>
      </c>
      <c r="N942" s="75">
        <v>0</v>
      </c>
      <c r="O942" s="105">
        <v>0</v>
      </c>
      <c r="P942" s="98">
        <f t="shared" si="116"/>
        <v>1680</v>
      </c>
      <c r="Q942" s="98">
        <f t="shared" si="117"/>
        <v>29</v>
      </c>
      <c r="R942" s="98">
        <f t="shared" si="118"/>
        <v>117.60000000000001</v>
      </c>
      <c r="S942" s="105">
        <f t="shared" si="119"/>
        <v>7.0000000000000007E-2</v>
      </c>
      <c r="T942" s="8" t="str">
        <f>IF(I942=0,"",(INDEX('AWR Data'!A$1:E$8823,MATCH(A942,'AWR Data'!A$1:A$8823,0),4)))</f>
        <v>http://gardening.about.com/od/forcingandprechilling/a/Paperwhites.htm</v>
      </c>
    </row>
    <row r="943" spans="1:20" ht="20" customHeight="1">
      <c r="A943" s="14" t="s">
        <v>11262</v>
      </c>
      <c r="B943" s="14" t="s">
        <v>632</v>
      </c>
      <c r="C943" s="14" t="s">
        <v>11263</v>
      </c>
      <c r="E943" s="74">
        <v>22</v>
      </c>
      <c r="F943" s="74">
        <v>2010</v>
      </c>
      <c r="G943" s="74">
        <f t="shared" si="112"/>
        <v>264</v>
      </c>
      <c r="H943" s="80">
        <f t="shared" si="113"/>
        <v>0.13134328358208955</v>
      </c>
      <c r="I943" s="74">
        <f>INDEX('AWR Data'!A$1:E$8825,MATCH(A943,'AWR Data'!A$1:A$8825,0),5)</f>
        <v>29</v>
      </c>
      <c r="J943" s="74">
        <f t="shared" si="114"/>
        <v>18.48</v>
      </c>
      <c r="K943" s="105">
        <f t="shared" si="115"/>
        <v>7.0000000000000007E-2</v>
      </c>
      <c r="L943" s="75">
        <v>0</v>
      </c>
      <c r="M943" s="75">
        <v>0</v>
      </c>
      <c r="N943" s="75">
        <v>0</v>
      </c>
      <c r="O943" s="105">
        <v>0</v>
      </c>
      <c r="P943" s="98">
        <f t="shared" si="116"/>
        <v>264</v>
      </c>
      <c r="Q943" s="98">
        <f t="shared" si="117"/>
        <v>29</v>
      </c>
      <c r="R943" s="98">
        <f t="shared" si="118"/>
        <v>18.48</v>
      </c>
      <c r="S943" s="105">
        <f t="shared" si="119"/>
        <v>7.0000000000000007E-2</v>
      </c>
      <c r="T943" s="8" t="str">
        <f>IF(I943=0,"",(INDEX('AWR Data'!A$1:E$8823,MATCH(A943,'AWR Data'!A$1:A$8823,0),4)))</f>
        <v>http://gardening.about.com/od/plantprofiles/p/Pansies.htm</v>
      </c>
    </row>
    <row r="944" spans="1:20" ht="20" customHeight="1">
      <c r="A944" s="14" t="s">
        <v>11289</v>
      </c>
      <c r="B944" s="14" t="s">
        <v>2185</v>
      </c>
      <c r="C944" s="14" t="s">
        <v>11290</v>
      </c>
      <c r="E944" s="74">
        <v>590</v>
      </c>
      <c r="F944" s="74">
        <v>111000</v>
      </c>
      <c r="G944" s="74">
        <f t="shared" si="112"/>
        <v>7080</v>
      </c>
      <c r="H944" s="80">
        <f t="shared" si="113"/>
        <v>6.3783783783783785E-2</v>
      </c>
      <c r="I944" s="74">
        <f>INDEX('AWR Data'!A$1:E$8825,MATCH(A944,'AWR Data'!A$1:A$8825,0),5)</f>
        <v>29</v>
      </c>
      <c r="J944" s="74">
        <f t="shared" si="114"/>
        <v>495.6</v>
      </c>
      <c r="K944" s="105">
        <f t="shared" si="115"/>
        <v>7.0000000000000007E-2</v>
      </c>
      <c r="L944" s="75">
        <v>0</v>
      </c>
      <c r="M944" s="75">
        <v>0</v>
      </c>
      <c r="N944" s="75">
        <v>0</v>
      </c>
      <c r="O944" s="105">
        <v>0</v>
      </c>
      <c r="P944" s="98">
        <f t="shared" si="116"/>
        <v>7080</v>
      </c>
      <c r="Q944" s="98">
        <f t="shared" si="117"/>
        <v>29</v>
      </c>
      <c r="R944" s="98">
        <f t="shared" si="118"/>
        <v>495.6</v>
      </c>
      <c r="S944" s="105">
        <f t="shared" si="119"/>
        <v>7.0000000000000007E-2</v>
      </c>
      <c r="T944" s="8" t="str">
        <f>IF(I944=0,"",(INDEX('AWR Data'!A$1:E$8823,MATCH(A944,'AWR Data'!A$1:A$8823,0),4)))</f>
        <v>http://gardening.about.com/od/forcingandprechilling/a/Paperwhites.htm</v>
      </c>
    </row>
    <row r="945" spans="1:20" ht="20" customHeight="1">
      <c r="A945" s="14" t="s">
        <v>12300</v>
      </c>
      <c r="B945" s="14" t="s">
        <v>1570</v>
      </c>
      <c r="C945" s="14" t="s">
        <v>12301</v>
      </c>
      <c r="E945" s="74">
        <v>91</v>
      </c>
      <c r="F945" s="74">
        <v>17000</v>
      </c>
      <c r="G945" s="74">
        <f t="shared" si="112"/>
        <v>1092</v>
      </c>
      <c r="H945" s="80">
        <f t="shared" si="113"/>
        <v>6.4235294117647057E-2</v>
      </c>
      <c r="I945" s="74">
        <f>INDEX('AWR Data'!A$1:E$8825,MATCH(A945,'AWR Data'!A$1:A$8825,0),5)</f>
        <v>29</v>
      </c>
      <c r="J945" s="74">
        <f t="shared" si="114"/>
        <v>76.440000000000012</v>
      </c>
      <c r="K945" s="105">
        <f t="shared" si="115"/>
        <v>7.0000000000000007E-2</v>
      </c>
      <c r="L945" s="75">
        <v>0</v>
      </c>
      <c r="M945" s="75">
        <v>0</v>
      </c>
      <c r="N945" s="75">
        <v>0</v>
      </c>
      <c r="O945" s="105">
        <v>0</v>
      </c>
      <c r="P945" s="98">
        <f t="shared" si="116"/>
        <v>1092</v>
      </c>
      <c r="Q945" s="98">
        <f t="shared" si="117"/>
        <v>29</v>
      </c>
      <c r="R945" s="98">
        <f t="shared" si="118"/>
        <v>76.440000000000012</v>
      </c>
      <c r="S945" s="105">
        <f t="shared" si="119"/>
        <v>7.0000000000000007E-2</v>
      </c>
      <c r="T945" s="8" t="str">
        <f>IF(I945=0,"",(INDEX('AWR Data'!A$1:E$8823,MATCH(A945,'AWR Data'!A$1:A$8823,0),4)))</f>
        <v>http://gardening.about.com/od/gardendesign/a/ContainerGrass.htm</v>
      </c>
    </row>
    <row r="946" spans="1:20" ht="20" customHeight="1">
      <c r="A946" s="14" t="s">
        <v>15481</v>
      </c>
      <c r="B946" s="14" t="s">
        <v>2054</v>
      </c>
      <c r="C946" s="14" t="s">
        <v>15482</v>
      </c>
      <c r="E946" s="74">
        <v>58</v>
      </c>
      <c r="F946" s="74">
        <v>4190</v>
      </c>
      <c r="G946" s="74">
        <f t="shared" si="112"/>
        <v>696</v>
      </c>
      <c r="H946" s="80">
        <f t="shared" si="113"/>
        <v>0.16610978520286396</v>
      </c>
      <c r="I946" s="74">
        <f>INDEX('AWR Data'!A$1:E$8825,MATCH(A946,'AWR Data'!A$1:A$8825,0),5)</f>
        <v>29</v>
      </c>
      <c r="J946" s="74">
        <f t="shared" si="114"/>
        <v>48.720000000000006</v>
      </c>
      <c r="K946" s="105">
        <f t="shared" si="115"/>
        <v>7.0000000000000007E-2</v>
      </c>
      <c r="L946" s="75">
        <v>0</v>
      </c>
      <c r="M946" s="75">
        <v>0</v>
      </c>
      <c r="N946" s="75">
        <v>0</v>
      </c>
      <c r="O946" s="105">
        <v>0</v>
      </c>
      <c r="P946" s="98">
        <f t="shared" si="116"/>
        <v>696</v>
      </c>
      <c r="Q946" s="98">
        <f t="shared" si="117"/>
        <v>29</v>
      </c>
      <c r="R946" s="98">
        <f t="shared" si="118"/>
        <v>48.720000000000006</v>
      </c>
      <c r="S946" s="105">
        <f t="shared" si="119"/>
        <v>7.0000000000000007E-2</v>
      </c>
      <c r="T946" s="8" t="str">
        <f>IF(I946=0,"",(INDEX('AWR Data'!A$1:E$8823,MATCH(A946,'AWR Data'!A$1:A$8823,0),4)))</f>
        <v>http://gardening.about.com/od/galleryofgardens/ig/Zinnias/Zinnia--Thumbelina--.htm</v>
      </c>
    </row>
    <row r="947" spans="1:20" ht="20" customHeight="1">
      <c r="A947" s="14" t="s">
        <v>16549</v>
      </c>
      <c r="B947" s="14" t="s">
        <v>2004</v>
      </c>
      <c r="C947" s="14" t="s">
        <v>16550</v>
      </c>
      <c r="E947" s="74">
        <v>880</v>
      </c>
      <c r="F947" s="74">
        <v>76200</v>
      </c>
      <c r="G947" s="74">
        <f t="shared" si="112"/>
        <v>10560</v>
      </c>
      <c r="H947" s="80">
        <f t="shared" si="113"/>
        <v>0.13858267716535433</v>
      </c>
      <c r="I947" s="74">
        <f>INDEX('AWR Data'!A$1:E$8825,MATCH(A947,'AWR Data'!A$1:A$8825,0),5)</f>
        <v>29</v>
      </c>
      <c r="J947" s="74">
        <f t="shared" si="114"/>
        <v>739.2</v>
      </c>
      <c r="K947" s="105">
        <f t="shared" si="115"/>
        <v>7.0000000000000007E-2</v>
      </c>
      <c r="L947" s="75">
        <v>0</v>
      </c>
      <c r="M947" s="75">
        <v>0</v>
      </c>
      <c r="N947" s="75">
        <v>0</v>
      </c>
      <c r="O947" s="105">
        <v>0</v>
      </c>
      <c r="P947" s="98">
        <f t="shared" si="116"/>
        <v>10560</v>
      </c>
      <c r="Q947" s="98">
        <f t="shared" si="117"/>
        <v>29</v>
      </c>
      <c r="R947" s="98">
        <f t="shared" si="118"/>
        <v>739.2</v>
      </c>
      <c r="S947" s="105">
        <f t="shared" si="119"/>
        <v>7.0000000000000007E-2</v>
      </c>
      <c r="T947" s="8" t="str">
        <f>IF(I947=0,"",(INDEX('AWR Data'!A$1:E$8823,MATCH(A947,'AWR Data'!A$1:A$8823,0),4)))</f>
        <v>http://gardening.about.com/od/plantprofiles/tp/Petunia_Choices.htm</v>
      </c>
    </row>
    <row r="948" spans="1:20" ht="20" customHeight="1">
      <c r="A948" s="14" t="s">
        <v>3518</v>
      </c>
      <c r="B948" s="14" t="s">
        <v>501</v>
      </c>
      <c r="C948" s="14" t="s">
        <v>3519</v>
      </c>
      <c r="E948" s="74">
        <v>58</v>
      </c>
      <c r="F948" s="74">
        <v>11200</v>
      </c>
      <c r="G948" s="74">
        <f t="shared" si="112"/>
        <v>696</v>
      </c>
      <c r="H948" s="80">
        <f t="shared" si="113"/>
        <v>6.2142857142857146E-2</v>
      </c>
      <c r="I948" s="74">
        <f>INDEX('AWR Data'!A$1:E$8825,MATCH(A948,'AWR Data'!A$1:A$8825,0),5)</f>
        <v>30</v>
      </c>
      <c r="J948" s="74">
        <f t="shared" si="114"/>
        <v>48.720000000000006</v>
      </c>
      <c r="K948" s="105">
        <f t="shared" si="115"/>
        <v>7.0000000000000007E-2</v>
      </c>
      <c r="L948" s="75">
        <v>0</v>
      </c>
      <c r="M948" s="75">
        <v>0</v>
      </c>
      <c r="N948" s="75">
        <v>0</v>
      </c>
      <c r="O948" s="105">
        <v>0</v>
      </c>
      <c r="P948" s="98">
        <f t="shared" si="116"/>
        <v>696</v>
      </c>
      <c r="Q948" s="98">
        <f t="shared" si="117"/>
        <v>30</v>
      </c>
      <c r="R948" s="98">
        <f t="shared" si="118"/>
        <v>48.720000000000006</v>
      </c>
      <c r="S948" s="105">
        <f t="shared" si="119"/>
        <v>7.0000000000000007E-2</v>
      </c>
      <c r="T948" s="8" t="str">
        <f>IF(I948=0,"",(INDEX('AWR Data'!A$1:E$8823,MATCH(A948,'AWR Data'!A$1:A$8823,0),4)))</f>
        <v>http://gardening.about.com/od/perennials/a/PruningClematis.htm</v>
      </c>
    </row>
    <row r="949" spans="1:20" ht="20" customHeight="1">
      <c r="A949" s="14" t="s">
        <v>6033</v>
      </c>
      <c r="B949" s="14" t="s">
        <v>415</v>
      </c>
      <c r="C949" s="14" t="s">
        <v>6034</v>
      </c>
      <c r="E949" s="74">
        <v>36</v>
      </c>
      <c r="F949" s="74">
        <v>4750</v>
      </c>
      <c r="G949" s="74">
        <f t="shared" si="112"/>
        <v>432</v>
      </c>
      <c r="H949" s="80">
        <f t="shared" si="113"/>
        <v>9.0947368421052638E-2</v>
      </c>
      <c r="I949" s="74">
        <f>INDEX('AWR Data'!A$1:E$8825,MATCH(A949,'AWR Data'!A$1:A$8825,0),5)</f>
        <v>30</v>
      </c>
      <c r="J949" s="74">
        <f t="shared" si="114"/>
        <v>30.240000000000002</v>
      </c>
      <c r="K949" s="105">
        <f t="shared" si="115"/>
        <v>7.0000000000000007E-2</v>
      </c>
      <c r="L949" s="75">
        <v>0</v>
      </c>
      <c r="M949" s="75">
        <v>0</v>
      </c>
      <c r="N949" s="75">
        <v>0</v>
      </c>
      <c r="O949" s="105">
        <v>0</v>
      </c>
      <c r="P949" s="98">
        <f t="shared" si="116"/>
        <v>432</v>
      </c>
      <c r="Q949" s="98">
        <f t="shared" si="117"/>
        <v>30</v>
      </c>
      <c r="R949" s="98">
        <f t="shared" si="118"/>
        <v>30.240000000000002</v>
      </c>
      <c r="S949" s="105">
        <f t="shared" si="119"/>
        <v>7.0000000000000007E-2</v>
      </c>
      <c r="T949" s="8" t="str">
        <f>IF(I949=0,"",(INDEX('AWR Data'!A$1:E$8823,MATCH(A949,'AWR Data'!A$1:A$8823,0),4)))</f>
        <v>http://gardening.about.com/od/plantprofiles/a/SB_Impatiens_2.htm</v>
      </c>
    </row>
    <row r="950" spans="1:20" ht="20" customHeight="1">
      <c r="A950" s="14" t="s">
        <v>6753</v>
      </c>
      <c r="B950" s="14" t="s">
        <v>1032</v>
      </c>
      <c r="C950" s="14" t="s">
        <v>6754</v>
      </c>
      <c r="E950" s="74">
        <v>140</v>
      </c>
      <c r="F950" s="74">
        <v>5510</v>
      </c>
      <c r="G950" s="74">
        <f t="shared" si="112"/>
        <v>1680</v>
      </c>
      <c r="H950" s="80">
        <f t="shared" si="113"/>
        <v>0.30490018148820325</v>
      </c>
      <c r="I950" s="74">
        <f>INDEX('AWR Data'!A$1:E$8825,MATCH(A950,'AWR Data'!A$1:A$8825,0),5)</f>
        <v>30</v>
      </c>
      <c r="J950" s="74">
        <f t="shared" si="114"/>
        <v>117.60000000000001</v>
      </c>
      <c r="K950" s="105">
        <f t="shared" si="115"/>
        <v>7.0000000000000007E-2</v>
      </c>
      <c r="L950" s="75">
        <v>0</v>
      </c>
      <c r="M950" s="75">
        <v>0</v>
      </c>
      <c r="N950" s="75">
        <v>0</v>
      </c>
      <c r="O950" s="105">
        <v>0</v>
      </c>
      <c r="P950" s="98">
        <f t="shared" si="116"/>
        <v>1680</v>
      </c>
      <c r="Q950" s="98">
        <f t="shared" si="117"/>
        <v>30</v>
      </c>
      <c r="R950" s="98">
        <f t="shared" si="118"/>
        <v>117.60000000000001</v>
      </c>
      <c r="S950" s="105">
        <f t="shared" si="119"/>
        <v>7.0000000000000007E-2</v>
      </c>
      <c r="T950" s="8" t="str">
        <f>IF(I950=0,"",(INDEX('AWR Data'!A$1:E$8823,MATCH(A950,'AWR Data'!A$1:A$8823,0),4)))</f>
        <v>http://gardening.about.com/od/plantprofile1/p/Geranium.htm</v>
      </c>
    </row>
    <row r="951" spans="1:20" ht="20" customHeight="1">
      <c r="A951" s="14" t="s">
        <v>7569</v>
      </c>
      <c r="B951" s="14" t="s">
        <v>1032</v>
      </c>
      <c r="C951" s="14" t="s">
        <v>7570</v>
      </c>
      <c r="E951" s="74">
        <v>22</v>
      </c>
      <c r="F951" s="74">
        <v>6120</v>
      </c>
      <c r="G951" s="74">
        <f t="shared" si="112"/>
        <v>264</v>
      </c>
      <c r="H951" s="80">
        <f t="shared" si="113"/>
        <v>4.3137254901960784E-2</v>
      </c>
      <c r="I951" s="74">
        <f>INDEX('AWR Data'!A$1:E$8825,MATCH(A951,'AWR Data'!A$1:A$8825,0),5)</f>
        <v>30</v>
      </c>
      <c r="J951" s="74">
        <f t="shared" si="114"/>
        <v>18.48</v>
      </c>
      <c r="K951" s="105">
        <f t="shared" si="115"/>
        <v>7.0000000000000007E-2</v>
      </c>
      <c r="L951" s="75">
        <v>0</v>
      </c>
      <c r="M951" s="75">
        <v>0</v>
      </c>
      <c r="N951" s="75">
        <v>0</v>
      </c>
      <c r="O951" s="105">
        <v>0</v>
      </c>
      <c r="P951" s="98">
        <f t="shared" si="116"/>
        <v>264</v>
      </c>
      <c r="Q951" s="98">
        <f t="shared" si="117"/>
        <v>30</v>
      </c>
      <c r="R951" s="98">
        <f t="shared" si="118"/>
        <v>18.48</v>
      </c>
      <c r="S951" s="105">
        <f t="shared" si="119"/>
        <v>7.0000000000000007E-2</v>
      </c>
      <c r="T951" s="8" t="str">
        <f>IF(I951=0,"",(INDEX('AWR Data'!A$1:E$8823,MATCH(A951,'AWR Data'!A$1:A$8823,0),4)))</f>
        <v>http://gardening.about.com/od/plantprofile1/p/Geranium.htm</v>
      </c>
    </row>
    <row r="952" spans="1:20" ht="20" customHeight="1">
      <c r="A952" s="14" t="s">
        <v>9835</v>
      </c>
      <c r="B952" s="14" t="s">
        <v>920</v>
      </c>
      <c r="C952" s="14" t="s">
        <v>9836</v>
      </c>
      <c r="E952" s="74">
        <v>36</v>
      </c>
      <c r="F952" s="74">
        <v>3900</v>
      </c>
      <c r="G952" s="74">
        <f t="shared" si="112"/>
        <v>432</v>
      </c>
      <c r="H952" s="80">
        <f t="shared" si="113"/>
        <v>0.11076923076923077</v>
      </c>
      <c r="I952" s="74">
        <f>INDEX('AWR Data'!A$1:E$8825,MATCH(A952,'AWR Data'!A$1:A$8825,0),5)</f>
        <v>30</v>
      </c>
      <c r="J952" s="74">
        <f t="shared" si="114"/>
        <v>30.240000000000002</v>
      </c>
      <c r="K952" s="105">
        <f t="shared" si="115"/>
        <v>7.0000000000000007E-2</v>
      </c>
      <c r="L952" s="75">
        <v>0</v>
      </c>
      <c r="M952" s="75">
        <v>0</v>
      </c>
      <c r="N952" s="75">
        <v>0</v>
      </c>
      <c r="O952" s="105">
        <v>0</v>
      </c>
      <c r="P952" s="98">
        <f t="shared" si="116"/>
        <v>432</v>
      </c>
      <c r="Q952" s="98">
        <f t="shared" si="117"/>
        <v>30</v>
      </c>
      <c r="R952" s="98">
        <f t="shared" si="118"/>
        <v>30.240000000000002</v>
      </c>
      <c r="S952" s="105">
        <f t="shared" si="119"/>
        <v>7.0000000000000007E-2</v>
      </c>
      <c r="T952" s="8" t="str">
        <f>IF(I952=0,"",(INDEX('AWR Data'!A$1:E$8823,MATCH(A952,'AWR Data'!A$1:A$8823,0),4)))</f>
        <v>http://gardening.about.com/od/gardenproblems/a/PowderyMildew.htm</v>
      </c>
    </row>
    <row r="953" spans="1:20" ht="20" customHeight="1">
      <c r="A953" s="14" t="s">
        <v>9639</v>
      </c>
      <c r="B953" s="14" t="s">
        <v>920</v>
      </c>
      <c r="C953" s="14" t="s">
        <v>9640</v>
      </c>
      <c r="E953" s="74">
        <v>260</v>
      </c>
      <c r="F953" s="74">
        <v>23000</v>
      </c>
      <c r="G953" s="74">
        <f t="shared" si="112"/>
        <v>3120</v>
      </c>
      <c r="H953" s="80">
        <f t="shared" si="113"/>
        <v>0.13565217391304349</v>
      </c>
      <c r="I953" s="74">
        <f>INDEX('AWR Data'!A$1:E$8825,MATCH(A953,'AWR Data'!A$1:A$8825,0),5)</f>
        <v>30</v>
      </c>
      <c r="J953" s="74">
        <f t="shared" si="114"/>
        <v>218.40000000000003</v>
      </c>
      <c r="K953" s="105">
        <f t="shared" si="115"/>
        <v>7.0000000000000007E-2</v>
      </c>
      <c r="L953" s="75">
        <v>0</v>
      </c>
      <c r="M953" s="75">
        <v>0</v>
      </c>
      <c r="N953" s="75">
        <v>0</v>
      </c>
      <c r="O953" s="105">
        <v>0</v>
      </c>
      <c r="P953" s="98">
        <f t="shared" si="116"/>
        <v>3120</v>
      </c>
      <c r="Q953" s="98">
        <f t="shared" si="117"/>
        <v>30</v>
      </c>
      <c r="R953" s="98">
        <f t="shared" si="118"/>
        <v>218.40000000000003</v>
      </c>
      <c r="S953" s="105">
        <f t="shared" si="119"/>
        <v>7.0000000000000007E-2</v>
      </c>
      <c r="T953" s="8" t="str">
        <f>IF(I953=0,"",(INDEX('AWR Data'!A$1:E$8823,MATCH(A953,'AWR Data'!A$1:A$8823,0),4)))</f>
        <v>http://gardening.about.com/od/pruning/a/Pruning_Lilacs.htm</v>
      </c>
    </row>
    <row r="954" spans="1:20" ht="20" customHeight="1">
      <c r="A954" s="14" t="s">
        <v>9786</v>
      </c>
      <c r="B954" s="14" t="s">
        <v>1472</v>
      </c>
      <c r="C954" s="14" t="s">
        <v>9787</v>
      </c>
      <c r="E954" s="74">
        <v>720</v>
      </c>
      <c r="F954" s="74">
        <v>38800</v>
      </c>
      <c r="G954" s="74">
        <f t="shared" si="112"/>
        <v>8640</v>
      </c>
      <c r="H954" s="80">
        <f t="shared" si="113"/>
        <v>0.22268041237113403</v>
      </c>
      <c r="I954" s="74">
        <f>INDEX('AWR Data'!A$1:E$8825,MATCH(A954,'AWR Data'!A$1:A$8825,0),5)</f>
        <v>30</v>
      </c>
      <c r="J954" s="74">
        <f t="shared" si="114"/>
        <v>604.80000000000007</v>
      </c>
      <c r="K954" s="105">
        <f t="shared" si="115"/>
        <v>7.0000000000000007E-2</v>
      </c>
      <c r="L954" s="75">
        <v>0</v>
      </c>
      <c r="M954" s="75">
        <v>0</v>
      </c>
      <c r="N954" s="75">
        <v>0</v>
      </c>
      <c r="O954" s="105">
        <v>0</v>
      </c>
      <c r="P954" s="98">
        <f t="shared" si="116"/>
        <v>8640</v>
      </c>
      <c r="Q954" s="98">
        <f t="shared" si="117"/>
        <v>30</v>
      </c>
      <c r="R954" s="98">
        <f t="shared" si="118"/>
        <v>604.80000000000007</v>
      </c>
      <c r="S954" s="105">
        <f t="shared" si="119"/>
        <v>7.0000000000000007E-2</v>
      </c>
      <c r="T954" s="8" t="str">
        <f>IF(I954=0,"",(INDEX('AWR Data'!A$1:E$8823,MATCH(A954,'AWR Data'!A$1:A$8823,0),4)))</f>
        <v>http://gardening.about.com/od/houseplants/a/EasyHouseplants.htm</v>
      </c>
    </row>
    <row r="955" spans="1:20" ht="20" customHeight="1">
      <c r="A955" s="14" t="s">
        <v>12416</v>
      </c>
      <c r="B955" s="14" t="s">
        <v>1110</v>
      </c>
      <c r="C955" s="14" t="s">
        <v>12417</v>
      </c>
      <c r="E955" s="74">
        <v>210</v>
      </c>
      <c r="F955" s="74">
        <v>5560</v>
      </c>
      <c r="G955" s="74">
        <f t="shared" si="112"/>
        <v>2520</v>
      </c>
      <c r="H955" s="80">
        <f t="shared" si="113"/>
        <v>0.45323741007194246</v>
      </c>
      <c r="I955" s="74">
        <f>INDEX('AWR Data'!A$1:E$8825,MATCH(A955,'AWR Data'!A$1:A$8825,0),5)</f>
        <v>30</v>
      </c>
      <c r="J955" s="74">
        <f t="shared" si="114"/>
        <v>176.4</v>
      </c>
      <c r="K955" s="105">
        <f t="shared" si="115"/>
        <v>7.0000000000000007E-2</v>
      </c>
      <c r="L955" s="75">
        <v>0</v>
      </c>
      <c r="M955" s="75">
        <v>0</v>
      </c>
      <c r="N955" s="75">
        <v>0</v>
      </c>
      <c r="O955" s="105">
        <v>0</v>
      </c>
      <c r="P955" s="98">
        <f t="shared" si="116"/>
        <v>2520</v>
      </c>
      <c r="Q955" s="98">
        <f t="shared" si="117"/>
        <v>30</v>
      </c>
      <c r="R955" s="98">
        <f t="shared" si="118"/>
        <v>176.4</v>
      </c>
      <c r="S955" s="105">
        <f t="shared" si="119"/>
        <v>7.0000000000000007E-2</v>
      </c>
      <c r="T955" s="8" t="str">
        <f>IF(I955=0,"",(INDEX('AWR Data'!A$1:E$8823,MATCH(A955,'AWR Data'!A$1:A$8823,0),4)))</f>
        <v>http://gardening.about.com/od/floweringbulbs/a/Lawn_Bulbs.htm</v>
      </c>
    </row>
    <row r="956" spans="1:20" ht="20" customHeight="1">
      <c r="A956" s="14" t="s">
        <v>12497</v>
      </c>
      <c r="B956" s="14" t="s">
        <v>920</v>
      </c>
      <c r="C956" s="14" t="s">
        <v>12498</v>
      </c>
      <c r="E956" s="74">
        <v>46</v>
      </c>
      <c r="F956" s="74">
        <v>7420</v>
      </c>
      <c r="G956" s="74">
        <f t="shared" si="112"/>
        <v>552</v>
      </c>
      <c r="H956" s="80">
        <f t="shared" si="113"/>
        <v>7.4393530997304586E-2</v>
      </c>
      <c r="I956" s="74">
        <f>INDEX('AWR Data'!A$1:E$8825,MATCH(A956,'AWR Data'!A$1:A$8825,0),5)</f>
        <v>30</v>
      </c>
      <c r="J956" s="74">
        <f t="shared" si="114"/>
        <v>38.64</v>
      </c>
      <c r="K956" s="105">
        <f t="shared" si="115"/>
        <v>7.0000000000000007E-2</v>
      </c>
      <c r="L956" s="75">
        <v>0</v>
      </c>
      <c r="M956" s="75">
        <v>0</v>
      </c>
      <c r="N956" s="75">
        <v>0</v>
      </c>
      <c r="O956" s="105">
        <v>0</v>
      </c>
      <c r="P956" s="98">
        <f t="shared" si="116"/>
        <v>552</v>
      </c>
      <c r="Q956" s="98">
        <f t="shared" si="117"/>
        <v>30</v>
      </c>
      <c r="R956" s="98">
        <f t="shared" si="118"/>
        <v>38.64</v>
      </c>
      <c r="S956" s="105">
        <f t="shared" si="119"/>
        <v>7.0000000000000007E-2</v>
      </c>
      <c r="T956" s="8" t="str">
        <f>IF(I956=0,"",(INDEX('AWR Data'!A$1:E$8823,MATCH(A956,'AWR Data'!A$1:A$8823,0),4)))</f>
        <v>http://gardening.about.com/od/floweringshrubs/p/Lilacs.htm</v>
      </c>
    </row>
    <row r="957" spans="1:20" ht="20" customHeight="1">
      <c r="A957" s="14" t="s">
        <v>15559</v>
      </c>
      <c r="B957" s="14" t="s">
        <v>573</v>
      </c>
      <c r="C957" s="14" t="s">
        <v>15560</v>
      </c>
      <c r="E957" s="74">
        <v>110</v>
      </c>
      <c r="F957" s="74">
        <v>1990</v>
      </c>
      <c r="G957" s="74">
        <f t="shared" si="112"/>
        <v>1320</v>
      </c>
      <c r="H957" s="80">
        <f t="shared" si="113"/>
        <v>0.66331658291457285</v>
      </c>
      <c r="I957" s="74">
        <f>INDEX('AWR Data'!A$1:E$8825,MATCH(A957,'AWR Data'!A$1:A$8825,0),5)</f>
        <v>30</v>
      </c>
      <c r="J957" s="74">
        <f t="shared" si="114"/>
        <v>92.4</v>
      </c>
      <c r="K957" s="105">
        <f t="shared" si="115"/>
        <v>7.0000000000000007E-2</v>
      </c>
      <c r="L957" s="75">
        <v>0</v>
      </c>
      <c r="M957" s="75">
        <v>0</v>
      </c>
      <c r="N957" s="75">
        <v>0</v>
      </c>
      <c r="O957" s="105">
        <v>0</v>
      </c>
      <c r="P957" s="98">
        <f t="shared" si="116"/>
        <v>1320</v>
      </c>
      <c r="Q957" s="98">
        <f t="shared" si="117"/>
        <v>30</v>
      </c>
      <c r="R957" s="98">
        <f t="shared" si="118"/>
        <v>92.4</v>
      </c>
      <c r="S957" s="105">
        <f t="shared" si="119"/>
        <v>7.0000000000000007E-2</v>
      </c>
      <c r="T957" s="8" t="str">
        <f>IF(I957=0,"",(INDEX('AWR Data'!A$1:E$8823,MATCH(A957,'AWR Data'!A$1:A$8823,0),4)))</f>
        <v>http://gardening.about.com/od/winterinthegarden/ss/Store_Geraniums_4.htm</v>
      </c>
    </row>
    <row r="958" spans="1:20" ht="20" customHeight="1">
      <c r="A958" s="14" t="s">
        <v>6801</v>
      </c>
      <c r="B958" s="14" t="s">
        <v>418</v>
      </c>
      <c r="C958" s="14" t="s">
        <v>6802</v>
      </c>
      <c r="E958" s="74">
        <v>22</v>
      </c>
      <c r="F958" s="74">
        <v>9910</v>
      </c>
      <c r="G958" s="74">
        <f t="shared" si="112"/>
        <v>264</v>
      </c>
      <c r="H958" s="80">
        <f t="shared" si="113"/>
        <v>2.6639757820383452E-2</v>
      </c>
      <c r="I958" s="74">
        <f>INDEX('AWR Data'!A$1:E$8825,MATCH(A958,'AWR Data'!A$1:A$8825,0),5)</f>
        <v>31</v>
      </c>
      <c r="J958" s="74">
        <f t="shared" si="114"/>
        <v>0</v>
      </c>
      <c r="K958" s="105">
        <f t="shared" si="115"/>
        <v>0</v>
      </c>
      <c r="L958" s="75">
        <v>0</v>
      </c>
      <c r="M958" s="75">
        <v>0</v>
      </c>
      <c r="N958" s="75">
        <v>0</v>
      </c>
      <c r="O958" s="105">
        <v>0</v>
      </c>
      <c r="P958" s="98">
        <f t="shared" si="116"/>
        <v>264</v>
      </c>
      <c r="Q958" s="98">
        <f t="shared" si="117"/>
        <v>31</v>
      </c>
      <c r="R958" s="98">
        <f t="shared" si="118"/>
        <v>0</v>
      </c>
      <c r="S958" s="105">
        <f t="shared" si="119"/>
        <v>0</v>
      </c>
      <c r="T958" s="8" t="str">
        <f>IF(I958=0,"",(INDEX('AWR Data'!A$1:E$8823,MATCH(A958,'AWR Data'!A$1:A$8823,0),4)))</f>
        <v>http://gardening.about.com/od/plantprofiles/p/Marigolds.htm</v>
      </c>
    </row>
    <row r="959" spans="1:20" ht="20" customHeight="1">
      <c r="A959" s="14" t="s">
        <v>7280</v>
      </c>
      <c r="B959" s="14" t="s">
        <v>2054</v>
      </c>
      <c r="C959" s="14" t="s">
        <v>7281</v>
      </c>
      <c r="E959" s="74">
        <v>46</v>
      </c>
      <c r="F959" s="74">
        <v>4950</v>
      </c>
      <c r="G959" s="74">
        <f t="shared" si="112"/>
        <v>552</v>
      </c>
      <c r="H959" s="80">
        <f t="shared" si="113"/>
        <v>0.11151515151515151</v>
      </c>
      <c r="I959" s="74">
        <f>INDEX('AWR Data'!A$1:E$8825,MATCH(A959,'AWR Data'!A$1:A$8825,0),5)</f>
        <v>31</v>
      </c>
      <c r="J959" s="74">
        <f t="shared" si="114"/>
        <v>0</v>
      </c>
      <c r="K959" s="105">
        <f t="shared" si="115"/>
        <v>0</v>
      </c>
      <c r="L959" s="75">
        <v>0</v>
      </c>
      <c r="M959" s="75">
        <v>0</v>
      </c>
      <c r="N959" s="75">
        <v>0</v>
      </c>
      <c r="O959" s="105">
        <v>0</v>
      </c>
      <c r="P959" s="98">
        <f t="shared" si="116"/>
        <v>552</v>
      </c>
      <c r="Q959" s="98">
        <f t="shared" si="117"/>
        <v>31</v>
      </c>
      <c r="R959" s="98">
        <f t="shared" si="118"/>
        <v>0</v>
      </c>
      <c r="S959" s="105">
        <f t="shared" si="119"/>
        <v>0</v>
      </c>
      <c r="T959" s="8" t="str">
        <f>IF(I959=0,"",(INDEX('AWR Data'!A$1:E$8823,MATCH(A959,'AWR Data'!A$1:A$8823,0),4)))</f>
        <v>http://gardening.about.com/od/plantprofiles/p/Zinnias.htm</v>
      </c>
    </row>
    <row r="960" spans="1:20" ht="20" customHeight="1">
      <c r="A960" s="14" t="s">
        <v>7577</v>
      </c>
      <c r="B960" s="14" t="s">
        <v>1032</v>
      </c>
      <c r="C960" s="14" t="s">
        <v>7578</v>
      </c>
      <c r="E960" s="74">
        <v>58</v>
      </c>
      <c r="F960" s="74">
        <v>20700</v>
      </c>
      <c r="G960" s="74">
        <f t="shared" si="112"/>
        <v>696</v>
      </c>
      <c r="H960" s="80">
        <f t="shared" si="113"/>
        <v>3.3623188405797103E-2</v>
      </c>
      <c r="I960" s="74">
        <f>INDEX('AWR Data'!A$1:E$8825,MATCH(A960,'AWR Data'!A$1:A$8825,0),5)</f>
        <v>31</v>
      </c>
      <c r="J960" s="74">
        <f t="shared" si="114"/>
        <v>0</v>
      </c>
      <c r="K960" s="105">
        <f t="shared" si="115"/>
        <v>0</v>
      </c>
      <c r="L960" s="75">
        <v>0</v>
      </c>
      <c r="M960" s="75">
        <v>0</v>
      </c>
      <c r="N960" s="75">
        <v>0</v>
      </c>
      <c r="O960" s="105">
        <v>0</v>
      </c>
      <c r="P960" s="98">
        <f t="shared" si="116"/>
        <v>696</v>
      </c>
      <c r="Q960" s="98">
        <f t="shared" si="117"/>
        <v>31</v>
      </c>
      <c r="R960" s="98">
        <f t="shared" si="118"/>
        <v>0</v>
      </c>
      <c r="S960" s="105">
        <f t="shared" si="119"/>
        <v>0</v>
      </c>
      <c r="T960" s="8" t="str">
        <f>IF(I960=0,"",(INDEX('AWR Data'!A$1:E$8823,MATCH(A960,'AWR Data'!A$1:A$8823,0),4)))</f>
        <v>http://gardening.about.com/od/plantprofile1/p/Geranium.htm</v>
      </c>
    </row>
    <row r="961" spans="1:20" ht="20" customHeight="1">
      <c r="A961" s="14" t="s">
        <v>8363</v>
      </c>
      <c r="B961" s="14" t="s">
        <v>516</v>
      </c>
      <c r="C961" s="14" t="s">
        <v>8364</v>
      </c>
      <c r="E961" s="74">
        <v>58</v>
      </c>
      <c r="F961" s="74">
        <v>35400</v>
      </c>
      <c r="G961" s="74">
        <f t="shared" si="112"/>
        <v>696</v>
      </c>
      <c r="H961" s="80">
        <f t="shared" si="113"/>
        <v>1.9661016949152541E-2</v>
      </c>
      <c r="I961" s="74">
        <f>INDEX('AWR Data'!A$1:E$8825,MATCH(A961,'AWR Data'!A$1:A$8825,0),5)</f>
        <v>31</v>
      </c>
      <c r="J961" s="74">
        <f t="shared" si="114"/>
        <v>0</v>
      </c>
      <c r="K961" s="105">
        <f t="shared" si="115"/>
        <v>0</v>
      </c>
      <c r="L961" s="75">
        <v>0</v>
      </c>
      <c r="M961" s="75">
        <v>0</v>
      </c>
      <c r="N961" s="75">
        <v>0</v>
      </c>
      <c r="O961" s="105">
        <v>0</v>
      </c>
      <c r="P961" s="98">
        <f t="shared" si="116"/>
        <v>696</v>
      </c>
      <c r="Q961" s="98">
        <f t="shared" si="117"/>
        <v>31</v>
      </c>
      <c r="R961" s="98">
        <f t="shared" si="118"/>
        <v>0</v>
      </c>
      <c r="S961" s="105">
        <f t="shared" si="119"/>
        <v>0</v>
      </c>
      <c r="T961" s="8" t="str">
        <f>IF(I961=0,"",(INDEX('AWR Data'!A$1:E$8823,MATCH(A961,'AWR Data'!A$1:A$8823,0),4)))</f>
        <v>http://gardening.about.com/od/floweringshrubs/a/HydrangeaColor.htm</v>
      </c>
    </row>
    <row r="962" spans="1:20" ht="20" customHeight="1">
      <c r="A962" s="14" t="s">
        <v>9705</v>
      </c>
      <c r="B962" s="14" t="s">
        <v>516</v>
      </c>
      <c r="C962" s="14" t="s">
        <v>9706</v>
      </c>
      <c r="E962" s="74">
        <v>210</v>
      </c>
      <c r="F962" s="74">
        <v>25100</v>
      </c>
      <c r="G962" s="74">
        <f t="shared" si="112"/>
        <v>2520</v>
      </c>
      <c r="H962" s="80">
        <f t="shared" si="113"/>
        <v>0.10039840637450199</v>
      </c>
      <c r="I962" s="74">
        <f>INDEX('AWR Data'!A$1:E$8825,MATCH(A962,'AWR Data'!A$1:A$8825,0),5)</f>
        <v>31</v>
      </c>
      <c r="J962" s="74">
        <f t="shared" si="114"/>
        <v>0</v>
      </c>
      <c r="K962" s="105">
        <f t="shared" si="115"/>
        <v>0</v>
      </c>
      <c r="L962" s="75">
        <v>0</v>
      </c>
      <c r="M962" s="75">
        <v>0</v>
      </c>
      <c r="N962" s="75">
        <v>0</v>
      </c>
      <c r="O962" s="105">
        <v>0</v>
      </c>
      <c r="P962" s="98">
        <f t="shared" si="116"/>
        <v>2520</v>
      </c>
      <c r="Q962" s="98">
        <f t="shared" si="117"/>
        <v>31</v>
      </c>
      <c r="R962" s="98">
        <f t="shared" si="118"/>
        <v>0</v>
      </c>
      <c r="S962" s="105">
        <f t="shared" si="119"/>
        <v>0</v>
      </c>
      <c r="T962" s="8" t="str">
        <f>IF(I962=0,"",(INDEX('AWR Data'!A$1:E$8823,MATCH(A962,'AWR Data'!A$1:A$8823,0),4)))</f>
        <v>http://gardening.about.com/od/treesshrubs/a/FeatureHydrange_2.htm</v>
      </c>
    </row>
    <row r="963" spans="1:20" ht="20" customHeight="1">
      <c r="A963" s="14" t="s">
        <v>10194</v>
      </c>
      <c r="B963" s="14" t="s">
        <v>2185</v>
      </c>
      <c r="C963" s="14" t="s">
        <v>10195</v>
      </c>
      <c r="E963" s="74">
        <v>36</v>
      </c>
      <c r="F963" s="74">
        <v>5550</v>
      </c>
      <c r="G963" s="74">
        <f t="shared" si="112"/>
        <v>432</v>
      </c>
      <c r="H963" s="80">
        <f t="shared" si="113"/>
        <v>7.7837837837837834E-2</v>
      </c>
      <c r="I963" s="74">
        <f>INDEX('AWR Data'!A$1:E$8825,MATCH(A963,'AWR Data'!A$1:A$8825,0),5)</f>
        <v>31</v>
      </c>
      <c r="J963" s="74">
        <f t="shared" si="114"/>
        <v>0</v>
      </c>
      <c r="K963" s="105">
        <f t="shared" si="115"/>
        <v>0</v>
      </c>
      <c r="L963" s="75">
        <v>0</v>
      </c>
      <c r="M963" s="75">
        <v>0</v>
      </c>
      <c r="N963" s="75">
        <v>0</v>
      </c>
      <c r="O963" s="105">
        <v>0</v>
      </c>
      <c r="P963" s="98">
        <f t="shared" si="116"/>
        <v>432</v>
      </c>
      <c r="Q963" s="98">
        <f t="shared" si="117"/>
        <v>31</v>
      </c>
      <c r="R963" s="98">
        <f t="shared" si="118"/>
        <v>0</v>
      </c>
      <c r="S963" s="105">
        <f t="shared" si="119"/>
        <v>0</v>
      </c>
      <c r="T963" s="8" t="str">
        <f>IF(I963=0,"",(INDEX('AWR Data'!A$1:E$8823,MATCH(A963,'AWR Data'!A$1:A$8823,0),4)))</f>
        <v>http://gardening.about.com/od/fallinthegarden/a/PrechillingBulb.htm</v>
      </c>
    </row>
    <row r="964" spans="1:20" ht="20" customHeight="1">
      <c r="A964" s="14" t="s">
        <v>11558</v>
      </c>
      <c r="B964" s="14" t="s">
        <v>996</v>
      </c>
      <c r="C964" s="14" t="s">
        <v>11559</v>
      </c>
      <c r="E964" s="74">
        <v>58</v>
      </c>
      <c r="F964" s="74">
        <v>19700</v>
      </c>
      <c r="G964" s="74">
        <f t="shared" si="112"/>
        <v>696</v>
      </c>
      <c r="H964" s="80">
        <f t="shared" si="113"/>
        <v>3.5329949238578677E-2</v>
      </c>
      <c r="I964" s="74">
        <f>INDEX('AWR Data'!A$1:E$8825,MATCH(A964,'AWR Data'!A$1:A$8825,0),5)</f>
        <v>31</v>
      </c>
      <c r="J964" s="74">
        <f t="shared" si="114"/>
        <v>0</v>
      </c>
      <c r="K964" s="105">
        <f t="shared" si="115"/>
        <v>0</v>
      </c>
      <c r="L964" s="75">
        <v>0</v>
      </c>
      <c r="M964" s="75">
        <v>0</v>
      </c>
      <c r="N964" s="75">
        <v>0</v>
      </c>
      <c r="O964" s="105">
        <v>0</v>
      </c>
      <c r="P964" s="98">
        <f t="shared" si="116"/>
        <v>696</v>
      </c>
      <c r="Q964" s="98">
        <f t="shared" si="117"/>
        <v>31</v>
      </c>
      <c r="R964" s="98">
        <f t="shared" si="118"/>
        <v>0</v>
      </c>
      <c r="S964" s="105">
        <f t="shared" si="119"/>
        <v>0</v>
      </c>
      <c r="T964" s="8" t="str">
        <f>IF(I964=0,"",(INDEX('AWR Data'!A$1:E$8823,MATCH(A964,'AWR Data'!A$1:A$8823,0),4)))</f>
        <v>http://gardening.about.com/od/gardendesign/ig/Designing-a-Sunny-Border/-2---Phlox-paniculata-.htm</v>
      </c>
    </row>
    <row r="965" spans="1:20" ht="20" customHeight="1">
      <c r="A965" s="14" t="s">
        <v>15270</v>
      </c>
      <c r="B965" s="14" t="s">
        <v>505</v>
      </c>
      <c r="C965" s="14" t="s">
        <v>15271</v>
      </c>
      <c r="E965" s="74">
        <v>91</v>
      </c>
      <c r="F965" s="74">
        <v>10400</v>
      </c>
      <c r="G965" s="74">
        <f t="shared" si="112"/>
        <v>1092</v>
      </c>
      <c r="H965" s="80">
        <f t="shared" si="113"/>
        <v>0.105</v>
      </c>
      <c r="I965" s="74">
        <f>INDEX('AWR Data'!A$1:E$8825,MATCH(A965,'AWR Data'!A$1:A$8825,0),5)</f>
        <v>31</v>
      </c>
      <c r="J965" s="74">
        <f t="shared" si="114"/>
        <v>0</v>
      </c>
      <c r="K965" s="105">
        <f t="shared" si="115"/>
        <v>0</v>
      </c>
      <c r="L965" s="75">
        <v>0</v>
      </c>
      <c r="M965" s="75">
        <v>0</v>
      </c>
      <c r="N965" s="75">
        <v>0</v>
      </c>
      <c r="O965" s="105">
        <v>0</v>
      </c>
      <c r="P965" s="98">
        <f t="shared" si="116"/>
        <v>1092</v>
      </c>
      <c r="Q965" s="98">
        <f t="shared" si="117"/>
        <v>31</v>
      </c>
      <c r="R965" s="98">
        <f t="shared" si="118"/>
        <v>0</v>
      </c>
      <c r="S965" s="105">
        <f t="shared" si="119"/>
        <v>0</v>
      </c>
      <c r="T965" s="8" t="str">
        <f>IF(I965=0,"",(INDEX('AWR Data'!A$1:E$8823,MATCH(A965,'AWR Data'!A$1:A$8823,0),4)))</f>
        <v>http://gardening.about.com/od/perennials/qt/Sun_Hosta.htm</v>
      </c>
    </row>
    <row r="966" spans="1:20" ht="20" customHeight="1">
      <c r="A966" s="14" t="s">
        <v>16555</v>
      </c>
      <c r="B966" s="14" t="s">
        <v>2004</v>
      </c>
      <c r="C966" s="14" t="s">
        <v>16556</v>
      </c>
      <c r="E966" s="74">
        <v>1900</v>
      </c>
      <c r="F966" s="74">
        <v>269000</v>
      </c>
      <c r="G966" s="74">
        <f t="shared" ref="G966:G1029" si="120">+E966*12</f>
        <v>22800</v>
      </c>
      <c r="H966" s="80">
        <f t="shared" ref="H966:H1029" si="121">IF(G966&gt;0,(IF(F966&gt;0,G966/F966,1000)),0)</f>
        <v>8.4758364312267659E-2</v>
      </c>
      <c r="I966" s="74">
        <f>INDEX('AWR Data'!A$1:E$8825,MATCH(A966,'AWR Data'!A$1:A$8825,0),5)</f>
        <v>31</v>
      </c>
      <c r="J966" s="74">
        <f t="shared" ref="J966:J1029" si="122">IF(I966=0,0,IF(I966&gt;0,IF(I966&lt;11,G966,IF(I966&lt;21,(G966*0.32),IF(I966&lt;31,(G966*0.07),0)))))</f>
        <v>0</v>
      </c>
      <c r="K966" s="105">
        <f t="shared" ref="K966:K1029" si="123">IF(G966,J966/G966,0)</f>
        <v>0</v>
      </c>
      <c r="L966" s="75">
        <v>0</v>
      </c>
      <c r="M966" s="75">
        <v>0</v>
      </c>
      <c r="N966" s="75">
        <v>0</v>
      </c>
      <c r="O966" s="105">
        <v>0</v>
      </c>
      <c r="P966" s="98">
        <f t="shared" ref="P966:P1029" si="124">+G966-L966</f>
        <v>22800</v>
      </c>
      <c r="Q966" s="98">
        <f t="shared" ref="Q966:Q1029" si="125">IF(I966=0,I966-M966,IF(M966,IF(I966=0,(M966-0),M966-I966),I966))</f>
        <v>31</v>
      </c>
      <c r="R966" s="98">
        <f t="shared" ref="R966:R1029" si="126">+J966-N966</f>
        <v>0</v>
      </c>
      <c r="S966" s="105">
        <f t="shared" ref="S966:S1029" si="127">+K966-O966</f>
        <v>0</v>
      </c>
      <c r="T966" s="8" t="str">
        <f>IF(I966=0,"",(INDEX('AWR Data'!A$1:E$8823,MATCH(A966,'AWR Data'!A$1:A$8823,0),4)))</f>
        <v>http://gardening.about.com/od/plantprofiles/tp/Petunia_Choices.htm</v>
      </c>
    </row>
    <row r="967" spans="1:20" ht="20" customHeight="1">
      <c r="A967" s="14" t="s">
        <v>17488</v>
      </c>
      <c r="B967" s="14" t="s">
        <v>2054</v>
      </c>
      <c r="C967" s="14" t="s">
        <v>17489</v>
      </c>
      <c r="E967" s="74">
        <v>36</v>
      </c>
      <c r="F967" s="74">
        <v>14300</v>
      </c>
      <c r="G967" s="74">
        <f t="shared" si="120"/>
        <v>432</v>
      </c>
      <c r="H967" s="80">
        <f t="shared" si="121"/>
        <v>3.020979020979021E-2</v>
      </c>
      <c r="I967" s="74">
        <f>INDEX('AWR Data'!A$1:E$8825,MATCH(A967,'AWR Data'!A$1:A$8825,0),5)</f>
        <v>31</v>
      </c>
      <c r="J967" s="74">
        <f t="shared" si="122"/>
        <v>0</v>
      </c>
      <c r="K967" s="105">
        <f t="shared" si="123"/>
        <v>0</v>
      </c>
      <c r="L967" s="75">
        <v>0</v>
      </c>
      <c r="M967" s="75">
        <v>0</v>
      </c>
      <c r="N967" s="75">
        <v>0</v>
      </c>
      <c r="O967" s="105">
        <v>0</v>
      </c>
      <c r="P967" s="98">
        <f t="shared" si="124"/>
        <v>432</v>
      </c>
      <c r="Q967" s="98">
        <f t="shared" si="125"/>
        <v>31</v>
      </c>
      <c r="R967" s="98">
        <f t="shared" si="126"/>
        <v>0</v>
      </c>
      <c r="S967" s="105">
        <f t="shared" si="127"/>
        <v>0</v>
      </c>
      <c r="T967" s="8" t="str">
        <f>IF(I967=0,"",(INDEX('AWR Data'!A$1:E$8823,MATCH(A967,'AWR Data'!A$1:A$8823,0),4)))</f>
        <v>http://gardening.about.com/od/galleryofgardens/ig/Zinnias/Profusion-Zinnias.htm</v>
      </c>
    </row>
    <row r="968" spans="1:20" ht="20" customHeight="1">
      <c r="A968" s="14" t="s">
        <v>3385</v>
      </c>
      <c r="B968" s="14" t="s">
        <v>501</v>
      </c>
      <c r="C968" s="14" t="s">
        <v>3386</v>
      </c>
      <c r="E968" s="74">
        <v>73</v>
      </c>
      <c r="F968" s="74">
        <v>36900</v>
      </c>
      <c r="G968" s="74">
        <f t="shared" si="120"/>
        <v>876</v>
      </c>
      <c r="H968" s="80">
        <f t="shared" si="121"/>
        <v>2.3739837398373983E-2</v>
      </c>
      <c r="I968" s="74">
        <f>INDEX('AWR Data'!A$1:E$8825,MATCH(A968,'AWR Data'!A$1:A$8825,0),5)</f>
        <v>32</v>
      </c>
      <c r="J968" s="74">
        <f t="shared" si="122"/>
        <v>0</v>
      </c>
      <c r="K968" s="105">
        <f t="shared" si="123"/>
        <v>0</v>
      </c>
      <c r="L968" s="75">
        <v>0</v>
      </c>
      <c r="M968" s="75">
        <v>0</v>
      </c>
      <c r="N968" s="75">
        <v>0</v>
      </c>
      <c r="O968" s="105">
        <v>0</v>
      </c>
      <c r="P968" s="98">
        <f t="shared" si="124"/>
        <v>876</v>
      </c>
      <c r="Q968" s="98">
        <f t="shared" si="125"/>
        <v>32</v>
      </c>
      <c r="R968" s="98">
        <f t="shared" si="126"/>
        <v>0</v>
      </c>
      <c r="S968" s="105">
        <f t="shared" si="127"/>
        <v>0</v>
      </c>
      <c r="T968" s="8" t="str">
        <f>IF(I968=0,"",(INDEX('AWR Data'!A$1:E$8823,MATCH(A968,'AWR Data'!A$1:A$8823,0),4)))</f>
        <v>http://gardening.about.com/od/choosingperennialplants/ig/Perennials-for-New-Gardeners/Clematis.htm</v>
      </c>
    </row>
    <row r="969" spans="1:20" ht="20" customHeight="1">
      <c r="A969" s="14" t="s">
        <v>4109</v>
      </c>
      <c r="B969" s="14" t="s">
        <v>269</v>
      </c>
      <c r="C969" s="14" t="s">
        <v>4110</v>
      </c>
      <c r="E969" s="74">
        <v>46</v>
      </c>
      <c r="F969" s="74">
        <v>116</v>
      </c>
      <c r="G969" s="74">
        <f t="shared" si="120"/>
        <v>552</v>
      </c>
      <c r="H969" s="80">
        <f t="shared" si="121"/>
        <v>4.7586206896551726</v>
      </c>
      <c r="I969" s="74">
        <f>INDEX('AWR Data'!A$1:E$8825,MATCH(A969,'AWR Data'!A$1:A$8825,0),5)</f>
        <v>32</v>
      </c>
      <c r="J969" s="74">
        <f t="shared" si="122"/>
        <v>0</v>
      </c>
      <c r="K969" s="105">
        <f t="shared" si="123"/>
        <v>0</v>
      </c>
      <c r="L969" s="75">
        <v>0</v>
      </c>
      <c r="M969" s="75">
        <v>0</v>
      </c>
      <c r="N969" s="75">
        <v>0</v>
      </c>
      <c r="O969" s="105">
        <v>0</v>
      </c>
      <c r="P969" s="98">
        <f t="shared" si="124"/>
        <v>552</v>
      </c>
      <c r="Q969" s="98">
        <f t="shared" si="125"/>
        <v>32</v>
      </c>
      <c r="R969" s="98">
        <f t="shared" si="126"/>
        <v>0</v>
      </c>
      <c r="S969" s="105">
        <f t="shared" si="127"/>
        <v>0</v>
      </c>
      <c r="T969" s="8" t="str">
        <f>IF(I969=0,"",(INDEX('AWR Data'!A$1:E$8823,MATCH(A969,'AWR Data'!A$1:A$8823,0),4)))</f>
        <v>http://gardening.about.com/od/floweringbulbs/a/StoringBulbs.htm</v>
      </c>
    </row>
    <row r="970" spans="1:20" ht="20" customHeight="1">
      <c r="A970" s="14" t="s">
        <v>6232</v>
      </c>
      <c r="B970" s="14" t="s">
        <v>989</v>
      </c>
      <c r="C970" s="14" t="s">
        <v>6233</v>
      </c>
      <c r="E970" s="74">
        <v>4400</v>
      </c>
      <c r="F970" s="74">
        <v>585000</v>
      </c>
      <c r="G970" s="74">
        <f t="shared" si="120"/>
        <v>52800</v>
      </c>
      <c r="H970" s="80">
        <f t="shared" si="121"/>
        <v>9.0256410256410263E-2</v>
      </c>
      <c r="I970" s="74">
        <f>INDEX('AWR Data'!A$1:E$8825,MATCH(A970,'AWR Data'!A$1:A$8825,0),5)</f>
        <v>32</v>
      </c>
      <c r="J970" s="74">
        <f t="shared" si="122"/>
        <v>0</v>
      </c>
      <c r="K970" s="105">
        <f t="shared" si="123"/>
        <v>0</v>
      </c>
      <c r="L970" s="75">
        <v>0</v>
      </c>
      <c r="M970" s="75">
        <v>0</v>
      </c>
      <c r="N970" s="75">
        <v>0</v>
      </c>
      <c r="O970" s="105">
        <v>0</v>
      </c>
      <c r="P970" s="98">
        <f t="shared" si="124"/>
        <v>52800</v>
      </c>
      <c r="Q970" s="98">
        <f t="shared" si="125"/>
        <v>32</v>
      </c>
      <c r="R970" s="98">
        <f t="shared" si="126"/>
        <v>0</v>
      </c>
      <c r="S970" s="105">
        <f t="shared" si="127"/>
        <v>0</v>
      </c>
      <c r="T970" s="8" t="str">
        <f>IF(I970=0,"",(INDEX('AWR Data'!A$1:E$8823,MATCH(A970,'AWR Data'!A$1:A$8823,0),4)))</f>
        <v>http://gardening.about.com/od/gardendesign/Garden_Design_Putting_It_All_Together.htm</v>
      </c>
    </row>
    <row r="971" spans="1:20" ht="20" customHeight="1">
      <c r="A971" s="14" t="s">
        <v>8569</v>
      </c>
      <c r="B971" s="14" t="s">
        <v>516</v>
      </c>
      <c r="C971" s="14" t="s">
        <v>8570</v>
      </c>
      <c r="E971" s="74">
        <v>110</v>
      </c>
      <c r="F971" s="74">
        <v>5390</v>
      </c>
      <c r="G971" s="74">
        <f t="shared" si="120"/>
        <v>1320</v>
      </c>
      <c r="H971" s="80">
        <f t="shared" si="121"/>
        <v>0.24489795918367346</v>
      </c>
      <c r="I971" s="74">
        <f>INDEX('AWR Data'!A$1:E$8825,MATCH(A971,'AWR Data'!A$1:A$8825,0),5)</f>
        <v>32</v>
      </c>
      <c r="J971" s="74">
        <f t="shared" si="122"/>
        <v>0</v>
      </c>
      <c r="K971" s="105">
        <f t="shared" si="123"/>
        <v>0</v>
      </c>
      <c r="L971" s="75">
        <v>0</v>
      </c>
      <c r="M971" s="75">
        <v>0</v>
      </c>
      <c r="N971" s="75">
        <v>0</v>
      </c>
      <c r="O971" s="105">
        <v>0</v>
      </c>
      <c r="P971" s="98">
        <f t="shared" si="124"/>
        <v>1320</v>
      </c>
      <c r="Q971" s="98">
        <f t="shared" si="125"/>
        <v>32</v>
      </c>
      <c r="R971" s="98">
        <f t="shared" si="126"/>
        <v>0</v>
      </c>
      <c r="S971" s="105">
        <f t="shared" si="127"/>
        <v>0</v>
      </c>
      <c r="T971" s="8" t="str">
        <f>IF(I971=0,"",(INDEX('AWR Data'!A$1:E$8823,MATCH(A971,'AWR Data'!A$1:A$8823,0),4)))</f>
        <v>http://gardening.about.com/od/floweringshrubs/a/HydrangeaColor.htm</v>
      </c>
    </row>
    <row r="972" spans="1:20" ht="20" customHeight="1">
      <c r="A972" s="14" t="s">
        <v>8655</v>
      </c>
      <c r="B972" s="14" t="s">
        <v>418</v>
      </c>
      <c r="C972" s="14" t="s">
        <v>8862</v>
      </c>
      <c r="E972" s="74">
        <v>22</v>
      </c>
      <c r="F972" s="74">
        <v>1430</v>
      </c>
      <c r="G972" s="74">
        <f t="shared" si="120"/>
        <v>264</v>
      </c>
      <c r="H972" s="80">
        <f t="shared" si="121"/>
        <v>0.18461538461538463</v>
      </c>
      <c r="I972" s="74">
        <f>INDEX('AWR Data'!A$1:E$8825,MATCH(A972,'AWR Data'!A$1:A$8825,0),5)</f>
        <v>32</v>
      </c>
      <c r="J972" s="74">
        <f t="shared" si="122"/>
        <v>0</v>
      </c>
      <c r="K972" s="105">
        <f t="shared" si="123"/>
        <v>0</v>
      </c>
      <c r="L972" s="75">
        <v>0</v>
      </c>
      <c r="M972" s="75">
        <v>0</v>
      </c>
      <c r="N972" s="75">
        <v>0</v>
      </c>
      <c r="O972" s="105">
        <v>0</v>
      </c>
      <c r="P972" s="98">
        <f t="shared" si="124"/>
        <v>264</v>
      </c>
      <c r="Q972" s="98">
        <f t="shared" si="125"/>
        <v>32</v>
      </c>
      <c r="R972" s="98">
        <f t="shared" si="126"/>
        <v>0</v>
      </c>
      <c r="S972" s="105">
        <f t="shared" si="127"/>
        <v>0</v>
      </c>
      <c r="T972" s="8" t="str">
        <f>IF(I972=0,"",(INDEX('AWR Data'!A$1:E$8823,MATCH(A972,'AWR Data'!A$1:A$8823,0),4)))</f>
        <v>http://gardening.about.com/od/plantprofi3/Plant_Profiles_Information_About_Growing_and_Caring_for_Plants.htm</v>
      </c>
    </row>
    <row r="973" spans="1:20" ht="20" customHeight="1">
      <c r="A973" s="14" t="s">
        <v>10741</v>
      </c>
      <c r="B973" s="14" t="s">
        <v>989</v>
      </c>
      <c r="C973" s="14" t="s">
        <v>10742</v>
      </c>
      <c r="E973" s="74">
        <v>46</v>
      </c>
      <c r="F973" s="74">
        <v>104000</v>
      </c>
      <c r="G973" s="74">
        <f t="shared" si="120"/>
        <v>552</v>
      </c>
      <c r="H973" s="80">
        <f t="shared" si="121"/>
        <v>5.3076923076923075E-3</v>
      </c>
      <c r="I973" s="74">
        <f>INDEX('AWR Data'!A$1:E$8825,MATCH(A973,'AWR Data'!A$1:A$8825,0),5)</f>
        <v>32</v>
      </c>
      <c r="J973" s="74">
        <f t="shared" si="122"/>
        <v>0</v>
      </c>
      <c r="K973" s="105">
        <f t="shared" si="123"/>
        <v>0</v>
      </c>
      <c r="L973" s="75">
        <v>0</v>
      </c>
      <c r="M973" s="75">
        <v>0</v>
      </c>
      <c r="N973" s="75">
        <v>0</v>
      </c>
      <c r="O973" s="105">
        <v>0</v>
      </c>
      <c r="P973" s="98">
        <f t="shared" si="124"/>
        <v>552</v>
      </c>
      <c r="Q973" s="98">
        <f t="shared" si="125"/>
        <v>32</v>
      </c>
      <c r="R973" s="98">
        <f t="shared" si="126"/>
        <v>0</v>
      </c>
      <c r="S973" s="105">
        <f t="shared" si="127"/>
        <v>0</v>
      </c>
      <c r="T973" s="8" t="str">
        <f>IF(I973=0,"",(INDEX('AWR Data'!A$1:E$8823,MATCH(A973,'AWR Data'!A$1:A$8823,0),4)))</f>
        <v>http://gardening.about.com/od/vegetablepatch/a/Start_Vegetable.htm</v>
      </c>
    </row>
    <row r="974" spans="1:20" ht="20" customHeight="1">
      <c r="A974" s="14" t="s">
        <v>11065</v>
      </c>
      <c r="B974" s="14" t="s">
        <v>2185</v>
      </c>
      <c r="C974" s="14" t="s">
        <v>11066</v>
      </c>
      <c r="E974" s="74">
        <v>140</v>
      </c>
      <c r="F974" s="74">
        <v>15900</v>
      </c>
      <c r="G974" s="74">
        <f t="shared" si="120"/>
        <v>1680</v>
      </c>
      <c r="H974" s="80">
        <f t="shared" si="121"/>
        <v>0.10566037735849057</v>
      </c>
      <c r="I974" s="74">
        <f>INDEX('AWR Data'!A$1:E$8825,MATCH(A974,'AWR Data'!A$1:A$8825,0),5)</f>
        <v>32</v>
      </c>
      <c r="J974" s="74">
        <f t="shared" si="122"/>
        <v>0</v>
      </c>
      <c r="K974" s="105">
        <f t="shared" si="123"/>
        <v>0</v>
      </c>
      <c r="L974" s="75">
        <v>0</v>
      </c>
      <c r="M974" s="75">
        <v>0</v>
      </c>
      <c r="N974" s="75">
        <v>0</v>
      </c>
      <c r="O974" s="105">
        <v>0</v>
      </c>
      <c r="P974" s="98">
        <f t="shared" si="124"/>
        <v>1680</v>
      </c>
      <c r="Q974" s="98">
        <f t="shared" si="125"/>
        <v>32</v>
      </c>
      <c r="R974" s="98">
        <f t="shared" si="126"/>
        <v>0</v>
      </c>
      <c r="S974" s="105">
        <f t="shared" si="127"/>
        <v>0</v>
      </c>
      <c r="T974" s="8" t="str">
        <f>IF(I974=0,"",(INDEX('AWR Data'!A$1:E$8823,MATCH(A974,'AWR Data'!A$1:A$8823,0),4)))</f>
        <v>http://gardening.about.com/od/forcingandprechilling/a/Paperwhites.htm</v>
      </c>
    </row>
    <row r="975" spans="1:20" ht="20" customHeight="1">
      <c r="A975" s="14" t="s">
        <v>11464</v>
      </c>
      <c r="B975" s="14" t="s">
        <v>2004</v>
      </c>
      <c r="C975" s="14" t="s">
        <v>11465</v>
      </c>
      <c r="E975" s="74">
        <v>720</v>
      </c>
      <c r="F975" s="74">
        <v>79900</v>
      </c>
      <c r="G975" s="74">
        <f t="shared" si="120"/>
        <v>8640</v>
      </c>
      <c r="H975" s="80">
        <f t="shared" si="121"/>
        <v>0.1081351689612015</v>
      </c>
      <c r="I975" s="74">
        <f>INDEX('AWR Data'!A$1:E$8825,MATCH(A975,'AWR Data'!A$1:A$8825,0),5)</f>
        <v>32</v>
      </c>
      <c r="J975" s="74">
        <f t="shared" si="122"/>
        <v>0</v>
      </c>
      <c r="K975" s="105">
        <f t="shared" si="123"/>
        <v>0</v>
      </c>
      <c r="L975" s="75">
        <v>0</v>
      </c>
      <c r="M975" s="75">
        <v>0</v>
      </c>
      <c r="N975" s="75">
        <v>0</v>
      </c>
      <c r="O975" s="105">
        <v>0</v>
      </c>
      <c r="P975" s="98">
        <f t="shared" si="124"/>
        <v>8640</v>
      </c>
      <c r="Q975" s="98">
        <f t="shared" si="125"/>
        <v>32</v>
      </c>
      <c r="R975" s="98">
        <f t="shared" si="126"/>
        <v>0</v>
      </c>
      <c r="S975" s="105">
        <f t="shared" si="127"/>
        <v>0</v>
      </c>
      <c r="T975" s="8" t="str">
        <f>IF(I975=0,"",(INDEX('AWR Data'!A$1:E$8823,MATCH(A975,'AWR Data'!A$1:A$8823,0),4)))</f>
        <v>http://gardening.about.com/od/plantprofiles/a/Petunias.htm</v>
      </c>
    </row>
    <row r="976" spans="1:20" ht="20" customHeight="1">
      <c r="A976" s="14" t="s">
        <v>12627</v>
      </c>
      <c r="B976" s="14" t="s">
        <v>699</v>
      </c>
      <c r="C976" s="14" t="s">
        <v>12628</v>
      </c>
      <c r="E976" s="74">
        <v>73</v>
      </c>
      <c r="F976" s="74">
        <v>320</v>
      </c>
      <c r="G976" s="74">
        <f t="shared" si="120"/>
        <v>876</v>
      </c>
      <c r="H976" s="80">
        <f t="shared" si="121"/>
        <v>2.7374999999999998</v>
      </c>
      <c r="I976" s="74">
        <f>INDEX('AWR Data'!A$1:E$8825,MATCH(A976,'AWR Data'!A$1:A$8825,0),5)</f>
        <v>32</v>
      </c>
      <c r="J976" s="74">
        <f t="shared" si="122"/>
        <v>0</v>
      </c>
      <c r="K976" s="105">
        <f t="shared" si="123"/>
        <v>0</v>
      </c>
      <c r="L976" s="75">
        <v>0</v>
      </c>
      <c r="M976" s="75">
        <v>0</v>
      </c>
      <c r="N976" s="75">
        <v>0</v>
      </c>
      <c r="O976" s="105">
        <v>0</v>
      </c>
      <c r="P976" s="98">
        <f t="shared" si="124"/>
        <v>876</v>
      </c>
      <c r="Q976" s="98">
        <f t="shared" si="125"/>
        <v>32</v>
      </c>
      <c r="R976" s="98">
        <f t="shared" si="126"/>
        <v>0</v>
      </c>
      <c r="S976" s="105">
        <f t="shared" si="127"/>
        <v>0</v>
      </c>
      <c r="T976" s="8" t="str">
        <f>IF(I976=0,"",(INDEX('AWR Data'!A$1:E$8823,MATCH(A976,'AWR Data'!A$1:A$8823,0),4)))</f>
        <v>http://gardening.about.com/od/specifichouseplants/p/Re-Begonias.htm</v>
      </c>
    </row>
    <row r="977" spans="1:20" ht="20" customHeight="1">
      <c r="A977" s="14" t="s">
        <v>16271</v>
      </c>
      <c r="B977" s="14" t="s">
        <v>516</v>
      </c>
      <c r="C977" s="14" t="s">
        <v>16272</v>
      </c>
      <c r="E977" s="74">
        <v>46</v>
      </c>
      <c r="F977" s="74">
        <v>26800</v>
      </c>
      <c r="G977" s="74">
        <f t="shared" si="120"/>
        <v>552</v>
      </c>
      <c r="H977" s="80">
        <f t="shared" si="121"/>
        <v>2.0597014925373136E-2</v>
      </c>
      <c r="I977" s="74">
        <f>INDEX('AWR Data'!A$1:E$8825,MATCH(A977,'AWR Data'!A$1:A$8825,0),5)</f>
        <v>32</v>
      </c>
      <c r="J977" s="74">
        <f t="shared" si="122"/>
        <v>0</v>
      </c>
      <c r="K977" s="105">
        <f t="shared" si="123"/>
        <v>0</v>
      </c>
      <c r="L977" s="75">
        <v>0</v>
      </c>
      <c r="M977" s="75">
        <v>0</v>
      </c>
      <c r="N977" s="75">
        <v>0</v>
      </c>
      <c r="O977" s="105">
        <v>0</v>
      </c>
      <c r="P977" s="98">
        <f t="shared" si="124"/>
        <v>552</v>
      </c>
      <c r="Q977" s="98">
        <f t="shared" si="125"/>
        <v>32</v>
      </c>
      <c r="R977" s="98">
        <f t="shared" si="126"/>
        <v>0</v>
      </c>
      <c r="S977" s="105">
        <f t="shared" si="127"/>
        <v>0</v>
      </c>
      <c r="T977" s="8" t="str">
        <f>IF(I977=0,"",(INDEX('AWR Data'!A$1:E$8823,MATCH(A977,'AWR Data'!A$1:A$8823,0),4)))</f>
        <v>http://gardening.about.com/od/hydrangea/tp/Hydrangea-Types.htm</v>
      </c>
    </row>
    <row r="978" spans="1:20" ht="20" customHeight="1">
      <c r="A978" s="14" t="s">
        <v>16973</v>
      </c>
      <c r="B978" s="14" t="s">
        <v>513</v>
      </c>
      <c r="C978" s="14" t="s">
        <v>16974</v>
      </c>
      <c r="E978" s="74">
        <v>36</v>
      </c>
      <c r="F978" s="74">
        <v>4460</v>
      </c>
      <c r="G978" s="74">
        <f t="shared" si="120"/>
        <v>432</v>
      </c>
      <c r="H978" s="80">
        <f t="shared" si="121"/>
        <v>9.6860986547085207E-2</v>
      </c>
      <c r="I978" s="74">
        <f>INDEX('AWR Data'!A$1:E$8825,MATCH(A978,'AWR Data'!A$1:A$8825,0),5)</f>
        <v>32</v>
      </c>
      <c r="J978" s="74">
        <f t="shared" si="122"/>
        <v>0</v>
      </c>
      <c r="K978" s="105">
        <f t="shared" si="123"/>
        <v>0</v>
      </c>
      <c r="L978" s="75">
        <v>0</v>
      </c>
      <c r="M978" s="75">
        <v>0</v>
      </c>
      <c r="N978" s="75">
        <v>0</v>
      </c>
      <c r="O978" s="105">
        <v>0</v>
      </c>
      <c r="P978" s="98">
        <f t="shared" si="124"/>
        <v>432</v>
      </c>
      <c r="Q978" s="98">
        <f t="shared" si="125"/>
        <v>32</v>
      </c>
      <c r="R978" s="98">
        <f t="shared" si="126"/>
        <v>0</v>
      </c>
      <c r="S978" s="105">
        <f t="shared" si="127"/>
        <v>0</v>
      </c>
      <c r="T978" s="8" t="str">
        <f>IF(I978=0,"",(INDEX('AWR Data'!A$1:E$8823,MATCH(A978,'AWR Data'!A$1:A$8823,0),4)))</f>
        <v>http://gardening.about.com/od/treesshrubs/a/Viburnums_2.htm</v>
      </c>
    </row>
    <row r="979" spans="1:20" ht="20" customHeight="1">
      <c r="A979" s="14" t="s">
        <v>5700</v>
      </c>
      <c r="B979" s="14" t="s">
        <v>989</v>
      </c>
      <c r="C979" s="14" t="s">
        <v>5701</v>
      </c>
      <c r="E979" s="74">
        <v>1600</v>
      </c>
      <c r="F979" s="74">
        <v>66700</v>
      </c>
      <c r="G979" s="74">
        <f t="shared" si="120"/>
        <v>19200</v>
      </c>
      <c r="H979" s="80">
        <f t="shared" si="121"/>
        <v>0.28785607196401797</v>
      </c>
      <c r="I979" s="74">
        <f>INDEX('AWR Data'!A$1:E$8825,MATCH(A979,'AWR Data'!A$1:A$8825,0),5)</f>
        <v>33</v>
      </c>
      <c r="J979" s="74">
        <f t="shared" si="122"/>
        <v>0</v>
      </c>
      <c r="K979" s="105">
        <f t="shared" si="123"/>
        <v>0</v>
      </c>
      <c r="L979" s="75">
        <v>0</v>
      </c>
      <c r="M979" s="75">
        <v>0</v>
      </c>
      <c r="N979" s="75">
        <v>0</v>
      </c>
      <c r="O979" s="105">
        <v>0</v>
      </c>
      <c r="P979" s="98">
        <f t="shared" si="124"/>
        <v>19200</v>
      </c>
      <c r="Q979" s="98">
        <f t="shared" si="125"/>
        <v>33</v>
      </c>
      <c r="R979" s="98">
        <f t="shared" si="126"/>
        <v>0</v>
      </c>
      <c r="S979" s="105">
        <f t="shared" si="127"/>
        <v>0</v>
      </c>
      <c r="T979" s="8" t="str">
        <f>IF(I979=0,"",(INDEX('AWR Data'!A$1:E$8823,MATCH(A979,'AWR Data'!A$1:A$8823,0),4)))</f>
        <v>http://gardening.about.com</v>
      </c>
    </row>
    <row r="980" spans="1:20" ht="20" customHeight="1">
      <c r="A980" s="14" t="s">
        <v>6966</v>
      </c>
      <c r="B980" s="14" t="s">
        <v>505</v>
      </c>
      <c r="C980" s="14" t="s">
        <v>6967</v>
      </c>
      <c r="E980" s="74">
        <v>22</v>
      </c>
      <c r="F980" s="74">
        <v>13100</v>
      </c>
      <c r="G980" s="74">
        <f t="shared" si="120"/>
        <v>264</v>
      </c>
      <c r="H980" s="80">
        <f t="shared" si="121"/>
        <v>2.0152671755725191E-2</v>
      </c>
      <c r="I980" s="74">
        <f>INDEX('AWR Data'!A$1:E$8825,MATCH(A980,'AWR Data'!A$1:A$8825,0),5)</f>
        <v>33</v>
      </c>
      <c r="J980" s="74">
        <f t="shared" si="122"/>
        <v>0</v>
      </c>
      <c r="K980" s="105">
        <f t="shared" si="123"/>
        <v>0</v>
      </c>
      <c r="L980" s="75">
        <v>0</v>
      </c>
      <c r="M980" s="75">
        <v>0</v>
      </c>
      <c r="N980" s="75">
        <v>0</v>
      </c>
      <c r="O980" s="105">
        <v>0</v>
      </c>
      <c r="P980" s="98">
        <f t="shared" si="124"/>
        <v>264</v>
      </c>
      <c r="Q980" s="98">
        <f t="shared" si="125"/>
        <v>33</v>
      </c>
      <c r="R980" s="98">
        <f t="shared" si="126"/>
        <v>0</v>
      </c>
      <c r="S980" s="105">
        <f t="shared" si="127"/>
        <v>0</v>
      </c>
      <c r="T980" s="8" t="str">
        <f>IF(I980=0,"",(INDEX('AWR Data'!A$1:E$8823,MATCH(A980,'AWR Data'!A$1:A$8823,0),4)))</f>
        <v>http://gardening.about.com/od/perennials/qt/Sun_Hosta.htm</v>
      </c>
    </row>
    <row r="981" spans="1:20" ht="20" customHeight="1">
      <c r="A981" s="14" t="s">
        <v>9637</v>
      </c>
      <c r="B981" s="14" t="s">
        <v>920</v>
      </c>
      <c r="C981" s="14" t="s">
        <v>9638</v>
      </c>
      <c r="E981" s="74">
        <v>260</v>
      </c>
      <c r="F981" s="74">
        <v>38100</v>
      </c>
      <c r="G981" s="74">
        <f t="shared" si="120"/>
        <v>3120</v>
      </c>
      <c r="H981" s="80">
        <f t="shared" si="121"/>
        <v>8.1889763779527558E-2</v>
      </c>
      <c r="I981" s="74">
        <f>INDEX('AWR Data'!A$1:E$8825,MATCH(A981,'AWR Data'!A$1:A$8825,0),5)</f>
        <v>33</v>
      </c>
      <c r="J981" s="74">
        <f t="shared" si="122"/>
        <v>0</v>
      </c>
      <c r="K981" s="105">
        <f t="shared" si="123"/>
        <v>0</v>
      </c>
      <c r="L981" s="75">
        <v>0</v>
      </c>
      <c r="M981" s="75">
        <v>0</v>
      </c>
      <c r="N981" s="75">
        <v>0</v>
      </c>
      <c r="O981" s="105">
        <v>0</v>
      </c>
      <c r="P981" s="98">
        <f t="shared" si="124"/>
        <v>3120</v>
      </c>
      <c r="Q981" s="98">
        <f t="shared" si="125"/>
        <v>33</v>
      </c>
      <c r="R981" s="98">
        <f t="shared" si="126"/>
        <v>0</v>
      </c>
      <c r="S981" s="105">
        <f t="shared" si="127"/>
        <v>0</v>
      </c>
      <c r="T981" s="8" t="str">
        <f>IF(I981=0,"",(INDEX('AWR Data'!A$1:E$8823,MATCH(A981,'AWR Data'!A$1:A$8823,0),4)))</f>
        <v>http://gardening.about.com/od/pruning/a/Pruning_Lilacs.htm</v>
      </c>
    </row>
    <row r="982" spans="1:20" ht="20" customHeight="1">
      <c r="A982" s="14" t="s">
        <v>12499</v>
      </c>
      <c r="B982" s="14" t="s">
        <v>920</v>
      </c>
      <c r="C982" s="14" t="s">
        <v>12289</v>
      </c>
      <c r="E982" s="74">
        <v>320</v>
      </c>
      <c r="F982" s="74">
        <v>20900</v>
      </c>
      <c r="G982" s="74">
        <f t="shared" si="120"/>
        <v>3840</v>
      </c>
      <c r="H982" s="80">
        <f t="shared" si="121"/>
        <v>0.18373205741626794</v>
      </c>
      <c r="I982" s="74">
        <f>INDEX('AWR Data'!A$1:E$8825,MATCH(A982,'AWR Data'!A$1:A$8825,0),5)</f>
        <v>33</v>
      </c>
      <c r="J982" s="74">
        <f t="shared" si="122"/>
        <v>0</v>
      </c>
      <c r="K982" s="105">
        <f t="shared" si="123"/>
        <v>0</v>
      </c>
      <c r="L982" s="75">
        <v>0</v>
      </c>
      <c r="M982" s="75">
        <v>0</v>
      </c>
      <c r="N982" s="75">
        <v>0</v>
      </c>
      <c r="O982" s="105">
        <v>0</v>
      </c>
      <c r="P982" s="98">
        <f t="shared" si="124"/>
        <v>3840</v>
      </c>
      <c r="Q982" s="98">
        <f t="shared" si="125"/>
        <v>33</v>
      </c>
      <c r="R982" s="98">
        <f t="shared" si="126"/>
        <v>0</v>
      </c>
      <c r="S982" s="105">
        <f t="shared" si="127"/>
        <v>0</v>
      </c>
      <c r="T982" s="8" t="str">
        <f>IF(I982=0,"",(INDEX('AWR Data'!A$1:E$8823,MATCH(A982,'AWR Data'!A$1:A$8823,0),4)))</f>
        <v>http://gardening.about.com/od/floweringshrubs/p/Lilacs.htm</v>
      </c>
    </row>
    <row r="983" spans="1:20" ht="20" customHeight="1">
      <c r="A983" s="14" t="s">
        <v>15000</v>
      </c>
      <c r="B983" s="14" t="s">
        <v>513</v>
      </c>
      <c r="C983" s="14" t="s">
        <v>15001</v>
      </c>
      <c r="E983" s="74">
        <v>36</v>
      </c>
      <c r="F983" s="74">
        <v>2120</v>
      </c>
      <c r="G983" s="74">
        <f t="shared" si="120"/>
        <v>432</v>
      </c>
      <c r="H983" s="80">
        <f t="shared" si="121"/>
        <v>0.20377358490566039</v>
      </c>
      <c r="I983" s="74">
        <f>INDEX('AWR Data'!A$1:E$8825,MATCH(A983,'AWR Data'!A$1:A$8825,0),5)</f>
        <v>33</v>
      </c>
      <c r="J983" s="74">
        <f t="shared" si="122"/>
        <v>0</v>
      </c>
      <c r="K983" s="105">
        <f t="shared" si="123"/>
        <v>0</v>
      </c>
      <c r="L983" s="75">
        <v>0</v>
      </c>
      <c r="M983" s="75">
        <v>0</v>
      </c>
      <c r="N983" s="75">
        <v>0</v>
      </c>
      <c r="O983" s="105">
        <v>0</v>
      </c>
      <c r="P983" s="98">
        <f t="shared" si="124"/>
        <v>432</v>
      </c>
      <c r="Q983" s="98">
        <f t="shared" si="125"/>
        <v>33</v>
      </c>
      <c r="R983" s="98">
        <f t="shared" si="126"/>
        <v>0</v>
      </c>
      <c r="S983" s="105">
        <f t="shared" si="127"/>
        <v>0</v>
      </c>
      <c r="T983" s="8" t="str">
        <f>IF(I983=0,"",(INDEX('AWR Data'!A$1:E$8823,MATCH(A983,'AWR Data'!A$1:A$8823,0),4)))</f>
        <v>http://gardening.about.com/od/treesshrubs/a/Viburnums.htm</v>
      </c>
    </row>
    <row r="984" spans="1:20" ht="20" customHeight="1">
      <c r="A984" s="14" t="s">
        <v>1744</v>
      </c>
      <c r="B984" s="14" t="s">
        <v>699</v>
      </c>
      <c r="C984" s="14" t="s">
        <v>1745</v>
      </c>
      <c r="E984" s="74">
        <v>22</v>
      </c>
      <c r="F984" s="74">
        <v>2180</v>
      </c>
      <c r="G984" s="74">
        <f t="shared" si="120"/>
        <v>264</v>
      </c>
      <c r="H984" s="80">
        <f t="shared" si="121"/>
        <v>0.12110091743119267</v>
      </c>
      <c r="I984" s="74">
        <f>INDEX('AWR Data'!A$1:E$8825,MATCH(A984,'AWR Data'!A$1:A$8825,0),5)</f>
        <v>34</v>
      </c>
      <c r="J984" s="74">
        <f t="shared" si="122"/>
        <v>0</v>
      </c>
      <c r="K984" s="105">
        <f t="shared" si="123"/>
        <v>0</v>
      </c>
      <c r="L984" s="75">
        <v>0</v>
      </c>
      <c r="M984" s="75">
        <v>0</v>
      </c>
      <c r="N984" s="75">
        <v>0</v>
      </c>
      <c r="O984" s="105">
        <v>0</v>
      </c>
      <c r="P984" s="98">
        <f t="shared" si="124"/>
        <v>264</v>
      </c>
      <c r="Q984" s="98">
        <f t="shared" si="125"/>
        <v>34</v>
      </c>
      <c r="R984" s="98">
        <f t="shared" si="126"/>
        <v>0</v>
      </c>
      <c r="S984" s="105">
        <f t="shared" si="127"/>
        <v>0</v>
      </c>
      <c r="T984" s="8" t="str">
        <f>IF(I984=0,"",(INDEX('AWR Data'!A$1:E$8823,MATCH(A984,'AWR Data'!A$1:A$8823,0),4)))</f>
        <v>http://gardening.about.com/od/whatsnewinthegarden/ig/2008-New-Flower-Varieties/Begonia-Nonstop--Mocca-Pink.htm</v>
      </c>
    </row>
    <row r="985" spans="1:20" ht="20" customHeight="1">
      <c r="A985" s="14" t="s">
        <v>1578</v>
      </c>
      <c r="B985" s="14" t="s">
        <v>699</v>
      </c>
      <c r="C985" s="14" t="s">
        <v>1579</v>
      </c>
      <c r="E985" s="74">
        <v>91</v>
      </c>
      <c r="F985" s="74">
        <v>15000</v>
      </c>
      <c r="G985" s="74">
        <f t="shared" si="120"/>
        <v>1092</v>
      </c>
      <c r="H985" s="80">
        <f t="shared" si="121"/>
        <v>7.2800000000000004E-2</v>
      </c>
      <c r="I985" s="74">
        <f>INDEX('AWR Data'!A$1:E$8825,MATCH(A985,'AWR Data'!A$1:A$8825,0),5)</f>
        <v>34</v>
      </c>
      <c r="J985" s="74">
        <f t="shared" si="122"/>
        <v>0</v>
      </c>
      <c r="K985" s="105">
        <f t="shared" si="123"/>
        <v>0</v>
      </c>
      <c r="L985" s="75">
        <v>0</v>
      </c>
      <c r="M985" s="75">
        <v>0</v>
      </c>
      <c r="N985" s="75">
        <v>0</v>
      </c>
      <c r="O985" s="105">
        <v>0</v>
      </c>
      <c r="P985" s="98">
        <f t="shared" si="124"/>
        <v>1092</v>
      </c>
      <c r="Q985" s="98">
        <f t="shared" si="125"/>
        <v>34</v>
      </c>
      <c r="R985" s="98">
        <f t="shared" si="126"/>
        <v>0</v>
      </c>
      <c r="S985" s="105">
        <f t="shared" si="127"/>
        <v>0</v>
      </c>
      <c r="T985" s="8" t="str">
        <f>IF(I985=0,"",(INDEX('AWR Data'!A$1:E$8823,MATCH(A985,'AWR Data'!A$1:A$8823,0),4)))</f>
        <v>http://gardening.about.com/od/specifichouseplants/p/Re-Begonias.htm</v>
      </c>
    </row>
    <row r="986" spans="1:20" ht="20" customHeight="1">
      <c r="A986" s="14" t="s">
        <v>1655</v>
      </c>
      <c r="B986" s="14" t="s">
        <v>505</v>
      </c>
      <c r="C986" s="14" t="s">
        <v>1448</v>
      </c>
      <c r="E986" s="74">
        <v>22</v>
      </c>
      <c r="F986" s="74">
        <v>5860</v>
      </c>
      <c r="G986" s="74">
        <f t="shared" si="120"/>
        <v>264</v>
      </c>
      <c r="H986" s="80">
        <f t="shared" si="121"/>
        <v>4.5051194539249148E-2</v>
      </c>
      <c r="I986" s="74">
        <f>INDEX('AWR Data'!A$1:E$8825,MATCH(A986,'AWR Data'!A$1:A$8825,0),5)</f>
        <v>34</v>
      </c>
      <c r="J986" s="74">
        <f t="shared" si="122"/>
        <v>0</v>
      </c>
      <c r="K986" s="105">
        <f t="shared" si="123"/>
        <v>0</v>
      </c>
      <c r="L986" s="75">
        <v>0</v>
      </c>
      <c r="M986" s="75">
        <v>0</v>
      </c>
      <c r="N986" s="75">
        <v>0</v>
      </c>
      <c r="O986" s="105">
        <v>0</v>
      </c>
      <c r="P986" s="98">
        <f t="shared" si="124"/>
        <v>264</v>
      </c>
      <c r="Q986" s="98">
        <f t="shared" si="125"/>
        <v>34</v>
      </c>
      <c r="R986" s="98">
        <f t="shared" si="126"/>
        <v>0</v>
      </c>
      <c r="S986" s="105">
        <f t="shared" si="127"/>
        <v>0</v>
      </c>
      <c r="T986" s="8" t="str">
        <f>IF(I986=0,"",(INDEX('AWR Data'!A$1:E$8823,MATCH(A986,'AWR Data'!A$1:A$8823,0),4)))</f>
        <v>http://gardening.about.com/od/perennials/qt/Sun_Hosta.htm</v>
      </c>
    </row>
    <row r="987" spans="1:20" ht="20" customHeight="1">
      <c r="A987" s="14" t="s">
        <v>3667</v>
      </c>
      <c r="B987" s="14" t="s">
        <v>920</v>
      </c>
      <c r="C987" s="14" t="s">
        <v>3668</v>
      </c>
      <c r="E987" s="74">
        <v>28</v>
      </c>
      <c r="F987" s="74">
        <v>26100</v>
      </c>
      <c r="G987" s="74">
        <f t="shared" si="120"/>
        <v>336</v>
      </c>
      <c r="H987" s="80">
        <f t="shared" si="121"/>
        <v>1.2873563218390805E-2</v>
      </c>
      <c r="I987" s="74">
        <f>INDEX('AWR Data'!A$1:E$8825,MATCH(A987,'AWR Data'!A$1:A$8825,0),5)</f>
        <v>34</v>
      </c>
      <c r="J987" s="74">
        <f t="shared" si="122"/>
        <v>0</v>
      </c>
      <c r="K987" s="105">
        <f t="shared" si="123"/>
        <v>0</v>
      </c>
      <c r="L987" s="75">
        <v>0</v>
      </c>
      <c r="M987" s="75">
        <v>0</v>
      </c>
      <c r="N987" s="75">
        <v>0</v>
      </c>
      <c r="O987" s="105">
        <v>0</v>
      </c>
      <c r="P987" s="98">
        <f t="shared" si="124"/>
        <v>336</v>
      </c>
      <c r="Q987" s="98">
        <f t="shared" si="125"/>
        <v>34</v>
      </c>
      <c r="R987" s="98">
        <f t="shared" si="126"/>
        <v>0</v>
      </c>
      <c r="S987" s="105">
        <f t="shared" si="127"/>
        <v>0</v>
      </c>
      <c r="T987" s="8" t="str">
        <f>IF(I987=0,"",(INDEX('AWR Data'!A$1:E$8823,MATCH(A987,'AWR Data'!A$1:A$8823,0),4)))</f>
        <v>http://gardening.about.com/od/floweringshrubs/p/Lilacs.htm</v>
      </c>
    </row>
    <row r="988" spans="1:20" ht="20" customHeight="1">
      <c r="A988" s="14" t="s">
        <v>3933</v>
      </c>
      <c r="B988" s="14" t="s">
        <v>989</v>
      </c>
      <c r="C988" s="14" t="s">
        <v>3934</v>
      </c>
      <c r="E988" s="74">
        <v>140</v>
      </c>
      <c r="F988" s="74">
        <v>55900</v>
      </c>
      <c r="G988" s="74">
        <f t="shared" si="120"/>
        <v>1680</v>
      </c>
      <c r="H988" s="80">
        <f t="shared" si="121"/>
        <v>3.005366726296959E-2</v>
      </c>
      <c r="I988" s="74">
        <f>INDEX('AWR Data'!A$1:E$8825,MATCH(A988,'AWR Data'!A$1:A$8825,0),5)</f>
        <v>34</v>
      </c>
      <c r="J988" s="74">
        <f t="shared" si="122"/>
        <v>0</v>
      </c>
      <c r="K988" s="105">
        <f t="shared" si="123"/>
        <v>0</v>
      </c>
      <c r="L988" s="75">
        <v>0</v>
      </c>
      <c r="M988" s="75">
        <v>0</v>
      </c>
      <c r="N988" s="75">
        <v>0</v>
      </c>
      <c r="O988" s="105">
        <v>0</v>
      </c>
      <c r="P988" s="98">
        <f t="shared" si="124"/>
        <v>1680</v>
      </c>
      <c r="Q988" s="98">
        <f t="shared" si="125"/>
        <v>34</v>
      </c>
      <c r="R988" s="98">
        <f t="shared" si="126"/>
        <v>0</v>
      </c>
      <c r="S988" s="105">
        <f t="shared" si="127"/>
        <v>0</v>
      </c>
      <c r="T988" s="8" t="str">
        <f>IF(I988=0,"",(INDEX('AWR Data'!A$1:E$8823,MATCH(A988,'AWR Data'!A$1:A$8823,0),4)))</f>
        <v>http://gardening.about.com/od/containergardening/Designing_and_Working_with_Container_Gardens.htm</v>
      </c>
    </row>
    <row r="989" spans="1:20" ht="20" customHeight="1">
      <c r="A989" s="14" t="s">
        <v>4944</v>
      </c>
      <c r="B989" s="14" t="s">
        <v>516</v>
      </c>
      <c r="C989" s="14" t="s">
        <v>4945</v>
      </c>
      <c r="E989" s="74">
        <v>36</v>
      </c>
      <c r="F989" s="74">
        <v>66</v>
      </c>
      <c r="G989" s="74">
        <f t="shared" si="120"/>
        <v>432</v>
      </c>
      <c r="H989" s="80">
        <f t="shared" si="121"/>
        <v>6.5454545454545459</v>
      </c>
      <c r="I989" s="74">
        <f>INDEX('AWR Data'!A$1:E$8825,MATCH(A989,'AWR Data'!A$1:A$8825,0),5)</f>
        <v>34</v>
      </c>
      <c r="J989" s="74">
        <f t="shared" si="122"/>
        <v>0</v>
      </c>
      <c r="K989" s="105">
        <f t="shared" si="123"/>
        <v>0</v>
      </c>
      <c r="L989" s="75">
        <v>0</v>
      </c>
      <c r="M989" s="75">
        <v>0</v>
      </c>
      <c r="N989" s="75">
        <v>0</v>
      </c>
      <c r="O989" s="105">
        <v>0</v>
      </c>
      <c r="P989" s="98">
        <f t="shared" si="124"/>
        <v>432</v>
      </c>
      <c r="Q989" s="98">
        <f t="shared" si="125"/>
        <v>34</v>
      </c>
      <c r="R989" s="98">
        <f t="shared" si="126"/>
        <v>0</v>
      </c>
      <c r="S989" s="105">
        <f t="shared" si="127"/>
        <v>0</v>
      </c>
      <c r="T989" s="8" t="str">
        <f>IF(I989=0,"",(INDEX('AWR Data'!A$1:E$8823,MATCH(A989,'AWR Data'!A$1:A$8823,0),4)))</f>
        <v>http://gardening.about.com/od/treesshrubs/ig/Top-Shrubs-for-the-Home-Garden/Hydrangea--Limelight-.htm</v>
      </c>
    </row>
    <row r="990" spans="1:20" ht="20" customHeight="1">
      <c r="A990" s="14" t="s">
        <v>8175</v>
      </c>
      <c r="B990" s="14" t="s">
        <v>1472</v>
      </c>
      <c r="C990" s="14" t="s">
        <v>8176</v>
      </c>
      <c r="E990" s="74">
        <v>16</v>
      </c>
      <c r="F990" s="74">
        <v>15700</v>
      </c>
      <c r="G990" s="74">
        <f t="shared" si="120"/>
        <v>192</v>
      </c>
      <c r="H990" s="80">
        <f t="shared" si="121"/>
        <v>1.2229299363057325E-2</v>
      </c>
      <c r="I990" s="74">
        <f>INDEX('AWR Data'!A$1:E$8825,MATCH(A990,'AWR Data'!A$1:A$8825,0),5)</f>
        <v>34</v>
      </c>
      <c r="J990" s="74">
        <f t="shared" si="122"/>
        <v>0</v>
      </c>
      <c r="K990" s="105">
        <f t="shared" si="123"/>
        <v>0</v>
      </c>
      <c r="L990" s="75">
        <v>0</v>
      </c>
      <c r="M990" s="75">
        <v>0</v>
      </c>
      <c r="N990" s="75">
        <v>0</v>
      </c>
      <c r="O990" s="105">
        <v>0</v>
      </c>
      <c r="P990" s="98">
        <f t="shared" si="124"/>
        <v>192</v>
      </c>
      <c r="Q990" s="98">
        <f t="shared" si="125"/>
        <v>34</v>
      </c>
      <c r="R990" s="98">
        <f t="shared" si="126"/>
        <v>0</v>
      </c>
      <c r="S990" s="105">
        <f t="shared" si="127"/>
        <v>0</v>
      </c>
      <c r="T990" s="8" t="str">
        <f>IF(I990=0,"",(INDEX('AWR Data'!A$1:E$8823,MATCH(A990,'AWR Data'!A$1:A$8823,0),4)))</f>
        <v>http://gardening.about.com/od/houseplants/a/Cyclamen.htm</v>
      </c>
    </row>
    <row r="991" spans="1:20" ht="20" customHeight="1">
      <c r="A991" s="14" t="s">
        <v>8422</v>
      </c>
      <c r="B991" s="14" t="s">
        <v>516</v>
      </c>
      <c r="C991" s="14" t="s">
        <v>8423</v>
      </c>
      <c r="E991" s="74">
        <v>110</v>
      </c>
      <c r="F991" s="74">
        <v>14700</v>
      </c>
      <c r="G991" s="74">
        <f t="shared" si="120"/>
        <v>1320</v>
      </c>
      <c r="H991" s="80">
        <f t="shared" si="121"/>
        <v>8.9795918367346933E-2</v>
      </c>
      <c r="I991" s="74">
        <f>INDEX('AWR Data'!A$1:E$8825,MATCH(A991,'AWR Data'!A$1:A$8825,0),5)</f>
        <v>34</v>
      </c>
      <c r="J991" s="74">
        <f t="shared" si="122"/>
        <v>0</v>
      </c>
      <c r="K991" s="105">
        <f t="shared" si="123"/>
        <v>0</v>
      </c>
      <c r="L991" s="75">
        <v>0</v>
      </c>
      <c r="M991" s="75">
        <v>0</v>
      </c>
      <c r="N991" s="75">
        <v>0</v>
      </c>
      <c r="O991" s="105">
        <v>0</v>
      </c>
      <c r="P991" s="98">
        <f t="shared" si="124"/>
        <v>1320</v>
      </c>
      <c r="Q991" s="98">
        <f t="shared" si="125"/>
        <v>34</v>
      </c>
      <c r="R991" s="98">
        <f t="shared" si="126"/>
        <v>0</v>
      </c>
      <c r="S991" s="105">
        <f t="shared" si="127"/>
        <v>0</v>
      </c>
      <c r="T991" s="8" t="str">
        <f>IF(I991=0,"",(INDEX('AWR Data'!A$1:E$8823,MATCH(A991,'AWR Data'!A$1:A$8823,0),4)))</f>
        <v>http://gardening.about.com/od/treesshrubs/a/Prune_Hydrangea_2.htm</v>
      </c>
    </row>
    <row r="992" spans="1:20" ht="20" customHeight="1">
      <c r="A992" s="14" t="s">
        <v>9116</v>
      </c>
      <c r="B992" s="14" t="s">
        <v>516</v>
      </c>
      <c r="C992" s="14" t="s">
        <v>9117</v>
      </c>
      <c r="E992" s="74">
        <v>590</v>
      </c>
      <c r="F992" s="74">
        <v>58700</v>
      </c>
      <c r="G992" s="74">
        <f t="shared" si="120"/>
        <v>7080</v>
      </c>
      <c r="H992" s="80">
        <f t="shared" si="121"/>
        <v>0.12061328790459966</v>
      </c>
      <c r="I992" s="74">
        <f>INDEX('AWR Data'!A$1:E$8825,MATCH(A992,'AWR Data'!A$1:A$8825,0),5)</f>
        <v>34</v>
      </c>
      <c r="J992" s="74">
        <f t="shared" si="122"/>
        <v>0</v>
      </c>
      <c r="K992" s="105">
        <f t="shared" si="123"/>
        <v>0</v>
      </c>
      <c r="L992" s="75">
        <v>0</v>
      </c>
      <c r="M992" s="75">
        <v>0</v>
      </c>
      <c r="N992" s="75">
        <v>0</v>
      </c>
      <c r="O992" s="105">
        <v>0</v>
      </c>
      <c r="P992" s="98">
        <f t="shared" si="124"/>
        <v>7080</v>
      </c>
      <c r="Q992" s="98">
        <f t="shared" si="125"/>
        <v>34</v>
      </c>
      <c r="R992" s="98">
        <f t="shared" si="126"/>
        <v>0</v>
      </c>
      <c r="S992" s="105">
        <f t="shared" si="127"/>
        <v>0</v>
      </c>
      <c r="T992" s="8" t="str">
        <f>IF(I992=0,"",(INDEX('AWR Data'!A$1:E$8823,MATCH(A992,'AWR Data'!A$1:A$8823,0),4)))</f>
        <v>http://gardening.about.com/od/treesshrubs/a/Prune_Hydrangea.htm</v>
      </c>
    </row>
    <row r="993" spans="1:20" ht="20" customHeight="1">
      <c r="A993" s="14" t="s">
        <v>10439</v>
      </c>
      <c r="B993" s="14" t="s">
        <v>2185</v>
      </c>
      <c r="C993" s="14" t="s">
        <v>10440</v>
      </c>
      <c r="E993" s="74">
        <v>73</v>
      </c>
      <c r="F993" s="74">
        <v>2640</v>
      </c>
      <c r="G993" s="74">
        <f t="shared" si="120"/>
        <v>876</v>
      </c>
      <c r="H993" s="80">
        <f t="shared" si="121"/>
        <v>0.33181818181818185</v>
      </c>
      <c r="I993" s="74">
        <f>INDEX('AWR Data'!A$1:E$8825,MATCH(A993,'AWR Data'!A$1:A$8825,0),5)</f>
        <v>34</v>
      </c>
      <c r="J993" s="74">
        <f t="shared" si="122"/>
        <v>0</v>
      </c>
      <c r="K993" s="105">
        <f t="shared" si="123"/>
        <v>0</v>
      </c>
      <c r="L993" s="75">
        <v>0</v>
      </c>
      <c r="M993" s="75">
        <v>0</v>
      </c>
      <c r="N993" s="75">
        <v>0</v>
      </c>
      <c r="O993" s="105">
        <v>0</v>
      </c>
      <c r="P993" s="98">
        <f t="shared" si="124"/>
        <v>876</v>
      </c>
      <c r="Q993" s="98">
        <f t="shared" si="125"/>
        <v>34</v>
      </c>
      <c r="R993" s="98">
        <f t="shared" si="126"/>
        <v>0</v>
      </c>
      <c r="S993" s="105">
        <f t="shared" si="127"/>
        <v>0</v>
      </c>
      <c r="T993" s="8" t="str">
        <f>IF(I993=0,"",(INDEX('AWR Data'!A$1:E$8823,MATCH(A993,'AWR Data'!A$1:A$8823,0),4)))</f>
        <v>http://gardening.about.com/od/forcingandprechilling/a/Paperwhites.htm</v>
      </c>
    </row>
    <row r="994" spans="1:20" ht="20" customHeight="1">
      <c r="A994" s="14" t="s">
        <v>11048</v>
      </c>
      <c r="B994" s="14" t="s">
        <v>632</v>
      </c>
      <c r="C994" s="14" t="s">
        <v>11049</v>
      </c>
      <c r="E994" s="74">
        <v>170</v>
      </c>
      <c r="F994" s="74">
        <v>19900</v>
      </c>
      <c r="G994" s="74">
        <f t="shared" si="120"/>
        <v>2040</v>
      </c>
      <c r="H994" s="80">
        <f t="shared" si="121"/>
        <v>0.10251256281407035</v>
      </c>
      <c r="I994" s="74">
        <f>INDEX('AWR Data'!A$1:E$8825,MATCH(A994,'AWR Data'!A$1:A$8825,0),5)</f>
        <v>34</v>
      </c>
      <c r="J994" s="74">
        <f t="shared" si="122"/>
        <v>0</v>
      </c>
      <c r="K994" s="105">
        <f t="shared" si="123"/>
        <v>0</v>
      </c>
      <c r="L994" s="75">
        <v>0</v>
      </c>
      <c r="M994" s="75">
        <v>0</v>
      </c>
      <c r="N994" s="75">
        <v>0</v>
      </c>
      <c r="O994" s="105">
        <v>0</v>
      </c>
      <c r="P994" s="98">
        <f t="shared" si="124"/>
        <v>2040</v>
      </c>
      <c r="Q994" s="98">
        <f t="shared" si="125"/>
        <v>34</v>
      </c>
      <c r="R994" s="98">
        <f t="shared" si="126"/>
        <v>0</v>
      </c>
      <c r="S994" s="105">
        <f t="shared" si="127"/>
        <v>0</v>
      </c>
      <c r="T994" s="8" t="str">
        <f>IF(I994=0,"",(INDEX('AWR Data'!A$1:E$8823,MATCH(A994,'AWR Data'!A$1:A$8823,0),4)))</f>
        <v>http://gardening.about.com/od/plantprofiles/p/Pansies.htm</v>
      </c>
    </row>
    <row r="995" spans="1:20" ht="20" customHeight="1">
      <c r="A995" s="14" t="s">
        <v>12617</v>
      </c>
      <c r="B995" s="14" t="s">
        <v>573</v>
      </c>
      <c r="C995" s="14" t="s">
        <v>12618</v>
      </c>
      <c r="E995" s="74">
        <v>91</v>
      </c>
      <c r="F995" s="74">
        <v>60300</v>
      </c>
      <c r="G995" s="74">
        <f t="shared" si="120"/>
        <v>1092</v>
      </c>
      <c r="H995" s="80">
        <f t="shared" si="121"/>
        <v>1.8109452736318407E-2</v>
      </c>
      <c r="I995" s="74">
        <f>INDEX('AWR Data'!A$1:E$8825,MATCH(A995,'AWR Data'!A$1:A$8825,0),5)</f>
        <v>34</v>
      </c>
      <c r="J995" s="74">
        <f t="shared" si="122"/>
        <v>0</v>
      </c>
      <c r="K995" s="105">
        <f t="shared" si="123"/>
        <v>0</v>
      </c>
      <c r="L995" s="75">
        <v>0</v>
      </c>
      <c r="M995" s="75">
        <v>0</v>
      </c>
      <c r="N995" s="75">
        <v>0</v>
      </c>
      <c r="O995" s="105">
        <v>0</v>
      </c>
      <c r="P995" s="98">
        <f t="shared" si="124"/>
        <v>1092</v>
      </c>
      <c r="Q995" s="98">
        <f t="shared" si="125"/>
        <v>34</v>
      </c>
      <c r="R995" s="98">
        <f t="shared" si="126"/>
        <v>0</v>
      </c>
      <c r="S995" s="105">
        <f t="shared" si="127"/>
        <v>0</v>
      </c>
      <c r="T995" s="8" t="str">
        <f>IF(I995=0,"",(INDEX('AWR Data'!A$1:E$8823,MATCH(A995,'AWR Data'!A$1:A$8823,0),4)))</f>
        <v>http://gardening.about.com/od/winterinthegarden/ss/Store_Geraniums_5.htm</v>
      </c>
    </row>
    <row r="996" spans="1:20" ht="20" customHeight="1">
      <c r="A996" s="14" t="s">
        <v>15964</v>
      </c>
      <c r="B996" s="14" t="s">
        <v>2947</v>
      </c>
      <c r="C996" s="14" t="s">
        <v>15965</v>
      </c>
      <c r="E996" s="74">
        <v>22</v>
      </c>
      <c r="F996" s="74">
        <v>122</v>
      </c>
      <c r="G996" s="74">
        <f t="shared" si="120"/>
        <v>264</v>
      </c>
      <c r="H996" s="80">
        <f t="shared" si="121"/>
        <v>2.1639344262295084</v>
      </c>
      <c r="I996" s="74">
        <f>INDEX('AWR Data'!A$1:E$8825,MATCH(A996,'AWR Data'!A$1:A$8825,0),5)</f>
        <v>34</v>
      </c>
      <c r="J996" s="74">
        <f t="shared" si="122"/>
        <v>0</v>
      </c>
      <c r="K996" s="105">
        <f t="shared" si="123"/>
        <v>0</v>
      </c>
      <c r="L996" s="75">
        <v>0</v>
      </c>
      <c r="M996" s="75">
        <v>0</v>
      </c>
      <c r="N996" s="75">
        <v>0</v>
      </c>
      <c r="O996" s="105">
        <v>0</v>
      </c>
      <c r="P996" s="98">
        <f t="shared" si="124"/>
        <v>264</v>
      </c>
      <c r="Q996" s="98">
        <f t="shared" si="125"/>
        <v>34</v>
      </c>
      <c r="R996" s="98">
        <f t="shared" si="126"/>
        <v>0</v>
      </c>
      <c r="S996" s="105">
        <f t="shared" si="127"/>
        <v>0</v>
      </c>
      <c r="T996" s="8" t="str">
        <f>IF(I996=0,"",(INDEX('AWR Data'!A$1:E$8823,MATCH(A996,'AWR Data'!A$1:A$8823,0),4)))</f>
        <v>http://gardening.about.com/od/treesshrubs/a/PruneTreeShrubs.htm</v>
      </c>
    </row>
    <row r="997" spans="1:20" ht="20" customHeight="1">
      <c r="A997" s="14" t="s">
        <v>3069</v>
      </c>
      <c r="B997" s="14" t="s">
        <v>1667</v>
      </c>
      <c r="C997" s="14" t="s">
        <v>3070</v>
      </c>
      <c r="E997" s="74">
        <v>73</v>
      </c>
      <c r="F997" s="74">
        <v>37</v>
      </c>
      <c r="G997" s="74">
        <f t="shared" si="120"/>
        <v>876</v>
      </c>
      <c r="H997" s="80">
        <f t="shared" si="121"/>
        <v>23.675675675675677</v>
      </c>
      <c r="I997" s="74">
        <f>INDEX('AWR Data'!A$1:E$8825,MATCH(A997,'AWR Data'!A$1:A$8825,0),5)</f>
        <v>35</v>
      </c>
      <c r="J997" s="74">
        <f t="shared" si="122"/>
        <v>0</v>
      </c>
      <c r="K997" s="105">
        <f t="shared" si="123"/>
        <v>0</v>
      </c>
      <c r="L997" s="75">
        <v>0</v>
      </c>
      <c r="M997" s="75">
        <v>0</v>
      </c>
      <c r="N997" s="75">
        <v>0</v>
      </c>
      <c r="O997" s="105">
        <v>0</v>
      </c>
      <c r="P997" s="98">
        <f t="shared" si="124"/>
        <v>876</v>
      </c>
      <c r="Q997" s="98">
        <f t="shared" si="125"/>
        <v>35</v>
      </c>
      <c r="R997" s="98">
        <f t="shared" si="126"/>
        <v>0</v>
      </c>
      <c r="S997" s="105">
        <f t="shared" si="127"/>
        <v>0</v>
      </c>
      <c r="T997" s="8" t="str">
        <f>IF(I997=0,"",(INDEX('AWR Data'!A$1:E$8823,MATCH(A997,'AWR Data'!A$1:A$8823,0),4)))</f>
        <v>http://gardening.about.com/od/gardenproblems/a/OrganicPesticid.htm</v>
      </c>
    </row>
    <row r="998" spans="1:20" ht="20" customHeight="1">
      <c r="A998" s="14" t="s">
        <v>4050</v>
      </c>
      <c r="B998" s="14" t="s">
        <v>415</v>
      </c>
      <c r="C998" s="14" t="s">
        <v>4051</v>
      </c>
      <c r="E998" s="74">
        <v>28</v>
      </c>
      <c r="F998" s="74">
        <v>4560</v>
      </c>
      <c r="G998" s="74">
        <f t="shared" si="120"/>
        <v>336</v>
      </c>
      <c r="H998" s="80">
        <f t="shared" si="121"/>
        <v>7.3684210526315783E-2</v>
      </c>
      <c r="I998" s="74">
        <f>INDEX('AWR Data'!A$1:E$8825,MATCH(A998,'AWR Data'!A$1:A$8825,0),5)</f>
        <v>35</v>
      </c>
      <c r="J998" s="74">
        <f t="shared" si="122"/>
        <v>0</v>
      </c>
      <c r="K998" s="105">
        <f t="shared" si="123"/>
        <v>0</v>
      </c>
      <c r="L998" s="75">
        <v>0</v>
      </c>
      <c r="M998" s="75">
        <v>0</v>
      </c>
      <c r="N998" s="75">
        <v>0</v>
      </c>
      <c r="O998" s="105">
        <v>0</v>
      </c>
      <c r="P998" s="98">
        <f t="shared" si="124"/>
        <v>336</v>
      </c>
      <c r="Q998" s="98">
        <f t="shared" si="125"/>
        <v>35</v>
      </c>
      <c r="R998" s="98">
        <f t="shared" si="126"/>
        <v>0</v>
      </c>
      <c r="S998" s="105">
        <f t="shared" si="127"/>
        <v>0</v>
      </c>
      <c r="T998" s="8" t="str">
        <f>IF(I998=0,"",(INDEX('AWR Data'!A$1:E$8823,MATCH(A998,'AWR Data'!A$1:A$8823,0),4)))</f>
        <v>http://gardening.about.com/od/plantprofiles/a/SB_Impatiens.htm</v>
      </c>
    </row>
    <row r="999" spans="1:20" ht="20" customHeight="1">
      <c r="A999" s="14" t="s">
        <v>5349</v>
      </c>
      <c r="B999" s="14" t="s">
        <v>17535</v>
      </c>
      <c r="C999" s="14" t="s">
        <v>5350</v>
      </c>
      <c r="E999" s="74">
        <v>22</v>
      </c>
      <c r="F999" s="74">
        <v>1570</v>
      </c>
      <c r="G999" s="74">
        <f t="shared" si="120"/>
        <v>264</v>
      </c>
      <c r="H999" s="80">
        <f t="shared" si="121"/>
        <v>0.16815286624203821</v>
      </c>
      <c r="I999" s="74">
        <f>INDEX('AWR Data'!A$1:E$8825,MATCH(A999,'AWR Data'!A$1:A$8825,0),5)</f>
        <v>35</v>
      </c>
      <c r="J999" s="74">
        <f t="shared" si="122"/>
        <v>0</v>
      </c>
      <c r="K999" s="105">
        <f t="shared" si="123"/>
        <v>0</v>
      </c>
      <c r="L999" s="75">
        <v>0</v>
      </c>
      <c r="M999" s="75">
        <v>0</v>
      </c>
      <c r="N999" s="75">
        <v>0</v>
      </c>
      <c r="O999" s="105">
        <v>0</v>
      </c>
      <c r="P999" s="98">
        <f t="shared" si="124"/>
        <v>264</v>
      </c>
      <c r="Q999" s="98">
        <f t="shared" si="125"/>
        <v>35</v>
      </c>
      <c r="R999" s="98">
        <f t="shared" si="126"/>
        <v>0</v>
      </c>
      <c r="S999" s="105">
        <f t="shared" si="127"/>
        <v>0</v>
      </c>
      <c r="T999" s="8" t="str">
        <f>IF(I999=0,"",(INDEX('AWR Data'!A$1:E$8823,MATCH(A999,'AWR Data'!A$1:A$8823,0),4)))</f>
        <v>http://gardening.about.com/od/toppicktools/tp/Pruning_Shears.htm</v>
      </c>
    </row>
    <row r="1000" spans="1:20" ht="20" customHeight="1">
      <c r="A1000" s="14" t="s">
        <v>8107</v>
      </c>
      <c r="B1000" s="14" t="s">
        <v>501</v>
      </c>
      <c r="C1000" s="14" t="s">
        <v>8108</v>
      </c>
      <c r="E1000" s="74">
        <v>58</v>
      </c>
      <c r="F1000" s="74">
        <v>3870</v>
      </c>
      <c r="G1000" s="74">
        <f t="shared" si="120"/>
        <v>696</v>
      </c>
      <c r="H1000" s="80">
        <f t="shared" si="121"/>
        <v>0.17984496124031008</v>
      </c>
      <c r="I1000" s="74">
        <f>INDEX('AWR Data'!A$1:E$8825,MATCH(A1000,'AWR Data'!A$1:A$8825,0),5)</f>
        <v>35</v>
      </c>
      <c r="J1000" s="74">
        <f t="shared" si="122"/>
        <v>0</v>
      </c>
      <c r="K1000" s="105">
        <f t="shared" si="123"/>
        <v>0</v>
      </c>
      <c r="L1000" s="75">
        <v>0</v>
      </c>
      <c r="M1000" s="75">
        <v>0</v>
      </c>
      <c r="N1000" s="75">
        <v>0</v>
      </c>
      <c r="O1000" s="105">
        <v>0</v>
      </c>
      <c r="P1000" s="98">
        <f t="shared" si="124"/>
        <v>696</v>
      </c>
      <c r="Q1000" s="98">
        <f t="shared" si="125"/>
        <v>35</v>
      </c>
      <c r="R1000" s="98">
        <f t="shared" si="126"/>
        <v>0</v>
      </c>
      <c r="S1000" s="105">
        <f t="shared" si="127"/>
        <v>0</v>
      </c>
      <c r="T1000" s="8" t="str">
        <f>IF(I1000=0,"",(INDEX('AWR Data'!A$1:E$8823,MATCH(A1000,'AWR Data'!A$1:A$8823,0),4)))</f>
        <v>http://gardening.about.com/od/choosingperennialplants/ig/Perennials-for-New-Gardeners/Clematis.htm</v>
      </c>
    </row>
    <row r="1001" spans="1:20" ht="20" customHeight="1">
      <c r="A1001" s="14" t="s">
        <v>8305</v>
      </c>
      <c r="B1001" s="14" t="s">
        <v>516</v>
      </c>
      <c r="C1001" s="14" t="s">
        <v>8306</v>
      </c>
      <c r="E1001" s="74">
        <v>720</v>
      </c>
      <c r="F1001" s="74">
        <v>155000</v>
      </c>
      <c r="G1001" s="74">
        <f t="shared" si="120"/>
        <v>8640</v>
      </c>
      <c r="H1001" s="80">
        <f t="shared" si="121"/>
        <v>5.574193548387097E-2</v>
      </c>
      <c r="I1001" s="74">
        <f>INDEX('AWR Data'!A$1:E$8825,MATCH(A1001,'AWR Data'!A$1:A$8825,0),5)</f>
        <v>35</v>
      </c>
      <c r="J1001" s="74">
        <f t="shared" si="122"/>
        <v>0</v>
      </c>
      <c r="K1001" s="105">
        <f t="shared" si="123"/>
        <v>0</v>
      </c>
      <c r="L1001" s="75">
        <v>0</v>
      </c>
      <c r="M1001" s="75">
        <v>0</v>
      </c>
      <c r="N1001" s="75">
        <v>0</v>
      </c>
      <c r="O1001" s="105">
        <v>0</v>
      </c>
      <c r="P1001" s="98">
        <f t="shared" si="124"/>
        <v>8640</v>
      </c>
      <c r="Q1001" s="98">
        <f t="shared" si="125"/>
        <v>35</v>
      </c>
      <c r="R1001" s="98">
        <f t="shared" si="126"/>
        <v>0</v>
      </c>
      <c r="S1001" s="105">
        <f t="shared" si="127"/>
        <v>0</v>
      </c>
      <c r="T1001" s="8" t="str">
        <f>IF(I1001=0,"",(INDEX('AWR Data'!A$1:E$8823,MATCH(A1001,'AWR Data'!A$1:A$8823,0),4)))</f>
        <v>http://gardening.about.com/od/treesshrubs/a/Prune_Hydrangea_3.htm</v>
      </c>
    </row>
    <row r="1002" spans="1:20" ht="20" customHeight="1">
      <c r="A1002" s="14" t="s">
        <v>9665</v>
      </c>
      <c r="B1002" s="14" t="s">
        <v>920</v>
      </c>
      <c r="C1002" s="14" t="s">
        <v>9448</v>
      </c>
      <c r="E1002" s="74">
        <v>1600</v>
      </c>
      <c r="F1002" s="74">
        <v>135000</v>
      </c>
      <c r="G1002" s="74">
        <f t="shared" si="120"/>
        <v>19200</v>
      </c>
      <c r="H1002" s="80">
        <f t="shared" si="121"/>
        <v>0.14222222222222222</v>
      </c>
      <c r="I1002" s="74">
        <f>INDEX('AWR Data'!A$1:E$8825,MATCH(A1002,'AWR Data'!A$1:A$8825,0),5)</f>
        <v>35</v>
      </c>
      <c r="J1002" s="74">
        <f t="shared" si="122"/>
        <v>0</v>
      </c>
      <c r="K1002" s="105">
        <f t="shared" si="123"/>
        <v>0</v>
      </c>
      <c r="L1002" s="75">
        <v>0</v>
      </c>
      <c r="M1002" s="75">
        <v>0</v>
      </c>
      <c r="N1002" s="75">
        <v>0</v>
      </c>
      <c r="O1002" s="105">
        <v>0</v>
      </c>
      <c r="P1002" s="98">
        <f t="shared" si="124"/>
        <v>19200</v>
      </c>
      <c r="Q1002" s="98">
        <f t="shared" si="125"/>
        <v>35</v>
      </c>
      <c r="R1002" s="98">
        <f t="shared" si="126"/>
        <v>0</v>
      </c>
      <c r="S1002" s="105">
        <f t="shared" si="127"/>
        <v>0</v>
      </c>
      <c r="T1002" s="8" t="str">
        <f>IF(I1002=0,"",(INDEX('AWR Data'!A$1:E$8823,MATCH(A1002,'AWR Data'!A$1:A$8823,0),4)))</f>
        <v>http://gardening.about.com/od/pruning/a/Pruning_Lilacs.htm</v>
      </c>
    </row>
    <row r="1003" spans="1:20" ht="20" customHeight="1">
      <c r="A1003" s="14" t="s">
        <v>11892</v>
      </c>
      <c r="B1003" s="14" t="s">
        <v>17334</v>
      </c>
      <c r="C1003" s="14" t="s">
        <v>11893</v>
      </c>
      <c r="E1003" s="74">
        <v>22</v>
      </c>
      <c r="F1003" s="74">
        <v>704</v>
      </c>
      <c r="G1003" s="74">
        <f t="shared" si="120"/>
        <v>264</v>
      </c>
      <c r="H1003" s="80">
        <f t="shared" si="121"/>
        <v>0.375</v>
      </c>
      <c r="I1003" s="74">
        <f>INDEX('AWR Data'!A$1:E$8825,MATCH(A1003,'AWR Data'!A$1:A$8825,0),5)</f>
        <v>35</v>
      </c>
      <c r="J1003" s="74">
        <f t="shared" si="122"/>
        <v>0</v>
      </c>
      <c r="K1003" s="105">
        <f t="shared" si="123"/>
        <v>0</v>
      </c>
      <c r="L1003" s="75">
        <v>0</v>
      </c>
      <c r="M1003" s="75">
        <v>0</v>
      </c>
      <c r="N1003" s="75">
        <v>0</v>
      </c>
      <c r="O1003" s="105">
        <v>0</v>
      </c>
      <c r="P1003" s="98">
        <f t="shared" si="124"/>
        <v>264</v>
      </c>
      <c r="Q1003" s="98">
        <f t="shared" si="125"/>
        <v>35</v>
      </c>
      <c r="R1003" s="98">
        <f t="shared" si="126"/>
        <v>0</v>
      </c>
      <c r="S1003" s="105">
        <f t="shared" si="127"/>
        <v>0</v>
      </c>
      <c r="T1003" s="8" t="str">
        <f>IF(I1003=0,"",(INDEX('AWR Data'!A$1:E$8823,MATCH(A1003,'AWR Data'!A$1:A$8823,0),4)))</f>
        <v>http://gardening.about.com/od/galleryofgardens/ig/Zinnias/</v>
      </c>
    </row>
    <row r="1004" spans="1:20" ht="20" customHeight="1">
      <c r="A1004" s="14" t="s">
        <v>14673</v>
      </c>
      <c r="B1004" s="14" t="s">
        <v>929</v>
      </c>
      <c r="C1004" s="14" t="s">
        <v>14674</v>
      </c>
      <c r="E1004" s="74">
        <v>260</v>
      </c>
      <c r="F1004" s="74">
        <v>32300</v>
      </c>
      <c r="G1004" s="74">
        <f t="shared" si="120"/>
        <v>3120</v>
      </c>
      <c r="H1004" s="80">
        <f t="shared" si="121"/>
        <v>9.6594427244582046E-2</v>
      </c>
      <c r="I1004" s="74">
        <f>INDEX('AWR Data'!A$1:E$8825,MATCH(A1004,'AWR Data'!A$1:A$8825,0),5)</f>
        <v>35</v>
      </c>
      <c r="J1004" s="74">
        <f t="shared" si="122"/>
        <v>0</v>
      </c>
      <c r="K1004" s="105">
        <f t="shared" si="123"/>
        <v>0</v>
      </c>
      <c r="L1004" s="75">
        <v>0</v>
      </c>
      <c r="M1004" s="75">
        <v>0</v>
      </c>
      <c r="N1004" s="75">
        <v>0</v>
      </c>
      <c r="O1004" s="105">
        <v>0</v>
      </c>
      <c r="P1004" s="98">
        <f t="shared" si="124"/>
        <v>3120</v>
      </c>
      <c r="Q1004" s="98">
        <f t="shared" si="125"/>
        <v>35</v>
      </c>
      <c r="R1004" s="98">
        <f t="shared" si="126"/>
        <v>0</v>
      </c>
      <c r="S1004" s="105">
        <f t="shared" si="127"/>
        <v>0</v>
      </c>
      <c r="T1004" s="8" t="str">
        <f>IF(I1004=0,"",(INDEX('AWR Data'!A$1:E$8823,MATCH(A1004,'AWR Data'!A$1:A$8823,0),4)))</f>
        <v>http://gardening.about.com/od/plantprofile1/p/Sedum.htm</v>
      </c>
    </row>
    <row r="1005" spans="1:20" ht="20" customHeight="1">
      <c r="A1005" s="14" t="s">
        <v>823</v>
      </c>
      <c r="B1005" s="14" t="s">
        <v>1084</v>
      </c>
      <c r="C1005" s="14" t="s">
        <v>824</v>
      </c>
      <c r="E1005" s="74">
        <v>58</v>
      </c>
      <c r="F1005" s="74">
        <v>2090</v>
      </c>
      <c r="G1005" s="74">
        <f t="shared" si="120"/>
        <v>696</v>
      </c>
      <c r="H1005" s="80">
        <f t="shared" si="121"/>
        <v>0.33301435406698565</v>
      </c>
      <c r="I1005" s="74">
        <f>INDEX('AWR Data'!A$1:E$8825,MATCH(A1005,'AWR Data'!A$1:A$8825,0),5)</f>
        <v>36</v>
      </c>
      <c r="J1005" s="74">
        <f t="shared" si="122"/>
        <v>0</v>
      </c>
      <c r="K1005" s="105">
        <f t="shared" si="123"/>
        <v>0</v>
      </c>
      <c r="L1005" s="75">
        <v>0</v>
      </c>
      <c r="M1005" s="75">
        <v>0</v>
      </c>
      <c r="N1005" s="75">
        <v>0</v>
      </c>
      <c r="O1005" s="105">
        <v>0</v>
      </c>
      <c r="P1005" s="98">
        <f t="shared" si="124"/>
        <v>696</v>
      </c>
      <c r="Q1005" s="98">
        <f t="shared" si="125"/>
        <v>36</v>
      </c>
      <c r="R1005" s="98">
        <f t="shared" si="126"/>
        <v>0</v>
      </c>
      <c r="S1005" s="105">
        <f t="shared" si="127"/>
        <v>0</v>
      </c>
      <c r="T1005" s="8" t="str">
        <f>IF(I1005=0,"",(INDEX('AWR Data'!A$1:E$8823,MATCH(A1005,'AWR Data'!A$1:A$8823,0),4)))</f>
        <v>http://gardening.about.com/od/floweringbulbs/a/Amaryllis.htm</v>
      </c>
    </row>
    <row r="1006" spans="1:20" ht="20" customHeight="1">
      <c r="A1006" s="14" t="s">
        <v>2293</v>
      </c>
      <c r="B1006" s="14" t="s">
        <v>1810</v>
      </c>
      <c r="C1006" s="14" t="s">
        <v>2294</v>
      </c>
      <c r="E1006" s="74">
        <v>140</v>
      </c>
      <c r="F1006" s="74">
        <v>817</v>
      </c>
      <c r="G1006" s="74">
        <f t="shared" si="120"/>
        <v>1680</v>
      </c>
      <c r="H1006" s="80">
        <f t="shared" si="121"/>
        <v>2.0563035495716036</v>
      </c>
      <c r="I1006" s="74">
        <f>INDEX('AWR Data'!A$1:E$8825,MATCH(A1006,'AWR Data'!A$1:A$8825,0),5)</f>
        <v>36</v>
      </c>
      <c r="J1006" s="74">
        <f t="shared" si="122"/>
        <v>0</v>
      </c>
      <c r="K1006" s="105">
        <f t="shared" si="123"/>
        <v>0</v>
      </c>
      <c r="L1006" s="75">
        <v>0</v>
      </c>
      <c r="M1006" s="75">
        <v>0</v>
      </c>
      <c r="N1006" s="75">
        <v>0</v>
      </c>
      <c r="O1006" s="105">
        <v>0</v>
      </c>
      <c r="P1006" s="98">
        <f t="shared" si="124"/>
        <v>1680</v>
      </c>
      <c r="Q1006" s="98">
        <f t="shared" si="125"/>
        <v>36</v>
      </c>
      <c r="R1006" s="98">
        <f t="shared" si="126"/>
        <v>0</v>
      </c>
      <c r="S1006" s="105">
        <f t="shared" si="127"/>
        <v>0</v>
      </c>
      <c r="T1006" s="8" t="str">
        <f>IF(I1006=0,"",(INDEX('AWR Data'!A$1:E$8823,MATCH(A1006,'AWR Data'!A$1:A$8823,0),4)))</f>
        <v>http://gardening.about.com/od/perennials/ss/DividingIrid.htm</v>
      </c>
    </row>
    <row r="1007" spans="1:20" ht="20" customHeight="1">
      <c r="A1007" s="14" t="s">
        <v>5924</v>
      </c>
      <c r="B1007" s="14" t="s">
        <v>1472</v>
      </c>
      <c r="C1007" s="14" t="s">
        <v>5925</v>
      </c>
      <c r="E1007" s="74">
        <v>28</v>
      </c>
      <c r="F1007" s="74">
        <v>288000</v>
      </c>
      <c r="G1007" s="74">
        <f t="shared" si="120"/>
        <v>336</v>
      </c>
      <c r="H1007" s="80">
        <f t="shared" si="121"/>
        <v>1.1666666666666668E-3</v>
      </c>
      <c r="I1007" s="74">
        <f>INDEX('AWR Data'!A$1:E$8825,MATCH(A1007,'AWR Data'!A$1:A$8825,0),5)</f>
        <v>36</v>
      </c>
      <c r="J1007" s="74">
        <f t="shared" si="122"/>
        <v>0</v>
      </c>
      <c r="K1007" s="105">
        <f t="shared" si="123"/>
        <v>0</v>
      </c>
      <c r="L1007" s="75">
        <v>0</v>
      </c>
      <c r="M1007" s="75">
        <v>0</v>
      </c>
      <c r="N1007" s="75">
        <v>0</v>
      </c>
      <c r="O1007" s="105">
        <v>0</v>
      </c>
      <c r="P1007" s="98">
        <f t="shared" si="124"/>
        <v>336</v>
      </c>
      <c r="Q1007" s="98">
        <f t="shared" si="125"/>
        <v>36</v>
      </c>
      <c r="R1007" s="98">
        <f t="shared" si="126"/>
        <v>0</v>
      </c>
      <c r="S1007" s="105">
        <f t="shared" si="127"/>
        <v>0</v>
      </c>
      <c r="T1007" s="8" t="str">
        <f>IF(I1007=0,"",(INDEX('AWR Data'!A$1:E$8823,MATCH(A1007,'AWR Data'!A$1:A$8823,0),4)))</f>
        <v>http://gardening.about.com/od/houseplants/a/Cyclamen.htm</v>
      </c>
    </row>
    <row r="1008" spans="1:20" ht="20" customHeight="1">
      <c r="A1008" s="14" t="s">
        <v>9676</v>
      </c>
      <c r="B1008" s="14" t="s">
        <v>418</v>
      </c>
      <c r="C1008" s="14" t="s">
        <v>9677</v>
      </c>
      <c r="E1008" s="74">
        <v>91</v>
      </c>
      <c r="F1008" s="74">
        <v>1190</v>
      </c>
      <c r="G1008" s="74">
        <f t="shared" si="120"/>
        <v>1092</v>
      </c>
      <c r="H1008" s="80">
        <f t="shared" si="121"/>
        <v>0.91764705882352937</v>
      </c>
      <c r="I1008" s="74">
        <f>INDEX('AWR Data'!A$1:E$8825,MATCH(A1008,'AWR Data'!A$1:A$8825,0),5)</f>
        <v>36</v>
      </c>
      <c r="J1008" s="74">
        <f t="shared" si="122"/>
        <v>0</v>
      </c>
      <c r="K1008" s="105">
        <f t="shared" si="123"/>
        <v>0</v>
      </c>
      <c r="L1008" s="75">
        <v>0</v>
      </c>
      <c r="M1008" s="75">
        <v>0</v>
      </c>
      <c r="N1008" s="75">
        <v>0</v>
      </c>
      <c r="O1008" s="105">
        <v>0</v>
      </c>
      <c r="P1008" s="98">
        <f t="shared" si="124"/>
        <v>1092</v>
      </c>
      <c r="Q1008" s="98">
        <f t="shared" si="125"/>
        <v>36</v>
      </c>
      <c r="R1008" s="98">
        <f t="shared" si="126"/>
        <v>0</v>
      </c>
      <c r="S1008" s="105">
        <f t="shared" si="127"/>
        <v>0</v>
      </c>
      <c r="T1008" s="8" t="str">
        <f>IF(I1008=0,"",(INDEX('AWR Data'!A$1:E$8823,MATCH(A1008,'AWR Data'!A$1:A$8823,0),4)))</f>
        <v>http://gardening.about.com/od/plantprofiles/p/Marigolds.htm</v>
      </c>
    </row>
    <row r="1009" spans="1:20" ht="20" customHeight="1">
      <c r="A1009" s="14" t="s">
        <v>11475</v>
      </c>
      <c r="B1009" s="14" t="s">
        <v>1178</v>
      </c>
      <c r="C1009" s="14" t="s">
        <v>11476</v>
      </c>
      <c r="E1009" s="74">
        <v>110</v>
      </c>
      <c r="F1009" s="74">
        <v>19700</v>
      </c>
      <c r="G1009" s="74">
        <f t="shared" si="120"/>
        <v>1320</v>
      </c>
      <c r="H1009" s="80">
        <f t="shared" si="121"/>
        <v>6.7005076142131983E-2</v>
      </c>
      <c r="I1009" s="74">
        <f>INDEX('AWR Data'!A$1:E$8825,MATCH(A1009,'AWR Data'!A$1:A$8825,0),5)</f>
        <v>36</v>
      </c>
      <c r="J1009" s="74">
        <f t="shared" si="122"/>
        <v>0</v>
      </c>
      <c r="K1009" s="105">
        <f t="shared" si="123"/>
        <v>0</v>
      </c>
      <c r="L1009" s="75">
        <v>0</v>
      </c>
      <c r="M1009" s="75">
        <v>0</v>
      </c>
      <c r="N1009" s="75">
        <v>0</v>
      </c>
      <c r="O1009" s="105">
        <v>0</v>
      </c>
      <c r="P1009" s="98">
        <f t="shared" si="124"/>
        <v>1320</v>
      </c>
      <c r="Q1009" s="98">
        <f t="shared" si="125"/>
        <v>36</v>
      </c>
      <c r="R1009" s="98">
        <f t="shared" si="126"/>
        <v>0</v>
      </c>
      <c r="S1009" s="105">
        <f t="shared" si="127"/>
        <v>0</v>
      </c>
      <c r="T1009" s="8" t="str">
        <f>IF(I1009=0,"",(INDEX('AWR Data'!A$1:E$8823,MATCH(A1009,'AWR Data'!A$1:A$8823,0),4)))</f>
        <v>http://gardening.about.com/od/gardenproblems/ig/Insects-and-Diseases-of-Plants/Botritis-on-a-Peony.htm</v>
      </c>
    </row>
    <row r="1010" spans="1:20" ht="20" customHeight="1">
      <c r="A1010" s="14" t="s">
        <v>12911</v>
      </c>
      <c r="B1010" s="14" t="s">
        <v>2947</v>
      </c>
      <c r="C1010" s="14" t="s">
        <v>12912</v>
      </c>
      <c r="E1010" s="74">
        <v>28</v>
      </c>
      <c r="F1010" s="74">
        <v>1110</v>
      </c>
      <c r="G1010" s="74">
        <f t="shared" si="120"/>
        <v>336</v>
      </c>
      <c r="H1010" s="80">
        <f t="shared" si="121"/>
        <v>0.30270270270270272</v>
      </c>
      <c r="I1010" s="74">
        <f>INDEX('AWR Data'!A$1:E$8825,MATCH(A1010,'AWR Data'!A$1:A$8825,0),5)</f>
        <v>36</v>
      </c>
      <c r="J1010" s="74">
        <f t="shared" si="122"/>
        <v>0</v>
      </c>
      <c r="K1010" s="105">
        <f t="shared" si="123"/>
        <v>0</v>
      </c>
      <c r="L1010" s="75">
        <v>0</v>
      </c>
      <c r="M1010" s="75">
        <v>0</v>
      </c>
      <c r="N1010" s="75">
        <v>0</v>
      </c>
      <c r="O1010" s="105">
        <v>0</v>
      </c>
      <c r="P1010" s="98">
        <f t="shared" si="124"/>
        <v>336</v>
      </c>
      <c r="Q1010" s="98">
        <f t="shared" si="125"/>
        <v>36</v>
      </c>
      <c r="R1010" s="98">
        <f t="shared" si="126"/>
        <v>0</v>
      </c>
      <c r="S1010" s="105">
        <f t="shared" si="127"/>
        <v>0</v>
      </c>
      <c r="T1010" s="8" t="str">
        <f>IF(I1010=0,"",(INDEX('AWR Data'!A$1:E$8823,MATCH(A1010,'AWR Data'!A$1:A$8823,0),4)))</f>
        <v>http://gardening.about.com/od/annualsperennials/a/Purple_Foliage.htm</v>
      </c>
    </row>
    <row r="1011" spans="1:20" ht="20" customHeight="1">
      <c r="A1011" s="14" t="s">
        <v>15180</v>
      </c>
      <c r="B1011" s="14" t="s">
        <v>929</v>
      </c>
      <c r="C1011" s="14" t="s">
        <v>15181</v>
      </c>
      <c r="E1011" s="74">
        <v>58</v>
      </c>
      <c r="F1011" s="74">
        <v>5400</v>
      </c>
      <c r="G1011" s="74">
        <f t="shared" si="120"/>
        <v>696</v>
      </c>
      <c r="H1011" s="80">
        <f t="shared" si="121"/>
        <v>0.12888888888888889</v>
      </c>
      <c r="I1011" s="74">
        <f>INDEX('AWR Data'!A$1:E$8825,MATCH(A1011,'AWR Data'!A$1:A$8825,0),5)</f>
        <v>36</v>
      </c>
      <c r="J1011" s="74">
        <f t="shared" si="122"/>
        <v>0</v>
      </c>
      <c r="K1011" s="105">
        <f t="shared" si="123"/>
        <v>0</v>
      </c>
      <c r="L1011" s="75">
        <v>0</v>
      </c>
      <c r="M1011" s="75">
        <v>0</v>
      </c>
      <c r="N1011" s="75">
        <v>0</v>
      </c>
      <c r="O1011" s="105">
        <v>0</v>
      </c>
      <c r="P1011" s="98">
        <f t="shared" si="124"/>
        <v>696</v>
      </c>
      <c r="Q1011" s="98">
        <f t="shared" si="125"/>
        <v>36</v>
      </c>
      <c r="R1011" s="98">
        <f t="shared" si="126"/>
        <v>0</v>
      </c>
      <c r="S1011" s="105">
        <f t="shared" si="127"/>
        <v>0</v>
      </c>
      <c r="T1011" s="8" t="str">
        <f>IF(I1011=0,"",(INDEX('AWR Data'!A$1:E$8823,MATCH(A1011,'AWR Data'!A$1:A$8823,0),4)))</f>
        <v>http://gardening.about.com/b/2010/09/10/featured-plant-sedum.htm</v>
      </c>
    </row>
    <row r="1012" spans="1:20" ht="20" customHeight="1">
      <c r="A1012" s="14" t="s">
        <v>16689</v>
      </c>
      <c r="B1012" s="14" t="s">
        <v>2947</v>
      </c>
      <c r="C1012" s="14" t="s">
        <v>16690</v>
      </c>
      <c r="E1012" s="74">
        <v>36</v>
      </c>
      <c r="F1012" s="74">
        <v>1370</v>
      </c>
      <c r="G1012" s="74">
        <f t="shared" si="120"/>
        <v>432</v>
      </c>
      <c r="H1012" s="80">
        <f t="shared" si="121"/>
        <v>0.31532846715328466</v>
      </c>
      <c r="I1012" s="74">
        <f>INDEX('AWR Data'!A$1:E$8825,MATCH(A1012,'AWR Data'!A$1:A$8825,0),5)</f>
        <v>36</v>
      </c>
      <c r="J1012" s="74">
        <f t="shared" si="122"/>
        <v>0</v>
      </c>
      <c r="K1012" s="105">
        <f t="shared" si="123"/>
        <v>0</v>
      </c>
      <c r="L1012" s="75">
        <v>0</v>
      </c>
      <c r="M1012" s="75">
        <v>0</v>
      </c>
      <c r="N1012" s="75">
        <v>0</v>
      </c>
      <c r="O1012" s="105">
        <v>0</v>
      </c>
      <c r="P1012" s="98">
        <f t="shared" si="124"/>
        <v>432</v>
      </c>
      <c r="Q1012" s="98">
        <f t="shared" si="125"/>
        <v>36</v>
      </c>
      <c r="R1012" s="98">
        <f t="shared" si="126"/>
        <v>0</v>
      </c>
      <c r="S1012" s="105">
        <f t="shared" si="127"/>
        <v>0</v>
      </c>
      <c r="T1012" s="8" t="str">
        <f>IF(I1012=0,"",(INDEX('AWR Data'!A$1:E$8823,MATCH(A1012,'AWR Data'!A$1:A$8823,0),4)))</f>
        <v>http://gardening.about.com/od/treesshrubs/a/PruneTreeShrubs.htm</v>
      </c>
    </row>
    <row r="1013" spans="1:20" ht="20" customHeight="1">
      <c r="A1013" s="14" t="s">
        <v>2217</v>
      </c>
      <c r="B1013" s="14" t="s">
        <v>17334</v>
      </c>
      <c r="C1013" s="14" t="s">
        <v>2218</v>
      </c>
      <c r="E1013" s="74">
        <v>880</v>
      </c>
      <c r="F1013" s="74">
        <v>3070</v>
      </c>
      <c r="G1013" s="74">
        <f t="shared" si="120"/>
        <v>10560</v>
      </c>
      <c r="H1013" s="80">
        <f t="shared" si="121"/>
        <v>3.439739413680782</v>
      </c>
      <c r="I1013" s="74">
        <f>INDEX('AWR Data'!A$1:E$8825,MATCH(A1013,'AWR Data'!A$1:A$8825,0),5)</f>
        <v>37</v>
      </c>
      <c r="J1013" s="74">
        <f t="shared" si="122"/>
        <v>0</v>
      </c>
      <c r="K1013" s="105">
        <f t="shared" si="123"/>
        <v>0</v>
      </c>
      <c r="L1013" s="75">
        <v>0</v>
      </c>
      <c r="M1013" s="75">
        <v>0</v>
      </c>
      <c r="N1013" s="75">
        <v>0</v>
      </c>
      <c r="O1013" s="105">
        <v>0</v>
      </c>
      <c r="P1013" s="98">
        <f t="shared" si="124"/>
        <v>10560</v>
      </c>
      <c r="Q1013" s="98">
        <f t="shared" si="125"/>
        <v>37</v>
      </c>
      <c r="R1013" s="98">
        <f t="shared" si="126"/>
        <v>0</v>
      </c>
      <c r="S1013" s="105">
        <f t="shared" si="127"/>
        <v>0</v>
      </c>
      <c r="T1013" s="8" t="str">
        <f>IF(I1013=0,"",(INDEX('AWR Data'!A$1:E$8823,MATCH(A1013,'AWR Data'!A$1:A$8823,0),4)))</f>
        <v>http://gardening.about.com/od/soniasgarden/a/Bromeliads.htm</v>
      </c>
    </row>
    <row r="1014" spans="1:20" ht="20" customHeight="1">
      <c r="A1014" s="14" t="s">
        <v>3131</v>
      </c>
      <c r="B1014" s="14" t="s">
        <v>573</v>
      </c>
      <c r="C1014" s="14" t="s">
        <v>3322</v>
      </c>
      <c r="E1014" s="74">
        <v>22</v>
      </c>
      <c r="F1014" s="74">
        <v>2400</v>
      </c>
      <c r="G1014" s="74">
        <f t="shared" si="120"/>
        <v>264</v>
      </c>
      <c r="H1014" s="80">
        <f t="shared" si="121"/>
        <v>0.11</v>
      </c>
      <c r="I1014" s="74">
        <f>INDEX('AWR Data'!A$1:E$8825,MATCH(A1014,'AWR Data'!A$1:A$8825,0),5)</f>
        <v>37</v>
      </c>
      <c r="J1014" s="74">
        <f t="shared" si="122"/>
        <v>0</v>
      </c>
      <c r="K1014" s="105">
        <f t="shared" si="123"/>
        <v>0</v>
      </c>
      <c r="L1014" s="75">
        <v>0</v>
      </c>
      <c r="M1014" s="75">
        <v>0</v>
      </c>
      <c r="N1014" s="75">
        <v>0</v>
      </c>
      <c r="O1014" s="105">
        <v>0</v>
      </c>
      <c r="P1014" s="98">
        <f t="shared" si="124"/>
        <v>264</v>
      </c>
      <c r="Q1014" s="98">
        <f t="shared" si="125"/>
        <v>37</v>
      </c>
      <c r="R1014" s="98">
        <f t="shared" si="126"/>
        <v>0</v>
      </c>
      <c r="S1014" s="105">
        <f t="shared" si="127"/>
        <v>0</v>
      </c>
      <c r="T1014" s="8" t="str">
        <f>IF(I1014=0,"",(INDEX('AWR Data'!A$1:E$8823,MATCH(A1014,'AWR Data'!A$1:A$8823,0),4)))</f>
        <v>http://gardening.about.com/od/plantprofile1/p/Growing-Caring-For-And-Using-Scented-Geraniums.htm</v>
      </c>
    </row>
    <row r="1015" spans="1:20" ht="20" customHeight="1">
      <c r="A1015" s="14" t="s">
        <v>3215</v>
      </c>
      <c r="B1015" s="14" t="s">
        <v>501</v>
      </c>
      <c r="C1015" s="14" t="s">
        <v>3415</v>
      </c>
      <c r="E1015" s="74">
        <v>2900</v>
      </c>
      <c r="F1015" s="74">
        <v>63600</v>
      </c>
      <c r="G1015" s="74">
        <f t="shared" si="120"/>
        <v>34800</v>
      </c>
      <c r="H1015" s="80">
        <f t="shared" si="121"/>
        <v>0.54716981132075471</v>
      </c>
      <c r="I1015" s="74">
        <f>INDEX('AWR Data'!A$1:E$8825,MATCH(A1015,'AWR Data'!A$1:A$8825,0),5)</f>
        <v>37</v>
      </c>
      <c r="J1015" s="74">
        <f t="shared" si="122"/>
        <v>0</v>
      </c>
      <c r="K1015" s="105">
        <f t="shared" si="123"/>
        <v>0</v>
      </c>
      <c r="L1015" s="75">
        <v>0</v>
      </c>
      <c r="M1015" s="75">
        <v>0</v>
      </c>
      <c r="N1015" s="75">
        <v>0</v>
      </c>
      <c r="O1015" s="105">
        <v>0</v>
      </c>
      <c r="P1015" s="98">
        <f t="shared" si="124"/>
        <v>34800</v>
      </c>
      <c r="Q1015" s="98">
        <f t="shared" si="125"/>
        <v>37</v>
      </c>
      <c r="R1015" s="98">
        <f t="shared" si="126"/>
        <v>0</v>
      </c>
      <c r="S1015" s="105">
        <f t="shared" si="127"/>
        <v>0</v>
      </c>
      <c r="T1015" s="8" t="str">
        <f>IF(I1015=0,"",(INDEX('AWR Data'!A$1:E$8823,MATCH(A1015,'AWR Data'!A$1:A$8823,0),4)))</f>
        <v>http://gardening.about.com/od/perennials/a/PruningClematis.htm</v>
      </c>
    </row>
    <row r="1016" spans="1:20" ht="20" customHeight="1">
      <c r="A1016" s="14" t="s">
        <v>3789</v>
      </c>
      <c r="B1016" s="14" t="s">
        <v>516</v>
      </c>
      <c r="C1016" s="14" t="s">
        <v>3790</v>
      </c>
      <c r="E1016" s="74">
        <v>4400</v>
      </c>
      <c r="F1016" s="74">
        <v>565000</v>
      </c>
      <c r="G1016" s="74">
        <f t="shared" si="120"/>
        <v>52800</v>
      </c>
      <c r="H1016" s="80">
        <f t="shared" si="121"/>
        <v>9.3451327433628315E-2</v>
      </c>
      <c r="I1016" s="74">
        <f>INDEX('AWR Data'!A$1:E$8825,MATCH(A1016,'AWR Data'!A$1:A$8825,0),5)</f>
        <v>37</v>
      </c>
      <c r="J1016" s="74">
        <f t="shared" si="122"/>
        <v>0</v>
      </c>
      <c r="K1016" s="105">
        <f t="shared" si="123"/>
        <v>0</v>
      </c>
      <c r="L1016" s="75">
        <v>0</v>
      </c>
      <c r="M1016" s="75">
        <v>0</v>
      </c>
      <c r="N1016" s="75">
        <v>0</v>
      </c>
      <c r="O1016" s="105">
        <v>0</v>
      </c>
      <c r="P1016" s="98">
        <f t="shared" si="124"/>
        <v>52800</v>
      </c>
      <c r="Q1016" s="98">
        <f t="shared" si="125"/>
        <v>37</v>
      </c>
      <c r="R1016" s="98">
        <f t="shared" si="126"/>
        <v>0</v>
      </c>
      <c r="S1016" s="105">
        <f t="shared" si="127"/>
        <v>0</v>
      </c>
      <c r="T1016" s="8" t="str">
        <f>IF(I1016=0,"",(INDEX('AWR Data'!A$1:E$8823,MATCH(A1016,'AWR Data'!A$1:A$8823,0),4)))</f>
        <v>http://gardening.about.com/od/treesshrubs/a/Prune_Hydrangea_3.htm</v>
      </c>
    </row>
    <row r="1017" spans="1:20" ht="20" customHeight="1">
      <c r="A1017" s="14" t="s">
        <v>7966</v>
      </c>
      <c r="B1017" s="14" t="s">
        <v>17334</v>
      </c>
      <c r="C1017" s="14" t="s">
        <v>7967</v>
      </c>
      <c r="E1017" s="74">
        <v>260</v>
      </c>
      <c r="F1017" s="74">
        <v>34600</v>
      </c>
      <c r="G1017" s="74">
        <f t="shared" si="120"/>
        <v>3120</v>
      </c>
      <c r="H1017" s="80">
        <f t="shared" si="121"/>
        <v>9.0173410404624274E-2</v>
      </c>
      <c r="I1017" s="74">
        <f>INDEX('AWR Data'!A$1:E$8825,MATCH(A1017,'AWR Data'!A$1:A$8825,0),5)</f>
        <v>37</v>
      </c>
      <c r="J1017" s="74">
        <f t="shared" si="122"/>
        <v>0</v>
      </c>
      <c r="K1017" s="105">
        <f t="shared" si="123"/>
        <v>0</v>
      </c>
      <c r="L1017" s="75">
        <v>0</v>
      </c>
      <c r="M1017" s="75">
        <v>0</v>
      </c>
      <c r="N1017" s="75">
        <v>0</v>
      </c>
      <c r="O1017" s="105">
        <v>0</v>
      </c>
      <c r="P1017" s="98">
        <f t="shared" si="124"/>
        <v>3120</v>
      </c>
      <c r="Q1017" s="98">
        <f t="shared" si="125"/>
        <v>37</v>
      </c>
      <c r="R1017" s="98">
        <f t="shared" si="126"/>
        <v>0</v>
      </c>
      <c r="S1017" s="105">
        <f t="shared" si="127"/>
        <v>0</v>
      </c>
      <c r="T1017" s="8" t="str">
        <f>IF(I1017=0,"",(INDEX('AWR Data'!A$1:E$8823,MATCH(A1017,'AWR Data'!A$1:A$8823,0),4)))</f>
        <v>http://gardening.about.com/od/houseplants/tp/FloweringHouseplants.htm</v>
      </c>
    </row>
    <row r="1018" spans="1:20" ht="20" customHeight="1">
      <c r="A1018" s="14" t="s">
        <v>8978</v>
      </c>
      <c r="B1018" s="14" t="s">
        <v>570</v>
      </c>
      <c r="C1018" s="14" t="s">
        <v>8979</v>
      </c>
      <c r="E1018" s="74">
        <v>16</v>
      </c>
      <c r="F1018" s="74">
        <v>6320</v>
      </c>
      <c r="G1018" s="74">
        <f t="shared" si="120"/>
        <v>192</v>
      </c>
      <c r="H1018" s="80">
        <f t="shared" si="121"/>
        <v>3.0379746835443037E-2</v>
      </c>
      <c r="I1018" s="74">
        <f>INDEX('AWR Data'!A$1:E$8825,MATCH(A1018,'AWR Data'!A$1:A$8825,0),5)</f>
        <v>37</v>
      </c>
      <c r="J1018" s="74">
        <f t="shared" si="122"/>
        <v>0</v>
      </c>
      <c r="K1018" s="105">
        <f t="shared" si="123"/>
        <v>0</v>
      </c>
      <c r="L1018" s="75">
        <v>0</v>
      </c>
      <c r="M1018" s="75">
        <v>0</v>
      </c>
      <c r="N1018" s="75">
        <v>0</v>
      </c>
      <c r="O1018" s="105">
        <v>0</v>
      </c>
      <c r="P1018" s="98">
        <f t="shared" si="124"/>
        <v>192</v>
      </c>
      <c r="Q1018" s="98">
        <f t="shared" si="125"/>
        <v>37</v>
      </c>
      <c r="R1018" s="98">
        <f t="shared" si="126"/>
        <v>0</v>
      </c>
      <c r="S1018" s="105">
        <f t="shared" si="127"/>
        <v>0</v>
      </c>
      <c r="T1018" s="8" t="str">
        <f>IF(I1018=0,"",(INDEX('AWR Data'!A$1:E$8823,MATCH(A1018,'AWR Data'!A$1:A$8823,0),4)))</f>
        <v>http://gardening.about.com/od/houseplants/a/EasyHouseplants.htm</v>
      </c>
    </row>
    <row r="1019" spans="1:20" ht="20" customHeight="1">
      <c r="A1019" s="14" t="s">
        <v>11441</v>
      </c>
      <c r="B1019" s="14" t="s">
        <v>17334</v>
      </c>
      <c r="C1019" s="14" t="s">
        <v>11442</v>
      </c>
      <c r="E1019" s="74">
        <v>58</v>
      </c>
      <c r="F1019" s="74">
        <v>25200</v>
      </c>
      <c r="G1019" s="74">
        <f t="shared" si="120"/>
        <v>696</v>
      </c>
      <c r="H1019" s="80">
        <f t="shared" si="121"/>
        <v>2.7619047619047619E-2</v>
      </c>
      <c r="I1019" s="74">
        <f>INDEX('AWR Data'!A$1:E$8825,MATCH(A1019,'AWR Data'!A$1:A$8825,0),5)</f>
        <v>37</v>
      </c>
      <c r="J1019" s="74">
        <f t="shared" si="122"/>
        <v>0</v>
      </c>
      <c r="K1019" s="105">
        <f t="shared" si="123"/>
        <v>0</v>
      </c>
      <c r="L1019" s="75">
        <v>0</v>
      </c>
      <c r="M1019" s="75">
        <v>0</v>
      </c>
      <c r="N1019" s="75">
        <v>0</v>
      </c>
      <c r="O1019" s="105">
        <v>0</v>
      </c>
      <c r="P1019" s="98">
        <f t="shared" si="124"/>
        <v>696</v>
      </c>
      <c r="Q1019" s="98">
        <f t="shared" si="125"/>
        <v>37</v>
      </c>
      <c r="R1019" s="98">
        <f t="shared" si="126"/>
        <v>0</v>
      </c>
      <c r="S1019" s="105">
        <f t="shared" si="127"/>
        <v>0</v>
      </c>
      <c r="T1019" s="8" t="str">
        <f>IF(I1019=0,"",(INDEX('AWR Data'!A$1:E$8823,MATCH(A1019,'AWR Data'!A$1:A$8823,0),4)))</f>
        <v>http://gardening.about.com/od/insectpestid/Identiying_Garden_Insect_Pests.htm</v>
      </c>
    </row>
    <row r="1020" spans="1:20" ht="20" customHeight="1">
      <c r="A1020" s="14" t="s">
        <v>12036</v>
      </c>
      <c r="B1020" s="14" t="s">
        <v>17334</v>
      </c>
      <c r="C1020" s="14" t="s">
        <v>12037</v>
      </c>
      <c r="E1020" s="74">
        <v>73</v>
      </c>
      <c r="F1020" s="74">
        <v>15400</v>
      </c>
      <c r="G1020" s="74">
        <f t="shared" si="120"/>
        <v>876</v>
      </c>
      <c r="H1020" s="80">
        <f t="shared" si="121"/>
        <v>5.6883116883116883E-2</v>
      </c>
      <c r="I1020" s="74">
        <f>INDEX('AWR Data'!A$1:E$8825,MATCH(A1020,'AWR Data'!A$1:A$8825,0),5)</f>
        <v>37</v>
      </c>
      <c r="J1020" s="74">
        <f t="shared" si="122"/>
        <v>0</v>
      </c>
      <c r="K1020" s="105">
        <f t="shared" si="123"/>
        <v>0</v>
      </c>
      <c r="L1020" s="75">
        <v>0</v>
      </c>
      <c r="M1020" s="75">
        <v>0</v>
      </c>
      <c r="N1020" s="75">
        <v>0</v>
      </c>
      <c r="O1020" s="105">
        <v>0</v>
      </c>
      <c r="P1020" s="98">
        <f t="shared" si="124"/>
        <v>876</v>
      </c>
      <c r="Q1020" s="98">
        <f t="shared" si="125"/>
        <v>37</v>
      </c>
      <c r="R1020" s="98">
        <f t="shared" si="126"/>
        <v>0</v>
      </c>
      <c r="S1020" s="105">
        <f t="shared" si="127"/>
        <v>0</v>
      </c>
      <c r="T1020" s="8" t="str">
        <f>IF(I1020=0,"",(INDEX('AWR Data'!A$1:E$8823,MATCH(A1020,'AWR Data'!A$1:A$8823,0),4)))</f>
        <v>http://gardening.about.com/od/insectpestid/Identiying_Garden_Insect_Pests.htm</v>
      </c>
    </row>
    <row r="1021" spans="1:20" ht="20" customHeight="1">
      <c r="A1021" s="14" t="s">
        <v>13087</v>
      </c>
      <c r="B1021" s="14" t="s">
        <v>632</v>
      </c>
      <c r="C1021" s="14" t="s">
        <v>13088</v>
      </c>
      <c r="E1021" s="74">
        <v>46</v>
      </c>
      <c r="F1021" s="74">
        <v>96</v>
      </c>
      <c r="G1021" s="74">
        <f t="shared" si="120"/>
        <v>552</v>
      </c>
      <c r="H1021" s="80">
        <f t="shared" si="121"/>
        <v>5.75</v>
      </c>
      <c r="I1021" s="74">
        <f>INDEX('AWR Data'!A$1:E$8825,MATCH(A1021,'AWR Data'!A$1:A$8825,0),5)</f>
        <v>37</v>
      </c>
      <c r="J1021" s="74">
        <f t="shared" si="122"/>
        <v>0</v>
      </c>
      <c r="K1021" s="105">
        <f t="shared" si="123"/>
        <v>0</v>
      </c>
      <c r="L1021" s="75">
        <v>0</v>
      </c>
      <c r="M1021" s="75">
        <v>0</v>
      </c>
      <c r="N1021" s="75">
        <v>0</v>
      </c>
      <c r="O1021" s="105">
        <v>0</v>
      </c>
      <c r="P1021" s="98">
        <f t="shared" si="124"/>
        <v>552</v>
      </c>
      <c r="Q1021" s="98">
        <f t="shared" si="125"/>
        <v>37</v>
      </c>
      <c r="R1021" s="98">
        <f t="shared" si="126"/>
        <v>0</v>
      </c>
      <c r="S1021" s="105">
        <f t="shared" si="127"/>
        <v>0</v>
      </c>
      <c r="T1021" s="8" t="str">
        <f>IF(I1021=0,"",(INDEX('AWR Data'!A$1:E$8823,MATCH(A1021,'AWR Data'!A$1:A$8823,0),4)))</f>
        <v>http://gardening.about.com/od/plantprofiles/p/Pansies.htm</v>
      </c>
    </row>
    <row r="1022" spans="1:20" ht="20" customHeight="1">
      <c r="A1022" s="14" t="s">
        <v>13903</v>
      </c>
      <c r="B1022" s="14" t="s">
        <v>573</v>
      </c>
      <c r="C1022" s="14" t="s">
        <v>13904</v>
      </c>
      <c r="E1022" s="98">
        <v>73</v>
      </c>
      <c r="F1022" s="98">
        <v>385</v>
      </c>
      <c r="G1022" s="98">
        <f t="shared" si="120"/>
        <v>876</v>
      </c>
      <c r="H1022" s="80">
        <f t="shared" si="121"/>
        <v>2.2753246753246752</v>
      </c>
      <c r="I1022" s="98">
        <f>INDEX('AWR Data'!A$1:E$8825,MATCH(A1022,'AWR Data'!A$1:A$8825,0),5)</f>
        <v>37</v>
      </c>
      <c r="J1022" s="98">
        <f t="shared" si="122"/>
        <v>0</v>
      </c>
      <c r="K1022" s="105">
        <f t="shared" si="123"/>
        <v>0</v>
      </c>
      <c r="L1022" s="75">
        <v>0</v>
      </c>
      <c r="M1022" s="75">
        <v>0</v>
      </c>
      <c r="N1022" s="75">
        <v>0</v>
      </c>
      <c r="O1022" s="105">
        <v>0</v>
      </c>
      <c r="P1022" s="98">
        <f t="shared" si="124"/>
        <v>876</v>
      </c>
      <c r="Q1022" s="98">
        <f t="shared" si="125"/>
        <v>37</v>
      </c>
      <c r="R1022" s="98">
        <f t="shared" si="126"/>
        <v>0</v>
      </c>
      <c r="S1022" s="105">
        <f t="shared" si="127"/>
        <v>0</v>
      </c>
      <c r="T1022" s="8" t="str">
        <f>IF(I1022=0,"",(INDEX('AWR Data'!A$1:E$8823,MATCH(A1022,'AWR Data'!A$1:A$8823,0),4)))</f>
        <v>http://gardening.about.com/od/winterinthegarden/ss/Store_Geraniums_4.htm</v>
      </c>
    </row>
    <row r="1023" spans="1:20" ht="20" customHeight="1">
      <c r="A1023" s="14" t="s">
        <v>17139</v>
      </c>
      <c r="B1023" s="14" t="s">
        <v>2054</v>
      </c>
      <c r="C1023" s="14" t="s">
        <v>17140</v>
      </c>
      <c r="E1023" s="74">
        <v>28</v>
      </c>
      <c r="F1023" s="74">
        <v>13400</v>
      </c>
      <c r="G1023" s="74">
        <f t="shared" si="120"/>
        <v>336</v>
      </c>
      <c r="H1023" s="80">
        <f t="shared" si="121"/>
        <v>2.5074626865671641E-2</v>
      </c>
      <c r="I1023" s="74">
        <f>INDEX('AWR Data'!A$1:E$8825,MATCH(A1023,'AWR Data'!A$1:A$8825,0),5)</f>
        <v>37</v>
      </c>
      <c r="J1023" s="74">
        <f t="shared" si="122"/>
        <v>0</v>
      </c>
      <c r="K1023" s="105">
        <f t="shared" si="123"/>
        <v>0</v>
      </c>
      <c r="L1023" s="75">
        <v>0</v>
      </c>
      <c r="M1023" s="75">
        <v>0</v>
      </c>
      <c r="N1023" s="75">
        <v>0</v>
      </c>
      <c r="O1023" s="105">
        <v>0</v>
      </c>
      <c r="P1023" s="98">
        <f t="shared" si="124"/>
        <v>336</v>
      </c>
      <c r="Q1023" s="98">
        <f t="shared" si="125"/>
        <v>37</v>
      </c>
      <c r="R1023" s="98">
        <f t="shared" si="126"/>
        <v>0</v>
      </c>
      <c r="S1023" s="105">
        <f t="shared" si="127"/>
        <v>0</v>
      </c>
      <c r="T1023" s="8" t="str">
        <f>IF(I1023=0,"",(INDEX('AWR Data'!A$1:E$8823,MATCH(A1023,'AWR Data'!A$1:A$8823,0),4)))</f>
        <v>http://gardening.about.com/od/galleryofgardens/ig/Zinnias/Zinnia--Profusion-Yellow-.htm</v>
      </c>
    </row>
    <row r="1024" spans="1:20" ht="20" customHeight="1">
      <c r="A1024" s="14" t="s">
        <v>6463</v>
      </c>
      <c r="B1024" s="14" t="s">
        <v>573</v>
      </c>
      <c r="C1024" s="14" t="s">
        <v>6667</v>
      </c>
      <c r="E1024" s="74">
        <v>91</v>
      </c>
      <c r="F1024" s="74">
        <v>440</v>
      </c>
      <c r="G1024" s="74">
        <f t="shared" si="120"/>
        <v>1092</v>
      </c>
      <c r="H1024" s="80">
        <f t="shared" si="121"/>
        <v>2.4818181818181819</v>
      </c>
      <c r="I1024" s="74">
        <f>INDEX('AWR Data'!A$1:E$8825,MATCH(A1024,'AWR Data'!A$1:A$8825,0),5)</f>
        <v>38</v>
      </c>
      <c r="J1024" s="74">
        <f t="shared" si="122"/>
        <v>0</v>
      </c>
      <c r="K1024" s="105">
        <f t="shared" si="123"/>
        <v>0</v>
      </c>
      <c r="L1024" s="75">
        <v>0</v>
      </c>
      <c r="M1024" s="75">
        <v>0</v>
      </c>
      <c r="N1024" s="75">
        <v>0</v>
      </c>
      <c r="O1024" s="105">
        <v>0</v>
      </c>
      <c r="P1024" s="98">
        <f t="shared" si="124"/>
        <v>1092</v>
      </c>
      <c r="Q1024" s="98">
        <f t="shared" si="125"/>
        <v>38</v>
      </c>
      <c r="R1024" s="98">
        <f t="shared" si="126"/>
        <v>0</v>
      </c>
      <c r="S1024" s="105">
        <f t="shared" si="127"/>
        <v>0</v>
      </c>
      <c r="T1024" s="8" t="str">
        <f>IF(I1024=0,"",(INDEX('AWR Data'!A$1:E$8823,MATCH(A1024,'AWR Data'!A$1:A$8823,0),4)))</f>
        <v>http://gardening.about.com/od/plantprofile1/p/Geranium.htm</v>
      </c>
    </row>
    <row r="1025" spans="1:20" ht="20" customHeight="1">
      <c r="A1025" s="14" t="s">
        <v>7019</v>
      </c>
      <c r="B1025" s="14" t="s">
        <v>418</v>
      </c>
      <c r="C1025" s="14" t="s">
        <v>7020</v>
      </c>
      <c r="E1025" s="74">
        <v>28</v>
      </c>
      <c r="F1025" s="74">
        <v>349</v>
      </c>
      <c r="G1025" s="74">
        <f t="shared" si="120"/>
        <v>336</v>
      </c>
      <c r="H1025" s="80">
        <f t="shared" si="121"/>
        <v>0.96275071633237819</v>
      </c>
      <c r="I1025" s="74">
        <f>INDEX('AWR Data'!A$1:E$8825,MATCH(A1025,'AWR Data'!A$1:A$8825,0),5)</f>
        <v>38</v>
      </c>
      <c r="J1025" s="74">
        <f t="shared" si="122"/>
        <v>0</v>
      </c>
      <c r="K1025" s="105">
        <f t="shared" si="123"/>
        <v>0</v>
      </c>
      <c r="L1025" s="75">
        <v>0</v>
      </c>
      <c r="M1025" s="75">
        <v>0</v>
      </c>
      <c r="N1025" s="75">
        <v>0</v>
      </c>
      <c r="O1025" s="105">
        <v>0</v>
      </c>
      <c r="P1025" s="98">
        <f t="shared" si="124"/>
        <v>336</v>
      </c>
      <c r="Q1025" s="98">
        <f t="shared" si="125"/>
        <v>38</v>
      </c>
      <c r="R1025" s="98">
        <f t="shared" si="126"/>
        <v>0</v>
      </c>
      <c r="S1025" s="105">
        <f t="shared" si="127"/>
        <v>0</v>
      </c>
      <c r="T1025" s="8" t="str">
        <f>IF(I1025=0,"",(INDEX('AWR Data'!A$1:E$8823,MATCH(A1025,'AWR Data'!A$1:A$8823,0),4)))</f>
        <v>http://gardening.about.com/od/plantprofiles/ig/Marigolds/Marigold-Colors.htm</v>
      </c>
    </row>
    <row r="1026" spans="1:20" ht="20" customHeight="1">
      <c r="A1026" s="14" t="s">
        <v>8552</v>
      </c>
      <c r="B1026" s="14" t="s">
        <v>1472</v>
      </c>
      <c r="C1026" s="14" t="s">
        <v>8553</v>
      </c>
      <c r="E1026" s="74">
        <v>170</v>
      </c>
      <c r="F1026" s="74">
        <v>77900</v>
      </c>
      <c r="G1026" s="74">
        <f t="shared" si="120"/>
        <v>2040</v>
      </c>
      <c r="H1026" s="80">
        <f t="shared" si="121"/>
        <v>2.6187419768934531E-2</v>
      </c>
      <c r="I1026" s="74">
        <f>INDEX('AWR Data'!A$1:E$8825,MATCH(A1026,'AWR Data'!A$1:A$8825,0),5)</f>
        <v>38</v>
      </c>
      <c r="J1026" s="74">
        <f t="shared" si="122"/>
        <v>0</v>
      </c>
      <c r="K1026" s="105">
        <f t="shared" si="123"/>
        <v>0</v>
      </c>
      <c r="L1026" s="75">
        <v>0</v>
      </c>
      <c r="M1026" s="75">
        <v>0</v>
      </c>
      <c r="N1026" s="75">
        <v>0</v>
      </c>
      <c r="O1026" s="105">
        <v>0</v>
      </c>
      <c r="P1026" s="98">
        <f t="shared" si="124"/>
        <v>2040</v>
      </c>
      <c r="Q1026" s="98">
        <f t="shared" si="125"/>
        <v>38</v>
      </c>
      <c r="R1026" s="98">
        <f t="shared" si="126"/>
        <v>0</v>
      </c>
      <c r="S1026" s="105">
        <f t="shared" si="127"/>
        <v>0</v>
      </c>
      <c r="T1026" s="8" t="str">
        <f>IF(I1026=0,"",(INDEX('AWR Data'!A$1:E$8823,MATCH(A1026,'AWR Data'!A$1:A$8823,0),4)))</f>
        <v>http://gardening.about.com/od/houseplants/Houseplants_Gardening_Indoors.htm</v>
      </c>
    </row>
    <row r="1027" spans="1:20" ht="20" customHeight="1">
      <c r="A1027" s="14" t="s">
        <v>10140</v>
      </c>
      <c r="B1027" s="14" t="s">
        <v>418</v>
      </c>
      <c r="C1027" s="14" t="s">
        <v>10141</v>
      </c>
      <c r="E1027" s="74">
        <v>46</v>
      </c>
      <c r="F1027" s="74">
        <v>486</v>
      </c>
      <c r="G1027" s="74">
        <f t="shared" si="120"/>
        <v>552</v>
      </c>
      <c r="H1027" s="80">
        <f t="shared" si="121"/>
        <v>1.1358024691358024</v>
      </c>
      <c r="I1027" s="74">
        <f>INDEX('AWR Data'!A$1:E$8825,MATCH(A1027,'AWR Data'!A$1:A$8825,0),5)</f>
        <v>38</v>
      </c>
      <c r="J1027" s="74">
        <f t="shared" si="122"/>
        <v>0</v>
      </c>
      <c r="K1027" s="105">
        <f t="shared" si="123"/>
        <v>0</v>
      </c>
      <c r="L1027" s="75">
        <v>0</v>
      </c>
      <c r="M1027" s="75">
        <v>0</v>
      </c>
      <c r="N1027" s="75">
        <v>0</v>
      </c>
      <c r="O1027" s="105">
        <v>0</v>
      </c>
      <c r="P1027" s="98">
        <f t="shared" si="124"/>
        <v>552</v>
      </c>
      <c r="Q1027" s="98">
        <f t="shared" si="125"/>
        <v>38</v>
      </c>
      <c r="R1027" s="98">
        <f t="shared" si="126"/>
        <v>0</v>
      </c>
      <c r="S1027" s="105">
        <f t="shared" si="127"/>
        <v>0</v>
      </c>
      <c r="T1027" s="8" t="str">
        <f>IF(I1027=0,"",(INDEX('AWR Data'!A$1:E$8823,MATCH(A1027,'AWR Data'!A$1:A$8823,0),4)))</f>
        <v>http://gardening.about.com/od/naturalorganiccontrol/a/Companion_2.htm</v>
      </c>
    </row>
    <row r="1028" spans="1:20" ht="20" customHeight="1">
      <c r="A1028" s="14" t="s">
        <v>12800</v>
      </c>
      <c r="B1028" s="14" t="s">
        <v>573</v>
      </c>
      <c r="C1028" s="14" t="s">
        <v>12598</v>
      </c>
      <c r="E1028" s="74">
        <v>36</v>
      </c>
      <c r="F1028" s="74">
        <v>1120</v>
      </c>
      <c r="G1028" s="74">
        <f t="shared" si="120"/>
        <v>432</v>
      </c>
      <c r="H1028" s="80">
        <f t="shared" si="121"/>
        <v>0.38571428571428573</v>
      </c>
      <c r="I1028" s="74">
        <f>INDEX('AWR Data'!A$1:E$8825,MATCH(A1028,'AWR Data'!A$1:A$8825,0),5)</f>
        <v>38</v>
      </c>
      <c r="J1028" s="74">
        <f t="shared" si="122"/>
        <v>0</v>
      </c>
      <c r="K1028" s="105">
        <f t="shared" si="123"/>
        <v>0</v>
      </c>
      <c r="L1028" s="75">
        <v>0</v>
      </c>
      <c r="M1028" s="75">
        <v>0</v>
      </c>
      <c r="N1028" s="75">
        <v>0</v>
      </c>
      <c r="O1028" s="105">
        <v>0</v>
      </c>
      <c r="P1028" s="98">
        <f t="shared" si="124"/>
        <v>432</v>
      </c>
      <c r="Q1028" s="98">
        <f t="shared" si="125"/>
        <v>38</v>
      </c>
      <c r="R1028" s="98">
        <f t="shared" si="126"/>
        <v>0</v>
      </c>
      <c r="S1028" s="105">
        <f t="shared" si="127"/>
        <v>0</v>
      </c>
      <c r="T1028" s="8" t="str">
        <f>IF(I1028=0,"",(INDEX('AWR Data'!A$1:E$8823,MATCH(A1028,'AWR Data'!A$1:A$8823,0),4)))</f>
        <v>http://gardening.about.com/od/plantprofile1/p/Geranium.htm</v>
      </c>
    </row>
    <row r="1029" spans="1:20" ht="20" customHeight="1">
      <c r="A1029" s="14" t="s">
        <v>13756</v>
      </c>
      <c r="B1029" s="14" t="s">
        <v>17334</v>
      </c>
      <c r="C1029" s="14" t="s">
        <v>13757</v>
      </c>
      <c r="E1029" s="74">
        <v>2900</v>
      </c>
      <c r="F1029" s="74">
        <v>627000</v>
      </c>
      <c r="G1029" s="74">
        <f t="shared" si="120"/>
        <v>34800</v>
      </c>
      <c r="H1029" s="80">
        <f t="shared" si="121"/>
        <v>5.5502392344497609E-2</v>
      </c>
      <c r="I1029" s="74">
        <f>INDEX('AWR Data'!A$1:E$8825,MATCH(A1029,'AWR Data'!A$1:A$8825,0),5)</f>
        <v>38</v>
      </c>
      <c r="J1029" s="74">
        <f t="shared" si="122"/>
        <v>0</v>
      </c>
      <c r="K1029" s="105">
        <f t="shared" si="123"/>
        <v>0</v>
      </c>
      <c r="L1029" s="75">
        <v>0</v>
      </c>
      <c r="M1029" s="75">
        <v>0</v>
      </c>
      <c r="N1029" s="75">
        <v>0</v>
      </c>
      <c r="O1029" s="105">
        <v>0</v>
      </c>
      <c r="P1029" s="98">
        <f t="shared" si="124"/>
        <v>34800</v>
      </c>
      <c r="Q1029" s="98">
        <f t="shared" si="125"/>
        <v>38</v>
      </c>
      <c r="R1029" s="98">
        <f t="shared" si="126"/>
        <v>0</v>
      </c>
      <c r="S1029" s="105">
        <f t="shared" si="127"/>
        <v>0</v>
      </c>
      <c r="T1029" s="8" t="str">
        <f>IF(I1029=0,"",(INDEX('AWR Data'!A$1:E$8823,MATCH(A1029,'AWR Data'!A$1:A$8823,0),4)))</f>
        <v>http://gardening.about.com/od/yourgardenphotos/ig/Rose-Photo-Gallery/</v>
      </c>
    </row>
    <row r="1030" spans="1:20" ht="20" customHeight="1">
      <c r="A1030" s="14" t="s">
        <v>7738</v>
      </c>
      <c r="B1030" s="14" t="s">
        <v>505</v>
      </c>
      <c r="C1030" s="14" t="s">
        <v>7739</v>
      </c>
      <c r="E1030" s="74">
        <v>36</v>
      </c>
      <c r="F1030" s="74">
        <v>1630</v>
      </c>
      <c r="G1030" s="74">
        <f t="shared" ref="G1030:G1093" si="128">+E1030*12</f>
        <v>432</v>
      </c>
      <c r="H1030" s="80">
        <f t="shared" ref="H1030:H1093" si="129">IF(G1030&gt;0,(IF(F1030&gt;0,G1030/F1030,1000)),0)</f>
        <v>0.26503067484662579</v>
      </c>
      <c r="I1030" s="74">
        <f>INDEX('AWR Data'!A$1:E$8825,MATCH(A1030,'AWR Data'!A$1:A$8825,0),5)</f>
        <v>39</v>
      </c>
      <c r="J1030" s="74">
        <f t="shared" ref="J1030:J1093" si="130">IF(I1030=0,0,IF(I1030&gt;0,IF(I1030&lt;11,G1030,IF(I1030&lt;21,(G1030*0.32),IF(I1030&lt;31,(G1030*0.07),0)))))</f>
        <v>0</v>
      </c>
      <c r="K1030" s="105">
        <f t="shared" ref="K1030:K1093" si="131">IF(G1030,J1030/G1030,0)</f>
        <v>0</v>
      </c>
      <c r="L1030" s="75">
        <v>0</v>
      </c>
      <c r="M1030" s="75">
        <v>0</v>
      </c>
      <c r="N1030" s="75">
        <v>0</v>
      </c>
      <c r="O1030" s="105">
        <v>0</v>
      </c>
      <c r="P1030" s="98">
        <f t="shared" ref="P1030:P1093" si="132">+G1030-L1030</f>
        <v>432</v>
      </c>
      <c r="Q1030" s="98">
        <f t="shared" ref="Q1030:Q1093" si="133">IF(I1030=0,I1030-M1030,IF(M1030,IF(I1030=0,(M1030-0),M1030-I1030),I1030))</f>
        <v>39</v>
      </c>
      <c r="R1030" s="98">
        <f t="shared" ref="R1030:R1093" si="134">+J1030-N1030</f>
        <v>0</v>
      </c>
      <c r="S1030" s="105">
        <f t="shared" ref="S1030:S1093" si="135">+K1030-O1030</f>
        <v>0</v>
      </c>
      <c r="T1030" s="8" t="str">
        <f>IF(I1030=0,"",(INDEX('AWR Data'!A$1:E$8823,MATCH(A1030,'AWR Data'!A$1:A$8823,0),4)))</f>
        <v>http://gardening.about.com/od/perennials/qt/Sun_Hosta.htm</v>
      </c>
    </row>
    <row r="1031" spans="1:20" ht="20" customHeight="1">
      <c r="A1031" s="14" t="s">
        <v>8743</v>
      </c>
      <c r="B1031" s="14" t="s">
        <v>501</v>
      </c>
      <c r="C1031" s="14" t="s">
        <v>8744</v>
      </c>
      <c r="E1031" s="74">
        <v>73</v>
      </c>
      <c r="F1031" s="74">
        <v>0</v>
      </c>
      <c r="G1031" s="74">
        <f t="shared" si="128"/>
        <v>876</v>
      </c>
      <c r="H1031" s="80">
        <f t="shared" si="129"/>
        <v>1000</v>
      </c>
      <c r="I1031" s="74">
        <f>INDEX('AWR Data'!A$1:E$8825,MATCH(A1031,'AWR Data'!A$1:A$8825,0),5)</f>
        <v>39</v>
      </c>
      <c r="J1031" s="74">
        <f t="shared" si="130"/>
        <v>0</v>
      </c>
      <c r="K1031" s="105">
        <f t="shared" si="131"/>
        <v>0</v>
      </c>
      <c r="L1031" s="75">
        <v>0</v>
      </c>
      <c r="M1031" s="75">
        <v>0</v>
      </c>
      <c r="N1031" s="75">
        <v>0</v>
      </c>
      <c r="O1031" s="105">
        <v>0</v>
      </c>
      <c r="P1031" s="98">
        <f t="shared" si="132"/>
        <v>876</v>
      </c>
      <c r="Q1031" s="98">
        <f t="shared" si="133"/>
        <v>39</v>
      </c>
      <c r="R1031" s="98">
        <f t="shared" si="134"/>
        <v>0</v>
      </c>
      <c r="S1031" s="105">
        <f t="shared" si="135"/>
        <v>0</v>
      </c>
      <c r="T1031" s="8" t="str">
        <f>IF(I1031=0,"",(INDEX('AWR Data'!A$1:E$8823,MATCH(A1031,'AWR Data'!A$1:A$8823,0),4)))</f>
        <v>http://gardening.about.com/od/choosingperennialplants/ig/Perennials-for-New-Gardeners/Clematis.htm</v>
      </c>
    </row>
    <row r="1032" spans="1:20" ht="20" customHeight="1">
      <c r="A1032" s="14" t="s">
        <v>10297</v>
      </c>
      <c r="B1032" s="14" t="s">
        <v>1667</v>
      </c>
      <c r="C1032" s="14" t="s">
        <v>10298</v>
      </c>
      <c r="E1032" s="74">
        <v>73</v>
      </c>
      <c r="F1032" s="74">
        <v>4990</v>
      </c>
      <c r="G1032" s="74">
        <f t="shared" si="128"/>
        <v>876</v>
      </c>
      <c r="H1032" s="80">
        <f t="shared" si="129"/>
        <v>0.17555110220440881</v>
      </c>
      <c r="I1032" s="74">
        <f>INDEX('AWR Data'!A$1:E$8825,MATCH(A1032,'AWR Data'!A$1:A$8825,0),5)</f>
        <v>39</v>
      </c>
      <c r="J1032" s="74">
        <f t="shared" si="130"/>
        <v>0</v>
      </c>
      <c r="K1032" s="105">
        <f t="shared" si="131"/>
        <v>0</v>
      </c>
      <c r="L1032" s="75">
        <v>0</v>
      </c>
      <c r="M1032" s="75">
        <v>0</v>
      </c>
      <c r="N1032" s="75">
        <v>0</v>
      </c>
      <c r="O1032" s="105">
        <v>0</v>
      </c>
      <c r="P1032" s="98">
        <f t="shared" si="132"/>
        <v>876</v>
      </c>
      <c r="Q1032" s="98">
        <f t="shared" si="133"/>
        <v>39</v>
      </c>
      <c r="R1032" s="98">
        <f t="shared" si="134"/>
        <v>0</v>
      </c>
      <c r="S1032" s="105">
        <f t="shared" si="135"/>
        <v>0</v>
      </c>
      <c r="T1032" s="8" t="str">
        <f>IF(I1032=0,"",(INDEX('AWR Data'!A$1:E$8823,MATCH(A1032,'AWR Data'!A$1:A$8823,0),4)))</f>
        <v>http://gardening.about.com/od/maintenance/Perennial_Plants_Care_and_Maintenance_of_Flowering_Perennials.htm</v>
      </c>
    </row>
    <row r="1033" spans="1:20" ht="20" customHeight="1">
      <c r="A1033" s="14" t="s">
        <v>12220</v>
      </c>
      <c r="B1033" s="14" t="s">
        <v>516</v>
      </c>
      <c r="C1033" s="14" t="s">
        <v>12221</v>
      </c>
      <c r="E1033" s="74">
        <v>22</v>
      </c>
      <c r="F1033" s="74">
        <v>613</v>
      </c>
      <c r="G1033" s="74">
        <f t="shared" si="128"/>
        <v>264</v>
      </c>
      <c r="H1033" s="80">
        <f t="shared" si="129"/>
        <v>0.43066884176182707</v>
      </c>
      <c r="I1033" s="74">
        <f>INDEX('AWR Data'!A$1:E$8825,MATCH(A1033,'AWR Data'!A$1:A$8825,0),5)</f>
        <v>39</v>
      </c>
      <c r="J1033" s="74">
        <f t="shared" si="130"/>
        <v>0</v>
      </c>
      <c r="K1033" s="105">
        <f t="shared" si="131"/>
        <v>0</v>
      </c>
      <c r="L1033" s="75">
        <v>0</v>
      </c>
      <c r="M1033" s="75">
        <v>0</v>
      </c>
      <c r="N1033" s="75">
        <v>0</v>
      </c>
      <c r="O1033" s="105">
        <v>0</v>
      </c>
      <c r="P1033" s="98">
        <f t="shared" si="132"/>
        <v>264</v>
      </c>
      <c r="Q1033" s="98">
        <f t="shared" si="133"/>
        <v>39</v>
      </c>
      <c r="R1033" s="98">
        <f t="shared" si="134"/>
        <v>0</v>
      </c>
      <c r="S1033" s="105">
        <f t="shared" si="135"/>
        <v>0</v>
      </c>
      <c r="T1033" s="8" t="str">
        <f>IF(I1033=0,"",(INDEX('AWR Data'!A$1:E$8823,MATCH(A1033,'AWR Data'!A$1:A$8823,0),4)))</f>
        <v>http://gardening.about.com/od/choosingperennialplants/ig/Plants-Worth-a-Look/Hydrangea-Pinky-Winky-.htm</v>
      </c>
    </row>
    <row r="1034" spans="1:20" ht="20" customHeight="1">
      <c r="A1034" s="14" t="s">
        <v>12652</v>
      </c>
      <c r="B1034" s="14" t="s">
        <v>573</v>
      </c>
      <c r="C1034" s="14" t="s">
        <v>12653</v>
      </c>
      <c r="E1034" s="74">
        <v>390</v>
      </c>
      <c r="F1034" s="74">
        <v>3960</v>
      </c>
      <c r="G1034" s="74">
        <f t="shared" si="128"/>
        <v>4680</v>
      </c>
      <c r="H1034" s="80">
        <f t="shared" si="129"/>
        <v>1.1818181818181819</v>
      </c>
      <c r="I1034" s="74">
        <f>INDEX('AWR Data'!A$1:E$8825,MATCH(A1034,'AWR Data'!A$1:A$8825,0),5)</f>
        <v>39</v>
      </c>
      <c r="J1034" s="74">
        <f t="shared" si="130"/>
        <v>0</v>
      </c>
      <c r="K1034" s="105">
        <f t="shared" si="131"/>
        <v>0</v>
      </c>
      <c r="L1034" s="75">
        <v>0</v>
      </c>
      <c r="M1034" s="75">
        <v>0</v>
      </c>
      <c r="N1034" s="75">
        <v>0</v>
      </c>
      <c r="O1034" s="105">
        <v>0</v>
      </c>
      <c r="P1034" s="98">
        <f t="shared" si="132"/>
        <v>4680</v>
      </c>
      <c r="Q1034" s="98">
        <f t="shared" si="133"/>
        <v>39</v>
      </c>
      <c r="R1034" s="98">
        <f t="shared" si="134"/>
        <v>0</v>
      </c>
      <c r="S1034" s="105">
        <f t="shared" si="135"/>
        <v>0</v>
      </c>
      <c r="T1034" s="8" t="str">
        <f>IF(I1034=0,"",(INDEX('AWR Data'!A$1:E$8823,MATCH(A1034,'AWR Data'!A$1:A$8823,0),4)))</f>
        <v>http://gardening.about.com/od/plantprofile1/p/Geranium.htm</v>
      </c>
    </row>
    <row r="1035" spans="1:20" ht="20" customHeight="1">
      <c r="A1035" s="14" t="s">
        <v>15702</v>
      </c>
      <c r="B1035" s="14" t="s">
        <v>501</v>
      </c>
      <c r="C1035" s="14" t="s">
        <v>15908</v>
      </c>
      <c r="E1035" s="74">
        <v>170</v>
      </c>
      <c r="F1035" s="74">
        <v>34600</v>
      </c>
      <c r="G1035" s="74">
        <f t="shared" si="128"/>
        <v>2040</v>
      </c>
      <c r="H1035" s="80">
        <f t="shared" si="129"/>
        <v>5.8959537572254334E-2</v>
      </c>
      <c r="I1035" s="74">
        <f>INDEX('AWR Data'!A$1:E$8825,MATCH(A1035,'AWR Data'!A$1:A$8825,0),5)</f>
        <v>39</v>
      </c>
      <c r="J1035" s="74">
        <f t="shared" si="130"/>
        <v>0</v>
      </c>
      <c r="K1035" s="105">
        <f t="shared" si="131"/>
        <v>0</v>
      </c>
      <c r="L1035" s="75">
        <v>0</v>
      </c>
      <c r="M1035" s="75">
        <v>0</v>
      </c>
      <c r="N1035" s="75">
        <v>0</v>
      </c>
      <c r="O1035" s="105">
        <v>0</v>
      </c>
      <c r="P1035" s="98">
        <f t="shared" si="132"/>
        <v>2040</v>
      </c>
      <c r="Q1035" s="98">
        <f t="shared" si="133"/>
        <v>39</v>
      </c>
      <c r="R1035" s="98">
        <f t="shared" si="134"/>
        <v>0</v>
      </c>
      <c r="S1035" s="105">
        <f t="shared" si="135"/>
        <v>0</v>
      </c>
      <c r="T1035" s="8" t="str">
        <f>IF(I1035=0,"",(INDEX('AWR Data'!A$1:E$8823,MATCH(A1035,'AWR Data'!A$1:A$8823,0),4)))</f>
        <v>http://gardening.about.com/od/perennials/a/PruningClematis.htm</v>
      </c>
    </row>
    <row r="1036" spans="1:20" ht="20" customHeight="1">
      <c r="A1036" s="14" t="s">
        <v>16160</v>
      </c>
      <c r="B1036" s="14" t="s">
        <v>513</v>
      </c>
      <c r="C1036" s="14" t="s">
        <v>16363</v>
      </c>
      <c r="E1036" s="74">
        <v>170</v>
      </c>
      <c r="F1036" s="74">
        <v>17100</v>
      </c>
      <c r="G1036" s="74">
        <f t="shared" si="128"/>
        <v>2040</v>
      </c>
      <c r="H1036" s="80">
        <f t="shared" si="129"/>
        <v>0.11929824561403508</v>
      </c>
      <c r="I1036" s="74">
        <f>INDEX('AWR Data'!A$1:E$8825,MATCH(A1036,'AWR Data'!A$1:A$8825,0),5)</f>
        <v>39</v>
      </c>
      <c r="J1036" s="74">
        <f t="shared" si="130"/>
        <v>0</v>
      </c>
      <c r="K1036" s="105">
        <f t="shared" si="131"/>
        <v>0</v>
      </c>
      <c r="L1036" s="75">
        <v>0</v>
      </c>
      <c r="M1036" s="75">
        <v>0</v>
      </c>
      <c r="N1036" s="75">
        <v>0</v>
      </c>
      <c r="O1036" s="105">
        <v>0</v>
      </c>
      <c r="P1036" s="98">
        <f t="shared" si="132"/>
        <v>2040</v>
      </c>
      <c r="Q1036" s="98">
        <f t="shared" si="133"/>
        <v>39</v>
      </c>
      <c r="R1036" s="98">
        <f t="shared" si="134"/>
        <v>0</v>
      </c>
      <c r="S1036" s="105">
        <f t="shared" si="135"/>
        <v>0</v>
      </c>
      <c r="T1036" s="8" t="str">
        <f>IF(I1036=0,"",(INDEX('AWR Data'!A$1:E$8823,MATCH(A1036,'AWR Data'!A$1:A$8823,0),4)))</f>
        <v>http://gardening.about.com/od/treesshrubs/a/Viburnums_2.htm</v>
      </c>
    </row>
    <row r="1037" spans="1:20" ht="20" customHeight="1">
      <c r="A1037" s="14" t="s">
        <v>2305</v>
      </c>
      <c r="B1037" s="14" t="s">
        <v>632</v>
      </c>
      <c r="C1037" s="14" t="s">
        <v>2306</v>
      </c>
      <c r="E1037" s="74">
        <v>110</v>
      </c>
      <c r="F1037" s="74">
        <v>354</v>
      </c>
      <c r="G1037" s="74">
        <f t="shared" si="128"/>
        <v>1320</v>
      </c>
      <c r="H1037" s="80">
        <f t="shared" si="129"/>
        <v>3.7288135593220337</v>
      </c>
      <c r="I1037" s="74">
        <f>INDEX('AWR Data'!A$1:E$8825,MATCH(A1037,'AWR Data'!A$1:A$8825,0),5)</f>
        <v>40</v>
      </c>
      <c r="J1037" s="74">
        <f t="shared" si="130"/>
        <v>0</v>
      </c>
      <c r="K1037" s="105">
        <f t="shared" si="131"/>
        <v>0</v>
      </c>
      <c r="L1037" s="75">
        <v>0</v>
      </c>
      <c r="M1037" s="75">
        <v>0</v>
      </c>
      <c r="N1037" s="75">
        <v>0</v>
      </c>
      <c r="O1037" s="105">
        <v>0</v>
      </c>
      <c r="P1037" s="98">
        <f t="shared" si="132"/>
        <v>1320</v>
      </c>
      <c r="Q1037" s="98">
        <f t="shared" si="133"/>
        <v>40</v>
      </c>
      <c r="R1037" s="98">
        <f t="shared" si="134"/>
        <v>0</v>
      </c>
      <c r="S1037" s="105">
        <f t="shared" si="135"/>
        <v>0</v>
      </c>
      <c r="T1037" s="8" t="str">
        <f>IF(I1037=0,"",(INDEX('AWR Data'!A$1:E$8823,MATCH(A1037,'AWR Data'!A$1:A$8823,0),4)))</f>
        <v>http://gardening.about.com/od/plantprofiles/p/Pansies.htm</v>
      </c>
    </row>
    <row r="1038" spans="1:20" ht="20" customHeight="1">
      <c r="A1038" s="14" t="s">
        <v>5082</v>
      </c>
      <c r="B1038" s="14" t="s">
        <v>2054</v>
      </c>
      <c r="C1038" s="14" t="s">
        <v>5083</v>
      </c>
      <c r="E1038" s="74">
        <v>91</v>
      </c>
      <c r="F1038" s="74">
        <v>5840</v>
      </c>
      <c r="G1038" s="74">
        <f t="shared" si="128"/>
        <v>1092</v>
      </c>
      <c r="H1038" s="80">
        <f t="shared" si="129"/>
        <v>0.18698630136986302</v>
      </c>
      <c r="I1038" s="74">
        <f>INDEX('AWR Data'!A$1:E$8825,MATCH(A1038,'AWR Data'!A$1:A$8825,0),5)</f>
        <v>40</v>
      </c>
      <c r="J1038" s="74">
        <f t="shared" si="130"/>
        <v>0</v>
      </c>
      <c r="K1038" s="105">
        <f t="shared" si="131"/>
        <v>0</v>
      </c>
      <c r="L1038" s="75">
        <v>0</v>
      </c>
      <c r="M1038" s="75">
        <v>0</v>
      </c>
      <c r="N1038" s="75">
        <v>0</v>
      </c>
      <c r="O1038" s="105">
        <v>0</v>
      </c>
      <c r="P1038" s="98">
        <f t="shared" si="132"/>
        <v>1092</v>
      </c>
      <c r="Q1038" s="98">
        <f t="shared" si="133"/>
        <v>40</v>
      </c>
      <c r="R1038" s="98">
        <f t="shared" si="134"/>
        <v>0</v>
      </c>
      <c r="S1038" s="105">
        <f t="shared" si="135"/>
        <v>0</v>
      </c>
      <c r="T1038" s="8" t="str">
        <f>IF(I1038=0,"",(INDEX('AWR Data'!A$1:E$8823,MATCH(A1038,'AWR Data'!A$1:A$8823,0),4)))</f>
        <v>http://gardening.about.com/od/plantprofiles/p/Zinnias.htm</v>
      </c>
    </row>
    <row r="1039" spans="1:20" ht="20" customHeight="1">
      <c r="A1039" s="14" t="s">
        <v>7964</v>
      </c>
      <c r="B1039" s="14" t="s">
        <v>1472</v>
      </c>
      <c r="C1039" s="14" t="s">
        <v>7965</v>
      </c>
      <c r="E1039" s="74">
        <v>480</v>
      </c>
      <c r="F1039" s="74">
        <v>185000</v>
      </c>
      <c r="G1039" s="74">
        <f t="shared" si="128"/>
        <v>5760</v>
      </c>
      <c r="H1039" s="80">
        <f t="shared" si="129"/>
        <v>3.1135135135135134E-2</v>
      </c>
      <c r="I1039" s="74">
        <f>INDEX('AWR Data'!A$1:E$8825,MATCH(A1039,'AWR Data'!A$1:A$8825,0),5)</f>
        <v>40</v>
      </c>
      <c r="J1039" s="74">
        <f t="shared" si="130"/>
        <v>0</v>
      </c>
      <c r="K1039" s="105">
        <f t="shared" si="131"/>
        <v>0</v>
      </c>
      <c r="L1039" s="75">
        <v>0</v>
      </c>
      <c r="M1039" s="75">
        <v>0</v>
      </c>
      <c r="N1039" s="75">
        <v>0</v>
      </c>
      <c r="O1039" s="105">
        <v>0</v>
      </c>
      <c r="P1039" s="98">
        <f t="shared" si="132"/>
        <v>5760</v>
      </c>
      <c r="Q1039" s="98">
        <f t="shared" si="133"/>
        <v>40</v>
      </c>
      <c r="R1039" s="98">
        <f t="shared" si="134"/>
        <v>0</v>
      </c>
      <c r="S1039" s="105">
        <f t="shared" si="135"/>
        <v>0</v>
      </c>
      <c r="T1039" s="8" t="str">
        <f>IF(I1039=0,"",(INDEX('AWR Data'!A$1:E$8823,MATCH(A1039,'AWR Data'!A$1:A$8823,0),4)))</f>
        <v>http://gardening.about.com/od/houseplants/a/Cyclamen.htm</v>
      </c>
    </row>
    <row r="1040" spans="1:20" ht="20" customHeight="1">
      <c r="A1040" s="14" t="s">
        <v>8119</v>
      </c>
      <c r="B1040" s="14" t="s">
        <v>516</v>
      </c>
      <c r="C1040" s="14" t="s">
        <v>8120</v>
      </c>
      <c r="E1040" s="74">
        <v>91</v>
      </c>
      <c r="F1040" s="74">
        <v>1240</v>
      </c>
      <c r="G1040" s="74">
        <f t="shared" si="128"/>
        <v>1092</v>
      </c>
      <c r="H1040" s="80">
        <f t="shared" si="129"/>
        <v>0.88064516129032255</v>
      </c>
      <c r="I1040" s="74">
        <f>INDEX('AWR Data'!A$1:E$8825,MATCH(A1040,'AWR Data'!A$1:A$8825,0),5)</f>
        <v>40</v>
      </c>
      <c r="J1040" s="74">
        <f t="shared" si="130"/>
        <v>0</v>
      </c>
      <c r="K1040" s="105">
        <f t="shared" si="131"/>
        <v>0</v>
      </c>
      <c r="L1040" s="75">
        <v>0</v>
      </c>
      <c r="M1040" s="75">
        <v>0</v>
      </c>
      <c r="N1040" s="75">
        <v>0</v>
      </c>
      <c r="O1040" s="105">
        <v>0</v>
      </c>
      <c r="P1040" s="98">
        <f t="shared" si="132"/>
        <v>1092</v>
      </c>
      <c r="Q1040" s="98">
        <f t="shared" si="133"/>
        <v>40</v>
      </c>
      <c r="R1040" s="98">
        <f t="shared" si="134"/>
        <v>0</v>
      </c>
      <c r="S1040" s="105">
        <f t="shared" si="135"/>
        <v>0</v>
      </c>
      <c r="T1040" s="8" t="str">
        <f>IF(I1040=0,"",(INDEX('AWR Data'!A$1:E$8823,MATCH(A1040,'AWR Data'!A$1:A$8823,0),4)))</f>
        <v>http://gardening.about.com/od/hydrangea/a/Hydrangea_Care_2.htm</v>
      </c>
    </row>
    <row r="1041" spans="1:20" ht="20" customHeight="1">
      <c r="A1041" s="14" t="s">
        <v>8591</v>
      </c>
      <c r="B1041" s="14" t="s">
        <v>516</v>
      </c>
      <c r="C1041" s="14" t="s">
        <v>8592</v>
      </c>
      <c r="E1041" s="74">
        <v>170</v>
      </c>
      <c r="F1041" s="74">
        <v>27100</v>
      </c>
      <c r="G1041" s="74">
        <f t="shared" si="128"/>
        <v>2040</v>
      </c>
      <c r="H1041" s="80">
        <f t="shared" si="129"/>
        <v>7.5276752767527669E-2</v>
      </c>
      <c r="I1041" s="74">
        <f>INDEX('AWR Data'!A$1:E$8825,MATCH(A1041,'AWR Data'!A$1:A$8825,0),5)</f>
        <v>40</v>
      </c>
      <c r="J1041" s="74">
        <f t="shared" si="130"/>
        <v>0</v>
      </c>
      <c r="K1041" s="105">
        <f t="shared" si="131"/>
        <v>0</v>
      </c>
      <c r="L1041" s="75">
        <v>0</v>
      </c>
      <c r="M1041" s="75">
        <v>0</v>
      </c>
      <c r="N1041" s="75">
        <v>0</v>
      </c>
      <c r="O1041" s="105">
        <v>0</v>
      </c>
      <c r="P1041" s="98">
        <f t="shared" si="132"/>
        <v>2040</v>
      </c>
      <c r="Q1041" s="98">
        <f t="shared" si="133"/>
        <v>40</v>
      </c>
      <c r="R1041" s="98">
        <f t="shared" si="134"/>
        <v>0</v>
      </c>
      <c r="S1041" s="105">
        <f t="shared" si="135"/>
        <v>0</v>
      </c>
      <c r="T1041" s="8" t="str">
        <f>IF(I1041=0,"",(INDEX('AWR Data'!A$1:E$8823,MATCH(A1041,'AWR Data'!A$1:A$8823,0),4)))</f>
        <v>http://gardening.about.com/od/treesshrubs/a/Prune_Hydrangea.htm</v>
      </c>
    </row>
    <row r="1042" spans="1:20" ht="20" customHeight="1">
      <c r="A1042" s="14" t="s">
        <v>8563</v>
      </c>
      <c r="B1042" s="14" t="s">
        <v>516</v>
      </c>
      <c r="C1042" s="14" t="s">
        <v>8564</v>
      </c>
      <c r="E1042" s="74">
        <v>390</v>
      </c>
      <c r="F1042" s="74">
        <v>32100</v>
      </c>
      <c r="G1042" s="74">
        <f t="shared" si="128"/>
        <v>4680</v>
      </c>
      <c r="H1042" s="80">
        <f t="shared" si="129"/>
        <v>0.14579439252336449</v>
      </c>
      <c r="I1042" s="74">
        <f>INDEX('AWR Data'!A$1:E$8825,MATCH(A1042,'AWR Data'!A$1:A$8825,0),5)</f>
        <v>40</v>
      </c>
      <c r="J1042" s="74">
        <f t="shared" si="130"/>
        <v>0</v>
      </c>
      <c r="K1042" s="105">
        <f t="shared" si="131"/>
        <v>0</v>
      </c>
      <c r="L1042" s="75">
        <v>0</v>
      </c>
      <c r="M1042" s="75">
        <v>0</v>
      </c>
      <c r="N1042" s="75">
        <v>0</v>
      </c>
      <c r="O1042" s="105">
        <v>0</v>
      </c>
      <c r="P1042" s="98">
        <f t="shared" si="132"/>
        <v>4680</v>
      </c>
      <c r="Q1042" s="98">
        <f t="shared" si="133"/>
        <v>40</v>
      </c>
      <c r="R1042" s="98">
        <f t="shared" si="134"/>
        <v>0</v>
      </c>
      <c r="S1042" s="105">
        <f t="shared" si="135"/>
        <v>0</v>
      </c>
      <c r="T1042" s="8" t="str">
        <f>IF(I1042=0,"",(INDEX('AWR Data'!A$1:E$8823,MATCH(A1042,'AWR Data'!A$1:A$8823,0),4)))</f>
        <v>http://gardening.about.com/od/craftsanddecor/ss/Dried_Hydrangea.htm</v>
      </c>
    </row>
    <row r="1043" spans="1:20" ht="20" customHeight="1">
      <c r="A1043" s="14" t="s">
        <v>8785</v>
      </c>
      <c r="B1043" s="14" t="s">
        <v>516</v>
      </c>
      <c r="C1043" s="14" t="s">
        <v>8786</v>
      </c>
      <c r="E1043" s="74">
        <v>170</v>
      </c>
      <c r="F1043" s="74">
        <v>170</v>
      </c>
      <c r="G1043" s="74">
        <f t="shared" si="128"/>
        <v>2040</v>
      </c>
      <c r="H1043" s="80">
        <f t="shared" si="129"/>
        <v>12</v>
      </c>
      <c r="I1043" s="74">
        <f>INDEX('AWR Data'!A$1:E$8825,MATCH(A1043,'AWR Data'!A$1:A$8825,0),5)</f>
        <v>40</v>
      </c>
      <c r="J1043" s="74">
        <f t="shared" si="130"/>
        <v>0</v>
      </c>
      <c r="K1043" s="105">
        <f t="shared" si="131"/>
        <v>0</v>
      </c>
      <c r="L1043" s="75">
        <v>0</v>
      </c>
      <c r="M1043" s="75">
        <v>0</v>
      </c>
      <c r="N1043" s="75">
        <v>0</v>
      </c>
      <c r="O1043" s="105">
        <v>0</v>
      </c>
      <c r="P1043" s="98">
        <f t="shared" si="132"/>
        <v>2040</v>
      </c>
      <c r="Q1043" s="98">
        <f t="shared" si="133"/>
        <v>40</v>
      </c>
      <c r="R1043" s="98">
        <f t="shared" si="134"/>
        <v>0</v>
      </c>
      <c r="S1043" s="105">
        <f t="shared" si="135"/>
        <v>0</v>
      </c>
      <c r="T1043" s="8" t="str">
        <f>IF(I1043=0,"",(INDEX('AWR Data'!A$1:E$8823,MATCH(A1043,'AWR Data'!A$1:A$8823,0),4)))</f>
        <v>http://gardening.about.com/od/treesshrubs/a/Prune_Hydrangea.htm</v>
      </c>
    </row>
    <row r="1044" spans="1:20" ht="20" customHeight="1">
      <c r="A1044" s="14" t="s">
        <v>8802</v>
      </c>
      <c r="B1044" s="14" t="s">
        <v>573</v>
      </c>
      <c r="C1044" s="14" t="s">
        <v>8803</v>
      </c>
      <c r="E1044" s="74">
        <v>28</v>
      </c>
      <c r="F1044" s="74">
        <v>496</v>
      </c>
      <c r="G1044" s="74">
        <f t="shared" si="128"/>
        <v>336</v>
      </c>
      <c r="H1044" s="80">
        <f t="shared" si="129"/>
        <v>0.67741935483870963</v>
      </c>
      <c r="I1044" s="74">
        <f>INDEX('AWR Data'!A$1:E$8825,MATCH(A1044,'AWR Data'!A$1:A$8825,0),5)</f>
        <v>40</v>
      </c>
      <c r="J1044" s="74">
        <f t="shared" si="130"/>
        <v>0</v>
      </c>
      <c r="K1044" s="105">
        <f t="shared" si="131"/>
        <v>0</v>
      </c>
      <c r="L1044" s="75">
        <v>0</v>
      </c>
      <c r="M1044" s="75">
        <v>0</v>
      </c>
      <c r="N1044" s="75">
        <v>0</v>
      </c>
      <c r="O1044" s="105">
        <v>0</v>
      </c>
      <c r="P1044" s="98">
        <f t="shared" si="132"/>
        <v>336</v>
      </c>
      <c r="Q1044" s="98">
        <f t="shared" si="133"/>
        <v>40</v>
      </c>
      <c r="R1044" s="98">
        <f t="shared" si="134"/>
        <v>0</v>
      </c>
      <c r="S1044" s="105">
        <f t="shared" si="135"/>
        <v>0</v>
      </c>
      <c r="T1044" s="8" t="str">
        <f>IF(I1044=0,"",(INDEX('AWR Data'!A$1:E$8823,MATCH(A1044,'AWR Data'!A$1:A$8823,0),4)))</f>
        <v>http://gardening.about.com/od/winterinthegarden/ss/Store_Geraniums_3.htm</v>
      </c>
    </row>
    <row r="1045" spans="1:20" ht="20" customHeight="1">
      <c r="A1045" s="14" t="s">
        <v>12287</v>
      </c>
      <c r="B1045" s="14" t="s">
        <v>573</v>
      </c>
      <c r="C1045" s="14" t="s">
        <v>12288</v>
      </c>
      <c r="E1045" s="74">
        <v>73</v>
      </c>
      <c r="F1045" s="74">
        <v>11700</v>
      </c>
      <c r="G1045" s="74">
        <f t="shared" si="128"/>
        <v>876</v>
      </c>
      <c r="H1045" s="80">
        <f t="shared" si="129"/>
        <v>7.4871794871794878E-2</v>
      </c>
      <c r="I1045" s="74">
        <f>INDEX('AWR Data'!A$1:E$8825,MATCH(A1045,'AWR Data'!A$1:A$8825,0),5)</f>
        <v>40</v>
      </c>
      <c r="J1045" s="74">
        <f t="shared" si="130"/>
        <v>0</v>
      </c>
      <c r="K1045" s="105">
        <f t="shared" si="131"/>
        <v>0</v>
      </c>
      <c r="L1045" s="75">
        <v>0</v>
      </c>
      <c r="M1045" s="75">
        <v>0</v>
      </c>
      <c r="N1045" s="75">
        <v>0</v>
      </c>
      <c r="O1045" s="105">
        <v>0</v>
      </c>
      <c r="P1045" s="98">
        <f t="shared" si="132"/>
        <v>876</v>
      </c>
      <c r="Q1045" s="98">
        <f t="shared" si="133"/>
        <v>40</v>
      </c>
      <c r="R1045" s="98">
        <f t="shared" si="134"/>
        <v>0</v>
      </c>
      <c r="S1045" s="105">
        <f t="shared" si="135"/>
        <v>0</v>
      </c>
      <c r="T1045" s="8" t="str">
        <f>IF(I1045=0,"",(INDEX('AWR Data'!A$1:E$8823,MATCH(A1045,'AWR Data'!A$1:A$8823,0),4)))</f>
        <v>http://gardening.about.com/od/plantprofile1/p/Geranium.htm</v>
      </c>
    </row>
    <row r="1046" spans="1:20" ht="20" customHeight="1">
      <c r="A1046" s="14" t="s">
        <v>14081</v>
      </c>
      <c r="B1046" s="14" t="s">
        <v>464</v>
      </c>
      <c r="C1046" s="14" t="s">
        <v>14082</v>
      </c>
      <c r="E1046" s="74">
        <v>2900</v>
      </c>
      <c r="F1046" s="74">
        <v>422000</v>
      </c>
      <c r="G1046" s="74">
        <f t="shared" si="128"/>
        <v>34800</v>
      </c>
      <c r="H1046" s="80">
        <f t="shared" si="129"/>
        <v>8.2464454976303322E-2</v>
      </c>
      <c r="I1046" s="74">
        <f>INDEX('AWR Data'!A$1:E$8825,MATCH(A1046,'AWR Data'!A$1:A$8825,0),5)</f>
        <v>40</v>
      </c>
      <c r="J1046" s="74">
        <f t="shared" si="130"/>
        <v>0</v>
      </c>
      <c r="K1046" s="105">
        <f t="shared" si="131"/>
        <v>0</v>
      </c>
      <c r="L1046" s="75">
        <v>0</v>
      </c>
      <c r="M1046" s="75">
        <v>0</v>
      </c>
      <c r="N1046" s="75">
        <v>0</v>
      </c>
      <c r="O1046" s="105">
        <v>0</v>
      </c>
      <c r="P1046" s="98">
        <f t="shared" si="132"/>
        <v>34800</v>
      </c>
      <c r="Q1046" s="98">
        <f t="shared" si="133"/>
        <v>40</v>
      </c>
      <c r="R1046" s="98">
        <f t="shared" si="134"/>
        <v>0</v>
      </c>
      <c r="S1046" s="105">
        <f t="shared" si="135"/>
        <v>0</v>
      </c>
      <c r="T1046" s="8" t="str">
        <f>IF(I1046=0,"",(INDEX('AWR Data'!A$1:E$8823,MATCH(A1046,'AWR Data'!A$1:A$8823,0),4)))</f>
        <v>http://gardening.about.com/od/houseplants/ig/Houseplants/African-Violet.--qD.htm</v>
      </c>
    </row>
    <row r="1047" spans="1:20" ht="20" customHeight="1">
      <c r="A1047" s="14" t="s">
        <v>14798</v>
      </c>
      <c r="B1047" s="14" t="s">
        <v>920</v>
      </c>
      <c r="C1047" s="14" t="s">
        <v>14799</v>
      </c>
      <c r="E1047" s="74">
        <v>36</v>
      </c>
      <c r="F1047" s="74">
        <v>5650</v>
      </c>
      <c r="G1047" s="74">
        <f t="shared" si="128"/>
        <v>432</v>
      </c>
      <c r="H1047" s="80">
        <f t="shared" si="129"/>
        <v>7.6460176991150444E-2</v>
      </c>
      <c r="I1047" s="74">
        <f>INDEX('AWR Data'!A$1:E$8825,MATCH(A1047,'AWR Data'!A$1:A$8825,0),5)</f>
        <v>40</v>
      </c>
      <c r="J1047" s="74">
        <f t="shared" si="130"/>
        <v>0</v>
      </c>
      <c r="K1047" s="105">
        <f t="shared" si="131"/>
        <v>0</v>
      </c>
      <c r="L1047" s="75">
        <v>0</v>
      </c>
      <c r="M1047" s="75">
        <v>0</v>
      </c>
      <c r="N1047" s="75">
        <v>0</v>
      </c>
      <c r="O1047" s="105">
        <v>0</v>
      </c>
      <c r="P1047" s="98">
        <f t="shared" si="132"/>
        <v>432</v>
      </c>
      <c r="Q1047" s="98">
        <f t="shared" si="133"/>
        <v>40</v>
      </c>
      <c r="R1047" s="98">
        <f t="shared" si="134"/>
        <v>0</v>
      </c>
      <c r="S1047" s="105">
        <f t="shared" si="135"/>
        <v>0</v>
      </c>
      <c r="T1047" s="8" t="str">
        <f>IF(I1047=0,"",(INDEX('AWR Data'!A$1:E$8823,MATCH(A1047,'AWR Data'!A$1:A$8823,0),4)))</f>
        <v>http://gardening.about.com/od/pruning/a/Pruning_Lilacs.htm</v>
      </c>
    </row>
    <row r="1048" spans="1:20" ht="20" customHeight="1">
      <c r="A1048" s="14" t="s">
        <v>1327</v>
      </c>
      <c r="B1048" s="14" t="s">
        <v>929</v>
      </c>
      <c r="C1048" s="14" t="s">
        <v>1328</v>
      </c>
      <c r="E1048" s="74">
        <v>170</v>
      </c>
      <c r="F1048" s="74">
        <v>5970</v>
      </c>
      <c r="G1048" s="74">
        <f t="shared" si="128"/>
        <v>2040</v>
      </c>
      <c r="H1048" s="80">
        <f t="shared" si="129"/>
        <v>0.34170854271356782</v>
      </c>
      <c r="I1048" s="74">
        <f>INDEX('AWR Data'!A$1:E$8825,MATCH(A1048,'AWR Data'!A$1:A$8825,0),5)</f>
        <v>41</v>
      </c>
      <c r="J1048" s="74">
        <f t="shared" si="130"/>
        <v>0</v>
      </c>
      <c r="K1048" s="105">
        <f t="shared" si="131"/>
        <v>0</v>
      </c>
      <c r="L1048" s="75">
        <v>0</v>
      </c>
      <c r="M1048" s="75">
        <v>0</v>
      </c>
      <c r="N1048" s="75">
        <v>0</v>
      </c>
      <c r="O1048" s="105">
        <v>0</v>
      </c>
      <c r="P1048" s="98">
        <f t="shared" si="132"/>
        <v>2040</v>
      </c>
      <c r="Q1048" s="98">
        <f t="shared" si="133"/>
        <v>41</v>
      </c>
      <c r="R1048" s="98">
        <f t="shared" si="134"/>
        <v>0</v>
      </c>
      <c r="S1048" s="105">
        <f t="shared" si="135"/>
        <v>0</v>
      </c>
      <c r="T1048" s="8" t="str">
        <f>IF(I1048=0,"",(INDEX('AWR Data'!A$1:E$8823,MATCH(A1048,'AWR Data'!A$1:A$8823,0),4)))</f>
        <v>http://gardening.about.com/od/choosingperennialplants/ig/Perennials-for-New-Gardeners/Sedum--Showy-Stonecrop-.htm</v>
      </c>
    </row>
    <row r="1049" spans="1:20" ht="20" customHeight="1">
      <c r="A1049" s="14" t="s">
        <v>4331</v>
      </c>
      <c r="B1049" s="14" t="s">
        <v>269</v>
      </c>
      <c r="C1049" s="14" t="s">
        <v>4332</v>
      </c>
      <c r="E1049" s="74">
        <v>58</v>
      </c>
      <c r="F1049" s="74">
        <v>1450</v>
      </c>
      <c r="G1049" s="74">
        <f t="shared" si="128"/>
        <v>696</v>
      </c>
      <c r="H1049" s="80">
        <f t="shared" si="129"/>
        <v>0.48</v>
      </c>
      <c r="I1049" s="74">
        <f>INDEX('AWR Data'!A$1:E$8825,MATCH(A1049,'AWR Data'!A$1:A$8825,0),5)</f>
        <v>41</v>
      </c>
      <c r="J1049" s="74">
        <f t="shared" si="130"/>
        <v>0</v>
      </c>
      <c r="K1049" s="105">
        <f t="shared" si="131"/>
        <v>0</v>
      </c>
      <c r="L1049" s="75">
        <v>0</v>
      </c>
      <c r="M1049" s="75">
        <v>0</v>
      </c>
      <c r="N1049" s="75">
        <v>0</v>
      </c>
      <c r="O1049" s="105">
        <v>0</v>
      </c>
      <c r="P1049" s="98">
        <f t="shared" si="132"/>
        <v>696</v>
      </c>
      <c r="Q1049" s="98">
        <f t="shared" si="133"/>
        <v>41</v>
      </c>
      <c r="R1049" s="98">
        <f t="shared" si="134"/>
        <v>0</v>
      </c>
      <c r="S1049" s="105">
        <f t="shared" si="135"/>
        <v>0</v>
      </c>
      <c r="T1049" s="8" t="str">
        <f>IF(I1049=0,"",(INDEX('AWR Data'!A$1:E$8823,MATCH(A1049,'AWR Data'!A$1:A$8823,0),4)))</f>
        <v>http://gardening.about.com/od/floweringbulbs/a/StoringBulbs.htm</v>
      </c>
    </row>
    <row r="1050" spans="1:20" ht="20" customHeight="1">
      <c r="A1050" s="14" t="s">
        <v>5710</v>
      </c>
      <c r="B1050" s="14" t="s">
        <v>989</v>
      </c>
      <c r="C1050" s="14" t="s">
        <v>5915</v>
      </c>
      <c r="E1050" s="74">
        <v>210</v>
      </c>
      <c r="F1050" s="74">
        <v>24300</v>
      </c>
      <c r="G1050" s="74">
        <f t="shared" si="128"/>
        <v>2520</v>
      </c>
      <c r="H1050" s="80">
        <f t="shared" si="129"/>
        <v>0.1037037037037037</v>
      </c>
      <c r="I1050" s="74">
        <f>INDEX('AWR Data'!A$1:E$8825,MATCH(A1050,'AWR Data'!A$1:A$8825,0),5)</f>
        <v>41</v>
      </c>
      <c r="J1050" s="74">
        <f t="shared" si="130"/>
        <v>0</v>
      </c>
      <c r="K1050" s="105">
        <f t="shared" si="131"/>
        <v>0</v>
      </c>
      <c r="L1050" s="75">
        <v>0</v>
      </c>
      <c r="M1050" s="75">
        <v>0</v>
      </c>
      <c r="N1050" s="75">
        <v>0</v>
      </c>
      <c r="O1050" s="105">
        <v>0</v>
      </c>
      <c r="P1050" s="98">
        <f t="shared" si="132"/>
        <v>2520</v>
      </c>
      <c r="Q1050" s="98">
        <f t="shared" si="133"/>
        <v>41</v>
      </c>
      <c r="R1050" s="98">
        <f t="shared" si="134"/>
        <v>0</v>
      </c>
      <c r="S1050" s="105">
        <f t="shared" si="135"/>
        <v>0</v>
      </c>
      <c r="T1050" s="8" t="str">
        <f>IF(I1050=0,"",(INDEX('AWR Data'!A$1:E$8823,MATCH(A1050,'AWR Data'!A$1:A$8823,0),4)))</f>
        <v>http://gardening.about.com/od/urbansmallgardens/Small_Garden_Design_and_Urban_Garden_Ideas.htm</v>
      </c>
    </row>
    <row r="1051" spans="1:20" ht="20" customHeight="1">
      <c r="A1051" s="14" t="s">
        <v>8173</v>
      </c>
      <c r="B1051" s="14" t="s">
        <v>17334</v>
      </c>
      <c r="C1051" s="14" t="s">
        <v>8174</v>
      </c>
      <c r="E1051" s="98">
        <v>1900</v>
      </c>
      <c r="F1051" s="98">
        <v>310000</v>
      </c>
      <c r="G1051" s="98">
        <f t="shared" si="128"/>
        <v>22800</v>
      </c>
      <c r="H1051" s="80">
        <f t="shared" si="129"/>
        <v>7.3548387096774193E-2</v>
      </c>
      <c r="I1051" s="98">
        <f>INDEX('AWR Data'!A$1:E$8825,MATCH(A1051,'AWR Data'!A$1:A$8825,0),5)</f>
        <v>41</v>
      </c>
      <c r="J1051" s="98">
        <f t="shared" si="130"/>
        <v>0</v>
      </c>
      <c r="K1051" s="105">
        <f t="shared" si="131"/>
        <v>0</v>
      </c>
      <c r="L1051" s="75">
        <v>0</v>
      </c>
      <c r="M1051" s="75">
        <v>0</v>
      </c>
      <c r="N1051" s="75">
        <v>0</v>
      </c>
      <c r="O1051" s="105">
        <v>0</v>
      </c>
      <c r="P1051" s="98">
        <f t="shared" si="132"/>
        <v>22800</v>
      </c>
      <c r="Q1051" s="98">
        <f t="shared" si="133"/>
        <v>41</v>
      </c>
      <c r="R1051" s="98">
        <f t="shared" si="134"/>
        <v>0</v>
      </c>
      <c r="S1051" s="105">
        <f t="shared" si="135"/>
        <v>0</v>
      </c>
      <c r="T1051" s="8" t="str">
        <f>IF(I1051=0,"",(INDEX('AWR Data'!A$1:E$8823,MATCH(A1051,'AWR Data'!A$1:A$8823,0),4)))</f>
        <v>http://gardening.about.com/od/houseplants/tp/FloweringHouseplants.htm</v>
      </c>
    </row>
    <row r="1052" spans="1:20" ht="20" customHeight="1">
      <c r="A1052" s="14" t="s">
        <v>8190</v>
      </c>
      <c r="B1052" s="14" t="s">
        <v>1472</v>
      </c>
      <c r="C1052" s="14" t="s">
        <v>7995</v>
      </c>
      <c r="E1052" s="74">
        <v>46</v>
      </c>
      <c r="F1052" s="74">
        <v>684000</v>
      </c>
      <c r="G1052" s="74">
        <f t="shared" si="128"/>
        <v>552</v>
      </c>
      <c r="H1052" s="80">
        <f t="shared" si="129"/>
        <v>8.0701754385964909E-4</v>
      </c>
      <c r="I1052" s="74">
        <f>INDEX('AWR Data'!A$1:E$8825,MATCH(A1052,'AWR Data'!A$1:A$8825,0),5)</f>
        <v>41</v>
      </c>
      <c r="J1052" s="74">
        <f t="shared" si="130"/>
        <v>0</v>
      </c>
      <c r="K1052" s="105">
        <f t="shared" si="131"/>
        <v>0</v>
      </c>
      <c r="L1052" s="75">
        <v>0</v>
      </c>
      <c r="M1052" s="75">
        <v>0</v>
      </c>
      <c r="N1052" s="75">
        <v>0</v>
      </c>
      <c r="O1052" s="105">
        <v>0</v>
      </c>
      <c r="P1052" s="98">
        <f t="shared" si="132"/>
        <v>552</v>
      </c>
      <c r="Q1052" s="98">
        <f t="shared" si="133"/>
        <v>41</v>
      </c>
      <c r="R1052" s="98">
        <f t="shared" si="134"/>
        <v>0</v>
      </c>
      <c r="S1052" s="105">
        <f t="shared" si="135"/>
        <v>0</v>
      </c>
      <c r="T1052" s="8" t="str">
        <f>IF(I1052=0,"",(INDEX('AWR Data'!A$1:E$8823,MATCH(A1052,'AWR Data'!A$1:A$8823,0),4)))</f>
        <v>http://gardening.about.com/od/winterinthegarden/a/Poinsettia.htm</v>
      </c>
    </row>
    <row r="1053" spans="1:20" ht="20" customHeight="1">
      <c r="A1053" s="14" t="s">
        <v>8666</v>
      </c>
      <c r="B1053" s="14" t="s">
        <v>415</v>
      </c>
      <c r="C1053" s="14" t="s">
        <v>8667</v>
      </c>
      <c r="E1053" s="74">
        <v>140</v>
      </c>
      <c r="F1053" s="74">
        <v>1630</v>
      </c>
      <c r="G1053" s="74">
        <f t="shared" si="128"/>
        <v>1680</v>
      </c>
      <c r="H1053" s="80">
        <f t="shared" si="129"/>
        <v>1.0306748466257669</v>
      </c>
      <c r="I1053" s="74">
        <f>INDEX('AWR Data'!A$1:E$8825,MATCH(A1053,'AWR Data'!A$1:A$8825,0),5)</f>
        <v>41</v>
      </c>
      <c r="J1053" s="74">
        <f t="shared" si="130"/>
        <v>0</v>
      </c>
      <c r="K1053" s="105">
        <f t="shared" si="131"/>
        <v>0</v>
      </c>
      <c r="L1053" s="75">
        <v>0</v>
      </c>
      <c r="M1053" s="75">
        <v>0</v>
      </c>
      <c r="N1053" s="75">
        <v>0</v>
      </c>
      <c r="O1053" s="105">
        <v>0</v>
      </c>
      <c r="P1053" s="98">
        <f t="shared" si="132"/>
        <v>1680</v>
      </c>
      <c r="Q1053" s="98">
        <f t="shared" si="133"/>
        <v>41</v>
      </c>
      <c r="R1053" s="98">
        <f t="shared" si="134"/>
        <v>0</v>
      </c>
      <c r="S1053" s="105">
        <f t="shared" si="135"/>
        <v>0</v>
      </c>
      <c r="T1053" s="8" t="str">
        <f>IF(I1053=0,"",(INDEX('AWR Data'!A$1:E$8823,MATCH(A1053,'AWR Data'!A$1:A$8823,0),4)))</f>
        <v>http://gardening.about.com/od/plantprofiles/a/SB_Impatiens.htm</v>
      </c>
    </row>
    <row r="1054" spans="1:20" ht="20" customHeight="1">
      <c r="A1054" s="14" t="s">
        <v>9324</v>
      </c>
      <c r="B1054" s="14" t="s">
        <v>920</v>
      </c>
      <c r="C1054" s="14" t="s">
        <v>9325</v>
      </c>
      <c r="E1054" s="74">
        <v>1600</v>
      </c>
      <c r="F1054" s="74">
        <v>465000</v>
      </c>
      <c r="G1054" s="74">
        <f t="shared" si="128"/>
        <v>19200</v>
      </c>
      <c r="H1054" s="80">
        <f t="shared" si="129"/>
        <v>4.1290322580645161E-2</v>
      </c>
      <c r="I1054" s="74">
        <f>INDEX('AWR Data'!A$1:E$8825,MATCH(A1054,'AWR Data'!A$1:A$8825,0),5)</f>
        <v>41</v>
      </c>
      <c r="J1054" s="74">
        <f t="shared" si="130"/>
        <v>0</v>
      </c>
      <c r="K1054" s="105">
        <f t="shared" si="131"/>
        <v>0</v>
      </c>
      <c r="L1054" s="75">
        <v>0</v>
      </c>
      <c r="M1054" s="75">
        <v>0</v>
      </c>
      <c r="N1054" s="75">
        <v>0</v>
      </c>
      <c r="O1054" s="105">
        <v>0</v>
      </c>
      <c r="P1054" s="98">
        <f t="shared" si="132"/>
        <v>19200</v>
      </c>
      <c r="Q1054" s="98">
        <f t="shared" si="133"/>
        <v>41</v>
      </c>
      <c r="R1054" s="98">
        <f t="shared" si="134"/>
        <v>0</v>
      </c>
      <c r="S1054" s="105">
        <f t="shared" si="135"/>
        <v>0</v>
      </c>
      <c r="T1054" s="8" t="str">
        <f>IF(I1054=0,"",(INDEX('AWR Data'!A$1:E$8823,MATCH(A1054,'AWR Data'!A$1:A$8823,0),4)))</f>
        <v>http://gardening.about.com/od/floweringshrubs/p/Lilacs.htm</v>
      </c>
    </row>
    <row r="1055" spans="1:20" ht="20" customHeight="1">
      <c r="A1055" s="14" t="s">
        <v>11281</v>
      </c>
      <c r="B1055" s="14" t="s">
        <v>1178</v>
      </c>
      <c r="C1055" s="14" t="s">
        <v>11282</v>
      </c>
      <c r="E1055" s="74">
        <v>210</v>
      </c>
      <c r="F1055" s="74">
        <v>9550</v>
      </c>
      <c r="G1055" s="74">
        <f t="shared" si="128"/>
        <v>2520</v>
      </c>
      <c r="H1055" s="80">
        <f t="shared" si="129"/>
        <v>0.26387434554973821</v>
      </c>
      <c r="I1055" s="74">
        <f>INDEX('AWR Data'!A$1:E$8825,MATCH(A1055,'AWR Data'!A$1:A$8825,0),5)</f>
        <v>41</v>
      </c>
      <c r="J1055" s="74">
        <f t="shared" si="130"/>
        <v>0</v>
      </c>
      <c r="K1055" s="105">
        <f t="shared" si="131"/>
        <v>0</v>
      </c>
      <c r="L1055" s="75">
        <v>0</v>
      </c>
      <c r="M1055" s="75">
        <v>0</v>
      </c>
      <c r="N1055" s="75">
        <v>0</v>
      </c>
      <c r="O1055" s="105">
        <v>0</v>
      </c>
      <c r="P1055" s="98">
        <f t="shared" si="132"/>
        <v>2520</v>
      </c>
      <c r="Q1055" s="98">
        <f t="shared" si="133"/>
        <v>41</v>
      </c>
      <c r="R1055" s="98">
        <f t="shared" si="134"/>
        <v>0</v>
      </c>
      <c r="S1055" s="105">
        <f t="shared" si="135"/>
        <v>0</v>
      </c>
      <c r="T1055" s="8" t="str">
        <f>IF(I1055=0,"",(INDEX('AWR Data'!A$1:E$8823,MATCH(A1055,'AWR Data'!A$1:A$8823,0),4)))</f>
        <v>http://gardening.about.com/b/2009/09/08/planting-peonies.htm</v>
      </c>
    </row>
    <row r="1056" spans="1:20" ht="20" customHeight="1">
      <c r="A1056" s="14" t="s">
        <v>14376</v>
      </c>
      <c r="B1056" s="14" t="s">
        <v>573</v>
      </c>
      <c r="C1056" s="14" t="s">
        <v>14377</v>
      </c>
      <c r="E1056" s="74">
        <v>58</v>
      </c>
      <c r="F1056" s="74">
        <v>9680</v>
      </c>
      <c r="G1056" s="74">
        <f t="shared" si="128"/>
        <v>696</v>
      </c>
      <c r="H1056" s="80">
        <f t="shared" si="129"/>
        <v>7.1900826446280985E-2</v>
      </c>
      <c r="I1056" s="74">
        <f>INDEX('AWR Data'!A$1:E$8825,MATCH(A1056,'AWR Data'!A$1:A$8825,0),5)</f>
        <v>41</v>
      </c>
      <c r="J1056" s="74">
        <f t="shared" si="130"/>
        <v>0</v>
      </c>
      <c r="K1056" s="105">
        <f t="shared" si="131"/>
        <v>0</v>
      </c>
      <c r="L1056" s="75">
        <v>0</v>
      </c>
      <c r="M1056" s="75">
        <v>0</v>
      </c>
      <c r="N1056" s="75">
        <v>0</v>
      </c>
      <c r="O1056" s="105">
        <v>0</v>
      </c>
      <c r="P1056" s="98">
        <f t="shared" si="132"/>
        <v>696</v>
      </c>
      <c r="Q1056" s="98">
        <f t="shared" si="133"/>
        <v>41</v>
      </c>
      <c r="R1056" s="98">
        <f t="shared" si="134"/>
        <v>0</v>
      </c>
      <c r="S1056" s="105">
        <f t="shared" si="135"/>
        <v>0</v>
      </c>
      <c r="T1056" s="8" t="str">
        <f>IF(I1056=0,"",(INDEX('AWR Data'!A$1:E$8823,MATCH(A1056,'AWR Data'!A$1:A$8823,0),4)))</f>
        <v>http://gardening.about.com/od/plantprofile1/p/Growing-Caring-For-And-Using-Scented-Geraniums.htm</v>
      </c>
    </row>
    <row r="1057" spans="1:20" ht="20" customHeight="1">
      <c r="A1057" s="14" t="s">
        <v>15190</v>
      </c>
      <c r="B1057" s="14" t="s">
        <v>279</v>
      </c>
      <c r="C1057" s="14" t="s">
        <v>15191</v>
      </c>
      <c r="E1057" s="74">
        <v>28</v>
      </c>
      <c r="F1057" s="74">
        <v>6270</v>
      </c>
      <c r="G1057" s="74">
        <f t="shared" si="128"/>
        <v>336</v>
      </c>
      <c r="H1057" s="80">
        <f t="shared" si="129"/>
        <v>5.3588516746411484E-2</v>
      </c>
      <c r="I1057" s="74">
        <f>INDEX('AWR Data'!A$1:E$8825,MATCH(A1057,'AWR Data'!A$1:A$8825,0),5)</f>
        <v>41</v>
      </c>
      <c r="J1057" s="74">
        <f t="shared" si="130"/>
        <v>0</v>
      </c>
      <c r="K1057" s="105">
        <f t="shared" si="131"/>
        <v>0</v>
      </c>
      <c r="L1057" s="75">
        <v>0</v>
      </c>
      <c r="M1057" s="75">
        <v>0</v>
      </c>
      <c r="N1057" s="75">
        <v>0</v>
      </c>
      <c r="O1057" s="105">
        <v>0</v>
      </c>
      <c r="P1057" s="98">
        <f t="shared" si="132"/>
        <v>336</v>
      </c>
      <c r="Q1057" s="98">
        <f t="shared" si="133"/>
        <v>41</v>
      </c>
      <c r="R1057" s="98">
        <f t="shared" si="134"/>
        <v>0</v>
      </c>
      <c r="S1057" s="105">
        <f t="shared" si="135"/>
        <v>0</v>
      </c>
      <c r="T1057" s="8" t="str">
        <f>IF(I1057=0,"",(INDEX('AWR Data'!A$1:E$8823,MATCH(A1057,'AWR Data'!A$1:A$8823,0),4)))</f>
        <v>http://gardening.about.com/od/soniasgarden/a/Bromeliads_2.htm</v>
      </c>
    </row>
    <row r="1058" spans="1:20" ht="20" customHeight="1">
      <c r="A1058" s="14" t="s">
        <v>16209</v>
      </c>
      <c r="B1058" s="14" t="s">
        <v>513</v>
      </c>
      <c r="C1058" s="14" t="s">
        <v>16210</v>
      </c>
      <c r="E1058" s="74">
        <v>320</v>
      </c>
      <c r="F1058" s="74">
        <v>3960</v>
      </c>
      <c r="G1058" s="74">
        <f t="shared" si="128"/>
        <v>3840</v>
      </c>
      <c r="H1058" s="80">
        <f t="shared" si="129"/>
        <v>0.96969696969696972</v>
      </c>
      <c r="I1058" s="74">
        <f>INDEX('AWR Data'!A$1:E$8825,MATCH(A1058,'AWR Data'!A$1:A$8825,0),5)</f>
        <v>41</v>
      </c>
      <c r="J1058" s="74">
        <f t="shared" si="130"/>
        <v>0</v>
      </c>
      <c r="K1058" s="105">
        <f t="shared" si="131"/>
        <v>0</v>
      </c>
      <c r="L1058" s="75">
        <v>0</v>
      </c>
      <c r="M1058" s="75">
        <v>0</v>
      </c>
      <c r="N1058" s="75">
        <v>0</v>
      </c>
      <c r="O1058" s="105">
        <v>0</v>
      </c>
      <c r="P1058" s="98">
        <f t="shared" si="132"/>
        <v>3840</v>
      </c>
      <c r="Q1058" s="98">
        <f t="shared" si="133"/>
        <v>41</v>
      </c>
      <c r="R1058" s="98">
        <f t="shared" si="134"/>
        <v>0</v>
      </c>
      <c r="S1058" s="105">
        <f t="shared" si="135"/>
        <v>0</v>
      </c>
      <c r="T1058" s="8" t="str">
        <f>IF(I1058=0,"",(INDEX('AWR Data'!A$1:E$8823,MATCH(A1058,'AWR Data'!A$1:A$8823,0),4)))</f>
        <v>http://gardening.about.com/od/treesshrubs/a/Viburnums_3.htm</v>
      </c>
    </row>
    <row r="1059" spans="1:20" ht="20" customHeight="1">
      <c r="A1059" s="14" t="s">
        <v>2061</v>
      </c>
      <c r="B1059" s="14" t="s">
        <v>505</v>
      </c>
      <c r="C1059" s="14" t="s">
        <v>2062</v>
      </c>
      <c r="E1059" s="74">
        <v>28</v>
      </c>
      <c r="F1059" s="74">
        <v>1970</v>
      </c>
      <c r="G1059" s="74">
        <f t="shared" si="128"/>
        <v>336</v>
      </c>
      <c r="H1059" s="80">
        <f t="shared" si="129"/>
        <v>0.17055837563451776</v>
      </c>
      <c r="I1059" s="74">
        <f>INDEX('AWR Data'!A$1:E$8825,MATCH(A1059,'AWR Data'!A$1:A$8825,0),5)</f>
        <v>42</v>
      </c>
      <c r="J1059" s="74">
        <f t="shared" si="130"/>
        <v>0</v>
      </c>
      <c r="K1059" s="105">
        <f t="shared" si="131"/>
        <v>0</v>
      </c>
      <c r="L1059" s="75">
        <v>0</v>
      </c>
      <c r="M1059" s="75">
        <v>0</v>
      </c>
      <c r="N1059" s="75">
        <v>0</v>
      </c>
      <c r="O1059" s="105">
        <v>0</v>
      </c>
      <c r="P1059" s="98">
        <f t="shared" si="132"/>
        <v>336</v>
      </c>
      <c r="Q1059" s="98">
        <f t="shared" si="133"/>
        <v>42</v>
      </c>
      <c r="R1059" s="98">
        <f t="shared" si="134"/>
        <v>0</v>
      </c>
      <c r="S1059" s="105">
        <f t="shared" si="135"/>
        <v>0</v>
      </c>
      <c r="T1059" s="8" t="str">
        <f>IF(I1059=0,"",(INDEX('AWR Data'!A$1:E$8823,MATCH(A1059,'AWR Data'!A$1:A$8823,0),4)))</f>
        <v>http://gardening.about.com/od/perennials/qt/Sun_Hosta.htm</v>
      </c>
    </row>
    <row r="1060" spans="1:20" ht="20" customHeight="1">
      <c r="A1060" s="14" t="s">
        <v>1970</v>
      </c>
      <c r="B1060" s="14" t="s">
        <v>279</v>
      </c>
      <c r="C1060" s="14" t="s">
        <v>1971</v>
      </c>
      <c r="E1060" s="74">
        <v>320</v>
      </c>
      <c r="F1060" s="74">
        <v>8870</v>
      </c>
      <c r="G1060" s="74">
        <f t="shared" si="128"/>
        <v>3840</v>
      </c>
      <c r="H1060" s="80">
        <f t="shared" si="129"/>
        <v>0.43291995490417134</v>
      </c>
      <c r="I1060" s="74">
        <f>INDEX('AWR Data'!A$1:E$8825,MATCH(A1060,'AWR Data'!A$1:A$8825,0),5)</f>
        <v>42</v>
      </c>
      <c r="J1060" s="74">
        <f t="shared" si="130"/>
        <v>0</v>
      </c>
      <c r="K1060" s="105">
        <f t="shared" si="131"/>
        <v>0</v>
      </c>
      <c r="L1060" s="75">
        <v>0</v>
      </c>
      <c r="M1060" s="75">
        <v>0</v>
      </c>
      <c r="N1060" s="75">
        <v>0</v>
      </c>
      <c r="O1060" s="105">
        <v>0</v>
      </c>
      <c r="P1060" s="98">
        <f t="shared" si="132"/>
        <v>3840</v>
      </c>
      <c r="Q1060" s="98">
        <f t="shared" si="133"/>
        <v>42</v>
      </c>
      <c r="R1060" s="98">
        <f t="shared" si="134"/>
        <v>0</v>
      </c>
      <c r="S1060" s="105">
        <f t="shared" si="135"/>
        <v>0</v>
      </c>
      <c r="T1060" s="8" t="str">
        <f>IF(I1060=0,"",(INDEX('AWR Data'!A$1:E$8823,MATCH(A1060,'AWR Data'!A$1:A$8823,0),4)))</f>
        <v>http://gardening.about.com/od/soniasgarden/a/Bromeliads.htm</v>
      </c>
    </row>
    <row r="1061" spans="1:20" ht="20" customHeight="1">
      <c r="A1061" s="14" t="s">
        <v>6268</v>
      </c>
      <c r="B1061" s="14" t="s">
        <v>17535</v>
      </c>
      <c r="C1061" s="14" t="s">
        <v>6269</v>
      </c>
      <c r="E1061" s="74">
        <v>1900</v>
      </c>
      <c r="F1061" s="74">
        <v>272000</v>
      </c>
      <c r="G1061" s="74">
        <f t="shared" si="128"/>
        <v>22800</v>
      </c>
      <c r="H1061" s="80">
        <f t="shared" si="129"/>
        <v>8.38235294117647E-2</v>
      </c>
      <c r="I1061" s="74">
        <f>INDEX('AWR Data'!A$1:E$8825,MATCH(A1061,'AWR Data'!A$1:A$8825,0),5)</f>
        <v>42</v>
      </c>
      <c r="J1061" s="74">
        <f t="shared" si="130"/>
        <v>0</v>
      </c>
      <c r="K1061" s="105">
        <f t="shared" si="131"/>
        <v>0</v>
      </c>
      <c r="L1061" s="75">
        <v>0</v>
      </c>
      <c r="M1061" s="75">
        <v>0</v>
      </c>
      <c r="N1061" s="75">
        <v>0</v>
      </c>
      <c r="O1061" s="105">
        <v>0</v>
      </c>
      <c r="P1061" s="98">
        <f t="shared" si="132"/>
        <v>22800</v>
      </c>
      <c r="Q1061" s="98">
        <f t="shared" si="133"/>
        <v>42</v>
      </c>
      <c r="R1061" s="98">
        <f t="shared" si="134"/>
        <v>0</v>
      </c>
      <c r="S1061" s="105">
        <f t="shared" si="135"/>
        <v>0</v>
      </c>
      <c r="T1061" s="8" t="str">
        <f>IF(I1061=0,"",(INDEX('AWR Data'!A$1:E$8823,MATCH(A1061,'AWR Data'!A$1:A$8823,0),4)))</f>
        <v>http://gardening.about.com/od/toppicktools/tp/Pruning_Shears.htm</v>
      </c>
    </row>
    <row r="1062" spans="1:20" ht="20" customHeight="1">
      <c r="A1062" s="14" t="s">
        <v>9829</v>
      </c>
      <c r="B1062" s="14" t="s">
        <v>920</v>
      </c>
      <c r="C1062" s="14" t="s">
        <v>9830</v>
      </c>
      <c r="E1062" s="74">
        <v>110</v>
      </c>
      <c r="F1062" s="74">
        <v>3280</v>
      </c>
      <c r="G1062" s="74">
        <f t="shared" si="128"/>
        <v>1320</v>
      </c>
      <c r="H1062" s="80">
        <f t="shared" si="129"/>
        <v>0.40243902439024393</v>
      </c>
      <c r="I1062" s="74">
        <f>INDEX('AWR Data'!A$1:E$8825,MATCH(A1062,'AWR Data'!A$1:A$8825,0),5)</f>
        <v>42</v>
      </c>
      <c r="J1062" s="74">
        <f t="shared" si="130"/>
        <v>0</v>
      </c>
      <c r="K1062" s="105">
        <f t="shared" si="131"/>
        <v>0</v>
      </c>
      <c r="L1062" s="75">
        <v>0</v>
      </c>
      <c r="M1062" s="75">
        <v>0</v>
      </c>
      <c r="N1062" s="75">
        <v>0</v>
      </c>
      <c r="O1062" s="105">
        <v>0</v>
      </c>
      <c r="P1062" s="98">
        <f t="shared" si="132"/>
        <v>1320</v>
      </c>
      <c r="Q1062" s="98">
        <f t="shared" si="133"/>
        <v>42</v>
      </c>
      <c r="R1062" s="98">
        <f t="shared" si="134"/>
        <v>0</v>
      </c>
      <c r="S1062" s="105">
        <f t="shared" si="135"/>
        <v>0</v>
      </c>
      <c r="T1062" s="8" t="str">
        <f>IF(I1062=0,"",(INDEX('AWR Data'!A$1:E$8823,MATCH(A1062,'AWR Data'!A$1:A$8823,0),4)))</f>
        <v>http://gardening.about.com/od/floweringshrubs/p/Lilacs.htm</v>
      </c>
    </row>
    <row r="1063" spans="1:20" ht="20" customHeight="1">
      <c r="A1063" s="14" t="s">
        <v>14944</v>
      </c>
      <c r="B1063" s="14" t="s">
        <v>505</v>
      </c>
      <c r="C1063" s="14" t="s">
        <v>14945</v>
      </c>
      <c r="E1063" s="74">
        <v>28</v>
      </c>
      <c r="F1063" s="74">
        <v>3440</v>
      </c>
      <c r="G1063" s="74">
        <f t="shared" si="128"/>
        <v>336</v>
      </c>
      <c r="H1063" s="80">
        <f t="shared" si="129"/>
        <v>9.7674418604651161E-2</v>
      </c>
      <c r="I1063" s="74">
        <f>INDEX('AWR Data'!A$1:E$8825,MATCH(A1063,'AWR Data'!A$1:A$8825,0),5)</f>
        <v>42</v>
      </c>
      <c r="J1063" s="74">
        <f t="shared" si="130"/>
        <v>0</v>
      </c>
      <c r="K1063" s="105">
        <f t="shared" si="131"/>
        <v>0</v>
      </c>
      <c r="L1063" s="75">
        <v>0</v>
      </c>
      <c r="M1063" s="75">
        <v>0</v>
      </c>
      <c r="N1063" s="75">
        <v>0</v>
      </c>
      <c r="O1063" s="105">
        <v>0</v>
      </c>
      <c r="P1063" s="98">
        <f t="shared" si="132"/>
        <v>336</v>
      </c>
      <c r="Q1063" s="98">
        <f t="shared" si="133"/>
        <v>42</v>
      </c>
      <c r="R1063" s="98">
        <f t="shared" si="134"/>
        <v>0</v>
      </c>
      <c r="S1063" s="105">
        <f t="shared" si="135"/>
        <v>0</v>
      </c>
      <c r="T1063" s="8" t="str">
        <f>IF(I1063=0,"",(INDEX('AWR Data'!A$1:E$8823,MATCH(A1063,'AWR Data'!A$1:A$8823,0),4)))</f>
        <v>http://gardening.about.com/od/perennials/qt/Sun_Hosta.htm</v>
      </c>
    </row>
    <row r="1064" spans="1:20" ht="20" customHeight="1">
      <c r="A1064" s="14" t="s">
        <v>16763</v>
      </c>
      <c r="B1064" s="14" t="s">
        <v>246</v>
      </c>
      <c r="C1064" s="14" t="s">
        <v>16764</v>
      </c>
      <c r="E1064" s="74">
        <v>36</v>
      </c>
      <c r="F1064" s="74">
        <v>2150</v>
      </c>
      <c r="G1064" s="74">
        <f t="shared" si="128"/>
        <v>432</v>
      </c>
      <c r="H1064" s="80">
        <f t="shared" si="129"/>
        <v>0.20093023255813955</v>
      </c>
      <c r="I1064" s="74">
        <f>INDEX('AWR Data'!A$1:E$8825,MATCH(A1064,'AWR Data'!A$1:A$8825,0),5)</f>
        <v>42</v>
      </c>
      <c r="J1064" s="74">
        <f t="shared" si="130"/>
        <v>0</v>
      </c>
      <c r="K1064" s="105">
        <f t="shared" si="131"/>
        <v>0</v>
      </c>
      <c r="L1064" s="75">
        <v>0</v>
      </c>
      <c r="M1064" s="75">
        <v>0</v>
      </c>
      <c r="N1064" s="75">
        <v>0</v>
      </c>
      <c r="O1064" s="105">
        <v>0</v>
      </c>
      <c r="P1064" s="98">
        <f t="shared" si="132"/>
        <v>432</v>
      </c>
      <c r="Q1064" s="98">
        <f t="shared" si="133"/>
        <v>42</v>
      </c>
      <c r="R1064" s="98">
        <f t="shared" si="134"/>
        <v>0</v>
      </c>
      <c r="S1064" s="105">
        <f t="shared" si="135"/>
        <v>0</v>
      </c>
      <c r="T1064" s="8" t="str">
        <f>IF(I1064=0,"",(INDEX('AWR Data'!A$1:E$8823,MATCH(A1064,'AWR Data'!A$1:A$8823,0),4)))</f>
        <v>http://gardening.about.com/od/plantprofile1/p/Allium.htm</v>
      </c>
    </row>
    <row r="1065" spans="1:20" ht="20" customHeight="1">
      <c r="A1065" s="14" t="s">
        <v>16912</v>
      </c>
      <c r="B1065" s="14" t="s">
        <v>699</v>
      </c>
      <c r="C1065" s="14" t="s">
        <v>16913</v>
      </c>
      <c r="E1065" s="74">
        <v>91</v>
      </c>
      <c r="F1065" s="74">
        <v>204</v>
      </c>
      <c r="G1065" s="74">
        <f t="shared" si="128"/>
        <v>1092</v>
      </c>
      <c r="H1065" s="80">
        <f t="shared" si="129"/>
        <v>5.3529411764705879</v>
      </c>
      <c r="I1065" s="74">
        <f>INDEX('AWR Data'!A$1:E$8825,MATCH(A1065,'AWR Data'!A$1:A$8825,0),5)</f>
        <v>42</v>
      </c>
      <c r="J1065" s="74">
        <f t="shared" si="130"/>
        <v>0</v>
      </c>
      <c r="K1065" s="105">
        <f t="shared" si="131"/>
        <v>0</v>
      </c>
      <c r="L1065" s="75">
        <v>0</v>
      </c>
      <c r="M1065" s="75">
        <v>0</v>
      </c>
      <c r="N1065" s="75">
        <v>0</v>
      </c>
      <c r="O1065" s="105">
        <v>0</v>
      </c>
      <c r="P1065" s="98">
        <f t="shared" si="132"/>
        <v>1092</v>
      </c>
      <c r="Q1065" s="98">
        <f t="shared" si="133"/>
        <v>42</v>
      </c>
      <c r="R1065" s="98">
        <f t="shared" si="134"/>
        <v>0</v>
      </c>
      <c r="S1065" s="105">
        <f t="shared" si="135"/>
        <v>0</v>
      </c>
      <c r="T1065" s="8" t="str">
        <f>IF(I1065=0,"",(INDEX('AWR Data'!A$1:E$8823,MATCH(A1065,'AWR Data'!A$1:A$8823,0),4)))</f>
        <v>http://gardening.about.com/od/houseplants/a/BringIndoors.htm</v>
      </c>
    </row>
    <row r="1066" spans="1:20" ht="20" customHeight="1">
      <c r="A1066" s="14" t="s">
        <v>2662</v>
      </c>
      <c r="B1066" s="14" t="s">
        <v>568</v>
      </c>
      <c r="E1066" s="74">
        <v>36</v>
      </c>
      <c r="F1066" s="74">
        <v>2</v>
      </c>
      <c r="G1066" s="74">
        <f t="shared" si="128"/>
        <v>432</v>
      </c>
      <c r="H1066" s="80">
        <f t="shared" si="129"/>
        <v>216</v>
      </c>
      <c r="I1066" s="74">
        <f>INDEX('AWR Data'!A$1:E$8825,MATCH(A1066,'AWR Data'!A$1:A$8825,0),5)</f>
        <v>43</v>
      </c>
      <c r="J1066" s="74">
        <f t="shared" si="130"/>
        <v>0</v>
      </c>
      <c r="K1066" s="105">
        <f t="shared" si="131"/>
        <v>0</v>
      </c>
      <c r="L1066" s="75">
        <v>0</v>
      </c>
      <c r="M1066" s="75">
        <v>0</v>
      </c>
      <c r="N1066" s="75">
        <v>0</v>
      </c>
      <c r="O1066" s="105">
        <v>0</v>
      </c>
      <c r="P1066" s="98">
        <f t="shared" si="132"/>
        <v>432</v>
      </c>
      <c r="Q1066" s="98">
        <f t="shared" si="133"/>
        <v>43</v>
      </c>
      <c r="R1066" s="98">
        <f t="shared" si="134"/>
        <v>0</v>
      </c>
      <c r="S1066" s="105">
        <f t="shared" si="135"/>
        <v>0</v>
      </c>
      <c r="T1066" s="8" t="str">
        <f>IF(I1066=0,"",(INDEX('AWR Data'!A$1:E$8823,MATCH(A1066,'AWR Data'!A$1:A$8823,0),4)))</f>
        <v>http://gardening.about.com/od/winterinthegarden/a/ForceSpShrubs.htm</v>
      </c>
    </row>
    <row r="1067" spans="1:20" ht="20" customHeight="1">
      <c r="A1067" s="14" t="s">
        <v>4804</v>
      </c>
      <c r="B1067" s="14" t="s">
        <v>269</v>
      </c>
      <c r="C1067" s="14" t="s">
        <v>4805</v>
      </c>
      <c r="E1067" s="74">
        <v>73</v>
      </c>
      <c r="F1067" s="74">
        <v>59800</v>
      </c>
      <c r="G1067" s="74">
        <f t="shared" si="128"/>
        <v>876</v>
      </c>
      <c r="H1067" s="80">
        <f t="shared" si="129"/>
        <v>1.4648829431438127E-2</v>
      </c>
      <c r="I1067" s="74">
        <f>INDEX('AWR Data'!A$1:E$8825,MATCH(A1067,'AWR Data'!A$1:A$8825,0),5)</f>
        <v>43</v>
      </c>
      <c r="J1067" s="74">
        <f t="shared" si="130"/>
        <v>0</v>
      </c>
      <c r="K1067" s="105">
        <f t="shared" si="131"/>
        <v>0</v>
      </c>
      <c r="L1067" s="75">
        <v>0</v>
      </c>
      <c r="M1067" s="75">
        <v>0</v>
      </c>
      <c r="N1067" s="75">
        <v>0</v>
      </c>
      <c r="O1067" s="105">
        <v>0</v>
      </c>
      <c r="P1067" s="98">
        <f t="shared" si="132"/>
        <v>876</v>
      </c>
      <c r="Q1067" s="98">
        <f t="shared" si="133"/>
        <v>43</v>
      </c>
      <c r="R1067" s="98">
        <f t="shared" si="134"/>
        <v>0</v>
      </c>
      <c r="S1067" s="105">
        <f t="shared" si="135"/>
        <v>0</v>
      </c>
      <c r="T1067" s="8" t="str">
        <f>IF(I1067=0,"",(INDEX('AWR Data'!A$1:E$8823,MATCH(A1067,'AWR Data'!A$1:A$8823,0),4)))</f>
        <v>http://gardening.about.com/od/floweringbulbs/a/StoringBulbs.htm</v>
      </c>
    </row>
    <row r="1068" spans="1:20" ht="20" customHeight="1">
      <c r="A1068" s="14" t="s">
        <v>5109</v>
      </c>
      <c r="B1068" s="14" t="s">
        <v>573</v>
      </c>
      <c r="C1068" s="14" t="s">
        <v>5110</v>
      </c>
      <c r="E1068" s="74">
        <v>260</v>
      </c>
      <c r="F1068" s="74">
        <v>2850</v>
      </c>
      <c r="G1068" s="74">
        <f t="shared" si="128"/>
        <v>3120</v>
      </c>
      <c r="H1068" s="80">
        <f t="shared" si="129"/>
        <v>1.0947368421052632</v>
      </c>
      <c r="I1068" s="74">
        <f>INDEX('AWR Data'!A$1:E$8825,MATCH(A1068,'AWR Data'!A$1:A$8825,0),5)</f>
        <v>43</v>
      </c>
      <c r="J1068" s="74">
        <f t="shared" si="130"/>
        <v>0</v>
      </c>
      <c r="K1068" s="105">
        <f t="shared" si="131"/>
        <v>0</v>
      </c>
      <c r="L1068" s="75">
        <v>0</v>
      </c>
      <c r="M1068" s="75">
        <v>0</v>
      </c>
      <c r="N1068" s="75">
        <v>0</v>
      </c>
      <c r="O1068" s="105">
        <v>0</v>
      </c>
      <c r="P1068" s="98">
        <f t="shared" si="132"/>
        <v>3120</v>
      </c>
      <c r="Q1068" s="98">
        <f t="shared" si="133"/>
        <v>43</v>
      </c>
      <c r="R1068" s="98">
        <f t="shared" si="134"/>
        <v>0</v>
      </c>
      <c r="S1068" s="105">
        <f t="shared" si="135"/>
        <v>0</v>
      </c>
      <c r="T1068" s="8" t="str">
        <f>IF(I1068=0,"",(INDEX('AWR Data'!A$1:E$8823,MATCH(A1068,'AWR Data'!A$1:A$8823,0),4)))</f>
        <v>http://gardening.about.com/od/plantprofile1/p/Geranium.htm</v>
      </c>
    </row>
    <row r="1069" spans="1:20" ht="20" customHeight="1">
      <c r="A1069" s="14" t="s">
        <v>5377</v>
      </c>
      <c r="B1069" s="14" t="s">
        <v>516</v>
      </c>
      <c r="C1069" s="14" t="s">
        <v>5378</v>
      </c>
      <c r="E1069" s="74">
        <v>140</v>
      </c>
      <c r="F1069" s="74">
        <v>3680</v>
      </c>
      <c r="G1069" s="74">
        <f t="shared" si="128"/>
        <v>1680</v>
      </c>
      <c r="H1069" s="80">
        <f t="shared" si="129"/>
        <v>0.45652173913043476</v>
      </c>
      <c r="I1069" s="74">
        <f>INDEX('AWR Data'!A$1:E$8825,MATCH(A1069,'AWR Data'!A$1:A$8825,0),5)</f>
        <v>43</v>
      </c>
      <c r="J1069" s="74">
        <f t="shared" si="130"/>
        <v>0</v>
      </c>
      <c r="K1069" s="105">
        <f t="shared" si="131"/>
        <v>0</v>
      </c>
      <c r="L1069" s="75">
        <v>0</v>
      </c>
      <c r="M1069" s="75">
        <v>0</v>
      </c>
      <c r="N1069" s="75">
        <v>0</v>
      </c>
      <c r="O1069" s="105">
        <v>0</v>
      </c>
      <c r="P1069" s="98">
        <f t="shared" si="132"/>
        <v>1680</v>
      </c>
      <c r="Q1069" s="98">
        <f t="shared" si="133"/>
        <v>43</v>
      </c>
      <c r="R1069" s="98">
        <f t="shared" si="134"/>
        <v>0</v>
      </c>
      <c r="S1069" s="105">
        <f t="shared" si="135"/>
        <v>0</v>
      </c>
      <c r="T1069" s="8" t="str">
        <f>IF(I1069=0,"",(INDEX('AWR Data'!A$1:E$8823,MATCH(A1069,'AWR Data'!A$1:A$8823,0),4)))</f>
        <v>http://gardening.about.com/od/hydrangea/ig/Forever---Ever-Hydrangea/Double-Pink-Forever---Ever-Hyd.htm</v>
      </c>
    </row>
    <row r="1070" spans="1:20" ht="20" customHeight="1">
      <c r="A1070" s="106" t="s">
        <v>9466</v>
      </c>
      <c r="B1070" s="106" t="s">
        <v>920</v>
      </c>
      <c r="C1070" s="106" t="s">
        <v>9467</v>
      </c>
      <c r="D1070" s="106"/>
      <c r="E1070" s="109">
        <v>33100</v>
      </c>
      <c r="F1070" s="109">
        <v>5130000</v>
      </c>
      <c r="G1070" s="109">
        <f t="shared" si="128"/>
        <v>397200</v>
      </c>
      <c r="H1070" s="107">
        <f t="shared" si="129"/>
        <v>7.7426900584795316E-2</v>
      </c>
      <c r="I1070" s="109">
        <f>INDEX('AWR Data'!A$1:E$8825,MATCH(A1070,'AWR Data'!A$1:A$8825,0),5)</f>
        <v>43</v>
      </c>
      <c r="J1070" s="109">
        <f t="shared" si="130"/>
        <v>0</v>
      </c>
      <c r="K1070" s="124">
        <f t="shared" si="131"/>
        <v>0</v>
      </c>
      <c r="L1070" s="108">
        <v>0</v>
      </c>
      <c r="M1070" s="108">
        <v>0</v>
      </c>
      <c r="N1070" s="108">
        <v>0</v>
      </c>
      <c r="O1070" s="124">
        <v>0</v>
      </c>
      <c r="P1070" s="109">
        <f t="shared" si="132"/>
        <v>397200</v>
      </c>
      <c r="Q1070" s="109">
        <f t="shared" si="133"/>
        <v>43</v>
      </c>
      <c r="R1070" s="109">
        <f t="shared" si="134"/>
        <v>0</v>
      </c>
      <c r="S1070" s="124">
        <f t="shared" si="135"/>
        <v>0</v>
      </c>
      <c r="T1070" s="110" t="str">
        <f>IF(I1070=0,"",(INDEX('AWR Data'!A$1:E$8823,MATCH(A1070,'AWR Data'!A$1:A$8823,0),4)))</f>
        <v>http://gardening.about.com/od/pruning/a/Pruning_Lilacs.htm</v>
      </c>
    </row>
    <row r="1071" spans="1:20" ht="20" customHeight="1">
      <c r="A1071" s="14" t="s">
        <v>12205</v>
      </c>
      <c r="B1071" s="14" t="s">
        <v>929</v>
      </c>
      <c r="C1071" s="14" t="s">
        <v>12206</v>
      </c>
      <c r="E1071" s="74">
        <v>73</v>
      </c>
      <c r="F1071" s="74">
        <v>12800</v>
      </c>
      <c r="G1071" s="74">
        <f t="shared" si="128"/>
        <v>876</v>
      </c>
      <c r="H1071" s="80">
        <f t="shared" si="129"/>
        <v>6.8437499999999998E-2</v>
      </c>
      <c r="I1071" s="74">
        <f>INDEX('AWR Data'!A$1:E$8825,MATCH(A1071,'AWR Data'!A$1:A$8825,0),5)</f>
        <v>43</v>
      </c>
      <c r="J1071" s="74">
        <f t="shared" si="130"/>
        <v>0</v>
      </c>
      <c r="K1071" s="105">
        <f t="shared" si="131"/>
        <v>0</v>
      </c>
      <c r="L1071" s="75">
        <v>0</v>
      </c>
      <c r="M1071" s="75">
        <v>0</v>
      </c>
      <c r="N1071" s="75">
        <v>0</v>
      </c>
      <c r="O1071" s="105">
        <v>0</v>
      </c>
      <c r="P1071" s="98">
        <f t="shared" si="132"/>
        <v>876</v>
      </c>
      <c r="Q1071" s="98">
        <f t="shared" si="133"/>
        <v>43</v>
      </c>
      <c r="R1071" s="98">
        <f t="shared" si="134"/>
        <v>0</v>
      </c>
      <c r="S1071" s="105">
        <f t="shared" si="135"/>
        <v>0</v>
      </c>
      <c r="T1071" s="8" t="str">
        <f>IF(I1071=0,"",(INDEX('AWR Data'!A$1:E$8823,MATCH(A1071,'AWR Data'!A$1:A$8823,0),4)))</f>
        <v>http://gardening.about.com/od/plantprofile1/p/Sedum.htm</v>
      </c>
    </row>
    <row r="1072" spans="1:20" ht="20" customHeight="1">
      <c r="A1072" s="14" t="s">
        <v>15577</v>
      </c>
      <c r="B1072" s="14" t="s">
        <v>573</v>
      </c>
      <c r="C1072" s="14" t="s">
        <v>15578</v>
      </c>
      <c r="E1072" s="74">
        <v>58</v>
      </c>
      <c r="F1072" s="74">
        <v>4790</v>
      </c>
      <c r="G1072" s="74">
        <f t="shared" si="128"/>
        <v>696</v>
      </c>
      <c r="H1072" s="80">
        <f t="shared" si="129"/>
        <v>0.14530271398747391</v>
      </c>
      <c r="I1072" s="74">
        <f>INDEX('AWR Data'!A$1:E$8825,MATCH(A1072,'AWR Data'!A$1:A$8825,0),5)</f>
        <v>43</v>
      </c>
      <c r="J1072" s="74">
        <f t="shared" si="130"/>
        <v>0</v>
      </c>
      <c r="K1072" s="105">
        <f t="shared" si="131"/>
        <v>0</v>
      </c>
      <c r="L1072" s="75">
        <v>0</v>
      </c>
      <c r="M1072" s="75">
        <v>0</v>
      </c>
      <c r="N1072" s="75">
        <v>0</v>
      </c>
      <c r="O1072" s="105">
        <v>0</v>
      </c>
      <c r="P1072" s="98">
        <f t="shared" si="132"/>
        <v>696</v>
      </c>
      <c r="Q1072" s="98">
        <f t="shared" si="133"/>
        <v>43</v>
      </c>
      <c r="R1072" s="98">
        <f t="shared" si="134"/>
        <v>0</v>
      </c>
      <c r="S1072" s="105">
        <f t="shared" si="135"/>
        <v>0</v>
      </c>
      <c r="T1072" s="8" t="str">
        <f>IF(I1072=0,"",(INDEX('AWR Data'!A$1:E$8823,MATCH(A1072,'AWR Data'!A$1:A$8823,0),4)))</f>
        <v>http://gardening.about.com/od/plantprofile1/p/Geranium.htm</v>
      </c>
    </row>
    <row r="1073" spans="1:20" ht="20" customHeight="1">
      <c r="A1073" s="14" t="s">
        <v>16551</v>
      </c>
      <c r="B1073" s="14" t="s">
        <v>2004</v>
      </c>
      <c r="C1073" s="14" t="s">
        <v>16552</v>
      </c>
      <c r="E1073" s="74">
        <v>46</v>
      </c>
      <c r="F1073" s="74">
        <v>13700</v>
      </c>
      <c r="G1073" s="74">
        <f t="shared" si="128"/>
        <v>552</v>
      </c>
      <c r="H1073" s="80">
        <f t="shared" si="129"/>
        <v>4.0291970802919706E-2</v>
      </c>
      <c r="I1073" s="74">
        <f>INDEX('AWR Data'!A$1:E$8825,MATCH(A1073,'AWR Data'!A$1:A$8825,0),5)</f>
        <v>43</v>
      </c>
      <c r="J1073" s="74">
        <f t="shared" si="130"/>
        <v>0</v>
      </c>
      <c r="K1073" s="105">
        <f t="shared" si="131"/>
        <v>0</v>
      </c>
      <c r="L1073" s="75">
        <v>0</v>
      </c>
      <c r="M1073" s="75">
        <v>0</v>
      </c>
      <c r="N1073" s="75">
        <v>0</v>
      </c>
      <c r="O1073" s="105">
        <v>0</v>
      </c>
      <c r="P1073" s="98">
        <f t="shared" si="132"/>
        <v>552</v>
      </c>
      <c r="Q1073" s="98">
        <f t="shared" si="133"/>
        <v>43</v>
      </c>
      <c r="R1073" s="98">
        <f t="shared" si="134"/>
        <v>0</v>
      </c>
      <c r="S1073" s="105">
        <f t="shared" si="135"/>
        <v>0</v>
      </c>
      <c r="T1073" s="8" t="str">
        <f>IF(I1073=0,"",(INDEX('AWR Data'!A$1:E$8823,MATCH(A1073,'AWR Data'!A$1:A$8823,0),4)))</f>
        <v>http://gardening.about.com/od/plantprofiles/a/Petunias.htm</v>
      </c>
    </row>
    <row r="1074" spans="1:20" ht="20" customHeight="1">
      <c r="A1074" s="14" t="s">
        <v>16557</v>
      </c>
      <c r="B1074" s="14" t="s">
        <v>2004</v>
      </c>
      <c r="C1074" s="14" t="s">
        <v>16558</v>
      </c>
      <c r="E1074" s="74">
        <v>46</v>
      </c>
      <c r="F1074" s="74">
        <v>6630</v>
      </c>
      <c r="G1074" s="74">
        <f t="shared" si="128"/>
        <v>552</v>
      </c>
      <c r="H1074" s="80">
        <f t="shared" si="129"/>
        <v>8.3257918552036195E-2</v>
      </c>
      <c r="I1074" s="74">
        <f>INDEX('AWR Data'!A$1:E$8825,MATCH(A1074,'AWR Data'!A$1:A$8825,0),5)</f>
        <v>43</v>
      </c>
      <c r="J1074" s="74">
        <f t="shared" si="130"/>
        <v>0</v>
      </c>
      <c r="K1074" s="105">
        <f t="shared" si="131"/>
        <v>0</v>
      </c>
      <c r="L1074" s="75">
        <v>0</v>
      </c>
      <c r="M1074" s="75">
        <v>0</v>
      </c>
      <c r="N1074" s="75">
        <v>0</v>
      </c>
      <c r="O1074" s="105">
        <v>0</v>
      </c>
      <c r="P1074" s="98">
        <f t="shared" si="132"/>
        <v>552</v>
      </c>
      <c r="Q1074" s="98">
        <f t="shared" si="133"/>
        <v>43</v>
      </c>
      <c r="R1074" s="98">
        <f t="shared" si="134"/>
        <v>0</v>
      </c>
      <c r="S1074" s="105">
        <f t="shared" si="135"/>
        <v>0</v>
      </c>
      <c r="T1074" s="8" t="str">
        <f>IF(I1074=0,"",(INDEX('AWR Data'!A$1:E$8823,MATCH(A1074,'AWR Data'!A$1:A$8823,0),4)))</f>
        <v>http://gardening.about.com/od/plantprofiles/a/Petunias.htm</v>
      </c>
    </row>
    <row r="1075" spans="1:20" ht="20" customHeight="1">
      <c r="A1075" s="14" t="s">
        <v>17492</v>
      </c>
      <c r="B1075" s="14" t="s">
        <v>2054</v>
      </c>
      <c r="C1075" s="14" t="s">
        <v>17493</v>
      </c>
      <c r="E1075" s="98">
        <v>28</v>
      </c>
      <c r="F1075" s="98">
        <v>2450</v>
      </c>
      <c r="G1075" s="98">
        <f t="shared" si="128"/>
        <v>336</v>
      </c>
      <c r="H1075" s="80">
        <f t="shared" si="129"/>
        <v>0.13714285714285715</v>
      </c>
      <c r="I1075" s="98">
        <f>INDEX('AWR Data'!A$1:E$8825,MATCH(A1075,'AWR Data'!A$1:A$8825,0),5)</f>
        <v>43</v>
      </c>
      <c r="J1075" s="98">
        <f t="shared" si="130"/>
        <v>0</v>
      </c>
      <c r="K1075" s="105">
        <f t="shared" si="131"/>
        <v>0</v>
      </c>
      <c r="L1075" s="75">
        <v>0</v>
      </c>
      <c r="M1075" s="75">
        <v>0</v>
      </c>
      <c r="N1075" s="75">
        <v>0</v>
      </c>
      <c r="O1075" s="105">
        <v>0</v>
      </c>
      <c r="P1075" s="98">
        <f t="shared" si="132"/>
        <v>336</v>
      </c>
      <c r="Q1075" s="98">
        <f t="shared" si="133"/>
        <v>43</v>
      </c>
      <c r="R1075" s="98">
        <f t="shared" si="134"/>
        <v>0</v>
      </c>
      <c r="S1075" s="105">
        <f t="shared" si="135"/>
        <v>0</v>
      </c>
      <c r="T1075" s="8" t="str">
        <f>IF(I1075=0,"",(INDEX('AWR Data'!A$1:E$8823,MATCH(A1075,'AWR Data'!A$1:A$8823,0),4)))</f>
        <v>http://gardening.about.com/od/howtoselectplants/ig/American-Garden-Awards/Zinnia-Profusion-Knee-High-Red.htm</v>
      </c>
    </row>
    <row r="1076" spans="1:20" ht="20" customHeight="1">
      <c r="A1076" s="14" t="s">
        <v>2315</v>
      </c>
      <c r="B1076" s="14" t="s">
        <v>721</v>
      </c>
      <c r="C1076" s="14" t="s">
        <v>2316</v>
      </c>
      <c r="E1076" s="98">
        <v>320</v>
      </c>
      <c r="F1076" s="98">
        <v>4910</v>
      </c>
      <c r="G1076" s="98">
        <f t="shared" si="128"/>
        <v>3840</v>
      </c>
      <c r="H1076" s="80">
        <f t="shared" si="129"/>
        <v>0.7820773930753564</v>
      </c>
      <c r="I1076" s="98">
        <f>INDEX('AWR Data'!A$1:E$8825,MATCH(A1076,'AWR Data'!A$1:A$8825,0),5)</f>
        <v>44</v>
      </c>
      <c r="J1076" s="98">
        <f t="shared" si="130"/>
        <v>0</v>
      </c>
      <c r="K1076" s="105">
        <f t="shared" si="131"/>
        <v>0</v>
      </c>
      <c r="L1076" s="75">
        <v>0</v>
      </c>
      <c r="M1076" s="75">
        <v>0</v>
      </c>
      <c r="N1076" s="75">
        <v>0</v>
      </c>
      <c r="O1076" s="105">
        <v>0</v>
      </c>
      <c r="P1076" s="98">
        <f t="shared" si="132"/>
        <v>3840</v>
      </c>
      <c r="Q1076" s="98">
        <f t="shared" si="133"/>
        <v>44</v>
      </c>
      <c r="R1076" s="98">
        <f t="shared" si="134"/>
        <v>0</v>
      </c>
      <c r="S1076" s="105">
        <f t="shared" si="135"/>
        <v>0</v>
      </c>
      <c r="T1076" s="8" t="str">
        <f>IF(I1076=0,"",(INDEX('AWR Data'!A$1:E$8823,MATCH(A1076,'AWR Data'!A$1:A$8823,0),4)))</f>
        <v>http://gardening.about.com/od/craftsanddecor/qt/TulipCare.htm</v>
      </c>
    </row>
    <row r="1077" spans="1:20" ht="20" customHeight="1">
      <c r="A1077" s="14" t="s">
        <v>4806</v>
      </c>
      <c r="B1077" s="14" t="s">
        <v>269</v>
      </c>
      <c r="C1077" s="14" t="s">
        <v>4807</v>
      </c>
      <c r="E1077" s="74">
        <v>28</v>
      </c>
      <c r="F1077" s="74">
        <v>16900</v>
      </c>
      <c r="G1077" s="74">
        <f t="shared" si="128"/>
        <v>336</v>
      </c>
      <c r="H1077" s="80">
        <f t="shared" si="129"/>
        <v>1.9881656804733729E-2</v>
      </c>
      <c r="I1077" s="74">
        <f>INDEX('AWR Data'!A$1:E$8825,MATCH(A1077,'AWR Data'!A$1:A$8825,0),5)</f>
        <v>44</v>
      </c>
      <c r="J1077" s="74">
        <f t="shared" si="130"/>
        <v>0</v>
      </c>
      <c r="K1077" s="105">
        <f t="shared" si="131"/>
        <v>0</v>
      </c>
      <c r="L1077" s="75">
        <v>0</v>
      </c>
      <c r="M1077" s="75">
        <v>0</v>
      </c>
      <c r="N1077" s="75">
        <v>0</v>
      </c>
      <c r="O1077" s="105">
        <v>0</v>
      </c>
      <c r="P1077" s="98">
        <f t="shared" si="132"/>
        <v>336</v>
      </c>
      <c r="Q1077" s="98">
        <f t="shared" si="133"/>
        <v>44</v>
      </c>
      <c r="R1077" s="98">
        <f t="shared" si="134"/>
        <v>0</v>
      </c>
      <c r="S1077" s="105">
        <f t="shared" si="135"/>
        <v>0</v>
      </c>
      <c r="T1077" s="8" t="str">
        <f>IF(I1077=0,"",(INDEX('AWR Data'!A$1:E$8823,MATCH(A1077,'AWR Data'!A$1:A$8823,0),4)))</f>
        <v>http://gardening.about.com/od/plantprofiles/p/Zinnias.htm</v>
      </c>
    </row>
    <row r="1078" spans="1:20" ht="20" customHeight="1">
      <c r="A1078" s="14" t="s">
        <v>5146</v>
      </c>
      <c r="B1078" s="14" t="s">
        <v>579</v>
      </c>
      <c r="C1078" s="14" t="s">
        <v>5147</v>
      </c>
      <c r="E1078" s="74">
        <v>880</v>
      </c>
      <c r="F1078" s="74">
        <v>13800</v>
      </c>
      <c r="G1078" s="74">
        <f t="shared" si="128"/>
        <v>10560</v>
      </c>
      <c r="H1078" s="80">
        <f t="shared" si="129"/>
        <v>0.76521739130434785</v>
      </c>
      <c r="I1078" s="74">
        <f>INDEX('AWR Data'!A$1:E$8825,MATCH(A1078,'AWR Data'!A$1:A$8825,0),5)</f>
        <v>44</v>
      </c>
      <c r="J1078" s="74">
        <f t="shared" si="130"/>
        <v>0</v>
      </c>
      <c r="K1078" s="105">
        <f t="shared" si="131"/>
        <v>0</v>
      </c>
      <c r="L1078" s="75">
        <v>0</v>
      </c>
      <c r="M1078" s="75">
        <v>0</v>
      </c>
      <c r="N1078" s="75">
        <v>0</v>
      </c>
      <c r="O1078" s="105">
        <v>0</v>
      </c>
      <c r="P1078" s="98">
        <f t="shared" si="132"/>
        <v>10560</v>
      </c>
      <c r="Q1078" s="98">
        <f t="shared" si="133"/>
        <v>44</v>
      </c>
      <c r="R1078" s="98">
        <f t="shared" si="134"/>
        <v>0</v>
      </c>
      <c r="S1078" s="105">
        <f t="shared" si="135"/>
        <v>0</v>
      </c>
      <c r="T1078" s="8" t="str">
        <f>IF(I1078=0,"",(INDEX('AWR Data'!A$1:E$8823,MATCH(A1078,'AWR Data'!A$1:A$8823,0),4)))</f>
        <v>http://gardening.about.com/od/choosingperennialplants/ig/Plants-Worth-a-Look/Drift-Roses---Peach.htm</v>
      </c>
    </row>
    <row r="1079" spans="1:20" ht="20" customHeight="1">
      <c r="A1079" s="14" t="s">
        <v>6202</v>
      </c>
      <c r="B1079" s="14" t="s">
        <v>796</v>
      </c>
      <c r="C1079" s="14" t="s">
        <v>6203</v>
      </c>
      <c r="E1079" s="74">
        <v>140</v>
      </c>
      <c r="F1079" s="74">
        <v>225000</v>
      </c>
      <c r="G1079" s="74">
        <f t="shared" si="128"/>
        <v>1680</v>
      </c>
      <c r="H1079" s="80">
        <f t="shared" si="129"/>
        <v>7.4666666666666666E-3</v>
      </c>
      <c r="I1079" s="74">
        <f>INDEX('AWR Data'!A$1:E$8825,MATCH(A1079,'AWR Data'!A$1:A$8825,0),5)</f>
        <v>44</v>
      </c>
      <c r="J1079" s="74">
        <f t="shared" si="130"/>
        <v>0</v>
      </c>
      <c r="K1079" s="105">
        <f t="shared" si="131"/>
        <v>0</v>
      </c>
      <c r="L1079" s="75">
        <v>0</v>
      </c>
      <c r="M1079" s="75">
        <v>0</v>
      </c>
      <c r="N1079" s="75">
        <v>0</v>
      </c>
      <c r="O1079" s="105">
        <v>0</v>
      </c>
      <c r="P1079" s="98">
        <f t="shared" si="132"/>
        <v>1680</v>
      </c>
      <c r="Q1079" s="98">
        <f t="shared" si="133"/>
        <v>44</v>
      </c>
      <c r="R1079" s="98">
        <f t="shared" si="134"/>
        <v>0</v>
      </c>
      <c r="S1079" s="105">
        <f t="shared" si="135"/>
        <v>0</v>
      </c>
      <c r="T1079" s="8" t="str">
        <f>IF(I1079=0,"",(INDEX('AWR Data'!A$1:E$8823,MATCH(A1079,'AWR Data'!A$1:A$8823,0),4)))</f>
        <v>http://gardening.about.com/od/naturalorganiccontrol/a/IPM.htm</v>
      </c>
    </row>
    <row r="1080" spans="1:20" ht="20" customHeight="1">
      <c r="A1080" s="14" t="s">
        <v>7026</v>
      </c>
      <c r="B1080" s="14" t="s">
        <v>579</v>
      </c>
      <c r="C1080" s="14" t="s">
        <v>7027</v>
      </c>
      <c r="E1080" s="74">
        <v>720</v>
      </c>
      <c r="F1080" s="74">
        <v>23800</v>
      </c>
      <c r="G1080" s="74">
        <f t="shared" si="128"/>
        <v>8640</v>
      </c>
      <c r="H1080" s="80">
        <f t="shared" si="129"/>
        <v>0.3630252100840336</v>
      </c>
      <c r="I1080" s="74">
        <f>INDEX('AWR Data'!A$1:E$8825,MATCH(A1080,'AWR Data'!A$1:A$8825,0),5)</f>
        <v>44</v>
      </c>
      <c r="J1080" s="74">
        <f t="shared" si="130"/>
        <v>0</v>
      </c>
      <c r="K1080" s="105">
        <f t="shared" si="131"/>
        <v>0</v>
      </c>
      <c r="L1080" s="75">
        <v>0</v>
      </c>
      <c r="M1080" s="75">
        <v>0</v>
      </c>
      <c r="N1080" s="75">
        <v>0</v>
      </c>
      <c r="O1080" s="105">
        <v>0</v>
      </c>
      <c r="P1080" s="98">
        <f t="shared" si="132"/>
        <v>8640</v>
      </c>
      <c r="Q1080" s="98">
        <f t="shared" si="133"/>
        <v>44</v>
      </c>
      <c r="R1080" s="98">
        <f t="shared" si="134"/>
        <v>0</v>
      </c>
      <c r="S1080" s="105">
        <f t="shared" si="135"/>
        <v>0</v>
      </c>
      <c r="T1080" s="8" t="str">
        <f>IF(I1080=0,"",(INDEX('AWR Data'!A$1:E$8823,MATCH(A1080,'AWR Data'!A$1:A$8823,0),4)))</f>
        <v>http://gardening.about.com/od/rose1/a/ShadeRoses.htm</v>
      </c>
    </row>
    <row r="1081" spans="1:20" ht="20" customHeight="1">
      <c r="A1081" s="14" t="s">
        <v>7104</v>
      </c>
      <c r="B1081" s="14" t="s">
        <v>498</v>
      </c>
      <c r="C1081" s="14" t="s">
        <v>7105</v>
      </c>
      <c r="E1081" s="74">
        <v>73</v>
      </c>
      <c r="F1081" s="74">
        <v>2780</v>
      </c>
      <c r="G1081" s="74">
        <f t="shared" si="128"/>
        <v>876</v>
      </c>
      <c r="H1081" s="80">
        <f t="shared" si="129"/>
        <v>0.31510791366906477</v>
      </c>
      <c r="I1081" s="74">
        <f>INDEX('AWR Data'!A$1:E$8825,MATCH(A1081,'AWR Data'!A$1:A$8825,0),5)</f>
        <v>44</v>
      </c>
      <c r="J1081" s="74">
        <f t="shared" si="130"/>
        <v>0</v>
      </c>
      <c r="K1081" s="105">
        <f t="shared" si="131"/>
        <v>0</v>
      </c>
      <c r="L1081" s="75">
        <v>0</v>
      </c>
      <c r="M1081" s="75">
        <v>0</v>
      </c>
      <c r="N1081" s="75">
        <v>0</v>
      </c>
      <c r="O1081" s="105">
        <v>0</v>
      </c>
      <c r="P1081" s="98">
        <f t="shared" si="132"/>
        <v>876</v>
      </c>
      <c r="Q1081" s="98">
        <f t="shared" si="133"/>
        <v>44</v>
      </c>
      <c r="R1081" s="98">
        <f t="shared" si="134"/>
        <v>0</v>
      </c>
      <c r="S1081" s="105">
        <f t="shared" si="135"/>
        <v>0</v>
      </c>
      <c r="T1081" s="8" t="str">
        <f>IF(I1081=0,"",(INDEX('AWR Data'!A$1:E$8823,MATCH(A1081,'AWR Data'!A$1:A$8823,0),4)))</f>
        <v>http://gardening.about.com/od/gardendesign/ig/Designing-a-Sunny-Border/-5---Repeat-Blooming-Daylilies.htm</v>
      </c>
    </row>
    <row r="1082" spans="1:20" ht="20" customHeight="1">
      <c r="A1082" s="14" t="s">
        <v>9850</v>
      </c>
      <c r="B1082" s="14" t="s">
        <v>418</v>
      </c>
      <c r="C1082" s="14" t="s">
        <v>9851</v>
      </c>
      <c r="E1082" s="74">
        <v>33100</v>
      </c>
      <c r="F1082" s="74">
        <v>9650000</v>
      </c>
      <c r="G1082" s="74">
        <f t="shared" si="128"/>
        <v>397200</v>
      </c>
      <c r="H1082" s="80">
        <f t="shared" si="129"/>
        <v>4.116062176165803E-2</v>
      </c>
      <c r="I1082" s="74">
        <f>INDEX('AWR Data'!A$1:E$8825,MATCH(A1082,'AWR Data'!A$1:A$8825,0),5)</f>
        <v>44</v>
      </c>
      <c r="J1082" s="74">
        <f t="shared" si="130"/>
        <v>0</v>
      </c>
      <c r="K1082" s="105">
        <f t="shared" si="131"/>
        <v>0</v>
      </c>
      <c r="L1082" s="75">
        <v>0</v>
      </c>
      <c r="M1082" s="75">
        <v>0</v>
      </c>
      <c r="N1082" s="75">
        <v>0</v>
      </c>
      <c r="O1082" s="105">
        <v>0</v>
      </c>
      <c r="P1082" s="98">
        <f t="shared" si="132"/>
        <v>397200</v>
      </c>
      <c r="Q1082" s="98">
        <f t="shared" si="133"/>
        <v>44</v>
      </c>
      <c r="R1082" s="98">
        <f t="shared" si="134"/>
        <v>0</v>
      </c>
      <c r="S1082" s="105">
        <f t="shared" si="135"/>
        <v>0</v>
      </c>
      <c r="T1082" s="8" t="str">
        <f>IF(I1082=0,"",(INDEX('AWR Data'!A$1:E$8823,MATCH(A1082,'AWR Data'!A$1:A$8823,0),4)))</f>
        <v>http://gardening.about.com/od/plantprofiles/p/Marigolds.htm</v>
      </c>
    </row>
    <row r="1083" spans="1:20" ht="20" customHeight="1">
      <c r="A1083" s="14" t="s">
        <v>15124</v>
      </c>
      <c r="B1083" s="14" t="s">
        <v>920</v>
      </c>
      <c r="C1083" s="14" t="s">
        <v>15125</v>
      </c>
      <c r="E1083" s="74">
        <v>110</v>
      </c>
      <c r="F1083" s="74">
        <v>37800</v>
      </c>
      <c r="G1083" s="74">
        <f t="shared" si="128"/>
        <v>1320</v>
      </c>
      <c r="H1083" s="80">
        <f t="shared" si="129"/>
        <v>3.4920634920634921E-2</v>
      </c>
      <c r="I1083" s="74">
        <f>INDEX('AWR Data'!A$1:E$8825,MATCH(A1083,'AWR Data'!A$1:A$8825,0),5)</f>
        <v>44</v>
      </c>
      <c r="J1083" s="74">
        <f t="shared" si="130"/>
        <v>0</v>
      </c>
      <c r="K1083" s="105">
        <f t="shared" si="131"/>
        <v>0</v>
      </c>
      <c r="L1083" s="75">
        <v>0</v>
      </c>
      <c r="M1083" s="75">
        <v>0</v>
      </c>
      <c r="N1083" s="75">
        <v>0</v>
      </c>
      <c r="O1083" s="105">
        <v>0</v>
      </c>
      <c r="P1083" s="98">
        <f t="shared" si="132"/>
        <v>1320</v>
      </c>
      <c r="Q1083" s="98">
        <f t="shared" si="133"/>
        <v>44</v>
      </c>
      <c r="R1083" s="98">
        <f t="shared" si="134"/>
        <v>0</v>
      </c>
      <c r="S1083" s="105">
        <f t="shared" si="135"/>
        <v>0</v>
      </c>
      <c r="T1083" s="8" t="str">
        <f>IF(I1083=0,"",(INDEX('AWR Data'!A$1:E$8823,MATCH(A1083,'AWR Data'!A$1:A$8823,0),4)))</f>
        <v>http://gardening.about.com/od/floweringshrubs/p/Lilacs.htm</v>
      </c>
    </row>
    <row r="1084" spans="1:20" ht="20" customHeight="1">
      <c r="A1084" s="14" t="s">
        <v>15647</v>
      </c>
      <c r="B1084" s="14" t="s">
        <v>505</v>
      </c>
      <c r="C1084" s="14" t="s">
        <v>15648</v>
      </c>
      <c r="E1084" s="74">
        <v>46</v>
      </c>
      <c r="F1084" s="74">
        <v>1330</v>
      </c>
      <c r="G1084" s="74">
        <f t="shared" si="128"/>
        <v>552</v>
      </c>
      <c r="H1084" s="80">
        <f t="shared" si="129"/>
        <v>0.41503759398496243</v>
      </c>
      <c r="I1084" s="74">
        <f>INDEX('AWR Data'!A$1:E$8825,MATCH(A1084,'AWR Data'!A$1:A$8825,0),5)</f>
        <v>44</v>
      </c>
      <c r="J1084" s="74">
        <f t="shared" si="130"/>
        <v>0</v>
      </c>
      <c r="K1084" s="105">
        <f t="shared" si="131"/>
        <v>0</v>
      </c>
      <c r="L1084" s="75">
        <v>0</v>
      </c>
      <c r="M1084" s="75">
        <v>0</v>
      </c>
      <c r="N1084" s="75">
        <v>0</v>
      </c>
      <c r="O1084" s="105">
        <v>0</v>
      </c>
      <c r="P1084" s="98">
        <f t="shared" si="132"/>
        <v>552</v>
      </c>
      <c r="Q1084" s="98">
        <f t="shared" si="133"/>
        <v>44</v>
      </c>
      <c r="R1084" s="98">
        <f t="shared" si="134"/>
        <v>0</v>
      </c>
      <c r="S1084" s="105">
        <f t="shared" si="135"/>
        <v>0</v>
      </c>
      <c r="T1084" s="8" t="str">
        <f>IF(I1084=0,"",(INDEX('AWR Data'!A$1:E$8823,MATCH(A1084,'AWR Data'!A$1:A$8823,0),4)))</f>
        <v>http://gardening.about.com/od/perennials/qt/Sun_Hosta.htm</v>
      </c>
    </row>
    <row r="1085" spans="1:20" ht="20" customHeight="1">
      <c r="A1085" s="14" t="s">
        <v>3333</v>
      </c>
      <c r="B1085" s="14" t="s">
        <v>1667</v>
      </c>
      <c r="C1085" s="14" t="s">
        <v>3334</v>
      </c>
      <c r="E1085" s="98">
        <v>36</v>
      </c>
      <c r="F1085" s="98">
        <v>1390</v>
      </c>
      <c r="G1085" s="98">
        <f t="shared" si="128"/>
        <v>432</v>
      </c>
      <c r="H1085" s="80">
        <f t="shared" si="129"/>
        <v>0.3107913669064748</v>
      </c>
      <c r="I1085" s="98">
        <f>INDEX('AWR Data'!A$1:E$8825,MATCH(A1085,'AWR Data'!A$1:A$8825,0),5)</f>
        <v>45</v>
      </c>
      <c r="J1085" s="98">
        <f t="shared" si="130"/>
        <v>0</v>
      </c>
      <c r="K1085" s="105">
        <f t="shared" si="131"/>
        <v>0</v>
      </c>
      <c r="L1085" s="75">
        <v>0</v>
      </c>
      <c r="M1085" s="75">
        <v>0</v>
      </c>
      <c r="N1085" s="75">
        <v>0</v>
      </c>
      <c r="O1085" s="105">
        <v>0</v>
      </c>
      <c r="P1085" s="98">
        <f t="shared" si="132"/>
        <v>432</v>
      </c>
      <c r="Q1085" s="98">
        <f t="shared" si="133"/>
        <v>45</v>
      </c>
      <c r="R1085" s="98">
        <f t="shared" si="134"/>
        <v>0</v>
      </c>
      <c r="S1085" s="105">
        <f t="shared" si="135"/>
        <v>0</v>
      </c>
      <c r="T1085" s="8" t="str">
        <f>IF(I1085=0,"",(INDEX('AWR Data'!A$1:E$8823,MATCH(A1085,'AWR Data'!A$1:A$8823,0),4)))</f>
        <v>http://gardening.about.com/od/plantprofile1/p/Mums.htm</v>
      </c>
    </row>
    <row r="1086" spans="1:20" ht="20" customHeight="1">
      <c r="A1086" s="14" t="s">
        <v>4876</v>
      </c>
      <c r="B1086" s="14" t="s">
        <v>2054</v>
      </c>
      <c r="C1086" s="14" t="s">
        <v>4877</v>
      </c>
      <c r="E1086" s="74">
        <v>73</v>
      </c>
      <c r="F1086" s="74">
        <v>11100</v>
      </c>
      <c r="G1086" s="74">
        <f t="shared" si="128"/>
        <v>876</v>
      </c>
      <c r="H1086" s="80">
        <f t="shared" si="129"/>
        <v>7.8918918918918918E-2</v>
      </c>
      <c r="I1086" s="74">
        <f>INDEX('AWR Data'!A$1:E$8825,MATCH(A1086,'AWR Data'!A$1:A$8825,0),5)</f>
        <v>45</v>
      </c>
      <c r="J1086" s="74">
        <f t="shared" si="130"/>
        <v>0</v>
      </c>
      <c r="K1086" s="105">
        <f t="shared" si="131"/>
        <v>0</v>
      </c>
      <c r="L1086" s="75">
        <v>0</v>
      </c>
      <c r="M1086" s="75">
        <v>0</v>
      </c>
      <c r="N1086" s="75">
        <v>0</v>
      </c>
      <c r="O1086" s="105">
        <v>0</v>
      </c>
      <c r="P1086" s="98">
        <f t="shared" si="132"/>
        <v>876</v>
      </c>
      <c r="Q1086" s="98">
        <f t="shared" si="133"/>
        <v>45</v>
      </c>
      <c r="R1086" s="98">
        <f t="shared" si="134"/>
        <v>0</v>
      </c>
      <c r="S1086" s="105">
        <f t="shared" si="135"/>
        <v>0</v>
      </c>
      <c r="T1086" s="8" t="str">
        <f>IF(I1086=0,"",(INDEX('AWR Data'!A$1:E$8823,MATCH(A1086,'AWR Data'!A$1:A$8823,0),4)))</f>
        <v>http://gardening.about.com/od/plantprofiles/p/Zinnias.htm</v>
      </c>
    </row>
    <row r="1087" spans="1:20" ht="20" customHeight="1">
      <c r="A1087" s="14" t="s">
        <v>6670</v>
      </c>
      <c r="B1087" s="14" t="s">
        <v>573</v>
      </c>
      <c r="C1087" s="14" t="s">
        <v>6671</v>
      </c>
      <c r="E1087" s="74">
        <v>140</v>
      </c>
      <c r="F1087" s="74">
        <v>1170</v>
      </c>
      <c r="G1087" s="74">
        <f t="shared" si="128"/>
        <v>1680</v>
      </c>
      <c r="H1087" s="80">
        <f t="shared" si="129"/>
        <v>1.4358974358974359</v>
      </c>
      <c r="I1087" s="74">
        <f>INDEX('AWR Data'!A$1:E$8825,MATCH(A1087,'AWR Data'!A$1:A$8825,0),5)</f>
        <v>45</v>
      </c>
      <c r="J1087" s="74">
        <f t="shared" si="130"/>
        <v>0</v>
      </c>
      <c r="K1087" s="105">
        <f t="shared" si="131"/>
        <v>0</v>
      </c>
      <c r="L1087" s="75">
        <v>0</v>
      </c>
      <c r="M1087" s="75">
        <v>0</v>
      </c>
      <c r="N1087" s="75">
        <v>0</v>
      </c>
      <c r="O1087" s="105">
        <v>0</v>
      </c>
      <c r="P1087" s="98">
        <f t="shared" si="132"/>
        <v>1680</v>
      </c>
      <c r="Q1087" s="98">
        <f t="shared" si="133"/>
        <v>45</v>
      </c>
      <c r="R1087" s="98">
        <f t="shared" si="134"/>
        <v>0</v>
      </c>
      <c r="S1087" s="105">
        <f t="shared" si="135"/>
        <v>0</v>
      </c>
      <c r="T1087" s="8" t="str">
        <f>IF(I1087=0,"",(INDEX('AWR Data'!A$1:E$8823,MATCH(A1087,'AWR Data'!A$1:A$8823,0),4)))</f>
        <v>http://gardening.about.com/od/plantprofile1/p/Geranium.htm</v>
      </c>
    </row>
    <row r="1088" spans="1:20" ht="20" customHeight="1">
      <c r="A1088" s="14" t="s">
        <v>7613</v>
      </c>
      <c r="B1088" s="14" t="s">
        <v>505</v>
      </c>
      <c r="C1088" s="14" t="s">
        <v>7614</v>
      </c>
      <c r="E1088" s="74">
        <v>58</v>
      </c>
      <c r="F1088" s="74">
        <v>82400</v>
      </c>
      <c r="G1088" s="74">
        <f t="shared" si="128"/>
        <v>696</v>
      </c>
      <c r="H1088" s="80">
        <f t="shared" si="129"/>
        <v>8.446601941747572E-3</v>
      </c>
      <c r="I1088" s="74">
        <f>INDEX('AWR Data'!A$1:E$8825,MATCH(A1088,'AWR Data'!A$1:A$8825,0),5)</f>
        <v>45</v>
      </c>
      <c r="J1088" s="74">
        <f t="shared" si="130"/>
        <v>0</v>
      </c>
      <c r="K1088" s="105">
        <f t="shared" si="131"/>
        <v>0</v>
      </c>
      <c r="L1088" s="75">
        <v>0</v>
      </c>
      <c r="M1088" s="75">
        <v>0</v>
      </c>
      <c r="N1088" s="75">
        <v>0</v>
      </c>
      <c r="O1088" s="105">
        <v>0</v>
      </c>
      <c r="P1088" s="98">
        <f t="shared" si="132"/>
        <v>696</v>
      </c>
      <c r="Q1088" s="98">
        <f t="shared" si="133"/>
        <v>45</v>
      </c>
      <c r="R1088" s="98">
        <f t="shared" si="134"/>
        <v>0</v>
      </c>
      <c r="S1088" s="105">
        <f t="shared" si="135"/>
        <v>0</v>
      </c>
      <c r="T1088" s="8" t="str">
        <f>IF(I1088=0,"",(INDEX('AWR Data'!A$1:E$8823,MATCH(A1088,'AWR Data'!A$1:A$8823,0),4)))</f>
        <v>http://gardening.about.com/od/choosingperennialplants/ig/Perennials-for-New-Gardeners/Hosta--Plantain-Lily-.htm</v>
      </c>
    </row>
    <row r="1089" spans="1:20" ht="20" customHeight="1">
      <c r="A1089" s="14" t="s">
        <v>8561</v>
      </c>
      <c r="B1089" s="14" t="s">
        <v>516</v>
      </c>
      <c r="C1089" s="14" t="s">
        <v>8562</v>
      </c>
      <c r="E1089" s="74">
        <v>91</v>
      </c>
      <c r="F1089" s="74">
        <v>22700</v>
      </c>
      <c r="G1089" s="74">
        <f t="shared" si="128"/>
        <v>1092</v>
      </c>
      <c r="H1089" s="80">
        <f t="shared" si="129"/>
        <v>4.8105726872246693E-2</v>
      </c>
      <c r="I1089" s="74">
        <f>INDEX('AWR Data'!A$1:E$8825,MATCH(A1089,'AWR Data'!A$1:A$8825,0),5)</f>
        <v>45</v>
      </c>
      <c r="J1089" s="74">
        <f t="shared" si="130"/>
        <v>0</v>
      </c>
      <c r="K1089" s="105">
        <f t="shared" si="131"/>
        <v>0</v>
      </c>
      <c r="L1089" s="75">
        <v>0</v>
      </c>
      <c r="M1089" s="75">
        <v>0</v>
      </c>
      <c r="N1089" s="75">
        <v>0</v>
      </c>
      <c r="O1089" s="105">
        <v>0</v>
      </c>
      <c r="P1089" s="98">
        <f t="shared" si="132"/>
        <v>1092</v>
      </c>
      <c r="Q1089" s="98">
        <f t="shared" si="133"/>
        <v>45</v>
      </c>
      <c r="R1089" s="98">
        <f t="shared" si="134"/>
        <v>0</v>
      </c>
      <c r="S1089" s="105">
        <f t="shared" si="135"/>
        <v>0</v>
      </c>
      <c r="T1089" s="8" t="str">
        <f>IF(I1089=0,"",(INDEX('AWR Data'!A$1:E$8823,MATCH(A1089,'AWR Data'!A$1:A$8823,0),4)))</f>
        <v>http://gardening.about.com/od/craftsanddecor/ss/Dried_Hydrangea.htm</v>
      </c>
    </row>
    <row r="1090" spans="1:20" ht="20" customHeight="1">
      <c r="A1090" s="14" t="s">
        <v>8601</v>
      </c>
      <c r="B1090" s="14" t="s">
        <v>579</v>
      </c>
      <c r="C1090" s="14" t="s">
        <v>8602</v>
      </c>
      <c r="E1090" s="74">
        <v>880</v>
      </c>
      <c r="F1090" s="74">
        <v>116000</v>
      </c>
      <c r="G1090" s="74">
        <f t="shared" si="128"/>
        <v>10560</v>
      </c>
      <c r="H1090" s="80">
        <f t="shared" si="129"/>
        <v>9.1034482758620694E-2</v>
      </c>
      <c r="I1090" s="74">
        <f>INDEX('AWR Data'!A$1:E$8825,MATCH(A1090,'AWR Data'!A$1:A$8825,0),5)</f>
        <v>45</v>
      </c>
      <c r="J1090" s="74">
        <f t="shared" si="130"/>
        <v>0</v>
      </c>
      <c r="K1090" s="105">
        <f t="shared" si="131"/>
        <v>0</v>
      </c>
      <c r="L1090" s="75">
        <v>0</v>
      </c>
      <c r="M1090" s="75">
        <v>0</v>
      </c>
      <c r="N1090" s="75">
        <v>0</v>
      </c>
      <c r="O1090" s="105">
        <v>0</v>
      </c>
      <c r="P1090" s="98">
        <f t="shared" si="132"/>
        <v>10560</v>
      </c>
      <c r="Q1090" s="98">
        <f t="shared" si="133"/>
        <v>45</v>
      </c>
      <c r="R1090" s="98">
        <f t="shared" si="134"/>
        <v>0</v>
      </c>
      <c r="S1090" s="105">
        <f t="shared" si="135"/>
        <v>0</v>
      </c>
      <c r="T1090" s="8" t="str">
        <f>IF(I1090=0,"",(INDEX('AWR Data'!A$1:E$8823,MATCH(A1090,'AWR Data'!A$1:A$8823,0),4)))</f>
        <v>http://gardening.about.com/od/rose1/a/ShadeRoses.htm</v>
      </c>
    </row>
    <row r="1091" spans="1:20" ht="20" customHeight="1">
      <c r="A1091" s="14" t="s">
        <v>9719</v>
      </c>
      <c r="B1091" s="14" t="s">
        <v>920</v>
      </c>
      <c r="C1091" s="14" t="s">
        <v>9720</v>
      </c>
      <c r="E1091" s="74">
        <v>73</v>
      </c>
      <c r="F1091" s="74">
        <v>47400</v>
      </c>
      <c r="G1091" s="74">
        <f t="shared" si="128"/>
        <v>876</v>
      </c>
      <c r="H1091" s="80">
        <f t="shared" si="129"/>
        <v>1.8481012658227849E-2</v>
      </c>
      <c r="I1091" s="74">
        <f>INDEX('AWR Data'!A$1:E$8825,MATCH(A1091,'AWR Data'!A$1:A$8825,0),5)</f>
        <v>45</v>
      </c>
      <c r="J1091" s="74">
        <f t="shared" si="130"/>
        <v>0</v>
      </c>
      <c r="K1091" s="105">
        <f t="shared" si="131"/>
        <v>0</v>
      </c>
      <c r="L1091" s="75">
        <v>0</v>
      </c>
      <c r="M1091" s="75">
        <v>0</v>
      </c>
      <c r="N1091" s="75">
        <v>0</v>
      </c>
      <c r="O1091" s="105">
        <v>0</v>
      </c>
      <c r="P1091" s="98">
        <f t="shared" si="132"/>
        <v>876</v>
      </c>
      <c r="Q1091" s="98">
        <f t="shared" si="133"/>
        <v>45</v>
      </c>
      <c r="R1091" s="98">
        <f t="shared" si="134"/>
        <v>0</v>
      </c>
      <c r="S1091" s="105">
        <f t="shared" si="135"/>
        <v>0</v>
      </c>
      <c r="T1091" s="8" t="str">
        <f>IF(I1091=0,"",(INDEX('AWR Data'!A$1:E$8823,MATCH(A1091,'AWR Data'!A$1:A$8823,0),4)))</f>
        <v>http://gardening.about.com/od/pruning/a/Pruning_Lilacs.htm</v>
      </c>
    </row>
    <row r="1092" spans="1:20" ht="20" customHeight="1">
      <c r="A1092" s="14" t="s">
        <v>11611</v>
      </c>
      <c r="B1092" s="14" t="s">
        <v>2346</v>
      </c>
      <c r="C1092" s="14" t="s">
        <v>11612</v>
      </c>
      <c r="E1092" s="74">
        <v>46</v>
      </c>
      <c r="F1092" s="74">
        <v>11800</v>
      </c>
      <c r="G1092" s="74">
        <f t="shared" si="128"/>
        <v>552</v>
      </c>
      <c r="H1092" s="80">
        <f t="shared" si="129"/>
        <v>4.6779661016949151E-2</v>
      </c>
      <c r="I1092" s="74">
        <f>INDEX('AWR Data'!A$1:E$8825,MATCH(A1092,'AWR Data'!A$1:A$8825,0),5)</f>
        <v>45</v>
      </c>
      <c r="J1092" s="74">
        <f t="shared" si="130"/>
        <v>0</v>
      </c>
      <c r="K1092" s="105">
        <f t="shared" si="131"/>
        <v>0</v>
      </c>
      <c r="L1092" s="75">
        <v>0</v>
      </c>
      <c r="M1092" s="75">
        <v>0</v>
      </c>
      <c r="N1092" s="75">
        <v>0</v>
      </c>
      <c r="O1092" s="105">
        <v>0</v>
      </c>
      <c r="P1092" s="98">
        <f t="shared" si="132"/>
        <v>552</v>
      </c>
      <c r="Q1092" s="98">
        <f t="shared" si="133"/>
        <v>45</v>
      </c>
      <c r="R1092" s="98">
        <f t="shared" si="134"/>
        <v>0</v>
      </c>
      <c r="S1092" s="105">
        <f t="shared" si="135"/>
        <v>0</v>
      </c>
      <c r="T1092" s="8" t="str">
        <f>IF(I1092=0,"",(INDEX('AWR Data'!A$1:E$8823,MATCH(A1092,'AWR Data'!A$1:A$8823,0),4)))</f>
        <v>http://gardening.about.com/od/maintenance/a/Fall_Pruning_3.htm</v>
      </c>
    </row>
    <row r="1093" spans="1:20" ht="20" customHeight="1">
      <c r="A1093" s="14" t="s">
        <v>14024</v>
      </c>
      <c r="B1093" s="14" t="s">
        <v>1032</v>
      </c>
      <c r="C1093" s="14" t="s">
        <v>14025</v>
      </c>
      <c r="E1093" s="74">
        <v>36</v>
      </c>
      <c r="F1093" s="74">
        <v>2560</v>
      </c>
      <c r="G1093" s="74">
        <f t="shared" si="128"/>
        <v>432</v>
      </c>
      <c r="H1093" s="80">
        <f t="shared" si="129"/>
        <v>0.16875000000000001</v>
      </c>
      <c r="I1093" s="74">
        <f>INDEX('AWR Data'!A$1:E$8825,MATCH(A1093,'AWR Data'!A$1:A$8825,0),5)</f>
        <v>45</v>
      </c>
      <c r="J1093" s="74">
        <f t="shared" si="130"/>
        <v>0</v>
      </c>
      <c r="K1093" s="105">
        <f t="shared" si="131"/>
        <v>0</v>
      </c>
      <c r="L1093" s="75">
        <v>0</v>
      </c>
      <c r="M1093" s="75">
        <v>0</v>
      </c>
      <c r="N1093" s="75">
        <v>0</v>
      </c>
      <c r="O1093" s="105">
        <v>0</v>
      </c>
      <c r="P1093" s="98">
        <f t="shared" si="132"/>
        <v>432</v>
      </c>
      <c r="Q1093" s="98">
        <f t="shared" si="133"/>
        <v>45</v>
      </c>
      <c r="R1093" s="98">
        <f t="shared" si="134"/>
        <v>0</v>
      </c>
      <c r="S1093" s="105">
        <f t="shared" si="135"/>
        <v>0</v>
      </c>
      <c r="T1093" s="8" t="str">
        <f>IF(I1093=0,"",(INDEX('AWR Data'!A$1:E$8823,MATCH(A1093,'AWR Data'!A$1:A$8823,0),4)))</f>
        <v>http://gardening.about.com/od/whatsnewinthegarden/a/GeraniumRozanne.htm</v>
      </c>
    </row>
    <row r="1094" spans="1:20" ht="20" customHeight="1">
      <c r="A1094" s="14" t="s">
        <v>14728</v>
      </c>
      <c r="B1094" s="14" t="s">
        <v>989</v>
      </c>
      <c r="C1094" s="14" t="s">
        <v>14729</v>
      </c>
      <c r="E1094" s="74">
        <v>140</v>
      </c>
      <c r="F1094" s="74">
        <v>50000</v>
      </c>
      <c r="G1094" s="74">
        <f t="shared" ref="G1094:G1157" si="136">+E1094*12</f>
        <v>1680</v>
      </c>
      <c r="H1094" s="80">
        <f t="shared" ref="H1094:H1157" si="137">IF(G1094&gt;0,(IF(F1094&gt;0,G1094/F1094,1000)),0)</f>
        <v>3.3599999999999998E-2</v>
      </c>
      <c r="I1094" s="74">
        <f>INDEX('AWR Data'!A$1:E$8825,MATCH(A1094,'AWR Data'!A$1:A$8825,0),5)</f>
        <v>45</v>
      </c>
      <c r="J1094" s="74">
        <f t="shared" ref="J1094:J1157" si="138">IF(I1094=0,0,IF(I1094&gt;0,IF(I1094&lt;11,G1094,IF(I1094&lt;21,(G1094*0.32),IF(I1094&lt;31,(G1094*0.07),0)))))</f>
        <v>0</v>
      </c>
      <c r="K1094" s="105">
        <f t="shared" ref="K1094:K1157" si="139">IF(G1094,J1094/G1094,0)</f>
        <v>0</v>
      </c>
      <c r="L1094" s="75">
        <v>0</v>
      </c>
      <c r="M1094" s="75">
        <v>0</v>
      </c>
      <c r="N1094" s="75">
        <v>0</v>
      </c>
      <c r="O1094" s="105">
        <v>0</v>
      </c>
      <c r="P1094" s="98">
        <f t="shared" ref="P1094:P1157" si="140">+G1094-L1094</f>
        <v>1680</v>
      </c>
      <c r="Q1094" s="98">
        <f t="shared" ref="Q1094:Q1157" si="141">IF(I1094=0,I1094-M1094,IF(M1094,IF(I1094=0,(M1094-0),M1094-I1094),I1094))</f>
        <v>45</v>
      </c>
      <c r="R1094" s="98">
        <f t="shared" ref="R1094:R1157" si="142">+J1094-N1094</f>
        <v>0</v>
      </c>
      <c r="S1094" s="105">
        <f t="shared" ref="S1094:S1157" si="143">+K1094-O1094</f>
        <v>0</v>
      </c>
      <c r="T1094" s="8" t="str">
        <f>IF(I1094=0,"",(INDEX('AWR Data'!A$1:E$8823,MATCH(A1094,'AWR Data'!A$1:A$8823,0),4)))</f>
        <v>http://gardening.about.com/od/gardendesignplans/Free_Garden_Design_Plans_You_Can_Use_in_Your_Yard.htm</v>
      </c>
    </row>
    <row r="1095" spans="1:20" ht="20" customHeight="1">
      <c r="A1095" s="14" t="s">
        <v>15384</v>
      </c>
      <c r="B1095" s="14" t="s">
        <v>2004</v>
      </c>
      <c r="C1095" s="14" t="s">
        <v>15385</v>
      </c>
      <c r="E1095" s="74">
        <v>320</v>
      </c>
      <c r="F1095" s="74">
        <v>40800</v>
      </c>
      <c r="G1095" s="74">
        <f t="shared" si="136"/>
        <v>3840</v>
      </c>
      <c r="H1095" s="80">
        <f t="shared" si="137"/>
        <v>9.4117647058823528E-2</v>
      </c>
      <c r="I1095" s="74">
        <f>INDEX('AWR Data'!A$1:E$8825,MATCH(A1095,'AWR Data'!A$1:A$8825,0),5)</f>
        <v>45</v>
      </c>
      <c r="J1095" s="74">
        <f t="shared" si="138"/>
        <v>0</v>
      </c>
      <c r="K1095" s="105">
        <f t="shared" si="139"/>
        <v>0</v>
      </c>
      <c r="L1095" s="75">
        <v>0</v>
      </c>
      <c r="M1095" s="75">
        <v>0</v>
      </c>
      <c r="N1095" s="75">
        <v>0</v>
      </c>
      <c r="O1095" s="105">
        <v>0</v>
      </c>
      <c r="P1095" s="98">
        <f t="shared" si="140"/>
        <v>3840</v>
      </c>
      <c r="Q1095" s="98">
        <f t="shared" si="141"/>
        <v>45</v>
      </c>
      <c r="R1095" s="98">
        <f t="shared" si="142"/>
        <v>0</v>
      </c>
      <c r="S1095" s="105">
        <f t="shared" si="143"/>
        <v>0</v>
      </c>
      <c r="T1095" s="8" t="str">
        <f>IF(I1095=0,"",(INDEX('AWR Data'!A$1:E$8823,MATCH(A1095,'AWR Data'!A$1:A$8823,0),4)))</f>
        <v>http://gardening.about.com/od/plantprofiles/a/Petunias.htm</v>
      </c>
    </row>
    <row r="1096" spans="1:20" ht="20" customHeight="1">
      <c r="A1096" s="14" t="s">
        <v>15629</v>
      </c>
      <c r="B1096" s="14" t="s">
        <v>989</v>
      </c>
      <c r="C1096" s="14" t="s">
        <v>15630</v>
      </c>
      <c r="E1096" s="74">
        <v>58</v>
      </c>
      <c r="F1096" s="74">
        <v>81800</v>
      </c>
      <c r="G1096" s="74">
        <f t="shared" si="136"/>
        <v>696</v>
      </c>
      <c r="H1096" s="80">
        <f t="shared" si="137"/>
        <v>8.5085574572127138E-3</v>
      </c>
      <c r="I1096" s="74">
        <f>INDEX('AWR Data'!A$1:E$8825,MATCH(A1096,'AWR Data'!A$1:A$8825,0),5)</f>
        <v>45</v>
      </c>
      <c r="J1096" s="74">
        <f t="shared" si="138"/>
        <v>0</v>
      </c>
      <c r="K1096" s="105">
        <f t="shared" si="139"/>
        <v>0</v>
      </c>
      <c r="L1096" s="75">
        <v>0</v>
      </c>
      <c r="M1096" s="75">
        <v>0</v>
      </c>
      <c r="N1096" s="75">
        <v>0</v>
      </c>
      <c r="O1096" s="105">
        <v>0</v>
      </c>
      <c r="P1096" s="98">
        <f t="shared" si="140"/>
        <v>696</v>
      </c>
      <c r="Q1096" s="98">
        <f t="shared" si="141"/>
        <v>45</v>
      </c>
      <c r="R1096" s="98">
        <f t="shared" si="142"/>
        <v>0</v>
      </c>
      <c r="S1096" s="105">
        <f t="shared" si="143"/>
        <v>0</v>
      </c>
      <c r="T1096" s="8" t="str">
        <f>IF(I1096=0,"",(INDEX('AWR Data'!A$1:E$8823,MATCH(A1096,'AWR Data'!A$1:A$8823,0),4)))</f>
        <v>http://gardening.about.com/od/daffodilsandtulips/f/Tulips-Perennials.htm</v>
      </c>
    </row>
    <row r="1097" spans="1:20" ht="20" customHeight="1">
      <c r="A1097" s="14" t="s">
        <v>16637</v>
      </c>
      <c r="B1097" s="14" t="s">
        <v>573</v>
      </c>
      <c r="C1097" s="14" t="s">
        <v>16638</v>
      </c>
      <c r="E1097" s="74">
        <v>210</v>
      </c>
      <c r="F1097" s="74">
        <v>24900</v>
      </c>
      <c r="G1097" s="74">
        <f t="shared" si="136"/>
        <v>2520</v>
      </c>
      <c r="H1097" s="80">
        <f t="shared" si="137"/>
        <v>0.10120481927710843</v>
      </c>
      <c r="I1097" s="74">
        <f>INDEX('AWR Data'!A$1:E$8825,MATCH(A1097,'AWR Data'!A$1:A$8825,0),5)</f>
        <v>45</v>
      </c>
      <c r="J1097" s="74">
        <f t="shared" si="138"/>
        <v>0</v>
      </c>
      <c r="K1097" s="105">
        <f t="shared" si="139"/>
        <v>0</v>
      </c>
      <c r="L1097" s="75">
        <v>0</v>
      </c>
      <c r="M1097" s="75">
        <v>0</v>
      </c>
      <c r="N1097" s="75">
        <v>0</v>
      </c>
      <c r="O1097" s="105">
        <v>0</v>
      </c>
      <c r="P1097" s="98">
        <f t="shared" si="140"/>
        <v>2520</v>
      </c>
      <c r="Q1097" s="98">
        <f t="shared" si="141"/>
        <v>45</v>
      </c>
      <c r="R1097" s="98">
        <f t="shared" si="142"/>
        <v>0</v>
      </c>
      <c r="S1097" s="105">
        <f t="shared" si="143"/>
        <v>0</v>
      </c>
      <c r="T1097" s="8" t="str">
        <f>IF(I1097=0,"",(INDEX('AWR Data'!A$1:E$8823,MATCH(A1097,'AWR Data'!A$1:A$8823,0),4)))</f>
        <v>http://gardening.about.com/od/gardendesign/ig/Desiging-a-White-Shade-Garden/Perennial-Geraniums.htm</v>
      </c>
    </row>
    <row r="1098" spans="1:20" ht="20" customHeight="1">
      <c r="A1098" s="14" t="s">
        <v>17127</v>
      </c>
      <c r="B1098" s="14" t="s">
        <v>2346</v>
      </c>
      <c r="C1098" s="14" t="s">
        <v>17128</v>
      </c>
      <c r="E1098" s="74">
        <v>58</v>
      </c>
      <c r="F1098" s="74">
        <v>4120</v>
      </c>
      <c r="G1098" s="74">
        <f t="shared" si="136"/>
        <v>696</v>
      </c>
      <c r="H1098" s="80">
        <f t="shared" si="137"/>
        <v>0.16893203883495145</v>
      </c>
      <c r="I1098" s="74">
        <f>INDEX('AWR Data'!A$1:E$8825,MATCH(A1098,'AWR Data'!A$1:A$8825,0),5)</f>
        <v>45</v>
      </c>
      <c r="J1098" s="74">
        <f t="shared" si="138"/>
        <v>0</v>
      </c>
      <c r="K1098" s="105">
        <f t="shared" si="139"/>
        <v>0</v>
      </c>
      <c r="L1098" s="75">
        <v>0</v>
      </c>
      <c r="M1098" s="75">
        <v>0</v>
      </c>
      <c r="N1098" s="75">
        <v>0</v>
      </c>
      <c r="O1098" s="105">
        <v>0</v>
      </c>
      <c r="P1098" s="98">
        <f t="shared" si="140"/>
        <v>696</v>
      </c>
      <c r="Q1098" s="98">
        <f t="shared" si="141"/>
        <v>45</v>
      </c>
      <c r="R1098" s="98">
        <f t="shared" si="142"/>
        <v>0</v>
      </c>
      <c r="S1098" s="105">
        <f t="shared" si="143"/>
        <v>0</v>
      </c>
      <c r="T1098" s="8" t="str">
        <f>IF(I1098=0,"",(INDEX('AWR Data'!A$1:E$8823,MATCH(A1098,'AWR Data'!A$1:A$8823,0),4)))</f>
        <v>http://gardening.about.com/u/sty/gardendesign/Plant-Combinations/Salvia-Victoria-and-Yellow-Flower-Carpet-Rose.htm</v>
      </c>
    </row>
    <row r="1099" spans="1:20" ht="20" customHeight="1">
      <c r="A1099" s="14" t="s">
        <v>17137</v>
      </c>
      <c r="B1099" s="14" t="s">
        <v>2054</v>
      </c>
      <c r="C1099" s="14" t="s">
        <v>17138</v>
      </c>
      <c r="E1099" s="74">
        <v>110</v>
      </c>
      <c r="F1099" s="74">
        <v>56400</v>
      </c>
      <c r="G1099" s="74">
        <f t="shared" si="136"/>
        <v>1320</v>
      </c>
      <c r="H1099" s="80">
        <f t="shared" si="137"/>
        <v>2.3404255319148935E-2</v>
      </c>
      <c r="I1099" s="74">
        <f>INDEX('AWR Data'!A$1:E$8825,MATCH(A1099,'AWR Data'!A$1:A$8825,0),5)</f>
        <v>45</v>
      </c>
      <c r="J1099" s="74">
        <f t="shared" si="138"/>
        <v>0</v>
      </c>
      <c r="K1099" s="105">
        <f t="shared" si="139"/>
        <v>0</v>
      </c>
      <c r="L1099" s="75">
        <v>0</v>
      </c>
      <c r="M1099" s="75">
        <v>0</v>
      </c>
      <c r="N1099" s="75">
        <v>0</v>
      </c>
      <c r="O1099" s="105">
        <v>0</v>
      </c>
      <c r="P1099" s="98">
        <f t="shared" si="140"/>
        <v>1320</v>
      </c>
      <c r="Q1099" s="98">
        <f t="shared" si="141"/>
        <v>45</v>
      </c>
      <c r="R1099" s="98">
        <f t="shared" si="142"/>
        <v>0</v>
      </c>
      <c r="S1099" s="105">
        <f t="shared" si="143"/>
        <v>0</v>
      </c>
      <c r="T1099" s="8" t="str">
        <f>IF(I1099=0,"",(INDEX('AWR Data'!A$1:E$8823,MATCH(A1099,'AWR Data'!A$1:A$8823,0),4)))</f>
        <v>http://gardening.about.com/library/bl_Zinnia.htm</v>
      </c>
    </row>
    <row r="1100" spans="1:20" ht="20" customHeight="1">
      <c r="A1100" s="14" t="s">
        <v>8197</v>
      </c>
      <c r="B1100" s="14" t="s">
        <v>989</v>
      </c>
      <c r="C1100" s="14" t="s">
        <v>8198</v>
      </c>
      <c r="E1100" s="74">
        <v>73</v>
      </c>
      <c r="F1100" s="74">
        <v>47600</v>
      </c>
      <c r="G1100" s="74">
        <f t="shared" si="136"/>
        <v>876</v>
      </c>
      <c r="H1100" s="80">
        <f t="shared" si="137"/>
        <v>1.8403361344537815E-2</v>
      </c>
      <c r="I1100" s="74">
        <f>INDEX('AWR Data'!A$1:E$8825,MATCH(A1100,'AWR Data'!A$1:A$8825,0),5)</f>
        <v>46</v>
      </c>
      <c r="J1100" s="74">
        <f t="shared" si="138"/>
        <v>0</v>
      </c>
      <c r="K1100" s="105">
        <f t="shared" si="139"/>
        <v>0</v>
      </c>
      <c r="L1100" s="75">
        <v>0</v>
      </c>
      <c r="M1100" s="75">
        <v>0</v>
      </c>
      <c r="N1100" s="75">
        <v>0</v>
      </c>
      <c r="O1100" s="105">
        <v>0</v>
      </c>
      <c r="P1100" s="98">
        <f t="shared" si="140"/>
        <v>876</v>
      </c>
      <c r="Q1100" s="98">
        <f t="shared" si="141"/>
        <v>46</v>
      </c>
      <c r="R1100" s="98">
        <f t="shared" si="142"/>
        <v>0</v>
      </c>
      <c r="S1100" s="105">
        <f t="shared" si="143"/>
        <v>0</v>
      </c>
      <c r="T1100" s="8" t="str">
        <f>IF(I1100=0,"",(INDEX('AWR Data'!A$1:E$8823,MATCH(A1100,'AWR Data'!A$1:A$8823,0),4)))</f>
        <v>http://gardening.about.com/od/gardendesignplans/ig/Butterfly-Garden-Design/</v>
      </c>
    </row>
    <row r="1101" spans="1:20" ht="20" customHeight="1">
      <c r="A1101" s="14" t="s">
        <v>9485</v>
      </c>
      <c r="B1101" s="14" t="s">
        <v>269</v>
      </c>
      <c r="C1101" s="14" t="s">
        <v>9486</v>
      </c>
      <c r="E1101" s="74">
        <v>46</v>
      </c>
      <c r="F1101" s="74">
        <v>215</v>
      </c>
      <c r="G1101" s="74">
        <f t="shared" si="136"/>
        <v>552</v>
      </c>
      <c r="H1101" s="80">
        <f t="shared" si="137"/>
        <v>2.5674418604651161</v>
      </c>
      <c r="I1101" s="74">
        <f>INDEX('AWR Data'!A$1:E$8825,MATCH(A1101,'AWR Data'!A$1:A$8825,0),5)</f>
        <v>46</v>
      </c>
      <c r="J1101" s="74">
        <f t="shared" si="138"/>
        <v>0</v>
      </c>
      <c r="K1101" s="105">
        <f t="shared" si="139"/>
        <v>0</v>
      </c>
      <c r="L1101" s="75">
        <v>0</v>
      </c>
      <c r="M1101" s="75">
        <v>0</v>
      </c>
      <c r="N1101" s="75">
        <v>0</v>
      </c>
      <c r="O1101" s="105">
        <v>0</v>
      </c>
      <c r="P1101" s="98">
        <f t="shared" si="140"/>
        <v>552</v>
      </c>
      <c r="Q1101" s="98">
        <f t="shared" si="141"/>
        <v>46</v>
      </c>
      <c r="R1101" s="98">
        <f t="shared" si="142"/>
        <v>0</v>
      </c>
      <c r="S1101" s="105">
        <f t="shared" si="143"/>
        <v>0</v>
      </c>
      <c r="T1101" s="8" t="str">
        <f>IF(I1101=0,"",(INDEX('AWR Data'!A$1:E$8823,MATCH(A1101,'AWR Data'!A$1:A$8823,0),4)))</f>
        <v>http://gardening.about.com/od/floweringbulbs/a/StoringBulbs.htm</v>
      </c>
    </row>
    <row r="1102" spans="1:20" ht="20" customHeight="1">
      <c r="A1102" s="14" t="s">
        <v>11180</v>
      </c>
      <c r="B1102" s="14" t="s">
        <v>1178</v>
      </c>
      <c r="C1102" s="14" t="s">
        <v>11181</v>
      </c>
      <c r="E1102" s="74">
        <v>5400</v>
      </c>
      <c r="F1102" s="74">
        <v>1530000</v>
      </c>
      <c r="G1102" s="74">
        <f t="shared" si="136"/>
        <v>64800</v>
      </c>
      <c r="H1102" s="80">
        <f t="shared" si="137"/>
        <v>4.2352941176470586E-2</v>
      </c>
      <c r="I1102" s="74">
        <f>INDEX('AWR Data'!A$1:E$8825,MATCH(A1102,'AWR Data'!A$1:A$8825,0),5)</f>
        <v>46</v>
      </c>
      <c r="J1102" s="74">
        <f t="shared" si="138"/>
        <v>0</v>
      </c>
      <c r="K1102" s="105">
        <f t="shared" si="139"/>
        <v>0</v>
      </c>
      <c r="L1102" s="75">
        <v>0</v>
      </c>
      <c r="M1102" s="75">
        <v>0</v>
      </c>
      <c r="N1102" s="75">
        <v>0</v>
      </c>
      <c r="O1102" s="105">
        <v>0</v>
      </c>
      <c r="P1102" s="98">
        <f t="shared" si="140"/>
        <v>64800</v>
      </c>
      <c r="Q1102" s="98">
        <f t="shared" si="141"/>
        <v>46</v>
      </c>
      <c r="R1102" s="98">
        <f t="shared" si="142"/>
        <v>0</v>
      </c>
      <c r="S1102" s="105">
        <f t="shared" si="143"/>
        <v>0</v>
      </c>
      <c r="T1102" s="8" t="str">
        <f>IF(I1102=0,"",(INDEX('AWR Data'!A$1:E$8823,MATCH(A1102,'AWR Data'!A$1:A$8823,0),4)))</f>
        <v>http://gardening.about.com/od/choosingperennialplants/ig/Perennials-for-New-Gardeners/Peonia--Peony-.htm</v>
      </c>
    </row>
    <row r="1103" spans="1:20" ht="20" customHeight="1">
      <c r="A1103" s="14" t="s">
        <v>11910</v>
      </c>
      <c r="B1103" s="14" t="s">
        <v>17334</v>
      </c>
      <c r="C1103" s="14" t="s">
        <v>11911</v>
      </c>
      <c r="E1103" s="74">
        <v>16</v>
      </c>
      <c r="F1103" s="74">
        <v>2310</v>
      </c>
      <c r="G1103" s="74">
        <f t="shared" si="136"/>
        <v>192</v>
      </c>
      <c r="H1103" s="80">
        <f t="shared" si="137"/>
        <v>8.3116883116883117E-2</v>
      </c>
      <c r="I1103" s="74">
        <f>INDEX('AWR Data'!A$1:E$8825,MATCH(A1103,'AWR Data'!A$1:A$8825,0),5)</f>
        <v>46</v>
      </c>
      <c r="J1103" s="74">
        <f t="shared" si="138"/>
        <v>0</v>
      </c>
      <c r="K1103" s="105">
        <f t="shared" si="139"/>
        <v>0</v>
      </c>
      <c r="L1103" s="75">
        <v>0</v>
      </c>
      <c r="M1103" s="75">
        <v>0</v>
      </c>
      <c r="N1103" s="75">
        <v>0</v>
      </c>
      <c r="O1103" s="105">
        <v>0</v>
      </c>
      <c r="P1103" s="98">
        <f t="shared" si="140"/>
        <v>192</v>
      </c>
      <c r="Q1103" s="98">
        <f t="shared" si="141"/>
        <v>46</v>
      </c>
      <c r="R1103" s="98">
        <f t="shared" si="142"/>
        <v>0</v>
      </c>
      <c r="S1103" s="105">
        <f t="shared" si="143"/>
        <v>0</v>
      </c>
      <c r="T1103" s="8" t="str">
        <f>IF(I1103=0,"",(INDEX('AWR Data'!A$1:E$8823,MATCH(A1103,'AWR Data'!A$1:A$8823,0),4)))</f>
        <v>http://gardening.about.com/od/soniasgarden/a/Bromeliads.htm</v>
      </c>
    </row>
    <row r="1104" spans="1:20" ht="20" customHeight="1">
      <c r="A1104" s="14" t="s">
        <v>16741</v>
      </c>
      <c r="B1104" s="14" t="s">
        <v>513</v>
      </c>
      <c r="C1104" s="14" t="s">
        <v>16742</v>
      </c>
      <c r="E1104" s="98">
        <v>16</v>
      </c>
      <c r="F1104" s="98">
        <v>4630</v>
      </c>
      <c r="G1104" s="98">
        <f t="shared" si="136"/>
        <v>192</v>
      </c>
      <c r="H1104" s="80">
        <f t="shared" si="137"/>
        <v>4.1468682505399569E-2</v>
      </c>
      <c r="I1104" s="98">
        <f>INDEX('AWR Data'!A$1:E$8825,MATCH(A1104,'AWR Data'!A$1:A$8825,0),5)</f>
        <v>46</v>
      </c>
      <c r="J1104" s="98">
        <f t="shared" si="138"/>
        <v>0</v>
      </c>
      <c r="K1104" s="105">
        <f t="shared" si="139"/>
        <v>0</v>
      </c>
      <c r="L1104" s="75">
        <v>0</v>
      </c>
      <c r="M1104" s="75">
        <v>0</v>
      </c>
      <c r="N1104" s="75">
        <v>0</v>
      </c>
      <c r="O1104" s="105">
        <v>0</v>
      </c>
      <c r="P1104" s="98">
        <f t="shared" si="140"/>
        <v>192</v>
      </c>
      <c r="Q1104" s="98">
        <f t="shared" si="141"/>
        <v>46</v>
      </c>
      <c r="R1104" s="98">
        <f t="shared" si="142"/>
        <v>0</v>
      </c>
      <c r="S1104" s="105">
        <f t="shared" si="143"/>
        <v>0</v>
      </c>
      <c r="T1104" s="8" t="str">
        <f>IF(I1104=0,"",(INDEX('AWR Data'!A$1:E$8823,MATCH(A1104,'AWR Data'!A$1:A$8823,0),4)))</f>
        <v>http://gardening.about.com/od/treesshrubs/a/Viburnums_2.htm</v>
      </c>
    </row>
    <row r="1105" spans="1:20" ht="20" customHeight="1">
      <c r="A1105" s="14" t="s">
        <v>17141</v>
      </c>
      <c r="B1105" s="14" t="s">
        <v>516</v>
      </c>
      <c r="C1105" s="14" t="s">
        <v>17142</v>
      </c>
      <c r="E1105" s="74">
        <v>140</v>
      </c>
      <c r="F1105" s="74">
        <v>117</v>
      </c>
      <c r="G1105" s="74">
        <f t="shared" si="136"/>
        <v>1680</v>
      </c>
      <c r="H1105" s="80">
        <f t="shared" si="137"/>
        <v>14.358974358974359</v>
      </c>
      <c r="I1105" s="74">
        <f>INDEX('AWR Data'!A$1:E$8825,MATCH(A1105,'AWR Data'!A$1:A$8825,0),5)</f>
        <v>46</v>
      </c>
      <c r="J1105" s="74">
        <f t="shared" si="138"/>
        <v>0</v>
      </c>
      <c r="K1105" s="105">
        <f t="shared" si="139"/>
        <v>0</v>
      </c>
      <c r="L1105" s="75">
        <v>0</v>
      </c>
      <c r="M1105" s="75">
        <v>0</v>
      </c>
      <c r="N1105" s="75">
        <v>0</v>
      </c>
      <c r="O1105" s="105">
        <v>0</v>
      </c>
      <c r="P1105" s="98">
        <f t="shared" si="140"/>
        <v>1680</v>
      </c>
      <c r="Q1105" s="98">
        <f t="shared" si="141"/>
        <v>46</v>
      </c>
      <c r="R1105" s="98">
        <f t="shared" si="142"/>
        <v>0</v>
      </c>
      <c r="S1105" s="105">
        <f t="shared" si="143"/>
        <v>0</v>
      </c>
      <c r="T1105" s="8" t="str">
        <f>IF(I1105=0,"",(INDEX('AWR Data'!A$1:E$8823,MATCH(A1105,'AWR Data'!A$1:A$8823,0),4)))</f>
        <v>http://gardening.about.com/od/treesshrubs/a/Prune_Hydrangea.htm</v>
      </c>
    </row>
    <row r="1106" spans="1:20" ht="20" customHeight="1">
      <c r="A1106" s="14" t="s">
        <v>2059</v>
      </c>
      <c r="B1106" s="14" t="s">
        <v>505</v>
      </c>
      <c r="C1106" s="14" t="s">
        <v>2060</v>
      </c>
      <c r="E1106" s="74">
        <v>390</v>
      </c>
      <c r="F1106" s="74">
        <v>59100</v>
      </c>
      <c r="G1106" s="74">
        <f t="shared" si="136"/>
        <v>4680</v>
      </c>
      <c r="H1106" s="80">
        <f t="shared" si="137"/>
        <v>7.9187817258883242E-2</v>
      </c>
      <c r="I1106" s="74">
        <f>INDEX('AWR Data'!A$1:E$8825,MATCH(A1106,'AWR Data'!A$1:A$8825,0),5)</f>
        <v>47</v>
      </c>
      <c r="J1106" s="74">
        <f t="shared" si="138"/>
        <v>0</v>
      </c>
      <c r="K1106" s="105">
        <f t="shared" si="139"/>
        <v>0</v>
      </c>
      <c r="L1106" s="75">
        <v>0</v>
      </c>
      <c r="M1106" s="75">
        <v>0</v>
      </c>
      <c r="N1106" s="75">
        <v>0</v>
      </c>
      <c r="O1106" s="105">
        <v>0</v>
      </c>
      <c r="P1106" s="98">
        <f t="shared" si="140"/>
        <v>4680</v>
      </c>
      <c r="Q1106" s="98">
        <f t="shared" si="141"/>
        <v>47</v>
      </c>
      <c r="R1106" s="98">
        <f t="shared" si="142"/>
        <v>0</v>
      </c>
      <c r="S1106" s="105">
        <f t="shared" si="143"/>
        <v>0</v>
      </c>
      <c r="T1106" s="8" t="str">
        <f>IF(I1106=0,"",(INDEX('AWR Data'!A$1:E$8823,MATCH(A1106,'AWR Data'!A$1:A$8823,0),4)))</f>
        <v>http://gardening.about.com/od/perennials/qt/Sun_Hosta.htm</v>
      </c>
    </row>
    <row r="1107" spans="1:20" ht="20" customHeight="1">
      <c r="A1107" s="14" t="s">
        <v>3395</v>
      </c>
      <c r="B1107" s="14" t="s">
        <v>579</v>
      </c>
      <c r="C1107" s="14" t="s">
        <v>3396</v>
      </c>
      <c r="E1107" s="74">
        <v>320</v>
      </c>
      <c r="F1107" s="74">
        <v>278000</v>
      </c>
      <c r="G1107" s="74">
        <f t="shared" si="136"/>
        <v>3840</v>
      </c>
      <c r="H1107" s="80">
        <f t="shared" si="137"/>
        <v>1.381294964028777E-2</v>
      </c>
      <c r="I1107" s="74">
        <f>INDEX('AWR Data'!A$1:E$8825,MATCH(A1107,'AWR Data'!A$1:A$8825,0),5)</f>
        <v>47</v>
      </c>
      <c r="J1107" s="74">
        <f t="shared" si="138"/>
        <v>0</v>
      </c>
      <c r="K1107" s="105">
        <f t="shared" si="139"/>
        <v>0</v>
      </c>
      <c r="L1107" s="75">
        <v>0</v>
      </c>
      <c r="M1107" s="75">
        <v>0</v>
      </c>
      <c r="N1107" s="75">
        <v>0</v>
      </c>
      <c r="O1107" s="105">
        <v>0</v>
      </c>
      <c r="P1107" s="98">
        <f t="shared" si="140"/>
        <v>3840</v>
      </c>
      <c r="Q1107" s="98">
        <f t="shared" si="141"/>
        <v>47</v>
      </c>
      <c r="R1107" s="98">
        <f t="shared" si="142"/>
        <v>0</v>
      </c>
      <c r="S1107" s="105">
        <f t="shared" si="143"/>
        <v>0</v>
      </c>
      <c r="T1107" s="8" t="str">
        <f>IF(I1107=0,"",(INDEX('AWR Data'!A$1:E$8823,MATCH(A1107,'AWR Data'!A$1:A$8823,0),4)))</f>
        <v>http://gardening.about.com/od/winerrosecare/tp/Winter_Rose_Care.htm</v>
      </c>
    </row>
    <row r="1108" spans="1:20" ht="20" customHeight="1">
      <c r="A1108" s="14" t="s">
        <v>5897</v>
      </c>
      <c r="B1108" s="14" t="s">
        <v>505</v>
      </c>
      <c r="C1108" s="14" t="s">
        <v>5898</v>
      </c>
      <c r="E1108" s="74">
        <v>46</v>
      </c>
      <c r="F1108" s="74">
        <v>4210</v>
      </c>
      <c r="G1108" s="74">
        <f t="shared" si="136"/>
        <v>552</v>
      </c>
      <c r="H1108" s="80">
        <f t="shared" si="137"/>
        <v>0.13111638954869359</v>
      </c>
      <c r="I1108" s="74">
        <f>INDEX('AWR Data'!A$1:E$8825,MATCH(A1108,'AWR Data'!A$1:A$8825,0),5)</f>
        <v>47</v>
      </c>
      <c r="J1108" s="74">
        <f t="shared" si="138"/>
        <v>0</v>
      </c>
      <c r="K1108" s="105">
        <f t="shared" si="139"/>
        <v>0</v>
      </c>
      <c r="L1108" s="75">
        <v>0</v>
      </c>
      <c r="M1108" s="75">
        <v>0</v>
      </c>
      <c r="N1108" s="75">
        <v>0</v>
      </c>
      <c r="O1108" s="105">
        <v>0</v>
      </c>
      <c r="P1108" s="98">
        <f t="shared" si="140"/>
        <v>552</v>
      </c>
      <c r="Q1108" s="98">
        <f t="shared" si="141"/>
        <v>47</v>
      </c>
      <c r="R1108" s="98">
        <f t="shared" si="142"/>
        <v>0</v>
      </c>
      <c r="S1108" s="105">
        <f t="shared" si="143"/>
        <v>0</v>
      </c>
      <c r="T1108" s="8" t="str">
        <f>IF(I1108=0,"",(INDEX('AWR Data'!A$1:E$8823,MATCH(A1108,'AWR Data'!A$1:A$8823,0),4)))</f>
        <v>http://gardening.about.com/od/perennials/qt/Sun_Hosta.htm</v>
      </c>
    </row>
    <row r="1109" spans="1:20" ht="20" customHeight="1">
      <c r="A1109" s="14" t="s">
        <v>6153</v>
      </c>
      <c r="B1109" s="14" t="s">
        <v>17535</v>
      </c>
      <c r="C1109" s="14" t="s">
        <v>6154</v>
      </c>
      <c r="E1109" s="74">
        <v>2900</v>
      </c>
      <c r="F1109" s="74">
        <v>875000</v>
      </c>
      <c r="G1109" s="74">
        <f t="shared" si="136"/>
        <v>34800</v>
      </c>
      <c r="H1109" s="80">
        <f t="shared" si="137"/>
        <v>3.9771428571428569E-2</v>
      </c>
      <c r="I1109" s="74">
        <f>INDEX('AWR Data'!A$1:E$8825,MATCH(A1109,'AWR Data'!A$1:A$8825,0),5)</f>
        <v>47</v>
      </c>
      <c r="J1109" s="74">
        <f t="shared" si="138"/>
        <v>0</v>
      </c>
      <c r="K1109" s="105">
        <f t="shared" si="139"/>
        <v>0</v>
      </c>
      <c r="L1109" s="75">
        <v>0</v>
      </c>
      <c r="M1109" s="75">
        <v>0</v>
      </c>
      <c r="N1109" s="75">
        <v>0</v>
      </c>
      <c r="O1109" s="105">
        <v>0</v>
      </c>
      <c r="P1109" s="98">
        <f t="shared" si="140"/>
        <v>34800</v>
      </c>
      <c r="Q1109" s="98">
        <f t="shared" si="141"/>
        <v>47</v>
      </c>
      <c r="R1109" s="98">
        <f t="shared" si="142"/>
        <v>0</v>
      </c>
      <c r="S1109" s="105">
        <f t="shared" si="143"/>
        <v>0</v>
      </c>
      <c r="T1109" s="8" t="str">
        <f>IF(I1109=0,"",(INDEX('AWR Data'!A$1:E$8823,MATCH(A1109,'AWR Data'!A$1:A$8823,0),4)))</f>
        <v>http://gardening.about.com/od/gloves/tp/Garden-Gloves.htm</v>
      </c>
    </row>
    <row r="1110" spans="1:20" ht="20" customHeight="1">
      <c r="A1110" s="14" t="s">
        <v>7607</v>
      </c>
      <c r="B1110" s="14" t="s">
        <v>505</v>
      </c>
      <c r="C1110" s="14" t="s">
        <v>7608</v>
      </c>
      <c r="E1110" s="74">
        <v>58</v>
      </c>
      <c r="F1110" s="74">
        <v>15600</v>
      </c>
      <c r="G1110" s="74">
        <f t="shared" si="136"/>
        <v>696</v>
      </c>
      <c r="H1110" s="80">
        <f t="shared" si="137"/>
        <v>4.4615384615384612E-2</v>
      </c>
      <c r="I1110" s="74">
        <f>INDEX('AWR Data'!A$1:E$8825,MATCH(A1110,'AWR Data'!A$1:A$8825,0),5)</f>
        <v>47</v>
      </c>
      <c r="J1110" s="74">
        <f t="shared" si="138"/>
        <v>0</v>
      </c>
      <c r="K1110" s="105">
        <f t="shared" si="139"/>
        <v>0</v>
      </c>
      <c r="L1110" s="75">
        <v>0</v>
      </c>
      <c r="M1110" s="75">
        <v>0</v>
      </c>
      <c r="N1110" s="75">
        <v>0</v>
      </c>
      <c r="O1110" s="105">
        <v>0</v>
      </c>
      <c r="P1110" s="98">
        <f t="shared" si="140"/>
        <v>696</v>
      </c>
      <c r="Q1110" s="98">
        <f t="shared" si="141"/>
        <v>47</v>
      </c>
      <c r="R1110" s="98">
        <f t="shared" si="142"/>
        <v>0</v>
      </c>
      <c r="S1110" s="105">
        <f t="shared" si="143"/>
        <v>0</v>
      </c>
      <c r="T1110" s="8" t="str">
        <f>IF(I1110=0,"",(INDEX('AWR Data'!A$1:E$8823,MATCH(A1110,'AWR Data'!A$1:A$8823,0),4)))</f>
        <v>http://gardening.about.com/od/perennials/qt/Sun_Hosta.htm</v>
      </c>
    </row>
    <row r="1111" spans="1:20" ht="20" customHeight="1">
      <c r="A1111" s="14" t="s">
        <v>8181</v>
      </c>
      <c r="B1111" s="14" t="s">
        <v>1472</v>
      </c>
      <c r="C1111" s="14" t="s">
        <v>8182</v>
      </c>
      <c r="E1111" s="74">
        <v>2900</v>
      </c>
      <c r="F1111" s="74">
        <v>1630000</v>
      </c>
      <c r="G1111" s="74">
        <f t="shared" si="136"/>
        <v>34800</v>
      </c>
      <c r="H1111" s="80">
        <f t="shared" si="137"/>
        <v>2.1349693251533741E-2</v>
      </c>
      <c r="I1111" s="74">
        <f>INDEX('AWR Data'!A$1:E$8825,MATCH(A1111,'AWR Data'!A$1:A$8825,0),5)</f>
        <v>47</v>
      </c>
      <c r="J1111" s="74">
        <f t="shared" si="138"/>
        <v>0</v>
      </c>
      <c r="K1111" s="105">
        <f t="shared" si="139"/>
        <v>0</v>
      </c>
      <c r="L1111" s="75">
        <v>0</v>
      </c>
      <c r="M1111" s="75">
        <v>0</v>
      </c>
      <c r="N1111" s="75">
        <v>0</v>
      </c>
      <c r="O1111" s="105">
        <v>0</v>
      </c>
      <c r="P1111" s="98">
        <f t="shared" si="140"/>
        <v>34800</v>
      </c>
      <c r="Q1111" s="98">
        <f t="shared" si="141"/>
        <v>47</v>
      </c>
      <c r="R1111" s="98">
        <f t="shared" si="142"/>
        <v>0</v>
      </c>
      <c r="S1111" s="105">
        <f t="shared" si="143"/>
        <v>0</v>
      </c>
      <c r="T1111" s="8" t="str">
        <f>IF(I1111=0,"",(INDEX('AWR Data'!A$1:E$8823,MATCH(A1111,'AWR Data'!A$1:A$8823,0),4)))</f>
        <v>http://gardening.about.com/od/houseplants/Houseplants_Gardening_Indoors.htm</v>
      </c>
    </row>
    <row r="1112" spans="1:20" ht="20" customHeight="1">
      <c r="A1112" s="14" t="s">
        <v>11963</v>
      </c>
      <c r="B1112" s="14" t="s">
        <v>17334</v>
      </c>
      <c r="C1112" s="14" t="s">
        <v>11964</v>
      </c>
      <c r="E1112" s="74">
        <v>91</v>
      </c>
      <c r="F1112" s="74">
        <v>1500</v>
      </c>
      <c r="G1112" s="74">
        <f t="shared" si="136"/>
        <v>1092</v>
      </c>
      <c r="H1112" s="80">
        <f t="shared" si="137"/>
        <v>0.72799999999999998</v>
      </c>
      <c r="I1112" s="74">
        <f>INDEX('AWR Data'!A$1:E$8825,MATCH(A1112,'AWR Data'!A$1:A$8825,0),5)</f>
        <v>47</v>
      </c>
      <c r="J1112" s="74">
        <f t="shared" si="138"/>
        <v>0</v>
      </c>
      <c r="K1112" s="105">
        <f t="shared" si="139"/>
        <v>0</v>
      </c>
      <c r="L1112" s="75">
        <v>0</v>
      </c>
      <c r="M1112" s="75">
        <v>0</v>
      </c>
      <c r="N1112" s="75">
        <v>0</v>
      </c>
      <c r="O1112" s="105">
        <v>0</v>
      </c>
      <c r="P1112" s="98">
        <f t="shared" si="140"/>
        <v>1092</v>
      </c>
      <c r="Q1112" s="98">
        <f t="shared" si="141"/>
        <v>47</v>
      </c>
      <c r="R1112" s="98">
        <f t="shared" si="142"/>
        <v>0</v>
      </c>
      <c r="S1112" s="105">
        <f t="shared" si="143"/>
        <v>0</v>
      </c>
      <c r="T1112" s="8" t="str">
        <f>IF(I1112=0,"",(INDEX('AWR Data'!A$1:E$8823,MATCH(A1112,'AWR Data'!A$1:A$8823,0),4)))</f>
        <v>http://gardening.about.com/od/soniasgarden/a/Bromeliads.htm</v>
      </c>
    </row>
    <row r="1113" spans="1:20" ht="20" customHeight="1">
      <c r="A1113" s="14" t="s">
        <v>12702</v>
      </c>
      <c r="B1113" s="14" t="s">
        <v>17535</v>
      </c>
      <c r="C1113" s="14" t="s">
        <v>12703</v>
      </c>
      <c r="E1113" s="74">
        <v>1600</v>
      </c>
      <c r="F1113" s="74">
        <v>692000</v>
      </c>
      <c r="G1113" s="74">
        <f t="shared" si="136"/>
        <v>19200</v>
      </c>
      <c r="H1113" s="80">
        <f t="shared" si="137"/>
        <v>2.7745664739884393E-2</v>
      </c>
      <c r="I1113" s="74">
        <f>INDEX('AWR Data'!A$1:E$8825,MATCH(A1113,'AWR Data'!A$1:A$8825,0),5)</f>
        <v>47</v>
      </c>
      <c r="J1113" s="74">
        <f t="shared" si="138"/>
        <v>0</v>
      </c>
      <c r="K1113" s="105">
        <f t="shared" si="139"/>
        <v>0</v>
      </c>
      <c r="L1113" s="75">
        <v>0</v>
      </c>
      <c r="M1113" s="75">
        <v>0</v>
      </c>
      <c r="N1113" s="75">
        <v>0</v>
      </c>
      <c r="O1113" s="105">
        <v>0</v>
      </c>
      <c r="P1113" s="98">
        <f t="shared" si="140"/>
        <v>19200</v>
      </c>
      <c r="Q1113" s="98">
        <f t="shared" si="141"/>
        <v>47</v>
      </c>
      <c r="R1113" s="98">
        <f t="shared" si="142"/>
        <v>0</v>
      </c>
      <c r="S1113" s="105">
        <f t="shared" si="143"/>
        <v>0</v>
      </c>
      <c r="T1113" s="8" t="str">
        <f>IF(I1113=0,"",(INDEX('AWR Data'!A$1:E$8823,MATCH(A1113,'AWR Data'!A$1:A$8823,0),4)))</f>
        <v>http://gardening.about.com/od/toolschool/ig/Pruning-Tools/Pruning-Shears.htm</v>
      </c>
    </row>
    <row r="1114" spans="1:20" ht="20" customHeight="1">
      <c r="A1114" s="14" t="s">
        <v>14438</v>
      </c>
      <c r="B1114" s="14" t="s">
        <v>929</v>
      </c>
      <c r="C1114" s="14" t="s">
        <v>14439</v>
      </c>
      <c r="E1114" s="98">
        <v>2400</v>
      </c>
      <c r="F1114" s="98">
        <v>361000</v>
      </c>
      <c r="G1114" s="98">
        <f t="shared" si="136"/>
        <v>28800</v>
      </c>
      <c r="H1114" s="80">
        <f t="shared" si="137"/>
        <v>7.977839335180055E-2</v>
      </c>
      <c r="I1114" s="98">
        <f>INDEX('AWR Data'!A$1:E$8825,MATCH(A1114,'AWR Data'!A$1:A$8825,0),5)</f>
        <v>47</v>
      </c>
      <c r="J1114" s="98">
        <f t="shared" si="138"/>
        <v>0</v>
      </c>
      <c r="K1114" s="105">
        <f t="shared" si="139"/>
        <v>0</v>
      </c>
      <c r="L1114" s="75">
        <v>0</v>
      </c>
      <c r="M1114" s="75">
        <v>0</v>
      </c>
      <c r="N1114" s="75">
        <v>0</v>
      </c>
      <c r="O1114" s="105">
        <v>0</v>
      </c>
      <c r="P1114" s="98">
        <f t="shared" si="140"/>
        <v>28800</v>
      </c>
      <c r="Q1114" s="98">
        <f t="shared" si="141"/>
        <v>47</v>
      </c>
      <c r="R1114" s="98">
        <f t="shared" si="142"/>
        <v>0</v>
      </c>
      <c r="S1114" s="105">
        <f t="shared" si="143"/>
        <v>0</v>
      </c>
      <c r="T1114" s="8" t="str">
        <f>IF(I1114=0,"",(INDEX('AWR Data'!A$1:E$8823,MATCH(A1114,'AWR Data'!A$1:A$8823,0),4)))</f>
        <v>http://gardening.about.com/od/plantprofile1/p/Sedum.htm</v>
      </c>
    </row>
    <row r="1115" spans="1:20" ht="20" customHeight="1">
      <c r="A1115" s="14" t="s">
        <v>16553</v>
      </c>
      <c r="B1115" s="14" t="s">
        <v>2004</v>
      </c>
      <c r="C1115" s="14" t="s">
        <v>16554</v>
      </c>
      <c r="E1115" s="98">
        <v>210</v>
      </c>
      <c r="F1115" s="98">
        <v>32500</v>
      </c>
      <c r="G1115" s="98">
        <f t="shared" si="136"/>
        <v>2520</v>
      </c>
      <c r="H1115" s="80">
        <f t="shared" si="137"/>
        <v>7.7538461538461542E-2</v>
      </c>
      <c r="I1115" s="98">
        <f>INDEX('AWR Data'!A$1:E$8825,MATCH(A1115,'AWR Data'!A$1:A$8825,0),5)</f>
        <v>47</v>
      </c>
      <c r="J1115" s="98">
        <f t="shared" si="138"/>
        <v>0</v>
      </c>
      <c r="K1115" s="105">
        <f t="shared" si="139"/>
        <v>0</v>
      </c>
      <c r="L1115" s="75">
        <v>0</v>
      </c>
      <c r="M1115" s="75">
        <v>0</v>
      </c>
      <c r="N1115" s="75">
        <v>0</v>
      </c>
      <c r="O1115" s="105">
        <v>0</v>
      </c>
      <c r="P1115" s="98">
        <f t="shared" si="140"/>
        <v>2520</v>
      </c>
      <c r="Q1115" s="98">
        <f t="shared" si="141"/>
        <v>47</v>
      </c>
      <c r="R1115" s="98">
        <f t="shared" si="142"/>
        <v>0</v>
      </c>
      <c r="S1115" s="105">
        <f t="shared" si="143"/>
        <v>0</v>
      </c>
      <c r="T1115" s="8" t="str">
        <f>IF(I1115=0,"",(INDEX('AWR Data'!A$1:E$8823,MATCH(A1115,'AWR Data'!A$1:A$8823,0),4)))</f>
        <v>http://gardening.about.com/od/plantprofiles/a/Petunias.htm</v>
      </c>
    </row>
    <row r="1116" spans="1:20" ht="20" customHeight="1">
      <c r="A1116" s="14" t="s">
        <v>1627</v>
      </c>
      <c r="B1116" s="14" t="s">
        <v>699</v>
      </c>
      <c r="C1116" s="14" t="s">
        <v>1628</v>
      </c>
      <c r="E1116" s="74">
        <v>110</v>
      </c>
      <c r="F1116" s="74">
        <v>3420</v>
      </c>
      <c r="G1116" s="74">
        <f t="shared" si="136"/>
        <v>1320</v>
      </c>
      <c r="H1116" s="80">
        <f t="shared" si="137"/>
        <v>0.38596491228070173</v>
      </c>
      <c r="I1116" s="74">
        <f>INDEX('AWR Data'!A$1:E$8825,MATCH(A1116,'AWR Data'!A$1:A$8825,0),5)</f>
        <v>48</v>
      </c>
      <c r="J1116" s="74">
        <f t="shared" si="138"/>
        <v>0</v>
      </c>
      <c r="K1116" s="105">
        <f t="shared" si="139"/>
        <v>0</v>
      </c>
      <c r="L1116" s="75">
        <v>0</v>
      </c>
      <c r="M1116" s="75">
        <v>0</v>
      </c>
      <c r="N1116" s="75">
        <v>0</v>
      </c>
      <c r="O1116" s="105">
        <v>0</v>
      </c>
      <c r="P1116" s="98">
        <f t="shared" si="140"/>
        <v>1320</v>
      </c>
      <c r="Q1116" s="98">
        <f t="shared" si="141"/>
        <v>48</v>
      </c>
      <c r="R1116" s="98">
        <f t="shared" si="142"/>
        <v>0</v>
      </c>
      <c r="S1116" s="105">
        <f t="shared" si="143"/>
        <v>0</v>
      </c>
      <c r="T1116" s="8" t="str">
        <f>IF(I1116=0,"",(INDEX('AWR Data'!A$1:E$8823,MATCH(A1116,'AWR Data'!A$1:A$8823,0),4)))</f>
        <v>http://gardening.about.com/od/specifichouseplants/p/Re-Begonias.htm</v>
      </c>
    </row>
    <row r="1117" spans="1:20" ht="20" customHeight="1">
      <c r="A1117" s="14" t="s">
        <v>7136</v>
      </c>
      <c r="B1117" s="14" t="s">
        <v>1025</v>
      </c>
      <c r="C1117" s="14" t="s">
        <v>7137</v>
      </c>
      <c r="E1117" s="74">
        <v>110</v>
      </c>
      <c r="F1117" s="74">
        <v>531000</v>
      </c>
      <c r="G1117" s="74">
        <f t="shared" si="136"/>
        <v>1320</v>
      </c>
      <c r="H1117" s="80">
        <f t="shared" si="137"/>
        <v>2.4858757062146894E-3</v>
      </c>
      <c r="I1117" s="74">
        <f>INDEX('AWR Data'!A$1:E$8825,MATCH(A1117,'AWR Data'!A$1:A$8825,0),5)</f>
        <v>48</v>
      </c>
      <c r="J1117" s="74">
        <f t="shared" si="138"/>
        <v>0</v>
      </c>
      <c r="K1117" s="105">
        <f t="shared" si="139"/>
        <v>0</v>
      </c>
      <c r="L1117" s="75">
        <v>0</v>
      </c>
      <c r="M1117" s="75">
        <v>0</v>
      </c>
      <c r="N1117" s="75">
        <v>0</v>
      </c>
      <c r="O1117" s="105">
        <v>0</v>
      </c>
      <c r="P1117" s="98">
        <f t="shared" si="140"/>
        <v>1320</v>
      </c>
      <c r="Q1117" s="98">
        <f t="shared" si="141"/>
        <v>48</v>
      </c>
      <c r="R1117" s="98">
        <f t="shared" si="142"/>
        <v>0</v>
      </c>
      <c r="S1117" s="105">
        <f t="shared" si="143"/>
        <v>0</v>
      </c>
      <c r="T1117" s="8" t="str">
        <f>IF(I1117=0,"",(INDEX('AWR Data'!A$1:E$8823,MATCH(A1117,'AWR Data'!A$1:A$8823,0),4)))</f>
        <v>http://gardening.about.com/od/houseplants/ig/Houseplants/Christmas-Cactus.htm</v>
      </c>
    </row>
    <row r="1118" spans="1:20" ht="20" customHeight="1">
      <c r="A1118" s="14" t="s">
        <v>14488</v>
      </c>
      <c r="B1118" s="14" t="s">
        <v>929</v>
      </c>
      <c r="C1118" s="14" t="s">
        <v>14489</v>
      </c>
      <c r="E1118" s="74">
        <v>22</v>
      </c>
      <c r="F1118" s="74">
        <v>498</v>
      </c>
      <c r="G1118" s="74">
        <f t="shared" si="136"/>
        <v>264</v>
      </c>
      <c r="H1118" s="80">
        <f t="shared" si="137"/>
        <v>0.53012048192771088</v>
      </c>
      <c r="I1118" s="74">
        <f>INDEX('AWR Data'!A$1:E$8825,MATCH(A1118,'AWR Data'!A$1:A$8825,0),5)</f>
        <v>48</v>
      </c>
      <c r="J1118" s="74">
        <f t="shared" si="138"/>
        <v>0</v>
      </c>
      <c r="K1118" s="105">
        <f t="shared" si="139"/>
        <v>0</v>
      </c>
      <c r="L1118" s="75">
        <v>0</v>
      </c>
      <c r="M1118" s="75">
        <v>0</v>
      </c>
      <c r="N1118" s="75">
        <v>0</v>
      </c>
      <c r="O1118" s="105">
        <v>0</v>
      </c>
      <c r="P1118" s="98">
        <f t="shared" si="140"/>
        <v>264</v>
      </c>
      <c r="Q1118" s="98">
        <f t="shared" si="141"/>
        <v>48</v>
      </c>
      <c r="R1118" s="98">
        <f t="shared" si="142"/>
        <v>0</v>
      </c>
      <c r="S1118" s="105">
        <f t="shared" si="143"/>
        <v>0</v>
      </c>
      <c r="T1118" s="8" t="str">
        <f>IF(I1118=0,"",(INDEX('AWR Data'!A$1:E$8823,MATCH(A1118,'AWR Data'!A$1:A$8823,0),4)))</f>
        <v>http://gardening.about.com/od/plantprofile1/p/Sedum.htm</v>
      </c>
    </row>
    <row r="1119" spans="1:20" ht="20" customHeight="1">
      <c r="A1119" s="14" t="s">
        <v>17241</v>
      </c>
      <c r="B1119" s="14" t="s">
        <v>2054</v>
      </c>
      <c r="C1119" s="14" t="s">
        <v>17242</v>
      </c>
      <c r="E1119" s="74">
        <v>22</v>
      </c>
      <c r="F1119" s="74">
        <v>6500</v>
      </c>
      <c r="G1119" s="74">
        <f t="shared" si="136"/>
        <v>264</v>
      </c>
      <c r="H1119" s="80">
        <f t="shared" si="137"/>
        <v>4.0615384615384616E-2</v>
      </c>
      <c r="I1119" s="74">
        <f>INDEX('AWR Data'!A$1:E$8825,MATCH(A1119,'AWR Data'!A$1:A$8825,0),5)</f>
        <v>48</v>
      </c>
      <c r="J1119" s="74">
        <f t="shared" si="138"/>
        <v>0</v>
      </c>
      <c r="K1119" s="105">
        <f t="shared" si="139"/>
        <v>0</v>
      </c>
      <c r="L1119" s="75">
        <v>0</v>
      </c>
      <c r="M1119" s="75">
        <v>0</v>
      </c>
      <c r="N1119" s="75">
        <v>0</v>
      </c>
      <c r="O1119" s="105">
        <v>0</v>
      </c>
      <c r="P1119" s="98">
        <f t="shared" si="140"/>
        <v>264</v>
      </c>
      <c r="Q1119" s="98">
        <f t="shared" si="141"/>
        <v>48</v>
      </c>
      <c r="R1119" s="98">
        <f t="shared" si="142"/>
        <v>0</v>
      </c>
      <c r="S1119" s="105">
        <f t="shared" si="143"/>
        <v>0</v>
      </c>
      <c r="T1119" s="8" t="str">
        <f>IF(I1119=0,"",(INDEX('AWR Data'!A$1:E$8823,MATCH(A1119,'AWR Data'!A$1:A$8823,0),4)))</f>
        <v>http://gardening.about.com/b/2011/01/07/featured-plant-zinnia-2.htm</v>
      </c>
    </row>
    <row r="1120" spans="1:20" ht="20" customHeight="1">
      <c r="A1120" s="14" t="s">
        <v>2297</v>
      </c>
      <c r="B1120" s="14" t="s">
        <v>418</v>
      </c>
      <c r="C1120" s="14" t="s">
        <v>2298</v>
      </c>
      <c r="E1120" s="74">
        <v>58</v>
      </c>
      <c r="F1120" s="74">
        <v>2630</v>
      </c>
      <c r="G1120" s="74">
        <f t="shared" si="136"/>
        <v>696</v>
      </c>
      <c r="H1120" s="80">
        <f t="shared" si="137"/>
        <v>0.26463878326996199</v>
      </c>
      <c r="I1120" s="74">
        <f>INDEX('AWR Data'!A$1:E$8825,MATCH(A1120,'AWR Data'!A$1:A$8825,0),5)</f>
        <v>49</v>
      </c>
      <c r="J1120" s="74">
        <f t="shared" si="138"/>
        <v>0</v>
      </c>
      <c r="K1120" s="105">
        <f t="shared" si="139"/>
        <v>0</v>
      </c>
      <c r="L1120" s="75">
        <v>0</v>
      </c>
      <c r="M1120" s="75">
        <v>0</v>
      </c>
      <c r="N1120" s="75">
        <v>0</v>
      </c>
      <c r="O1120" s="105">
        <v>0</v>
      </c>
      <c r="P1120" s="98">
        <f t="shared" si="140"/>
        <v>696</v>
      </c>
      <c r="Q1120" s="98">
        <f t="shared" si="141"/>
        <v>49</v>
      </c>
      <c r="R1120" s="98">
        <f t="shared" si="142"/>
        <v>0</v>
      </c>
      <c r="S1120" s="105">
        <f t="shared" si="143"/>
        <v>0</v>
      </c>
      <c r="T1120" s="8" t="str">
        <f>IF(I1120=0,"",(INDEX('AWR Data'!A$1:E$8823,MATCH(A1120,'AWR Data'!A$1:A$8823,0),4)))</f>
        <v>http://gardening.about.com/od/plantprofi3/Plant_Profiles_Information_About_Growing_and_Caring_for_Plants.htm</v>
      </c>
    </row>
    <row r="1121" spans="1:20" ht="20" customHeight="1">
      <c r="A1121" s="14" t="s">
        <v>2526</v>
      </c>
      <c r="B1121" s="14" t="s">
        <v>2054</v>
      </c>
      <c r="C1121" s="14" t="s">
        <v>2527</v>
      </c>
      <c r="E1121" s="74">
        <v>36</v>
      </c>
      <c r="F1121" s="74">
        <v>413</v>
      </c>
      <c r="G1121" s="74">
        <f t="shared" si="136"/>
        <v>432</v>
      </c>
      <c r="H1121" s="80">
        <f t="shared" si="137"/>
        <v>1.0460048426150121</v>
      </c>
      <c r="I1121" s="74">
        <f>INDEX('AWR Data'!A$1:E$8825,MATCH(A1121,'AWR Data'!A$1:A$8825,0),5)</f>
        <v>49</v>
      </c>
      <c r="J1121" s="74">
        <f t="shared" si="138"/>
        <v>0</v>
      </c>
      <c r="K1121" s="105">
        <f t="shared" si="139"/>
        <v>0</v>
      </c>
      <c r="L1121" s="75">
        <v>0</v>
      </c>
      <c r="M1121" s="75">
        <v>0</v>
      </c>
      <c r="N1121" s="75">
        <v>0</v>
      </c>
      <c r="O1121" s="105">
        <v>0</v>
      </c>
      <c r="P1121" s="98">
        <f t="shared" si="140"/>
        <v>432</v>
      </c>
      <c r="Q1121" s="98">
        <f t="shared" si="141"/>
        <v>49</v>
      </c>
      <c r="R1121" s="98">
        <f t="shared" si="142"/>
        <v>0</v>
      </c>
      <c r="S1121" s="105">
        <f t="shared" si="143"/>
        <v>0</v>
      </c>
      <c r="T1121" s="8" t="str">
        <f>IF(I1121=0,"",(INDEX('AWR Data'!A$1:E$8823,MATCH(A1121,'AWR Data'!A$1:A$8823,0),4)))</f>
        <v>http://gardening.about.com/od/soniasgarden/a/Cutting_Flowers.htm</v>
      </c>
    </row>
    <row r="1122" spans="1:20" ht="20" customHeight="1">
      <c r="A1122" s="14" t="s">
        <v>6513</v>
      </c>
      <c r="B1122" s="14" t="s">
        <v>573</v>
      </c>
      <c r="C1122" s="14" t="s">
        <v>6514</v>
      </c>
      <c r="E1122" s="74">
        <v>110</v>
      </c>
      <c r="F1122" s="74">
        <v>1270</v>
      </c>
      <c r="G1122" s="74">
        <f t="shared" si="136"/>
        <v>1320</v>
      </c>
      <c r="H1122" s="80">
        <f t="shared" si="137"/>
        <v>1.0393700787401574</v>
      </c>
      <c r="I1122" s="74">
        <f>INDEX('AWR Data'!A$1:E$8825,MATCH(A1122,'AWR Data'!A$1:A$8825,0),5)</f>
        <v>49</v>
      </c>
      <c r="J1122" s="74">
        <f t="shared" si="138"/>
        <v>0</v>
      </c>
      <c r="K1122" s="105">
        <f t="shared" si="139"/>
        <v>0</v>
      </c>
      <c r="L1122" s="75">
        <v>0</v>
      </c>
      <c r="M1122" s="75">
        <v>0</v>
      </c>
      <c r="N1122" s="75">
        <v>0</v>
      </c>
      <c r="O1122" s="105">
        <v>0</v>
      </c>
      <c r="P1122" s="98">
        <f t="shared" si="140"/>
        <v>1320</v>
      </c>
      <c r="Q1122" s="98">
        <f t="shared" si="141"/>
        <v>49</v>
      </c>
      <c r="R1122" s="98">
        <f t="shared" si="142"/>
        <v>0</v>
      </c>
      <c r="S1122" s="105">
        <f t="shared" si="143"/>
        <v>0</v>
      </c>
      <c r="T1122" s="8" t="str">
        <f>IF(I1122=0,"",(INDEX('AWR Data'!A$1:E$8823,MATCH(A1122,'AWR Data'!A$1:A$8823,0),4)))</f>
        <v>http://gardening.about.com/od/winterinthegarden/ss/Store_Geraniums_4.htm</v>
      </c>
    </row>
    <row r="1123" spans="1:20" ht="20" customHeight="1">
      <c r="A1123" s="14" t="s">
        <v>6964</v>
      </c>
      <c r="B1123" s="14" t="s">
        <v>505</v>
      </c>
      <c r="C1123" s="14" t="s">
        <v>6965</v>
      </c>
      <c r="E1123" s="74">
        <v>73</v>
      </c>
      <c r="F1123" s="74">
        <v>45100</v>
      </c>
      <c r="G1123" s="74">
        <f t="shared" si="136"/>
        <v>876</v>
      </c>
      <c r="H1123" s="80">
        <f t="shared" si="137"/>
        <v>1.9423503325942351E-2</v>
      </c>
      <c r="I1123" s="74">
        <f>INDEX('AWR Data'!A$1:E$8825,MATCH(A1123,'AWR Data'!A$1:A$8825,0),5)</f>
        <v>49</v>
      </c>
      <c r="J1123" s="74">
        <f t="shared" si="138"/>
        <v>0</v>
      </c>
      <c r="K1123" s="105">
        <f t="shared" si="139"/>
        <v>0</v>
      </c>
      <c r="L1123" s="75">
        <v>0</v>
      </c>
      <c r="M1123" s="75">
        <v>0</v>
      </c>
      <c r="N1123" s="75">
        <v>0</v>
      </c>
      <c r="O1123" s="105">
        <v>0</v>
      </c>
      <c r="P1123" s="98">
        <f t="shared" si="140"/>
        <v>876</v>
      </c>
      <c r="Q1123" s="98">
        <f t="shared" si="141"/>
        <v>49</v>
      </c>
      <c r="R1123" s="98">
        <f t="shared" si="142"/>
        <v>0</v>
      </c>
      <c r="S1123" s="105">
        <f t="shared" si="143"/>
        <v>0</v>
      </c>
      <c r="T1123" s="8" t="str">
        <f>IF(I1123=0,"",(INDEX('AWR Data'!A$1:E$8823,MATCH(A1123,'AWR Data'!A$1:A$8823,0),4)))</f>
        <v>http://gardening.about.com/od/perennials/qt/Sun_Hosta.htm</v>
      </c>
    </row>
    <row r="1124" spans="1:20" ht="20" customHeight="1">
      <c r="A1124" s="14" t="s">
        <v>10071</v>
      </c>
      <c r="B1124" s="14" t="s">
        <v>505</v>
      </c>
      <c r="C1124" s="14" t="s">
        <v>10072</v>
      </c>
      <c r="E1124" s="74">
        <v>73</v>
      </c>
      <c r="F1124" s="74">
        <v>1360</v>
      </c>
      <c r="G1124" s="74">
        <f t="shared" si="136"/>
        <v>876</v>
      </c>
      <c r="H1124" s="80">
        <f t="shared" si="137"/>
        <v>0.64411764705882357</v>
      </c>
      <c r="I1124" s="74">
        <f>INDEX('AWR Data'!A$1:E$8825,MATCH(A1124,'AWR Data'!A$1:A$8825,0),5)</f>
        <v>49</v>
      </c>
      <c r="J1124" s="74">
        <f t="shared" si="138"/>
        <v>0</v>
      </c>
      <c r="K1124" s="105">
        <f t="shared" si="139"/>
        <v>0</v>
      </c>
      <c r="L1124" s="75">
        <v>0</v>
      </c>
      <c r="M1124" s="75">
        <v>0</v>
      </c>
      <c r="N1124" s="75">
        <v>0</v>
      </c>
      <c r="O1124" s="105">
        <v>0</v>
      </c>
      <c r="P1124" s="98">
        <f t="shared" si="140"/>
        <v>876</v>
      </c>
      <c r="Q1124" s="98">
        <f t="shared" si="141"/>
        <v>49</v>
      </c>
      <c r="R1124" s="98">
        <f t="shared" si="142"/>
        <v>0</v>
      </c>
      <c r="S1124" s="105">
        <f t="shared" si="143"/>
        <v>0</v>
      </c>
      <c r="T1124" s="8" t="str">
        <f>IF(I1124=0,"",(INDEX('AWR Data'!A$1:E$8823,MATCH(A1124,'AWR Data'!A$1:A$8823,0),4)))</f>
        <v>http://gardening.about.com/od/perennials/qt/Sun_Hosta.htm</v>
      </c>
    </row>
    <row r="1125" spans="1:20" ht="20" customHeight="1">
      <c r="A1125" s="14" t="s">
        <v>11035</v>
      </c>
      <c r="B1125" s="14" t="s">
        <v>1472</v>
      </c>
      <c r="C1125" s="14" t="s">
        <v>11036</v>
      </c>
      <c r="E1125" s="74">
        <v>170</v>
      </c>
      <c r="F1125" s="74">
        <v>318000</v>
      </c>
      <c r="G1125" s="74">
        <f t="shared" si="136"/>
        <v>2040</v>
      </c>
      <c r="H1125" s="80">
        <f t="shared" si="137"/>
        <v>6.4150943396226413E-3</v>
      </c>
      <c r="I1125" s="74">
        <f>INDEX('AWR Data'!A$1:E$8825,MATCH(A1125,'AWR Data'!A$1:A$8825,0),5)</f>
        <v>49</v>
      </c>
      <c r="J1125" s="74">
        <f t="shared" si="138"/>
        <v>0</v>
      </c>
      <c r="K1125" s="105">
        <f t="shared" si="139"/>
        <v>0</v>
      </c>
      <c r="L1125" s="75">
        <v>0</v>
      </c>
      <c r="M1125" s="75">
        <v>0</v>
      </c>
      <c r="N1125" s="75">
        <v>0</v>
      </c>
      <c r="O1125" s="105">
        <v>0</v>
      </c>
      <c r="P1125" s="98">
        <f t="shared" si="140"/>
        <v>2040</v>
      </c>
      <c r="Q1125" s="98">
        <f t="shared" si="141"/>
        <v>49</v>
      </c>
      <c r="R1125" s="98">
        <f t="shared" si="142"/>
        <v>0</v>
      </c>
      <c r="S1125" s="105">
        <f t="shared" si="143"/>
        <v>0</v>
      </c>
      <c r="T1125" s="8" t="str">
        <f>IF(I1125=0,"",(INDEX('AWR Data'!A$1:E$8823,MATCH(A1125,'AWR Data'!A$1:A$8823,0),4)))</f>
        <v>http://gardening.about.com/od/houseplants/a/Cyclamen.htm</v>
      </c>
    </row>
    <row r="1126" spans="1:20" ht="20" customHeight="1">
      <c r="A1126" s="14" t="s">
        <v>12458</v>
      </c>
      <c r="B1126" s="14" t="s">
        <v>573</v>
      </c>
      <c r="C1126" s="14" t="s">
        <v>12459</v>
      </c>
      <c r="E1126" s="74">
        <v>140</v>
      </c>
      <c r="F1126" s="74">
        <v>8210</v>
      </c>
      <c r="G1126" s="74">
        <f t="shared" si="136"/>
        <v>1680</v>
      </c>
      <c r="H1126" s="80">
        <f t="shared" si="137"/>
        <v>0.2046285018270402</v>
      </c>
      <c r="I1126" s="74">
        <f>INDEX('AWR Data'!A$1:E$8825,MATCH(A1126,'AWR Data'!A$1:A$8825,0),5)</f>
        <v>49</v>
      </c>
      <c r="J1126" s="74">
        <f t="shared" si="138"/>
        <v>0</v>
      </c>
      <c r="K1126" s="105">
        <f t="shared" si="139"/>
        <v>0</v>
      </c>
      <c r="L1126" s="75">
        <v>0</v>
      </c>
      <c r="M1126" s="75">
        <v>0</v>
      </c>
      <c r="N1126" s="75">
        <v>0</v>
      </c>
      <c r="O1126" s="105">
        <v>0</v>
      </c>
      <c r="P1126" s="98">
        <f t="shared" si="140"/>
        <v>1680</v>
      </c>
      <c r="Q1126" s="98">
        <f t="shared" si="141"/>
        <v>49</v>
      </c>
      <c r="R1126" s="98">
        <f t="shared" si="142"/>
        <v>0</v>
      </c>
      <c r="S1126" s="105">
        <f t="shared" si="143"/>
        <v>0</v>
      </c>
      <c r="T1126" s="8" t="str">
        <f>IF(I1126=0,"",(INDEX('AWR Data'!A$1:E$8823,MATCH(A1126,'AWR Data'!A$1:A$8823,0),4)))</f>
        <v>http://gardening.about.com/od/plantprofile1/p/Growing-Caring-For-And-Using-Scented-Geraniums.htm</v>
      </c>
    </row>
    <row r="1127" spans="1:20" ht="20" customHeight="1">
      <c r="A1127" s="14" t="s">
        <v>12755</v>
      </c>
      <c r="B1127" s="14" t="s">
        <v>339</v>
      </c>
      <c r="C1127" s="14" t="s">
        <v>12756</v>
      </c>
      <c r="E1127" s="74">
        <v>140</v>
      </c>
      <c r="F1127" s="74">
        <v>190000</v>
      </c>
      <c r="G1127" s="74">
        <f t="shared" si="136"/>
        <v>1680</v>
      </c>
      <c r="H1127" s="80">
        <f t="shared" si="137"/>
        <v>8.8421052631578942E-3</v>
      </c>
      <c r="I1127" s="74">
        <f>INDEX('AWR Data'!A$1:E$8825,MATCH(A1127,'AWR Data'!A$1:A$8825,0),5)</f>
        <v>49</v>
      </c>
      <c r="J1127" s="74">
        <f t="shared" si="138"/>
        <v>0</v>
      </c>
      <c r="K1127" s="105">
        <f t="shared" si="139"/>
        <v>0</v>
      </c>
      <c r="L1127" s="75">
        <v>0</v>
      </c>
      <c r="M1127" s="75">
        <v>0</v>
      </c>
      <c r="N1127" s="75">
        <v>0</v>
      </c>
      <c r="O1127" s="105">
        <v>0</v>
      </c>
      <c r="P1127" s="98">
        <f t="shared" si="140"/>
        <v>1680</v>
      </c>
      <c r="Q1127" s="98">
        <f t="shared" si="141"/>
        <v>49</v>
      </c>
      <c r="R1127" s="98">
        <f t="shared" si="142"/>
        <v>0</v>
      </c>
      <c r="S1127" s="105">
        <f t="shared" si="143"/>
        <v>0</v>
      </c>
      <c r="T1127" s="8" t="str">
        <f>IF(I1127=0,"",(INDEX('AWR Data'!A$1:E$8823,MATCH(A1127,'AWR Data'!A$1:A$8823,0),4)))</f>
        <v>http://gardening.about.com/od/choosingperennialplants/ig/Perennials-for-New-Gardeners/Echinacea--Cone-Flowers.htm</v>
      </c>
    </row>
    <row r="1128" spans="1:20" ht="20" customHeight="1">
      <c r="A1128" s="14" t="s">
        <v>13335</v>
      </c>
      <c r="B1128" s="14" t="s">
        <v>1570</v>
      </c>
      <c r="C1128" s="14" t="s">
        <v>13336</v>
      </c>
      <c r="E1128" s="74">
        <v>170</v>
      </c>
      <c r="F1128" s="74">
        <v>5050</v>
      </c>
      <c r="G1128" s="74">
        <f t="shared" si="136"/>
        <v>2040</v>
      </c>
      <c r="H1128" s="80">
        <f t="shared" si="137"/>
        <v>0.40396039603960399</v>
      </c>
      <c r="I1128" s="74">
        <f>INDEX('AWR Data'!A$1:E$8825,MATCH(A1128,'AWR Data'!A$1:A$8825,0),5)</f>
        <v>49</v>
      </c>
      <c r="J1128" s="74">
        <f t="shared" si="138"/>
        <v>0</v>
      </c>
      <c r="K1128" s="105">
        <f t="shared" si="139"/>
        <v>0</v>
      </c>
      <c r="L1128" s="75">
        <v>0</v>
      </c>
      <c r="M1128" s="75">
        <v>0</v>
      </c>
      <c r="N1128" s="75">
        <v>0</v>
      </c>
      <c r="O1128" s="105">
        <v>0</v>
      </c>
      <c r="P1128" s="98">
        <f t="shared" si="140"/>
        <v>2040</v>
      </c>
      <c r="Q1128" s="98">
        <f t="shared" si="141"/>
        <v>49</v>
      </c>
      <c r="R1128" s="98">
        <f t="shared" si="142"/>
        <v>0</v>
      </c>
      <c r="S1128" s="105">
        <f t="shared" si="143"/>
        <v>0</v>
      </c>
      <c r="T1128" s="8" t="str">
        <f>IF(I1128=0,"",(INDEX('AWR Data'!A$1:E$8823,MATCH(A1128,'AWR Data'!A$1:A$8823,0),4)))</f>
        <v>http://gardening.about.com/od/gardendesign/a/FallGrasses.htm</v>
      </c>
    </row>
    <row r="1129" spans="1:20" ht="20" customHeight="1">
      <c r="A1129" s="14" t="s">
        <v>14483</v>
      </c>
      <c r="B1129" s="14" t="s">
        <v>929</v>
      </c>
      <c r="C1129" s="14" t="s">
        <v>14484</v>
      </c>
      <c r="E1129" s="74">
        <v>58</v>
      </c>
      <c r="F1129" s="74">
        <v>4390</v>
      </c>
      <c r="G1129" s="74">
        <f t="shared" si="136"/>
        <v>696</v>
      </c>
      <c r="H1129" s="80">
        <f t="shared" si="137"/>
        <v>0.15854214123006835</v>
      </c>
      <c r="I1129" s="74">
        <f>INDEX('AWR Data'!A$1:E$8825,MATCH(A1129,'AWR Data'!A$1:A$8825,0),5)</f>
        <v>49</v>
      </c>
      <c r="J1129" s="74">
        <f t="shared" si="138"/>
        <v>0</v>
      </c>
      <c r="K1129" s="105">
        <f t="shared" si="139"/>
        <v>0</v>
      </c>
      <c r="L1129" s="75">
        <v>0</v>
      </c>
      <c r="M1129" s="75">
        <v>0</v>
      </c>
      <c r="N1129" s="75">
        <v>0</v>
      </c>
      <c r="O1129" s="105">
        <v>0</v>
      </c>
      <c r="P1129" s="98">
        <f t="shared" si="140"/>
        <v>696</v>
      </c>
      <c r="Q1129" s="98">
        <f t="shared" si="141"/>
        <v>49</v>
      </c>
      <c r="R1129" s="98">
        <f t="shared" si="142"/>
        <v>0</v>
      </c>
      <c r="S1129" s="105">
        <f t="shared" si="143"/>
        <v>0</v>
      </c>
      <c r="T1129" s="8" t="str">
        <f>IF(I1129=0,"",(INDEX('AWR Data'!A$1:E$8823,MATCH(A1129,'AWR Data'!A$1:A$8823,0),4)))</f>
        <v>http://gardening.about.com/od/plantprofile1/p/Sedum.htm</v>
      </c>
    </row>
    <row r="1130" spans="1:20" ht="20" customHeight="1">
      <c r="A1130" s="14" t="s">
        <v>14829</v>
      </c>
      <c r="B1130" s="14" t="s">
        <v>418</v>
      </c>
      <c r="C1130" s="14" t="s">
        <v>14830</v>
      </c>
      <c r="E1130" s="74">
        <v>46</v>
      </c>
      <c r="F1130" s="74">
        <v>2400</v>
      </c>
      <c r="G1130" s="74">
        <f t="shared" si="136"/>
        <v>552</v>
      </c>
      <c r="H1130" s="80">
        <f t="shared" si="137"/>
        <v>0.23</v>
      </c>
      <c r="I1130" s="74">
        <f>INDEX('AWR Data'!A$1:E$8825,MATCH(A1130,'AWR Data'!A$1:A$8825,0),5)</f>
        <v>49</v>
      </c>
      <c r="J1130" s="74">
        <f t="shared" si="138"/>
        <v>0</v>
      </c>
      <c r="K1130" s="105">
        <f t="shared" si="139"/>
        <v>0</v>
      </c>
      <c r="L1130" s="75">
        <v>0</v>
      </c>
      <c r="M1130" s="75">
        <v>0</v>
      </c>
      <c r="N1130" s="75">
        <v>0</v>
      </c>
      <c r="O1130" s="105">
        <v>0</v>
      </c>
      <c r="P1130" s="98">
        <f t="shared" si="140"/>
        <v>552</v>
      </c>
      <c r="Q1130" s="98">
        <f t="shared" si="141"/>
        <v>49</v>
      </c>
      <c r="R1130" s="98">
        <f t="shared" si="142"/>
        <v>0</v>
      </c>
      <c r="S1130" s="105">
        <f t="shared" si="143"/>
        <v>0</v>
      </c>
      <c r="T1130" s="8" t="str">
        <f>IF(I1130=0,"",(INDEX('AWR Data'!A$1:E$8823,MATCH(A1130,'AWR Data'!A$1:A$8823,0),4)))</f>
        <v>http://gardening.about.com/od/plantprofiles/ig/Marigolds/Marigolds-in-Containers.htm</v>
      </c>
    </row>
    <row r="1131" spans="1:20" ht="20" customHeight="1">
      <c r="A1131" s="14" t="s">
        <v>16841</v>
      </c>
      <c r="B1131" s="14" t="s">
        <v>573</v>
      </c>
      <c r="C1131" s="14" t="s">
        <v>16842</v>
      </c>
      <c r="E1131" s="74">
        <v>170</v>
      </c>
      <c r="F1131" s="74">
        <v>116000</v>
      </c>
      <c r="G1131" s="74">
        <f t="shared" si="136"/>
        <v>2040</v>
      </c>
      <c r="H1131" s="80">
        <f t="shared" si="137"/>
        <v>1.7586206896551725E-2</v>
      </c>
      <c r="I1131" s="74">
        <f>INDEX('AWR Data'!A$1:E$8825,MATCH(A1131,'AWR Data'!A$1:A$8825,0),5)</f>
        <v>49</v>
      </c>
      <c r="J1131" s="74">
        <f t="shared" si="138"/>
        <v>0</v>
      </c>
      <c r="K1131" s="105">
        <f t="shared" si="139"/>
        <v>0</v>
      </c>
      <c r="L1131" s="75">
        <v>0</v>
      </c>
      <c r="M1131" s="75">
        <v>0</v>
      </c>
      <c r="N1131" s="75">
        <v>0</v>
      </c>
      <c r="O1131" s="105">
        <v>0</v>
      </c>
      <c r="P1131" s="98">
        <f t="shared" si="140"/>
        <v>2040</v>
      </c>
      <c r="Q1131" s="98">
        <f t="shared" si="141"/>
        <v>49</v>
      </c>
      <c r="R1131" s="98">
        <f t="shared" si="142"/>
        <v>0</v>
      </c>
      <c r="S1131" s="105">
        <f t="shared" si="143"/>
        <v>0</v>
      </c>
      <c r="T1131" s="8" t="str">
        <f>IF(I1131=0,"",(INDEX('AWR Data'!A$1:E$8823,MATCH(A1131,'AWR Data'!A$1:A$8823,0),4)))</f>
        <v>http://gardening.about.com/od/gardendesign/ig/Desiging-a-White-Shade-Garden/Perennial-Geraniums.htm</v>
      </c>
    </row>
    <row r="1132" spans="1:20" ht="20" customHeight="1">
      <c r="A1132" s="14" t="s">
        <v>2259</v>
      </c>
      <c r="B1132" s="14" t="s">
        <v>920</v>
      </c>
      <c r="C1132" s="14" t="s">
        <v>2260</v>
      </c>
      <c r="E1132" s="74">
        <v>16</v>
      </c>
      <c r="F1132" s="74">
        <v>23900</v>
      </c>
      <c r="G1132" s="74">
        <f t="shared" si="136"/>
        <v>192</v>
      </c>
      <c r="H1132" s="80">
        <f t="shared" si="137"/>
        <v>8.0334728033472809E-3</v>
      </c>
      <c r="I1132" s="74">
        <f>INDEX('AWR Data'!A$1:E$8825,MATCH(A1132,'AWR Data'!A$1:A$8825,0),5)</f>
        <v>50</v>
      </c>
      <c r="J1132" s="74">
        <f t="shared" si="138"/>
        <v>0</v>
      </c>
      <c r="K1132" s="105">
        <f t="shared" si="139"/>
        <v>0</v>
      </c>
      <c r="L1132" s="75">
        <v>0</v>
      </c>
      <c r="M1132" s="75">
        <v>0</v>
      </c>
      <c r="N1132" s="75">
        <v>0</v>
      </c>
      <c r="O1132" s="105">
        <v>0</v>
      </c>
      <c r="P1132" s="98">
        <f t="shared" si="140"/>
        <v>192</v>
      </c>
      <c r="Q1132" s="98">
        <f t="shared" si="141"/>
        <v>50</v>
      </c>
      <c r="R1132" s="98">
        <f t="shared" si="142"/>
        <v>0</v>
      </c>
      <c r="S1132" s="105">
        <f t="shared" si="143"/>
        <v>0</v>
      </c>
      <c r="T1132" s="8" t="str">
        <f>IF(I1132=0,"",(INDEX('AWR Data'!A$1:E$8823,MATCH(A1132,'AWR Data'!A$1:A$8823,0),4)))</f>
        <v>http://gardening.about.com/od/pruning/a/Pruning_Lilacs.htm</v>
      </c>
    </row>
    <row r="1133" spans="1:20" ht="20" customHeight="1">
      <c r="A1133" s="14" t="s">
        <v>4158</v>
      </c>
      <c r="B1133" s="14" t="s">
        <v>498</v>
      </c>
      <c r="C1133" s="14" t="s">
        <v>4159</v>
      </c>
      <c r="E1133" s="74">
        <v>36</v>
      </c>
      <c r="F1133" s="74">
        <v>2350</v>
      </c>
      <c r="G1133" s="74">
        <f t="shared" si="136"/>
        <v>432</v>
      </c>
      <c r="H1133" s="80">
        <f t="shared" si="137"/>
        <v>0.18382978723404256</v>
      </c>
      <c r="I1133" s="74">
        <f>INDEX('AWR Data'!A$1:E$8825,MATCH(A1133,'AWR Data'!A$1:A$8825,0),5)</f>
        <v>50</v>
      </c>
      <c r="J1133" s="74">
        <f t="shared" si="138"/>
        <v>0</v>
      </c>
      <c r="K1133" s="105">
        <f t="shared" si="139"/>
        <v>0</v>
      </c>
      <c r="L1133" s="75">
        <v>0</v>
      </c>
      <c r="M1133" s="75">
        <v>0</v>
      </c>
      <c r="N1133" s="75">
        <v>0</v>
      </c>
      <c r="O1133" s="105">
        <v>0</v>
      </c>
      <c r="P1133" s="98">
        <f t="shared" si="140"/>
        <v>432</v>
      </c>
      <c r="Q1133" s="98">
        <f t="shared" si="141"/>
        <v>50</v>
      </c>
      <c r="R1133" s="98">
        <f t="shared" si="142"/>
        <v>0</v>
      </c>
      <c r="S1133" s="105">
        <f t="shared" si="143"/>
        <v>0</v>
      </c>
      <c r="T1133" s="8" t="str">
        <f>IF(I1133=0,"",(INDEX('AWR Data'!A$1:E$8823,MATCH(A1133,'AWR Data'!A$1:A$8823,0),4)))</f>
        <v>http://gardening.about.com/od/gardendesign/ig/Designing-a-Sunny-Border/-5---Repeat-Blooming-Daylilies.htm</v>
      </c>
    </row>
    <row r="1134" spans="1:20" ht="20" customHeight="1">
      <c r="A1134" s="14" t="s">
        <v>4073</v>
      </c>
      <c r="B1134" s="14" t="s">
        <v>1032</v>
      </c>
      <c r="C1134" s="14" t="s">
        <v>4074</v>
      </c>
      <c r="E1134" s="74">
        <v>36</v>
      </c>
      <c r="F1134" s="74">
        <v>10900</v>
      </c>
      <c r="G1134" s="74">
        <f t="shared" si="136"/>
        <v>432</v>
      </c>
      <c r="H1134" s="80">
        <f t="shared" si="137"/>
        <v>3.9633027522935779E-2</v>
      </c>
      <c r="I1134" s="74">
        <f>INDEX('AWR Data'!A$1:E$8825,MATCH(A1134,'AWR Data'!A$1:A$8825,0),5)</f>
        <v>50</v>
      </c>
      <c r="J1134" s="74">
        <f t="shared" si="138"/>
        <v>0</v>
      </c>
      <c r="K1134" s="105">
        <f t="shared" si="139"/>
        <v>0</v>
      </c>
      <c r="L1134" s="75">
        <v>0</v>
      </c>
      <c r="M1134" s="75">
        <v>0</v>
      </c>
      <c r="N1134" s="75">
        <v>0</v>
      </c>
      <c r="O1134" s="105">
        <v>0</v>
      </c>
      <c r="P1134" s="98">
        <f t="shared" si="140"/>
        <v>432</v>
      </c>
      <c r="Q1134" s="98">
        <f t="shared" si="141"/>
        <v>50</v>
      </c>
      <c r="R1134" s="98">
        <f t="shared" si="142"/>
        <v>0</v>
      </c>
      <c r="S1134" s="105">
        <f t="shared" si="143"/>
        <v>0</v>
      </c>
      <c r="T1134" s="8" t="str">
        <f>IF(I1134=0,"",(INDEX('AWR Data'!A$1:E$8823,MATCH(A1134,'AWR Data'!A$1:A$8823,0),4)))</f>
        <v>http://gardening.about.com/od/plantprofile1/p/Geranium.htm</v>
      </c>
    </row>
    <row r="1135" spans="1:20" ht="20" customHeight="1">
      <c r="A1135" s="14" t="s">
        <v>3918</v>
      </c>
      <c r="B1135" s="14" t="s">
        <v>17334</v>
      </c>
      <c r="C1135" s="14" t="s">
        <v>3919</v>
      </c>
      <c r="E1135" s="74">
        <v>58</v>
      </c>
      <c r="F1135" s="74">
        <v>3000</v>
      </c>
      <c r="G1135" s="74">
        <f t="shared" si="136"/>
        <v>696</v>
      </c>
      <c r="H1135" s="80">
        <f t="shared" si="137"/>
        <v>0.23200000000000001</v>
      </c>
      <c r="I1135" s="74">
        <f>INDEX('AWR Data'!A$1:E$8825,MATCH(A1135,'AWR Data'!A$1:A$8825,0),5)</f>
        <v>50</v>
      </c>
      <c r="J1135" s="74">
        <f t="shared" si="138"/>
        <v>0</v>
      </c>
      <c r="K1135" s="105">
        <f t="shared" si="139"/>
        <v>0</v>
      </c>
      <c r="L1135" s="75">
        <v>0</v>
      </c>
      <c r="M1135" s="75">
        <v>0</v>
      </c>
      <c r="N1135" s="75">
        <v>0</v>
      </c>
      <c r="O1135" s="105">
        <v>0</v>
      </c>
      <c r="P1135" s="98">
        <f t="shared" si="140"/>
        <v>696</v>
      </c>
      <c r="Q1135" s="98">
        <f t="shared" si="141"/>
        <v>50</v>
      </c>
      <c r="R1135" s="98">
        <f t="shared" si="142"/>
        <v>0</v>
      </c>
      <c r="S1135" s="105">
        <f t="shared" si="143"/>
        <v>0</v>
      </c>
      <c r="T1135" s="8" t="str">
        <f>IF(I1135=0,"",(INDEX('AWR Data'!A$1:E$8823,MATCH(A1135,'AWR Data'!A$1:A$8823,0),4)))</f>
        <v>http://gardening.about.com/od/houseplants/a/Cyclamen.htm</v>
      </c>
    </row>
    <row r="1136" spans="1:20" s="110" customFormat="1" ht="20" customHeight="1">
      <c r="A1136" s="106" t="s">
        <v>11649</v>
      </c>
      <c r="B1136" s="106" t="s">
        <v>796</v>
      </c>
      <c r="C1136" s="106" t="s">
        <v>11650</v>
      </c>
      <c r="D1136" s="106"/>
      <c r="E1136" s="109">
        <v>320</v>
      </c>
      <c r="F1136" s="109">
        <v>1400000</v>
      </c>
      <c r="G1136" s="109">
        <f t="shared" si="136"/>
        <v>3840</v>
      </c>
      <c r="H1136" s="107">
        <f t="shared" si="137"/>
        <v>2.7428571428571428E-3</v>
      </c>
      <c r="I1136" s="109">
        <f>INDEX('AWR Data'!A$1:E$8825,MATCH(A1136,'AWR Data'!A$1:A$8825,0),5)</f>
        <v>50</v>
      </c>
      <c r="J1136" s="109">
        <f t="shared" si="138"/>
        <v>0</v>
      </c>
      <c r="K1136" s="124">
        <f t="shared" si="139"/>
        <v>0</v>
      </c>
      <c r="L1136" s="108">
        <v>0</v>
      </c>
      <c r="M1136" s="108">
        <v>0</v>
      </c>
      <c r="N1136" s="108">
        <v>0</v>
      </c>
      <c r="O1136" s="124">
        <v>0</v>
      </c>
      <c r="P1136" s="109">
        <f t="shared" si="140"/>
        <v>3840</v>
      </c>
      <c r="Q1136" s="109">
        <f t="shared" si="141"/>
        <v>50</v>
      </c>
      <c r="R1136" s="109">
        <f t="shared" si="142"/>
        <v>0</v>
      </c>
      <c r="S1136" s="124">
        <f t="shared" si="143"/>
        <v>0</v>
      </c>
      <c r="T1136" s="110" t="str">
        <f>IF(I1136=0,"",(INDEX('AWR Data'!A$1:E$8823,MATCH(A1136,'AWR Data'!A$1:A$8823,0),4)))</f>
        <v>http://gardening.about.com/od/gardenproblems/a/Organic_Pest.htm</v>
      </c>
    </row>
    <row r="1137" spans="1:20" ht="20" customHeight="1">
      <c r="A1137" s="14" t="s">
        <v>567</v>
      </c>
      <c r="B1137" s="14" t="s">
        <v>568</v>
      </c>
      <c r="E1137" s="74">
        <v>16</v>
      </c>
      <c r="F1137" s="74">
        <v>19100</v>
      </c>
      <c r="G1137" s="90">
        <f t="shared" si="136"/>
        <v>192</v>
      </c>
      <c r="H1137" s="91">
        <f t="shared" si="137"/>
        <v>1.0052356020942408E-2</v>
      </c>
      <c r="I1137" s="26">
        <f>INDEX('AWR Data'!A$1:E$8825,MATCH(A1137,'AWR Data'!A$1:A$8825,0),5)</f>
        <v>0</v>
      </c>
      <c r="J1137" s="26">
        <f t="shared" si="138"/>
        <v>0</v>
      </c>
      <c r="K1137" s="125">
        <f t="shared" si="139"/>
        <v>0</v>
      </c>
      <c r="L1137" s="73">
        <v>0</v>
      </c>
      <c r="M1137" s="73">
        <v>0</v>
      </c>
      <c r="N1137" s="76">
        <v>0</v>
      </c>
      <c r="O1137" s="128">
        <v>0</v>
      </c>
      <c r="P1137" s="102">
        <f t="shared" si="140"/>
        <v>192</v>
      </c>
      <c r="Q1137" s="102">
        <f t="shared" si="141"/>
        <v>0</v>
      </c>
      <c r="R1137" s="104">
        <f t="shared" si="142"/>
        <v>0</v>
      </c>
      <c r="S1137" s="128">
        <f t="shared" si="143"/>
        <v>0</v>
      </c>
      <c r="T1137" s="52" t="str">
        <f>IF(I1137=0,"",(INDEX('AWR Data'!A$1:E$8823,MATCH(A1137,'AWR Data'!A$1:A$8823,0),4)))</f>
        <v/>
      </c>
    </row>
    <row r="1138" spans="1:20" ht="20" customHeight="1">
      <c r="A1138" s="14" t="s">
        <v>569</v>
      </c>
      <c r="B1138" s="14" t="s">
        <v>570</v>
      </c>
      <c r="C1138" s="14" t="s">
        <v>571</v>
      </c>
      <c r="E1138" s="74">
        <v>46</v>
      </c>
      <c r="F1138" s="74">
        <v>26900</v>
      </c>
      <c r="G1138" s="74">
        <f t="shared" si="136"/>
        <v>552</v>
      </c>
      <c r="H1138" s="80">
        <f t="shared" si="137"/>
        <v>2.0520446096654276E-2</v>
      </c>
      <c r="I1138" s="74">
        <f>INDEX('AWR Data'!A$1:E$8825,MATCH(A1138,'AWR Data'!A$1:A$8825,0),5)</f>
        <v>0</v>
      </c>
      <c r="J1138" s="74">
        <f t="shared" si="138"/>
        <v>0</v>
      </c>
      <c r="K1138" s="105">
        <f t="shared" si="139"/>
        <v>0</v>
      </c>
      <c r="L1138" s="75">
        <v>0</v>
      </c>
      <c r="M1138" s="75">
        <v>0</v>
      </c>
      <c r="N1138" s="75">
        <v>0</v>
      </c>
      <c r="O1138" s="105">
        <v>0</v>
      </c>
      <c r="P1138" s="98">
        <f t="shared" si="140"/>
        <v>552</v>
      </c>
      <c r="Q1138" s="98">
        <f t="shared" si="141"/>
        <v>0</v>
      </c>
      <c r="R1138" s="98">
        <f t="shared" si="142"/>
        <v>0</v>
      </c>
      <c r="S1138" s="105">
        <f t="shared" si="143"/>
        <v>0</v>
      </c>
      <c r="T1138" s="8" t="str">
        <f>IF(I1138=0,"",(INDEX('AWR Data'!A$1:E$8823,MATCH(A1138,'AWR Data'!A$1:A$8823,0),4)))</f>
        <v/>
      </c>
    </row>
    <row r="1139" spans="1:20" ht="20" customHeight="1">
      <c r="A1139" s="14" t="s">
        <v>572</v>
      </c>
      <c r="B1139" s="14" t="s">
        <v>573</v>
      </c>
      <c r="C1139" s="14" t="s">
        <v>574</v>
      </c>
      <c r="E1139" s="74">
        <v>46</v>
      </c>
      <c r="F1139" s="74">
        <v>8010</v>
      </c>
      <c r="G1139" s="74">
        <f t="shared" si="136"/>
        <v>552</v>
      </c>
      <c r="H1139" s="80">
        <f t="shared" si="137"/>
        <v>6.8913857677902618E-2</v>
      </c>
      <c r="I1139" s="74">
        <f>INDEX('AWR Data'!A$1:E$8825,MATCH(A1139,'AWR Data'!A$1:A$8825,0),5)</f>
        <v>0</v>
      </c>
      <c r="J1139" s="74">
        <f t="shared" si="138"/>
        <v>0</v>
      </c>
      <c r="K1139" s="105">
        <f t="shared" si="139"/>
        <v>0</v>
      </c>
      <c r="L1139" s="75">
        <v>0</v>
      </c>
      <c r="M1139" s="75">
        <v>0</v>
      </c>
      <c r="N1139" s="75">
        <v>0</v>
      </c>
      <c r="O1139" s="105">
        <v>0</v>
      </c>
      <c r="P1139" s="98">
        <f t="shared" si="140"/>
        <v>552</v>
      </c>
      <c r="Q1139" s="98">
        <f t="shared" si="141"/>
        <v>0</v>
      </c>
      <c r="R1139" s="98">
        <f t="shared" si="142"/>
        <v>0</v>
      </c>
      <c r="S1139" s="105">
        <f t="shared" si="143"/>
        <v>0</v>
      </c>
      <c r="T1139" s="8" t="str">
        <f>IF(I1139=0,"",(INDEX('AWR Data'!A$1:E$8823,MATCH(A1139,'AWR Data'!A$1:A$8823,0),4)))</f>
        <v/>
      </c>
    </row>
    <row r="1140" spans="1:20" ht="20" customHeight="1">
      <c r="A1140" s="14" t="s">
        <v>575</v>
      </c>
      <c r="B1140" s="14" t="s">
        <v>576</v>
      </c>
      <c r="C1140" s="14" t="s">
        <v>577</v>
      </c>
      <c r="E1140" s="74">
        <v>170</v>
      </c>
      <c r="F1140" s="74">
        <v>113000</v>
      </c>
      <c r="G1140" s="74">
        <f t="shared" si="136"/>
        <v>2040</v>
      </c>
      <c r="H1140" s="80">
        <f t="shared" si="137"/>
        <v>1.8053097345132742E-2</v>
      </c>
      <c r="I1140" s="74">
        <f>INDEX('AWR Data'!A$1:E$8825,MATCH(A1140,'AWR Data'!A$1:A$8825,0),5)</f>
        <v>0</v>
      </c>
      <c r="J1140" s="74">
        <f t="shared" si="138"/>
        <v>0</v>
      </c>
      <c r="K1140" s="105">
        <f t="shared" si="139"/>
        <v>0</v>
      </c>
      <c r="L1140" s="75">
        <v>0</v>
      </c>
      <c r="M1140" s="75">
        <v>0</v>
      </c>
      <c r="N1140" s="75">
        <v>0</v>
      </c>
      <c r="O1140" s="105">
        <v>0</v>
      </c>
      <c r="P1140" s="98">
        <f t="shared" si="140"/>
        <v>2040</v>
      </c>
      <c r="Q1140" s="98">
        <f t="shared" si="141"/>
        <v>0</v>
      </c>
      <c r="R1140" s="98">
        <f t="shared" si="142"/>
        <v>0</v>
      </c>
      <c r="S1140" s="105">
        <f t="shared" si="143"/>
        <v>0</v>
      </c>
      <c r="T1140" s="8" t="str">
        <f>IF(I1140=0,"",(INDEX('AWR Data'!A$1:E$8823,MATCH(A1140,'AWR Data'!A$1:A$8823,0),4)))</f>
        <v/>
      </c>
    </row>
    <row r="1141" spans="1:20" ht="20" customHeight="1">
      <c r="A1141" s="14" t="s">
        <v>578</v>
      </c>
      <c r="B1141" s="14" t="s">
        <v>579</v>
      </c>
      <c r="C1141" s="14" t="s">
        <v>580</v>
      </c>
      <c r="E1141" s="74">
        <v>720</v>
      </c>
      <c r="F1141" s="74">
        <v>6270</v>
      </c>
      <c r="G1141" s="74">
        <f t="shared" si="136"/>
        <v>8640</v>
      </c>
      <c r="H1141" s="80">
        <f t="shared" si="137"/>
        <v>1.3779904306220097</v>
      </c>
      <c r="I1141" s="74">
        <f>INDEX('AWR Data'!A$1:E$8825,MATCH(A1141,'AWR Data'!A$1:A$8825,0),5)</f>
        <v>0</v>
      </c>
      <c r="J1141" s="74">
        <f t="shared" si="138"/>
        <v>0</v>
      </c>
      <c r="K1141" s="105">
        <f t="shared" si="139"/>
        <v>0</v>
      </c>
      <c r="L1141" s="75">
        <v>0</v>
      </c>
      <c r="M1141" s="75">
        <v>0</v>
      </c>
      <c r="N1141" s="75">
        <v>0</v>
      </c>
      <c r="O1141" s="105">
        <v>0</v>
      </c>
      <c r="P1141" s="98">
        <f t="shared" si="140"/>
        <v>8640</v>
      </c>
      <c r="Q1141" s="98">
        <f t="shared" si="141"/>
        <v>0</v>
      </c>
      <c r="R1141" s="98">
        <f t="shared" si="142"/>
        <v>0</v>
      </c>
      <c r="S1141" s="105">
        <f t="shared" si="143"/>
        <v>0</v>
      </c>
      <c r="T1141" s="8" t="str">
        <f>IF(I1141=0,"",(INDEX('AWR Data'!A$1:E$8823,MATCH(A1141,'AWR Data'!A$1:A$8823,0),4)))</f>
        <v/>
      </c>
    </row>
    <row r="1142" spans="1:20" ht="20" customHeight="1">
      <c r="A1142" s="14" t="s">
        <v>268</v>
      </c>
      <c r="B1142" s="14" t="s">
        <v>269</v>
      </c>
      <c r="C1142" s="14" t="s">
        <v>270</v>
      </c>
      <c r="E1142" s="74">
        <v>110</v>
      </c>
      <c r="F1142" s="74">
        <v>2930</v>
      </c>
      <c r="G1142" s="74">
        <f t="shared" si="136"/>
        <v>1320</v>
      </c>
      <c r="H1142" s="80">
        <f t="shared" si="137"/>
        <v>0.45051194539249145</v>
      </c>
      <c r="I1142" s="74">
        <f>INDEX('AWR Data'!A$1:E$8825,MATCH(A1142,'AWR Data'!A$1:A$8825,0),5)</f>
        <v>0</v>
      </c>
      <c r="J1142" s="74">
        <f t="shared" si="138"/>
        <v>0</v>
      </c>
      <c r="K1142" s="105">
        <f t="shared" si="139"/>
        <v>0</v>
      </c>
      <c r="L1142" s="75">
        <v>0</v>
      </c>
      <c r="M1142" s="75">
        <v>0</v>
      </c>
      <c r="N1142" s="75">
        <v>0</v>
      </c>
      <c r="O1142" s="105">
        <v>0</v>
      </c>
      <c r="P1142" s="98">
        <f t="shared" si="140"/>
        <v>1320</v>
      </c>
      <c r="Q1142" s="98">
        <f t="shared" si="141"/>
        <v>0</v>
      </c>
      <c r="R1142" s="98">
        <f t="shared" si="142"/>
        <v>0</v>
      </c>
      <c r="S1142" s="105">
        <f t="shared" si="143"/>
        <v>0</v>
      </c>
      <c r="T1142" s="8" t="str">
        <f>IF(I1142=0,"",(INDEX('AWR Data'!A$1:E$8823,MATCH(A1142,'AWR Data'!A$1:A$8823,0),4)))</f>
        <v/>
      </c>
    </row>
    <row r="1143" spans="1:20" ht="20" customHeight="1">
      <c r="A1143" s="14" t="s">
        <v>271</v>
      </c>
      <c r="B1143" s="14" t="s">
        <v>576</v>
      </c>
      <c r="C1143" s="14" t="s">
        <v>272</v>
      </c>
      <c r="E1143" s="74">
        <v>73</v>
      </c>
      <c r="F1143" s="74">
        <v>3620</v>
      </c>
      <c r="G1143" s="74">
        <f t="shared" si="136"/>
        <v>876</v>
      </c>
      <c r="H1143" s="80">
        <f t="shared" si="137"/>
        <v>0.24198895027624309</v>
      </c>
      <c r="I1143" s="74">
        <f>INDEX('AWR Data'!A$1:E$8825,MATCH(A1143,'AWR Data'!A$1:A$8825,0),5)</f>
        <v>0</v>
      </c>
      <c r="J1143" s="74">
        <f t="shared" si="138"/>
        <v>0</v>
      </c>
      <c r="K1143" s="105">
        <f t="shared" si="139"/>
        <v>0</v>
      </c>
      <c r="L1143" s="75">
        <v>0</v>
      </c>
      <c r="M1143" s="75">
        <v>0</v>
      </c>
      <c r="N1143" s="75">
        <v>0</v>
      </c>
      <c r="O1143" s="105">
        <v>0</v>
      </c>
      <c r="P1143" s="98">
        <f t="shared" si="140"/>
        <v>876</v>
      </c>
      <c r="Q1143" s="98">
        <f t="shared" si="141"/>
        <v>0</v>
      </c>
      <c r="R1143" s="98">
        <f t="shared" si="142"/>
        <v>0</v>
      </c>
      <c r="S1143" s="105">
        <f t="shared" si="143"/>
        <v>0</v>
      </c>
      <c r="T1143" s="8" t="str">
        <f>IF(I1143=0,"",(INDEX('AWR Data'!A$1:E$8823,MATCH(A1143,'AWR Data'!A$1:A$8823,0),4)))</f>
        <v/>
      </c>
    </row>
    <row r="1144" spans="1:20" ht="20" customHeight="1">
      <c r="A1144" s="14" t="s">
        <v>273</v>
      </c>
      <c r="B1144" s="14" t="s">
        <v>17535</v>
      </c>
      <c r="C1144" s="14" t="s">
        <v>274</v>
      </c>
      <c r="E1144" s="74">
        <v>12</v>
      </c>
      <c r="F1144" s="74">
        <v>2000</v>
      </c>
      <c r="G1144" s="74">
        <f t="shared" si="136"/>
        <v>144</v>
      </c>
      <c r="H1144" s="80">
        <f t="shared" si="137"/>
        <v>7.1999999999999995E-2</v>
      </c>
      <c r="I1144" s="74">
        <f>INDEX('AWR Data'!A$1:E$8825,MATCH(A1144,'AWR Data'!A$1:A$8825,0),5)</f>
        <v>0</v>
      </c>
      <c r="J1144" s="74">
        <f t="shared" si="138"/>
        <v>0</v>
      </c>
      <c r="K1144" s="105">
        <f t="shared" si="139"/>
        <v>0</v>
      </c>
      <c r="L1144" s="75">
        <v>0</v>
      </c>
      <c r="M1144" s="75">
        <v>0</v>
      </c>
      <c r="N1144" s="75">
        <v>0</v>
      </c>
      <c r="O1144" s="105">
        <v>0</v>
      </c>
      <c r="P1144" s="98">
        <f t="shared" si="140"/>
        <v>144</v>
      </c>
      <c r="Q1144" s="98">
        <f t="shared" si="141"/>
        <v>0</v>
      </c>
      <c r="R1144" s="98">
        <f t="shared" si="142"/>
        <v>0</v>
      </c>
      <c r="S1144" s="105">
        <f t="shared" si="143"/>
        <v>0</v>
      </c>
      <c r="T1144" s="8" t="str">
        <f>IF(I1144=0,"",(INDEX('AWR Data'!A$1:E$8823,MATCH(A1144,'AWR Data'!A$1:A$8823,0),4)))</f>
        <v/>
      </c>
    </row>
    <row r="1145" spans="1:20" ht="20" customHeight="1">
      <c r="A1145" s="14" t="s">
        <v>275</v>
      </c>
      <c r="B1145" s="14" t="s">
        <v>17535</v>
      </c>
      <c r="C1145" s="14" t="s">
        <v>276</v>
      </c>
      <c r="E1145" s="74">
        <v>46</v>
      </c>
      <c r="F1145" s="74">
        <v>23900</v>
      </c>
      <c r="G1145" s="74">
        <f t="shared" si="136"/>
        <v>552</v>
      </c>
      <c r="H1145" s="80">
        <f t="shared" si="137"/>
        <v>2.3096234309623431E-2</v>
      </c>
      <c r="I1145" s="74">
        <f>INDEX('AWR Data'!A$1:E$8825,MATCH(A1145,'AWR Data'!A$1:A$8825,0),5)</f>
        <v>0</v>
      </c>
      <c r="J1145" s="74">
        <f t="shared" si="138"/>
        <v>0</v>
      </c>
      <c r="K1145" s="105">
        <f t="shared" si="139"/>
        <v>0</v>
      </c>
      <c r="L1145" s="75">
        <v>0</v>
      </c>
      <c r="M1145" s="75">
        <v>0</v>
      </c>
      <c r="N1145" s="75">
        <v>0</v>
      </c>
      <c r="O1145" s="105">
        <v>0</v>
      </c>
      <c r="P1145" s="98">
        <f t="shared" si="140"/>
        <v>552</v>
      </c>
      <c r="Q1145" s="98">
        <f t="shared" si="141"/>
        <v>0</v>
      </c>
      <c r="R1145" s="98">
        <f t="shared" si="142"/>
        <v>0</v>
      </c>
      <c r="S1145" s="105">
        <f t="shared" si="143"/>
        <v>0</v>
      </c>
      <c r="T1145" s="8" t="str">
        <f>IF(I1145=0,"",(INDEX('AWR Data'!A$1:E$8823,MATCH(A1145,'AWR Data'!A$1:A$8823,0),4)))</f>
        <v/>
      </c>
    </row>
    <row r="1146" spans="1:20" ht="20" customHeight="1">
      <c r="A1146" s="14" t="s">
        <v>277</v>
      </c>
      <c r="B1146" s="14" t="s">
        <v>568</v>
      </c>
      <c r="E1146" s="74">
        <v>36</v>
      </c>
      <c r="F1146" s="74">
        <v>28000</v>
      </c>
      <c r="G1146" s="74">
        <f t="shared" si="136"/>
        <v>432</v>
      </c>
      <c r="H1146" s="80">
        <f t="shared" si="137"/>
        <v>1.5428571428571429E-2</v>
      </c>
      <c r="I1146" s="74">
        <f>INDEX('AWR Data'!A$1:E$8825,MATCH(A1146,'AWR Data'!A$1:A$8825,0),5)</f>
        <v>0</v>
      </c>
      <c r="J1146" s="74">
        <f t="shared" si="138"/>
        <v>0</v>
      </c>
      <c r="K1146" s="105">
        <f t="shared" si="139"/>
        <v>0</v>
      </c>
      <c r="L1146" s="75">
        <v>0</v>
      </c>
      <c r="M1146" s="75">
        <v>0</v>
      </c>
      <c r="N1146" s="75">
        <v>0</v>
      </c>
      <c r="O1146" s="105">
        <v>0</v>
      </c>
      <c r="P1146" s="98">
        <f t="shared" si="140"/>
        <v>432</v>
      </c>
      <c r="Q1146" s="98">
        <f t="shared" si="141"/>
        <v>0</v>
      </c>
      <c r="R1146" s="98">
        <f t="shared" si="142"/>
        <v>0</v>
      </c>
      <c r="S1146" s="105">
        <f t="shared" si="143"/>
        <v>0</v>
      </c>
      <c r="T1146" s="8" t="str">
        <f>IF(I1146=0,"",(INDEX('AWR Data'!A$1:E$8823,MATCH(A1146,'AWR Data'!A$1:A$8823,0),4)))</f>
        <v/>
      </c>
    </row>
    <row r="1147" spans="1:20" ht="20" customHeight="1">
      <c r="A1147" s="14" t="s">
        <v>278</v>
      </c>
      <c r="B1147" s="14" t="s">
        <v>279</v>
      </c>
      <c r="C1147" s="14" t="s">
        <v>280</v>
      </c>
      <c r="E1147" s="74">
        <v>110</v>
      </c>
      <c r="F1147" s="74">
        <v>12100</v>
      </c>
      <c r="G1147" s="74">
        <f t="shared" si="136"/>
        <v>1320</v>
      </c>
      <c r="H1147" s="80">
        <f t="shared" si="137"/>
        <v>0.10909090909090909</v>
      </c>
      <c r="I1147" s="74">
        <f>INDEX('AWR Data'!A$1:E$8825,MATCH(A1147,'AWR Data'!A$1:A$8825,0),5)</f>
        <v>0</v>
      </c>
      <c r="J1147" s="74">
        <f t="shared" si="138"/>
        <v>0</v>
      </c>
      <c r="K1147" s="105">
        <f t="shared" si="139"/>
        <v>0</v>
      </c>
      <c r="L1147" s="75">
        <v>0</v>
      </c>
      <c r="M1147" s="75">
        <v>0</v>
      </c>
      <c r="N1147" s="75">
        <v>0</v>
      </c>
      <c r="O1147" s="105">
        <v>0</v>
      </c>
      <c r="P1147" s="98">
        <f t="shared" si="140"/>
        <v>1320</v>
      </c>
      <c r="Q1147" s="98">
        <f t="shared" si="141"/>
        <v>0</v>
      </c>
      <c r="R1147" s="98">
        <f t="shared" si="142"/>
        <v>0</v>
      </c>
      <c r="S1147" s="105">
        <f t="shared" si="143"/>
        <v>0</v>
      </c>
      <c r="T1147" s="8" t="str">
        <f>IF(I1147=0,"",(INDEX('AWR Data'!A$1:E$8823,MATCH(A1147,'AWR Data'!A$1:A$8823,0),4)))</f>
        <v/>
      </c>
    </row>
    <row r="1148" spans="1:20" ht="20" customHeight="1">
      <c r="A1148" s="14" t="s">
        <v>281</v>
      </c>
      <c r="B1148" s="14" t="s">
        <v>279</v>
      </c>
      <c r="C1148" s="14" t="s">
        <v>282</v>
      </c>
      <c r="E1148" s="74">
        <v>91</v>
      </c>
      <c r="F1148" s="74">
        <v>3050</v>
      </c>
      <c r="G1148" s="74">
        <f t="shared" si="136"/>
        <v>1092</v>
      </c>
      <c r="H1148" s="80">
        <f t="shared" si="137"/>
        <v>0.35803278688524592</v>
      </c>
      <c r="I1148" s="74">
        <f>INDEX('AWR Data'!A$1:E$8825,MATCH(A1148,'AWR Data'!A$1:A$8825,0),5)</f>
        <v>0</v>
      </c>
      <c r="J1148" s="74">
        <f t="shared" si="138"/>
        <v>0</v>
      </c>
      <c r="K1148" s="105">
        <f t="shared" si="139"/>
        <v>0</v>
      </c>
      <c r="L1148" s="75">
        <v>0</v>
      </c>
      <c r="M1148" s="75">
        <v>0</v>
      </c>
      <c r="N1148" s="75">
        <v>0</v>
      </c>
      <c r="O1148" s="105">
        <v>0</v>
      </c>
      <c r="P1148" s="98">
        <f t="shared" si="140"/>
        <v>1092</v>
      </c>
      <c r="Q1148" s="98">
        <f t="shared" si="141"/>
        <v>0</v>
      </c>
      <c r="R1148" s="98">
        <f t="shared" si="142"/>
        <v>0</v>
      </c>
      <c r="S1148" s="105">
        <f t="shared" si="143"/>
        <v>0</v>
      </c>
      <c r="T1148" s="8" t="str">
        <f>IF(I1148=0,"",(INDEX('AWR Data'!A$1:E$8823,MATCH(A1148,'AWR Data'!A$1:A$8823,0),4)))</f>
        <v/>
      </c>
    </row>
    <row r="1149" spans="1:20" ht="20" customHeight="1">
      <c r="A1149" s="14" t="s">
        <v>410</v>
      </c>
      <c r="B1149" s="14" t="s">
        <v>279</v>
      </c>
      <c r="C1149" s="14" t="s">
        <v>411</v>
      </c>
      <c r="E1149" s="74">
        <v>28</v>
      </c>
      <c r="F1149" s="74">
        <v>15300</v>
      </c>
      <c r="G1149" s="74">
        <f t="shared" si="136"/>
        <v>336</v>
      </c>
      <c r="H1149" s="80">
        <f t="shared" si="137"/>
        <v>2.1960784313725491E-2</v>
      </c>
      <c r="I1149" s="74">
        <f>INDEX('AWR Data'!A$1:E$8825,MATCH(A1149,'AWR Data'!A$1:A$8825,0),5)</f>
        <v>0</v>
      </c>
      <c r="J1149" s="74">
        <f t="shared" si="138"/>
        <v>0</v>
      </c>
      <c r="K1149" s="105">
        <f t="shared" si="139"/>
        <v>0</v>
      </c>
      <c r="L1149" s="75">
        <v>0</v>
      </c>
      <c r="M1149" s="75">
        <v>0</v>
      </c>
      <c r="N1149" s="75">
        <v>0</v>
      </c>
      <c r="O1149" s="105">
        <v>0</v>
      </c>
      <c r="P1149" s="98">
        <f t="shared" si="140"/>
        <v>336</v>
      </c>
      <c r="Q1149" s="98">
        <f t="shared" si="141"/>
        <v>0</v>
      </c>
      <c r="R1149" s="98">
        <f t="shared" si="142"/>
        <v>0</v>
      </c>
      <c r="S1149" s="105">
        <f t="shared" si="143"/>
        <v>0</v>
      </c>
      <c r="T1149" s="8" t="str">
        <f>IF(I1149=0,"",(INDEX('AWR Data'!A$1:E$8823,MATCH(A1149,'AWR Data'!A$1:A$8823,0),4)))</f>
        <v/>
      </c>
    </row>
    <row r="1150" spans="1:20" ht="20" customHeight="1">
      <c r="A1150" s="14" t="s">
        <v>412</v>
      </c>
      <c r="B1150" s="14" t="s">
        <v>1084</v>
      </c>
      <c r="C1150" s="14" t="s">
        <v>413</v>
      </c>
      <c r="E1150" s="74">
        <v>28</v>
      </c>
      <c r="F1150" s="74">
        <v>9530</v>
      </c>
      <c r="G1150" s="74">
        <f t="shared" si="136"/>
        <v>336</v>
      </c>
      <c r="H1150" s="80">
        <f t="shared" si="137"/>
        <v>3.5257082896117523E-2</v>
      </c>
      <c r="I1150" s="74">
        <f>INDEX('AWR Data'!A$1:E$8825,MATCH(A1150,'AWR Data'!A$1:A$8825,0),5)</f>
        <v>0</v>
      </c>
      <c r="J1150" s="74">
        <f t="shared" si="138"/>
        <v>0</v>
      </c>
      <c r="K1150" s="105">
        <f t="shared" si="139"/>
        <v>0</v>
      </c>
      <c r="L1150" s="75">
        <v>0</v>
      </c>
      <c r="M1150" s="75">
        <v>0</v>
      </c>
      <c r="N1150" s="75">
        <v>0</v>
      </c>
      <c r="O1150" s="105">
        <v>0</v>
      </c>
      <c r="P1150" s="98">
        <f t="shared" si="140"/>
        <v>336</v>
      </c>
      <c r="Q1150" s="98">
        <f t="shared" si="141"/>
        <v>0</v>
      </c>
      <c r="R1150" s="98">
        <f t="shared" si="142"/>
        <v>0</v>
      </c>
      <c r="S1150" s="105">
        <f t="shared" si="143"/>
        <v>0</v>
      </c>
      <c r="T1150" s="8" t="str">
        <f>IF(I1150=0,"",(INDEX('AWR Data'!A$1:E$8823,MATCH(A1150,'AWR Data'!A$1:A$8823,0),4)))</f>
        <v/>
      </c>
    </row>
    <row r="1151" spans="1:20" ht="20" customHeight="1">
      <c r="A1151" s="14" t="s">
        <v>417</v>
      </c>
      <c r="B1151" s="14" t="s">
        <v>418</v>
      </c>
      <c r="C1151" s="14" t="s">
        <v>419</v>
      </c>
      <c r="E1151" s="74">
        <v>590</v>
      </c>
      <c r="F1151" s="74">
        <v>73200</v>
      </c>
      <c r="G1151" s="74">
        <f t="shared" si="136"/>
        <v>7080</v>
      </c>
      <c r="H1151" s="80">
        <f t="shared" si="137"/>
        <v>9.6721311475409841E-2</v>
      </c>
      <c r="I1151" s="74">
        <f>INDEX('AWR Data'!A$1:E$8825,MATCH(A1151,'AWR Data'!A$1:A$8825,0),5)</f>
        <v>0</v>
      </c>
      <c r="J1151" s="74">
        <f t="shared" si="138"/>
        <v>0</v>
      </c>
      <c r="K1151" s="105">
        <f t="shared" si="139"/>
        <v>0</v>
      </c>
      <c r="L1151" s="75">
        <v>0</v>
      </c>
      <c r="M1151" s="75">
        <v>0</v>
      </c>
      <c r="N1151" s="75">
        <v>0</v>
      </c>
      <c r="O1151" s="105">
        <v>0</v>
      </c>
      <c r="P1151" s="98">
        <f t="shared" si="140"/>
        <v>7080</v>
      </c>
      <c r="Q1151" s="98">
        <f t="shared" si="141"/>
        <v>0</v>
      </c>
      <c r="R1151" s="98">
        <f t="shared" si="142"/>
        <v>0</v>
      </c>
      <c r="S1151" s="105">
        <f t="shared" si="143"/>
        <v>0</v>
      </c>
      <c r="T1151" s="8" t="str">
        <f>IF(I1151=0,"",(INDEX('AWR Data'!A$1:E$8823,MATCH(A1151,'AWR Data'!A$1:A$8823,0),4)))</f>
        <v/>
      </c>
    </row>
    <row r="1152" spans="1:20" ht="20" customHeight="1">
      <c r="A1152" s="14" t="s">
        <v>420</v>
      </c>
      <c r="B1152" s="14" t="s">
        <v>418</v>
      </c>
      <c r="C1152" s="14" t="s">
        <v>421</v>
      </c>
      <c r="E1152" s="74">
        <v>46</v>
      </c>
      <c r="F1152" s="74">
        <v>18400</v>
      </c>
      <c r="G1152" s="74">
        <f t="shared" si="136"/>
        <v>552</v>
      </c>
      <c r="H1152" s="80">
        <f t="shared" si="137"/>
        <v>0.03</v>
      </c>
      <c r="I1152" s="74">
        <f>INDEX('AWR Data'!A$1:E$8825,MATCH(A1152,'AWR Data'!A$1:A$8825,0),5)</f>
        <v>0</v>
      </c>
      <c r="J1152" s="74">
        <f t="shared" si="138"/>
        <v>0</v>
      </c>
      <c r="K1152" s="105">
        <f t="shared" si="139"/>
        <v>0</v>
      </c>
      <c r="L1152" s="75">
        <v>0</v>
      </c>
      <c r="M1152" s="75">
        <v>0</v>
      </c>
      <c r="N1152" s="75">
        <v>0</v>
      </c>
      <c r="O1152" s="105">
        <v>0</v>
      </c>
      <c r="P1152" s="98">
        <f t="shared" si="140"/>
        <v>552</v>
      </c>
      <c r="Q1152" s="98">
        <f t="shared" si="141"/>
        <v>0</v>
      </c>
      <c r="R1152" s="98">
        <f t="shared" si="142"/>
        <v>0</v>
      </c>
      <c r="S1152" s="105">
        <f t="shared" si="143"/>
        <v>0</v>
      </c>
      <c r="T1152" s="8" t="str">
        <f>IF(I1152=0,"",(INDEX('AWR Data'!A$1:E$8823,MATCH(A1152,'AWR Data'!A$1:A$8823,0),4)))</f>
        <v/>
      </c>
    </row>
    <row r="1153" spans="1:20" ht="20" customHeight="1">
      <c r="A1153" s="14" t="s">
        <v>422</v>
      </c>
      <c r="B1153" s="14" t="s">
        <v>418</v>
      </c>
      <c r="C1153" s="14" t="s">
        <v>423</v>
      </c>
      <c r="E1153" s="74">
        <v>210</v>
      </c>
      <c r="F1153" s="74">
        <v>15200</v>
      </c>
      <c r="G1153" s="74">
        <f t="shared" si="136"/>
        <v>2520</v>
      </c>
      <c r="H1153" s="80">
        <f t="shared" si="137"/>
        <v>0.16578947368421051</v>
      </c>
      <c r="I1153" s="74">
        <f>INDEX('AWR Data'!A$1:E$8825,MATCH(A1153,'AWR Data'!A$1:A$8825,0),5)</f>
        <v>0</v>
      </c>
      <c r="J1153" s="74">
        <f t="shared" si="138"/>
        <v>0</v>
      </c>
      <c r="K1153" s="105">
        <f t="shared" si="139"/>
        <v>0</v>
      </c>
      <c r="L1153" s="75">
        <v>0</v>
      </c>
      <c r="M1153" s="75">
        <v>0</v>
      </c>
      <c r="N1153" s="75">
        <v>0</v>
      </c>
      <c r="O1153" s="105">
        <v>0</v>
      </c>
      <c r="P1153" s="98">
        <f t="shared" si="140"/>
        <v>2520</v>
      </c>
      <c r="Q1153" s="98">
        <f t="shared" si="141"/>
        <v>0</v>
      </c>
      <c r="R1153" s="98">
        <f t="shared" si="142"/>
        <v>0</v>
      </c>
      <c r="S1153" s="105">
        <f t="shared" si="143"/>
        <v>0</v>
      </c>
      <c r="T1153" s="8" t="str">
        <f>IF(I1153=0,"",(INDEX('AWR Data'!A$1:E$8823,MATCH(A1153,'AWR Data'!A$1:A$8823,0),4)))</f>
        <v/>
      </c>
    </row>
    <row r="1154" spans="1:20" ht="20" customHeight="1">
      <c r="A1154" s="14" t="s">
        <v>424</v>
      </c>
      <c r="B1154" s="14" t="s">
        <v>576</v>
      </c>
      <c r="C1154" s="14" t="s">
        <v>425</v>
      </c>
      <c r="E1154" s="74">
        <v>170</v>
      </c>
      <c r="F1154" s="74">
        <v>24900</v>
      </c>
      <c r="G1154" s="74">
        <f t="shared" si="136"/>
        <v>2040</v>
      </c>
      <c r="H1154" s="80">
        <f t="shared" si="137"/>
        <v>8.1927710843373497E-2</v>
      </c>
      <c r="I1154" s="74">
        <f>INDEX('AWR Data'!A$1:E$8825,MATCH(A1154,'AWR Data'!A$1:A$8825,0),5)</f>
        <v>0</v>
      </c>
      <c r="J1154" s="74">
        <f t="shared" si="138"/>
        <v>0</v>
      </c>
      <c r="K1154" s="105">
        <f t="shared" si="139"/>
        <v>0</v>
      </c>
      <c r="L1154" s="75">
        <v>0</v>
      </c>
      <c r="M1154" s="75">
        <v>0</v>
      </c>
      <c r="N1154" s="75">
        <v>0</v>
      </c>
      <c r="O1154" s="105">
        <v>0</v>
      </c>
      <c r="P1154" s="98">
        <f t="shared" si="140"/>
        <v>2040</v>
      </c>
      <c r="Q1154" s="98">
        <f t="shared" si="141"/>
        <v>0</v>
      </c>
      <c r="R1154" s="98">
        <f t="shared" si="142"/>
        <v>0</v>
      </c>
      <c r="S1154" s="105">
        <f t="shared" si="143"/>
        <v>0</v>
      </c>
      <c r="T1154" s="8" t="str">
        <f>IF(I1154=0,"",(INDEX('AWR Data'!A$1:E$8823,MATCH(A1154,'AWR Data'!A$1:A$8823,0),4)))</f>
        <v/>
      </c>
    </row>
    <row r="1155" spans="1:20" ht="20" customHeight="1">
      <c r="A1155" s="14" t="s">
        <v>426</v>
      </c>
      <c r="B1155" s="14" t="s">
        <v>464</v>
      </c>
      <c r="C1155" s="14" t="s">
        <v>465</v>
      </c>
      <c r="E1155" s="74">
        <v>8100</v>
      </c>
      <c r="F1155" s="74">
        <v>960000</v>
      </c>
      <c r="G1155" s="74">
        <f t="shared" si="136"/>
        <v>97200</v>
      </c>
      <c r="H1155" s="80">
        <f t="shared" si="137"/>
        <v>0.10125000000000001</v>
      </c>
      <c r="I1155" s="74">
        <f>INDEX('AWR Data'!A$1:E$8825,MATCH(A1155,'AWR Data'!A$1:A$8825,0),5)</f>
        <v>0</v>
      </c>
      <c r="J1155" s="74">
        <f t="shared" si="138"/>
        <v>0</v>
      </c>
      <c r="K1155" s="105">
        <f t="shared" si="139"/>
        <v>0</v>
      </c>
      <c r="L1155" s="75">
        <v>0</v>
      </c>
      <c r="M1155" s="75">
        <v>0</v>
      </c>
      <c r="N1155" s="75">
        <v>0</v>
      </c>
      <c r="O1155" s="105">
        <v>0</v>
      </c>
      <c r="P1155" s="98">
        <f t="shared" si="140"/>
        <v>97200</v>
      </c>
      <c r="Q1155" s="98">
        <f t="shared" si="141"/>
        <v>0</v>
      </c>
      <c r="R1155" s="98">
        <f t="shared" si="142"/>
        <v>0</v>
      </c>
      <c r="S1155" s="105">
        <f t="shared" si="143"/>
        <v>0</v>
      </c>
      <c r="T1155" s="8" t="str">
        <f>IF(I1155=0,"",(INDEX('AWR Data'!A$1:E$8823,MATCH(A1155,'AWR Data'!A$1:A$8823,0),4)))</f>
        <v/>
      </c>
    </row>
    <row r="1156" spans="1:20" ht="20" customHeight="1">
      <c r="A1156" s="14" t="s">
        <v>466</v>
      </c>
      <c r="B1156" s="14" t="s">
        <v>464</v>
      </c>
      <c r="C1156" s="14" t="s">
        <v>467</v>
      </c>
      <c r="E1156" s="74">
        <v>4400</v>
      </c>
      <c r="F1156" s="74">
        <v>53500</v>
      </c>
      <c r="G1156" s="74">
        <f t="shared" si="136"/>
        <v>52800</v>
      </c>
      <c r="H1156" s="80">
        <f t="shared" si="137"/>
        <v>0.98691588785046724</v>
      </c>
      <c r="I1156" s="74">
        <f>INDEX('AWR Data'!A$1:E$8825,MATCH(A1156,'AWR Data'!A$1:A$8825,0),5)</f>
        <v>0</v>
      </c>
      <c r="J1156" s="74">
        <f t="shared" si="138"/>
        <v>0</v>
      </c>
      <c r="K1156" s="105">
        <f t="shared" si="139"/>
        <v>0</v>
      </c>
      <c r="L1156" s="75">
        <v>0</v>
      </c>
      <c r="M1156" s="75">
        <v>0</v>
      </c>
      <c r="N1156" s="75">
        <v>0</v>
      </c>
      <c r="O1156" s="105">
        <v>0</v>
      </c>
      <c r="P1156" s="98">
        <f t="shared" si="140"/>
        <v>52800</v>
      </c>
      <c r="Q1156" s="98">
        <f t="shared" si="141"/>
        <v>0</v>
      </c>
      <c r="R1156" s="98">
        <f t="shared" si="142"/>
        <v>0</v>
      </c>
      <c r="S1156" s="105">
        <f t="shared" si="143"/>
        <v>0</v>
      </c>
      <c r="T1156" s="8" t="str">
        <f>IF(I1156=0,"",(INDEX('AWR Data'!A$1:E$8823,MATCH(A1156,'AWR Data'!A$1:A$8823,0),4)))</f>
        <v/>
      </c>
    </row>
    <row r="1157" spans="1:20" ht="20" customHeight="1">
      <c r="A1157" s="14" t="s">
        <v>468</v>
      </c>
      <c r="B1157" s="14" t="s">
        <v>464</v>
      </c>
      <c r="C1157" s="14" t="s">
        <v>469</v>
      </c>
      <c r="E1157" s="74">
        <v>46</v>
      </c>
      <c r="F1157" s="74">
        <v>3650</v>
      </c>
      <c r="G1157" s="74">
        <f t="shared" si="136"/>
        <v>552</v>
      </c>
      <c r="H1157" s="80">
        <f t="shared" si="137"/>
        <v>0.15123287671232877</v>
      </c>
      <c r="I1157" s="74">
        <f>INDEX('AWR Data'!A$1:E$8825,MATCH(A1157,'AWR Data'!A$1:A$8825,0),5)</f>
        <v>0</v>
      </c>
      <c r="J1157" s="74">
        <f t="shared" si="138"/>
        <v>0</v>
      </c>
      <c r="K1157" s="105">
        <f t="shared" si="139"/>
        <v>0</v>
      </c>
      <c r="L1157" s="75">
        <v>0</v>
      </c>
      <c r="M1157" s="75">
        <v>0</v>
      </c>
      <c r="N1157" s="75">
        <v>0</v>
      </c>
      <c r="O1157" s="105">
        <v>0</v>
      </c>
      <c r="P1157" s="98">
        <f t="shared" si="140"/>
        <v>552</v>
      </c>
      <c r="Q1157" s="98">
        <f t="shared" si="141"/>
        <v>0</v>
      </c>
      <c r="R1157" s="98">
        <f t="shared" si="142"/>
        <v>0</v>
      </c>
      <c r="S1157" s="105">
        <f t="shared" si="143"/>
        <v>0</v>
      </c>
      <c r="T1157" s="8" t="str">
        <f>IF(I1157=0,"",(INDEX('AWR Data'!A$1:E$8823,MATCH(A1157,'AWR Data'!A$1:A$8823,0),4)))</f>
        <v/>
      </c>
    </row>
    <row r="1158" spans="1:20" ht="20" customHeight="1">
      <c r="A1158" s="14" t="s">
        <v>470</v>
      </c>
      <c r="B1158" s="14" t="s">
        <v>464</v>
      </c>
      <c r="C1158" s="14" t="s">
        <v>471</v>
      </c>
      <c r="E1158" s="74">
        <v>73</v>
      </c>
      <c r="F1158" s="74">
        <v>7420</v>
      </c>
      <c r="G1158" s="74">
        <f t="shared" ref="G1158:G1221" si="144">+E1158*12</f>
        <v>876</v>
      </c>
      <c r="H1158" s="80">
        <f t="shared" ref="H1158:H1221" si="145">IF(G1158&gt;0,(IF(F1158&gt;0,G1158/F1158,1000)),0)</f>
        <v>0.11805929919137466</v>
      </c>
      <c r="I1158" s="74">
        <f>INDEX('AWR Data'!A$1:E$8825,MATCH(A1158,'AWR Data'!A$1:A$8825,0),5)</f>
        <v>0</v>
      </c>
      <c r="J1158" s="74">
        <f t="shared" ref="J1158:J1221" si="146">IF(I1158=0,0,IF(I1158&gt;0,IF(I1158&lt;11,G1158,IF(I1158&lt;21,(G1158*0.32),IF(I1158&lt;31,(G1158*0.07),0)))))</f>
        <v>0</v>
      </c>
      <c r="K1158" s="105">
        <f t="shared" ref="K1158:K1221" si="147">IF(G1158,J1158/G1158,0)</f>
        <v>0</v>
      </c>
      <c r="L1158" s="75">
        <v>0</v>
      </c>
      <c r="M1158" s="75">
        <v>0</v>
      </c>
      <c r="N1158" s="75">
        <v>0</v>
      </c>
      <c r="O1158" s="105">
        <v>0</v>
      </c>
      <c r="P1158" s="98">
        <f t="shared" ref="P1158:P1221" si="148">+G1158-L1158</f>
        <v>876</v>
      </c>
      <c r="Q1158" s="98">
        <f t="shared" ref="Q1158:Q1221" si="149">IF(I1158=0,I1158-M1158,IF(M1158,IF(I1158=0,(M1158-0),M1158-I1158),I1158))</f>
        <v>0</v>
      </c>
      <c r="R1158" s="98">
        <f t="shared" ref="R1158:R1221" si="150">+J1158-N1158</f>
        <v>0</v>
      </c>
      <c r="S1158" s="105">
        <f t="shared" ref="S1158:S1221" si="151">+K1158-O1158</f>
        <v>0</v>
      </c>
      <c r="T1158" s="8" t="str">
        <f>IF(I1158=0,"",(INDEX('AWR Data'!A$1:E$8823,MATCH(A1158,'AWR Data'!A$1:A$8823,0),4)))</f>
        <v/>
      </c>
    </row>
    <row r="1159" spans="1:20" ht="20" customHeight="1">
      <c r="A1159" s="14" t="s">
        <v>472</v>
      </c>
      <c r="B1159" s="14" t="s">
        <v>464</v>
      </c>
      <c r="C1159" s="14" t="s">
        <v>663</v>
      </c>
      <c r="E1159" s="74">
        <v>170</v>
      </c>
      <c r="F1159" s="74">
        <v>50400</v>
      </c>
      <c r="G1159" s="74">
        <f t="shared" si="144"/>
        <v>2040</v>
      </c>
      <c r="H1159" s="80">
        <f t="shared" si="145"/>
        <v>4.0476190476190478E-2</v>
      </c>
      <c r="I1159" s="74">
        <f>INDEX('AWR Data'!A$1:E$8825,MATCH(A1159,'AWR Data'!A$1:A$8825,0),5)</f>
        <v>0</v>
      </c>
      <c r="J1159" s="74">
        <f t="shared" si="146"/>
        <v>0</v>
      </c>
      <c r="K1159" s="105">
        <f t="shared" si="147"/>
        <v>0</v>
      </c>
      <c r="L1159" s="75">
        <v>0</v>
      </c>
      <c r="M1159" s="75">
        <v>0</v>
      </c>
      <c r="N1159" s="75">
        <v>0</v>
      </c>
      <c r="O1159" s="105">
        <v>0</v>
      </c>
      <c r="P1159" s="98">
        <f t="shared" si="148"/>
        <v>2040</v>
      </c>
      <c r="Q1159" s="98">
        <f t="shared" si="149"/>
        <v>0</v>
      </c>
      <c r="R1159" s="98">
        <f t="shared" si="150"/>
        <v>0</v>
      </c>
      <c r="S1159" s="105">
        <f t="shared" si="151"/>
        <v>0</v>
      </c>
      <c r="T1159" s="8" t="str">
        <f>IF(I1159=0,"",(INDEX('AWR Data'!A$1:E$8823,MATCH(A1159,'AWR Data'!A$1:A$8823,0),4)))</f>
        <v/>
      </c>
    </row>
    <row r="1160" spans="1:20" ht="20" customHeight="1">
      <c r="A1160" s="14" t="s">
        <v>664</v>
      </c>
      <c r="B1160" s="14" t="s">
        <v>464</v>
      </c>
      <c r="C1160" s="14" t="s">
        <v>665</v>
      </c>
      <c r="E1160" s="74">
        <v>210</v>
      </c>
      <c r="F1160" s="74">
        <v>204000</v>
      </c>
      <c r="G1160" s="74">
        <f t="shared" si="144"/>
        <v>2520</v>
      </c>
      <c r="H1160" s="80">
        <f t="shared" si="145"/>
        <v>1.2352941176470587E-2</v>
      </c>
      <c r="I1160" s="74">
        <f>INDEX('AWR Data'!A$1:E$8825,MATCH(A1160,'AWR Data'!A$1:A$8825,0),5)</f>
        <v>0</v>
      </c>
      <c r="J1160" s="74">
        <f t="shared" si="146"/>
        <v>0</v>
      </c>
      <c r="K1160" s="105">
        <f t="shared" si="147"/>
        <v>0</v>
      </c>
      <c r="L1160" s="75">
        <v>0</v>
      </c>
      <c r="M1160" s="75">
        <v>0</v>
      </c>
      <c r="N1160" s="75">
        <v>0</v>
      </c>
      <c r="O1160" s="105">
        <v>0</v>
      </c>
      <c r="P1160" s="98">
        <f t="shared" si="148"/>
        <v>2520</v>
      </c>
      <c r="Q1160" s="98">
        <f t="shared" si="149"/>
        <v>0</v>
      </c>
      <c r="R1160" s="98">
        <f t="shared" si="150"/>
        <v>0</v>
      </c>
      <c r="S1160" s="105">
        <f t="shared" si="151"/>
        <v>0</v>
      </c>
      <c r="T1160" s="8" t="str">
        <f>IF(I1160=0,"",(INDEX('AWR Data'!A$1:E$8823,MATCH(A1160,'AWR Data'!A$1:A$8823,0),4)))</f>
        <v/>
      </c>
    </row>
    <row r="1161" spans="1:20" ht="20" customHeight="1">
      <c r="A1161" s="14" t="s">
        <v>666</v>
      </c>
      <c r="B1161" s="14" t="s">
        <v>464</v>
      </c>
      <c r="C1161" s="14" t="s">
        <v>667</v>
      </c>
      <c r="E1161" s="74">
        <v>91</v>
      </c>
      <c r="F1161" s="74">
        <v>110000</v>
      </c>
      <c r="G1161" s="74">
        <f t="shared" si="144"/>
        <v>1092</v>
      </c>
      <c r="H1161" s="80">
        <f t="shared" si="145"/>
        <v>9.9272727272727273E-3</v>
      </c>
      <c r="I1161" s="74">
        <f>INDEX('AWR Data'!A$1:E$8825,MATCH(A1161,'AWR Data'!A$1:A$8825,0),5)</f>
        <v>0</v>
      </c>
      <c r="J1161" s="74">
        <f t="shared" si="146"/>
        <v>0</v>
      </c>
      <c r="K1161" s="105">
        <f t="shared" si="147"/>
        <v>0</v>
      </c>
      <c r="L1161" s="75">
        <v>0</v>
      </c>
      <c r="M1161" s="75">
        <v>0</v>
      </c>
      <c r="N1161" s="75">
        <v>0</v>
      </c>
      <c r="O1161" s="105">
        <v>0</v>
      </c>
      <c r="P1161" s="98">
        <f t="shared" si="148"/>
        <v>1092</v>
      </c>
      <c r="Q1161" s="98">
        <f t="shared" si="149"/>
        <v>0</v>
      </c>
      <c r="R1161" s="98">
        <f t="shared" si="150"/>
        <v>0</v>
      </c>
      <c r="S1161" s="105">
        <f t="shared" si="151"/>
        <v>0</v>
      </c>
      <c r="T1161" s="8" t="str">
        <f>IF(I1161=0,"",(INDEX('AWR Data'!A$1:E$8823,MATCH(A1161,'AWR Data'!A$1:A$8823,0),4)))</f>
        <v/>
      </c>
    </row>
    <row r="1162" spans="1:20" ht="20" customHeight="1">
      <c r="A1162" s="14" t="s">
        <v>668</v>
      </c>
      <c r="B1162" s="14" t="s">
        <v>464</v>
      </c>
      <c r="C1162" s="14" t="s">
        <v>669</v>
      </c>
      <c r="E1162" s="74">
        <v>46</v>
      </c>
      <c r="F1162" s="74">
        <v>98300</v>
      </c>
      <c r="G1162" s="74">
        <f t="shared" si="144"/>
        <v>552</v>
      </c>
      <c r="H1162" s="80">
        <f t="shared" si="145"/>
        <v>5.6154628687690739E-3</v>
      </c>
      <c r="I1162" s="74">
        <f>INDEX('AWR Data'!A$1:E$8825,MATCH(A1162,'AWR Data'!A$1:A$8825,0),5)</f>
        <v>0</v>
      </c>
      <c r="J1162" s="74">
        <f t="shared" si="146"/>
        <v>0</v>
      </c>
      <c r="K1162" s="105">
        <f t="shared" si="147"/>
        <v>0</v>
      </c>
      <c r="L1162" s="75">
        <v>0</v>
      </c>
      <c r="M1162" s="75">
        <v>0</v>
      </c>
      <c r="N1162" s="75">
        <v>0</v>
      </c>
      <c r="O1162" s="105">
        <v>0</v>
      </c>
      <c r="P1162" s="98">
        <f t="shared" si="148"/>
        <v>552</v>
      </c>
      <c r="Q1162" s="98">
        <f t="shared" si="149"/>
        <v>0</v>
      </c>
      <c r="R1162" s="98">
        <f t="shared" si="150"/>
        <v>0</v>
      </c>
      <c r="S1162" s="105">
        <f t="shared" si="151"/>
        <v>0</v>
      </c>
      <c r="T1162" s="8" t="str">
        <f>IF(I1162=0,"",(INDEX('AWR Data'!A$1:E$8823,MATCH(A1162,'AWR Data'!A$1:A$8823,0),4)))</f>
        <v/>
      </c>
    </row>
    <row r="1163" spans="1:20" ht="20" customHeight="1">
      <c r="A1163" s="14" t="s">
        <v>670</v>
      </c>
      <c r="B1163" s="14" t="s">
        <v>464</v>
      </c>
      <c r="C1163" s="14" t="s">
        <v>671</v>
      </c>
      <c r="E1163" s="74">
        <v>46</v>
      </c>
      <c r="F1163" s="74">
        <v>6770</v>
      </c>
      <c r="G1163" s="74">
        <f t="shared" si="144"/>
        <v>552</v>
      </c>
      <c r="H1163" s="80">
        <f t="shared" si="145"/>
        <v>8.1536189069423934E-2</v>
      </c>
      <c r="I1163" s="74">
        <f>INDEX('AWR Data'!A$1:E$8825,MATCH(A1163,'AWR Data'!A$1:A$8825,0),5)</f>
        <v>0</v>
      </c>
      <c r="J1163" s="74">
        <f t="shared" si="146"/>
        <v>0</v>
      </c>
      <c r="K1163" s="105">
        <f t="shared" si="147"/>
        <v>0</v>
      </c>
      <c r="L1163" s="75">
        <v>0</v>
      </c>
      <c r="M1163" s="75">
        <v>0</v>
      </c>
      <c r="N1163" s="75">
        <v>0</v>
      </c>
      <c r="O1163" s="105">
        <v>0</v>
      </c>
      <c r="P1163" s="98">
        <f t="shared" si="148"/>
        <v>552</v>
      </c>
      <c r="Q1163" s="98">
        <f t="shared" si="149"/>
        <v>0</v>
      </c>
      <c r="R1163" s="98">
        <f t="shared" si="150"/>
        <v>0</v>
      </c>
      <c r="S1163" s="105">
        <f t="shared" si="151"/>
        <v>0</v>
      </c>
      <c r="T1163" s="8" t="str">
        <f>IF(I1163=0,"",(INDEX('AWR Data'!A$1:E$8823,MATCH(A1163,'AWR Data'!A$1:A$8823,0),4)))</f>
        <v/>
      </c>
    </row>
    <row r="1164" spans="1:20" ht="20" customHeight="1">
      <c r="A1164" s="14" t="s">
        <v>672</v>
      </c>
      <c r="B1164" s="14" t="s">
        <v>464</v>
      </c>
      <c r="C1164" s="14" t="s">
        <v>673</v>
      </c>
      <c r="E1164" s="74">
        <v>36</v>
      </c>
      <c r="F1164" s="74">
        <v>1370</v>
      </c>
      <c r="G1164" s="74">
        <f t="shared" si="144"/>
        <v>432</v>
      </c>
      <c r="H1164" s="80">
        <f t="shared" si="145"/>
        <v>0.31532846715328466</v>
      </c>
      <c r="I1164" s="74">
        <f>INDEX('AWR Data'!A$1:E$8825,MATCH(A1164,'AWR Data'!A$1:A$8825,0),5)</f>
        <v>0</v>
      </c>
      <c r="J1164" s="74">
        <f t="shared" si="146"/>
        <v>0</v>
      </c>
      <c r="K1164" s="105">
        <f t="shared" si="147"/>
        <v>0</v>
      </c>
      <c r="L1164" s="75">
        <v>0</v>
      </c>
      <c r="M1164" s="75">
        <v>0</v>
      </c>
      <c r="N1164" s="75">
        <v>0</v>
      </c>
      <c r="O1164" s="105">
        <v>0</v>
      </c>
      <c r="P1164" s="98">
        <f t="shared" si="148"/>
        <v>432</v>
      </c>
      <c r="Q1164" s="98">
        <f t="shared" si="149"/>
        <v>0</v>
      </c>
      <c r="R1164" s="98">
        <f t="shared" si="150"/>
        <v>0</v>
      </c>
      <c r="S1164" s="105">
        <f t="shared" si="151"/>
        <v>0</v>
      </c>
      <c r="T1164" s="8" t="str">
        <f>IF(I1164=0,"",(INDEX('AWR Data'!A$1:E$8823,MATCH(A1164,'AWR Data'!A$1:A$8823,0),4)))</f>
        <v/>
      </c>
    </row>
    <row r="1165" spans="1:20" ht="20" customHeight="1">
      <c r="A1165" s="14" t="s">
        <v>674</v>
      </c>
      <c r="B1165" s="14" t="s">
        <v>464</v>
      </c>
      <c r="C1165" s="14" t="s">
        <v>675</v>
      </c>
      <c r="E1165" s="74">
        <v>110</v>
      </c>
      <c r="F1165" s="74">
        <v>169000</v>
      </c>
      <c r="G1165" s="74">
        <f t="shared" si="144"/>
        <v>1320</v>
      </c>
      <c r="H1165" s="80">
        <f t="shared" si="145"/>
        <v>7.8106508875739646E-3</v>
      </c>
      <c r="I1165" s="74">
        <f>INDEX('AWR Data'!A$1:E$8825,MATCH(A1165,'AWR Data'!A$1:A$8825,0),5)</f>
        <v>0</v>
      </c>
      <c r="J1165" s="74">
        <f t="shared" si="146"/>
        <v>0</v>
      </c>
      <c r="K1165" s="105">
        <f t="shared" si="147"/>
        <v>0</v>
      </c>
      <c r="L1165" s="75">
        <v>0</v>
      </c>
      <c r="M1165" s="75">
        <v>0</v>
      </c>
      <c r="N1165" s="75">
        <v>0</v>
      </c>
      <c r="O1165" s="105">
        <v>0</v>
      </c>
      <c r="P1165" s="98">
        <f t="shared" si="148"/>
        <v>1320</v>
      </c>
      <c r="Q1165" s="98">
        <f t="shared" si="149"/>
        <v>0</v>
      </c>
      <c r="R1165" s="98">
        <f t="shared" si="150"/>
        <v>0</v>
      </c>
      <c r="S1165" s="105">
        <f t="shared" si="151"/>
        <v>0</v>
      </c>
      <c r="T1165" s="8" t="str">
        <f>IF(I1165=0,"",(INDEX('AWR Data'!A$1:E$8823,MATCH(A1165,'AWR Data'!A$1:A$8823,0),4)))</f>
        <v/>
      </c>
    </row>
    <row r="1166" spans="1:20" ht="20" customHeight="1">
      <c r="A1166" s="14" t="s">
        <v>676</v>
      </c>
      <c r="B1166" s="14" t="s">
        <v>464</v>
      </c>
      <c r="C1166" s="14" t="s">
        <v>677</v>
      </c>
      <c r="E1166" s="74">
        <v>58</v>
      </c>
      <c r="F1166" s="74">
        <v>3060</v>
      </c>
      <c r="G1166" s="74">
        <f t="shared" si="144"/>
        <v>696</v>
      </c>
      <c r="H1166" s="80">
        <f t="shared" si="145"/>
        <v>0.22745098039215686</v>
      </c>
      <c r="I1166" s="74">
        <f>INDEX('AWR Data'!A$1:E$8825,MATCH(A1166,'AWR Data'!A$1:A$8825,0),5)</f>
        <v>0</v>
      </c>
      <c r="J1166" s="74">
        <f t="shared" si="146"/>
        <v>0</v>
      </c>
      <c r="K1166" s="105">
        <f t="shared" si="147"/>
        <v>0</v>
      </c>
      <c r="L1166" s="75">
        <v>0</v>
      </c>
      <c r="M1166" s="75">
        <v>0</v>
      </c>
      <c r="N1166" s="75">
        <v>0</v>
      </c>
      <c r="O1166" s="105">
        <v>0</v>
      </c>
      <c r="P1166" s="98">
        <f t="shared" si="148"/>
        <v>696</v>
      </c>
      <c r="Q1166" s="98">
        <f t="shared" si="149"/>
        <v>0</v>
      </c>
      <c r="R1166" s="98">
        <f t="shared" si="150"/>
        <v>0</v>
      </c>
      <c r="S1166" s="105">
        <f t="shared" si="151"/>
        <v>0</v>
      </c>
      <c r="T1166" s="8" t="str">
        <f>IF(I1166=0,"",(INDEX('AWR Data'!A$1:E$8823,MATCH(A1166,'AWR Data'!A$1:A$8823,0),4)))</f>
        <v/>
      </c>
    </row>
    <row r="1167" spans="1:20" ht="20" customHeight="1">
      <c r="A1167" s="14" t="s">
        <v>678</v>
      </c>
      <c r="B1167" s="14" t="s">
        <v>17334</v>
      </c>
      <c r="C1167" s="14" t="s">
        <v>679</v>
      </c>
      <c r="E1167" s="74">
        <v>28</v>
      </c>
      <c r="F1167" s="74">
        <v>19200</v>
      </c>
      <c r="G1167" s="74">
        <f t="shared" si="144"/>
        <v>336</v>
      </c>
      <c r="H1167" s="80">
        <f t="shared" si="145"/>
        <v>1.7500000000000002E-2</v>
      </c>
      <c r="I1167" s="74">
        <f>INDEX('AWR Data'!A$1:E$8825,MATCH(A1167,'AWR Data'!A$1:A$8825,0),5)</f>
        <v>0</v>
      </c>
      <c r="J1167" s="74">
        <f t="shared" si="146"/>
        <v>0</v>
      </c>
      <c r="K1167" s="105">
        <f t="shared" si="147"/>
        <v>0</v>
      </c>
      <c r="L1167" s="75">
        <v>0</v>
      </c>
      <c r="M1167" s="75">
        <v>0</v>
      </c>
      <c r="N1167" s="75">
        <v>0</v>
      </c>
      <c r="O1167" s="105">
        <v>0</v>
      </c>
      <c r="P1167" s="98">
        <f t="shared" si="148"/>
        <v>336</v>
      </c>
      <c r="Q1167" s="98">
        <f t="shared" si="149"/>
        <v>0</v>
      </c>
      <c r="R1167" s="98">
        <f t="shared" si="150"/>
        <v>0</v>
      </c>
      <c r="S1167" s="105">
        <f t="shared" si="151"/>
        <v>0</v>
      </c>
      <c r="T1167" s="8" t="str">
        <f>IF(I1167=0,"",(INDEX('AWR Data'!A$1:E$8823,MATCH(A1167,'AWR Data'!A$1:A$8823,0),4)))</f>
        <v/>
      </c>
    </row>
    <row r="1168" spans="1:20" ht="20" customHeight="1">
      <c r="A1168" s="14" t="s">
        <v>680</v>
      </c>
      <c r="B1168" s="14" t="s">
        <v>17334</v>
      </c>
      <c r="C1168" s="14" t="s">
        <v>681</v>
      </c>
      <c r="E1168" s="74">
        <v>140</v>
      </c>
      <c r="F1168" s="74">
        <v>22600</v>
      </c>
      <c r="G1168" s="74">
        <f t="shared" si="144"/>
        <v>1680</v>
      </c>
      <c r="H1168" s="80">
        <f t="shared" si="145"/>
        <v>7.4336283185840707E-2</v>
      </c>
      <c r="I1168" s="74">
        <f>INDEX('AWR Data'!A$1:E$8825,MATCH(A1168,'AWR Data'!A$1:A$8825,0),5)</f>
        <v>0</v>
      </c>
      <c r="J1168" s="74">
        <f t="shared" si="146"/>
        <v>0</v>
      </c>
      <c r="K1168" s="105">
        <f t="shared" si="147"/>
        <v>0</v>
      </c>
      <c r="L1168" s="75">
        <v>0</v>
      </c>
      <c r="M1168" s="75">
        <v>0</v>
      </c>
      <c r="N1168" s="75">
        <v>0</v>
      </c>
      <c r="O1168" s="105">
        <v>0</v>
      </c>
      <c r="P1168" s="98">
        <f t="shared" si="148"/>
        <v>1680</v>
      </c>
      <c r="Q1168" s="98">
        <f t="shared" si="149"/>
        <v>0</v>
      </c>
      <c r="R1168" s="98">
        <f t="shared" si="150"/>
        <v>0</v>
      </c>
      <c r="S1168" s="105">
        <f t="shared" si="151"/>
        <v>0</v>
      </c>
      <c r="T1168" s="8" t="str">
        <f>IF(I1168=0,"",(INDEX('AWR Data'!A$1:E$8823,MATCH(A1168,'AWR Data'!A$1:A$8823,0),4)))</f>
        <v/>
      </c>
    </row>
    <row r="1169" spans="1:20" ht="20" customHeight="1">
      <c r="A1169" s="14" t="s">
        <v>682</v>
      </c>
      <c r="B1169" s="14" t="s">
        <v>464</v>
      </c>
      <c r="C1169" s="14" t="s">
        <v>683</v>
      </c>
      <c r="E1169" s="74">
        <v>260</v>
      </c>
      <c r="F1169" s="74">
        <v>446000</v>
      </c>
      <c r="G1169" s="74">
        <f t="shared" si="144"/>
        <v>3120</v>
      </c>
      <c r="H1169" s="80">
        <f t="shared" si="145"/>
        <v>6.9955156950672649E-3</v>
      </c>
      <c r="I1169" s="74">
        <f>INDEX('AWR Data'!A$1:E$8825,MATCH(A1169,'AWR Data'!A$1:A$8825,0),5)</f>
        <v>0</v>
      </c>
      <c r="J1169" s="74">
        <f t="shared" si="146"/>
        <v>0</v>
      </c>
      <c r="K1169" s="105">
        <f t="shared" si="147"/>
        <v>0</v>
      </c>
      <c r="L1169" s="75">
        <v>0</v>
      </c>
      <c r="M1169" s="75">
        <v>0</v>
      </c>
      <c r="N1169" s="75">
        <v>0</v>
      </c>
      <c r="O1169" s="105">
        <v>0</v>
      </c>
      <c r="P1169" s="98">
        <f t="shared" si="148"/>
        <v>3120</v>
      </c>
      <c r="Q1169" s="98">
        <f t="shared" si="149"/>
        <v>0</v>
      </c>
      <c r="R1169" s="98">
        <f t="shared" si="150"/>
        <v>0</v>
      </c>
      <c r="S1169" s="105">
        <f t="shared" si="151"/>
        <v>0</v>
      </c>
      <c r="T1169" s="8" t="str">
        <f>IF(I1169=0,"",(INDEX('AWR Data'!A$1:E$8823,MATCH(A1169,'AWR Data'!A$1:A$8823,0),4)))</f>
        <v/>
      </c>
    </row>
    <row r="1170" spans="1:20" ht="20" customHeight="1">
      <c r="A1170" s="14" t="s">
        <v>684</v>
      </c>
      <c r="B1170" s="14" t="s">
        <v>464</v>
      </c>
      <c r="C1170" s="14" t="s">
        <v>685</v>
      </c>
      <c r="E1170" s="74">
        <v>58</v>
      </c>
      <c r="F1170" s="74">
        <v>8770</v>
      </c>
      <c r="G1170" s="74">
        <f t="shared" si="144"/>
        <v>696</v>
      </c>
      <c r="H1170" s="80">
        <f t="shared" si="145"/>
        <v>7.9361459521094635E-2</v>
      </c>
      <c r="I1170" s="74">
        <f>INDEX('AWR Data'!A$1:E$8825,MATCH(A1170,'AWR Data'!A$1:A$8825,0),5)</f>
        <v>0</v>
      </c>
      <c r="J1170" s="74">
        <f t="shared" si="146"/>
        <v>0</v>
      </c>
      <c r="K1170" s="105">
        <f t="shared" si="147"/>
        <v>0</v>
      </c>
      <c r="L1170" s="75">
        <v>0</v>
      </c>
      <c r="M1170" s="75">
        <v>0</v>
      </c>
      <c r="N1170" s="75">
        <v>0</v>
      </c>
      <c r="O1170" s="105">
        <v>0</v>
      </c>
      <c r="P1170" s="98">
        <f t="shared" si="148"/>
        <v>696</v>
      </c>
      <c r="Q1170" s="98">
        <f t="shared" si="149"/>
        <v>0</v>
      </c>
      <c r="R1170" s="98">
        <f t="shared" si="150"/>
        <v>0</v>
      </c>
      <c r="S1170" s="105">
        <f t="shared" si="151"/>
        <v>0</v>
      </c>
      <c r="T1170" s="8" t="str">
        <f>IF(I1170=0,"",(INDEX('AWR Data'!A$1:E$8823,MATCH(A1170,'AWR Data'!A$1:A$8823,0),4)))</f>
        <v/>
      </c>
    </row>
    <row r="1171" spans="1:20" ht="20" customHeight="1">
      <c r="A1171" s="14" t="s">
        <v>686</v>
      </c>
      <c r="B1171" s="14" t="s">
        <v>464</v>
      </c>
      <c r="C1171" s="14" t="s">
        <v>687</v>
      </c>
      <c r="E1171" s="74">
        <v>260</v>
      </c>
      <c r="F1171" s="74">
        <v>361000</v>
      </c>
      <c r="G1171" s="74">
        <f t="shared" si="144"/>
        <v>3120</v>
      </c>
      <c r="H1171" s="80">
        <f t="shared" si="145"/>
        <v>8.6426592797783936E-3</v>
      </c>
      <c r="I1171" s="74">
        <f>INDEX('AWR Data'!A$1:E$8825,MATCH(A1171,'AWR Data'!A$1:A$8825,0),5)</f>
        <v>0</v>
      </c>
      <c r="J1171" s="74">
        <f t="shared" si="146"/>
        <v>0</v>
      </c>
      <c r="K1171" s="105">
        <f t="shared" si="147"/>
        <v>0</v>
      </c>
      <c r="L1171" s="75">
        <v>0</v>
      </c>
      <c r="M1171" s="75">
        <v>0</v>
      </c>
      <c r="N1171" s="75">
        <v>0</v>
      </c>
      <c r="O1171" s="105">
        <v>0</v>
      </c>
      <c r="P1171" s="98">
        <f t="shared" si="148"/>
        <v>3120</v>
      </c>
      <c r="Q1171" s="98">
        <f t="shared" si="149"/>
        <v>0</v>
      </c>
      <c r="R1171" s="98">
        <f t="shared" si="150"/>
        <v>0</v>
      </c>
      <c r="S1171" s="105">
        <f t="shared" si="151"/>
        <v>0</v>
      </c>
      <c r="T1171" s="8" t="str">
        <f>IF(I1171=0,"",(INDEX('AWR Data'!A$1:E$8823,MATCH(A1171,'AWR Data'!A$1:A$8823,0),4)))</f>
        <v/>
      </c>
    </row>
    <row r="1172" spans="1:20" ht="20" customHeight="1">
      <c r="A1172" s="14" t="s">
        <v>481</v>
      </c>
      <c r="B1172" s="14" t="s">
        <v>464</v>
      </c>
      <c r="C1172" s="14" t="s">
        <v>482</v>
      </c>
      <c r="E1172" s="74">
        <v>720</v>
      </c>
      <c r="F1172" s="74">
        <v>12000</v>
      </c>
      <c r="G1172" s="74">
        <f t="shared" si="144"/>
        <v>8640</v>
      </c>
      <c r="H1172" s="80">
        <f t="shared" si="145"/>
        <v>0.72</v>
      </c>
      <c r="I1172" s="74">
        <f>INDEX('AWR Data'!A$1:E$8825,MATCH(A1172,'AWR Data'!A$1:A$8825,0),5)</f>
        <v>0</v>
      </c>
      <c r="J1172" s="74">
        <f t="shared" si="146"/>
        <v>0</v>
      </c>
      <c r="K1172" s="105">
        <f t="shared" si="147"/>
        <v>0</v>
      </c>
      <c r="L1172" s="75">
        <v>0</v>
      </c>
      <c r="M1172" s="75">
        <v>0</v>
      </c>
      <c r="N1172" s="75">
        <v>0</v>
      </c>
      <c r="O1172" s="105">
        <v>0</v>
      </c>
      <c r="P1172" s="98">
        <f t="shared" si="148"/>
        <v>8640</v>
      </c>
      <c r="Q1172" s="98">
        <f t="shared" si="149"/>
        <v>0</v>
      </c>
      <c r="R1172" s="98">
        <f t="shared" si="150"/>
        <v>0</v>
      </c>
      <c r="S1172" s="105">
        <f t="shared" si="151"/>
        <v>0</v>
      </c>
      <c r="T1172" s="8" t="str">
        <f>IF(I1172=0,"",(INDEX('AWR Data'!A$1:E$8823,MATCH(A1172,'AWR Data'!A$1:A$8823,0),4)))</f>
        <v/>
      </c>
    </row>
    <row r="1173" spans="1:20" ht="20" customHeight="1">
      <c r="A1173" s="14" t="s">
        <v>483</v>
      </c>
      <c r="B1173" s="14" t="s">
        <v>464</v>
      </c>
      <c r="C1173" s="14" t="s">
        <v>484</v>
      </c>
      <c r="E1173" s="74">
        <v>390</v>
      </c>
      <c r="F1173" s="74">
        <v>91600</v>
      </c>
      <c r="G1173" s="74">
        <f t="shared" si="144"/>
        <v>4680</v>
      </c>
      <c r="H1173" s="80">
        <f t="shared" si="145"/>
        <v>5.1091703056768557E-2</v>
      </c>
      <c r="I1173" s="74">
        <f>INDEX('AWR Data'!A$1:E$8825,MATCH(A1173,'AWR Data'!A$1:A$8825,0),5)</f>
        <v>0</v>
      </c>
      <c r="J1173" s="74">
        <f t="shared" si="146"/>
        <v>0</v>
      </c>
      <c r="K1173" s="105">
        <f t="shared" si="147"/>
        <v>0</v>
      </c>
      <c r="L1173" s="75">
        <v>0</v>
      </c>
      <c r="M1173" s="75">
        <v>0</v>
      </c>
      <c r="N1173" s="75">
        <v>0</v>
      </c>
      <c r="O1173" s="105">
        <v>0</v>
      </c>
      <c r="P1173" s="98">
        <f t="shared" si="148"/>
        <v>4680</v>
      </c>
      <c r="Q1173" s="98">
        <f t="shared" si="149"/>
        <v>0</v>
      </c>
      <c r="R1173" s="98">
        <f t="shared" si="150"/>
        <v>0</v>
      </c>
      <c r="S1173" s="105">
        <f t="shared" si="151"/>
        <v>0</v>
      </c>
      <c r="T1173" s="8" t="str">
        <f>IF(I1173=0,"",(INDEX('AWR Data'!A$1:E$8823,MATCH(A1173,'AWR Data'!A$1:A$8823,0),4)))</f>
        <v/>
      </c>
    </row>
    <row r="1174" spans="1:20" ht="20" customHeight="1">
      <c r="A1174" s="14" t="s">
        <v>332</v>
      </c>
      <c r="B1174" s="14" t="s">
        <v>464</v>
      </c>
      <c r="C1174" s="14" t="s">
        <v>333</v>
      </c>
      <c r="E1174" s="74">
        <v>260</v>
      </c>
      <c r="F1174" s="74">
        <v>44300</v>
      </c>
      <c r="G1174" s="74">
        <f t="shared" si="144"/>
        <v>3120</v>
      </c>
      <c r="H1174" s="80">
        <f t="shared" si="145"/>
        <v>7.0428893905191872E-2</v>
      </c>
      <c r="I1174" s="74">
        <f>INDEX('AWR Data'!A$1:E$8825,MATCH(A1174,'AWR Data'!A$1:A$8825,0),5)</f>
        <v>0</v>
      </c>
      <c r="J1174" s="74">
        <f t="shared" si="146"/>
        <v>0</v>
      </c>
      <c r="K1174" s="105">
        <f t="shared" si="147"/>
        <v>0</v>
      </c>
      <c r="L1174" s="75">
        <v>0</v>
      </c>
      <c r="M1174" s="75">
        <v>0</v>
      </c>
      <c r="N1174" s="75">
        <v>0</v>
      </c>
      <c r="O1174" s="105">
        <v>0</v>
      </c>
      <c r="P1174" s="98">
        <f t="shared" si="148"/>
        <v>3120</v>
      </c>
      <c r="Q1174" s="98">
        <f t="shared" si="149"/>
        <v>0</v>
      </c>
      <c r="R1174" s="98">
        <f t="shared" si="150"/>
        <v>0</v>
      </c>
      <c r="S1174" s="105">
        <f t="shared" si="151"/>
        <v>0</v>
      </c>
      <c r="T1174" s="8" t="str">
        <f>IF(I1174=0,"",(INDEX('AWR Data'!A$1:E$8823,MATCH(A1174,'AWR Data'!A$1:A$8823,0),4)))</f>
        <v/>
      </c>
    </row>
    <row r="1175" spans="1:20" ht="20" customHeight="1">
      <c r="A1175" s="14" t="s">
        <v>334</v>
      </c>
      <c r="B1175" s="14" t="s">
        <v>464</v>
      </c>
      <c r="C1175" s="14" t="s">
        <v>335</v>
      </c>
      <c r="E1175" s="74">
        <v>58</v>
      </c>
      <c r="F1175" s="74">
        <v>17600</v>
      </c>
      <c r="G1175" s="74">
        <f t="shared" si="144"/>
        <v>696</v>
      </c>
      <c r="H1175" s="80">
        <f t="shared" si="145"/>
        <v>3.9545454545454543E-2</v>
      </c>
      <c r="I1175" s="74">
        <f>INDEX('AWR Data'!A$1:E$8825,MATCH(A1175,'AWR Data'!A$1:A$8825,0),5)</f>
        <v>0</v>
      </c>
      <c r="J1175" s="74">
        <f t="shared" si="146"/>
        <v>0</v>
      </c>
      <c r="K1175" s="105">
        <f t="shared" si="147"/>
        <v>0</v>
      </c>
      <c r="L1175" s="75">
        <v>0</v>
      </c>
      <c r="M1175" s="75">
        <v>0</v>
      </c>
      <c r="N1175" s="75">
        <v>0</v>
      </c>
      <c r="O1175" s="105">
        <v>0</v>
      </c>
      <c r="P1175" s="98">
        <f t="shared" si="148"/>
        <v>696</v>
      </c>
      <c r="Q1175" s="98">
        <f t="shared" si="149"/>
        <v>0</v>
      </c>
      <c r="R1175" s="98">
        <f t="shared" si="150"/>
        <v>0</v>
      </c>
      <c r="S1175" s="105">
        <f t="shared" si="151"/>
        <v>0</v>
      </c>
      <c r="T1175" s="8" t="str">
        <f>IF(I1175=0,"",(INDEX('AWR Data'!A$1:E$8823,MATCH(A1175,'AWR Data'!A$1:A$8823,0),4)))</f>
        <v/>
      </c>
    </row>
    <row r="1176" spans="1:20" ht="20" customHeight="1">
      <c r="A1176" s="106" t="s">
        <v>336</v>
      </c>
      <c r="B1176" s="106" t="s">
        <v>464</v>
      </c>
      <c r="C1176" s="106" t="s">
        <v>337</v>
      </c>
      <c r="D1176" s="106"/>
      <c r="E1176" s="109">
        <v>8100</v>
      </c>
      <c r="F1176" s="109">
        <v>635000</v>
      </c>
      <c r="G1176" s="109">
        <f t="shared" si="144"/>
        <v>97200</v>
      </c>
      <c r="H1176" s="107">
        <f t="shared" si="145"/>
        <v>0.15307086614173229</v>
      </c>
      <c r="I1176" s="109">
        <f>INDEX('AWR Data'!A$1:E$8825,MATCH(A1176,'AWR Data'!A$1:A$8825,0),5)</f>
        <v>0</v>
      </c>
      <c r="J1176" s="109">
        <f t="shared" si="146"/>
        <v>0</v>
      </c>
      <c r="K1176" s="124">
        <f t="shared" si="147"/>
        <v>0</v>
      </c>
      <c r="L1176" s="108">
        <v>0</v>
      </c>
      <c r="M1176" s="108">
        <v>0</v>
      </c>
      <c r="N1176" s="108">
        <v>0</v>
      </c>
      <c r="O1176" s="124">
        <v>0</v>
      </c>
      <c r="P1176" s="109">
        <f t="shared" si="148"/>
        <v>97200</v>
      </c>
      <c r="Q1176" s="109">
        <f t="shared" si="149"/>
        <v>0</v>
      </c>
      <c r="R1176" s="109">
        <f t="shared" si="150"/>
        <v>0</v>
      </c>
      <c r="S1176" s="124">
        <f t="shared" si="151"/>
        <v>0</v>
      </c>
      <c r="T1176" s="110" t="str">
        <f>IF(I1176=0,"",(INDEX('AWR Data'!A$1:E$8823,MATCH(A1176,'AWR Data'!A$1:A$8823,0),4)))</f>
        <v/>
      </c>
    </row>
    <row r="1177" spans="1:20" ht="20" customHeight="1">
      <c r="A1177" s="14" t="s">
        <v>338</v>
      </c>
      <c r="B1177" s="14" t="s">
        <v>339</v>
      </c>
      <c r="C1177" s="14" t="s">
        <v>340</v>
      </c>
      <c r="E1177" s="74">
        <v>28</v>
      </c>
      <c r="F1177" s="74">
        <v>1850</v>
      </c>
      <c r="G1177" s="74">
        <f t="shared" si="144"/>
        <v>336</v>
      </c>
      <c r="H1177" s="80">
        <f t="shared" si="145"/>
        <v>0.18162162162162163</v>
      </c>
      <c r="I1177" s="74">
        <f>INDEX('AWR Data'!A$1:E$8825,MATCH(A1177,'AWR Data'!A$1:A$8825,0),5)</f>
        <v>0</v>
      </c>
      <c r="J1177" s="74">
        <f t="shared" si="146"/>
        <v>0</v>
      </c>
      <c r="K1177" s="105">
        <f t="shared" si="147"/>
        <v>0</v>
      </c>
      <c r="L1177" s="75">
        <v>0</v>
      </c>
      <c r="M1177" s="75">
        <v>0</v>
      </c>
      <c r="N1177" s="75">
        <v>0</v>
      </c>
      <c r="O1177" s="105">
        <v>0</v>
      </c>
      <c r="P1177" s="98">
        <f t="shared" si="148"/>
        <v>336</v>
      </c>
      <c r="Q1177" s="98">
        <f t="shared" si="149"/>
        <v>0</v>
      </c>
      <c r="R1177" s="98">
        <f t="shared" si="150"/>
        <v>0</v>
      </c>
      <c r="S1177" s="105">
        <f t="shared" si="151"/>
        <v>0</v>
      </c>
      <c r="T1177" s="8" t="str">
        <f>IF(I1177=0,"",(INDEX('AWR Data'!A$1:E$8823,MATCH(A1177,'AWR Data'!A$1:A$8823,0),4)))</f>
        <v/>
      </c>
    </row>
    <row r="1178" spans="1:20" ht="20" customHeight="1">
      <c r="A1178" s="14" t="s">
        <v>341</v>
      </c>
      <c r="B1178" s="14" t="s">
        <v>279</v>
      </c>
      <c r="C1178" s="14" t="s">
        <v>342</v>
      </c>
      <c r="E1178" s="74">
        <v>6600</v>
      </c>
      <c r="F1178" s="74">
        <v>291000</v>
      </c>
      <c r="G1178" s="74">
        <f t="shared" si="144"/>
        <v>79200</v>
      </c>
      <c r="H1178" s="80">
        <f t="shared" si="145"/>
        <v>0.27216494845360822</v>
      </c>
      <c r="I1178" s="74">
        <f>INDEX('AWR Data'!A$1:E$8825,MATCH(A1178,'AWR Data'!A$1:A$8825,0),5)</f>
        <v>0</v>
      </c>
      <c r="J1178" s="74">
        <f t="shared" si="146"/>
        <v>0</v>
      </c>
      <c r="K1178" s="105">
        <f t="shared" si="147"/>
        <v>0</v>
      </c>
      <c r="L1178" s="75">
        <v>0</v>
      </c>
      <c r="M1178" s="75">
        <v>0</v>
      </c>
      <c r="N1178" s="75">
        <v>0</v>
      </c>
      <c r="O1178" s="105">
        <v>0</v>
      </c>
      <c r="P1178" s="98">
        <f t="shared" si="148"/>
        <v>79200</v>
      </c>
      <c r="Q1178" s="98">
        <f t="shared" si="149"/>
        <v>0</v>
      </c>
      <c r="R1178" s="98">
        <f t="shared" si="150"/>
        <v>0</v>
      </c>
      <c r="S1178" s="105">
        <f t="shared" si="151"/>
        <v>0</v>
      </c>
      <c r="T1178" s="8" t="str">
        <f>IF(I1178=0,"",(INDEX('AWR Data'!A$1:E$8823,MATCH(A1178,'AWR Data'!A$1:A$8823,0),4)))</f>
        <v/>
      </c>
    </row>
    <row r="1179" spans="1:20" ht="20" customHeight="1">
      <c r="A1179" s="14" t="s">
        <v>343</v>
      </c>
      <c r="B1179" s="14" t="s">
        <v>568</v>
      </c>
      <c r="E1179" s="74">
        <v>36</v>
      </c>
      <c r="F1179" s="74">
        <v>11900</v>
      </c>
      <c r="G1179" s="74">
        <f t="shared" si="144"/>
        <v>432</v>
      </c>
      <c r="H1179" s="80">
        <f t="shared" si="145"/>
        <v>3.6302521008403359E-2</v>
      </c>
      <c r="I1179" s="74">
        <f>INDEX('AWR Data'!A$1:E$8825,MATCH(A1179,'AWR Data'!A$1:A$8825,0),5)</f>
        <v>0</v>
      </c>
      <c r="J1179" s="74">
        <f t="shared" si="146"/>
        <v>0</v>
      </c>
      <c r="K1179" s="105">
        <f t="shared" si="147"/>
        <v>0</v>
      </c>
      <c r="L1179" s="75">
        <v>0</v>
      </c>
      <c r="M1179" s="75">
        <v>0</v>
      </c>
      <c r="N1179" s="75">
        <v>0</v>
      </c>
      <c r="O1179" s="105">
        <v>0</v>
      </c>
      <c r="P1179" s="98">
        <f t="shared" si="148"/>
        <v>432</v>
      </c>
      <c r="Q1179" s="98">
        <f t="shared" si="149"/>
        <v>0</v>
      </c>
      <c r="R1179" s="98">
        <f t="shared" si="150"/>
        <v>0</v>
      </c>
      <c r="S1179" s="105">
        <f t="shared" si="151"/>
        <v>0</v>
      </c>
      <c r="T1179" s="8" t="str">
        <f>IF(I1179=0,"",(INDEX('AWR Data'!A$1:E$8823,MATCH(A1179,'AWR Data'!A$1:A$8823,0),4)))</f>
        <v/>
      </c>
    </row>
    <row r="1180" spans="1:20" ht="20" customHeight="1">
      <c r="A1180" s="14" t="s">
        <v>497</v>
      </c>
      <c r="B1180" s="14" t="s">
        <v>498</v>
      </c>
      <c r="C1180" s="14" t="s">
        <v>499</v>
      </c>
      <c r="E1180" s="74">
        <v>36</v>
      </c>
      <c r="F1180" s="74">
        <v>4170</v>
      </c>
      <c r="G1180" s="74">
        <f t="shared" si="144"/>
        <v>432</v>
      </c>
      <c r="H1180" s="80">
        <f t="shared" si="145"/>
        <v>0.10359712230215827</v>
      </c>
      <c r="I1180" s="74">
        <f>INDEX('AWR Data'!A$1:E$8825,MATCH(A1180,'AWR Data'!A$1:A$8825,0),5)</f>
        <v>0</v>
      </c>
      <c r="J1180" s="74">
        <f t="shared" si="146"/>
        <v>0</v>
      </c>
      <c r="K1180" s="105">
        <f t="shared" si="147"/>
        <v>0</v>
      </c>
      <c r="L1180" s="75">
        <v>0</v>
      </c>
      <c r="M1180" s="75">
        <v>0</v>
      </c>
      <c r="N1180" s="75">
        <v>0</v>
      </c>
      <c r="O1180" s="105">
        <v>0</v>
      </c>
      <c r="P1180" s="98">
        <f t="shared" si="148"/>
        <v>432</v>
      </c>
      <c r="Q1180" s="98">
        <f t="shared" si="149"/>
        <v>0</v>
      </c>
      <c r="R1180" s="98">
        <f t="shared" si="150"/>
        <v>0</v>
      </c>
      <c r="S1180" s="105">
        <f t="shared" si="151"/>
        <v>0</v>
      </c>
      <c r="T1180" s="8" t="str">
        <f>IF(I1180=0,"",(INDEX('AWR Data'!A$1:E$8823,MATCH(A1180,'AWR Data'!A$1:A$8823,0),4)))</f>
        <v/>
      </c>
    </row>
    <row r="1181" spans="1:20" ht="20" customHeight="1">
      <c r="A1181" s="14" t="s">
        <v>500</v>
      </c>
      <c r="B1181" s="14" t="s">
        <v>501</v>
      </c>
      <c r="C1181" s="14" t="s">
        <v>502</v>
      </c>
      <c r="E1181" s="74">
        <v>22</v>
      </c>
      <c r="F1181" s="74">
        <v>226</v>
      </c>
      <c r="G1181" s="74">
        <f t="shared" si="144"/>
        <v>264</v>
      </c>
      <c r="H1181" s="80">
        <f t="shared" si="145"/>
        <v>1.168141592920354</v>
      </c>
      <c r="I1181" s="74">
        <f>INDEX('AWR Data'!A$1:E$8825,MATCH(A1181,'AWR Data'!A$1:A$8825,0),5)</f>
        <v>0</v>
      </c>
      <c r="J1181" s="74">
        <f t="shared" si="146"/>
        <v>0</v>
      </c>
      <c r="K1181" s="105">
        <f t="shared" si="147"/>
        <v>0</v>
      </c>
      <c r="L1181" s="75">
        <v>0</v>
      </c>
      <c r="M1181" s="75">
        <v>0</v>
      </c>
      <c r="N1181" s="75">
        <v>0</v>
      </c>
      <c r="O1181" s="105">
        <v>0</v>
      </c>
      <c r="P1181" s="98">
        <f t="shared" si="148"/>
        <v>264</v>
      </c>
      <c r="Q1181" s="98">
        <f t="shared" si="149"/>
        <v>0</v>
      </c>
      <c r="R1181" s="98">
        <f t="shared" si="150"/>
        <v>0</v>
      </c>
      <c r="S1181" s="105">
        <f t="shared" si="151"/>
        <v>0</v>
      </c>
      <c r="T1181" s="8" t="str">
        <f>IF(I1181=0,"",(INDEX('AWR Data'!A$1:E$8823,MATCH(A1181,'AWR Data'!A$1:A$8823,0),4)))</f>
        <v/>
      </c>
    </row>
    <row r="1182" spans="1:20" ht="20" customHeight="1">
      <c r="A1182" s="14" t="s">
        <v>503</v>
      </c>
      <c r="B1182" s="14" t="s">
        <v>568</v>
      </c>
      <c r="E1182" s="74">
        <v>58</v>
      </c>
      <c r="F1182" s="74">
        <v>932</v>
      </c>
      <c r="G1182" s="74">
        <f t="shared" si="144"/>
        <v>696</v>
      </c>
      <c r="H1182" s="80">
        <f t="shared" si="145"/>
        <v>0.74678111587982832</v>
      </c>
      <c r="I1182" s="74">
        <f>INDEX('AWR Data'!A$1:E$8825,MATCH(A1182,'AWR Data'!A$1:A$8825,0),5)</f>
        <v>0</v>
      </c>
      <c r="J1182" s="74">
        <f t="shared" si="146"/>
        <v>0</v>
      </c>
      <c r="K1182" s="105">
        <f t="shared" si="147"/>
        <v>0</v>
      </c>
      <c r="L1182" s="75">
        <v>0</v>
      </c>
      <c r="M1182" s="75">
        <v>0</v>
      </c>
      <c r="N1182" s="75">
        <v>0</v>
      </c>
      <c r="O1182" s="105">
        <v>0</v>
      </c>
      <c r="P1182" s="98">
        <f t="shared" si="148"/>
        <v>696</v>
      </c>
      <c r="Q1182" s="98">
        <f t="shared" si="149"/>
        <v>0</v>
      </c>
      <c r="R1182" s="98">
        <f t="shared" si="150"/>
        <v>0</v>
      </c>
      <c r="S1182" s="105">
        <f t="shared" si="151"/>
        <v>0</v>
      </c>
      <c r="T1182" s="8" t="str">
        <f>IF(I1182=0,"",(INDEX('AWR Data'!A$1:E$8823,MATCH(A1182,'AWR Data'!A$1:A$8823,0),4)))</f>
        <v/>
      </c>
    </row>
    <row r="1183" spans="1:20" ht="20" customHeight="1">
      <c r="A1183" s="14" t="s">
        <v>504</v>
      </c>
      <c r="B1183" s="14" t="s">
        <v>505</v>
      </c>
      <c r="C1183" s="14" t="s">
        <v>506</v>
      </c>
      <c r="E1183" s="74">
        <v>58</v>
      </c>
      <c r="F1183" s="74">
        <v>3370</v>
      </c>
      <c r="G1183" s="74">
        <f t="shared" si="144"/>
        <v>696</v>
      </c>
      <c r="H1183" s="80">
        <f t="shared" si="145"/>
        <v>0.20652818991097924</v>
      </c>
      <c r="I1183" s="74">
        <f>INDEX('AWR Data'!A$1:E$8825,MATCH(A1183,'AWR Data'!A$1:A$8825,0),5)</f>
        <v>0</v>
      </c>
      <c r="J1183" s="74">
        <f t="shared" si="146"/>
        <v>0</v>
      </c>
      <c r="K1183" s="105">
        <f t="shared" si="147"/>
        <v>0</v>
      </c>
      <c r="L1183" s="75">
        <v>0</v>
      </c>
      <c r="M1183" s="75">
        <v>0</v>
      </c>
      <c r="N1183" s="75">
        <v>0</v>
      </c>
      <c r="O1183" s="105">
        <v>0</v>
      </c>
      <c r="P1183" s="98">
        <f t="shared" si="148"/>
        <v>696</v>
      </c>
      <c r="Q1183" s="98">
        <f t="shared" si="149"/>
        <v>0</v>
      </c>
      <c r="R1183" s="98">
        <f t="shared" si="150"/>
        <v>0</v>
      </c>
      <c r="S1183" s="105">
        <f t="shared" si="151"/>
        <v>0</v>
      </c>
      <c r="T1183" s="8" t="str">
        <f>IF(I1183=0,"",(INDEX('AWR Data'!A$1:E$8823,MATCH(A1183,'AWR Data'!A$1:A$8823,0),4)))</f>
        <v/>
      </c>
    </row>
    <row r="1184" spans="1:20" ht="20" customHeight="1">
      <c r="A1184" s="14" t="s">
        <v>507</v>
      </c>
      <c r="B1184" s="14" t="s">
        <v>505</v>
      </c>
      <c r="C1184" s="14" t="s">
        <v>508</v>
      </c>
      <c r="E1184" s="74">
        <v>91</v>
      </c>
      <c r="F1184" s="74">
        <v>3780</v>
      </c>
      <c r="G1184" s="74">
        <f t="shared" si="144"/>
        <v>1092</v>
      </c>
      <c r="H1184" s="80">
        <f t="shared" si="145"/>
        <v>0.28888888888888886</v>
      </c>
      <c r="I1184" s="74">
        <f>INDEX('AWR Data'!A$1:E$8825,MATCH(A1184,'AWR Data'!A$1:A$8825,0),5)</f>
        <v>0</v>
      </c>
      <c r="J1184" s="74">
        <f t="shared" si="146"/>
        <v>0</v>
      </c>
      <c r="K1184" s="105">
        <f t="shared" si="147"/>
        <v>0</v>
      </c>
      <c r="L1184" s="75">
        <v>0</v>
      </c>
      <c r="M1184" s="75">
        <v>0</v>
      </c>
      <c r="N1184" s="75">
        <v>0</v>
      </c>
      <c r="O1184" s="105">
        <v>0</v>
      </c>
      <c r="P1184" s="98">
        <f t="shared" si="148"/>
        <v>1092</v>
      </c>
      <c r="Q1184" s="98">
        <f t="shared" si="149"/>
        <v>0</v>
      </c>
      <c r="R1184" s="98">
        <f t="shared" si="150"/>
        <v>0</v>
      </c>
      <c r="S1184" s="105">
        <f t="shared" si="151"/>
        <v>0</v>
      </c>
      <c r="T1184" s="8" t="str">
        <f>IF(I1184=0,"",(INDEX('AWR Data'!A$1:E$8823,MATCH(A1184,'AWR Data'!A$1:A$8823,0),4)))</f>
        <v/>
      </c>
    </row>
    <row r="1185" spans="1:20" ht="20" customHeight="1">
      <c r="A1185" s="14" t="s">
        <v>509</v>
      </c>
      <c r="B1185" s="14" t="s">
        <v>510</v>
      </c>
      <c r="C1185" s="14" t="s">
        <v>511</v>
      </c>
      <c r="E1185" s="74">
        <v>46</v>
      </c>
      <c r="F1185" s="74">
        <v>2500</v>
      </c>
      <c r="G1185" s="74">
        <f t="shared" si="144"/>
        <v>552</v>
      </c>
      <c r="H1185" s="80">
        <f t="shared" si="145"/>
        <v>0.2208</v>
      </c>
      <c r="I1185" s="74">
        <f>INDEX('AWR Data'!A$1:E$8825,MATCH(A1185,'AWR Data'!A$1:A$8825,0),5)</f>
        <v>0</v>
      </c>
      <c r="J1185" s="74">
        <f t="shared" si="146"/>
        <v>0</v>
      </c>
      <c r="K1185" s="105">
        <f t="shared" si="147"/>
        <v>0</v>
      </c>
      <c r="L1185" s="75">
        <v>0</v>
      </c>
      <c r="M1185" s="75">
        <v>0</v>
      </c>
      <c r="N1185" s="75">
        <v>0</v>
      </c>
      <c r="O1185" s="105">
        <v>0</v>
      </c>
      <c r="P1185" s="98">
        <f t="shared" si="148"/>
        <v>552</v>
      </c>
      <c r="Q1185" s="98">
        <f t="shared" si="149"/>
        <v>0</v>
      </c>
      <c r="R1185" s="98">
        <f t="shared" si="150"/>
        <v>0</v>
      </c>
      <c r="S1185" s="105">
        <f t="shared" si="151"/>
        <v>0</v>
      </c>
      <c r="T1185" s="8" t="str">
        <f>IF(I1185=0,"",(INDEX('AWR Data'!A$1:E$8823,MATCH(A1185,'AWR Data'!A$1:A$8823,0),4)))</f>
        <v/>
      </c>
    </row>
    <row r="1186" spans="1:20" ht="20" customHeight="1">
      <c r="A1186" s="14" t="s">
        <v>512</v>
      </c>
      <c r="B1186" s="14" t="s">
        <v>513</v>
      </c>
      <c r="C1186" s="14" t="s">
        <v>514</v>
      </c>
      <c r="E1186" s="74">
        <v>46</v>
      </c>
      <c r="F1186" s="74">
        <v>391</v>
      </c>
      <c r="G1186" s="74">
        <f t="shared" si="144"/>
        <v>552</v>
      </c>
      <c r="H1186" s="80">
        <f t="shared" si="145"/>
        <v>1.411764705882353</v>
      </c>
      <c r="I1186" s="74">
        <f>INDEX('AWR Data'!A$1:E$8825,MATCH(A1186,'AWR Data'!A$1:A$8825,0),5)</f>
        <v>0</v>
      </c>
      <c r="J1186" s="74">
        <f t="shared" si="146"/>
        <v>0</v>
      </c>
      <c r="K1186" s="105">
        <f t="shared" si="147"/>
        <v>0</v>
      </c>
      <c r="L1186" s="75">
        <v>0</v>
      </c>
      <c r="M1186" s="75">
        <v>0</v>
      </c>
      <c r="N1186" s="75">
        <v>0</v>
      </c>
      <c r="O1186" s="105">
        <v>0</v>
      </c>
      <c r="P1186" s="98">
        <f t="shared" si="148"/>
        <v>552</v>
      </c>
      <c r="Q1186" s="98">
        <f t="shared" si="149"/>
        <v>0</v>
      </c>
      <c r="R1186" s="98">
        <f t="shared" si="150"/>
        <v>0</v>
      </c>
      <c r="S1186" s="105">
        <f t="shared" si="151"/>
        <v>0</v>
      </c>
      <c r="T1186" s="8" t="str">
        <f>IF(I1186=0,"",(INDEX('AWR Data'!A$1:E$8823,MATCH(A1186,'AWR Data'!A$1:A$8823,0),4)))</f>
        <v/>
      </c>
    </row>
    <row r="1187" spans="1:20" ht="20" customHeight="1">
      <c r="A1187" s="14" t="s">
        <v>515</v>
      </c>
      <c r="B1187" s="14" t="s">
        <v>516</v>
      </c>
      <c r="C1187" s="14" t="s">
        <v>347</v>
      </c>
      <c r="E1187" s="74">
        <v>91</v>
      </c>
      <c r="F1187" s="74">
        <v>19800</v>
      </c>
      <c r="G1187" s="74">
        <f t="shared" si="144"/>
        <v>1092</v>
      </c>
      <c r="H1187" s="80">
        <f t="shared" si="145"/>
        <v>5.5151515151515153E-2</v>
      </c>
      <c r="I1187" s="74">
        <f>INDEX('AWR Data'!A$1:E$8825,MATCH(A1187,'AWR Data'!A$1:A$8825,0),5)</f>
        <v>0</v>
      </c>
      <c r="J1187" s="74">
        <f t="shared" si="146"/>
        <v>0</v>
      </c>
      <c r="K1187" s="105">
        <f t="shared" si="147"/>
        <v>0</v>
      </c>
      <c r="L1187" s="75">
        <v>0</v>
      </c>
      <c r="M1187" s="75">
        <v>0</v>
      </c>
      <c r="N1187" s="75">
        <v>0</v>
      </c>
      <c r="O1187" s="105">
        <v>0</v>
      </c>
      <c r="P1187" s="98">
        <f t="shared" si="148"/>
        <v>1092</v>
      </c>
      <c r="Q1187" s="98">
        <f t="shared" si="149"/>
        <v>0</v>
      </c>
      <c r="R1187" s="98">
        <f t="shared" si="150"/>
        <v>0</v>
      </c>
      <c r="S1187" s="105">
        <f t="shared" si="151"/>
        <v>0</v>
      </c>
      <c r="T1187" s="8" t="str">
        <f>IF(I1187=0,"",(INDEX('AWR Data'!A$1:E$8823,MATCH(A1187,'AWR Data'!A$1:A$8823,0),4)))</f>
        <v/>
      </c>
    </row>
    <row r="1188" spans="1:20" ht="20" customHeight="1">
      <c r="A1188" s="14" t="s">
        <v>348</v>
      </c>
      <c r="B1188" s="14" t="s">
        <v>516</v>
      </c>
      <c r="C1188" s="14" t="s">
        <v>349</v>
      </c>
      <c r="E1188" s="74">
        <v>36</v>
      </c>
      <c r="F1188" s="74">
        <v>31800</v>
      </c>
      <c r="G1188" s="74">
        <f t="shared" si="144"/>
        <v>432</v>
      </c>
      <c r="H1188" s="80">
        <f t="shared" si="145"/>
        <v>1.3584905660377358E-2</v>
      </c>
      <c r="I1188" s="74">
        <f>INDEX('AWR Data'!A$1:E$8825,MATCH(A1188,'AWR Data'!A$1:A$8825,0),5)</f>
        <v>0</v>
      </c>
      <c r="J1188" s="74">
        <f t="shared" si="146"/>
        <v>0</v>
      </c>
      <c r="K1188" s="105">
        <f t="shared" si="147"/>
        <v>0</v>
      </c>
      <c r="L1188" s="75">
        <v>0</v>
      </c>
      <c r="M1188" s="75">
        <v>0</v>
      </c>
      <c r="N1188" s="75">
        <v>0</v>
      </c>
      <c r="O1188" s="105">
        <v>0</v>
      </c>
      <c r="P1188" s="98">
        <f t="shared" si="148"/>
        <v>432</v>
      </c>
      <c r="Q1188" s="98">
        <f t="shared" si="149"/>
        <v>0</v>
      </c>
      <c r="R1188" s="98">
        <f t="shared" si="150"/>
        <v>0</v>
      </c>
      <c r="S1188" s="105">
        <f t="shared" si="151"/>
        <v>0</v>
      </c>
      <c r="T1188" s="8" t="str">
        <f>IF(I1188=0,"",(INDEX('AWR Data'!A$1:E$8823,MATCH(A1188,'AWR Data'!A$1:A$8823,0),4)))</f>
        <v/>
      </c>
    </row>
    <row r="1189" spans="1:20" ht="20" customHeight="1">
      <c r="A1189" s="14" t="s">
        <v>350</v>
      </c>
      <c r="B1189" s="14" t="s">
        <v>513</v>
      </c>
      <c r="C1189" s="14" t="s">
        <v>244</v>
      </c>
      <c r="E1189" s="74">
        <v>210</v>
      </c>
      <c r="F1189" s="74">
        <v>3580</v>
      </c>
      <c r="G1189" s="74">
        <f t="shared" si="144"/>
        <v>2520</v>
      </c>
      <c r="H1189" s="80">
        <f t="shared" si="145"/>
        <v>0.7039106145251397</v>
      </c>
      <c r="I1189" s="74">
        <f>INDEX('AWR Data'!A$1:E$8825,MATCH(A1189,'AWR Data'!A$1:A$8825,0),5)</f>
        <v>0</v>
      </c>
      <c r="J1189" s="74">
        <f t="shared" si="146"/>
        <v>0</v>
      </c>
      <c r="K1189" s="105">
        <f t="shared" si="147"/>
        <v>0</v>
      </c>
      <c r="L1189" s="75">
        <v>0</v>
      </c>
      <c r="M1189" s="75">
        <v>0</v>
      </c>
      <c r="N1189" s="75">
        <v>0</v>
      </c>
      <c r="O1189" s="105">
        <v>0</v>
      </c>
      <c r="P1189" s="98">
        <f t="shared" si="148"/>
        <v>2520</v>
      </c>
      <c r="Q1189" s="98">
        <f t="shared" si="149"/>
        <v>0</v>
      </c>
      <c r="R1189" s="98">
        <f t="shared" si="150"/>
        <v>0</v>
      </c>
      <c r="S1189" s="105">
        <f t="shared" si="151"/>
        <v>0</v>
      </c>
      <c r="T1189" s="8" t="str">
        <f>IF(I1189=0,"",(INDEX('AWR Data'!A$1:E$8823,MATCH(A1189,'AWR Data'!A$1:A$8823,0),4)))</f>
        <v/>
      </c>
    </row>
    <row r="1190" spans="1:20" ht="20" customHeight="1">
      <c r="A1190" s="14" t="s">
        <v>248</v>
      </c>
      <c r="B1190" s="14" t="s">
        <v>246</v>
      </c>
      <c r="C1190" s="14" t="s">
        <v>249</v>
      </c>
      <c r="E1190" s="74">
        <v>73</v>
      </c>
      <c r="F1190" s="74">
        <v>20200</v>
      </c>
      <c r="G1190" s="74">
        <f t="shared" si="144"/>
        <v>876</v>
      </c>
      <c r="H1190" s="80">
        <f t="shared" si="145"/>
        <v>4.3366336633663363E-2</v>
      </c>
      <c r="I1190" s="74">
        <f>INDEX('AWR Data'!A$1:E$8825,MATCH(A1190,'AWR Data'!A$1:A$8825,0),5)</f>
        <v>0</v>
      </c>
      <c r="J1190" s="74">
        <f t="shared" si="146"/>
        <v>0</v>
      </c>
      <c r="K1190" s="105">
        <f t="shared" si="147"/>
        <v>0</v>
      </c>
      <c r="L1190" s="75">
        <v>0</v>
      </c>
      <c r="M1190" s="75">
        <v>0</v>
      </c>
      <c r="N1190" s="75">
        <v>0</v>
      </c>
      <c r="O1190" s="105">
        <v>0</v>
      </c>
      <c r="P1190" s="98">
        <f t="shared" si="148"/>
        <v>876</v>
      </c>
      <c r="Q1190" s="98">
        <f t="shared" si="149"/>
        <v>0</v>
      </c>
      <c r="R1190" s="98">
        <f t="shared" si="150"/>
        <v>0</v>
      </c>
      <c r="S1190" s="105">
        <f t="shared" si="151"/>
        <v>0</v>
      </c>
      <c r="T1190" s="8" t="str">
        <f>IF(I1190=0,"",(INDEX('AWR Data'!A$1:E$8823,MATCH(A1190,'AWR Data'!A$1:A$8823,0),4)))</f>
        <v/>
      </c>
    </row>
    <row r="1191" spans="1:20" ht="20" customHeight="1">
      <c r="A1191" s="14" t="s">
        <v>250</v>
      </c>
      <c r="B1191" s="14" t="s">
        <v>246</v>
      </c>
      <c r="C1191" s="14" t="s">
        <v>251</v>
      </c>
      <c r="E1191" s="74">
        <v>880</v>
      </c>
      <c r="F1191" s="74">
        <v>95800</v>
      </c>
      <c r="G1191" s="74">
        <f t="shared" si="144"/>
        <v>10560</v>
      </c>
      <c r="H1191" s="80">
        <f t="shared" si="145"/>
        <v>0.11022964509394571</v>
      </c>
      <c r="I1191" s="74">
        <f>INDEX('AWR Data'!A$1:E$8825,MATCH(A1191,'AWR Data'!A$1:A$8825,0),5)</f>
        <v>0</v>
      </c>
      <c r="J1191" s="74">
        <f t="shared" si="146"/>
        <v>0</v>
      </c>
      <c r="K1191" s="105">
        <f t="shared" si="147"/>
        <v>0</v>
      </c>
      <c r="L1191" s="75">
        <v>0</v>
      </c>
      <c r="M1191" s="75">
        <v>0</v>
      </c>
      <c r="N1191" s="75">
        <v>0</v>
      </c>
      <c r="O1191" s="105">
        <v>0</v>
      </c>
      <c r="P1191" s="98">
        <f t="shared" si="148"/>
        <v>10560</v>
      </c>
      <c r="Q1191" s="98">
        <f t="shared" si="149"/>
        <v>0</v>
      </c>
      <c r="R1191" s="98">
        <f t="shared" si="150"/>
        <v>0</v>
      </c>
      <c r="S1191" s="105">
        <f t="shared" si="151"/>
        <v>0</v>
      </c>
      <c r="T1191" s="8" t="str">
        <f>IF(I1191=0,"",(INDEX('AWR Data'!A$1:E$8823,MATCH(A1191,'AWR Data'!A$1:A$8823,0),4)))</f>
        <v/>
      </c>
    </row>
    <row r="1192" spans="1:20" ht="20" customHeight="1">
      <c r="A1192" s="14" t="s">
        <v>252</v>
      </c>
      <c r="B1192" s="14" t="s">
        <v>246</v>
      </c>
      <c r="C1192" s="14" t="s">
        <v>253</v>
      </c>
      <c r="E1192" s="74">
        <v>170</v>
      </c>
      <c r="F1192" s="74">
        <v>56900</v>
      </c>
      <c r="G1192" s="74">
        <f t="shared" si="144"/>
        <v>2040</v>
      </c>
      <c r="H1192" s="80">
        <f t="shared" si="145"/>
        <v>3.5852372583479786E-2</v>
      </c>
      <c r="I1192" s="74">
        <f>INDEX('AWR Data'!A$1:E$8825,MATCH(A1192,'AWR Data'!A$1:A$8825,0),5)</f>
        <v>0</v>
      </c>
      <c r="J1192" s="74">
        <f t="shared" si="146"/>
        <v>0</v>
      </c>
      <c r="K1192" s="105">
        <f t="shared" si="147"/>
        <v>0</v>
      </c>
      <c r="L1192" s="75">
        <v>0</v>
      </c>
      <c r="M1192" s="75">
        <v>0</v>
      </c>
      <c r="N1192" s="75">
        <v>0</v>
      </c>
      <c r="O1192" s="105">
        <v>0</v>
      </c>
      <c r="P1192" s="98">
        <f t="shared" si="148"/>
        <v>2040</v>
      </c>
      <c r="Q1192" s="98">
        <f t="shared" si="149"/>
        <v>0</v>
      </c>
      <c r="R1192" s="98">
        <f t="shared" si="150"/>
        <v>0</v>
      </c>
      <c r="S1192" s="105">
        <f t="shared" si="151"/>
        <v>0</v>
      </c>
      <c r="T1192" s="8" t="str">
        <f>IF(I1192=0,"",(INDEX('AWR Data'!A$1:E$8823,MATCH(A1192,'AWR Data'!A$1:A$8823,0),4)))</f>
        <v/>
      </c>
    </row>
    <row r="1193" spans="1:20" ht="20" customHeight="1">
      <c r="A1193" s="14" t="s">
        <v>254</v>
      </c>
      <c r="B1193" s="14" t="s">
        <v>246</v>
      </c>
      <c r="C1193" s="14" t="s">
        <v>255</v>
      </c>
      <c r="E1193" s="74">
        <v>110</v>
      </c>
      <c r="F1193" s="74">
        <v>14000</v>
      </c>
      <c r="G1193" s="74">
        <f t="shared" si="144"/>
        <v>1320</v>
      </c>
      <c r="H1193" s="80">
        <f t="shared" si="145"/>
        <v>9.4285714285714292E-2</v>
      </c>
      <c r="I1193" s="74">
        <f>INDEX('AWR Data'!A$1:E$8825,MATCH(A1193,'AWR Data'!A$1:A$8825,0),5)</f>
        <v>0</v>
      </c>
      <c r="J1193" s="74">
        <f t="shared" si="146"/>
        <v>0</v>
      </c>
      <c r="K1193" s="105">
        <f t="shared" si="147"/>
        <v>0</v>
      </c>
      <c r="L1193" s="75">
        <v>0</v>
      </c>
      <c r="M1193" s="75">
        <v>0</v>
      </c>
      <c r="N1193" s="75">
        <v>0</v>
      </c>
      <c r="O1193" s="105">
        <v>0</v>
      </c>
      <c r="P1193" s="98">
        <f t="shared" si="148"/>
        <v>1320</v>
      </c>
      <c r="Q1193" s="98">
        <f t="shared" si="149"/>
        <v>0</v>
      </c>
      <c r="R1193" s="98">
        <f t="shared" si="150"/>
        <v>0</v>
      </c>
      <c r="S1193" s="105">
        <f t="shared" si="151"/>
        <v>0</v>
      </c>
      <c r="T1193" s="8" t="str">
        <f>IF(I1193=0,"",(INDEX('AWR Data'!A$1:E$8823,MATCH(A1193,'AWR Data'!A$1:A$8823,0),4)))</f>
        <v/>
      </c>
    </row>
    <row r="1194" spans="1:20" ht="20" customHeight="1">
      <c r="A1194" s="14" t="s">
        <v>256</v>
      </c>
      <c r="B1194" s="14" t="s">
        <v>246</v>
      </c>
      <c r="C1194" s="14" t="s">
        <v>257</v>
      </c>
      <c r="E1194" s="74">
        <v>260</v>
      </c>
      <c r="F1194" s="74">
        <v>2440</v>
      </c>
      <c r="G1194" s="74">
        <f t="shared" si="144"/>
        <v>3120</v>
      </c>
      <c r="H1194" s="80">
        <f t="shared" si="145"/>
        <v>1.278688524590164</v>
      </c>
      <c r="I1194" s="74">
        <f>INDEX('AWR Data'!A$1:E$8825,MATCH(A1194,'AWR Data'!A$1:A$8825,0),5)</f>
        <v>0</v>
      </c>
      <c r="J1194" s="74">
        <f t="shared" si="146"/>
        <v>0</v>
      </c>
      <c r="K1194" s="105">
        <f t="shared" si="147"/>
        <v>0</v>
      </c>
      <c r="L1194" s="75">
        <v>0</v>
      </c>
      <c r="M1194" s="75">
        <v>0</v>
      </c>
      <c r="N1194" s="75">
        <v>0</v>
      </c>
      <c r="O1194" s="105">
        <v>0</v>
      </c>
      <c r="P1194" s="98">
        <f t="shared" si="148"/>
        <v>3120</v>
      </c>
      <c r="Q1194" s="98">
        <f t="shared" si="149"/>
        <v>0</v>
      </c>
      <c r="R1194" s="98">
        <f t="shared" si="150"/>
        <v>0</v>
      </c>
      <c r="S1194" s="105">
        <f t="shared" si="151"/>
        <v>0</v>
      </c>
      <c r="T1194" s="8" t="str">
        <f>IF(I1194=0,"",(INDEX('AWR Data'!A$1:E$8823,MATCH(A1194,'AWR Data'!A$1:A$8823,0),4)))</f>
        <v/>
      </c>
    </row>
    <row r="1195" spans="1:20" ht="20" customHeight="1">
      <c r="A1195" s="14" t="s">
        <v>380</v>
      </c>
      <c r="B1195" s="14" t="s">
        <v>246</v>
      </c>
      <c r="C1195" s="14" t="s">
        <v>381</v>
      </c>
      <c r="E1195" s="74">
        <v>880</v>
      </c>
      <c r="F1195" s="74">
        <v>69800</v>
      </c>
      <c r="G1195" s="74">
        <f t="shared" si="144"/>
        <v>10560</v>
      </c>
      <c r="H1195" s="80">
        <f t="shared" si="145"/>
        <v>0.15128939828080229</v>
      </c>
      <c r="I1195" s="74">
        <f>INDEX('AWR Data'!A$1:E$8825,MATCH(A1195,'AWR Data'!A$1:A$8825,0),5)</f>
        <v>0</v>
      </c>
      <c r="J1195" s="74">
        <f t="shared" si="146"/>
        <v>0</v>
      </c>
      <c r="K1195" s="105">
        <f t="shared" si="147"/>
        <v>0</v>
      </c>
      <c r="L1195" s="75">
        <v>0</v>
      </c>
      <c r="M1195" s="75">
        <v>0</v>
      </c>
      <c r="N1195" s="75">
        <v>0</v>
      </c>
      <c r="O1195" s="105">
        <v>0</v>
      </c>
      <c r="P1195" s="98">
        <f t="shared" si="148"/>
        <v>10560</v>
      </c>
      <c r="Q1195" s="98">
        <f t="shared" si="149"/>
        <v>0</v>
      </c>
      <c r="R1195" s="98">
        <f t="shared" si="150"/>
        <v>0</v>
      </c>
      <c r="S1195" s="105">
        <f t="shared" si="151"/>
        <v>0</v>
      </c>
      <c r="T1195" s="8" t="str">
        <f>IF(I1195=0,"",(INDEX('AWR Data'!A$1:E$8823,MATCH(A1195,'AWR Data'!A$1:A$8823,0),4)))</f>
        <v/>
      </c>
    </row>
    <row r="1196" spans="1:20" ht="20" customHeight="1">
      <c r="A1196" s="14" t="s">
        <v>377</v>
      </c>
      <c r="B1196" s="14" t="s">
        <v>246</v>
      </c>
      <c r="C1196" s="14" t="s">
        <v>378</v>
      </c>
      <c r="E1196" s="74">
        <v>73</v>
      </c>
      <c r="F1196" s="74">
        <v>13700</v>
      </c>
      <c r="G1196" s="74">
        <f t="shared" si="144"/>
        <v>876</v>
      </c>
      <c r="H1196" s="80">
        <f t="shared" si="145"/>
        <v>6.3941605839416063E-2</v>
      </c>
      <c r="I1196" s="74">
        <f>INDEX('AWR Data'!A$1:E$8825,MATCH(A1196,'AWR Data'!A$1:A$8825,0),5)</f>
        <v>0</v>
      </c>
      <c r="J1196" s="74">
        <f t="shared" si="146"/>
        <v>0</v>
      </c>
      <c r="K1196" s="105">
        <f t="shared" si="147"/>
        <v>0</v>
      </c>
      <c r="L1196" s="75">
        <v>0</v>
      </c>
      <c r="M1196" s="75">
        <v>0</v>
      </c>
      <c r="N1196" s="75">
        <v>0</v>
      </c>
      <c r="O1196" s="105">
        <v>0</v>
      </c>
      <c r="P1196" s="98">
        <f t="shared" si="148"/>
        <v>876</v>
      </c>
      <c r="Q1196" s="98">
        <f t="shared" si="149"/>
        <v>0</v>
      </c>
      <c r="R1196" s="98">
        <f t="shared" si="150"/>
        <v>0</v>
      </c>
      <c r="S1196" s="105">
        <f t="shared" si="151"/>
        <v>0</v>
      </c>
      <c r="T1196" s="8" t="str">
        <f>IF(I1196=0,"",(INDEX('AWR Data'!A$1:E$8823,MATCH(A1196,'AWR Data'!A$1:A$8823,0),4)))</f>
        <v/>
      </c>
    </row>
    <row r="1197" spans="1:20" ht="20" customHeight="1">
      <c r="A1197" s="14" t="s">
        <v>379</v>
      </c>
      <c r="B1197" s="14" t="s">
        <v>246</v>
      </c>
      <c r="C1197" s="14" t="s">
        <v>551</v>
      </c>
      <c r="E1197" s="74">
        <v>170</v>
      </c>
      <c r="F1197" s="74">
        <v>23200</v>
      </c>
      <c r="G1197" s="74">
        <f t="shared" si="144"/>
        <v>2040</v>
      </c>
      <c r="H1197" s="80">
        <f t="shared" si="145"/>
        <v>8.7931034482758616E-2</v>
      </c>
      <c r="I1197" s="74">
        <f>INDEX('AWR Data'!A$1:E$8825,MATCH(A1197,'AWR Data'!A$1:A$8825,0),5)</f>
        <v>0</v>
      </c>
      <c r="J1197" s="74">
        <f t="shared" si="146"/>
        <v>0</v>
      </c>
      <c r="K1197" s="105">
        <f t="shared" si="147"/>
        <v>0</v>
      </c>
      <c r="L1197" s="75">
        <v>0</v>
      </c>
      <c r="M1197" s="75">
        <v>0</v>
      </c>
      <c r="N1197" s="75">
        <v>0</v>
      </c>
      <c r="O1197" s="105">
        <v>0</v>
      </c>
      <c r="P1197" s="98">
        <f t="shared" si="148"/>
        <v>2040</v>
      </c>
      <c r="Q1197" s="98">
        <f t="shared" si="149"/>
        <v>0</v>
      </c>
      <c r="R1197" s="98">
        <f t="shared" si="150"/>
        <v>0</v>
      </c>
      <c r="S1197" s="105">
        <f t="shared" si="151"/>
        <v>0</v>
      </c>
      <c r="T1197" s="8" t="str">
        <f>IF(I1197=0,"",(INDEX('AWR Data'!A$1:E$8823,MATCH(A1197,'AWR Data'!A$1:A$8823,0),4)))</f>
        <v/>
      </c>
    </row>
    <row r="1198" spans="1:20" ht="20" customHeight="1">
      <c r="A1198" s="14" t="s">
        <v>552</v>
      </c>
      <c r="B1198" s="14" t="s">
        <v>246</v>
      </c>
      <c r="C1198" s="14" t="s">
        <v>553</v>
      </c>
      <c r="E1198" s="74">
        <v>480</v>
      </c>
      <c r="F1198" s="74">
        <v>138000</v>
      </c>
      <c r="G1198" s="74">
        <f t="shared" si="144"/>
        <v>5760</v>
      </c>
      <c r="H1198" s="80">
        <f t="shared" si="145"/>
        <v>4.1739130434782612E-2</v>
      </c>
      <c r="I1198" s="74">
        <f>INDEX('AWR Data'!A$1:E$8825,MATCH(A1198,'AWR Data'!A$1:A$8825,0),5)</f>
        <v>0</v>
      </c>
      <c r="J1198" s="74">
        <f t="shared" si="146"/>
        <v>0</v>
      </c>
      <c r="K1198" s="105">
        <f t="shared" si="147"/>
        <v>0</v>
      </c>
      <c r="L1198" s="75">
        <v>0</v>
      </c>
      <c r="M1198" s="75">
        <v>0</v>
      </c>
      <c r="N1198" s="75">
        <v>0</v>
      </c>
      <c r="O1198" s="105">
        <v>0</v>
      </c>
      <c r="P1198" s="98">
        <f t="shared" si="148"/>
        <v>5760</v>
      </c>
      <c r="Q1198" s="98">
        <f t="shared" si="149"/>
        <v>0</v>
      </c>
      <c r="R1198" s="98">
        <f t="shared" si="150"/>
        <v>0</v>
      </c>
      <c r="S1198" s="105">
        <f t="shared" si="151"/>
        <v>0</v>
      </c>
      <c r="T1198" s="8" t="str">
        <f>IF(I1198=0,"",(INDEX('AWR Data'!A$1:E$8823,MATCH(A1198,'AWR Data'!A$1:A$8823,0),4)))</f>
        <v/>
      </c>
    </row>
    <row r="1199" spans="1:20" ht="20" customHeight="1">
      <c r="A1199" s="14" t="s">
        <v>554</v>
      </c>
      <c r="B1199" s="14" t="s">
        <v>246</v>
      </c>
      <c r="C1199" s="14" t="s">
        <v>555</v>
      </c>
      <c r="E1199" s="74">
        <v>260</v>
      </c>
      <c r="F1199" s="74">
        <v>13600</v>
      </c>
      <c r="G1199" s="74">
        <f t="shared" si="144"/>
        <v>3120</v>
      </c>
      <c r="H1199" s="80">
        <f t="shared" si="145"/>
        <v>0.22941176470588234</v>
      </c>
      <c r="I1199" s="74">
        <f>INDEX('AWR Data'!A$1:E$8825,MATCH(A1199,'AWR Data'!A$1:A$8825,0),5)</f>
        <v>0</v>
      </c>
      <c r="J1199" s="74">
        <f t="shared" si="146"/>
        <v>0</v>
      </c>
      <c r="K1199" s="105">
        <f t="shared" si="147"/>
        <v>0</v>
      </c>
      <c r="L1199" s="75">
        <v>0</v>
      </c>
      <c r="M1199" s="75">
        <v>0</v>
      </c>
      <c r="N1199" s="75">
        <v>0</v>
      </c>
      <c r="O1199" s="105">
        <v>0</v>
      </c>
      <c r="P1199" s="98">
        <f t="shared" si="148"/>
        <v>3120</v>
      </c>
      <c r="Q1199" s="98">
        <f t="shared" si="149"/>
        <v>0</v>
      </c>
      <c r="R1199" s="98">
        <f t="shared" si="150"/>
        <v>0</v>
      </c>
      <c r="S1199" s="105">
        <f t="shared" si="151"/>
        <v>0</v>
      </c>
      <c r="T1199" s="8" t="str">
        <f>IF(I1199=0,"",(INDEX('AWR Data'!A$1:E$8823,MATCH(A1199,'AWR Data'!A$1:A$8823,0),4)))</f>
        <v/>
      </c>
    </row>
    <row r="1200" spans="1:20" ht="20" customHeight="1">
      <c r="A1200" s="14" t="s">
        <v>556</v>
      </c>
      <c r="B1200" s="14" t="s">
        <v>246</v>
      </c>
      <c r="C1200" s="14" t="s">
        <v>557</v>
      </c>
      <c r="E1200" s="74">
        <v>140</v>
      </c>
      <c r="F1200" s="74">
        <v>2970</v>
      </c>
      <c r="G1200" s="74">
        <f t="shared" si="144"/>
        <v>1680</v>
      </c>
      <c r="H1200" s="80">
        <f t="shared" si="145"/>
        <v>0.56565656565656564</v>
      </c>
      <c r="I1200" s="74">
        <f>INDEX('AWR Data'!A$1:E$8825,MATCH(A1200,'AWR Data'!A$1:A$8825,0),5)</f>
        <v>0</v>
      </c>
      <c r="J1200" s="74">
        <f t="shared" si="146"/>
        <v>0</v>
      </c>
      <c r="K1200" s="105">
        <f t="shared" si="147"/>
        <v>0</v>
      </c>
      <c r="L1200" s="75">
        <v>0</v>
      </c>
      <c r="M1200" s="75">
        <v>0</v>
      </c>
      <c r="N1200" s="75">
        <v>0</v>
      </c>
      <c r="O1200" s="105">
        <v>0</v>
      </c>
      <c r="P1200" s="98">
        <f t="shared" si="148"/>
        <v>1680</v>
      </c>
      <c r="Q1200" s="98">
        <f t="shared" si="149"/>
        <v>0</v>
      </c>
      <c r="R1200" s="98">
        <f t="shared" si="150"/>
        <v>0</v>
      </c>
      <c r="S1200" s="105">
        <f t="shared" si="151"/>
        <v>0</v>
      </c>
      <c r="T1200" s="8" t="str">
        <f>IF(I1200=0,"",(INDEX('AWR Data'!A$1:E$8823,MATCH(A1200,'AWR Data'!A$1:A$8823,0),4)))</f>
        <v/>
      </c>
    </row>
    <row r="1201" spans="1:20" ht="20" customHeight="1">
      <c r="A1201" s="14" t="s">
        <v>764</v>
      </c>
      <c r="B1201" s="14" t="s">
        <v>246</v>
      </c>
      <c r="C1201" s="14" t="s">
        <v>765</v>
      </c>
      <c r="E1201" s="74">
        <v>58</v>
      </c>
      <c r="F1201" s="74">
        <v>4550</v>
      </c>
      <c r="G1201" s="74">
        <f t="shared" si="144"/>
        <v>696</v>
      </c>
      <c r="H1201" s="80">
        <f t="shared" si="145"/>
        <v>0.15296703296703296</v>
      </c>
      <c r="I1201" s="74">
        <f>INDEX('AWR Data'!A$1:E$8825,MATCH(A1201,'AWR Data'!A$1:A$8825,0),5)</f>
        <v>0</v>
      </c>
      <c r="J1201" s="74">
        <f t="shared" si="146"/>
        <v>0</v>
      </c>
      <c r="K1201" s="105">
        <f t="shared" si="147"/>
        <v>0</v>
      </c>
      <c r="L1201" s="75">
        <v>0</v>
      </c>
      <c r="M1201" s="75">
        <v>0</v>
      </c>
      <c r="N1201" s="75">
        <v>0</v>
      </c>
      <c r="O1201" s="105">
        <v>0</v>
      </c>
      <c r="P1201" s="98">
        <f t="shared" si="148"/>
        <v>696</v>
      </c>
      <c r="Q1201" s="98">
        <f t="shared" si="149"/>
        <v>0</v>
      </c>
      <c r="R1201" s="98">
        <f t="shared" si="150"/>
        <v>0</v>
      </c>
      <c r="S1201" s="105">
        <f t="shared" si="151"/>
        <v>0</v>
      </c>
      <c r="T1201" s="8" t="str">
        <f>IF(I1201=0,"",(INDEX('AWR Data'!A$1:E$8823,MATCH(A1201,'AWR Data'!A$1:A$8823,0),4)))</f>
        <v/>
      </c>
    </row>
    <row r="1202" spans="1:20" ht="20" customHeight="1">
      <c r="A1202" s="14" t="s">
        <v>766</v>
      </c>
      <c r="B1202" s="14" t="s">
        <v>246</v>
      </c>
      <c r="C1202" s="14" t="s">
        <v>767</v>
      </c>
      <c r="E1202" s="74">
        <v>46</v>
      </c>
      <c r="F1202" s="74">
        <v>2750</v>
      </c>
      <c r="G1202" s="74">
        <f t="shared" si="144"/>
        <v>552</v>
      </c>
      <c r="H1202" s="80">
        <f t="shared" si="145"/>
        <v>0.20072727272727273</v>
      </c>
      <c r="I1202" s="74">
        <f>INDEX('AWR Data'!A$1:E$8825,MATCH(A1202,'AWR Data'!A$1:A$8825,0),5)</f>
        <v>0</v>
      </c>
      <c r="J1202" s="74">
        <f t="shared" si="146"/>
        <v>0</v>
      </c>
      <c r="K1202" s="105">
        <f t="shared" si="147"/>
        <v>0</v>
      </c>
      <c r="L1202" s="75">
        <v>0</v>
      </c>
      <c r="M1202" s="75">
        <v>0</v>
      </c>
      <c r="N1202" s="75">
        <v>0</v>
      </c>
      <c r="O1202" s="105">
        <v>0</v>
      </c>
      <c r="P1202" s="98">
        <f t="shared" si="148"/>
        <v>552</v>
      </c>
      <c r="Q1202" s="98">
        <f t="shared" si="149"/>
        <v>0</v>
      </c>
      <c r="R1202" s="98">
        <f t="shared" si="150"/>
        <v>0</v>
      </c>
      <c r="S1202" s="105">
        <f t="shared" si="151"/>
        <v>0</v>
      </c>
      <c r="T1202" s="8" t="str">
        <f>IF(I1202=0,"",(INDEX('AWR Data'!A$1:E$8823,MATCH(A1202,'AWR Data'!A$1:A$8823,0),4)))</f>
        <v/>
      </c>
    </row>
    <row r="1203" spans="1:20" ht="20" customHeight="1">
      <c r="A1203" s="14" t="s">
        <v>768</v>
      </c>
      <c r="B1203" s="14" t="s">
        <v>246</v>
      </c>
      <c r="C1203" s="14" t="s">
        <v>769</v>
      </c>
      <c r="E1203" s="74">
        <v>73</v>
      </c>
      <c r="F1203" s="74">
        <v>5260</v>
      </c>
      <c r="G1203" s="74">
        <f t="shared" si="144"/>
        <v>876</v>
      </c>
      <c r="H1203" s="80">
        <f t="shared" si="145"/>
        <v>0.16653992395437262</v>
      </c>
      <c r="I1203" s="74">
        <f>INDEX('AWR Data'!A$1:E$8825,MATCH(A1203,'AWR Data'!A$1:A$8825,0),5)</f>
        <v>0</v>
      </c>
      <c r="J1203" s="74">
        <f t="shared" si="146"/>
        <v>0</v>
      </c>
      <c r="K1203" s="105">
        <f t="shared" si="147"/>
        <v>0</v>
      </c>
      <c r="L1203" s="75">
        <v>0</v>
      </c>
      <c r="M1203" s="75">
        <v>0</v>
      </c>
      <c r="N1203" s="75">
        <v>0</v>
      </c>
      <c r="O1203" s="105">
        <v>0</v>
      </c>
      <c r="P1203" s="98">
        <f t="shared" si="148"/>
        <v>876</v>
      </c>
      <c r="Q1203" s="98">
        <f t="shared" si="149"/>
        <v>0</v>
      </c>
      <c r="R1203" s="98">
        <f t="shared" si="150"/>
        <v>0</v>
      </c>
      <c r="S1203" s="105">
        <f t="shared" si="151"/>
        <v>0</v>
      </c>
      <c r="T1203" s="8" t="str">
        <f>IF(I1203=0,"",(INDEX('AWR Data'!A$1:E$8823,MATCH(A1203,'AWR Data'!A$1:A$8823,0),4)))</f>
        <v/>
      </c>
    </row>
    <row r="1204" spans="1:20" ht="20" customHeight="1">
      <c r="A1204" s="14" t="s">
        <v>770</v>
      </c>
      <c r="B1204" s="14" t="s">
        <v>246</v>
      </c>
      <c r="C1204" s="14" t="s">
        <v>771</v>
      </c>
      <c r="E1204" s="74">
        <v>110</v>
      </c>
      <c r="F1204" s="74">
        <v>12300</v>
      </c>
      <c r="G1204" s="74">
        <f t="shared" si="144"/>
        <v>1320</v>
      </c>
      <c r="H1204" s="80">
        <f t="shared" si="145"/>
        <v>0.10731707317073171</v>
      </c>
      <c r="I1204" s="74">
        <f>INDEX('AWR Data'!A$1:E$8825,MATCH(A1204,'AWR Data'!A$1:A$8825,0),5)</f>
        <v>0</v>
      </c>
      <c r="J1204" s="74">
        <f t="shared" si="146"/>
        <v>0</v>
      </c>
      <c r="K1204" s="105">
        <f t="shared" si="147"/>
        <v>0</v>
      </c>
      <c r="L1204" s="75">
        <v>0</v>
      </c>
      <c r="M1204" s="75">
        <v>0</v>
      </c>
      <c r="N1204" s="75">
        <v>0</v>
      </c>
      <c r="O1204" s="105">
        <v>0</v>
      </c>
      <c r="P1204" s="98">
        <f t="shared" si="148"/>
        <v>1320</v>
      </c>
      <c r="Q1204" s="98">
        <f t="shared" si="149"/>
        <v>0</v>
      </c>
      <c r="R1204" s="98">
        <f t="shared" si="150"/>
        <v>0</v>
      </c>
      <c r="S1204" s="105">
        <f t="shared" si="151"/>
        <v>0</v>
      </c>
      <c r="T1204" s="8" t="str">
        <f>IF(I1204=0,"",(INDEX('AWR Data'!A$1:E$8823,MATCH(A1204,'AWR Data'!A$1:A$8823,0),4)))</f>
        <v/>
      </c>
    </row>
    <row r="1205" spans="1:20" ht="20" customHeight="1">
      <c r="A1205" s="14" t="s">
        <v>772</v>
      </c>
      <c r="B1205" s="14" t="s">
        <v>246</v>
      </c>
      <c r="C1205" s="14" t="s">
        <v>773</v>
      </c>
      <c r="E1205" s="74">
        <v>1900</v>
      </c>
      <c r="F1205" s="74">
        <v>50600</v>
      </c>
      <c r="G1205" s="74">
        <f t="shared" si="144"/>
        <v>22800</v>
      </c>
      <c r="H1205" s="80">
        <f t="shared" si="145"/>
        <v>0.45059288537549408</v>
      </c>
      <c r="I1205" s="74">
        <f>INDEX('AWR Data'!A$1:E$8825,MATCH(A1205,'AWR Data'!A$1:A$8825,0),5)</f>
        <v>0</v>
      </c>
      <c r="J1205" s="74">
        <f t="shared" si="146"/>
        <v>0</v>
      </c>
      <c r="K1205" s="105">
        <f t="shared" si="147"/>
        <v>0</v>
      </c>
      <c r="L1205" s="75">
        <v>0</v>
      </c>
      <c r="M1205" s="75">
        <v>0</v>
      </c>
      <c r="N1205" s="75">
        <v>0</v>
      </c>
      <c r="O1205" s="105">
        <v>0</v>
      </c>
      <c r="P1205" s="98">
        <f t="shared" si="148"/>
        <v>22800</v>
      </c>
      <c r="Q1205" s="98">
        <f t="shared" si="149"/>
        <v>0</v>
      </c>
      <c r="R1205" s="98">
        <f t="shared" si="150"/>
        <v>0</v>
      </c>
      <c r="S1205" s="105">
        <f t="shared" si="151"/>
        <v>0</v>
      </c>
      <c r="T1205" s="8" t="str">
        <f>IF(I1205=0,"",(INDEX('AWR Data'!A$1:E$8823,MATCH(A1205,'AWR Data'!A$1:A$8823,0),4)))</f>
        <v/>
      </c>
    </row>
    <row r="1206" spans="1:20" ht="20" customHeight="1">
      <c r="A1206" s="14" t="s">
        <v>774</v>
      </c>
      <c r="B1206" s="14" t="s">
        <v>246</v>
      </c>
      <c r="C1206" s="14" t="s">
        <v>775</v>
      </c>
      <c r="E1206" s="74">
        <v>210</v>
      </c>
      <c r="F1206" s="74">
        <v>9370</v>
      </c>
      <c r="G1206" s="74">
        <f t="shared" si="144"/>
        <v>2520</v>
      </c>
      <c r="H1206" s="80">
        <f t="shared" si="145"/>
        <v>0.26894343649946639</v>
      </c>
      <c r="I1206" s="74">
        <f>INDEX('AWR Data'!A$1:E$8825,MATCH(A1206,'AWR Data'!A$1:A$8825,0),5)</f>
        <v>0</v>
      </c>
      <c r="J1206" s="74">
        <f t="shared" si="146"/>
        <v>0</v>
      </c>
      <c r="K1206" s="105">
        <f t="shared" si="147"/>
        <v>0</v>
      </c>
      <c r="L1206" s="75">
        <v>0</v>
      </c>
      <c r="M1206" s="75">
        <v>0</v>
      </c>
      <c r="N1206" s="75">
        <v>0</v>
      </c>
      <c r="O1206" s="105">
        <v>0</v>
      </c>
      <c r="P1206" s="98">
        <f t="shared" si="148"/>
        <v>2520</v>
      </c>
      <c r="Q1206" s="98">
        <f t="shared" si="149"/>
        <v>0</v>
      </c>
      <c r="R1206" s="98">
        <f t="shared" si="150"/>
        <v>0</v>
      </c>
      <c r="S1206" s="105">
        <f t="shared" si="151"/>
        <v>0</v>
      </c>
      <c r="T1206" s="8" t="str">
        <f>IF(I1206=0,"",(INDEX('AWR Data'!A$1:E$8823,MATCH(A1206,'AWR Data'!A$1:A$8823,0),4)))</f>
        <v/>
      </c>
    </row>
    <row r="1207" spans="1:20" ht="20" customHeight="1">
      <c r="A1207" s="14" t="s">
        <v>776</v>
      </c>
      <c r="B1207" s="14" t="s">
        <v>246</v>
      </c>
      <c r="C1207" s="14" t="s">
        <v>777</v>
      </c>
      <c r="E1207" s="74">
        <v>590</v>
      </c>
      <c r="F1207" s="74">
        <v>49800</v>
      </c>
      <c r="G1207" s="74">
        <f t="shared" si="144"/>
        <v>7080</v>
      </c>
      <c r="H1207" s="80">
        <f t="shared" si="145"/>
        <v>0.14216867469879518</v>
      </c>
      <c r="I1207" s="74">
        <f>INDEX('AWR Data'!A$1:E$8825,MATCH(A1207,'AWR Data'!A$1:A$8825,0),5)</f>
        <v>0</v>
      </c>
      <c r="J1207" s="74">
        <f t="shared" si="146"/>
        <v>0</v>
      </c>
      <c r="K1207" s="105">
        <f t="shared" si="147"/>
        <v>0</v>
      </c>
      <c r="L1207" s="75">
        <v>0</v>
      </c>
      <c r="M1207" s="75">
        <v>0</v>
      </c>
      <c r="N1207" s="75">
        <v>0</v>
      </c>
      <c r="O1207" s="105">
        <v>0</v>
      </c>
      <c r="P1207" s="98">
        <f t="shared" si="148"/>
        <v>7080</v>
      </c>
      <c r="Q1207" s="98">
        <f t="shared" si="149"/>
        <v>0</v>
      </c>
      <c r="R1207" s="98">
        <f t="shared" si="150"/>
        <v>0</v>
      </c>
      <c r="S1207" s="105">
        <f t="shared" si="151"/>
        <v>0</v>
      </c>
      <c r="T1207" s="8" t="str">
        <f>IF(I1207=0,"",(INDEX('AWR Data'!A$1:E$8823,MATCH(A1207,'AWR Data'!A$1:A$8823,0),4)))</f>
        <v/>
      </c>
    </row>
    <row r="1208" spans="1:20" ht="20" customHeight="1">
      <c r="A1208" s="14" t="s">
        <v>778</v>
      </c>
      <c r="B1208" s="14" t="s">
        <v>246</v>
      </c>
      <c r="C1208" s="14" t="s">
        <v>779</v>
      </c>
      <c r="E1208" s="74">
        <v>260</v>
      </c>
      <c r="F1208" s="74">
        <v>52900</v>
      </c>
      <c r="G1208" s="74">
        <f t="shared" si="144"/>
        <v>3120</v>
      </c>
      <c r="H1208" s="80">
        <f t="shared" si="145"/>
        <v>5.8979206049149337E-2</v>
      </c>
      <c r="I1208" s="74">
        <f>INDEX('AWR Data'!A$1:E$8825,MATCH(A1208,'AWR Data'!A$1:A$8825,0),5)</f>
        <v>0</v>
      </c>
      <c r="J1208" s="74">
        <f t="shared" si="146"/>
        <v>0</v>
      </c>
      <c r="K1208" s="105">
        <f t="shared" si="147"/>
        <v>0</v>
      </c>
      <c r="L1208" s="75">
        <v>0</v>
      </c>
      <c r="M1208" s="75">
        <v>0</v>
      </c>
      <c r="N1208" s="75">
        <v>0</v>
      </c>
      <c r="O1208" s="105">
        <v>0</v>
      </c>
      <c r="P1208" s="98">
        <f t="shared" si="148"/>
        <v>3120</v>
      </c>
      <c r="Q1208" s="98">
        <f t="shared" si="149"/>
        <v>0</v>
      </c>
      <c r="R1208" s="98">
        <f t="shared" si="150"/>
        <v>0</v>
      </c>
      <c r="S1208" s="105">
        <f t="shared" si="151"/>
        <v>0</v>
      </c>
      <c r="T1208" s="8" t="str">
        <f>IF(I1208=0,"",(INDEX('AWR Data'!A$1:E$8823,MATCH(A1208,'AWR Data'!A$1:A$8823,0),4)))</f>
        <v/>
      </c>
    </row>
    <row r="1209" spans="1:20" ht="20" customHeight="1">
      <c r="A1209" s="14" t="s">
        <v>780</v>
      </c>
      <c r="B1209" s="14" t="s">
        <v>246</v>
      </c>
      <c r="C1209" s="14" t="s">
        <v>781</v>
      </c>
      <c r="E1209" s="74">
        <v>170</v>
      </c>
      <c r="F1209" s="74">
        <v>37600</v>
      </c>
      <c r="G1209" s="74">
        <f t="shared" si="144"/>
        <v>2040</v>
      </c>
      <c r="H1209" s="80">
        <f t="shared" si="145"/>
        <v>5.4255319148936172E-2</v>
      </c>
      <c r="I1209" s="74">
        <f>INDEX('AWR Data'!A$1:E$8825,MATCH(A1209,'AWR Data'!A$1:A$8825,0),5)</f>
        <v>0</v>
      </c>
      <c r="J1209" s="74">
        <f t="shared" si="146"/>
        <v>0</v>
      </c>
      <c r="K1209" s="105">
        <f t="shared" si="147"/>
        <v>0</v>
      </c>
      <c r="L1209" s="75">
        <v>0</v>
      </c>
      <c r="M1209" s="75">
        <v>0</v>
      </c>
      <c r="N1209" s="75">
        <v>0</v>
      </c>
      <c r="O1209" s="105">
        <v>0</v>
      </c>
      <c r="P1209" s="98">
        <f t="shared" si="148"/>
        <v>2040</v>
      </c>
      <c r="Q1209" s="98">
        <f t="shared" si="149"/>
        <v>0</v>
      </c>
      <c r="R1209" s="98">
        <f t="shared" si="150"/>
        <v>0</v>
      </c>
      <c r="S1209" s="105">
        <f t="shared" si="151"/>
        <v>0</v>
      </c>
      <c r="T1209" s="8" t="str">
        <f>IF(I1209=0,"",(INDEX('AWR Data'!A$1:E$8823,MATCH(A1209,'AWR Data'!A$1:A$8823,0),4)))</f>
        <v/>
      </c>
    </row>
    <row r="1210" spans="1:20" ht="20" customHeight="1">
      <c r="A1210" s="14" t="s">
        <v>782</v>
      </c>
      <c r="B1210" s="14" t="s">
        <v>246</v>
      </c>
      <c r="C1210" s="14" t="s">
        <v>783</v>
      </c>
      <c r="E1210" s="74">
        <v>28</v>
      </c>
      <c r="F1210" s="74">
        <v>4490</v>
      </c>
      <c r="G1210" s="74">
        <f t="shared" si="144"/>
        <v>336</v>
      </c>
      <c r="H1210" s="80">
        <f t="shared" si="145"/>
        <v>7.483296213808463E-2</v>
      </c>
      <c r="I1210" s="74">
        <f>INDEX('AWR Data'!A$1:E$8825,MATCH(A1210,'AWR Data'!A$1:A$8825,0),5)</f>
        <v>0</v>
      </c>
      <c r="J1210" s="74">
        <f t="shared" si="146"/>
        <v>0</v>
      </c>
      <c r="K1210" s="105">
        <f t="shared" si="147"/>
        <v>0</v>
      </c>
      <c r="L1210" s="75">
        <v>0</v>
      </c>
      <c r="M1210" s="75">
        <v>0</v>
      </c>
      <c r="N1210" s="75">
        <v>0</v>
      </c>
      <c r="O1210" s="105">
        <v>0</v>
      </c>
      <c r="P1210" s="98">
        <f t="shared" si="148"/>
        <v>336</v>
      </c>
      <c r="Q1210" s="98">
        <f t="shared" si="149"/>
        <v>0</v>
      </c>
      <c r="R1210" s="98">
        <f t="shared" si="150"/>
        <v>0</v>
      </c>
      <c r="S1210" s="105">
        <f t="shared" si="151"/>
        <v>0</v>
      </c>
      <c r="T1210" s="8" t="str">
        <f>IF(I1210=0,"",(INDEX('AWR Data'!A$1:E$8823,MATCH(A1210,'AWR Data'!A$1:A$8823,0),4)))</f>
        <v/>
      </c>
    </row>
    <row r="1211" spans="1:20" ht="20" customHeight="1">
      <c r="A1211" s="14" t="s">
        <v>784</v>
      </c>
      <c r="B1211" s="14" t="s">
        <v>246</v>
      </c>
      <c r="C1211" s="14" t="s">
        <v>785</v>
      </c>
      <c r="E1211" s="74">
        <v>12100</v>
      </c>
      <c r="F1211" s="74">
        <v>1020000</v>
      </c>
      <c r="G1211" s="74">
        <f t="shared" si="144"/>
        <v>145200</v>
      </c>
      <c r="H1211" s="80">
        <f t="shared" si="145"/>
        <v>0.1423529411764706</v>
      </c>
      <c r="I1211" s="74">
        <f>INDEX('AWR Data'!A$1:E$8825,MATCH(A1211,'AWR Data'!A$1:A$8825,0),5)</f>
        <v>0</v>
      </c>
      <c r="J1211" s="74">
        <f t="shared" si="146"/>
        <v>0</v>
      </c>
      <c r="K1211" s="105">
        <f t="shared" si="147"/>
        <v>0</v>
      </c>
      <c r="L1211" s="75">
        <v>0</v>
      </c>
      <c r="M1211" s="75">
        <v>0</v>
      </c>
      <c r="N1211" s="75">
        <v>0</v>
      </c>
      <c r="O1211" s="105">
        <v>0</v>
      </c>
      <c r="P1211" s="98">
        <f t="shared" si="148"/>
        <v>145200</v>
      </c>
      <c r="Q1211" s="98">
        <f t="shared" si="149"/>
        <v>0</v>
      </c>
      <c r="R1211" s="98">
        <f t="shared" si="150"/>
        <v>0</v>
      </c>
      <c r="S1211" s="105">
        <f t="shared" si="151"/>
        <v>0</v>
      </c>
      <c r="T1211" s="8" t="str">
        <f>IF(I1211=0,"",(INDEX('AWR Data'!A$1:E$8823,MATCH(A1211,'AWR Data'!A$1:A$8823,0),4)))</f>
        <v/>
      </c>
    </row>
    <row r="1212" spans="1:20" ht="20" customHeight="1">
      <c r="A1212" s="14" t="s">
        <v>786</v>
      </c>
      <c r="B1212" s="14" t="s">
        <v>246</v>
      </c>
      <c r="C1212" s="14" t="s">
        <v>787</v>
      </c>
      <c r="E1212" s="74">
        <v>46</v>
      </c>
      <c r="F1212" s="74">
        <v>90600</v>
      </c>
      <c r="G1212" s="74">
        <f t="shared" si="144"/>
        <v>552</v>
      </c>
      <c r="H1212" s="80">
        <f t="shared" si="145"/>
        <v>6.0927152317880795E-3</v>
      </c>
      <c r="I1212" s="74">
        <f>INDEX('AWR Data'!A$1:E$8825,MATCH(A1212,'AWR Data'!A$1:A$8825,0),5)</f>
        <v>0</v>
      </c>
      <c r="J1212" s="74">
        <f t="shared" si="146"/>
        <v>0</v>
      </c>
      <c r="K1212" s="105">
        <f t="shared" si="147"/>
        <v>0</v>
      </c>
      <c r="L1212" s="75">
        <v>0</v>
      </c>
      <c r="M1212" s="75">
        <v>0</v>
      </c>
      <c r="N1212" s="75">
        <v>0</v>
      </c>
      <c r="O1212" s="105">
        <v>0</v>
      </c>
      <c r="P1212" s="98">
        <f t="shared" si="148"/>
        <v>552</v>
      </c>
      <c r="Q1212" s="98">
        <f t="shared" si="149"/>
        <v>0</v>
      </c>
      <c r="R1212" s="98">
        <f t="shared" si="150"/>
        <v>0</v>
      </c>
      <c r="S1212" s="105">
        <f t="shared" si="151"/>
        <v>0</v>
      </c>
      <c r="T1212" s="8" t="str">
        <f>IF(I1212=0,"",(INDEX('AWR Data'!A$1:E$8823,MATCH(A1212,'AWR Data'!A$1:A$8823,0),4)))</f>
        <v/>
      </c>
    </row>
    <row r="1213" spans="1:20" ht="20" customHeight="1">
      <c r="A1213" s="14" t="s">
        <v>788</v>
      </c>
      <c r="B1213" s="14" t="s">
        <v>246</v>
      </c>
      <c r="C1213" s="14" t="s">
        <v>789</v>
      </c>
      <c r="E1213" s="74">
        <v>210</v>
      </c>
      <c r="F1213" s="74">
        <v>271000</v>
      </c>
      <c r="G1213" s="74">
        <f t="shared" si="144"/>
        <v>2520</v>
      </c>
      <c r="H1213" s="80">
        <f t="shared" si="145"/>
        <v>9.2988929889298889E-3</v>
      </c>
      <c r="I1213" s="74">
        <f>INDEX('AWR Data'!A$1:E$8825,MATCH(A1213,'AWR Data'!A$1:A$8825,0),5)</f>
        <v>0</v>
      </c>
      <c r="J1213" s="74">
        <f t="shared" si="146"/>
        <v>0</v>
      </c>
      <c r="K1213" s="105">
        <f t="shared" si="147"/>
        <v>0</v>
      </c>
      <c r="L1213" s="75">
        <v>0</v>
      </c>
      <c r="M1213" s="75">
        <v>0</v>
      </c>
      <c r="N1213" s="75">
        <v>0</v>
      </c>
      <c r="O1213" s="105">
        <v>0</v>
      </c>
      <c r="P1213" s="98">
        <f t="shared" si="148"/>
        <v>2520</v>
      </c>
      <c r="Q1213" s="98">
        <f t="shared" si="149"/>
        <v>0</v>
      </c>
      <c r="R1213" s="98">
        <f t="shared" si="150"/>
        <v>0</v>
      </c>
      <c r="S1213" s="105">
        <f t="shared" si="151"/>
        <v>0</v>
      </c>
      <c r="T1213" s="8" t="str">
        <f>IF(I1213=0,"",(INDEX('AWR Data'!A$1:E$8823,MATCH(A1213,'AWR Data'!A$1:A$8823,0),4)))</f>
        <v/>
      </c>
    </row>
    <row r="1214" spans="1:20" ht="20" customHeight="1">
      <c r="A1214" s="14" t="s">
        <v>790</v>
      </c>
      <c r="B1214" s="14" t="s">
        <v>246</v>
      </c>
      <c r="C1214" s="14" t="s">
        <v>791</v>
      </c>
      <c r="E1214" s="74">
        <v>46</v>
      </c>
      <c r="F1214" s="74">
        <v>184000</v>
      </c>
      <c r="G1214" s="74">
        <f t="shared" si="144"/>
        <v>552</v>
      </c>
      <c r="H1214" s="80">
        <f t="shared" si="145"/>
        <v>3.0000000000000001E-3</v>
      </c>
      <c r="I1214" s="74">
        <f>INDEX('AWR Data'!A$1:E$8825,MATCH(A1214,'AWR Data'!A$1:A$8825,0),5)</f>
        <v>0</v>
      </c>
      <c r="J1214" s="74">
        <f t="shared" si="146"/>
        <v>0</v>
      </c>
      <c r="K1214" s="105">
        <f t="shared" si="147"/>
        <v>0</v>
      </c>
      <c r="L1214" s="75">
        <v>0</v>
      </c>
      <c r="M1214" s="75">
        <v>0</v>
      </c>
      <c r="N1214" s="75">
        <v>0</v>
      </c>
      <c r="O1214" s="105">
        <v>0</v>
      </c>
      <c r="P1214" s="98">
        <f t="shared" si="148"/>
        <v>552</v>
      </c>
      <c r="Q1214" s="98">
        <f t="shared" si="149"/>
        <v>0</v>
      </c>
      <c r="R1214" s="98">
        <f t="shared" si="150"/>
        <v>0</v>
      </c>
      <c r="S1214" s="105">
        <f t="shared" si="151"/>
        <v>0</v>
      </c>
      <c r="T1214" s="8" t="str">
        <f>IF(I1214=0,"",(INDEX('AWR Data'!A$1:E$8823,MATCH(A1214,'AWR Data'!A$1:A$8823,0),4)))</f>
        <v/>
      </c>
    </row>
    <row r="1215" spans="1:20" ht="20" customHeight="1">
      <c r="A1215" s="14" t="s">
        <v>581</v>
      </c>
      <c r="B1215" s="14" t="s">
        <v>246</v>
      </c>
      <c r="C1215" s="14" t="s">
        <v>582</v>
      </c>
      <c r="E1215" s="74">
        <v>73</v>
      </c>
      <c r="F1215" s="74">
        <v>11500</v>
      </c>
      <c r="G1215" s="74">
        <f t="shared" si="144"/>
        <v>876</v>
      </c>
      <c r="H1215" s="80">
        <f t="shared" si="145"/>
        <v>7.6173913043478259E-2</v>
      </c>
      <c r="I1215" s="74">
        <f>INDEX('AWR Data'!A$1:E$8825,MATCH(A1215,'AWR Data'!A$1:A$8825,0),5)</f>
        <v>0</v>
      </c>
      <c r="J1215" s="74">
        <f t="shared" si="146"/>
        <v>0</v>
      </c>
      <c r="K1215" s="105">
        <f t="shared" si="147"/>
        <v>0</v>
      </c>
      <c r="L1215" s="75">
        <v>0</v>
      </c>
      <c r="M1215" s="75">
        <v>0</v>
      </c>
      <c r="N1215" s="75">
        <v>0</v>
      </c>
      <c r="O1215" s="105">
        <v>0</v>
      </c>
      <c r="P1215" s="98">
        <f t="shared" si="148"/>
        <v>876</v>
      </c>
      <c r="Q1215" s="98">
        <f t="shared" si="149"/>
        <v>0</v>
      </c>
      <c r="R1215" s="98">
        <f t="shared" si="150"/>
        <v>0</v>
      </c>
      <c r="S1215" s="105">
        <f t="shared" si="151"/>
        <v>0</v>
      </c>
      <c r="T1215" s="8" t="str">
        <f>IF(I1215=0,"",(INDEX('AWR Data'!A$1:E$8823,MATCH(A1215,'AWR Data'!A$1:A$8823,0),4)))</f>
        <v/>
      </c>
    </row>
    <row r="1216" spans="1:20" ht="20" customHeight="1">
      <c r="A1216" s="14" t="s">
        <v>583</v>
      </c>
      <c r="B1216" s="14" t="s">
        <v>246</v>
      </c>
      <c r="C1216" s="14" t="s">
        <v>584</v>
      </c>
      <c r="E1216" s="74">
        <v>720</v>
      </c>
      <c r="F1216" s="74">
        <v>85000</v>
      </c>
      <c r="G1216" s="74">
        <f t="shared" si="144"/>
        <v>8640</v>
      </c>
      <c r="H1216" s="80">
        <f t="shared" si="145"/>
        <v>0.10164705882352941</v>
      </c>
      <c r="I1216" s="74">
        <f>INDEX('AWR Data'!A$1:E$8825,MATCH(A1216,'AWR Data'!A$1:A$8825,0),5)</f>
        <v>0</v>
      </c>
      <c r="J1216" s="74">
        <f t="shared" si="146"/>
        <v>0</v>
      </c>
      <c r="K1216" s="105">
        <f t="shared" si="147"/>
        <v>0</v>
      </c>
      <c r="L1216" s="75">
        <v>0</v>
      </c>
      <c r="M1216" s="75">
        <v>0</v>
      </c>
      <c r="N1216" s="75">
        <v>0</v>
      </c>
      <c r="O1216" s="105">
        <v>0</v>
      </c>
      <c r="P1216" s="98">
        <f t="shared" si="148"/>
        <v>8640</v>
      </c>
      <c r="Q1216" s="98">
        <f t="shared" si="149"/>
        <v>0</v>
      </c>
      <c r="R1216" s="98">
        <f t="shared" si="150"/>
        <v>0</v>
      </c>
      <c r="S1216" s="105">
        <f t="shared" si="151"/>
        <v>0</v>
      </c>
      <c r="T1216" s="8" t="str">
        <f>IF(I1216=0,"",(INDEX('AWR Data'!A$1:E$8823,MATCH(A1216,'AWR Data'!A$1:A$8823,0),4)))</f>
        <v/>
      </c>
    </row>
    <row r="1217" spans="1:20" ht="20" customHeight="1">
      <c r="A1217" s="14" t="s">
        <v>585</v>
      </c>
      <c r="B1217" s="14" t="s">
        <v>246</v>
      </c>
      <c r="C1217" s="14" t="s">
        <v>586</v>
      </c>
      <c r="E1217" s="74">
        <v>110</v>
      </c>
      <c r="F1217" s="74">
        <v>25500</v>
      </c>
      <c r="G1217" s="74">
        <f t="shared" si="144"/>
        <v>1320</v>
      </c>
      <c r="H1217" s="80">
        <f t="shared" si="145"/>
        <v>5.1764705882352942E-2</v>
      </c>
      <c r="I1217" s="74">
        <f>INDEX('AWR Data'!A$1:E$8825,MATCH(A1217,'AWR Data'!A$1:A$8825,0),5)</f>
        <v>0</v>
      </c>
      <c r="J1217" s="74">
        <f t="shared" si="146"/>
        <v>0</v>
      </c>
      <c r="K1217" s="105">
        <f t="shared" si="147"/>
        <v>0</v>
      </c>
      <c r="L1217" s="75">
        <v>0</v>
      </c>
      <c r="M1217" s="75">
        <v>0</v>
      </c>
      <c r="N1217" s="75">
        <v>0</v>
      </c>
      <c r="O1217" s="105">
        <v>0</v>
      </c>
      <c r="P1217" s="98">
        <f t="shared" si="148"/>
        <v>1320</v>
      </c>
      <c r="Q1217" s="98">
        <f t="shared" si="149"/>
        <v>0</v>
      </c>
      <c r="R1217" s="98">
        <f t="shared" si="150"/>
        <v>0</v>
      </c>
      <c r="S1217" s="105">
        <f t="shared" si="151"/>
        <v>0</v>
      </c>
      <c r="T1217" s="8" t="str">
        <f>IF(I1217=0,"",(INDEX('AWR Data'!A$1:E$8823,MATCH(A1217,'AWR Data'!A$1:A$8823,0),4)))</f>
        <v/>
      </c>
    </row>
    <row r="1218" spans="1:20" ht="20" customHeight="1">
      <c r="A1218" s="14" t="s">
        <v>587</v>
      </c>
      <c r="B1218" s="14" t="s">
        <v>246</v>
      </c>
      <c r="C1218" s="14" t="s">
        <v>588</v>
      </c>
      <c r="E1218" s="74">
        <v>1000</v>
      </c>
      <c r="F1218" s="74">
        <v>80800</v>
      </c>
      <c r="G1218" s="74">
        <f t="shared" si="144"/>
        <v>12000</v>
      </c>
      <c r="H1218" s="80">
        <f t="shared" si="145"/>
        <v>0.14851485148514851</v>
      </c>
      <c r="I1218" s="74">
        <f>INDEX('AWR Data'!A$1:E$8825,MATCH(A1218,'AWR Data'!A$1:A$8825,0),5)</f>
        <v>0</v>
      </c>
      <c r="J1218" s="74">
        <f t="shared" si="146"/>
        <v>0</v>
      </c>
      <c r="K1218" s="105">
        <f t="shared" si="147"/>
        <v>0</v>
      </c>
      <c r="L1218" s="75">
        <v>0</v>
      </c>
      <c r="M1218" s="75">
        <v>0</v>
      </c>
      <c r="N1218" s="75">
        <v>0</v>
      </c>
      <c r="O1218" s="105">
        <v>0</v>
      </c>
      <c r="P1218" s="98">
        <f t="shared" si="148"/>
        <v>12000</v>
      </c>
      <c r="Q1218" s="98">
        <f t="shared" si="149"/>
        <v>0</v>
      </c>
      <c r="R1218" s="98">
        <f t="shared" si="150"/>
        <v>0</v>
      </c>
      <c r="S1218" s="105">
        <f t="shared" si="151"/>
        <v>0</v>
      </c>
      <c r="T1218" s="8" t="str">
        <f>IF(I1218=0,"",(INDEX('AWR Data'!A$1:E$8823,MATCH(A1218,'AWR Data'!A$1:A$8823,0),4)))</f>
        <v/>
      </c>
    </row>
    <row r="1219" spans="1:20" ht="20" customHeight="1">
      <c r="A1219" s="14" t="s">
        <v>589</v>
      </c>
      <c r="B1219" s="14" t="s">
        <v>246</v>
      </c>
      <c r="C1219" s="14" t="s">
        <v>590</v>
      </c>
      <c r="E1219" s="74">
        <v>58</v>
      </c>
      <c r="F1219" s="74">
        <v>304</v>
      </c>
      <c r="G1219" s="74">
        <f t="shared" si="144"/>
        <v>696</v>
      </c>
      <c r="H1219" s="80">
        <f t="shared" si="145"/>
        <v>2.2894736842105261</v>
      </c>
      <c r="I1219" s="74">
        <f>INDEX('AWR Data'!A$1:E$8825,MATCH(A1219,'AWR Data'!A$1:A$8825,0),5)</f>
        <v>0</v>
      </c>
      <c r="J1219" s="74">
        <f t="shared" si="146"/>
        <v>0</v>
      </c>
      <c r="K1219" s="105">
        <f t="shared" si="147"/>
        <v>0</v>
      </c>
      <c r="L1219" s="75">
        <v>0</v>
      </c>
      <c r="M1219" s="75">
        <v>0</v>
      </c>
      <c r="N1219" s="75">
        <v>0</v>
      </c>
      <c r="O1219" s="105">
        <v>0</v>
      </c>
      <c r="P1219" s="98">
        <f t="shared" si="148"/>
        <v>696</v>
      </c>
      <c r="Q1219" s="98">
        <f t="shared" si="149"/>
        <v>0</v>
      </c>
      <c r="R1219" s="98">
        <f t="shared" si="150"/>
        <v>0</v>
      </c>
      <c r="S1219" s="105">
        <f t="shared" si="151"/>
        <v>0</v>
      </c>
      <c r="T1219" s="8" t="str">
        <f>IF(I1219=0,"",(INDEX('AWR Data'!A$1:E$8823,MATCH(A1219,'AWR Data'!A$1:A$8823,0),4)))</f>
        <v/>
      </c>
    </row>
    <row r="1220" spans="1:20" ht="20" customHeight="1">
      <c r="A1220" s="14" t="s">
        <v>403</v>
      </c>
      <c r="B1220" s="14" t="s">
        <v>246</v>
      </c>
      <c r="C1220" s="14" t="s">
        <v>404</v>
      </c>
      <c r="E1220" s="74">
        <v>110</v>
      </c>
      <c r="F1220" s="74">
        <v>11000</v>
      </c>
      <c r="G1220" s="74">
        <f t="shared" si="144"/>
        <v>1320</v>
      </c>
      <c r="H1220" s="80">
        <f t="shared" si="145"/>
        <v>0.12</v>
      </c>
      <c r="I1220" s="74">
        <f>INDEX('AWR Data'!A$1:E$8825,MATCH(A1220,'AWR Data'!A$1:A$8825,0),5)</f>
        <v>0</v>
      </c>
      <c r="J1220" s="74">
        <f t="shared" si="146"/>
        <v>0</v>
      </c>
      <c r="K1220" s="105">
        <f t="shared" si="147"/>
        <v>0</v>
      </c>
      <c r="L1220" s="75">
        <v>0</v>
      </c>
      <c r="M1220" s="75">
        <v>0</v>
      </c>
      <c r="N1220" s="75">
        <v>0</v>
      </c>
      <c r="O1220" s="105">
        <v>0</v>
      </c>
      <c r="P1220" s="98">
        <f t="shared" si="148"/>
        <v>1320</v>
      </c>
      <c r="Q1220" s="98">
        <f t="shared" si="149"/>
        <v>0</v>
      </c>
      <c r="R1220" s="98">
        <f t="shared" si="150"/>
        <v>0</v>
      </c>
      <c r="S1220" s="105">
        <f t="shared" si="151"/>
        <v>0</v>
      </c>
      <c r="T1220" s="8" t="str">
        <f>IF(I1220=0,"",(INDEX('AWR Data'!A$1:E$8823,MATCH(A1220,'AWR Data'!A$1:A$8823,0),4)))</f>
        <v/>
      </c>
    </row>
    <row r="1221" spans="1:20" ht="20" customHeight="1">
      <c r="A1221" s="14" t="s">
        <v>405</v>
      </c>
      <c r="B1221" s="14" t="s">
        <v>246</v>
      </c>
      <c r="C1221" s="14" t="s">
        <v>406</v>
      </c>
      <c r="E1221" s="74">
        <v>110</v>
      </c>
      <c r="F1221" s="74">
        <v>4890</v>
      </c>
      <c r="G1221" s="74">
        <f t="shared" si="144"/>
        <v>1320</v>
      </c>
      <c r="H1221" s="80">
        <f t="shared" si="145"/>
        <v>0.26993865030674846</v>
      </c>
      <c r="I1221" s="74">
        <f>INDEX('AWR Data'!A$1:E$8825,MATCH(A1221,'AWR Data'!A$1:A$8825,0),5)</f>
        <v>0</v>
      </c>
      <c r="J1221" s="74">
        <f t="shared" si="146"/>
        <v>0</v>
      </c>
      <c r="K1221" s="105">
        <f t="shared" si="147"/>
        <v>0</v>
      </c>
      <c r="L1221" s="75">
        <v>0</v>
      </c>
      <c r="M1221" s="75">
        <v>0</v>
      </c>
      <c r="N1221" s="75">
        <v>0</v>
      </c>
      <c r="O1221" s="105">
        <v>0</v>
      </c>
      <c r="P1221" s="98">
        <f t="shared" si="148"/>
        <v>1320</v>
      </c>
      <c r="Q1221" s="98">
        <f t="shared" si="149"/>
        <v>0</v>
      </c>
      <c r="R1221" s="98">
        <f t="shared" si="150"/>
        <v>0</v>
      </c>
      <c r="S1221" s="105">
        <f t="shared" si="151"/>
        <v>0</v>
      </c>
      <c r="T1221" s="8" t="str">
        <f>IF(I1221=0,"",(INDEX('AWR Data'!A$1:E$8823,MATCH(A1221,'AWR Data'!A$1:A$8823,0),4)))</f>
        <v/>
      </c>
    </row>
    <row r="1222" spans="1:20" ht="20" customHeight="1">
      <c r="A1222" s="14" t="s">
        <v>407</v>
      </c>
      <c r="B1222" s="14" t="s">
        <v>246</v>
      </c>
      <c r="C1222" s="14" t="s">
        <v>408</v>
      </c>
      <c r="E1222" s="74">
        <v>320</v>
      </c>
      <c r="F1222" s="74">
        <v>416</v>
      </c>
      <c r="G1222" s="74">
        <f t="shared" ref="G1222:G1285" si="152">+E1222*12</f>
        <v>3840</v>
      </c>
      <c r="H1222" s="80">
        <f t="shared" ref="H1222:H1285" si="153">IF(G1222&gt;0,(IF(F1222&gt;0,G1222/F1222,1000)),0)</f>
        <v>9.2307692307692299</v>
      </c>
      <c r="I1222" s="74">
        <f>INDEX('AWR Data'!A$1:E$8825,MATCH(A1222,'AWR Data'!A$1:A$8825,0),5)</f>
        <v>0</v>
      </c>
      <c r="J1222" s="74">
        <f t="shared" ref="J1222:J1285" si="154">IF(I1222=0,0,IF(I1222&gt;0,IF(I1222&lt;11,G1222,IF(I1222&lt;21,(G1222*0.32),IF(I1222&lt;31,(G1222*0.07),0)))))</f>
        <v>0</v>
      </c>
      <c r="K1222" s="105">
        <f t="shared" ref="K1222:K1285" si="155">IF(G1222,J1222/G1222,0)</f>
        <v>0</v>
      </c>
      <c r="L1222" s="75">
        <v>0</v>
      </c>
      <c r="M1222" s="75">
        <v>0</v>
      </c>
      <c r="N1222" s="75">
        <v>0</v>
      </c>
      <c r="O1222" s="105">
        <v>0</v>
      </c>
      <c r="P1222" s="98">
        <f t="shared" ref="P1222:P1285" si="156">+G1222-L1222</f>
        <v>3840</v>
      </c>
      <c r="Q1222" s="98">
        <f t="shared" ref="Q1222:Q1285" si="157">IF(I1222=0,I1222-M1222,IF(M1222,IF(I1222=0,(M1222-0),M1222-I1222),I1222))</f>
        <v>0</v>
      </c>
      <c r="R1222" s="98">
        <f t="shared" ref="R1222:R1285" si="158">+J1222-N1222</f>
        <v>0</v>
      </c>
      <c r="S1222" s="105">
        <f t="shared" ref="S1222:S1285" si="159">+K1222-O1222</f>
        <v>0</v>
      </c>
      <c r="T1222" s="8" t="str">
        <f>IF(I1222=0,"",(INDEX('AWR Data'!A$1:E$8823,MATCH(A1222,'AWR Data'!A$1:A$8823,0),4)))</f>
        <v/>
      </c>
    </row>
    <row r="1223" spans="1:20" ht="20" customHeight="1">
      <c r="A1223" s="14" t="s">
        <v>409</v>
      </c>
      <c r="B1223" s="14" t="s">
        <v>246</v>
      </c>
      <c r="C1223" s="14" t="s">
        <v>603</v>
      </c>
      <c r="E1223" s="74">
        <v>170</v>
      </c>
      <c r="F1223" s="74">
        <v>75500</v>
      </c>
      <c r="G1223" s="74">
        <f t="shared" si="152"/>
        <v>2040</v>
      </c>
      <c r="H1223" s="80">
        <f t="shared" si="153"/>
        <v>2.7019867549668876E-2</v>
      </c>
      <c r="I1223" s="74">
        <f>INDEX('AWR Data'!A$1:E$8825,MATCH(A1223,'AWR Data'!A$1:A$8825,0),5)</f>
        <v>0</v>
      </c>
      <c r="J1223" s="74">
        <f t="shared" si="154"/>
        <v>0</v>
      </c>
      <c r="K1223" s="105">
        <f t="shared" si="155"/>
        <v>0</v>
      </c>
      <c r="L1223" s="75">
        <v>0</v>
      </c>
      <c r="M1223" s="75">
        <v>0</v>
      </c>
      <c r="N1223" s="75">
        <v>0</v>
      </c>
      <c r="O1223" s="105">
        <v>0</v>
      </c>
      <c r="P1223" s="98">
        <f t="shared" si="156"/>
        <v>2040</v>
      </c>
      <c r="Q1223" s="98">
        <f t="shared" si="157"/>
        <v>0</v>
      </c>
      <c r="R1223" s="98">
        <f t="shared" si="158"/>
        <v>0</v>
      </c>
      <c r="S1223" s="105">
        <f t="shared" si="159"/>
        <v>0</v>
      </c>
      <c r="T1223" s="8" t="str">
        <f>IF(I1223=0,"",(INDEX('AWR Data'!A$1:E$8823,MATCH(A1223,'AWR Data'!A$1:A$8823,0),4)))</f>
        <v/>
      </c>
    </row>
    <row r="1224" spans="1:20" ht="20" customHeight="1">
      <c r="A1224" s="14" t="s">
        <v>604</v>
      </c>
      <c r="B1224" s="14" t="s">
        <v>246</v>
      </c>
      <c r="C1224" s="14" t="s">
        <v>605</v>
      </c>
      <c r="E1224" s="74">
        <v>22</v>
      </c>
      <c r="F1224" s="74">
        <v>1290</v>
      </c>
      <c r="G1224" s="74">
        <f t="shared" si="152"/>
        <v>264</v>
      </c>
      <c r="H1224" s="80">
        <f t="shared" si="153"/>
        <v>0.20465116279069767</v>
      </c>
      <c r="I1224" s="74">
        <f>INDEX('AWR Data'!A$1:E$8825,MATCH(A1224,'AWR Data'!A$1:A$8825,0),5)</f>
        <v>0</v>
      </c>
      <c r="J1224" s="74">
        <f t="shared" si="154"/>
        <v>0</v>
      </c>
      <c r="K1224" s="105">
        <f t="shared" si="155"/>
        <v>0</v>
      </c>
      <c r="L1224" s="75">
        <v>0</v>
      </c>
      <c r="M1224" s="75">
        <v>0</v>
      </c>
      <c r="N1224" s="75">
        <v>0</v>
      </c>
      <c r="O1224" s="105">
        <v>0</v>
      </c>
      <c r="P1224" s="98">
        <f t="shared" si="156"/>
        <v>264</v>
      </c>
      <c r="Q1224" s="98">
        <f t="shared" si="157"/>
        <v>0</v>
      </c>
      <c r="R1224" s="98">
        <f t="shared" si="158"/>
        <v>0</v>
      </c>
      <c r="S1224" s="105">
        <f t="shared" si="159"/>
        <v>0</v>
      </c>
      <c r="T1224" s="8" t="str">
        <f>IF(I1224=0,"",(INDEX('AWR Data'!A$1:E$8823,MATCH(A1224,'AWR Data'!A$1:A$8823,0),4)))</f>
        <v/>
      </c>
    </row>
    <row r="1225" spans="1:20" ht="20" customHeight="1">
      <c r="A1225" s="14" t="s">
        <v>606</v>
      </c>
      <c r="B1225" s="14" t="s">
        <v>246</v>
      </c>
      <c r="C1225" s="14" t="s">
        <v>607</v>
      </c>
      <c r="E1225" s="74">
        <v>46</v>
      </c>
      <c r="F1225" s="74">
        <v>2070</v>
      </c>
      <c r="G1225" s="74">
        <f t="shared" si="152"/>
        <v>552</v>
      </c>
      <c r="H1225" s="80">
        <f t="shared" si="153"/>
        <v>0.26666666666666666</v>
      </c>
      <c r="I1225" s="74">
        <f>INDEX('AWR Data'!A$1:E$8825,MATCH(A1225,'AWR Data'!A$1:A$8825,0),5)</f>
        <v>0</v>
      </c>
      <c r="J1225" s="74">
        <f t="shared" si="154"/>
        <v>0</v>
      </c>
      <c r="K1225" s="105">
        <f t="shared" si="155"/>
        <v>0</v>
      </c>
      <c r="L1225" s="75">
        <v>0</v>
      </c>
      <c r="M1225" s="75">
        <v>0</v>
      </c>
      <c r="N1225" s="75">
        <v>0</v>
      </c>
      <c r="O1225" s="105">
        <v>0</v>
      </c>
      <c r="P1225" s="98">
        <f t="shared" si="156"/>
        <v>552</v>
      </c>
      <c r="Q1225" s="98">
        <f t="shared" si="157"/>
        <v>0</v>
      </c>
      <c r="R1225" s="98">
        <f t="shared" si="158"/>
        <v>0</v>
      </c>
      <c r="S1225" s="105">
        <f t="shared" si="159"/>
        <v>0</v>
      </c>
      <c r="T1225" s="8" t="str">
        <f>IF(I1225=0,"",(INDEX('AWR Data'!A$1:E$8823,MATCH(A1225,'AWR Data'!A$1:A$8823,0),4)))</f>
        <v/>
      </c>
    </row>
    <row r="1226" spans="1:20" ht="20" customHeight="1">
      <c r="A1226" s="14" t="s">
        <v>608</v>
      </c>
      <c r="B1226" s="14" t="s">
        <v>246</v>
      </c>
      <c r="C1226" s="14" t="s">
        <v>609</v>
      </c>
      <c r="E1226" s="74">
        <v>1000</v>
      </c>
      <c r="F1226" s="74">
        <v>210000</v>
      </c>
      <c r="G1226" s="74">
        <f t="shared" si="152"/>
        <v>12000</v>
      </c>
      <c r="H1226" s="80">
        <f t="shared" si="153"/>
        <v>5.7142857142857141E-2</v>
      </c>
      <c r="I1226" s="74">
        <f>INDEX('AWR Data'!A$1:E$8825,MATCH(A1226,'AWR Data'!A$1:A$8825,0),5)</f>
        <v>0</v>
      </c>
      <c r="J1226" s="74">
        <f t="shared" si="154"/>
        <v>0</v>
      </c>
      <c r="K1226" s="105">
        <f t="shared" si="155"/>
        <v>0</v>
      </c>
      <c r="L1226" s="75">
        <v>0</v>
      </c>
      <c r="M1226" s="75">
        <v>0</v>
      </c>
      <c r="N1226" s="75">
        <v>0</v>
      </c>
      <c r="O1226" s="105">
        <v>0</v>
      </c>
      <c r="P1226" s="98">
        <f t="shared" si="156"/>
        <v>12000</v>
      </c>
      <c r="Q1226" s="98">
        <f t="shared" si="157"/>
        <v>0</v>
      </c>
      <c r="R1226" s="98">
        <f t="shared" si="158"/>
        <v>0</v>
      </c>
      <c r="S1226" s="105">
        <f t="shared" si="159"/>
        <v>0</v>
      </c>
      <c r="T1226" s="8" t="str">
        <f>IF(I1226=0,"",(INDEX('AWR Data'!A$1:E$8823,MATCH(A1226,'AWR Data'!A$1:A$8823,0),4)))</f>
        <v/>
      </c>
    </row>
    <row r="1227" spans="1:20" ht="20" customHeight="1">
      <c r="A1227" s="14" t="s">
        <v>610</v>
      </c>
      <c r="B1227" s="14" t="s">
        <v>246</v>
      </c>
      <c r="C1227" s="14" t="s">
        <v>611</v>
      </c>
      <c r="E1227" s="74">
        <v>260</v>
      </c>
      <c r="F1227" s="74">
        <v>41100</v>
      </c>
      <c r="G1227" s="74">
        <f t="shared" si="152"/>
        <v>3120</v>
      </c>
      <c r="H1227" s="80">
        <f t="shared" si="153"/>
        <v>7.5912408759124084E-2</v>
      </c>
      <c r="I1227" s="74">
        <f>INDEX('AWR Data'!A$1:E$8825,MATCH(A1227,'AWR Data'!A$1:A$8825,0),5)</f>
        <v>0</v>
      </c>
      <c r="J1227" s="74">
        <f t="shared" si="154"/>
        <v>0</v>
      </c>
      <c r="K1227" s="105">
        <f t="shared" si="155"/>
        <v>0</v>
      </c>
      <c r="L1227" s="75">
        <v>0</v>
      </c>
      <c r="M1227" s="75">
        <v>0</v>
      </c>
      <c r="N1227" s="75">
        <v>0</v>
      </c>
      <c r="O1227" s="105">
        <v>0</v>
      </c>
      <c r="P1227" s="98">
        <f t="shared" si="156"/>
        <v>3120</v>
      </c>
      <c r="Q1227" s="98">
        <f t="shared" si="157"/>
        <v>0</v>
      </c>
      <c r="R1227" s="98">
        <f t="shared" si="158"/>
        <v>0</v>
      </c>
      <c r="S1227" s="105">
        <f t="shared" si="159"/>
        <v>0</v>
      </c>
      <c r="T1227" s="8" t="str">
        <f>IF(I1227=0,"",(INDEX('AWR Data'!A$1:E$8823,MATCH(A1227,'AWR Data'!A$1:A$8823,0),4)))</f>
        <v/>
      </c>
    </row>
    <row r="1228" spans="1:20" ht="20" customHeight="1">
      <c r="A1228" s="14" t="s">
        <v>612</v>
      </c>
      <c r="B1228" s="14" t="s">
        <v>246</v>
      </c>
      <c r="C1228" s="14" t="s">
        <v>613</v>
      </c>
      <c r="E1228" s="74">
        <v>880</v>
      </c>
      <c r="F1228" s="74">
        <v>75000</v>
      </c>
      <c r="G1228" s="74">
        <f t="shared" si="152"/>
        <v>10560</v>
      </c>
      <c r="H1228" s="80">
        <f t="shared" si="153"/>
        <v>0.14080000000000001</v>
      </c>
      <c r="I1228" s="74">
        <f>INDEX('AWR Data'!A$1:E$8825,MATCH(A1228,'AWR Data'!A$1:A$8825,0),5)</f>
        <v>0</v>
      </c>
      <c r="J1228" s="74">
        <f t="shared" si="154"/>
        <v>0</v>
      </c>
      <c r="K1228" s="105">
        <f t="shared" si="155"/>
        <v>0</v>
      </c>
      <c r="L1228" s="75">
        <v>0</v>
      </c>
      <c r="M1228" s="75">
        <v>0</v>
      </c>
      <c r="N1228" s="75">
        <v>0</v>
      </c>
      <c r="O1228" s="105">
        <v>0</v>
      </c>
      <c r="P1228" s="98">
        <f t="shared" si="156"/>
        <v>10560</v>
      </c>
      <c r="Q1228" s="98">
        <f t="shared" si="157"/>
        <v>0</v>
      </c>
      <c r="R1228" s="98">
        <f t="shared" si="158"/>
        <v>0</v>
      </c>
      <c r="S1228" s="105">
        <f t="shared" si="159"/>
        <v>0</v>
      </c>
      <c r="T1228" s="8" t="str">
        <f>IF(I1228=0,"",(INDEX('AWR Data'!A$1:E$8823,MATCH(A1228,'AWR Data'!A$1:A$8823,0),4)))</f>
        <v/>
      </c>
    </row>
    <row r="1229" spans="1:20" ht="20" customHeight="1">
      <c r="A1229" s="14" t="s">
        <v>614</v>
      </c>
      <c r="B1229" s="14" t="s">
        <v>246</v>
      </c>
      <c r="C1229" s="14" t="s">
        <v>615</v>
      </c>
      <c r="E1229" s="74">
        <v>210</v>
      </c>
      <c r="F1229" s="74">
        <v>47500</v>
      </c>
      <c r="G1229" s="74">
        <f t="shared" si="152"/>
        <v>2520</v>
      </c>
      <c r="H1229" s="80">
        <f t="shared" si="153"/>
        <v>5.3052631578947365E-2</v>
      </c>
      <c r="I1229" s="74">
        <f>INDEX('AWR Data'!A$1:E$8825,MATCH(A1229,'AWR Data'!A$1:A$8825,0),5)</f>
        <v>0</v>
      </c>
      <c r="J1229" s="74">
        <f t="shared" si="154"/>
        <v>0</v>
      </c>
      <c r="K1229" s="105">
        <f t="shared" si="155"/>
        <v>0</v>
      </c>
      <c r="L1229" s="75">
        <v>0</v>
      </c>
      <c r="M1229" s="75">
        <v>0</v>
      </c>
      <c r="N1229" s="75">
        <v>0</v>
      </c>
      <c r="O1229" s="105">
        <v>0</v>
      </c>
      <c r="P1229" s="98">
        <f t="shared" si="156"/>
        <v>2520</v>
      </c>
      <c r="Q1229" s="98">
        <f t="shared" si="157"/>
        <v>0</v>
      </c>
      <c r="R1229" s="98">
        <f t="shared" si="158"/>
        <v>0</v>
      </c>
      <c r="S1229" s="105">
        <f t="shared" si="159"/>
        <v>0</v>
      </c>
      <c r="T1229" s="8" t="str">
        <f>IF(I1229=0,"",(INDEX('AWR Data'!A$1:E$8823,MATCH(A1229,'AWR Data'!A$1:A$8823,0),4)))</f>
        <v/>
      </c>
    </row>
    <row r="1230" spans="1:20" ht="20" customHeight="1">
      <c r="A1230" s="14" t="s">
        <v>616</v>
      </c>
      <c r="B1230" s="14" t="s">
        <v>246</v>
      </c>
      <c r="C1230" s="14" t="s">
        <v>617</v>
      </c>
      <c r="E1230" s="74">
        <v>110</v>
      </c>
      <c r="F1230" s="74">
        <v>11100</v>
      </c>
      <c r="G1230" s="74">
        <f t="shared" si="152"/>
        <v>1320</v>
      </c>
      <c r="H1230" s="80">
        <f t="shared" si="153"/>
        <v>0.11891891891891893</v>
      </c>
      <c r="I1230" s="74">
        <f>INDEX('AWR Data'!A$1:E$8825,MATCH(A1230,'AWR Data'!A$1:A$8825,0),5)</f>
        <v>0</v>
      </c>
      <c r="J1230" s="74">
        <f t="shared" si="154"/>
        <v>0</v>
      </c>
      <c r="K1230" s="105">
        <f t="shared" si="155"/>
        <v>0</v>
      </c>
      <c r="L1230" s="75">
        <v>0</v>
      </c>
      <c r="M1230" s="75">
        <v>0</v>
      </c>
      <c r="N1230" s="75">
        <v>0</v>
      </c>
      <c r="O1230" s="105">
        <v>0</v>
      </c>
      <c r="P1230" s="98">
        <f t="shared" si="156"/>
        <v>1320</v>
      </c>
      <c r="Q1230" s="98">
        <f t="shared" si="157"/>
        <v>0</v>
      </c>
      <c r="R1230" s="98">
        <f t="shared" si="158"/>
        <v>0</v>
      </c>
      <c r="S1230" s="105">
        <f t="shared" si="159"/>
        <v>0</v>
      </c>
      <c r="T1230" s="8" t="str">
        <f>IF(I1230=0,"",(INDEX('AWR Data'!A$1:E$8823,MATCH(A1230,'AWR Data'!A$1:A$8823,0),4)))</f>
        <v/>
      </c>
    </row>
    <row r="1231" spans="1:20" ht="20" customHeight="1">
      <c r="A1231" s="14" t="s">
        <v>618</v>
      </c>
      <c r="B1231" s="14" t="s">
        <v>246</v>
      </c>
      <c r="C1231" s="14" t="s">
        <v>619</v>
      </c>
      <c r="E1231" s="74">
        <v>22</v>
      </c>
      <c r="F1231" s="74">
        <v>6430</v>
      </c>
      <c r="G1231" s="74">
        <f t="shared" si="152"/>
        <v>264</v>
      </c>
      <c r="H1231" s="80">
        <f t="shared" si="153"/>
        <v>4.1057542768273718E-2</v>
      </c>
      <c r="I1231" s="74">
        <f>INDEX('AWR Data'!A$1:E$8825,MATCH(A1231,'AWR Data'!A$1:A$8825,0),5)</f>
        <v>0</v>
      </c>
      <c r="J1231" s="74">
        <f t="shared" si="154"/>
        <v>0</v>
      </c>
      <c r="K1231" s="105">
        <f t="shared" si="155"/>
        <v>0</v>
      </c>
      <c r="L1231" s="75">
        <v>0</v>
      </c>
      <c r="M1231" s="75">
        <v>0</v>
      </c>
      <c r="N1231" s="75">
        <v>0</v>
      </c>
      <c r="O1231" s="105">
        <v>0</v>
      </c>
      <c r="P1231" s="98">
        <f t="shared" si="156"/>
        <v>264</v>
      </c>
      <c r="Q1231" s="98">
        <f t="shared" si="157"/>
        <v>0</v>
      </c>
      <c r="R1231" s="98">
        <f t="shared" si="158"/>
        <v>0</v>
      </c>
      <c r="S1231" s="105">
        <f t="shared" si="159"/>
        <v>0</v>
      </c>
      <c r="T1231" s="8" t="str">
        <f>IF(I1231=0,"",(INDEX('AWR Data'!A$1:E$8823,MATCH(A1231,'AWR Data'!A$1:A$8823,0),4)))</f>
        <v/>
      </c>
    </row>
    <row r="1232" spans="1:20" ht="20" customHeight="1">
      <c r="A1232" s="14" t="s">
        <v>620</v>
      </c>
      <c r="B1232" s="14" t="s">
        <v>246</v>
      </c>
      <c r="C1232" s="14" t="s">
        <v>621</v>
      </c>
      <c r="E1232" s="74">
        <v>73</v>
      </c>
      <c r="F1232" s="74">
        <v>20500</v>
      </c>
      <c r="G1232" s="74">
        <f t="shared" si="152"/>
        <v>876</v>
      </c>
      <c r="H1232" s="80">
        <f t="shared" si="153"/>
        <v>4.2731707317073174E-2</v>
      </c>
      <c r="I1232" s="74">
        <f>INDEX('AWR Data'!A$1:E$8825,MATCH(A1232,'AWR Data'!A$1:A$8825,0),5)</f>
        <v>0</v>
      </c>
      <c r="J1232" s="74">
        <f t="shared" si="154"/>
        <v>0</v>
      </c>
      <c r="K1232" s="105">
        <f t="shared" si="155"/>
        <v>0</v>
      </c>
      <c r="L1232" s="75">
        <v>0</v>
      </c>
      <c r="M1232" s="75">
        <v>0</v>
      </c>
      <c r="N1232" s="75">
        <v>0</v>
      </c>
      <c r="O1232" s="105">
        <v>0</v>
      </c>
      <c r="P1232" s="98">
        <f t="shared" si="156"/>
        <v>876</v>
      </c>
      <c r="Q1232" s="98">
        <f t="shared" si="157"/>
        <v>0</v>
      </c>
      <c r="R1232" s="98">
        <f t="shared" si="158"/>
        <v>0</v>
      </c>
      <c r="S1232" s="105">
        <f t="shared" si="159"/>
        <v>0</v>
      </c>
      <c r="T1232" s="8" t="str">
        <f>IF(I1232=0,"",(INDEX('AWR Data'!A$1:E$8823,MATCH(A1232,'AWR Data'!A$1:A$8823,0),4)))</f>
        <v/>
      </c>
    </row>
    <row r="1233" spans="1:20" ht="20" customHeight="1">
      <c r="A1233" s="14" t="s">
        <v>622</v>
      </c>
      <c r="B1233" s="14" t="s">
        <v>246</v>
      </c>
      <c r="C1233" s="14" t="s">
        <v>623</v>
      </c>
      <c r="E1233" s="74">
        <v>2400</v>
      </c>
      <c r="F1233" s="74">
        <v>166000</v>
      </c>
      <c r="G1233" s="74">
        <f t="shared" si="152"/>
        <v>28800</v>
      </c>
      <c r="H1233" s="80">
        <f t="shared" si="153"/>
        <v>0.17349397590361446</v>
      </c>
      <c r="I1233" s="74">
        <f>INDEX('AWR Data'!A$1:E$8825,MATCH(A1233,'AWR Data'!A$1:A$8825,0),5)</f>
        <v>0</v>
      </c>
      <c r="J1233" s="74">
        <f t="shared" si="154"/>
        <v>0</v>
      </c>
      <c r="K1233" s="105">
        <f t="shared" si="155"/>
        <v>0</v>
      </c>
      <c r="L1233" s="75">
        <v>0</v>
      </c>
      <c r="M1233" s="75">
        <v>0</v>
      </c>
      <c r="N1233" s="75">
        <v>0</v>
      </c>
      <c r="O1233" s="105">
        <v>0</v>
      </c>
      <c r="P1233" s="98">
        <f t="shared" si="156"/>
        <v>28800</v>
      </c>
      <c r="Q1233" s="98">
        <f t="shared" si="157"/>
        <v>0</v>
      </c>
      <c r="R1233" s="98">
        <f t="shared" si="158"/>
        <v>0</v>
      </c>
      <c r="S1233" s="105">
        <f t="shared" si="159"/>
        <v>0</v>
      </c>
      <c r="T1233" s="8" t="str">
        <f>IF(I1233=0,"",(INDEX('AWR Data'!A$1:E$8823,MATCH(A1233,'AWR Data'!A$1:A$8823,0),4)))</f>
        <v/>
      </c>
    </row>
    <row r="1234" spans="1:20" ht="20" customHeight="1">
      <c r="A1234" s="14" t="s">
        <v>428</v>
      </c>
      <c r="B1234" s="14" t="s">
        <v>246</v>
      </c>
      <c r="C1234" s="14" t="s">
        <v>429</v>
      </c>
      <c r="E1234" s="74">
        <v>73</v>
      </c>
      <c r="F1234" s="74">
        <v>1370</v>
      </c>
      <c r="G1234" s="74">
        <f t="shared" si="152"/>
        <v>876</v>
      </c>
      <c r="H1234" s="80">
        <f t="shared" si="153"/>
        <v>0.6394160583941606</v>
      </c>
      <c r="I1234" s="74">
        <f>INDEX('AWR Data'!A$1:E$8825,MATCH(A1234,'AWR Data'!A$1:A$8825,0),5)</f>
        <v>0</v>
      </c>
      <c r="J1234" s="74">
        <f t="shared" si="154"/>
        <v>0</v>
      </c>
      <c r="K1234" s="105">
        <f t="shared" si="155"/>
        <v>0</v>
      </c>
      <c r="L1234" s="75">
        <v>0</v>
      </c>
      <c r="M1234" s="75">
        <v>0</v>
      </c>
      <c r="N1234" s="75">
        <v>0</v>
      </c>
      <c r="O1234" s="105">
        <v>0</v>
      </c>
      <c r="P1234" s="98">
        <f t="shared" si="156"/>
        <v>876</v>
      </c>
      <c r="Q1234" s="98">
        <f t="shared" si="157"/>
        <v>0</v>
      </c>
      <c r="R1234" s="98">
        <f t="shared" si="158"/>
        <v>0</v>
      </c>
      <c r="S1234" s="105">
        <f t="shared" si="159"/>
        <v>0</v>
      </c>
      <c r="T1234" s="8" t="str">
        <f>IF(I1234=0,"",(INDEX('AWR Data'!A$1:E$8823,MATCH(A1234,'AWR Data'!A$1:A$8823,0),4)))</f>
        <v/>
      </c>
    </row>
    <row r="1235" spans="1:20" ht="20" customHeight="1">
      <c r="A1235" s="14" t="s">
        <v>430</v>
      </c>
      <c r="B1235" s="14" t="s">
        <v>246</v>
      </c>
      <c r="C1235" s="14" t="s">
        <v>431</v>
      </c>
      <c r="E1235" s="74">
        <v>720</v>
      </c>
      <c r="F1235" s="74">
        <v>39500</v>
      </c>
      <c r="G1235" s="74">
        <f t="shared" si="152"/>
        <v>8640</v>
      </c>
      <c r="H1235" s="80">
        <f t="shared" si="153"/>
        <v>0.21873417721518987</v>
      </c>
      <c r="I1235" s="74">
        <f>INDEX('AWR Data'!A$1:E$8825,MATCH(A1235,'AWR Data'!A$1:A$8825,0),5)</f>
        <v>0</v>
      </c>
      <c r="J1235" s="74">
        <f t="shared" si="154"/>
        <v>0</v>
      </c>
      <c r="K1235" s="105">
        <f t="shared" si="155"/>
        <v>0</v>
      </c>
      <c r="L1235" s="75">
        <v>0</v>
      </c>
      <c r="M1235" s="75">
        <v>0</v>
      </c>
      <c r="N1235" s="75">
        <v>0</v>
      </c>
      <c r="O1235" s="105">
        <v>0</v>
      </c>
      <c r="P1235" s="98">
        <f t="shared" si="156"/>
        <v>8640</v>
      </c>
      <c r="Q1235" s="98">
        <f t="shared" si="157"/>
        <v>0</v>
      </c>
      <c r="R1235" s="98">
        <f t="shared" si="158"/>
        <v>0</v>
      </c>
      <c r="S1235" s="105">
        <f t="shared" si="159"/>
        <v>0</v>
      </c>
      <c r="T1235" s="8" t="str">
        <f>IF(I1235=0,"",(INDEX('AWR Data'!A$1:E$8823,MATCH(A1235,'AWR Data'!A$1:A$8823,0),4)))</f>
        <v/>
      </c>
    </row>
    <row r="1236" spans="1:20" ht="20" customHeight="1">
      <c r="A1236" s="14" t="s">
        <v>432</v>
      </c>
      <c r="B1236" s="14" t="s">
        <v>246</v>
      </c>
      <c r="C1236" s="14" t="s">
        <v>289</v>
      </c>
      <c r="E1236" s="74">
        <v>28</v>
      </c>
      <c r="F1236" s="74">
        <v>4840</v>
      </c>
      <c r="G1236" s="74">
        <f t="shared" si="152"/>
        <v>336</v>
      </c>
      <c r="H1236" s="80">
        <f t="shared" si="153"/>
        <v>6.9421487603305784E-2</v>
      </c>
      <c r="I1236" s="74">
        <f>INDEX('AWR Data'!A$1:E$8825,MATCH(A1236,'AWR Data'!A$1:A$8825,0),5)</f>
        <v>0</v>
      </c>
      <c r="J1236" s="74">
        <f t="shared" si="154"/>
        <v>0</v>
      </c>
      <c r="K1236" s="105">
        <f t="shared" si="155"/>
        <v>0</v>
      </c>
      <c r="L1236" s="75">
        <v>0</v>
      </c>
      <c r="M1236" s="75">
        <v>0</v>
      </c>
      <c r="N1236" s="75">
        <v>0</v>
      </c>
      <c r="O1236" s="105">
        <v>0</v>
      </c>
      <c r="P1236" s="98">
        <f t="shared" si="156"/>
        <v>336</v>
      </c>
      <c r="Q1236" s="98">
        <f t="shared" si="157"/>
        <v>0</v>
      </c>
      <c r="R1236" s="98">
        <f t="shared" si="158"/>
        <v>0</v>
      </c>
      <c r="S1236" s="105">
        <f t="shared" si="159"/>
        <v>0</v>
      </c>
      <c r="T1236" s="8" t="str">
        <f>IF(I1236=0,"",(INDEX('AWR Data'!A$1:E$8823,MATCH(A1236,'AWR Data'!A$1:A$8823,0),4)))</f>
        <v/>
      </c>
    </row>
    <row r="1237" spans="1:20" ht="20" customHeight="1">
      <c r="A1237" s="14" t="s">
        <v>290</v>
      </c>
      <c r="B1237" s="14" t="s">
        <v>246</v>
      </c>
      <c r="C1237" s="14" t="s">
        <v>291</v>
      </c>
      <c r="E1237" s="74">
        <v>1000</v>
      </c>
      <c r="F1237" s="74">
        <v>63400</v>
      </c>
      <c r="G1237" s="74">
        <f t="shared" si="152"/>
        <v>12000</v>
      </c>
      <c r="H1237" s="80">
        <f t="shared" si="153"/>
        <v>0.1892744479495268</v>
      </c>
      <c r="I1237" s="74">
        <f>INDEX('AWR Data'!A$1:E$8825,MATCH(A1237,'AWR Data'!A$1:A$8825,0),5)</f>
        <v>0</v>
      </c>
      <c r="J1237" s="74">
        <f t="shared" si="154"/>
        <v>0</v>
      </c>
      <c r="K1237" s="105">
        <f t="shared" si="155"/>
        <v>0</v>
      </c>
      <c r="L1237" s="75">
        <v>0</v>
      </c>
      <c r="M1237" s="75">
        <v>0</v>
      </c>
      <c r="N1237" s="75">
        <v>0</v>
      </c>
      <c r="O1237" s="105">
        <v>0</v>
      </c>
      <c r="P1237" s="98">
        <f t="shared" si="156"/>
        <v>12000</v>
      </c>
      <c r="Q1237" s="98">
        <f t="shared" si="157"/>
        <v>0</v>
      </c>
      <c r="R1237" s="98">
        <f t="shared" si="158"/>
        <v>0</v>
      </c>
      <c r="S1237" s="105">
        <f t="shared" si="159"/>
        <v>0</v>
      </c>
      <c r="T1237" s="8" t="str">
        <f>IF(I1237=0,"",(INDEX('AWR Data'!A$1:E$8823,MATCH(A1237,'AWR Data'!A$1:A$8823,0),4)))</f>
        <v/>
      </c>
    </row>
    <row r="1238" spans="1:20" ht="20" customHeight="1">
      <c r="A1238" s="14" t="s">
        <v>292</v>
      </c>
      <c r="B1238" s="14" t="s">
        <v>246</v>
      </c>
      <c r="C1238" s="14" t="s">
        <v>293</v>
      </c>
      <c r="E1238" s="74">
        <v>91</v>
      </c>
      <c r="F1238" s="74">
        <v>765</v>
      </c>
      <c r="G1238" s="74">
        <f t="shared" si="152"/>
        <v>1092</v>
      </c>
      <c r="H1238" s="80">
        <f t="shared" si="153"/>
        <v>1.4274509803921569</v>
      </c>
      <c r="I1238" s="74">
        <f>INDEX('AWR Data'!A$1:E$8825,MATCH(A1238,'AWR Data'!A$1:A$8825,0),5)</f>
        <v>0</v>
      </c>
      <c r="J1238" s="74">
        <f t="shared" si="154"/>
        <v>0</v>
      </c>
      <c r="K1238" s="105">
        <f t="shared" si="155"/>
        <v>0</v>
      </c>
      <c r="L1238" s="75">
        <v>0</v>
      </c>
      <c r="M1238" s="75">
        <v>0</v>
      </c>
      <c r="N1238" s="75">
        <v>0</v>
      </c>
      <c r="O1238" s="105">
        <v>0</v>
      </c>
      <c r="P1238" s="98">
        <f t="shared" si="156"/>
        <v>1092</v>
      </c>
      <c r="Q1238" s="98">
        <f t="shared" si="157"/>
        <v>0</v>
      </c>
      <c r="R1238" s="98">
        <f t="shared" si="158"/>
        <v>0</v>
      </c>
      <c r="S1238" s="105">
        <f t="shared" si="159"/>
        <v>0</v>
      </c>
      <c r="T1238" s="8" t="str">
        <f>IF(I1238=0,"",(INDEX('AWR Data'!A$1:E$8823,MATCH(A1238,'AWR Data'!A$1:A$8823,0),4)))</f>
        <v/>
      </c>
    </row>
    <row r="1239" spans="1:20" ht="20" customHeight="1">
      <c r="A1239" s="14" t="s">
        <v>294</v>
      </c>
      <c r="B1239" s="14" t="s">
        <v>246</v>
      </c>
      <c r="C1239" s="14" t="s">
        <v>295</v>
      </c>
      <c r="E1239" s="74">
        <v>210</v>
      </c>
      <c r="F1239" s="74">
        <v>38000</v>
      </c>
      <c r="G1239" s="74">
        <f t="shared" si="152"/>
        <v>2520</v>
      </c>
      <c r="H1239" s="80">
        <f t="shared" si="153"/>
        <v>6.6315789473684217E-2</v>
      </c>
      <c r="I1239" s="74">
        <f>INDEX('AWR Data'!A$1:E$8825,MATCH(A1239,'AWR Data'!A$1:A$8825,0),5)</f>
        <v>0</v>
      </c>
      <c r="J1239" s="74">
        <f t="shared" si="154"/>
        <v>0</v>
      </c>
      <c r="K1239" s="105">
        <f t="shared" si="155"/>
        <v>0</v>
      </c>
      <c r="L1239" s="75">
        <v>0</v>
      </c>
      <c r="M1239" s="75">
        <v>0</v>
      </c>
      <c r="N1239" s="75">
        <v>0</v>
      </c>
      <c r="O1239" s="105">
        <v>0</v>
      </c>
      <c r="P1239" s="98">
        <f t="shared" si="156"/>
        <v>2520</v>
      </c>
      <c r="Q1239" s="98">
        <f t="shared" si="157"/>
        <v>0</v>
      </c>
      <c r="R1239" s="98">
        <f t="shared" si="158"/>
        <v>0</v>
      </c>
      <c r="S1239" s="105">
        <f t="shared" si="159"/>
        <v>0</v>
      </c>
      <c r="T1239" s="8" t="str">
        <f>IF(I1239=0,"",(INDEX('AWR Data'!A$1:E$8823,MATCH(A1239,'AWR Data'!A$1:A$8823,0),4)))</f>
        <v/>
      </c>
    </row>
    <row r="1240" spans="1:20" ht="20" customHeight="1">
      <c r="A1240" s="14" t="s">
        <v>296</v>
      </c>
      <c r="B1240" s="14" t="s">
        <v>246</v>
      </c>
      <c r="C1240" s="14" t="s">
        <v>297</v>
      </c>
      <c r="E1240" s="74">
        <v>110</v>
      </c>
      <c r="F1240" s="74">
        <v>85000</v>
      </c>
      <c r="G1240" s="74">
        <f t="shared" si="152"/>
        <v>1320</v>
      </c>
      <c r="H1240" s="80">
        <f t="shared" si="153"/>
        <v>1.5529411764705882E-2</v>
      </c>
      <c r="I1240" s="74">
        <f>INDEX('AWR Data'!A$1:E$8825,MATCH(A1240,'AWR Data'!A$1:A$8825,0),5)</f>
        <v>0</v>
      </c>
      <c r="J1240" s="74">
        <f t="shared" si="154"/>
        <v>0</v>
      </c>
      <c r="K1240" s="105">
        <f t="shared" si="155"/>
        <v>0</v>
      </c>
      <c r="L1240" s="75">
        <v>0</v>
      </c>
      <c r="M1240" s="75">
        <v>0</v>
      </c>
      <c r="N1240" s="75">
        <v>0</v>
      </c>
      <c r="O1240" s="105">
        <v>0</v>
      </c>
      <c r="P1240" s="98">
        <f t="shared" si="156"/>
        <v>1320</v>
      </c>
      <c r="Q1240" s="98">
        <f t="shared" si="157"/>
        <v>0</v>
      </c>
      <c r="R1240" s="98">
        <f t="shared" si="158"/>
        <v>0</v>
      </c>
      <c r="S1240" s="105">
        <f t="shared" si="159"/>
        <v>0</v>
      </c>
      <c r="T1240" s="8" t="str">
        <f>IF(I1240=0,"",(INDEX('AWR Data'!A$1:E$8823,MATCH(A1240,'AWR Data'!A$1:A$8823,0),4)))</f>
        <v/>
      </c>
    </row>
    <row r="1241" spans="1:20" ht="20" customHeight="1">
      <c r="A1241" s="14" t="s">
        <v>298</v>
      </c>
      <c r="B1241" s="14" t="s">
        <v>246</v>
      </c>
      <c r="C1241" s="14" t="s">
        <v>299</v>
      </c>
      <c r="E1241" s="74">
        <v>91</v>
      </c>
      <c r="F1241" s="74">
        <v>17300</v>
      </c>
      <c r="G1241" s="74">
        <f t="shared" si="152"/>
        <v>1092</v>
      </c>
      <c r="H1241" s="80">
        <f t="shared" si="153"/>
        <v>6.312138728323699E-2</v>
      </c>
      <c r="I1241" s="74">
        <f>INDEX('AWR Data'!A$1:E$8825,MATCH(A1241,'AWR Data'!A$1:A$8825,0),5)</f>
        <v>0</v>
      </c>
      <c r="J1241" s="74">
        <f t="shared" si="154"/>
        <v>0</v>
      </c>
      <c r="K1241" s="105">
        <f t="shared" si="155"/>
        <v>0</v>
      </c>
      <c r="L1241" s="75">
        <v>0</v>
      </c>
      <c r="M1241" s="75">
        <v>0</v>
      </c>
      <c r="N1241" s="75">
        <v>0</v>
      </c>
      <c r="O1241" s="105">
        <v>0</v>
      </c>
      <c r="P1241" s="98">
        <f t="shared" si="156"/>
        <v>1092</v>
      </c>
      <c r="Q1241" s="98">
        <f t="shared" si="157"/>
        <v>0</v>
      </c>
      <c r="R1241" s="98">
        <f t="shared" si="158"/>
        <v>0</v>
      </c>
      <c r="S1241" s="105">
        <f t="shared" si="159"/>
        <v>0</v>
      </c>
      <c r="T1241" s="8" t="str">
        <f>IF(I1241=0,"",(INDEX('AWR Data'!A$1:E$8823,MATCH(A1241,'AWR Data'!A$1:A$8823,0),4)))</f>
        <v/>
      </c>
    </row>
    <row r="1242" spans="1:20" ht="20" customHeight="1">
      <c r="A1242" s="14" t="s">
        <v>300</v>
      </c>
      <c r="B1242" s="14" t="s">
        <v>246</v>
      </c>
      <c r="C1242" s="14" t="s">
        <v>301</v>
      </c>
      <c r="E1242" s="74">
        <v>390</v>
      </c>
      <c r="F1242" s="74">
        <v>84200</v>
      </c>
      <c r="G1242" s="74">
        <f t="shared" si="152"/>
        <v>4680</v>
      </c>
      <c r="H1242" s="80">
        <f t="shared" si="153"/>
        <v>5.5581947743467933E-2</v>
      </c>
      <c r="I1242" s="74">
        <f>INDEX('AWR Data'!A$1:E$8825,MATCH(A1242,'AWR Data'!A$1:A$8825,0),5)</f>
        <v>0</v>
      </c>
      <c r="J1242" s="74">
        <f t="shared" si="154"/>
        <v>0</v>
      </c>
      <c r="K1242" s="105">
        <f t="shared" si="155"/>
        <v>0</v>
      </c>
      <c r="L1242" s="75">
        <v>0</v>
      </c>
      <c r="M1242" s="75">
        <v>0</v>
      </c>
      <c r="N1242" s="75">
        <v>0</v>
      </c>
      <c r="O1242" s="105">
        <v>0</v>
      </c>
      <c r="P1242" s="98">
        <f t="shared" si="156"/>
        <v>4680</v>
      </c>
      <c r="Q1242" s="98">
        <f t="shared" si="157"/>
        <v>0</v>
      </c>
      <c r="R1242" s="98">
        <f t="shared" si="158"/>
        <v>0</v>
      </c>
      <c r="S1242" s="105">
        <f t="shared" si="159"/>
        <v>0</v>
      </c>
      <c r="T1242" s="8" t="str">
        <f>IF(I1242=0,"",(INDEX('AWR Data'!A$1:E$8823,MATCH(A1242,'AWR Data'!A$1:A$8823,0),4)))</f>
        <v/>
      </c>
    </row>
    <row r="1243" spans="1:20" ht="20" customHeight="1">
      <c r="A1243" s="14" t="s">
        <v>302</v>
      </c>
      <c r="B1243" s="14" t="s">
        <v>246</v>
      </c>
      <c r="C1243" s="14" t="s">
        <v>303</v>
      </c>
      <c r="E1243" s="74">
        <v>73</v>
      </c>
      <c r="F1243" s="74">
        <v>2440</v>
      </c>
      <c r="G1243" s="74">
        <f t="shared" si="152"/>
        <v>876</v>
      </c>
      <c r="H1243" s="80">
        <f t="shared" si="153"/>
        <v>0.35901639344262293</v>
      </c>
      <c r="I1243" s="74">
        <f>INDEX('AWR Data'!A$1:E$8825,MATCH(A1243,'AWR Data'!A$1:A$8825,0),5)</f>
        <v>0</v>
      </c>
      <c r="J1243" s="74">
        <f t="shared" si="154"/>
        <v>0</v>
      </c>
      <c r="K1243" s="105">
        <f t="shared" si="155"/>
        <v>0</v>
      </c>
      <c r="L1243" s="75">
        <v>0</v>
      </c>
      <c r="M1243" s="75">
        <v>0</v>
      </c>
      <c r="N1243" s="75">
        <v>0</v>
      </c>
      <c r="O1243" s="105">
        <v>0</v>
      </c>
      <c r="P1243" s="98">
        <f t="shared" si="156"/>
        <v>876</v>
      </c>
      <c r="Q1243" s="98">
        <f t="shared" si="157"/>
        <v>0</v>
      </c>
      <c r="R1243" s="98">
        <f t="shared" si="158"/>
        <v>0</v>
      </c>
      <c r="S1243" s="105">
        <f t="shared" si="159"/>
        <v>0</v>
      </c>
      <c r="T1243" s="8" t="str">
        <f>IF(I1243=0,"",(INDEX('AWR Data'!A$1:E$8823,MATCH(A1243,'AWR Data'!A$1:A$8823,0),4)))</f>
        <v/>
      </c>
    </row>
    <row r="1244" spans="1:20" ht="20" customHeight="1">
      <c r="A1244" s="14" t="s">
        <v>304</v>
      </c>
      <c r="B1244" s="14" t="s">
        <v>246</v>
      </c>
      <c r="C1244" s="14" t="s">
        <v>305</v>
      </c>
      <c r="E1244" s="74">
        <v>1600</v>
      </c>
      <c r="F1244" s="74">
        <v>114000</v>
      </c>
      <c r="G1244" s="74">
        <f t="shared" si="152"/>
        <v>19200</v>
      </c>
      <c r="H1244" s="80">
        <f t="shared" si="153"/>
        <v>0.16842105263157894</v>
      </c>
      <c r="I1244" s="74">
        <f>INDEX('AWR Data'!A$1:E$8825,MATCH(A1244,'AWR Data'!A$1:A$8825,0),5)</f>
        <v>0</v>
      </c>
      <c r="J1244" s="74">
        <f t="shared" si="154"/>
        <v>0</v>
      </c>
      <c r="K1244" s="105">
        <f t="shared" si="155"/>
        <v>0</v>
      </c>
      <c r="L1244" s="75">
        <v>0</v>
      </c>
      <c r="M1244" s="75">
        <v>0</v>
      </c>
      <c r="N1244" s="75">
        <v>0</v>
      </c>
      <c r="O1244" s="105">
        <v>0</v>
      </c>
      <c r="P1244" s="98">
        <f t="shared" si="156"/>
        <v>19200</v>
      </c>
      <c r="Q1244" s="98">
        <f t="shared" si="157"/>
        <v>0</v>
      </c>
      <c r="R1244" s="98">
        <f t="shared" si="158"/>
        <v>0</v>
      </c>
      <c r="S1244" s="105">
        <f t="shared" si="159"/>
        <v>0</v>
      </c>
      <c r="T1244" s="8" t="str">
        <f>IF(I1244=0,"",(INDEX('AWR Data'!A$1:E$8823,MATCH(A1244,'AWR Data'!A$1:A$8823,0),4)))</f>
        <v/>
      </c>
    </row>
    <row r="1245" spans="1:20" ht="20" customHeight="1">
      <c r="A1245" s="14" t="s">
        <v>306</v>
      </c>
      <c r="B1245" s="14" t="s">
        <v>246</v>
      </c>
      <c r="C1245" s="14" t="s">
        <v>307</v>
      </c>
      <c r="E1245" s="74">
        <v>58</v>
      </c>
      <c r="F1245" s="74">
        <v>2190</v>
      </c>
      <c r="G1245" s="74">
        <f t="shared" si="152"/>
        <v>696</v>
      </c>
      <c r="H1245" s="80">
        <f t="shared" si="153"/>
        <v>0.31780821917808222</v>
      </c>
      <c r="I1245" s="74">
        <f>INDEX('AWR Data'!A$1:E$8825,MATCH(A1245,'AWR Data'!A$1:A$8825,0),5)</f>
        <v>0</v>
      </c>
      <c r="J1245" s="74">
        <f t="shared" si="154"/>
        <v>0</v>
      </c>
      <c r="K1245" s="105">
        <f t="shared" si="155"/>
        <v>0</v>
      </c>
      <c r="L1245" s="75">
        <v>0</v>
      </c>
      <c r="M1245" s="75">
        <v>0</v>
      </c>
      <c r="N1245" s="75">
        <v>0</v>
      </c>
      <c r="O1245" s="105">
        <v>0</v>
      </c>
      <c r="P1245" s="98">
        <f t="shared" si="156"/>
        <v>696</v>
      </c>
      <c r="Q1245" s="98">
        <f t="shared" si="157"/>
        <v>0</v>
      </c>
      <c r="R1245" s="98">
        <f t="shared" si="158"/>
        <v>0</v>
      </c>
      <c r="S1245" s="105">
        <f t="shared" si="159"/>
        <v>0</v>
      </c>
      <c r="T1245" s="8" t="str">
        <f>IF(I1245=0,"",(INDEX('AWR Data'!A$1:E$8823,MATCH(A1245,'AWR Data'!A$1:A$8823,0),4)))</f>
        <v/>
      </c>
    </row>
    <row r="1246" spans="1:20" ht="20" customHeight="1">
      <c r="A1246" s="14" t="s">
        <v>308</v>
      </c>
      <c r="B1246" s="14" t="s">
        <v>246</v>
      </c>
      <c r="C1246" s="14" t="s">
        <v>309</v>
      </c>
      <c r="E1246" s="74">
        <v>210</v>
      </c>
      <c r="F1246" s="74">
        <v>38000</v>
      </c>
      <c r="G1246" s="74">
        <f t="shared" si="152"/>
        <v>2520</v>
      </c>
      <c r="H1246" s="80">
        <f t="shared" si="153"/>
        <v>6.6315789473684217E-2</v>
      </c>
      <c r="I1246" s="74">
        <f>INDEX('AWR Data'!A$1:E$8825,MATCH(A1246,'AWR Data'!A$1:A$8825,0),5)</f>
        <v>0</v>
      </c>
      <c r="J1246" s="74">
        <f t="shared" si="154"/>
        <v>0</v>
      </c>
      <c r="K1246" s="105">
        <f t="shared" si="155"/>
        <v>0</v>
      </c>
      <c r="L1246" s="75">
        <v>0</v>
      </c>
      <c r="M1246" s="75">
        <v>0</v>
      </c>
      <c r="N1246" s="75">
        <v>0</v>
      </c>
      <c r="O1246" s="105">
        <v>0</v>
      </c>
      <c r="P1246" s="98">
        <f t="shared" si="156"/>
        <v>2520</v>
      </c>
      <c r="Q1246" s="98">
        <f t="shared" si="157"/>
        <v>0</v>
      </c>
      <c r="R1246" s="98">
        <f t="shared" si="158"/>
        <v>0</v>
      </c>
      <c r="S1246" s="105">
        <f t="shared" si="159"/>
        <v>0</v>
      </c>
      <c r="T1246" s="8" t="str">
        <f>IF(I1246=0,"",(INDEX('AWR Data'!A$1:E$8823,MATCH(A1246,'AWR Data'!A$1:A$8823,0),4)))</f>
        <v/>
      </c>
    </row>
    <row r="1247" spans="1:20" ht="20" customHeight="1">
      <c r="A1247" s="14" t="s">
        <v>310</v>
      </c>
      <c r="B1247" s="14" t="s">
        <v>246</v>
      </c>
      <c r="C1247" s="14" t="s">
        <v>311</v>
      </c>
      <c r="E1247" s="74">
        <v>110</v>
      </c>
      <c r="F1247" s="74">
        <v>12400</v>
      </c>
      <c r="G1247" s="74">
        <f t="shared" si="152"/>
        <v>1320</v>
      </c>
      <c r="H1247" s="80">
        <f t="shared" si="153"/>
        <v>0.1064516129032258</v>
      </c>
      <c r="I1247" s="74">
        <f>INDEX('AWR Data'!A$1:E$8825,MATCH(A1247,'AWR Data'!A$1:A$8825,0),5)</f>
        <v>0</v>
      </c>
      <c r="J1247" s="74">
        <f t="shared" si="154"/>
        <v>0</v>
      </c>
      <c r="K1247" s="105">
        <f t="shared" si="155"/>
        <v>0</v>
      </c>
      <c r="L1247" s="75">
        <v>0</v>
      </c>
      <c r="M1247" s="75">
        <v>0</v>
      </c>
      <c r="N1247" s="75">
        <v>0</v>
      </c>
      <c r="O1247" s="105">
        <v>0</v>
      </c>
      <c r="P1247" s="98">
        <f t="shared" si="156"/>
        <v>1320</v>
      </c>
      <c r="Q1247" s="98">
        <f t="shared" si="157"/>
        <v>0</v>
      </c>
      <c r="R1247" s="98">
        <f t="shared" si="158"/>
        <v>0</v>
      </c>
      <c r="S1247" s="105">
        <f t="shared" si="159"/>
        <v>0</v>
      </c>
      <c r="T1247" s="8" t="str">
        <f>IF(I1247=0,"",(INDEX('AWR Data'!A$1:E$8823,MATCH(A1247,'AWR Data'!A$1:A$8823,0),4)))</f>
        <v/>
      </c>
    </row>
    <row r="1248" spans="1:20" ht="20" customHeight="1">
      <c r="A1248" s="14" t="s">
        <v>312</v>
      </c>
      <c r="B1248" s="14" t="s">
        <v>246</v>
      </c>
      <c r="C1248" s="14" t="s">
        <v>462</v>
      </c>
      <c r="E1248" s="74">
        <v>320</v>
      </c>
      <c r="F1248" s="74">
        <v>61500</v>
      </c>
      <c r="G1248" s="74">
        <f t="shared" si="152"/>
        <v>3840</v>
      </c>
      <c r="H1248" s="80">
        <f t="shared" si="153"/>
        <v>6.2439024390243902E-2</v>
      </c>
      <c r="I1248" s="74">
        <f>INDEX('AWR Data'!A$1:E$8825,MATCH(A1248,'AWR Data'!A$1:A$8825,0),5)</f>
        <v>0</v>
      </c>
      <c r="J1248" s="74">
        <f t="shared" si="154"/>
        <v>0</v>
      </c>
      <c r="K1248" s="105">
        <f t="shared" si="155"/>
        <v>0</v>
      </c>
      <c r="L1248" s="75">
        <v>0</v>
      </c>
      <c r="M1248" s="75">
        <v>0</v>
      </c>
      <c r="N1248" s="75">
        <v>0</v>
      </c>
      <c r="O1248" s="105">
        <v>0</v>
      </c>
      <c r="P1248" s="98">
        <f t="shared" si="156"/>
        <v>3840</v>
      </c>
      <c r="Q1248" s="98">
        <f t="shared" si="157"/>
        <v>0</v>
      </c>
      <c r="R1248" s="98">
        <f t="shared" si="158"/>
        <v>0</v>
      </c>
      <c r="S1248" s="105">
        <f t="shared" si="159"/>
        <v>0</v>
      </c>
      <c r="T1248" s="8" t="str">
        <f>IF(I1248=0,"",(INDEX('AWR Data'!A$1:E$8823,MATCH(A1248,'AWR Data'!A$1:A$8823,0),4)))</f>
        <v/>
      </c>
    </row>
    <row r="1249" spans="1:20" ht="20" customHeight="1">
      <c r="A1249" s="14" t="s">
        <v>463</v>
      </c>
      <c r="B1249" s="14" t="s">
        <v>246</v>
      </c>
      <c r="C1249" s="14" t="s">
        <v>459</v>
      </c>
      <c r="E1249" s="74">
        <v>58</v>
      </c>
      <c r="F1249" s="74">
        <v>3330</v>
      </c>
      <c r="G1249" s="74">
        <f t="shared" si="152"/>
        <v>696</v>
      </c>
      <c r="H1249" s="80">
        <f t="shared" si="153"/>
        <v>0.20900900900900901</v>
      </c>
      <c r="I1249" s="74">
        <f>INDEX('AWR Data'!A$1:E$8825,MATCH(A1249,'AWR Data'!A$1:A$8825,0),5)</f>
        <v>0</v>
      </c>
      <c r="J1249" s="74">
        <f t="shared" si="154"/>
        <v>0</v>
      </c>
      <c r="K1249" s="105">
        <f t="shared" si="155"/>
        <v>0</v>
      </c>
      <c r="L1249" s="75">
        <v>0</v>
      </c>
      <c r="M1249" s="75">
        <v>0</v>
      </c>
      <c r="N1249" s="75">
        <v>0</v>
      </c>
      <c r="O1249" s="105">
        <v>0</v>
      </c>
      <c r="P1249" s="98">
        <f t="shared" si="156"/>
        <v>696</v>
      </c>
      <c r="Q1249" s="98">
        <f t="shared" si="157"/>
        <v>0</v>
      </c>
      <c r="R1249" s="98">
        <f t="shared" si="158"/>
        <v>0</v>
      </c>
      <c r="S1249" s="105">
        <f t="shared" si="159"/>
        <v>0</v>
      </c>
      <c r="T1249" s="8" t="str">
        <f>IF(I1249=0,"",(INDEX('AWR Data'!A$1:E$8823,MATCH(A1249,'AWR Data'!A$1:A$8823,0),4)))</f>
        <v/>
      </c>
    </row>
    <row r="1250" spans="1:20" ht="20" customHeight="1">
      <c r="A1250" s="14" t="s">
        <v>460</v>
      </c>
      <c r="B1250" s="14" t="s">
        <v>246</v>
      </c>
      <c r="C1250" s="14" t="s">
        <v>461</v>
      </c>
      <c r="E1250" s="74">
        <v>73</v>
      </c>
      <c r="F1250" s="74">
        <v>8980</v>
      </c>
      <c r="G1250" s="74">
        <f t="shared" si="152"/>
        <v>876</v>
      </c>
      <c r="H1250" s="80">
        <f t="shared" si="153"/>
        <v>9.7550111358574609E-2</v>
      </c>
      <c r="I1250" s="74">
        <f>INDEX('AWR Data'!A$1:E$8825,MATCH(A1250,'AWR Data'!A$1:A$8825,0),5)</f>
        <v>0</v>
      </c>
      <c r="J1250" s="74">
        <f t="shared" si="154"/>
        <v>0</v>
      </c>
      <c r="K1250" s="105">
        <f t="shared" si="155"/>
        <v>0</v>
      </c>
      <c r="L1250" s="75">
        <v>0</v>
      </c>
      <c r="M1250" s="75">
        <v>0</v>
      </c>
      <c r="N1250" s="75">
        <v>0</v>
      </c>
      <c r="O1250" s="105">
        <v>0</v>
      </c>
      <c r="P1250" s="98">
        <f t="shared" si="156"/>
        <v>876</v>
      </c>
      <c r="Q1250" s="98">
        <f t="shared" si="157"/>
        <v>0</v>
      </c>
      <c r="R1250" s="98">
        <f t="shared" si="158"/>
        <v>0</v>
      </c>
      <c r="S1250" s="105">
        <f t="shared" si="159"/>
        <v>0</v>
      </c>
      <c r="T1250" s="8" t="str">
        <f>IF(I1250=0,"",(INDEX('AWR Data'!A$1:E$8823,MATCH(A1250,'AWR Data'!A$1:A$8823,0),4)))</f>
        <v/>
      </c>
    </row>
    <row r="1251" spans="1:20" ht="20" customHeight="1">
      <c r="A1251" s="14" t="s">
        <v>657</v>
      </c>
      <c r="B1251" s="14" t="s">
        <v>246</v>
      </c>
      <c r="C1251" s="14" t="s">
        <v>658</v>
      </c>
      <c r="E1251" s="74">
        <v>480</v>
      </c>
      <c r="F1251" s="74">
        <v>54700</v>
      </c>
      <c r="G1251" s="74">
        <f t="shared" si="152"/>
        <v>5760</v>
      </c>
      <c r="H1251" s="80">
        <f t="shared" si="153"/>
        <v>0.10530164533820841</v>
      </c>
      <c r="I1251" s="74">
        <f>INDEX('AWR Data'!A$1:E$8825,MATCH(A1251,'AWR Data'!A$1:A$8825,0),5)</f>
        <v>0</v>
      </c>
      <c r="J1251" s="74">
        <f t="shared" si="154"/>
        <v>0</v>
      </c>
      <c r="K1251" s="105">
        <f t="shared" si="155"/>
        <v>0</v>
      </c>
      <c r="L1251" s="75">
        <v>0</v>
      </c>
      <c r="M1251" s="75">
        <v>0</v>
      </c>
      <c r="N1251" s="75">
        <v>0</v>
      </c>
      <c r="O1251" s="105">
        <v>0</v>
      </c>
      <c r="P1251" s="98">
        <f t="shared" si="156"/>
        <v>5760</v>
      </c>
      <c r="Q1251" s="98">
        <f t="shared" si="157"/>
        <v>0</v>
      </c>
      <c r="R1251" s="98">
        <f t="shared" si="158"/>
        <v>0</v>
      </c>
      <c r="S1251" s="105">
        <f t="shared" si="159"/>
        <v>0</v>
      </c>
      <c r="T1251" s="8" t="str">
        <f>IF(I1251=0,"",(INDEX('AWR Data'!A$1:E$8823,MATCH(A1251,'AWR Data'!A$1:A$8823,0),4)))</f>
        <v/>
      </c>
    </row>
    <row r="1252" spans="1:20" ht="20" customHeight="1">
      <c r="A1252" s="14" t="s">
        <v>659</v>
      </c>
      <c r="B1252" s="14" t="s">
        <v>246</v>
      </c>
      <c r="C1252" s="14" t="s">
        <v>660</v>
      </c>
      <c r="E1252" s="74">
        <v>36</v>
      </c>
      <c r="F1252" s="74">
        <v>2700</v>
      </c>
      <c r="G1252" s="74">
        <f t="shared" si="152"/>
        <v>432</v>
      </c>
      <c r="H1252" s="80">
        <f t="shared" si="153"/>
        <v>0.16</v>
      </c>
      <c r="I1252" s="74">
        <f>INDEX('AWR Data'!A$1:E$8825,MATCH(A1252,'AWR Data'!A$1:A$8825,0),5)</f>
        <v>0</v>
      </c>
      <c r="J1252" s="74">
        <f t="shared" si="154"/>
        <v>0</v>
      </c>
      <c r="K1252" s="105">
        <f t="shared" si="155"/>
        <v>0</v>
      </c>
      <c r="L1252" s="75">
        <v>0</v>
      </c>
      <c r="M1252" s="75">
        <v>0</v>
      </c>
      <c r="N1252" s="75">
        <v>0</v>
      </c>
      <c r="O1252" s="105">
        <v>0</v>
      </c>
      <c r="P1252" s="98">
        <f t="shared" si="156"/>
        <v>432</v>
      </c>
      <c r="Q1252" s="98">
        <f t="shared" si="157"/>
        <v>0</v>
      </c>
      <c r="R1252" s="98">
        <f t="shared" si="158"/>
        <v>0</v>
      </c>
      <c r="S1252" s="105">
        <f t="shared" si="159"/>
        <v>0</v>
      </c>
      <c r="T1252" s="8" t="str">
        <f>IF(I1252=0,"",(INDEX('AWR Data'!A$1:E$8823,MATCH(A1252,'AWR Data'!A$1:A$8823,0),4)))</f>
        <v/>
      </c>
    </row>
    <row r="1253" spans="1:20" ht="20" customHeight="1">
      <c r="A1253" s="14" t="s">
        <v>661</v>
      </c>
      <c r="B1253" s="14" t="s">
        <v>246</v>
      </c>
      <c r="C1253" s="14" t="s">
        <v>662</v>
      </c>
      <c r="E1253" s="74">
        <v>28</v>
      </c>
      <c r="F1253" s="74">
        <v>2970</v>
      </c>
      <c r="G1253" s="74">
        <f t="shared" si="152"/>
        <v>336</v>
      </c>
      <c r="H1253" s="80">
        <f t="shared" si="153"/>
        <v>0.11313131313131314</v>
      </c>
      <c r="I1253" s="74">
        <f>INDEX('AWR Data'!A$1:E$8825,MATCH(A1253,'AWR Data'!A$1:A$8825,0),5)</f>
        <v>0</v>
      </c>
      <c r="J1253" s="74">
        <f t="shared" si="154"/>
        <v>0</v>
      </c>
      <c r="K1253" s="105">
        <f t="shared" si="155"/>
        <v>0</v>
      </c>
      <c r="L1253" s="75">
        <v>0</v>
      </c>
      <c r="M1253" s="75">
        <v>0</v>
      </c>
      <c r="N1253" s="75">
        <v>0</v>
      </c>
      <c r="O1253" s="105">
        <v>0</v>
      </c>
      <c r="P1253" s="98">
        <f t="shared" si="156"/>
        <v>336</v>
      </c>
      <c r="Q1253" s="98">
        <f t="shared" si="157"/>
        <v>0</v>
      </c>
      <c r="R1253" s="98">
        <f t="shared" si="158"/>
        <v>0</v>
      </c>
      <c r="S1253" s="105">
        <f t="shared" si="159"/>
        <v>0</v>
      </c>
      <c r="T1253" s="8" t="str">
        <f>IF(I1253=0,"",(INDEX('AWR Data'!A$1:E$8823,MATCH(A1253,'AWR Data'!A$1:A$8823,0),4)))</f>
        <v/>
      </c>
    </row>
    <row r="1254" spans="1:20" ht="20" customHeight="1">
      <c r="A1254" s="14" t="s">
        <v>866</v>
      </c>
      <c r="B1254" s="14" t="s">
        <v>246</v>
      </c>
      <c r="C1254" s="14" t="s">
        <v>867</v>
      </c>
      <c r="E1254" s="74">
        <v>320</v>
      </c>
      <c r="F1254" s="74">
        <v>24900</v>
      </c>
      <c r="G1254" s="74">
        <f t="shared" si="152"/>
        <v>3840</v>
      </c>
      <c r="H1254" s="80">
        <f t="shared" si="153"/>
        <v>0.15421686746987953</v>
      </c>
      <c r="I1254" s="74">
        <f>INDEX('AWR Data'!A$1:E$8825,MATCH(A1254,'AWR Data'!A$1:A$8825,0),5)</f>
        <v>0</v>
      </c>
      <c r="J1254" s="74">
        <f t="shared" si="154"/>
        <v>0</v>
      </c>
      <c r="K1254" s="105">
        <f t="shared" si="155"/>
        <v>0</v>
      </c>
      <c r="L1254" s="75">
        <v>0</v>
      </c>
      <c r="M1254" s="75">
        <v>0</v>
      </c>
      <c r="N1254" s="75">
        <v>0</v>
      </c>
      <c r="O1254" s="105">
        <v>0</v>
      </c>
      <c r="P1254" s="98">
        <f t="shared" si="156"/>
        <v>3840</v>
      </c>
      <c r="Q1254" s="98">
        <f t="shared" si="157"/>
        <v>0</v>
      </c>
      <c r="R1254" s="98">
        <f t="shared" si="158"/>
        <v>0</v>
      </c>
      <c r="S1254" s="105">
        <f t="shared" si="159"/>
        <v>0</v>
      </c>
      <c r="T1254" s="8" t="str">
        <f>IF(I1254=0,"",(INDEX('AWR Data'!A$1:E$8823,MATCH(A1254,'AWR Data'!A$1:A$8823,0),4)))</f>
        <v/>
      </c>
    </row>
    <row r="1255" spans="1:20" ht="20" customHeight="1">
      <c r="A1255" s="14" t="s">
        <v>868</v>
      </c>
      <c r="B1255" s="14" t="s">
        <v>246</v>
      </c>
      <c r="C1255" s="14" t="s">
        <v>869</v>
      </c>
      <c r="E1255" s="74">
        <v>91</v>
      </c>
      <c r="F1255" s="74">
        <v>12000</v>
      </c>
      <c r="G1255" s="74">
        <f t="shared" si="152"/>
        <v>1092</v>
      </c>
      <c r="H1255" s="80">
        <f t="shared" si="153"/>
        <v>9.0999999999999998E-2</v>
      </c>
      <c r="I1255" s="74">
        <f>INDEX('AWR Data'!A$1:E$8825,MATCH(A1255,'AWR Data'!A$1:A$8825,0),5)</f>
        <v>0</v>
      </c>
      <c r="J1255" s="74">
        <f t="shared" si="154"/>
        <v>0</v>
      </c>
      <c r="K1255" s="105">
        <f t="shared" si="155"/>
        <v>0</v>
      </c>
      <c r="L1255" s="75">
        <v>0</v>
      </c>
      <c r="M1255" s="75">
        <v>0</v>
      </c>
      <c r="N1255" s="75">
        <v>0</v>
      </c>
      <c r="O1255" s="105">
        <v>0</v>
      </c>
      <c r="P1255" s="98">
        <f t="shared" si="156"/>
        <v>1092</v>
      </c>
      <c r="Q1255" s="98">
        <f t="shared" si="157"/>
        <v>0</v>
      </c>
      <c r="R1255" s="98">
        <f t="shared" si="158"/>
        <v>0</v>
      </c>
      <c r="S1255" s="105">
        <f t="shared" si="159"/>
        <v>0</v>
      </c>
      <c r="T1255" s="8" t="str">
        <f>IF(I1255=0,"",(INDEX('AWR Data'!A$1:E$8823,MATCH(A1255,'AWR Data'!A$1:A$8823,0),4)))</f>
        <v/>
      </c>
    </row>
    <row r="1256" spans="1:20" ht="20" customHeight="1">
      <c r="A1256" s="14" t="s">
        <v>870</v>
      </c>
      <c r="B1256" s="14" t="s">
        <v>246</v>
      </c>
      <c r="C1256" s="14" t="s">
        <v>871</v>
      </c>
      <c r="E1256" s="74">
        <v>110</v>
      </c>
      <c r="F1256" s="74">
        <v>9760</v>
      </c>
      <c r="G1256" s="74">
        <f t="shared" si="152"/>
        <v>1320</v>
      </c>
      <c r="H1256" s="80">
        <f t="shared" si="153"/>
        <v>0.13524590163934427</v>
      </c>
      <c r="I1256" s="74">
        <f>INDEX('AWR Data'!A$1:E$8825,MATCH(A1256,'AWR Data'!A$1:A$8825,0),5)</f>
        <v>0</v>
      </c>
      <c r="J1256" s="74">
        <f t="shared" si="154"/>
        <v>0</v>
      </c>
      <c r="K1256" s="105">
        <f t="shared" si="155"/>
        <v>0</v>
      </c>
      <c r="L1256" s="75">
        <v>0</v>
      </c>
      <c r="M1256" s="75">
        <v>0</v>
      </c>
      <c r="N1256" s="75">
        <v>0</v>
      </c>
      <c r="O1256" s="105">
        <v>0</v>
      </c>
      <c r="P1256" s="98">
        <f t="shared" si="156"/>
        <v>1320</v>
      </c>
      <c r="Q1256" s="98">
        <f t="shared" si="157"/>
        <v>0</v>
      </c>
      <c r="R1256" s="98">
        <f t="shared" si="158"/>
        <v>0</v>
      </c>
      <c r="S1256" s="105">
        <f t="shared" si="159"/>
        <v>0</v>
      </c>
      <c r="T1256" s="8" t="str">
        <f>IF(I1256=0,"",(INDEX('AWR Data'!A$1:E$8823,MATCH(A1256,'AWR Data'!A$1:A$8823,0),4)))</f>
        <v/>
      </c>
    </row>
    <row r="1257" spans="1:20" ht="20" customHeight="1">
      <c r="A1257" s="14" t="s">
        <v>874</v>
      </c>
      <c r="B1257" s="14" t="s">
        <v>246</v>
      </c>
      <c r="C1257" s="14" t="s">
        <v>875</v>
      </c>
      <c r="E1257" s="74">
        <v>320</v>
      </c>
      <c r="F1257" s="74">
        <v>21600</v>
      </c>
      <c r="G1257" s="74">
        <f t="shared" si="152"/>
        <v>3840</v>
      </c>
      <c r="H1257" s="80">
        <f t="shared" si="153"/>
        <v>0.17777777777777778</v>
      </c>
      <c r="I1257" s="74">
        <f>INDEX('AWR Data'!A$1:E$8825,MATCH(A1257,'AWR Data'!A$1:A$8825,0),5)</f>
        <v>0</v>
      </c>
      <c r="J1257" s="74">
        <f t="shared" si="154"/>
        <v>0</v>
      </c>
      <c r="K1257" s="105">
        <f t="shared" si="155"/>
        <v>0</v>
      </c>
      <c r="L1257" s="75">
        <v>0</v>
      </c>
      <c r="M1257" s="75">
        <v>0</v>
      </c>
      <c r="N1257" s="75">
        <v>0</v>
      </c>
      <c r="O1257" s="105">
        <v>0</v>
      </c>
      <c r="P1257" s="98">
        <f t="shared" si="156"/>
        <v>3840</v>
      </c>
      <c r="Q1257" s="98">
        <f t="shared" si="157"/>
        <v>0</v>
      </c>
      <c r="R1257" s="98">
        <f t="shared" si="158"/>
        <v>0</v>
      </c>
      <c r="S1257" s="105">
        <f t="shared" si="159"/>
        <v>0</v>
      </c>
      <c r="T1257" s="8" t="str">
        <f>IF(I1257=0,"",(INDEX('AWR Data'!A$1:E$8823,MATCH(A1257,'AWR Data'!A$1:A$8823,0),4)))</f>
        <v/>
      </c>
    </row>
    <row r="1258" spans="1:20" ht="20" customHeight="1">
      <c r="A1258" s="14" t="s">
        <v>876</v>
      </c>
      <c r="B1258" s="14" t="s">
        <v>246</v>
      </c>
      <c r="C1258" s="14" t="s">
        <v>877</v>
      </c>
      <c r="E1258" s="74">
        <v>58</v>
      </c>
      <c r="F1258" s="74">
        <v>7080</v>
      </c>
      <c r="G1258" s="74">
        <f t="shared" si="152"/>
        <v>696</v>
      </c>
      <c r="H1258" s="80">
        <f t="shared" si="153"/>
        <v>9.8305084745762716E-2</v>
      </c>
      <c r="I1258" s="74">
        <f>INDEX('AWR Data'!A$1:E$8825,MATCH(A1258,'AWR Data'!A$1:A$8825,0),5)</f>
        <v>0</v>
      </c>
      <c r="J1258" s="74">
        <f t="shared" si="154"/>
        <v>0</v>
      </c>
      <c r="K1258" s="105">
        <f t="shared" si="155"/>
        <v>0</v>
      </c>
      <c r="L1258" s="75">
        <v>0</v>
      </c>
      <c r="M1258" s="75">
        <v>0</v>
      </c>
      <c r="N1258" s="75">
        <v>0</v>
      </c>
      <c r="O1258" s="105">
        <v>0</v>
      </c>
      <c r="P1258" s="98">
        <f t="shared" si="156"/>
        <v>696</v>
      </c>
      <c r="Q1258" s="98">
        <f t="shared" si="157"/>
        <v>0</v>
      </c>
      <c r="R1258" s="98">
        <f t="shared" si="158"/>
        <v>0</v>
      </c>
      <c r="S1258" s="105">
        <f t="shared" si="159"/>
        <v>0</v>
      </c>
      <c r="T1258" s="8" t="str">
        <f>IF(I1258=0,"",(INDEX('AWR Data'!A$1:E$8823,MATCH(A1258,'AWR Data'!A$1:A$8823,0),4)))</f>
        <v/>
      </c>
    </row>
    <row r="1259" spans="1:20" ht="20" customHeight="1">
      <c r="A1259" s="14" t="s">
        <v>878</v>
      </c>
      <c r="B1259" s="14" t="s">
        <v>246</v>
      </c>
      <c r="C1259" s="14" t="s">
        <v>879</v>
      </c>
      <c r="E1259" s="74">
        <v>390</v>
      </c>
      <c r="F1259" s="74">
        <v>7420</v>
      </c>
      <c r="G1259" s="74">
        <f t="shared" si="152"/>
        <v>4680</v>
      </c>
      <c r="H1259" s="80">
        <f t="shared" si="153"/>
        <v>0.6307277628032345</v>
      </c>
      <c r="I1259" s="74">
        <f>INDEX('AWR Data'!A$1:E$8825,MATCH(A1259,'AWR Data'!A$1:A$8825,0),5)</f>
        <v>0</v>
      </c>
      <c r="J1259" s="74">
        <f t="shared" si="154"/>
        <v>0</v>
      </c>
      <c r="K1259" s="105">
        <f t="shared" si="155"/>
        <v>0</v>
      </c>
      <c r="L1259" s="75">
        <v>0</v>
      </c>
      <c r="M1259" s="75">
        <v>0</v>
      </c>
      <c r="N1259" s="75">
        <v>0</v>
      </c>
      <c r="O1259" s="105">
        <v>0</v>
      </c>
      <c r="P1259" s="98">
        <f t="shared" si="156"/>
        <v>4680</v>
      </c>
      <c r="Q1259" s="98">
        <f t="shared" si="157"/>
        <v>0</v>
      </c>
      <c r="R1259" s="98">
        <f t="shared" si="158"/>
        <v>0</v>
      </c>
      <c r="S1259" s="105">
        <f t="shared" si="159"/>
        <v>0</v>
      </c>
      <c r="T1259" s="8" t="str">
        <f>IF(I1259=0,"",(INDEX('AWR Data'!A$1:E$8823,MATCH(A1259,'AWR Data'!A$1:A$8823,0),4)))</f>
        <v/>
      </c>
    </row>
    <row r="1260" spans="1:20" ht="20" customHeight="1">
      <c r="A1260" s="14" t="s">
        <v>880</v>
      </c>
      <c r="B1260" s="14" t="s">
        <v>246</v>
      </c>
      <c r="C1260" s="14" t="s">
        <v>881</v>
      </c>
      <c r="E1260" s="74">
        <v>28</v>
      </c>
      <c r="F1260" s="74">
        <v>155</v>
      </c>
      <c r="G1260" s="74">
        <f t="shared" si="152"/>
        <v>336</v>
      </c>
      <c r="H1260" s="80">
        <f t="shared" si="153"/>
        <v>2.1677419354838712</v>
      </c>
      <c r="I1260" s="74">
        <f>INDEX('AWR Data'!A$1:E$8825,MATCH(A1260,'AWR Data'!A$1:A$8825,0),5)</f>
        <v>0</v>
      </c>
      <c r="J1260" s="74">
        <f t="shared" si="154"/>
        <v>0</v>
      </c>
      <c r="K1260" s="105">
        <f t="shared" si="155"/>
        <v>0</v>
      </c>
      <c r="L1260" s="75">
        <v>0</v>
      </c>
      <c r="M1260" s="75">
        <v>0</v>
      </c>
      <c r="N1260" s="75">
        <v>0</v>
      </c>
      <c r="O1260" s="105">
        <v>0</v>
      </c>
      <c r="P1260" s="98">
        <f t="shared" si="156"/>
        <v>336</v>
      </c>
      <c r="Q1260" s="98">
        <f t="shared" si="157"/>
        <v>0</v>
      </c>
      <c r="R1260" s="98">
        <f t="shared" si="158"/>
        <v>0</v>
      </c>
      <c r="S1260" s="105">
        <f t="shared" si="159"/>
        <v>0</v>
      </c>
      <c r="T1260" s="8" t="str">
        <f>IF(I1260=0,"",(INDEX('AWR Data'!A$1:E$8823,MATCH(A1260,'AWR Data'!A$1:A$8823,0),4)))</f>
        <v/>
      </c>
    </row>
    <row r="1261" spans="1:20" ht="20" customHeight="1">
      <c r="A1261" s="14" t="s">
        <v>882</v>
      </c>
      <c r="B1261" s="14" t="s">
        <v>246</v>
      </c>
      <c r="C1261" s="14" t="s">
        <v>883</v>
      </c>
      <c r="E1261" s="74">
        <v>210</v>
      </c>
      <c r="F1261" s="74">
        <v>16700</v>
      </c>
      <c r="G1261" s="74">
        <f t="shared" si="152"/>
        <v>2520</v>
      </c>
      <c r="H1261" s="80">
        <f t="shared" si="153"/>
        <v>0.15089820359281436</v>
      </c>
      <c r="I1261" s="74">
        <f>INDEX('AWR Data'!A$1:E$8825,MATCH(A1261,'AWR Data'!A$1:A$8825,0),5)</f>
        <v>0</v>
      </c>
      <c r="J1261" s="74">
        <f t="shared" si="154"/>
        <v>0</v>
      </c>
      <c r="K1261" s="105">
        <f t="shared" si="155"/>
        <v>0</v>
      </c>
      <c r="L1261" s="75">
        <v>0</v>
      </c>
      <c r="M1261" s="75">
        <v>0</v>
      </c>
      <c r="N1261" s="75">
        <v>0</v>
      </c>
      <c r="O1261" s="105">
        <v>0</v>
      </c>
      <c r="P1261" s="98">
        <f t="shared" si="156"/>
        <v>2520</v>
      </c>
      <c r="Q1261" s="98">
        <f t="shared" si="157"/>
        <v>0</v>
      </c>
      <c r="R1261" s="98">
        <f t="shared" si="158"/>
        <v>0</v>
      </c>
      <c r="S1261" s="105">
        <f t="shared" si="159"/>
        <v>0</v>
      </c>
      <c r="T1261" s="8" t="str">
        <f>IF(I1261=0,"",(INDEX('AWR Data'!A$1:E$8823,MATCH(A1261,'AWR Data'!A$1:A$8823,0),4)))</f>
        <v/>
      </c>
    </row>
    <row r="1262" spans="1:20" ht="20" customHeight="1">
      <c r="A1262" s="14" t="s">
        <v>884</v>
      </c>
      <c r="B1262" s="14" t="s">
        <v>17334</v>
      </c>
      <c r="C1262" s="14" t="s">
        <v>885</v>
      </c>
      <c r="E1262" s="74">
        <v>36</v>
      </c>
      <c r="F1262" s="74">
        <v>1910</v>
      </c>
      <c r="G1262" s="74">
        <f t="shared" si="152"/>
        <v>432</v>
      </c>
      <c r="H1262" s="80">
        <f t="shared" si="153"/>
        <v>0.2261780104712042</v>
      </c>
      <c r="I1262" s="74">
        <f>INDEX('AWR Data'!A$1:E$8825,MATCH(A1262,'AWR Data'!A$1:A$8825,0),5)</f>
        <v>0</v>
      </c>
      <c r="J1262" s="74">
        <f t="shared" si="154"/>
        <v>0</v>
      </c>
      <c r="K1262" s="105">
        <f t="shared" si="155"/>
        <v>0</v>
      </c>
      <c r="L1262" s="75">
        <v>0</v>
      </c>
      <c r="M1262" s="75">
        <v>0</v>
      </c>
      <c r="N1262" s="75">
        <v>0</v>
      </c>
      <c r="O1262" s="105">
        <v>0</v>
      </c>
      <c r="P1262" s="98">
        <f t="shared" si="156"/>
        <v>432</v>
      </c>
      <c r="Q1262" s="98">
        <f t="shared" si="157"/>
        <v>0</v>
      </c>
      <c r="R1262" s="98">
        <f t="shared" si="158"/>
        <v>0</v>
      </c>
      <c r="S1262" s="105">
        <f t="shared" si="159"/>
        <v>0</v>
      </c>
      <c r="T1262" s="8" t="str">
        <f>IF(I1262=0,"",(INDEX('AWR Data'!A$1:E$8823,MATCH(A1262,'AWR Data'!A$1:A$8823,0),4)))</f>
        <v/>
      </c>
    </row>
    <row r="1263" spans="1:20" ht="20" customHeight="1">
      <c r="A1263" s="14" t="s">
        <v>892</v>
      </c>
      <c r="B1263" s="14" t="s">
        <v>246</v>
      </c>
      <c r="C1263" s="14" t="s">
        <v>893</v>
      </c>
      <c r="E1263" s="74">
        <v>880</v>
      </c>
      <c r="F1263" s="74">
        <v>129000</v>
      </c>
      <c r="G1263" s="74">
        <f t="shared" si="152"/>
        <v>10560</v>
      </c>
      <c r="H1263" s="80">
        <f t="shared" si="153"/>
        <v>8.1860465116279063E-2</v>
      </c>
      <c r="I1263" s="74">
        <f>INDEX('AWR Data'!A$1:E$8825,MATCH(A1263,'AWR Data'!A$1:A$8825,0),5)</f>
        <v>0</v>
      </c>
      <c r="J1263" s="74">
        <f t="shared" si="154"/>
        <v>0</v>
      </c>
      <c r="K1263" s="105">
        <f t="shared" si="155"/>
        <v>0</v>
      </c>
      <c r="L1263" s="75">
        <v>0</v>
      </c>
      <c r="M1263" s="75">
        <v>0</v>
      </c>
      <c r="N1263" s="75">
        <v>0</v>
      </c>
      <c r="O1263" s="105">
        <v>0</v>
      </c>
      <c r="P1263" s="98">
        <f t="shared" si="156"/>
        <v>10560</v>
      </c>
      <c r="Q1263" s="98">
        <f t="shared" si="157"/>
        <v>0</v>
      </c>
      <c r="R1263" s="98">
        <f t="shared" si="158"/>
        <v>0</v>
      </c>
      <c r="S1263" s="105">
        <f t="shared" si="159"/>
        <v>0</v>
      </c>
      <c r="T1263" s="8" t="str">
        <f>IF(I1263=0,"",(INDEX('AWR Data'!A$1:E$8823,MATCH(A1263,'AWR Data'!A$1:A$8823,0),4)))</f>
        <v/>
      </c>
    </row>
    <row r="1264" spans="1:20" ht="20" customHeight="1">
      <c r="A1264" s="14" t="s">
        <v>894</v>
      </c>
      <c r="B1264" s="14" t="s">
        <v>246</v>
      </c>
      <c r="C1264" s="14" t="s">
        <v>895</v>
      </c>
      <c r="E1264" s="74">
        <v>58</v>
      </c>
      <c r="F1264" s="74">
        <v>3890</v>
      </c>
      <c r="G1264" s="74">
        <f t="shared" si="152"/>
        <v>696</v>
      </c>
      <c r="H1264" s="80">
        <f t="shared" si="153"/>
        <v>0.17892030848329049</v>
      </c>
      <c r="I1264" s="74">
        <f>INDEX('AWR Data'!A$1:E$8825,MATCH(A1264,'AWR Data'!A$1:A$8825,0),5)</f>
        <v>0</v>
      </c>
      <c r="J1264" s="74">
        <f t="shared" si="154"/>
        <v>0</v>
      </c>
      <c r="K1264" s="105">
        <f t="shared" si="155"/>
        <v>0</v>
      </c>
      <c r="L1264" s="75">
        <v>0</v>
      </c>
      <c r="M1264" s="75">
        <v>0</v>
      </c>
      <c r="N1264" s="75">
        <v>0</v>
      </c>
      <c r="O1264" s="105">
        <v>0</v>
      </c>
      <c r="P1264" s="98">
        <f t="shared" si="156"/>
        <v>696</v>
      </c>
      <c r="Q1264" s="98">
        <f t="shared" si="157"/>
        <v>0</v>
      </c>
      <c r="R1264" s="98">
        <f t="shared" si="158"/>
        <v>0</v>
      </c>
      <c r="S1264" s="105">
        <f t="shared" si="159"/>
        <v>0</v>
      </c>
      <c r="T1264" s="8" t="str">
        <f>IF(I1264=0,"",(INDEX('AWR Data'!A$1:E$8823,MATCH(A1264,'AWR Data'!A$1:A$8823,0),4)))</f>
        <v/>
      </c>
    </row>
    <row r="1265" spans="1:20" ht="20" customHeight="1">
      <c r="A1265" s="14" t="s">
        <v>688</v>
      </c>
      <c r="B1265" s="14" t="s">
        <v>246</v>
      </c>
      <c r="C1265" s="14" t="s">
        <v>689</v>
      </c>
      <c r="E1265" s="74">
        <v>1300</v>
      </c>
      <c r="F1265" s="74">
        <v>252000</v>
      </c>
      <c r="G1265" s="74">
        <f t="shared" si="152"/>
        <v>15600</v>
      </c>
      <c r="H1265" s="80">
        <f t="shared" si="153"/>
        <v>6.1904761904761907E-2</v>
      </c>
      <c r="I1265" s="74">
        <f>INDEX('AWR Data'!A$1:E$8825,MATCH(A1265,'AWR Data'!A$1:A$8825,0),5)</f>
        <v>0</v>
      </c>
      <c r="J1265" s="74">
        <f t="shared" si="154"/>
        <v>0</v>
      </c>
      <c r="K1265" s="105">
        <f t="shared" si="155"/>
        <v>0</v>
      </c>
      <c r="L1265" s="75">
        <v>0</v>
      </c>
      <c r="M1265" s="75">
        <v>0</v>
      </c>
      <c r="N1265" s="75">
        <v>0</v>
      </c>
      <c r="O1265" s="105">
        <v>0</v>
      </c>
      <c r="P1265" s="98">
        <f t="shared" si="156"/>
        <v>15600</v>
      </c>
      <c r="Q1265" s="98">
        <f t="shared" si="157"/>
        <v>0</v>
      </c>
      <c r="R1265" s="98">
        <f t="shared" si="158"/>
        <v>0</v>
      </c>
      <c r="S1265" s="105">
        <f t="shared" si="159"/>
        <v>0</v>
      </c>
      <c r="T1265" s="8" t="str">
        <f>IF(I1265=0,"",(INDEX('AWR Data'!A$1:E$8823,MATCH(A1265,'AWR Data'!A$1:A$8823,0),4)))</f>
        <v/>
      </c>
    </row>
    <row r="1266" spans="1:20" ht="20" customHeight="1">
      <c r="A1266" s="14" t="s">
        <v>690</v>
      </c>
      <c r="B1266" s="14" t="s">
        <v>246</v>
      </c>
      <c r="C1266" s="14" t="s">
        <v>485</v>
      </c>
      <c r="E1266" s="74">
        <v>36</v>
      </c>
      <c r="F1266" s="74">
        <v>3850</v>
      </c>
      <c r="G1266" s="74">
        <f t="shared" si="152"/>
        <v>432</v>
      </c>
      <c r="H1266" s="80">
        <f t="shared" si="153"/>
        <v>0.11220779220779221</v>
      </c>
      <c r="I1266" s="74">
        <f>INDEX('AWR Data'!A$1:E$8825,MATCH(A1266,'AWR Data'!A$1:A$8825,0),5)</f>
        <v>0</v>
      </c>
      <c r="J1266" s="74">
        <f t="shared" si="154"/>
        <v>0</v>
      </c>
      <c r="K1266" s="105">
        <f t="shared" si="155"/>
        <v>0</v>
      </c>
      <c r="L1266" s="75">
        <v>0</v>
      </c>
      <c r="M1266" s="75">
        <v>0</v>
      </c>
      <c r="N1266" s="75">
        <v>0</v>
      </c>
      <c r="O1266" s="105">
        <v>0</v>
      </c>
      <c r="P1266" s="98">
        <f t="shared" si="156"/>
        <v>432</v>
      </c>
      <c r="Q1266" s="98">
        <f t="shared" si="157"/>
        <v>0</v>
      </c>
      <c r="R1266" s="98">
        <f t="shared" si="158"/>
        <v>0</v>
      </c>
      <c r="S1266" s="105">
        <f t="shared" si="159"/>
        <v>0</v>
      </c>
      <c r="T1266" s="8" t="str">
        <f>IF(I1266=0,"",(INDEX('AWR Data'!A$1:E$8823,MATCH(A1266,'AWR Data'!A$1:A$8823,0),4)))</f>
        <v/>
      </c>
    </row>
    <row r="1267" spans="1:20" ht="20" customHeight="1">
      <c r="A1267" s="14" t="s">
        <v>486</v>
      </c>
      <c r="B1267" s="14" t="s">
        <v>246</v>
      </c>
      <c r="C1267" s="14" t="s">
        <v>487</v>
      </c>
      <c r="E1267" s="74">
        <v>91</v>
      </c>
      <c r="F1267" s="74">
        <v>5210</v>
      </c>
      <c r="G1267" s="74">
        <f t="shared" si="152"/>
        <v>1092</v>
      </c>
      <c r="H1267" s="80">
        <f t="shared" si="153"/>
        <v>0.20959692898272553</v>
      </c>
      <c r="I1267" s="74">
        <f>INDEX('AWR Data'!A$1:E$8825,MATCH(A1267,'AWR Data'!A$1:A$8825,0),5)</f>
        <v>0</v>
      </c>
      <c r="J1267" s="74">
        <f t="shared" si="154"/>
        <v>0</v>
      </c>
      <c r="K1267" s="105">
        <f t="shared" si="155"/>
        <v>0</v>
      </c>
      <c r="L1267" s="75">
        <v>0</v>
      </c>
      <c r="M1267" s="75">
        <v>0</v>
      </c>
      <c r="N1267" s="75">
        <v>0</v>
      </c>
      <c r="O1267" s="105">
        <v>0</v>
      </c>
      <c r="P1267" s="98">
        <f t="shared" si="156"/>
        <v>1092</v>
      </c>
      <c r="Q1267" s="98">
        <f t="shared" si="157"/>
        <v>0</v>
      </c>
      <c r="R1267" s="98">
        <f t="shared" si="158"/>
        <v>0</v>
      </c>
      <c r="S1267" s="105">
        <f t="shared" si="159"/>
        <v>0</v>
      </c>
      <c r="T1267" s="8" t="str">
        <f>IF(I1267=0,"",(INDEX('AWR Data'!A$1:E$8823,MATCH(A1267,'AWR Data'!A$1:A$8823,0),4)))</f>
        <v/>
      </c>
    </row>
    <row r="1268" spans="1:20" ht="20" customHeight="1">
      <c r="A1268" s="14" t="s">
        <v>488</v>
      </c>
      <c r="B1268" s="14" t="s">
        <v>246</v>
      </c>
      <c r="C1268" s="14" t="s">
        <v>489</v>
      </c>
      <c r="E1268" s="74">
        <v>110</v>
      </c>
      <c r="F1268" s="74">
        <v>17100</v>
      </c>
      <c r="G1268" s="74">
        <f t="shared" si="152"/>
        <v>1320</v>
      </c>
      <c r="H1268" s="80">
        <f t="shared" si="153"/>
        <v>7.7192982456140355E-2</v>
      </c>
      <c r="I1268" s="74">
        <f>INDEX('AWR Data'!A$1:E$8825,MATCH(A1268,'AWR Data'!A$1:A$8825,0),5)</f>
        <v>0</v>
      </c>
      <c r="J1268" s="74">
        <f t="shared" si="154"/>
        <v>0</v>
      </c>
      <c r="K1268" s="105">
        <f t="shared" si="155"/>
        <v>0</v>
      </c>
      <c r="L1268" s="75">
        <v>0</v>
      </c>
      <c r="M1268" s="75">
        <v>0</v>
      </c>
      <c r="N1268" s="75">
        <v>0</v>
      </c>
      <c r="O1268" s="105">
        <v>0</v>
      </c>
      <c r="P1268" s="98">
        <f t="shared" si="156"/>
        <v>1320</v>
      </c>
      <c r="Q1268" s="98">
        <f t="shared" si="157"/>
        <v>0</v>
      </c>
      <c r="R1268" s="98">
        <f t="shared" si="158"/>
        <v>0</v>
      </c>
      <c r="S1268" s="105">
        <f t="shared" si="159"/>
        <v>0</v>
      </c>
      <c r="T1268" s="8" t="str">
        <f>IF(I1268=0,"",(INDEX('AWR Data'!A$1:E$8823,MATCH(A1268,'AWR Data'!A$1:A$8823,0),4)))</f>
        <v/>
      </c>
    </row>
    <row r="1269" spans="1:20" ht="20" customHeight="1">
      <c r="A1269" s="14" t="s">
        <v>490</v>
      </c>
      <c r="B1269" s="14" t="s">
        <v>246</v>
      </c>
      <c r="C1269" s="14" t="s">
        <v>491</v>
      </c>
      <c r="E1269" s="74">
        <v>720</v>
      </c>
      <c r="F1269" s="74">
        <v>57600</v>
      </c>
      <c r="G1269" s="74">
        <f t="shared" si="152"/>
        <v>8640</v>
      </c>
      <c r="H1269" s="80">
        <f t="shared" si="153"/>
        <v>0.15</v>
      </c>
      <c r="I1269" s="74">
        <f>INDEX('AWR Data'!A$1:E$8825,MATCH(A1269,'AWR Data'!A$1:A$8825,0),5)</f>
        <v>0</v>
      </c>
      <c r="J1269" s="74">
        <f t="shared" si="154"/>
        <v>0</v>
      </c>
      <c r="K1269" s="105">
        <f t="shared" si="155"/>
        <v>0</v>
      </c>
      <c r="L1269" s="75">
        <v>0</v>
      </c>
      <c r="M1269" s="75">
        <v>0</v>
      </c>
      <c r="N1269" s="75">
        <v>0</v>
      </c>
      <c r="O1269" s="105">
        <v>0</v>
      </c>
      <c r="P1269" s="98">
        <f t="shared" si="156"/>
        <v>8640</v>
      </c>
      <c r="Q1269" s="98">
        <f t="shared" si="157"/>
        <v>0</v>
      </c>
      <c r="R1269" s="98">
        <f t="shared" si="158"/>
        <v>0</v>
      </c>
      <c r="S1269" s="105">
        <f t="shared" si="159"/>
        <v>0</v>
      </c>
      <c r="T1269" s="8" t="str">
        <f>IF(I1269=0,"",(INDEX('AWR Data'!A$1:E$8823,MATCH(A1269,'AWR Data'!A$1:A$8823,0),4)))</f>
        <v/>
      </c>
    </row>
    <row r="1270" spans="1:20" ht="20" customHeight="1">
      <c r="A1270" s="14" t="s">
        <v>492</v>
      </c>
      <c r="B1270" s="14" t="s">
        <v>246</v>
      </c>
      <c r="C1270" s="14" t="s">
        <v>493</v>
      </c>
      <c r="E1270" s="74">
        <v>4400</v>
      </c>
      <c r="F1270" s="74">
        <v>837000</v>
      </c>
      <c r="G1270" s="74">
        <f t="shared" si="152"/>
        <v>52800</v>
      </c>
      <c r="H1270" s="80">
        <f t="shared" si="153"/>
        <v>6.308243727598567E-2</v>
      </c>
      <c r="I1270" s="74">
        <f>INDEX('AWR Data'!A$1:E$8825,MATCH(A1270,'AWR Data'!A$1:A$8825,0),5)</f>
        <v>0</v>
      </c>
      <c r="J1270" s="74">
        <f t="shared" si="154"/>
        <v>0</v>
      </c>
      <c r="K1270" s="105">
        <f t="shared" si="155"/>
        <v>0</v>
      </c>
      <c r="L1270" s="75">
        <v>0</v>
      </c>
      <c r="M1270" s="75">
        <v>0</v>
      </c>
      <c r="N1270" s="75">
        <v>0</v>
      </c>
      <c r="O1270" s="105">
        <v>0</v>
      </c>
      <c r="P1270" s="98">
        <f t="shared" si="156"/>
        <v>52800</v>
      </c>
      <c r="Q1270" s="98">
        <f t="shared" si="157"/>
        <v>0</v>
      </c>
      <c r="R1270" s="98">
        <f t="shared" si="158"/>
        <v>0</v>
      </c>
      <c r="S1270" s="105">
        <f t="shared" si="159"/>
        <v>0</v>
      </c>
      <c r="T1270" s="8" t="str">
        <f>IF(I1270=0,"",(INDEX('AWR Data'!A$1:E$8823,MATCH(A1270,'AWR Data'!A$1:A$8823,0),4)))</f>
        <v/>
      </c>
    </row>
    <row r="1271" spans="1:20" ht="20" customHeight="1">
      <c r="A1271" s="14" t="s">
        <v>494</v>
      </c>
      <c r="B1271" s="14" t="s">
        <v>246</v>
      </c>
      <c r="C1271" s="14" t="s">
        <v>495</v>
      </c>
      <c r="E1271" s="74">
        <v>73</v>
      </c>
      <c r="F1271" s="74">
        <v>436000</v>
      </c>
      <c r="G1271" s="74">
        <f t="shared" si="152"/>
        <v>876</v>
      </c>
      <c r="H1271" s="80">
        <f t="shared" si="153"/>
        <v>2.0091743119266055E-3</v>
      </c>
      <c r="I1271" s="74">
        <f>INDEX('AWR Data'!A$1:E$8825,MATCH(A1271,'AWR Data'!A$1:A$8825,0),5)</f>
        <v>0</v>
      </c>
      <c r="J1271" s="74">
        <f t="shared" si="154"/>
        <v>0</v>
      </c>
      <c r="K1271" s="105">
        <f t="shared" si="155"/>
        <v>0</v>
      </c>
      <c r="L1271" s="75">
        <v>0</v>
      </c>
      <c r="M1271" s="75">
        <v>0</v>
      </c>
      <c r="N1271" s="75">
        <v>0</v>
      </c>
      <c r="O1271" s="105">
        <v>0</v>
      </c>
      <c r="P1271" s="98">
        <f t="shared" si="156"/>
        <v>876</v>
      </c>
      <c r="Q1271" s="98">
        <f t="shared" si="157"/>
        <v>0</v>
      </c>
      <c r="R1271" s="98">
        <f t="shared" si="158"/>
        <v>0</v>
      </c>
      <c r="S1271" s="105">
        <f t="shared" si="159"/>
        <v>0</v>
      </c>
      <c r="T1271" s="8" t="str">
        <f>IF(I1271=0,"",(INDEX('AWR Data'!A$1:E$8823,MATCH(A1271,'AWR Data'!A$1:A$8823,0),4)))</f>
        <v/>
      </c>
    </row>
    <row r="1272" spans="1:20" ht="20" customHeight="1">
      <c r="A1272" s="14" t="s">
        <v>496</v>
      </c>
      <c r="B1272" s="14" t="s">
        <v>246</v>
      </c>
      <c r="C1272" s="14" t="s">
        <v>702</v>
      </c>
      <c r="E1272" s="74">
        <v>28</v>
      </c>
      <c r="F1272" s="74">
        <v>3490</v>
      </c>
      <c r="G1272" s="74">
        <f t="shared" si="152"/>
        <v>336</v>
      </c>
      <c r="H1272" s="80">
        <f t="shared" si="153"/>
        <v>9.6275071633237827E-2</v>
      </c>
      <c r="I1272" s="74">
        <f>INDEX('AWR Data'!A$1:E$8825,MATCH(A1272,'AWR Data'!A$1:A$8825,0),5)</f>
        <v>0</v>
      </c>
      <c r="J1272" s="74">
        <f t="shared" si="154"/>
        <v>0</v>
      </c>
      <c r="K1272" s="105">
        <f t="shared" si="155"/>
        <v>0</v>
      </c>
      <c r="L1272" s="75">
        <v>0</v>
      </c>
      <c r="M1272" s="75">
        <v>0</v>
      </c>
      <c r="N1272" s="75">
        <v>0</v>
      </c>
      <c r="O1272" s="105">
        <v>0</v>
      </c>
      <c r="P1272" s="98">
        <f t="shared" si="156"/>
        <v>336</v>
      </c>
      <c r="Q1272" s="98">
        <f t="shared" si="157"/>
        <v>0</v>
      </c>
      <c r="R1272" s="98">
        <f t="shared" si="158"/>
        <v>0</v>
      </c>
      <c r="S1272" s="105">
        <f t="shared" si="159"/>
        <v>0</v>
      </c>
      <c r="T1272" s="8" t="str">
        <f>IF(I1272=0,"",(INDEX('AWR Data'!A$1:E$8823,MATCH(A1272,'AWR Data'!A$1:A$8823,0),4)))</f>
        <v/>
      </c>
    </row>
    <row r="1273" spans="1:20" ht="20" customHeight="1">
      <c r="A1273" s="14" t="s">
        <v>703</v>
      </c>
      <c r="B1273" s="14" t="s">
        <v>246</v>
      </c>
      <c r="C1273" s="14" t="s">
        <v>704</v>
      </c>
      <c r="E1273" s="74">
        <v>1900</v>
      </c>
      <c r="F1273" s="74">
        <v>286000</v>
      </c>
      <c r="G1273" s="74">
        <f t="shared" si="152"/>
        <v>22800</v>
      </c>
      <c r="H1273" s="80">
        <f t="shared" si="153"/>
        <v>7.9720279720279716E-2</v>
      </c>
      <c r="I1273" s="74">
        <f>INDEX('AWR Data'!A$1:E$8825,MATCH(A1273,'AWR Data'!A$1:A$8825,0),5)</f>
        <v>0</v>
      </c>
      <c r="J1273" s="74">
        <f t="shared" si="154"/>
        <v>0</v>
      </c>
      <c r="K1273" s="105">
        <f t="shared" si="155"/>
        <v>0</v>
      </c>
      <c r="L1273" s="75">
        <v>0</v>
      </c>
      <c r="M1273" s="75">
        <v>0</v>
      </c>
      <c r="N1273" s="75">
        <v>0</v>
      </c>
      <c r="O1273" s="105">
        <v>0</v>
      </c>
      <c r="P1273" s="98">
        <f t="shared" si="156"/>
        <v>22800</v>
      </c>
      <c r="Q1273" s="98">
        <f t="shared" si="157"/>
        <v>0</v>
      </c>
      <c r="R1273" s="98">
        <f t="shared" si="158"/>
        <v>0</v>
      </c>
      <c r="S1273" s="105">
        <f t="shared" si="159"/>
        <v>0</v>
      </c>
      <c r="T1273" s="8" t="str">
        <f>IF(I1273=0,"",(INDEX('AWR Data'!A$1:E$8823,MATCH(A1273,'AWR Data'!A$1:A$8823,0),4)))</f>
        <v/>
      </c>
    </row>
    <row r="1274" spans="1:20" ht="20" customHeight="1">
      <c r="A1274" s="14" t="s">
        <v>705</v>
      </c>
      <c r="B1274" s="14" t="s">
        <v>246</v>
      </c>
      <c r="C1274" s="14" t="s">
        <v>706</v>
      </c>
      <c r="E1274" s="74">
        <v>28</v>
      </c>
      <c r="F1274" s="74">
        <v>27600</v>
      </c>
      <c r="G1274" s="74">
        <f t="shared" si="152"/>
        <v>336</v>
      </c>
      <c r="H1274" s="80">
        <f t="shared" si="153"/>
        <v>1.2173913043478261E-2</v>
      </c>
      <c r="I1274" s="74">
        <f>INDEX('AWR Data'!A$1:E$8825,MATCH(A1274,'AWR Data'!A$1:A$8825,0),5)</f>
        <v>0</v>
      </c>
      <c r="J1274" s="74">
        <f t="shared" si="154"/>
        <v>0</v>
      </c>
      <c r="K1274" s="105">
        <f t="shared" si="155"/>
        <v>0</v>
      </c>
      <c r="L1274" s="75">
        <v>0</v>
      </c>
      <c r="M1274" s="75">
        <v>0</v>
      </c>
      <c r="N1274" s="75">
        <v>0</v>
      </c>
      <c r="O1274" s="105">
        <v>0</v>
      </c>
      <c r="P1274" s="98">
        <f t="shared" si="156"/>
        <v>336</v>
      </c>
      <c r="Q1274" s="98">
        <f t="shared" si="157"/>
        <v>0</v>
      </c>
      <c r="R1274" s="98">
        <f t="shared" si="158"/>
        <v>0</v>
      </c>
      <c r="S1274" s="105">
        <f t="shared" si="159"/>
        <v>0</v>
      </c>
      <c r="T1274" s="8" t="str">
        <f>IF(I1274=0,"",(INDEX('AWR Data'!A$1:E$8823,MATCH(A1274,'AWR Data'!A$1:A$8823,0),4)))</f>
        <v/>
      </c>
    </row>
    <row r="1275" spans="1:20" ht="20" customHeight="1">
      <c r="A1275" s="14" t="s">
        <v>707</v>
      </c>
      <c r="B1275" s="14" t="s">
        <v>246</v>
      </c>
      <c r="C1275" s="14" t="s">
        <v>708</v>
      </c>
      <c r="E1275" s="74">
        <v>590</v>
      </c>
      <c r="F1275" s="74">
        <v>21600</v>
      </c>
      <c r="G1275" s="74">
        <f t="shared" si="152"/>
        <v>7080</v>
      </c>
      <c r="H1275" s="80">
        <f t="shared" si="153"/>
        <v>0.32777777777777778</v>
      </c>
      <c r="I1275" s="74">
        <f>INDEX('AWR Data'!A$1:E$8825,MATCH(A1275,'AWR Data'!A$1:A$8825,0),5)</f>
        <v>0</v>
      </c>
      <c r="J1275" s="74">
        <f t="shared" si="154"/>
        <v>0</v>
      </c>
      <c r="K1275" s="105">
        <f t="shared" si="155"/>
        <v>0</v>
      </c>
      <c r="L1275" s="75">
        <v>0</v>
      </c>
      <c r="M1275" s="75">
        <v>0</v>
      </c>
      <c r="N1275" s="75">
        <v>0</v>
      </c>
      <c r="O1275" s="105">
        <v>0</v>
      </c>
      <c r="P1275" s="98">
        <f t="shared" si="156"/>
        <v>7080</v>
      </c>
      <c r="Q1275" s="98">
        <f t="shared" si="157"/>
        <v>0</v>
      </c>
      <c r="R1275" s="98">
        <f t="shared" si="158"/>
        <v>0</v>
      </c>
      <c r="S1275" s="105">
        <f t="shared" si="159"/>
        <v>0</v>
      </c>
      <c r="T1275" s="8" t="str">
        <f>IF(I1275=0,"",(INDEX('AWR Data'!A$1:E$8823,MATCH(A1275,'AWR Data'!A$1:A$8823,0),4)))</f>
        <v/>
      </c>
    </row>
    <row r="1276" spans="1:20" ht="20" customHeight="1">
      <c r="A1276" s="14" t="s">
        <v>709</v>
      </c>
      <c r="B1276" s="14" t="s">
        <v>246</v>
      </c>
      <c r="C1276" s="14" t="s">
        <v>710</v>
      </c>
      <c r="E1276" s="74">
        <v>36</v>
      </c>
      <c r="F1276" s="74">
        <v>2230</v>
      </c>
      <c r="G1276" s="74">
        <f t="shared" si="152"/>
        <v>432</v>
      </c>
      <c r="H1276" s="80">
        <f t="shared" si="153"/>
        <v>0.19372197309417041</v>
      </c>
      <c r="I1276" s="74">
        <f>INDEX('AWR Data'!A$1:E$8825,MATCH(A1276,'AWR Data'!A$1:A$8825,0),5)</f>
        <v>0</v>
      </c>
      <c r="J1276" s="74">
        <f t="shared" si="154"/>
        <v>0</v>
      </c>
      <c r="K1276" s="105">
        <f t="shared" si="155"/>
        <v>0</v>
      </c>
      <c r="L1276" s="75">
        <v>0</v>
      </c>
      <c r="M1276" s="75">
        <v>0</v>
      </c>
      <c r="N1276" s="75">
        <v>0</v>
      </c>
      <c r="O1276" s="105">
        <v>0</v>
      </c>
      <c r="P1276" s="98">
        <f t="shared" si="156"/>
        <v>432</v>
      </c>
      <c r="Q1276" s="98">
        <f t="shared" si="157"/>
        <v>0</v>
      </c>
      <c r="R1276" s="98">
        <f t="shared" si="158"/>
        <v>0</v>
      </c>
      <c r="S1276" s="105">
        <f t="shared" si="159"/>
        <v>0</v>
      </c>
      <c r="T1276" s="8" t="str">
        <f>IF(I1276=0,"",(INDEX('AWR Data'!A$1:E$8823,MATCH(A1276,'AWR Data'!A$1:A$8823,0),4)))</f>
        <v/>
      </c>
    </row>
    <row r="1277" spans="1:20" ht="20" customHeight="1">
      <c r="A1277" s="14" t="s">
        <v>711</v>
      </c>
      <c r="B1277" s="14" t="s">
        <v>246</v>
      </c>
      <c r="C1277" s="14" t="s">
        <v>712</v>
      </c>
      <c r="E1277" s="74">
        <v>210</v>
      </c>
      <c r="F1277" s="74">
        <v>46000</v>
      </c>
      <c r="G1277" s="74">
        <f t="shared" si="152"/>
        <v>2520</v>
      </c>
      <c r="H1277" s="80">
        <f t="shared" si="153"/>
        <v>5.4782608695652171E-2</v>
      </c>
      <c r="I1277" s="74">
        <f>INDEX('AWR Data'!A$1:E$8825,MATCH(A1277,'AWR Data'!A$1:A$8825,0),5)</f>
        <v>0</v>
      </c>
      <c r="J1277" s="74">
        <f t="shared" si="154"/>
        <v>0</v>
      </c>
      <c r="K1277" s="105">
        <f t="shared" si="155"/>
        <v>0</v>
      </c>
      <c r="L1277" s="75">
        <v>0</v>
      </c>
      <c r="M1277" s="75">
        <v>0</v>
      </c>
      <c r="N1277" s="75">
        <v>0</v>
      </c>
      <c r="O1277" s="105">
        <v>0</v>
      </c>
      <c r="P1277" s="98">
        <f t="shared" si="156"/>
        <v>2520</v>
      </c>
      <c r="Q1277" s="98">
        <f t="shared" si="157"/>
        <v>0</v>
      </c>
      <c r="R1277" s="98">
        <f t="shared" si="158"/>
        <v>0</v>
      </c>
      <c r="S1277" s="105">
        <f t="shared" si="159"/>
        <v>0</v>
      </c>
      <c r="T1277" s="8" t="str">
        <f>IF(I1277=0,"",(INDEX('AWR Data'!A$1:E$8823,MATCH(A1277,'AWR Data'!A$1:A$8823,0),4)))</f>
        <v/>
      </c>
    </row>
    <row r="1278" spans="1:20" ht="20" customHeight="1">
      <c r="A1278" s="14" t="s">
        <v>713</v>
      </c>
      <c r="B1278" s="14" t="s">
        <v>246</v>
      </c>
      <c r="C1278" s="14" t="s">
        <v>714</v>
      </c>
      <c r="E1278" s="74">
        <v>390</v>
      </c>
      <c r="F1278" s="74">
        <v>73100</v>
      </c>
      <c r="G1278" s="74">
        <f t="shared" si="152"/>
        <v>4680</v>
      </c>
      <c r="H1278" s="80">
        <f t="shared" si="153"/>
        <v>6.40218878248974E-2</v>
      </c>
      <c r="I1278" s="74">
        <f>INDEX('AWR Data'!A$1:E$8825,MATCH(A1278,'AWR Data'!A$1:A$8825,0),5)</f>
        <v>0</v>
      </c>
      <c r="J1278" s="74">
        <f t="shared" si="154"/>
        <v>0</v>
      </c>
      <c r="K1278" s="105">
        <f t="shared" si="155"/>
        <v>0</v>
      </c>
      <c r="L1278" s="75">
        <v>0</v>
      </c>
      <c r="M1278" s="75">
        <v>0</v>
      </c>
      <c r="N1278" s="75">
        <v>0</v>
      </c>
      <c r="O1278" s="105">
        <v>0</v>
      </c>
      <c r="P1278" s="98">
        <f t="shared" si="156"/>
        <v>4680</v>
      </c>
      <c r="Q1278" s="98">
        <f t="shared" si="157"/>
        <v>0</v>
      </c>
      <c r="R1278" s="98">
        <f t="shared" si="158"/>
        <v>0</v>
      </c>
      <c r="S1278" s="105">
        <f t="shared" si="159"/>
        <v>0</v>
      </c>
      <c r="T1278" s="8" t="str">
        <f>IF(I1278=0,"",(INDEX('AWR Data'!A$1:E$8823,MATCH(A1278,'AWR Data'!A$1:A$8823,0),4)))</f>
        <v/>
      </c>
    </row>
    <row r="1279" spans="1:20" ht="20" customHeight="1">
      <c r="A1279" s="14" t="s">
        <v>715</v>
      </c>
      <c r="B1279" s="14" t="s">
        <v>246</v>
      </c>
      <c r="C1279" s="14" t="s">
        <v>716</v>
      </c>
      <c r="E1279" s="74">
        <v>73</v>
      </c>
      <c r="F1279" s="74">
        <v>8760</v>
      </c>
      <c r="G1279" s="74">
        <f t="shared" si="152"/>
        <v>876</v>
      </c>
      <c r="H1279" s="80">
        <f t="shared" si="153"/>
        <v>0.1</v>
      </c>
      <c r="I1279" s="74">
        <f>INDEX('AWR Data'!A$1:E$8825,MATCH(A1279,'AWR Data'!A$1:A$8825,0),5)</f>
        <v>0</v>
      </c>
      <c r="J1279" s="74">
        <f t="shared" si="154"/>
        <v>0</v>
      </c>
      <c r="K1279" s="105">
        <f t="shared" si="155"/>
        <v>0</v>
      </c>
      <c r="L1279" s="75">
        <v>0</v>
      </c>
      <c r="M1279" s="75">
        <v>0</v>
      </c>
      <c r="N1279" s="75">
        <v>0</v>
      </c>
      <c r="O1279" s="105">
        <v>0</v>
      </c>
      <c r="P1279" s="98">
        <f t="shared" si="156"/>
        <v>876</v>
      </c>
      <c r="Q1279" s="98">
        <f t="shared" si="157"/>
        <v>0</v>
      </c>
      <c r="R1279" s="98">
        <f t="shared" si="158"/>
        <v>0</v>
      </c>
      <c r="S1279" s="105">
        <f t="shared" si="159"/>
        <v>0</v>
      </c>
      <c r="T1279" s="8" t="str">
        <f>IF(I1279=0,"",(INDEX('AWR Data'!A$1:E$8823,MATCH(A1279,'AWR Data'!A$1:A$8823,0),4)))</f>
        <v/>
      </c>
    </row>
    <row r="1280" spans="1:20" ht="20" customHeight="1">
      <c r="A1280" s="14" t="s">
        <v>717</v>
      </c>
      <c r="B1280" s="14" t="s">
        <v>246</v>
      </c>
      <c r="C1280" s="14" t="s">
        <v>718</v>
      </c>
      <c r="E1280" s="74">
        <v>140</v>
      </c>
      <c r="F1280" s="74">
        <v>7900</v>
      </c>
      <c r="G1280" s="74">
        <f t="shared" si="152"/>
        <v>1680</v>
      </c>
      <c r="H1280" s="80">
        <f t="shared" si="153"/>
        <v>0.21265822784810126</v>
      </c>
      <c r="I1280" s="74">
        <f>INDEX('AWR Data'!A$1:E$8825,MATCH(A1280,'AWR Data'!A$1:A$8825,0),5)</f>
        <v>0</v>
      </c>
      <c r="J1280" s="74">
        <f t="shared" si="154"/>
        <v>0</v>
      </c>
      <c r="K1280" s="105">
        <f t="shared" si="155"/>
        <v>0</v>
      </c>
      <c r="L1280" s="75">
        <v>0</v>
      </c>
      <c r="M1280" s="75">
        <v>0</v>
      </c>
      <c r="N1280" s="75">
        <v>0</v>
      </c>
      <c r="O1280" s="105">
        <v>0</v>
      </c>
      <c r="P1280" s="98">
        <f t="shared" si="156"/>
        <v>1680</v>
      </c>
      <c r="Q1280" s="98">
        <f t="shared" si="157"/>
        <v>0</v>
      </c>
      <c r="R1280" s="98">
        <f t="shared" si="158"/>
        <v>0</v>
      </c>
      <c r="S1280" s="105">
        <f t="shared" si="159"/>
        <v>0</v>
      </c>
      <c r="T1280" s="8" t="str">
        <f>IF(I1280=0,"",(INDEX('AWR Data'!A$1:E$8823,MATCH(A1280,'AWR Data'!A$1:A$8823,0),4)))</f>
        <v/>
      </c>
    </row>
    <row r="1281" spans="1:20" ht="20" customHeight="1">
      <c r="A1281" s="14" t="s">
        <v>719</v>
      </c>
      <c r="B1281" s="14" t="s">
        <v>246</v>
      </c>
      <c r="C1281" s="14" t="s">
        <v>720</v>
      </c>
      <c r="E1281" s="74">
        <v>73</v>
      </c>
      <c r="F1281" s="74">
        <v>14900</v>
      </c>
      <c r="G1281" s="74">
        <f t="shared" si="152"/>
        <v>876</v>
      </c>
      <c r="H1281" s="80">
        <f t="shared" si="153"/>
        <v>5.8791946308724835E-2</v>
      </c>
      <c r="I1281" s="74">
        <f>INDEX('AWR Data'!A$1:E$8825,MATCH(A1281,'AWR Data'!A$1:A$8825,0),5)</f>
        <v>0</v>
      </c>
      <c r="J1281" s="74">
        <f t="shared" si="154"/>
        <v>0</v>
      </c>
      <c r="K1281" s="105">
        <f t="shared" si="155"/>
        <v>0</v>
      </c>
      <c r="L1281" s="75">
        <v>0</v>
      </c>
      <c r="M1281" s="75">
        <v>0</v>
      </c>
      <c r="N1281" s="75">
        <v>0</v>
      </c>
      <c r="O1281" s="105">
        <v>0</v>
      </c>
      <c r="P1281" s="98">
        <f t="shared" si="156"/>
        <v>876</v>
      </c>
      <c r="Q1281" s="98">
        <f t="shared" si="157"/>
        <v>0</v>
      </c>
      <c r="R1281" s="98">
        <f t="shared" si="158"/>
        <v>0</v>
      </c>
      <c r="S1281" s="105">
        <f t="shared" si="159"/>
        <v>0</v>
      </c>
      <c r="T1281" s="8" t="str">
        <f>IF(I1281=0,"",(INDEX('AWR Data'!A$1:E$8823,MATCH(A1281,'AWR Data'!A$1:A$8823,0),4)))</f>
        <v/>
      </c>
    </row>
    <row r="1282" spans="1:20" ht="20" customHeight="1">
      <c r="A1282" s="14" t="s">
        <v>517</v>
      </c>
      <c r="B1282" s="14" t="s">
        <v>246</v>
      </c>
      <c r="C1282" s="14" t="s">
        <v>518</v>
      </c>
      <c r="E1282" s="74">
        <v>22</v>
      </c>
      <c r="F1282" s="74">
        <v>4780</v>
      </c>
      <c r="G1282" s="74">
        <f t="shared" si="152"/>
        <v>264</v>
      </c>
      <c r="H1282" s="80">
        <f t="shared" si="153"/>
        <v>5.5230125523012555E-2</v>
      </c>
      <c r="I1282" s="74">
        <f>INDEX('AWR Data'!A$1:E$8825,MATCH(A1282,'AWR Data'!A$1:A$8825,0),5)</f>
        <v>0</v>
      </c>
      <c r="J1282" s="74">
        <f t="shared" si="154"/>
        <v>0</v>
      </c>
      <c r="K1282" s="105">
        <f t="shared" si="155"/>
        <v>0</v>
      </c>
      <c r="L1282" s="75">
        <v>0</v>
      </c>
      <c r="M1282" s="75">
        <v>0</v>
      </c>
      <c r="N1282" s="75">
        <v>0</v>
      </c>
      <c r="O1282" s="105">
        <v>0</v>
      </c>
      <c r="P1282" s="98">
        <f t="shared" si="156"/>
        <v>264</v>
      </c>
      <c r="Q1282" s="98">
        <f t="shared" si="157"/>
        <v>0</v>
      </c>
      <c r="R1282" s="98">
        <f t="shared" si="158"/>
        <v>0</v>
      </c>
      <c r="S1282" s="105">
        <f t="shared" si="159"/>
        <v>0</v>
      </c>
      <c r="T1282" s="8" t="str">
        <f>IF(I1282=0,"",(INDEX('AWR Data'!A$1:E$8823,MATCH(A1282,'AWR Data'!A$1:A$8823,0),4)))</f>
        <v/>
      </c>
    </row>
    <row r="1283" spans="1:20" ht="20" customHeight="1">
      <c r="A1283" s="14" t="s">
        <v>519</v>
      </c>
      <c r="B1283" s="14" t="s">
        <v>246</v>
      </c>
      <c r="C1283" s="14" t="s">
        <v>520</v>
      </c>
      <c r="E1283" s="74">
        <v>170</v>
      </c>
      <c r="F1283" s="74">
        <v>27900</v>
      </c>
      <c r="G1283" s="74">
        <f t="shared" si="152"/>
        <v>2040</v>
      </c>
      <c r="H1283" s="80">
        <f t="shared" si="153"/>
        <v>7.3118279569892475E-2</v>
      </c>
      <c r="I1283" s="74">
        <f>INDEX('AWR Data'!A$1:E$8825,MATCH(A1283,'AWR Data'!A$1:A$8825,0),5)</f>
        <v>0</v>
      </c>
      <c r="J1283" s="74">
        <f t="shared" si="154"/>
        <v>0</v>
      </c>
      <c r="K1283" s="105">
        <f t="shared" si="155"/>
        <v>0</v>
      </c>
      <c r="L1283" s="75">
        <v>0</v>
      </c>
      <c r="M1283" s="75">
        <v>0</v>
      </c>
      <c r="N1283" s="75">
        <v>0</v>
      </c>
      <c r="O1283" s="105">
        <v>0</v>
      </c>
      <c r="P1283" s="98">
        <f t="shared" si="156"/>
        <v>2040</v>
      </c>
      <c r="Q1283" s="98">
        <f t="shared" si="157"/>
        <v>0</v>
      </c>
      <c r="R1283" s="98">
        <f t="shared" si="158"/>
        <v>0</v>
      </c>
      <c r="S1283" s="105">
        <f t="shared" si="159"/>
        <v>0</v>
      </c>
      <c r="T1283" s="8" t="str">
        <f>IF(I1283=0,"",(INDEX('AWR Data'!A$1:E$8823,MATCH(A1283,'AWR Data'!A$1:A$8823,0),4)))</f>
        <v/>
      </c>
    </row>
    <row r="1284" spans="1:20" ht="20" customHeight="1">
      <c r="A1284" s="14" t="s">
        <v>521</v>
      </c>
      <c r="B1284" s="14" t="s">
        <v>246</v>
      </c>
      <c r="C1284" s="14" t="s">
        <v>351</v>
      </c>
      <c r="E1284" s="74">
        <v>1300</v>
      </c>
      <c r="F1284" s="74">
        <v>105000</v>
      </c>
      <c r="G1284" s="74">
        <f t="shared" si="152"/>
        <v>15600</v>
      </c>
      <c r="H1284" s="80">
        <f t="shared" si="153"/>
        <v>0.14857142857142858</v>
      </c>
      <c r="I1284" s="74">
        <f>INDEX('AWR Data'!A$1:E$8825,MATCH(A1284,'AWR Data'!A$1:A$8825,0),5)</f>
        <v>0</v>
      </c>
      <c r="J1284" s="74">
        <f t="shared" si="154"/>
        <v>0</v>
      </c>
      <c r="K1284" s="105">
        <f t="shared" si="155"/>
        <v>0</v>
      </c>
      <c r="L1284" s="75">
        <v>0</v>
      </c>
      <c r="M1284" s="75">
        <v>0</v>
      </c>
      <c r="N1284" s="75">
        <v>0</v>
      </c>
      <c r="O1284" s="105">
        <v>0</v>
      </c>
      <c r="P1284" s="98">
        <f t="shared" si="156"/>
        <v>15600</v>
      </c>
      <c r="Q1284" s="98">
        <f t="shared" si="157"/>
        <v>0</v>
      </c>
      <c r="R1284" s="98">
        <f t="shared" si="158"/>
        <v>0</v>
      </c>
      <c r="S1284" s="105">
        <f t="shared" si="159"/>
        <v>0</v>
      </c>
      <c r="T1284" s="8" t="str">
        <f>IF(I1284=0,"",(INDEX('AWR Data'!A$1:E$8823,MATCH(A1284,'AWR Data'!A$1:A$8823,0),4)))</f>
        <v/>
      </c>
    </row>
    <row r="1285" spans="1:20" ht="20" customHeight="1">
      <c r="A1285" s="14" t="s">
        <v>352</v>
      </c>
      <c r="B1285" s="14" t="s">
        <v>246</v>
      </c>
      <c r="C1285" s="14" t="s">
        <v>353</v>
      </c>
      <c r="E1285" s="74">
        <v>210</v>
      </c>
      <c r="F1285" s="74">
        <v>14500</v>
      </c>
      <c r="G1285" s="74">
        <f t="shared" si="152"/>
        <v>2520</v>
      </c>
      <c r="H1285" s="80">
        <f t="shared" si="153"/>
        <v>0.17379310344827587</v>
      </c>
      <c r="I1285" s="74">
        <f>INDEX('AWR Data'!A$1:E$8825,MATCH(A1285,'AWR Data'!A$1:A$8825,0),5)</f>
        <v>0</v>
      </c>
      <c r="J1285" s="74">
        <f t="shared" si="154"/>
        <v>0</v>
      </c>
      <c r="K1285" s="105">
        <f t="shared" si="155"/>
        <v>0</v>
      </c>
      <c r="L1285" s="75">
        <v>0</v>
      </c>
      <c r="M1285" s="75">
        <v>0</v>
      </c>
      <c r="N1285" s="75">
        <v>0</v>
      </c>
      <c r="O1285" s="105">
        <v>0</v>
      </c>
      <c r="P1285" s="98">
        <f t="shared" si="156"/>
        <v>2520</v>
      </c>
      <c r="Q1285" s="98">
        <f t="shared" si="157"/>
        <v>0</v>
      </c>
      <c r="R1285" s="98">
        <f t="shared" si="158"/>
        <v>0</v>
      </c>
      <c r="S1285" s="105">
        <f t="shared" si="159"/>
        <v>0</v>
      </c>
      <c r="T1285" s="8" t="str">
        <f>IF(I1285=0,"",(INDEX('AWR Data'!A$1:E$8823,MATCH(A1285,'AWR Data'!A$1:A$8823,0),4)))</f>
        <v/>
      </c>
    </row>
    <row r="1286" spans="1:20" ht="20" customHeight="1">
      <c r="A1286" s="14" t="s">
        <v>354</v>
      </c>
      <c r="B1286" s="14" t="s">
        <v>246</v>
      </c>
      <c r="C1286" s="14" t="s">
        <v>355</v>
      </c>
      <c r="E1286" s="74">
        <v>110</v>
      </c>
      <c r="F1286" s="74">
        <v>35400</v>
      </c>
      <c r="G1286" s="74">
        <f t="shared" ref="G1286:G1349" si="160">+E1286*12</f>
        <v>1320</v>
      </c>
      <c r="H1286" s="80">
        <f t="shared" ref="H1286:H1349" si="161">IF(G1286&gt;0,(IF(F1286&gt;0,G1286/F1286,1000)),0)</f>
        <v>3.7288135593220341E-2</v>
      </c>
      <c r="I1286" s="74">
        <f>INDEX('AWR Data'!A$1:E$8825,MATCH(A1286,'AWR Data'!A$1:A$8825,0),5)</f>
        <v>0</v>
      </c>
      <c r="J1286" s="74">
        <f t="shared" ref="J1286:J1349" si="162">IF(I1286=0,0,IF(I1286&gt;0,IF(I1286&lt;11,G1286,IF(I1286&lt;21,(G1286*0.32),IF(I1286&lt;31,(G1286*0.07),0)))))</f>
        <v>0</v>
      </c>
      <c r="K1286" s="105">
        <f t="shared" ref="K1286:K1349" si="163">IF(G1286,J1286/G1286,0)</f>
        <v>0</v>
      </c>
      <c r="L1286" s="75">
        <v>0</v>
      </c>
      <c r="M1286" s="75">
        <v>0</v>
      </c>
      <c r="N1286" s="75">
        <v>0</v>
      </c>
      <c r="O1286" s="105">
        <v>0</v>
      </c>
      <c r="P1286" s="98">
        <f t="shared" ref="P1286:P1349" si="164">+G1286-L1286</f>
        <v>1320</v>
      </c>
      <c r="Q1286" s="98">
        <f t="shared" ref="Q1286:Q1349" si="165">IF(I1286=0,I1286-M1286,IF(M1286,IF(I1286=0,(M1286-0),M1286-I1286),I1286))</f>
        <v>0</v>
      </c>
      <c r="R1286" s="98">
        <f t="shared" ref="R1286:R1349" si="166">+J1286-N1286</f>
        <v>0</v>
      </c>
      <c r="S1286" s="105">
        <f t="shared" ref="S1286:S1349" si="167">+K1286-O1286</f>
        <v>0</v>
      </c>
      <c r="T1286" s="8" t="str">
        <f>IF(I1286=0,"",(INDEX('AWR Data'!A$1:E$8823,MATCH(A1286,'AWR Data'!A$1:A$8823,0),4)))</f>
        <v/>
      </c>
    </row>
    <row r="1287" spans="1:20" ht="20" customHeight="1">
      <c r="A1287" s="14" t="s">
        <v>356</v>
      </c>
      <c r="B1287" s="14" t="s">
        <v>246</v>
      </c>
      <c r="C1287" s="14" t="s">
        <v>357</v>
      </c>
      <c r="E1287" s="74">
        <v>140</v>
      </c>
      <c r="F1287" s="74">
        <v>17600</v>
      </c>
      <c r="G1287" s="74">
        <f t="shared" si="160"/>
        <v>1680</v>
      </c>
      <c r="H1287" s="80">
        <f t="shared" si="161"/>
        <v>9.5454545454545459E-2</v>
      </c>
      <c r="I1287" s="74">
        <f>INDEX('AWR Data'!A$1:E$8825,MATCH(A1287,'AWR Data'!A$1:A$8825,0),5)</f>
        <v>0</v>
      </c>
      <c r="J1287" s="74">
        <f t="shared" si="162"/>
        <v>0</v>
      </c>
      <c r="K1287" s="105">
        <f t="shared" si="163"/>
        <v>0</v>
      </c>
      <c r="L1287" s="75">
        <v>0</v>
      </c>
      <c r="M1287" s="75">
        <v>0</v>
      </c>
      <c r="N1287" s="75">
        <v>0</v>
      </c>
      <c r="O1287" s="105">
        <v>0</v>
      </c>
      <c r="P1287" s="98">
        <f t="shared" si="164"/>
        <v>1680</v>
      </c>
      <c r="Q1287" s="98">
        <f t="shared" si="165"/>
        <v>0</v>
      </c>
      <c r="R1287" s="98">
        <f t="shared" si="166"/>
        <v>0</v>
      </c>
      <c r="S1287" s="105">
        <f t="shared" si="167"/>
        <v>0</v>
      </c>
      <c r="T1287" s="8" t="str">
        <f>IF(I1287=0,"",(INDEX('AWR Data'!A$1:E$8823,MATCH(A1287,'AWR Data'!A$1:A$8823,0),4)))</f>
        <v/>
      </c>
    </row>
    <row r="1288" spans="1:20" ht="20" customHeight="1">
      <c r="A1288" s="14" t="s">
        <v>358</v>
      </c>
      <c r="B1288" s="14" t="s">
        <v>246</v>
      </c>
      <c r="C1288" s="14" t="s">
        <v>359</v>
      </c>
      <c r="E1288" s="74">
        <v>140</v>
      </c>
      <c r="F1288" s="74">
        <v>7770</v>
      </c>
      <c r="G1288" s="74">
        <f t="shared" si="160"/>
        <v>1680</v>
      </c>
      <c r="H1288" s="80">
        <f t="shared" si="161"/>
        <v>0.21621621621621623</v>
      </c>
      <c r="I1288" s="74">
        <f>INDEX('AWR Data'!A$1:E$8825,MATCH(A1288,'AWR Data'!A$1:A$8825,0),5)</f>
        <v>0</v>
      </c>
      <c r="J1288" s="74">
        <f t="shared" si="162"/>
        <v>0</v>
      </c>
      <c r="K1288" s="105">
        <f t="shared" si="163"/>
        <v>0</v>
      </c>
      <c r="L1288" s="75">
        <v>0</v>
      </c>
      <c r="M1288" s="75">
        <v>0</v>
      </c>
      <c r="N1288" s="75">
        <v>0</v>
      </c>
      <c r="O1288" s="105">
        <v>0</v>
      </c>
      <c r="P1288" s="98">
        <f t="shared" si="164"/>
        <v>1680</v>
      </c>
      <c r="Q1288" s="98">
        <f t="shared" si="165"/>
        <v>0</v>
      </c>
      <c r="R1288" s="98">
        <f t="shared" si="166"/>
        <v>0</v>
      </c>
      <c r="S1288" s="105">
        <f t="shared" si="167"/>
        <v>0</v>
      </c>
      <c r="T1288" s="8" t="str">
        <f>IF(I1288=0,"",(INDEX('AWR Data'!A$1:E$8823,MATCH(A1288,'AWR Data'!A$1:A$8823,0),4)))</f>
        <v/>
      </c>
    </row>
    <row r="1289" spans="1:20" ht="20" customHeight="1">
      <c r="A1289" s="14" t="s">
        <v>360</v>
      </c>
      <c r="B1289" s="14" t="s">
        <v>246</v>
      </c>
      <c r="C1289" s="14" t="s">
        <v>361</v>
      </c>
      <c r="E1289" s="74">
        <v>140</v>
      </c>
      <c r="F1289" s="74">
        <v>5010</v>
      </c>
      <c r="G1289" s="74">
        <f t="shared" si="160"/>
        <v>1680</v>
      </c>
      <c r="H1289" s="80">
        <f t="shared" si="161"/>
        <v>0.33532934131736525</v>
      </c>
      <c r="I1289" s="74">
        <f>INDEX('AWR Data'!A$1:E$8825,MATCH(A1289,'AWR Data'!A$1:A$8825,0),5)</f>
        <v>0</v>
      </c>
      <c r="J1289" s="74">
        <f t="shared" si="162"/>
        <v>0</v>
      </c>
      <c r="K1289" s="105">
        <f t="shared" si="163"/>
        <v>0</v>
      </c>
      <c r="L1289" s="75">
        <v>0</v>
      </c>
      <c r="M1289" s="75">
        <v>0</v>
      </c>
      <c r="N1289" s="75">
        <v>0</v>
      </c>
      <c r="O1289" s="105">
        <v>0</v>
      </c>
      <c r="P1289" s="98">
        <f t="shared" si="164"/>
        <v>1680</v>
      </c>
      <c r="Q1289" s="98">
        <f t="shared" si="165"/>
        <v>0</v>
      </c>
      <c r="R1289" s="98">
        <f t="shared" si="166"/>
        <v>0</v>
      </c>
      <c r="S1289" s="105">
        <f t="shared" si="167"/>
        <v>0</v>
      </c>
      <c r="T1289" s="8" t="str">
        <f>IF(I1289=0,"",(INDEX('AWR Data'!A$1:E$8823,MATCH(A1289,'AWR Data'!A$1:A$8823,0),4)))</f>
        <v/>
      </c>
    </row>
    <row r="1290" spans="1:20" ht="20" customHeight="1">
      <c r="A1290" s="14" t="s">
        <v>362</v>
      </c>
      <c r="B1290" s="14" t="s">
        <v>246</v>
      </c>
      <c r="C1290" s="14" t="s">
        <v>363</v>
      </c>
      <c r="E1290" s="74">
        <v>73</v>
      </c>
      <c r="F1290" s="74">
        <v>8280</v>
      </c>
      <c r="G1290" s="74">
        <f t="shared" si="160"/>
        <v>876</v>
      </c>
      <c r="H1290" s="80">
        <f t="shared" si="161"/>
        <v>0.10579710144927536</v>
      </c>
      <c r="I1290" s="74">
        <f>INDEX('AWR Data'!A$1:E$8825,MATCH(A1290,'AWR Data'!A$1:A$8825,0),5)</f>
        <v>0</v>
      </c>
      <c r="J1290" s="74">
        <f t="shared" si="162"/>
        <v>0</v>
      </c>
      <c r="K1290" s="105">
        <f t="shared" si="163"/>
        <v>0</v>
      </c>
      <c r="L1290" s="75">
        <v>0</v>
      </c>
      <c r="M1290" s="75">
        <v>0</v>
      </c>
      <c r="N1290" s="75">
        <v>0</v>
      </c>
      <c r="O1290" s="105">
        <v>0</v>
      </c>
      <c r="P1290" s="98">
        <f t="shared" si="164"/>
        <v>876</v>
      </c>
      <c r="Q1290" s="98">
        <f t="shared" si="165"/>
        <v>0</v>
      </c>
      <c r="R1290" s="98">
        <f t="shared" si="166"/>
        <v>0</v>
      </c>
      <c r="S1290" s="105">
        <f t="shared" si="167"/>
        <v>0</v>
      </c>
      <c r="T1290" s="8" t="str">
        <f>IF(I1290=0,"",(INDEX('AWR Data'!A$1:E$8823,MATCH(A1290,'AWR Data'!A$1:A$8823,0),4)))</f>
        <v/>
      </c>
    </row>
    <row r="1291" spans="1:20" ht="20" customHeight="1">
      <c r="A1291" s="14" t="s">
        <v>364</v>
      </c>
      <c r="B1291" s="14" t="s">
        <v>246</v>
      </c>
      <c r="C1291" s="14" t="s">
        <v>365</v>
      </c>
      <c r="E1291" s="74">
        <v>58</v>
      </c>
      <c r="F1291" s="74">
        <v>9750</v>
      </c>
      <c r="G1291" s="74">
        <f t="shared" si="160"/>
        <v>696</v>
      </c>
      <c r="H1291" s="80">
        <f t="shared" si="161"/>
        <v>7.138461538461538E-2</v>
      </c>
      <c r="I1291" s="74">
        <f>INDEX('AWR Data'!A$1:E$8825,MATCH(A1291,'AWR Data'!A$1:A$8825,0),5)</f>
        <v>0</v>
      </c>
      <c r="J1291" s="74">
        <f t="shared" si="162"/>
        <v>0</v>
      </c>
      <c r="K1291" s="105">
        <f t="shared" si="163"/>
        <v>0</v>
      </c>
      <c r="L1291" s="75">
        <v>0</v>
      </c>
      <c r="M1291" s="75">
        <v>0</v>
      </c>
      <c r="N1291" s="75">
        <v>0</v>
      </c>
      <c r="O1291" s="105">
        <v>0</v>
      </c>
      <c r="P1291" s="98">
        <f t="shared" si="164"/>
        <v>696</v>
      </c>
      <c r="Q1291" s="98">
        <f t="shared" si="165"/>
        <v>0</v>
      </c>
      <c r="R1291" s="98">
        <f t="shared" si="166"/>
        <v>0</v>
      </c>
      <c r="S1291" s="105">
        <f t="shared" si="167"/>
        <v>0</v>
      </c>
      <c r="T1291" s="8" t="str">
        <f>IF(I1291=0,"",(INDEX('AWR Data'!A$1:E$8823,MATCH(A1291,'AWR Data'!A$1:A$8823,0),4)))</f>
        <v/>
      </c>
    </row>
    <row r="1292" spans="1:20" ht="20" customHeight="1">
      <c r="A1292" s="14" t="s">
        <v>366</v>
      </c>
      <c r="B1292" s="14" t="s">
        <v>246</v>
      </c>
      <c r="C1292" s="14" t="s">
        <v>367</v>
      </c>
      <c r="E1292" s="74">
        <v>36</v>
      </c>
      <c r="F1292" s="74">
        <v>3490</v>
      </c>
      <c r="G1292" s="74">
        <f t="shared" si="160"/>
        <v>432</v>
      </c>
      <c r="H1292" s="80">
        <f t="shared" si="161"/>
        <v>0.12378223495702005</v>
      </c>
      <c r="I1292" s="74">
        <f>INDEX('AWR Data'!A$1:E$8825,MATCH(A1292,'AWR Data'!A$1:A$8825,0),5)</f>
        <v>0</v>
      </c>
      <c r="J1292" s="74">
        <f t="shared" si="162"/>
        <v>0</v>
      </c>
      <c r="K1292" s="105">
        <f t="shared" si="163"/>
        <v>0</v>
      </c>
      <c r="L1292" s="75">
        <v>0</v>
      </c>
      <c r="M1292" s="75">
        <v>0</v>
      </c>
      <c r="N1292" s="75">
        <v>0</v>
      </c>
      <c r="O1292" s="105">
        <v>0</v>
      </c>
      <c r="P1292" s="98">
        <f t="shared" si="164"/>
        <v>432</v>
      </c>
      <c r="Q1292" s="98">
        <f t="shared" si="165"/>
        <v>0</v>
      </c>
      <c r="R1292" s="98">
        <f t="shared" si="166"/>
        <v>0</v>
      </c>
      <c r="S1292" s="105">
        <f t="shared" si="167"/>
        <v>0</v>
      </c>
      <c r="T1292" s="8" t="str">
        <f>IF(I1292=0,"",(INDEX('AWR Data'!A$1:E$8823,MATCH(A1292,'AWR Data'!A$1:A$8823,0),4)))</f>
        <v/>
      </c>
    </row>
    <row r="1293" spans="1:20" ht="20" customHeight="1">
      <c r="A1293" s="14" t="s">
        <v>368</v>
      </c>
      <c r="B1293" s="14" t="s">
        <v>246</v>
      </c>
      <c r="C1293" s="14" t="s">
        <v>369</v>
      </c>
      <c r="E1293" s="74">
        <v>390</v>
      </c>
      <c r="F1293" s="74">
        <v>60500</v>
      </c>
      <c r="G1293" s="74">
        <f t="shared" si="160"/>
        <v>4680</v>
      </c>
      <c r="H1293" s="80">
        <f t="shared" si="161"/>
        <v>7.7355371900826447E-2</v>
      </c>
      <c r="I1293" s="74">
        <f>INDEX('AWR Data'!A$1:E$8825,MATCH(A1293,'AWR Data'!A$1:A$8825,0),5)</f>
        <v>0</v>
      </c>
      <c r="J1293" s="74">
        <f t="shared" si="162"/>
        <v>0</v>
      </c>
      <c r="K1293" s="105">
        <f t="shared" si="163"/>
        <v>0</v>
      </c>
      <c r="L1293" s="75">
        <v>0</v>
      </c>
      <c r="M1293" s="75">
        <v>0</v>
      </c>
      <c r="N1293" s="75">
        <v>0</v>
      </c>
      <c r="O1293" s="105">
        <v>0</v>
      </c>
      <c r="P1293" s="98">
        <f t="shared" si="164"/>
        <v>4680</v>
      </c>
      <c r="Q1293" s="98">
        <f t="shared" si="165"/>
        <v>0</v>
      </c>
      <c r="R1293" s="98">
        <f t="shared" si="166"/>
        <v>0</v>
      </c>
      <c r="S1293" s="105">
        <f t="shared" si="167"/>
        <v>0</v>
      </c>
      <c r="T1293" s="8" t="str">
        <f>IF(I1293=0,"",(INDEX('AWR Data'!A$1:E$8823,MATCH(A1293,'AWR Data'!A$1:A$8823,0),4)))</f>
        <v/>
      </c>
    </row>
    <row r="1294" spans="1:20" ht="20" customHeight="1">
      <c r="A1294" s="14" t="s">
        <v>370</v>
      </c>
      <c r="B1294" s="14" t="s">
        <v>246</v>
      </c>
      <c r="C1294" s="14" t="s">
        <v>371</v>
      </c>
      <c r="E1294" s="74">
        <v>22</v>
      </c>
      <c r="F1294" s="74">
        <v>48</v>
      </c>
      <c r="G1294" s="74">
        <f t="shared" si="160"/>
        <v>264</v>
      </c>
      <c r="H1294" s="80">
        <f t="shared" si="161"/>
        <v>5.5</v>
      </c>
      <c r="I1294" s="74">
        <f>INDEX('AWR Data'!A$1:E$8825,MATCH(A1294,'AWR Data'!A$1:A$8825,0),5)</f>
        <v>0</v>
      </c>
      <c r="J1294" s="74">
        <f t="shared" si="162"/>
        <v>0</v>
      </c>
      <c r="K1294" s="105">
        <f t="shared" si="163"/>
        <v>0</v>
      </c>
      <c r="L1294" s="75">
        <v>0</v>
      </c>
      <c r="M1294" s="75">
        <v>0</v>
      </c>
      <c r="N1294" s="75">
        <v>0</v>
      </c>
      <c r="O1294" s="105">
        <v>0</v>
      </c>
      <c r="P1294" s="98">
        <f t="shared" si="164"/>
        <v>264</v>
      </c>
      <c r="Q1294" s="98">
        <f t="shared" si="165"/>
        <v>0</v>
      </c>
      <c r="R1294" s="98">
        <f t="shared" si="166"/>
        <v>0</v>
      </c>
      <c r="S1294" s="105">
        <f t="shared" si="167"/>
        <v>0</v>
      </c>
      <c r="T1294" s="8" t="str">
        <f>IF(I1294=0,"",(INDEX('AWR Data'!A$1:E$8823,MATCH(A1294,'AWR Data'!A$1:A$8823,0),4)))</f>
        <v/>
      </c>
    </row>
    <row r="1295" spans="1:20" ht="20" customHeight="1">
      <c r="A1295" s="14" t="s">
        <v>372</v>
      </c>
      <c r="B1295" s="14" t="s">
        <v>246</v>
      </c>
      <c r="C1295" s="14" t="s">
        <v>373</v>
      </c>
      <c r="E1295" s="74">
        <v>590</v>
      </c>
      <c r="F1295" s="74">
        <v>58700</v>
      </c>
      <c r="G1295" s="74">
        <f t="shared" si="160"/>
        <v>7080</v>
      </c>
      <c r="H1295" s="80">
        <f t="shared" si="161"/>
        <v>0.12061328790459966</v>
      </c>
      <c r="I1295" s="74">
        <f>INDEX('AWR Data'!A$1:E$8825,MATCH(A1295,'AWR Data'!A$1:A$8825,0),5)</f>
        <v>0</v>
      </c>
      <c r="J1295" s="74">
        <f t="shared" si="162"/>
        <v>0</v>
      </c>
      <c r="K1295" s="105">
        <f t="shared" si="163"/>
        <v>0</v>
      </c>
      <c r="L1295" s="75">
        <v>0</v>
      </c>
      <c r="M1295" s="75">
        <v>0</v>
      </c>
      <c r="N1295" s="75">
        <v>0</v>
      </c>
      <c r="O1295" s="105">
        <v>0</v>
      </c>
      <c r="P1295" s="98">
        <f t="shared" si="164"/>
        <v>7080</v>
      </c>
      <c r="Q1295" s="98">
        <f t="shared" si="165"/>
        <v>0</v>
      </c>
      <c r="R1295" s="98">
        <f t="shared" si="166"/>
        <v>0</v>
      </c>
      <c r="S1295" s="105">
        <f t="shared" si="167"/>
        <v>0</v>
      </c>
      <c r="T1295" s="8" t="str">
        <f>IF(I1295=0,"",(INDEX('AWR Data'!A$1:E$8823,MATCH(A1295,'AWR Data'!A$1:A$8823,0),4)))</f>
        <v/>
      </c>
    </row>
    <row r="1296" spans="1:20" ht="20" customHeight="1">
      <c r="A1296" s="14" t="s">
        <v>374</v>
      </c>
      <c r="B1296" s="14" t="s">
        <v>246</v>
      </c>
      <c r="C1296" s="14" t="s">
        <v>375</v>
      </c>
      <c r="E1296" s="74">
        <v>1000</v>
      </c>
      <c r="F1296" s="74">
        <v>95100</v>
      </c>
      <c r="G1296" s="74">
        <f t="shared" si="160"/>
        <v>12000</v>
      </c>
      <c r="H1296" s="80">
        <f t="shared" si="161"/>
        <v>0.12618296529968454</v>
      </c>
      <c r="I1296" s="74">
        <f>INDEX('AWR Data'!A$1:E$8825,MATCH(A1296,'AWR Data'!A$1:A$8825,0),5)</f>
        <v>0</v>
      </c>
      <c r="J1296" s="74">
        <f t="shared" si="162"/>
        <v>0</v>
      </c>
      <c r="K1296" s="105">
        <f t="shared" si="163"/>
        <v>0</v>
      </c>
      <c r="L1296" s="75">
        <v>0</v>
      </c>
      <c r="M1296" s="75">
        <v>0</v>
      </c>
      <c r="N1296" s="75">
        <v>0</v>
      </c>
      <c r="O1296" s="105">
        <v>0</v>
      </c>
      <c r="P1296" s="98">
        <f t="shared" si="164"/>
        <v>12000</v>
      </c>
      <c r="Q1296" s="98">
        <f t="shared" si="165"/>
        <v>0</v>
      </c>
      <c r="R1296" s="98">
        <f t="shared" si="166"/>
        <v>0</v>
      </c>
      <c r="S1296" s="105">
        <f t="shared" si="167"/>
        <v>0</v>
      </c>
      <c r="T1296" s="8" t="str">
        <f>IF(I1296=0,"",(INDEX('AWR Data'!A$1:E$8823,MATCH(A1296,'AWR Data'!A$1:A$8823,0),4)))</f>
        <v/>
      </c>
    </row>
    <row r="1297" spans="1:20" ht="20" customHeight="1">
      <c r="A1297" s="14" t="s">
        <v>376</v>
      </c>
      <c r="B1297" s="14" t="s">
        <v>246</v>
      </c>
      <c r="C1297" s="14" t="s">
        <v>548</v>
      </c>
      <c r="E1297" s="74">
        <v>170</v>
      </c>
      <c r="F1297" s="74">
        <v>26100</v>
      </c>
      <c r="G1297" s="74">
        <f t="shared" si="160"/>
        <v>2040</v>
      </c>
      <c r="H1297" s="80">
        <f t="shared" si="161"/>
        <v>7.8160919540229884E-2</v>
      </c>
      <c r="I1297" s="74">
        <f>INDEX('AWR Data'!A$1:E$8825,MATCH(A1297,'AWR Data'!A$1:A$8825,0),5)</f>
        <v>0</v>
      </c>
      <c r="J1297" s="74">
        <f t="shared" si="162"/>
        <v>0</v>
      </c>
      <c r="K1297" s="105">
        <f t="shared" si="163"/>
        <v>0</v>
      </c>
      <c r="L1297" s="75">
        <v>0</v>
      </c>
      <c r="M1297" s="75">
        <v>0</v>
      </c>
      <c r="N1297" s="75">
        <v>0</v>
      </c>
      <c r="O1297" s="105">
        <v>0</v>
      </c>
      <c r="P1297" s="98">
        <f t="shared" si="164"/>
        <v>2040</v>
      </c>
      <c r="Q1297" s="98">
        <f t="shared" si="165"/>
        <v>0</v>
      </c>
      <c r="R1297" s="98">
        <f t="shared" si="166"/>
        <v>0</v>
      </c>
      <c r="S1297" s="105">
        <f t="shared" si="167"/>
        <v>0</v>
      </c>
      <c r="T1297" s="8" t="str">
        <f>IF(I1297=0,"",(INDEX('AWR Data'!A$1:E$8823,MATCH(A1297,'AWR Data'!A$1:A$8823,0),4)))</f>
        <v/>
      </c>
    </row>
    <row r="1298" spans="1:20" ht="20" customHeight="1">
      <c r="A1298" s="14" t="s">
        <v>549</v>
      </c>
      <c r="B1298" s="14" t="s">
        <v>246</v>
      </c>
      <c r="C1298" s="14" t="s">
        <v>550</v>
      </c>
      <c r="E1298" s="74">
        <v>2400</v>
      </c>
      <c r="F1298" s="74">
        <v>235000</v>
      </c>
      <c r="G1298" s="74">
        <f t="shared" si="160"/>
        <v>28800</v>
      </c>
      <c r="H1298" s="80">
        <f t="shared" si="161"/>
        <v>0.1225531914893617</v>
      </c>
      <c r="I1298" s="74">
        <f>INDEX('AWR Data'!A$1:E$8825,MATCH(A1298,'AWR Data'!A$1:A$8825,0),5)</f>
        <v>0</v>
      </c>
      <c r="J1298" s="74">
        <f t="shared" si="162"/>
        <v>0</v>
      </c>
      <c r="K1298" s="105">
        <f t="shared" si="163"/>
        <v>0</v>
      </c>
      <c r="L1298" s="75">
        <v>0</v>
      </c>
      <c r="M1298" s="75">
        <v>0</v>
      </c>
      <c r="N1298" s="75">
        <v>0</v>
      </c>
      <c r="O1298" s="105">
        <v>0</v>
      </c>
      <c r="P1298" s="98">
        <f t="shared" si="164"/>
        <v>28800</v>
      </c>
      <c r="Q1298" s="98">
        <f t="shared" si="165"/>
        <v>0</v>
      </c>
      <c r="R1298" s="98">
        <f t="shared" si="166"/>
        <v>0</v>
      </c>
      <c r="S1298" s="105">
        <f t="shared" si="167"/>
        <v>0</v>
      </c>
      <c r="T1298" s="8" t="str">
        <f>IF(I1298=0,"",(INDEX('AWR Data'!A$1:E$8823,MATCH(A1298,'AWR Data'!A$1:A$8823,0),4)))</f>
        <v/>
      </c>
    </row>
    <row r="1299" spans="1:20" ht="20" customHeight="1">
      <c r="A1299" s="14" t="s">
        <v>757</v>
      </c>
      <c r="B1299" s="14" t="s">
        <v>246</v>
      </c>
      <c r="C1299" s="14" t="s">
        <v>758</v>
      </c>
      <c r="E1299" s="74">
        <v>36</v>
      </c>
      <c r="F1299" s="74">
        <v>326</v>
      </c>
      <c r="G1299" s="74">
        <f t="shared" si="160"/>
        <v>432</v>
      </c>
      <c r="H1299" s="80">
        <f t="shared" si="161"/>
        <v>1.3251533742331287</v>
      </c>
      <c r="I1299" s="74">
        <f>INDEX('AWR Data'!A$1:E$8825,MATCH(A1299,'AWR Data'!A$1:A$8825,0),5)</f>
        <v>0</v>
      </c>
      <c r="J1299" s="74">
        <f t="shared" si="162"/>
        <v>0</v>
      </c>
      <c r="K1299" s="105">
        <f t="shared" si="163"/>
        <v>0</v>
      </c>
      <c r="L1299" s="75">
        <v>0</v>
      </c>
      <c r="M1299" s="75">
        <v>0</v>
      </c>
      <c r="N1299" s="75">
        <v>0</v>
      </c>
      <c r="O1299" s="105">
        <v>0</v>
      </c>
      <c r="P1299" s="98">
        <f t="shared" si="164"/>
        <v>432</v>
      </c>
      <c r="Q1299" s="98">
        <f t="shared" si="165"/>
        <v>0</v>
      </c>
      <c r="R1299" s="98">
        <f t="shared" si="166"/>
        <v>0</v>
      </c>
      <c r="S1299" s="105">
        <f t="shared" si="167"/>
        <v>0</v>
      </c>
      <c r="T1299" s="8" t="str">
        <f>IF(I1299=0,"",(INDEX('AWR Data'!A$1:E$8823,MATCH(A1299,'AWR Data'!A$1:A$8823,0),4)))</f>
        <v/>
      </c>
    </row>
    <row r="1300" spans="1:20" ht="20" customHeight="1">
      <c r="A1300" s="14" t="s">
        <v>759</v>
      </c>
      <c r="B1300" s="14" t="s">
        <v>246</v>
      </c>
      <c r="C1300" s="14" t="s">
        <v>760</v>
      </c>
      <c r="E1300" s="74">
        <v>58</v>
      </c>
      <c r="F1300" s="74">
        <v>3370</v>
      </c>
      <c r="G1300" s="74">
        <f t="shared" si="160"/>
        <v>696</v>
      </c>
      <c r="H1300" s="80">
        <f t="shared" si="161"/>
        <v>0.20652818991097924</v>
      </c>
      <c r="I1300" s="74">
        <f>INDEX('AWR Data'!A$1:E$8825,MATCH(A1300,'AWR Data'!A$1:A$8825,0),5)</f>
        <v>0</v>
      </c>
      <c r="J1300" s="74">
        <f t="shared" si="162"/>
        <v>0</v>
      </c>
      <c r="K1300" s="105">
        <f t="shared" si="163"/>
        <v>0</v>
      </c>
      <c r="L1300" s="75">
        <v>0</v>
      </c>
      <c r="M1300" s="75">
        <v>0</v>
      </c>
      <c r="N1300" s="75">
        <v>0</v>
      </c>
      <c r="O1300" s="105">
        <v>0</v>
      </c>
      <c r="P1300" s="98">
        <f t="shared" si="164"/>
        <v>696</v>
      </c>
      <c r="Q1300" s="98">
        <f t="shared" si="165"/>
        <v>0</v>
      </c>
      <c r="R1300" s="98">
        <f t="shared" si="166"/>
        <v>0</v>
      </c>
      <c r="S1300" s="105">
        <f t="shared" si="167"/>
        <v>0</v>
      </c>
      <c r="T1300" s="8" t="str">
        <f>IF(I1300=0,"",(INDEX('AWR Data'!A$1:E$8823,MATCH(A1300,'AWR Data'!A$1:A$8823,0),4)))</f>
        <v/>
      </c>
    </row>
    <row r="1301" spans="1:20" ht="20" customHeight="1">
      <c r="A1301" s="14" t="s">
        <v>761</v>
      </c>
      <c r="B1301" s="14" t="s">
        <v>246</v>
      </c>
      <c r="C1301" s="14" t="s">
        <v>762</v>
      </c>
      <c r="E1301" s="74">
        <v>210</v>
      </c>
      <c r="F1301" s="74">
        <v>45100</v>
      </c>
      <c r="G1301" s="74">
        <f t="shared" si="160"/>
        <v>2520</v>
      </c>
      <c r="H1301" s="80">
        <f t="shared" si="161"/>
        <v>5.5875831485587585E-2</v>
      </c>
      <c r="I1301" s="74">
        <f>INDEX('AWR Data'!A$1:E$8825,MATCH(A1301,'AWR Data'!A$1:A$8825,0),5)</f>
        <v>0</v>
      </c>
      <c r="J1301" s="74">
        <f t="shared" si="162"/>
        <v>0</v>
      </c>
      <c r="K1301" s="105">
        <f t="shared" si="163"/>
        <v>0</v>
      </c>
      <c r="L1301" s="75">
        <v>0</v>
      </c>
      <c r="M1301" s="75">
        <v>0</v>
      </c>
      <c r="N1301" s="75">
        <v>0</v>
      </c>
      <c r="O1301" s="105">
        <v>0</v>
      </c>
      <c r="P1301" s="98">
        <f t="shared" si="164"/>
        <v>2520</v>
      </c>
      <c r="Q1301" s="98">
        <f t="shared" si="165"/>
        <v>0</v>
      </c>
      <c r="R1301" s="98">
        <f t="shared" si="166"/>
        <v>0</v>
      </c>
      <c r="S1301" s="105">
        <f t="shared" si="167"/>
        <v>0</v>
      </c>
      <c r="T1301" s="8" t="str">
        <f>IF(I1301=0,"",(INDEX('AWR Data'!A$1:E$8823,MATCH(A1301,'AWR Data'!A$1:A$8823,0),4)))</f>
        <v/>
      </c>
    </row>
    <row r="1302" spans="1:20" ht="20" customHeight="1">
      <c r="A1302" s="14" t="s">
        <v>763</v>
      </c>
      <c r="B1302" s="14" t="s">
        <v>246</v>
      </c>
      <c r="C1302" s="14" t="s">
        <v>970</v>
      </c>
      <c r="E1302" s="74">
        <v>210</v>
      </c>
      <c r="F1302" s="74">
        <v>75400</v>
      </c>
      <c r="G1302" s="74">
        <f t="shared" si="160"/>
        <v>2520</v>
      </c>
      <c r="H1302" s="80">
        <f t="shared" si="161"/>
        <v>3.3421750663129975E-2</v>
      </c>
      <c r="I1302" s="74">
        <f>INDEX('AWR Data'!A$1:E$8825,MATCH(A1302,'AWR Data'!A$1:A$8825,0),5)</f>
        <v>0</v>
      </c>
      <c r="J1302" s="74">
        <f t="shared" si="162"/>
        <v>0</v>
      </c>
      <c r="K1302" s="105">
        <f t="shared" si="163"/>
        <v>0</v>
      </c>
      <c r="L1302" s="75">
        <v>0</v>
      </c>
      <c r="M1302" s="75">
        <v>0</v>
      </c>
      <c r="N1302" s="75">
        <v>0</v>
      </c>
      <c r="O1302" s="105">
        <v>0</v>
      </c>
      <c r="P1302" s="98">
        <f t="shared" si="164"/>
        <v>2520</v>
      </c>
      <c r="Q1302" s="98">
        <f t="shared" si="165"/>
        <v>0</v>
      </c>
      <c r="R1302" s="98">
        <f t="shared" si="166"/>
        <v>0</v>
      </c>
      <c r="S1302" s="105">
        <f t="shared" si="167"/>
        <v>0</v>
      </c>
      <c r="T1302" s="8" t="str">
        <f>IF(I1302=0,"",(INDEX('AWR Data'!A$1:E$8823,MATCH(A1302,'AWR Data'!A$1:A$8823,0),4)))</f>
        <v/>
      </c>
    </row>
    <row r="1303" spans="1:20" ht="20" customHeight="1">
      <c r="A1303" s="14" t="s">
        <v>971</v>
      </c>
      <c r="B1303" s="14" t="s">
        <v>246</v>
      </c>
      <c r="C1303" s="14" t="s">
        <v>972</v>
      </c>
      <c r="E1303" s="74">
        <v>480</v>
      </c>
      <c r="F1303" s="74">
        <v>109000</v>
      </c>
      <c r="G1303" s="74">
        <f t="shared" si="160"/>
        <v>5760</v>
      </c>
      <c r="H1303" s="80">
        <f t="shared" si="161"/>
        <v>5.2844036697247708E-2</v>
      </c>
      <c r="I1303" s="74">
        <f>INDEX('AWR Data'!A$1:E$8825,MATCH(A1303,'AWR Data'!A$1:A$8825,0),5)</f>
        <v>0</v>
      </c>
      <c r="J1303" s="74">
        <f t="shared" si="162"/>
        <v>0</v>
      </c>
      <c r="K1303" s="105">
        <f t="shared" si="163"/>
        <v>0</v>
      </c>
      <c r="L1303" s="75">
        <v>0</v>
      </c>
      <c r="M1303" s="75">
        <v>0</v>
      </c>
      <c r="N1303" s="75">
        <v>0</v>
      </c>
      <c r="O1303" s="105">
        <v>0</v>
      </c>
      <c r="P1303" s="98">
        <f t="shared" si="164"/>
        <v>5760</v>
      </c>
      <c r="Q1303" s="98">
        <f t="shared" si="165"/>
        <v>0</v>
      </c>
      <c r="R1303" s="98">
        <f t="shared" si="166"/>
        <v>0</v>
      </c>
      <c r="S1303" s="105">
        <f t="shared" si="167"/>
        <v>0</v>
      </c>
      <c r="T1303" s="8" t="str">
        <f>IF(I1303=0,"",(INDEX('AWR Data'!A$1:E$8823,MATCH(A1303,'AWR Data'!A$1:A$8823,0),4)))</f>
        <v/>
      </c>
    </row>
    <row r="1304" spans="1:20" ht="20" customHeight="1">
      <c r="A1304" s="14" t="s">
        <v>973</v>
      </c>
      <c r="B1304" s="14" t="s">
        <v>246</v>
      </c>
      <c r="C1304" s="14" t="s">
        <v>974</v>
      </c>
      <c r="E1304" s="74">
        <v>58</v>
      </c>
      <c r="F1304" s="74">
        <v>5770</v>
      </c>
      <c r="G1304" s="74">
        <f t="shared" si="160"/>
        <v>696</v>
      </c>
      <c r="H1304" s="80">
        <f t="shared" si="161"/>
        <v>0.12062391681109186</v>
      </c>
      <c r="I1304" s="74">
        <f>INDEX('AWR Data'!A$1:E$8825,MATCH(A1304,'AWR Data'!A$1:A$8825,0),5)</f>
        <v>0</v>
      </c>
      <c r="J1304" s="74">
        <f t="shared" si="162"/>
        <v>0</v>
      </c>
      <c r="K1304" s="105">
        <f t="shared" si="163"/>
        <v>0</v>
      </c>
      <c r="L1304" s="75">
        <v>0</v>
      </c>
      <c r="M1304" s="75">
        <v>0</v>
      </c>
      <c r="N1304" s="75">
        <v>0</v>
      </c>
      <c r="O1304" s="105">
        <v>0</v>
      </c>
      <c r="P1304" s="98">
        <f t="shared" si="164"/>
        <v>696</v>
      </c>
      <c r="Q1304" s="98">
        <f t="shared" si="165"/>
        <v>0</v>
      </c>
      <c r="R1304" s="98">
        <f t="shared" si="166"/>
        <v>0</v>
      </c>
      <c r="S1304" s="105">
        <f t="shared" si="167"/>
        <v>0</v>
      </c>
      <c r="T1304" s="8" t="str">
        <f>IF(I1304=0,"",(INDEX('AWR Data'!A$1:E$8823,MATCH(A1304,'AWR Data'!A$1:A$8823,0),4)))</f>
        <v/>
      </c>
    </row>
    <row r="1305" spans="1:20" ht="20" customHeight="1">
      <c r="A1305" s="14" t="s">
        <v>975</v>
      </c>
      <c r="B1305" s="14" t="s">
        <v>246</v>
      </c>
      <c r="C1305" s="14" t="s">
        <v>976</v>
      </c>
      <c r="E1305" s="74">
        <v>480</v>
      </c>
      <c r="F1305" s="74">
        <v>2470</v>
      </c>
      <c r="G1305" s="74">
        <f t="shared" si="160"/>
        <v>5760</v>
      </c>
      <c r="H1305" s="80">
        <f t="shared" si="161"/>
        <v>2.331983805668016</v>
      </c>
      <c r="I1305" s="74">
        <f>INDEX('AWR Data'!A$1:E$8825,MATCH(A1305,'AWR Data'!A$1:A$8825,0),5)</f>
        <v>0</v>
      </c>
      <c r="J1305" s="74">
        <f t="shared" si="162"/>
        <v>0</v>
      </c>
      <c r="K1305" s="105">
        <f t="shared" si="163"/>
        <v>0</v>
      </c>
      <c r="L1305" s="75">
        <v>0</v>
      </c>
      <c r="M1305" s="75">
        <v>0</v>
      </c>
      <c r="N1305" s="75">
        <v>0</v>
      </c>
      <c r="O1305" s="105">
        <v>0</v>
      </c>
      <c r="P1305" s="98">
        <f t="shared" si="164"/>
        <v>5760</v>
      </c>
      <c r="Q1305" s="98">
        <f t="shared" si="165"/>
        <v>0</v>
      </c>
      <c r="R1305" s="98">
        <f t="shared" si="166"/>
        <v>0</v>
      </c>
      <c r="S1305" s="105">
        <f t="shared" si="167"/>
        <v>0</v>
      </c>
      <c r="T1305" s="8" t="str">
        <f>IF(I1305=0,"",(INDEX('AWR Data'!A$1:E$8823,MATCH(A1305,'AWR Data'!A$1:A$8823,0),4)))</f>
        <v/>
      </c>
    </row>
    <row r="1306" spans="1:20" ht="20" customHeight="1">
      <c r="A1306" s="14" t="s">
        <v>977</v>
      </c>
      <c r="B1306" s="14" t="s">
        <v>246</v>
      </c>
      <c r="C1306" s="14" t="s">
        <v>978</v>
      </c>
      <c r="E1306" s="74">
        <v>58</v>
      </c>
      <c r="F1306" s="74">
        <v>6330</v>
      </c>
      <c r="G1306" s="74">
        <f t="shared" si="160"/>
        <v>696</v>
      </c>
      <c r="H1306" s="80">
        <f t="shared" si="161"/>
        <v>0.10995260663507109</v>
      </c>
      <c r="I1306" s="74">
        <f>INDEX('AWR Data'!A$1:E$8825,MATCH(A1306,'AWR Data'!A$1:A$8825,0),5)</f>
        <v>0</v>
      </c>
      <c r="J1306" s="74">
        <f t="shared" si="162"/>
        <v>0</v>
      </c>
      <c r="K1306" s="105">
        <f t="shared" si="163"/>
        <v>0</v>
      </c>
      <c r="L1306" s="75">
        <v>0</v>
      </c>
      <c r="M1306" s="75">
        <v>0</v>
      </c>
      <c r="N1306" s="75">
        <v>0</v>
      </c>
      <c r="O1306" s="105">
        <v>0</v>
      </c>
      <c r="P1306" s="98">
        <f t="shared" si="164"/>
        <v>696</v>
      </c>
      <c r="Q1306" s="98">
        <f t="shared" si="165"/>
        <v>0</v>
      </c>
      <c r="R1306" s="98">
        <f t="shared" si="166"/>
        <v>0</v>
      </c>
      <c r="S1306" s="105">
        <f t="shared" si="167"/>
        <v>0</v>
      </c>
      <c r="T1306" s="8" t="str">
        <f>IF(I1306=0,"",(INDEX('AWR Data'!A$1:E$8823,MATCH(A1306,'AWR Data'!A$1:A$8823,0),4)))</f>
        <v/>
      </c>
    </row>
    <row r="1307" spans="1:20" s="110" customFormat="1" ht="20" customHeight="1">
      <c r="A1307" s="14" t="s">
        <v>981</v>
      </c>
      <c r="B1307" s="14" t="s">
        <v>501</v>
      </c>
      <c r="C1307" s="14" t="s">
        <v>982</v>
      </c>
      <c r="D1307" s="14"/>
      <c r="E1307" s="74">
        <v>110</v>
      </c>
      <c r="F1307" s="74">
        <v>6590</v>
      </c>
      <c r="G1307" s="74">
        <f t="shared" si="160"/>
        <v>1320</v>
      </c>
      <c r="H1307" s="80">
        <f t="shared" si="161"/>
        <v>0.20030349013657056</v>
      </c>
      <c r="I1307" s="74">
        <f>INDEX('AWR Data'!A$1:E$8825,MATCH(A1307,'AWR Data'!A$1:A$8825,0),5)</f>
        <v>0</v>
      </c>
      <c r="J1307" s="74">
        <f t="shared" si="162"/>
        <v>0</v>
      </c>
      <c r="K1307" s="105">
        <f t="shared" si="163"/>
        <v>0</v>
      </c>
      <c r="L1307" s="75">
        <v>0</v>
      </c>
      <c r="M1307" s="75">
        <v>0</v>
      </c>
      <c r="N1307" s="75">
        <v>0</v>
      </c>
      <c r="O1307" s="105">
        <v>0</v>
      </c>
      <c r="P1307" s="98">
        <f t="shared" si="164"/>
        <v>1320</v>
      </c>
      <c r="Q1307" s="98">
        <f t="shared" si="165"/>
        <v>0</v>
      </c>
      <c r="R1307" s="98">
        <f t="shared" si="166"/>
        <v>0</v>
      </c>
      <c r="S1307" s="105">
        <f t="shared" si="167"/>
        <v>0</v>
      </c>
      <c r="T1307" s="8" t="str">
        <f>IF(I1307=0,"",(INDEX('AWR Data'!A$1:E$8823,MATCH(A1307,'AWR Data'!A$1:A$8823,0),4)))</f>
        <v/>
      </c>
    </row>
    <row r="1308" spans="1:20" ht="20" customHeight="1">
      <c r="A1308" s="14" t="s">
        <v>983</v>
      </c>
      <c r="B1308" s="14" t="s">
        <v>510</v>
      </c>
      <c r="C1308" s="14" t="s">
        <v>984</v>
      </c>
      <c r="E1308" s="74">
        <v>170</v>
      </c>
      <c r="F1308" s="74">
        <v>48000</v>
      </c>
      <c r="G1308" s="74">
        <f t="shared" si="160"/>
        <v>2040</v>
      </c>
      <c r="H1308" s="80">
        <f t="shared" si="161"/>
        <v>4.2500000000000003E-2</v>
      </c>
      <c r="I1308" s="74">
        <f>INDEX('AWR Data'!A$1:E$8825,MATCH(A1308,'AWR Data'!A$1:A$8825,0),5)</f>
        <v>0</v>
      </c>
      <c r="J1308" s="74">
        <f t="shared" si="162"/>
        <v>0</v>
      </c>
      <c r="K1308" s="105">
        <f t="shared" si="163"/>
        <v>0</v>
      </c>
      <c r="L1308" s="75">
        <v>0</v>
      </c>
      <c r="M1308" s="75">
        <v>0</v>
      </c>
      <c r="N1308" s="75">
        <v>0</v>
      </c>
      <c r="O1308" s="105">
        <v>0</v>
      </c>
      <c r="P1308" s="98">
        <f t="shared" si="164"/>
        <v>2040</v>
      </c>
      <c r="Q1308" s="98">
        <f t="shared" si="165"/>
        <v>0</v>
      </c>
      <c r="R1308" s="98">
        <f t="shared" si="166"/>
        <v>0</v>
      </c>
      <c r="S1308" s="105">
        <f t="shared" si="167"/>
        <v>0</v>
      </c>
      <c r="T1308" s="8" t="str">
        <f>IF(I1308=0,"",(INDEX('AWR Data'!A$1:E$8823,MATCH(A1308,'AWR Data'!A$1:A$8823,0),4)))</f>
        <v/>
      </c>
    </row>
    <row r="1309" spans="1:20" ht="20" customHeight="1">
      <c r="A1309" s="14" t="s">
        <v>985</v>
      </c>
      <c r="B1309" s="14" t="s">
        <v>568</v>
      </c>
      <c r="E1309" s="74">
        <v>58</v>
      </c>
      <c r="F1309" s="74">
        <v>16000</v>
      </c>
      <c r="G1309" s="74">
        <f t="shared" si="160"/>
        <v>696</v>
      </c>
      <c r="H1309" s="80">
        <f t="shared" si="161"/>
        <v>4.3499999999999997E-2</v>
      </c>
      <c r="I1309" s="74">
        <f>INDEX('AWR Data'!A$1:E$8825,MATCH(A1309,'AWR Data'!A$1:A$8825,0),5)</f>
        <v>0</v>
      </c>
      <c r="J1309" s="74">
        <f t="shared" si="162"/>
        <v>0</v>
      </c>
      <c r="K1309" s="105">
        <f t="shared" si="163"/>
        <v>0</v>
      </c>
      <c r="L1309" s="75">
        <v>0</v>
      </c>
      <c r="M1309" s="75">
        <v>0</v>
      </c>
      <c r="N1309" s="75">
        <v>0</v>
      </c>
      <c r="O1309" s="105">
        <v>0</v>
      </c>
      <c r="P1309" s="98">
        <f t="shared" si="164"/>
        <v>696</v>
      </c>
      <c r="Q1309" s="98">
        <f t="shared" si="165"/>
        <v>0</v>
      </c>
      <c r="R1309" s="98">
        <f t="shared" si="166"/>
        <v>0</v>
      </c>
      <c r="S1309" s="105">
        <f t="shared" si="167"/>
        <v>0</v>
      </c>
      <c r="T1309" s="8" t="str">
        <f>IF(I1309=0,"",(INDEX('AWR Data'!A$1:E$8823,MATCH(A1309,'AWR Data'!A$1:A$8823,0),4)))</f>
        <v/>
      </c>
    </row>
    <row r="1310" spans="1:20" ht="20" customHeight="1">
      <c r="A1310" s="14" t="s">
        <v>986</v>
      </c>
      <c r="B1310" s="14" t="s">
        <v>501</v>
      </c>
      <c r="C1310" s="14" t="s">
        <v>987</v>
      </c>
      <c r="E1310" s="74">
        <v>58</v>
      </c>
      <c r="F1310" s="74">
        <v>29100</v>
      </c>
      <c r="G1310" s="74">
        <f t="shared" si="160"/>
        <v>696</v>
      </c>
      <c r="H1310" s="80">
        <f t="shared" si="161"/>
        <v>2.3917525773195877E-2</v>
      </c>
      <c r="I1310" s="74">
        <f>INDEX('AWR Data'!A$1:E$8825,MATCH(A1310,'AWR Data'!A$1:A$8825,0),5)</f>
        <v>0</v>
      </c>
      <c r="J1310" s="74">
        <f t="shared" si="162"/>
        <v>0</v>
      </c>
      <c r="K1310" s="105">
        <f t="shared" si="163"/>
        <v>0</v>
      </c>
      <c r="L1310" s="75">
        <v>0</v>
      </c>
      <c r="M1310" s="75">
        <v>0</v>
      </c>
      <c r="N1310" s="75">
        <v>0</v>
      </c>
      <c r="O1310" s="105">
        <v>0</v>
      </c>
      <c r="P1310" s="98">
        <f t="shared" si="164"/>
        <v>696</v>
      </c>
      <c r="Q1310" s="98">
        <f t="shared" si="165"/>
        <v>0</v>
      </c>
      <c r="R1310" s="98">
        <f t="shared" si="166"/>
        <v>0</v>
      </c>
      <c r="S1310" s="105">
        <f t="shared" si="167"/>
        <v>0</v>
      </c>
      <c r="T1310" s="8" t="str">
        <f>IF(I1310=0,"",(INDEX('AWR Data'!A$1:E$8823,MATCH(A1310,'AWR Data'!A$1:A$8823,0),4)))</f>
        <v/>
      </c>
    </row>
    <row r="1311" spans="1:20" ht="20" customHeight="1">
      <c r="A1311" s="14" t="s">
        <v>988</v>
      </c>
      <c r="B1311" s="14" t="s">
        <v>989</v>
      </c>
      <c r="C1311" s="14" t="s">
        <v>990</v>
      </c>
      <c r="E1311" s="74">
        <v>58</v>
      </c>
      <c r="F1311" s="74">
        <v>57900</v>
      </c>
      <c r="G1311" s="74">
        <f t="shared" si="160"/>
        <v>696</v>
      </c>
      <c r="H1311" s="80">
        <f t="shared" si="161"/>
        <v>1.2020725388601036E-2</v>
      </c>
      <c r="I1311" s="74">
        <f>INDEX('AWR Data'!A$1:E$8825,MATCH(A1311,'AWR Data'!A$1:A$8825,0),5)</f>
        <v>0</v>
      </c>
      <c r="J1311" s="74">
        <f t="shared" si="162"/>
        <v>0</v>
      </c>
      <c r="K1311" s="105">
        <f t="shared" si="163"/>
        <v>0</v>
      </c>
      <c r="L1311" s="75">
        <v>0</v>
      </c>
      <c r="M1311" s="75">
        <v>0</v>
      </c>
      <c r="N1311" s="75">
        <v>0</v>
      </c>
      <c r="O1311" s="105">
        <v>0</v>
      </c>
      <c r="P1311" s="98">
        <f t="shared" si="164"/>
        <v>696</v>
      </c>
      <c r="Q1311" s="98">
        <f t="shared" si="165"/>
        <v>0</v>
      </c>
      <c r="R1311" s="98">
        <f t="shared" si="166"/>
        <v>0</v>
      </c>
      <c r="S1311" s="105">
        <f t="shared" si="167"/>
        <v>0</v>
      </c>
      <c r="T1311" s="8" t="str">
        <f>IF(I1311=0,"",(INDEX('AWR Data'!A$1:E$8823,MATCH(A1311,'AWR Data'!A$1:A$8823,0),4)))</f>
        <v/>
      </c>
    </row>
    <row r="1312" spans="1:20" ht="20" customHeight="1">
      <c r="A1312" s="14" t="s">
        <v>991</v>
      </c>
      <c r="B1312" s="14" t="s">
        <v>573</v>
      </c>
      <c r="C1312" s="14" t="s">
        <v>992</v>
      </c>
      <c r="E1312" s="74">
        <v>46</v>
      </c>
      <c r="F1312" s="74">
        <v>3550</v>
      </c>
      <c r="G1312" s="74">
        <f t="shared" si="160"/>
        <v>552</v>
      </c>
      <c r="H1312" s="80">
        <f t="shared" si="161"/>
        <v>0.15549295774647887</v>
      </c>
      <c r="I1312" s="74">
        <f>INDEX('AWR Data'!A$1:E$8825,MATCH(A1312,'AWR Data'!A$1:A$8825,0),5)</f>
        <v>0</v>
      </c>
      <c r="J1312" s="74">
        <f t="shared" si="162"/>
        <v>0</v>
      </c>
      <c r="K1312" s="105">
        <f t="shared" si="163"/>
        <v>0</v>
      </c>
      <c r="L1312" s="75">
        <v>0</v>
      </c>
      <c r="M1312" s="75">
        <v>0</v>
      </c>
      <c r="N1312" s="75">
        <v>0</v>
      </c>
      <c r="O1312" s="105">
        <v>0</v>
      </c>
      <c r="P1312" s="98">
        <f t="shared" si="164"/>
        <v>552</v>
      </c>
      <c r="Q1312" s="98">
        <f t="shared" si="165"/>
        <v>0</v>
      </c>
      <c r="R1312" s="98">
        <f t="shared" si="166"/>
        <v>0</v>
      </c>
      <c r="S1312" s="105">
        <f t="shared" si="167"/>
        <v>0</v>
      </c>
      <c r="T1312" s="8" t="str">
        <f>IF(I1312=0,"",(INDEX('AWR Data'!A$1:E$8823,MATCH(A1312,'AWR Data'!A$1:A$8823,0),4)))</f>
        <v/>
      </c>
    </row>
    <row r="1313" spans="1:20" ht="20" customHeight="1">
      <c r="A1313" s="14" t="s">
        <v>993</v>
      </c>
      <c r="B1313" s="14" t="s">
        <v>573</v>
      </c>
      <c r="C1313" s="14" t="s">
        <v>994</v>
      </c>
      <c r="E1313" s="74">
        <v>58</v>
      </c>
      <c r="F1313" s="74">
        <v>834</v>
      </c>
      <c r="G1313" s="74">
        <f t="shared" si="160"/>
        <v>696</v>
      </c>
      <c r="H1313" s="80">
        <f t="shared" si="161"/>
        <v>0.83453237410071945</v>
      </c>
      <c r="I1313" s="74">
        <f>INDEX('AWR Data'!A$1:E$8825,MATCH(A1313,'AWR Data'!A$1:A$8825,0),5)</f>
        <v>0</v>
      </c>
      <c r="J1313" s="74">
        <f t="shared" si="162"/>
        <v>0</v>
      </c>
      <c r="K1313" s="105">
        <f t="shared" si="163"/>
        <v>0</v>
      </c>
      <c r="L1313" s="75">
        <v>0</v>
      </c>
      <c r="M1313" s="75">
        <v>0</v>
      </c>
      <c r="N1313" s="75">
        <v>0</v>
      </c>
      <c r="O1313" s="105">
        <v>0</v>
      </c>
      <c r="P1313" s="98">
        <f t="shared" si="164"/>
        <v>696</v>
      </c>
      <c r="Q1313" s="98">
        <f t="shared" si="165"/>
        <v>0</v>
      </c>
      <c r="R1313" s="98">
        <f t="shared" si="166"/>
        <v>0</v>
      </c>
      <c r="S1313" s="105">
        <f t="shared" si="167"/>
        <v>0</v>
      </c>
      <c r="T1313" s="8" t="str">
        <f>IF(I1313=0,"",(INDEX('AWR Data'!A$1:E$8823,MATCH(A1313,'AWR Data'!A$1:A$8823,0),4)))</f>
        <v/>
      </c>
    </row>
    <row r="1314" spans="1:20" ht="20" customHeight="1">
      <c r="A1314" s="14" t="s">
        <v>995</v>
      </c>
      <c r="B1314" s="14" t="s">
        <v>996</v>
      </c>
      <c r="C1314" s="14" t="s">
        <v>997</v>
      </c>
      <c r="E1314" s="74">
        <v>58</v>
      </c>
      <c r="F1314" s="74">
        <v>3330</v>
      </c>
      <c r="G1314" s="74">
        <f t="shared" si="160"/>
        <v>696</v>
      </c>
      <c r="H1314" s="80">
        <f t="shared" si="161"/>
        <v>0.20900900900900901</v>
      </c>
      <c r="I1314" s="74">
        <f>INDEX('AWR Data'!A$1:E$8825,MATCH(A1314,'AWR Data'!A$1:A$8825,0),5)</f>
        <v>0</v>
      </c>
      <c r="J1314" s="74">
        <f t="shared" si="162"/>
        <v>0</v>
      </c>
      <c r="K1314" s="105">
        <f t="shared" si="163"/>
        <v>0</v>
      </c>
      <c r="L1314" s="75">
        <v>0</v>
      </c>
      <c r="M1314" s="75">
        <v>0</v>
      </c>
      <c r="N1314" s="75">
        <v>0</v>
      </c>
      <c r="O1314" s="105">
        <v>0</v>
      </c>
      <c r="P1314" s="98">
        <f t="shared" si="164"/>
        <v>696</v>
      </c>
      <c r="Q1314" s="98">
        <f t="shared" si="165"/>
        <v>0</v>
      </c>
      <c r="R1314" s="98">
        <f t="shared" si="166"/>
        <v>0</v>
      </c>
      <c r="S1314" s="105">
        <f t="shared" si="167"/>
        <v>0</v>
      </c>
      <c r="T1314" s="8" t="str">
        <f>IF(I1314=0,"",(INDEX('AWR Data'!A$1:E$8823,MATCH(A1314,'AWR Data'!A$1:A$8823,0),4)))</f>
        <v/>
      </c>
    </row>
    <row r="1315" spans="1:20" ht="20" customHeight="1">
      <c r="A1315" s="14" t="s">
        <v>792</v>
      </c>
      <c r="B1315" s="14" t="s">
        <v>498</v>
      </c>
      <c r="C1315" s="14" t="s">
        <v>793</v>
      </c>
      <c r="E1315" s="74">
        <v>73</v>
      </c>
      <c r="F1315" s="74">
        <v>60900</v>
      </c>
      <c r="G1315" s="74">
        <f t="shared" si="160"/>
        <v>876</v>
      </c>
      <c r="H1315" s="80">
        <f t="shared" si="161"/>
        <v>1.4384236453201971E-2</v>
      </c>
      <c r="I1315" s="74">
        <f>INDEX('AWR Data'!A$1:E$8825,MATCH(A1315,'AWR Data'!A$1:A$8825,0),5)</f>
        <v>0</v>
      </c>
      <c r="J1315" s="74">
        <f t="shared" si="162"/>
        <v>0</v>
      </c>
      <c r="K1315" s="105">
        <f t="shared" si="163"/>
        <v>0</v>
      </c>
      <c r="L1315" s="75">
        <v>0</v>
      </c>
      <c r="M1315" s="75">
        <v>0</v>
      </c>
      <c r="N1315" s="75">
        <v>0</v>
      </c>
      <c r="O1315" s="105">
        <v>0</v>
      </c>
      <c r="P1315" s="98">
        <f t="shared" si="164"/>
        <v>876</v>
      </c>
      <c r="Q1315" s="98">
        <f t="shared" si="165"/>
        <v>0</v>
      </c>
      <c r="R1315" s="98">
        <f t="shared" si="166"/>
        <v>0</v>
      </c>
      <c r="S1315" s="105">
        <f t="shared" si="167"/>
        <v>0</v>
      </c>
      <c r="T1315" s="8" t="str">
        <f>IF(I1315=0,"",(INDEX('AWR Data'!A$1:E$8823,MATCH(A1315,'AWR Data'!A$1:A$8823,0),4)))</f>
        <v/>
      </c>
    </row>
    <row r="1316" spans="1:20" ht="20" customHeight="1">
      <c r="A1316" s="14" t="s">
        <v>794</v>
      </c>
      <c r="B1316" s="14" t="s">
        <v>568</v>
      </c>
      <c r="E1316" s="74">
        <v>36</v>
      </c>
      <c r="F1316" s="74">
        <v>468</v>
      </c>
      <c r="G1316" s="74">
        <f t="shared" si="160"/>
        <v>432</v>
      </c>
      <c r="H1316" s="80">
        <f t="shared" si="161"/>
        <v>0.92307692307692313</v>
      </c>
      <c r="I1316" s="74">
        <f>INDEX('AWR Data'!A$1:E$8825,MATCH(A1316,'AWR Data'!A$1:A$8825,0),5)</f>
        <v>0</v>
      </c>
      <c r="J1316" s="74">
        <f t="shared" si="162"/>
        <v>0</v>
      </c>
      <c r="K1316" s="105">
        <f t="shared" si="163"/>
        <v>0</v>
      </c>
      <c r="L1316" s="75">
        <v>0</v>
      </c>
      <c r="M1316" s="75">
        <v>0</v>
      </c>
      <c r="N1316" s="75">
        <v>0</v>
      </c>
      <c r="O1316" s="105">
        <v>0</v>
      </c>
      <c r="P1316" s="98">
        <f t="shared" si="164"/>
        <v>432</v>
      </c>
      <c r="Q1316" s="98">
        <f t="shared" si="165"/>
        <v>0</v>
      </c>
      <c r="R1316" s="98">
        <f t="shared" si="166"/>
        <v>0</v>
      </c>
      <c r="S1316" s="105">
        <f t="shared" si="167"/>
        <v>0</v>
      </c>
      <c r="T1316" s="8" t="str">
        <f>IF(I1316=0,"",(INDEX('AWR Data'!A$1:E$8823,MATCH(A1316,'AWR Data'!A$1:A$8823,0),4)))</f>
        <v/>
      </c>
    </row>
    <row r="1317" spans="1:20" ht="20" customHeight="1">
      <c r="A1317" s="14" t="s">
        <v>795</v>
      </c>
      <c r="B1317" s="14" t="s">
        <v>1084</v>
      </c>
      <c r="C1317" s="14" t="s">
        <v>591</v>
      </c>
      <c r="E1317" s="74">
        <v>91</v>
      </c>
      <c r="F1317" s="74">
        <v>65400</v>
      </c>
      <c r="G1317" s="74">
        <f t="shared" si="160"/>
        <v>1092</v>
      </c>
      <c r="H1317" s="80">
        <f t="shared" si="161"/>
        <v>1.669724770642202E-2</v>
      </c>
      <c r="I1317" s="74">
        <f>INDEX('AWR Data'!A$1:E$8825,MATCH(A1317,'AWR Data'!A$1:A$8825,0),5)</f>
        <v>0</v>
      </c>
      <c r="J1317" s="74">
        <f t="shared" si="162"/>
        <v>0</v>
      </c>
      <c r="K1317" s="105">
        <f t="shared" si="163"/>
        <v>0</v>
      </c>
      <c r="L1317" s="75">
        <v>0</v>
      </c>
      <c r="M1317" s="75">
        <v>0</v>
      </c>
      <c r="N1317" s="75">
        <v>0</v>
      </c>
      <c r="O1317" s="105">
        <v>0</v>
      </c>
      <c r="P1317" s="98">
        <f t="shared" si="164"/>
        <v>1092</v>
      </c>
      <c r="Q1317" s="98">
        <f t="shared" si="165"/>
        <v>0</v>
      </c>
      <c r="R1317" s="98">
        <f t="shared" si="166"/>
        <v>0</v>
      </c>
      <c r="S1317" s="105">
        <f t="shared" si="167"/>
        <v>0</v>
      </c>
      <c r="T1317" s="8" t="str">
        <f>IF(I1317=0,"",(INDEX('AWR Data'!A$1:E$8823,MATCH(A1317,'AWR Data'!A$1:A$8823,0),4)))</f>
        <v/>
      </c>
    </row>
    <row r="1318" spans="1:20" ht="20" customHeight="1">
      <c r="A1318" s="14" t="s">
        <v>594</v>
      </c>
      <c r="B1318" s="14" t="s">
        <v>1084</v>
      </c>
      <c r="C1318" s="14" t="s">
        <v>595</v>
      </c>
      <c r="E1318" s="74">
        <v>170</v>
      </c>
      <c r="F1318" s="74">
        <v>13100</v>
      </c>
      <c r="G1318" s="74">
        <f t="shared" si="160"/>
        <v>2040</v>
      </c>
      <c r="H1318" s="80">
        <f t="shared" si="161"/>
        <v>0.15572519083969466</v>
      </c>
      <c r="I1318" s="74">
        <f>INDEX('AWR Data'!A$1:E$8825,MATCH(A1318,'AWR Data'!A$1:A$8825,0),5)</f>
        <v>0</v>
      </c>
      <c r="J1318" s="74">
        <f t="shared" si="162"/>
        <v>0</v>
      </c>
      <c r="K1318" s="105">
        <f t="shared" si="163"/>
        <v>0</v>
      </c>
      <c r="L1318" s="75">
        <v>0</v>
      </c>
      <c r="M1318" s="75">
        <v>0</v>
      </c>
      <c r="N1318" s="75">
        <v>0</v>
      </c>
      <c r="O1318" s="105">
        <v>0</v>
      </c>
      <c r="P1318" s="98">
        <f t="shared" si="164"/>
        <v>2040</v>
      </c>
      <c r="Q1318" s="98">
        <f t="shared" si="165"/>
        <v>0</v>
      </c>
      <c r="R1318" s="98">
        <f t="shared" si="166"/>
        <v>0</v>
      </c>
      <c r="S1318" s="105">
        <f t="shared" si="167"/>
        <v>0</v>
      </c>
      <c r="T1318" s="8" t="str">
        <f>IF(I1318=0,"",(INDEX('AWR Data'!A$1:E$8823,MATCH(A1318,'AWR Data'!A$1:A$8823,0),4)))</f>
        <v/>
      </c>
    </row>
    <row r="1319" spans="1:20" ht="20" customHeight="1">
      <c r="A1319" s="14" t="s">
        <v>596</v>
      </c>
      <c r="B1319" s="14" t="s">
        <v>1084</v>
      </c>
      <c r="C1319" s="14" t="s">
        <v>597</v>
      </c>
      <c r="E1319" s="74">
        <v>73</v>
      </c>
      <c r="F1319" s="74">
        <v>11300</v>
      </c>
      <c r="G1319" s="74">
        <f t="shared" si="160"/>
        <v>876</v>
      </c>
      <c r="H1319" s="80">
        <f t="shared" si="161"/>
        <v>7.7522123893805306E-2</v>
      </c>
      <c r="I1319" s="74">
        <f>INDEX('AWR Data'!A$1:E$8825,MATCH(A1319,'AWR Data'!A$1:A$8825,0),5)</f>
        <v>0</v>
      </c>
      <c r="J1319" s="74">
        <f t="shared" si="162"/>
        <v>0</v>
      </c>
      <c r="K1319" s="105">
        <f t="shared" si="163"/>
        <v>0</v>
      </c>
      <c r="L1319" s="75">
        <v>0</v>
      </c>
      <c r="M1319" s="75">
        <v>0</v>
      </c>
      <c r="N1319" s="75">
        <v>0</v>
      </c>
      <c r="O1319" s="105">
        <v>0</v>
      </c>
      <c r="P1319" s="98">
        <f t="shared" si="164"/>
        <v>876</v>
      </c>
      <c r="Q1319" s="98">
        <f t="shared" si="165"/>
        <v>0</v>
      </c>
      <c r="R1319" s="98">
        <f t="shared" si="166"/>
        <v>0</v>
      </c>
      <c r="S1319" s="105">
        <f t="shared" si="167"/>
        <v>0</v>
      </c>
      <c r="T1319" s="8" t="str">
        <f>IF(I1319=0,"",(INDEX('AWR Data'!A$1:E$8823,MATCH(A1319,'AWR Data'!A$1:A$8823,0),4)))</f>
        <v/>
      </c>
    </row>
    <row r="1320" spans="1:20" ht="20" customHeight="1">
      <c r="A1320" s="14" t="s">
        <v>598</v>
      </c>
      <c r="B1320" s="14" t="s">
        <v>1084</v>
      </c>
      <c r="C1320" s="14" t="s">
        <v>599</v>
      </c>
      <c r="E1320" s="74">
        <v>110</v>
      </c>
      <c r="F1320" s="74">
        <v>74100</v>
      </c>
      <c r="G1320" s="74">
        <f t="shared" si="160"/>
        <v>1320</v>
      </c>
      <c r="H1320" s="80">
        <f t="shared" si="161"/>
        <v>1.7813765182186234E-2</v>
      </c>
      <c r="I1320" s="74">
        <f>INDEX('AWR Data'!A$1:E$8825,MATCH(A1320,'AWR Data'!A$1:A$8825,0),5)</f>
        <v>0</v>
      </c>
      <c r="J1320" s="74">
        <f t="shared" si="162"/>
        <v>0</v>
      </c>
      <c r="K1320" s="105">
        <f t="shared" si="163"/>
        <v>0</v>
      </c>
      <c r="L1320" s="75">
        <v>0</v>
      </c>
      <c r="M1320" s="75">
        <v>0</v>
      </c>
      <c r="N1320" s="75">
        <v>0</v>
      </c>
      <c r="O1320" s="105">
        <v>0</v>
      </c>
      <c r="P1320" s="98">
        <f t="shared" si="164"/>
        <v>1320</v>
      </c>
      <c r="Q1320" s="98">
        <f t="shared" si="165"/>
        <v>0</v>
      </c>
      <c r="R1320" s="98">
        <f t="shared" si="166"/>
        <v>0</v>
      </c>
      <c r="S1320" s="105">
        <f t="shared" si="167"/>
        <v>0</v>
      </c>
      <c r="T1320" s="8" t="str">
        <f>IF(I1320=0,"",(INDEX('AWR Data'!A$1:E$8823,MATCH(A1320,'AWR Data'!A$1:A$8823,0),4)))</f>
        <v/>
      </c>
    </row>
    <row r="1321" spans="1:20" ht="20" customHeight="1">
      <c r="A1321" s="14" t="s">
        <v>600</v>
      </c>
      <c r="B1321" s="14" t="s">
        <v>1084</v>
      </c>
      <c r="C1321" s="14" t="s">
        <v>601</v>
      </c>
      <c r="E1321" s="74">
        <v>22</v>
      </c>
      <c r="F1321" s="74">
        <v>142000</v>
      </c>
      <c r="G1321" s="74">
        <f t="shared" si="160"/>
        <v>264</v>
      </c>
      <c r="H1321" s="80">
        <f t="shared" si="161"/>
        <v>1.8591549295774647E-3</v>
      </c>
      <c r="I1321" s="74">
        <f>INDEX('AWR Data'!A$1:E$8825,MATCH(A1321,'AWR Data'!A$1:A$8825,0),5)</f>
        <v>0</v>
      </c>
      <c r="J1321" s="74">
        <f t="shared" si="162"/>
        <v>0</v>
      </c>
      <c r="K1321" s="105">
        <f t="shared" si="163"/>
        <v>0</v>
      </c>
      <c r="L1321" s="75">
        <v>0</v>
      </c>
      <c r="M1321" s="75">
        <v>0</v>
      </c>
      <c r="N1321" s="75">
        <v>0</v>
      </c>
      <c r="O1321" s="105">
        <v>0</v>
      </c>
      <c r="P1321" s="98">
        <f t="shared" si="164"/>
        <v>264</v>
      </c>
      <c r="Q1321" s="98">
        <f t="shared" si="165"/>
        <v>0</v>
      </c>
      <c r="R1321" s="98">
        <f t="shared" si="166"/>
        <v>0</v>
      </c>
      <c r="S1321" s="105">
        <f t="shared" si="167"/>
        <v>0</v>
      </c>
      <c r="T1321" s="8" t="str">
        <f>IF(I1321=0,"",(INDEX('AWR Data'!A$1:E$8823,MATCH(A1321,'AWR Data'!A$1:A$8823,0),4)))</f>
        <v/>
      </c>
    </row>
    <row r="1322" spans="1:20" ht="20" customHeight="1">
      <c r="A1322" s="14" t="s">
        <v>602</v>
      </c>
      <c r="B1322" s="14" t="s">
        <v>1084</v>
      </c>
      <c r="C1322" s="14" t="s">
        <v>804</v>
      </c>
      <c r="E1322" s="74">
        <v>58</v>
      </c>
      <c r="F1322" s="74">
        <v>6930</v>
      </c>
      <c r="G1322" s="74">
        <f t="shared" si="160"/>
        <v>696</v>
      </c>
      <c r="H1322" s="80">
        <f t="shared" si="161"/>
        <v>0.10043290043290043</v>
      </c>
      <c r="I1322" s="74">
        <f>INDEX('AWR Data'!A$1:E$8825,MATCH(A1322,'AWR Data'!A$1:A$8825,0),5)</f>
        <v>0</v>
      </c>
      <c r="J1322" s="74">
        <f t="shared" si="162"/>
        <v>0</v>
      </c>
      <c r="K1322" s="105">
        <f t="shared" si="163"/>
        <v>0</v>
      </c>
      <c r="L1322" s="75">
        <v>0</v>
      </c>
      <c r="M1322" s="75">
        <v>0</v>
      </c>
      <c r="N1322" s="75">
        <v>0</v>
      </c>
      <c r="O1322" s="105">
        <v>0</v>
      </c>
      <c r="P1322" s="98">
        <f t="shared" si="164"/>
        <v>696</v>
      </c>
      <c r="Q1322" s="98">
        <f t="shared" si="165"/>
        <v>0</v>
      </c>
      <c r="R1322" s="98">
        <f t="shared" si="166"/>
        <v>0</v>
      </c>
      <c r="S1322" s="105">
        <f t="shared" si="167"/>
        <v>0</v>
      </c>
      <c r="T1322" s="8" t="str">
        <f>IF(I1322=0,"",(INDEX('AWR Data'!A$1:E$8823,MATCH(A1322,'AWR Data'!A$1:A$8823,0),4)))</f>
        <v/>
      </c>
    </row>
    <row r="1323" spans="1:20" ht="20" customHeight="1">
      <c r="A1323" s="14" t="s">
        <v>805</v>
      </c>
      <c r="B1323" s="14" t="s">
        <v>1084</v>
      </c>
      <c r="C1323" s="14" t="s">
        <v>806</v>
      </c>
      <c r="E1323" s="74">
        <v>91</v>
      </c>
      <c r="F1323" s="74">
        <v>90600</v>
      </c>
      <c r="G1323" s="74">
        <f t="shared" si="160"/>
        <v>1092</v>
      </c>
      <c r="H1323" s="80">
        <f t="shared" si="161"/>
        <v>1.2052980132450332E-2</v>
      </c>
      <c r="I1323" s="74">
        <f>INDEX('AWR Data'!A$1:E$8825,MATCH(A1323,'AWR Data'!A$1:A$8825,0),5)</f>
        <v>0</v>
      </c>
      <c r="J1323" s="74">
        <f t="shared" si="162"/>
        <v>0</v>
      </c>
      <c r="K1323" s="105">
        <f t="shared" si="163"/>
        <v>0</v>
      </c>
      <c r="L1323" s="75">
        <v>0</v>
      </c>
      <c r="M1323" s="75">
        <v>0</v>
      </c>
      <c r="N1323" s="75">
        <v>0</v>
      </c>
      <c r="O1323" s="105">
        <v>0</v>
      </c>
      <c r="P1323" s="98">
        <f t="shared" si="164"/>
        <v>1092</v>
      </c>
      <c r="Q1323" s="98">
        <f t="shared" si="165"/>
        <v>0</v>
      </c>
      <c r="R1323" s="98">
        <f t="shared" si="166"/>
        <v>0</v>
      </c>
      <c r="S1323" s="105">
        <f t="shared" si="167"/>
        <v>0</v>
      </c>
      <c r="T1323" s="8" t="str">
        <f>IF(I1323=0,"",(INDEX('AWR Data'!A$1:E$8823,MATCH(A1323,'AWR Data'!A$1:A$8823,0),4)))</f>
        <v/>
      </c>
    </row>
    <row r="1324" spans="1:20" ht="20" customHeight="1">
      <c r="A1324" s="14" t="s">
        <v>811</v>
      </c>
      <c r="B1324" s="14" t="s">
        <v>1084</v>
      </c>
      <c r="C1324" s="14" t="s">
        <v>812</v>
      </c>
      <c r="E1324" s="98">
        <v>36</v>
      </c>
      <c r="F1324" s="98">
        <v>5670</v>
      </c>
      <c r="G1324" s="98">
        <f t="shared" si="160"/>
        <v>432</v>
      </c>
      <c r="H1324" s="80">
        <f t="shared" si="161"/>
        <v>7.6190476190476197E-2</v>
      </c>
      <c r="I1324" s="98">
        <f>INDEX('AWR Data'!A$1:E$8825,MATCH(A1324,'AWR Data'!A$1:A$8825,0),5)</f>
        <v>0</v>
      </c>
      <c r="J1324" s="98">
        <f t="shared" si="162"/>
        <v>0</v>
      </c>
      <c r="K1324" s="105">
        <f t="shared" si="163"/>
        <v>0</v>
      </c>
      <c r="L1324" s="75">
        <v>0</v>
      </c>
      <c r="M1324" s="75">
        <v>0</v>
      </c>
      <c r="N1324" s="75">
        <v>0</v>
      </c>
      <c r="O1324" s="105">
        <v>0</v>
      </c>
      <c r="P1324" s="98">
        <f t="shared" si="164"/>
        <v>432</v>
      </c>
      <c r="Q1324" s="98">
        <f t="shared" si="165"/>
        <v>0</v>
      </c>
      <c r="R1324" s="98">
        <f t="shared" si="166"/>
        <v>0</v>
      </c>
      <c r="S1324" s="105">
        <f t="shared" si="167"/>
        <v>0</v>
      </c>
      <c r="T1324" s="8" t="str">
        <f>IF(I1324=0,"",(INDEX('AWR Data'!A$1:E$8823,MATCH(A1324,'AWR Data'!A$1:A$8823,0),4)))</f>
        <v/>
      </c>
    </row>
    <row r="1325" spans="1:20" ht="20" customHeight="1">
      <c r="A1325" s="14" t="s">
        <v>813</v>
      </c>
      <c r="B1325" s="14" t="s">
        <v>1084</v>
      </c>
      <c r="C1325" s="14" t="s">
        <v>814</v>
      </c>
      <c r="E1325" s="98">
        <v>28</v>
      </c>
      <c r="F1325" s="98">
        <v>351</v>
      </c>
      <c r="G1325" s="98">
        <f t="shared" si="160"/>
        <v>336</v>
      </c>
      <c r="H1325" s="80">
        <f t="shared" si="161"/>
        <v>0.95726495726495731</v>
      </c>
      <c r="I1325" s="98">
        <f>INDEX('AWR Data'!A$1:E$8825,MATCH(A1325,'AWR Data'!A$1:A$8825,0),5)</f>
        <v>0</v>
      </c>
      <c r="J1325" s="98">
        <f t="shared" si="162"/>
        <v>0</v>
      </c>
      <c r="K1325" s="105">
        <f t="shared" si="163"/>
        <v>0</v>
      </c>
      <c r="L1325" s="75">
        <v>0</v>
      </c>
      <c r="M1325" s="75">
        <v>0</v>
      </c>
      <c r="N1325" s="75">
        <v>0</v>
      </c>
      <c r="O1325" s="105">
        <v>0</v>
      </c>
      <c r="P1325" s="98">
        <f t="shared" si="164"/>
        <v>336</v>
      </c>
      <c r="Q1325" s="98">
        <f t="shared" si="165"/>
        <v>0</v>
      </c>
      <c r="R1325" s="98">
        <f t="shared" si="166"/>
        <v>0</v>
      </c>
      <c r="S1325" s="105">
        <f t="shared" si="167"/>
        <v>0</v>
      </c>
      <c r="T1325" s="8" t="str">
        <f>IF(I1325=0,"",(INDEX('AWR Data'!A$1:E$8823,MATCH(A1325,'AWR Data'!A$1:A$8823,0),4)))</f>
        <v/>
      </c>
    </row>
    <row r="1326" spans="1:20" ht="20" customHeight="1">
      <c r="A1326" s="14" t="s">
        <v>819</v>
      </c>
      <c r="B1326" s="14" t="s">
        <v>1084</v>
      </c>
      <c r="C1326" s="14" t="s">
        <v>820</v>
      </c>
      <c r="E1326" s="74">
        <v>16</v>
      </c>
      <c r="F1326" s="74">
        <v>2460</v>
      </c>
      <c r="G1326" s="74">
        <f t="shared" si="160"/>
        <v>192</v>
      </c>
      <c r="H1326" s="80">
        <f t="shared" si="161"/>
        <v>7.8048780487804878E-2</v>
      </c>
      <c r="I1326" s="74">
        <f>INDEX('AWR Data'!A$1:E$8825,MATCH(A1326,'AWR Data'!A$1:A$8825,0),5)</f>
        <v>0</v>
      </c>
      <c r="J1326" s="74">
        <f t="shared" si="162"/>
        <v>0</v>
      </c>
      <c r="K1326" s="105">
        <f t="shared" si="163"/>
        <v>0</v>
      </c>
      <c r="L1326" s="75">
        <v>0</v>
      </c>
      <c r="M1326" s="75">
        <v>0</v>
      </c>
      <c r="N1326" s="75">
        <v>0</v>
      </c>
      <c r="O1326" s="105">
        <v>0</v>
      </c>
      <c r="P1326" s="98">
        <f t="shared" si="164"/>
        <v>192</v>
      </c>
      <c r="Q1326" s="98">
        <f t="shared" si="165"/>
        <v>0</v>
      </c>
      <c r="R1326" s="98">
        <f t="shared" si="166"/>
        <v>0</v>
      </c>
      <c r="S1326" s="105">
        <f t="shared" si="167"/>
        <v>0</v>
      </c>
      <c r="T1326" s="8" t="str">
        <f>IF(I1326=0,"",(INDEX('AWR Data'!A$1:E$8823,MATCH(A1326,'AWR Data'!A$1:A$8823,0),4)))</f>
        <v/>
      </c>
    </row>
    <row r="1327" spans="1:20" ht="20" customHeight="1">
      <c r="A1327" s="14" t="s">
        <v>821</v>
      </c>
      <c r="B1327" s="14" t="s">
        <v>1084</v>
      </c>
      <c r="C1327" s="14" t="s">
        <v>822</v>
      </c>
      <c r="E1327" s="74">
        <v>58</v>
      </c>
      <c r="F1327" s="74">
        <v>9800</v>
      </c>
      <c r="G1327" s="74">
        <f t="shared" si="160"/>
        <v>696</v>
      </c>
      <c r="H1327" s="80">
        <f t="shared" si="161"/>
        <v>7.1020408163265311E-2</v>
      </c>
      <c r="I1327" s="74">
        <f>INDEX('AWR Data'!A$1:E$8825,MATCH(A1327,'AWR Data'!A$1:A$8825,0),5)</f>
        <v>0</v>
      </c>
      <c r="J1327" s="74">
        <f t="shared" si="162"/>
        <v>0</v>
      </c>
      <c r="K1327" s="105">
        <f t="shared" si="163"/>
        <v>0</v>
      </c>
      <c r="L1327" s="75">
        <v>0</v>
      </c>
      <c r="M1327" s="75">
        <v>0</v>
      </c>
      <c r="N1327" s="75">
        <v>0</v>
      </c>
      <c r="O1327" s="105">
        <v>0</v>
      </c>
      <c r="P1327" s="98">
        <f t="shared" si="164"/>
        <v>696</v>
      </c>
      <c r="Q1327" s="98">
        <f t="shared" si="165"/>
        <v>0</v>
      </c>
      <c r="R1327" s="98">
        <f t="shared" si="166"/>
        <v>0</v>
      </c>
      <c r="S1327" s="105">
        <f t="shared" si="167"/>
        <v>0</v>
      </c>
      <c r="T1327" s="8" t="str">
        <f>IF(I1327=0,"",(INDEX('AWR Data'!A$1:E$8823,MATCH(A1327,'AWR Data'!A$1:A$8823,0),4)))</f>
        <v/>
      </c>
    </row>
    <row r="1328" spans="1:20" ht="20" customHeight="1">
      <c r="A1328" s="14" t="s">
        <v>624</v>
      </c>
      <c r="B1328" s="14" t="s">
        <v>1084</v>
      </c>
      <c r="C1328" s="14" t="s">
        <v>625</v>
      </c>
      <c r="E1328" s="74">
        <v>46</v>
      </c>
      <c r="F1328" s="74">
        <v>43900</v>
      </c>
      <c r="G1328" s="74">
        <f t="shared" si="160"/>
        <v>552</v>
      </c>
      <c r="H1328" s="80">
        <f t="shared" si="161"/>
        <v>1.2574031890660592E-2</v>
      </c>
      <c r="I1328" s="74">
        <f>INDEX('AWR Data'!A$1:E$8825,MATCH(A1328,'AWR Data'!A$1:A$8825,0),5)</f>
        <v>0</v>
      </c>
      <c r="J1328" s="74">
        <f t="shared" si="162"/>
        <v>0</v>
      </c>
      <c r="K1328" s="105">
        <f t="shared" si="163"/>
        <v>0</v>
      </c>
      <c r="L1328" s="75">
        <v>0</v>
      </c>
      <c r="M1328" s="75">
        <v>0</v>
      </c>
      <c r="N1328" s="75">
        <v>0</v>
      </c>
      <c r="O1328" s="105">
        <v>0</v>
      </c>
      <c r="P1328" s="98">
        <f t="shared" si="164"/>
        <v>552</v>
      </c>
      <c r="Q1328" s="98">
        <f t="shared" si="165"/>
        <v>0</v>
      </c>
      <c r="R1328" s="98">
        <f t="shared" si="166"/>
        <v>0</v>
      </c>
      <c r="S1328" s="105">
        <f t="shared" si="167"/>
        <v>0</v>
      </c>
      <c r="T1328" s="8" t="str">
        <f>IF(I1328=0,"",(INDEX('AWR Data'!A$1:E$8823,MATCH(A1328,'AWR Data'!A$1:A$8823,0),4)))</f>
        <v/>
      </c>
    </row>
    <row r="1329" spans="1:20" ht="20" customHeight="1">
      <c r="A1329" s="14" t="s">
        <v>626</v>
      </c>
      <c r="B1329" s="14" t="s">
        <v>1084</v>
      </c>
      <c r="C1329" s="14" t="s">
        <v>433</v>
      </c>
      <c r="E1329" s="74">
        <v>16</v>
      </c>
      <c r="F1329" s="74">
        <v>19000</v>
      </c>
      <c r="G1329" s="74">
        <f t="shared" si="160"/>
        <v>192</v>
      </c>
      <c r="H1329" s="80">
        <f t="shared" si="161"/>
        <v>1.0105263157894737E-2</v>
      </c>
      <c r="I1329" s="74">
        <f>INDEX('AWR Data'!A$1:E$8825,MATCH(A1329,'AWR Data'!A$1:A$8825,0),5)</f>
        <v>0</v>
      </c>
      <c r="J1329" s="74">
        <f t="shared" si="162"/>
        <v>0</v>
      </c>
      <c r="K1329" s="105">
        <f t="shared" si="163"/>
        <v>0</v>
      </c>
      <c r="L1329" s="75">
        <v>0</v>
      </c>
      <c r="M1329" s="75">
        <v>0</v>
      </c>
      <c r="N1329" s="75">
        <v>0</v>
      </c>
      <c r="O1329" s="105">
        <v>0</v>
      </c>
      <c r="P1329" s="98">
        <f t="shared" si="164"/>
        <v>192</v>
      </c>
      <c r="Q1329" s="98">
        <f t="shared" si="165"/>
        <v>0</v>
      </c>
      <c r="R1329" s="98">
        <f t="shared" si="166"/>
        <v>0</v>
      </c>
      <c r="S1329" s="105">
        <f t="shared" si="167"/>
        <v>0</v>
      </c>
      <c r="T1329" s="8" t="str">
        <f>IF(I1329=0,"",(INDEX('AWR Data'!A$1:E$8823,MATCH(A1329,'AWR Data'!A$1:A$8823,0),4)))</f>
        <v/>
      </c>
    </row>
    <row r="1330" spans="1:20" ht="20" customHeight="1">
      <c r="A1330" s="14" t="s">
        <v>434</v>
      </c>
      <c r="B1330" s="14" t="s">
        <v>1084</v>
      </c>
      <c r="C1330" s="14" t="s">
        <v>435</v>
      </c>
      <c r="E1330" s="74">
        <v>46</v>
      </c>
      <c r="F1330" s="74">
        <v>7580</v>
      </c>
      <c r="G1330" s="74">
        <f t="shared" si="160"/>
        <v>552</v>
      </c>
      <c r="H1330" s="80">
        <f t="shared" si="161"/>
        <v>7.282321899736148E-2</v>
      </c>
      <c r="I1330" s="74">
        <f>INDEX('AWR Data'!A$1:E$8825,MATCH(A1330,'AWR Data'!A$1:A$8825,0),5)</f>
        <v>0</v>
      </c>
      <c r="J1330" s="74">
        <f t="shared" si="162"/>
        <v>0</v>
      </c>
      <c r="K1330" s="105">
        <f t="shared" si="163"/>
        <v>0</v>
      </c>
      <c r="L1330" s="75">
        <v>0</v>
      </c>
      <c r="M1330" s="75">
        <v>0</v>
      </c>
      <c r="N1330" s="75">
        <v>0</v>
      </c>
      <c r="O1330" s="105">
        <v>0</v>
      </c>
      <c r="P1330" s="98">
        <f t="shared" si="164"/>
        <v>552</v>
      </c>
      <c r="Q1330" s="98">
        <f t="shared" si="165"/>
        <v>0</v>
      </c>
      <c r="R1330" s="98">
        <f t="shared" si="166"/>
        <v>0</v>
      </c>
      <c r="S1330" s="105">
        <f t="shared" si="167"/>
        <v>0</v>
      </c>
      <c r="T1330" s="8" t="str">
        <f>IF(I1330=0,"",(INDEX('AWR Data'!A$1:E$8823,MATCH(A1330,'AWR Data'!A$1:A$8823,0),4)))</f>
        <v/>
      </c>
    </row>
    <row r="1331" spans="1:20" ht="20" customHeight="1">
      <c r="A1331" s="14" t="s">
        <v>436</v>
      </c>
      <c r="B1331" s="14" t="s">
        <v>1084</v>
      </c>
      <c r="C1331" s="14" t="s">
        <v>437</v>
      </c>
      <c r="E1331" s="74">
        <v>12</v>
      </c>
      <c r="F1331" s="74">
        <v>1720</v>
      </c>
      <c r="G1331" s="74">
        <f t="shared" si="160"/>
        <v>144</v>
      </c>
      <c r="H1331" s="80">
        <f t="shared" si="161"/>
        <v>8.3720930232558138E-2</v>
      </c>
      <c r="I1331" s="74">
        <f>INDEX('AWR Data'!A$1:E$8825,MATCH(A1331,'AWR Data'!A$1:A$8825,0),5)</f>
        <v>0</v>
      </c>
      <c r="J1331" s="74">
        <f t="shared" si="162"/>
        <v>0</v>
      </c>
      <c r="K1331" s="105">
        <f t="shared" si="163"/>
        <v>0</v>
      </c>
      <c r="L1331" s="75">
        <v>0</v>
      </c>
      <c r="M1331" s="75">
        <v>0</v>
      </c>
      <c r="N1331" s="75">
        <v>0</v>
      </c>
      <c r="O1331" s="105">
        <v>0</v>
      </c>
      <c r="P1331" s="98">
        <f t="shared" si="164"/>
        <v>144</v>
      </c>
      <c r="Q1331" s="98">
        <f t="shared" si="165"/>
        <v>0</v>
      </c>
      <c r="R1331" s="98">
        <f t="shared" si="166"/>
        <v>0</v>
      </c>
      <c r="S1331" s="105">
        <f t="shared" si="167"/>
        <v>0</v>
      </c>
      <c r="T1331" s="8" t="str">
        <f>IF(I1331=0,"",(INDEX('AWR Data'!A$1:E$8823,MATCH(A1331,'AWR Data'!A$1:A$8823,0),4)))</f>
        <v/>
      </c>
    </row>
    <row r="1332" spans="1:20" ht="20" customHeight="1">
      <c r="A1332" s="14" t="s">
        <v>438</v>
      </c>
      <c r="B1332" s="14" t="s">
        <v>1084</v>
      </c>
      <c r="C1332" s="14" t="s">
        <v>439</v>
      </c>
      <c r="E1332" s="74">
        <v>46</v>
      </c>
      <c r="F1332" s="74">
        <v>2750</v>
      </c>
      <c r="G1332" s="74">
        <f t="shared" si="160"/>
        <v>552</v>
      </c>
      <c r="H1332" s="80">
        <f t="shared" si="161"/>
        <v>0.20072727272727273</v>
      </c>
      <c r="I1332" s="74">
        <f>INDEX('AWR Data'!A$1:E$8825,MATCH(A1332,'AWR Data'!A$1:A$8825,0),5)</f>
        <v>0</v>
      </c>
      <c r="J1332" s="74">
        <f t="shared" si="162"/>
        <v>0</v>
      </c>
      <c r="K1332" s="105">
        <f t="shared" si="163"/>
        <v>0</v>
      </c>
      <c r="L1332" s="75">
        <v>0</v>
      </c>
      <c r="M1332" s="75">
        <v>0</v>
      </c>
      <c r="N1332" s="75">
        <v>0</v>
      </c>
      <c r="O1332" s="105">
        <v>0</v>
      </c>
      <c r="P1332" s="98">
        <f t="shared" si="164"/>
        <v>552</v>
      </c>
      <c r="Q1332" s="98">
        <f t="shared" si="165"/>
        <v>0</v>
      </c>
      <c r="R1332" s="98">
        <f t="shared" si="166"/>
        <v>0</v>
      </c>
      <c r="S1332" s="105">
        <f t="shared" si="167"/>
        <v>0</v>
      </c>
      <c r="T1332" s="8" t="str">
        <f>IF(I1332=0,"",(INDEX('AWR Data'!A$1:E$8823,MATCH(A1332,'AWR Data'!A$1:A$8823,0),4)))</f>
        <v/>
      </c>
    </row>
    <row r="1333" spans="1:20" ht="20" customHeight="1">
      <c r="A1333" s="14" t="s">
        <v>440</v>
      </c>
      <c r="B1333" s="14" t="s">
        <v>1084</v>
      </c>
      <c r="C1333" s="14" t="s">
        <v>441</v>
      </c>
      <c r="E1333" s="74">
        <v>28</v>
      </c>
      <c r="F1333" s="74">
        <v>1970</v>
      </c>
      <c r="G1333" s="74">
        <f t="shared" si="160"/>
        <v>336</v>
      </c>
      <c r="H1333" s="80">
        <f t="shared" si="161"/>
        <v>0.17055837563451776</v>
      </c>
      <c r="I1333" s="74">
        <f>INDEX('AWR Data'!A$1:E$8825,MATCH(A1333,'AWR Data'!A$1:A$8825,0),5)</f>
        <v>0</v>
      </c>
      <c r="J1333" s="74">
        <f t="shared" si="162"/>
        <v>0</v>
      </c>
      <c r="K1333" s="105">
        <f t="shared" si="163"/>
        <v>0</v>
      </c>
      <c r="L1333" s="75">
        <v>0</v>
      </c>
      <c r="M1333" s="75">
        <v>0</v>
      </c>
      <c r="N1333" s="75">
        <v>0</v>
      </c>
      <c r="O1333" s="105">
        <v>0</v>
      </c>
      <c r="P1333" s="98">
        <f t="shared" si="164"/>
        <v>336</v>
      </c>
      <c r="Q1333" s="98">
        <f t="shared" si="165"/>
        <v>0</v>
      </c>
      <c r="R1333" s="98">
        <f t="shared" si="166"/>
        <v>0</v>
      </c>
      <c r="S1333" s="105">
        <f t="shared" si="167"/>
        <v>0</v>
      </c>
      <c r="T1333" s="8" t="str">
        <f>IF(I1333=0,"",(INDEX('AWR Data'!A$1:E$8823,MATCH(A1333,'AWR Data'!A$1:A$8823,0),4)))</f>
        <v/>
      </c>
    </row>
    <row r="1334" spans="1:20" ht="20" customHeight="1">
      <c r="A1334" s="14" t="s">
        <v>442</v>
      </c>
      <c r="B1334" s="14" t="s">
        <v>1084</v>
      </c>
      <c r="C1334" s="14" t="s">
        <v>443</v>
      </c>
      <c r="E1334" s="74">
        <v>46</v>
      </c>
      <c r="F1334" s="74">
        <v>3560</v>
      </c>
      <c r="G1334" s="74">
        <f t="shared" si="160"/>
        <v>552</v>
      </c>
      <c r="H1334" s="80">
        <f t="shared" si="161"/>
        <v>0.15505617977528091</v>
      </c>
      <c r="I1334" s="74">
        <f>INDEX('AWR Data'!A$1:E$8825,MATCH(A1334,'AWR Data'!A$1:A$8825,0),5)</f>
        <v>0</v>
      </c>
      <c r="J1334" s="74">
        <f t="shared" si="162"/>
        <v>0</v>
      </c>
      <c r="K1334" s="105">
        <f t="shared" si="163"/>
        <v>0</v>
      </c>
      <c r="L1334" s="75">
        <v>0</v>
      </c>
      <c r="M1334" s="75">
        <v>0</v>
      </c>
      <c r="N1334" s="75">
        <v>0</v>
      </c>
      <c r="O1334" s="105">
        <v>0</v>
      </c>
      <c r="P1334" s="98">
        <f t="shared" si="164"/>
        <v>552</v>
      </c>
      <c r="Q1334" s="98">
        <f t="shared" si="165"/>
        <v>0</v>
      </c>
      <c r="R1334" s="98">
        <f t="shared" si="166"/>
        <v>0</v>
      </c>
      <c r="S1334" s="105">
        <f t="shared" si="167"/>
        <v>0</v>
      </c>
      <c r="T1334" s="8" t="str">
        <f>IF(I1334=0,"",(INDEX('AWR Data'!A$1:E$8823,MATCH(A1334,'AWR Data'!A$1:A$8823,0),4)))</f>
        <v/>
      </c>
    </row>
    <row r="1335" spans="1:20" ht="20" customHeight="1">
      <c r="A1335" s="14" t="s">
        <v>448</v>
      </c>
      <c r="B1335" s="14" t="s">
        <v>1084</v>
      </c>
      <c r="C1335" s="14" t="s">
        <v>449</v>
      </c>
      <c r="E1335" s="74">
        <v>58</v>
      </c>
      <c r="F1335" s="74">
        <v>4790</v>
      </c>
      <c r="G1335" s="74">
        <f t="shared" si="160"/>
        <v>696</v>
      </c>
      <c r="H1335" s="80">
        <f t="shared" si="161"/>
        <v>0.14530271398747391</v>
      </c>
      <c r="I1335" s="74">
        <f>INDEX('AWR Data'!A$1:E$8825,MATCH(A1335,'AWR Data'!A$1:A$8825,0),5)</f>
        <v>0</v>
      </c>
      <c r="J1335" s="74">
        <f t="shared" si="162"/>
        <v>0</v>
      </c>
      <c r="K1335" s="105">
        <f t="shared" si="163"/>
        <v>0</v>
      </c>
      <c r="L1335" s="75">
        <v>0</v>
      </c>
      <c r="M1335" s="75">
        <v>0</v>
      </c>
      <c r="N1335" s="75">
        <v>0</v>
      </c>
      <c r="O1335" s="105">
        <v>0</v>
      </c>
      <c r="P1335" s="98">
        <f t="shared" si="164"/>
        <v>696</v>
      </c>
      <c r="Q1335" s="98">
        <f t="shared" si="165"/>
        <v>0</v>
      </c>
      <c r="R1335" s="98">
        <f t="shared" si="166"/>
        <v>0</v>
      </c>
      <c r="S1335" s="105">
        <f t="shared" si="167"/>
        <v>0</v>
      </c>
      <c r="T1335" s="8" t="str">
        <f>IF(I1335=0,"",(INDEX('AWR Data'!A$1:E$8823,MATCH(A1335,'AWR Data'!A$1:A$8823,0),4)))</f>
        <v/>
      </c>
    </row>
    <row r="1336" spans="1:20" ht="20" customHeight="1">
      <c r="A1336" s="14" t="s">
        <v>450</v>
      </c>
      <c r="B1336" s="14" t="s">
        <v>1084</v>
      </c>
      <c r="C1336" s="14" t="s">
        <v>451</v>
      </c>
      <c r="E1336" s="74">
        <v>12</v>
      </c>
      <c r="F1336" s="74">
        <v>1930</v>
      </c>
      <c r="G1336" s="74">
        <f t="shared" si="160"/>
        <v>144</v>
      </c>
      <c r="H1336" s="80">
        <f t="shared" si="161"/>
        <v>7.4611398963730563E-2</v>
      </c>
      <c r="I1336" s="74">
        <f>INDEX('AWR Data'!A$1:E$8825,MATCH(A1336,'AWR Data'!A$1:A$8825,0),5)</f>
        <v>0</v>
      </c>
      <c r="J1336" s="74">
        <f t="shared" si="162"/>
        <v>0</v>
      </c>
      <c r="K1336" s="105">
        <f t="shared" si="163"/>
        <v>0</v>
      </c>
      <c r="L1336" s="75">
        <v>0</v>
      </c>
      <c r="M1336" s="75">
        <v>0</v>
      </c>
      <c r="N1336" s="75">
        <v>0</v>
      </c>
      <c r="O1336" s="105">
        <v>0</v>
      </c>
      <c r="P1336" s="98">
        <f t="shared" si="164"/>
        <v>144</v>
      </c>
      <c r="Q1336" s="98">
        <f t="shared" si="165"/>
        <v>0</v>
      </c>
      <c r="R1336" s="98">
        <f t="shared" si="166"/>
        <v>0</v>
      </c>
      <c r="S1336" s="105">
        <f t="shared" si="167"/>
        <v>0</v>
      </c>
      <c r="T1336" s="8" t="str">
        <f>IF(I1336=0,"",(INDEX('AWR Data'!A$1:E$8823,MATCH(A1336,'AWR Data'!A$1:A$8823,0),4)))</f>
        <v/>
      </c>
    </row>
    <row r="1337" spans="1:20" ht="20" customHeight="1">
      <c r="A1337" s="14" t="s">
        <v>452</v>
      </c>
      <c r="B1337" s="14" t="s">
        <v>1084</v>
      </c>
      <c r="C1337" s="14" t="s">
        <v>453</v>
      </c>
      <c r="E1337" s="74">
        <v>36</v>
      </c>
      <c r="F1337" s="74">
        <v>5560</v>
      </c>
      <c r="G1337" s="74">
        <f t="shared" si="160"/>
        <v>432</v>
      </c>
      <c r="H1337" s="80">
        <f t="shared" si="161"/>
        <v>7.7697841726618699E-2</v>
      </c>
      <c r="I1337" s="74">
        <f>INDEX('AWR Data'!A$1:E$8825,MATCH(A1337,'AWR Data'!A$1:A$8825,0),5)</f>
        <v>0</v>
      </c>
      <c r="J1337" s="74">
        <f t="shared" si="162"/>
        <v>0</v>
      </c>
      <c r="K1337" s="105">
        <f t="shared" si="163"/>
        <v>0</v>
      </c>
      <c r="L1337" s="75">
        <v>0</v>
      </c>
      <c r="M1337" s="75">
        <v>0</v>
      </c>
      <c r="N1337" s="75">
        <v>0</v>
      </c>
      <c r="O1337" s="105">
        <v>0</v>
      </c>
      <c r="P1337" s="98">
        <f t="shared" si="164"/>
        <v>432</v>
      </c>
      <c r="Q1337" s="98">
        <f t="shared" si="165"/>
        <v>0</v>
      </c>
      <c r="R1337" s="98">
        <f t="shared" si="166"/>
        <v>0</v>
      </c>
      <c r="S1337" s="105">
        <f t="shared" si="167"/>
        <v>0</v>
      </c>
      <c r="T1337" s="8" t="str">
        <f>IF(I1337=0,"",(INDEX('AWR Data'!A$1:E$8823,MATCH(A1337,'AWR Data'!A$1:A$8823,0),4)))</f>
        <v/>
      </c>
    </row>
    <row r="1338" spans="1:20" ht="20" customHeight="1">
      <c r="A1338" s="14" t="s">
        <v>454</v>
      </c>
      <c r="B1338" s="14" t="s">
        <v>1084</v>
      </c>
      <c r="C1338" s="14" t="s">
        <v>455</v>
      </c>
      <c r="E1338" s="74">
        <v>590</v>
      </c>
      <c r="F1338" s="74">
        <v>247000</v>
      </c>
      <c r="G1338" s="74">
        <f t="shared" si="160"/>
        <v>7080</v>
      </c>
      <c r="H1338" s="80">
        <f t="shared" si="161"/>
        <v>2.8663967611336032E-2</v>
      </c>
      <c r="I1338" s="74">
        <f>INDEX('AWR Data'!A$1:E$8825,MATCH(A1338,'AWR Data'!A$1:A$8825,0),5)</f>
        <v>0</v>
      </c>
      <c r="J1338" s="74">
        <f t="shared" si="162"/>
        <v>0</v>
      </c>
      <c r="K1338" s="105">
        <f t="shared" si="163"/>
        <v>0</v>
      </c>
      <c r="L1338" s="75">
        <v>0</v>
      </c>
      <c r="M1338" s="75">
        <v>0</v>
      </c>
      <c r="N1338" s="75">
        <v>0</v>
      </c>
      <c r="O1338" s="105">
        <v>0</v>
      </c>
      <c r="P1338" s="98">
        <f t="shared" si="164"/>
        <v>7080</v>
      </c>
      <c r="Q1338" s="98">
        <f t="shared" si="165"/>
        <v>0</v>
      </c>
      <c r="R1338" s="98">
        <f t="shared" si="166"/>
        <v>0</v>
      </c>
      <c r="S1338" s="105">
        <f t="shared" si="167"/>
        <v>0</v>
      </c>
      <c r="T1338" s="8" t="str">
        <f>IF(I1338=0,"",(INDEX('AWR Data'!A$1:E$8823,MATCH(A1338,'AWR Data'!A$1:A$8823,0),4)))</f>
        <v/>
      </c>
    </row>
    <row r="1339" spans="1:20" ht="20" customHeight="1">
      <c r="A1339" s="14" t="s">
        <v>456</v>
      </c>
      <c r="B1339" s="14" t="s">
        <v>1084</v>
      </c>
      <c r="C1339" s="14" t="s">
        <v>457</v>
      </c>
      <c r="E1339" s="74">
        <v>28</v>
      </c>
      <c r="F1339" s="74">
        <v>4340</v>
      </c>
      <c r="G1339" s="74">
        <f t="shared" si="160"/>
        <v>336</v>
      </c>
      <c r="H1339" s="80">
        <f t="shared" si="161"/>
        <v>7.7419354838709681E-2</v>
      </c>
      <c r="I1339" s="74">
        <f>INDEX('AWR Data'!A$1:E$8825,MATCH(A1339,'AWR Data'!A$1:A$8825,0),5)</f>
        <v>0</v>
      </c>
      <c r="J1339" s="74">
        <f t="shared" si="162"/>
        <v>0</v>
      </c>
      <c r="K1339" s="105">
        <f t="shared" si="163"/>
        <v>0</v>
      </c>
      <c r="L1339" s="75">
        <v>0</v>
      </c>
      <c r="M1339" s="75">
        <v>0</v>
      </c>
      <c r="N1339" s="75">
        <v>0</v>
      </c>
      <c r="O1339" s="105">
        <v>0</v>
      </c>
      <c r="P1339" s="98">
        <f t="shared" si="164"/>
        <v>336</v>
      </c>
      <c r="Q1339" s="98">
        <f t="shared" si="165"/>
        <v>0</v>
      </c>
      <c r="R1339" s="98">
        <f t="shared" si="166"/>
        <v>0</v>
      </c>
      <c r="S1339" s="105">
        <f t="shared" si="167"/>
        <v>0</v>
      </c>
      <c r="T1339" s="8" t="str">
        <f>IF(I1339=0,"",(INDEX('AWR Data'!A$1:E$8823,MATCH(A1339,'AWR Data'!A$1:A$8823,0),4)))</f>
        <v/>
      </c>
    </row>
    <row r="1340" spans="1:20" ht="20" customHeight="1">
      <c r="A1340" s="14" t="s">
        <v>458</v>
      </c>
      <c r="B1340" s="14" t="s">
        <v>1084</v>
      </c>
      <c r="C1340" s="14" t="s">
        <v>652</v>
      </c>
      <c r="E1340" s="74">
        <v>46</v>
      </c>
      <c r="F1340" s="74">
        <v>412</v>
      </c>
      <c r="G1340" s="74">
        <f t="shared" si="160"/>
        <v>552</v>
      </c>
      <c r="H1340" s="80">
        <f t="shared" si="161"/>
        <v>1.3398058252427185</v>
      </c>
      <c r="I1340" s="74">
        <f>INDEX('AWR Data'!A$1:E$8825,MATCH(A1340,'AWR Data'!A$1:A$8825,0),5)</f>
        <v>0</v>
      </c>
      <c r="J1340" s="74">
        <f t="shared" si="162"/>
        <v>0</v>
      </c>
      <c r="K1340" s="105">
        <f t="shared" si="163"/>
        <v>0</v>
      </c>
      <c r="L1340" s="75">
        <v>0</v>
      </c>
      <c r="M1340" s="75">
        <v>0</v>
      </c>
      <c r="N1340" s="75">
        <v>0</v>
      </c>
      <c r="O1340" s="105">
        <v>0</v>
      </c>
      <c r="P1340" s="98">
        <f t="shared" si="164"/>
        <v>552</v>
      </c>
      <c r="Q1340" s="98">
        <f t="shared" si="165"/>
        <v>0</v>
      </c>
      <c r="R1340" s="98">
        <f t="shared" si="166"/>
        <v>0</v>
      </c>
      <c r="S1340" s="105">
        <f t="shared" si="167"/>
        <v>0</v>
      </c>
      <c r="T1340" s="8" t="str">
        <f>IF(I1340=0,"",(INDEX('AWR Data'!A$1:E$8823,MATCH(A1340,'AWR Data'!A$1:A$8823,0),4)))</f>
        <v/>
      </c>
    </row>
    <row r="1341" spans="1:20" ht="20" customHeight="1">
      <c r="A1341" s="14" t="s">
        <v>653</v>
      </c>
      <c r="B1341" s="14" t="s">
        <v>1084</v>
      </c>
      <c r="C1341" s="14" t="s">
        <v>654</v>
      </c>
      <c r="E1341" s="74">
        <v>22</v>
      </c>
      <c r="F1341" s="74">
        <v>21500</v>
      </c>
      <c r="G1341" s="74">
        <f t="shared" si="160"/>
        <v>264</v>
      </c>
      <c r="H1341" s="80">
        <f t="shared" si="161"/>
        <v>1.227906976744186E-2</v>
      </c>
      <c r="I1341" s="74">
        <f>INDEX('AWR Data'!A$1:E$8825,MATCH(A1341,'AWR Data'!A$1:A$8825,0),5)</f>
        <v>0</v>
      </c>
      <c r="J1341" s="74">
        <f t="shared" si="162"/>
        <v>0</v>
      </c>
      <c r="K1341" s="105">
        <f t="shared" si="163"/>
        <v>0</v>
      </c>
      <c r="L1341" s="75">
        <v>0</v>
      </c>
      <c r="M1341" s="75">
        <v>0</v>
      </c>
      <c r="N1341" s="75">
        <v>0</v>
      </c>
      <c r="O1341" s="105">
        <v>0</v>
      </c>
      <c r="P1341" s="98">
        <f t="shared" si="164"/>
        <v>264</v>
      </c>
      <c r="Q1341" s="98">
        <f t="shared" si="165"/>
        <v>0</v>
      </c>
      <c r="R1341" s="98">
        <f t="shared" si="166"/>
        <v>0</v>
      </c>
      <c r="S1341" s="105">
        <f t="shared" si="167"/>
        <v>0</v>
      </c>
      <c r="T1341" s="8" t="str">
        <f>IF(I1341=0,"",(INDEX('AWR Data'!A$1:E$8823,MATCH(A1341,'AWR Data'!A$1:A$8823,0),4)))</f>
        <v/>
      </c>
    </row>
    <row r="1342" spans="1:20" ht="20" customHeight="1">
      <c r="A1342" s="14" t="s">
        <v>655</v>
      </c>
      <c r="B1342" s="14" t="s">
        <v>1084</v>
      </c>
      <c r="C1342" s="14" t="s">
        <v>656</v>
      </c>
      <c r="E1342" s="74">
        <v>22</v>
      </c>
      <c r="F1342" s="74">
        <v>17000</v>
      </c>
      <c r="G1342" s="74">
        <f t="shared" si="160"/>
        <v>264</v>
      </c>
      <c r="H1342" s="80">
        <f t="shared" si="161"/>
        <v>1.5529411764705882E-2</v>
      </c>
      <c r="I1342" s="74">
        <f>INDEX('AWR Data'!A$1:E$8825,MATCH(A1342,'AWR Data'!A$1:A$8825,0),5)</f>
        <v>0</v>
      </c>
      <c r="J1342" s="74">
        <f t="shared" si="162"/>
        <v>0</v>
      </c>
      <c r="K1342" s="105">
        <f t="shared" si="163"/>
        <v>0</v>
      </c>
      <c r="L1342" s="75">
        <v>0</v>
      </c>
      <c r="M1342" s="75">
        <v>0</v>
      </c>
      <c r="N1342" s="75">
        <v>0</v>
      </c>
      <c r="O1342" s="105">
        <v>0</v>
      </c>
      <c r="P1342" s="98">
        <f t="shared" si="164"/>
        <v>264</v>
      </c>
      <c r="Q1342" s="98">
        <f t="shared" si="165"/>
        <v>0</v>
      </c>
      <c r="R1342" s="98">
        <f t="shared" si="166"/>
        <v>0</v>
      </c>
      <c r="S1342" s="105">
        <f t="shared" si="167"/>
        <v>0</v>
      </c>
      <c r="T1342" s="8" t="str">
        <f>IF(I1342=0,"",(INDEX('AWR Data'!A$1:E$8823,MATCH(A1342,'AWR Data'!A$1:A$8823,0),4)))</f>
        <v/>
      </c>
    </row>
    <row r="1343" spans="1:20" ht="20" customHeight="1">
      <c r="A1343" s="14" t="s">
        <v>861</v>
      </c>
      <c r="B1343" s="14" t="s">
        <v>1084</v>
      </c>
      <c r="C1343" s="14" t="s">
        <v>862</v>
      </c>
      <c r="E1343" s="74">
        <v>140</v>
      </c>
      <c r="F1343" s="74">
        <v>24500</v>
      </c>
      <c r="G1343" s="74">
        <f t="shared" si="160"/>
        <v>1680</v>
      </c>
      <c r="H1343" s="80">
        <f t="shared" si="161"/>
        <v>6.8571428571428575E-2</v>
      </c>
      <c r="I1343" s="74">
        <f>INDEX('AWR Data'!A$1:E$8825,MATCH(A1343,'AWR Data'!A$1:A$8825,0),5)</f>
        <v>0</v>
      </c>
      <c r="J1343" s="74">
        <f t="shared" si="162"/>
        <v>0</v>
      </c>
      <c r="K1343" s="105">
        <f t="shared" si="163"/>
        <v>0</v>
      </c>
      <c r="L1343" s="75">
        <v>0</v>
      </c>
      <c r="M1343" s="75">
        <v>0</v>
      </c>
      <c r="N1343" s="75">
        <v>0</v>
      </c>
      <c r="O1343" s="105">
        <v>0</v>
      </c>
      <c r="P1343" s="98">
        <f t="shared" si="164"/>
        <v>1680</v>
      </c>
      <c r="Q1343" s="98">
        <f t="shared" si="165"/>
        <v>0</v>
      </c>
      <c r="R1343" s="98">
        <f t="shared" si="166"/>
        <v>0</v>
      </c>
      <c r="S1343" s="105">
        <f t="shared" si="167"/>
        <v>0</v>
      </c>
      <c r="T1343" s="8" t="str">
        <f>IF(I1343=0,"",(INDEX('AWR Data'!A$1:E$8823,MATCH(A1343,'AWR Data'!A$1:A$8823,0),4)))</f>
        <v/>
      </c>
    </row>
    <row r="1344" spans="1:20" ht="20" customHeight="1">
      <c r="A1344" s="14" t="s">
        <v>863</v>
      </c>
      <c r="B1344" s="14" t="s">
        <v>1084</v>
      </c>
      <c r="C1344" s="14" t="s">
        <v>864</v>
      </c>
      <c r="E1344" s="74">
        <v>210</v>
      </c>
      <c r="F1344" s="74">
        <v>31000</v>
      </c>
      <c r="G1344" s="74">
        <f t="shared" si="160"/>
        <v>2520</v>
      </c>
      <c r="H1344" s="80">
        <f t="shared" si="161"/>
        <v>8.1290322580645155E-2</v>
      </c>
      <c r="I1344" s="74">
        <f>INDEX('AWR Data'!A$1:E$8825,MATCH(A1344,'AWR Data'!A$1:A$8825,0),5)</f>
        <v>0</v>
      </c>
      <c r="J1344" s="74">
        <f t="shared" si="162"/>
        <v>0</v>
      </c>
      <c r="K1344" s="105">
        <f t="shared" si="163"/>
        <v>0</v>
      </c>
      <c r="L1344" s="75">
        <v>0</v>
      </c>
      <c r="M1344" s="75">
        <v>0</v>
      </c>
      <c r="N1344" s="75">
        <v>0</v>
      </c>
      <c r="O1344" s="105">
        <v>0</v>
      </c>
      <c r="P1344" s="98">
        <f t="shared" si="164"/>
        <v>2520</v>
      </c>
      <c r="Q1344" s="98">
        <f t="shared" si="165"/>
        <v>0</v>
      </c>
      <c r="R1344" s="98">
        <f t="shared" si="166"/>
        <v>0</v>
      </c>
      <c r="S1344" s="105">
        <f t="shared" si="167"/>
        <v>0</v>
      </c>
      <c r="T1344" s="8" t="str">
        <f>IF(I1344=0,"",(INDEX('AWR Data'!A$1:E$8823,MATCH(A1344,'AWR Data'!A$1:A$8823,0),4)))</f>
        <v/>
      </c>
    </row>
    <row r="1345" spans="1:20" ht="20" customHeight="1">
      <c r="A1345" s="14" t="s">
        <v>865</v>
      </c>
      <c r="B1345" s="14" t="s">
        <v>1084</v>
      </c>
      <c r="C1345" s="14" t="s">
        <v>1066</v>
      </c>
      <c r="E1345" s="74">
        <v>16</v>
      </c>
      <c r="F1345" s="74">
        <v>9070</v>
      </c>
      <c r="G1345" s="74">
        <f t="shared" si="160"/>
        <v>192</v>
      </c>
      <c r="H1345" s="80">
        <f t="shared" si="161"/>
        <v>2.1168687982359425E-2</v>
      </c>
      <c r="I1345" s="74">
        <f>INDEX('AWR Data'!A$1:E$8825,MATCH(A1345,'AWR Data'!A$1:A$8825,0),5)</f>
        <v>0</v>
      </c>
      <c r="J1345" s="74">
        <f t="shared" si="162"/>
        <v>0</v>
      </c>
      <c r="K1345" s="105">
        <f t="shared" si="163"/>
        <v>0</v>
      </c>
      <c r="L1345" s="75">
        <v>0</v>
      </c>
      <c r="M1345" s="75">
        <v>0</v>
      </c>
      <c r="N1345" s="75">
        <v>0</v>
      </c>
      <c r="O1345" s="105">
        <v>0</v>
      </c>
      <c r="P1345" s="98">
        <f t="shared" si="164"/>
        <v>192</v>
      </c>
      <c r="Q1345" s="98">
        <f t="shared" si="165"/>
        <v>0</v>
      </c>
      <c r="R1345" s="98">
        <f t="shared" si="166"/>
        <v>0</v>
      </c>
      <c r="S1345" s="105">
        <f t="shared" si="167"/>
        <v>0</v>
      </c>
      <c r="T1345" s="8" t="str">
        <f>IF(I1345=0,"",(INDEX('AWR Data'!A$1:E$8823,MATCH(A1345,'AWR Data'!A$1:A$8823,0),4)))</f>
        <v/>
      </c>
    </row>
    <row r="1346" spans="1:20" ht="20" customHeight="1">
      <c r="A1346" s="14" t="s">
        <v>1067</v>
      </c>
      <c r="B1346" s="14" t="s">
        <v>1084</v>
      </c>
      <c r="C1346" s="14" t="s">
        <v>1068</v>
      </c>
      <c r="E1346" s="74">
        <v>16</v>
      </c>
      <c r="F1346" s="74">
        <v>775</v>
      </c>
      <c r="G1346" s="74">
        <f t="shared" si="160"/>
        <v>192</v>
      </c>
      <c r="H1346" s="80">
        <f t="shared" si="161"/>
        <v>0.24774193548387097</v>
      </c>
      <c r="I1346" s="74">
        <f>INDEX('AWR Data'!A$1:E$8825,MATCH(A1346,'AWR Data'!A$1:A$8825,0),5)</f>
        <v>0</v>
      </c>
      <c r="J1346" s="74">
        <f t="shared" si="162"/>
        <v>0</v>
      </c>
      <c r="K1346" s="105">
        <f t="shared" si="163"/>
        <v>0</v>
      </c>
      <c r="L1346" s="75">
        <v>0</v>
      </c>
      <c r="M1346" s="75">
        <v>0</v>
      </c>
      <c r="N1346" s="75">
        <v>0</v>
      </c>
      <c r="O1346" s="105">
        <v>0</v>
      </c>
      <c r="P1346" s="98">
        <f t="shared" si="164"/>
        <v>192</v>
      </c>
      <c r="Q1346" s="98">
        <f t="shared" si="165"/>
        <v>0</v>
      </c>
      <c r="R1346" s="98">
        <f t="shared" si="166"/>
        <v>0</v>
      </c>
      <c r="S1346" s="105">
        <f t="shared" si="167"/>
        <v>0</v>
      </c>
      <c r="T1346" s="8" t="str">
        <f>IF(I1346=0,"",(INDEX('AWR Data'!A$1:E$8823,MATCH(A1346,'AWR Data'!A$1:A$8823,0),4)))</f>
        <v/>
      </c>
    </row>
    <row r="1347" spans="1:20" ht="20" customHeight="1">
      <c r="A1347" s="14" t="s">
        <v>1069</v>
      </c>
      <c r="B1347" s="14" t="s">
        <v>1084</v>
      </c>
      <c r="C1347" s="14" t="s">
        <v>1070</v>
      </c>
      <c r="E1347" s="74">
        <v>22</v>
      </c>
      <c r="F1347" s="74">
        <v>1980</v>
      </c>
      <c r="G1347" s="74">
        <f t="shared" si="160"/>
        <v>264</v>
      </c>
      <c r="H1347" s="80">
        <f t="shared" si="161"/>
        <v>0.13333333333333333</v>
      </c>
      <c r="I1347" s="74">
        <f>INDEX('AWR Data'!A$1:E$8825,MATCH(A1347,'AWR Data'!A$1:A$8825,0),5)</f>
        <v>0</v>
      </c>
      <c r="J1347" s="74">
        <f t="shared" si="162"/>
        <v>0</v>
      </c>
      <c r="K1347" s="105">
        <f t="shared" si="163"/>
        <v>0</v>
      </c>
      <c r="L1347" s="75">
        <v>0</v>
      </c>
      <c r="M1347" s="75">
        <v>0</v>
      </c>
      <c r="N1347" s="75">
        <v>0</v>
      </c>
      <c r="O1347" s="105">
        <v>0</v>
      </c>
      <c r="P1347" s="98">
        <f t="shared" si="164"/>
        <v>264</v>
      </c>
      <c r="Q1347" s="98">
        <f t="shared" si="165"/>
        <v>0</v>
      </c>
      <c r="R1347" s="98">
        <f t="shared" si="166"/>
        <v>0</v>
      </c>
      <c r="S1347" s="105">
        <f t="shared" si="167"/>
        <v>0</v>
      </c>
      <c r="T1347" s="8" t="str">
        <f>IF(I1347=0,"",(INDEX('AWR Data'!A$1:E$8823,MATCH(A1347,'AWR Data'!A$1:A$8823,0),4)))</f>
        <v/>
      </c>
    </row>
    <row r="1348" spans="1:20" ht="20" customHeight="1">
      <c r="A1348" s="14" t="s">
        <v>1071</v>
      </c>
      <c r="B1348" s="14" t="s">
        <v>1084</v>
      </c>
      <c r="C1348" s="14" t="s">
        <v>1072</v>
      </c>
      <c r="E1348" s="74">
        <v>170</v>
      </c>
      <c r="F1348" s="74">
        <v>11300</v>
      </c>
      <c r="G1348" s="74">
        <f t="shared" si="160"/>
        <v>2040</v>
      </c>
      <c r="H1348" s="80">
        <f t="shared" si="161"/>
        <v>0.18053097345132743</v>
      </c>
      <c r="I1348" s="74">
        <f>INDEX('AWR Data'!A$1:E$8825,MATCH(A1348,'AWR Data'!A$1:A$8825,0),5)</f>
        <v>0</v>
      </c>
      <c r="J1348" s="74">
        <f t="shared" si="162"/>
        <v>0</v>
      </c>
      <c r="K1348" s="105">
        <f t="shared" si="163"/>
        <v>0</v>
      </c>
      <c r="L1348" s="75">
        <v>0</v>
      </c>
      <c r="M1348" s="75">
        <v>0</v>
      </c>
      <c r="N1348" s="75">
        <v>0</v>
      </c>
      <c r="O1348" s="105">
        <v>0</v>
      </c>
      <c r="P1348" s="98">
        <f t="shared" si="164"/>
        <v>2040</v>
      </c>
      <c r="Q1348" s="98">
        <f t="shared" si="165"/>
        <v>0</v>
      </c>
      <c r="R1348" s="98">
        <f t="shared" si="166"/>
        <v>0</v>
      </c>
      <c r="S1348" s="105">
        <f t="shared" si="167"/>
        <v>0</v>
      </c>
      <c r="T1348" s="8" t="str">
        <f>IF(I1348=0,"",(INDEX('AWR Data'!A$1:E$8823,MATCH(A1348,'AWR Data'!A$1:A$8823,0),4)))</f>
        <v/>
      </c>
    </row>
    <row r="1349" spans="1:20" ht="20" customHeight="1">
      <c r="A1349" s="14" t="s">
        <v>1073</v>
      </c>
      <c r="B1349" s="14" t="s">
        <v>1084</v>
      </c>
      <c r="C1349" s="14" t="s">
        <v>1074</v>
      </c>
      <c r="E1349" s="74">
        <v>22</v>
      </c>
      <c r="F1349" s="74">
        <v>15000</v>
      </c>
      <c r="G1349" s="74">
        <f t="shared" si="160"/>
        <v>264</v>
      </c>
      <c r="H1349" s="80">
        <f t="shared" si="161"/>
        <v>1.7600000000000001E-2</v>
      </c>
      <c r="I1349" s="74">
        <f>INDEX('AWR Data'!A$1:E$8825,MATCH(A1349,'AWR Data'!A$1:A$8825,0),5)</f>
        <v>0</v>
      </c>
      <c r="J1349" s="74">
        <f t="shared" si="162"/>
        <v>0</v>
      </c>
      <c r="K1349" s="105">
        <f t="shared" si="163"/>
        <v>0</v>
      </c>
      <c r="L1349" s="75">
        <v>0</v>
      </c>
      <c r="M1349" s="75">
        <v>0</v>
      </c>
      <c r="N1349" s="75">
        <v>0</v>
      </c>
      <c r="O1349" s="105">
        <v>0</v>
      </c>
      <c r="P1349" s="98">
        <f t="shared" si="164"/>
        <v>264</v>
      </c>
      <c r="Q1349" s="98">
        <f t="shared" si="165"/>
        <v>0</v>
      </c>
      <c r="R1349" s="98">
        <f t="shared" si="166"/>
        <v>0</v>
      </c>
      <c r="S1349" s="105">
        <f t="shared" si="167"/>
        <v>0</v>
      </c>
      <c r="T1349" s="8" t="str">
        <f>IF(I1349=0,"",(INDEX('AWR Data'!A$1:E$8823,MATCH(A1349,'AWR Data'!A$1:A$8823,0),4)))</f>
        <v/>
      </c>
    </row>
    <row r="1350" spans="1:20" ht="20" customHeight="1">
      <c r="A1350" s="14" t="s">
        <v>1075</v>
      </c>
      <c r="B1350" s="14" t="s">
        <v>17334</v>
      </c>
      <c r="C1350" s="14" t="s">
        <v>1076</v>
      </c>
      <c r="E1350" s="74">
        <v>91</v>
      </c>
      <c r="F1350" s="74">
        <v>22100</v>
      </c>
      <c r="G1350" s="74">
        <f t="shared" ref="G1350:G1413" si="168">+E1350*12</f>
        <v>1092</v>
      </c>
      <c r="H1350" s="80">
        <f t="shared" ref="H1350:H1413" si="169">IF(G1350&gt;0,(IF(F1350&gt;0,G1350/F1350,1000)),0)</f>
        <v>4.9411764705882349E-2</v>
      </c>
      <c r="I1350" s="74">
        <f>INDEX('AWR Data'!A$1:E$8825,MATCH(A1350,'AWR Data'!A$1:A$8825,0),5)</f>
        <v>0</v>
      </c>
      <c r="J1350" s="74">
        <f t="shared" ref="J1350:J1413" si="170">IF(I1350=0,0,IF(I1350&gt;0,IF(I1350&lt;11,G1350,IF(I1350&lt;21,(G1350*0.32),IF(I1350&lt;31,(G1350*0.07),0)))))</f>
        <v>0</v>
      </c>
      <c r="K1350" s="105">
        <f t="shared" ref="K1350:K1413" si="171">IF(G1350,J1350/G1350,0)</f>
        <v>0</v>
      </c>
      <c r="L1350" s="75">
        <v>0</v>
      </c>
      <c r="M1350" s="75">
        <v>0</v>
      </c>
      <c r="N1350" s="75">
        <v>0</v>
      </c>
      <c r="O1350" s="105">
        <v>0</v>
      </c>
      <c r="P1350" s="98">
        <f t="shared" ref="P1350:P1413" si="172">+G1350-L1350</f>
        <v>1092</v>
      </c>
      <c r="Q1350" s="98">
        <f t="shared" ref="Q1350:Q1413" si="173">IF(I1350=0,I1350-M1350,IF(M1350,IF(I1350=0,(M1350-0),M1350-I1350),I1350))</f>
        <v>0</v>
      </c>
      <c r="R1350" s="98">
        <f t="shared" ref="R1350:R1413" si="174">+J1350-N1350</f>
        <v>0</v>
      </c>
      <c r="S1350" s="105">
        <f t="shared" ref="S1350:S1413" si="175">+K1350-O1350</f>
        <v>0</v>
      </c>
      <c r="T1350" s="8" t="str">
        <f>IF(I1350=0,"",(INDEX('AWR Data'!A$1:E$8823,MATCH(A1350,'AWR Data'!A$1:A$8823,0),4)))</f>
        <v/>
      </c>
    </row>
    <row r="1351" spans="1:20" ht="20" customHeight="1">
      <c r="A1351" s="14" t="s">
        <v>1077</v>
      </c>
      <c r="B1351" s="14" t="s">
        <v>1084</v>
      </c>
      <c r="C1351" s="14" t="s">
        <v>1078</v>
      </c>
      <c r="E1351" s="74">
        <v>91</v>
      </c>
      <c r="F1351" s="74">
        <v>12000</v>
      </c>
      <c r="G1351" s="74">
        <f t="shared" si="168"/>
        <v>1092</v>
      </c>
      <c r="H1351" s="80">
        <f t="shared" si="169"/>
        <v>9.0999999999999998E-2</v>
      </c>
      <c r="I1351" s="74">
        <f>INDEX('AWR Data'!A$1:E$8825,MATCH(A1351,'AWR Data'!A$1:A$8825,0),5)</f>
        <v>0</v>
      </c>
      <c r="J1351" s="74">
        <f t="shared" si="170"/>
        <v>0</v>
      </c>
      <c r="K1351" s="105">
        <f t="shared" si="171"/>
        <v>0</v>
      </c>
      <c r="L1351" s="75">
        <v>0</v>
      </c>
      <c r="M1351" s="75">
        <v>0</v>
      </c>
      <c r="N1351" s="75">
        <v>0</v>
      </c>
      <c r="O1351" s="105">
        <v>0</v>
      </c>
      <c r="P1351" s="98">
        <f t="shared" si="172"/>
        <v>1092</v>
      </c>
      <c r="Q1351" s="98">
        <f t="shared" si="173"/>
        <v>0</v>
      </c>
      <c r="R1351" s="98">
        <f t="shared" si="174"/>
        <v>0</v>
      </c>
      <c r="S1351" s="105">
        <f t="shared" si="175"/>
        <v>0</v>
      </c>
      <c r="T1351" s="8" t="str">
        <f>IF(I1351=0,"",(INDEX('AWR Data'!A$1:E$8823,MATCH(A1351,'AWR Data'!A$1:A$8823,0),4)))</f>
        <v/>
      </c>
    </row>
    <row r="1352" spans="1:20" ht="20" customHeight="1">
      <c r="A1352" s="14" t="s">
        <v>1079</v>
      </c>
      <c r="B1352" s="14" t="s">
        <v>17334</v>
      </c>
      <c r="C1352" s="14" t="s">
        <v>1080</v>
      </c>
      <c r="E1352" s="74">
        <v>260</v>
      </c>
      <c r="F1352" s="74">
        <v>15000</v>
      </c>
      <c r="G1352" s="74">
        <f t="shared" si="168"/>
        <v>3120</v>
      </c>
      <c r="H1352" s="80">
        <f t="shared" si="169"/>
        <v>0.20799999999999999</v>
      </c>
      <c r="I1352" s="74">
        <f>INDEX('AWR Data'!A$1:E$8825,MATCH(A1352,'AWR Data'!A$1:A$8825,0),5)</f>
        <v>0</v>
      </c>
      <c r="J1352" s="74">
        <f t="shared" si="170"/>
        <v>0</v>
      </c>
      <c r="K1352" s="105">
        <f t="shared" si="171"/>
        <v>0</v>
      </c>
      <c r="L1352" s="75">
        <v>0</v>
      </c>
      <c r="M1352" s="75">
        <v>0</v>
      </c>
      <c r="N1352" s="75">
        <v>0</v>
      </c>
      <c r="O1352" s="105">
        <v>0</v>
      </c>
      <c r="P1352" s="98">
        <f t="shared" si="172"/>
        <v>3120</v>
      </c>
      <c r="Q1352" s="98">
        <f t="shared" si="173"/>
        <v>0</v>
      </c>
      <c r="R1352" s="98">
        <f t="shared" si="174"/>
        <v>0</v>
      </c>
      <c r="S1352" s="105">
        <f t="shared" si="175"/>
        <v>0</v>
      </c>
      <c r="T1352" s="8" t="str">
        <f>IF(I1352=0,"",(INDEX('AWR Data'!A$1:E$8823,MATCH(A1352,'AWR Data'!A$1:A$8823,0),4)))</f>
        <v/>
      </c>
    </row>
    <row r="1353" spans="1:20" ht="20" customHeight="1">
      <c r="A1353" s="14" t="s">
        <v>1088</v>
      </c>
      <c r="B1353" s="14" t="s">
        <v>1084</v>
      </c>
      <c r="C1353" s="14" t="s">
        <v>1089</v>
      </c>
      <c r="E1353" s="74">
        <v>91</v>
      </c>
      <c r="F1353" s="74">
        <v>2390</v>
      </c>
      <c r="G1353" s="74">
        <f t="shared" si="168"/>
        <v>1092</v>
      </c>
      <c r="H1353" s="80">
        <f t="shared" si="169"/>
        <v>0.45690376569037655</v>
      </c>
      <c r="I1353" s="74">
        <f>INDEX('AWR Data'!A$1:E$8825,MATCH(A1353,'AWR Data'!A$1:A$8825,0),5)</f>
        <v>0</v>
      </c>
      <c r="J1353" s="74">
        <f t="shared" si="170"/>
        <v>0</v>
      </c>
      <c r="K1353" s="105">
        <f t="shared" si="171"/>
        <v>0</v>
      </c>
      <c r="L1353" s="75">
        <v>0</v>
      </c>
      <c r="M1353" s="75">
        <v>0</v>
      </c>
      <c r="N1353" s="75">
        <v>0</v>
      </c>
      <c r="O1353" s="105">
        <v>0</v>
      </c>
      <c r="P1353" s="98">
        <f t="shared" si="172"/>
        <v>1092</v>
      </c>
      <c r="Q1353" s="98">
        <f t="shared" si="173"/>
        <v>0</v>
      </c>
      <c r="R1353" s="98">
        <f t="shared" si="174"/>
        <v>0</v>
      </c>
      <c r="S1353" s="105">
        <f t="shared" si="175"/>
        <v>0</v>
      </c>
      <c r="T1353" s="8" t="str">
        <f>IF(I1353=0,"",(INDEX('AWR Data'!A$1:E$8823,MATCH(A1353,'AWR Data'!A$1:A$8823,0),4)))</f>
        <v/>
      </c>
    </row>
    <row r="1354" spans="1:20" ht="20" customHeight="1">
      <c r="A1354" s="14" t="s">
        <v>1090</v>
      </c>
      <c r="B1354" s="14" t="s">
        <v>1084</v>
      </c>
      <c r="C1354" s="14" t="s">
        <v>1091</v>
      </c>
      <c r="E1354" s="74">
        <v>210</v>
      </c>
      <c r="F1354" s="74">
        <v>151000</v>
      </c>
      <c r="G1354" s="74">
        <f t="shared" si="168"/>
        <v>2520</v>
      </c>
      <c r="H1354" s="80">
        <f t="shared" si="169"/>
        <v>1.6688741721854305E-2</v>
      </c>
      <c r="I1354" s="74">
        <f>INDEX('AWR Data'!A$1:E$8825,MATCH(A1354,'AWR Data'!A$1:A$8825,0),5)</f>
        <v>0</v>
      </c>
      <c r="J1354" s="74">
        <f t="shared" si="170"/>
        <v>0</v>
      </c>
      <c r="K1354" s="105">
        <f t="shared" si="171"/>
        <v>0</v>
      </c>
      <c r="L1354" s="75">
        <v>0</v>
      </c>
      <c r="M1354" s="75">
        <v>0</v>
      </c>
      <c r="N1354" s="75">
        <v>0</v>
      </c>
      <c r="O1354" s="105">
        <v>0</v>
      </c>
      <c r="P1354" s="98">
        <f t="shared" si="172"/>
        <v>2520</v>
      </c>
      <c r="Q1354" s="98">
        <f t="shared" si="173"/>
        <v>0</v>
      </c>
      <c r="R1354" s="98">
        <f t="shared" si="174"/>
        <v>0</v>
      </c>
      <c r="S1354" s="105">
        <f t="shared" si="175"/>
        <v>0</v>
      </c>
      <c r="T1354" s="8" t="str">
        <f>IF(I1354=0,"",(INDEX('AWR Data'!A$1:E$8823,MATCH(A1354,'AWR Data'!A$1:A$8823,0),4)))</f>
        <v/>
      </c>
    </row>
    <row r="1355" spans="1:20" ht="20" customHeight="1">
      <c r="A1355" s="14" t="s">
        <v>1092</v>
      </c>
      <c r="B1355" s="14" t="s">
        <v>1084</v>
      </c>
      <c r="C1355" s="14" t="s">
        <v>1093</v>
      </c>
      <c r="E1355" s="74">
        <v>22</v>
      </c>
      <c r="F1355" s="74">
        <v>14700</v>
      </c>
      <c r="G1355" s="74">
        <f t="shared" si="168"/>
        <v>264</v>
      </c>
      <c r="H1355" s="80">
        <f t="shared" si="169"/>
        <v>1.7959183673469388E-2</v>
      </c>
      <c r="I1355" s="74">
        <f>INDEX('AWR Data'!A$1:E$8825,MATCH(A1355,'AWR Data'!A$1:A$8825,0),5)</f>
        <v>0</v>
      </c>
      <c r="J1355" s="74">
        <f t="shared" si="170"/>
        <v>0</v>
      </c>
      <c r="K1355" s="105">
        <f t="shared" si="171"/>
        <v>0</v>
      </c>
      <c r="L1355" s="75">
        <v>0</v>
      </c>
      <c r="M1355" s="75">
        <v>0</v>
      </c>
      <c r="N1355" s="75">
        <v>0</v>
      </c>
      <c r="O1355" s="105">
        <v>0</v>
      </c>
      <c r="P1355" s="98">
        <f t="shared" si="172"/>
        <v>264</v>
      </c>
      <c r="Q1355" s="98">
        <f t="shared" si="173"/>
        <v>0</v>
      </c>
      <c r="R1355" s="98">
        <f t="shared" si="174"/>
        <v>0</v>
      </c>
      <c r="S1355" s="105">
        <f t="shared" si="175"/>
        <v>0</v>
      </c>
      <c r="T1355" s="8" t="str">
        <f>IF(I1355=0,"",(INDEX('AWR Data'!A$1:E$8823,MATCH(A1355,'AWR Data'!A$1:A$8823,0),4)))</f>
        <v/>
      </c>
    </row>
    <row r="1356" spans="1:20" ht="20" customHeight="1">
      <c r="A1356" s="14" t="s">
        <v>896</v>
      </c>
      <c r="B1356" s="14" t="s">
        <v>1084</v>
      </c>
      <c r="C1356" s="14" t="s">
        <v>897</v>
      </c>
      <c r="E1356" s="74">
        <v>28</v>
      </c>
      <c r="F1356" s="74">
        <v>5850</v>
      </c>
      <c r="G1356" s="74">
        <f t="shared" si="168"/>
        <v>336</v>
      </c>
      <c r="H1356" s="80">
        <f t="shared" si="169"/>
        <v>5.7435897435897436E-2</v>
      </c>
      <c r="I1356" s="74">
        <f>INDEX('AWR Data'!A$1:E$8825,MATCH(A1356,'AWR Data'!A$1:A$8825,0),5)</f>
        <v>0</v>
      </c>
      <c r="J1356" s="74">
        <f t="shared" si="170"/>
        <v>0</v>
      </c>
      <c r="K1356" s="105">
        <f t="shared" si="171"/>
        <v>0</v>
      </c>
      <c r="L1356" s="75">
        <v>0</v>
      </c>
      <c r="M1356" s="75">
        <v>0</v>
      </c>
      <c r="N1356" s="75">
        <v>0</v>
      </c>
      <c r="O1356" s="105">
        <v>0</v>
      </c>
      <c r="P1356" s="98">
        <f t="shared" si="172"/>
        <v>336</v>
      </c>
      <c r="Q1356" s="98">
        <f t="shared" si="173"/>
        <v>0</v>
      </c>
      <c r="R1356" s="98">
        <f t="shared" si="174"/>
        <v>0</v>
      </c>
      <c r="S1356" s="105">
        <f t="shared" si="175"/>
        <v>0</v>
      </c>
      <c r="T1356" s="8" t="str">
        <f>IF(I1356=0,"",(INDEX('AWR Data'!A$1:E$8823,MATCH(A1356,'AWR Data'!A$1:A$8823,0),4)))</f>
        <v/>
      </c>
    </row>
    <row r="1357" spans="1:20" ht="20" customHeight="1">
      <c r="A1357" s="14" t="s">
        <v>898</v>
      </c>
      <c r="B1357" s="14" t="s">
        <v>1084</v>
      </c>
      <c r="C1357" s="14" t="s">
        <v>899</v>
      </c>
      <c r="E1357" s="74">
        <v>22</v>
      </c>
      <c r="F1357" s="74">
        <v>2190</v>
      </c>
      <c r="G1357" s="74">
        <f t="shared" si="168"/>
        <v>264</v>
      </c>
      <c r="H1357" s="80">
        <f t="shared" si="169"/>
        <v>0.12054794520547946</v>
      </c>
      <c r="I1357" s="74">
        <f>INDEX('AWR Data'!A$1:E$8825,MATCH(A1357,'AWR Data'!A$1:A$8825,0),5)</f>
        <v>0</v>
      </c>
      <c r="J1357" s="74">
        <f t="shared" si="170"/>
        <v>0</v>
      </c>
      <c r="K1357" s="105">
        <f t="shared" si="171"/>
        <v>0</v>
      </c>
      <c r="L1357" s="75">
        <v>0</v>
      </c>
      <c r="M1357" s="75">
        <v>0</v>
      </c>
      <c r="N1357" s="75">
        <v>0</v>
      </c>
      <c r="O1357" s="105">
        <v>0</v>
      </c>
      <c r="P1357" s="98">
        <f t="shared" si="172"/>
        <v>264</v>
      </c>
      <c r="Q1357" s="98">
        <f t="shared" si="173"/>
        <v>0</v>
      </c>
      <c r="R1357" s="98">
        <f t="shared" si="174"/>
        <v>0</v>
      </c>
      <c r="S1357" s="105">
        <f t="shared" si="175"/>
        <v>0</v>
      </c>
      <c r="T1357" s="8" t="str">
        <f>IF(I1357=0,"",(INDEX('AWR Data'!A$1:E$8823,MATCH(A1357,'AWR Data'!A$1:A$8823,0),4)))</f>
        <v/>
      </c>
    </row>
    <row r="1358" spans="1:20" ht="20" customHeight="1">
      <c r="A1358" s="14" t="s">
        <v>900</v>
      </c>
      <c r="B1358" s="14" t="s">
        <v>1084</v>
      </c>
      <c r="C1358" s="14" t="s">
        <v>901</v>
      </c>
      <c r="E1358" s="74">
        <v>73</v>
      </c>
      <c r="F1358" s="74">
        <v>6360</v>
      </c>
      <c r="G1358" s="74">
        <f t="shared" si="168"/>
        <v>876</v>
      </c>
      <c r="H1358" s="80">
        <f t="shared" si="169"/>
        <v>0.13773584905660377</v>
      </c>
      <c r="I1358" s="74">
        <f>INDEX('AWR Data'!A$1:E$8825,MATCH(A1358,'AWR Data'!A$1:A$8825,0),5)</f>
        <v>0</v>
      </c>
      <c r="J1358" s="74">
        <f t="shared" si="170"/>
        <v>0</v>
      </c>
      <c r="K1358" s="105">
        <f t="shared" si="171"/>
        <v>0</v>
      </c>
      <c r="L1358" s="75">
        <v>0</v>
      </c>
      <c r="M1358" s="75">
        <v>0</v>
      </c>
      <c r="N1358" s="75">
        <v>0</v>
      </c>
      <c r="O1358" s="105">
        <v>0</v>
      </c>
      <c r="P1358" s="98">
        <f t="shared" si="172"/>
        <v>876</v>
      </c>
      <c r="Q1358" s="98">
        <f t="shared" si="173"/>
        <v>0</v>
      </c>
      <c r="R1358" s="98">
        <f t="shared" si="174"/>
        <v>0</v>
      </c>
      <c r="S1358" s="105">
        <f t="shared" si="175"/>
        <v>0</v>
      </c>
      <c r="T1358" s="8" t="str">
        <f>IF(I1358=0,"",(INDEX('AWR Data'!A$1:E$8823,MATCH(A1358,'AWR Data'!A$1:A$8823,0),4)))</f>
        <v/>
      </c>
    </row>
    <row r="1359" spans="1:20" ht="20" customHeight="1">
      <c r="A1359" s="14" t="s">
        <v>691</v>
      </c>
      <c r="B1359" s="14" t="s">
        <v>1084</v>
      </c>
      <c r="C1359" s="14" t="s">
        <v>692</v>
      </c>
      <c r="E1359" s="74">
        <v>28</v>
      </c>
      <c r="F1359" s="74">
        <v>5820</v>
      </c>
      <c r="G1359" s="74">
        <f t="shared" si="168"/>
        <v>336</v>
      </c>
      <c r="H1359" s="80">
        <f t="shared" si="169"/>
        <v>5.7731958762886601E-2</v>
      </c>
      <c r="I1359" s="74">
        <f>INDEX('AWR Data'!A$1:E$8825,MATCH(A1359,'AWR Data'!A$1:A$8825,0),5)</f>
        <v>0</v>
      </c>
      <c r="J1359" s="74">
        <f t="shared" si="170"/>
        <v>0</v>
      </c>
      <c r="K1359" s="105">
        <f t="shared" si="171"/>
        <v>0</v>
      </c>
      <c r="L1359" s="75">
        <v>0</v>
      </c>
      <c r="M1359" s="75">
        <v>0</v>
      </c>
      <c r="N1359" s="75">
        <v>0</v>
      </c>
      <c r="O1359" s="105">
        <v>0</v>
      </c>
      <c r="P1359" s="98">
        <f t="shared" si="172"/>
        <v>336</v>
      </c>
      <c r="Q1359" s="98">
        <f t="shared" si="173"/>
        <v>0</v>
      </c>
      <c r="R1359" s="98">
        <f t="shared" si="174"/>
        <v>0</v>
      </c>
      <c r="S1359" s="105">
        <f t="shared" si="175"/>
        <v>0</v>
      </c>
      <c r="T1359" s="8" t="str">
        <f>IF(I1359=0,"",(INDEX('AWR Data'!A$1:E$8823,MATCH(A1359,'AWR Data'!A$1:A$8823,0),4)))</f>
        <v/>
      </c>
    </row>
    <row r="1360" spans="1:20" ht="20" customHeight="1">
      <c r="A1360" s="14" t="s">
        <v>693</v>
      </c>
      <c r="B1360" s="14" t="s">
        <v>1084</v>
      </c>
      <c r="C1360" s="14" t="s">
        <v>694</v>
      </c>
      <c r="E1360" s="74">
        <v>58</v>
      </c>
      <c r="F1360" s="74">
        <v>97</v>
      </c>
      <c r="G1360" s="74">
        <f t="shared" si="168"/>
        <v>696</v>
      </c>
      <c r="H1360" s="80">
        <f t="shared" si="169"/>
        <v>7.1752577319587632</v>
      </c>
      <c r="I1360" s="74">
        <f>INDEX('AWR Data'!A$1:E$8825,MATCH(A1360,'AWR Data'!A$1:A$8825,0),5)</f>
        <v>0</v>
      </c>
      <c r="J1360" s="74">
        <f t="shared" si="170"/>
        <v>0</v>
      </c>
      <c r="K1360" s="105">
        <f t="shared" si="171"/>
        <v>0</v>
      </c>
      <c r="L1360" s="75">
        <v>0</v>
      </c>
      <c r="M1360" s="75">
        <v>0</v>
      </c>
      <c r="N1360" s="75">
        <v>0</v>
      </c>
      <c r="O1360" s="105">
        <v>0</v>
      </c>
      <c r="P1360" s="98">
        <f t="shared" si="172"/>
        <v>696</v>
      </c>
      <c r="Q1360" s="98">
        <f t="shared" si="173"/>
        <v>0</v>
      </c>
      <c r="R1360" s="98">
        <f t="shared" si="174"/>
        <v>0</v>
      </c>
      <c r="S1360" s="105">
        <f t="shared" si="175"/>
        <v>0</v>
      </c>
      <c r="T1360" s="8" t="str">
        <f>IF(I1360=0,"",(INDEX('AWR Data'!A$1:E$8823,MATCH(A1360,'AWR Data'!A$1:A$8823,0),4)))</f>
        <v/>
      </c>
    </row>
    <row r="1361" spans="1:20" ht="20" customHeight="1">
      <c r="A1361" s="14" t="s">
        <v>695</v>
      </c>
      <c r="B1361" s="14" t="s">
        <v>568</v>
      </c>
      <c r="E1361" s="74">
        <v>22</v>
      </c>
      <c r="F1361" s="74">
        <v>716</v>
      </c>
      <c r="G1361" s="74">
        <f t="shared" si="168"/>
        <v>264</v>
      </c>
      <c r="H1361" s="80">
        <f t="shared" si="169"/>
        <v>0.36871508379888268</v>
      </c>
      <c r="I1361" s="74">
        <f>INDEX('AWR Data'!A$1:E$8825,MATCH(A1361,'AWR Data'!A$1:A$8825,0),5)</f>
        <v>0</v>
      </c>
      <c r="J1361" s="74">
        <f t="shared" si="170"/>
        <v>0</v>
      </c>
      <c r="K1361" s="105">
        <f t="shared" si="171"/>
        <v>0</v>
      </c>
      <c r="L1361" s="75">
        <v>0</v>
      </c>
      <c r="M1361" s="75">
        <v>0</v>
      </c>
      <c r="N1361" s="75">
        <v>0</v>
      </c>
      <c r="O1361" s="105">
        <v>0</v>
      </c>
      <c r="P1361" s="98">
        <f t="shared" si="172"/>
        <v>264</v>
      </c>
      <c r="Q1361" s="98">
        <f t="shared" si="173"/>
        <v>0</v>
      </c>
      <c r="R1361" s="98">
        <f t="shared" si="174"/>
        <v>0</v>
      </c>
      <c r="S1361" s="105">
        <f t="shared" si="175"/>
        <v>0</v>
      </c>
      <c r="T1361" s="8" t="str">
        <f>IF(I1361=0,"",(INDEX('AWR Data'!A$1:E$8823,MATCH(A1361,'AWR Data'!A$1:A$8823,0),4)))</f>
        <v/>
      </c>
    </row>
    <row r="1362" spans="1:20" ht="20" customHeight="1">
      <c r="A1362" s="14" t="s">
        <v>696</v>
      </c>
      <c r="B1362" s="14" t="s">
        <v>573</v>
      </c>
      <c r="C1362" s="14" t="s">
        <v>697</v>
      </c>
      <c r="E1362" s="74">
        <v>22</v>
      </c>
      <c r="F1362" s="74">
        <v>243</v>
      </c>
      <c r="G1362" s="74">
        <f t="shared" si="168"/>
        <v>264</v>
      </c>
      <c r="H1362" s="80">
        <f t="shared" si="169"/>
        <v>1.0864197530864197</v>
      </c>
      <c r="I1362" s="74">
        <f>INDEX('AWR Data'!A$1:E$8825,MATCH(A1362,'AWR Data'!A$1:A$8825,0),5)</f>
        <v>0</v>
      </c>
      <c r="J1362" s="74">
        <f t="shared" si="170"/>
        <v>0</v>
      </c>
      <c r="K1362" s="105">
        <f t="shared" si="171"/>
        <v>0</v>
      </c>
      <c r="L1362" s="75">
        <v>0</v>
      </c>
      <c r="M1362" s="75">
        <v>0</v>
      </c>
      <c r="N1362" s="75">
        <v>0</v>
      </c>
      <c r="O1362" s="105">
        <v>0</v>
      </c>
      <c r="P1362" s="98">
        <f t="shared" si="172"/>
        <v>264</v>
      </c>
      <c r="Q1362" s="98">
        <f t="shared" si="173"/>
        <v>0</v>
      </c>
      <c r="R1362" s="98">
        <f t="shared" si="174"/>
        <v>0</v>
      </c>
      <c r="S1362" s="105">
        <f t="shared" si="175"/>
        <v>0</v>
      </c>
      <c r="T1362" s="8" t="str">
        <f>IF(I1362=0,"",(INDEX('AWR Data'!A$1:E$8823,MATCH(A1362,'AWR Data'!A$1:A$8823,0),4)))</f>
        <v/>
      </c>
    </row>
    <row r="1363" spans="1:20" ht="20" customHeight="1">
      <c r="A1363" s="14" t="s">
        <v>698</v>
      </c>
      <c r="B1363" s="14" t="s">
        <v>699</v>
      </c>
      <c r="C1363" s="14" t="s">
        <v>700</v>
      </c>
      <c r="E1363" s="74">
        <v>46</v>
      </c>
      <c r="F1363" s="74">
        <v>106</v>
      </c>
      <c r="G1363" s="74">
        <f t="shared" si="168"/>
        <v>552</v>
      </c>
      <c r="H1363" s="80">
        <f t="shared" si="169"/>
        <v>5.2075471698113205</v>
      </c>
      <c r="I1363" s="74">
        <f>INDEX('AWR Data'!A$1:E$8825,MATCH(A1363,'AWR Data'!A$1:A$8825,0),5)</f>
        <v>0</v>
      </c>
      <c r="J1363" s="74">
        <f t="shared" si="170"/>
        <v>0</v>
      </c>
      <c r="K1363" s="105">
        <f t="shared" si="171"/>
        <v>0</v>
      </c>
      <c r="L1363" s="75">
        <v>0</v>
      </c>
      <c r="M1363" s="75">
        <v>0</v>
      </c>
      <c r="N1363" s="75">
        <v>0</v>
      </c>
      <c r="O1363" s="105">
        <v>0</v>
      </c>
      <c r="P1363" s="98">
        <f t="shared" si="172"/>
        <v>552</v>
      </c>
      <c r="Q1363" s="98">
        <f t="shared" si="173"/>
        <v>0</v>
      </c>
      <c r="R1363" s="98">
        <f t="shared" si="174"/>
        <v>0</v>
      </c>
      <c r="S1363" s="105">
        <f t="shared" si="175"/>
        <v>0</v>
      </c>
      <c r="T1363" s="8" t="str">
        <f>IF(I1363=0,"",(INDEX('AWR Data'!A$1:E$8823,MATCH(A1363,'AWR Data'!A$1:A$8823,0),4)))</f>
        <v/>
      </c>
    </row>
    <row r="1364" spans="1:20" ht="20" customHeight="1">
      <c r="A1364" s="14" t="s">
        <v>701</v>
      </c>
      <c r="B1364" s="14" t="s">
        <v>913</v>
      </c>
      <c r="C1364" s="14" t="s">
        <v>914</v>
      </c>
      <c r="E1364" s="74">
        <v>28</v>
      </c>
      <c r="F1364" s="74">
        <v>127000</v>
      </c>
      <c r="G1364" s="74">
        <f t="shared" si="168"/>
        <v>336</v>
      </c>
      <c r="H1364" s="80">
        <f t="shared" si="169"/>
        <v>2.6456692913385828E-3</v>
      </c>
      <c r="I1364" s="74">
        <f>INDEX('AWR Data'!A$1:E$8825,MATCH(A1364,'AWR Data'!A$1:A$8825,0),5)</f>
        <v>0</v>
      </c>
      <c r="J1364" s="74">
        <f t="shared" si="170"/>
        <v>0</v>
      </c>
      <c r="K1364" s="105">
        <f t="shared" si="171"/>
        <v>0</v>
      </c>
      <c r="L1364" s="75">
        <v>0</v>
      </c>
      <c r="M1364" s="75">
        <v>0</v>
      </c>
      <c r="N1364" s="75">
        <v>0</v>
      </c>
      <c r="O1364" s="105">
        <v>0</v>
      </c>
      <c r="P1364" s="98">
        <f t="shared" si="172"/>
        <v>336</v>
      </c>
      <c r="Q1364" s="98">
        <f t="shared" si="173"/>
        <v>0</v>
      </c>
      <c r="R1364" s="98">
        <f t="shared" si="174"/>
        <v>0</v>
      </c>
      <c r="S1364" s="105">
        <f t="shared" si="175"/>
        <v>0</v>
      </c>
      <c r="T1364" s="8" t="str">
        <f>IF(I1364=0,"",(INDEX('AWR Data'!A$1:E$8823,MATCH(A1364,'AWR Data'!A$1:A$8823,0),4)))</f>
        <v/>
      </c>
    </row>
    <row r="1365" spans="1:20" ht="20" customHeight="1">
      <c r="A1365" s="14" t="s">
        <v>915</v>
      </c>
      <c r="B1365" s="14" t="s">
        <v>913</v>
      </c>
      <c r="C1365" s="14" t="s">
        <v>916</v>
      </c>
      <c r="E1365" s="74">
        <v>36</v>
      </c>
      <c r="F1365" s="74">
        <v>59000</v>
      </c>
      <c r="G1365" s="74">
        <f t="shared" si="168"/>
        <v>432</v>
      </c>
      <c r="H1365" s="80">
        <f t="shared" si="169"/>
        <v>7.3220338983050843E-3</v>
      </c>
      <c r="I1365" s="74">
        <f>INDEX('AWR Data'!A$1:E$8825,MATCH(A1365,'AWR Data'!A$1:A$8825,0),5)</f>
        <v>0</v>
      </c>
      <c r="J1365" s="74">
        <f t="shared" si="170"/>
        <v>0</v>
      </c>
      <c r="K1365" s="105">
        <f t="shared" si="171"/>
        <v>0</v>
      </c>
      <c r="L1365" s="75">
        <v>0</v>
      </c>
      <c r="M1365" s="75">
        <v>0</v>
      </c>
      <c r="N1365" s="75">
        <v>0</v>
      </c>
      <c r="O1365" s="105">
        <v>0</v>
      </c>
      <c r="P1365" s="98">
        <f t="shared" si="172"/>
        <v>432</v>
      </c>
      <c r="Q1365" s="98">
        <f t="shared" si="173"/>
        <v>0</v>
      </c>
      <c r="R1365" s="98">
        <f t="shared" si="174"/>
        <v>0</v>
      </c>
      <c r="S1365" s="105">
        <f t="shared" si="175"/>
        <v>0</v>
      </c>
      <c r="T1365" s="8" t="str">
        <f>IF(I1365=0,"",(INDEX('AWR Data'!A$1:E$8823,MATCH(A1365,'AWR Data'!A$1:A$8823,0),4)))</f>
        <v/>
      </c>
    </row>
    <row r="1366" spans="1:20" ht="20" customHeight="1">
      <c r="A1366" s="14" t="s">
        <v>917</v>
      </c>
      <c r="B1366" s="14" t="s">
        <v>913</v>
      </c>
      <c r="C1366" s="14" t="s">
        <v>918</v>
      </c>
      <c r="E1366" s="74">
        <v>36</v>
      </c>
      <c r="F1366" s="74">
        <v>32500</v>
      </c>
      <c r="G1366" s="74">
        <f t="shared" si="168"/>
        <v>432</v>
      </c>
      <c r="H1366" s="80">
        <f t="shared" si="169"/>
        <v>1.3292307692307692E-2</v>
      </c>
      <c r="I1366" s="74">
        <f>INDEX('AWR Data'!A$1:E$8825,MATCH(A1366,'AWR Data'!A$1:A$8825,0),5)</f>
        <v>0</v>
      </c>
      <c r="J1366" s="74">
        <f t="shared" si="170"/>
        <v>0</v>
      </c>
      <c r="K1366" s="105">
        <f t="shared" si="171"/>
        <v>0</v>
      </c>
      <c r="L1366" s="75">
        <v>0</v>
      </c>
      <c r="M1366" s="75">
        <v>0</v>
      </c>
      <c r="N1366" s="75">
        <v>0</v>
      </c>
      <c r="O1366" s="105">
        <v>0</v>
      </c>
      <c r="P1366" s="98">
        <f t="shared" si="172"/>
        <v>432</v>
      </c>
      <c r="Q1366" s="98">
        <f t="shared" si="173"/>
        <v>0</v>
      </c>
      <c r="R1366" s="98">
        <f t="shared" si="174"/>
        <v>0</v>
      </c>
      <c r="S1366" s="105">
        <f t="shared" si="175"/>
        <v>0</v>
      </c>
      <c r="T1366" s="8" t="str">
        <f>IF(I1366=0,"",(INDEX('AWR Data'!A$1:E$8823,MATCH(A1366,'AWR Data'!A$1:A$8823,0),4)))</f>
        <v/>
      </c>
    </row>
    <row r="1367" spans="1:20" ht="20" customHeight="1">
      <c r="A1367" s="14" t="s">
        <v>919</v>
      </c>
      <c r="B1367" s="14" t="s">
        <v>920</v>
      </c>
      <c r="C1367" s="14" t="s">
        <v>921</v>
      </c>
      <c r="E1367" s="74">
        <v>36</v>
      </c>
      <c r="F1367" s="74">
        <v>33200</v>
      </c>
      <c r="G1367" s="74">
        <f t="shared" si="168"/>
        <v>432</v>
      </c>
      <c r="H1367" s="80">
        <f t="shared" si="169"/>
        <v>1.3012048192771084E-2</v>
      </c>
      <c r="I1367" s="74">
        <f>INDEX('AWR Data'!A$1:E$8825,MATCH(A1367,'AWR Data'!A$1:A$8825,0),5)</f>
        <v>0</v>
      </c>
      <c r="J1367" s="74">
        <f t="shared" si="170"/>
        <v>0</v>
      </c>
      <c r="K1367" s="105">
        <f t="shared" si="171"/>
        <v>0</v>
      </c>
      <c r="L1367" s="75">
        <v>0</v>
      </c>
      <c r="M1367" s="75">
        <v>0</v>
      </c>
      <c r="N1367" s="75">
        <v>0</v>
      </c>
      <c r="O1367" s="105">
        <v>0</v>
      </c>
      <c r="P1367" s="98">
        <f t="shared" si="172"/>
        <v>432</v>
      </c>
      <c r="Q1367" s="98">
        <f t="shared" si="173"/>
        <v>0</v>
      </c>
      <c r="R1367" s="98">
        <f t="shared" si="174"/>
        <v>0</v>
      </c>
      <c r="S1367" s="105">
        <f t="shared" si="175"/>
        <v>0</v>
      </c>
      <c r="T1367" s="8" t="str">
        <f>IF(I1367=0,"",(INDEX('AWR Data'!A$1:E$8823,MATCH(A1367,'AWR Data'!A$1:A$8823,0),4)))</f>
        <v/>
      </c>
    </row>
    <row r="1368" spans="1:20" ht="20" customHeight="1">
      <c r="A1368" s="14" t="s">
        <v>922</v>
      </c>
      <c r="B1368" s="14" t="s">
        <v>699</v>
      </c>
      <c r="C1368" s="14" t="s">
        <v>923</v>
      </c>
      <c r="E1368" s="74">
        <v>1300</v>
      </c>
      <c r="F1368" s="74">
        <v>345000</v>
      </c>
      <c r="G1368" s="74">
        <f t="shared" si="168"/>
        <v>15600</v>
      </c>
      <c r="H1368" s="80">
        <f t="shared" si="169"/>
        <v>4.5217391304347827E-2</v>
      </c>
      <c r="I1368" s="74">
        <f>INDEX('AWR Data'!A$1:E$8825,MATCH(A1368,'AWR Data'!A$1:A$8825,0),5)</f>
        <v>0</v>
      </c>
      <c r="J1368" s="74">
        <f t="shared" si="170"/>
        <v>0</v>
      </c>
      <c r="K1368" s="105">
        <f t="shared" si="171"/>
        <v>0</v>
      </c>
      <c r="L1368" s="75">
        <v>0</v>
      </c>
      <c r="M1368" s="75">
        <v>0</v>
      </c>
      <c r="N1368" s="75">
        <v>0</v>
      </c>
      <c r="O1368" s="105">
        <v>0</v>
      </c>
      <c r="P1368" s="98">
        <f t="shared" si="172"/>
        <v>15600</v>
      </c>
      <c r="Q1368" s="98">
        <f t="shared" si="173"/>
        <v>0</v>
      </c>
      <c r="R1368" s="98">
        <f t="shared" si="174"/>
        <v>0</v>
      </c>
      <c r="S1368" s="105">
        <f t="shared" si="175"/>
        <v>0</v>
      </c>
      <c r="T1368" s="8" t="str">
        <f>IF(I1368=0,"",(INDEX('AWR Data'!A$1:E$8823,MATCH(A1368,'AWR Data'!A$1:A$8823,0),4)))</f>
        <v/>
      </c>
    </row>
    <row r="1369" spans="1:20" ht="20" customHeight="1">
      <c r="A1369" s="14" t="s">
        <v>924</v>
      </c>
      <c r="B1369" s="14" t="s">
        <v>699</v>
      </c>
      <c r="C1369" s="14" t="s">
        <v>925</v>
      </c>
      <c r="E1369" s="74">
        <v>210</v>
      </c>
      <c r="F1369" s="74">
        <v>130000</v>
      </c>
      <c r="G1369" s="74">
        <f t="shared" si="168"/>
        <v>2520</v>
      </c>
      <c r="H1369" s="80">
        <f t="shared" si="169"/>
        <v>1.9384615384615386E-2</v>
      </c>
      <c r="I1369" s="74">
        <f>INDEX('AWR Data'!A$1:E$8825,MATCH(A1369,'AWR Data'!A$1:A$8825,0),5)</f>
        <v>0</v>
      </c>
      <c r="J1369" s="74">
        <f t="shared" si="170"/>
        <v>0</v>
      </c>
      <c r="K1369" s="105">
        <f t="shared" si="171"/>
        <v>0</v>
      </c>
      <c r="L1369" s="75">
        <v>0</v>
      </c>
      <c r="M1369" s="75">
        <v>0</v>
      </c>
      <c r="N1369" s="75">
        <v>0</v>
      </c>
      <c r="O1369" s="105">
        <v>0</v>
      </c>
      <c r="P1369" s="98">
        <f t="shared" si="172"/>
        <v>2520</v>
      </c>
      <c r="Q1369" s="98">
        <f t="shared" si="173"/>
        <v>0</v>
      </c>
      <c r="R1369" s="98">
        <f t="shared" si="174"/>
        <v>0</v>
      </c>
      <c r="S1369" s="105">
        <f t="shared" si="175"/>
        <v>0</v>
      </c>
      <c r="T1369" s="8" t="str">
        <f>IF(I1369=0,"",(INDEX('AWR Data'!A$1:E$8823,MATCH(A1369,'AWR Data'!A$1:A$8823,0),4)))</f>
        <v/>
      </c>
    </row>
    <row r="1370" spans="1:20" ht="20" customHeight="1">
      <c r="A1370" s="14" t="s">
        <v>926</v>
      </c>
      <c r="B1370" s="14" t="s">
        <v>699</v>
      </c>
      <c r="C1370" s="14" t="s">
        <v>927</v>
      </c>
      <c r="E1370" s="74">
        <v>28</v>
      </c>
      <c r="F1370" s="74">
        <v>3020</v>
      </c>
      <c r="G1370" s="74">
        <f t="shared" si="168"/>
        <v>336</v>
      </c>
      <c r="H1370" s="80">
        <f t="shared" si="169"/>
        <v>0.11125827814569536</v>
      </c>
      <c r="I1370" s="74">
        <f>INDEX('AWR Data'!A$1:E$8825,MATCH(A1370,'AWR Data'!A$1:A$8825,0),5)</f>
        <v>0</v>
      </c>
      <c r="J1370" s="74">
        <f t="shared" si="170"/>
        <v>0</v>
      </c>
      <c r="K1370" s="105">
        <f t="shared" si="171"/>
        <v>0</v>
      </c>
      <c r="L1370" s="75">
        <v>0</v>
      </c>
      <c r="M1370" s="75">
        <v>0</v>
      </c>
      <c r="N1370" s="75">
        <v>0</v>
      </c>
      <c r="O1370" s="105">
        <v>0</v>
      </c>
      <c r="P1370" s="98">
        <f t="shared" si="172"/>
        <v>336</v>
      </c>
      <c r="Q1370" s="98">
        <f t="shared" si="173"/>
        <v>0</v>
      </c>
      <c r="R1370" s="98">
        <f t="shared" si="174"/>
        <v>0</v>
      </c>
      <c r="S1370" s="105">
        <f t="shared" si="175"/>
        <v>0</v>
      </c>
      <c r="T1370" s="8" t="str">
        <f>IF(I1370=0,"",(INDEX('AWR Data'!A$1:E$8823,MATCH(A1370,'AWR Data'!A$1:A$8823,0),4)))</f>
        <v/>
      </c>
    </row>
    <row r="1371" spans="1:20" ht="20" customHeight="1">
      <c r="A1371" s="14" t="s">
        <v>928</v>
      </c>
      <c r="B1371" s="14" t="s">
        <v>929</v>
      </c>
      <c r="C1371" s="14" t="s">
        <v>930</v>
      </c>
      <c r="E1371" s="74">
        <v>260</v>
      </c>
      <c r="F1371" s="74">
        <v>5800</v>
      </c>
      <c r="G1371" s="74">
        <f t="shared" si="168"/>
        <v>3120</v>
      </c>
      <c r="H1371" s="80">
        <f t="shared" si="169"/>
        <v>0.53793103448275859</v>
      </c>
      <c r="I1371" s="74">
        <f>INDEX('AWR Data'!A$1:E$8825,MATCH(A1371,'AWR Data'!A$1:A$8825,0),5)</f>
        <v>0</v>
      </c>
      <c r="J1371" s="74">
        <f t="shared" si="170"/>
        <v>0</v>
      </c>
      <c r="K1371" s="105">
        <f t="shared" si="171"/>
        <v>0</v>
      </c>
      <c r="L1371" s="75">
        <v>0</v>
      </c>
      <c r="M1371" s="75">
        <v>0</v>
      </c>
      <c r="N1371" s="75">
        <v>0</v>
      </c>
      <c r="O1371" s="105">
        <v>0</v>
      </c>
      <c r="P1371" s="98">
        <f t="shared" si="172"/>
        <v>3120</v>
      </c>
      <c r="Q1371" s="98">
        <f t="shared" si="173"/>
        <v>0</v>
      </c>
      <c r="R1371" s="98">
        <f t="shared" si="174"/>
        <v>0</v>
      </c>
      <c r="S1371" s="105">
        <f t="shared" si="175"/>
        <v>0</v>
      </c>
      <c r="T1371" s="8" t="str">
        <f>IF(I1371=0,"",(INDEX('AWR Data'!A$1:E$8823,MATCH(A1371,'AWR Data'!A$1:A$8823,0),4)))</f>
        <v/>
      </c>
    </row>
    <row r="1372" spans="1:20" ht="20" customHeight="1">
      <c r="A1372" s="14" t="s">
        <v>931</v>
      </c>
      <c r="B1372" s="14" t="s">
        <v>929</v>
      </c>
      <c r="C1372" s="14" t="s">
        <v>932</v>
      </c>
      <c r="E1372" s="74">
        <v>28</v>
      </c>
      <c r="F1372" s="74">
        <v>6490</v>
      </c>
      <c r="G1372" s="74">
        <f t="shared" si="168"/>
        <v>336</v>
      </c>
      <c r="H1372" s="80">
        <f t="shared" si="169"/>
        <v>5.1771956856702619E-2</v>
      </c>
      <c r="I1372" s="74">
        <f>INDEX('AWR Data'!A$1:E$8825,MATCH(A1372,'AWR Data'!A$1:A$8825,0),5)</f>
        <v>0</v>
      </c>
      <c r="J1372" s="74">
        <f t="shared" si="170"/>
        <v>0</v>
      </c>
      <c r="K1372" s="105">
        <f t="shared" si="171"/>
        <v>0</v>
      </c>
      <c r="L1372" s="75">
        <v>0</v>
      </c>
      <c r="M1372" s="75">
        <v>0</v>
      </c>
      <c r="N1372" s="75">
        <v>0</v>
      </c>
      <c r="O1372" s="105">
        <v>0</v>
      </c>
      <c r="P1372" s="98">
        <f t="shared" si="172"/>
        <v>336</v>
      </c>
      <c r="Q1372" s="98">
        <f t="shared" si="173"/>
        <v>0</v>
      </c>
      <c r="R1372" s="98">
        <f t="shared" si="174"/>
        <v>0</v>
      </c>
      <c r="S1372" s="105">
        <f t="shared" si="175"/>
        <v>0</v>
      </c>
      <c r="T1372" s="8" t="str">
        <f>IF(I1372=0,"",(INDEX('AWR Data'!A$1:E$8823,MATCH(A1372,'AWR Data'!A$1:A$8823,0),4)))</f>
        <v/>
      </c>
    </row>
    <row r="1373" spans="1:20" ht="20" customHeight="1">
      <c r="A1373" s="14" t="s">
        <v>933</v>
      </c>
      <c r="B1373" s="14" t="s">
        <v>721</v>
      </c>
      <c r="C1373" s="14" t="s">
        <v>722</v>
      </c>
      <c r="E1373" s="74">
        <v>110</v>
      </c>
      <c r="F1373" s="74">
        <v>18900</v>
      </c>
      <c r="G1373" s="74">
        <f t="shared" si="168"/>
        <v>1320</v>
      </c>
      <c r="H1373" s="80">
        <f t="shared" si="169"/>
        <v>6.9841269841269843E-2</v>
      </c>
      <c r="I1373" s="74">
        <f>INDEX('AWR Data'!A$1:E$8825,MATCH(A1373,'AWR Data'!A$1:A$8825,0),5)</f>
        <v>0</v>
      </c>
      <c r="J1373" s="74">
        <f t="shared" si="170"/>
        <v>0</v>
      </c>
      <c r="K1373" s="105">
        <f t="shared" si="171"/>
        <v>0</v>
      </c>
      <c r="L1373" s="75">
        <v>0</v>
      </c>
      <c r="M1373" s="75">
        <v>0</v>
      </c>
      <c r="N1373" s="75">
        <v>0</v>
      </c>
      <c r="O1373" s="105">
        <v>0</v>
      </c>
      <c r="P1373" s="98">
        <f t="shared" si="172"/>
        <v>1320</v>
      </c>
      <c r="Q1373" s="98">
        <f t="shared" si="173"/>
        <v>0</v>
      </c>
      <c r="R1373" s="98">
        <f t="shared" si="174"/>
        <v>0</v>
      </c>
      <c r="S1373" s="105">
        <f t="shared" si="175"/>
        <v>0</v>
      </c>
      <c r="T1373" s="8" t="str">
        <f>IF(I1373=0,"",(INDEX('AWR Data'!A$1:E$8823,MATCH(A1373,'AWR Data'!A$1:A$8823,0),4)))</f>
        <v/>
      </c>
    </row>
    <row r="1374" spans="1:20" ht="20" customHeight="1">
      <c r="A1374" s="14" t="s">
        <v>723</v>
      </c>
      <c r="B1374" s="14" t="s">
        <v>721</v>
      </c>
      <c r="C1374" s="14" t="s">
        <v>724</v>
      </c>
      <c r="E1374" s="74">
        <v>110</v>
      </c>
      <c r="F1374" s="74">
        <v>7430</v>
      </c>
      <c r="G1374" s="74">
        <f t="shared" si="168"/>
        <v>1320</v>
      </c>
      <c r="H1374" s="80">
        <f t="shared" si="169"/>
        <v>0.17765814266487215</v>
      </c>
      <c r="I1374" s="74">
        <f>INDEX('AWR Data'!A$1:E$8825,MATCH(A1374,'AWR Data'!A$1:A$8825,0),5)</f>
        <v>0</v>
      </c>
      <c r="J1374" s="74">
        <f t="shared" si="170"/>
        <v>0</v>
      </c>
      <c r="K1374" s="105">
        <f t="shared" si="171"/>
        <v>0</v>
      </c>
      <c r="L1374" s="75">
        <v>0</v>
      </c>
      <c r="M1374" s="75">
        <v>0</v>
      </c>
      <c r="N1374" s="75">
        <v>0</v>
      </c>
      <c r="O1374" s="105">
        <v>0</v>
      </c>
      <c r="P1374" s="98">
        <f t="shared" si="172"/>
        <v>1320</v>
      </c>
      <c r="Q1374" s="98">
        <f t="shared" si="173"/>
        <v>0</v>
      </c>
      <c r="R1374" s="98">
        <f t="shared" si="174"/>
        <v>0</v>
      </c>
      <c r="S1374" s="105">
        <f t="shared" si="175"/>
        <v>0</v>
      </c>
      <c r="T1374" s="8" t="str">
        <f>IF(I1374=0,"",(INDEX('AWR Data'!A$1:E$8823,MATCH(A1374,'AWR Data'!A$1:A$8823,0),4)))</f>
        <v/>
      </c>
    </row>
    <row r="1375" spans="1:20" ht="20" customHeight="1">
      <c r="A1375" s="14" t="s">
        <v>522</v>
      </c>
      <c r="B1375" s="14" t="s">
        <v>699</v>
      </c>
      <c r="C1375" s="14" t="s">
        <v>523</v>
      </c>
      <c r="E1375" s="74">
        <v>170</v>
      </c>
      <c r="F1375" s="74">
        <v>8910</v>
      </c>
      <c r="G1375" s="74">
        <f t="shared" si="168"/>
        <v>2040</v>
      </c>
      <c r="H1375" s="80">
        <f t="shared" si="169"/>
        <v>0.22895622895622897</v>
      </c>
      <c r="I1375" s="74">
        <f>INDEX('AWR Data'!A$1:E$8825,MATCH(A1375,'AWR Data'!A$1:A$8825,0),5)</f>
        <v>0</v>
      </c>
      <c r="J1375" s="74">
        <f t="shared" si="170"/>
        <v>0</v>
      </c>
      <c r="K1375" s="105">
        <f t="shared" si="171"/>
        <v>0</v>
      </c>
      <c r="L1375" s="75">
        <v>0</v>
      </c>
      <c r="M1375" s="75">
        <v>0</v>
      </c>
      <c r="N1375" s="75">
        <v>0</v>
      </c>
      <c r="O1375" s="105">
        <v>0</v>
      </c>
      <c r="P1375" s="98">
        <f t="shared" si="172"/>
        <v>2040</v>
      </c>
      <c r="Q1375" s="98">
        <f t="shared" si="173"/>
        <v>0</v>
      </c>
      <c r="R1375" s="98">
        <f t="shared" si="174"/>
        <v>0</v>
      </c>
      <c r="S1375" s="105">
        <f t="shared" si="175"/>
        <v>0</v>
      </c>
      <c r="T1375" s="8" t="str">
        <f>IF(I1375=0,"",(INDEX('AWR Data'!A$1:E$8823,MATCH(A1375,'AWR Data'!A$1:A$8823,0),4)))</f>
        <v/>
      </c>
    </row>
    <row r="1376" spans="1:20" ht="20" customHeight="1">
      <c r="A1376" s="14" t="s">
        <v>524</v>
      </c>
      <c r="B1376" s="14" t="s">
        <v>573</v>
      </c>
      <c r="C1376" s="14" t="s">
        <v>525</v>
      </c>
      <c r="E1376" s="74">
        <v>46</v>
      </c>
      <c r="F1376" s="74">
        <v>2150</v>
      </c>
      <c r="G1376" s="74">
        <f t="shared" si="168"/>
        <v>552</v>
      </c>
      <c r="H1376" s="80">
        <f t="shared" si="169"/>
        <v>0.25674418604651161</v>
      </c>
      <c r="I1376" s="74">
        <f>INDEX('AWR Data'!A$1:E$8825,MATCH(A1376,'AWR Data'!A$1:A$8825,0),5)</f>
        <v>0</v>
      </c>
      <c r="J1376" s="74">
        <f t="shared" si="170"/>
        <v>0</v>
      </c>
      <c r="K1376" s="105">
        <f t="shared" si="171"/>
        <v>0</v>
      </c>
      <c r="L1376" s="75">
        <v>0</v>
      </c>
      <c r="M1376" s="75">
        <v>0</v>
      </c>
      <c r="N1376" s="75">
        <v>0</v>
      </c>
      <c r="O1376" s="105">
        <v>0</v>
      </c>
      <c r="P1376" s="98">
        <f t="shared" si="172"/>
        <v>552</v>
      </c>
      <c r="Q1376" s="98">
        <f t="shared" si="173"/>
        <v>0</v>
      </c>
      <c r="R1376" s="98">
        <f t="shared" si="174"/>
        <v>0</v>
      </c>
      <c r="S1376" s="105">
        <f t="shared" si="175"/>
        <v>0</v>
      </c>
      <c r="T1376" s="8" t="str">
        <f>IF(I1376=0,"",(INDEX('AWR Data'!A$1:E$8823,MATCH(A1376,'AWR Data'!A$1:A$8823,0),4)))</f>
        <v/>
      </c>
    </row>
    <row r="1377" spans="1:20" ht="20" customHeight="1">
      <c r="A1377" s="14" t="s">
        <v>526</v>
      </c>
      <c r="B1377" s="14" t="s">
        <v>501</v>
      </c>
      <c r="C1377" s="14" t="s">
        <v>527</v>
      </c>
      <c r="E1377" s="74">
        <v>28</v>
      </c>
      <c r="F1377" s="74">
        <v>8310</v>
      </c>
      <c r="G1377" s="74">
        <f t="shared" si="168"/>
        <v>336</v>
      </c>
      <c r="H1377" s="80">
        <f t="shared" si="169"/>
        <v>4.043321299638989E-2</v>
      </c>
      <c r="I1377" s="74">
        <f>INDEX('AWR Data'!A$1:E$8825,MATCH(A1377,'AWR Data'!A$1:A$8825,0),5)</f>
        <v>0</v>
      </c>
      <c r="J1377" s="74">
        <f t="shared" si="170"/>
        <v>0</v>
      </c>
      <c r="K1377" s="105">
        <f t="shared" si="171"/>
        <v>0</v>
      </c>
      <c r="L1377" s="75">
        <v>0</v>
      </c>
      <c r="M1377" s="75">
        <v>0</v>
      </c>
      <c r="N1377" s="75">
        <v>0</v>
      </c>
      <c r="O1377" s="105">
        <v>0</v>
      </c>
      <c r="P1377" s="98">
        <f t="shared" si="172"/>
        <v>336</v>
      </c>
      <c r="Q1377" s="98">
        <f t="shared" si="173"/>
        <v>0</v>
      </c>
      <c r="R1377" s="98">
        <f t="shared" si="174"/>
        <v>0</v>
      </c>
      <c r="S1377" s="105">
        <f t="shared" si="175"/>
        <v>0</v>
      </c>
      <c r="T1377" s="8" t="str">
        <f>IF(I1377=0,"",(INDEX('AWR Data'!A$1:E$8823,MATCH(A1377,'AWR Data'!A$1:A$8823,0),4)))</f>
        <v/>
      </c>
    </row>
    <row r="1378" spans="1:20" ht="20" customHeight="1">
      <c r="A1378" s="14" t="s">
        <v>532</v>
      </c>
      <c r="B1378" s="14" t="s">
        <v>510</v>
      </c>
      <c r="C1378" s="14" t="s">
        <v>533</v>
      </c>
      <c r="E1378" s="74">
        <v>28</v>
      </c>
      <c r="F1378" s="74">
        <v>5</v>
      </c>
      <c r="G1378" s="74">
        <f t="shared" si="168"/>
        <v>336</v>
      </c>
      <c r="H1378" s="80">
        <f t="shared" si="169"/>
        <v>67.2</v>
      </c>
      <c r="I1378" s="74">
        <f>INDEX('AWR Data'!A$1:E$8825,MATCH(A1378,'AWR Data'!A$1:A$8825,0),5)</f>
        <v>0</v>
      </c>
      <c r="J1378" s="74">
        <f t="shared" si="170"/>
        <v>0</v>
      </c>
      <c r="K1378" s="105">
        <f t="shared" si="171"/>
        <v>0</v>
      </c>
      <c r="L1378" s="75">
        <v>0</v>
      </c>
      <c r="M1378" s="75">
        <v>0</v>
      </c>
      <c r="N1378" s="75">
        <v>0</v>
      </c>
      <c r="O1378" s="105">
        <v>0</v>
      </c>
      <c r="P1378" s="98">
        <f t="shared" si="172"/>
        <v>336</v>
      </c>
      <c r="Q1378" s="98">
        <f t="shared" si="173"/>
        <v>0</v>
      </c>
      <c r="R1378" s="98">
        <f t="shared" si="174"/>
        <v>0</v>
      </c>
      <c r="S1378" s="105">
        <f t="shared" si="175"/>
        <v>0</v>
      </c>
      <c r="T1378" s="8" t="str">
        <f>IF(I1378=0,"",(INDEX('AWR Data'!A$1:E$8823,MATCH(A1378,'AWR Data'!A$1:A$8823,0),4)))</f>
        <v/>
      </c>
    </row>
    <row r="1379" spans="1:20" ht="20" customHeight="1">
      <c r="A1379" s="14" t="s">
        <v>534</v>
      </c>
      <c r="B1379" s="14" t="s">
        <v>699</v>
      </c>
      <c r="C1379" s="14" t="s">
        <v>535</v>
      </c>
      <c r="E1379" s="74">
        <v>46</v>
      </c>
      <c r="F1379" s="74">
        <v>3760</v>
      </c>
      <c r="G1379" s="74">
        <f t="shared" si="168"/>
        <v>552</v>
      </c>
      <c r="H1379" s="80">
        <f t="shared" si="169"/>
        <v>0.14680851063829786</v>
      </c>
      <c r="I1379" s="74">
        <f>INDEX('AWR Data'!A$1:E$8825,MATCH(A1379,'AWR Data'!A$1:A$8825,0),5)</f>
        <v>0</v>
      </c>
      <c r="J1379" s="74">
        <f t="shared" si="170"/>
        <v>0</v>
      </c>
      <c r="K1379" s="105">
        <f t="shared" si="171"/>
        <v>0</v>
      </c>
      <c r="L1379" s="75">
        <v>0</v>
      </c>
      <c r="M1379" s="75">
        <v>0</v>
      </c>
      <c r="N1379" s="75">
        <v>0</v>
      </c>
      <c r="O1379" s="105">
        <v>0</v>
      </c>
      <c r="P1379" s="98">
        <f t="shared" si="172"/>
        <v>552</v>
      </c>
      <c r="Q1379" s="98">
        <f t="shared" si="173"/>
        <v>0</v>
      </c>
      <c r="R1379" s="98">
        <f t="shared" si="174"/>
        <v>0</v>
      </c>
      <c r="S1379" s="105">
        <f t="shared" si="175"/>
        <v>0</v>
      </c>
      <c r="T1379" s="8" t="str">
        <f>IF(I1379=0,"",(INDEX('AWR Data'!A$1:E$8823,MATCH(A1379,'AWR Data'!A$1:A$8823,0),4)))</f>
        <v/>
      </c>
    </row>
    <row r="1380" spans="1:20" ht="20" customHeight="1">
      <c r="A1380" s="14" t="s">
        <v>536</v>
      </c>
      <c r="B1380" s="14" t="s">
        <v>699</v>
      </c>
      <c r="C1380" s="14" t="s">
        <v>537</v>
      </c>
      <c r="E1380" s="74">
        <v>22</v>
      </c>
      <c r="F1380" s="74">
        <v>1080</v>
      </c>
      <c r="G1380" s="74">
        <f t="shared" si="168"/>
        <v>264</v>
      </c>
      <c r="H1380" s="80">
        <f t="shared" si="169"/>
        <v>0.24444444444444444</v>
      </c>
      <c r="I1380" s="74">
        <f>INDEX('AWR Data'!A$1:E$8825,MATCH(A1380,'AWR Data'!A$1:A$8825,0),5)</f>
        <v>0</v>
      </c>
      <c r="J1380" s="74">
        <f t="shared" si="170"/>
        <v>0</v>
      </c>
      <c r="K1380" s="105">
        <f t="shared" si="171"/>
        <v>0</v>
      </c>
      <c r="L1380" s="75">
        <v>0</v>
      </c>
      <c r="M1380" s="75">
        <v>0</v>
      </c>
      <c r="N1380" s="75">
        <v>0</v>
      </c>
      <c r="O1380" s="105">
        <v>0</v>
      </c>
      <c r="P1380" s="98">
        <f t="shared" si="172"/>
        <v>264</v>
      </c>
      <c r="Q1380" s="98">
        <f t="shared" si="173"/>
        <v>0</v>
      </c>
      <c r="R1380" s="98">
        <f t="shared" si="174"/>
        <v>0</v>
      </c>
      <c r="S1380" s="105">
        <f t="shared" si="175"/>
        <v>0</v>
      </c>
      <c r="T1380" s="8" t="str">
        <f>IF(I1380=0,"",(INDEX('AWR Data'!A$1:E$8823,MATCH(A1380,'AWR Data'!A$1:A$8823,0),4)))</f>
        <v/>
      </c>
    </row>
    <row r="1381" spans="1:20" ht="20" customHeight="1">
      <c r="A1381" s="14" t="s">
        <v>538</v>
      </c>
      <c r="B1381" s="14" t="s">
        <v>269</v>
      </c>
      <c r="C1381" s="14" t="s">
        <v>539</v>
      </c>
      <c r="E1381" s="74">
        <v>22</v>
      </c>
      <c r="F1381" s="74">
        <v>19800</v>
      </c>
      <c r="G1381" s="74">
        <f t="shared" si="168"/>
        <v>264</v>
      </c>
      <c r="H1381" s="80">
        <f t="shared" si="169"/>
        <v>1.3333333333333334E-2</v>
      </c>
      <c r="I1381" s="74">
        <f>INDEX('AWR Data'!A$1:E$8825,MATCH(A1381,'AWR Data'!A$1:A$8825,0),5)</f>
        <v>0</v>
      </c>
      <c r="J1381" s="74">
        <f t="shared" si="170"/>
        <v>0</v>
      </c>
      <c r="K1381" s="105">
        <f t="shared" si="171"/>
        <v>0</v>
      </c>
      <c r="L1381" s="75">
        <v>0</v>
      </c>
      <c r="M1381" s="75">
        <v>0</v>
      </c>
      <c r="N1381" s="75">
        <v>0</v>
      </c>
      <c r="O1381" s="105">
        <v>0</v>
      </c>
      <c r="P1381" s="98">
        <f t="shared" si="172"/>
        <v>264</v>
      </c>
      <c r="Q1381" s="98">
        <f t="shared" si="173"/>
        <v>0</v>
      </c>
      <c r="R1381" s="98">
        <f t="shared" si="174"/>
        <v>0</v>
      </c>
      <c r="S1381" s="105">
        <f t="shared" si="175"/>
        <v>0</v>
      </c>
      <c r="T1381" s="8" t="str">
        <f>IF(I1381=0,"",(INDEX('AWR Data'!A$1:E$8823,MATCH(A1381,'AWR Data'!A$1:A$8823,0),4)))</f>
        <v/>
      </c>
    </row>
    <row r="1382" spans="1:20" s="110" customFormat="1" ht="19" customHeight="1">
      <c r="A1382" s="14" t="s">
        <v>540</v>
      </c>
      <c r="B1382" s="14" t="s">
        <v>989</v>
      </c>
      <c r="C1382" s="14" t="s">
        <v>541</v>
      </c>
      <c r="D1382" s="14"/>
      <c r="E1382" s="74">
        <v>28</v>
      </c>
      <c r="F1382" s="74">
        <v>21100</v>
      </c>
      <c r="G1382" s="74">
        <f t="shared" si="168"/>
        <v>336</v>
      </c>
      <c r="H1382" s="80">
        <f t="shared" si="169"/>
        <v>1.5924170616113745E-2</v>
      </c>
      <c r="I1382" s="74">
        <f>INDEX('AWR Data'!A$1:E$8825,MATCH(A1382,'AWR Data'!A$1:A$8825,0),5)</f>
        <v>0</v>
      </c>
      <c r="J1382" s="74">
        <f t="shared" si="170"/>
        <v>0</v>
      </c>
      <c r="K1382" s="105">
        <f t="shared" si="171"/>
        <v>0</v>
      </c>
      <c r="L1382" s="75">
        <v>0</v>
      </c>
      <c r="M1382" s="75">
        <v>0</v>
      </c>
      <c r="N1382" s="75">
        <v>0</v>
      </c>
      <c r="O1382" s="105">
        <v>0</v>
      </c>
      <c r="P1382" s="98">
        <f t="shared" si="172"/>
        <v>336</v>
      </c>
      <c r="Q1382" s="98">
        <f t="shared" si="173"/>
        <v>0</v>
      </c>
      <c r="R1382" s="98">
        <f t="shared" si="174"/>
        <v>0</v>
      </c>
      <c r="S1382" s="105">
        <f t="shared" si="175"/>
        <v>0</v>
      </c>
      <c r="T1382" s="8" t="str">
        <f>IF(I1382=0,"",(INDEX('AWR Data'!A$1:E$8823,MATCH(A1382,'AWR Data'!A$1:A$8823,0),4)))</f>
        <v/>
      </c>
    </row>
    <row r="1383" spans="1:20" ht="20" customHeight="1">
      <c r="A1383" s="14" t="s">
        <v>544</v>
      </c>
      <c r="B1383" s="14" t="s">
        <v>573</v>
      </c>
      <c r="C1383" s="14" t="s">
        <v>545</v>
      </c>
      <c r="E1383" s="74">
        <v>58</v>
      </c>
      <c r="F1383" s="74">
        <v>20100</v>
      </c>
      <c r="G1383" s="74">
        <f t="shared" si="168"/>
        <v>696</v>
      </c>
      <c r="H1383" s="80">
        <f t="shared" si="169"/>
        <v>3.4626865671641791E-2</v>
      </c>
      <c r="I1383" s="74">
        <f>INDEX('AWR Data'!A$1:E$8825,MATCH(A1383,'AWR Data'!A$1:A$8825,0),5)</f>
        <v>0</v>
      </c>
      <c r="J1383" s="74">
        <f t="shared" si="170"/>
        <v>0</v>
      </c>
      <c r="K1383" s="105">
        <f t="shared" si="171"/>
        <v>0</v>
      </c>
      <c r="L1383" s="75">
        <v>0</v>
      </c>
      <c r="M1383" s="75">
        <v>0</v>
      </c>
      <c r="N1383" s="75">
        <v>0</v>
      </c>
      <c r="O1383" s="105">
        <v>0</v>
      </c>
      <c r="P1383" s="98">
        <f t="shared" si="172"/>
        <v>696</v>
      </c>
      <c r="Q1383" s="98">
        <f t="shared" si="173"/>
        <v>0</v>
      </c>
      <c r="R1383" s="98">
        <f t="shared" si="174"/>
        <v>0</v>
      </c>
      <c r="S1383" s="105">
        <f t="shared" si="175"/>
        <v>0</v>
      </c>
      <c r="T1383" s="8" t="str">
        <f>IF(I1383=0,"",(INDEX('AWR Data'!A$1:E$8823,MATCH(A1383,'AWR Data'!A$1:A$8823,0),4)))</f>
        <v/>
      </c>
    </row>
    <row r="1384" spans="1:20" ht="20" customHeight="1">
      <c r="A1384" s="14" t="s">
        <v>546</v>
      </c>
      <c r="B1384" s="14" t="s">
        <v>573</v>
      </c>
      <c r="C1384" s="14" t="s">
        <v>547</v>
      </c>
      <c r="E1384" s="74">
        <v>28</v>
      </c>
      <c r="F1384" s="74">
        <v>10800</v>
      </c>
      <c r="G1384" s="74">
        <f t="shared" si="168"/>
        <v>336</v>
      </c>
      <c r="H1384" s="80">
        <f t="shared" si="169"/>
        <v>3.111111111111111E-2</v>
      </c>
      <c r="I1384" s="74">
        <f>INDEX('AWR Data'!A$1:E$8825,MATCH(A1384,'AWR Data'!A$1:A$8825,0),5)</f>
        <v>0</v>
      </c>
      <c r="J1384" s="74">
        <f t="shared" si="170"/>
        <v>0</v>
      </c>
      <c r="K1384" s="105">
        <f t="shared" si="171"/>
        <v>0</v>
      </c>
      <c r="L1384" s="75">
        <v>0</v>
      </c>
      <c r="M1384" s="75">
        <v>0</v>
      </c>
      <c r="N1384" s="75">
        <v>0</v>
      </c>
      <c r="O1384" s="105">
        <v>0</v>
      </c>
      <c r="P1384" s="98">
        <f t="shared" si="172"/>
        <v>336</v>
      </c>
      <c r="Q1384" s="98">
        <f t="shared" si="173"/>
        <v>0</v>
      </c>
      <c r="R1384" s="98">
        <f t="shared" si="174"/>
        <v>0</v>
      </c>
      <c r="S1384" s="105">
        <f t="shared" si="175"/>
        <v>0</v>
      </c>
      <c r="T1384" s="8" t="str">
        <f>IF(I1384=0,"",(INDEX('AWR Data'!A$1:E$8823,MATCH(A1384,'AWR Data'!A$1:A$8823,0),4)))</f>
        <v/>
      </c>
    </row>
    <row r="1385" spans="1:20" ht="20" customHeight="1">
      <c r="A1385" s="106" t="s">
        <v>751</v>
      </c>
      <c r="B1385" s="106" t="s">
        <v>752</v>
      </c>
      <c r="C1385" s="106" t="s">
        <v>753</v>
      </c>
      <c r="D1385" s="106"/>
      <c r="E1385" s="109">
        <v>91</v>
      </c>
      <c r="F1385" s="109">
        <v>16400</v>
      </c>
      <c r="G1385" s="109">
        <f t="shared" si="168"/>
        <v>1092</v>
      </c>
      <c r="H1385" s="107">
        <f t="shared" si="169"/>
        <v>6.658536585365854E-2</v>
      </c>
      <c r="I1385" s="109">
        <f>INDEX('AWR Data'!A$1:E$8825,MATCH(A1385,'AWR Data'!A$1:A$8825,0),5)</f>
        <v>0</v>
      </c>
      <c r="J1385" s="109">
        <f t="shared" si="170"/>
        <v>0</v>
      </c>
      <c r="K1385" s="124">
        <f t="shared" si="171"/>
        <v>0</v>
      </c>
      <c r="L1385" s="108">
        <v>0</v>
      </c>
      <c r="M1385" s="108">
        <v>0</v>
      </c>
      <c r="N1385" s="108">
        <v>0</v>
      </c>
      <c r="O1385" s="124">
        <v>0</v>
      </c>
      <c r="P1385" s="109">
        <f t="shared" si="172"/>
        <v>1092</v>
      </c>
      <c r="Q1385" s="109">
        <f t="shared" si="173"/>
        <v>0</v>
      </c>
      <c r="R1385" s="109">
        <f t="shared" si="174"/>
        <v>0</v>
      </c>
      <c r="S1385" s="124">
        <f t="shared" si="175"/>
        <v>0</v>
      </c>
      <c r="T1385" s="110" t="str">
        <f>IF(I1385=0,"",(INDEX('AWR Data'!A$1:E$8823,MATCH(A1385,'AWR Data'!A$1:A$8823,0),4)))</f>
        <v/>
      </c>
    </row>
    <row r="1386" spans="1:20" ht="20" customHeight="1">
      <c r="A1386" s="14" t="s">
        <v>754</v>
      </c>
      <c r="B1386" s="14" t="s">
        <v>752</v>
      </c>
      <c r="C1386" s="14" t="s">
        <v>755</v>
      </c>
      <c r="E1386" s="74">
        <v>28</v>
      </c>
      <c r="F1386" s="74">
        <v>9</v>
      </c>
      <c r="G1386" s="74">
        <f t="shared" si="168"/>
        <v>336</v>
      </c>
      <c r="H1386" s="80">
        <f t="shared" si="169"/>
        <v>37.333333333333336</v>
      </c>
      <c r="I1386" s="74">
        <f>INDEX('AWR Data'!A$1:E$8825,MATCH(A1386,'AWR Data'!A$1:A$8825,0),5)</f>
        <v>0</v>
      </c>
      <c r="J1386" s="74">
        <f t="shared" si="170"/>
        <v>0</v>
      </c>
      <c r="K1386" s="105">
        <f t="shared" si="171"/>
        <v>0</v>
      </c>
      <c r="L1386" s="75">
        <v>0</v>
      </c>
      <c r="M1386" s="75">
        <v>0</v>
      </c>
      <c r="N1386" s="75">
        <v>0</v>
      </c>
      <c r="O1386" s="105">
        <v>0</v>
      </c>
      <c r="P1386" s="98">
        <f t="shared" si="172"/>
        <v>336</v>
      </c>
      <c r="Q1386" s="98">
        <f t="shared" si="173"/>
        <v>0</v>
      </c>
      <c r="R1386" s="98">
        <f t="shared" si="174"/>
        <v>0</v>
      </c>
      <c r="S1386" s="105">
        <f t="shared" si="175"/>
        <v>0</v>
      </c>
      <c r="T1386" s="8" t="str">
        <f>IF(I1386=0,"",(INDEX('AWR Data'!A$1:E$8823,MATCH(A1386,'AWR Data'!A$1:A$8823,0),4)))</f>
        <v/>
      </c>
    </row>
    <row r="1387" spans="1:20" ht="20" customHeight="1">
      <c r="A1387" s="14" t="s">
        <v>756</v>
      </c>
      <c r="B1387" s="14" t="s">
        <v>505</v>
      </c>
      <c r="C1387" s="14" t="s">
        <v>967</v>
      </c>
      <c r="E1387" s="74">
        <v>22</v>
      </c>
      <c r="F1387" s="74">
        <v>1140</v>
      </c>
      <c r="G1387" s="74">
        <f t="shared" si="168"/>
        <v>264</v>
      </c>
      <c r="H1387" s="80">
        <f t="shared" si="169"/>
        <v>0.23157894736842105</v>
      </c>
      <c r="I1387" s="74">
        <f>INDEX('AWR Data'!A$1:E$8825,MATCH(A1387,'AWR Data'!A$1:A$8825,0),5)</f>
        <v>0</v>
      </c>
      <c r="J1387" s="74">
        <f t="shared" si="170"/>
        <v>0</v>
      </c>
      <c r="K1387" s="105">
        <f t="shared" si="171"/>
        <v>0</v>
      </c>
      <c r="L1387" s="75">
        <v>0</v>
      </c>
      <c r="M1387" s="75">
        <v>0</v>
      </c>
      <c r="N1387" s="75">
        <v>0</v>
      </c>
      <c r="O1387" s="105">
        <v>0</v>
      </c>
      <c r="P1387" s="98">
        <f t="shared" si="172"/>
        <v>264</v>
      </c>
      <c r="Q1387" s="98">
        <f t="shared" si="173"/>
        <v>0</v>
      </c>
      <c r="R1387" s="98">
        <f t="shared" si="174"/>
        <v>0</v>
      </c>
      <c r="S1387" s="105">
        <f t="shared" si="175"/>
        <v>0</v>
      </c>
      <c r="T1387" s="8" t="str">
        <f>IF(I1387=0,"",(INDEX('AWR Data'!A$1:E$8823,MATCH(A1387,'AWR Data'!A$1:A$8823,0),4)))</f>
        <v/>
      </c>
    </row>
    <row r="1388" spans="1:20" ht="20" customHeight="1">
      <c r="A1388" s="14" t="s">
        <v>968</v>
      </c>
      <c r="B1388" s="14" t="s">
        <v>516</v>
      </c>
      <c r="C1388" s="14" t="s">
        <v>969</v>
      </c>
      <c r="E1388" s="74">
        <v>91</v>
      </c>
      <c r="F1388" s="74">
        <v>21800</v>
      </c>
      <c r="G1388" s="74">
        <f t="shared" si="168"/>
        <v>1092</v>
      </c>
      <c r="H1388" s="80">
        <f t="shared" si="169"/>
        <v>5.0091743119266056E-2</v>
      </c>
      <c r="I1388" s="74">
        <f>INDEX('AWR Data'!A$1:E$8825,MATCH(A1388,'AWR Data'!A$1:A$8825,0),5)</f>
        <v>0</v>
      </c>
      <c r="J1388" s="74">
        <f t="shared" si="170"/>
        <v>0</v>
      </c>
      <c r="K1388" s="105">
        <f t="shared" si="171"/>
        <v>0</v>
      </c>
      <c r="L1388" s="75">
        <v>0</v>
      </c>
      <c r="M1388" s="75">
        <v>0</v>
      </c>
      <c r="N1388" s="75">
        <v>0</v>
      </c>
      <c r="O1388" s="105">
        <v>0</v>
      </c>
      <c r="P1388" s="98">
        <f t="shared" si="172"/>
        <v>1092</v>
      </c>
      <c r="Q1388" s="98">
        <f t="shared" si="173"/>
        <v>0</v>
      </c>
      <c r="R1388" s="98">
        <f t="shared" si="174"/>
        <v>0</v>
      </c>
      <c r="S1388" s="105">
        <f t="shared" si="175"/>
        <v>0</v>
      </c>
      <c r="T1388" s="8" t="str">
        <f>IF(I1388=0,"",(INDEX('AWR Data'!A$1:E$8823,MATCH(A1388,'AWR Data'!A$1:A$8823,0),4)))</f>
        <v/>
      </c>
    </row>
    <row r="1389" spans="1:20" ht="20" customHeight="1">
      <c r="A1389" s="14" t="s">
        <v>1169</v>
      </c>
      <c r="B1389" s="14" t="s">
        <v>516</v>
      </c>
      <c r="C1389" s="14" t="s">
        <v>1170</v>
      </c>
      <c r="E1389" s="74">
        <v>170</v>
      </c>
      <c r="F1389" s="74">
        <v>16000</v>
      </c>
      <c r="G1389" s="74">
        <f t="shared" si="168"/>
        <v>2040</v>
      </c>
      <c r="H1389" s="80">
        <f t="shared" si="169"/>
        <v>0.1275</v>
      </c>
      <c r="I1389" s="74">
        <f>INDEX('AWR Data'!A$1:E$8825,MATCH(A1389,'AWR Data'!A$1:A$8825,0),5)</f>
        <v>0</v>
      </c>
      <c r="J1389" s="74">
        <f t="shared" si="170"/>
        <v>0</v>
      </c>
      <c r="K1389" s="105">
        <f t="shared" si="171"/>
        <v>0</v>
      </c>
      <c r="L1389" s="75">
        <v>0</v>
      </c>
      <c r="M1389" s="75">
        <v>0</v>
      </c>
      <c r="N1389" s="75">
        <v>0</v>
      </c>
      <c r="O1389" s="105">
        <v>0</v>
      </c>
      <c r="P1389" s="98">
        <f t="shared" si="172"/>
        <v>2040</v>
      </c>
      <c r="Q1389" s="98">
        <f t="shared" si="173"/>
        <v>0</v>
      </c>
      <c r="R1389" s="98">
        <f t="shared" si="174"/>
        <v>0</v>
      </c>
      <c r="S1389" s="105">
        <f t="shared" si="175"/>
        <v>0</v>
      </c>
      <c r="T1389" s="8" t="str">
        <f>IF(I1389=0,"",(INDEX('AWR Data'!A$1:E$8823,MATCH(A1389,'AWR Data'!A$1:A$8823,0),4)))</f>
        <v/>
      </c>
    </row>
    <row r="1390" spans="1:20" ht="20" customHeight="1">
      <c r="A1390" s="14" t="s">
        <v>1171</v>
      </c>
      <c r="B1390" s="14" t="s">
        <v>516</v>
      </c>
      <c r="C1390" s="14" t="s">
        <v>1172</v>
      </c>
      <c r="E1390" s="74">
        <v>210</v>
      </c>
      <c r="F1390" s="74">
        <v>10900</v>
      </c>
      <c r="G1390" s="74">
        <f t="shared" si="168"/>
        <v>2520</v>
      </c>
      <c r="H1390" s="80">
        <f t="shared" si="169"/>
        <v>0.23119266055045873</v>
      </c>
      <c r="I1390" s="74">
        <f>INDEX('AWR Data'!A$1:E$8825,MATCH(A1390,'AWR Data'!A$1:A$8825,0),5)</f>
        <v>0</v>
      </c>
      <c r="J1390" s="74">
        <f t="shared" si="170"/>
        <v>0</v>
      </c>
      <c r="K1390" s="105">
        <f t="shared" si="171"/>
        <v>0</v>
      </c>
      <c r="L1390" s="75">
        <v>0</v>
      </c>
      <c r="M1390" s="75">
        <v>0</v>
      </c>
      <c r="N1390" s="75">
        <v>0</v>
      </c>
      <c r="O1390" s="105">
        <v>0</v>
      </c>
      <c r="P1390" s="98">
        <f t="shared" si="172"/>
        <v>2520</v>
      </c>
      <c r="Q1390" s="98">
        <f t="shared" si="173"/>
        <v>0</v>
      </c>
      <c r="R1390" s="98">
        <f t="shared" si="174"/>
        <v>0</v>
      </c>
      <c r="S1390" s="105">
        <f t="shared" si="175"/>
        <v>0</v>
      </c>
      <c r="T1390" s="8" t="str">
        <f>IF(I1390=0,"",(INDEX('AWR Data'!A$1:E$8823,MATCH(A1390,'AWR Data'!A$1:A$8823,0),4)))</f>
        <v/>
      </c>
    </row>
    <row r="1391" spans="1:20" ht="20" customHeight="1">
      <c r="A1391" s="14" t="s">
        <v>1173</v>
      </c>
      <c r="B1391" s="14" t="s">
        <v>579</v>
      </c>
      <c r="C1391" s="14" t="s">
        <v>1174</v>
      </c>
      <c r="E1391" s="74">
        <v>1300</v>
      </c>
      <c r="F1391" s="74">
        <v>552000</v>
      </c>
      <c r="G1391" s="74">
        <f t="shared" si="168"/>
        <v>15600</v>
      </c>
      <c r="H1391" s="80">
        <f t="shared" si="169"/>
        <v>2.8260869565217391E-2</v>
      </c>
      <c r="I1391" s="74">
        <f>INDEX('AWR Data'!A$1:E$8825,MATCH(A1391,'AWR Data'!A$1:A$8825,0),5)</f>
        <v>0</v>
      </c>
      <c r="J1391" s="74">
        <f t="shared" si="170"/>
        <v>0</v>
      </c>
      <c r="K1391" s="105">
        <f t="shared" si="171"/>
        <v>0</v>
      </c>
      <c r="L1391" s="75">
        <v>0</v>
      </c>
      <c r="M1391" s="75">
        <v>0</v>
      </c>
      <c r="N1391" s="75">
        <v>0</v>
      </c>
      <c r="O1391" s="105">
        <v>0</v>
      </c>
      <c r="P1391" s="98">
        <f t="shared" si="172"/>
        <v>15600</v>
      </c>
      <c r="Q1391" s="98">
        <f t="shared" si="173"/>
        <v>0</v>
      </c>
      <c r="R1391" s="98">
        <f t="shared" si="174"/>
        <v>0</v>
      </c>
      <c r="S1391" s="105">
        <f t="shared" si="175"/>
        <v>0</v>
      </c>
      <c r="T1391" s="8" t="str">
        <f>IF(I1391=0,"",(INDEX('AWR Data'!A$1:E$8823,MATCH(A1391,'AWR Data'!A$1:A$8823,0),4)))</f>
        <v/>
      </c>
    </row>
    <row r="1392" spans="1:20" ht="20" customHeight="1">
      <c r="A1392" s="14" t="s">
        <v>1175</v>
      </c>
      <c r="B1392" s="14" t="s">
        <v>699</v>
      </c>
      <c r="C1392" s="14" t="s">
        <v>1176</v>
      </c>
      <c r="E1392" s="74">
        <v>46</v>
      </c>
      <c r="F1392" s="74">
        <v>344</v>
      </c>
      <c r="G1392" s="74">
        <f t="shared" si="168"/>
        <v>552</v>
      </c>
      <c r="H1392" s="80">
        <f t="shared" si="169"/>
        <v>1.6046511627906976</v>
      </c>
      <c r="I1392" s="74">
        <f>INDEX('AWR Data'!A$1:E$8825,MATCH(A1392,'AWR Data'!A$1:A$8825,0),5)</f>
        <v>0</v>
      </c>
      <c r="J1392" s="74">
        <f t="shared" si="170"/>
        <v>0</v>
      </c>
      <c r="K1392" s="105">
        <f t="shared" si="171"/>
        <v>0</v>
      </c>
      <c r="L1392" s="75">
        <v>0</v>
      </c>
      <c r="M1392" s="75">
        <v>0</v>
      </c>
      <c r="N1392" s="75">
        <v>0</v>
      </c>
      <c r="O1392" s="105">
        <v>0</v>
      </c>
      <c r="P1392" s="98">
        <f t="shared" si="172"/>
        <v>552</v>
      </c>
      <c r="Q1392" s="98">
        <f t="shared" si="173"/>
        <v>0</v>
      </c>
      <c r="R1392" s="98">
        <f t="shared" si="174"/>
        <v>0</v>
      </c>
      <c r="S1392" s="105">
        <f t="shared" si="175"/>
        <v>0</v>
      </c>
      <c r="T1392" s="8" t="str">
        <f>IF(I1392=0,"",(INDEX('AWR Data'!A$1:E$8823,MATCH(A1392,'AWR Data'!A$1:A$8823,0),4)))</f>
        <v/>
      </c>
    </row>
    <row r="1393" spans="1:20" ht="20" customHeight="1">
      <c r="A1393" s="14" t="s">
        <v>1177</v>
      </c>
      <c r="B1393" s="14" t="s">
        <v>1178</v>
      </c>
      <c r="C1393" s="14" t="s">
        <v>1179</v>
      </c>
      <c r="E1393" s="74">
        <v>140</v>
      </c>
      <c r="F1393" s="74">
        <v>8060</v>
      </c>
      <c r="G1393" s="74">
        <f t="shared" si="168"/>
        <v>1680</v>
      </c>
      <c r="H1393" s="80">
        <f t="shared" si="169"/>
        <v>0.20843672456575682</v>
      </c>
      <c r="I1393" s="74">
        <f>INDEX('AWR Data'!A$1:E$8825,MATCH(A1393,'AWR Data'!A$1:A$8825,0),5)</f>
        <v>0</v>
      </c>
      <c r="J1393" s="74">
        <f t="shared" si="170"/>
        <v>0</v>
      </c>
      <c r="K1393" s="105">
        <f t="shared" si="171"/>
        <v>0</v>
      </c>
      <c r="L1393" s="75">
        <v>0</v>
      </c>
      <c r="M1393" s="75">
        <v>0</v>
      </c>
      <c r="N1393" s="75">
        <v>0</v>
      </c>
      <c r="O1393" s="105">
        <v>0</v>
      </c>
      <c r="P1393" s="98">
        <f t="shared" si="172"/>
        <v>1680</v>
      </c>
      <c r="Q1393" s="98">
        <f t="shared" si="173"/>
        <v>0</v>
      </c>
      <c r="R1393" s="98">
        <f t="shared" si="174"/>
        <v>0</v>
      </c>
      <c r="S1393" s="105">
        <f t="shared" si="175"/>
        <v>0</v>
      </c>
      <c r="T1393" s="8" t="str">
        <f>IF(I1393=0,"",(INDEX('AWR Data'!A$1:E$8823,MATCH(A1393,'AWR Data'!A$1:A$8823,0),4)))</f>
        <v/>
      </c>
    </row>
    <row r="1394" spans="1:20" ht="20" customHeight="1">
      <c r="A1394" s="14" t="s">
        <v>1180</v>
      </c>
      <c r="B1394" s="14" t="s">
        <v>1178</v>
      </c>
      <c r="C1394" s="14" t="s">
        <v>1181</v>
      </c>
      <c r="E1394" s="74">
        <v>22</v>
      </c>
      <c r="F1394" s="74">
        <v>3040</v>
      </c>
      <c r="G1394" s="74">
        <f t="shared" si="168"/>
        <v>264</v>
      </c>
      <c r="H1394" s="80">
        <f t="shared" si="169"/>
        <v>8.6842105263157901E-2</v>
      </c>
      <c r="I1394" s="74">
        <f>INDEX('AWR Data'!A$1:E$8825,MATCH(A1394,'AWR Data'!A$1:A$8825,0),5)</f>
        <v>0</v>
      </c>
      <c r="J1394" s="74">
        <f t="shared" si="170"/>
        <v>0</v>
      </c>
      <c r="K1394" s="105">
        <f t="shared" si="171"/>
        <v>0</v>
      </c>
      <c r="L1394" s="75">
        <v>0</v>
      </c>
      <c r="M1394" s="75">
        <v>0</v>
      </c>
      <c r="N1394" s="75">
        <v>0</v>
      </c>
      <c r="O1394" s="105">
        <v>0</v>
      </c>
      <c r="P1394" s="98">
        <f t="shared" si="172"/>
        <v>264</v>
      </c>
      <c r="Q1394" s="98">
        <f t="shared" si="173"/>
        <v>0</v>
      </c>
      <c r="R1394" s="98">
        <f t="shared" si="174"/>
        <v>0</v>
      </c>
      <c r="S1394" s="105">
        <f t="shared" si="175"/>
        <v>0</v>
      </c>
      <c r="T1394" s="8" t="str">
        <f>IF(I1394=0,"",(INDEX('AWR Data'!A$1:E$8823,MATCH(A1394,'AWR Data'!A$1:A$8823,0),4)))</f>
        <v/>
      </c>
    </row>
    <row r="1395" spans="1:20" ht="20" customHeight="1">
      <c r="A1395" s="14" t="s">
        <v>1182</v>
      </c>
      <c r="B1395" s="14" t="s">
        <v>1084</v>
      </c>
      <c r="C1395" s="14" t="s">
        <v>1183</v>
      </c>
      <c r="E1395" s="74">
        <v>16</v>
      </c>
      <c r="F1395" s="74">
        <v>1680</v>
      </c>
      <c r="G1395" s="74">
        <f t="shared" si="168"/>
        <v>192</v>
      </c>
      <c r="H1395" s="80">
        <f t="shared" si="169"/>
        <v>0.11428571428571428</v>
      </c>
      <c r="I1395" s="74">
        <f>INDEX('AWR Data'!A$1:E$8825,MATCH(A1395,'AWR Data'!A$1:A$8825,0),5)</f>
        <v>0</v>
      </c>
      <c r="J1395" s="74">
        <f t="shared" si="170"/>
        <v>0</v>
      </c>
      <c r="K1395" s="105">
        <f t="shared" si="171"/>
        <v>0</v>
      </c>
      <c r="L1395" s="75">
        <v>0</v>
      </c>
      <c r="M1395" s="75">
        <v>0</v>
      </c>
      <c r="N1395" s="75">
        <v>0</v>
      </c>
      <c r="O1395" s="105">
        <v>0</v>
      </c>
      <c r="P1395" s="98">
        <f t="shared" si="172"/>
        <v>192</v>
      </c>
      <c r="Q1395" s="98">
        <f t="shared" si="173"/>
        <v>0</v>
      </c>
      <c r="R1395" s="98">
        <f t="shared" si="174"/>
        <v>0</v>
      </c>
      <c r="S1395" s="105">
        <f t="shared" si="175"/>
        <v>0</v>
      </c>
      <c r="T1395" s="8" t="str">
        <f>IF(I1395=0,"",(INDEX('AWR Data'!A$1:E$8823,MATCH(A1395,'AWR Data'!A$1:A$8823,0),4)))</f>
        <v/>
      </c>
    </row>
    <row r="1396" spans="1:20" ht="20" customHeight="1">
      <c r="A1396" s="14" t="s">
        <v>1184</v>
      </c>
      <c r="B1396" s="14" t="s">
        <v>505</v>
      </c>
      <c r="C1396" s="14" t="s">
        <v>1185</v>
      </c>
      <c r="E1396" s="74">
        <v>110</v>
      </c>
      <c r="F1396" s="74">
        <v>636</v>
      </c>
      <c r="G1396" s="74">
        <f t="shared" si="168"/>
        <v>1320</v>
      </c>
      <c r="H1396" s="80">
        <f t="shared" si="169"/>
        <v>2.0754716981132075</v>
      </c>
      <c r="I1396" s="74">
        <f>INDEX('AWR Data'!A$1:E$8825,MATCH(A1396,'AWR Data'!A$1:A$8825,0),5)</f>
        <v>0</v>
      </c>
      <c r="J1396" s="74">
        <f t="shared" si="170"/>
        <v>0</v>
      </c>
      <c r="K1396" s="105">
        <f t="shared" si="171"/>
        <v>0</v>
      </c>
      <c r="L1396" s="75">
        <v>0</v>
      </c>
      <c r="M1396" s="75">
        <v>0</v>
      </c>
      <c r="N1396" s="75">
        <v>0</v>
      </c>
      <c r="O1396" s="105">
        <v>0</v>
      </c>
      <c r="P1396" s="98">
        <f t="shared" si="172"/>
        <v>1320</v>
      </c>
      <c r="Q1396" s="98">
        <f t="shared" si="173"/>
        <v>0</v>
      </c>
      <c r="R1396" s="98">
        <f t="shared" si="174"/>
        <v>0</v>
      </c>
      <c r="S1396" s="105">
        <f t="shared" si="175"/>
        <v>0</v>
      </c>
      <c r="T1396" s="8" t="str">
        <f>IF(I1396=0,"",(INDEX('AWR Data'!A$1:E$8823,MATCH(A1396,'AWR Data'!A$1:A$8823,0),4)))</f>
        <v/>
      </c>
    </row>
    <row r="1397" spans="1:20" ht="20" customHeight="1">
      <c r="A1397" s="14" t="s">
        <v>1186</v>
      </c>
      <c r="B1397" s="14" t="s">
        <v>1187</v>
      </c>
      <c r="C1397" s="14" t="s">
        <v>1188</v>
      </c>
      <c r="E1397" s="74">
        <v>58</v>
      </c>
      <c r="F1397" s="74">
        <v>2730</v>
      </c>
      <c r="G1397" s="74">
        <f t="shared" si="168"/>
        <v>696</v>
      </c>
      <c r="H1397" s="80">
        <f t="shared" si="169"/>
        <v>0.25494505494505493</v>
      </c>
      <c r="I1397" s="74">
        <f>INDEX('AWR Data'!A$1:E$8825,MATCH(A1397,'AWR Data'!A$1:A$8825,0),5)</f>
        <v>0</v>
      </c>
      <c r="J1397" s="74">
        <f t="shared" si="170"/>
        <v>0</v>
      </c>
      <c r="K1397" s="105">
        <f t="shared" si="171"/>
        <v>0</v>
      </c>
      <c r="L1397" s="75">
        <v>0</v>
      </c>
      <c r="M1397" s="75">
        <v>0</v>
      </c>
      <c r="N1397" s="75">
        <v>0</v>
      </c>
      <c r="O1397" s="105">
        <v>0</v>
      </c>
      <c r="P1397" s="98">
        <f t="shared" si="172"/>
        <v>696</v>
      </c>
      <c r="Q1397" s="98">
        <f t="shared" si="173"/>
        <v>0</v>
      </c>
      <c r="R1397" s="98">
        <f t="shared" si="174"/>
        <v>0</v>
      </c>
      <c r="S1397" s="105">
        <f t="shared" si="175"/>
        <v>0</v>
      </c>
      <c r="T1397" s="8" t="str">
        <f>IF(I1397=0,"",(INDEX('AWR Data'!A$1:E$8823,MATCH(A1397,'AWR Data'!A$1:A$8823,0),4)))</f>
        <v/>
      </c>
    </row>
    <row r="1398" spans="1:20" ht="20" customHeight="1">
      <c r="A1398" s="14" t="s">
        <v>1189</v>
      </c>
      <c r="B1398" s="14" t="s">
        <v>1084</v>
      </c>
      <c r="C1398" s="14" t="s">
        <v>1190</v>
      </c>
      <c r="E1398" s="74">
        <v>91</v>
      </c>
      <c r="F1398" s="74">
        <v>14100</v>
      </c>
      <c r="G1398" s="74">
        <f t="shared" si="168"/>
        <v>1092</v>
      </c>
      <c r="H1398" s="80">
        <f t="shared" si="169"/>
        <v>7.7446808510638301E-2</v>
      </c>
      <c r="I1398" s="74">
        <f>INDEX('AWR Data'!A$1:E$8825,MATCH(A1398,'AWR Data'!A$1:A$8825,0),5)</f>
        <v>0</v>
      </c>
      <c r="J1398" s="74">
        <f t="shared" si="170"/>
        <v>0</v>
      </c>
      <c r="K1398" s="105">
        <f t="shared" si="171"/>
        <v>0</v>
      </c>
      <c r="L1398" s="75">
        <v>0</v>
      </c>
      <c r="M1398" s="75">
        <v>0</v>
      </c>
      <c r="N1398" s="75">
        <v>0</v>
      </c>
      <c r="O1398" s="105">
        <v>0</v>
      </c>
      <c r="P1398" s="98">
        <f t="shared" si="172"/>
        <v>1092</v>
      </c>
      <c r="Q1398" s="98">
        <f t="shared" si="173"/>
        <v>0</v>
      </c>
      <c r="R1398" s="98">
        <f t="shared" si="174"/>
        <v>0</v>
      </c>
      <c r="S1398" s="105">
        <f t="shared" si="175"/>
        <v>0</v>
      </c>
      <c r="T1398" s="8" t="str">
        <f>IF(I1398=0,"",(INDEX('AWR Data'!A$1:E$8823,MATCH(A1398,'AWR Data'!A$1:A$8823,0),4)))</f>
        <v/>
      </c>
    </row>
    <row r="1399" spans="1:20" ht="20" customHeight="1">
      <c r="A1399" s="14" t="s">
        <v>1191</v>
      </c>
      <c r="B1399" s="14" t="s">
        <v>501</v>
      </c>
      <c r="C1399" s="14" t="s">
        <v>1192</v>
      </c>
      <c r="E1399" s="74">
        <v>46</v>
      </c>
      <c r="F1399" s="74">
        <v>29400</v>
      </c>
      <c r="G1399" s="74">
        <f t="shared" si="168"/>
        <v>552</v>
      </c>
      <c r="H1399" s="80">
        <f t="shared" si="169"/>
        <v>1.8775510204081632E-2</v>
      </c>
      <c r="I1399" s="74">
        <f>INDEX('AWR Data'!A$1:E$8825,MATCH(A1399,'AWR Data'!A$1:A$8825,0),5)</f>
        <v>0</v>
      </c>
      <c r="J1399" s="74">
        <f t="shared" si="170"/>
        <v>0</v>
      </c>
      <c r="K1399" s="105">
        <f t="shared" si="171"/>
        <v>0</v>
      </c>
      <c r="L1399" s="75">
        <v>0</v>
      </c>
      <c r="M1399" s="75">
        <v>0</v>
      </c>
      <c r="N1399" s="75">
        <v>0</v>
      </c>
      <c r="O1399" s="105">
        <v>0</v>
      </c>
      <c r="P1399" s="98">
        <f t="shared" si="172"/>
        <v>552</v>
      </c>
      <c r="Q1399" s="98">
        <f t="shared" si="173"/>
        <v>0</v>
      </c>
      <c r="R1399" s="98">
        <f t="shared" si="174"/>
        <v>0</v>
      </c>
      <c r="S1399" s="105">
        <f t="shared" si="175"/>
        <v>0</v>
      </c>
      <c r="T1399" s="8" t="str">
        <f>IF(I1399=0,"",(INDEX('AWR Data'!A$1:E$8823,MATCH(A1399,'AWR Data'!A$1:A$8823,0),4)))</f>
        <v/>
      </c>
    </row>
    <row r="1400" spans="1:20" ht="20" customHeight="1">
      <c r="A1400" s="14" t="s">
        <v>1193</v>
      </c>
      <c r="B1400" s="14" t="s">
        <v>573</v>
      </c>
      <c r="C1400" s="14" t="s">
        <v>1194</v>
      </c>
      <c r="E1400" s="74">
        <v>36</v>
      </c>
      <c r="F1400" s="74">
        <v>9530</v>
      </c>
      <c r="G1400" s="74">
        <f t="shared" si="168"/>
        <v>432</v>
      </c>
      <c r="H1400" s="80">
        <f t="shared" si="169"/>
        <v>4.5330535152151102E-2</v>
      </c>
      <c r="I1400" s="74">
        <f>INDEX('AWR Data'!A$1:E$8825,MATCH(A1400,'AWR Data'!A$1:A$8825,0),5)</f>
        <v>0</v>
      </c>
      <c r="J1400" s="74">
        <f t="shared" si="170"/>
        <v>0</v>
      </c>
      <c r="K1400" s="105">
        <f t="shared" si="171"/>
        <v>0</v>
      </c>
      <c r="L1400" s="75">
        <v>0</v>
      </c>
      <c r="M1400" s="75">
        <v>0</v>
      </c>
      <c r="N1400" s="75">
        <v>0</v>
      </c>
      <c r="O1400" s="105">
        <v>0</v>
      </c>
      <c r="P1400" s="98">
        <f t="shared" si="172"/>
        <v>432</v>
      </c>
      <c r="Q1400" s="98">
        <f t="shared" si="173"/>
        <v>0</v>
      </c>
      <c r="R1400" s="98">
        <f t="shared" si="174"/>
        <v>0</v>
      </c>
      <c r="S1400" s="105">
        <f t="shared" si="175"/>
        <v>0</v>
      </c>
      <c r="T1400" s="8" t="str">
        <f>IF(I1400=0,"",(INDEX('AWR Data'!A$1:E$8823,MATCH(A1400,'AWR Data'!A$1:A$8823,0),4)))</f>
        <v/>
      </c>
    </row>
    <row r="1401" spans="1:20" ht="20" customHeight="1">
      <c r="A1401" s="14" t="s">
        <v>1195</v>
      </c>
      <c r="B1401" s="14" t="s">
        <v>721</v>
      </c>
      <c r="C1401" s="14" t="s">
        <v>1196</v>
      </c>
      <c r="E1401" s="74">
        <v>36</v>
      </c>
      <c r="F1401" s="74">
        <v>24300</v>
      </c>
      <c r="G1401" s="74">
        <f t="shared" si="168"/>
        <v>432</v>
      </c>
      <c r="H1401" s="80">
        <f t="shared" si="169"/>
        <v>1.7777777777777778E-2</v>
      </c>
      <c r="I1401" s="74">
        <f>INDEX('AWR Data'!A$1:E$8825,MATCH(A1401,'AWR Data'!A$1:A$8825,0),5)</f>
        <v>0</v>
      </c>
      <c r="J1401" s="74">
        <f t="shared" si="170"/>
        <v>0</v>
      </c>
      <c r="K1401" s="105">
        <f t="shared" si="171"/>
        <v>0</v>
      </c>
      <c r="L1401" s="75">
        <v>0</v>
      </c>
      <c r="M1401" s="75">
        <v>0</v>
      </c>
      <c r="N1401" s="75">
        <v>0</v>
      </c>
      <c r="O1401" s="105">
        <v>0</v>
      </c>
      <c r="P1401" s="98">
        <f t="shared" si="172"/>
        <v>432</v>
      </c>
      <c r="Q1401" s="98">
        <f t="shared" si="173"/>
        <v>0</v>
      </c>
      <c r="R1401" s="98">
        <f t="shared" si="174"/>
        <v>0</v>
      </c>
      <c r="S1401" s="105">
        <f t="shared" si="175"/>
        <v>0</v>
      </c>
      <c r="T1401" s="8" t="str">
        <f>IF(I1401=0,"",(INDEX('AWR Data'!A$1:E$8823,MATCH(A1401,'AWR Data'!A$1:A$8823,0),4)))</f>
        <v/>
      </c>
    </row>
    <row r="1402" spans="1:20" ht="20" customHeight="1">
      <c r="A1402" s="14" t="s">
        <v>1197</v>
      </c>
      <c r="B1402" s="14" t="s">
        <v>498</v>
      </c>
      <c r="C1402" s="14" t="s">
        <v>1000</v>
      </c>
      <c r="E1402" s="74">
        <v>46</v>
      </c>
      <c r="F1402" s="74">
        <v>726</v>
      </c>
      <c r="G1402" s="74">
        <f t="shared" si="168"/>
        <v>552</v>
      </c>
      <c r="H1402" s="80">
        <f t="shared" si="169"/>
        <v>0.76033057851239672</v>
      </c>
      <c r="I1402" s="74">
        <f>INDEX('AWR Data'!A$1:E$8825,MATCH(A1402,'AWR Data'!A$1:A$8825,0),5)</f>
        <v>0</v>
      </c>
      <c r="J1402" s="74">
        <f t="shared" si="170"/>
        <v>0</v>
      </c>
      <c r="K1402" s="105">
        <f t="shared" si="171"/>
        <v>0</v>
      </c>
      <c r="L1402" s="75">
        <v>0</v>
      </c>
      <c r="M1402" s="75">
        <v>0</v>
      </c>
      <c r="N1402" s="75">
        <v>0</v>
      </c>
      <c r="O1402" s="105">
        <v>0</v>
      </c>
      <c r="P1402" s="98">
        <f t="shared" si="172"/>
        <v>552</v>
      </c>
      <c r="Q1402" s="98">
        <f t="shared" si="173"/>
        <v>0</v>
      </c>
      <c r="R1402" s="98">
        <f t="shared" si="174"/>
        <v>0</v>
      </c>
      <c r="S1402" s="105">
        <f t="shared" si="175"/>
        <v>0</v>
      </c>
      <c r="T1402" s="8" t="str">
        <f>IF(I1402=0,"",(INDEX('AWR Data'!A$1:E$8823,MATCH(A1402,'AWR Data'!A$1:A$8823,0),4)))</f>
        <v/>
      </c>
    </row>
    <row r="1403" spans="1:20" ht="20" customHeight="1">
      <c r="A1403" s="14" t="s">
        <v>1001</v>
      </c>
      <c r="B1403" s="14" t="s">
        <v>501</v>
      </c>
      <c r="C1403" s="14" t="s">
        <v>1002</v>
      </c>
      <c r="E1403" s="74">
        <v>73</v>
      </c>
      <c r="F1403" s="74">
        <v>5130</v>
      </c>
      <c r="G1403" s="74">
        <f t="shared" si="168"/>
        <v>876</v>
      </c>
      <c r="H1403" s="80">
        <f t="shared" si="169"/>
        <v>0.17076023391812867</v>
      </c>
      <c r="I1403" s="74">
        <f>INDEX('AWR Data'!A$1:E$8825,MATCH(A1403,'AWR Data'!A$1:A$8825,0),5)</f>
        <v>0</v>
      </c>
      <c r="J1403" s="74">
        <f t="shared" si="170"/>
        <v>0</v>
      </c>
      <c r="K1403" s="105">
        <f t="shared" si="171"/>
        <v>0</v>
      </c>
      <c r="L1403" s="75">
        <v>0</v>
      </c>
      <c r="M1403" s="75">
        <v>0</v>
      </c>
      <c r="N1403" s="75">
        <v>0</v>
      </c>
      <c r="O1403" s="105">
        <v>0</v>
      </c>
      <c r="P1403" s="98">
        <f t="shared" si="172"/>
        <v>876</v>
      </c>
      <c r="Q1403" s="98">
        <f t="shared" si="173"/>
        <v>0</v>
      </c>
      <c r="R1403" s="98">
        <f t="shared" si="174"/>
        <v>0</v>
      </c>
      <c r="S1403" s="105">
        <f t="shared" si="175"/>
        <v>0</v>
      </c>
      <c r="T1403" s="8" t="str">
        <f>IF(I1403=0,"",(INDEX('AWR Data'!A$1:E$8823,MATCH(A1403,'AWR Data'!A$1:A$8823,0),4)))</f>
        <v/>
      </c>
    </row>
    <row r="1404" spans="1:20" ht="20" customHeight="1">
      <c r="A1404" s="14" t="s">
        <v>1003</v>
      </c>
      <c r="B1404" s="14" t="s">
        <v>920</v>
      </c>
      <c r="C1404" s="14" t="s">
        <v>1004</v>
      </c>
      <c r="E1404" s="74">
        <v>73</v>
      </c>
      <c r="F1404" s="74">
        <v>7380</v>
      </c>
      <c r="G1404" s="74">
        <f t="shared" si="168"/>
        <v>876</v>
      </c>
      <c r="H1404" s="80">
        <f t="shared" si="169"/>
        <v>0.11869918699186992</v>
      </c>
      <c r="I1404" s="74">
        <f>INDEX('AWR Data'!A$1:E$8825,MATCH(A1404,'AWR Data'!A$1:A$8825,0),5)</f>
        <v>0</v>
      </c>
      <c r="J1404" s="74">
        <f t="shared" si="170"/>
        <v>0</v>
      </c>
      <c r="K1404" s="105">
        <f t="shared" si="171"/>
        <v>0</v>
      </c>
      <c r="L1404" s="75">
        <v>0</v>
      </c>
      <c r="M1404" s="75">
        <v>0</v>
      </c>
      <c r="N1404" s="75">
        <v>0</v>
      </c>
      <c r="O1404" s="105">
        <v>0</v>
      </c>
      <c r="P1404" s="98">
        <f t="shared" si="172"/>
        <v>876</v>
      </c>
      <c r="Q1404" s="98">
        <f t="shared" si="173"/>
        <v>0</v>
      </c>
      <c r="R1404" s="98">
        <f t="shared" si="174"/>
        <v>0</v>
      </c>
      <c r="S1404" s="105">
        <f t="shared" si="175"/>
        <v>0</v>
      </c>
      <c r="T1404" s="8" t="str">
        <f>IF(I1404=0,"",(INDEX('AWR Data'!A$1:E$8823,MATCH(A1404,'AWR Data'!A$1:A$8823,0),4)))</f>
        <v/>
      </c>
    </row>
    <row r="1405" spans="1:20" ht="20" customHeight="1">
      <c r="A1405" s="14" t="s">
        <v>1005</v>
      </c>
      <c r="B1405" s="14" t="s">
        <v>269</v>
      </c>
      <c r="C1405" s="14" t="s">
        <v>1006</v>
      </c>
      <c r="E1405" s="74">
        <v>73</v>
      </c>
      <c r="F1405" s="74">
        <v>14500</v>
      </c>
      <c r="G1405" s="74">
        <f t="shared" si="168"/>
        <v>876</v>
      </c>
      <c r="H1405" s="80">
        <f t="shared" si="169"/>
        <v>6.0413793103448278E-2</v>
      </c>
      <c r="I1405" s="74">
        <f>INDEX('AWR Data'!A$1:E$8825,MATCH(A1405,'AWR Data'!A$1:A$8825,0),5)</f>
        <v>0</v>
      </c>
      <c r="J1405" s="74">
        <f t="shared" si="170"/>
        <v>0</v>
      </c>
      <c r="K1405" s="105">
        <f t="shared" si="171"/>
        <v>0</v>
      </c>
      <c r="L1405" s="75">
        <v>0</v>
      </c>
      <c r="M1405" s="75">
        <v>0</v>
      </c>
      <c r="N1405" s="75">
        <v>0</v>
      </c>
      <c r="O1405" s="105">
        <v>0</v>
      </c>
      <c r="P1405" s="98">
        <f t="shared" si="172"/>
        <v>876</v>
      </c>
      <c r="Q1405" s="98">
        <f t="shared" si="173"/>
        <v>0</v>
      </c>
      <c r="R1405" s="98">
        <f t="shared" si="174"/>
        <v>0</v>
      </c>
      <c r="S1405" s="105">
        <f t="shared" si="175"/>
        <v>0</v>
      </c>
      <c r="T1405" s="8" t="str">
        <f>IF(I1405=0,"",(INDEX('AWR Data'!A$1:E$8823,MATCH(A1405,'AWR Data'!A$1:A$8823,0),4)))</f>
        <v/>
      </c>
    </row>
    <row r="1406" spans="1:20" ht="20" customHeight="1">
      <c r="A1406" s="14" t="s">
        <v>1007</v>
      </c>
      <c r="B1406" s="14" t="s">
        <v>796</v>
      </c>
      <c r="C1406" s="14" t="s">
        <v>797</v>
      </c>
      <c r="E1406" s="74">
        <v>28</v>
      </c>
      <c r="F1406" s="74">
        <v>919</v>
      </c>
      <c r="G1406" s="74">
        <f t="shared" si="168"/>
        <v>336</v>
      </c>
      <c r="H1406" s="80">
        <f t="shared" si="169"/>
        <v>0.36561479869423286</v>
      </c>
      <c r="I1406" s="74">
        <f>INDEX('AWR Data'!A$1:E$8825,MATCH(A1406,'AWR Data'!A$1:A$8825,0),5)</f>
        <v>0</v>
      </c>
      <c r="J1406" s="74">
        <f t="shared" si="170"/>
        <v>0</v>
      </c>
      <c r="K1406" s="105">
        <f t="shared" si="171"/>
        <v>0</v>
      </c>
      <c r="L1406" s="75">
        <v>0</v>
      </c>
      <c r="M1406" s="75">
        <v>0</v>
      </c>
      <c r="N1406" s="75">
        <v>0</v>
      </c>
      <c r="O1406" s="105">
        <v>0</v>
      </c>
      <c r="P1406" s="98">
        <f t="shared" si="172"/>
        <v>336</v>
      </c>
      <c r="Q1406" s="98">
        <f t="shared" si="173"/>
        <v>0</v>
      </c>
      <c r="R1406" s="98">
        <f t="shared" si="174"/>
        <v>0</v>
      </c>
      <c r="S1406" s="105">
        <f t="shared" si="175"/>
        <v>0</v>
      </c>
      <c r="T1406" s="8" t="str">
        <f>IF(I1406=0,"",(INDEX('AWR Data'!A$1:E$8823,MATCH(A1406,'AWR Data'!A$1:A$8823,0),4)))</f>
        <v/>
      </c>
    </row>
    <row r="1407" spans="1:20" ht="20" customHeight="1">
      <c r="A1407" s="14" t="s">
        <v>798</v>
      </c>
      <c r="B1407" s="14" t="s">
        <v>568</v>
      </c>
      <c r="E1407" s="74">
        <v>46</v>
      </c>
      <c r="F1407" s="74">
        <v>135</v>
      </c>
      <c r="G1407" s="74">
        <f t="shared" si="168"/>
        <v>552</v>
      </c>
      <c r="H1407" s="80">
        <f t="shared" si="169"/>
        <v>4.0888888888888886</v>
      </c>
      <c r="I1407" s="74">
        <f>INDEX('AWR Data'!A$1:E$8825,MATCH(A1407,'AWR Data'!A$1:A$8825,0),5)</f>
        <v>0</v>
      </c>
      <c r="J1407" s="74">
        <f t="shared" si="170"/>
        <v>0</v>
      </c>
      <c r="K1407" s="105">
        <f t="shared" si="171"/>
        <v>0</v>
      </c>
      <c r="L1407" s="75">
        <v>0</v>
      </c>
      <c r="M1407" s="75">
        <v>0</v>
      </c>
      <c r="N1407" s="75">
        <v>0</v>
      </c>
      <c r="O1407" s="105">
        <v>0</v>
      </c>
      <c r="P1407" s="98">
        <f t="shared" si="172"/>
        <v>552</v>
      </c>
      <c r="Q1407" s="98">
        <f t="shared" si="173"/>
        <v>0</v>
      </c>
      <c r="R1407" s="98">
        <f t="shared" si="174"/>
        <v>0</v>
      </c>
      <c r="S1407" s="105">
        <f t="shared" si="175"/>
        <v>0</v>
      </c>
      <c r="T1407" s="8" t="str">
        <f>IF(I1407=0,"",(INDEX('AWR Data'!A$1:E$8823,MATCH(A1407,'AWR Data'!A$1:A$8823,0),4)))</f>
        <v/>
      </c>
    </row>
    <row r="1408" spans="1:20" ht="20" customHeight="1">
      <c r="A1408" s="14" t="s">
        <v>799</v>
      </c>
      <c r="B1408" s="14" t="s">
        <v>501</v>
      </c>
      <c r="C1408" s="14" t="s">
        <v>800</v>
      </c>
      <c r="E1408" s="74">
        <v>110</v>
      </c>
      <c r="F1408" s="74">
        <v>4500</v>
      </c>
      <c r="G1408" s="74">
        <f t="shared" si="168"/>
        <v>1320</v>
      </c>
      <c r="H1408" s="80">
        <f t="shared" si="169"/>
        <v>0.29333333333333333</v>
      </c>
      <c r="I1408" s="74">
        <f>INDEX('AWR Data'!A$1:E$8825,MATCH(A1408,'AWR Data'!A$1:A$8825,0),5)</f>
        <v>0</v>
      </c>
      <c r="J1408" s="74">
        <f t="shared" si="170"/>
        <v>0</v>
      </c>
      <c r="K1408" s="105">
        <f t="shared" si="171"/>
        <v>0</v>
      </c>
      <c r="L1408" s="75">
        <v>0</v>
      </c>
      <c r="M1408" s="75">
        <v>0</v>
      </c>
      <c r="N1408" s="75">
        <v>0</v>
      </c>
      <c r="O1408" s="105">
        <v>0</v>
      </c>
      <c r="P1408" s="98">
        <f t="shared" si="172"/>
        <v>1320</v>
      </c>
      <c r="Q1408" s="98">
        <f t="shared" si="173"/>
        <v>0</v>
      </c>
      <c r="R1408" s="98">
        <f t="shared" si="174"/>
        <v>0</v>
      </c>
      <c r="S1408" s="105">
        <f t="shared" si="175"/>
        <v>0</v>
      </c>
      <c r="T1408" s="8" t="str">
        <f>IF(I1408=0,"",(INDEX('AWR Data'!A$1:E$8823,MATCH(A1408,'AWR Data'!A$1:A$8823,0),4)))</f>
        <v/>
      </c>
    </row>
    <row r="1409" spans="1:20" ht="20" customHeight="1">
      <c r="A1409" s="14" t="s">
        <v>801</v>
      </c>
      <c r="B1409" s="14" t="s">
        <v>464</v>
      </c>
      <c r="C1409" s="14" t="s">
        <v>802</v>
      </c>
      <c r="E1409" s="74">
        <v>140</v>
      </c>
      <c r="F1409" s="74">
        <v>3990</v>
      </c>
      <c r="G1409" s="74">
        <f t="shared" si="168"/>
        <v>1680</v>
      </c>
      <c r="H1409" s="80">
        <f t="shared" si="169"/>
        <v>0.42105263157894735</v>
      </c>
      <c r="I1409" s="74">
        <f>INDEX('AWR Data'!A$1:E$8825,MATCH(A1409,'AWR Data'!A$1:A$8825,0),5)</f>
        <v>0</v>
      </c>
      <c r="J1409" s="74">
        <f t="shared" si="170"/>
        <v>0</v>
      </c>
      <c r="K1409" s="105">
        <f t="shared" si="171"/>
        <v>0</v>
      </c>
      <c r="L1409" s="75">
        <v>0</v>
      </c>
      <c r="M1409" s="75">
        <v>0</v>
      </c>
      <c r="N1409" s="75">
        <v>0</v>
      </c>
      <c r="O1409" s="105">
        <v>0</v>
      </c>
      <c r="P1409" s="98">
        <f t="shared" si="172"/>
        <v>1680</v>
      </c>
      <c r="Q1409" s="98">
        <f t="shared" si="173"/>
        <v>0</v>
      </c>
      <c r="R1409" s="98">
        <f t="shared" si="174"/>
        <v>0</v>
      </c>
      <c r="S1409" s="105">
        <f t="shared" si="175"/>
        <v>0</v>
      </c>
      <c r="T1409" s="8" t="str">
        <f>IF(I1409=0,"",(INDEX('AWR Data'!A$1:E$8823,MATCH(A1409,'AWR Data'!A$1:A$8823,0),4)))</f>
        <v/>
      </c>
    </row>
    <row r="1410" spans="1:20" ht="20" customHeight="1">
      <c r="A1410" s="14" t="s">
        <v>803</v>
      </c>
      <c r="B1410" s="14" t="s">
        <v>568</v>
      </c>
      <c r="E1410" s="74">
        <v>28</v>
      </c>
      <c r="F1410" s="74">
        <v>8</v>
      </c>
      <c r="G1410" s="74">
        <f t="shared" si="168"/>
        <v>336</v>
      </c>
      <c r="H1410" s="80">
        <f t="shared" si="169"/>
        <v>42</v>
      </c>
      <c r="I1410" s="74">
        <f>INDEX('AWR Data'!A$1:E$8825,MATCH(A1410,'AWR Data'!A$1:A$8825,0),5)</f>
        <v>0</v>
      </c>
      <c r="J1410" s="74">
        <f t="shared" si="170"/>
        <v>0</v>
      </c>
      <c r="K1410" s="105">
        <f t="shared" si="171"/>
        <v>0</v>
      </c>
      <c r="L1410" s="75">
        <v>0</v>
      </c>
      <c r="M1410" s="75">
        <v>0</v>
      </c>
      <c r="N1410" s="75">
        <v>0</v>
      </c>
      <c r="O1410" s="105">
        <v>0</v>
      </c>
      <c r="P1410" s="98">
        <f t="shared" si="172"/>
        <v>336</v>
      </c>
      <c r="Q1410" s="98">
        <f t="shared" si="173"/>
        <v>0</v>
      </c>
      <c r="R1410" s="98">
        <f t="shared" si="174"/>
        <v>0</v>
      </c>
      <c r="S1410" s="105">
        <f t="shared" si="175"/>
        <v>0</v>
      </c>
      <c r="T1410" s="8" t="str">
        <f>IF(I1410=0,"",(INDEX('AWR Data'!A$1:E$8823,MATCH(A1410,'AWR Data'!A$1:A$8823,0),4)))</f>
        <v/>
      </c>
    </row>
    <row r="1411" spans="1:20" ht="20" customHeight="1">
      <c r="A1411" s="14" t="s">
        <v>1019</v>
      </c>
      <c r="B1411" s="14" t="s">
        <v>568</v>
      </c>
      <c r="E1411" s="74">
        <v>73</v>
      </c>
      <c r="F1411" s="74">
        <v>1730</v>
      </c>
      <c r="G1411" s="74">
        <f t="shared" si="168"/>
        <v>876</v>
      </c>
      <c r="H1411" s="80">
        <f t="shared" si="169"/>
        <v>0.50635838150289014</v>
      </c>
      <c r="I1411" s="74">
        <f>INDEX('AWR Data'!A$1:E$8825,MATCH(A1411,'AWR Data'!A$1:A$8825,0),5)</f>
        <v>0</v>
      </c>
      <c r="J1411" s="74">
        <f t="shared" si="170"/>
        <v>0</v>
      </c>
      <c r="K1411" s="105">
        <f t="shared" si="171"/>
        <v>0</v>
      </c>
      <c r="L1411" s="75">
        <v>0</v>
      </c>
      <c r="M1411" s="75">
        <v>0</v>
      </c>
      <c r="N1411" s="75">
        <v>0</v>
      </c>
      <c r="O1411" s="105">
        <v>0</v>
      </c>
      <c r="P1411" s="98">
        <f t="shared" si="172"/>
        <v>876</v>
      </c>
      <c r="Q1411" s="98">
        <f t="shared" si="173"/>
        <v>0</v>
      </c>
      <c r="R1411" s="98">
        <f t="shared" si="174"/>
        <v>0</v>
      </c>
      <c r="S1411" s="105">
        <f t="shared" si="175"/>
        <v>0</v>
      </c>
      <c r="T1411" s="8" t="str">
        <f>IF(I1411=0,"",(INDEX('AWR Data'!A$1:E$8823,MATCH(A1411,'AWR Data'!A$1:A$8823,0),4)))</f>
        <v/>
      </c>
    </row>
    <row r="1412" spans="1:20" ht="20" customHeight="1">
      <c r="A1412" s="14" t="s">
        <v>1020</v>
      </c>
      <c r="B1412" s="14" t="s">
        <v>568</v>
      </c>
      <c r="E1412" s="74">
        <v>28</v>
      </c>
      <c r="F1412" s="74">
        <v>597</v>
      </c>
      <c r="G1412" s="74">
        <f t="shared" si="168"/>
        <v>336</v>
      </c>
      <c r="H1412" s="80">
        <f t="shared" si="169"/>
        <v>0.56281407035175879</v>
      </c>
      <c r="I1412" s="74">
        <f>INDEX('AWR Data'!A$1:E$8825,MATCH(A1412,'AWR Data'!A$1:A$8825,0),5)</f>
        <v>0</v>
      </c>
      <c r="J1412" s="74">
        <f t="shared" si="170"/>
        <v>0</v>
      </c>
      <c r="K1412" s="105">
        <f t="shared" si="171"/>
        <v>0</v>
      </c>
      <c r="L1412" s="75">
        <v>0</v>
      </c>
      <c r="M1412" s="75">
        <v>0</v>
      </c>
      <c r="N1412" s="75">
        <v>0</v>
      </c>
      <c r="O1412" s="105">
        <v>0</v>
      </c>
      <c r="P1412" s="98">
        <f t="shared" si="172"/>
        <v>336</v>
      </c>
      <c r="Q1412" s="98">
        <f t="shared" si="173"/>
        <v>0</v>
      </c>
      <c r="R1412" s="98">
        <f t="shared" si="174"/>
        <v>0</v>
      </c>
      <c r="S1412" s="105">
        <f t="shared" si="175"/>
        <v>0</v>
      </c>
      <c r="T1412" s="8" t="str">
        <f>IF(I1412=0,"",(INDEX('AWR Data'!A$1:E$8823,MATCH(A1412,'AWR Data'!A$1:A$8823,0),4)))</f>
        <v/>
      </c>
    </row>
    <row r="1413" spans="1:20" ht="20" customHeight="1">
      <c r="A1413" s="14" t="s">
        <v>1021</v>
      </c>
      <c r="B1413" s="14" t="s">
        <v>568</v>
      </c>
      <c r="E1413" s="74">
        <v>58</v>
      </c>
      <c r="F1413" s="74">
        <v>7</v>
      </c>
      <c r="G1413" s="74">
        <f t="shared" si="168"/>
        <v>696</v>
      </c>
      <c r="H1413" s="80">
        <f t="shared" si="169"/>
        <v>99.428571428571431</v>
      </c>
      <c r="I1413" s="74">
        <f>INDEX('AWR Data'!A$1:E$8825,MATCH(A1413,'AWR Data'!A$1:A$8825,0),5)</f>
        <v>0</v>
      </c>
      <c r="J1413" s="74">
        <f t="shared" si="170"/>
        <v>0</v>
      </c>
      <c r="K1413" s="105">
        <f t="shared" si="171"/>
        <v>0</v>
      </c>
      <c r="L1413" s="75">
        <v>0</v>
      </c>
      <c r="M1413" s="75">
        <v>0</v>
      </c>
      <c r="N1413" s="75">
        <v>0</v>
      </c>
      <c r="O1413" s="105">
        <v>0</v>
      </c>
      <c r="P1413" s="98">
        <f t="shared" si="172"/>
        <v>696</v>
      </c>
      <c r="Q1413" s="98">
        <f t="shared" si="173"/>
        <v>0</v>
      </c>
      <c r="R1413" s="98">
        <f t="shared" si="174"/>
        <v>0</v>
      </c>
      <c r="S1413" s="105">
        <f t="shared" si="175"/>
        <v>0</v>
      </c>
      <c r="T1413" s="8" t="str">
        <f>IF(I1413=0,"",(INDEX('AWR Data'!A$1:E$8823,MATCH(A1413,'AWR Data'!A$1:A$8823,0),4)))</f>
        <v/>
      </c>
    </row>
    <row r="1414" spans="1:20" ht="20" customHeight="1">
      <c r="A1414" s="14" t="s">
        <v>1022</v>
      </c>
      <c r="B1414" s="14" t="s">
        <v>699</v>
      </c>
      <c r="C1414" s="14" t="s">
        <v>1023</v>
      </c>
      <c r="E1414" s="74">
        <v>91</v>
      </c>
      <c r="F1414" s="74">
        <v>122</v>
      </c>
      <c r="G1414" s="74">
        <f t="shared" ref="G1414:G1477" si="176">+E1414*12</f>
        <v>1092</v>
      </c>
      <c r="H1414" s="80">
        <f t="shared" ref="H1414:H1477" si="177">IF(G1414&gt;0,(IF(F1414&gt;0,G1414/F1414,1000)),0)</f>
        <v>8.9508196721311482</v>
      </c>
      <c r="I1414" s="74">
        <f>INDEX('AWR Data'!A$1:E$8825,MATCH(A1414,'AWR Data'!A$1:A$8825,0),5)</f>
        <v>0</v>
      </c>
      <c r="J1414" s="74">
        <f t="shared" ref="J1414:J1477" si="178">IF(I1414=0,0,IF(I1414&gt;0,IF(I1414&lt;11,G1414,IF(I1414&lt;21,(G1414*0.32),IF(I1414&lt;31,(G1414*0.07),0)))))</f>
        <v>0</v>
      </c>
      <c r="K1414" s="105">
        <f t="shared" ref="K1414:K1477" si="179">IF(G1414,J1414/G1414,0)</f>
        <v>0</v>
      </c>
      <c r="L1414" s="75">
        <v>0</v>
      </c>
      <c r="M1414" s="75">
        <v>0</v>
      </c>
      <c r="N1414" s="75">
        <v>0</v>
      </c>
      <c r="O1414" s="105">
        <v>0</v>
      </c>
      <c r="P1414" s="98">
        <f t="shared" ref="P1414:P1477" si="180">+G1414-L1414</f>
        <v>1092</v>
      </c>
      <c r="Q1414" s="98">
        <f t="shared" ref="Q1414:Q1477" si="181">IF(I1414=0,I1414-M1414,IF(M1414,IF(I1414=0,(M1414-0),M1414-I1414),I1414))</f>
        <v>0</v>
      </c>
      <c r="R1414" s="98">
        <f t="shared" ref="R1414:R1477" si="182">+J1414-N1414</f>
        <v>0</v>
      </c>
      <c r="S1414" s="105">
        <f t="shared" ref="S1414:S1477" si="183">+K1414-O1414</f>
        <v>0</v>
      </c>
      <c r="T1414" s="8" t="str">
        <f>IF(I1414=0,"",(INDEX('AWR Data'!A$1:E$8823,MATCH(A1414,'AWR Data'!A$1:A$8823,0),4)))</f>
        <v/>
      </c>
    </row>
    <row r="1415" spans="1:20" ht="20" customHeight="1">
      <c r="A1415" s="14" t="s">
        <v>1024</v>
      </c>
      <c r="B1415" s="14" t="s">
        <v>1025</v>
      </c>
      <c r="C1415" s="14" t="s">
        <v>1026</v>
      </c>
      <c r="E1415" s="74">
        <v>73</v>
      </c>
      <c r="F1415" s="74">
        <v>2940</v>
      </c>
      <c r="G1415" s="74">
        <f t="shared" si="176"/>
        <v>876</v>
      </c>
      <c r="H1415" s="80">
        <f t="shared" si="177"/>
        <v>0.29795918367346941</v>
      </c>
      <c r="I1415" s="74">
        <f>INDEX('AWR Data'!A$1:E$8825,MATCH(A1415,'AWR Data'!A$1:A$8825,0),5)</f>
        <v>0</v>
      </c>
      <c r="J1415" s="74">
        <f t="shared" si="178"/>
        <v>0</v>
      </c>
      <c r="K1415" s="105">
        <f t="shared" si="179"/>
        <v>0</v>
      </c>
      <c r="L1415" s="75">
        <v>0</v>
      </c>
      <c r="M1415" s="75">
        <v>0</v>
      </c>
      <c r="N1415" s="75">
        <v>0</v>
      </c>
      <c r="O1415" s="105">
        <v>0</v>
      </c>
      <c r="P1415" s="98">
        <f t="shared" si="180"/>
        <v>876</v>
      </c>
      <c r="Q1415" s="98">
        <f t="shared" si="181"/>
        <v>0</v>
      </c>
      <c r="R1415" s="98">
        <f t="shared" si="182"/>
        <v>0</v>
      </c>
      <c r="S1415" s="105">
        <f t="shared" si="183"/>
        <v>0</v>
      </c>
      <c r="T1415" s="8" t="str">
        <f>IF(I1415=0,"",(INDEX('AWR Data'!A$1:E$8823,MATCH(A1415,'AWR Data'!A$1:A$8823,0),4)))</f>
        <v/>
      </c>
    </row>
    <row r="1416" spans="1:20" ht="20" customHeight="1">
      <c r="A1416" s="14" t="s">
        <v>1027</v>
      </c>
      <c r="B1416" s="14" t="s">
        <v>1025</v>
      </c>
      <c r="C1416" s="14" t="s">
        <v>1028</v>
      </c>
      <c r="E1416" s="74">
        <v>36</v>
      </c>
      <c r="F1416" s="74">
        <v>10100</v>
      </c>
      <c r="G1416" s="74">
        <f t="shared" si="176"/>
        <v>432</v>
      </c>
      <c r="H1416" s="80">
        <f t="shared" si="177"/>
        <v>4.2772277227722776E-2</v>
      </c>
      <c r="I1416" s="74">
        <f>INDEX('AWR Data'!A$1:E$8825,MATCH(A1416,'AWR Data'!A$1:A$8825,0),5)</f>
        <v>0</v>
      </c>
      <c r="J1416" s="74">
        <f t="shared" si="178"/>
        <v>0</v>
      </c>
      <c r="K1416" s="105">
        <f t="shared" si="179"/>
        <v>0</v>
      </c>
      <c r="L1416" s="75">
        <v>0</v>
      </c>
      <c r="M1416" s="75">
        <v>0</v>
      </c>
      <c r="N1416" s="75">
        <v>0</v>
      </c>
      <c r="O1416" s="105">
        <v>0</v>
      </c>
      <c r="P1416" s="98">
        <f t="shared" si="180"/>
        <v>432</v>
      </c>
      <c r="Q1416" s="98">
        <f t="shared" si="181"/>
        <v>0</v>
      </c>
      <c r="R1416" s="98">
        <f t="shared" si="182"/>
        <v>0</v>
      </c>
      <c r="S1416" s="105">
        <f t="shared" si="183"/>
        <v>0</v>
      </c>
      <c r="T1416" s="8" t="str">
        <f>IF(I1416=0,"",(INDEX('AWR Data'!A$1:E$8823,MATCH(A1416,'AWR Data'!A$1:A$8823,0),4)))</f>
        <v/>
      </c>
    </row>
    <row r="1417" spans="1:20" ht="20" customHeight="1">
      <c r="A1417" s="14" t="s">
        <v>1029</v>
      </c>
      <c r="B1417" s="14" t="s">
        <v>269</v>
      </c>
      <c r="C1417" s="14" t="s">
        <v>1030</v>
      </c>
      <c r="E1417" s="74">
        <v>110</v>
      </c>
      <c r="F1417" s="74">
        <v>200</v>
      </c>
      <c r="G1417" s="74">
        <f t="shared" si="176"/>
        <v>1320</v>
      </c>
      <c r="H1417" s="80">
        <f t="shared" si="177"/>
        <v>6.6</v>
      </c>
      <c r="I1417" s="74">
        <f>INDEX('AWR Data'!A$1:E$8825,MATCH(A1417,'AWR Data'!A$1:A$8825,0),5)</f>
        <v>0</v>
      </c>
      <c r="J1417" s="74">
        <f t="shared" si="178"/>
        <v>0</v>
      </c>
      <c r="K1417" s="105">
        <f t="shared" si="179"/>
        <v>0</v>
      </c>
      <c r="L1417" s="75">
        <v>0</v>
      </c>
      <c r="M1417" s="75">
        <v>0</v>
      </c>
      <c r="N1417" s="75">
        <v>0</v>
      </c>
      <c r="O1417" s="105">
        <v>0</v>
      </c>
      <c r="P1417" s="98">
        <f t="shared" si="180"/>
        <v>1320</v>
      </c>
      <c r="Q1417" s="98">
        <f t="shared" si="181"/>
        <v>0</v>
      </c>
      <c r="R1417" s="98">
        <f t="shared" si="182"/>
        <v>0</v>
      </c>
      <c r="S1417" s="105">
        <f t="shared" si="183"/>
        <v>0</v>
      </c>
      <c r="T1417" s="8" t="str">
        <f>IF(I1417=0,"",(INDEX('AWR Data'!A$1:E$8823,MATCH(A1417,'AWR Data'!A$1:A$8823,0),4)))</f>
        <v/>
      </c>
    </row>
    <row r="1418" spans="1:20" ht="20" customHeight="1">
      <c r="A1418" s="14" t="s">
        <v>825</v>
      </c>
      <c r="B1418" s="14" t="s">
        <v>573</v>
      </c>
      <c r="C1418" s="14" t="s">
        <v>826</v>
      </c>
      <c r="E1418" s="74">
        <v>110</v>
      </c>
      <c r="F1418" s="74">
        <v>10900</v>
      </c>
      <c r="G1418" s="74">
        <f t="shared" si="176"/>
        <v>1320</v>
      </c>
      <c r="H1418" s="80">
        <f t="shared" si="177"/>
        <v>0.12110091743119267</v>
      </c>
      <c r="I1418" s="74">
        <f>INDEX('AWR Data'!A$1:E$8825,MATCH(A1418,'AWR Data'!A$1:A$8825,0),5)</f>
        <v>0</v>
      </c>
      <c r="J1418" s="74">
        <f t="shared" si="178"/>
        <v>0</v>
      </c>
      <c r="K1418" s="105">
        <f t="shared" si="179"/>
        <v>0</v>
      </c>
      <c r="L1418" s="75">
        <v>0</v>
      </c>
      <c r="M1418" s="75">
        <v>0</v>
      </c>
      <c r="N1418" s="75">
        <v>0</v>
      </c>
      <c r="O1418" s="105">
        <v>0</v>
      </c>
      <c r="P1418" s="98">
        <f t="shared" si="180"/>
        <v>1320</v>
      </c>
      <c r="Q1418" s="98">
        <f t="shared" si="181"/>
        <v>0</v>
      </c>
      <c r="R1418" s="98">
        <f t="shared" si="182"/>
        <v>0</v>
      </c>
      <c r="S1418" s="105">
        <f t="shared" si="183"/>
        <v>0</v>
      </c>
      <c r="T1418" s="8" t="str">
        <f>IF(I1418=0,"",(INDEX('AWR Data'!A$1:E$8823,MATCH(A1418,'AWR Data'!A$1:A$8823,0),4)))</f>
        <v/>
      </c>
    </row>
    <row r="1419" spans="1:20" ht="20" customHeight="1">
      <c r="A1419" s="14" t="s">
        <v>627</v>
      </c>
      <c r="B1419" s="14" t="s">
        <v>516</v>
      </c>
      <c r="C1419" s="14" t="s">
        <v>628</v>
      </c>
      <c r="E1419" s="74">
        <v>170</v>
      </c>
      <c r="F1419" s="74">
        <v>1510</v>
      </c>
      <c r="G1419" s="74">
        <f t="shared" si="176"/>
        <v>2040</v>
      </c>
      <c r="H1419" s="80">
        <f t="shared" si="177"/>
        <v>1.3509933774834437</v>
      </c>
      <c r="I1419" s="74">
        <f>INDEX('AWR Data'!A$1:E$8825,MATCH(A1419,'AWR Data'!A$1:A$8825,0),5)</f>
        <v>0</v>
      </c>
      <c r="J1419" s="74">
        <f t="shared" si="178"/>
        <v>0</v>
      </c>
      <c r="K1419" s="105">
        <f t="shared" si="179"/>
        <v>0</v>
      </c>
      <c r="L1419" s="75">
        <v>0</v>
      </c>
      <c r="M1419" s="75">
        <v>0</v>
      </c>
      <c r="N1419" s="75">
        <v>0</v>
      </c>
      <c r="O1419" s="105">
        <v>0</v>
      </c>
      <c r="P1419" s="98">
        <f t="shared" si="180"/>
        <v>2040</v>
      </c>
      <c r="Q1419" s="98">
        <f t="shared" si="181"/>
        <v>0</v>
      </c>
      <c r="R1419" s="98">
        <f t="shared" si="182"/>
        <v>0</v>
      </c>
      <c r="S1419" s="105">
        <f t="shared" si="183"/>
        <v>0</v>
      </c>
      <c r="T1419" s="8" t="str">
        <f>IF(I1419=0,"",(INDEX('AWR Data'!A$1:E$8823,MATCH(A1419,'AWR Data'!A$1:A$8823,0),4)))</f>
        <v/>
      </c>
    </row>
    <row r="1420" spans="1:20" ht="20" customHeight="1">
      <c r="A1420" s="14" t="s">
        <v>629</v>
      </c>
      <c r="B1420" s="14" t="s">
        <v>415</v>
      </c>
      <c r="C1420" s="14" t="s">
        <v>630</v>
      </c>
      <c r="E1420" s="74">
        <v>36</v>
      </c>
      <c r="F1420" s="74">
        <v>141</v>
      </c>
      <c r="G1420" s="74">
        <f t="shared" si="176"/>
        <v>432</v>
      </c>
      <c r="H1420" s="80">
        <f t="shared" si="177"/>
        <v>3.0638297872340425</v>
      </c>
      <c r="I1420" s="74">
        <f>INDEX('AWR Data'!A$1:E$8825,MATCH(A1420,'AWR Data'!A$1:A$8825,0),5)</f>
        <v>0</v>
      </c>
      <c r="J1420" s="74">
        <f t="shared" si="178"/>
        <v>0</v>
      </c>
      <c r="K1420" s="105">
        <f t="shared" si="179"/>
        <v>0</v>
      </c>
      <c r="L1420" s="75">
        <v>0</v>
      </c>
      <c r="M1420" s="75">
        <v>0</v>
      </c>
      <c r="N1420" s="75">
        <v>0</v>
      </c>
      <c r="O1420" s="105">
        <v>0</v>
      </c>
      <c r="P1420" s="98">
        <f t="shared" si="180"/>
        <v>432</v>
      </c>
      <c r="Q1420" s="98">
        <f t="shared" si="181"/>
        <v>0</v>
      </c>
      <c r="R1420" s="98">
        <f t="shared" si="182"/>
        <v>0</v>
      </c>
      <c r="S1420" s="105">
        <f t="shared" si="183"/>
        <v>0</v>
      </c>
      <c r="T1420" s="8" t="str">
        <f>IF(I1420=0,"",(INDEX('AWR Data'!A$1:E$8823,MATCH(A1420,'AWR Data'!A$1:A$8823,0),4)))</f>
        <v/>
      </c>
    </row>
    <row r="1421" spans="1:20" ht="20" customHeight="1">
      <c r="A1421" s="14" t="s">
        <v>636</v>
      </c>
      <c r="B1421" s="14" t="s">
        <v>570</v>
      </c>
      <c r="C1421" s="14" t="s">
        <v>637</v>
      </c>
      <c r="E1421" s="74">
        <v>28</v>
      </c>
      <c r="F1421" s="74">
        <v>50600</v>
      </c>
      <c r="G1421" s="74">
        <f t="shared" si="176"/>
        <v>336</v>
      </c>
      <c r="H1421" s="80">
        <f t="shared" si="177"/>
        <v>6.6403162055335965E-3</v>
      </c>
      <c r="I1421" s="74">
        <f>INDEX('AWR Data'!A$1:E$8825,MATCH(A1421,'AWR Data'!A$1:A$8825,0),5)</f>
        <v>0</v>
      </c>
      <c r="J1421" s="74">
        <f t="shared" si="178"/>
        <v>0</v>
      </c>
      <c r="K1421" s="105">
        <f t="shared" si="179"/>
        <v>0</v>
      </c>
      <c r="L1421" s="75">
        <v>0</v>
      </c>
      <c r="M1421" s="75">
        <v>0</v>
      </c>
      <c r="N1421" s="75">
        <v>0</v>
      </c>
      <c r="O1421" s="105">
        <v>0</v>
      </c>
      <c r="P1421" s="98">
        <f t="shared" si="180"/>
        <v>336</v>
      </c>
      <c r="Q1421" s="98">
        <f t="shared" si="181"/>
        <v>0</v>
      </c>
      <c r="R1421" s="98">
        <f t="shared" si="182"/>
        <v>0</v>
      </c>
      <c r="S1421" s="105">
        <f t="shared" si="183"/>
        <v>0</v>
      </c>
      <c r="T1421" s="8" t="str">
        <f>IF(I1421=0,"",(INDEX('AWR Data'!A$1:E$8823,MATCH(A1421,'AWR Data'!A$1:A$8823,0),4)))</f>
        <v/>
      </c>
    </row>
    <row r="1422" spans="1:20" ht="20" customHeight="1">
      <c r="A1422" s="14" t="s">
        <v>638</v>
      </c>
      <c r="B1422" s="14" t="s">
        <v>501</v>
      </c>
      <c r="C1422" s="14" t="s">
        <v>639</v>
      </c>
      <c r="E1422" s="74">
        <v>36</v>
      </c>
      <c r="F1422" s="74">
        <v>42800</v>
      </c>
      <c r="G1422" s="74">
        <f t="shared" si="176"/>
        <v>432</v>
      </c>
      <c r="H1422" s="80">
        <f t="shared" si="177"/>
        <v>1.0093457943925233E-2</v>
      </c>
      <c r="I1422" s="74">
        <f>INDEX('AWR Data'!A$1:E$8825,MATCH(A1422,'AWR Data'!A$1:A$8825,0),5)</f>
        <v>0</v>
      </c>
      <c r="J1422" s="74">
        <f t="shared" si="178"/>
        <v>0</v>
      </c>
      <c r="K1422" s="105">
        <f t="shared" si="179"/>
        <v>0</v>
      </c>
      <c r="L1422" s="75">
        <v>0</v>
      </c>
      <c r="M1422" s="75">
        <v>0</v>
      </c>
      <c r="N1422" s="75">
        <v>0</v>
      </c>
      <c r="O1422" s="105">
        <v>0</v>
      </c>
      <c r="P1422" s="98">
        <f t="shared" si="180"/>
        <v>432</v>
      </c>
      <c r="Q1422" s="98">
        <f t="shared" si="181"/>
        <v>0</v>
      </c>
      <c r="R1422" s="98">
        <f t="shared" si="182"/>
        <v>0</v>
      </c>
      <c r="S1422" s="105">
        <f t="shared" si="183"/>
        <v>0</v>
      </c>
      <c r="T1422" s="8" t="str">
        <f>IF(I1422=0,"",(INDEX('AWR Data'!A$1:E$8823,MATCH(A1422,'AWR Data'!A$1:A$8823,0),4)))</f>
        <v/>
      </c>
    </row>
    <row r="1423" spans="1:20" ht="20" customHeight="1">
      <c r="A1423" s="14" t="s">
        <v>640</v>
      </c>
      <c r="B1423" s="14" t="s">
        <v>501</v>
      </c>
      <c r="C1423" s="14" t="s">
        <v>641</v>
      </c>
      <c r="E1423" s="74">
        <v>36</v>
      </c>
      <c r="F1423" s="74">
        <v>893</v>
      </c>
      <c r="G1423" s="74">
        <f t="shared" si="176"/>
        <v>432</v>
      </c>
      <c r="H1423" s="80">
        <f t="shared" si="177"/>
        <v>0.48376259798432253</v>
      </c>
      <c r="I1423" s="74">
        <f>INDEX('AWR Data'!A$1:E$8825,MATCH(A1423,'AWR Data'!A$1:A$8825,0),5)</f>
        <v>0</v>
      </c>
      <c r="J1423" s="74">
        <f t="shared" si="178"/>
        <v>0</v>
      </c>
      <c r="K1423" s="105">
        <f t="shared" si="179"/>
        <v>0</v>
      </c>
      <c r="L1423" s="75">
        <v>0</v>
      </c>
      <c r="M1423" s="75">
        <v>0</v>
      </c>
      <c r="N1423" s="75">
        <v>0</v>
      </c>
      <c r="O1423" s="105">
        <v>0</v>
      </c>
      <c r="P1423" s="98">
        <f t="shared" si="180"/>
        <v>432</v>
      </c>
      <c r="Q1423" s="98">
        <f t="shared" si="181"/>
        <v>0</v>
      </c>
      <c r="R1423" s="98">
        <f t="shared" si="182"/>
        <v>0</v>
      </c>
      <c r="S1423" s="105">
        <f t="shared" si="183"/>
        <v>0</v>
      </c>
      <c r="T1423" s="8" t="str">
        <f>IF(I1423=0,"",(INDEX('AWR Data'!A$1:E$8823,MATCH(A1423,'AWR Data'!A$1:A$8823,0),4)))</f>
        <v/>
      </c>
    </row>
    <row r="1424" spans="1:20" ht="20" customHeight="1">
      <c r="A1424" s="14" t="s">
        <v>642</v>
      </c>
      <c r="B1424" s="14" t="s">
        <v>501</v>
      </c>
      <c r="C1424" s="14" t="s">
        <v>643</v>
      </c>
      <c r="E1424" s="74">
        <v>260</v>
      </c>
      <c r="F1424" s="74">
        <v>13800</v>
      </c>
      <c r="G1424" s="74">
        <f t="shared" si="176"/>
        <v>3120</v>
      </c>
      <c r="H1424" s="80">
        <f t="shared" si="177"/>
        <v>0.22608695652173913</v>
      </c>
      <c r="I1424" s="74">
        <f>INDEX('AWR Data'!A$1:E$8825,MATCH(A1424,'AWR Data'!A$1:A$8825,0),5)</f>
        <v>0</v>
      </c>
      <c r="J1424" s="74">
        <f t="shared" si="178"/>
        <v>0</v>
      </c>
      <c r="K1424" s="105">
        <f t="shared" si="179"/>
        <v>0</v>
      </c>
      <c r="L1424" s="75">
        <v>0</v>
      </c>
      <c r="M1424" s="75">
        <v>0</v>
      </c>
      <c r="N1424" s="75">
        <v>0</v>
      </c>
      <c r="O1424" s="105">
        <v>0</v>
      </c>
      <c r="P1424" s="98">
        <f t="shared" si="180"/>
        <v>3120</v>
      </c>
      <c r="Q1424" s="98">
        <f t="shared" si="181"/>
        <v>0</v>
      </c>
      <c r="R1424" s="98">
        <f t="shared" si="182"/>
        <v>0</v>
      </c>
      <c r="S1424" s="105">
        <f t="shared" si="183"/>
        <v>0</v>
      </c>
      <c r="T1424" s="8" t="str">
        <f>IF(I1424=0,"",(INDEX('AWR Data'!A$1:E$8823,MATCH(A1424,'AWR Data'!A$1:A$8823,0),4)))</f>
        <v/>
      </c>
    </row>
    <row r="1425" spans="1:20" ht="20" customHeight="1">
      <c r="A1425" s="14" t="s">
        <v>644</v>
      </c>
      <c r="B1425" s="14" t="s">
        <v>510</v>
      </c>
      <c r="C1425" s="14" t="s">
        <v>645</v>
      </c>
      <c r="E1425" s="74">
        <v>170</v>
      </c>
      <c r="F1425" s="74">
        <v>43000</v>
      </c>
      <c r="G1425" s="74">
        <f t="shared" si="176"/>
        <v>2040</v>
      </c>
      <c r="H1425" s="80">
        <f t="shared" si="177"/>
        <v>4.7441860465116281E-2</v>
      </c>
      <c r="I1425" s="74">
        <f>INDEX('AWR Data'!A$1:E$8825,MATCH(A1425,'AWR Data'!A$1:A$8825,0),5)</f>
        <v>0</v>
      </c>
      <c r="J1425" s="74">
        <f t="shared" si="178"/>
        <v>0</v>
      </c>
      <c r="K1425" s="105">
        <f t="shared" si="179"/>
        <v>0</v>
      </c>
      <c r="L1425" s="75">
        <v>0</v>
      </c>
      <c r="M1425" s="75">
        <v>0</v>
      </c>
      <c r="N1425" s="75">
        <v>0</v>
      </c>
      <c r="O1425" s="105">
        <v>0</v>
      </c>
      <c r="P1425" s="98">
        <f t="shared" si="180"/>
        <v>2040</v>
      </c>
      <c r="Q1425" s="98">
        <f t="shared" si="181"/>
        <v>0</v>
      </c>
      <c r="R1425" s="98">
        <f t="shared" si="182"/>
        <v>0</v>
      </c>
      <c r="S1425" s="105">
        <f t="shared" si="183"/>
        <v>0</v>
      </c>
      <c r="T1425" s="8" t="str">
        <f>IF(I1425=0,"",(INDEX('AWR Data'!A$1:E$8823,MATCH(A1425,'AWR Data'!A$1:A$8823,0),4)))</f>
        <v/>
      </c>
    </row>
    <row r="1426" spans="1:20" ht="20" customHeight="1">
      <c r="A1426" s="14" t="s">
        <v>646</v>
      </c>
      <c r="B1426" s="14" t="s">
        <v>513</v>
      </c>
      <c r="C1426" s="14" t="s">
        <v>647</v>
      </c>
      <c r="E1426" s="98">
        <v>58</v>
      </c>
      <c r="F1426" s="98">
        <v>27300</v>
      </c>
      <c r="G1426" s="98">
        <f t="shared" si="176"/>
        <v>696</v>
      </c>
      <c r="H1426" s="80">
        <f t="shared" si="177"/>
        <v>2.5494505494505496E-2</v>
      </c>
      <c r="I1426" s="98">
        <f>INDEX('AWR Data'!A$1:E$8825,MATCH(A1426,'AWR Data'!A$1:A$8825,0),5)</f>
        <v>0</v>
      </c>
      <c r="J1426" s="98">
        <f t="shared" si="178"/>
        <v>0</v>
      </c>
      <c r="K1426" s="105">
        <f t="shared" si="179"/>
        <v>0</v>
      </c>
      <c r="L1426" s="75">
        <v>0</v>
      </c>
      <c r="M1426" s="75">
        <v>0</v>
      </c>
      <c r="N1426" s="75">
        <v>0</v>
      </c>
      <c r="O1426" s="105">
        <v>0</v>
      </c>
      <c r="P1426" s="98">
        <f t="shared" si="180"/>
        <v>696</v>
      </c>
      <c r="Q1426" s="98">
        <f t="shared" si="181"/>
        <v>0</v>
      </c>
      <c r="R1426" s="98">
        <f t="shared" si="182"/>
        <v>0</v>
      </c>
      <c r="S1426" s="105">
        <f t="shared" si="183"/>
        <v>0</v>
      </c>
      <c r="T1426" s="8" t="str">
        <f>IF(I1426=0,"",(INDEX('AWR Data'!A$1:E$8823,MATCH(A1426,'AWR Data'!A$1:A$8823,0),4)))</f>
        <v/>
      </c>
    </row>
    <row r="1427" spans="1:20" ht="20" customHeight="1">
      <c r="A1427" s="14" t="s">
        <v>648</v>
      </c>
      <c r="B1427" s="14" t="s">
        <v>513</v>
      </c>
      <c r="C1427" s="14" t="s">
        <v>649</v>
      </c>
      <c r="E1427" s="98">
        <v>1300</v>
      </c>
      <c r="F1427" s="98">
        <v>61500</v>
      </c>
      <c r="G1427" s="98">
        <f t="shared" si="176"/>
        <v>15600</v>
      </c>
      <c r="H1427" s="80">
        <f t="shared" si="177"/>
        <v>0.25365853658536586</v>
      </c>
      <c r="I1427" s="98">
        <f>INDEX('AWR Data'!A$1:E$8825,MATCH(A1427,'AWR Data'!A$1:A$8825,0),5)</f>
        <v>0</v>
      </c>
      <c r="J1427" s="98">
        <f t="shared" si="178"/>
        <v>0</v>
      </c>
      <c r="K1427" s="105">
        <f t="shared" si="179"/>
        <v>0</v>
      </c>
      <c r="L1427" s="75">
        <v>0</v>
      </c>
      <c r="M1427" s="75">
        <v>0</v>
      </c>
      <c r="N1427" s="75">
        <v>0</v>
      </c>
      <c r="O1427" s="105">
        <v>0</v>
      </c>
      <c r="P1427" s="98">
        <f t="shared" si="180"/>
        <v>15600</v>
      </c>
      <c r="Q1427" s="98">
        <f t="shared" si="181"/>
        <v>0</v>
      </c>
      <c r="R1427" s="98">
        <f t="shared" si="182"/>
        <v>0</v>
      </c>
      <c r="S1427" s="105">
        <f t="shared" si="183"/>
        <v>0</v>
      </c>
      <c r="T1427" s="8" t="str">
        <f>IF(I1427=0,"",(INDEX('AWR Data'!A$1:E$8823,MATCH(A1427,'AWR Data'!A$1:A$8823,0),4)))</f>
        <v/>
      </c>
    </row>
    <row r="1428" spans="1:20" ht="20" customHeight="1">
      <c r="A1428" s="14" t="s">
        <v>650</v>
      </c>
      <c r="B1428" s="14" t="s">
        <v>513</v>
      </c>
      <c r="C1428" s="14" t="s">
        <v>651</v>
      </c>
      <c r="E1428" s="74">
        <v>22</v>
      </c>
      <c r="F1428" s="74">
        <v>22600</v>
      </c>
      <c r="G1428" s="74">
        <f t="shared" si="176"/>
        <v>264</v>
      </c>
      <c r="H1428" s="80">
        <f t="shared" si="177"/>
        <v>1.1681415929203539E-2</v>
      </c>
      <c r="I1428" s="74">
        <f>INDEX('AWR Data'!A$1:E$8825,MATCH(A1428,'AWR Data'!A$1:A$8825,0),5)</f>
        <v>0</v>
      </c>
      <c r="J1428" s="74">
        <f t="shared" si="178"/>
        <v>0</v>
      </c>
      <c r="K1428" s="105">
        <f t="shared" si="179"/>
        <v>0</v>
      </c>
      <c r="L1428" s="75">
        <v>0</v>
      </c>
      <c r="M1428" s="75">
        <v>0</v>
      </c>
      <c r="N1428" s="75">
        <v>0</v>
      </c>
      <c r="O1428" s="105">
        <v>0</v>
      </c>
      <c r="P1428" s="98">
        <f t="shared" si="180"/>
        <v>264</v>
      </c>
      <c r="Q1428" s="98">
        <f t="shared" si="181"/>
        <v>0</v>
      </c>
      <c r="R1428" s="98">
        <f t="shared" si="182"/>
        <v>0</v>
      </c>
      <c r="S1428" s="105">
        <f t="shared" si="183"/>
        <v>0</v>
      </c>
      <c r="T1428" s="8" t="str">
        <f>IF(I1428=0,"",(INDEX('AWR Data'!A$1:E$8823,MATCH(A1428,'AWR Data'!A$1:A$8823,0),4)))</f>
        <v/>
      </c>
    </row>
    <row r="1429" spans="1:20" ht="20" customHeight="1">
      <c r="A1429" s="14" t="s">
        <v>855</v>
      </c>
      <c r="B1429" s="14" t="s">
        <v>513</v>
      </c>
      <c r="C1429" s="14" t="s">
        <v>856</v>
      </c>
      <c r="E1429" s="74">
        <v>140</v>
      </c>
      <c r="F1429" s="74">
        <v>9780</v>
      </c>
      <c r="G1429" s="74">
        <f t="shared" si="176"/>
        <v>1680</v>
      </c>
      <c r="H1429" s="80">
        <f t="shared" si="177"/>
        <v>0.17177914110429449</v>
      </c>
      <c r="I1429" s="74">
        <f>INDEX('AWR Data'!A$1:E$8825,MATCH(A1429,'AWR Data'!A$1:A$8825,0),5)</f>
        <v>0</v>
      </c>
      <c r="J1429" s="74">
        <f t="shared" si="178"/>
        <v>0</v>
      </c>
      <c r="K1429" s="105">
        <f t="shared" si="179"/>
        <v>0</v>
      </c>
      <c r="L1429" s="75">
        <v>0</v>
      </c>
      <c r="M1429" s="75">
        <v>0</v>
      </c>
      <c r="N1429" s="75">
        <v>0</v>
      </c>
      <c r="O1429" s="105">
        <v>0</v>
      </c>
      <c r="P1429" s="98">
        <f t="shared" si="180"/>
        <v>1680</v>
      </c>
      <c r="Q1429" s="98">
        <f t="shared" si="181"/>
        <v>0</v>
      </c>
      <c r="R1429" s="98">
        <f t="shared" si="182"/>
        <v>0</v>
      </c>
      <c r="S1429" s="105">
        <f t="shared" si="183"/>
        <v>0</v>
      </c>
      <c r="T1429" s="8" t="str">
        <f>IF(I1429=0,"",(INDEX('AWR Data'!A$1:E$8823,MATCH(A1429,'AWR Data'!A$1:A$8823,0),4)))</f>
        <v/>
      </c>
    </row>
    <row r="1430" spans="1:20" ht="20" customHeight="1">
      <c r="A1430" s="14" t="s">
        <v>857</v>
      </c>
      <c r="B1430" s="14" t="s">
        <v>513</v>
      </c>
      <c r="C1430" s="14" t="s">
        <v>858</v>
      </c>
      <c r="E1430" s="74">
        <v>22</v>
      </c>
      <c r="F1430" s="74">
        <v>1380</v>
      </c>
      <c r="G1430" s="74">
        <f t="shared" si="176"/>
        <v>264</v>
      </c>
      <c r="H1430" s="80">
        <f t="shared" si="177"/>
        <v>0.19130434782608696</v>
      </c>
      <c r="I1430" s="74">
        <f>INDEX('AWR Data'!A$1:E$8825,MATCH(A1430,'AWR Data'!A$1:A$8825,0),5)</f>
        <v>0</v>
      </c>
      <c r="J1430" s="74">
        <f t="shared" si="178"/>
        <v>0</v>
      </c>
      <c r="K1430" s="105">
        <f t="shared" si="179"/>
        <v>0</v>
      </c>
      <c r="L1430" s="75">
        <v>0</v>
      </c>
      <c r="M1430" s="75">
        <v>0</v>
      </c>
      <c r="N1430" s="75">
        <v>0</v>
      </c>
      <c r="O1430" s="105">
        <v>0</v>
      </c>
      <c r="P1430" s="98">
        <f t="shared" si="180"/>
        <v>264</v>
      </c>
      <c r="Q1430" s="98">
        <f t="shared" si="181"/>
        <v>0</v>
      </c>
      <c r="R1430" s="98">
        <f t="shared" si="182"/>
        <v>0</v>
      </c>
      <c r="S1430" s="105">
        <f t="shared" si="183"/>
        <v>0</v>
      </c>
      <c r="T1430" s="8" t="str">
        <f>IF(I1430=0,"",(INDEX('AWR Data'!A$1:E$8823,MATCH(A1430,'AWR Data'!A$1:A$8823,0),4)))</f>
        <v/>
      </c>
    </row>
    <row r="1431" spans="1:20" ht="20" customHeight="1">
      <c r="A1431" s="14" t="s">
        <v>859</v>
      </c>
      <c r="B1431" s="14" t="s">
        <v>418</v>
      </c>
      <c r="C1431" s="14" t="s">
        <v>860</v>
      </c>
      <c r="E1431" s="74">
        <v>28</v>
      </c>
      <c r="F1431" s="74">
        <v>26400</v>
      </c>
      <c r="G1431" s="74">
        <f t="shared" si="176"/>
        <v>336</v>
      </c>
      <c r="H1431" s="80">
        <f t="shared" si="177"/>
        <v>1.2727272727272728E-2</v>
      </c>
      <c r="I1431" s="74">
        <f>INDEX('AWR Data'!A$1:E$8825,MATCH(A1431,'AWR Data'!A$1:A$8825,0),5)</f>
        <v>0</v>
      </c>
      <c r="J1431" s="74">
        <f t="shared" si="178"/>
        <v>0</v>
      </c>
      <c r="K1431" s="105">
        <f t="shared" si="179"/>
        <v>0</v>
      </c>
      <c r="L1431" s="75">
        <v>0</v>
      </c>
      <c r="M1431" s="75">
        <v>0</v>
      </c>
      <c r="N1431" s="75">
        <v>0</v>
      </c>
      <c r="O1431" s="105">
        <v>0</v>
      </c>
      <c r="P1431" s="98">
        <f t="shared" si="180"/>
        <v>336</v>
      </c>
      <c r="Q1431" s="98">
        <f t="shared" si="181"/>
        <v>0</v>
      </c>
      <c r="R1431" s="98">
        <f t="shared" si="182"/>
        <v>0</v>
      </c>
      <c r="S1431" s="105">
        <f t="shared" si="183"/>
        <v>0</v>
      </c>
      <c r="T1431" s="8" t="str">
        <f>IF(I1431=0,"",(INDEX('AWR Data'!A$1:E$8823,MATCH(A1431,'AWR Data'!A$1:A$8823,0),4)))</f>
        <v/>
      </c>
    </row>
    <row r="1432" spans="1:20" ht="20" customHeight="1">
      <c r="A1432" s="14" t="s">
        <v>1064</v>
      </c>
      <c r="B1432" s="14" t="s">
        <v>17535</v>
      </c>
      <c r="C1432" s="14" t="s">
        <v>1065</v>
      </c>
      <c r="E1432" s="74">
        <v>22</v>
      </c>
      <c r="F1432" s="74">
        <v>2070</v>
      </c>
      <c r="G1432" s="74">
        <f t="shared" si="176"/>
        <v>264</v>
      </c>
      <c r="H1432" s="80">
        <f t="shared" si="177"/>
        <v>0.12753623188405797</v>
      </c>
      <c r="I1432" s="74">
        <f>INDEX('AWR Data'!A$1:E$8825,MATCH(A1432,'AWR Data'!A$1:A$8825,0),5)</f>
        <v>0</v>
      </c>
      <c r="J1432" s="74">
        <f t="shared" si="178"/>
        <v>0</v>
      </c>
      <c r="K1432" s="105">
        <f t="shared" si="179"/>
        <v>0</v>
      </c>
      <c r="L1432" s="75">
        <v>0</v>
      </c>
      <c r="M1432" s="75">
        <v>0</v>
      </c>
      <c r="N1432" s="75">
        <v>0</v>
      </c>
      <c r="O1432" s="105">
        <v>0</v>
      </c>
      <c r="P1432" s="98">
        <f t="shared" si="180"/>
        <v>264</v>
      </c>
      <c r="Q1432" s="98">
        <f t="shared" si="181"/>
        <v>0</v>
      </c>
      <c r="R1432" s="98">
        <f t="shared" si="182"/>
        <v>0</v>
      </c>
      <c r="S1432" s="105">
        <f t="shared" si="183"/>
        <v>0</v>
      </c>
      <c r="T1432" s="8" t="str">
        <f>IF(I1432=0,"",(INDEX('AWR Data'!A$1:E$8823,MATCH(A1432,'AWR Data'!A$1:A$8823,0),4)))</f>
        <v/>
      </c>
    </row>
    <row r="1433" spans="1:20" ht="20" customHeight="1">
      <c r="A1433" s="14" t="s">
        <v>1273</v>
      </c>
      <c r="B1433" s="14" t="s">
        <v>17535</v>
      </c>
      <c r="C1433" s="14" t="s">
        <v>1274</v>
      </c>
      <c r="E1433" s="74">
        <v>28</v>
      </c>
      <c r="F1433" s="74">
        <v>3450</v>
      </c>
      <c r="G1433" s="74">
        <f t="shared" si="176"/>
        <v>336</v>
      </c>
      <c r="H1433" s="80">
        <f t="shared" si="177"/>
        <v>9.7391304347826085E-2</v>
      </c>
      <c r="I1433" s="74">
        <f>INDEX('AWR Data'!A$1:E$8825,MATCH(A1433,'AWR Data'!A$1:A$8825,0),5)</f>
        <v>0</v>
      </c>
      <c r="J1433" s="74">
        <f t="shared" si="178"/>
        <v>0</v>
      </c>
      <c r="K1433" s="105">
        <f t="shared" si="179"/>
        <v>0</v>
      </c>
      <c r="L1433" s="75">
        <v>0</v>
      </c>
      <c r="M1433" s="75">
        <v>0</v>
      </c>
      <c r="N1433" s="75">
        <v>0</v>
      </c>
      <c r="O1433" s="105">
        <v>0</v>
      </c>
      <c r="P1433" s="98">
        <f t="shared" si="180"/>
        <v>336</v>
      </c>
      <c r="Q1433" s="98">
        <f t="shared" si="181"/>
        <v>0</v>
      </c>
      <c r="R1433" s="98">
        <f t="shared" si="182"/>
        <v>0</v>
      </c>
      <c r="S1433" s="105">
        <f t="shared" si="183"/>
        <v>0</v>
      </c>
      <c r="T1433" s="8" t="str">
        <f>IF(I1433=0,"",(INDEX('AWR Data'!A$1:E$8823,MATCH(A1433,'AWR Data'!A$1:A$8823,0),4)))</f>
        <v/>
      </c>
    </row>
    <row r="1434" spans="1:20" ht="20" customHeight="1">
      <c r="A1434" s="14" t="s">
        <v>1275</v>
      </c>
      <c r="B1434" s="14" t="s">
        <v>576</v>
      </c>
      <c r="C1434" s="14" t="s">
        <v>1276</v>
      </c>
      <c r="E1434" s="74">
        <v>28</v>
      </c>
      <c r="F1434" s="74">
        <v>17700</v>
      </c>
      <c r="G1434" s="74">
        <f t="shared" si="176"/>
        <v>336</v>
      </c>
      <c r="H1434" s="80">
        <f t="shared" si="177"/>
        <v>1.8983050847457626E-2</v>
      </c>
      <c r="I1434" s="74">
        <f>INDEX('AWR Data'!A$1:E$8825,MATCH(A1434,'AWR Data'!A$1:A$8825,0),5)</f>
        <v>0</v>
      </c>
      <c r="J1434" s="74">
        <f t="shared" si="178"/>
        <v>0</v>
      </c>
      <c r="K1434" s="105">
        <f t="shared" si="179"/>
        <v>0</v>
      </c>
      <c r="L1434" s="75">
        <v>0</v>
      </c>
      <c r="M1434" s="75">
        <v>0</v>
      </c>
      <c r="N1434" s="75">
        <v>0</v>
      </c>
      <c r="O1434" s="105">
        <v>0</v>
      </c>
      <c r="P1434" s="98">
        <f t="shared" si="180"/>
        <v>336</v>
      </c>
      <c r="Q1434" s="98">
        <f t="shared" si="181"/>
        <v>0</v>
      </c>
      <c r="R1434" s="98">
        <f t="shared" si="182"/>
        <v>0</v>
      </c>
      <c r="S1434" s="105">
        <f t="shared" si="183"/>
        <v>0</v>
      </c>
      <c r="T1434" s="8" t="str">
        <f>IF(I1434=0,"",(INDEX('AWR Data'!A$1:E$8823,MATCH(A1434,'AWR Data'!A$1:A$8823,0),4)))</f>
        <v/>
      </c>
    </row>
    <row r="1435" spans="1:20" ht="20" customHeight="1">
      <c r="A1435" s="14" t="s">
        <v>1277</v>
      </c>
      <c r="B1435" s="14" t="s">
        <v>501</v>
      </c>
      <c r="C1435" s="14" t="s">
        <v>1278</v>
      </c>
      <c r="E1435" s="74">
        <v>91</v>
      </c>
      <c r="F1435" s="74">
        <v>1680</v>
      </c>
      <c r="G1435" s="74">
        <f t="shared" si="176"/>
        <v>1092</v>
      </c>
      <c r="H1435" s="80">
        <f t="shared" si="177"/>
        <v>0.65</v>
      </c>
      <c r="I1435" s="74">
        <f>INDEX('AWR Data'!A$1:E$8825,MATCH(A1435,'AWR Data'!A$1:A$8825,0),5)</f>
        <v>0</v>
      </c>
      <c r="J1435" s="74">
        <f t="shared" si="178"/>
        <v>0</v>
      </c>
      <c r="K1435" s="105">
        <f t="shared" si="179"/>
        <v>0</v>
      </c>
      <c r="L1435" s="75">
        <v>0</v>
      </c>
      <c r="M1435" s="75">
        <v>0</v>
      </c>
      <c r="N1435" s="75">
        <v>0</v>
      </c>
      <c r="O1435" s="105">
        <v>0</v>
      </c>
      <c r="P1435" s="98">
        <f t="shared" si="180"/>
        <v>1092</v>
      </c>
      <c r="Q1435" s="98">
        <f t="shared" si="181"/>
        <v>0</v>
      </c>
      <c r="R1435" s="98">
        <f t="shared" si="182"/>
        <v>0</v>
      </c>
      <c r="S1435" s="105">
        <f t="shared" si="183"/>
        <v>0</v>
      </c>
      <c r="T1435" s="8" t="str">
        <f>IF(I1435=0,"",(INDEX('AWR Data'!A$1:E$8823,MATCH(A1435,'AWR Data'!A$1:A$8823,0),4)))</f>
        <v/>
      </c>
    </row>
    <row r="1436" spans="1:20" ht="20" customHeight="1">
      <c r="A1436" s="14" t="s">
        <v>1279</v>
      </c>
      <c r="B1436" s="14" t="s">
        <v>920</v>
      </c>
      <c r="C1436" s="14" t="s">
        <v>1280</v>
      </c>
      <c r="E1436" s="74">
        <v>28</v>
      </c>
      <c r="F1436" s="74">
        <v>1220</v>
      </c>
      <c r="G1436" s="74">
        <f t="shared" si="176"/>
        <v>336</v>
      </c>
      <c r="H1436" s="80">
        <f t="shared" si="177"/>
        <v>0.27540983606557379</v>
      </c>
      <c r="I1436" s="74">
        <f>INDEX('AWR Data'!A$1:E$8825,MATCH(A1436,'AWR Data'!A$1:A$8825,0),5)</f>
        <v>0</v>
      </c>
      <c r="J1436" s="74">
        <f t="shared" si="178"/>
        <v>0</v>
      </c>
      <c r="K1436" s="105">
        <f t="shared" si="179"/>
        <v>0</v>
      </c>
      <c r="L1436" s="75">
        <v>0</v>
      </c>
      <c r="M1436" s="75">
        <v>0</v>
      </c>
      <c r="N1436" s="75">
        <v>0</v>
      </c>
      <c r="O1436" s="105">
        <v>0</v>
      </c>
      <c r="P1436" s="98">
        <f t="shared" si="180"/>
        <v>336</v>
      </c>
      <c r="Q1436" s="98">
        <f t="shared" si="181"/>
        <v>0</v>
      </c>
      <c r="R1436" s="98">
        <f t="shared" si="182"/>
        <v>0</v>
      </c>
      <c r="S1436" s="105">
        <f t="shared" si="183"/>
        <v>0</v>
      </c>
      <c r="T1436" s="8" t="str">
        <f>IF(I1436=0,"",(INDEX('AWR Data'!A$1:E$8823,MATCH(A1436,'AWR Data'!A$1:A$8823,0),4)))</f>
        <v/>
      </c>
    </row>
    <row r="1437" spans="1:20" ht="20" customHeight="1">
      <c r="A1437" s="14" t="s">
        <v>1281</v>
      </c>
      <c r="B1437" s="14" t="s">
        <v>920</v>
      </c>
      <c r="C1437" s="14" t="s">
        <v>1282</v>
      </c>
      <c r="E1437" s="74">
        <v>28</v>
      </c>
      <c r="F1437" s="74">
        <v>9910</v>
      </c>
      <c r="G1437" s="74">
        <f t="shared" si="176"/>
        <v>336</v>
      </c>
      <c r="H1437" s="80">
        <f t="shared" si="177"/>
        <v>3.3905146316851667E-2</v>
      </c>
      <c r="I1437" s="74">
        <f>INDEX('AWR Data'!A$1:E$8825,MATCH(A1437,'AWR Data'!A$1:A$8825,0),5)</f>
        <v>0</v>
      </c>
      <c r="J1437" s="74">
        <f t="shared" si="178"/>
        <v>0</v>
      </c>
      <c r="K1437" s="105">
        <f t="shared" si="179"/>
        <v>0</v>
      </c>
      <c r="L1437" s="75">
        <v>0</v>
      </c>
      <c r="M1437" s="75">
        <v>0</v>
      </c>
      <c r="N1437" s="75">
        <v>0</v>
      </c>
      <c r="O1437" s="105">
        <v>0</v>
      </c>
      <c r="P1437" s="98">
        <f t="shared" si="180"/>
        <v>336</v>
      </c>
      <c r="Q1437" s="98">
        <f t="shared" si="181"/>
        <v>0</v>
      </c>
      <c r="R1437" s="98">
        <f t="shared" si="182"/>
        <v>0</v>
      </c>
      <c r="S1437" s="105">
        <f t="shared" si="183"/>
        <v>0</v>
      </c>
      <c r="T1437" s="8" t="str">
        <f>IF(I1437=0,"",(INDEX('AWR Data'!A$1:E$8823,MATCH(A1437,'AWR Data'!A$1:A$8823,0),4)))</f>
        <v/>
      </c>
    </row>
    <row r="1438" spans="1:20" ht="20" customHeight="1">
      <c r="A1438" s="14" t="s">
        <v>1283</v>
      </c>
      <c r="B1438" s="14" t="s">
        <v>989</v>
      </c>
      <c r="C1438" s="14" t="s">
        <v>1284</v>
      </c>
      <c r="E1438" s="74">
        <v>170</v>
      </c>
      <c r="F1438" s="74">
        <v>64700</v>
      </c>
      <c r="G1438" s="74">
        <f t="shared" si="176"/>
        <v>2040</v>
      </c>
      <c r="H1438" s="80">
        <f t="shared" si="177"/>
        <v>3.1530139103554872E-2</v>
      </c>
      <c r="I1438" s="74">
        <f>INDEX('AWR Data'!A$1:E$8825,MATCH(A1438,'AWR Data'!A$1:A$8825,0),5)</f>
        <v>0</v>
      </c>
      <c r="J1438" s="74">
        <f t="shared" si="178"/>
        <v>0</v>
      </c>
      <c r="K1438" s="105">
        <f t="shared" si="179"/>
        <v>0</v>
      </c>
      <c r="L1438" s="75">
        <v>0</v>
      </c>
      <c r="M1438" s="75">
        <v>0</v>
      </c>
      <c r="N1438" s="75">
        <v>0</v>
      </c>
      <c r="O1438" s="105">
        <v>0</v>
      </c>
      <c r="P1438" s="98">
        <f t="shared" si="180"/>
        <v>2040</v>
      </c>
      <c r="Q1438" s="98">
        <f t="shared" si="181"/>
        <v>0</v>
      </c>
      <c r="R1438" s="98">
        <f t="shared" si="182"/>
        <v>0</v>
      </c>
      <c r="S1438" s="105">
        <f t="shared" si="183"/>
        <v>0</v>
      </c>
      <c r="T1438" s="8" t="str">
        <f>IF(I1438=0,"",(INDEX('AWR Data'!A$1:E$8823,MATCH(A1438,'AWR Data'!A$1:A$8823,0),4)))</f>
        <v/>
      </c>
    </row>
    <row r="1439" spans="1:20" ht="20" customHeight="1">
      <c r="A1439" s="14" t="s">
        <v>1285</v>
      </c>
      <c r="B1439" s="14" t="s">
        <v>989</v>
      </c>
      <c r="C1439" s="14" t="s">
        <v>1286</v>
      </c>
      <c r="E1439" s="74">
        <v>36</v>
      </c>
      <c r="F1439" s="74">
        <v>269000</v>
      </c>
      <c r="G1439" s="74">
        <f t="shared" si="176"/>
        <v>432</v>
      </c>
      <c r="H1439" s="80">
        <f t="shared" si="177"/>
        <v>1.6059479553903345E-3</v>
      </c>
      <c r="I1439" s="74">
        <f>INDEX('AWR Data'!A$1:E$8825,MATCH(A1439,'AWR Data'!A$1:A$8825,0),5)</f>
        <v>0</v>
      </c>
      <c r="J1439" s="74">
        <f t="shared" si="178"/>
        <v>0</v>
      </c>
      <c r="K1439" s="105">
        <f t="shared" si="179"/>
        <v>0</v>
      </c>
      <c r="L1439" s="75">
        <v>0</v>
      </c>
      <c r="M1439" s="75">
        <v>0</v>
      </c>
      <c r="N1439" s="75">
        <v>0</v>
      </c>
      <c r="O1439" s="105">
        <v>0</v>
      </c>
      <c r="P1439" s="98">
        <f t="shared" si="180"/>
        <v>432</v>
      </c>
      <c r="Q1439" s="98">
        <f t="shared" si="181"/>
        <v>0</v>
      </c>
      <c r="R1439" s="98">
        <f t="shared" si="182"/>
        <v>0</v>
      </c>
      <c r="S1439" s="105">
        <f t="shared" si="183"/>
        <v>0</v>
      </c>
      <c r="T1439" s="8" t="str">
        <f>IF(I1439=0,"",(INDEX('AWR Data'!A$1:E$8823,MATCH(A1439,'AWR Data'!A$1:A$8823,0),4)))</f>
        <v/>
      </c>
    </row>
    <row r="1440" spans="1:20" ht="20" customHeight="1">
      <c r="A1440" s="14" t="s">
        <v>1287</v>
      </c>
      <c r="B1440" s="14" t="s">
        <v>989</v>
      </c>
      <c r="C1440" s="14" t="s">
        <v>1288</v>
      </c>
      <c r="E1440" s="98">
        <v>36</v>
      </c>
      <c r="F1440" s="98">
        <v>86700</v>
      </c>
      <c r="G1440" s="98">
        <f t="shared" si="176"/>
        <v>432</v>
      </c>
      <c r="H1440" s="80">
        <f t="shared" si="177"/>
        <v>4.9826989619377159E-3</v>
      </c>
      <c r="I1440" s="98">
        <f>INDEX('AWR Data'!A$1:E$8825,MATCH(A1440,'AWR Data'!A$1:A$8825,0),5)</f>
        <v>0</v>
      </c>
      <c r="J1440" s="98">
        <f t="shared" si="178"/>
        <v>0</v>
      </c>
      <c r="K1440" s="105">
        <f t="shared" si="179"/>
        <v>0</v>
      </c>
      <c r="L1440" s="75">
        <v>0</v>
      </c>
      <c r="M1440" s="75">
        <v>0</v>
      </c>
      <c r="N1440" s="75">
        <v>0</v>
      </c>
      <c r="O1440" s="105">
        <v>0</v>
      </c>
      <c r="P1440" s="98">
        <f t="shared" si="180"/>
        <v>432</v>
      </c>
      <c r="Q1440" s="98">
        <f t="shared" si="181"/>
        <v>0</v>
      </c>
      <c r="R1440" s="98">
        <f t="shared" si="182"/>
        <v>0</v>
      </c>
      <c r="S1440" s="105">
        <f t="shared" si="183"/>
        <v>0</v>
      </c>
      <c r="T1440" s="8" t="str">
        <f>IF(I1440=0,"",(INDEX('AWR Data'!A$1:E$8823,MATCH(A1440,'AWR Data'!A$1:A$8823,0),4)))</f>
        <v/>
      </c>
    </row>
    <row r="1441" spans="1:20" ht="20" customHeight="1">
      <c r="A1441" s="14" t="s">
        <v>1289</v>
      </c>
      <c r="B1441" s="14" t="s">
        <v>17289</v>
      </c>
      <c r="C1441" s="14" t="s">
        <v>1290</v>
      </c>
      <c r="E1441" s="98">
        <v>110000</v>
      </c>
      <c r="F1441" s="98">
        <v>20100000</v>
      </c>
      <c r="G1441" s="98">
        <f t="shared" si="176"/>
        <v>1320000</v>
      </c>
      <c r="H1441" s="80">
        <f t="shared" si="177"/>
        <v>6.5671641791044774E-2</v>
      </c>
      <c r="I1441" s="98">
        <f>INDEX('AWR Data'!A$1:E$8825,MATCH(A1441,'AWR Data'!A$1:A$8825,0),5)</f>
        <v>0</v>
      </c>
      <c r="J1441" s="98">
        <f t="shared" si="178"/>
        <v>0</v>
      </c>
      <c r="K1441" s="105">
        <f t="shared" si="179"/>
        <v>0</v>
      </c>
      <c r="L1441" s="75">
        <v>0</v>
      </c>
      <c r="M1441" s="75">
        <v>0</v>
      </c>
      <c r="N1441" s="75">
        <v>0</v>
      </c>
      <c r="O1441" s="105">
        <v>0</v>
      </c>
      <c r="P1441" s="98">
        <f t="shared" si="180"/>
        <v>1320000</v>
      </c>
      <c r="Q1441" s="98">
        <f t="shared" si="181"/>
        <v>0</v>
      </c>
      <c r="R1441" s="98">
        <f t="shared" si="182"/>
        <v>0</v>
      </c>
      <c r="S1441" s="105">
        <f t="shared" si="183"/>
        <v>0</v>
      </c>
      <c r="T1441" s="8" t="str">
        <f>IF(I1441=0,"",(INDEX('AWR Data'!A$1:E$8823,MATCH(A1441,'AWR Data'!A$1:A$8823,0),4)))</f>
        <v/>
      </c>
    </row>
    <row r="1442" spans="1:20" ht="20" customHeight="1">
      <c r="A1442" s="14" t="s">
        <v>1291</v>
      </c>
      <c r="B1442" s="14" t="s">
        <v>510</v>
      </c>
      <c r="C1442" s="14" t="s">
        <v>1292</v>
      </c>
      <c r="E1442" s="74">
        <v>28</v>
      </c>
      <c r="F1442" s="74">
        <v>10000</v>
      </c>
      <c r="G1442" s="74">
        <f t="shared" si="176"/>
        <v>336</v>
      </c>
      <c r="H1442" s="80">
        <f t="shared" si="177"/>
        <v>3.3599999999999998E-2</v>
      </c>
      <c r="I1442" s="74">
        <f>INDEX('AWR Data'!A$1:E$8825,MATCH(A1442,'AWR Data'!A$1:A$8825,0),5)</f>
        <v>0</v>
      </c>
      <c r="J1442" s="74">
        <f t="shared" si="178"/>
        <v>0</v>
      </c>
      <c r="K1442" s="105">
        <f t="shared" si="179"/>
        <v>0</v>
      </c>
      <c r="L1442" s="75">
        <v>0</v>
      </c>
      <c r="M1442" s="75">
        <v>0</v>
      </c>
      <c r="N1442" s="75">
        <v>0</v>
      </c>
      <c r="O1442" s="105">
        <v>0</v>
      </c>
      <c r="P1442" s="98">
        <f t="shared" si="180"/>
        <v>336</v>
      </c>
      <c r="Q1442" s="98">
        <f t="shared" si="181"/>
        <v>0</v>
      </c>
      <c r="R1442" s="98">
        <f t="shared" si="182"/>
        <v>0</v>
      </c>
      <c r="S1442" s="105">
        <f t="shared" si="183"/>
        <v>0</v>
      </c>
      <c r="T1442" s="8" t="str">
        <f>IF(I1442=0,"",(INDEX('AWR Data'!A$1:E$8823,MATCH(A1442,'AWR Data'!A$1:A$8823,0),4)))</f>
        <v/>
      </c>
    </row>
    <row r="1443" spans="1:20" ht="20" customHeight="1">
      <c r="A1443" s="14" t="s">
        <v>1293</v>
      </c>
      <c r="B1443" s="14" t="s">
        <v>510</v>
      </c>
      <c r="C1443" s="14" t="s">
        <v>1294</v>
      </c>
      <c r="E1443" s="74">
        <v>91</v>
      </c>
      <c r="F1443" s="74">
        <v>2560</v>
      </c>
      <c r="G1443" s="74">
        <f t="shared" si="176"/>
        <v>1092</v>
      </c>
      <c r="H1443" s="80">
        <f t="shared" si="177"/>
        <v>0.42656250000000001</v>
      </c>
      <c r="I1443" s="74">
        <f>INDEX('AWR Data'!A$1:E$8825,MATCH(A1443,'AWR Data'!A$1:A$8825,0),5)</f>
        <v>0</v>
      </c>
      <c r="J1443" s="74">
        <f t="shared" si="178"/>
        <v>0</v>
      </c>
      <c r="K1443" s="105">
        <f t="shared" si="179"/>
        <v>0</v>
      </c>
      <c r="L1443" s="75">
        <v>0</v>
      </c>
      <c r="M1443" s="75">
        <v>0</v>
      </c>
      <c r="N1443" s="75">
        <v>0</v>
      </c>
      <c r="O1443" s="105">
        <v>0</v>
      </c>
      <c r="P1443" s="98">
        <f t="shared" si="180"/>
        <v>1092</v>
      </c>
      <c r="Q1443" s="98">
        <f t="shared" si="181"/>
        <v>0</v>
      </c>
      <c r="R1443" s="98">
        <f t="shared" si="182"/>
        <v>0</v>
      </c>
      <c r="S1443" s="105">
        <f t="shared" si="183"/>
        <v>0</v>
      </c>
      <c r="T1443" s="8" t="str">
        <f>IF(I1443=0,"",(INDEX('AWR Data'!A$1:E$8823,MATCH(A1443,'AWR Data'!A$1:A$8823,0),4)))</f>
        <v/>
      </c>
    </row>
    <row r="1444" spans="1:20" ht="20" customHeight="1">
      <c r="A1444" s="14" t="s">
        <v>1295</v>
      </c>
      <c r="B1444" s="14" t="s">
        <v>510</v>
      </c>
      <c r="C1444" s="14" t="s">
        <v>1296</v>
      </c>
      <c r="E1444" s="74">
        <v>390</v>
      </c>
      <c r="F1444" s="74">
        <v>10600</v>
      </c>
      <c r="G1444" s="74">
        <f t="shared" si="176"/>
        <v>4680</v>
      </c>
      <c r="H1444" s="80">
        <f t="shared" si="177"/>
        <v>0.44150943396226416</v>
      </c>
      <c r="I1444" s="74">
        <f>INDEX('AWR Data'!A$1:E$8825,MATCH(A1444,'AWR Data'!A$1:A$8825,0),5)</f>
        <v>0</v>
      </c>
      <c r="J1444" s="74">
        <f t="shared" si="178"/>
        <v>0</v>
      </c>
      <c r="K1444" s="105">
        <f t="shared" si="179"/>
        <v>0</v>
      </c>
      <c r="L1444" s="75">
        <v>0</v>
      </c>
      <c r="M1444" s="75">
        <v>0</v>
      </c>
      <c r="N1444" s="75">
        <v>0</v>
      </c>
      <c r="O1444" s="105">
        <v>0</v>
      </c>
      <c r="P1444" s="98">
        <f t="shared" si="180"/>
        <v>4680</v>
      </c>
      <c r="Q1444" s="98">
        <f t="shared" si="181"/>
        <v>0</v>
      </c>
      <c r="R1444" s="98">
        <f t="shared" si="182"/>
        <v>0</v>
      </c>
      <c r="S1444" s="105">
        <f t="shared" si="183"/>
        <v>0</v>
      </c>
      <c r="T1444" s="8" t="str">
        <f>IF(I1444=0,"",(INDEX('AWR Data'!A$1:E$8823,MATCH(A1444,'AWR Data'!A$1:A$8823,0),4)))</f>
        <v/>
      </c>
    </row>
    <row r="1445" spans="1:20" ht="20" customHeight="1">
      <c r="A1445" s="14" t="s">
        <v>1297</v>
      </c>
      <c r="B1445" s="14" t="s">
        <v>510</v>
      </c>
      <c r="C1445" s="14" t="s">
        <v>1298</v>
      </c>
      <c r="E1445" s="74">
        <v>28</v>
      </c>
      <c r="F1445" s="74">
        <v>3310</v>
      </c>
      <c r="G1445" s="74">
        <f t="shared" si="176"/>
        <v>336</v>
      </c>
      <c r="H1445" s="80">
        <f t="shared" si="177"/>
        <v>0.1015105740181269</v>
      </c>
      <c r="I1445" s="74">
        <f>INDEX('AWR Data'!A$1:E$8825,MATCH(A1445,'AWR Data'!A$1:A$8825,0),5)</f>
        <v>0</v>
      </c>
      <c r="J1445" s="74">
        <f t="shared" si="178"/>
        <v>0</v>
      </c>
      <c r="K1445" s="105">
        <f t="shared" si="179"/>
        <v>0</v>
      </c>
      <c r="L1445" s="75">
        <v>0</v>
      </c>
      <c r="M1445" s="75">
        <v>0</v>
      </c>
      <c r="N1445" s="75">
        <v>0</v>
      </c>
      <c r="O1445" s="105">
        <v>0</v>
      </c>
      <c r="P1445" s="98">
        <f t="shared" si="180"/>
        <v>336</v>
      </c>
      <c r="Q1445" s="98">
        <f t="shared" si="181"/>
        <v>0</v>
      </c>
      <c r="R1445" s="98">
        <f t="shared" si="182"/>
        <v>0</v>
      </c>
      <c r="S1445" s="105">
        <f t="shared" si="183"/>
        <v>0</v>
      </c>
      <c r="T1445" s="8" t="str">
        <f>IF(I1445=0,"",(INDEX('AWR Data'!A$1:E$8823,MATCH(A1445,'AWR Data'!A$1:A$8823,0),4)))</f>
        <v/>
      </c>
    </row>
    <row r="1446" spans="1:20" ht="20" customHeight="1">
      <c r="A1446" s="14" t="s">
        <v>1299</v>
      </c>
      <c r="B1446" s="14" t="s">
        <v>510</v>
      </c>
      <c r="C1446" s="14" t="s">
        <v>1300</v>
      </c>
      <c r="E1446" s="74">
        <v>73</v>
      </c>
      <c r="F1446" s="74">
        <v>16400</v>
      </c>
      <c r="G1446" s="74">
        <f t="shared" si="176"/>
        <v>876</v>
      </c>
      <c r="H1446" s="80">
        <f t="shared" si="177"/>
        <v>5.3414634146341462E-2</v>
      </c>
      <c r="I1446" s="74">
        <f>INDEX('AWR Data'!A$1:E$8825,MATCH(A1446,'AWR Data'!A$1:A$8825,0),5)</f>
        <v>0</v>
      </c>
      <c r="J1446" s="74">
        <f t="shared" si="178"/>
        <v>0</v>
      </c>
      <c r="K1446" s="105">
        <f t="shared" si="179"/>
        <v>0</v>
      </c>
      <c r="L1446" s="75">
        <v>0</v>
      </c>
      <c r="M1446" s="75">
        <v>0</v>
      </c>
      <c r="N1446" s="75">
        <v>0</v>
      </c>
      <c r="O1446" s="105">
        <v>0</v>
      </c>
      <c r="P1446" s="98">
        <f t="shared" si="180"/>
        <v>876</v>
      </c>
      <c r="Q1446" s="98">
        <f t="shared" si="181"/>
        <v>0</v>
      </c>
      <c r="R1446" s="98">
        <f t="shared" si="182"/>
        <v>0</v>
      </c>
      <c r="S1446" s="105">
        <f t="shared" si="183"/>
        <v>0</v>
      </c>
      <c r="T1446" s="8" t="str">
        <f>IF(I1446=0,"",(INDEX('AWR Data'!A$1:E$8823,MATCH(A1446,'AWR Data'!A$1:A$8823,0),4)))</f>
        <v/>
      </c>
    </row>
    <row r="1447" spans="1:20" ht="20" customHeight="1">
      <c r="A1447" s="14" t="s">
        <v>1301</v>
      </c>
      <c r="B1447" s="14" t="s">
        <v>510</v>
      </c>
      <c r="C1447" s="14" t="s">
        <v>1302</v>
      </c>
      <c r="E1447" s="74">
        <v>880</v>
      </c>
      <c r="F1447" s="74">
        <v>199000</v>
      </c>
      <c r="G1447" s="74">
        <f t="shared" si="176"/>
        <v>10560</v>
      </c>
      <c r="H1447" s="80">
        <f t="shared" si="177"/>
        <v>5.3065326633165828E-2</v>
      </c>
      <c r="I1447" s="74">
        <f>INDEX('AWR Data'!A$1:E$8825,MATCH(A1447,'AWR Data'!A$1:A$8825,0),5)</f>
        <v>0</v>
      </c>
      <c r="J1447" s="74">
        <f t="shared" si="178"/>
        <v>0</v>
      </c>
      <c r="K1447" s="105">
        <f t="shared" si="179"/>
        <v>0</v>
      </c>
      <c r="L1447" s="75">
        <v>0</v>
      </c>
      <c r="M1447" s="75">
        <v>0</v>
      </c>
      <c r="N1447" s="75">
        <v>0</v>
      </c>
      <c r="O1447" s="105">
        <v>0</v>
      </c>
      <c r="P1447" s="98">
        <f t="shared" si="180"/>
        <v>10560</v>
      </c>
      <c r="Q1447" s="98">
        <f t="shared" si="181"/>
        <v>0</v>
      </c>
      <c r="R1447" s="98">
        <f t="shared" si="182"/>
        <v>0</v>
      </c>
      <c r="S1447" s="105">
        <f t="shared" si="183"/>
        <v>0</v>
      </c>
      <c r="T1447" s="8" t="str">
        <f>IF(I1447=0,"",(INDEX('AWR Data'!A$1:E$8823,MATCH(A1447,'AWR Data'!A$1:A$8823,0),4)))</f>
        <v/>
      </c>
    </row>
    <row r="1448" spans="1:20" ht="20" customHeight="1">
      <c r="A1448" s="14" t="s">
        <v>1094</v>
      </c>
      <c r="B1448" s="14" t="s">
        <v>510</v>
      </c>
      <c r="C1448" s="14" t="s">
        <v>1095</v>
      </c>
      <c r="E1448" s="74">
        <v>720</v>
      </c>
      <c r="F1448" s="74">
        <v>147000</v>
      </c>
      <c r="G1448" s="74">
        <f t="shared" si="176"/>
        <v>8640</v>
      </c>
      <c r="H1448" s="80">
        <f t="shared" si="177"/>
        <v>5.877551020408163E-2</v>
      </c>
      <c r="I1448" s="74">
        <f>INDEX('AWR Data'!A$1:E$8825,MATCH(A1448,'AWR Data'!A$1:A$8825,0),5)</f>
        <v>0</v>
      </c>
      <c r="J1448" s="74">
        <f t="shared" si="178"/>
        <v>0</v>
      </c>
      <c r="K1448" s="105">
        <f t="shared" si="179"/>
        <v>0</v>
      </c>
      <c r="L1448" s="75">
        <v>0</v>
      </c>
      <c r="M1448" s="75">
        <v>0</v>
      </c>
      <c r="N1448" s="75">
        <v>0</v>
      </c>
      <c r="O1448" s="105">
        <v>0</v>
      </c>
      <c r="P1448" s="98">
        <f t="shared" si="180"/>
        <v>8640</v>
      </c>
      <c r="Q1448" s="98">
        <f t="shared" si="181"/>
        <v>0</v>
      </c>
      <c r="R1448" s="98">
        <f t="shared" si="182"/>
        <v>0</v>
      </c>
      <c r="S1448" s="105">
        <f t="shared" si="183"/>
        <v>0</v>
      </c>
      <c r="T1448" s="8" t="str">
        <f>IF(I1448=0,"",(INDEX('AWR Data'!A$1:E$8823,MATCH(A1448,'AWR Data'!A$1:A$8823,0),4)))</f>
        <v/>
      </c>
    </row>
    <row r="1449" spans="1:20" ht="20" customHeight="1">
      <c r="A1449" s="14" t="s">
        <v>1096</v>
      </c>
      <c r="B1449" s="14" t="s">
        <v>510</v>
      </c>
      <c r="C1449" s="14" t="s">
        <v>1097</v>
      </c>
      <c r="E1449" s="74">
        <v>110</v>
      </c>
      <c r="F1449" s="74">
        <v>13200</v>
      </c>
      <c r="G1449" s="74">
        <f t="shared" si="176"/>
        <v>1320</v>
      </c>
      <c r="H1449" s="80">
        <f t="shared" si="177"/>
        <v>0.1</v>
      </c>
      <c r="I1449" s="74">
        <f>INDEX('AWR Data'!A$1:E$8825,MATCH(A1449,'AWR Data'!A$1:A$8825,0),5)</f>
        <v>0</v>
      </c>
      <c r="J1449" s="74">
        <f t="shared" si="178"/>
        <v>0</v>
      </c>
      <c r="K1449" s="105">
        <f t="shared" si="179"/>
        <v>0</v>
      </c>
      <c r="L1449" s="75">
        <v>0</v>
      </c>
      <c r="M1449" s="75">
        <v>0</v>
      </c>
      <c r="N1449" s="75">
        <v>0</v>
      </c>
      <c r="O1449" s="105">
        <v>0</v>
      </c>
      <c r="P1449" s="98">
        <f t="shared" si="180"/>
        <v>1320</v>
      </c>
      <c r="Q1449" s="98">
        <f t="shared" si="181"/>
        <v>0</v>
      </c>
      <c r="R1449" s="98">
        <f t="shared" si="182"/>
        <v>0</v>
      </c>
      <c r="S1449" s="105">
        <f t="shared" si="183"/>
        <v>0</v>
      </c>
      <c r="T1449" s="8" t="str">
        <f>IF(I1449=0,"",(INDEX('AWR Data'!A$1:E$8823,MATCH(A1449,'AWR Data'!A$1:A$8823,0),4)))</f>
        <v/>
      </c>
    </row>
    <row r="1450" spans="1:20" ht="20" customHeight="1">
      <c r="A1450" s="14" t="s">
        <v>1098</v>
      </c>
      <c r="B1450" s="14" t="s">
        <v>510</v>
      </c>
      <c r="C1450" s="14" t="s">
        <v>1099</v>
      </c>
      <c r="E1450" s="74">
        <v>73</v>
      </c>
      <c r="F1450" s="74">
        <v>9930</v>
      </c>
      <c r="G1450" s="74">
        <f t="shared" si="176"/>
        <v>876</v>
      </c>
      <c r="H1450" s="80">
        <f t="shared" si="177"/>
        <v>8.821752265861027E-2</v>
      </c>
      <c r="I1450" s="74">
        <f>INDEX('AWR Data'!A$1:E$8825,MATCH(A1450,'AWR Data'!A$1:A$8825,0),5)</f>
        <v>0</v>
      </c>
      <c r="J1450" s="74">
        <f t="shared" si="178"/>
        <v>0</v>
      </c>
      <c r="K1450" s="105">
        <f t="shared" si="179"/>
        <v>0</v>
      </c>
      <c r="L1450" s="75">
        <v>0</v>
      </c>
      <c r="M1450" s="75">
        <v>0</v>
      </c>
      <c r="N1450" s="75">
        <v>0</v>
      </c>
      <c r="O1450" s="105">
        <v>0</v>
      </c>
      <c r="P1450" s="98">
        <f t="shared" si="180"/>
        <v>876</v>
      </c>
      <c r="Q1450" s="98">
        <f t="shared" si="181"/>
        <v>0</v>
      </c>
      <c r="R1450" s="98">
        <f t="shared" si="182"/>
        <v>0</v>
      </c>
      <c r="S1450" s="105">
        <f t="shared" si="183"/>
        <v>0</v>
      </c>
      <c r="T1450" s="8" t="str">
        <f>IF(I1450=0,"",(INDEX('AWR Data'!A$1:E$8823,MATCH(A1450,'AWR Data'!A$1:A$8823,0),4)))</f>
        <v/>
      </c>
    </row>
    <row r="1451" spans="1:20" ht="20" customHeight="1">
      <c r="A1451" s="14" t="s">
        <v>1100</v>
      </c>
      <c r="B1451" s="14" t="s">
        <v>510</v>
      </c>
      <c r="C1451" s="14" t="s">
        <v>1101</v>
      </c>
      <c r="E1451" s="74">
        <v>36</v>
      </c>
      <c r="F1451" s="74">
        <v>3980</v>
      </c>
      <c r="G1451" s="74">
        <f t="shared" si="176"/>
        <v>432</v>
      </c>
      <c r="H1451" s="80">
        <f t="shared" si="177"/>
        <v>0.10854271356783919</v>
      </c>
      <c r="I1451" s="74">
        <f>INDEX('AWR Data'!A$1:E$8825,MATCH(A1451,'AWR Data'!A$1:A$8825,0),5)</f>
        <v>0</v>
      </c>
      <c r="J1451" s="74">
        <f t="shared" si="178"/>
        <v>0</v>
      </c>
      <c r="K1451" s="105">
        <f t="shared" si="179"/>
        <v>0</v>
      </c>
      <c r="L1451" s="75">
        <v>0</v>
      </c>
      <c r="M1451" s="75">
        <v>0</v>
      </c>
      <c r="N1451" s="75">
        <v>0</v>
      </c>
      <c r="O1451" s="105">
        <v>0</v>
      </c>
      <c r="P1451" s="98">
        <f t="shared" si="180"/>
        <v>432</v>
      </c>
      <c r="Q1451" s="98">
        <f t="shared" si="181"/>
        <v>0</v>
      </c>
      <c r="R1451" s="98">
        <f t="shared" si="182"/>
        <v>0</v>
      </c>
      <c r="S1451" s="105">
        <f t="shared" si="183"/>
        <v>0</v>
      </c>
      <c r="T1451" s="8" t="str">
        <f>IF(I1451=0,"",(INDEX('AWR Data'!A$1:E$8823,MATCH(A1451,'AWR Data'!A$1:A$8823,0),4)))</f>
        <v/>
      </c>
    </row>
    <row r="1452" spans="1:20" ht="20" customHeight="1">
      <c r="A1452" s="14" t="s">
        <v>1102</v>
      </c>
      <c r="B1452" s="14" t="s">
        <v>510</v>
      </c>
      <c r="C1452" s="14" t="s">
        <v>902</v>
      </c>
      <c r="E1452" s="74">
        <v>58</v>
      </c>
      <c r="F1452" s="74">
        <v>4930</v>
      </c>
      <c r="G1452" s="74">
        <f t="shared" si="176"/>
        <v>696</v>
      </c>
      <c r="H1452" s="80">
        <f t="shared" si="177"/>
        <v>0.14117647058823529</v>
      </c>
      <c r="I1452" s="74">
        <f>INDEX('AWR Data'!A$1:E$8825,MATCH(A1452,'AWR Data'!A$1:A$8825,0),5)</f>
        <v>0</v>
      </c>
      <c r="J1452" s="74">
        <f t="shared" si="178"/>
        <v>0</v>
      </c>
      <c r="K1452" s="105">
        <f t="shared" si="179"/>
        <v>0</v>
      </c>
      <c r="L1452" s="75">
        <v>0</v>
      </c>
      <c r="M1452" s="75">
        <v>0</v>
      </c>
      <c r="N1452" s="75">
        <v>0</v>
      </c>
      <c r="O1452" s="105">
        <v>0</v>
      </c>
      <c r="P1452" s="98">
        <f t="shared" si="180"/>
        <v>696</v>
      </c>
      <c r="Q1452" s="98">
        <f t="shared" si="181"/>
        <v>0</v>
      </c>
      <c r="R1452" s="98">
        <f t="shared" si="182"/>
        <v>0</v>
      </c>
      <c r="S1452" s="105">
        <f t="shared" si="183"/>
        <v>0</v>
      </c>
      <c r="T1452" s="8" t="str">
        <f>IF(I1452=0,"",(INDEX('AWR Data'!A$1:E$8823,MATCH(A1452,'AWR Data'!A$1:A$8823,0),4)))</f>
        <v/>
      </c>
    </row>
    <row r="1453" spans="1:20" ht="20" customHeight="1">
      <c r="A1453" s="14" t="s">
        <v>903</v>
      </c>
      <c r="B1453" s="14" t="s">
        <v>510</v>
      </c>
      <c r="C1453" s="14" t="s">
        <v>904</v>
      </c>
      <c r="E1453" s="74">
        <v>140</v>
      </c>
      <c r="F1453" s="74">
        <v>5810</v>
      </c>
      <c r="G1453" s="74">
        <f t="shared" si="176"/>
        <v>1680</v>
      </c>
      <c r="H1453" s="80">
        <f t="shared" si="177"/>
        <v>0.28915662650602408</v>
      </c>
      <c r="I1453" s="74">
        <f>INDEX('AWR Data'!A$1:E$8825,MATCH(A1453,'AWR Data'!A$1:A$8825,0),5)</f>
        <v>0</v>
      </c>
      <c r="J1453" s="74">
        <f t="shared" si="178"/>
        <v>0</v>
      </c>
      <c r="K1453" s="105">
        <f t="shared" si="179"/>
        <v>0</v>
      </c>
      <c r="L1453" s="75">
        <v>0</v>
      </c>
      <c r="M1453" s="75">
        <v>0</v>
      </c>
      <c r="N1453" s="75">
        <v>0</v>
      </c>
      <c r="O1453" s="105">
        <v>0</v>
      </c>
      <c r="P1453" s="98">
        <f t="shared" si="180"/>
        <v>1680</v>
      </c>
      <c r="Q1453" s="98">
        <f t="shared" si="181"/>
        <v>0</v>
      </c>
      <c r="R1453" s="98">
        <f t="shared" si="182"/>
        <v>0</v>
      </c>
      <c r="S1453" s="105">
        <f t="shared" si="183"/>
        <v>0</v>
      </c>
      <c r="T1453" s="8" t="str">
        <f>IF(I1453=0,"",(INDEX('AWR Data'!A$1:E$8823,MATCH(A1453,'AWR Data'!A$1:A$8823,0),4)))</f>
        <v/>
      </c>
    </row>
    <row r="1454" spans="1:20" ht="20" customHeight="1">
      <c r="A1454" s="14" t="s">
        <v>905</v>
      </c>
      <c r="B1454" s="14" t="s">
        <v>510</v>
      </c>
      <c r="C1454" s="14" t="s">
        <v>906</v>
      </c>
      <c r="E1454" s="74">
        <v>58</v>
      </c>
      <c r="F1454" s="74">
        <v>21800</v>
      </c>
      <c r="G1454" s="74">
        <f t="shared" si="176"/>
        <v>696</v>
      </c>
      <c r="H1454" s="80">
        <f t="shared" si="177"/>
        <v>3.1926605504587154E-2</v>
      </c>
      <c r="I1454" s="74">
        <f>INDEX('AWR Data'!A$1:E$8825,MATCH(A1454,'AWR Data'!A$1:A$8825,0),5)</f>
        <v>0</v>
      </c>
      <c r="J1454" s="74">
        <f t="shared" si="178"/>
        <v>0</v>
      </c>
      <c r="K1454" s="105">
        <f t="shared" si="179"/>
        <v>0</v>
      </c>
      <c r="L1454" s="75">
        <v>0</v>
      </c>
      <c r="M1454" s="75">
        <v>0</v>
      </c>
      <c r="N1454" s="75">
        <v>0</v>
      </c>
      <c r="O1454" s="105">
        <v>0</v>
      </c>
      <c r="P1454" s="98">
        <f t="shared" si="180"/>
        <v>696</v>
      </c>
      <c r="Q1454" s="98">
        <f t="shared" si="181"/>
        <v>0</v>
      </c>
      <c r="R1454" s="98">
        <f t="shared" si="182"/>
        <v>0</v>
      </c>
      <c r="S1454" s="105">
        <f t="shared" si="183"/>
        <v>0</v>
      </c>
      <c r="T1454" s="8" t="str">
        <f>IF(I1454=0,"",(INDEX('AWR Data'!A$1:E$8823,MATCH(A1454,'AWR Data'!A$1:A$8823,0),4)))</f>
        <v/>
      </c>
    </row>
    <row r="1455" spans="1:20" ht="20" customHeight="1">
      <c r="A1455" s="14" t="s">
        <v>907</v>
      </c>
      <c r="B1455" s="14" t="s">
        <v>510</v>
      </c>
      <c r="C1455" s="14" t="s">
        <v>908</v>
      </c>
      <c r="E1455" s="74">
        <v>36</v>
      </c>
      <c r="F1455" s="74">
        <v>20400</v>
      </c>
      <c r="G1455" s="74">
        <f t="shared" si="176"/>
        <v>432</v>
      </c>
      <c r="H1455" s="80">
        <f t="shared" si="177"/>
        <v>2.1176470588235293E-2</v>
      </c>
      <c r="I1455" s="74">
        <f>INDEX('AWR Data'!A$1:E$8825,MATCH(A1455,'AWR Data'!A$1:A$8825,0),5)</f>
        <v>0</v>
      </c>
      <c r="J1455" s="74">
        <f t="shared" si="178"/>
        <v>0</v>
      </c>
      <c r="K1455" s="105">
        <f t="shared" si="179"/>
        <v>0</v>
      </c>
      <c r="L1455" s="75">
        <v>0</v>
      </c>
      <c r="M1455" s="75">
        <v>0</v>
      </c>
      <c r="N1455" s="75">
        <v>0</v>
      </c>
      <c r="O1455" s="105">
        <v>0</v>
      </c>
      <c r="P1455" s="98">
        <f t="shared" si="180"/>
        <v>432</v>
      </c>
      <c r="Q1455" s="98">
        <f t="shared" si="181"/>
        <v>0</v>
      </c>
      <c r="R1455" s="98">
        <f t="shared" si="182"/>
        <v>0</v>
      </c>
      <c r="S1455" s="105">
        <f t="shared" si="183"/>
        <v>0</v>
      </c>
      <c r="T1455" s="8" t="str">
        <f>IF(I1455=0,"",(INDEX('AWR Data'!A$1:E$8823,MATCH(A1455,'AWR Data'!A$1:A$8823,0),4)))</f>
        <v/>
      </c>
    </row>
    <row r="1456" spans="1:20" ht="20" customHeight="1">
      <c r="A1456" s="14" t="s">
        <v>909</v>
      </c>
      <c r="B1456" s="14" t="s">
        <v>510</v>
      </c>
      <c r="C1456" s="14" t="s">
        <v>910</v>
      </c>
      <c r="E1456" s="74">
        <v>22</v>
      </c>
      <c r="F1456" s="74">
        <v>568</v>
      </c>
      <c r="G1456" s="74">
        <f t="shared" si="176"/>
        <v>264</v>
      </c>
      <c r="H1456" s="80">
        <f t="shared" si="177"/>
        <v>0.46478873239436619</v>
      </c>
      <c r="I1456" s="74">
        <f>INDEX('AWR Data'!A$1:E$8825,MATCH(A1456,'AWR Data'!A$1:A$8825,0),5)</f>
        <v>0</v>
      </c>
      <c r="J1456" s="74">
        <f t="shared" si="178"/>
        <v>0</v>
      </c>
      <c r="K1456" s="105">
        <f t="shared" si="179"/>
        <v>0</v>
      </c>
      <c r="L1456" s="75">
        <v>0</v>
      </c>
      <c r="M1456" s="75">
        <v>0</v>
      </c>
      <c r="N1456" s="75">
        <v>0</v>
      </c>
      <c r="O1456" s="105">
        <v>0</v>
      </c>
      <c r="P1456" s="98">
        <f t="shared" si="180"/>
        <v>264</v>
      </c>
      <c r="Q1456" s="98">
        <f t="shared" si="181"/>
        <v>0</v>
      </c>
      <c r="R1456" s="98">
        <f t="shared" si="182"/>
        <v>0</v>
      </c>
      <c r="S1456" s="105">
        <f t="shared" si="183"/>
        <v>0</v>
      </c>
      <c r="T1456" s="8" t="str">
        <f>IF(I1456=0,"",(INDEX('AWR Data'!A$1:E$8823,MATCH(A1456,'AWR Data'!A$1:A$8823,0),4)))</f>
        <v/>
      </c>
    </row>
    <row r="1457" spans="1:20" ht="20" customHeight="1">
      <c r="A1457" s="14" t="s">
        <v>911</v>
      </c>
      <c r="B1457" s="14" t="s">
        <v>510</v>
      </c>
      <c r="C1457" s="14" t="s">
        <v>912</v>
      </c>
      <c r="E1457" s="74">
        <v>36</v>
      </c>
      <c r="F1457" s="74">
        <v>8270</v>
      </c>
      <c r="G1457" s="74">
        <f t="shared" si="176"/>
        <v>432</v>
      </c>
      <c r="H1457" s="80">
        <f t="shared" si="177"/>
        <v>5.2237001209189844E-2</v>
      </c>
      <c r="I1457" s="74">
        <f>INDEX('AWR Data'!A$1:E$8825,MATCH(A1457,'AWR Data'!A$1:A$8825,0),5)</f>
        <v>0</v>
      </c>
      <c r="J1457" s="74">
        <f t="shared" si="178"/>
        <v>0</v>
      </c>
      <c r="K1457" s="105">
        <f t="shared" si="179"/>
        <v>0</v>
      </c>
      <c r="L1457" s="75">
        <v>0</v>
      </c>
      <c r="M1457" s="75">
        <v>0</v>
      </c>
      <c r="N1457" s="75">
        <v>0</v>
      </c>
      <c r="O1457" s="105">
        <v>0</v>
      </c>
      <c r="P1457" s="98">
        <f t="shared" si="180"/>
        <v>432</v>
      </c>
      <c r="Q1457" s="98">
        <f t="shared" si="181"/>
        <v>0</v>
      </c>
      <c r="R1457" s="98">
        <f t="shared" si="182"/>
        <v>0</v>
      </c>
      <c r="S1457" s="105">
        <f t="shared" si="183"/>
        <v>0</v>
      </c>
      <c r="T1457" s="8" t="str">
        <f>IF(I1457=0,"",(INDEX('AWR Data'!A$1:E$8823,MATCH(A1457,'AWR Data'!A$1:A$8823,0),4)))</f>
        <v/>
      </c>
    </row>
    <row r="1458" spans="1:20" ht="20" customHeight="1">
      <c r="A1458" s="14" t="s">
        <v>1113</v>
      </c>
      <c r="B1458" s="14" t="s">
        <v>510</v>
      </c>
      <c r="C1458" s="14" t="s">
        <v>1114</v>
      </c>
      <c r="E1458" s="74">
        <v>260</v>
      </c>
      <c r="F1458" s="74">
        <v>41700</v>
      </c>
      <c r="G1458" s="74">
        <f t="shared" si="176"/>
        <v>3120</v>
      </c>
      <c r="H1458" s="80">
        <f t="shared" si="177"/>
        <v>7.4820143884892082E-2</v>
      </c>
      <c r="I1458" s="74">
        <f>INDEX('AWR Data'!A$1:E$8825,MATCH(A1458,'AWR Data'!A$1:A$8825,0),5)</f>
        <v>0</v>
      </c>
      <c r="J1458" s="74">
        <f t="shared" si="178"/>
        <v>0</v>
      </c>
      <c r="K1458" s="105">
        <f t="shared" si="179"/>
        <v>0</v>
      </c>
      <c r="L1458" s="75">
        <v>0</v>
      </c>
      <c r="M1458" s="75">
        <v>0</v>
      </c>
      <c r="N1458" s="75">
        <v>0</v>
      </c>
      <c r="O1458" s="105">
        <v>0</v>
      </c>
      <c r="P1458" s="98">
        <f t="shared" si="180"/>
        <v>3120</v>
      </c>
      <c r="Q1458" s="98">
        <f t="shared" si="181"/>
        <v>0</v>
      </c>
      <c r="R1458" s="98">
        <f t="shared" si="182"/>
        <v>0</v>
      </c>
      <c r="S1458" s="105">
        <f t="shared" si="183"/>
        <v>0</v>
      </c>
      <c r="T1458" s="8" t="str">
        <f>IF(I1458=0,"",(INDEX('AWR Data'!A$1:E$8823,MATCH(A1458,'AWR Data'!A$1:A$8823,0),4)))</f>
        <v/>
      </c>
    </row>
    <row r="1459" spans="1:20" ht="20" customHeight="1">
      <c r="A1459" s="14" t="s">
        <v>1115</v>
      </c>
      <c r="B1459" s="14" t="s">
        <v>510</v>
      </c>
      <c r="C1459" s="14" t="s">
        <v>1116</v>
      </c>
      <c r="E1459" s="74">
        <v>36</v>
      </c>
      <c r="F1459" s="74">
        <v>8010</v>
      </c>
      <c r="G1459" s="74">
        <f t="shared" si="176"/>
        <v>432</v>
      </c>
      <c r="H1459" s="80">
        <f t="shared" si="177"/>
        <v>5.3932584269662923E-2</v>
      </c>
      <c r="I1459" s="74">
        <f>INDEX('AWR Data'!A$1:E$8825,MATCH(A1459,'AWR Data'!A$1:A$8825,0),5)</f>
        <v>0</v>
      </c>
      <c r="J1459" s="74">
        <f t="shared" si="178"/>
        <v>0</v>
      </c>
      <c r="K1459" s="105">
        <f t="shared" si="179"/>
        <v>0</v>
      </c>
      <c r="L1459" s="75">
        <v>0</v>
      </c>
      <c r="M1459" s="75">
        <v>0</v>
      </c>
      <c r="N1459" s="75">
        <v>0</v>
      </c>
      <c r="O1459" s="105">
        <v>0</v>
      </c>
      <c r="P1459" s="98">
        <f t="shared" si="180"/>
        <v>432</v>
      </c>
      <c r="Q1459" s="98">
        <f t="shared" si="181"/>
        <v>0</v>
      </c>
      <c r="R1459" s="98">
        <f t="shared" si="182"/>
        <v>0</v>
      </c>
      <c r="S1459" s="105">
        <f t="shared" si="183"/>
        <v>0</v>
      </c>
      <c r="T1459" s="8" t="str">
        <f>IF(I1459=0,"",(INDEX('AWR Data'!A$1:E$8823,MATCH(A1459,'AWR Data'!A$1:A$8823,0),4)))</f>
        <v/>
      </c>
    </row>
    <row r="1460" spans="1:20" ht="20" customHeight="1">
      <c r="A1460" s="14" t="s">
        <v>1117</v>
      </c>
      <c r="B1460" s="14" t="s">
        <v>510</v>
      </c>
      <c r="C1460" s="14" t="s">
        <v>1118</v>
      </c>
      <c r="E1460" s="74">
        <v>73</v>
      </c>
      <c r="F1460" s="74">
        <v>55900</v>
      </c>
      <c r="G1460" s="74">
        <f t="shared" si="176"/>
        <v>876</v>
      </c>
      <c r="H1460" s="80">
        <f t="shared" si="177"/>
        <v>1.5670840787119857E-2</v>
      </c>
      <c r="I1460" s="74">
        <f>INDEX('AWR Data'!A$1:E$8825,MATCH(A1460,'AWR Data'!A$1:A$8825,0),5)</f>
        <v>0</v>
      </c>
      <c r="J1460" s="74">
        <f t="shared" si="178"/>
        <v>0</v>
      </c>
      <c r="K1460" s="105">
        <f t="shared" si="179"/>
        <v>0</v>
      </c>
      <c r="L1460" s="75">
        <v>0</v>
      </c>
      <c r="M1460" s="75">
        <v>0</v>
      </c>
      <c r="N1460" s="75">
        <v>0</v>
      </c>
      <c r="O1460" s="105">
        <v>0</v>
      </c>
      <c r="P1460" s="98">
        <f t="shared" si="180"/>
        <v>876</v>
      </c>
      <c r="Q1460" s="98">
        <f t="shared" si="181"/>
        <v>0</v>
      </c>
      <c r="R1460" s="98">
        <f t="shared" si="182"/>
        <v>0</v>
      </c>
      <c r="S1460" s="105">
        <f t="shared" si="183"/>
        <v>0</v>
      </c>
      <c r="T1460" s="8" t="str">
        <f>IF(I1460=0,"",(INDEX('AWR Data'!A$1:E$8823,MATCH(A1460,'AWR Data'!A$1:A$8823,0),4)))</f>
        <v/>
      </c>
    </row>
    <row r="1461" spans="1:20" ht="20" customHeight="1">
      <c r="A1461" s="14" t="s">
        <v>1119</v>
      </c>
      <c r="B1461" s="14" t="s">
        <v>510</v>
      </c>
      <c r="C1461" s="14" t="s">
        <v>1120</v>
      </c>
      <c r="E1461" s="74">
        <v>720</v>
      </c>
      <c r="F1461" s="74">
        <v>51000</v>
      </c>
      <c r="G1461" s="74">
        <f t="shared" si="176"/>
        <v>8640</v>
      </c>
      <c r="H1461" s="80">
        <f t="shared" si="177"/>
        <v>0.16941176470588235</v>
      </c>
      <c r="I1461" s="74">
        <f>INDEX('AWR Data'!A$1:E$8825,MATCH(A1461,'AWR Data'!A$1:A$8825,0),5)</f>
        <v>0</v>
      </c>
      <c r="J1461" s="74">
        <f t="shared" si="178"/>
        <v>0</v>
      </c>
      <c r="K1461" s="105">
        <f t="shared" si="179"/>
        <v>0</v>
      </c>
      <c r="L1461" s="75">
        <v>0</v>
      </c>
      <c r="M1461" s="75">
        <v>0</v>
      </c>
      <c r="N1461" s="75">
        <v>0</v>
      </c>
      <c r="O1461" s="105">
        <v>0</v>
      </c>
      <c r="P1461" s="98">
        <f t="shared" si="180"/>
        <v>8640</v>
      </c>
      <c r="Q1461" s="98">
        <f t="shared" si="181"/>
        <v>0</v>
      </c>
      <c r="R1461" s="98">
        <f t="shared" si="182"/>
        <v>0</v>
      </c>
      <c r="S1461" s="105">
        <f t="shared" si="183"/>
        <v>0</v>
      </c>
      <c r="T1461" s="8" t="str">
        <f>IF(I1461=0,"",(INDEX('AWR Data'!A$1:E$8823,MATCH(A1461,'AWR Data'!A$1:A$8823,0),4)))</f>
        <v/>
      </c>
    </row>
    <row r="1462" spans="1:20" ht="20" customHeight="1">
      <c r="A1462" s="14" t="s">
        <v>1121</v>
      </c>
      <c r="B1462" s="14" t="s">
        <v>510</v>
      </c>
      <c r="C1462" s="14" t="s">
        <v>1122</v>
      </c>
      <c r="E1462" s="74">
        <v>590</v>
      </c>
      <c r="F1462" s="74">
        <v>80400</v>
      </c>
      <c r="G1462" s="74">
        <f t="shared" si="176"/>
        <v>7080</v>
      </c>
      <c r="H1462" s="80">
        <f t="shared" si="177"/>
        <v>8.8059701492537307E-2</v>
      </c>
      <c r="I1462" s="74">
        <f>INDEX('AWR Data'!A$1:E$8825,MATCH(A1462,'AWR Data'!A$1:A$8825,0),5)</f>
        <v>0</v>
      </c>
      <c r="J1462" s="74">
        <f t="shared" si="178"/>
        <v>0</v>
      </c>
      <c r="K1462" s="105">
        <f t="shared" si="179"/>
        <v>0</v>
      </c>
      <c r="L1462" s="75">
        <v>0</v>
      </c>
      <c r="M1462" s="75">
        <v>0</v>
      </c>
      <c r="N1462" s="75">
        <v>0</v>
      </c>
      <c r="O1462" s="105">
        <v>0</v>
      </c>
      <c r="P1462" s="98">
        <f t="shared" si="180"/>
        <v>7080</v>
      </c>
      <c r="Q1462" s="98">
        <f t="shared" si="181"/>
        <v>0</v>
      </c>
      <c r="R1462" s="98">
        <f t="shared" si="182"/>
        <v>0</v>
      </c>
      <c r="S1462" s="105">
        <f t="shared" si="183"/>
        <v>0</v>
      </c>
      <c r="T1462" s="8" t="str">
        <f>IF(I1462=0,"",(INDEX('AWR Data'!A$1:E$8823,MATCH(A1462,'AWR Data'!A$1:A$8823,0),4)))</f>
        <v/>
      </c>
    </row>
    <row r="1463" spans="1:20" ht="20" customHeight="1">
      <c r="A1463" s="14" t="s">
        <v>1123</v>
      </c>
      <c r="B1463" s="14" t="s">
        <v>510</v>
      </c>
      <c r="C1463" s="14" t="s">
        <v>1124</v>
      </c>
      <c r="E1463" s="74">
        <v>4400</v>
      </c>
      <c r="F1463" s="74">
        <v>91000</v>
      </c>
      <c r="G1463" s="74">
        <f t="shared" si="176"/>
        <v>52800</v>
      </c>
      <c r="H1463" s="80">
        <f t="shared" si="177"/>
        <v>0.58021978021978027</v>
      </c>
      <c r="I1463" s="74">
        <f>INDEX('AWR Data'!A$1:E$8825,MATCH(A1463,'AWR Data'!A$1:A$8825,0),5)</f>
        <v>0</v>
      </c>
      <c r="J1463" s="74">
        <f t="shared" si="178"/>
        <v>0</v>
      </c>
      <c r="K1463" s="105">
        <f t="shared" si="179"/>
        <v>0</v>
      </c>
      <c r="L1463" s="75">
        <v>0</v>
      </c>
      <c r="M1463" s="75">
        <v>0</v>
      </c>
      <c r="N1463" s="75">
        <v>0</v>
      </c>
      <c r="O1463" s="105">
        <v>0</v>
      </c>
      <c r="P1463" s="98">
        <f t="shared" si="180"/>
        <v>52800</v>
      </c>
      <c r="Q1463" s="98">
        <f t="shared" si="181"/>
        <v>0</v>
      </c>
      <c r="R1463" s="98">
        <f t="shared" si="182"/>
        <v>0</v>
      </c>
      <c r="S1463" s="105">
        <f t="shared" si="183"/>
        <v>0</v>
      </c>
      <c r="T1463" s="8" t="str">
        <f>IF(I1463=0,"",(INDEX('AWR Data'!A$1:E$8823,MATCH(A1463,'AWR Data'!A$1:A$8823,0),4)))</f>
        <v/>
      </c>
    </row>
    <row r="1464" spans="1:20" ht="20" customHeight="1">
      <c r="A1464" s="14" t="s">
        <v>1125</v>
      </c>
      <c r="B1464" s="14" t="s">
        <v>510</v>
      </c>
      <c r="C1464" s="14" t="s">
        <v>1126</v>
      </c>
      <c r="E1464" s="74">
        <v>22</v>
      </c>
      <c r="F1464" s="74">
        <v>4</v>
      </c>
      <c r="G1464" s="74">
        <f t="shared" si="176"/>
        <v>264</v>
      </c>
      <c r="H1464" s="80">
        <f t="shared" si="177"/>
        <v>66</v>
      </c>
      <c r="I1464" s="74">
        <f>INDEX('AWR Data'!A$1:E$8825,MATCH(A1464,'AWR Data'!A$1:A$8825,0),5)</f>
        <v>0</v>
      </c>
      <c r="J1464" s="74">
        <f t="shared" si="178"/>
        <v>0</v>
      </c>
      <c r="K1464" s="105">
        <f t="shared" si="179"/>
        <v>0</v>
      </c>
      <c r="L1464" s="75">
        <v>0</v>
      </c>
      <c r="M1464" s="75">
        <v>0</v>
      </c>
      <c r="N1464" s="75">
        <v>0</v>
      </c>
      <c r="O1464" s="105">
        <v>0</v>
      </c>
      <c r="P1464" s="98">
        <f t="shared" si="180"/>
        <v>264</v>
      </c>
      <c r="Q1464" s="98">
        <f t="shared" si="181"/>
        <v>0</v>
      </c>
      <c r="R1464" s="98">
        <f t="shared" si="182"/>
        <v>0</v>
      </c>
      <c r="S1464" s="105">
        <f t="shared" si="183"/>
        <v>0</v>
      </c>
      <c r="T1464" s="8" t="str">
        <f>IF(I1464=0,"",(INDEX('AWR Data'!A$1:E$8823,MATCH(A1464,'AWR Data'!A$1:A$8823,0),4)))</f>
        <v/>
      </c>
    </row>
    <row r="1465" spans="1:20" ht="20" customHeight="1">
      <c r="A1465" s="14" t="s">
        <v>1127</v>
      </c>
      <c r="B1465" s="14" t="s">
        <v>17334</v>
      </c>
      <c r="C1465" s="14" t="s">
        <v>1128</v>
      </c>
      <c r="E1465" s="74">
        <v>36</v>
      </c>
      <c r="F1465" s="74">
        <v>14300</v>
      </c>
      <c r="G1465" s="74">
        <f t="shared" si="176"/>
        <v>432</v>
      </c>
      <c r="H1465" s="80">
        <f t="shared" si="177"/>
        <v>3.020979020979021E-2</v>
      </c>
      <c r="I1465" s="74">
        <f>INDEX('AWR Data'!A$1:E$8825,MATCH(A1465,'AWR Data'!A$1:A$8825,0),5)</f>
        <v>0</v>
      </c>
      <c r="J1465" s="74">
        <f t="shared" si="178"/>
        <v>0</v>
      </c>
      <c r="K1465" s="105">
        <f t="shared" si="179"/>
        <v>0</v>
      </c>
      <c r="L1465" s="75">
        <v>0</v>
      </c>
      <c r="M1465" s="75">
        <v>0</v>
      </c>
      <c r="N1465" s="75">
        <v>0</v>
      </c>
      <c r="O1465" s="105">
        <v>0</v>
      </c>
      <c r="P1465" s="98">
        <f t="shared" si="180"/>
        <v>432</v>
      </c>
      <c r="Q1465" s="98">
        <f t="shared" si="181"/>
        <v>0</v>
      </c>
      <c r="R1465" s="98">
        <f t="shared" si="182"/>
        <v>0</v>
      </c>
      <c r="S1465" s="105">
        <f t="shared" si="183"/>
        <v>0</v>
      </c>
      <c r="T1465" s="8" t="str">
        <f>IF(I1465=0,"",(INDEX('AWR Data'!A$1:E$8823,MATCH(A1465,'AWR Data'!A$1:A$8823,0),4)))</f>
        <v/>
      </c>
    </row>
    <row r="1466" spans="1:20" ht="20" customHeight="1">
      <c r="A1466" s="14" t="s">
        <v>1129</v>
      </c>
      <c r="B1466" s="14" t="s">
        <v>17334</v>
      </c>
      <c r="C1466" s="14" t="s">
        <v>1130</v>
      </c>
      <c r="E1466" s="74">
        <v>22</v>
      </c>
      <c r="F1466" s="74">
        <v>66800</v>
      </c>
      <c r="G1466" s="74">
        <f t="shared" si="176"/>
        <v>264</v>
      </c>
      <c r="H1466" s="80">
        <f t="shared" si="177"/>
        <v>3.9520958083832337E-3</v>
      </c>
      <c r="I1466" s="74">
        <f>INDEX('AWR Data'!A$1:E$8825,MATCH(A1466,'AWR Data'!A$1:A$8825,0),5)</f>
        <v>0</v>
      </c>
      <c r="J1466" s="74">
        <f t="shared" si="178"/>
        <v>0</v>
      </c>
      <c r="K1466" s="105">
        <f t="shared" si="179"/>
        <v>0</v>
      </c>
      <c r="L1466" s="75">
        <v>0</v>
      </c>
      <c r="M1466" s="75">
        <v>0</v>
      </c>
      <c r="N1466" s="75">
        <v>0</v>
      </c>
      <c r="O1466" s="105">
        <v>0</v>
      </c>
      <c r="P1466" s="98">
        <f t="shared" si="180"/>
        <v>264</v>
      </c>
      <c r="Q1466" s="98">
        <f t="shared" si="181"/>
        <v>0</v>
      </c>
      <c r="R1466" s="98">
        <f t="shared" si="182"/>
        <v>0</v>
      </c>
      <c r="S1466" s="105">
        <f t="shared" si="183"/>
        <v>0</v>
      </c>
      <c r="T1466" s="8" t="str">
        <f>IF(I1466=0,"",(INDEX('AWR Data'!A$1:E$8823,MATCH(A1466,'AWR Data'!A$1:A$8823,0),4)))</f>
        <v/>
      </c>
    </row>
    <row r="1467" spans="1:20" ht="20" customHeight="1">
      <c r="A1467" s="14" t="s">
        <v>1131</v>
      </c>
      <c r="B1467" s="14" t="s">
        <v>17334</v>
      </c>
      <c r="C1467" s="14" t="s">
        <v>1132</v>
      </c>
      <c r="E1467" s="74">
        <v>28</v>
      </c>
      <c r="F1467" s="74">
        <v>51500</v>
      </c>
      <c r="G1467" s="74">
        <f t="shared" si="176"/>
        <v>336</v>
      </c>
      <c r="H1467" s="80">
        <f t="shared" si="177"/>
        <v>6.5242718446601941E-3</v>
      </c>
      <c r="I1467" s="74">
        <f>INDEX('AWR Data'!A$1:E$8825,MATCH(A1467,'AWR Data'!A$1:A$8825,0),5)</f>
        <v>0</v>
      </c>
      <c r="J1467" s="74">
        <f t="shared" si="178"/>
        <v>0</v>
      </c>
      <c r="K1467" s="105">
        <f t="shared" si="179"/>
        <v>0</v>
      </c>
      <c r="L1467" s="75">
        <v>0</v>
      </c>
      <c r="M1467" s="75">
        <v>0</v>
      </c>
      <c r="N1467" s="75">
        <v>0</v>
      </c>
      <c r="O1467" s="105">
        <v>0</v>
      </c>
      <c r="P1467" s="98">
        <f t="shared" si="180"/>
        <v>336</v>
      </c>
      <c r="Q1467" s="98">
        <f t="shared" si="181"/>
        <v>0</v>
      </c>
      <c r="R1467" s="98">
        <f t="shared" si="182"/>
        <v>0</v>
      </c>
      <c r="S1467" s="105">
        <f t="shared" si="183"/>
        <v>0</v>
      </c>
      <c r="T1467" s="8" t="str">
        <f>IF(I1467=0,"",(INDEX('AWR Data'!A$1:E$8823,MATCH(A1467,'AWR Data'!A$1:A$8823,0),4)))</f>
        <v/>
      </c>
    </row>
    <row r="1468" spans="1:20" ht="20" customHeight="1">
      <c r="A1468" s="14" t="s">
        <v>1133</v>
      </c>
      <c r="B1468" s="14" t="s">
        <v>17334</v>
      </c>
      <c r="C1468" s="14" t="s">
        <v>1134</v>
      </c>
      <c r="E1468" s="74">
        <v>590</v>
      </c>
      <c r="F1468" s="74">
        <v>71600</v>
      </c>
      <c r="G1468" s="74">
        <f t="shared" si="176"/>
        <v>7080</v>
      </c>
      <c r="H1468" s="80">
        <f t="shared" si="177"/>
        <v>9.8882681564245817E-2</v>
      </c>
      <c r="I1468" s="74">
        <f>INDEX('AWR Data'!A$1:E$8825,MATCH(A1468,'AWR Data'!A$1:A$8825,0),5)</f>
        <v>0</v>
      </c>
      <c r="J1468" s="74">
        <f t="shared" si="178"/>
        <v>0</v>
      </c>
      <c r="K1468" s="105">
        <f t="shared" si="179"/>
        <v>0</v>
      </c>
      <c r="L1468" s="75">
        <v>0</v>
      </c>
      <c r="M1468" s="75">
        <v>0</v>
      </c>
      <c r="N1468" s="75">
        <v>0</v>
      </c>
      <c r="O1468" s="105">
        <v>0</v>
      </c>
      <c r="P1468" s="98">
        <f t="shared" si="180"/>
        <v>7080</v>
      </c>
      <c r="Q1468" s="98">
        <f t="shared" si="181"/>
        <v>0</v>
      </c>
      <c r="R1468" s="98">
        <f t="shared" si="182"/>
        <v>0</v>
      </c>
      <c r="S1468" s="105">
        <f t="shared" si="183"/>
        <v>0</v>
      </c>
      <c r="T1468" s="8" t="str">
        <f>IF(I1468=0,"",(INDEX('AWR Data'!A$1:E$8823,MATCH(A1468,'AWR Data'!A$1:A$8823,0),4)))</f>
        <v/>
      </c>
    </row>
    <row r="1469" spans="1:20" ht="20" customHeight="1">
      <c r="A1469" s="14" t="s">
        <v>934</v>
      </c>
      <c r="B1469" s="14" t="s">
        <v>510</v>
      </c>
      <c r="C1469" s="14" t="s">
        <v>725</v>
      </c>
      <c r="E1469" s="74">
        <v>720</v>
      </c>
      <c r="F1469" s="74">
        <v>51700</v>
      </c>
      <c r="G1469" s="74">
        <f t="shared" si="176"/>
        <v>8640</v>
      </c>
      <c r="H1469" s="80">
        <f t="shared" si="177"/>
        <v>0.16711798839458414</v>
      </c>
      <c r="I1469" s="74">
        <f>INDEX('AWR Data'!A$1:E$8825,MATCH(A1469,'AWR Data'!A$1:A$8825,0),5)</f>
        <v>0</v>
      </c>
      <c r="J1469" s="74">
        <f t="shared" si="178"/>
        <v>0</v>
      </c>
      <c r="K1469" s="105">
        <f t="shared" si="179"/>
        <v>0</v>
      </c>
      <c r="L1469" s="75">
        <v>0</v>
      </c>
      <c r="M1469" s="75">
        <v>0</v>
      </c>
      <c r="N1469" s="75">
        <v>0</v>
      </c>
      <c r="O1469" s="105">
        <v>0</v>
      </c>
      <c r="P1469" s="98">
        <f t="shared" si="180"/>
        <v>8640</v>
      </c>
      <c r="Q1469" s="98">
        <f t="shared" si="181"/>
        <v>0</v>
      </c>
      <c r="R1469" s="98">
        <f t="shared" si="182"/>
        <v>0</v>
      </c>
      <c r="S1469" s="105">
        <f t="shared" si="183"/>
        <v>0</v>
      </c>
      <c r="T1469" s="8" t="str">
        <f>IF(I1469=0,"",(INDEX('AWR Data'!A$1:E$8823,MATCH(A1469,'AWR Data'!A$1:A$8823,0),4)))</f>
        <v/>
      </c>
    </row>
    <row r="1470" spans="1:20" ht="20" customHeight="1">
      <c r="A1470" s="14" t="s">
        <v>726</v>
      </c>
      <c r="B1470" s="14" t="s">
        <v>510</v>
      </c>
      <c r="C1470" s="14" t="s">
        <v>727</v>
      </c>
      <c r="E1470" s="74">
        <v>210</v>
      </c>
      <c r="F1470" s="74">
        <v>47000</v>
      </c>
      <c r="G1470" s="74">
        <f t="shared" si="176"/>
        <v>2520</v>
      </c>
      <c r="H1470" s="80">
        <f t="shared" si="177"/>
        <v>5.3617021276595747E-2</v>
      </c>
      <c r="I1470" s="74">
        <f>INDEX('AWR Data'!A$1:E$8825,MATCH(A1470,'AWR Data'!A$1:A$8825,0),5)</f>
        <v>0</v>
      </c>
      <c r="J1470" s="74">
        <f t="shared" si="178"/>
        <v>0</v>
      </c>
      <c r="K1470" s="105">
        <f t="shared" si="179"/>
        <v>0</v>
      </c>
      <c r="L1470" s="75">
        <v>0</v>
      </c>
      <c r="M1470" s="75">
        <v>0</v>
      </c>
      <c r="N1470" s="75">
        <v>0</v>
      </c>
      <c r="O1470" s="105">
        <v>0</v>
      </c>
      <c r="P1470" s="98">
        <f t="shared" si="180"/>
        <v>2520</v>
      </c>
      <c r="Q1470" s="98">
        <f t="shared" si="181"/>
        <v>0</v>
      </c>
      <c r="R1470" s="98">
        <f t="shared" si="182"/>
        <v>0</v>
      </c>
      <c r="S1470" s="105">
        <f t="shared" si="183"/>
        <v>0</v>
      </c>
      <c r="T1470" s="8" t="str">
        <f>IF(I1470=0,"",(INDEX('AWR Data'!A$1:E$8823,MATCH(A1470,'AWR Data'!A$1:A$8823,0),4)))</f>
        <v/>
      </c>
    </row>
    <row r="1471" spans="1:20" ht="20" customHeight="1">
      <c r="A1471" s="14" t="s">
        <v>728</v>
      </c>
      <c r="B1471" s="14" t="s">
        <v>510</v>
      </c>
      <c r="C1471" s="14" t="s">
        <v>729</v>
      </c>
      <c r="E1471" s="74">
        <v>260</v>
      </c>
      <c r="F1471" s="74">
        <v>11700</v>
      </c>
      <c r="G1471" s="74">
        <f t="shared" si="176"/>
        <v>3120</v>
      </c>
      <c r="H1471" s="80">
        <f t="shared" si="177"/>
        <v>0.26666666666666666</v>
      </c>
      <c r="I1471" s="74">
        <f>INDEX('AWR Data'!A$1:E$8825,MATCH(A1471,'AWR Data'!A$1:A$8825,0),5)</f>
        <v>0</v>
      </c>
      <c r="J1471" s="74">
        <f t="shared" si="178"/>
        <v>0</v>
      </c>
      <c r="K1471" s="105">
        <f t="shared" si="179"/>
        <v>0</v>
      </c>
      <c r="L1471" s="75">
        <v>0</v>
      </c>
      <c r="M1471" s="75">
        <v>0</v>
      </c>
      <c r="N1471" s="75">
        <v>0</v>
      </c>
      <c r="O1471" s="105">
        <v>0</v>
      </c>
      <c r="P1471" s="98">
        <f t="shared" si="180"/>
        <v>3120</v>
      </c>
      <c r="Q1471" s="98">
        <f t="shared" si="181"/>
        <v>0</v>
      </c>
      <c r="R1471" s="98">
        <f t="shared" si="182"/>
        <v>0</v>
      </c>
      <c r="S1471" s="105">
        <f t="shared" si="183"/>
        <v>0</v>
      </c>
      <c r="T1471" s="8" t="str">
        <f>IF(I1471=0,"",(INDEX('AWR Data'!A$1:E$8823,MATCH(A1471,'AWR Data'!A$1:A$8823,0),4)))</f>
        <v/>
      </c>
    </row>
    <row r="1472" spans="1:20" ht="20" customHeight="1">
      <c r="A1472" s="14" t="s">
        <v>730</v>
      </c>
      <c r="B1472" s="14" t="s">
        <v>510</v>
      </c>
      <c r="C1472" s="14" t="s">
        <v>731</v>
      </c>
      <c r="E1472" s="74">
        <v>73</v>
      </c>
      <c r="F1472" s="74">
        <v>66000</v>
      </c>
      <c r="G1472" s="74">
        <f t="shared" si="176"/>
        <v>876</v>
      </c>
      <c r="H1472" s="80">
        <f t="shared" si="177"/>
        <v>1.3272727272727273E-2</v>
      </c>
      <c r="I1472" s="74">
        <f>INDEX('AWR Data'!A$1:E$8825,MATCH(A1472,'AWR Data'!A$1:A$8825,0),5)</f>
        <v>0</v>
      </c>
      <c r="J1472" s="74">
        <f t="shared" si="178"/>
        <v>0</v>
      </c>
      <c r="K1472" s="105">
        <f t="shared" si="179"/>
        <v>0</v>
      </c>
      <c r="L1472" s="75">
        <v>0</v>
      </c>
      <c r="M1472" s="75">
        <v>0</v>
      </c>
      <c r="N1472" s="75">
        <v>0</v>
      </c>
      <c r="O1472" s="105">
        <v>0</v>
      </c>
      <c r="P1472" s="98">
        <f t="shared" si="180"/>
        <v>876</v>
      </c>
      <c r="Q1472" s="98">
        <f t="shared" si="181"/>
        <v>0</v>
      </c>
      <c r="R1472" s="98">
        <f t="shared" si="182"/>
        <v>0</v>
      </c>
      <c r="S1472" s="105">
        <f t="shared" si="183"/>
        <v>0</v>
      </c>
      <c r="T1472" s="8" t="str">
        <f>IF(I1472=0,"",(INDEX('AWR Data'!A$1:E$8823,MATCH(A1472,'AWR Data'!A$1:A$8823,0),4)))</f>
        <v/>
      </c>
    </row>
    <row r="1473" spans="1:20" ht="20" customHeight="1">
      <c r="A1473" s="14" t="s">
        <v>732</v>
      </c>
      <c r="B1473" s="14" t="s">
        <v>17334</v>
      </c>
      <c r="C1473" s="14" t="s">
        <v>733</v>
      </c>
      <c r="E1473" s="74">
        <v>170</v>
      </c>
      <c r="F1473" s="74">
        <v>583000</v>
      </c>
      <c r="G1473" s="74">
        <f t="shared" si="176"/>
        <v>2040</v>
      </c>
      <c r="H1473" s="80">
        <f t="shared" si="177"/>
        <v>3.4991423670668953E-3</v>
      </c>
      <c r="I1473" s="74">
        <f>INDEX('AWR Data'!A$1:E$8825,MATCH(A1473,'AWR Data'!A$1:A$8825,0),5)</f>
        <v>0</v>
      </c>
      <c r="J1473" s="74">
        <f t="shared" si="178"/>
        <v>0</v>
      </c>
      <c r="K1473" s="105">
        <f t="shared" si="179"/>
        <v>0</v>
      </c>
      <c r="L1473" s="75">
        <v>0</v>
      </c>
      <c r="M1473" s="75">
        <v>0</v>
      </c>
      <c r="N1473" s="75">
        <v>0</v>
      </c>
      <c r="O1473" s="105">
        <v>0</v>
      </c>
      <c r="P1473" s="98">
        <f t="shared" si="180"/>
        <v>2040</v>
      </c>
      <c r="Q1473" s="98">
        <f t="shared" si="181"/>
        <v>0</v>
      </c>
      <c r="R1473" s="98">
        <f t="shared" si="182"/>
        <v>0</v>
      </c>
      <c r="S1473" s="105">
        <f t="shared" si="183"/>
        <v>0</v>
      </c>
      <c r="T1473" s="8" t="str">
        <f>IF(I1473=0,"",(INDEX('AWR Data'!A$1:E$8823,MATCH(A1473,'AWR Data'!A$1:A$8823,0),4)))</f>
        <v/>
      </c>
    </row>
    <row r="1474" spans="1:20" ht="20" customHeight="1">
      <c r="A1474" s="14" t="s">
        <v>734</v>
      </c>
      <c r="B1474" s="14" t="s">
        <v>17334</v>
      </c>
      <c r="C1474" s="14" t="s">
        <v>735</v>
      </c>
      <c r="E1474" s="74">
        <v>210</v>
      </c>
      <c r="F1474" s="74">
        <v>75000</v>
      </c>
      <c r="G1474" s="74">
        <f t="shared" si="176"/>
        <v>2520</v>
      </c>
      <c r="H1474" s="80">
        <f t="shared" si="177"/>
        <v>3.3599999999999998E-2</v>
      </c>
      <c r="I1474" s="74">
        <f>INDEX('AWR Data'!A$1:E$8825,MATCH(A1474,'AWR Data'!A$1:A$8825,0),5)</f>
        <v>0</v>
      </c>
      <c r="J1474" s="74">
        <f t="shared" si="178"/>
        <v>0</v>
      </c>
      <c r="K1474" s="105">
        <f t="shared" si="179"/>
        <v>0</v>
      </c>
      <c r="L1474" s="75">
        <v>0</v>
      </c>
      <c r="M1474" s="75">
        <v>0</v>
      </c>
      <c r="N1474" s="75">
        <v>0</v>
      </c>
      <c r="O1474" s="105">
        <v>0</v>
      </c>
      <c r="P1474" s="98">
        <f t="shared" si="180"/>
        <v>2520</v>
      </c>
      <c r="Q1474" s="98">
        <f t="shared" si="181"/>
        <v>0</v>
      </c>
      <c r="R1474" s="98">
        <f t="shared" si="182"/>
        <v>0</v>
      </c>
      <c r="S1474" s="105">
        <f t="shared" si="183"/>
        <v>0</v>
      </c>
      <c r="T1474" s="8" t="str">
        <f>IF(I1474=0,"",(INDEX('AWR Data'!A$1:E$8823,MATCH(A1474,'AWR Data'!A$1:A$8823,0),4)))</f>
        <v/>
      </c>
    </row>
    <row r="1475" spans="1:20" ht="20" customHeight="1">
      <c r="A1475" s="14" t="s">
        <v>736</v>
      </c>
      <c r="B1475" s="14" t="s">
        <v>510</v>
      </c>
      <c r="C1475" s="14" t="s">
        <v>737</v>
      </c>
      <c r="E1475" s="74">
        <v>28</v>
      </c>
      <c r="F1475" s="74">
        <v>4430</v>
      </c>
      <c r="G1475" s="74">
        <f t="shared" si="176"/>
        <v>336</v>
      </c>
      <c r="H1475" s="80">
        <f t="shared" si="177"/>
        <v>7.584650112866817E-2</v>
      </c>
      <c r="I1475" s="74">
        <f>INDEX('AWR Data'!A$1:E$8825,MATCH(A1475,'AWR Data'!A$1:A$8825,0),5)</f>
        <v>0</v>
      </c>
      <c r="J1475" s="74">
        <f t="shared" si="178"/>
        <v>0</v>
      </c>
      <c r="K1475" s="105">
        <f t="shared" si="179"/>
        <v>0</v>
      </c>
      <c r="L1475" s="75">
        <v>0</v>
      </c>
      <c r="M1475" s="75">
        <v>0</v>
      </c>
      <c r="N1475" s="75">
        <v>0</v>
      </c>
      <c r="O1475" s="105">
        <v>0</v>
      </c>
      <c r="P1475" s="98">
        <f t="shared" si="180"/>
        <v>336</v>
      </c>
      <c r="Q1475" s="98">
        <f t="shared" si="181"/>
        <v>0</v>
      </c>
      <c r="R1475" s="98">
        <f t="shared" si="182"/>
        <v>0</v>
      </c>
      <c r="S1475" s="105">
        <f t="shared" si="183"/>
        <v>0</v>
      </c>
      <c r="T1475" s="8" t="str">
        <f>IF(I1475=0,"",(INDEX('AWR Data'!A$1:E$8823,MATCH(A1475,'AWR Data'!A$1:A$8823,0),4)))</f>
        <v/>
      </c>
    </row>
    <row r="1476" spans="1:20" ht="20" customHeight="1">
      <c r="A1476" s="14" t="s">
        <v>738</v>
      </c>
      <c r="B1476" s="14" t="s">
        <v>510</v>
      </c>
      <c r="C1476" s="14" t="s">
        <v>739</v>
      </c>
      <c r="E1476" s="74">
        <v>22</v>
      </c>
      <c r="F1476" s="74">
        <v>26700</v>
      </c>
      <c r="G1476" s="74">
        <f t="shared" si="176"/>
        <v>264</v>
      </c>
      <c r="H1476" s="80">
        <f t="shared" si="177"/>
        <v>9.8876404494382016E-3</v>
      </c>
      <c r="I1476" s="74">
        <f>INDEX('AWR Data'!A$1:E$8825,MATCH(A1476,'AWR Data'!A$1:A$8825,0),5)</f>
        <v>0</v>
      </c>
      <c r="J1476" s="74">
        <f t="shared" si="178"/>
        <v>0</v>
      </c>
      <c r="K1476" s="105">
        <f t="shared" si="179"/>
        <v>0</v>
      </c>
      <c r="L1476" s="75">
        <v>0</v>
      </c>
      <c r="M1476" s="75">
        <v>0</v>
      </c>
      <c r="N1476" s="75">
        <v>0</v>
      </c>
      <c r="O1476" s="105">
        <v>0</v>
      </c>
      <c r="P1476" s="98">
        <f t="shared" si="180"/>
        <v>264</v>
      </c>
      <c r="Q1476" s="98">
        <f t="shared" si="181"/>
        <v>0</v>
      </c>
      <c r="R1476" s="98">
        <f t="shared" si="182"/>
        <v>0</v>
      </c>
      <c r="S1476" s="105">
        <f t="shared" si="183"/>
        <v>0</v>
      </c>
      <c r="T1476" s="8" t="str">
        <f>IF(I1476=0,"",(INDEX('AWR Data'!A$1:E$8823,MATCH(A1476,'AWR Data'!A$1:A$8823,0),4)))</f>
        <v/>
      </c>
    </row>
    <row r="1477" spans="1:20" ht="20" customHeight="1">
      <c r="A1477" s="14" t="s">
        <v>740</v>
      </c>
      <c r="B1477" s="14" t="s">
        <v>510</v>
      </c>
      <c r="C1477" s="14" t="s">
        <v>741</v>
      </c>
      <c r="E1477" s="74">
        <v>390</v>
      </c>
      <c r="F1477" s="74">
        <v>48200</v>
      </c>
      <c r="G1477" s="74">
        <f t="shared" si="176"/>
        <v>4680</v>
      </c>
      <c r="H1477" s="80">
        <f t="shared" si="177"/>
        <v>9.7095435684647305E-2</v>
      </c>
      <c r="I1477" s="74">
        <f>INDEX('AWR Data'!A$1:E$8825,MATCH(A1477,'AWR Data'!A$1:A$8825,0),5)</f>
        <v>0</v>
      </c>
      <c r="J1477" s="74">
        <f t="shared" si="178"/>
        <v>0</v>
      </c>
      <c r="K1477" s="105">
        <f t="shared" si="179"/>
        <v>0</v>
      </c>
      <c r="L1477" s="75">
        <v>0</v>
      </c>
      <c r="M1477" s="75">
        <v>0</v>
      </c>
      <c r="N1477" s="75">
        <v>0</v>
      </c>
      <c r="O1477" s="105">
        <v>0</v>
      </c>
      <c r="P1477" s="98">
        <f t="shared" si="180"/>
        <v>4680</v>
      </c>
      <c r="Q1477" s="98">
        <f t="shared" si="181"/>
        <v>0</v>
      </c>
      <c r="R1477" s="98">
        <f t="shared" si="182"/>
        <v>0</v>
      </c>
      <c r="S1477" s="105">
        <f t="shared" si="183"/>
        <v>0</v>
      </c>
      <c r="T1477" s="8" t="str">
        <f>IF(I1477=0,"",(INDEX('AWR Data'!A$1:E$8823,MATCH(A1477,'AWR Data'!A$1:A$8823,0),4)))</f>
        <v/>
      </c>
    </row>
    <row r="1478" spans="1:20" ht="20" customHeight="1">
      <c r="A1478" s="14" t="s">
        <v>742</v>
      </c>
      <c r="B1478" s="14" t="s">
        <v>510</v>
      </c>
      <c r="C1478" s="14" t="s">
        <v>743</v>
      </c>
      <c r="E1478" s="74">
        <v>58</v>
      </c>
      <c r="F1478" s="74">
        <v>2010</v>
      </c>
      <c r="G1478" s="74">
        <f t="shared" ref="G1478:G1541" si="184">+E1478*12</f>
        <v>696</v>
      </c>
      <c r="H1478" s="80">
        <f t="shared" ref="H1478:H1541" si="185">IF(G1478&gt;0,(IF(F1478&gt;0,G1478/F1478,1000)),0)</f>
        <v>0.34626865671641793</v>
      </c>
      <c r="I1478" s="74">
        <f>INDEX('AWR Data'!A$1:E$8825,MATCH(A1478,'AWR Data'!A$1:A$8825,0),5)</f>
        <v>0</v>
      </c>
      <c r="J1478" s="74">
        <f t="shared" ref="J1478:J1541" si="186">IF(I1478=0,0,IF(I1478&gt;0,IF(I1478&lt;11,G1478,IF(I1478&lt;21,(G1478*0.32),IF(I1478&lt;31,(G1478*0.07),0)))))</f>
        <v>0</v>
      </c>
      <c r="K1478" s="105">
        <f t="shared" ref="K1478:K1541" si="187">IF(G1478,J1478/G1478,0)</f>
        <v>0</v>
      </c>
      <c r="L1478" s="75">
        <v>0</v>
      </c>
      <c r="M1478" s="75">
        <v>0</v>
      </c>
      <c r="N1478" s="75">
        <v>0</v>
      </c>
      <c r="O1478" s="105">
        <v>0</v>
      </c>
      <c r="P1478" s="98">
        <f t="shared" ref="P1478:P1541" si="188">+G1478-L1478</f>
        <v>696</v>
      </c>
      <c r="Q1478" s="98">
        <f t="shared" ref="Q1478:Q1541" si="189">IF(I1478=0,I1478-M1478,IF(M1478,IF(I1478=0,(M1478-0),M1478-I1478),I1478))</f>
        <v>0</v>
      </c>
      <c r="R1478" s="98">
        <f t="shared" ref="R1478:R1541" si="190">+J1478-N1478</f>
        <v>0</v>
      </c>
      <c r="S1478" s="105">
        <f t="shared" ref="S1478:S1541" si="191">+K1478-O1478</f>
        <v>0</v>
      </c>
      <c r="T1478" s="8" t="str">
        <f>IF(I1478=0,"",(INDEX('AWR Data'!A$1:E$8823,MATCH(A1478,'AWR Data'!A$1:A$8823,0),4)))</f>
        <v/>
      </c>
    </row>
    <row r="1479" spans="1:20" ht="20" customHeight="1">
      <c r="A1479" s="14" t="s">
        <v>744</v>
      </c>
      <c r="B1479" s="14" t="s">
        <v>510</v>
      </c>
      <c r="C1479" s="14" t="s">
        <v>745</v>
      </c>
      <c r="E1479" s="74">
        <v>140</v>
      </c>
      <c r="F1479" s="74">
        <v>23100</v>
      </c>
      <c r="G1479" s="74">
        <f t="shared" si="184"/>
        <v>1680</v>
      </c>
      <c r="H1479" s="80">
        <f t="shared" si="185"/>
        <v>7.2727272727272724E-2</v>
      </c>
      <c r="I1479" s="74">
        <f>INDEX('AWR Data'!A$1:E$8825,MATCH(A1479,'AWR Data'!A$1:A$8825,0),5)</f>
        <v>0</v>
      </c>
      <c r="J1479" s="74">
        <f t="shared" si="186"/>
        <v>0</v>
      </c>
      <c r="K1479" s="105">
        <f t="shared" si="187"/>
        <v>0</v>
      </c>
      <c r="L1479" s="75">
        <v>0</v>
      </c>
      <c r="M1479" s="75">
        <v>0</v>
      </c>
      <c r="N1479" s="75">
        <v>0</v>
      </c>
      <c r="O1479" s="105">
        <v>0</v>
      </c>
      <c r="P1479" s="98">
        <f t="shared" si="188"/>
        <v>1680</v>
      </c>
      <c r="Q1479" s="98">
        <f t="shared" si="189"/>
        <v>0</v>
      </c>
      <c r="R1479" s="98">
        <f t="shared" si="190"/>
        <v>0</v>
      </c>
      <c r="S1479" s="105">
        <f t="shared" si="191"/>
        <v>0</v>
      </c>
      <c r="T1479" s="8" t="str">
        <f>IF(I1479=0,"",(INDEX('AWR Data'!A$1:E$8823,MATCH(A1479,'AWR Data'!A$1:A$8823,0),4)))</f>
        <v/>
      </c>
    </row>
    <row r="1480" spans="1:20" ht="20" customHeight="1">
      <c r="A1480" s="14" t="s">
        <v>746</v>
      </c>
      <c r="B1480" s="14" t="s">
        <v>510</v>
      </c>
      <c r="C1480" s="14" t="s">
        <v>747</v>
      </c>
      <c r="E1480" s="74">
        <v>260</v>
      </c>
      <c r="F1480" s="74">
        <v>47300</v>
      </c>
      <c r="G1480" s="74">
        <f t="shared" si="184"/>
        <v>3120</v>
      </c>
      <c r="H1480" s="80">
        <f t="shared" si="185"/>
        <v>6.5961945031712474E-2</v>
      </c>
      <c r="I1480" s="74">
        <f>INDEX('AWR Data'!A$1:E$8825,MATCH(A1480,'AWR Data'!A$1:A$8825,0),5)</f>
        <v>0</v>
      </c>
      <c r="J1480" s="74">
        <f t="shared" si="186"/>
        <v>0</v>
      </c>
      <c r="K1480" s="105">
        <f t="shared" si="187"/>
        <v>0</v>
      </c>
      <c r="L1480" s="75">
        <v>0</v>
      </c>
      <c r="M1480" s="75">
        <v>0</v>
      </c>
      <c r="N1480" s="75">
        <v>0</v>
      </c>
      <c r="O1480" s="105">
        <v>0</v>
      </c>
      <c r="P1480" s="98">
        <f t="shared" si="188"/>
        <v>3120</v>
      </c>
      <c r="Q1480" s="98">
        <f t="shared" si="189"/>
        <v>0</v>
      </c>
      <c r="R1480" s="98">
        <f t="shared" si="190"/>
        <v>0</v>
      </c>
      <c r="S1480" s="105">
        <f t="shared" si="191"/>
        <v>0</v>
      </c>
      <c r="T1480" s="8" t="str">
        <f>IF(I1480=0,"",(INDEX('AWR Data'!A$1:E$8823,MATCH(A1480,'AWR Data'!A$1:A$8823,0),4)))</f>
        <v/>
      </c>
    </row>
    <row r="1481" spans="1:20" ht="20" customHeight="1">
      <c r="A1481" s="14" t="s">
        <v>748</v>
      </c>
      <c r="B1481" s="14" t="s">
        <v>510</v>
      </c>
      <c r="C1481" s="14" t="s">
        <v>749</v>
      </c>
      <c r="E1481" s="74">
        <v>91</v>
      </c>
      <c r="F1481" s="74">
        <v>9680</v>
      </c>
      <c r="G1481" s="74">
        <f t="shared" si="184"/>
        <v>1092</v>
      </c>
      <c r="H1481" s="80">
        <f t="shared" si="185"/>
        <v>0.11280991735537189</v>
      </c>
      <c r="I1481" s="74">
        <f>INDEX('AWR Data'!A$1:E$8825,MATCH(A1481,'AWR Data'!A$1:A$8825,0),5)</f>
        <v>0</v>
      </c>
      <c r="J1481" s="74">
        <f t="shared" si="186"/>
        <v>0</v>
      </c>
      <c r="K1481" s="105">
        <f t="shared" si="187"/>
        <v>0</v>
      </c>
      <c r="L1481" s="75">
        <v>0</v>
      </c>
      <c r="M1481" s="75">
        <v>0</v>
      </c>
      <c r="N1481" s="75">
        <v>0</v>
      </c>
      <c r="O1481" s="105">
        <v>0</v>
      </c>
      <c r="P1481" s="98">
        <f t="shared" si="188"/>
        <v>1092</v>
      </c>
      <c r="Q1481" s="98">
        <f t="shared" si="189"/>
        <v>0</v>
      </c>
      <c r="R1481" s="98">
        <f t="shared" si="190"/>
        <v>0</v>
      </c>
      <c r="S1481" s="105">
        <f t="shared" si="191"/>
        <v>0</v>
      </c>
      <c r="T1481" s="8" t="str">
        <f>IF(I1481=0,"",(INDEX('AWR Data'!A$1:E$8823,MATCH(A1481,'AWR Data'!A$1:A$8823,0),4)))</f>
        <v/>
      </c>
    </row>
    <row r="1482" spans="1:20" ht="20" customHeight="1">
      <c r="A1482" s="14" t="s">
        <v>750</v>
      </c>
      <c r="B1482" s="14" t="s">
        <v>510</v>
      </c>
      <c r="C1482" s="14" t="s">
        <v>959</v>
      </c>
      <c r="E1482" s="74">
        <v>58</v>
      </c>
      <c r="F1482" s="74">
        <v>6620</v>
      </c>
      <c r="G1482" s="74">
        <f t="shared" si="184"/>
        <v>696</v>
      </c>
      <c r="H1482" s="80">
        <f t="shared" si="185"/>
        <v>0.10513595166163142</v>
      </c>
      <c r="I1482" s="74">
        <f>INDEX('AWR Data'!A$1:E$8825,MATCH(A1482,'AWR Data'!A$1:A$8825,0),5)</f>
        <v>0</v>
      </c>
      <c r="J1482" s="74">
        <f t="shared" si="186"/>
        <v>0</v>
      </c>
      <c r="K1482" s="105">
        <f t="shared" si="187"/>
        <v>0</v>
      </c>
      <c r="L1482" s="75">
        <v>0</v>
      </c>
      <c r="M1482" s="75">
        <v>0</v>
      </c>
      <c r="N1482" s="75">
        <v>0</v>
      </c>
      <c r="O1482" s="105">
        <v>0</v>
      </c>
      <c r="P1482" s="98">
        <f t="shared" si="188"/>
        <v>696</v>
      </c>
      <c r="Q1482" s="98">
        <f t="shared" si="189"/>
        <v>0</v>
      </c>
      <c r="R1482" s="98">
        <f t="shared" si="190"/>
        <v>0</v>
      </c>
      <c r="S1482" s="105">
        <f t="shared" si="191"/>
        <v>0</v>
      </c>
      <c r="T1482" s="8" t="str">
        <f>IF(I1482=0,"",(INDEX('AWR Data'!A$1:E$8823,MATCH(A1482,'AWR Data'!A$1:A$8823,0),4)))</f>
        <v/>
      </c>
    </row>
    <row r="1483" spans="1:20" ht="20" customHeight="1">
      <c r="A1483" s="14" t="s">
        <v>960</v>
      </c>
      <c r="B1483" s="14" t="s">
        <v>510</v>
      </c>
      <c r="C1483" s="14" t="s">
        <v>961</v>
      </c>
      <c r="E1483" s="74">
        <v>36</v>
      </c>
      <c r="F1483" s="74">
        <v>12200</v>
      </c>
      <c r="G1483" s="74">
        <f t="shared" si="184"/>
        <v>432</v>
      </c>
      <c r="H1483" s="80">
        <f t="shared" si="185"/>
        <v>3.5409836065573769E-2</v>
      </c>
      <c r="I1483" s="74">
        <f>INDEX('AWR Data'!A$1:E$8825,MATCH(A1483,'AWR Data'!A$1:A$8825,0),5)</f>
        <v>0</v>
      </c>
      <c r="J1483" s="74">
        <f t="shared" si="186"/>
        <v>0</v>
      </c>
      <c r="K1483" s="105">
        <f t="shared" si="187"/>
        <v>0</v>
      </c>
      <c r="L1483" s="75">
        <v>0</v>
      </c>
      <c r="M1483" s="75">
        <v>0</v>
      </c>
      <c r="N1483" s="75">
        <v>0</v>
      </c>
      <c r="O1483" s="105">
        <v>0</v>
      </c>
      <c r="P1483" s="98">
        <f t="shared" si="188"/>
        <v>432</v>
      </c>
      <c r="Q1483" s="98">
        <f t="shared" si="189"/>
        <v>0</v>
      </c>
      <c r="R1483" s="98">
        <f t="shared" si="190"/>
        <v>0</v>
      </c>
      <c r="S1483" s="105">
        <f t="shared" si="191"/>
        <v>0</v>
      </c>
      <c r="T1483" s="8" t="str">
        <f>IF(I1483=0,"",(INDEX('AWR Data'!A$1:E$8823,MATCH(A1483,'AWR Data'!A$1:A$8823,0),4)))</f>
        <v/>
      </c>
    </row>
    <row r="1484" spans="1:20" ht="20" customHeight="1">
      <c r="A1484" s="14" t="s">
        <v>962</v>
      </c>
      <c r="B1484" s="14" t="s">
        <v>510</v>
      </c>
      <c r="C1484" s="14" t="s">
        <v>963</v>
      </c>
      <c r="E1484" s="74">
        <v>46</v>
      </c>
      <c r="F1484" s="74">
        <v>4560</v>
      </c>
      <c r="G1484" s="74">
        <f t="shared" si="184"/>
        <v>552</v>
      </c>
      <c r="H1484" s="80">
        <f t="shared" si="185"/>
        <v>0.12105263157894737</v>
      </c>
      <c r="I1484" s="74">
        <f>INDEX('AWR Data'!A$1:E$8825,MATCH(A1484,'AWR Data'!A$1:A$8825,0),5)</f>
        <v>0</v>
      </c>
      <c r="J1484" s="74">
        <f t="shared" si="186"/>
        <v>0</v>
      </c>
      <c r="K1484" s="105">
        <f t="shared" si="187"/>
        <v>0</v>
      </c>
      <c r="L1484" s="75">
        <v>0</v>
      </c>
      <c r="M1484" s="75">
        <v>0</v>
      </c>
      <c r="N1484" s="75">
        <v>0</v>
      </c>
      <c r="O1484" s="105">
        <v>0</v>
      </c>
      <c r="P1484" s="98">
        <f t="shared" si="188"/>
        <v>552</v>
      </c>
      <c r="Q1484" s="98">
        <f t="shared" si="189"/>
        <v>0</v>
      </c>
      <c r="R1484" s="98">
        <f t="shared" si="190"/>
        <v>0</v>
      </c>
      <c r="S1484" s="105">
        <f t="shared" si="191"/>
        <v>0</v>
      </c>
      <c r="T1484" s="8" t="str">
        <f>IF(I1484=0,"",(INDEX('AWR Data'!A$1:E$8823,MATCH(A1484,'AWR Data'!A$1:A$8823,0),4)))</f>
        <v/>
      </c>
    </row>
    <row r="1485" spans="1:20" ht="20" customHeight="1">
      <c r="A1485" s="14" t="s">
        <v>964</v>
      </c>
      <c r="B1485" s="14" t="s">
        <v>510</v>
      </c>
      <c r="C1485" s="14" t="s">
        <v>965</v>
      </c>
      <c r="E1485" s="74">
        <v>36</v>
      </c>
      <c r="F1485" s="74">
        <v>5840</v>
      </c>
      <c r="G1485" s="74">
        <f t="shared" si="184"/>
        <v>432</v>
      </c>
      <c r="H1485" s="80">
        <f t="shared" si="185"/>
        <v>7.3972602739726029E-2</v>
      </c>
      <c r="I1485" s="74">
        <f>INDEX('AWR Data'!A$1:E$8825,MATCH(A1485,'AWR Data'!A$1:A$8825,0),5)</f>
        <v>0</v>
      </c>
      <c r="J1485" s="74">
        <f t="shared" si="186"/>
        <v>0</v>
      </c>
      <c r="K1485" s="105">
        <f t="shared" si="187"/>
        <v>0</v>
      </c>
      <c r="L1485" s="75">
        <v>0</v>
      </c>
      <c r="M1485" s="75">
        <v>0</v>
      </c>
      <c r="N1485" s="75">
        <v>0</v>
      </c>
      <c r="O1485" s="105">
        <v>0</v>
      </c>
      <c r="P1485" s="98">
        <f t="shared" si="188"/>
        <v>432</v>
      </c>
      <c r="Q1485" s="98">
        <f t="shared" si="189"/>
        <v>0</v>
      </c>
      <c r="R1485" s="98">
        <f t="shared" si="190"/>
        <v>0</v>
      </c>
      <c r="S1485" s="105">
        <f t="shared" si="191"/>
        <v>0</v>
      </c>
      <c r="T1485" s="8" t="str">
        <f>IF(I1485=0,"",(INDEX('AWR Data'!A$1:E$8823,MATCH(A1485,'AWR Data'!A$1:A$8823,0),4)))</f>
        <v/>
      </c>
    </row>
    <row r="1486" spans="1:20" ht="20" customHeight="1">
      <c r="A1486" s="14" t="s">
        <v>966</v>
      </c>
      <c r="B1486" s="14" t="s">
        <v>510</v>
      </c>
      <c r="C1486" s="14" t="s">
        <v>1168</v>
      </c>
      <c r="E1486" s="74">
        <v>210</v>
      </c>
      <c r="F1486" s="74">
        <v>15100</v>
      </c>
      <c r="G1486" s="74">
        <f t="shared" si="184"/>
        <v>2520</v>
      </c>
      <c r="H1486" s="80">
        <f t="shared" si="185"/>
        <v>0.16688741721854305</v>
      </c>
      <c r="I1486" s="74">
        <f>INDEX('AWR Data'!A$1:E$8825,MATCH(A1486,'AWR Data'!A$1:A$8825,0),5)</f>
        <v>0</v>
      </c>
      <c r="J1486" s="74">
        <f t="shared" si="186"/>
        <v>0</v>
      </c>
      <c r="K1486" s="105">
        <f t="shared" si="187"/>
        <v>0</v>
      </c>
      <c r="L1486" s="75">
        <v>0</v>
      </c>
      <c r="M1486" s="75">
        <v>0</v>
      </c>
      <c r="N1486" s="75">
        <v>0</v>
      </c>
      <c r="O1486" s="105">
        <v>0</v>
      </c>
      <c r="P1486" s="98">
        <f t="shared" si="188"/>
        <v>2520</v>
      </c>
      <c r="Q1486" s="98">
        <f t="shared" si="189"/>
        <v>0</v>
      </c>
      <c r="R1486" s="98">
        <f t="shared" si="190"/>
        <v>0</v>
      </c>
      <c r="S1486" s="105">
        <f t="shared" si="191"/>
        <v>0</v>
      </c>
      <c r="T1486" s="8" t="str">
        <f>IF(I1486=0,"",(INDEX('AWR Data'!A$1:E$8823,MATCH(A1486,'AWR Data'!A$1:A$8823,0),4)))</f>
        <v/>
      </c>
    </row>
    <row r="1487" spans="1:20" ht="20" customHeight="1">
      <c r="A1487" s="14" t="s">
        <v>1381</v>
      </c>
      <c r="B1487" s="14" t="s">
        <v>510</v>
      </c>
      <c r="C1487" s="14" t="s">
        <v>1382</v>
      </c>
      <c r="E1487" s="74">
        <v>210</v>
      </c>
      <c r="F1487" s="74">
        <v>34400</v>
      </c>
      <c r="G1487" s="74">
        <f t="shared" si="184"/>
        <v>2520</v>
      </c>
      <c r="H1487" s="80">
        <f t="shared" si="185"/>
        <v>7.3255813953488375E-2</v>
      </c>
      <c r="I1487" s="74">
        <f>INDEX('AWR Data'!A$1:E$8825,MATCH(A1487,'AWR Data'!A$1:A$8825,0),5)</f>
        <v>0</v>
      </c>
      <c r="J1487" s="74">
        <f t="shared" si="186"/>
        <v>0</v>
      </c>
      <c r="K1487" s="105">
        <f t="shared" si="187"/>
        <v>0</v>
      </c>
      <c r="L1487" s="75">
        <v>0</v>
      </c>
      <c r="M1487" s="75">
        <v>0</v>
      </c>
      <c r="N1487" s="75">
        <v>0</v>
      </c>
      <c r="O1487" s="105">
        <v>0</v>
      </c>
      <c r="P1487" s="98">
        <f t="shared" si="188"/>
        <v>2520</v>
      </c>
      <c r="Q1487" s="98">
        <f t="shared" si="189"/>
        <v>0</v>
      </c>
      <c r="R1487" s="98">
        <f t="shared" si="190"/>
        <v>0</v>
      </c>
      <c r="S1487" s="105">
        <f t="shared" si="191"/>
        <v>0</v>
      </c>
      <c r="T1487" s="8" t="str">
        <f>IF(I1487=0,"",(INDEX('AWR Data'!A$1:E$8823,MATCH(A1487,'AWR Data'!A$1:A$8823,0),4)))</f>
        <v/>
      </c>
    </row>
    <row r="1488" spans="1:20" ht="20" customHeight="1">
      <c r="A1488" s="14" t="s">
        <v>1383</v>
      </c>
      <c r="B1488" s="14" t="s">
        <v>510</v>
      </c>
      <c r="C1488" s="14" t="s">
        <v>1384</v>
      </c>
      <c r="E1488" s="74">
        <v>46</v>
      </c>
      <c r="F1488" s="74">
        <v>3340</v>
      </c>
      <c r="G1488" s="74">
        <f t="shared" si="184"/>
        <v>552</v>
      </c>
      <c r="H1488" s="80">
        <f t="shared" si="185"/>
        <v>0.16526946107784432</v>
      </c>
      <c r="I1488" s="74">
        <f>INDEX('AWR Data'!A$1:E$8825,MATCH(A1488,'AWR Data'!A$1:A$8825,0),5)</f>
        <v>0</v>
      </c>
      <c r="J1488" s="74">
        <f t="shared" si="186"/>
        <v>0</v>
      </c>
      <c r="K1488" s="105">
        <f t="shared" si="187"/>
        <v>0</v>
      </c>
      <c r="L1488" s="75">
        <v>0</v>
      </c>
      <c r="M1488" s="75">
        <v>0</v>
      </c>
      <c r="N1488" s="75">
        <v>0</v>
      </c>
      <c r="O1488" s="105">
        <v>0</v>
      </c>
      <c r="P1488" s="98">
        <f t="shared" si="188"/>
        <v>552</v>
      </c>
      <c r="Q1488" s="98">
        <f t="shared" si="189"/>
        <v>0</v>
      </c>
      <c r="R1488" s="98">
        <f t="shared" si="190"/>
        <v>0</v>
      </c>
      <c r="S1488" s="105">
        <f t="shared" si="191"/>
        <v>0</v>
      </c>
      <c r="T1488" s="8" t="str">
        <f>IF(I1488=0,"",(INDEX('AWR Data'!A$1:E$8823,MATCH(A1488,'AWR Data'!A$1:A$8823,0),4)))</f>
        <v/>
      </c>
    </row>
    <row r="1489" spans="1:20" ht="20" customHeight="1">
      <c r="A1489" s="14" t="s">
        <v>1385</v>
      </c>
      <c r="B1489" s="14" t="s">
        <v>510</v>
      </c>
      <c r="C1489" s="14" t="s">
        <v>1386</v>
      </c>
      <c r="E1489" s="74">
        <v>28</v>
      </c>
      <c r="F1489" s="74">
        <v>11100</v>
      </c>
      <c r="G1489" s="74">
        <f t="shared" si="184"/>
        <v>336</v>
      </c>
      <c r="H1489" s="80">
        <f t="shared" si="185"/>
        <v>3.027027027027027E-2</v>
      </c>
      <c r="I1489" s="74">
        <f>INDEX('AWR Data'!A$1:E$8825,MATCH(A1489,'AWR Data'!A$1:A$8825,0),5)</f>
        <v>0</v>
      </c>
      <c r="J1489" s="74">
        <f t="shared" si="186"/>
        <v>0</v>
      </c>
      <c r="K1489" s="105">
        <f t="shared" si="187"/>
        <v>0</v>
      </c>
      <c r="L1489" s="75">
        <v>0</v>
      </c>
      <c r="M1489" s="75">
        <v>0</v>
      </c>
      <c r="N1489" s="75">
        <v>0</v>
      </c>
      <c r="O1489" s="105">
        <v>0</v>
      </c>
      <c r="P1489" s="98">
        <f t="shared" si="188"/>
        <v>336</v>
      </c>
      <c r="Q1489" s="98">
        <f t="shared" si="189"/>
        <v>0</v>
      </c>
      <c r="R1489" s="98">
        <f t="shared" si="190"/>
        <v>0</v>
      </c>
      <c r="S1489" s="105">
        <f t="shared" si="191"/>
        <v>0</v>
      </c>
      <c r="T1489" s="8" t="str">
        <f>IF(I1489=0,"",(INDEX('AWR Data'!A$1:E$8823,MATCH(A1489,'AWR Data'!A$1:A$8823,0),4)))</f>
        <v/>
      </c>
    </row>
    <row r="1490" spans="1:20" ht="20" customHeight="1">
      <c r="A1490" s="14" t="s">
        <v>1387</v>
      </c>
      <c r="B1490" s="14" t="s">
        <v>510</v>
      </c>
      <c r="C1490" s="14" t="s">
        <v>1388</v>
      </c>
      <c r="E1490" s="74">
        <v>22</v>
      </c>
      <c r="F1490" s="74">
        <v>11900</v>
      </c>
      <c r="G1490" s="74">
        <f t="shared" si="184"/>
        <v>264</v>
      </c>
      <c r="H1490" s="80">
        <f t="shared" si="185"/>
        <v>2.2184873949579832E-2</v>
      </c>
      <c r="I1490" s="74">
        <f>INDEX('AWR Data'!A$1:E$8825,MATCH(A1490,'AWR Data'!A$1:A$8825,0),5)</f>
        <v>0</v>
      </c>
      <c r="J1490" s="74">
        <f t="shared" si="186"/>
        <v>0</v>
      </c>
      <c r="K1490" s="105">
        <f t="shared" si="187"/>
        <v>0</v>
      </c>
      <c r="L1490" s="75">
        <v>0</v>
      </c>
      <c r="M1490" s="75">
        <v>0</v>
      </c>
      <c r="N1490" s="75">
        <v>0</v>
      </c>
      <c r="O1490" s="105">
        <v>0</v>
      </c>
      <c r="P1490" s="98">
        <f t="shared" si="188"/>
        <v>264</v>
      </c>
      <c r="Q1490" s="98">
        <f t="shared" si="189"/>
        <v>0</v>
      </c>
      <c r="R1490" s="98">
        <f t="shared" si="190"/>
        <v>0</v>
      </c>
      <c r="S1490" s="105">
        <f t="shared" si="191"/>
        <v>0</v>
      </c>
      <c r="T1490" s="8" t="str">
        <f>IF(I1490=0,"",(INDEX('AWR Data'!A$1:E$8823,MATCH(A1490,'AWR Data'!A$1:A$8823,0),4)))</f>
        <v/>
      </c>
    </row>
    <row r="1491" spans="1:20" ht="20" customHeight="1">
      <c r="A1491" s="14" t="s">
        <v>1389</v>
      </c>
      <c r="B1491" s="14" t="s">
        <v>510</v>
      </c>
      <c r="C1491" s="14" t="s">
        <v>1390</v>
      </c>
      <c r="E1491" s="74">
        <v>210</v>
      </c>
      <c r="F1491" s="74">
        <v>5780</v>
      </c>
      <c r="G1491" s="74">
        <f t="shared" si="184"/>
        <v>2520</v>
      </c>
      <c r="H1491" s="80">
        <f t="shared" si="185"/>
        <v>0.43598615916955019</v>
      </c>
      <c r="I1491" s="74">
        <f>INDEX('AWR Data'!A$1:E$8825,MATCH(A1491,'AWR Data'!A$1:A$8825,0),5)</f>
        <v>0</v>
      </c>
      <c r="J1491" s="74">
        <f t="shared" si="186"/>
        <v>0</v>
      </c>
      <c r="K1491" s="105">
        <f t="shared" si="187"/>
        <v>0</v>
      </c>
      <c r="L1491" s="75">
        <v>0</v>
      </c>
      <c r="M1491" s="75">
        <v>0</v>
      </c>
      <c r="N1491" s="75">
        <v>0</v>
      </c>
      <c r="O1491" s="105">
        <v>0</v>
      </c>
      <c r="P1491" s="98">
        <f t="shared" si="188"/>
        <v>2520</v>
      </c>
      <c r="Q1491" s="98">
        <f t="shared" si="189"/>
        <v>0</v>
      </c>
      <c r="R1491" s="98">
        <f t="shared" si="190"/>
        <v>0</v>
      </c>
      <c r="S1491" s="105">
        <f t="shared" si="191"/>
        <v>0</v>
      </c>
      <c r="T1491" s="8" t="str">
        <f>IF(I1491=0,"",(INDEX('AWR Data'!A$1:E$8823,MATCH(A1491,'AWR Data'!A$1:A$8823,0),4)))</f>
        <v/>
      </c>
    </row>
    <row r="1492" spans="1:20" ht="20" customHeight="1">
      <c r="A1492" s="14" t="s">
        <v>1391</v>
      </c>
      <c r="B1492" s="14" t="s">
        <v>510</v>
      </c>
      <c r="C1492" s="14" t="s">
        <v>1392</v>
      </c>
      <c r="E1492" s="74">
        <v>73</v>
      </c>
      <c r="F1492" s="74">
        <v>121000</v>
      </c>
      <c r="G1492" s="74">
        <f t="shared" si="184"/>
        <v>876</v>
      </c>
      <c r="H1492" s="80">
        <f t="shared" si="185"/>
        <v>7.2396694214876033E-3</v>
      </c>
      <c r="I1492" s="74">
        <f>INDEX('AWR Data'!A$1:E$8825,MATCH(A1492,'AWR Data'!A$1:A$8825,0),5)</f>
        <v>0</v>
      </c>
      <c r="J1492" s="74">
        <f t="shared" si="186"/>
        <v>0</v>
      </c>
      <c r="K1492" s="105">
        <f t="shared" si="187"/>
        <v>0</v>
      </c>
      <c r="L1492" s="75">
        <v>0</v>
      </c>
      <c r="M1492" s="75">
        <v>0</v>
      </c>
      <c r="N1492" s="75">
        <v>0</v>
      </c>
      <c r="O1492" s="105">
        <v>0</v>
      </c>
      <c r="P1492" s="98">
        <f t="shared" si="188"/>
        <v>876</v>
      </c>
      <c r="Q1492" s="98">
        <f t="shared" si="189"/>
        <v>0</v>
      </c>
      <c r="R1492" s="98">
        <f t="shared" si="190"/>
        <v>0</v>
      </c>
      <c r="S1492" s="105">
        <f t="shared" si="191"/>
        <v>0</v>
      </c>
      <c r="T1492" s="8" t="str">
        <f>IF(I1492=0,"",(INDEX('AWR Data'!A$1:E$8823,MATCH(A1492,'AWR Data'!A$1:A$8823,0),4)))</f>
        <v/>
      </c>
    </row>
    <row r="1493" spans="1:20" ht="20" customHeight="1">
      <c r="A1493" s="14" t="s">
        <v>1393</v>
      </c>
      <c r="B1493" s="14" t="s">
        <v>510</v>
      </c>
      <c r="C1493" s="14" t="s">
        <v>1394</v>
      </c>
      <c r="E1493" s="74">
        <v>22</v>
      </c>
      <c r="F1493" s="74">
        <v>13200</v>
      </c>
      <c r="G1493" s="74">
        <f t="shared" si="184"/>
        <v>264</v>
      </c>
      <c r="H1493" s="80">
        <f t="shared" si="185"/>
        <v>0.02</v>
      </c>
      <c r="I1493" s="74">
        <f>INDEX('AWR Data'!A$1:E$8825,MATCH(A1493,'AWR Data'!A$1:A$8825,0),5)</f>
        <v>0</v>
      </c>
      <c r="J1493" s="74">
        <f t="shared" si="186"/>
        <v>0</v>
      </c>
      <c r="K1493" s="105">
        <f t="shared" si="187"/>
        <v>0</v>
      </c>
      <c r="L1493" s="75">
        <v>0</v>
      </c>
      <c r="M1493" s="75">
        <v>0</v>
      </c>
      <c r="N1493" s="75">
        <v>0</v>
      </c>
      <c r="O1493" s="105">
        <v>0</v>
      </c>
      <c r="P1493" s="98">
        <f t="shared" si="188"/>
        <v>264</v>
      </c>
      <c r="Q1493" s="98">
        <f t="shared" si="189"/>
        <v>0</v>
      </c>
      <c r="R1493" s="98">
        <f t="shared" si="190"/>
        <v>0</v>
      </c>
      <c r="S1493" s="105">
        <f t="shared" si="191"/>
        <v>0</v>
      </c>
      <c r="T1493" s="8" t="str">
        <f>IF(I1493=0,"",(INDEX('AWR Data'!A$1:E$8823,MATCH(A1493,'AWR Data'!A$1:A$8823,0),4)))</f>
        <v/>
      </c>
    </row>
    <row r="1494" spans="1:20" ht="20" customHeight="1">
      <c r="A1494" s="14" t="s">
        <v>1395</v>
      </c>
      <c r="B1494" s="14" t="s">
        <v>510</v>
      </c>
      <c r="C1494" s="14" t="s">
        <v>1396</v>
      </c>
      <c r="E1494" s="74">
        <v>58</v>
      </c>
      <c r="F1494" s="74">
        <v>173000</v>
      </c>
      <c r="G1494" s="74">
        <f t="shared" si="184"/>
        <v>696</v>
      </c>
      <c r="H1494" s="80">
        <f t="shared" si="185"/>
        <v>4.0231213872832369E-3</v>
      </c>
      <c r="I1494" s="74">
        <f>INDEX('AWR Data'!A$1:E$8825,MATCH(A1494,'AWR Data'!A$1:A$8825,0),5)</f>
        <v>0</v>
      </c>
      <c r="J1494" s="74">
        <f t="shared" si="186"/>
        <v>0</v>
      </c>
      <c r="K1494" s="105">
        <f t="shared" si="187"/>
        <v>0</v>
      </c>
      <c r="L1494" s="75">
        <v>0</v>
      </c>
      <c r="M1494" s="75">
        <v>0</v>
      </c>
      <c r="N1494" s="75">
        <v>0</v>
      </c>
      <c r="O1494" s="105">
        <v>0</v>
      </c>
      <c r="P1494" s="98">
        <f t="shared" si="188"/>
        <v>696</v>
      </c>
      <c r="Q1494" s="98">
        <f t="shared" si="189"/>
        <v>0</v>
      </c>
      <c r="R1494" s="98">
        <f t="shared" si="190"/>
        <v>0</v>
      </c>
      <c r="S1494" s="105">
        <f t="shared" si="191"/>
        <v>0</v>
      </c>
      <c r="T1494" s="8" t="str">
        <f>IF(I1494=0,"",(INDEX('AWR Data'!A$1:E$8823,MATCH(A1494,'AWR Data'!A$1:A$8823,0),4)))</f>
        <v/>
      </c>
    </row>
    <row r="1495" spans="1:20" ht="20" customHeight="1">
      <c r="A1495" s="14" t="s">
        <v>1397</v>
      </c>
      <c r="B1495" s="14" t="s">
        <v>510</v>
      </c>
      <c r="C1495" s="14" t="s">
        <v>1398</v>
      </c>
      <c r="E1495" s="74">
        <v>880</v>
      </c>
      <c r="F1495" s="74">
        <v>163000</v>
      </c>
      <c r="G1495" s="74">
        <f t="shared" si="184"/>
        <v>10560</v>
      </c>
      <c r="H1495" s="80">
        <f t="shared" si="185"/>
        <v>6.4785276073619627E-2</v>
      </c>
      <c r="I1495" s="74">
        <f>INDEX('AWR Data'!A$1:E$8825,MATCH(A1495,'AWR Data'!A$1:A$8825,0),5)</f>
        <v>0</v>
      </c>
      <c r="J1495" s="74">
        <f t="shared" si="186"/>
        <v>0</v>
      </c>
      <c r="K1495" s="105">
        <f t="shared" si="187"/>
        <v>0</v>
      </c>
      <c r="L1495" s="75">
        <v>0</v>
      </c>
      <c r="M1495" s="75">
        <v>0</v>
      </c>
      <c r="N1495" s="75">
        <v>0</v>
      </c>
      <c r="O1495" s="105">
        <v>0</v>
      </c>
      <c r="P1495" s="98">
        <f t="shared" si="188"/>
        <v>10560</v>
      </c>
      <c r="Q1495" s="98">
        <f t="shared" si="189"/>
        <v>0</v>
      </c>
      <c r="R1495" s="98">
        <f t="shared" si="190"/>
        <v>0</v>
      </c>
      <c r="S1495" s="105">
        <f t="shared" si="191"/>
        <v>0</v>
      </c>
      <c r="T1495" s="8" t="str">
        <f>IF(I1495=0,"",(INDEX('AWR Data'!A$1:E$8823,MATCH(A1495,'AWR Data'!A$1:A$8823,0),4)))</f>
        <v/>
      </c>
    </row>
    <row r="1496" spans="1:20" ht="20" customHeight="1">
      <c r="A1496" s="14" t="s">
        <v>1399</v>
      </c>
      <c r="B1496" s="14" t="s">
        <v>510</v>
      </c>
      <c r="C1496" s="14" t="s">
        <v>1400</v>
      </c>
      <c r="E1496" s="74">
        <v>58</v>
      </c>
      <c r="F1496" s="74">
        <v>16700</v>
      </c>
      <c r="G1496" s="74">
        <f t="shared" si="184"/>
        <v>696</v>
      </c>
      <c r="H1496" s="80">
        <f t="shared" si="185"/>
        <v>4.1676646706586828E-2</v>
      </c>
      <c r="I1496" s="74">
        <f>INDEX('AWR Data'!A$1:E$8825,MATCH(A1496,'AWR Data'!A$1:A$8825,0),5)</f>
        <v>0</v>
      </c>
      <c r="J1496" s="74">
        <f t="shared" si="186"/>
        <v>0</v>
      </c>
      <c r="K1496" s="105">
        <f t="shared" si="187"/>
        <v>0</v>
      </c>
      <c r="L1496" s="75">
        <v>0</v>
      </c>
      <c r="M1496" s="75">
        <v>0</v>
      </c>
      <c r="N1496" s="75">
        <v>0</v>
      </c>
      <c r="O1496" s="105">
        <v>0</v>
      </c>
      <c r="P1496" s="98">
        <f t="shared" si="188"/>
        <v>696</v>
      </c>
      <c r="Q1496" s="98">
        <f t="shared" si="189"/>
        <v>0</v>
      </c>
      <c r="R1496" s="98">
        <f t="shared" si="190"/>
        <v>0</v>
      </c>
      <c r="S1496" s="105">
        <f t="shared" si="191"/>
        <v>0</v>
      </c>
      <c r="T1496" s="8" t="str">
        <f>IF(I1496=0,"",(INDEX('AWR Data'!A$1:E$8823,MATCH(A1496,'AWR Data'!A$1:A$8823,0),4)))</f>
        <v/>
      </c>
    </row>
    <row r="1497" spans="1:20" ht="20" customHeight="1">
      <c r="A1497" s="14" t="s">
        <v>1401</v>
      </c>
      <c r="B1497" s="14" t="s">
        <v>510</v>
      </c>
      <c r="C1497" s="14" t="s">
        <v>1402</v>
      </c>
      <c r="E1497" s="74">
        <v>260</v>
      </c>
      <c r="F1497" s="74">
        <v>24500</v>
      </c>
      <c r="G1497" s="74">
        <f t="shared" si="184"/>
        <v>3120</v>
      </c>
      <c r="H1497" s="80">
        <f t="shared" si="185"/>
        <v>0.1273469387755102</v>
      </c>
      <c r="I1497" s="74">
        <f>INDEX('AWR Data'!A$1:E$8825,MATCH(A1497,'AWR Data'!A$1:A$8825,0),5)</f>
        <v>0</v>
      </c>
      <c r="J1497" s="74">
        <f t="shared" si="186"/>
        <v>0</v>
      </c>
      <c r="K1497" s="105">
        <f t="shared" si="187"/>
        <v>0</v>
      </c>
      <c r="L1497" s="75">
        <v>0</v>
      </c>
      <c r="M1497" s="75">
        <v>0</v>
      </c>
      <c r="N1497" s="75">
        <v>0</v>
      </c>
      <c r="O1497" s="105">
        <v>0</v>
      </c>
      <c r="P1497" s="98">
        <f t="shared" si="188"/>
        <v>3120</v>
      </c>
      <c r="Q1497" s="98">
        <f t="shared" si="189"/>
        <v>0</v>
      </c>
      <c r="R1497" s="98">
        <f t="shared" si="190"/>
        <v>0</v>
      </c>
      <c r="S1497" s="105">
        <f t="shared" si="191"/>
        <v>0</v>
      </c>
      <c r="T1497" s="8" t="str">
        <f>IF(I1497=0,"",(INDEX('AWR Data'!A$1:E$8823,MATCH(A1497,'AWR Data'!A$1:A$8823,0),4)))</f>
        <v/>
      </c>
    </row>
    <row r="1498" spans="1:20" ht="20" customHeight="1">
      <c r="A1498" s="14" t="s">
        <v>1403</v>
      </c>
      <c r="B1498" s="14" t="s">
        <v>510</v>
      </c>
      <c r="C1498" s="14" t="s">
        <v>1404</v>
      </c>
      <c r="E1498" s="74">
        <v>73</v>
      </c>
      <c r="F1498" s="74">
        <v>17000</v>
      </c>
      <c r="G1498" s="74">
        <f t="shared" si="184"/>
        <v>876</v>
      </c>
      <c r="H1498" s="80">
        <f t="shared" si="185"/>
        <v>5.1529411764705879E-2</v>
      </c>
      <c r="I1498" s="74">
        <f>INDEX('AWR Data'!A$1:E$8825,MATCH(A1498,'AWR Data'!A$1:A$8825,0),5)</f>
        <v>0</v>
      </c>
      <c r="J1498" s="74">
        <f t="shared" si="186"/>
        <v>0</v>
      </c>
      <c r="K1498" s="105">
        <f t="shared" si="187"/>
        <v>0</v>
      </c>
      <c r="L1498" s="75">
        <v>0</v>
      </c>
      <c r="M1498" s="75">
        <v>0</v>
      </c>
      <c r="N1498" s="75">
        <v>0</v>
      </c>
      <c r="O1498" s="105">
        <v>0</v>
      </c>
      <c r="P1498" s="98">
        <f t="shared" si="188"/>
        <v>876</v>
      </c>
      <c r="Q1498" s="98">
        <f t="shared" si="189"/>
        <v>0</v>
      </c>
      <c r="R1498" s="98">
        <f t="shared" si="190"/>
        <v>0</v>
      </c>
      <c r="S1498" s="105">
        <f t="shared" si="191"/>
        <v>0</v>
      </c>
      <c r="T1498" s="8" t="str">
        <f>IF(I1498=0,"",(INDEX('AWR Data'!A$1:E$8823,MATCH(A1498,'AWR Data'!A$1:A$8823,0),4)))</f>
        <v/>
      </c>
    </row>
    <row r="1499" spans="1:20" s="110" customFormat="1" ht="20" customHeight="1">
      <c r="A1499" s="14" t="s">
        <v>1405</v>
      </c>
      <c r="B1499" s="14" t="s">
        <v>510</v>
      </c>
      <c r="C1499" s="14" t="s">
        <v>1406</v>
      </c>
      <c r="D1499" s="14"/>
      <c r="E1499" s="74">
        <v>46</v>
      </c>
      <c r="F1499" s="74">
        <v>5810</v>
      </c>
      <c r="G1499" s="74">
        <f t="shared" si="184"/>
        <v>552</v>
      </c>
      <c r="H1499" s="80">
        <f t="shared" si="185"/>
        <v>9.5008605851979344E-2</v>
      </c>
      <c r="I1499" s="74">
        <f>INDEX('AWR Data'!A$1:E$8825,MATCH(A1499,'AWR Data'!A$1:A$8825,0),5)</f>
        <v>0</v>
      </c>
      <c r="J1499" s="74">
        <f t="shared" si="186"/>
        <v>0</v>
      </c>
      <c r="K1499" s="105">
        <f t="shared" si="187"/>
        <v>0</v>
      </c>
      <c r="L1499" s="75">
        <v>0</v>
      </c>
      <c r="M1499" s="75">
        <v>0</v>
      </c>
      <c r="N1499" s="75">
        <v>0</v>
      </c>
      <c r="O1499" s="105">
        <v>0</v>
      </c>
      <c r="P1499" s="98">
        <f t="shared" si="188"/>
        <v>552</v>
      </c>
      <c r="Q1499" s="98">
        <f t="shared" si="189"/>
        <v>0</v>
      </c>
      <c r="R1499" s="98">
        <f t="shared" si="190"/>
        <v>0</v>
      </c>
      <c r="S1499" s="105">
        <f t="shared" si="191"/>
        <v>0</v>
      </c>
      <c r="T1499" s="8" t="str">
        <f>IF(I1499=0,"",(INDEX('AWR Data'!A$1:E$8823,MATCH(A1499,'AWR Data'!A$1:A$8823,0),4)))</f>
        <v/>
      </c>
    </row>
    <row r="1500" spans="1:20" ht="20" customHeight="1">
      <c r="A1500" s="14" t="s">
        <v>1407</v>
      </c>
      <c r="B1500" s="14" t="s">
        <v>510</v>
      </c>
      <c r="C1500" s="14" t="s">
        <v>1408</v>
      </c>
      <c r="E1500" s="74">
        <v>36</v>
      </c>
      <c r="F1500" s="74">
        <v>6280</v>
      </c>
      <c r="G1500" s="74">
        <f t="shared" si="184"/>
        <v>432</v>
      </c>
      <c r="H1500" s="80">
        <f t="shared" si="185"/>
        <v>6.8789808917197451E-2</v>
      </c>
      <c r="I1500" s="74">
        <f>INDEX('AWR Data'!A$1:E$8825,MATCH(A1500,'AWR Data'!A$1:A$8825,0),5)</f>
        <v>0</v>
      </c>
      <c r="J1500" s="74">
        <f t="shared" si="186"/>
        <v>0</v>
      </c>
      <c r="K1500" s="105">
        <f t="shared" si="187"/>
        <v>0</v>
      </c>
      <c r="L1500" s="75">
        <v>0</v>
      </c>
      <c r="M1500" s="75">
        <v>0</v>
      </c>
      <c r="N1500" s="75">
        <v>0</v>
      </c>
      <c r="O1500" s="105">
        <v>0</v>
      </c>
      <c r="P1500" s="98">
        <f t="shared" si="188"/>
        <v>432</v>
      </c>
      <c r="Q1500" s="98">
        <f t="shared" si="189"/>
        <v>0</v>
      </c>
      <c r="R1500" s="98">
        <f t="shared" si="190"/>
        <v>0</v>
      </c>
      <c r="S1500" s="105">
        <f t="shared" si="191"/>
        <v>0</v>
      </c>
      <c r="T1500" s="8" t="str">
        <f>IF(I1500=0,"",(INDEX('AWR Data'!A$1:E$8823,MATCH(A1500,'AWR Data'!A$1:A$8823,0),4)))</f>
        <v/>
      </c>
    </row>
    <row r="1501" spans="1:20" ht="20" customHeight="1">
      <c r="A1501" s="14" t="s">
        <v>1409</v>
      </c>
      <c r="B1501" s="14" t="s">
        <v>510</v>
      </c>
      <c r="C1501" s="14" t="s">
        <v>1198</v>
      </c>
      <c r="E1501" s="74">
        <v>110</v>
      </c>
      <c r="F1501" s="74">
        <v>10700</v>
      </c>
      <c r="G1501" s="74">
        <f t="shared" si="184"/>
        <v>1320</v>
      </c>
      <c r="H1501" s="80">
        <f t="shared" si="185"/>
        <v>0.12336448598130841</v>
      </c>
      <c r="I1501" s="74">
        <f>INDEX('AWR Data'!A$1:E$8825,MATCH(A1501,'AWR Data'!A$1:A$8825,0),5)</f>
        <v>0</v>
      </c>
      <c r="J1501" s="74">
        <f t="shared" si="186"/>
        <v>0</v>
      </c>
      <c r="K1501" s="105">
        <f t="shared" si="187"/>
        <v>0</v>
      </c>
      <c r="L1501" s="75">
        <v>0</v>
      </c>
      <c r="M1501" s="75">
        <v>0</v>
      </c>
      <c r="N1501" s="75">
        <v>0</v>
      </c>
      <c r="O1501" s="105">
        <v>0</v>
      </c>
      <c r="P1501" s="98">
        <f t="shared" si="188"/>
        <v>1320</v>
      </c>
      <c r="Q1501" s="98">
        <f t="shared" si="189"/>
        <v>0</v>
      </c>
      <c r="R1501" s="98">
        <f t="shared" si="190"/>
        <v>0</v>
      </c>
      <c r="S1501" s="105">
        <f t="shared" si="191"/>
        <v>0</v>
      </c>
      <c r="T1501" s="8" t="str">
        <f>IF(I1501=0,"",(INDEX('AWR Data'!A$1:E$8823,MATCH(A1501,'AWR Data'!A$1:A$8823,0),4)))</f>
        <v/>
      </c>
    </row>
    <row r="1502" spans="1:20" ht="20" customHeight="1">
      <c r="A1502" s="14" t="s">
        <v>1199</v>
      </c>
      <c r="B1502" s="14" t="s">
        <v>17334</v>
      </c>
      <c r="C1502" s="14" t="s">
        <v>1200</v>
      </c>
      <c r="E1502" s="74">
        <v>73</v>
      </c>
      <c r="F1502" s="74">
        <v>12800</v>
      </c>
      <c r="G1502" s="74">
        <f t="shared" si="184"/>
        <v>876</v>
      </c>
      <c r="H1502" s="80">
        <f t="shared" si="185"/>
        <v>6.8437499999999998E-2</v>
      </c>
      <c r="I1502" s="74">
        <f>INDEX('AWR Data'!A$1:E$8825,MATCH(A1502,'AWR Data'!A$1:A$8825,0),5)</f>
        <v>0</v>
      </c>
      <c r="J1502" s="74">
        <f t="shared" si="186"/>
        <v>0</v>
      </c>
      <c r="K1502" s="105">
        <f t="shared" si="187"/>
        <v>0</v>
      </c>
      <c r="L1502" s="75">
        <v>0</v>
      </c>
      <c r="M1502" s="75">
        <v>0</v>
      </c>
      <c r="N1502" s="75">
        <v>0</v>
      </c>
      <c r="O1502" s="105">
        <v>0</v>
      </c>
      <c r="P1502" s="98">
        <f t="shared" si="188"/>
        <v>876</v>
      </c>
      <c r="Q1502" s="98">
        <f t="shared" si="189"/>
        <v>0</v>
      </c>
      <c r="R1502" s="98">
        <f t="shared" si="190"/>
        <v>0</v>
      </c>
      <c r="S1502" s="105">
        <f t="shared" si="191"/>
        <v>0</v>
      </c>
      <c r="T1502" s="8" t="str">
        <f>IF(I1502=0,"",(INDEX('AWR Data'!A$1:E$8823,MATCH(A1502,'AWR Data'!A$1:A$8823,0),4)))</f>
        <v/>
      </c>
    </row>
    <row r="1503" spans="1:20" ht="20" customHeight="1">
      <c r="A1503" s="14" t="s">
        <v>1201</v>
      </c>
      <c r="B1503" s="14" t="s">
        <v>17334</v>
      </c>
      <c r="C1503" s="14" t="s">
        <v>1202</v>
      </c>
      <c r="E1503" s="74">
        <v>36</v>
      </c>
      <c r="F1503" s="74">
        <v>7640</v>
      </c>
      <c r="G1503" s="74">
        <f t="shared" si="184"/>
        <v>432</v>
      </c>
      <c r="H1503" s="80">
        <f t="shared" si="185"/>
        <v>5.654450261780105E-2</v>
      </c>
      <c r="I1503" s="74">
        <f>INDEX('AWR Data'!A$1:E$8825,MATCH(A1503,'AWR Data'!A$1:A$8825,0),5)</f>
        <v>0</v>
      </c>
      <c r="J1503" s="74">
        <f t="shared" si="186"/>
        <v>0</v>
      </c>
      <c r="K1503" s="105">
        <f t="shared" si="187"/>
        <v>0</v>
      </c>
      <c r="L1503" s="75">
        <v>0</v>
      </c>
      <c r="M1503" s="75">
        <v>0</v>
      </c>
      <c r="N1503" s="75">
        <v>0</v>
      </c>
      <c r="O1503" s="105">
        <v>0</v>
      </c>
      <c r="P1503" s="98">
        <f t="shared" si="188"/>
        <v>432</v>
      </c>
      <c r="Q1503" s="98">
        <f t="shared" si="189"/>
        <v>0</v>
      </c>
      <c r="R1503" s="98">
        <f t="shared" si="190"/>
        <v>0</v>
      </c>
      <c r="S1503" s="105">
        <f t="shared" si="191"/>
        <v>0</v>
      </c>
      <c r="T1503" s="8" t="str">
        <f>IF(I1503=0,"",(INDEX('AWR Data'!A$1:E$8823,MATCH(A1503,'AWR Data'!A$1:A$8823,0),4)))</f>
        <v/>
      </c>
    </row>
    <row r="1504" spans="1:20" ht="20" customHeight="1">
      <c r="A1504" s="14" t="s">
        <v>1203</v>
      </c>
      <c r="B1504" s="14" t="s">
        <v>17334</v>
      </c>
      <c r="C1504" s="14" t="s">
        <v>1204</v>
      </c>
      <c r="E1504" s="74">
        <v>58</v>
      </c>
      <c r="F1504" s="74">
        <v>5800</v>
      </c>
      <c r="G1504" s="74">
        <f t="shared" si="184"/>
        <v>696</v>
      </c>
      <c r="H1504" s="80">
        <f t="shared" si="185"/>
        <v>0.12</v>
      </c>
      <c r="I1504" s="74">
        <f>INDEX('AWR Data'!A$1:E$8825,MATCH(A1504,'AWR Data'!A$1:A$8825,0),5)</f>
        <v>0</v>
      </c>
      <c r="J1504" s="74">
        <f t="shared" si="186"/>
        <v>0</v>
      </c>
      <c r="K1504" s="105">
        <f t="shared" si="187"/>
        <v>0</v>
      </c>
      <c r="L1504" s="75">
        <v>0</v>
      </c>
      <c r="M1504" s="75">
        <v>0</v>
      </c>
      <c r="N1504" s="75">
        <v>0</v>
      </c>
      <c r="O1504" s="105">
        <v>0</v>
      </c>
      <c r="P1504" s="98">
        <f t="shared" si="188"/>
        <v>696</v>
      </c>
      <c r="Q1504" s="98">
        <f t="shared" si="189"/>
        <v>0</v>
      </c>
      <c r="R1504" s="98">
        <f t="shared" si="190"/>
        <v>0</v>
      </c>
      <c r="S1504" s="105">
        <f t="shared" si="191"/>
        <v>0</v>
      </c>
      <c r="T1504" s="8" t="str">
        <f>IF(I1504=0,"",(INDEX('AWR Data'!A$1:E$8823,MATCH(A1504,'AWR Data'!A$1:A$8823,0),4)))</f>
        <v/>
      </c>
    </row>
    <row r="1505" spans="1:20" ht="20" customHeight="1">
      <c r="A1505" s="14" t="s">
        <v>1205</v>
      </c>
      <c r="B1505" s="14" t="s">
        <v>17334</v>
      </c>
      <c r="C1505" s="14" t="s">
        <v>1206</v>
      </c>
      <c r="E1505" s="74">
        <v>140</v>
      </c>
      <c r="F1505" s="74">
        <v>6340</v>
      </c>
      <c r="G1505" s="74">
        <f t="shared" si="184"/>
        <v>1680</v>
      </c>
      <c r="H1505" s="80">
        <f t="shared" si="185"/>
        <v>0.26498422712933756</v>
      </c>
      <c r="I1505" s="74">
        <f>INDEX('AWR Data'!A$1:E$8825,MATCH(A1505,'AWR Data'!A$1:A$8825,0),5)</f>
        <v>0</v>
      </c>
      <c r="J1505" s="74">
        <f t="shared" si="186"/>
        <v>0</v>
      </c>
      <c r="K1505" s="105">
        <f t="shared" si="187"/>
        <v>0</v>
      </c>
      <c r="L1505" s="75">
        <v>0</v>
      </c>
      <c r="M1505" s="75">
        <v>0</v>
      </c>
      <c r="N1505" s="75">
        <v>0</v>
      </c>
      <c r="O1505" s="105">
        <v>0</v>
      </c>
      <c r="P1505" s="98">
        <f t="shared" si="188"/>
        <v>1680</v>
      </c>
      <c r="Q1505" s="98">
        <f t="shared" si="189"/>
        <v>0</v>
      </c>
      <c r="R1505" s="98">
        <f t="shared" si="190"/>
        <v>0</v>
      </c>
      <c r="S1505" s="105">
        <f t="shared" si="191"/>
        <v>0</v>
      </c>
      <c r="T1505" s="8" t="str">
        <f>IF(I1505=0,"",(INDEX('AWR Data'!A$1:E$8823,MATCH(A1505,'AWR Data'!A$1:A$8823,0),4)))</f>
        <v/>
      </c>
    </row>
    <row r="1506" spans="1:20" ht="20" customHeight="1">
      <c r="A1506" s="14" t="s">
        <v>1207</v>
      </c>
      <c r="B1506" s="14" t="s">
        <v>510</v>
      </c>
      <c r="C1506" s="14" t="s">
        <v>1008</v>
      </c>
      <c r="E1506" s="74">
        <v>170</v>
      </c>
      <c r="F1506" s="74">
        <v>31100</v>
      </c>
      <c r="G1506" s="74">
        <f t="shared" si="184"/>
        <v>2040</v>
      </c>
      <c r="H1506" s="80">
        <f t="shared" si="185"/>
        <v>6.5594855305466243E-2</v>
      </c>
      <c r="I1506" s="74">
        <f>INDEX('AWR Data'!A$1:E$8825,MATCH(A1506,'AWR Data'!A$1:A$8825,0),5)</f>
        <v>0</v>
      </c>
      <c r="J1506" s="74">
        <f t="shared" si="186"/>
        <v>0</v>
      </c>
      <c r="K1506" s="105">
        <f t="shared" si="187"/>
        <v>0</v>
      </c>
      <c r="L1506" s="75">
        <v>0</v>
      </c>
      <c r="M1506" s="75">
        <v>0</v>
      </c>
      <c r="N1506" s="75">
        <v>0</v>
      </c>
      <c r="O1506" s="105">
        <v>0</v>
      </c>
      <c r="P1506" s="98">
        <f t="shared" si="188"/>
        <v>2040</v>
      </c>
      <c r="Q1506" s="98">
        <f t="shared" si="189"/>
        <v>0</v>
      </c>
      <c r="R1506" s="98">
        <f t="shared" si="190"/>
        <v>0</v>
      </c>
      <c r="S1506" s="105">
        <f t="shared" si="191"/>
        <v>0</v>
      </c>
      <c r="T1506" s="8" t="str">
        <f>IF(I1506=0,"",(INDEX('AWR Data'!A$1:E$8823,MATCH(A1506,'AWR Data'!A$1:A$8823,0),4)))</f>
        <v/>
      </c>
    </row>
    <row r="1507" spans="1:20" ht="20" customHeight="1">
      <c r="A1507" s="14" t="s">
        <v>1009</v>
      </c>
      <c r="B1507" s="14" t="s">
        <v>510</v>
      </c>
      <c r="C1507" s="14" t="s">
        <v>1010</v>
      </c>
      <c r="E1507" s="74">
        <v>590</v>
      </c>
      <c r="F1507" s="74">
        <v>32500</v>
      </c>
      <c r="G1507" s="74">
        <f t="shared" si="184"/>
        <v>7080</v>
      </c>
      <c r="H1507" s="80">
        <f t="shared" si="185"/>
        <v>0.21784615384615386</v>
      </c>
      <c r="I1507" s="74">
        <f>INDEX('AWR Data'!A$1:E$8825,MATCH(A1507,'AWR Data'!A$1:A$8825,0),5)</f>
        <v>0</v>
      </c>
      <c r="J1507" s="74">
        <f t="shared" si="186"/>
        <v>0</v>
      </c>
      <c r="K1507" s="105">
        <f t="shared" si="187"/>
        <v>0</v>
      </c>
      <c r="L1507" s="75">
        <v>0</v>
      </c>
      <c r="M1507" s="75">
        <v>0</v>
      </c>
      <c r="N1507" s="75">
        <v>0</v>
      </c>
      <c r="O1507" s="105">
        <v>0</v>
      </c>
      <c r="P1507" s="98">
        <f t="shared" si="188"/>
        <v>7080</v>
      </c>
      <c r="Q1507" s="98">
        <f t="shared" si="189"/>
        <v>0</v>
      </c>
      <c r="R1507" s="98">
        <f t="shared" si="190"/>
        <v>0</v>
      </c>
      <c r="S1507" s="105">
        <f t="shared" si="191"/>
        <v>0</v>
      </c>
      <c r="T1507" s="8" t="str">
        <f>IF(I1507=0,"",(INDEX('AWR Data'!A$1:E$8823,MATCH(A1507,'AWR Data'!A$1:A$8823,0),4)))</f>
        <v/>
      </c>
    </row>
    <row r="1508" spans="1:20" ht="20" customHeight="1">
      <c r="A1508" s="14" t="s">
        <v>1011</v>
      </c>
      <c r="B1508" s="14" t="s">
        <v>510</v>
      </c>
      <c r="C1508" s="14" t="s">
        <v>1012</v>
      </c>
      <c r="E1508" s="74">
        <v>46</v>
      </c>
      <c r="F1508" s="74">
        <v>4780</v>
      </c>
      <c r="G1508" s="74">
        <f t="shared" si="184"/>
        <v>552</v>
      </c>
      <c r="H1508" s="80">
        <f t="shared" si="185"/>
        <v>0.11548117154811716</v>
      </c>
      <c r="I1508" s="74">
        <f>INDEX('AWR Data'!A$1:E$8825,MATCH(A1508,'AWR Data'!A$1:A$8825,0),5)</f>
        <v>0</v>
      </c>
      <c r="J1508" s="74">
        <f t="shared" si="186"/>
        <v>0</v>
      </c>
      <c r="K1508" s="105">
        <f t="shared" si="187"/>
        <v>0</v>
      </c>
      <c r="L1508" s="75">
        <v>0</v>
      </c>
      <c r="M1508" s="75">
        <v>0</v>
      </c>
      <c r="N1508" s="75">
        <v>0</v>
      </c>
      <c r="O1508" s="105">
        <v>0</v>
      </c>
      <c r="P1508" s="98">
        <f t="shared" si="188"/>
        <v>552</v>
      </c>
      <c r="Q1508" s="98">
        <f t="shared" si="189"/>
        <v>0</v>
      </c>
      <c r="R1508" s="98">
        <f t="shared" si="190"/>
        <v>0</v>
      </c>
      <c r="S1508" s="105">
        <f t="shared" si="191"/>
        <v>0</v>
      </c>
      <c r="T1508" s="8" t="str">
        <f>IF(I1508=0,"",(INDEX('AWR Data'!A$1:E$8823,MATCH(A1508,'AWR Data'!A$1:A$8823,0),4)))</f>
        <v/>
      </c>
    </row>
    <row r="1509" spans="1:20" ht="20" customHeight="1">
      <c r="A1509" s="14" t="s">
        <v>1013</v>
      </c>
      <c r="B1509" s="14" t="s">
        <v>510</v>
      </c>
      <c r="C1509" s="14" t="s">
        <v>1014</v>
      </c>
      <c r="E1509" s="74">
        <v>260</v>
      </c>
      <c r="F1509" s="74">
        <v>33300</v>
      </c>
      <c r="G1509" s="74">
        <f t="shared" si="184"/>
        <v>3120</v>
      </c>
      <c r="H1509" s="80">
        <f t="shared" si="185"/>
        <v>9.3693693693693694E-2</v>
      </c>
      <c r="I1509" s="74">
        <f>INDEX('AWR Data'!A$1:E$8825,MATCH(A1509,'AWR Data'!A$1:A$8825,0),5)</f>
        <v>0</v>
      </c>
      <c r="J1509" s="74">
        <f t="shared" si="186"/>
        <v>0</v>
      </c>
      <c r="K1509" s="105">
        <f t="shared" si="187"/>
        <v>0</v>
      </c>
      <c r="L1509" s="75">
        <v>0</v>
      </c>
      <c r="M1509" s="75">
        <v>0</v>
      </c>
      <c r="N1509" s="75">
        <v>0</v>
      </c>
      <c r="O1509" s="105">
        <v>0</v>
      </c>
      <c r="P1509" s="98">
        <f t="shared" si="188"/>
        <v>3120</v>
      </c>
      <c r="Q1509" s="98">
        <f t="shared" si="189"/>
        <v>0</v>
      </c>
      <c r="R1509" s="98">
        <f t="shared" si="190"/>
        <v>0</v>
      </c>
      <c r="S1509" s="105">
        <f t="shared" si="191"/>
        <v>0</v>
      </c>
      <c r="T1509" s="8" t="str">
        <f>IF(I1509=0,"",(INDEX('AWR Data'!A$1:E$8823,MATCH(A1509,'AWR Data'!A$1:A$8823,0),4)))</f>
        <v/>
      </c>
    </row>
    <row r="1510" spans="1:20" ht="20" customHeight="1">
      <c r="A1510" s="14" t="s">
        <v>1015</v>
      </c>
      <c r="B1510" s="14" t="s">
        <v>510</v>
      </c>
      <c r="C1510" s="14" t="s">
        <v>1016</v>
      </c>
      <c r="E1510" s="74">
        <v>36</v>
      </c>
      <c r="F1510" s="74">
        <v>5160</v>
      </c>
      <c r="G1510" s="74">
        <f t="shared" si="184"/>
        <v>432</v>
      </c>
      <c r="H1510" s="80">
        <f t="shared" si="185"/>
        <v>8.3720930232558138E-2</v>
      </c>
      <c r="I1510" s="74">
        <f>INDEX('AWR Data'!A$1:E$8825,MATCH(A1510,'AWR Data'!A$1:A$8825,0),5)</f>
        <v>0</v>
      </c>
      <c r="J1510" s="74">
        <f t="shared" si="186"/>
        <v>0</v>
      </c>
      <c r="K1510" s="105">
        <f t="shared" si="187"/>
        <v>0</v>
      </c>
      <c r="L1510" s="75">
        <v>0</v>
      </c>
      <c r="M1510" s="75">
        <v>0</v>
      </c>
      <c r="N1510" s="75">
        <v>0</v>
      </c>
      <c r="O1510" s="105">
        <v>0</v>
      </c>
      <c r="P1510" s="98">
        <f t="shared" si="188"/>
        <v>432</v>
      </c>
      <c r="Q1510" s="98">
        <f t="shared" si="189"/>
        <v>0</v>
      </c>
      <c r="R1510" s="98">
        <f t="shared" si="190"/>
        <v>0</v>
      </c>
      <c r="S1510" s="105">
        <f t="shared" si="191"/>
        <v>0</v>
      </c>
      <c r="T1510" s="8" t="str">
        <f>IF(I1510=0,"",(INDEX('AWR Data'!A$1:E$8823,MATCH(A1510,'AWR Data'!A$1:A$8823,0),4)))</f>
        <v/>
      </c>
    </row>
    <row r="1511" spans="1:20" ht="20" customHeight="1">
      <c r="A1511" s="14" t="s">
        <v>1017</v>
      </c>
      <c r="B1511" s="14" t="s">
        <v>510</v>
      </c>
      <c r="C1511" s="14" t="s">
        <v>1018</v>
      </c>
      <c r="E1511" s="74">
        <v>28</v>
      </c>
      <c r="F1511" s="74">
        <v>5510</v>
      </c>
      <c r="G1511" s="74">
        <f t="shared" si="184"/>
        <v>336</v>
      </c>
      <c r="H1511" s="80">
        <f t="shared" si="185"/>
        <v>6.0980036297640657E-2</v>
      </c>
      <c r="I1511" s="74">
        <f>INDEX('AWR Data'!A$1:E$8825,MATCH(A1511,'AWR Data'!A$1:A$8825,0),5)</f>
        <v>0</v>
      </c>
      <c r="J1511" s="74">
        <f t="shared" si="186"/>
        <v>0</v>
      </c>
      <c r="K1511" s="105">
        <f t="shared" si="187"/>
        <v>0</v>
      </c>
      <c r="L1511" s="75">
        <v>0</v>
      </c>
      <c r="M1511" s="75">
        <v>0</v>
      </c>
      <c r="N1511" s="75">
        <v>0</v>
      </c>
      <c r="O1511" s="105">
        <v>0</v>
      </c>
      <c r="P1511" s="98">
        <f t="shared" si="188"/>
        <v>336</v>
      </c>
      <c r="Q1511" s="98">
        <f t="shared" si="189"/>
        <v>0</v>
      </c>
      <c r="R1511" s="98">
        <f t="shared" si="190"/>
        <v>0</v>
      </c>
      <c r="S1511" s="105">
        <f t="shared" si="191"/>
        <v>0</v>
      </c>
      <c r="T1511" s="8" t="str">
        <f>IF(I1511=0,"",(INDEX('AWR Data'!A$1:E$8823,MATCH(A1511,'AWR Data'!A$1:A$8823,0),4)))</f>
        <v/>
      </c>
    </row>
    <row r="1512" spans="1:20" ht="20" customHeight="1">
      <c r="A1512" s="14" t="s">
        <v>1216</v>
      </c>
      <c r="B1512" s="14" t="s">
        <v>510</v>
      </c>
      <c r="C1512" s="14" t="s">
        <v>1217</v>
      </c>
      <c r="E1512" s="74">
        <v>28</v>
      </c>
      <c r="F1512" s="74">
        <v>2030</v>
      </c>
      <c r="G1512" s="74">
        <f t="shared" si="184"/>
        <v>336</v>
      </c>
      <c r="H1512" s="80">
        <f t="shared" si="185"/>
        <v>0.16551724137931034</v>
      </c>
      <c r="I1512" s="74">
        <f>INDEX('AWR Data'!A$1:E$8825,MATCH(A1512,'AWR Data'!A$1:A$8825,0),5)</f>
        <v>0</v>
      </c>
      <c r="J1512" s="74">
        <f t="shared" si="186"/>
        <v>0</v>
      </c>
      <c r="K1512" s="105">
        <f t="shared" si="187"/>
        <v>0</v>
      </c>
      <c r="L1512" s="75">
        <v>0</v>
      </c>
      <c r="M1512" s="75">
        <v>0</v>
      </c>
      <c r="N1512" s="75">
        <v>0</v>
      </c>
      <c r="O1512" s="105">
        <v>0</v>
      </c>
      <c r="P1512" s="98">
        <f t="shared" si="188"/>
        <v>336</v>
      </c>
      <c r="Q1512" s="98">
        <f t="shared" si="189"/>
        <v>0</v>
      </c>
      <c r="R1512" s="98">
        <f t="shared" si="190"/>
        <v>0</v>
      </c>
      <c r="S1512" s="105">
        <f t="shared" si="191"/>
        <v>0</v>
      </c>
      <c r="T1512" s="8" t="str">
        <f>IF(I1512=0,"",(INDEX('AWR Data'!A$1:E$8823,MATCH(A1512,'AWR Data'!A$1:A$8823,0),4)))</f>
        <v/>
      </c>
    </row>
    <row r="1513" spans="1:20" ht="20" customHeight="1">
      <c r="A1513" s="14" t="s">
        <v>1218</v>
      </c>
      <c r="B1513" s="14" t="s">
        <v>510</v>
      </c>
      <c r="C1513" s="14" t="s">
        <v>1219</v>
      </c>
      <c r="E1513" s="74">
        <v>58</v>
      </c>
      <c r="F1513" s="74">
        <v>14900</v>
      </c>
      <c r="G1513" s="74">
        <f t="shared" si="184"/>
        <v>696</v>
      </c>
      <c r="H1513" s="80">
        <f t="shared" si="185"/>
        <v>4.6711409395973152E-2</v>
      </c>
      <c r="I1513" s="74">
        <f>INDEX('AWR Data'!A$1:E$8825,MATCH(A1513,'AWR Data'!A$1:A$8825,0),5)</f>
        <v>0</v>
      </c>
      <c r="J1513" s="74">
        <f t="shared" si="186"/>
        <v>0</v>
      </c>
      <c r="K1513" s="105">
        <f t="shared" si="187"/>
        <v>0</v>
      </c>
      <c r="L1513" s="75">
        <v>0</v>
      </c>
      <c r="M1513" s="75">
        <v>0</v>
      </c>
      <c r="N1513" s="75">
        <v>0</v>
      </c>
      <c r="O1513" s="105">
        <v>0</v>
      </c>
      <c r="P1513" s="98">
        <f t="shared" si="188"/>
        <v>696</v>
      </c>
      <c r="Q1513" s="98">
        <f t="shared" si="189"/>
        <v>0</v>
      </c>
      <c r="R1513" s="98">
        <f t="shared" si="190"/>
        <v>0</v>
      </c>
      <c r="S1513" s="105">
        <f t="shared" si="191"/>
        <v>0</v>
      </c>
      <c r="T1513" s="8" t="str">
        <f>IF(I1513=0,"",(INDEX('AWR Data'!A$1:E$8823,MATCH(A1513,'AWR Data'!A$1:A$8823,0),4)))</f>
        <v/>
      </c>
    </row>
    <row r="1514" spans="1:20" ht="20" customHeight="1">
      <c r="A1514" s="14" t="s">
        <v>1220</v>
      </c>
      <c r="B1514" s="14" t="s">
        <v>510</v>
      </c>
      <c r="C1514" s="14" t="s">
        <v>1221</v>
      </c>
      <c r="E1514" s="74">
        <v>73</v>
      </c>
      <c r="F1514" s="74">
        <v>16600</v>
      </c>
      <c r="G1514" s="74">
        <f t="shared" si="184"/>
        <v>876</v>
      </c>
      <c r="H1514" s="80">
        <f t="shared" si="185"/>
        <v>5.2771084337349394E-2</v>
      </c>
      <c r="I1514" s="74">
        <f>INDEX('AWR Data'!A$1:E$8825,MATCH(A1514,'AWR Data'!A$1:A$8825,0),5)</f>
        <v>0</v>
      </c>
      <c r="J1514" s="74">
        <f t="shared" si="186"/>
        <v>0</v>
      </c>
      <c r="K1514" s="105">
        <f t="shared" si="187"/>
        <v>0</v>
      </c>
      <c r="L1514" s="75">
        <v>0</v>
      </c>
      <c r="M1514" s="75">
        <v>0</v>
      </c>
      <c r="N1514" s="75">
        <v>0</v>
      </c>
      <c r="O1514" s="105">
        <v>0</v>
      </c>
      <c r="P1514" s="98">
        <f t="shared" si="188"/>
        <v>876</v>
      </c>
      <c r="Q1514" s="98">
        <f t="shared" si="189"/>
        <v>0</v>
      </c>
      <c r="R1514" s="98">
        <f t="shared" si="190"/>
        <v>0</v>
      </c>
      <c r="S1514" s="105">
        <f t="shared" si="191"/>
        <v>0</v>
      </c>
      <c r="T1514" s="8" t="str">
        <f>IF(I1514=0,"",(INDEX('AWR Data'!A$1:E$8823,MATCH(A1514,'AWR Data'!A$1:A$8823,0),4)))</f>
        <v/>
      </c>
    </row>
    <row r="1515" spans="1:20" ht="20" customHeight="1">
      <c r="A1515" s="14" t="s">
        <v>1222</v>
      </c>
      <c r="B1515" s="14" t="s">
        <v>510</v>
      </c>
      <c r="C1515" s="14" t="s">
        <v>1223</v>
      </c>
      <c r="E1515" s="74">
        <v>140</v>
      </c>
      <c r="F1515" s="74">
        <v>18600</v>
      </c>
      <c r="G1515" s="74">
        <f t="shared" si="184"/>
        <v>1680</v>
      </c>
      <c r="H1515" s="80">
        <f t="shared" si="185"/>
        <v>9.0322580645161285E-2</v>
      </c>
      <c r="I1515" s="74">
        <f>INDEX('AWR Data'!A$1:E$8825,MATCH(A1515,'AWR Data'!A$1:A$8825,0),5)</f>
        <v>0</v>
      </c>
      <c r="J1515" s="74">
        <f t="shared" si="186"/>
        <v>0</v>
      </c>
      <c r="K1515" s="105">
        <f t="shared" si="187"/>
        <v>0</v>
      </c>
      <c r="L1515" s="75">
        <v>0</v>
      </c>
      <c r="M1515" s="75">
        <v>0</v>
      </c>
      <c r="N1515" s="75">
        <v>0</v>
      </c>
      <c r="O1515" s="105">
        <v>0</v>
      </c>
      <c r="P1515" s="98">
        <f t="shared" si="188"/>
        <v>1680</v>
      </c>
      <c r="Q1515" s="98">
        <f t="shared" si="189"/>
        <v>0</v>
      </c>
      <c r="R1515" s="98">
        <f t="shared" si="190"/>
        <v>0</v>
      </c>
      <c r="S1515" s="105">
        <f t="shared" si="191"/>
        <v>0</v>
      </c>
      <c r="T1515" s="8" t="str">
        <f>IF(I1515=0,"",(INDEX('AWR Data'!A$1:E$8823,MATCH(A1515,'AWR Data'!A$1:A$8823,0),4)))</f>
        <v/>
      </c>
    </row>
    <row r="1516" spans="1:20" ht="20" customHeight="1">
      <c r="A1516" s="14" t="s">
        <v>1224</v>
      </c>
      <c r="B1516" s="14" t="s">
        <v>510</v>
      </c>
      <c r="C1516" s="14" t="s">
        <v>1225</v>
      </c>
      <c r="E1516" s="74">
        <v>46</v>
      </c>
      <c r="F1516" s="74">
        <v>29600</v>
      </c>
      <c r="G1516" s="74">
        <f t="shared" si="184"/>
        <v>552</v>
      </c>
      <c r="H1516" s="80">
        <f t="shared" si="185"/>
        <v>1.8648648648648649E-2</v>
      </c>
      <c r="I1516" s="74">
        <f>INDEX('AWR Data'!A$1:E$8825,MATCH(A1516,'AWR Data'!A$1:A$8825,0),5)</f>
        <v>0</v>
      </c>
      <c r="J1516" s="74">
        <f t="shared" si="186"/>
        <v>0</v>
      </c>
      <c r="K1516" s="105">
        <f t="shared" si="187"/>
        <v>0</v>
      </c>
      <c r="L1516" s="75">
        <v>0</v>
      </c>
      <c r="M1516" s="75">
        <v>0</v>
      </c>
      <c r="N1516" s="75">
        <v>0</v>
      </c>
      <c r="O1516" s="105">
        <v>0</v>
      </c>
      <c r="P1516" s="98">
        <f t="shared" si="188"/>
        <v>552</v>
      </c>
      <c r="Q1516" s="98">
        <f t="shared" si="189"/>
        <v>0</v>
      </c>
      <c r="R1516" s="98">
        <f t="shared" si="190"/>
        <v>0</v>
      </c>
      <c r="S1516" s="105">
        <f t="shared" si="191"/>
        <v>0</v>
      </c>
      <c r="T1516" s="8" t="str">
        <f>IF(I1516=0,"",(INDEX('AWR Data'!A$1:E$8823,MATCH(A1516,'AWR Data'!A$1:A$8823,0),4)))</f>
        <v/>
      </c>
    </row>
    <row r="1517" spans="1:20" ht="20" customHeight="1">
      <c r="A1517" s="14" t="s">
        <v>1226</v>
      </c>
      <c r="B1517" s="14" t="s">
        <v>510</v>
      </c>
      <c r="C1517" s="14" t="s">
        <v>1227</v>
      </c>
      <c r="E1517" s="74">
        <v>36</v>
      </c>
      <c r="F1517" s="74">
        <v>5880</v>
      </c>
      <c r="G1517" s="74">
        <f t="shared" si="184"/>
        <v>432</v>
      </c>
      <c r="H1517" s="80">
        <f t="shared" si="185"/>
        <v>7.3469387755102047E-2</v>
      </c>
      <c r="I1517" s="74">
        <f>INDEX('AWR Data'!A$1:E$8825,MATCH(A1517,'AWR Data'!A$1:A$8825,0),5)</f>
        <v>0</v>
      </c>
      <c r="J1517" s="74">
        <f t="shared" si="186"/>
        <v>0</v>
      </c>
      <c r="K1517" s="105">
        <f t="shared" si="187"/>
        <v>0</v>
      </c>
      <c r="L1517" s="75">
        <v>0</v>
      </c>
      <c r="M1517" s="75">
        <v>0</v>
      </c>
      <c r="N1517" s="75">
        <v>0</v>
      </c>
      <c r="O1517" s="105">
        <v>0</v>
      </c>
      <c r="P1517" s="98">
        <f t="shared" si="188"/>
        <v>432</v>
      </c>
      <c r="Q1517" s="98">
        <f t="shared" si="189"/>
        <v>0</v>
      </c>
      <c r="R1517" s="98">
        <f t="shared" si="190"/>
        <v>0</v>
      </c>
      <c r="S1517" s="105">
        <f t="shared" si="191"/>
        <v>0</v>
      </c>
      <c r="T1517" s="8" t="str">
        <f>IF(I1517=0,"",(INDEX('AWR Data'!A$1:E$8823,MATCH(A1517,'AWR Data'!A$1:A$8823,0),4)))</f>
        <v/>
      </c>
    </row>
    <row r="1518" spans="1:20" ht="20" customHeight="1">
      <c r="A1518" s="14" t="s">
        <v>1228</v>
      </c>
      <c r="B1518" s="14" t="s">
        <v>510</v>
      </c>
      <c r="C1518" s="14" t="s">
        <v>1229</v>
      </c>
      <c r="E1518" s="74">
        <v>140</v>
      </c>
      <c r="F1518" s="74">
        <v>47500</v>
      </c>
      <c r="G1518" s="74">
        <f t="shared" si="184"/>
        <v>1680</v>
      </c>
      <c r="H1518" s="80">
        <f t="shared" si="185"/>
        <v>3.5368421052631577E-2</v>
      </c>
      <c r="I1518" s="74">
        <f>INDEX('AWR Data'!A$1:E$8825,MATCH(A1518,'AWR Data'!A$1:A$8825,0),5)</f>
        <v>0</v>
      </c>
      <c r="J1518" s="74">
        <f t="shared" si="186"/>
        <v>0</v>
      </c>
      <c r="K1518" s="105">
        <f t="shared" si="187"/>
        <v>0</v>
      </c>
      <c r="L1518" s="75">
        <v>0</v>
      </c>
      <c r="M1518" s="75">
        <v>0</v>
      </c>
      <c r="N1518" s="75">
        <v>0</v>
      </c>
      <c r="O1518" s="105">
        <v>0</v>
      </c>
      <c r="P1518" s="98">
        <f t="shared" si="188"/>
        <v>1680</v>
      </c>
      <c r="Q1518" s="98">
        <f t="shared" si="189"/>
        <v>0</v>
      </c>
      <c r="R1518" s="98">
        <f t="shared" si="190"/>
        <v>0</v>
      </c>
      <c r="S1518" s="105">
        <f t="shared" si="191"/>
        <v>0</v>
      </c>
      <c r="T1518" s="8" t="str">
        <f>IF(I1518=0,"",(INDEX('AWR Data'!A$1:E$8823,MATCH(A1518,'AWR Data'!A$1:A$8823,0),4)))</f>
        <v/>
      </c>
    </row>
    <row r="1519" spans="1:20" ht="20" customHeight="1">
      <c r="A1519" s="14" t="s">
        <v>1230</v>
      </c>
      <c r="B1519" s="14" t="s">
        <v>510</v>
      </c>
      <c r="C1519" s="14" t="s">
        <v>1231</v>
      </c>
      <c r="E1519" s="74">
        <v>36</v>
      </c>
      <c r="F1519" s="74">
        <v>4430</v>
      </c>
      <c r="G1519" s="74">
        <f t="shared" si="184"/>
        <v>432</v>
      </c>
      <c r="H1519" s="80">
        <f t="shared" si="185"/>
        <v>9.7516930022573362E-2</v>
      </c>
      <c r="I1519" s="74">
        <f>INDEX('AWR Data'!A$1:E$8825,MATCH(A1519,'AWR Data'!A$1:A$8825,0),5)</f>
        <v>0</v>
      </c>
      <c r="J1519" s="74">
        <f t="shared" si="186"/>
        <v>0</v>
      </c>
      <c r="K1519" s="105">
        <f t="shared" si="187"/>
        <v>0</v>
      </c>
      <c r="L1519" s="75">
        <v>0</v>
      </c>
      <c r="M1519" s="75">
        <v>0</v>
      </c>
      <c r="N1519" s="75">
        <v>0</v>
      </c>
      <c r="O1519" s="105">
        <v>0</v>
      </c>
      <c r="P1519" s="98">
        <f t="shared" si="188"/>
        <v>432</v>
      </c>
      <c r="Q1519" s="98">
        <f t="shared" si="189"/>
        <v>0</v>
      </c>
      <c r="R1519" s="98">
        <f t="shared" si="190"/>
        <v>0</v>
      </c>
      <c r="S1519" s="105">
        <f t="shared" si="191"/>
        <v>0</v>
      </c>
      <c r="T1519" s="8" t="str">
        <f>IF(I1519=0,"",(INDEX('AWR Data'!A$1:E$8823,MATCH(A1519,'AWR Data'!A$1:A$8823,0),4)))</f>
        <v/>
      </c>
    </row>
    <row r="1520" spans="1:20" ht="20" customHeight="1">
      <c r="A1520" s="14" t="s">
        <v>1232</v>
      </c>
      <c r="B1520" s="14" t="s">
        <v>510</v>
      </c>
      <c r="C1520" s="14" t="s">
        <v>1233</v>
      </c>
      <c r="E1520" s="74">
        <v>210</v>
      </c>
      <c r="F1520" s="74">
        <v>40300</v>
      </c>
      <c r="G1520" s="74">
        <f t="shared" si="184"/>
        <v>2520</v>
      </c>
      <c r="H1520" s="80">
        <f t="shared" si="185"/>
        <v>6.2531017369727049E-2</v>
      </c>
      <c r="I1520" s="74">
        <f>INDEX('AWR Data'!A$1:E$8825,MATCH(A1520,'AWR Data'!A$1:A$8825,0),5)</f>
        <v>0</v>
      </c>
      <c r="J1520" s="74">
        <f t="shared" si="186"/>
        <v>0</v>
      </c>
      <c r="K1520" s="105">
        <f t="shared" si="187"/>
        <v>0</v>
      </c>
      <c r="L1520" s="75">
        <v>0</v>
      </c>
      <c r="M1520" s="75">
        <v>0</v>
      </c>
      <c r="N1520" s="75">
        <v>0</v>
      </c>
      <c r="O1520" s="105">
        <v>0</v>
      </c>
      <c r="P1520" s="98">
        <f t="shared" si="188"/>
        <v>2520</v>
      </c>
      <c r="Q1520" s="98">
        <f t="shared" si="189"/>
        <v>0</v>
      </c>
      <c r="R1520" s="98">
        <f t="shared" si="190"/>
        <v>0</v>
      </c>
      <c r="S1520" s="105">
        <f t="shared" si="191"/>
        <v>0</v>
      </c>
      <c r="T1520" s="8" t="str">
        <f>IF(I1520=0,"",(INDEX('AWR Data'!A$1:E$8823,MATCH(A1520,'AWR Data'!A$1:A$8823,0),4)))</f>
        <v/>
      </c>
    </row>
    <row r="1521" spans="1:20" ht="20" customHeight="1">
      <c r="A1521" s="14" t="s">
        <v>1234</v>
      </c>
      <c r="B1521" s="14" t="s">
        <v>510</v>
      </c>
      <c r="C1521" s="14" t="s">
        <v>1235</v>
      </c>
      <c r="E1521" s="74">
        <v>36</v>
      </c>
      <c r="F1521" s="74">
        <v>7560</v>
      </c>
      <c r="G1521" s="74">
        <f t="shared" si="184"/>
        <v>432</v>
      </c>
      <c r="H1521" s="80">
        <f t="shared" si="185"/>
        <v>5.7142857142857141E-2</v>
      </c>
      <c r="I1521" s="74">
        <f>INDEX('AWR Data'!A$1:E$8825,MATCH(A1521,'AWR Data'!A$1:A$8825,0),5)</f>
        <v>0</v>
      </c>
      <c r="J1521" s="74">
        <f t="shared" si="186"/>
        <v>0</v>
      </c>
      <c r="K1521" s="105">
        <f t="shared" si="187"/>
        <v>0</v>
      </c>
      <c r="L1521" s="75">
        <v>0</v>
      </c>
      <c r="M1521" s="75">
        <v>0</v>
      </c>
      <c r="N1521" s="75">
        <v>0</v>
      </c>
      <c r="O1521" s="105">
        <v>0</v>
      </c>
      <c r="P1521" s="98">
        <f t="shared" si="188"/>
        <v>432</v>
      </c>
      <c r="Q1521" s="98">
        <f t="shared" si="189"/>
        <v>0</v>
      </c>
      <c r="R1521" s="98">
        <f t="shared" si="190"/>
        <v>0</v>
      </c>
      <c r="S1521" s="105">
        <f t="shared" si="191"/>
        <v>0</v>
      </c>
      <c r="T1521" s="8" t="str">
        <f>IF(I1521=0,"",(INDEX('AWR Data'!A$1:E$8823,MATCH(A1521,'AWR Data'!A$1:A$8823,0),4)))</f>
        <v/>
      </c>
    </row>
    <row r="1522" spans="1:20" ht="20" customHeight="1">
      <c r="A1522" s="14" t="s">
        <v>1236</v>
      </c>
      <c r="B1522" s="14" t="s">
        <v>510</v>
      </c>
      <c r="C1522" s="14" t="s">
        <v>1237</v>
      </c>
      <c r="E1522" s="74">
        <v>36</v>
      </c>
      <c r="F1522" s="74">
        <v>8610</v>
      </c>
      <c r="G1522" s="74">
        <f t="shared" si="184"/>
        <v>432</v>
      </c>
      <c r="H1522" s="80">
        <f t="shared" si="185"/>
        <v>5.0174216027874564E-2</v>
      </c>
      <c r="I1522" s="74">
        <f>INDEX('AWR Data'!A$1:E$8825,MATCH(A1522,'AWR Data'!A$1:A$8825,0),5)</f>
        <v>0</v>
      </c>
      <c r="J1522" s="74">
        <f t="shared" si="186"/>
        <v>0</v>
      </c>
      <c r="K1522" s="105">
        <f t="shared" si="187"/>
        <v>0</v>
      </c>
      <c r="L1522" s="75">
        <v>0</v>
      </c>
      <c r="M1522" s="75">
        <v>0</v>
      </c>
      <c r="N1522" s="75">
        <v>0</v>
      </c>
      <c r="O1522" s="105">
        <v>0</v>
      </c>
      <c r="P1522" s="98">
        <f t="shared" si="188"/>
        <v>432</v>
      </c>
      <c r="Q1522" s="98">
        <f t="shared" si="189"/>
        <v>0</v>
      </c>
      <c r="R1522" s="98">
        <f t="shared" si="190"/>
        <v>0</v>
      </c>
      <c r="S1522" s="105">
        <f t="shared" si="191"/>
        <v>0</v>
      </c>
      <c r="T1522" s="8" t="str">
        <f>IF(I1522=0,"",(INDEX('AWR Data'!A$1:E$8823,MATCH(A1522,'AWR Data'!A$1:A$8823,0),4)))</f>
        <v/>
      </c>
    </row>
    <row r="1523" spans="1:20" ht="20" customHeight="1">
      <c r="A1523" s="14" t="s">
        <v>1034</v>
      </c>
      <c r="B1523" s="14" t="s">
        <v>510</v>
      </c>
      <c r="C1523" s="14" t="s">
        <v>1035</v>
      </c>
      <c r="E1523" s="74">
        <v>58</v>
      </c>
      <c r="F1523" s="74">
        <v>7810</v>
      </c>
      <c r="G1523" s="74">
        <f t="shared" si="184"/>
        <v>696</v>
      </c>
      <c r="H1523" s="80">
        <f t="shared" si="185"/>
        <v>8.9116517285531369E-2</v>
      </c>
      <c r="I1523" s="74">
        <f>INDEX('AWR Data'!A$1:E$8825,MATCH(A1523,'AWR Data'!A$1:A$8825,0),5)</f>
        <v>0</v>
      </c>
      <c r="J1523" s="74">
        <f t="shared" si="186"/>
        <v>0</v>
      </c>
      <c r="K1523" s="105">
        <f t="shared" si="187"/>
        <v>0</v>
      </c>
      <c r="L1523" s="75">
        <v>0</v>
      </c>
      <c r="M1523" s="75">
        <v>0</v>
      </c>
      <c r="N1523" s="75">
        <v>0</v>
      </c>
      <c r="O1523" s="105">
        <v>0</v>
      </c>
      <c r="P1523" s="98">
        <f t="shared" si="188"/>
        <v>696</v>
      </c>
      <c r="Q1523" s="98">
        <f t="shared" si="189"/>
        <v>0</v>
      </c>
      <c r="R1523" s="98">
        <f t="shared" si="190"/>
        <v>0</v>
      </c>
      <c r="S1523" s="105">
        <f t="shared" si="191"/>
        <v>0</v>
      </c>
      <c r="T1523" s="8" t="str">
        <f>IF(I1523=0,"",(INDEX('AWR Data'!A$1:E$8823,MATCH(A1523,'AWR Data'!A$1:A$8823,0),4)))</f>
        <v/>
      </c>
    </row>
    <row r="1524" spans="1:20" ht="20" customHeight="1">
      <c r="A1524" s="14" t="s">
        <v>827</v>
      </c>
      <c r="B1524" s="14" t="s">
        <v>510</v>
      </c>
      <c r="C1524" s="14" t="s">
        <v>828</v>
      </c>
      <c r="E1524" s="74">
        <v>36</v>
      </c>
      <c r="F1524" s="74">
        <v>19600</v>
      </c>
      <c r="G1524" s="74">
        <f t="shared" si="184"/>
        <v>432</v>
      </c>
      <c r="H1524" s="80">
        <f t="shared" si="185"/>
        <v>2.2040816326530613E-2</v>
      </c>
      <c r="I1524" s="74">
        <f>INDEX('AWR Data'!A$1:E$8825,MATCH(A1524,'AWR Data'!A$1:A$8825,0),5)</f>
        <v>0</v>
      </c>
      <c r="J1524" s="74">
        <f t="shared" si="186"/>
        <v>0</v>
      </c>
      <c r="K1524" s="105">
        <f t="shared" si="187"/>
        <v>0</v>
      </c>
      <c r="L1524" s="75">
        <v>0</v>
      </c>
      <c r="M1524" s="75">
        <v>0</v>
      </c>
      <c r="N1524" s="75">
        <v>0</v>
      </c>
      <c r="O1524" s="105">
        <v>0</v>
      </c>
      <c r="P1524" s="98">
        <f t="shared" si="188"/>
        <v>432</v>
      </c>
      <c r="Q1524" s="98">
        <f t="shared" si="189"/>
        <v>0</v>
      </c>
      <c r="R1524" s="98">
        <f t="shared" si="190"/>
        <v>0</v>
      </c>
      <c r="S1524" s="105">
        <f t="shared" si="191"/>
        <v>0</v>
      </c>
      <c r="T1524" s="8" t="str">
        <f>IF(I1524=0,"",(INDEX('AWR Data'!A$1:E$8823,MATCH(A1524,'AWR Data'!A$1:A$8823,0),4)))</f>
        <v/>
      </c>
    </row>
    <row r="1525" spans="1:20" ht="20" customHeight="1">
      <c r="A1525" s="14" t="s">
        <v>829</v>
      </c>
      <c r="B1525" s="14" t="s">
        <v>510</v>
      </c>
      <c r="C1525" s="14" t="s">
        <v>830</v>
      </c>
      <c r="E1525" s="74">
        <v>36</v>
      </c>
      <c r="F1525" s="74">
        <v>5280</v>
      </c>
      <c r="G1525" s="74">
        <f t="shared" si="184"/>
        <v>432</v>
      </c>
      <c r="H1525" s="80">
        <f t="shared" si="185"/>
        <v>8.1818181818181818E-2</v>
      </c>
      <c r="I1525" s="74">
        <f>INDEX('AWR Data'!A$1:E$8825,MATCH(A1525,'AWR Data'!A$1:A$8825,0),5)</f>
        <v>0</v>
      </c>
      <c r="J1525" s="74">
        <f t="shared" si="186"/>
        <v>0</v>
      </c>
      <c r="K1525" s="105">
        <f t="shared" si="187"/>
        <v>0</v>
      </c>
      <c r="L1525" s="75">
        <v>0</v>
      </c>
      <c r="M1525" s="75">
        <v>0</v>
      </c>
      <c r="N1525" s="75">
        <v>0</v>
      </c>
      <c r="O1525" s="105">
        <v>0</v>
      </c>
      <c r="P1525" s="98">
        <f t="shared" si="188"/>
        <v>432</v>
      </c>
      <c r="Q1525" s="98">
        <f t="shared" si="189"/>
        <v>0</v>
      </c>
      <c r="R1525" s="98">
        <f t="shared" si="190"/>
        <v>0</v>
      </c>
      <c r="S1525" s="105">
        <f t="shared" si="191"/>
        <v>0</v>
      </c>
      <c r="T1525" s="8" t="str">
        <f>IF(I1525=0,"",(INDEX('AWR Data'!A$1:E$8823,MATCH(A1525,'AWR Data'!A$1:A$8823,0),4)))</f>
        <v/>
      </c>
    </row>
    <row r="1526" spans="1:20" ht="20" customHeight="1">
      <c r="A1526" s="14" t="s">
        <v>831</v>
      </c>
      <c r="B1526" s="14" t="s">
        <v>510</v>
      </c>
      <c r="C1526" s="14" t="s">
        <v>832</v>
      </c>
      <c r="E1526" s="74">
        <v>46</v>
      </c>
      <c r="F1526" s="74">
        <v>10400</v>
      </c>
      <c r="G1526" s="74">
        <f t="shared" si="184"/>
        <v>552</v>
      </c>
      <c r="H1526" s="80">
        <f t="shared" si="185"/>
        <v>5.3076923076923077E-2</v>
      </c>
      <c r="I1526" s="74">
        <f>INDEX('AWR Data'!A$1:E$8825,MATCH(A1526,'AWR Data'!A$1:A$8825,0),5)</f>
        <v>0</v>
      </c>
      <c r="J1526" s="74">
        <f t="shared" si="186"/>
        <v>0</v>
      </c>
      <c r="K1526" s="105">
        <f t="shared" si="187"/>
        <v>0</v>
      </c>
      <c r="L1526" s="75">
        <v>0</v>
      </c>
      <c r="M1526" s="75">
        <v>0</v>
      </c>
      <c r="N1526" s="75">
        <v>0</v>
      </c>
      <c r="O1526" s="105">
        <v>0</v>
      </c>
      <c r="P1526" s="98">
        <f t="shared" si="188"/>
        <v>552</v>
      </c>
      <c r="Q1526" s="98">
        <f t="shared" si="189"/>
        <v>0</v>
      </c>
      <c r="R1526" s="98">
        <f t="shared" si="190"/>
        <v>0</v>
      </c>
      <c r="S1526" s="105">
        <f t="shared" si="191"/>
        <v>0</v>
      </c>
      <c r="T1526" s="8" t="str">
        <f>IF(I1526=0,"",(INDEX('AWR Data'!A$1:E$8823,MATCH(A1526,'AWR Data'!A$1:A$8823,0),4)))</f>
        <v/>
      </c>
    </row>
    <row r="1527" spans="1:20" ht="20" customHeight="1">
      <c r="A1527" s="14" t="s">
        <v>833</v>
      </c>
      <c r="B1527" s="14" t="s">
        <v>510</v>
      </c>
      <c r="C1527" s="14" t="s">
        <v>834</v>
      </c>
      <c r="E1527" s="74">
        <v>36</v>
      </c>
      <c r="F1527" s="74">
        <v>6090</v>
      </c>
      <c r="G1527" s="74">
        <f t="shared" si="184"/>
        <v>432</v>
      </c>
      <c r="H1527" s="80">
        <f t="shared" si="185"/>
        <v>7.093596059113301E-2</v>
      </c>
      <c r="I1527" s="74">
        <f>INDEX('AWR Data'!A$1:E$8825,MATCH(A1527,'AWR Data'!A$1:A$8825,0),5)</f>
        <v>0</v>
      </c>
      <c r="J1527" s="74">
        <f t="shared" si="186"/>
        <v>0</v>
      </c>
      <c r="K1527" s="105">
        <f t="shared" si="187"/>
        <v>0</v>
      </c>
      <c r="L1527" s="75">
        <v>0</v>
      </c>
      <c r="M1527" s="75">
        <v>0</v>
      </c>
      <c r="N1527" s="75">
        <v>0</v>
      </c>
      <c r="O1527" s="105">
        <v>0</v>
      </c>
      <c r="P1527" s="98">
        <f t="shared" si="188"/>
        <v>432</v>
      </c>
      <c r="Q1527" s="98">
        <f t="shared" si="189"/>
        <v>0</v>
      </c>
      <c r="R1527" s="98">
        <f t="shared" si="190"/>
        <v>0</v>
      </c>
      <c r="S1527" s="105">
        <f t="shared" si="191"/>
        <v>0</v>
      </c>
      <c r="T1527" s="8" t="str">
        <f>IF(I1527=0,"",(INDEX('AWR Data'!A$1:E$8823,MATCH(A1527,'AWR Data'!A$1:A$8823,0),4)))</f>
        <v/>
      </c>
    </row>
    <row r="1528" spans="1:20" ht="20" customHeight="1">
      <c r="A1528" s="14" t="s">
        <v>835</v>
      </c>
      <c r="B1528" s="14" t="s">
        <v>510</v>
      </c>
      <c r="C1528" s="14" t="s">
        <v>836</v>
      </c>
      <c r="E1528" s="74">
        <v>46</v>
      </c>
      <c r="F1528" s="74">
        <v>7670</v>
      </c>
      <c r="G1528" s="74">
        <f t="shared" si="184"/>
        <v>552</v>
      </c>
      <c r="H1528" s="80">
        <f t="shared" si="185"/>
        <v>7.1968709256844857E-2</v>
      </c>
      <c r="I1528" s="74">
        <f>INDEX('AWR Data'!A$1:E$8825,MATCH(A1528,'AWR Data'!A$1:A$8825,0),5)</f>
        <v>0</v>
      </c>
      <c r="J1528" s="74">
        <f t="shared" si="186"/>
        <v>0</v>
      </c>
      <c r="K1528" s="105">
        <f t="shared" si="187"/>
        <v>0</v>
      </c>
      <c r="L1528" s="75">
        <v>0</v>
      </c>
      <c r="M1528" s="75">
        <v>0</v>
      </c>
      <c r="N1528" s="75">
        <v>0</v>
      </c>
      <c r="O1528" s="105">
        <v>0</v>
      </c>
      <c r="P1528" s="98">
        <f t="shared" si="188"/>
        <v>552</v>
      </c>
      <c r="Q1528" s="98">
        <f t="shared" si="189"/>
        <v>0</v>
      </c>
      <c r="R1528" s="98">
        <f t="shared" si="190"/>
        <v>0</v>
      </c>
      <c r="S1528" s="105">
        <f t="shared" si="191"/>
        <v>0</v>
      </c>
      <c r="T1528" s="8" t="str">
        <f>IF(I1528=0,"",(INDEX('AWR Data'!A$1:E$8823,MATCH(A1528,'AWR Data'!A$1:A$8823,0),4)))</f>
        <v/>
      </c>
    </row>
    <row r="1529" spans="1:20" ht="20" customHeight="1">
      <c r="A1529" s="14" t="s">
        <v>837</v>
      </c>
      <c r="B1529" s="14" t="s">
        <v>510</v>
      </c>
      <c r="C1529" s="14" t="s">
        <v>838</v>
      </c>
      <c r="E1529" s="74">
        <v>36</v>
      </c>
      <c r="F1529" s="74">
        <v>5290</v>
      </c>
      <c r="G1529" s="74">
        <f t="shared" si="184"/>
        <v>432</v>
      </c>
      <c r="H1529" s="80">
        <f t="shared" si="185"/>
        <v>8.166351606805293E-2</v>
      </c>
      <c r="I1529" s="74">
        <f>INDEX('AWR Data'!A$1:E$8825,MATCH(A1529,'AWR Data'!A$1:A$8825,0),5)</f>
        <v>0</v>
      </c>
      <c r="J1529" s="74">
        <f t="shared" si="186"/>
        <v>0</v>
      </c>
      <c r="K1529" s="105">
        <f t="shared" si="187"/>
        <v>0</v>
      </c>
      <c r="L1529" s="75">
        <v>0</v>
      </c>
      <c r="M1529" s="75">
        <v>0</v>
      </c>
      <c r="N1529" s="75">
        <v>0</v>
      </c>
      <c r="O1529" s="105">
        <v>0</v>
      </c>
      <c r="P1529" s="98">
        <f t="shared" si="188"/>
        <v>432</v>
      </c>
      <c r="Q1529" s="98">
        <f t="shared" si="189"/>
        <v>0</v>
      </c>
      <c r="R1529" s="98">
        <f t="shared" si="190"/>
        <v>0</v>
      </c>
      <c r="S1529" s="105">
        <f t="shared" si="191"/>
        <v>0</v>
      </c>
      <c r="T1529" s="8" t="str">
        <f>IF(I1529=0,"",(INDEX('AWR Data'!A$1:E$8823,MATCH(A1529,'AWR Data'!A$1:A$8823,0),4)))</f>
        <v/>
      </c>
    </row>
    <row r="1530" spans="1:20" ht="20" customHeight="1">
      <c r="A1530" s="14" t="s">
        <v>839</v>
      </c>
      <c r="B1530" s="14" t="s">
        <v>510</v>
      </c>
      <c r="C1530" s="14" t="s">
        <v>840</v>
      </c>
      <c r="E1530" s="74">
        <v>91</v>
      </c>
      <c r="F1530" s="74">
        <v>22400</v>
      </c>
      <c r="G1530" s="74">
        <f t="shared" si="184"/>
        <v>1092</v>
      </c>
      <c r="H1530" s="80">
        <f t="shared" si="185"/>
        <v>4.8750000000000002E-2</v>
      </c>
      <c r="I1530" s="74">
        <f>INDEX('AWR Data'!A$1:E$8825,MATCH(A1530,'AWR Data'!A$1:A$8825,0),5)</f>
        <v>0</v>
      </c>
      <c r="J1530" s="74">
        <f t="shared" si="186"/>
        <v>0</v>
      </c>
      <c r="K1530" s="105">
        <f t="shared" si="187"/>
        <v>0</v>
      </c>
      <c r="L1530" s="75">
        <v>0</v>
      </c>
      <c r="M1530" s="75">
        <v>0</v>
      </c>
      <c r="N1530" s="75">
        <v>0</v>
      </c>
      <c r="O1530" s="105">
        <v>0</v>
      </c>
      <c r="P1530" s="98">
        <f t="shared" si="188"/>
        <v>1092</v>
      </c>
      <c r="Q1530" s="98">
        <f t="shared" si="189"/>
        <v>0</v>
      </c>
      <c r="R1530" s="98">
        <f t="shared" si="190"/>
        <v>0</v>
      </c>
      <c r="S1530" s="105">
        <f t="shared" si="191"/>
        <v>0</v>
      </c>
      <c r="T1530" s="8" t="str">
        <f>IF(I1530=0,"",(INDEX('AWR Data'!A$1:E$8823,MATCH(A1530,'AWR Data'!A$1:A$8823,0),4)))</f>
        <v/>
      </c>
    </row>
    <row r="1531" spans="1:20" ht="20" customHeight="1">
      <c r="A1531" s="14" t="s">
        <v>841</v>
      </c>
      <c r="B1531" s="14" t="s">
        <v>510</v>
      </c>
      <c r="C1531" s="14" t="s">
        <v>842</v>
      </c>
      <c r="E1531" s="74">
        <v>58</v>
      </c>
      <c r="F1531" s="74">
        <v>1610</v>
      </c>
      <c r="G1531" s="74">
        <f t="shared" si="184"/>
        <v>696</v>
      </c>
      <c r="H1531" s="80">
        <f t="shared" si="185"/>
        <v>0.43229813664596273</v>
      </c>
      <c r="I1531" s="74">
        <f>INDEX('AWR Data'!A$1:E$8825,MATCH(A1531,'AWR Data'!A$1:A$8825,0),5)</f>
        <v>0</v>
      </c>
      <c r="J1531" s="74">
        <f t="shared" si="186"/>
        <v>0</v>
      </c>
      <c r="K1531" s="105">
        <f t="shared" si="187"/>
        <v>0</v>
      </c>
      <c r="L1531" s="75">
        <v>0</v>
      </c>
      <c r="M1531" s="75">
        <v>0</v>
      </c>
      <c r="N1531" s="75">
        <v>0</v>
      </c>
      <c r="O1531" s="105">
        <v>0</v>
      </c>
      <c r="P1531" s="98">
        <f t="shared" si="188"/>
        <v>696</v>
      </c>
      <c r="Q1531" s="98">
        <f t="shared" si="189"/>
        <v>0</v>
      </c>
      <c r="R1531" s="98">
        <f t="shared" si="190"/>
        <v>0</v>
      </c>
      <c r="S1531" s="105">
        <f t="shared" si="191"/>
        <v>0</v>
      </c>
      <c r="T1531" s="8" t="str">
        <f>IF(I1531=0,"",(INDEX('AWR Data'!A$1:E$8823,MATCH(A1531,'AWR Data'!A$1:A$8823,0),4)))</f>
        <v/>
      </c>
    </row>
    <row r="1532" spans="1:20" ht="20" customHeight="1">
      <c r="A1532" s="14" t="s">
        <v>843</v>
      </c>
      <c r="B1532" s="14" t="s">
        <v>510</v>
      </c>
      <c r="C1532" s="14" t="s">
        <v>844</v>
      </c>
      <c r="E1532" s="74">
        <v>46</v>
      </c>
      <c r="F1532" s="74">
        <v>2620</v>
      </c>
      <c r="G1532" s="74">
        <f t="shared" si="184"/>
        <v>552</v>
      </c>
      <c r="H1532" s="80">
        <f t="shared" si="185"/>
        <v>0.21068702290076335</v>
      </c>
      <c r="I1532" s="74">
        <f>INDEX('AWR Data'!A$1:E$8825,MATCH(A1532,'AWR Data'!A$1:A$8825,0),5)</f>
        <v>0</v>
      </c>
      <c r="J1532" s="74">
        <f t="shared" si="186"/>
        <v>0</v>
      </c>
      <c r="K1532" s="105">
        <f t="shared" si="187"/>
        <v>0</v>
      </c>
      <c r="L1532" s="75">
        <v>0</v>
      </c>
      <c r="M1532" s="75">
        <v>0</v>
      </c>
      <c r="N1532" s="75">
        <v>0</v>
      </c>
      <c r="O1532" s="105">
        <v>0</v>
      </c>
      <c r="P1532" s="98">
        <f t="shared" si="188"/>
        <v>552</v>
      </c>
      <c r="Q1532" s="98">
        <f t="shared" si="189"/>
        <v>0</v>
      </c>
      <c r="R1532" s="98">
        <f t="shared" si="190"/>
        <v>0</v>
      </c>
      <c r="S1532" s="105">
        <f t="shared" si="191"/>
        <v>0</v>
      </c>
      <c r="T1532" s="8" t="str">
        <f>IF(I1532=0,"",(INDEX('AWR Data'!A$1:E$8823,MATCH(A1532,'AWR Data'!A$1:A$8823,0),4)))</f>
        <v/>
      </c>
    </row>
    <row r="1533" spans="1:20" ht="20" customHeight="1">
      <c r="A1533" s="14" t="s">
        <v>845</v>
      </c>
      <c r="B1533" s="14" t="s">
        <v>510</v>
      </c>
      <c r="C1533" s="14" t="s">
        <v>846</v>
      </c>
      <c r="E1533" s="74">
        <v>260</v>
      </c>
      <c r="F1533" s="74">
        <v>91000</v>
      </c>
      <c r="G1533" s="74">
        <f t="shared" si="184"/>
        <v>3120</v>
      </c>
      <c r="H1533" s="80">
        <f t="shared" si="185"/>
        <v>3.4285714285714287E-2</v>
      </c>
      <c r="I1533" s="74">
        <f>INDEX('AWR Data'!A$1:E$8825,MATCH(A1533,'AWR Data'!A$1:A$8825,0),5)</f>
        <v>0</v>
      </c>
      <c r="J1533" s="74">
        <f t="shared" si="186"/>
        <v>0</v>
      </c>
      <c r="K1533" s="105">
        <f t="shared" si="187"/>
        <v>0</v>
      </c>
      <c r="L1533" s="75">
        <v>0</v>
      </c>
      <c r="M1533" s="75">
        <v>0</v>
      </c>
      <c r="N1533" s="75">
        <v>0</v>
      </c>
      <c r="O1533" s="105">
        <v>0</v>
      </c>
      <c r="P1533" s="98">
        <f t="shared" si="188"/>
        <v>3120</v>
      </c>
      <c r="Q1533" s="98">
        <f t="shared" si="189"/>
        <v>0</v>
      </c>
      <c r="R1533" s="98">
        <f t="shared" si="190"/>
        <v>0</v>
      </c>
      <c r="S1533" s="105">
        <f t="shared" si="191"/>
        <v>0</v>
      </c>
      <c r="T1533" s="8" t="str">
        <f>IF(I1533=0,"",(INDEX('AWR Data'!A$1:E$8823,MATCH(A1533,'AWR Data'!A$1:A$8823,0),4)))</f>
        <v/>
      </c>
    </row>
    <row r="1534" spans="1:20" ht="20" customHeight="1">
      <c r="A1534" s="14" t="s">
        <v>847</v>
      </c>
      <c r="B1534" s="14" t="s">
        <v>510</v>
      </c>
      <c r="C1534" s="14" t="s">
        <v>848</v>
      </c>
      <c r="E1534" s="74">
        <v>22</v>
      </c>
      <c r="F1534" s="74">
        <v>3220</v>
      </c>
      <c r="G1534" s="74">
        <f t="shared" si="184"/>
        <v>264</v>
      </c>
      <c r="H1534" s="80">
        <f t="shared" si="185"/>
        <v>8.1987577639751549E-2</v>
      </c>
      <c r="I1534" s="74">
        <f>INDEX('AWR Data'!A$1:E$8825,MATCH(A1534,'AWR Data'!A$1:A$8825,0),5)</f>
        <v>0</v>
      </c>
      <c r="J1534" s="74">
        <f t="shared" si="186"/>
        <v>0</v>
      </c>
      <c r="K1534" s="105">
        <f t="shared" si="187"/>
        <v>0</v>
      </c>
      <c r="L1534" s="75">
        <v>0</v>
      </c>
      <c r="M1534" s="75">
        <v>0</v>
      </c>
      <c r="N1534" s="75">
        <v>0</v>
      </c>
      <c r="O1534" s="105">
        <v>0</v>
      </c>
      <c r="P1534" s="98">
        <f t="shared" si="188"/>
        <v>264</v>
      </c>
      <c r="Q1534" s="98">
        <f t="shared" si="189"/>
        <v>0</v>
      </c>
      <c r="R1534" s="98">
        <f t="shared" si="190"/>
        <v>0</v>
      </c>
      <c r="S1534" s="105">
        <f t="shared" si="191"/>
        <v>0</v>
      </c>
      <c r="T1534" s="8" t="str">
        <f>IF(I1534=0,"",(INDEX('AWR Data'!A$1:E$8823,MATCH(A1534,'AWR Data'!A$1:A$8823,0),4)))</f>
        <v/>
      </c>
    </row>
    <row r="1535" spans="1:20" ht="20" customHeight="1">
      <c r="A1535" s="14" t="s">
        <v>849</v>
      </c>
      <c r="B1535" s="14" t="s">
        <v>510</v>
      </c>
      <c r="C1535" s="14" t="s">
        <v>850</v>
      </c>
      <c r="E1535" s="74">
        <v>46</v>
      </c>
      <c r="F1535" s="74">
        <v>112000</v>
      </c>
      <c r="G1535" s="74">
        <f t="shared" si="184"/>
        <v>552</v>
      </c>
      <c r="H1535" s="80">
        <f t="shared" si="185"/>
        <v>4.9285714285714289E-3</v>
      </c>
      <c r="I1535" s="74">
        <f>INDEX('AWR Data'!A$1:E$8825,MATCH(A1535,'AWR Data'!A$1:A$8825,0),5)</f>
        <v>0</v>
      </c>
      <c r="J1535" s="74">
        <f t="shared" si="186"/>
        <v>0</v>
      </c>
      <c r="K1535" s="105">
        <f t="shared" si="187"/>
        <v>0</v>
      </c>
      <c r="L1535" s="75">
        <v>0</v>
      </c>
      <c r="M1535" s="75">
        <v>0</v>
      </c>
      <c r="N1535" s="75">
        <v>0</v>
      </c>
      <c r="O1535" s="105">
        <v>0</v>
      </c>
      <c r="P1535" s="98">
        <f t="shared" si="188"/>
        <v>552</v>
      </c>
      <c r="Q1535" s="98">
        <f t="shared" si="189"/>
        <v>0</v>
      </c>
      <c r="R1535" s="98">
        <f t="shared" si="190"/>
        <v>0</v>
      </c>
      <c r="S1535" s="105">
        <f t="shared" si="191"/>
        <v>0</v>
      </c>
      <c r="T1535" s="8" t="str">
        <f>IF(I1535=0,"",(INDEX('AWR Data'!A$1:E$8823,MATCH(A1535,'AWR Data'!A$1:A$8823,0),4)))</f>
        <v/>
      </c>
    </row>
    <row r="1536" spans="1:20" ht="20" customHeight="1">
      <c r="A1536" s="14" t="s">
        <v>851</v>
      </c>
      <c r="B1536" s="14" t="s">
        <v>510</v>
      </c>
      <c r="C1536" s="14" t="s">
        <v>852</v>
      </c>
      <c r="E1536" s="74">
        <v>390</v>
      </c>
      <c r="F1536" s="74">
        <v>94500</v>
      </c>
      <c r="G1536" s="74">
        <f t="shared" si="184"/>
        <v>4680</v>
      </c>
      <c r="H1536" s="80">
        <f t="shared" si="185"/>
        <v>4.9523809523809526E-2</v>
      </c>
      <c r="I1536" s="74">
        <f>INDEX('AWR Data'!A$1:E$8825,MATCH(A1536,'AWR Data'!A$1:A$8825,0),5)</f>
        <v>0</v>
      </c>
      <c r="J1536" s="74">
        <f t="shared" si="186"/>
        <v>0</v>
      </c>
      <c r="K1536" s="105">
        <f t="shared" si="187"/>
        <v>0</v>
      </c>
      <c r="L1536" s="75">
        <v>0</v>
      </c>
      <c r="M1536" s="75">
        <v>0</v>
      </c>
      <c r="N1536" s="75">
        <v>0</v>
      </c>
      <c r="O1536" s="105">
        <v>0</v>
      </c>
      <c r="P1536" s="98">
        <f t="shared" si="188"/>
        <v>4680</v>
      </c>
      <c r="Q1536" s="98">
        <f t="shared" si="189"/>
        <v>0</v>
      </c>
      <c r="R1536" s="98">
        <f t="shared" si="190"/>
        <v>0</v>
      </c>
      <c r="S1536" s="105">
        <f t="shared" si="191"/>
        <v>0</v>
      </c>
      <c r="T1536" s="8" t="str">
        <f>IF(I1536=0,"",(INDEX('AWR Data'!A$1:E$8823,MATCH(A1536,'AWR Data'!A$1:A$8823,0),4)))</f>
        <v/>
      </c>
    </row>
    <row r="1537" spans="1:20" ht="20" customHeight="1">
      <c r="A1537" s="14" t="s">
        <v>853</v>
      </c>
      <c r="B1537" s="14" t="s">
        <v>510</v>
      </c>
      <c r="C1537" s="14" t="s">
        <v>854</v>
      </c>
      <c r="E1537" s="74">
        <v>110</v>
      </c>
      <c r="F1537" s="74">
        <v>9810</v>
      </c>
      <c r="G1537" s="74">
        <f t="shared" si="184"/>
        <v>1320</v>
      </c>
      <c r="H1537" s="80">
        <f t="shared" si="185"/>
        <v>0.13455657492354739</v>
      </c>
      <c r="I1537" s="74">
        <f>INDEX('AWR Data'!A$1:E$8825,MATCH(A1537,'AWR Data'!A$1:A$8825,0),5)</f>
        <v>0</v>
      </c>
      <c r="J1537" s="74">
        <f t="shared" si="186"/>
        <v>0</v>
      </c>
      <c r="K1537" s="105">
        <f t="shared" si="187"/>
        <v>0</v>
      </c>
      <c r="L1537" s="75">
        <v>0</v>
      </c>
      <c r="M1537" s="75">
        <v>0</v>
      </c>
      <c r="N1537" s="75">
        <v>0</v>
      </c>
      <c r="O1537" s="105">
        <v>0</v>
      </c>
      <c r="P1537" s="98">
        <f t="shared" si="188"/>
        <v>1320</v>
      </c>
      <c r="Q1537" s="98">
        <f t="shared" si="189"/>
        <v>0</v>
      </c>
      <c r="R1537" s="98">
        <f t="shared" si="190"/>
        <v>0</v>
      </c>
      <c r="S1537" s="105">
        <f t="shared" si="191"/>
        <v>0</v>
      </c>
      <c r="T1537" s="8" t="str">
        <f>IF(I1537=0,"",(INDEX('AWR Data'!A$1:E$8823,MATCH(A1537,'AWR Data'!A$1:A$8823,0),4)))</f>
        <v/>
      </c>
    </row>
    <row r="1538" spans="1:20" ht="20" customHeight="1">
      <c r="A1538" s="14" t="s">
        <v>1056</v>
      </c>
      <c r="B1538" s="14" t="s">
        <v>510</v>
      </c>
      <c r="C1538" s="14" t="s">
        <v>1057</v>
      </c>
      <c r="E1538" s="74">
        <v>210</v>
      </c>
      <c r="F1538" s="74">
        <v>18300</v>
      </c>
      <c r="G1538" s="74">
        <f t="shared" si="184"/>
        <v>2520</v>
      </c>
      <c r="H1538" s="80">
        <f t="shared" si="185"/>
        <v>0.13770491803278689</v>
      </c>
      <c r="I1538" s="74">
        <f>INDEX('AWR Data'!A$1:E$8825,MATCH(A1538,'AWR Data'!A$1:A$8825,0),5)</f>
        <v>0</v>
      </c>
      <c r="J1538" s="74">
        <f t="shared" si="186"/>
        <v>0</v>
      </c>
      <c r="K1538" s="105">
        <f t="shared" si="187"/>
        <v>0</v>
      </c>
      <c r="L1538" s="75">
        <v>0</v>
      </c>
      <c r="M1538" s="75">
        <v>0</v>
      </c>
      <c r="N1538" s="75">
        <v>0</v>
      </c>
      <c r="O1538" s="105">
        <v>0</v>
      </c>
      <c r="P1538" s="98">
        <f t="shared" si="188"/>
        <v>2520</v>
      </c>
      <c r="Q1538" s="98">
        <f t="shared" si="189"/>
        <v>0</v>
      </c>
      <c r="R1538" s="98">
        <f t="shared" si="190"/>
        <v>0</v>
      </c>
      <c r="S1538" s="105">
        <f t="shared" si="191"/>
        <v>0</v>
      </c>
      <c r="T1538" s="8" t="str">
        <f>IF(I1538=0,"",(INDEX('AWR Data'!A$1:E$8823,MATCH(A1538,'AWR Data'!A$1:A$8823,0),4)))</f>
        <v/>
      </c>
    </row>
    <row r="1539" spans="1:20" ht="20" customHeight="1">
      <c r="A1539" s="14" t="s">
        <v>1058</v>
      </c>
      <c r="B1539" s="14" t="s">
        <v>510</v>
      </c>
      <c r="C1539" s="14" t="s">
        <v>1059</v>
      </c>
      <c r="E1539" s="74">
        <v>58</v>
      </c>
      <c r="F1539" s="74">
        <v>3470</v>
      </c>
      <c r="G1539" s="74">
        <f t="shared" si="184"/>
        <v>696</v>
      </c>
      <c r="H1539" s="80">
        <f t="shared" si="185"/>
        <v>0.20057636887608069</v>
      </c>
      <c r="I1539" s="74">
        <f>INDEX('AWR Data'!A$1:E$8825,MATCH(A1539,'AWR Data'!A$1:A$8825,0),5)</f>
        <v>0</v>
      </c>
      <c r="J1539" s="74">
        <f t="shared" si="186"/>
        <v>0</v>
      </c>
      <c r="K1539" s="105">
        <f t="shared" si="187"/>
        <v>0</v>
      </c>
      <c r="L1539" s="75">
        <v>0</v>
      </c>
      <c r="M1539" s="75">
        <v>0</v>
      </c>
      <c r="N1539" s="75">
        <v>0</v>
      </c>
      <c r="O1539" s="105">
        <v>0</v>
      </c>
      <c r="P1539" s="98">
        <f t="shared" si="188"/>
        <v>696</v>
      </c>
      <c r="Q1539" s="98">
        <f t="shared" si="189"/>
        <v>0</v>
      </c>
      <c r="R1539" s="98">
        <f t="shared" si="190"/>
        <v>0</v>
      </c>
      <c r="S1539" s="105">
        <f t="shared" si="191"/>
        <v>0</v>
      </c>
      <c r="T1539" s="8" t="str">
        <f>IF(I1539=0,"",(INDEX('AWR Data'!A$1:E$8823,MATCH(A1539,'AWR Data'!A$1:A$8823,0),4)))</f>
        <v/>
      </c>
    </row>
    <row r="1540" spans="1:20" ht="20" customHeight="1">
      <c r="A1540" s="14" t="s">
        <v>1060</v>
      </c>
      <c r="B1540" s="14" t="s">
        <v>510</v>
      </c>
      <c r="C1540" s="14" t="s">
        <v>1061</v>
      </c>
      <c r="E1540" s="74">
        <v>58</v>
      </c>
      <c r="F1540" s="74">
        <v>9610</v>
      </c>
      <c r="G1540" s="74">
        <f t="shared" si="184"/>
        <v>696</v>
      </c>
      <c r="H1540" s="80">
        <f t="shared" si="185"/>
        <v>7.2424557752341315E-2</v>
      </c>
      <c r="I1540" s="74">
        <f>INDEX('AWR Data'!A$1:E$8825,MATCH(A1540,'AWR Data'!A$1:A$8825,0),5)</f>
        <v>0</v>
      </c>
      <c r="J1540" s="74">
        <f t="shared" si="186"/>
        <v>0</v>
      </c>
      <c r="K1540" s="105">
        <f t="shared" si="187"/>
        <v>0</v>
      </c>
      <c r="L1540" s="75">
        <v>0</v>
      </c>
      <c r="M1540" s="75">
        <v>0</v>
      </c>
      <c r="N1540" s="75">
        <v>0</v>
      </c>
      <c r="O1540" s="105">
        <v>0</v>
      </c>
      <c r="P1540" s="98">
        <f t="shared" si="188"/>
        <v>696</v>
      </c>
      <c r="Q1540" s="98">
        <f t="shared" si="189"/>
        <v>0</v>
      </c>
      <c r="R1540" s="98">
        <f t="shared" si="190"/>
        <v>0</v>
      </c>
      <c r="S1540" s="105">
        <f t="shared" si="191"/>
        <v>0</v>
      </c>
      <c r="T1540" s="8" t="str">
        <f>IF(I1540=0,"",(INDEX('AWR Data'!A$1:E$8823,MATCH(A1540,'AWR Data'!A$1:A$8823,0),4)))</f>
        <v/>
      </c>
    </row>
    <row r="1541" spans="1:20" ht="20" customHeight="1">
      <c r="A1541" s="14" t="s">
        <v>1062</v>
      </c>
      <c r="B1541" s="14" t="s">
        <v>510</v>
      </c>
      <c r="C1541" s="14" t="s">
        <v>1063</v>
      </c>
      <c r="E1541" s="74">
        <v>22</v>
      </c>
      <c r="F1541" s="74">
        <v>126</v>
      </c>
      <c r="G1541" s="74">
        <f t="shared" si="184"/>
        <v>264</v>
      </c>
      <c r="H1541" s="80">
        <f t="shared" si="185"/>
        <v>2.0952380952380953</v>
      </c>
      <c r="I1541" s="74">
        <f>INDEX('AWR Data'!A$1:E$8825,MATCH(A1541,'AWR Data'!A$1:A$8825,0),5)</f>
        <v>0</v>
      </c>
      <c r="J1541" s="74">
        <f t="shared" si="186"/>
        <v>0</v>
      </c>
      <c r="K1541" s="105">
        <f t="shared" si="187"/>
        <v>0</v>
      </c>
      <c r="L1541" s="75">
        <v>0</v>
      </c>
      <c r="M1541" s="75">
        <v>0</v>
      </c>
      <c r="N1541" s="75">
        <v>0</v>
      </c>
      <c r="O1541" s="105">
        <v>0</v>
      </c>
      <c r="P1541" s="98">
        <f t="shared" si="188"/>
        <v>264</v>
      </c>
      <c r="Q1541" s="98">
        <f t="shared" si="189"/>
        <v>0</v>
      </c>
      <c r="R1541" s="98">
        <f t="shared" si="190"/>
        <v>0</v>
      </c>
      <c r="S1541" s="105">
        <f t="shared" si="191"/>
        <v>0</v>
      </c>
      <c r="T1541" s="8" t="str">
        <f>IF(I1541=0,"",(INDEX('AWR Data'!A$1:E$8823,MATCH(A1541,'AWR Data'!A$1:A$8823,0),4)))</f>
        <v/>
      </c>
    </row>
    <row r="1542" spans="1:20" ht="20" customHeight="1">
      <c r="A1542" s="14" t="s">
        <v>1484</v>
      </c>
      <c r="B1542" s="14" t="s">
        <v>510</v>
      </c>
      <c r="C1542" s="14" t="s">
        <v>1485</v>
      </c>
      <c r="E1542" s="74">
        <v>46</v>
      </c>
      <c r="F1542" s="74">
        <v>7680</v>
      </c>
      <c r="G1542" s="74">
        <f t="shared" ref="G1542:G1605" si="192">+E1542*12</f>
        <v>552</v>
      </c>
      <c r="H1542" s="80">
        <f t="shared" ref="H1542:H1605" si="193">IF(G1542&gt;0,(IF(F1542&gt;0,G1542/F1542,1000)),0)</f>
        <v>7.1874999999999994E-2</v>
      </c>
      <c r="I1542" s="74">
        <f>INDEX('AWR Data'!A$1:E$8825,MATCH(A1542,'AWR Data'!A$1:A$8825,0),5)</f>
        <v>0</v>
      </c>
      <c r="J1542" s="74">
        <f t="shared" ref="J1542:J1605" si="194">IF(I1542=0,0,IF(I1542&gt;0,IF(I1542&lt;11,G1542,IF(I1542&lt;21,(G1542*0.32),IF(I1542&lt;31,(G1542*0.07),0)))))</f>
        <v>0</v>
      </c>
      <c r="K1542" s="105">
        <f t="shared" ref="K1542:K1605" si="195">IF(G1542,J1542/G1542,0)</f>
        <v>0</v>
      </c>
      <c r="L1542" s="75">
        <v>0</v>
      </c>
      <c r="M1542" s="75">
        <v>0</v>
      </c>
      <c r="N1542" s="75">
        <v>0</v>
      </c>
      <c r="O1542" s="105">
        <v>0</v>
      </c>
      <c r="P1542" s="98">
        <f t="shared" ref="P1542:P1605" si="196">+G1542-L1542</f>
        <v>552</v>
      </c>
      <c r="Q1542" s="98">
        <f t="shared" ref="Q1542:Q1605" si="197">IF(I1542=0,I1542-M1542,IF(M1542,IF(I1542=0,(M1542-0),M1542-I1542),I1542))</f>
        <v>0</v>
      </c>
      <c r="R1542" s="98">
        <f t="shared" ref="R1542:R1605" si="198">+J1542-N1542</f>
        <v>0</v>
      </c>
      <c r="S1542" s="105">
        <f t="shared" ref="S1542:S1605" si="199">+K1542-O1542</f>
        <v>0</v>
      </c>
      <c r="T1542" s="8" t="str">
        <f>IF(I1542=0,"",(INDEX('AWR Data'!A$1:E$8823,MATCH(A1542,'AWR Data'!A$1:A$8823,0),4)))</f>
        <v/>
      </c>
    </row>
    <row r="1543" spans="1:20" ht="20" customHeight="1">
      <c r="A1543" s="14" t="s">
        <v>1486</v>
      </c>
      <c r="B1543" s="14" t="s">
        <v>510</v>
      </c>
      <c r="C1543" s="14" t="s">
        <v>1487</v>
      </c>
      <c r="E1543" s="74">
        <v>73</v>
      </c>
      <c r="F1543" s="74">
        <v>12700</v>
      </c>
      <c r="G1543" s="74">
        <f t="shared" si="192"/>
        <v>876</v>
      </c>
      <c r="H1543" s="80">
        <f t="shared" si="193"/>
        <v>6.8976377952755907E-2</v>
      </c>
      <c r="I1543" s="74">
        <f>INDEX('AWR Data'!A$1:E$8825,MATCH(A1543,'AWR Data'!A$1:A$8825,0),5)</f>
        <v>0</v>
      </c>
      <c r="J1543" s="74">
        <f t="shared" si="194"/>
        <v>0</v>
      </c>
      <c r="K1543" s="105">
        <f t="shared" si="195"/>
        <v>0</v>
      </c>
      <c r="L1543" s="75">
        <v>0</v>
      </c>
      <c r="M1543" s="75">
        <v>0</v>
      </c>
      <c r="N1543" s="75">
        <v>0</v>
      </c>
      <c r="O1543" s="105">
        <v>0</v>
      </c>
      <c r="P1543" s="98">
        <f t="shared" si="196"/>
        <v>876</v>
      </c>
      <c r="Q1543" s="98">
        <f t="shared" si="197"/>
        <v>0</v>
      </c>
      <c r="R1543" s="98">
        <f t="shared" si="198"/>
        <v>0</v>
      </c>
      <c r="S1543" s="105">
        <f t="shared" si="199"/>
        <v>0</v>
      </c>
      <c r="T1543" s="8" t="str">
        <f>IF(I1543=0,"",(INDEX('AWR Data'!A$1:E$8823,MATCH(A1543,'AWR Data'!A$1:A$8823,0),4)))</f>
        <v/>
      </c>
    </row>
    <row r="1544" spans="1:20" ht="20" customHeight="1">
      <c r="A1544" s="14" t="s">
        <v>1488</v>
      </c>
      <c r="B1544" s="14" t="s">
        <v>510</v>
      </c>
      <c r="C1544" s="14" t="s">
        <v>1489</v>
      </c>
      <c r="E1544" s="74">
        <v>46</v>
      </c>
      <c r="F1544" s="74">
        <v>14800</v>
      </c>
      <c r="G1544" s="74">
        <f t="shared" si="192"/>
        <v>552</v>
      </c>
      <c r="H1544" s="80">
        <f t="shared" si="193"/>
        <v>3.7297297297297298E-2</v>
      </c>
      <c r="I1544" s="74">
        <f>INDEX('AWR Data'!A$1:E$8825,MATCH(A1544,'AWR Data'!A$1:A$8825,0),5)</f>
        <v>0</v>
      </c>
      <c r="J1544" s="74">
        <f t="shared" si="194"/>
        <v>0</v>
      </c>
      <c r="K1544" s="105">
        <f t="shared" si="195"/>
        <v>0</v>
      </c>
      <c r="L1544" s="75">
        <v>0</v>
      </c>
      <c r="M1544" s="75">
        <v>0</v>
      </c>
      <c r="N1544" s="75">
        <v>0</v>
      </c>
      <c r="O1544" s="105">
        <v>0</v>
      </c>
      <c r="P1544" s="98">
        <f t="shared" si="196"/>
        <v>552</v>
      </c>
      <c r="Q1544" s="98">
        <f t="shared" si="197"/>
        <v>0</v>
      </c>
      <c r="R1544" s="98">
        <f t="shared" si="198"/>
        <v>0</v>
      </c>
      <c r="S1544" s="105">
        <f t="shared" si="199"/>
        <v>0</v>
      </c>
      <c r="T1544" s="8" t="str">
        <f>IF(I1544=0,"",(INDEX('AWR Data'!A$1:E$8823,MATCH(A1544,'AWR Data'!A$1:A$8823,0),4)))</f>
        <v/>
      </c>
    </row>
    <row r="1545" spans="1:20" ht="20" customHeight="1">
      <c r="A1545" s="14" t="s">
        <v>1490</v>
      </c>
      <c r="B1545" s="14" t="s">
        <v>510</v>
      </c>
      <c r="C1545" s="14" t="s">
        <v>1491</v>
      </c>
      <c r="E1545" s="74">
        <v>58</v>
      </c>
      <c r="F1545" s="74">
        <v>13800</v>
      </c>
      <c r="G1545" s="74">
        <f t="shared" si="192"/>
        <v>696</v>
      </c>
      <c r="H1545" s="80">
        <f t="shared" si="193"/>
        <v>5.0434782608695654E-2</v>
      </c>
      <c r="I1545" s="74">
        <f>INDEX('AWR Data'!A$1:E$8825,MATCH(A1545,'AWR Data'!A$1:A$8825,0),5)</f>
        <v>0</v>
      </c>
      <c r="J1545" s="74">
        <f t="shared" si="194"/>
        <v>0</v>
      </c>
      <c r="K1545" s="105">
        <f t="shared" si="195"/>
        <v>0</v>
      </c>
      <c r="L1545" s="75">
        <v>0</v>
      </c>
      <c r="M1545" s="75">
        <v>0</v>
      </c>
      <c r="N1545" s="75">
        <v>0</v>
      </c>
      <c r="O1545" s="105">
        <v>0</v>
      </c>
      <c r="P1545" s="98">
        <f t="shared" si="196"/>
        <v>696</v>
      </c>
      <c r="Q1545" s="98">
        <f t="shared" si="197"/>
        <v>0</v>
      </c>
      <c r="R1545" s="98">
        <f t="shared" si="198"/>
        <v>0</v>
      </c>
      <c r="S1545" s="105">
        <f t="shared" si="199"/>
        <v>0</v>
      </c>
      <c r="T1545" s="8" t="str">
        <f>IF(I1545=0,"",(INDEX('AWR Data'!A$1:E$8823,MATCH(A1545,'AWR Data'!A$1:A$8823,0),4)))</f>
        <v/>
      </c>
    </row>
    <row r="1546" spans="1:20" ht="20" customHeight="1">
      <c r="A1546" s="14" t="s">
        <v>1492</v>
      </c>
      <c r="B1546" s="14" t="s">
        <v>510</v>
      </c>
      <c r="C1546" s="14" t="s">
        <v>1493</v>
      </c>
      <c r="E1546" s="74">
        <v>260</v>
      </c>
      <c r="F1546" s="74">
        <v>154000</v>
      </c>
      <c r="G1546" s="74">
        <f t="shared" si="192"/>
        <v>3120</v>
      </c>
      <c r="H1546" s="80">
        <f t="shared" si="193"/>
        <v>2.0259740259740259E-2</v>
      </c>
      <c r="I1546" s="74">
        <f>INDEX('AWR Data'!A$1:E$8825,MATCH(A1546,'AWR Data'!A$1:A$8825,0),5)</f>
        <v>0</v>
      </c>
      <c r="J1546" s="74">
        <f t="shared" si="194"/>
        <v>0</v>
      </c>
      <c r="K1546" s="105">
        <f t="shared" si="195"/>
        <v>0</v>
      </c>
      <c r="L1546" s="75">
        <v>0</v>
      </c>
      <c r="M1546" s="75">
        <v>0</v>
      </c>
      <c r="N1546" s="75">
        <v>0</v>
      </c>
      <c r="O1546" s="105">
        <v>0</v>
      </c>
      <c r="P1546" s="98">
        <f t="shared" si="196"/>
        <v>3120</v>
      </c>
      <c r="Q1546" s="98">
        <f t="shared" si="197"/>
        <v>0</v>
      </c>
      <c r="R1546" s="98">
        <f t="shared" si="198"/>
        <v>0</v>
      </c>
      <c r="S1546" s="105">
        <f t="shared" si="199"/>
        <v>0</v>
      </c>
      <c r="T1546" s="8" t="str">
        <f>IF(I1546=0,"",(INDEX('AWR Data'!A$1:E$8823,MATCH(A1546,'AWR Data'!A$1:A$8823,0),4)))</f>
        <v/>
      </c>
    </row>
    <row r="1547" spans="1:20" ht="20" customHeight="1">
      <c r="A1547" s="14" t="s">
        <v>1494</v>
      </c>
      <c r="B1547" s="14" t="s">
        <v>510</v>
      </c>
      <c r="C1547" s="14" t="s">
        <v>1495</v>
      </c>
      <c r="E1547" s="74">
        <v>22</v>
      </c>
      <c r="F1547" s="74">
        <v>16800</v>
      </c>
      <c r="G1547" s="74">
        <f t="shared" si="192"/>
        <v>264</v>
      </c>
      <c r="H1547" s="80">
        <f t="shared" si="193"/>
        <v>1.5714285714285715E-2</v>
      </c>
      <c r="I1547" s="74">
        <f>INDEX('AWR Data'!A$1:E$8825,MATCH(A1547,'AWR Data'!A$1:A$8825,0),5)</f>
        <v>0</v>
      </c>
      <c r="J1547" s="74">
        <f t="shared" si="194"/>
        <v>0</v>
      </c>
      <c r="K1547" s="105">
        <f t="shared" si="195"/>
        <v>0</v>
      </c>
      <c r="L1547" s="75">
        <v>0</v>
      </c>
      <c r="M1547" s="75">
        <v>0</v>
      </c>
      <c r="N1547" s="75">
        <v>0</v>
      </c>
      <c r="O1547" s="105">
        <v>0</v>
      </c>
      <c r="P1547" s="98">
        <f t="shared" si="196"/>
        <v>264</v>
      </c>
      <c r="Q1547" s="98">
        <f t="shared" si="197"/>
        <v>0</v>
      </c>
      <c r="R1547" s="98">
        <f t="shared" si="198"/>
        <v>0</v>
      </c>
      <c r="S1547" s="105">
        <f t="shared" si="199"/>
        <v>0</v>
      </c>
      <c r="T1547" s="8" t="str">
        <f>IF(I1547=0,"",(INDEX('AWR Data'!A$1:E$8823,MATCH(A1547,'AWR Data'!A$1:A$8823,0),4)))</f>
        <v/>
      </c>
    </row>
    <row r="1548" spans="1:20" ht="20" customHeight="1">
      <c r="A1548" s="14" t="s">
        <v>1496</v>
      </c>
      <c r="B1548" s="14" t="s">
        <v>510</v>
      </c>
      <c r="C1548" s="14" t="s">
        <v>1497</v>
      </c>
      <c r="E1548" s="74">
        <v>91</v>
      </c>
      <c r="F1548" s="74">
        <v>113000</v>
      </c>
      <c r="G1548" s="74">
        <f t="shared" si="192"/>
        <v>1092</v>
      </c>
      <c r="H1548" s="80">
        <f t="shared" si="193"/>
        <v>9.6637168141592913E-3</v>
      </c>
      <c r="I1548" s="74">
        <f>INDEX('AWR Data'!A$1:E$8825,MATCH(A1548,'AWR Data'!A$1:A$8825,0),5)</f>
        <v>0</v>
      </c>
      <c r="J1548" s="74">
        <f t="shared" si="194"/>
        <v>0</v>
      </c>
      <c r="K1548" s="105">
        <f t="shared" si="195"/>
        <v>0</v>
      </c>
      <c r="L1548" s="75">
        <v>0</v>
      </c>
      <c r="M1548" s="75">
        <v>0</v>
      </c>
      <c r="N1548" s="75">
        <v>0</v>
      </c>
      <c r="O1548" s="105">
        <v>0</v>
      </c>
      <c r="P1548" s="98">
        <f t="shared" si="196"/>
        <v>1092</v>
      </c>
      <c r="Q1548" s="98">
        <f t="shared" si="197"/>
        <v>0</v>
      </c>
      <c r="R1548" s="98">
        <f t="shared" si="198"/>
        <v>0</v>
      </c>
      <c r="S1548" s="105">
        <f t="shared" si="199"/>
        <v>0</v>
      </c>
      <c r="T1548" s="8" t="str">
        <f>IF(I1548=0,"",(INDEX('AWR Data'!A$1:E$8823,MATCH(A1548,'AWR Data'!A$1:A$8823,0),4)))</f>
        <v/>
      </c>
    </row>
    <row r="1549" spans="1:20" ht="20" customHeight="1">
      <c r="A1549" s="14" t="s">
        <v>1498</v>
      </c>
      <c r="B1549" s="14" t="s">
        <v>510</v>
      </c>
      <c r="C1549" s="14" t="s">
        <v>1499</v>
      </c>
      <c r="E1549" s="74">
        <v>210</v>
      </c>
      <c r="F1549" s="74">
        <v>51200</v>
      </c>
      <c r="G1549" s="74">
        <f t="shared" si="192"/>
        <v>2520</v>
      </c>
      <c r="H1549" s="80">
        <f t="shared" si="193"/>
        <v>4.9218749999999999E-2</v>
      </c>
      <c r="I1549" s="74">
        <f>INDEX('AWR Data'!A$1:E$8825,MATCH(A1549,'AWR Data'!A$1:A$8825,0),5)</f>
        <v>0</v>
      </c>
      <c r="J1549" s="74">
        <f t="shared" si="194"/>
        <v>0</v>
      </c>
      <c r="K1549" s="105">
        <f t="shared" si="195"/>
        <v>0</v>
      </c>
      <c r="L1549" s="75">
        <v>0</v>
      </c>
      <c r="M1549" s="75">
        <v>0</v>
      </c>
      <c r="N1549" s="75">
        <v>0</v>
      </c>
      <c r="O1549" s="105">
        <v>0</v>
      </c>
      <c r="P1549" s="98">
        <f t="shared" si="196"/>
        <v>2520</v>
      </c>
      <c r="Q1549" s="98">
        <f t="shared" si="197"/>
        <v>0</v>
      </c>
      <c r="R1549" s="98">
        <f t="shared" si="198"/>
        <v>0</v>
      </c>
      <c r="S1549" s="105">
        <f t="shared" si="199"/>
        <v>0</v>
      </c>
      <c r="T1549" s="8" t="str">
        <f>IF(I1549=0,"",(INDEX('AWR Data'!A$1:E$8823,MATCH(A1549,'AWR Data'!A$1:A$8823,0),4)))</f>
        <v/>
      </c>
    </row>
    <row r="1550" spans="1:20" ht="20" customHeight="1">
      <c r="A1550" s="14" t="s">
        <v>1500</v>
      </c>
      <c r="B1550" s="14" t="s">
        <v>510</v>
      </c>
      <c r="C1550" s="14" t="s">
        <v>1501</v>
      </c>
      <c r="E1550" s="74">
        <v>58</v>
      </c>
      <c r="F1550" s="74">
        <v>16100</v>
      </c>
      <c r="G1550" s="74">
        <f t="shared" si="192"/>
        <v>696</v>
      </c>
      <c r="H1550" s="80">
        <f t="shared" si="193"/>
        <v>4.3229813664596273E-2</v>
      </c>
      <c r="I1550" s="74">
        <f>INDEX('AWR Data'!A$1:E$8825,MATCH(A1550,'AWR Data'!A$1:A$8825,0),5)</f>
        <v>0</v>
      </c>
      <c r="J1550" s="74">
        <f t="shared" si="194"/>
        <v>0</v>
      </c>
      <c r="K1550" s="105">
        <f t="shared" si="195"/>
        <v>0</v>
      </c>
      <c r="L1550" s="75">
        <v>0</v>
      </c>
      <c r="M1550" s="75">
        <v>0</v>
      </c>
      <c r="N1550" s="75">
        <v>0</v>
      </c>
      <c r="O1550" s="105">
        <v>0</v>
      </c>
      <c r="P1550" s="98">
        <f t="shared" si="196"/>
        <v>696</v>
      </c>
      <c r="Q1550" s="98">
        <f t="shared" si="197"/>
        <v>0</v>
      </c>
      <c r="R1550" s="98">
        <f t="shared" si="198"/>
        <v>0</v>
      </c>
      <c r="S1550" s="105">
        <f t="shared" si="199"/>
        <v>0</v>
      </c>
      <c r="T1550" s="8" t="str">
        <f>IF(I1550=0,"",(INDEX('AWR Data'!A$1:E$8823,MATCH(A1550,'AWR Data'!A$1:A$8823,0),4)))</f>
        <v/>
      </c>
    </row>
    <row r="1551" spans="1:20" ht="20" customHeight="1">
      <c r="A1551" s="14" t="s">
        <v>1502</v>
      </c>
      <c r="B1551" s="14" t="s">
        <v>510</v>
      </c>
      <c r="C1551" s="14" t="s">
        <v>1503</v>
      </c>
      <c r="E1551" s="74">
        <v>36</v>
      </c>
      <c r="F1551" s="74">
        <v>654000</v>
      </c>
      <c r="G1551" s="74">
        <f t="shared" si="192"/>
        <v>432</v>
      </c>
      <c r="H1551" s="80">
        <f t="shared" si="193"/>
        <v>6.6055045871559631E-4</v>
      </c>
      <c r="I1551" s="74">
        <f>INDEX('AWR Data'!A$1:E$8825,MATCH(A1551,'AWR Data'!A$1:A$8825,0),5)</f>
        <v>0</v>
      </c>
      <c r="J1551" s="74">
        <f t="shared" si="194"/>
        <v>0</v>
      </c>
      <c r="K1551" s="105">
        <f t="shared" si="195"/>
        <v>0</v>
      </c>
      <c r="L1551" s="75">
        <v>0</v>
      </c>
      <c r="M1551" s="75">
        <v>0</v>
      </c>
      <c r="N1551" s="75">
        <v>0</v>
      </c>
      <c r="O1551" s="105">
        <v>0</v>
      </c>
      <c r="P1551" s="98">
        <f t="shared" si="196"/>
        <v>432</v>
      </c>
      <c r="Q1551" s="98">
        <f t="shared" si="197"/>
        <v>0</v>
      </c>
      <c r="R1551" s="98">
        <f t="shared" si="198"/>
        <v>0</v>
      </c>
      <c r="S1551" s="105">
        <f t="shared" si="199"/>
        <v>0</v>
      </c>
      <c r="T1551" s="8" t="str">
        <f>IF(I1551=0,"",(INDEX('AWR Data'!A$1:E$8823,MATCH(A1551,'AWR Data'!A$1:A$8823,0),4)))</f>
        <v/>
      </c>
    </row>
    <row r="1552" spans="1:20" ht="20" customHeight="1">
      <c r="A1552" s="106" t="s">
        <v>1504</v>
      </c>
      <c r="B1552" s="106" t="s">
        <v>510</v>
      </c>
      <c r="C1552" s="106" t="s">
        <v>1505</v>
      </c>
      <c r="D1552" s="106"/>
      <c r="E1552" s="109">
        <v>6600</v>
      </c>
      <c r="F1552" s="109">
        <v>2050000</v>
      </c>
      <c r="G1552" s="109">
        <f t="shared" si="192"/>
        <v>79200</v>
      </c>
      <c r="H1552" s="107">
        <f t="shared" si="193"/>
        <v>3.8634146341463414E-2</v>
      </c>
      <c r="I1552" s="109">
        <f>INDEX('AWR Data'!A$1:E$8825,MATCH(A1552,'AWR Data'!A$1:A$8825,0),5)</f>
        <v>0</v>
      </c>
      <c r="J1552" s="109">
        <f t="shared" si="194"/>
        <v>0</v>
      </c>
      <c r="K1552" s="124">
        <f t="shared" si="195"/>
        <v>0</v>
      </c>
      <c r="L1552" s="108">
        <v>0</v>
      </c>
      <c r="M1552" s="108">
        <v>0</v>
      </c>
      <c r="N1552" s="108">
        <v>0</v>
      </c>
      <c r="O1552" s="124">
        <v>0</v>
      </c>
      <c r="P1552" s="109">
        <f t="shared" si="196"/>
        <v>79200</v>
      </c>
      <c r="Q1552" s="109">
        <f t="shared" si="197"/>
        <v>0</v>
      </c>
      <c r="R1552" s="109">
        <f t="shared" si="198"/>
        <v>0</v>
      </c>
      <c r="S1552" s="124">
        <f t="shared" si="199"/>
        <v>0</v>
      </c>
      <c r="T1552" s="110" t="str">
        <f>IF(I1552=0,"",(INDEX('AWR Data'!A$1:E$8823,MATCH(A1552,'AWR Data'!A$1:A$8823,0),4)))</f>
        <v/>
      </c>
    </row>
    <row r="1553" spans="1:20" ht="20" customHeight="1">
      <c r="A1553" s="14" t="s">
        <v>1506</v>
      </c>
      <c r="B1553" s="14" t="s">
        <v>510</v>
      </c>
      <c r="C1553" s="14" t="s">
        <v>1507</v>
      </c>
      <c r="E1553" s="74">
        <v>91</v>
      </c>
      <c r="F1553" s="74">
        <v>565</v>
      </c>
      <c r="G1553" s="74">
        <f t="shared" si="192"/>
        <v>1092</v>
      </c>
      <c r="H1553" s="80">
        <f t="shared" si="193"/>
        <v>1.9327433628318584</v>
      </c>
      <c r="I1553" s="74">
        <f>INDEX('AWR Data'!A$1:E$8825,MATCH(A1553,'AWR Data'!A$1:A$8825,0),5)</f>
        <v>0</v>
      </c>
      <c r="J1553" s="74">
        <f t="shared" si="194"/>
        <v>0</v>
      </c>
      <c r="K1553" s="105">
        <f t="shared" si="195"/>
        <v>0</v>
      </c>
      <c r="L1553" s="75">
        <v>0</v>
      </c>
      <c r="M1553" s="75">
        <v>0</v>
      </c>
      <c r="N1553" s="75">
        <v>0</v>
      </c>
      <c r="O1553" s="105">
        <v>0</v>
      </c>
      <c r="P1553" s="98">
        <f t="shared" si="196"/>
        <v>1092</v>
      </c>
      <c r="Q1553" s="98">
        <f t="shared" si="197"/>
        <v>0</v>
      </c>
      <c r="R1553" s="98">
        <f t="shared" si="198"/>
        <v>0</v>
      </c>
      <c r="S1553" s="105">
        <f t="shared" si="199"/>
        <v>0</v>
      </c>
      <c r="T1553" s="8" t="str">
        <f>IF(I1553=0,"",(INDEX('AWR Data'!A$1:E$8823,MATCH(A1553,'AWR Data'!A$1:A$8823,0),4)))</f>
        <v/>
      </c>
    </row>
    <row r="1554" spans="1:20" ht="20" customHeight="1">
      <c r="A1554" s="14" t="s">
        <v>1508</v>
      </c>
      <c r="B1554" s="14" t="s">
        <v>17334</v>
      </c>
      <c r="C1554" s="14" t="s">
        <v>1509</v>
      </c>
      <c r="E1554" s="74">
        <v>28</v>
      </c>
      <c r="F1554" s="74">
        <v>673</v>
      </c>
      <c r="G1554" s="74">
        <f t="shared" si="192"/>
        <v>336</v>
      </c>
      <c r="H1554" s="80">
        <f t="shared" si="193"/>
        <v>0.49925705794947994</v>
      </c>
      <c r="I1554" s="74">
        <f>INDEX('AWR Data'!A$1:E$8825,MATCH(A1554,'AWR Data'!A$1:A$8825,0),5)</f>
        <v>0</v>
      </c>
      <c r="J1554" s="74">
        <f t="shared" si="194"/>
        <v>0</v>
      </c>
      <c r="K1554" s="105">
        <f t="shared" si="195"/>
        <v>0</v>
      </c>
      <c r="L1554" s="75">
        <v>0</v>
      </c>
      <c r="M1554" s="75">
        <v>0</v>
      </c>
      <c r="N1554" s="75">
        <v>0</v>
      </c>
      <c r="O1554" s="105">
        <v>0</v>
      </c>
      <c r="P1554" s="98">
        <f t="shared" si="196"/>
        <v>336</v>
      </c>
      <c r="Q1554" s="98">
        <f t="shared" si="197"/>
        <v>0</v>
      </c>
      <c r="R1554" s="98">
        <f t="shared" si="198"/>
        <v>0</v>
      </c>
      <c r="S1554" s="105">
        <f t="shared" si="199"/>
        <v>0</v>
      </c>
      <c r="T1554" s="8" t="str">
        <f>IF(I1554=0,"",(INDEX('AWR Data'!A$1:E$8823,MATCH(A1554,'AWR Data'!A$1:A$8823,0),4)))</f>
        <v/>
      </c>
    </row>
    <row r="1555" spans="1:20" ht="20" customHeight="1">
      <c r="A1555" s="14" t="s">
        <v>1510</v>
      </c>
      <c r="B1555" s="14" t="s">
        <v>505</v>
      </c>
      <c r="C1555" s="14" t="s">
        <v>1511</v>
      </c>
      <c r="E1555" s="74">
        <v>28</v>
      </c>
      <c r="F1555" s="74">
        <v>3160</v>
      </c>
      <c r="G1555" s="74">
        <f t="shared" si="192"/>
        <v>336</v>
      </c>
      <c r="H1555" s="80">
        <f t="shared" si="193"/>
        <v>0.10632911392405063</v>
      </c>
      <c r="I1555" s="74">
        <f>INDEX('AWR Data'!A$1:E$8825,MATCH(A1555,'AWR Data'!A$1:A$8825,0),5)</f>
        <v>0</v>
      </c>
      <c r="J1555" s="74">
        <f t="shared" si="194"/>
        <v>0</v>
      </c>
      <c r="K1555" s="105">
        <f t="shared" si="195"/>
        <v>0</v>
      </c>
      <c r="L1555" s="75">
        <v>0</v>
      </c>
      <c r="M1555" s="75">
        <v>0</v>
      </c>
      <c r="N1555" s="75">
        <v>0</v>
      </c>
      <c r="O1555" s="105">
        <v>0</v>
      </c>
      <c r="P1555" s="98">
        <f t="shared" si="196"/>
        <v>336</v>
      </c>
      <c r="Q1555" s="98">
        <f t="shared" si="197"/>
        <v>0</v>
      </c>
      <c r="R1555" s="98">
        <f t="shared" si="198"/>
        <v>0</v>
      </c>
      <c r="S1555" s="105">
        <f t="shared" si="199"/>
        <v>0</v>
      </c>
      <c r="T1555" s="8" t="str">
        <f>IF(I1555=0,"",(INDEX('AWR Data'!A$1:E$8823,MATCH(A1555,'AWR Data'!A$1:A$8823,0),4)))</f>
        <v/>
      </c>
    </row>
    <row r="1556" spans="1:20" ht="20" customHeight="1">
      <c r="A1556" s="14" t="s">
        <v>1512</v>
      </c>
      <c r="B1556" s="14" t="s">
        <v>505</v>
      </c>
      <c r="C1556" s="14" t="s">
        <v>1303</v>
      </c>
      <c r="E1556" s="74">
        <v>260</v>
      </c>
      <c r="F1556" s="74">
        <v>28100</v>
      </c>
      <c r="G1556" s="74">
        <f t="shared" si="192"/>
        <v>3120</v>
      </c>
      <c r="H1556" s="80">
        <f t="shared" si="193"/>
        <v>0.1110320284697509</v>
      </c>
      <c r="I1556" s="74">
        <f>INDEX('AWR Data'!A$1:E$8825,MATCH(A1556,'AWR Data'!A$1:A$8825,0),5)</f>
        <v>0</v>
      </c>
      <c r="J1556" s="74">
        <f t="shared" si="194"/>
        <v>0</v>
      </c>
      <c r="K1556" s="105">
        <f t="shared" si="195"/>
        <v>0</v>
      </c>
      <c r="L1556" s="75">
        <v>0</v>
      </c>
      <c r="M1556" s="75">
        <v>0</v>
      </c>
      <c r="N1556" s="75">
        <v>0</v>
      </c>
      <c r="O1556" s="105">
        <v>0</v>
      </c>
      <c r="P1556" s="98">
        <f t="shared" si="196"/>
        <v>3120</v>
      </c>
      <c r="Q1556" s="98">
        <f t="shared" si="197"/>
        <v>0</v>
      </c>
      <c r="R1556" s="98">
        <f t="shared" si="198"/>
        <v>0</v>
      </c>
      <c r="S1556" s="105">
        <f t="shared" si="199"/>
        <v>0</v>
      </c>
      <c r="T1556" s="8" t="str">
        <f>IF(I1556=0,"",(INDEX('AWR Data'!A$1:E$8823,MATCH(A1556,'AWR Data'!A$1:A$8823,0),4)))</f>
        <v/>
      </c>
    </row>
    <row r="1557" spans="1:20" ht="20" customHeight="1">
      <c r="A1557" s="14" t="s">
        <v>1304</v>
      </c>
      <c r="B1557" s="14" t="s">
        <v>505</v>
      </c>
      <c r="C1557" s="14" t="s">
        <v>1305</v>
      </c>
      <c r="E1557" s="74">
        <v>46</v>
      </c>
      <c r="F1557" s="74">
        <v>3380</v>
      </c>
      <c r="G1557" s="74">
        <f t="shared" si="192"/>
        <v>552</v>
      </c>
      <c r="H1557" s="80">
        <f t="shared" si="193"/>
        <v>0.16331360946745563</v>
      </c>
      <c r="I1557" s="74">
        <f>INDEX('AWR Data'!A$1:E$8825,MATCH(A1557,'AWR Data'!A$1:A$8825,0),5)</f>
        <v>0</v>
      </c>
      <c r="J1557" s="74">
        <f t="shared" si="194"/>
        <v>0</v>
      </c>
      <c r="K1557" s="105">
        <f t="shared" si="195"/>
        <v>0</v>
      </c>
      <c r="L1557" s="75">
        <v>0</v>
      </c>
      <c r="M1557" s="75">
        <v>0</v>
      </c>
      <c r="N1557" s="75">
        <v>0</v>
      </c>
      <c r="O1557" s="105">
        <v>0</v>
      </c>
      <c r="P1557" s="98">
        <f t="shared" si="196"/>
        <v>552</v>
      </c>
      <c r="Q1557" s="98">
        <f t="shared" si="197"/>
        <v>0</v>
      </c>
      <c r="R1557" s="98">
        <f t="shared" si="198"/>
        <v>0</v>
      </c>
      <c r="S1557" s="105">
        <f t="shared" si="199"/>
        <v>0</v>
      </c>
      <c r="T1557" s="8" t="str">
        <f>IF(I1557=0,"",(INDEX('AWR Data'!A$1:E$8823,MATCH(A1557,'AWR Data'!A$1:A$8823,0),4)))</f>
        <v/>
      </c>
    </row>
    <row r="1558" spans="1:20" ht="20" customHeight="1">
      <c r="A1558" s="14" t="s">
        <v>1306</v>
      </c>
      <c r="B1558" s="14" t="s">
        <v>505</v>
      </c>
      <c r="C1558" s="14" t="s">
        <v>1307</v>
      </c>
      <c r="E1558" s="74">
        <v>73</v>
      </c>
      <c r="F1558" s="74">
        <v>4020</v>
      </c>
      <c r="G1558" s="74">
        <f t="shared" si="192"/>
        <v>876</v>
      </c>
      <c r="H1558" s="80">
        <f t="shared" si="193"/>
        <v>0.21791044776119403</v>
      </c>
      <c r="I1558" s="74">
        <f>INDEX('AWR Data'!A$1:E$8825,MATCH(A1558,'AWR Data'!A$1:A$8825,0),5)</f>
        <v>0</v>
      </c>
      <c r="J1558" s="74">
        <f t="shared" si="194"/>
        <v>0</v>
      </c>
      <c r="K1558" s="105">
        <f t="shared" si="195"/>
        <v>0</v>
      </c>
      <c r="L1558" s="75">
        <v>0</v>
      </c>
      <c r="M1558" s="75">
        <v>0</v>
      </c>
      <c r="N1558" s="75">
        <v>0</v>
      </c>
      <c r="O1558" s="105">
        <v>0</v>
      </c>
      <c r="P1558" s="98">
        <f t="shared" si="196"/>
        <v>876</v>
      </c>
      <c r="Q1558" s="98">
        <f t="shared" si="197"/>
        <v>0</v>
      </c>
      <c r="R1558" s="98">
        <f t="shared" si="198"/>
        <v>0</v>
      </c>
      <c r="S1558" s="105">
        <f t="shared" si="199"/>
        <v>0</v>
      </c>
      <c r="T1558" s="8" t="str">
        <f>IF(I1558=0,"",(INDEX('AWR Data'!A$1:E$8823,MATCH(A1558,'AWR Data'!A$1:A$8823,0),4)))</f>
        <v/>
      </c>
    </row>
    <row r="1559" spans="1:20" ht="20" customHeight="1">
      <c r="A1559" s="14" t="s">
        <v>1308</v>
      </c>
      <c r="B1559" s="14" t="s">
        <v>576</v>
      </c>
      <c r="C1559" s="14" t="s">
        <v>1309</v>
      </c>
      <c r="E1559" s="74">
        <v>210</v>
      </c>
      <c r="F1559" s="74">
        <v>36400</v>
      </c>
      <c r="G1559" s="74">
        <f t="shared" si="192"/>
        <v>2520</v>
      </c>
      <c r="H1559" s="80">
        <f t="shared" si="193"/>
        <v>6.9230769230769235E-2</v>
      </c>
      <c r="I1559" s="74">
        <f>INDEX('AWR Data'!A$1:E$8825,MATCH(A1559,'AWR Data'!A$1:A$8825,0),5)</f>
        <v>0</v>
      </c>
      <c r="J1559" s="74">
        <f t="shared" si="194"/>
        <v>0</v>
      </c>
      <c r="K1559" s="105">
        <f t="shared" si="195"/>
        <v>0</v>
      </c>
      <c r="L1559" s="75">
        <v>0</v>
      </c>
      <c r="M1559" s="75">
        <v>0</v>
      </c>
      <c r="N1559" s="75">
        <v>0</v>
      </c>
      <c r="O1559" s="105">
        <v>0</v>
      </c>
      <c r="P1559" s="98">
        <f t="shared" si="196"/>
        <v>2520</v>
      </c>
      <c r="Q1559" s="98">
        <f t="shared" si="197"/>
        <v>0</v>
      </c>
      <c r="R1559" s="98">
        <f t="shared" si="198"/>
        <v>0</v>
      </c>
      <c r="S1559" s="105">
        <f t="shared" si="199"/>
        <v>0</v>
      </c>
      <c r="T1559" s="8" t="str">
        <f>IF(I1559=0,"",(INDEX('AWR Data'!A$1:E$8823,MATCH(A1559,'AWR Data'!A$1:A$8823,0),4)))</f>
        <v/>
      </c>
    </row>
    <row r="1560" spans="1:20" ht="20" customHeight="1">
      <c r="A1560" s="14" t="s">
        <v>1103</v>
      </c>
      <c r="B1560" s="14" t="s">
        <v>929</v>
      </c>
      <c r="C1560" s="14" t="s">
        <v>1104</v>
      </c>
      <c r="E1560" s="74">
        <v>28</v>
      </c>
      <c r="F1560" s="74">
        <v>30000</v>
      </c>
      <c r="G1560" s="74">
        <f t="shared" si="192"/>
        <v>336</v>
      </c>
      <c r="H1560" s="80">
        <f t="shared" si="193"/>
        <v>1.12E-2</v>
      </c>
      <c r="I1560" s="74">
        <f>INDEX('AWR Data'!A$1:E$8825,MATCH(A1560,'AWR Data'!A$1:A$8825,0),5)</f>
        <v>0</v>
      </c>
      <c r="J1560" s="74">
        <f t="shared" si="194"/>
        <v>0</v>
      </c>
      <c r="K1560" s="105">
        <f t="shared" si="195"/>
        <v>0</v>
      </c>
      <c r="L1560" s="75">
        <v>0</v>
      </c>
      <c r="M1560" s="75">
        <v>0</v>
      </c>
      <c r="N1560" s="75">
        <v>0</v>
      </c>
      <c r="O1560" s="105">
        <v>0</v>
      </c>
      <c r="P1560" s="98">
        <f t="shared" si="196"/>
        <v>336</v>
      </c>
      <c r="Q1560" s="98">
        <f t="shared" si="197"/>
        <v>0</v>
      </c>
      <c r="R1560" s="98">
        <f t="shared" si="198"/>
        <v>0</v>
      </c>
      <c r="S1560" s="105">
        <f t="shared" si="199"/>
        <v>0</v>
      </c>
      <c r="T1560" s="8" t="str">
        <f>IF(I1560=0,"",(INDEX('AWR Data'!A$1:E$8823,MATCH(A1560,'AWR Data'!A$1:A$8823,0),4)))</f>
        <v/>
      </c>
    </row>
    <row r="1561" spans="1:20" ht="20" customHeight="1">
      <c r="A1561" s="14" t="s">
        <v>1105</v>
      </c>
      <c r="B1561" s="14" t="s">
        <v>501</v>
      </c>
      <c r="C1561" s="14" t="s">
        <v>1106</v>
      </c>
      <c r="E1561" s="74">
        <v>320</v>
      </c>
      <c r="F1561" s="74">
        <v>105000</v>
      </c>
      <c r="G1561" s="74">
        <f t="shared" si="192"/>
        <v>3840</v>
      </c>
      <c r="H1561" s="80">
        <f t="shared" si="193"/>
        <v>3.6571428571428574E-2</v>
      </c>
      <c r="I1561" s="74">
        <f>INDEX('AWR Data'!A$1:E$8825,MATCH(A1561,'AWR Data'!A$1:A$8825,0),5)</f>
        <v>0</v>
      </c>
      <c r="J1561" s="74">
        <f t="shared" si="194"/>
        <v>0</v>
      </c>
      <c r="K1561" s="105">
        <f t="shared" si="195"/>
        <v>0</v>
      </c>
      <c r="L1561" s="75">
        <v>0</v>
      </c>
      <c r="M1561" s="75">
        <v>0</v>
      </c>
      <c r="N1561" s="75">
        <v>0</v>
      </c>
      <c r="O1561" s="105">
        <v>0</v>
      </c>
      <c r="P1561" s="98">
        <f t="shared" si="196"/>
        <v>3840</v>
      </c>
      <c r="Q1561" s="98">
        <f t="shared" si="197"/>
        <v>0</v>
      </c>
      <c r="R1561" s="98">
        <f t="shared" si="198"/>
        <v>0</v>
      </c>
      <c r="S1561" s="105">
        <f t="shared" si="199"/>
        <v>0</v>
      </c>
      <c r="T1561" s="8" t="str">
        <f>IF(I1561=0,"",(INDEX('AWR Data'!A$1:E$8823,MATCH(A1561,'AWR Data'!A$1:A$8823,0),4)))</f>
        <v/>
      </c>
    </row>
    <row r="1562" spans="1:20" ht="20" customHeight="1">
      <c r="A1562" s="14" t="s">
        <v>1109</v>
      </c>
      <c r="B1562" s="14" t="s">
        <v>1110</v>
      </c>
      <c r="C1562" s="14" t="s">
        <v>1111</v>
      </c>
      <c r="E1562" s="74">
        <v>1000</v>
      </c>
      <c r="F1562" s="74">
        <v>418000</v>
      </c>
      <c r="G1562" s="74">
        <f t="shared" si="192"/>
        <v>12000</v>
      </c>
      <c r="H1562" s="80">
        <f t="shared" si="193"/>
        <v>2.8708133971291867E-2</v>
      </c>
      <c r="I1562" s="74">
        <f>INDEX('AWR Data'!A$1:E$8825,MATCH(A1562,'AWR Data'!A$1:A$8825,0),5)</f>
        <v>0</v>
      </c>
      <c r="J1562" s="74">
        <f t="shared" si="194"/>
        <v>0</v>
      </c>
      <c r="K1562" s="105">
        <f t="shared" si="195"/>
        <v>0</v>
      </c>
      <c r="L1562" s="75">
        <v>0</v>
      </c>
      <c r="M1562" s="75">
        <v>0</v>
      </c>
      <c r="N1562" s="75">
        <v>0</v>
      </c>
      <c r="O1562" s="105">
        <v>0</v>
      </c>
      <c r="P1562" s="98">
        <f t="shared" si="196"/>
        <v>12000</v>
      </c>
      <c r="Q1562" s="98">
        <f t="shared" si="197"/>
        <v>0</v>
      </c>
      <c r="R1562" s="98">
        <f t="shared" si="198"/>
        <v>0</v>
      </c>
      <c r="S1562" s="105">
        <f t="shared" si="199"/>
        <v>0</v>
      </c>
      <c r="T1562" s="8" t="str">
        <f>IF(I1562=0,"",(INDEX('AWR Data'!A$1:E$8823,MATCH(A1562,'AWR Data'!A$1:A$8823,0),4)))</f>
        <v/>
      </c>
    </row>
    <row r="1563" spans="1:20" ht="20" customHeight="1">
      <c r="A1563" s="14" t="s">
        <v>1112</v>
      </c>
      <c r="B1563" s="14" t="s">
        <v>1110</v>
      </c>
      <c r="C1563" s="14" t="s">
        <v>1323</v>
      </c>
      <c r="E1563" s="74">
        <v>110</v>
      </c>
      <c r="F1563" s="74">
        <v>22200</v>
      </c>
      <c r="G1563" s="74">
        <f t="shared" si="192"/>
        <v>1320</v>
      </c>
      <c r="H1563" s="80">
        <f t="shared" si="193"/>
        <v>5.9459459459459463E-2</v>
      </c>
      <c r="I1563" s="74">
        <f>INDEX('AWR Data'!A$1:E$8825,MATCH(A1563,'AWR Data'!A$1:A$8825,0),5)</f>
        <v>0</v>
      </c>
      <c r="J1563" s="74">
        <f t="shared" si="194"/>
        <v>0</v>
      </c>
      <c r="K1563" s="105">
        <f t="shared" si="195"/>
        <v>0</v>
      </c>
      <c r="L1563" s="75">
        <v>0</v>
      </c>
      <c r="M1563" s="75">
        <v>0</v>
      </c>
      <c r="N1563" s="75">
        <v>0</v>
      </c>
      <c r="O1563" s="105">
        <v>0</v>
      </c>
      <c r="P1563" s="98">
        <f t="shared" si="196"/>
        <v>1320</v>
      </c>
      <c r="Q1563" s="98">
        <f t="shared" si="197"/>
        <v>0</v>
      </c>
      <c r="R1563" s="98">
        <f t="shared" si="198"/>
        <v>0</v>
      </c>
      <c r="S1563" s="105">
        <f t="shared" si="199"/>
        <v>0</v>
      </c>
      <c r="T1563" s="8" t="str">
        <f>IF(I1563=0,"",(INDEX('AWR Data'!A$1:E$8823,MATCH(A1563,'AWR Data'!A$1:A$8823,0),4)))</f>
        <v/>
      </c>
    </row>
    <row r="1564" spans="1:20" ht="20" customHeight="1">
      <c r="A1564" s="14" t="s">
        <v>1324</v>
      </c>
      <c r="B1564" s="14" t="s">
        <v>1110</v>
      </c>
      <c r="C1564" s="14" t="s">
        <v>1325</v>
      </c>
      <c r="E1564" s="74">
        <v>36</v>
      </c>
      <c r="F1564" s="74">
        <v>20100</v>
      </c>
      <c r="G1564" s="74">
        <f t="shared" si="192"/>
        <v>432</v>
      </c>
      <c r="H1564" s="80">
        <f t="shared" si="193"/>
        <v>2.1492537313432834E-2</v>
      </c>
      <c r="I1564" s="74">
        <f>INDEX('AWR Data'!A$1:E$8825,MATCH(A1564,'AWR Data'!A$1:A$8825,0),5)</f>
        <v>0</v>
      </c>
      <c r="J1564" s="74">
        <f t="shared" si="194"/>
        <v>0</v>
      </c>
      <c r="K1564" s="105">
        <f t="shared" si="195"/>
        <v>0</v>
      </c>
      <c r="L1564" s="75">
        <v>0</v>
      </c>
      <c r="M1564" s="75">
        <v>0</v>
      </c>
      <c r="N1564" s="75">
        <v>0</v>
      </c>
      <c r="O1564" s="105">
        <v>0</v>
      </c>
      <c r="P1564" s="98">
        <f t="shared" si="196"/>
        <v>432</v>
      </c>
      <c r="Q1564" s="98">
        <f t="shared" si="197"/>
        <v>0</v>
      </c>
      <c r="R1564" s="98">
        <f t="shared" si="198"/>
        <v>0</v>
      </c>
      <c r="S1564" s="105">
        <f t="shared" si="199"/>
        <v>0</v>
      </c>
      <c r="T1564" s="8" t="str">
        <f>IF(I1564=0,"",(INDEX('AWR Data'!A$1:E$8823,MATCH(A1564,'AWR Data'!A$1:A$8823,0),4)))</f>
        <v/>
      </c>
    </row>
    <row r="1565" spans="1:20" ht="20" customHeight="1">
      <c r="A1565" s="14" t="s">
        <v>1326</v>
      </c>
      <c r="B1565" s="14" t="s">
        <v>568</v>
      </c>
      <c r="E1565" s="74">
        <v>58</v>
      </c>
      <c r="F1565" s="74">
        <v>469</v>
      </c>
      <c r="G1565" s="74">
        <f t="shared" si="192"/>
        <v>696</v>
      </c>
      <c r="H1565" s="80">
        <f t="shared" si="193"/>
        <v>1.4840085287846483</v>
      </c>
      <c r="I1565" s="74">
        <f>INDEX('AWR Data'!A$1:E$8825,MATCH(A1565,'AWR Data'!A$1:A$8825,0),5)</f>
        <v>0</v>
      </c>
      <c r="J1565" s="74">
        <f t="shared" si="194"/>
        <v>0</v>
      </c>
      <c r="K1565" s="105">
        <f t="shared" si="195"/>
        <v>0</v>
      </c>
      <c r="L1565" s="75">
        <v>0</v>
      </c>
      <c r="M1565" s="75">
        <v>0</v>
      </c>
      <c r="N1565" s="75">
        <v>0</v>
      </c>
      <c r="O1565" s="105">
        <v>0</v>
      </c>
      <c r="P1565" s="98">
        <f t="shared" si="196"/>
        <v>696</v>
      </c>
      <c r="Q1565" s="98">
        <f t="shared" si="197"/>
        <v>0</v>
      </c>
      <c r="R1565" s="98">
        <f t="shared" si="198"/>
        <v>0</v>
      </c>
      <c r="S1565" s="105">
        <f t="shared" si="199"/>
        <v>0</v>
      </c>
      <c r="T1565" s="8" t="str">
        <f>IF(I1565=0,"",(INDEX('AWR Data'!A$1:E$8823,MATCH(A1565,'AWR Data'!A$1:A$8823,0),4)))</f>
        <v/>
      </c>
    </row>
    <row r="1566" spans="1:20" ht="20" customHeight="1">
      <c r="A1566" s="14" t="s">
        <v>1329</v>
      </c>
      <c r="B1566" s="14" t="s">
        <v>1110</v>
      </c>
      <c r="C1566" s="14" t="s">
        <v>1330</v>
      </c>
      <c r="E1566" s="74">
        <v>36</v>
      </c>
      <c r="F1566" s="74">
        <v>33600</v>
      </c>
      <c r="G1566" s="74">
        <f t="shared" si="192"/>
        <v>432</v>
      </c>
      <c r="H1566" s="80">
        <f t="shared" si="193"/>
        <v>1.2857142857142857E-2</v>
      </c>
      <c r="I1566" s="74">
        <f>INDEX('AWR Data'!A$1:E$8825,MATCH(A1566,'AWR Data'!A$1:A$8825,0),5)</f>
        <v>0</v>
      </c>
      <c r="J1566" s="74">
        <f t="shared" si="194"/>
        <v>0</v>
      </c>
      <c r="K1566" s="105">
        <f t="shared" si="195"/>
        <v>0</v>
      </c>
      <c r="L1566" s="75">
        <v>0</v>
      </c>
      <c r="M1566" s="75">
        <v>0</v>
      </c>
      <c r="N1566" s="75">
        <v>0</v>
      </c>
      <c r="O1566" s="105">
        <v>0</v>
      </c>
      <c r="P1566" s="98">
        <f t="shared" si="196"/>
        <v>432</v>
      </c>
      <c r="Q1566" s="98">
        <f t="shared" si="197"/>
        <v>0</v>
      </c>
      <c r="R1566" s="98">
        <f t="shared" si="198"/>
        <v>0</v>
      </c>
      <c r="S1566" s="105">
        <f t="shared" si="199"/>
        <v>0</v>
      </c>
      <c r="T1566" s="8" t="str">
        <f>IF(I1566=0,"",(INDEX('AWR Data'!A$1:E$8823,MATCH(A1566,'AWR Data'!A$1:A$8823,0),4)))</f>
        <v/>
      </c>
    </row>
    <row r="1567" spans="1:20" ht="20" customHeight="1">
      <c r="A1567" s="14" t="s">
        <v>1331</v>
      </c>
      <c r="B1567" s="14" t="s">
        <v>513</v>
      </c>
      <c r="C1567" s="14" t="s">
        <v>1332</v>
      </c>
      <c r="E1567" s="74">
        <v>170</v>
      </c>
      <c r="F1567" s="74">
        <v>2750</v>
      </c>
      <c r="G1567" s="74">
        <f t="shared" si="192"/>
        <v>2040</v>
      </c>
      <c r="H1567" s="80">
        <f t="shared" si="193"/>
        <v>0.74181818181818182</v>
      </c>
      <c r="I1567" s="74">
        <f>INDEX('AWR Data'!A$1:E$8825,MATCH(A1567,'AWR Data'!A$1:A$8825,0),5)</f>
        <v>0</v>
      </c>
      <c r="J1567" s="74">
        <f t="shared" si="194"/>
        <v>0</v>
      </c>
      <c r="K1567" s="105">
        <f t="shared" si="195"/>
        <v>0</v>
      </c>
      <c r="L1567" s="75">
        <v>0</v>
      </c>
      <c r="M1567" s="75">
        <v>0</v>
      </c>
      <c r="N1567" s="75">
        <v>0</v>
      </c>
      <c r="O1567" s="105">
        <v>0</v>
      </c>
      <c r="P1567" s="98">
        <f t="shared" si="196"/>
        <v>2040</v>
      </c>
      <c r="Q1567" s="98">
        <f t="shared" si="197"/>
        <v>0</v>
      </c>
      <c r="R1567" s="98">
        <f t="shared" si="198"/>
        <v>0</v>
      </c>
      <c r="S1567" s="105">
        <f t="shared" si="199"/>
        <v>0</v>
      </c>
      <c r="T1567" s="8" t="str">
        <f>IF(I1567=0,"",(INDEX('AWR Data'!A$1:E$8823,MATCH(A1567,'AWR Data'!A$1:A$8823,0),4)))</f>
        <v/>
      </c>
    </row>
    <row r="1568" spans="1:20" ht="20" customHeight="1">
      <c r="A1568" s="14" t="s">
        <v>1333</v>
      </c>
      <c r="B1568" s="14" t="s">
        <v>929</v>
      </c>
      <c r="C1568" s="14" t="s">
        <v>1334</v>
      </c>
      <c r="E1568" s="74">
        <v>1300</v>
      </c>
      <c r="F1568" s="74">
        <v>49100</v>
      </c>
      <c r="G1568" s="74">
        <f t="shared" si="192"/>
        <v>15600</v>
      </c>
      <c r="H1568" s="80">
        <f t="shared" si="193"/>
        <v>0.31771894093686354</v>
      </c>
      <c r="I1568" s="74">
        <f>INDEX('AWR Data'!A$1:E$8825,MATCH(A1568,'AWR Data'!A$1:A$8825,0),5)</f>
        <v>0</v>
      </c>
      <c r="J1568" s="74">
        <f t="shared" si="194"/>
        <v>0</v>
      </c>
      <c r="K1568" s="105">
        <f t="shared" si="195"/>
        <v>0</v>
      </c>
      <c r="L1568" s="75">
        <v>0</v>
      </c>
      <c r="M1568" s="75">
        <v>0</v>
      </c>
      <c r="N1568" s="75">
        <v>0</v>
      </c>
      <c r="O1568" s="105">
        <v>0</v>
      </c>
      <c r="P1568" s="98">
        <f t="shared" si="196"/>
        <v>15600</v>
      </c>
      <c r="Q1568" s="98">
        <f t="shared" si="197"/>
        <v>0</v>
      </c>
      <c r="R1568" s="98">
        <f t="shared" si="198"/>
        <v>0</v>
      </c>
      <c r="S1568" s="105">
        <f t="shared" si="199"/>
        <v>0</v>
      </c>
      <c r="T1568" s="8" t="str">
        <f>IF(I1568=0,"",(INDEX('AWR Data'!A$1:E$8823,MATCH(A1568,'AWR Data'!A$1:A$8823,0),4)))</f>
        <v/>
      </c>
    </row>
    <row r="1569" spans="1:20" ht="20" customHeight="1">
      <c r="A1569" s="14" t="s">
        <v>1335</v>
      </c>
      <c r="B1569" s="14" t="s">
        <v>498</v>
      </c>
      <c r="C1569" s="14" t="s">
        <v>1336</v>
      </c>
      <c r="E1569" s="74">
        <v>28</v>
      </c>
      <c r="F1569" s="74">
        <v>1190</v>
      </c>
      <c r="G1569" s="74">
        <f t="shared" si="192"/>
        <v>336</v>
      </c>
      <c r="H1569" s="80">
        <f t="shared" si="193"/>
        <v>0.28235294117647058</v>
      </c>
      <c r="I1569" s="74">
        <f>INDEX('AWR Data'!A$1:E$8825,MATCH(A1569,'AWR Data'!A$1:A$8825,0),5)</f>
        <v>0</v>
      </c>
      <c r="J1569" s="74">
        <f t="shared" si="194"/>
        <v>0</v>
      </c>
      <c r="K1569" s="105">
        <f t="shared" si="195"/>
        <v>0</v>
      </c>
      <c r="L1569" s="75">
        <v>0</v>
      </c>
      <c r="M1569" s="75">
        <v>0</v>
      </c>
      <c r="N1569" s="75">
        <v>0</v>
      </c>
      <c r="O1569" s="105">
        <v>0</v>
      </c>
      <c r="P1569" s="98">
        <f t="shared" si="196"/>
        <v>336</v>
      </c>
      <c r="Q1569" s="98">
        <f t="shared" si="197"/>
        <v>0</v>
      </c>
      <c r="R1569" s="98">
        <f t="shared" si="198"/>
        <v>0</v>
      </c>
      <c r="S1569" s="105">
        <f t="shared" si="199"/>
        <v>0</v>
      </c>
      <c r="T1569" s="8" t="str">
        <f>IF(I1569=0,"",(INDEX('AWR Data'!A$1:E$8823,MATCH(A1569,'AWR Data'!A$1:A$8823,0),4)))</f>
        <v/>
      </c>
    </row>
    <row r="1570" spans="1:20" ht="20" customHeight="1">
      <c r="A1570" s="14" t="s">
        <v>1337</v>
      </c>
      <c r="B1570" s="14" t="s">
        <v>568</v>
      </c>
      <c r="E1570" s="74">
        <v>22</v>
      </c>
      <c r="F1570" s="74">
        <v>847</v>
      </c>
      <c r="G1570" s="74">
        <f t="shared" si="192"/>
        <v>264</v>
      </c>
      <c r="H1570" s="80">
        <f t="shared" si="193"/>
        <v>0.31168831168831168</v>
      </c>
      <c r="I1570" s="74">
        <f>INDEX('AWR Data'!A$1:E$8825,MATCH(A1570,'AWR Data'!A$1:A$8825,0),5)</f>
        <v>0</v>
      </c>
      <c r="J1570" s="74">
        <f t="shared" si="194"/>
        <v>0</v>
      </c>
      <c r="K1570" s="105">
        <f t="shared" si="195"/>
        <v>0</v>
      </c>
      <c r="L1570" s="75">
        <v>0</v>
      </c>
      <c r="M1570" s="75">
        <v>0</v>
      </c>
      <c r="N1570" s="75">
        <v>0</v>
      </c>
      <c r="O1570" s="105">
        <v>0</v>
      </c>
      <c r="P1570" s="98">
        <f t="shared" si="196"/>
        <v>264</v>
      </c>
      <c r="Q1570" s="98">
        <f t="shared" si="197"/>
        <v>0</v>
      </c>
      <c r="R1570" s="98">
        <f t="shared" si="198"/>
        <v>0</v>
      </c>
      <c r="S1570" s="105">
        <f t="shared" si="199"/>
        <v>0</v>
      </c>
      <c r="T1570" s="8" t="str">
        <f>IF(I1570=0,"",(INDEX('AWR Data'!A$1:E$8823,MATCH(A1570,'AWR Data'!A$1:A$8823,0),4)))</f>
        <v/>
      </c>
    </row>
    <row r="1571" spans="1:20" ht="20" customHeight="1">
      <c r="A1571" s="14" t="s">
        <v>1338</v>
      </c>
      <c r="B1571" s="14" t="s">
        <v>498</v>
      </c>
      <c r="C1571" s="14" t="s">
        <v>1339</v>
      </c>
      <c r="E1571" s="74">
        <v>73</v>
      </c>
      <c r="F1571" s="74">
        <v>11000</v>
      </c>
      <c r="G1571" s="74">
        <f t="shared" si="192"/>
        <v>876</v>
      </c>
      <c r="H1571" s="80">
        <f t="shared" si="193"/>
        <v>7.963636363636363E-2</v>
      </c>
      <c r="I1571" s="74">
        <f>INDEX('AWR Data'!A$1:E$8825,MATCH(A1571,'AWR Data'!A$1:A$8825,0),5)</f>
        <v>0</v>
      </c>
      <c r="J1571" s="74">
        <f t="shared" si="194"/>
        <v>0</v>
      </c>
      <c r="K1571" s="105">
        <f t="shared" si="195"/>
        <v>0</v>
      </c>
      <c r="L1571" s="75">
        <v>0</v>
      </c>
      <c r="M1571" s="75">
        <v>0</v>
      </c>
      <c r="N1571" s="75">
        <v>0</v>
      </c>
      <c r="O1571" s="105">
        <v>0</v>
      </c>
      <c r="P1571" s="98">
        <f t="shared" si="196"/>
        <v>876</v>
      </c>
      <c r="Q1571" s="98">
        <f t="shared" si="197"/>
        <v>0</v>
      </c>
      <c r="R1571" s="98">
        <f t="shared" si="198"/>
        <v>0</v>
      </c>
      <c r="S1571" s="105">
        <f t="shared" si="199"/>
        <v>0</v>
      </c>
      <c r="T1571" s="8" t="str">
        <f>IF(I1571=0,"",(INDEX('AWR Data'!A$1:E$8823,MATCH(A1571,'AWR Data'!A$1:A$8823,0),4)))</f>
        <v/>
      </c>
    </row>
    <row r="1572" spans="1:20" ht="20" customHeight="1">
      <c r="A1572" s="14" t="s">
        <v>1340</v>
      </c>
      <c r="B1572" s="14" t="s">
        <v>568</v>
      </c>
      <c r="E1572" s="74">
        <v>22</v>
      </c>
      <c r="F1572" s="74">
        <v>1670</v>
      </c>
      <c r="G1572" s="74">
        <f t="shared" si="192"/>
        <v>264</v>
      </c>
      <c r="H1572" s="80">
        <f t="shared" si="193"/>
        <v>0.15808383233532936</v>
      </c>
      <c r="I1572" s="74">
        <f>INDEX('AWR Data'!A$1:E$8825,MATCH(A1572,'AWR Data'!A$1:A$8825,0),5)</f>
        <v>0</v>
      </c>
      <c r="J1572" s="74">
        <f t="shared" si="194"/>
        <v>0</v>
      </c>
      <c r="K1572" s="105">
        <f t="shared" si="195"/>
        <v>0</v>
      </c>
      <c r="L1572" s="75">
        <v>0</v>
      </c>
      <c r="M1572" s="75">
        <v>0</v>
      </c>
      <c r="N1572" s="75">
        <v>0</v>
      </c>
      <c r="O1572" s="105">
        <v>0</v>
      </c>
      <c r="P1572" s="98">
        <f t="shared" si="196"/>
        <v>264</v>
      </c>
      <c r="Q1572" s="98">
        <f t="shared" si="197"/>
        <v>0</v>
      </c>
      <c r="R1572" s="98">
        <f t="shared" si="198"/>
        <v>0</v>
      </c>
      <c r="S1572" s="105">
        <f t="shared" si="199"/>
        <v>0</v>
      </c>
      <c r="T1572" s="8" t="str">
        <f>IF(I1572=0,"",(INDEX('AWR Data'!A$1:E$8823,MATCH(A1572,'AWR Data'!A$1:A$8823,0),4)))</f>
        <v/>
      </c>
    </row>
    <row r="1573" spans="1:20" ht="20" customHeight="1">
      <c r="A1573" s="14" t="s">
        <v>1341</v>
      </c>
      <c r="B1573" s="14" t="s">
        <v>929</v>
      </c>
      <c r="C1573" s="14" t="s">
        <v>1342</v>
      </c>
      <c r="E1573" s="74">
        <v>170</v>
      </c>
      <c r="F1573" s="74">
        <v>5130</v>
      </c>
      <c r="G1573" s="74">
        <f t="shared" si="192"/>
        <v>2040</v>
      </c>
      <c r="H1573" s="80">
        <f t="shared" si="193"/>
        <v>0.39766081871345027</v>
      </c>
      <c r="I1573" s="74">
        <f>INDEX('AWR Data'!A$1:E$8825,MATCH(A1573,'AWR Data'!A$1:A$8825,0),5)</f>
        <v>0</v>
      </c>
      <c r="J1573" s="74">
        <f t="shared" si="194"/>
        <v>0</v>
      </c>
      <c r="K1573" s="105">
        <f t="shared" si="195"/>
        <v>0</v>
      </c>
      <c r="L1573" s="75">
        <v>0</v>
      </c>
      <c r="M1573" s="75">
        <v>0</v>
      </c>
      <c r="N1573" s="75">
        <v>0</v>
      </c>
      <c r="O1573" s="105">
        <v>0</v>
      </c>
      <c r="P1573" s="98">
        <f t="shared" si="196"/>
        <v>2040</v>
      </c>
      <c r="Q1573" s="98">
        <f t="shared" si="197"/>
        <v>0</v>
      </c>
      <c r="R1573" s="98">
        <f t="shared" si="198"/>
        <v>0</v>
      </c>
      <c r="S1573" s="105">
        <f t="shared" si="199"/>
        <v>0</v>
      </c>
      <c r="T1573" s="8" t="str">
        <f>IF(I1573=0,"",(INDEX('AWR Data'!A$1:E$8823,MATCH(A1573,'AWR Data'!A$1:A$8823,0),4)))</f>
        <v/>
      </c>
    </row>
    <row r="1574" spans="1:20" ht="20" customHeight="1">
      <c r="A1574" s="14" t="s">
        <v>1135</v>
      </c>
      <c r="B1574" s="14" t="s">
        <v>568</v>
      </c>
      <c r="E1574" s="74">
        <v>36</v>
      </c>
      <c r="F1574" s="74">
        <v>349</v>
      </c>
      <c r="G1574" s="74">
        <f t="shared" si="192"/>
        <v>432</v>
      </c>
      <c r="H1574" s="80">
        <f t="shared" si="193"/>
        <v>1.2378223495702005</v>
      </c>
      <c r="I1574" s="74">
        <f>INDEX('AWR Data'!A$1:E$8825,MATCH(A1574,'AWR Data'!A$1:A$8825,0),5)</f>
        <v>0</v>
      </c>
      <c r="J1574" s="74">
        <f t="shared" si="194"/>
        <v>0</v>
      </c>
      <c r="K1574" s="105">
        <f t="shared" si="195"/>
        <v>0</v>
      </c>
      <c r="L1574" s="75">
        <v>0</v>
      </c>
      <c r="M1574" s="75">
        <v>0</v>
      </c>
      <c r="N1574" s="75">
        <v>0</v>
      </c>
      <c r="O1574" s="105">
        <v>0</v>
      </c>
      <c r="P1574" s="98">
        <f t="shared" si="196"/>
        <v>432</v>
      </c>
      <c r="Q1574" s="98">
        <f t="shared" si="197"/>
        <v>0</v>
      </c>
      <c r="R1574" s="98">
        <f t="shared" si="198"/>
        <v>0</v>
      </c>
      <c r="S1574" s="105">
        <f t="shared" si="199"/>
        <v>0</v>
      </c>
      <c r="T1574" s="8" t="str">
        <f>IF(I1574=0,"",(INDEX('AWR Data'!A$1:E$8823,MATCH(A1574,'AWR Data'!A$1:A$8823,0),4)))</f>
        <v/>
      </c>
    </row>
    <row r="1575" spans="1:20" ht="20" customHeight="1">
      <c r="A1575" s="14" t="s">
        <v>1136</v>
      </c>
      <c r="B1575" s="14" t="s">
        <v>501</v>
      </c>
      <c r="C1575" s="14" t="s">
        <v>935</v>
      </c>
      <c r="E1575" s="74">
        <v>73</v>
      </c>
      <c r="F1575" s="74">
        <v>1810</v>
      </c>
      <c r="G1575" s="74">
        <f t="shared" si="192"/>
        <v>876</v>
      </c>
      <c r="H1575" s="80">
        <f t="shared" si="193"/>
        <v>0.48397790055248618</v>
      </c>
      <c r="I1575" s="74">
        <f>INDEX('AWR Data'!A$1:E$8825,MATCH(A1575,'AWR Data'!A$1:A$8825,0),5)</f>
        <v>0</v>
      </c>
      <c r="J1575" s="74">
        <f t="shared" si="194"/>
        <v>0</v>
      </c>
      <c r="K1575" s="105">
        <f t="shared" si="195"/>
        <v>0</v>
      </c>
      <c r="L1575" s="75">
        <v>0</v>
      </c>
      <c r="M1575" s="75">
        <v>0</v>
      </c>
      <c r="N1575" s="75">
        <v>0</v>
      </c>
      <c r="O1575" s="105">
        <v>0</v>
      </c>
      <c r="P1575" s="98">
        <f t="shared" si="196"/>
        <v>876</v>
      </c>
      <c r="Q1575" s="98">
        <f t="shared" si="197"/>
        <v>0</v>
      </c>
      <c r="R1575" s="98">
        <f t="shared" si="198"/>
        <v>0</v>
      </c>
      <c r="S1575" s="105">
        <f t="shared" si="199"/>
        <v>0</v>
      </c>
      <c r="T1575" s="8" t="str">
        <f>IF(I1575=0,"",(INDEX('AWR Data'!A$1:E$8823,MATCH(A1575,'AWR Data'!A$1:A$8823,0),4)))</f>
        <v/>
      </c>
    </row>
    <row r="1576" spans="1:20" ht="20" customHeight="1">
      <c r="A1576" s="14" t="s">
        <v>936</v>
      </c>
      <c r="B1576" s="14" t="s">
        <v>513</v>
      </c>
      <c r="C1576" s="14" t="s">
        <v>937</v>
      </c>
      <c r="E1576" s="74">
        <v>210</v>
      </c>
      <c r="F1576" s="74">
        <v>6320</v>
      </c>
      <c r="G1576" s="74">
        <f t="shared" si="192"/>
        <v>2520</v>
      </c>
      <c r="H1576" s="80">
        <f t="shared" si="193"/>
        <v>0.39873417721518989</v>
      </c>
      <c r="I1576" s="74">
        <f>INDEX('AWR Data'!A$1:E$8825,MATCH(A1576,'AWR Data'!A$1:A$8825,0),5)</f>
        <v>0</v>
      </c>
      <c r="J1576" s="74">
        <f t="shared" si="194"/>
        <v>0</v>
      </c>
      <c r="K1576" s="105">
        <f t="shared" si="195"/>
        <v>0</v>
      </c>
      <c r="L1576" s="75">
        <v>0</v>
      </c>
      <c r="M1576" s="75">
        <v>0</v>
      </c>
      <c r="N1576" s="75">
        <v>0</v>
      </c>
      <c r="O1576" s="105">
        <v>0</v>
      </c>
      <c r="P1576" s="98">
        <f t="shared" si="196"/>
        <v>2520</v>
      </c>
      <c r="Q1576" s="98">
        <f t="shared" si="197"/>
        <v>0</v>
      </c>
      <c r="R1576" s="98">
        <f t="shared" si="198"/>
        <v>0</v>
      </c>
      <c r="S1576" s="105">
        <f t="shared" si="199"/>
        <v>0</v>
      </c>
      <c r="T1576" s="8" t="str">
        <f>IF(I1576=0,"",(INDEX('AWR Data'!A$1:E$8823,MATCH(A1576,'AWR Data'!A$1:A$8823,0),4)))</f>
        <v/>
      </c>
    </row>
    <row r="1577" spans="1:20" ht="20" customHeight="1">
      <c r="A1577" s="14" t="s">
        <v>938</v>
      </c>
      <c r="B1577" s="14" t="s">
        <v>516</v>
      </c>
      <c r="C1577" s="14" t="s">
        <v>939</v>
      </c>
      <c r="E1577" s="74">
        <v>46</v>
      </c>
      <c r="F1577" s="74">
        <v>2670</v>
      </c>
      <c r="G1577" s="74">
        <f t="shared" si="192"/>
        <v>552</v>
      </c>
      <c r="H1577" s="80">
        <f t="shared" si="193"/>
        <v>0.20674157303370785</v>
      </c>
      <c r="I1577" s="74">
        <f>INDEX('AWR Data'!A$1:E$8825,MATCH(A1577,'AWR Data'!A$1:A$8825,0),5)</f>
        <v>0</v>
      </c>
      <c r="J1577" s="74">
        <f t="shared" si="194"/>
        <v>0</v>
      </c>
      <c r="K1577" s="105">
        <f t="shared" si="195"/>
        <v>0</v>
      </c>
      <c r="L1577" s="75">
        <v>0</v>
      </c>
      <c r="M1577" s="75">
        <v>0</v>
      </c>
      <c r="N1577" s="75">
        <v>0</v>
      </c>
      <c r="O1577" s="105">
        <v>0</v>
      </c>
      <c r="P1577" s="98">
        <f t="shared" si="196"/>
        <v>552</v>
      </c>
      <c r="Q1577" s="98">
        <f t="shared" si="197"/>
        <v>0</v>
      </c>
      <c r="R1577" s="98">
        <f t="shared" si="198"/>
        <v>0</v>
      </c>
      <c r="S1577" s="105">
        <f t="shared" si="199"/>
        <v>0</v>
      </c>
      <c r="T1577" s="8" t="str">
        <f>IF(I1577=0,"",(INDEX('AWR Data'!A$1:E$8823,MATCH(A1577,'AWR Data'!A$1:A$8823,0),4)))</f>
        <v/>
      </c>
    </row>
    <row r="1578" spans="1:20" ht="20" customHeight="1">
      <c r="A1578" s="14" t="s">
        <v>940</v>
      </c>
      <c r="B1578" s="14" t="s">
        <v>568</v>
      </c>
      <c r="E1578" s="74">
        <v>49500</v>
      </c>
      <c r="F1578" s="74">
        <v>13100000</v>
      </c>
      <c r="G1578" s="74">
        <f t="shared" si="192"/>
        <v>594000</v>
      </c>
      <c r="H1578" s="80">
        <f t="shared" si="193"/>
        <v>4.5343511450381679E-2</v>
      </c>
      <c r="I1578" s="74">
        <f>INDEX('AWR Data'!A$1:E$8825,MATCH(A1578,'AWR Data'!A$1:A$8825,0),5)</f>
        <v>0</v>
      </c>
      <c r="J1578" s="74">
        <f t="shared" si="194"/>
        <v>0</v>
      </c>
      <c r="K1578" s="105">
        <f t="shared" si="195"/>
        <v>0</v>
      </c>
      <c r="L1578" s="75">
        <v>0</v>
      </c>
      <c r="M1578" s="75">
        <v>0</v>
      </c>
      <c r="N1578" s="75">
        <v>0</v>
      </c>
      <c r="O1578" s="105">
        <v>0</v>
      </c>
      <c r="P1578" s="98">
        <f t="shared" si="196"/>
        <v>594000</v>
      </c>
      <c r="Q1578" s="98">
        <f t="shared" si="197"/>
        <v>0</v>
      </c>
      <c r="R1578" s="98">
        <f t="shared" si="198"/>
        <v>0</v>
      </c>
      <c r="S1578" s="105">
        <f t="shared" si="199"/>
        <v>0</v>
      </c>
      <c r="T1578" s="8" t="str">
        <f>IF(I1578=0,"",(INDEX('AWR Data'!A$1:E$8823,MATCH(A1578,'AWR Data'!A$1:A$8823,0),4)))</f>
        <v/>
      </c>
    </row>
    <row r="1579" spans="1:20" ht="20" customHeight="1">
      <c r="A1579" s="14" t="s">
        <v>941</v>
      </c>
      <c r="B1579" s="14" t="s">
        <v>568</v>
      </c>
      <c r="E1579" s="74">
        <v>58</v>
      </c>
      <c r="F1579" s="74">
        <v>563</v>
      </c>
      <c r="G1579" s="74">
        <f t="shared" si="192"/>
        <v>696</v>
      </c>
      <c r="H1579" s="80">
        <f t="shared" si="193"/>
        <v>1.236234458259325</v>
      </c>
      <c r="I1579" s="74">
        <f>INDEX('AWR Data'!A$1:E$8825,MATCH(A1579,'AWR Data'!A$1:A$8825,0),5)</f>
        <v>0</v>
      </c>
      <c r="J1579" s="74">
        <f t="shared" si="194"/>
        <v>0</v>
      </c>
      <c r="K1579" s="105">
        <f t="shared" si="195"/>
        <v>0</v>
      </c>
      <c r="L1579" s="75">
        <v>0</v>
      </c>
      <c r="M1579" s="75">
        <v>0</v>
      </c>
      <c r="N1579" s="75">
        <v>0</v>
      </c>
      <c r="O1579" s="105">
        <v>0</v>
      </c>
      <c r="P1579" s="98">
        <f t="shared" si="196"/>
        <v>696</v>
      </c>
      <c r="Q1579" s="98">
        <f t="shared" si="197"/>
        <v>0</v>
      </c>
      <c r="R1579" s="98">
        <f t="shared" si="198"/>
        <v>0</v>
      </c>
      <c r="S1579" s="105">
        <f t="shared" si="199"/>
        <v>0</v>
      </c>
      <c r="T1579" s="8" t="str">
        <f>IF(I1579=0,"",(INDEX('AWR Data'!A$1:E$8823,MATCH(A1579,'AWR Data'!A$1:A$8823,0),4)))</f>
        <v/>
      </c>
    </row>
    <row r="1580" spans="1:20" ht="20" customHeight="1">
      <c r="A1580" s="14" t="s">
        <v>942</v>
      </c>
      <c r="B1580" s="14" t="s">
        <v>568</v>
      </c>
      <c r="E1580" s="74">
        <v>46</v>
      </c>
      <c r="F1580" s="74">
        <v>1630</v>
      </c>
      <c r="G1580" s="74">
        <f t="shared" si="192"/>
        <v>552</v>
      </c>
      <c r="H1580" s="80">
        <f t="shared" si="193"/>
        <v>0.33865030674846625</v>
      </c>
      <c r="I1580" s="74">
        <f>INDEX('AWR Data'!A$1:E$8825,MATCH(A1580,'AWR Data'!A$1:A$8825,0),5)</f>
        <v>0</v>
      </c>
      <c r="J1580" s="74">
        <f t="shared" si="194"/>
        <v>0</v>
      </c>
      <c r="K1580" s="105">
        <f t="shared" si="195"/>
        <v>0</v>
      </c>
      <c r="L1580" s="75">
        <v>0</v>
      </c>
      <c r="M1580" s="75">
        <v>0</v>
      </c>
      <c r="N1580" s="75">
        <v>0</v>
      </c>
      <c r="O1580" s="105">
        <v>0</v>
      </c>
      <c r="P1580" s="98">
        <f t="shared" si="196"/>
        <v>552</v>
      </c>
      <c r="Q1580" s="98">
        <f t="shared" si="197"/>
        <v>0</v>
      </c>
      <c r="R1580" s="98">
        <f t="shared" si="198"/>
        <v>0</v>
      </c>
      <c r="S1580" s="105">
        <f t="shared" si="199"/>
        <v>0</v>
      </c>
      <c r="T1580" s="8" t="str">
        <f>IF(I1580=0,"",(INDEX('AWR Data'!A$1:E$8823,MATCH(A1580,'AWR Data'!A$1:A$8823,0),4)))</f>
        <v/>
      </c>
    </row>
    <row r="1581" spans="1:20" ht="20" customHeight="1">
      <c r="A1581" s="14" t="s">
        <v>943</v>
      </c>
      <c r="B1581" s="14" t="s">
        <v>568</v>
      </c>
      <c r="E1581" s="74">
        <v>12</v>
      </c>
      <c r="F1581" s="74">
        <v>190</v>
      </c>
      <c r="G1581" s="74">
        <f t="shared" si="192"/>
        <v>144</v>
      </c>
      <c r="H1581" s="80">
        <f t="shared" si="193"/>
        <v>0.75789473684210529</v>
      </c>
      <c r="I1581" s="74">
        <f>INDEX('AWR Data'!A$1:E$8825,MATCH(A1581,'AWR Data'!A$1:A$8825,0),5)</f>
        <v>0</v>
      </c>
      <c r="J1581" s="74">
        <f t="shared" si="194"/>
        <v>0</v>
      </c>
      <c r="K1581" s="105">
        <f t="shared" si="195"/>
        <v>0</v>
      </c>
      <c r="L1581" s="75">
        <v>0</v>
      </c>
      <c r="M1581" s="75">
        <v>0</v>
      </c>
      <c r="N1581" s="75">
        <v>0</v>
      </c>
      <c r="O1581" s="105">
        <v>0</v>
      </c>
      <c r="P1581" s="98">
        <f t="shared" si="196"/>
        <v>144</v>
      </c>
      <c r="Q1581" s="98">
        <f t="shared" si="197"/>
        <v>0</v>
      </c>
      <c r="R1581" s="98">
        <f t="shared" si="198"/>
        <v>0</v>
      </c>
      <c r="S1581" s="105">
        <f t="shared" si="199"/>
        <v>0</v>
      </c>
      <c r="T1581" s="8" t="str">
        <f>IF(I1581=0,"",(INDEX('AWR Data'!A$1:E$8823,MATCH(A1581,'AWR Data'!A$1:A$8823,0),4)))</f>
        <v/>
      </c>
    </row>
    <row r="1582" spans="1:20" ht="20" customHeight="1">
      <c r="A1582" s="14" t="s">
        <v>944</v>
      </c>
      <c r="B1582" s="14" t="s">
        <v>568</v>
      </c>
      <c r="E1582" s="74">
        <v>28</v>
      </c>
      <c r="F1582" s="74">
        <v>2590</v>
      </c>
      <c r="G1582" s="74">
        <f t="shared" si="192"/>
        <v>336</v>
      </c>
      <c r="H1582" s="80">
        <f t="shared" si="193"/>
        <v>0.12972972972972974</v>
      </c>
      <c r="I1582" s="74">
        <f>INDEX('AWR Data'!A$1:E$8825,MATCH(A1582,'AWR Data'!A$1:A$8825,0),5)</f>
        <v>0</v>
      </c>
      <c r="J1582" s="74">
        <f t="shared" si="194"/>
        <v>0</v>
      </c>
      <c r="K1582" s="105">
        <f t="shared" si="195"/>
        <v>0</v>
      </c>
      <c r="L1582" s="75">
        <v>0</v>
      </c>
      <c r="M1582" s="75">
        <v>0</v>
      </c>
      <c r="N1582" s="75">
        <v>0</v>
      </c>
      <c r="O1582" s="105">
        <v>0</v>
      </c>
      <c r="P1582" s="98">
        <f t="shared" si="196"/>
        <v>336</v>
      </c>
      <c r="Q1582" s="98">
        <f t="shared" si="197"/>
        <v>0</v>
      </c>
      <c r="R1582" s="98">
        <f t="shared" si="198"/>
        <v>0</v>
      </c>
      <c r="S1582" s="105">
        <f t="shared" si="199"/>
        <v>0</v>
      </c>
      <c r="T1582" s="8" t="str">
        <f>IF(I1582=0,"",(INDEX('AWR Data'!A$1:E$8823,MATCH(A1582,'AWR Data'!A$1:A$8823,0),4)))</f>
        <v/>
      </c>
    </row>
    <row r="1583" spans="1:20" ht="20" customHeight="1">
      <c r="A1583" s="14" t="s">
        <v>945</v>
      </c>
      <c r="B1583" s="14" t="s">
        <v>568</v>
      </c>
      <c r="E1583" s="74">
        <v>28</v>
      </c>
      <c r="F1583" s="74">
        <v>2310</v>
      </c>
      <c r="G1583" s="74">
        <f t="shared" si="192"/>
        <v>336</v>
      </c>
      <c r="H1583" s="80">
        <f t="shared" si="193"/>
        <v>0.14545454545454545</v>
      </c>
      <c r="I1583" s="74">
        <f>INDEX('AWR Data'!A$1:E$8825,MATCH(A1583,'AWR Data'!A$1:A$8825,0),5)</f>
        <v>0</v>
      </c>
      <c r="J1583" s="74">
        <f t="shared" si="194"/>
        <v>0</v>
      </c>
      <c r="K1583" s="105">
        <f t="shared" si="195"/>
        <v>0</v>
      </c>
      <c r="L1583" s="75">
        <v>0</v>
      </c>
      <c r="M1583" s="75">
        <v>0</v>
      </c>
      <c r="N1583" s="75">
        <v>0</v>
      </c>
      <c r="O1583" s="105">
        <v>0</v>
      </c>
      <c r="P1583" s="98">
        <f t="shared" si="196"/>
        <v>336</v>
      </c>
      <c r="Q1583" s="98">
        <f t="shared" si="197"/>
        <v>0</v>
      </c>
      <c r="R1583" s="98">
        <f t="shared" si="198"/>
        <v>0</v>
      </c>
      <c r="S1583" s="105">
        <f t="shared" si="199"/>
        <v>0</v>
      </c>
      <c r="T1583" s="8" t="str">
        <f>IF(I1583=0,"",(INDEX('AWR Data'!A$1:E$8823,MATCH(A1583,'AWR Data'!A$1:A$8823,0),4)))</f>
        <v/>
      </c>
    </row>
    <row r="1584" spans="1:20" ht="20" customHeight="1">
      <c r="A1584" s="14" t="s">
        <v>946</v>
      </c>
      <c r="B1584" s="14" t="s">
        <v>568</v>
      </c>
      <c r="E1584" s="74">
        <v>91</v>
      </c>
      <c r="F1584" s="74">
        <v>5000</v>
      </c>
      <c r="G1584" s="74">
        <f t="shared" si="192"/>
        <v>1092</v>
      </c>
      <c r="H1584" s="80">
        <f t="shared" si="193"/>
        <v>0.21840000000000001</v>
      </c>
      <c r="I1584" s="74">
        <f>INDEX('AWR Data'!A$1:E$8825,MATCH(A1584,'AWR Data'!A$1:A$8825,0),5)</f>
        <v>0</v>
      </c>
      <c r="J1584" s="74">
        <f t="shared" si="194"/>
        <v>0</v>
      </c>
      <c r="K1584" s="105">
        <f t="shared" si="195"/>
        <v>0</v>
      </c>
      <c r="L1584" s="75">
        <v>0</v>
      </c>
      <c r="M1584" s="75">
        <v>0</v>
      </c>
      <c r="N1584" s="75">
        <v>0</v>
      </c>
      <c r="O1584" s="105">
        <v>0</v>
      </c>
      <c r="P1584" s="98">
        <f t="shared" si="196"/>
        <v>1092</v>
      </c>
      <c r="Q1584" s="98">
        <f t="shared" si="197"/>
        <v>0</v>
      </c>
      <c r="R1584" s="98">
        <f t="shared" si="198"/>
        <v>0</v>
      </c>
      <c r="S1584" s="105">
        <f t="shared" si="199"/>
        <v>0</v>
      </c>
      <c r="T1584" s="8" t="str">
        <f>IF(I1584=0,"",(INDEX('AWR Data'!A$1:E$8823,MATCH(A1584,'AWR Data'!A$1:A$8823,0),4)))</f>
        <v/>
      </c>
    </row>
    <row r="1585" spans="1:20" ht="20" customHeight="1">
      <c r="A1585" s="14" t="s">
        <v>947</v>
      </c>
      <c r="B1585" s="14" t="s">
        <v>568</v>
      </c>
      <c r="E1585" s="74">
        <v>28</v>
      </c>
      <c r="F1585" s="74">
        <v>46000</v>
      </c>
      <c r="G1585" s="74">
        <f t="shared" si="192"/>
        <v>336</v>
      </c>
      <c r="H1585" s="80">
        <f t="shared" si="193"/>
        <v>7.3043478260869567E-3</v>
      </c>
      <c r="I1585" s="74">
        <f>INDEX('AWR Data'!A$1:E$8825,MATCH(A1585,'AWR Data'!A$1:A$8825,0),5)</f>
        <v>0</v>
      </c>
      <c r="J1585" s="74">
        <f t="shared" si="194"/>
        <v>0</v>
      </c>
      <c r="K1585" s="105">
        <f t="shared" si="195"/>
        <v>0</v>
      </c>
      <c r="L1585" s="75">
        <v>0</v>
      </c>
      <c r="M1585" s="75">
        <v>0</v>
      </c>
      <c r="N1585" s="75">
        <v>0</v>
      </c>
      <c r="O1585" s="105">
        <v>0</v>
      </c>
      <c r="P1585" s="98">
        <f t="shared" si="196"/>
        <v>336</v>
      </c>
      <c r="Q1585" s="98">
        <f t="shared" si="197"/>
        <v>0</v>
      </c>
      <c r="R1585" s="98">
        <f t="shared" si="198"/>
        <v>0</v>
      </c>
      <c r="S1585" s="105">
        <f t="shared" si="199"/>
        <v>0</v>
      </c>
      <c r="T1585" s="8" t="str">
        <f>IF(I1585=0,"",(INDEX('AWR Data'!A$1:E$8823,MATCH(A1585,'AWR Data'!A$1:A$8823,0),4)))</f>
        <v/>
      </c>
    </row>
    <row r="1586" spans="1:20" ht="20" customHeight="1">
      <c r="A1586" s="14" t="s">
        <v>948</v>
      </c>
      <c r="B1586" s="14" t="s">
        <v>568</v>
      </c>
      <c r="E1586" s="74">
        <v>46</v>
      </c>
      <c r="F1586" s="74">
        <v>1960</v>
      </c>
      <c r="G1586" s="74">
        <f t="shared" si="192"/>
        <v>552</v>
      </c>
      <c r="H1586" s="80">
        <f t="shared" si="193"/>
        <v>0.28163265306122448</v>
      </c>
      <c r="I1586" s="74">
        <f>INDEX('AWR Data'!A$1:E$8825,MATCH(A1586,'AWR Data'!A$1:A$8825,0),5)</f>
        <v>0</v>
      </c>
      <c r="J1586" s="74">
        <f t="shared" si="194"/>
        <v>0</v>
      </c>
      <c r="K1586" s="105">
        <f t="shared" si="195"/>
        <v>0</v>
      </c>
      <c r="L1586" s="75">
        <v>0</v>
      </c>
      <c r="M1586" s="75">
        <v>0</v>
      </c>
      <c r="N1586" s="75">
        <v>0</v>
      </c>
      <c r="O1586" s="105">
        <v>0</v>
      </c>
      <c r="P1586" s="98">
        <f t="shared" si="196"/>
        <v>552</v>
      </c>
      <c r="Q1586" s="98">
        <f t="shared" si="197"/>
        <v>0</v>
      </c>
      <c r="R1586" s="98">
        <f t="shared" si="198"/>
        <v>0</v>
      </c>
      <c r="S1586" s="105">
        <f t="shared" si="199"/>
        <v>0</v>
      </c>
      <c r="T1586" s="8" t="str">
        <f>IF(I1586=0,"",(INDEX('AWR Data'!A$1:E$8823,MATCH(A1586,'AWR Data'!A$1:A$8823,0),4)))</f>
        <v/>
      </c>
    </row>
    <row r="1587" spans="1:20" ht="20" customHeight="1">
      <c r="A1587" s="14" t="s">
        <v>949</v>
      </c>
      <c r="B1587" s="14" t="s">
        <v>568</v>
      </c>
      <c r="E1587" s="74">
        <v>36</v>
      </c>
      <c r="F1587" s="74">
        <v>22100</v>
      </c>
      <c r="G1587" s="74">
        <f t="shared" si="192"/>
        <v>432</v>
      </c>
      <c r="H1587" s="80">
        <f t="shared" si="193"/>
        <v>1.9547511312217193E-2</v>
      </c>
      <c r="I1587" s="74">
        <f>INDEX('AWR Data'!A$1:E$8825,MATCH(A1587,'AWR Data'!A$1:A$8825,0),5)</f>
        <v>0</v>
      </c>
      <c r="J1587" s="74">
        <f t="shared" si="194"/>
        <v>0</v>
      </c>
      <c r="K1587" s="105">
        <f t="shared" si="195"/>
        <v>0</v>
      </c>
      <c r="L1587" s="75">
        <v>0</v>
      </c>
      <c r="M1587" s="75">
        <v>0</v>
      </c>
      <c r="N1587" s="75">
        <v>0</v>
      </c>
      <c r="O1587" s="105">
        <v>0</v>
      </c>
      <c r="P1587" s="98">
        <f t="shared" si="196"/>
        <v>432</v>
      </c>
      <c r="Q1587" s="98">
        <f t="shared" si="197"/>
        <v>0</v>
      </c>
      <c r="R1587" s="98">
        <f t="shared" si="198"/>
        <v>0</v>
      </c>
      <c r="S1587" s="105">
        <f t="shared" si="199"/>
        <v>0</v>
      </c>
      <c r="T1587" s="8" t="str">
        <f>IF(I1587=0,"",(INDEX('AWR Data'!A$1:E$8823,MATCH(A1587,'AWR Data'!A$1:A$8823,0),4)))</f>
        <v/>
      </c>
    </row>
    <row r="1588" spans="1:20" ht="20" customHeight="1">
      <c r="A1588" s="14" t="s">
        <v>950</v>
      </c>
      <c r="B1588" s="14" t="s">
        <v>568</v>
      </c>
      <c r="E1588" s="74">
        <v>91</v>
      </c>
      <c r="F1588" s="74">
        <v>63900</v>
      </c>
      <c r="G1588" s="74">
        <f t="shared" si="192"/>
        <v>1092</v>
      </c>
      <c r="H1588" s="80">
        <f t="shared" si="193"/>
        <v>1.7089201877934272E-2</v>
      </c>
      <c r="I1588" s="74">
        <f>INDEX('AWR Data'!A$1:E$8825,MATCH(A1588,'AWR Data'!A$1:A$8825,0),5)</f>
        <v>0</v>
      </c>
      <c r="J1588" s="74">
        <f t="shared" si="194"/>
        <v>0</v>
      </c>
      <c r="K1588" s="105">
        <f t="shared" si="195"/>
        <v>0</v>
      </c>
      <c r="L1588" s="75">
        <v>0</v>
      </c>
      <c r="M1588" s="75">
        <v>0</v>
      </c>
      <c r="N1588" s="75">
        <v>0</v>
      </c>
      <c r="O1588" s="105">
        <v>0</v>
      </c>
      <c r="P1588" s="98">
        <f t="shared" si="196"/>
        <v>1092</v>
      </c>
      <c r="Q1588" s="98">
        <f t="shared" si="197"/>
        <v>0</v>
      </c>
      <c r="R1588" s="98">
        <f t="shared" si="198"/>
        <v>0</v>
      </c>
      <c r="S1588" s="105">
        <f t="shared" si="199"/>
        <v>0</v>
      </c>
      <c r="T1588" s="8" t="str">
        <f>IF(I1588=0,"",(INDEX('AWR Data'!A$1:E$8823,MATCH(A1588,'AWR Data'!A$1:A$8823,0),4)))</f>
        <v/>
      </c>
    </row>
    <row r="1589" spans="1:20" ht="20" customHeight="1">
      <c r="A1589" s="14" t="s">
        <v>951</v>
      </c>
      <c r="B1589" s="14" t="s">
        <v>568</v>
      </c>
      <c r="E1589" s="74">
        <v>46</v>
      </c>
      <c r="F1589" s="74">
        <v>12600</v>
      </c>
      <c r="G1589" s="74">
        <f t="shared" si="192"/>
        <v>552</v>
      </c>
      <c r="H1589" s="80">
        <f t="shared" si="193"/>
        <v>4.3809523809523812E-2</v>
      </c>
      <c r="I1589" s="74">
        <f>INDEX('AWR Data'!A$1:E$8825,MATCH(A1589,'AWR Data'!A$1:A$8825,0),5)</f>
        <v>0</v>
      </c>
      <c r="J1589" s="74">
        <f t="shared" si="194"/>
        <v>0</v>
      </c>
      <c r="K1589" s="105">
        <f t="shared" si="195"/>
        <v>0</v>
      </c>
      <c r="L1589" s="75">
        <v>0</v>
      </c>
      <c r="M1589" s="75">
        <v>0</v>
      </c>
      <c r="N1589" s="75">
        <v>0</v>
      </c>
      <c r="O1589" s="105">
        <v>0</v>
      </c>
      <c r="P1589" s="98">
        <f t="shared" si="196"/>
        <v>552</v>
      </c>
      <c r="Q1589" s="98">
        <f t="shared" si="197"/>
        <v>0</v>
      </c>
      <c r="R1589" s="98">
        <f t="shared" si="198"/>
        <v>0</v>
      </c>
      <c r="S1589" s="105">
        <f t="shared" si="199"/>
        <v>0</v>
      </c>
      <c r="T1589" s="8" t="str">
        <f>IF(I1589=0,"",(INDEX('AWR Data'!A$1:E$8823,MATCH(A1589,'AWR Data'!A$1:A$8823,0),4)))</f>
        <v/>
      </c>
    </row>
    <row r="1590" spans="1:20" ht="20" customHeight="1">
      <c r="A1590" s="14" t="s">
        <v>952</v>
      </c>
      <c r="B1590" s="14" t="s">
        <v>568</v>
      </c>
      <c r="E1590" s="74">
        <v>1300</v>
      </c>
      <c r="F1590" s="74">
        <v>166000</v>
      </c>
      <c r="G1590" s="74">
        <f t="shared" si="192"/>
        <v>15600</v>
      </c>
      <c r="H1590" s="80">
        <f t="shared" si="193"/>
        <v>9.3975903614457831E-2</v>
      </c>
      <c r="I1590" s="74">
        <f>INDEX('AWR Data'!A$1:E$8825,MATCH(A1590,'AWR Data'!A$1:A$8825,0),5)</f>
        <v>0</v>
      </c>
      <c r="J1590" s="74">
        <f t="shared" si="194"/>
        <v>0</v>
      </c>
      <c r="K1590" s="105">
        <f t="shared" si="195"/>
        <v>0</v>
      </c>
      <c r="L1590" s="75">
        <v>0</v>
      </c>
      <c r="M1590" s="75">
        <v>0</v>
      </c>
      <c r="N1590" s="75">
        <v>0</v>
      </c>
      <c r="O1590" s="105">
        <v>0</v>
      </c>
      <c r="P1590" s="98">
        <f t="shared" si="196"/>
        <v>15600</v>
      </c>
      <c r="Q1590" s="98">
        <f t="shared" si="197"/>
        <v>0</v>
      </c>
      <c r="R1590" s="98">
        <f t="shared" si="198"/>
        <v>0</v>
      </c>
      <c r="S1590" s="105">
        <f t="shared" si="199"/>
        <v>0</v>
      </c>
      <c r="T1590" s="8" t="str">
        <f>IF(I1590=0,"",(INDEX('AWR Data'!A$1:E$8823,MATCH(A1590,'AWR Data'!A$1:A$8823,0),4)))</f>
        <v/>
      </c>
    </row>
    <row r="1591" spans="1:20" ht="20" customHeight="1">
      <c r="A1591" s="14" t="s">
        <v>953</v>
      </c>
      <c r="B1591" s="14" t="s">
        <v>568</v>
      </c>
      <c r="E1591" s="74">
        <v>36</v>
      </c>
      <c r="F1591" s="74">
        <v>3720</v>
      </c>
      <c r="G1591" s="74">
        <f t="shared" si="192"/>
        <v>432</v>
      </c>
      <c r="H1591" s="80">
        <f t="shared" si="193"/>
        <v>0.11612903225806452</v>
      </c>
      <c r="I1591" s="74">
        <f>INDEX('AWR Data'!A$1:E$8825,MATCH(A1591,'AWR Data'!A$1:A$8825,0),5)</f>
        <v>0</v>
      </c>
      <c r="J1591" s="74">
        <f t="shared" si="194"/>
        <v>0</v>
      </c>
      <c r="K1591" s="105">
        <f t="shared" si="195"/>
        <v>0</v>
      </c>
      <c r="L1591" s="75">
        <v>0</v>
      </c>
      <c r="M1591" s="75">
        <v>0</v>
      </c>
      <c r="N1591" s="75">
        <v>0</v>
      </c>
      <c r="O1591" s="105">
        <v>0</v>
      </c>
      <c r="P1591" s="98">
        <f t="shared" si="196"/>
        <v>432</v>
      </c>
      <c r="Q1591" s="98">
        <f t="shared" si="197"/>
        <v>0</v>
      </c>
      <c r="R1591" s="98">
        <f t="shared" si="198"/>
        <v>0</v>
      </c>
      <c r="S1591" s="105">
        <f t="shared" si="199"/>
        <v>0</v>
      </c>
      <c r="T1591" s="8" t="str">
        <f>IF(I1591=0,"",(INDEX('AWR Data'!A$1:E$8823,MATCH(A1591,'AWR Data'!A$1:A$8823,0),4)))</f>
        <v/>
      </c>
    </row>
    <row r="1592" spans="1:20" ht="20" customHeight="1">
      <c r="A1592" s="14" t="s">
        <v>954</v>
      </c>
      <c r="B1592" s="14" t="s">
        <v>568</v>
      </c>
      <c r="E1592" s="74">
        <v>480</v>
      </c>
      <c r="F1592" s="74">
        <v>291000</v>
      </c>
      <c r="G1592" s="74">
        <f t="shared" si="192"/>
        <v>5760</v>
      </c>
      <c r="H1592" s="80">
        <f t="shared" si="193"/>
        <v>1.9793814432989689E-2</v>
      </c>
      <c r="I1592" s="74">
        <f>INDEX('AWR Data'!A$1:E$8825,MATCH(A1592,'AWR Data'!A$1:A$8825,0),5)</f>
        <v>0</v>
      </c>
      <c r="J1592" s="74">
        <f t="shared" si="194"/>
        <v>0</v>
      </c>
      <c r="K1592" s="105">
        <f t="shared" si="195"/>
        <v>0</v>
      </c>
      <c r="L1592" s="75">
        <v>0</v>
      </c>
      <c r="M1592" s="75">
        <v>0</v>
      </c>
      <c r="N1592" s="75">
        <v>0</v>
      </c>
      <c r="O1592" s="105">
        <v>0</v>
      </c>
      <c r="P1592" s="98">
        <f t="shared" si="196"/>
        <v>5760</v>
      </c>
      <c r="Q1592" s="98">
        <f t="shared" si="197"/>
        <v>0</v>
      </c>
      <c r="R1592" s="98">
        <f t="shared" si="198"/>
        <v>0</v>
      </c>
      <c r="S1592" s="105">
        <f t="shared" si="199"/>
        <v>0</v>
      </c>
      <c r="T1592" s="8" t="str">
        <f>IF(I1592=0,"",(INDEX('AWR Data'!A$1:E$8823,MATCH(A1592,'AWR Data'!A$1:A$8823,0),4)))</f>
        <v/>
      </c>
    </row>
    <row r="1593" spans="1:20" ht="20" customHeight="1">
      <c r="A1593" s="114" t="s">
        <v>5</v>
      </c>
      <c r="B1593" s="114" t="s">
        <v>568</v>
      </c>
      <c r="C1593" s="114"/>
      <c r="D1593" s="123"/>
      <c r="E1593" s="115">
        <v>4400</v>
      </c>
      <c r="F1593" s="116">
        <v>67300</v>
      </c>
      <c r="G1593" s="117">
        <f t="shared" si="192"/>
        <v>52800</v>
      </c>
      <c r="H1593" s="118">
        <f t="shared" si="193"/>
        <v>0.78454680534918275</v>
      </c>
      <c r="I1593" s="74">
        <f>INDEX('AWR Data'!A$1:E$8825,MATCH(A1593,'AWR Data'!A$1:A$8825,0),5)</f>
        <v>0</v>
      </c>
      <c r="J1593" s="119">
        <f t="shared" si="194"/>
        <v>0</v>
      </c>
      <c r="K1593" s="126">
        <f t="shared" si="195"/>
        <v>0</v>
      </c>
      <c r="L1593" s="75">
        <v>0</v>
      </c>
      <c r="M1593" s="75">
        <v>0</v>
      </c>
      <c r="N1593" s="75">
        <v>0</v>
      </c>
      <c r="O1593" s="120">
        <v>0</v>
      </c>
      <c r="P1593" s="127">
        <f t="shared" si="196"/>
        <v>52800</v>
      </c>
      <c r="Q1593" s="121">
        <f t="shared" si="197"/>
        <v>0</v>
      </c>
      <c r="R1593" s="122">
        <f t="shared" si="198"/>
        <v>0</v>
      </c>
      <c r="S1593" s="120">
        <f t="shared" si="199"/>
        <v>0</v>
      </c>
      <c r="T1593" s="8" t="str">
        <f>IF(I1593=0,"",(INDEX('AWR Data'!A$1:E$8823,MATCH(A1593,'AWR Data'!A$1:A$8823,0),4)))</f>
        <v/>
      </c>
    </row>
    <row r="1594" spans="1:20" ht="20" customHeight="1">
      <c r="A1594" s="14" t="s">
        <v>955</v>
      </c>
      <c r="B1594" s="14" t="s">
        <v>568</v>
      </c>
      <c r="E1594" s="74">
        <v>91</v>
      </c>
      <c r="F1594" s="74">
        <v>13700</v>
      </c>
      <c r="G1594" s="74">
        <f t="shared" si="192"/>
        <v>1092</v>
      </c>
      <c r="H1594" s="80">
        <f t="shared" si="193"/>
        <v>7.9708029197080296E-2</v>
      </c>
      <c r="I1594" s="74">
        <f>INDEX('AWR Data'!A$1:E$8825,MATCH(A1594,'AWR Data'!A$1:A$8825,0),5)</f>
        <v>0</v>
      </c>
      <c r="J1594" s="74">
        <f t="shared" si="194"/>
        <v>0</v>
      </c>
      <c r="K1594" s="105">
        <f t="shared" si="195"/>
        <v>0</v>
      </c>
      <c r="L1594" s="75">
        <v>0</v>
      </c>
      <c r="M1594" s="75">
        <v>0</v>
      </c>
      <c r="N1594" s="75">
        <v>0</v>
      </c>
      <c r="O1594" s="105">
        <v>0</v>
      </c>
      <c r="P1594" s="98">
        <f t="shared" si="196"/>
        <v>1092</v>
      </c>
      <c r="Q1594" s="98">
        <f t="shared" si="197"/>
        <v>0</v>
      </c>
      <c r="R1594" s="98">
        <f t="shared" si="198"/>
        <v>0</v>
      </c>
      <c r="S1594" s="105">
        <f t="shared" si="199"/>
        <v>0</v>
      </c>
      <c r="T1594" s="8" t="str">
        <f>IF(I1594=0,"",(INDEX('AWR Data'!A$1:E$8823,MATCH(A1594,'AWR Data'!A$1:A$8823,0),4)))</f>
        <v/>
      </c>
    </row>
    <row r="1595" spans="1:20" ht="20" customHeight="1">
      <c r="A1595" s="14" t="s">
        <v>956</v>
      </c>
      <c r="B1595" s="14" t="s">
        <v>568</v>
      </c>
      <c r="E1595" s="74">
        <v>22</v>
      </c>
      <c r="F1595" s="74">
        <v>2060</v>
      </c>
      <c r="G1595" s="74">
        <f t="shared" si="192"/>
        <v>264</v>
      </c>
      <c r="H1595" s="80">
        <f t="shared" si="193"/>
        <v>0.12815533980582525</v>
      </c>
      <c r="I1595" s="74">
        <f>INDEX('AWR Data'!A$1:E$8825,MATCH(A1595,'AWR Data'!A$1:A$8825,0),5)</f>
        <v>0</v>
      </c>
      <c r="J1595" s="74">
        <f t="shared" si="194"/>
        <v>0</v>
      </c>
      <c r="K1595" s="105">
        <f t="shared" si="195"/>
        <v>0</v>
      </c>
      <c r="L1595" s="75">
        <v>0</v>
      </c>
      <c r="M1595" s="75">
        <v>0</v>
      </c>
      <c r="N1595" s="75">
        <v>0</v>
      </c>
      <c r="O1595" s="105">
        <v>0</v>
      </c>
      <c r="P1595" s="98">
        <f t="shared" si="196"/>
        <v>264</v>
      </c>
      <c r="Q1595" s="98">
        <f t="shared" si="197"/>
        <v>0</v>
      </c>
      <c r="R1595" s="98">
        <f t="shared" si="198"/>
        <v>0</v>
      </c>
      <c r="S1595" s="105">
        <f t="shared" si="199"/>
        <v>0</v>
      </c>
      <c r="T1595" s="8" t="str">
        <f>IF(I1595=0,"",(INDEX('AWR Data'!A$1:E$8823,MATCH(A1595,'AWR Data'!A$1:A$8823,0),4)))</f>
        <v/>
      </c>
    </row>
    <row r="1596" spans="1:20" ht="20" customHeight="1">
      <c r="A1596" s="14" t="s">
        <v>957</v>
      </c>
      <c r="B1596" s="14" t="s">
        <v>568</v>
      </c>
      <c r="E1596" s="74">
        <v>28</v>
      </c>
      <c r="F1596" s="74">
        <v>7040</v>
      </c>
      <c r="G1596" s="74">
        <f t="shared" si="192"/>
        <v>336</v>
      </c>
      <c r="H1596" s="80">
        <f t="shared" si="193"/>
        <v>4.7727272727272729E-2</v>
      </c>
      <c r="I1596" s="74">
        <f>INDEX('AWR Data'!A$1:E$8825,MATCH(A1596,'AWR Data'!A$1:A$8825,0),5)</f>
        <v>0</v>
      </c>
      <c r="J1596" s="74">
        <f t="shared" si="194"/>
        <v>0</v>
      </c>
      <c r="K1596" s="105">
        <f t="shared" si="195"/>
        <v>0</v>
      </c>
      <c r="L1596" s="75">
        <v>0</v>
      </c>
      <c r="M1596" s="75">
        <v>0</v>
      </c>
      <c r="N1596" s="75">
        <v>0</v>
      </c>
      <c r="O1596" s="105">
        <v>0</v>
      </c>
      <c r="P1596" s="98">
        <f t="shared" si="196"/>
        <v>336</v>
      </c>
      <c r="Q1596" s="98">
        <f t="shared" si="197"/>
        <v>0</v>
      </c>
      <c r="R1596" s="98">
        <f t="shared" si="198"/>
        <v>0</v>
      </c>
      <c r="S1596" s="105">
        <f t="shared" si="199"/>
        <v>0</v>
      </c>
      <c r="T1596" s="8" t="str">
        <f>IF(I1596=0,"",(INDEX('AWR Data'!A$1:E$8823,MATCH(A1596,'AWR Data'!A$1:A$8823,0),4)))</f>
        <v/>
      </c>
    </row>
    <row r="1597" spans="1:20" ht="20" customHeight="1">
      <c r="A1597" s="14" t="s">
        <v>958</v>
      </c>
      <c r="B1597" s="14" t="s">
        <v>568</v>
      </c>
      <c r="E1597" s="74">
        <v>260</v>
      </c>
      <c r="F1597" s="74">
        <v>29600</v>
      </c>
      <c r="G1597" s="74">
        <f t="shared" si="192"/>
        <v>3120</v>
      </c>
      <c r="H1597" s="80">
        <f t="shared" si="193"/>
        <v>0.10540540540540541</v>
      </c>
      <c r="I1597" s="74">
        <f>INDEX('AWR Data'!A$1:E$8825,MATCH(A1597,'AWR Data'!A$1:A$8825,0),5)</f>
        <v>0</v>
      </c>
      <c r="J1597" s="74">
        <f t="shared" si="194"/>
        <v>0</v>
      </c>
      <c r="K1597" s="105">
        <f t="shared" si="195"/>
        <v>0</v>
      </c>
      <c r="L1597" s="75">
        <v>0</v>
      </c>
      <c r="M1597" s="75">
        <v>0</v>
      </c>
      <c r="N1597" s="75">
        <v>0</v>
      </c>
      <c r="O1597" s="105">
        <v>0</v>
      </c>
      <c r="P1597" s="98">
        <f t="shared" si="196"/>
        <v>3120</v>
      </c>
      <c r="Q1597" s="98">
        <f t="shared" si="197"/>
        <v>0</v>
      </c>
      <c r="R1597" s="98">
        <f t="shared" si="198"/>
        <v>0</v>
      </c>
      <c r="S1597" s="105">
        <f t="shared" si="199"/>
        <v>0</v>
      </c>
      <c r="T1597" s="8" t="str">
        <f>IF(I1597=0,"",(INDEX('AWR Data'!A$1:E$8823,MATCH(A1597,'AWR Data'!A$1:A$8823,0),4)))</f>
        <v/>
      </c>
    </row>
    <row r="1598" spans="1:20" ht="20" customHeight="1">
      <c r="A1598" s="14" t="s">
        <v>1164</v>
      </c>
      <c r="B1598" s="14" t="s">
        <v>568</v>
      </c>
      <c r="E1598" s="74">
        <v>170</v>
      </c>
      <c r="F1598" s="74">
        <v>7060</v>
      </c>
      <c r="G1598" s="74">
        <f t="shared" si="192"/>
        <v>2040</v>
      </c>
      <c r="H1598" s="80">
        <f t="shared" si="193"/>
        <v>0.28895184135977336</v>
      </c>
      <c r="I1598" s="74">
        <f>INDEX('AWR Data'!A$1:E$8825,MATCH(A1598,'AWR Data'!A$1:A$8825,0),5)</f>
        <v>0</v>
      </c>
      <c r="J1598" s="74">
        <f t="shared" si="194"/>
        <v>0</v>
      </c>
      <c r="K1598" s="105">
        <f t="shared" si="195"/>
        <v>0</v>
      </c>
      <c r="L1598" s="75">
        <v>0</v>
      </c>
      <c r="M1598" s="75">
        <v>0</v>
      </c>
      <c r="N1598" s="75">
        <v>0</v>
      </c>
      <c r="O1598" s="105">
        <v>0</v>
      </c>
      <c r="P1598" s="98">
        <f t="shared" si="196"/>
        <v>2040</v>
      </c>
      <c r="Q1598" s="98">
        <f t="shared" si="197"/>
        <v>0</v>
      </c>
      <c r="R1598" s="98">
        <f t="shared" si="198"/>
        <v>0</v>
      </c>
      <c r="S1598" s="105">
        <f t="shared" si="199"/>
        <v>0</v>
      </c>
      <c r="T1598" s="8" t="str">
        <f>IF(I1598=0,"",(INDEX('AWR Data'!A$1:E$8823,MATCH(A1598,'AWR Data'!A$1:A$8823,0),4)))</f>
        <v/>
      </c>
    </row>
    <row r="1599" spans="1:20" ht="20" customHeight="1">
      <c r="A1599" s="14" t="s">
        <v>1165</v>
      </c>
      <c r="B1599" s="14" t="s">
        <v>568</v>
      </c>
      <c r="E1599" s="74">
        <v>58</v>
      </c>
      <c r="F1599" s="74">
        <v>5290</v>
      </c>
      <c r="G1599" s="74">
        <f t="shared" si="192"/>
        <v>696</v>
      </c>
      <c r="H1599" s="80">
        <f t="shared" si="193"/>
        <v>0.13156899810964084</v>
      </c>
      <c r="I1599" s="74">
        <f>INDEX('AWR Data'!A$1:E$8825,MATCH(A1599,'AWR Data'!A$1:A$8825,0),5)</f>
        <v>0</v>
      </c>
      <c r="J1599" s="74">
        <f t="shared" si="194"/>
        <v>0</v>
      </c>
      <c r="K1599" s="105">
        <f t="shared" si="195"/>
        <v>0</v>
      </c>
      <c r="L1599" s="75">
        <v>0</v>
      </c>
      <c r="M1599" s="75">
        <v>0</v>
      </c>
      <c r="N1599" s="75">
        <v>0</v>
      </c>
      <c r="O1599" s="105">
        <v>0</v>
      </c>
      <c r="P1599" s="98">
        <f t="shared" si="196"/>
        <v>696</v>
      </c>
      <c r="Q1599" s="98">
        <f t="shared" si="197"/>
        <v>0</v>
      </c>
      <c r="R1599" s="98">
        <f t="shared" si="198"/>
        <v>0</v>
      </c>
      <c r="S1599" s="105">
        <f t="shared" si="199"/>
        <v>0</v>
      </c>
      <c r="T1599" s="8" t="str">
        <f>IF(I1599=0,"",(INDEX('AWR Data'!A$1:E$8823,MATCH(A1599,'AWR Data'!A$1:A$8823,0),4)))</f>
        <v/>
      </c>
    </row>
    <row r="1600" spans="1:20" ht="20" customHeight="1">
      <c r="A1600" s="14" t="s">
        <v>1166</v>
      </c>
      <c r="B1600" s="14" t="s">
        <v>568</v>
      </c>
      <c r="E1600" s="74">
        <v>46</v>
      </c>
      <c r="F1600" s="74">
        <v>14300</v>
      </c>
      <c r="G1600" s="74">
        <f t="shared" si="192"/>
        <v>552</v>
      </c>
      <c r="H1600" s="80">
        <f t="shared" si="193"/>
        <v>3.86013986013986E-2</v>
      </c>
      <c r="I1600" s="74">
        <f>INDEX('AWR Data'!A$1:E$8825,MATCH(A1600,'AWR Data'!A$1:A$8825,0),5)</f>
        <v>0</v>
      </c>
      <c r="J1600" s="74">
        <f t="shared" si="194"/>
        <v>0</v>
      </c>
      <c r="K1600" s="105">
        <f t="shared" si="195"/>
        <v>0</v>
      </c>
      <c r="L1600" s="75">
        <v>0</v>
      </c>
      <c r="M1600" s="75">
        <v>0</v>
      </c>
      <c r="N1600" s="75">
        <v>0</v>
      </c>
      <c r="O1600" s="105">
        <v>0</v>
      </c>
      <c r="P1600" s="98">
        <f t="shared" si="196"/>
        <v>552</v>
      </c>
      <c r="Q1600" s="98">
        <f t="shared" si="197"/>
        <v>0</v>
      </c>
      <c r="R1600" s="98">
        <f t="shared" si="198"/>
        <v>0</v>
      </c>
      <c r="S1600" s="105">
        <f t="shared" si="199"/>
        <v>0</v>
      </c>
      <c r="T1600" s="8" t="str">
        <f>IF(I1600=0,"",(INDEX('AWR Data'!A$1:E$8823,MATCH(A1600,'AWR Data'!A$1:A$8823,0),4)))</f>
        <v/>
      </c>
    </row>
    <row r="1601" spans="1:20" ht="20" customHeight="1">
      <c r="A1601" s="14" t="s">
        <v>1167</v>
      </c>
      <c r="B1601" s="14" t="s">
        <v>568</v>
      </c>
      <c r="E1601" s="74">
        <v>16</v>
      </c>
      <c r="F1601" s="74">
        <v>5930</v>
      </c>
      <c r="G1601" s="74">
        <f t="shared" si="192"/>
        <v>192</v>
      </c>
      <c r="H1601" s="80">
        <f t="shared" si="193"/>
        <v>3.2377740303541312E-2</v>
      </c>
      <c r="I1601" s="74">
        <f>INDEX('AWR Data'!A$1:E$8825,MATCH(A1601,'AWR Data'!A$1:A$8825,0),5)</f>
        <v>0</v>
      </c>
      <c r="J1601" s="74">
        <f t="shared" si="194"/>
        <v>0</v>
      </c>
      <c r="K1601" s="105">
        <f t="shared" si="195"/>
        <v>0</v>
      </c>
      <c r="L1601" s="75">
        <v>0</v>
      </c>
      <c r="M1601" s="75">
        <v>0</v>
      </c>
      <c r="N1601" s="75">
        <v>0</v>
      </c>
      <c r="O1601" s="105">
        <v>0</v>
      </c>
      <c r="P1601" s="98">
        <f t="shared" si="196"/>
        <v>192</v>
      </c>
      <c r="Q1601" s="98">
        <f t="shared" si="197"/>
        <v>0</v>
      </c>
      <c r="R1601" s="98">
        <f t="shared" si="198"/>
        <v>0</v>
      </c>
      <c r="S1601" s="105">
        <f t="shared" si="199"/>
        <v>0</v>
      </c>
      <c r="T1601" s="8" t="str">
        <f>IF(I1601=0,"",(INDEX('AWR Data'!A$1:E$8823,MATCH(A1601,'AWR Data'!A$1:A$8823,0),4)))</f>
        <v/>
      </c>
    </row>
    <row r="1602" spans="1:20" ht="20" customHeight="1">
      <c r="A1602" s="14" t="s">
        <v>1380</v>
      </c>
      <c r="B1602" s="14" t="s">
        <v>568</v>
      </c>
      <c r="E1602" s="74">
        <v>110</v>
      </c>
      <c r="F1602" s="74">
        <v>3720</v>
      </c>
      <c r="G1602" s="74">
        <f t="shared" si="192"/>
        <v>1320</v>
      </c>
      <c r="H1602" s="80">
        <f t="shared" si="193"/>
        <v>0.35483870967741937</v>
      </c>
      <c r="I1602" s="74">
        <f>INDEX('AWR Data'!A$1:E$8825,MATCH(A1602,'AWR Data'!A$1:A$8825,0),5)</f>
        <v>0</v>
      </c>
      <c r="J1602" s="74">
        <f t="shared" si="194"/>
        <v>0</v>
      </c>
      <c r="K1602" s="105">
        <f t="shared" si="195"/>
        <v>0</v>
      </c>
      <c r="L1602" s="75">
        <v>0</v>
      </c>
      <c r="M1602" s="75">
        <v>0</v>
      </c>
      <c r="N1602" s="75">
        <v>0</v>
      </c>
      <c r="O1602" s="105">
        <v>0</v>
      </c>
      <c r="P1602" s="98">
        <f t="shared" si="196"/>
        <v>1320</v>
      </c>
      <c r="Q1602" s="98">
        <f t="shared" si="197"/>
        <v>0</v>
      </c>
      <c r="R1602" s="98">
        <f t="shared" si="198"/>
        <v>0</v>
      </c>
      <c r="S1602" s="105">
        <f t="shared" si="199"/>
        <v>0</v>
      </c>
      <c r="T1602" s="8" t="str">
        <f>IF(I1602=0,"",(INDEX('AWR Data'!A$1:E$8823,MATCH(A1602,'AWR Data'!A$1:A$8823,0),4)))</f>
        <v/>
      </c>
    </row>
    <row r="1603" spans="1:20" ht="20" customHeight="1">
      <c r="A1603" s="14" t="s">
        <v>1589</v>
      </c>
      <c r="B1603" s="14" t="s">
        <v>568</v>
      </c>
      <c r="E1603" s="74">
        <v>73</v>
      </c>
      <c r="F1603" s="74">
        <v>22000</v>
      </c>
      <c r="G1603" s="74">
        <f t="shared" si="192"/>
        <v>876</v>
      </c>
      <c r="H1603" s="80">
        <f t="shared" si="193"/>
        <v>3.9818181818181815E-2</v>
      </c>
      <c r="I1603" s="74">
        <f>INDEX('AWR Data'!A$1:E$8825,MATCH(A1603,'AWR Data'!A$1:A$8825,0),5)</f>
        <v>0</v>
      </c>
      <c r="J1603" s="74">
        <f t="shared" si="194"/>
        <v>0</v>
      </c>
      <c r="K1603" s="105">
        <f t="shared" si="195"/>
        <v>0</v>
      </c>
      <c r="L1603" s="75">
        <v>0</v>
      </c>
      <c r="M1603" s="75">
        <v>0</v>
      </c>
      <c r="N1603" s="75">
        <v>0</v>
      </c>
      <c r="O1603" s="105">
        <v>0</v>
      </c>
      <c r="P1603" s="98">
        <f t="shared" si="196"/>
        <v>876</v>
      </c>
      <c r="Q1603" s="98">
        <f t="shared" si="197"/>
        <v>0</v>
      </c>
      <c r="R1603" s="98">
        <f t="shared" si="198"/>
        <v>0</v>
      </c>
      <c r="S1603" s="105">
        <f t="shared" si="199"/>
        <v>0</v>
      </c>
      <c r="T1603" s="8" t="str">
        <f>IF(I1603=0,"",(INDEX('AWR Data'!A$1:E$8823,MATCH(A1603,'AWR Data'!A$1:A$8823,0),4)))</f>
        <v/>
      </c>
    </row>
    <row r="1604" spans="1:20" ht="20" customHeight="1">
      <c r="A1604" s="14" t="s">
        <v>1590</v>
      </c>
      <c r="B1604" s="14" t="s">
        <v>568</v>
      </c>
      <c r="E1604" s="74">
        <v>140</v>
      </c>
      <c r="F1604" s="74">
        <v>4150</v>
      </c>
      <c r="G1604" s="74">
        <f t="shared" si="192"/>
        <v>1680</v>
      </c>
      <c r="H1604" s="80">
        <f t="shared" si="193"/>
        <v>0.40481927710843374</v>
      </c>
      <c r="I1604" s="74">
        <f>INDEX('AWR Data'!A$1:E$8825,MATCH(A1604,'AWR Data'!A$1:A$8825,0),5)</f>
        <v>0</v>
      </c>
      <c r="J1604" s="74">
        <f t="shared" si="194"/>
        <v>0</v>
      </c>
      <c r="K1604" s="105">
        <f t="shared" si="195"/>
        <v>0</v>
      </c>
      <c r="L1604" s="75">
        <v>0</v>
      </c>
      <c r="M1604" s="75">
        <v>0</v>
      </c>
      <c r="N1604" s="75">
        <v>0</v>
      </c>
      <c r="O1604" s="105">
        <v>0</v>
      </c>
      <c r="P1604" s="98">
        <f t="shared" si="196"/>
        <v>1680</v>
      </c>
      <c r="Q1604" s="98">
        <f t="shared" si="197"/>
        <v>0</v>
      </c>
      <c r="R1604" s="98">
        <f t="shared" si="198"/>
        <v>0</v>
      </c>
      <c r="S1604" s="105">
        <f t="shared" si="199"/>
        <v>0</v>
      </c>
      <c r="T1604" s="8" t="str">
        <f>IF(I1604=0,"",(INDEX('AWR Data'!A$1:E$8823,MATCH(A1604,'AWR Data'!A$1:A$8823,0),4)))</f>
        <v/>
      </c>
    </row>
    <row r="1605" spans="1:20" ht="20" customHeight="1">
      <c r="A1605" s="14" t="s">
        <v>1591</v>
      </c>
      <c r="B1605" s="14" t="s">
        <v>568</v>
      </c>
      <c r="E1605" s="74">
        <v>480</v>
      </c>
      <c r="F1605" s="74">
        <v>8080</v>
      </c>
      <c r="G1605" s="74">
        <f t="shared" si="192"/>
        <v>5760</v>
      </c>
      <c r="H1605" s="80">
        <f t="shared" si="193"/>
        <v>0.71287128712871284</v>
      </c>
      <c r="I1605" s="74">
        <f>INDEX('AWR Data'!A$1:E$8825,MATCH(A1605,'AWR Data'!A$1:A$8825,0),5)</f>
        <v>0</v>
      </c>
      <c r="J1605" s="74">
        <f t="shared" si="194"/>
        <v>0</v>
      </c>
      <c r="K1605" s="105">
        <f t="shared" si="195"/>
        <v>0</v>
      </c>
      <c r="L1605" s="75">
        <v>0</v>
      </c>
      <c r="M1605" s="75">
        <v>0</v>
      </c>
      <c r="N1605" s="75">
        <v>0</v>
      </c>
      <c r="O1605" s="105">
        <v>0</v>
      </c>
      <c r="P1605" s="98">
        <f t="shared" si="196"/>
        <v>5760</v>
      </c>
      <c r="Q1605" s="98">
        <f t="shared" si="197"/>
        <v>0</v>
      </c>
      <c r="R1605" s="98">
        <f t="shared" si="198"/>
        <v>0</v>
      </c>
      <c r="S1605" s="105">
        <f t="shared" si="199"/>
        <v>0</v>
      </c>
      <c r="T1605" s="8" t="str">
        <f>IF(I1605=0,"",(INDEX('AWR Data'!A$1:E$8823,MATCH(A1605,'AWR Data'!A$1:A$8823,0),4)))</f>
        <v/>
      </c>
    </row>
    <row r="1606" spans="1:20" ht="20" customHeight="1">
      <c r="A1606" s="14" t="s">
        <v>1592</v>
      </c>
      <c r="B1606" s="14" t="s">
        <v>568</v>
      </c>
      <c r="E1606" s="74">
        <v>46</v>
      </c>
      <c r="F1606" s="74">
        <v>3830</v>
      </c>
      <c r="G1606" s="74">
        <f t="shared" ref="G1606:G1669" si="200">+E1606*12</f>
        <v>552</v>
      </c>
      <c r="H1606" s="80">
        <f t="shared" ref="H1606:H1669" si="201">IF(G1606&gt;0,(IF(F1606&gt;0,G1606/F1606,1000)),0)</f>
        <v>0.14412532637075717</v>
      </c>
      <c r="I1606" s="74">
        <f>INDEX('AWR Data'!A$1:E$8825,MATCH(A1606,'AWR Data'!A$1:A$8825,0),5)</f>
        <v>0</v>
      </c>
      <c r="J1606" s="74">
        <f t="shared" ref="J1606:J1669" si="202">IF(I1606=0,0,IF(I1606&gt;0,IF(I1606&lt;11,G1606,IF(I1606&lt;21,(G1606*0.32),IF(I1606&lt;31,(G1606*0.07),0)))))</f>
        <v>0</v>
      </c>
      <c r="K1606" s="105">
        <f t="shared" ref="K1606:K1669" si="203">IF(G1606,J1606/G1606,0)</f>
        <v>0</v>
      </c>
      <c r="L1606" s="75">
        <v>0</v>
      </c>
      <c r="M1606" s="75">
        <v>0</v>
      </c>
      <c r="N1606" s="75">
        <v>0</v>
      </c>
      <c r="O1606" s="105">
        <v>0</v>
      </c>
      <c r="P1606" s="98">
        <f t="shared" ref="P1606:P1669" si="204">+G1606-L1606</f>
        <v>552</v>
      </c>
      <c r="Q1606" s="98">
        <f t="shared" ref="Q1606:Q1669" si="205">IF(I1606=0,I1606-M1606,IF(M1606,IF(I1606=0,(M1606-0),M1606-I1606),I1606))</f>
        <v>0</v>
      </c>
      <c r="R1606" s="98">
        <f t="shared" ref="R1606:R1669" si="206">+J1606-N1606</f>
        <v>0</v>
      </c>
      <c r="S1606" s="105">
        <f t="shared" ref="S1606:S1669" si="207">+K1606-O1606</f>
        <v>0</v>
      </c>
      <c r="T1606" s="8" t="str">
        <f>IF(I1606=0,"",(INDEX('AWR Data'!A$1:E$8823,MATCH(A1606,'AWR Data'!A$1:A$8823,0),4)))</f>
        <v/>
      </c>
    </row>
    <row r="1607" spans="1:20" ht="20" customHeight="1">
      <c r="A1607" s="14" t="s">
        <v>1593</v>
      </c>
      <c r="B1607" s="14" t="s">
        <v>568</v>
      </c>
      <c r="E1607" s="74">
        <v>28</v>
      </c>
      <c r="F1607" s="74">
        <v>1190</v>
      </c>
      <c r="G1607" s="74">
        <f t="shared" si="200"/>
        <v>336</v>
      </c>
      <c r="H1607" s="80">
        <f t="shared" si="201"/>
        <v>0.28235294117647058</v>
      </c>
      <c r="I1607" s="74">
        <f>INDEX('AWR Data'!A$1:E$8825,MATCH(A1607,'AWR Data'!A$1:A$8825,0),5)</f>
        <v>0</v>
      </c>
      <c r="J1607" s="74">
        <f t="shared" si="202"/>
        <v>0</v>
      </c>
      <c r="K1607" s="105">
        <f t="shared" si="203"/>
        <v>0</v>
      </c>
      <c r="L1607" s="75">
        <v>0</v>
      </c>
      <c r="M1607" s="75">
        <v>0</v>
      </c>
      <c r="N1607" s="75">
        <v>0</v>
      </c>
      <c r="O1607" s="105">
        <v>0</v>
      </c>
      <c r="P1607" s="98">
        <f t="shared" si="204"/>
        <v>336</v>
      </c>
      <c r="Q1607" s="98">
        <f t="shared" si="205"/>
        <v>0</v>
      </c>
      <c r="R1607" s="98">
        <f t="shared" si="206"/>
        <v>0</v>
      </c>
      <c r="S1607" s="105">
        <f t="shared" si="207"/>
        <v>0</v>
      </c>
      <c r="T1607" s="8" t="str">
        <f>IF(I1607=0,"",(INDEX('AWR Data'!A$1:E$8823,MATCH(A1607,'AWR Data'!A$1:A$8823,0),4)))</f>
        <v/>
      </c>
    </row>
    <row r="1608" spans="1:20" ht="20" customHeight="1">
      <c r="A1608" s="14" t="s">
        <v>1594</v>
      </c>
      <c r="B1608" s="14" t="s">
        <v>568</v>
      </c>
      <c r="E1608" s="74">
        <v>91</v>
      </c>
      <c r="F1608" s="74">
        <v>6580</v>
      </c>
      <c r="G1608" s="74">
        <f t="shared" si="200"/>
        <v>1092</v>
      </c>
      <c r="H1608" s="80">
        <f t="shared" si="201"/>
        <v>0.16595744680851063</v>
      </c>
      <c r="I1608" s="74">
        <f>INDEX('AWR Data'!A$1:E$8825,MATCH(A1608,'AWR Data'!A$1:A$8825,0),5)</f>
        <v>0</v>
      </c>
      <c r="J1608" s="74">
        <f t="shared" si="202"/>
        <v>0</v>
      </c>
      <c r="K1608" s="105">
        <f t="shared" si="203"/>
        <v>0</v>
      </c>
      <c r="L1608" s="75">
        <v>0</v>
      </c>
      <c r="M1608" s="75">
        <v>0</v>
      </c>
      <c r="N1608" s="75">
        <v>0</v>
      </c>
      <c r="O1608" s="105">
        <v>0</v>
      </c>
      <c r="P1608" s="98">
        <f t="shared" si="204"/>
        <v>1092</v>
      </c>
      <c r="Q1608" s="98">
        <f t="shared" si="205"/>
        <v>0</v>
      </c>
      <c r="R1608" s="98">
        <f t="shared" si="206"/>
        <v>0</v>
      </c>
      <c r="S1608" s="105">
        <f t="shared" si="207"/>
        <v>0</v>
      </c>
      <c r="T1608" s="8" t="str">
        <f>IF(I1608=0,"",(INDEX('AWR Data'!A$1:E$8823,MATCH(A1608,'AWR Data'!A$1:A$8823,0),4)))</f>
        <v/>
      </c>
    </row>
    <row r="1609" spans="1:20" ht="20" customHeight="1">
      <c r="A1609" s="14" t="s">
        <v>1595</v>
      </c>
      <c r="B1609" s="14" t="s">
        <v>568</v>
      </c>
      <c r="E1609" s="74">
        <v>16</v>
      </c>
      <c r="F1609" s="74">
        <v>410</v>
      </c>
      <c r="G1609" s="74">
        <f t="shared" si="200"/>
        <v>192</v>
      </c>
      <c r="H1609" s="80">
        <f t="shared" si="201"/>
        <v>0.4682926829268293</v>
      </c>
      <c r="I1609" s="74">
        <f>INDEX('AWR Data'!A$1:E$8825,MATCH(A1609,'AWR Data'!A$1:A$8825,0),5)</f>
        <v>0</v>
      </c>
      <c r="J1609" s="74">
        <f t="shared" si="202"/>
        <v>0</v>
      </c>
      <c r="K1609" s="105">
        <f t="shared" si="203"/>
        <v>0</v>
      </c>
      <c r="L1609" s="75">
        <v>0</v>
      </c>
      <c r="M1609" s="75">
        <v>0</v>
      </c>
      <c r="N1609" s="75">
        <v>0</v>
      </c>
      <c r="O1609" s="105">
        <v>0</v>
      </c>
      <c r="P1609" s="98">
        <f t="shared" si="204"/>
        <v>192</v>
      </c>
      <c r="Q1609" s="98">
        <f t="shared" si="205"/>
        <v>0</v>
      </c>
      <c r="R1609" s="98">
        <f t="shared" si="206"/>
        <v>0</v>
      </c>
      <c r="S1609" s="105">
        <f t="shared" si="207"/>
        <v>0</v>
      </c>
      <c r="T1609" s="8" t="str">
        <f>IF(I1609=0,"",(INDEX('AWR Data'!A$1:E$8823,MATCH(A1609,'AWR Data'!A$1:A$8823,0),4)))</f>
        <v/>
      </c>
    </row>
    <row r="1610" spans="1:20" ht="20" customHeight="1">
      <c r="A1610" s="14" t="s">
        <v>1596</v>
      </c>
      <c r="B1610" s="14" t="s">
        <v>568</v>
      </c>
      <c r="E1610" s="74">
        <v>260</v>
      </c>
      <c r="F1610" s="74">
        <v>10500</v>
      </c>
      <c r="G1610" s="74">
        <f t="shared" si="200"/>
        <v>3120</v>
      </c>
      <c r="H1610" s="80">
        <f t="shared" si="201"/>
        <v>0.29714285714285715</v>
      </c>
      <c r="I1610" s="74">
        <f>INDEX('AWR Data'!A$1:E$8825,MATCH(A1610,'AWR Data'!A$1:A$8825,0),5)</f>
        <v>0</v>
      </c>
      <c r="J1610" s="74">
        <f t="shared" si="202"/>
        <v>0</v>
      </c>
      <c r="K1610" s="105">
        <f t="shared" si="203"/>
        <v>0</v>
      </c>
      <c r="L1610" s="75">
        <v>0</v>
      </c>
      <c r="M1610" s="75">
        <v>0</v>
      </c>
      <c r="N1610" s="75">
        <v>0</v>
      </c>
      <c r="O1610" s="105">
        <v>0</v>
      </c>
      <c r="P1610" s="98">
        <f t="shared" si="204"/>
        <v>3120</v>
      </c>
      <c r="Q1610" s="98">
        <f t="shared" si="205"/>
        <v>0</v>
      </c>
      <c r="R1610" s="98">
        <f t="shared" si="206"/>
        <v>0</v>
      </c>
      <c r="S1610" s="105">
        <f t="shared" si="207"/>
        <v>0</v>
      </c>
      <c r="T1610" s="8" t="str">
        <f>IF(I1610=0,"",(INDEX('AWR Data'!A$1:E$8823,MATCH(A1610,'AWR Data'!A$1:A$8823,0),4)))</f>
        <v/>
      </c>
    </row>
    <row r="1611" spans="1:20" ht="20" customHeight="1">
      <c r="A1611" s="14" t="s">
        <v>1597</v>
      </c>
      <c r="B1611" s="14" t="s">
        <v>568</v>
      </c>
      <c r="E1611" s="74">
        <v>22</v>
      </c>
      <c r="F1611" s="74">
        <v>634</v>
      </c>
      <c r="G1611" s="74">
        <f t="shared" si="200"/>
        <v>264</v>
      </c>
      <c r="H1611" s="80">
        <f t="shared" si="201"/>
        <v>0.41640378548895901</v>
      </c>
      <c r="I1611" s="74">
        <f>INDEX('AWR Data'!A$1:E$8825,MATCH(A1611,'AWR Data'!A$1:A$8825,0),5)</f>
        <v>0</v>
      </c>
      <c r="J1611" s="74">
        <f t="shared" si="202"/>
        <v>0</v>
      </c>
      <c r="K1611" s="105">
        <f t="shared" si="203"/>
        <v>0</v>
      </c>
      <c r="L1611" s="75">
        <v>0</v>
      </c>
      <c r="M1611" s="75">
        <v>0</v>
      </c>
      <c r="N1611" s="75">
        <v>0</v>
      </c>
      <c r="O1611" s="105">
        <v>0</v>
      </c>
      <c r="P1611" s="98">
        <f t="shared" si="204"/>
        <v>264</v>
      </c>
      <c r="Q1611" s="98">
        <f t="shared" si="205"/>
        <v>0</v>
      </c>
      <c r="R1611" s="98">
        <f t="shared" si="206"/>
        <v>0</v>
      </c>
      <c r="S1611" s="105">
        <f t="shared" si="207"/>
        <v>0</v>
      </c>
      <c r="T1611" s="8" t="str">
        <f>IF(I1611=0,"",(INDEX('AWR Data'!A$1:E$8823,MATCH(A1611,'AWR Data'!A$1:A$8823,0),4)))</f>
        <v/>
      </c>
    </row>
    <row r="1612" spans="1:20" ht="20" customHeight="1">
      <c r="A1612" s="14" t="s">
        <v>1598</v>
      </c>
      <c r="B1612" s="14" t="s">
        <v>568</v>
      </c>
      <c r="E1612" s="74">
        <v>1300</v>
      </c>
      <c r="F1612" s="74">
        <v>600000</v>
      </c>
      <c r="G1612" s="74">
        <f t="shared" si="200"/>
        <v>15600</v>
      </c>
      <c r="H1612" s="80">
        <f t="shared" si="201"/>
        <v>2.5999999999999999E-2</v>
      </c>
      <c r="I1612" s="74">
        <f>INDEX('AWR Data'!A$1:E$8825,MATCH(A1612,'AWR Data'!A$1:A$8825,0),5)</f>
        <v>0</v>
      </c>
      <c r="J1612" s="74">
        <f t="shared" si="202"/>
        <v>0</v>
      </c>
      <c r="K1612" s="105">
        <f t="shared" si="203"/>
        <v>0</v>
      </c>
      <c r="L1612" s="75">
        <v>0</v>
      </c>
      <c r="M1612" s="75">
        <v>0</v>
      </c>
      <c r="N1612" s="75">
        <v>0</v>
      </c>
      <c r="O1612" s="105">
        <v>0</v>
      </c>
      <c r="P1612" s="98">
        <f t="shared" si="204"/>
        <v>15600</v>
      </c>
      <c r="Q1612" s="98">
        <f t="shared" si="205"/>
        <v>0</v>
      </c>
      <c r="R1612" s="98">
        <f t="shared" si="206"/>
        <v>0</v>
      </c>
      <c r="S1612" s="105">
        <f t="shared" si="207"/>
        <v>0</v>
      </c>
      <c r="T1612" s="8" t="str">
        <f>IF(I1612=0,"",(INDEX('AWR Data'!A$1:E$8823,MATCH(A1612,'AWR Data'!A$1:A$8823,0),4)))</f>
        <v/>
      </c>
    </row>
    <row r="1613" spans="1:20" ht="20" customHeight="1">
      <c r="A1613" s="14" t="s">
        <v>1599</v>
      </c>
      <c r="B1613" s="14" t="s">
        <v>568</v>
      </c>
      <c r="E1613" s="74">
        <v>36</v>
      </c>
      <c r="F1613" s="74">
        <v>4560</v>
      </c>
      <c r="G1613" s="74">
        <f t="shared" si="200"/>
        <v>432</v>
      </c>
      <c r="H1613" s="80">
        <f t="shared" si="201"/>
        <v>9.4736842105263161E-2</v>
      </c>
      <c r="I1613" s="74">
        <f>INDEX('AWR Data'!A$1:E$8825,MATCH(A1613,'AWR Data'!A$1:A$8825,0),5)</f>
        <v>0</v>
      </c>
      <c r="J1613" s="74">
        <f t="shared" si="202"/>
        <v>0</v>
      </c>
      <c r="K1613" s="105">
        <f t="shared" si="203"/>
        <v>0</v>
      </c>
      <c r="L1613" s="75">
        <v>0</v>
      </c>
      <c r="M1613" s="75">
        <v>0</v>
      </c>
      <c r="N1613" s="75">
        <v>0</v>
      </c>
      <c r="O1613" s="105">
        <v>0</v>
      </c>
      <c r="P1613" s="98">
        <f t="shared" si="204"/>
        <v>432</v>
      </c>
      <c r="Q1613" s="98">
        <f t="shared" si="205"/>
        <v>0</v>
      </c>
      <c r="R1613" s="98">
        <f t="shared" si="206"/>
        <v>0</v>
      </c>
      <c r="S1613" s="105">
        <f t="shared" si="207"/>
        <v>0</v>
      </c>
      <c r="T1613" s="8" t="str">
        <f>IF(I1613=0,"",(INDEX('AWR Data'!A$1:E$8823,MATCH(A1613,'AWR Data'!A$1:A$8823,0),4)))</f>
        <v/>
      </c>
    </row>
    <row r="1614" spans="1:20" ht="20" customHeight="1">
      <c r="A1614" s="14" t="s">
        <v>1600</v>
      </c>
      <c r="B1614" s="14" t="s">
        <v>568</v>
      </c>
      <c r="E1614" s="74">
        <v>36</v>
      </c>
      <c r="F1614" s="74">
        <v>4670</v>
      </c>
      <c r="G1614" s="74">
        <f t="shared" si="200"/>
        <v>432</v>
      </c>
      <c r="H1614" s="80">
        <f t="shared" si="201"/>
        <v>9.250535331905782E-2</v>
      </c>
      <c r="I1614" s="74">
        <f>INDEX('AWR Data'!A$1:E$8825,MATCH(A1614,'AWR Data'!A$1:A$8825,0),5)</f>
        <v>0</v>
      </c>
      <c r="J1614" s="74">
        <f t="shared" si="202"/>
        <v>0</v>
      </c>
      <c r="K1614" s="105">
        <f t="shared" si="203"/>
        <v>0</v>
      </c>
      <c r="L1614" s="75">
        <v>0</v>
      </c>
      <c r="M1614" s="75">
        <v>0</v>
      </c>
      <c r="N1614" s="75">
        <v>0</v>
      </c>
      <c r="O1614" s="105">
        <v>0</v>
      </c>
      <c r="P1614" s="98">
        <f t="shared" si="204"/>
        <v>432</v>
      </c>
      <c r="Q1614" s="98">
        <f t="shared" si="205"/>
        <v>0</v>
      </c>
      <c r="R1614" s="98">
        <f t="shared" si="206"/>
        <v>0</v>
      </c>
      <c r="S1614" s="105">
        <f t="shared" si="207"/>
        <v>0</v>
      </c>
      <c r="T1614" s="8" t="str">
        <f>IF(I1614=0,"",(INDEX('AWR Data'!A$1:E$8823,MATCH(A1614,'AWR Data'!A$1:A$8823,0),4)))</f>
        <v/>
      </c>
    </row>
    <row r="1615" spans="1:20" ht="20" customHeight="1">
      <c r="A1615" s="14" t="s">
        <v>1601</v>
      </c>
      <c r="B1615" s="14" t="s">
        <v>568</v>
      </c>
      <c r="E1615" s="74">
        <v>36</v>
      </c>
      <c r="F1615" s="74">
        <v>2330</v>
      </c>
      <c r="G1615" s="74">
        <f t="shared" si="200"/>
        <v>432</v>
      </c>
      <c r="H1615" s="80">
        <f t="shared" si="201"/>
        <v>0.1854077253218884</v>
      </c>
      <c r="I1615" s="74">
        <f>INDEX('AWR Data'!A$1:E$8825,MATCH(A1615,'AWR Data'!A$1:A$8825,0),5)</f>
        <v>0</v>
      </c>
      <c r="J1615" s="74">
        <f t="shared" si="202"/>
        <v>0</v>
      </c>
      <c r="K1615" s="105">
        <f t="shared" si="203"/>
        <v>0</v>
      </c>
      <c r="L1615" s="75">
        <v>0</v>
      </c>
      <c r="M1615" s="75">
        <v>0</v>
      </c>
      <c r="N1615" s="75">
        <v>0</v>
      </c>
      <c r="O1615" s="105">
        <v>0</v>
      </c>
      <c r="P1615" s="98">
        <f t="shared" si="204"/>
        <v>432</v>
      </c>
      <c r="Q1615" s="98">
        <f t="shared" si="205"/>
        <v>0</v>
      </c>
      <c r="R1615" s="98">
        <f t="shared" si="206"/>
        <v>0</v>
      </c>
      <c r="S1615" s="105">
        <f t="shared" si="207"/>
        <v>0</v>
      </c>
      <c r="T1615" s="8" t="str">
        <f>IF(I1615=0,"",(INDEX('AWR Data'!A$1:E$8823,MATCH(A1615,'AWR Data'!A$1:A$8823,0),4)))</f>
        <v/>
      </c>
    </row>
    <row r="1616" spans="1:20" ht="20" customHeight="1">
      <c r="A1616" s="14" t="s">
        <v>1602</v>
      </c>
      <c r="B1616" s="14" t="s">
        <v>568</v>
      </c>
      <c r="E1616" s="74">
        <v>1000</v>
      </c>
      <c r="F1616" s="74">
        <v>187000</v>
      </c>
      <c r="G1616" s="74">
        <f t="shared" si="200"/>
        <v>12000</v>
      </c>
      <c r="H1616" s="80">
        <f t="shared" si="201"/>
        <v>6.4171122994652413E-2</v>
      </c>
      <c r="I1616" s="74">
        <f>INDEX('AWR Data'!A$1:E$8825,MATCH(A1616,'AWR Data'!A$1:A$8825,0),5)</f>
        <v>0</v>
      </c>
      <c r="J1616" s="74">
        <f t="shared" si="202"/>
        <v>0</v>
      </c>
      <c r="K1616" s="105">
        <f t="shared" si="203"/>
        <v>0</v>
      </c>
      <c r="L1616" s="75">
        <v>0</v>
      </c>
      <c r="M1616" s="75">
        <v>0</v>
      </c>
      <c r="N1616" s="75">
        <v>0</v>
      </c>
      <c r="O1616" s="105">
        <v>0</v>
      </c>
      <c r="P1616" s="98">
        <f t="shared" si="204"/>
        <v>12000</v>
      </c>
      <c r="Q1616" s="98">
        <f t="shared" si="205"/>
        <v>0</v>
      </c>
      <c r="R1616" s="98">
        <f t="shared" si="206"/>
        <v>0</v>
      </c>
      <c r="S1616" s="105">
        <f t="shared" si="207"/>
        <v>0</v>
      </c>
      <c r="T1616" s="8" t="str">
        <f>IF(I1616=0,"",(INDEX('AWR Data'!A$1:E$8823,MATCH(A1616,'AWR Data'!A$1:A$8823,0),4)))</f>
        <v/>
      </c>
    </row>
    <row r="1617" spans="1:20" ht="20" customHeight="1">
      <c r="A1617" s="14" t="s">
        <v>1603</v>
      </c>
      <c r="B1617" s="14" t="s">
        <v>568</v>
      </c>
      <c r="E1617" s="74">
        <v>320</v>
      </c>
      <c r="F1617" s="74">
        <v>119000</v>
      </c>
      <c r="G1617" s="74">
        <f t="shared" si="200"/>
        <v>3840</v>
      </c>
      <c r="H1617" s="80">
        <f t="shared" si="201"/>
        <v>3.2268907563025209E-2</v>
      </c>
      <c r="I1617" s="74">
        <f>INDEX('AWR Data'!A$1:E$8825,MATCH(A1617,'AWR Data'!A$1:A$8825,0),5)</f>
        <v>0</v>
      </c>
      <c r="J1617" s="74">
        <f t="shared" si="202"/>
        <v>0</v>
      </c>
      <c r="K1617" s="105">
        <f t="shared" si="203"/>
        <v>0</v>
      </c>
      <c r="L1617" s="75">
        <v>0</v>
      </c>
      <c r="M1617" s="75">
        <v>0</v>
      </c>
      <c r="N1617" s="75">
        <v>0</v>
      </c>
      <c r="O1617" s="105">
        <v>0</v>
      </c>
      <c r="P1617" s="98">
        <f t="shared" si="204"/>
        <v>3840</v>
      </c>
      <c r="Q1617" s="98">
        <f t="shared" si="205"/>
        <v>0</v>
      </c>
      <c r="R1617" s="98">
        <f t="shared" si="206"/>
        <v>0</v>
      </c>
      <c r="S1617" s="105">
        <f t="shared" si="207"/>
        <v>0</v>
      </c>
      <c r="T1617" s="8" t="str">
        <f>IF(I1617=0,"",(INDEX('AWR Data'!A$1:E$8823,MATCH(A1617,'AWR Data'!A$1:A$8823,0),4)))</f>
        <v/>
      </c>
    </row>
    <row r="1618" spans="1:20" ht="20" customHeight="1">
      <c r="A1618" s="14" t="s">
        <v>1604</v>
      </c>
      <c r="B1618" s="14" t="s">
        <v>568</v>
      </c>
      <c r="E1618" s="74">
        <v>170</v>
      </c>
      <c r="F1618" s="74">
        <v>7710</v>
      </c>
      <c r="G1618" s="74">
        <f t="shared" si="200"/>
        <v>2040</v>
      </c>
      <c r="H1618" s="80">
        <f t="shared" si="201"/>
        <v>0.26459143968871596</v>
      </c>
      <c r="I1618" s="74">
        <f>INDEX('AWR Data'!A$1:E$8825,MATCH(A1618,'AWR Data'!A$1:A$8825,0),5)</f>
        <v>0</v>
      </c>
      <c r="J1618" s="74">
        <f t="shared" si="202"/>
        <v>0</v>
      </c>
      <c r="K1618" s="105">
        <f t="shared" si="203"/>
        <v>0</v>
      </c>
      <c r="L1618" s="75">
        <v>0</v>
      </c>
      <c r="M1618" s="75">
        <v>0</v>
      </c>
      <c r="N1618" s="75">
        <v>0</v>
      </c>
      <c r="O1618" s="105">
        <v>0</v>
      </c>
      <c r="P1618" s="98">
        <f t="shared" si="204"/>
        <v>2040</v>
      </c>
      <c r="Q1618" s="98">
        <f t="shared" si="205"/>
        <v>0</v>
      </c>
      <c r="R1618" s="98">
        <f t="shared" si="206"/>
        <v>0</v>
      </c>
      <c r="S1618" s="105">
        <f t="shared" si="207"/>
        <v>0</v>
      </c>
      <c r="T1618" s="8" t="str">
        <f>IF(I1618=0,"",(INDEX('AWR Data'!A$1:E$8823,MATCH(A1618,'AWR Data'!A$1:A$8823,0),4)))</f>
        <v/>
      </c>
    </row>
    <row r="1619" spans="1:20" ht="20" customHeight="1">
      <c r="A1619" s="14" t="s">
        <v>1605</v>
      </c>
      <c r="B1619" s="14" t="s">
        <v>568</v>
      </c>
      <c r="E1619" s="74">
        <v>58</v>
      </c>
      <c r="F1619" s="74">
        <v>840</v>
      </c>
      <c r="G1619" s="74">
        <f t="shared" si="200"/>
        <v>696</v>
      </c>
      <c r="H1619" s="80">
        <f t="shared" si="201"/>
        <v>0.82857142857142863</v>
      </c>
      <c r="I1619" s="74">
        <f>INDEX('AWR Data'!A$1:E$8825,MATCH(A1619,'AWR Data'!A$1:A$8825,0),5)</f>
        <v>0</v>
      </c>
      <c r="J1619" s="74">
        <f t="shared" si="202"/>
        <v>0</v>
      </c>
      <c r="K1619" s="105">
        <f t="shared" si="203"/>
        <v>0</v>
      </c>
      <c r="L1619" s="75">
        <v>0</v>
      </c>
      <c r="M1619" s="75">
        <v>0</v>
      </c>
      <c r="N1619" s="75">
        <v>0</v>
      </c>
      <c r="O1619" s="105">
        <v>0</v>
      </c>
      <c r="P1619" s="98">
        <f t="shared" si="204"/>
        <v>696</v>
      </c>
      <c r="Q1619" s="98">
        <f t="shared" si="205"/>
        <v>0</v>
      </c>
      <c r="R1619" s="98">
        <f t="shared" si="206"/>
        <v>0</v>
      </c>
      <c r="S1619" s="105">
        <f t="shared" si="207"/>
        <v>0</v>
      </c>
      <c r="T1619" s="8" t="str">
        <f>IF(I1619=0,"",(INDEX('AWR Data'!A$1:E$8823,MATCH(A1619,'AWR Data'!A$1:A$8823,0),4)))</f>
        <v/>
      </c>
    </row>
    <row r="1620" spans="1:20" ht="20" customHeight="1">
      <c r="A1620" s="14" t="s">
        <v>1606</v>
      </c>
      <c r="B1620" s="14" t="s">
        <v>568</v>
      </c>
      <c r="E1620" s="74">
        <v>36</v>
      </c>
      <c r="F1620" s="74">
        <v>4</v>
      </c>
      <c r="G1620" s="74">
        <f t="shared" si="200"/>
        <v>432</v>
      </c>
      <c r="H1620" s="80">
        <f t="shared" si="201"/>
        <v>108</v>
      </c>
      <c r="I1620" s="74">
        <f>INDEX('AWR Data'!A$1:E$8825,MATCH(A1620,'AWR Data'!A$1:A$8825,0),5)</f>
        <v>0</v>
      </c>
      <c r="J1620" s="74">
        <f t="shared" si="202"/>
        <v>0</v>
      </c>
      <c r="K1620" s="105">
        <f t="shared" si="203"/>
        <v>0</v>
      </c>
      <c r="L1620" s="75">
        <v>0</v>
      </c>
      <c r="M1620" s="75">
        <v>0</v>
      </c>
      <c r="N1620" s="75">
        <v>0</v>
      </c>
      <c r="O1620" s="105">
        <v>0</v>
      </c>
      <c r="P1620" s="98">
        <f t="shared" si="204"/>
        <v>432</v>
      </c>
      <c r="Q1620" s="98">
        <f t="shared" si="205"/>
        <v>0</v>
      </c>
      <c r="R1620" s="98">
        <f t="shared" si="206"/>
        <v>0</v>
      </c>
      <c r="S1620" s="105">
        <f t="shared" si="207"/>
        <v>0</v>
      </c>
      <c r="T1620" s="8" t="str">
        <f>IF(I1620=0,"",(INDEX('AWR Data'!A$1:E$8823,MATCH(A1620,'AWR Data'!A$1:A$8823,0),4)))</f>
        <v/>
      </c>
    </row>
    <row r="1621" spans="1:20" ht="20" customHeight="1">
      <c r="A1621" s="14" t="s">
        <v>1607</v>
      </c>
      <c r="B1621" s="14" t="s">
        <v>568</v>
      </c>
      <c r="E1621" s="74">
        <v>140</v>
      </c>
      <c r="F1621" s="74">
        <v>743000</v>
      </c>
      <c r="G1621" s="74">
        <f t="shared" si="200"/>
        <v>1680</v>
      </c>
      <c r="H1621" s="80">
        <f t="shared" si="201"/>
        <v>2.2611036339165546E-3</v>
      </c>
      <c r="I1621" s="74">
        <f>INDEX('AWR Data'!A$1:E$8825,MATCH(A1621,'AWR Data'!A$1:A$8825,0),5)</f>
        <v>0</v>
      </c>
      <c r="J1621" s="74">
        <f t="shared" si="202"/>
        <v>0</v>
      </c>
      <c r="K1621" s="105">
        <f t="shared" si="203"/>
        <v>0</v>
      </c>
      <c r="L1621" s="75">
        <v>0</v>
      </c>
      <c r="M1621" s="75">
        <v>0</v>
      </c>
      <c r="N1621" s="75">
        <v>0</v>
      </c>
      <c r="O1621" s="105">
        <v>0</v>
      </c>
      <c r="P1621" s="98">
        <f t="shared" si="204"/>
        <v>1680</v>
      </c>
      <c r="Q1621" s="98">
        <f t="shared" si="205"/>
        <v>0</v>
      </c>
      <c r="R1621" s="98">
        <f t="shared" si="206"/>
        <v>0</v>
      </c>
      <c r="S1621" s="105">
        <f t="shared" si="207"/>
        <v>0</v>
      </c>
      <c r="T1621" s="8" t="str">
        <f>IF(I1621=0,"",(INDEX('AWR Data'!A$1:E$8823,MATCH(A1621,'AWR Data'!A$1:A$8823,0),4)))</f>
        <v/>
      </c>
    </row>
    <row r="1622" spans="1:20" ht="20" customHeight="1">
      <c r="A1622" s="14" t="s">
        <v>1608</v>
      </c>
      <c r="B1622" s="14" t="s">
        <v>568</v>
      </c>
      <c r="E1622" s="74">
        <v>320</v>
      </c>
      <c r="F1622" s="74">
        <v>394000</v>
      </c>
      <c r="G1622" s="74">
        <f t="shared" si="200"/>
        <v>3840</v>
      </c>
      <c r="H1622" s="80">
        <f t="shared" si="201"/>
        <v>9.7461928934010154E-3</v>
      </c>
      <c r="I1622" s="74">
        <f>INDEX('AWR Data'!A$1:E$8825,MATCH(A1622,'AWR Data'!A$1:A$8825,0),5)</f>
        <v>0</v>
      </c>
      <c r="J1622" s="74">
        <f t="shared" si="202"/>
        <v>0</v>
      </c>
      <c r="K1622" s="105">
        <f t="shared" si="203"/>
        <v>0</v>
      </c>
      <c r="L1622" s="75">
        <v>0</v>
      </c>
      <c r="M1622" s="75">
        <v>0</v>
      </c>
      <c r="N1622" s="75">
        <v>0</v>
      </c>
      <c r="O1622" s="105">
        <v>0</v>
      </c>
      <c r="P1622" s="98">
        <f t="shared" si="204"/>
        <v>3840</v>
      </c>
      <c r="Q1622" s="98">
        <f t="shared" si="205"/>
        <v>0</v>
      </c>
      <c r="R1622" s="98">
        <f t="shared" si="206"/>
        <v>0</v>
      </c>
      <c r="S1622" s="105">
        <f t="shared" si="207"/>
        <v>0</v>
      </c>
      <c r="T1622" s="8" t="str">
        <f>IF(I1622=0,"",(INDEX('AWR Data'!A$1:E$8823,MATCH(A1622,'AWR Data'!A$1:A$8823,0),4)))</f>
        <v/>
      </c>
    </row>
    <row r="1623" spans="1:20" ht="20" customHeight="1">
      <c r="A1623" s="14" t="s">
        <v>1609</v>
      </c>
      <c r="B1623" s="14" t="s">
        <v>568</v>
      </c>
      <c r="E1623" s="74">
        <v>91</v>
      </c>
      <c r="F1623" s="74">
        <v>8140</v>
      </c>
      <c r="G1623" s="74">
        <f t="shared" si="200"/>
        <v>1092</v>
      </c>
      <c r="H1623" s="80">
        <f t="shared" si="201"/>
        <v>0.13415233415233416</v>
      </c>
      <c r="I1623" s="74">
        <f>INDEX('AWR Data'!A$1:E$8825,MATCH(A1623,'AWR Data'!A$1:A$8825,0),5)</f>
        <v>0</v>
      </c>
      <c r="J1623" s="74">
        <f t="shared" si="202"/>
        <v>0</v>
      </c>
      <c r="K1623" s="105">
        <f t="shared" si="203"/>
        <v>0</v>
      </c>
      <c r="L1623" s="75">
        <v>0</v>
      </c>
      <c r="M1623" s="75">
        <v>0</v>
      </c>
      <c r="N1623" s="75">
        <v>0</v>
      </c>
      <c r="O1623" s="105">
        <v>0</v>
      </c>
      <c r="P1623" s="98">
        <f t="shared" si="204"/>
        <v>1092</v>
      </c>
      <c r="Q1623" s="98">
        <f t="shared" si="205"/>
        <v>0</v>
      </c>
      <c r="R1623" s="98">
        <f t="shared" si="206"/>
        <v>0</v>
      </c>
      <c r="S1623" s="105">
        <f t="shared" si="207"/>
        <v>0</v>
      </c>
      <c r="T1623" s="8" t="str">
        <f>IF(I1623=0,"",(INDEX('AWR Data'!A$1:E$8823,MATCH(A1623,'AWR Data'!A$1:A$8823,0),4)))</f>
        <v/>
      </c>
    </row>
    <row r="1624" spans="1:20" ht="20" customHeight="1">
      <c r="A1624" s="14" t="s">
        <v>1610</v>
      </c>
      <c r="B1624" s="14" t="s">
        <v>568</v>
      </c>
      <c r="E1624" s="74">
        <v>28</v>
      </c>
      <c r="F1624" s="74">
        <v>6480</v>
      </c>
      <c r="G1624" s="74">
        <f t="shared" si="200"/>
        <v>336</v>
      </c>
      <c r="H1624" s="80">
        <f t="shared" si="201"/>
        <v>5.185185185185185E-2</v>
      </c>
      <c r="I1624" s="74">
        <f>INDEX('AWR Data'!A$1:E$8825,MATCH(A1624,'AWR Data'!A$1:A$8825,0),5)</f>
        <v>0</v>
      </c>
      <c r="J1624" s="74">
        <f t="shared" si="202"/>
        <v>0</v>
      </c>
      <c r="K1624" s="105">
        <f t="shared" si="203"/>
        <v>0</v>
      </c>
      <c r="L1624" s="75">
        <v>0</v>
      </c>
      <c r="M1624" s="75">
        <v>0</v>
      </c>
      <c r="N1624" s="75">
        <v>0</v>
      </c>
      <c r="O1624" s="105">
        <v>0</v>
      </c>
      <c r="P1624" s="98">
        <f t="shared" si="204"/>
        <v>336</v>
      </c>
      <c r="Q1624" s="98">
        <f t="shared" si="205"/>
        <v>0</v>
      </c>
      <c r="R1624" s="98">
        <f t="shared" si="206"/>
        <v>0</v>
      </c>
      <c r="S1624" s="105">
        <f t="shared" si="207"/>
        <v>0</v>
      </c>
      <c r="T1624" s="8" t="str">
        <f>IF(I1624=0,"",(INDEX('AWR Data'!A$1:E$8823,MATCH(A1624,'AWR Data'!A$1:A$8823,0),4)))</f>
        <v/>
      </c>
    </row>
    <row r="1625" spans="1:20" ht="20" customHeight="1">
      <c r="A1625" s="14" t="s">
        <v>1611</v>
      </c>
      <c r="B1625" s="14" t="s">
        <v>568</v>
      </c>
      <c r="E1625" s="74">
        <v>28</v>
      </c>
      <c r="F1625" s="74">
        <v>11800</v>
      </c>
      <c r="G1625" s="74">
        <f t="shared" si="200"/>
        <v>336</v>
      </c>
      <c r="H1625" s="80">
        <f t="shared" si="201"/>
        <v>2.8474576271186439E-2</v>
      </c>
      <c r="I1625" s="74">
        <f>INDEX('AWR Data'!A$1:E$8825,MATCH(A1625,'AWR Data'!A$1:A$8825,0),5)</f>
        <v>0</v>
      </c>
      <c r="J1625" s="74">
        <f t="shared" si="202"/>
        <v>0</v>
      </c>
      <c r="K1625" s="105">
        <f t="shared" si="203"/>
        <v>0</v>
      </c>
      <c r="L1625" s="75">
        <v>0</v>
      </c>
      <c r="M1625" s="75">
        <v>0</v>
      </c>
      <c r="N1625" s="75">
        <v>0</v>
      </c>
      <c r="O1625" s="105">
        <v>0</v>
      </c>
      <c r="P1625" s="98">
        <f t="shared" si="204"/>
        <v>336</v>
      </c>
      <c r="Q1625" s="98">
        <f t="shared" si="205"/>
        <v>0</v>
      </c>
      <c r="R1625" s="98">
        <f t="shared" si="206"/>
        <v>0</v>
      </c>
      <c r="S1625" s="105">
        <f t="shared" si="207"/>
        <v>0</v>
      </c>
      <c r="T1625" s="8" t="str">
        <f>IF(I1625=0,"",(INDEX('AWR Data'!A$1:E$8823,MATCH(A1625,'AWR Data'!A$1:A$8823,0),4)))</f>
        <v/>
      </c>
    </row>
    <row r="1626" spans="1:20" ht="20" customHeight="1">
      <c r="A1626" s="14" t="s">
        <v>1410</v>
      </c>
      <c r="B1626" s="14" t="s">
        <v>568</v>
      </c>
      <c r="E1626" s="74">
        <v>28</v>
      </c>
      <c r="F1626" s="74">
        <v>7680</v>
      </c>
      <c r="G1626" s="74">
        <f t="shared" si="200"/>
        <v>336</v>
      </c>
      <c r="H1626" s="80">
        <f t="shared" si="201"/>
        <v>4.3749999999999997E-2</v>
      </c>
      <c r="I1626" s="74">
        <f>INDEX('AWR Data'!A$1:E$8825,MATCH(A1626,'AWR Data'!A$1:A$8825,0),5)</f>
        <v>0</v>
      </c>
      <c r="J1626" s="74">
        <f t="shared" si="202"/>
        <v>0</v>
      </c>
      <c r="K1626" s="105">
        <f t="shared" si="203"/>
        <v>0</v>
      </c>
      <c r="L1626" s="75">
        <v>0</v>
      </c>
      <c r="M1626" s="75">
        <v>0</v>
      </c>
      <c r="N1626" s="75">
        <v>0</v>
      </c>
      <c r="O1626" s="105">
        <v>0</v>
      </c>
      <c r="P1626" s="98">
        <f t="shared" si="204"/>
        <v>336</v>
      </c>
      <c r="Q1626" s="98">
        <f t="shared" si="205"/>
        <v>0</v>
      </c>
      <c r="R1626" s="98">
        <f t="shared" si="206"/>
        <v>0</v>
      </c>
      <c r="S1626" s="105">
        <f t="shared" si="207"/>
        <v>0</v>
      </c>
      <c r="T1626" s="8" t="str">
        <f>IF(I1626=0,"",(INDEX('AWR Data'!A$1:E$8823,MATCH(A1626,'AWR Data'!A$1:A$8823,0),4)))</f>
        <v/>
      </c>
    </row>
    <row r="1627" spans="1:20" s="110" customFormat="1" ht="19" customHeight="1">
      <c r="A1627" s="14" t="s">
        <v>1411</v>
      </c>
      <c r="B1627" s="14" t="s">
        <v>568</v>
      </c>
      <c r="C1627" s="14"/>
      <c r="D1627" s="14"/>
      <c r="E1627" s="74">
        <v>58</v>
      </c>
      <c r="F1627" s="74">
        <v>20600</v>
      </c>
      <c r="G1627" s="74">
        <f t="shared" si="200"/>
        <v>696</v>
      </c>
      <c r="H1627" s="80">
        <f t="shared" si="201"/>
        <v>3.3786407766990288E-2</v>
      </c>
      <c r="I1627" s="74">
        <f>INDEX('AWR Data'!A$1:E$8825,MATCH(A1627,'AWR Data'!A$1:A$8825,0),5)</f>
        <v>0</v>
      </c>
      <c r="J1627" s="74">
        <f t="shared" si="202"/>
        <v>0</v>
      </c>
      <c r="K1627" s="105">
        <f t="shared" si="203"/>
        <v>0</v>
      </c>
      <c r="L1627" s="75">
        <v>0</v>
      </c>
      <c r="M1627" s="75">
        <v>0</v>
      </c>
      <c r="N1627" s="75">
        <v>0</v>
      </c>
      <c r="O1627" s="105">
        <v>0</v>
      </c>
      <c r="P1627" s="98">
        <f t="shared" si="204"/>
        <v>696</v>
      </c>
      <c r="Q1627" s="98">
        <f t="shared" si="205"/>
        <v>0</v>
      </c>
      <c r="R1627" s="98">
        <f t="shared" si="206"/>
        <v>0</v>
      </c>
      <c r="S1627" s="105">
        <f t="shared" si="207"/>
        <v>0</v>
      </c>
      <c r="T1627" s="8" t="str">
        <f>IF(I1627=0,"",(INDEX('AWR Data'!A$1:E$8823,MATCH(A1627,'AWR Data'!A$1:A$8823,0),4)))</f>
        <v/>
      </c>
    </row>
    <row r="1628" spans="1:20" ht="20" customHeight="1">
      <c r="A1628" s="14" t="s">
        <v>1412</v>
      </c>
      <c r="B1628" s="14" t="s">
        <v>568</v>
      </c>
      <c r="E1628" s="74">
        <v>58</v>
      </c>
      <c r="F1628" s="74">
        <v>3050</v>
      </c>
      <c r="G1628" s="74">
        <f t="shared" si="200"/>
        <v>696</v>
      </c>
      <c r="H1628" s="80">
        <f t="shared" si="201"/>
        <v>0.22819672131147542</v>
      </c>
      <c r="I1628" s="74">
        <f>INDEX('AWR Data'!A$1:E$8825,MATCH(A1628,'AWR Data'!A$1:A$8825,0),5)</f>
        <v>0</v>
      </c>
      <c r="J1628" s="74">
        <f t="shared" si="202"/>
        <v>0</v>
      </c>
      <c r="K1628" s="105">
        <f t="shared" si="203"/>
        <v>0</v>
      </c>
      <c r="L1628" s="75">
        <v>0</v>
      </c>
      <c r="M1628" s="75">
        <v>0</v>
      </c>
      <c r="N1628" s="75">
        <v>0</v>
      </c>
      <c r="O1628" s="105">
        <v>0</v>
      </c>
      <c r="P1628" s="98">
        <f t="shared" si="204"/>
        <v>696</v>
      </c>
      <c r="Q1628" s="98">
        <f t="shared" si="205"/>
        <v>0</v>
      </c>
      <c r="R1628" s="98">
        <f t="shared" si="206"/>
        <v>0</v>
      </c>
      <c r="S1628" s="105">
        <f t="shared" si="207"/>
        <v>0</v>
      </c>
      <c r="T1628" s="8" t="str">
        <f>IF(I1628=0,"",(INDEX('AWR Data'!A$1:E$8823,MATCH(A1628,'AWR Data'!A$1:A$8823,0),4)))</f>
        <v/>
      </c>
    </row>
    <row r="1629" spans="1:20" ht="20" customHeight="1">
      <c r="A1629" s="14" t="s">
        <v>1413</v>
      </c>
      <c r="B1629" s="14" t="s">
        <v>568</v>
      </c>
      <c r="E1629" s="74">
        <v>73</v>
      </c>
      <c r="F1629" s="74">
        <v>3090</v>
      </c>
      <c r="G1629" s="74">
        <f t="shared" si="200"/>
        <v>876</v>
      </c>
      <c r="H1629" s="80">
        <f t="shared" si="201"/>
        <v>0.28349514563106798</v>
      </c>
      <c r="I1629" s="74">
        <f>INDEX('AWR Data'!A$1:E$8825,MATCH(A1629,'AWR Data'!A$1:A$8825,0),5)</f>
        <v>0</v>
      </c>
      <c r="J1629" s="74">
        <f t="shared" si="202"/>
        <v>0</v>
      </c>
      <c r="K1629" s="105">
        <f t="shared" si="203"/>
        <v>0</v>
      </c>
      <c r="L1629" s="75">
        <v>0</v>
      </c>
      <c r="M1629" s="75">
        <v>0</v>
      </c>
      <c r="N1629" s="75">
        <v>0</v>
      </c>
      <c r="O1629" s="105">
        <v>0</v>
      </c>
      <c r="P1629" s="98">
        <f t="shared" si="204"/>
        <v>876</v>
      </c>
      <c r="Q1629" s="98">
        <f t="shared" si="205"/>
        <v>0</v>
      </c>
      <c r="R1629" s="98">
        <f t="shared" si="206"/>
        <v>0</v>
      </c>
      <c r="S1629" s="105">
        <f t="shared" si="207"/>
        <v>0</v>
      </c>
      <c r="T1629" s="8" t="str">
        <f>IF(I1629=0,"",(INDEX('AWR Data'!A$1:E$8823,MATCH(A1629,'AWR Data'!A$1:A$8823,0),4)))</f>
        <v/>
      </c>
    </row>
    <row r="1630" spans="1:20" ht="20" customHeight="1">
      <c r="A1630" s="14" t="s">
        <v>1414</v>
      </c>
      <c r="B1630" s="14" t="s">
        <v>568</v>
      </c>
      <c r="E1630" s="74">
        <v>58</v>
      </c>
      <c r="F1630" s="74">
        <v>4630</v>
      </c>
      <c r="G1630" s="74">
        <f t="shared" si="200"/>
        <v>696</v>
      </c>
      <c r="H1630" s="80">
        <f t="shared" si="201"/>
        <v>0.15032397408207343</v>
      </c>
      <c r="I1630" s="74">
        <f>INDEX('AWR Data'!A$1:E$8825,MATCH(A1630,'AWR Data'!A$1:A$8825,0),5)</f>
        <v>0</v>
      </c>
      <c r="J1630" s="74">
        <f t="shared" si="202"/>
        <v>0</v>
      </c>
      <c r="K1630" s="105">
        <f t="shared" si="203"/>
        <v>0</v>
      </c>
      <c r="L1630" s="75">
        <v>0</v>
      </c>
      <c r="M1630" s="75">
        <v>0</v>
      </c>
      <c r="N1630" s="75">
        <v>0</v>
      </c>
      <c r="O1630" s="105">
        <v>0</v>
      </c>
      <c r="P1630" s="98">
        <f t="shared" si="204"/>
        <v>696</v>
      </c>
      <c r="Q1630" s="98">
        <f t="shared" si="205"/>
        <v>0</v>
      </c>
      <c r="R1630" s="98">
        <f t="shared" si="206"/>
        <v>0</v>
      </c>
      <c r="S1630" s="105">
        <f t="shared" si="207"/>
        <v>0</v>
      </c>
      <c r="T1630" s="8" t="str">
        <f>IF(I1630=0,"",(INDEX('AWR Data'!A$1:E$8823,MATCH(A1630,'AWR Data'!A$1:A$8823,0),4)))</f>
        <v/>
      </c>
    </row>
    <row r="1631" spans="1:20" ht="20" customHeight="1">
      <c r="A1631" s="14" t="s">
        <v>1415</v>
      </c>
      <c r="B1631" s="14" t="s">
        <v>568</v>
      </c>
      <c r="E1631" s="74">
        <v>58</v>
      </c>
      <c r="F1631" s="74">
        <v>2120</v>
      </c>
      <c r="G1631" s="74">
        <f t="shared" si="200"/>
        <v>696</v>
      </c>
      <c r="H1631" s="80">
        <f t="shared" si="201"/>
        <v>0.32830188679245281</v>
      </c>
      <c r="I1631" s="74">
        <f>INDEX('AWR Data'!A$1:E$8825,MATCH(A1631,'AWR Data'!A$1:A$8825,0),5)</f>
        <v>0</v>
      </c>
      <c r="J1631" s="74">
        <f t="shared" si="202"/>
        <v>0</v>
      </c>
      <c r="K1631" s="105">
        <f t="shared" si="203"/>
        <v>0</v>
      </c>
      <c r="L1631" s="75">
        <v>0</v>
      </c>
      <c r="M1631" s="75">
        <v>0</v>
      </c>
      <c r="N1631" s="75">
        <v>0</v>
      </c>
      <c r="O1631" s="105">
        <v>0</v>
      </c>
      <c r="P1631" s="98">
        <f t="shared" si="204"/>
        <v>696</v>
      </c>
      <c r="Q1631" s="98">
        <f t="shared" si="205"/>
        <v>0</v>
      </c>
      <c r="R1631" s="98">
        <f t="shared" si="206"/>
        <v>0</v>
      </c>
      <c r="S1631" s="105">
        <f t="shared" si="207"/>
        <v>0</v>
      </c>
      <c r="T1631" s="8" t="str">
        <f>IF(I1631=0,"",(INDEX('AWR Data'!A$1:E$8823,MATCH(A1631,'AWR Data'!A$1:A$8823,0),4)))</f>
        <v/>
      </c>
    </row>
    <row r="1632" spans="1:20" ht="20" customHeight="1">
      <c r="A1632" s="14" t="s">
        <v>1416</v>
      </c>
      <c r="B1632" s="14" t="s">
        <v>568</v>
      </c>
      <c r="E1632" s="74">
        <v>36</v>
      </c>
      <c r="F1632" s="74">
        <v>301</v>
      </c>
      <c r="G1632" s="74">
        <f t="shared" si="200"/>
        <v>432</v>
      </c>
      <c r="H1632" s="80">
        <f t="shared" si="201"/>
        <v>1.4352159468438539</v>
      </c>
      <c r="I1632" s="74">
        <f>INDEX('AWR Data'!A$1:E$8825,MATCH(A1632,'AWR Data'!A$1:A$8825,0),5)</f>
        <v>0</v>
      </c>
      <c r="J1632" s="74">
        <f t="shared" si="202"/>
        <v>0</v>
      </c>
      <c r="K1632" s="105">
        <f t="shared" si="203"/>
        <v>0</v>
      </c>
      <c r="L1632" s="75">
        <v>0</v>
      </c>
      <c r="M1632" s="75">
        <v>0</v>
      </c>
      <c r="N1632" s="75">
        <v>0</v>
      </c>
      <c r="O1632" s="105">
        <v>0</v>
      </c>
      <c r="P1632" s="98">
        <f t="shared" si="204"/>
        <v>432</v>
      </c>
      <c r="Q1632" s="98">
        <f t="shared" si="205"/>
        <v>0</v>
      </c>
      <c r="R1632" s="98">
        <f t="shared" si="206"/>
        <v>0</v>
      </c>
      <c r="S1632" s="105">
        <f t="shared" si="207"/>
        <v>0</v>
      </c>
      <c r="T1632" s="8" t="str">
        <f>IF(I1632=0,"",(INDEX('AWR Data'!A$1:E$8823,MATCH(A1632,'AWR Data'!A$1:A$8823,0),4)))</f>
        <v/>
      </c>
    </row>
    <row r="1633" spans="1:20" ht="20" customHeight="1">
      <c r="A1633" s="14" t="s">
        <v>1208</v>
      </c>
      <c r="B1633" s="14" t="s">
        <v>568</v>
      </c>
      <c r="E1633" s="74">
        <v>46</v>
      </c>
      <c r="F1633" s="74">
        <v>4180</v>
      </c>
      <c r="G1633" s="74">
        <f t="shared" si="200"/>
        <v>552</v>
      </c>
      <c r="H1633" s="80">
        <f t="shared" si="201"/>
        <v>0.1320574162679426</v>
      </c>
      <c r="I1633" s="74">
        <f>INDEX('AWR Data'!A$1:E$8825,MATCH(A1633,'AWR Data'!A$1:A$8825,0),5)</f>
        <v>0</v>
      </c>
      <c r="J1633" s="74">
        <f t="shared" si="202"/>
        <v>0</v>
      </c>
      <c r="K1633" s="105">
        <f t="shared" si="203"/>
        <v>0</v>
      </c>
      <c r="L1633" s="75">
        <v>0</v>
      </c>
      <c r="M1633" s="75">
        <v>0</v>
      </c>
      <c r="N1633" s="75">
        <v>0</v>
      </c>
      <c r="O1633" s="105">
        <v>0</v>
      </c>
      <c r="P1633" s="98">
        <f t="shared" si="204"/>
        <v>552</v>
      </c>
      <c r="Q1633" s="98">
        <f t="shared" si="205"/>
        <v>0</v>
      </c>
      <c r="R1633" s="98">
        <f t="shared" si="206"/>
        <v>0</v>
      </c>
      <c r="S1633" s="105">
        <f t="shared" si="207"/>
        <v>0</v>
      </c>
      <c r="T1633" s="8" t="str">
        <f>IF(I1633=0,"",(INDEX('AWR Data'!A$1:E$8823,MATCH(A1633,'AWR Data'!A$1:A$8823,0),4)))</f>
        <v/>
      </c>
    </row>
    <row r="1634" spans="1:20" ht="20" customHeight="1">
      <c r="A1634" s="14" t="s">
        <v>1209</v>
      </c>
      <c r="B1634" s="14" t="s">
        <v>568</v>
      </c>
      <c r="E1634" s="74">
        <v>58</v>
      </c>
      <c r="F1634" s="74">
        <v>4</v>
      </c>
      <c r="G1634" s="74">
        <f t="shared" si="200"/>
        <v>696</v>
      </c>
      <c r="H1634" s="80">
        <f t="shared" si="201"/>
        <v>174</v>
      </c>
      <c r="I1634" s="74">
        <f>INDEX('AWR Data'!A$1:E$8825,MATCH(A1634,'AWR Data'!A$1:A$8825,0),5)</f>
        <v>0</v>
      </c>
      <c r="J1634" s="74">
        <f t="shared" si="202"/>
        <v>0</v>
      </c>
      <c r="K1634" s="105">
        <f t="shared" si="203"/>
        <v>0</v>
      </c>
      <c r="L1634" s="75">
        <v>0</v>
      </c>
      <c r="M1634" s="75">
        <v>0</v>
      </c>
      <c r="N1634" s="75">
        <v>0</v>
      </c>
      <c r="O1634" s="105">
        <v>0</v>
      </c>
      <c r="P1634" s="98">
        <f t="shared" si="204"/>
        <v>696</v>
      </c>
      <c r="Q1634" s="98">
        <f t="shared" si="205"/>
        <v>0</v>
      </c>
      <c r="R1634" s="98">
        <f t="shared" si="206"/>
        <v>0</v>
      </c>
      <c r="S1634" s="105">
        <f t="shared" si="207"/>
        <v>0</v>
      </c>
      <c r="T1634" s="8" t="str">
        <f>IF(I1634=0,"",(INDEX('AWR Data'!A$1:E$8823,MATCH(A1634,'AWR Data'!A$1:A$8823,0),4)))</f>
        <v/>
      </c>
    </row>
    <row r="1635" spans="1:20" ht="20" customHeight="1">
      <c r="A1635" s="14" t="s">
        <v>1210</v>
      </c>
      <c r="B1635" s="14" t="s">
        <v>568</v>
      </c>
      <c r="E1635" s="74">
        <v>36</v>
      </c>
      <c r="F1635" s="74">
        <v>11800</v>
      </c>
      <c r="G1635" s="74">
        <f t="shared" si="200"/>
        <v>432</v>
      </c>
      <c r="H1635" s="80">
        <f t="shared" si="201"/>
        <v>3.6610169491525422E-2</v>
      </c>
      <c r="I1635" s="74">
        <f>INDEX('AWR Data'!A$1:E$8825,MATCH(A1635,'AWR Data'!A$1:A$8825,0),5)</f>
        <v>0</v>
      </c>
      <c r="J1635" s="74">
        <f t="shared" si="202"/>
        <v>0</v>
      </c>
      <c r="K1635" s="105">
        <f t="shared" si="203"/>
        <v>0</v>
      </c>
      <c r="L1635" s="75">
        <v>0</v>
      </c>
      <c r="M1635" s="75">
        <v>0</v>
      </c>
      <c r="N1635" s="75">
        <v>0</v>
      </c>
      <c r="O1635" s="105">
        <v>0</v>
      </c>
      <c r="P1635" s="98">
        <f t="shared" si="204"/>
        <v>432</v>
      </c>
      <c r="Q1635" s="98">
        <f t="shared" si="205"/>
        <v>0</v>
      </c>
      <c r="R1635" s="98">
        <f t="shared" si="206"/>
        <v>0</v>
      </c>
      <c r="S1635" s="105">
        <f t="shared" si="207"/>
        <v>0</v>
      </c>
      <c r="T1635" s="8" t="str">
        <f>IF(I1635=0,"",(INDEX('AWR Data'!A$1:E$8823,MATCH(A1635,'AWR Data'!A$1:A$8823,0),4)))</f>
        <v/>
      </c>
    </row>
    <row r="1636" spans="1:20" ht="20" customHeight="1">
      <c r="A1636" s="14" t="s">
        <v>1211</v>
      </c>
      <c r="B1636" s="14" t="s">
        <v>568</v>
      </c>
      <c r="E1636" s="74">
        <v>170</v>
      </c>
      <c r="F1636" s="74">
        <v>37300</v>
      </c>
      <c r="G1636" s="74">
        <f t="shared" si="200"/>
        <v>2040</v>
      </c>
      <c r="H1636" s="80">
        <f t="shared" si="201"/>
        <v>5.4691689008042894E-2</v>
      </c>
      <c r="I1636" s="74">
        <f>INDEX('AWR Data'!A$1:E$8825,MATCH(A1636,'AWR Data'!A$1:A$8825,0),5)</f>
        <v>0</v>
      </c>
      <c r="J1636" s="74">
        <f t="shared" si="202"/>
        <v>0</v>
      </c>
      <c r="K1636" s="105">
        <f t="shared" si="203"/>
        <v>0</v>
      </c>
      <c r="L1636" s="75">
        <v>0</v>
      </c>
      <c r="M1636" s="75">
        <v>0</v>
      </c>
      <c r="N1636" s="75">
        <v>0</v>
      </c>
      <c r="O1636" s="105">
        <v>0</v>
      </c>
      <c r="P1636" s="98">
        <f t="shared" si="204"/>
        <v>2040</v>
      </c>
      <c r="Q1636" s="98">
        <f t="shared" si="205"/>
        <v>0</v>
      </c>
      <c r="R1636" s="98">
        <f t="shared" si="206"/>
        <v>0</v>
      </c>
      <c r="S1636" s="105">
        <f t="shared" si="207"/>
        <v>0</v>
      </c>
      <c r="T1636" s="8" t="str">
        <f>IF(I1636=0,"",(INDEX('AWR Data'!A$1:E$8823,MATCH(A1636,'AWR Data'!A$1:A$8823,0),4)))</f>
        <v/>
      </c>
    </row>
    <row r="1637" spans="1:20" ht="20" customHeight="1">
      <c r="A1637" s="14" t="s">
        <v>1212</v>
      </c>
      <c r="B1637" s="14" t="s">
        <v>568</v>
      </c>
      <c r="E1637" s="74">
        <v>46</v>
      </c>
      <c r="F1637" s="74">
        <v>1370</v>
      </c>
      <c r="G1637" s="74">
        <f t="shared" si="200"/>
        <v>552</v>
      </c>
      <c r="H1637" s="80">
        <f t="shared" si="201"/>
        <v>0.40291970802919708</v>
      </c>
      <c r="I1637" s="74">
        <f>INDEX('AWR Data'!A$1:E$8825,MATCH(A1637,'AWR Data'!A$1:A$8825,0),5)</f>
        <v>0</v>
      </c>
      <c r="J1637" s="74">
        <f t="shared" si="202"/>
        <v>0</v>
      </c>
      <c r="K1637" s="105">
        <f t="shared" si="203"/>
        <v>0</v>
      </c>
      <c r="L1637" s="75">
        <v>0</v>
      </c>
      <c r="M1637" s="75">
        <v>0</v>
      </c>
      <c r="N1637" s="75">
        <v>0</v>
      </c>
      <c r="O1637" s="105">
        <v>0</v>
      </c>
      <c r="P1637" s="98">
        <f t="shared" si="204"/>
        <v>552</v>
      </c>
      <c r="Q1637" s="98">
        <f t="shared" si="205"/>
        <v>0</v>
      </c>
      <c r="R1637" s="98">
        <f t="shared" si="206"/>
        <v>0</v>
      </c>
      <c r="S1637" s="105">
        <f t="shared" si="207"/>
        <v>0</v>
      </c>
      <c r="T1637" s="8" t="str">
        <f>IF(I1637=0,"",(INDEX('AWR Data'!A$1:E$8823,MATCH(A1637,'AWR Data'!A$1:A$8823,0),4)))</f>
        <v/>
      </c>
    </row>
    <row r="1638" spans="1:20" ht="20" customHeight="1">
      <c r="A1638" s="14" t="s">
        <v>1213</v>
      </c>
      <c r="B1638" s="14" t="s">
        <v>568</v>
      </c>
      <c r="E1638" s="74">
        <v>36</v>
      </c>
      <c r="F1638" s="74">
        <v>4070</v>
      </c>
      <c r="G1638" s="74">
        <f t="shared" si="200"/>
        <v>432</v>
      </c>
      <c r="H1638" s="80">
        <f t="shared" si="201"/>
        <v>0.10614250614250614</v>
      </c>
      <c r="I1638" s="74">
        <f>INDEX('AWR Data'!A$1:E$8825,MATCH(A1638,'AWR Data'!A$1:A$8825,0),5)</f>
        <v>0</v>
      </c>
      <c r="J1638" s="74">
        <f t="shared" si="202"/>
        <v>0</v>
      </c>
      <c r="K1638" s="105">
        <f t="shared" si="203"/>
        <v>0</v>
      </c>
      <c r="L1638" s="75">
        <v>0</v>
      </c>
      <c r="M1638" s="75">
        <v>0</v>
      </c>
      <c r="N1638" s="75">
        <v>0</v>
      </c>
      <c r="O1638" s="105">
        <v>0</v>
      </c>
      <c r="P1638" s="98">
        <f t="shared" si="204"/>
        <v>432</v>
      </c>
      <c r="Q1638" s="98">
        <f t="shared" si="205"/>
        <v>0</v>
      </c>
      <c r="R1638" s="98">
        <f t="shared" si="206"/>
        <v>0</v>
      </c>
      <c r="S1638" s="105">
        <f t="shared" si="207"/>
        <v>0</v>
      </c>
      <c r="T1638" s="8" t="str">
        <f>IF(I1638=0,"",(INDEX('AWR Data'!A$1:E$8823,MATCH(A1638,'AWR Data'!A$1:A$8823,0),4)))</f>
        <v/>
      </c>
    </row>
    <row r="1639" spans="1:20" ht="20" customHeight="1">
      <c r="A1639" s="14" t="s">
        <v>1214</v>
      </c>
      <c r="B1639" s="14" t="s">
        <v>568</v>
      </c>
      <c r="E1639" s="74">
        <v>36</v>
      </c>
      <c r="F1639" s="74">
        <v>5170</v>
      </c>
      <c r="G1639" s="74">
        <f t="shared" si="200"/>
        <v>432</v>
      </c>
      <c r="H1639" s="80">
        <f t="shared" si="201"/>
        <v>8.3558994197292069E-2</v>
      </c>
      <c r="I1639" s="74">
        <f>INDEX('AWR Data'!A$1:E$8825,MATCH(A1639,'AWR Data'!A$1:A$8825,0),5)</f>
        <v>0</v>
      </c>
      <c r="J1639" s="74">
        <f t="shared" si="202"/>
        <v>0</v>
      </c>
      <c r="K1639" s="105">
        <f t="shared" si="203"/>
        <v>0</v>
      </c>
      <c r="L1639" s="75">
        <v>0</v>
      </c>
      <c r="M1639" s="75">
        <v>0</v>
      </c>
      <c r="N1639" s="75">
        <v>0</v>
      </c>
      <c r="O1639" s="105">
        <v>0</v>
      </c>
      <c r="P1639" s="98">
        <f t="shared" si="204"/>
        <v>432</v>
      </c>
      <c r="Q1639" s="98">
        <f t="shared" si="205"/>
        <v>0</v>
      </c>
      <c r="R1639" s="98">
        <f t="shared" si="206"/>
        <v>0</v>
      </c>
      <c r="S1639" s="105">
        <f t="shared" si="207"/>
        <v>0</v>
      </c>
      <c r="T1639" s="8" t="str">
        <f>IF(I1639=0,"",(INDEX('AWR Data'!A$1:E$8823,MATCH(A1639,'AWR Data'!A$1:A$8823,0),4)))</f>
        <v/>
      </c>
    </row>
    <row r="1640" spans="1:20" ht="20" customHeight="1">
      <c r="A1640" s="14" t="s">
        <v>1215</v>
      </c>
      <c r="B1640" s="14" t="s">
        <v>568</v>
      </c>
      <c r="E1640" s="74">
        <v>22</v>
      </c>
      <c r="F1640" s="74">
        <v>18100</v>
      </c>
      <c r="G1640" s="74">
        <f t="shared" si="200"/>
        <v>264</v>
      </c>
      <c r="H1640" s="80">
        <f t="shared" si="201"/>
        <v>1.4585635359116023E-2</v>
      </c>
      <c r="I1640" s="74">
        <f>INDEX('AWR Data'!A$1:E$8825,MATCH(A1640,'AWR Data'!A$1:A$8825,0),5)</f>
        <v>0</v>
      </c>
      <c r="J1640" s="74">
        <f t="shared" si="202"/>
        <v>0</v>
      </c>
      <c r="K1640" s="105">
        <f t="shared" si="203"/>
        <v>0</v>
      </c>
      <c r="L1640" s="75">
        <v>0</v>
      </c>
      <c r="M1640" s="75">
        <v>0</v>
      </c>
      <c r="N1640" s="75">
        <v>0</v>
      </c>
      <c r="O1640" s="105">
        <v>0</v>
      </c>
      <c r="P1640" s="98">
        <f t="shared" si="204"/>
        <v>264</v>
      </c>
      <c r="Q1640" s="98">
        <f t="shared" si="205"/>
        <v>0</v>
      </c>
      <c r="R1640" s="98">
        <f t="shared" si="206"/>
        <v>0</v>
      </c>
      <c r="S1640" s="105">
        <f t="shared" si="207"/>
        <v>0</v>
      </c>
      <c r="T1640" s="8" t="str">
        <f>IF(I1640=0,"",(INDEX('AWR Data'!A$1:E$8823,MATCH(A1640,'AWR Data'!A$1:A$8823,0),4)))</f>
        <v/>
      </c>
    </row>
    <row r="1641" spans="1:20" ht="20" customHeight="1">
      <c r="A1641" s="14" t="s">
        <v>1428</v>
      </c>
      <c r="B1641" s="14" t="s">
        <v>568</v>
      </c>
      <c r="E1641" s="74">
        <v>36</v>
      </c>
      <c r="F1641" s="74">
        <v>14100</v>
      </c>
      <c r="G1641" s="74">
        <f t="shared" si="200"/>
        <v>432</v>
      </c>
      <c r="H1641" s="80">
        <f t="shared" si="201"/>
        <v>3.0638297872340424E-2</v>
      </c>
      <c r="I1641" s="74">
        <f>INDEX('AWR Data'!A$1:E$8825,MATCH(A1641,'AWR Data'!A$1:A$8825,0),5)</f>
        <v>0</v>
      </c>
      <c r="J1641" s="74">
        <f t="shared" si="202"/>
        <v>0</v>
      </c>
      <c r="K1641" s="105">
        <f t="shared" si="203"/>
        <v>0</v>
      </c>
      <c r="L1641" s="75">
        <v>0</v>
      </c>
      <c r="M1641" s="75">
        <v>0</v>
      </c>
      <c r="N1641" s="75">
        <v>0</v>
      </c>
      <c r="O1641" s="105">
        <v>0</v>
      </c>
      <c r="P1641" s="98">
        <f t="shared" si="204"/>
        <v>432</v>
      </c>
      <c r="Q1641" s="98">
        <f t="shared" si="205"/>
        <v>0</v>
      </c>
      <c r="R1641" s="98">
        <f t="shared" si="206"/>
        <v>0</v>
      </c>
      <c r="S1641" s="105">
        <f t="shared" si="207"/>
        <v>0</v>
      </c>
      <c r="T1641" s="8" t="str">
        <f>IF(I1641=0,"",(INDEX('AWR Data'!A$1:E$8823,MATCH(A1641,'AWR Data'!A$1:A$8823,0),4)))</f>
        <v/>
      </c>
    </row>
    <row r="1642" spans="1:20" ht="20" customHeight="1">
      <c r="A1642" s="14" t="s">
        <v>1429</v>
      </c>
      <c r="B1642" s="14" t="s">
        <v>568</v>
      </c>
      <c r="E1642" s="74">
        <v>36</v>
      </c>
      <c r="F1642" s="74">
        <v>15900</v>
      </c>
      <c r="G1642" s="74">
        <f t="shared" si="200"/>
        <v>432</v>
      </c>
      <c r="H1642" s="80">
        <f t="shared" si="201"/>
        <v>2.7169811320754716E-2</v>
      </c>
      <c r="I1642" s="74">
        <f>INDEX('AWR Data'!A$1:E$8825,MATCH(A1642,'AWR Data'!A$1:A$8825,0),5)</f>
        <v>0</v>
      </c>
      <c r="J1642" s="74">
        <f t="shared" si="202"/>
        <v>0</v>
      </c>
      <c r="K1642" s="105">
        <f t="shared" si="203"/>
        <v>0</v>
      </c>
      <c r="L1642" s="75">
        <v>0</v>
      </c>
      <c r="M1642" s="75">
        <v>0</v>
      </c>
      <c r="N1642" s="75">
        <v>0</v>
      </c>
      <c r="O1642" s="105">
        <v>0</v>
      </c>
      <c r="P1642" s="98">
        <f t="shared" si="204"/>
        <v>432</v>
      </c>
      <c r="Q1642" s="98">
        <f t="shared" si="205"/>
        <v>0</v>
      </c>
      <c r="R1642" s="98">
        <f t="shared" si="206"/>
        <v>0</v>
      </c>
      <c r="S1642" s="105">
        <f t="shared" si="207"/>
        <v>0</v>
      </c>
      <c r="T1642" s="8" t="str">
        <f>IF(I1642=0,"",(INDEX('AWR Data'!A$1:E$8823,MATCH(A1642,'AWR Data'!A$1:A$8823,0),4)))</f>
        <v/>
      </c>
    </row>
    <row r="1643" spans="1:20" ht="20" customHeight="1">
      <c r="A1643" s="14" t="s">
        <v>1430</v>
      </c>
      <c r="B1643" s="14" t="s">
        <v>568</v>
      </c>
      <c r="E1643" s="74">
        <v>22</v>
      </c>
      <c r="F1643" s="74">
        <v>13800</v>
      </c>
      <c r="G1643" s="74">
        <f t="shared" si="200"/>
        <v>264</v>
      </c>
      <c r="H1643" s="80">
        <f t="shared" si="201"/>
        <v>1.9130434782608695E-2</v>
      </c>
      <c r="I1643" s="74">
        <f>INDEX('AWR Data'!A$1:E$8825,MATCH(A1643,'AWR Data'!A$1:A$8825,0),5)</f>
        <v>0</v>
      </c>
      <c r="J1643" s="74">
        <f t="shared" si="202"/>
        <v>0</v>
      </c>
      <c r="K1643" s="105">
        <f t="shared" si="203"/>
        <v>0</v>
      </c>
      <c r="L1643" s="75">
        <v>0</v>
      </c>
      <c r="M1643" s="75">
        <v>0</v>
      </c>
      <c r="N1643" s="75">
        <v>0</v>
      </c>
      <c r="O1643" s="105">
        <v>0</v>
      </c>
      <c r="P1643" s="98">
        <f t="shared" si="204"/>
        <v>264</v>
      </c>
      <c r="Q1643" s="98">
        <f t="shared" si="205"/>
        <v>0</v>
      </c>
      <c r="R1643" s="98">
        <f t="shared" si="206"/>
        <v>0</v>
      </c>
      <c r="S1643" s="105">
        <f t="shared" si="207"/>
        <v>0</v>
      </c>
      <c r="T1643" s="8" t="str">
        <f>IF(I1643=0,"",(INDEX('AWR Data'!A$1:E$8823,MATCH(A1643,'AWR Data'!A$1:A$8823,0),4)))</f>
        <v/>
      </c>
    </row>
    <row r="1644" spans="1:20" ht="20" customHeight="1">
      <c r="A1644" s="14" t="s">
        <v>1431</v>
      </c>
      <c r="B1644" s="14" t="s">
        <v>568</v>
      </c>
      <c r="E1644" s="74">
        <v>480</v>
      </c>
      <c r="F1644" s="74">
        <v>69500</v>
      </c>
      <c r="G1644" s="74">
        <f t="shared" si="200"/>
        <v>5760</v>
      </c>
      <c r="H1644" s="80">
        <f t="shared" si="201"/>
        <v>8.2877697841726619E-2</v>
      </c>
      <c r="I1644" s="74">
        <f>INDEX('AWR Data'!A$1:E$8825,MATCH(A1644,'AWR Data'!A$1:A$8825,0),5)</f>
        <v>0</v>
      </c>
      <c r="J1644" s="74">
        <f t="shared" si="202"/>
        <v>0</v>
      </c>
      <c r="K1644" s="105">
        <f t="shared" si="203"/>
        <v>0</v>
      </c>
      <c r="L1644" s="75">
        <v>0</v>
      </c>
      <c r="M1644" s="75">
        <v>0</v>
      </c>
      <c r="N1644" s="75">
        <v>0</v>
      </c>
      <c r="O1644" s="105">
        <v>0</v>
      </c>
      <c r="P1644" s="98">
        <f t="shared" si="204"/>
        <v>5760</v>
      </c>
      <c r="Q1644" s="98">
        <f t="shared" si="205"/>
        <v>0</v>
      </c>
      <c r="R1644" s="98">
        <f t="shared" si="206"/>
        <v>0</v>
      </c>
      <c r="S1644" s="105">
        <f t="shared" si="207"/>
        <v>0</v>
      </c>
      <c r="T1644" s="8" t="str">
        <f>IF(I1644=0,"",(INDEX('AWR Data'!A$1:E$8823,MATCH(A1644,'AWR Data'!A$1:A$8823,0),4)))</f>
        <v/>
      </c>
    </row>
    <row r="1645" spans="1:20" ht="20" customHeight="1">
      <c r="A1645" s="14" t="s">
        <v>1432</v>
      </c>
      <c r="B1645" s="14" t="s">
        <v>568</v>
      </c>
      <c r="E1645" s="74">
        <v>22</v>
      </c>
      <c r="F1645" s="74">
        <v>1070</v>
      </c>
      <c r="G1645" s="74">
        <f t="shared" si="200"/>
        <v>264</v>
      </c>
      <c r="H1645" s="80">
        <f t="shared" si="201"/>
        <v>0.24672897196261681</v>
      </c>
      <c r="I1645" s="74">
        <f>INDEX('AWR Data'!A$1:E$8825,MATCH(A1645,'AWR Data'!A$1:A$8825,0),5)</f>
        <v>0</v>
      </c>
      <c r="J1645" s="74">
        <f t="shared" si="202"/>
        <v>0</v>
      </c>
      <c r="K1645" s="105">
        <f t="shared" si="203"/>
        <v>0</v>
      </c>
      <c r="L1645" s="75">
        <v>0</v>
      </c>
      <c r="M1645" s="75">
        <v>0</v>
      </c>
      <c r="N1645" s="75">
        <v>0</v>
      </c>
      <c r="O1645" s="105">
        <v>0</v>
      </c>
      <c r="P1645" s="98">
        <f t="shared" si="204"/>
        <v>264</v>
      </c>
      <c r="Q1645" s="98">
        <f t="shared" si="205"/>
        <v>0</v>
      </c>
      <c r="R1645" s="98">
        <f t="shared" si="206"/>
        <v>0</v>
      </c>
      <c r="S1645" s="105">
        <f t="shared" si="207"/>
        <v>0</v>
      </c>
      <c r="T1645" s="8" t="str">
        <f>IF(I1645=0,"",(INDEX('AWR Data'!A$1:E$8823,MATCH(A1645,'AWR Data'!A$1:A$8823,0),4)))</f>
        <v/>
      </c>
    </row>
    <row r="1646" spans="1:20" ht="20" customHeight="1">
      <c r="A1646" s="14" t="s">
        <v>1433</v>
      </c>
      <c r="B1646" s="14" t="s">
        <v>568</v>
      </c>
      <c r="E1646" s="74">
        <v>2900</v>
      </c>
      <c r="F1646" s="74">
        <v>72100</v>
      </c>
      <c r="G1646" s="74">
        <f t="shared" si="200"/>
        <v>34800</v>
      </c>
      <c r="H1646" s="80">
        <f t="shared" si="201"/>
        <v>0.48266296809986131</v>
      </c>
      <c r="I1646" s="74">
        <f>INDEX('AWR Data'!A$1:E$8825,MATCH(A1646,'AWR Data'!A$1:A$8825,0),5)</f>
        <v>0</v>
      </c>
      <c r="J1646" s="74">
        <f t="shared" si="202"/>
        <v>0</v>
      </c>
      <c r="K1646" s="105">
        <f t="shared" si="203"/>
        <v>0</v>
      </c>
      <c r="L1646" s="75">
        <v>0</v>
      </c>
      <c r="M1646" s="75">
        <v>0</v>
      </c>
      <c r="N1646" s="75">
        <v>0</v>
      </c>
      <c r="O1646" s="105">
        <v>0</v>
      </c>
      <c r="P1646" s="98">
        <f t="shared" si="204"/>
        <v>34800</v>
      </c>
      <c r="Q1646" s="98">
        <f t="shared" si="205"/>
        <v>0</v>
      </c>
      <c r="R1646" s="98">
        <f t="shared" si="206"/>
        <v>0</v>
      </c>
      <c r="S1646" s="105">
        <f t="shared" si="207"/>
        <v>0</v>
      </c>
      <c r="T1646" s="8" t="str">
        <f>IF(I1646=0,"",(INDEX('AWR Data'!A$1:E$8823,MATCH(A1646,'AWR Data'!A$1:A$8823,0),4)))</f>
        <v/>
      </c>
    </row>
    <row r="1647" spans="1:20" ht="20" customHeight="1">
      <c r="A1647" s="14" t="s">
        <v>1434</v>
      </c>
      <c r="B1647" s="14" t="s">
        <v>568</v>
      </c>
      <c r="E1647" s="74">
        <v>73</v>
      </c>
      <c r="F1647" s="74">
        <v>2270</v>
      </c>
      <c r="G1647" s="74">
        <f t="shared" si="200"/>
        <v>876</v>
      </c>
      <c r="H1647" s="80">
        <f t="shared" si="201"/>
        <v>0.38590308370044052</v>
      </c>
      <c r="I1647" s="74">
        <f>INDEX('AWR Data'!A$1:E$8825,MATCH(A1647,'AWR Data'!A$1:A$8825,0),5)</f>
        <v>0</v>
      </c>
      <c r="J1647" s="74">
        <f t="shared" si="202"/>
        <v>0</v>
      </c>
      <c r="K1647" s="105">
        <f t="shared" si="203"/>
        <v>0</v>
      </c>
      <c r="L1647" s="75">
        <v>0</v>
      </c>
      <c r="M1647" s="75">
        <v>0</v>
      </c>
      <c r="N1647" s="75">
        <v>0</v>
      </c>
      <c r="O1647" s="105">
        <v>0</v>
      </c>
      <c r="P1647" s="98">
        <f t="shared" si="204"/>
        <v>876</v>
      </c>
      <c r="Q1647" s="98">
        <f t="shared" si="205"/>
        <v>0</v>
      </c>
      <c r="R1647" s="98">
        <f t="shared" si="206"/>
        <v>0</v>
      </c>
      <c r="S1647" s="105">
        <f t="shared" si="207"/>
        <v>0</v>
      </c>
      <c r="T1647" s="8" t="str">
        <f>IF(I1647=0,"",(INDEX('AWR Data'!A$1:E$8823,MATCH(A1647,'AWR Data'!A$1:A$8823,0),4)))</f>
        <v/>
      </c>
    </row>
    <row r="1648" spans="1:20" ht="20" customHeight="1">
      <c r="A1648" s="14" t="s">
        <v>1435</v>
      </c>
      <c r="B1648" s="14" t="s">
        <v>568</v>
      </c>
      <c r="E1648" s="74">
        <v>110</v>
      </c>
      <c r="F1648" s="74">
        <v>4410</v>
      </c>
      <c r="G1648" s="74">
        <f t="shared" si="200"/>
        <v>1320</v>
      </c>
      <c r="H1648" s="80">
        <f t="shared" si="201"/>
        <v>0.29931972789115646</v>
      </c>
      <c r="I1648" s="74">
        <f>INDEX('AWR Data'!A$1:E$8825,MATCH(A1648,'AWR Data'!A$1:A$8825,0),5)</f>
        <v>0</v>
      </c>
      <c r="J1648" s="74">
        <f t="shared" si="202"/>
        <v>0</v>
      </c>
      <c r="K1648" s="105">
        <f t="shared" si="203"/>
        <v>0</v>
      </c>
      <c r="L1648" s="75">
        <v>0</v>
      </c>
      <c r="M1648" s="75">
        <v>0</v>
      </c>
      <c r="N1648" s="75">
        <v>0</v>
      </c>
      <c r="O1648" s="105">
        <v>0</v>
      </c>
      <c r="P1648" s="98">
        <f t="shared" si="204"/>
        <v>1320</v>
      </c>
      <c r="Q1648" s="98">
        <f t="shared" si="205"/>
        <v>0</v>
      </c>
      <c r="R1648" s="98">
        <f t="shared" si="206"/>
        <v>0</v>
      </c>
      <c r="S1648" s="105">
        <f t="shared" si="207"/>
        <v>0</v>
      </c>
      <c r="T1648" s="8" t="str">
        <f>IF(I1648=0,"",(INDEX('AWR Data'!A$1:E$8823,MATCH(A1648,'AWR Data'!A$1:A$8823,0),4)))</f>
        <v/>
      </c>
    </row>
    <row r="1649" spans="1:20" ht="20" customHeight="1">
      <c r="A1649" s="14" t="s">
        <v>1436</v>
      </c>
      <c r="B1649" s="14" t="s">
        <v>568</v>
      </c>
      <c r="E1649" s="74">
        <v>73</v>
      </c>
      <c r="F1649" s="74">
        <v>961</v>
      </c>
      <c r="G1649" s="74">
        <f t="shared" si="200"/>
        <v>876</v>
      </c>
      <c r="H1649" s="80">
        <f t="shared" si="201"/>
        <v>0.91155046826222685</v>
      </c>
      <c r="I1649" s="74">
        <f>INDEX('AWR Data'!A$1:E$8825,MATCH(A1649,'AWR Data'!A$1:A$8825,0),5)</f>
        <v>0</v>
      </c>
      <c r="J1649" s="74">
        <f t="shared" si="202"/>
        <v>0</v>
      </c>
      <c r="K1649" s="105">
        <f t="shared" si="203"/>
        <v>0</v>
      </c>
      <c r="L1649" s="75">
        <v>0</v>
      </c>
      <c r="M1649" s="75">
        <v>0</v>
      </c>
      <c r="N1649" s="75">
        <v>0</v>
      </c>
      <c r="O1649" s="105">
        <v>0</v>
      </c>
      <c r="P1649" s="98">
        <f t="shared" si="204"/>
        <v>876</v>
      </c>
      <c r="Q1649" s="98">
        <f t="shared" si="205"/>
        <v>0</v>
      </c>
      <c r="R1649" s="98">
        <f t="shared" si="206"/>
        <v>0</v>
      </c>
      <c r="S1649" s="105">
        <f t="shared" si="207"/>
        <v>0</v>
      </c>
      <c r="T1649" s="8" t="str">
        <f>IF(I1649=0,"",(INDEX('AWR Data'!A$1:E$8823,MATCH(A1649,'AWR Data'!A$1:A$8823,0),4)))</f>
        <v/>
      </c>
    </row>
    <row r="1650" spans="1:20" ht="20" customHeight="1">
      <c r="A1650" s="14" t="s">
        <v>1437</v>
      </c>
      <c r="B1650" s="14" t="s">
        <v>568</v>
      </c>
      <c r="E1650" s="74">
        <v>58</v>
      </c>
      <c r="F1650" s="74">
        <v>5970</v>
      </c>
      <c r="G1650" s="74">
        <f t="shared" si="200"/>
        <v>696</v>
      </c>
      <c r="H1650" s="80">
        <f t="shared" si="201"/>
        <v>0.11658291457286432</v>
      </c>
      <c r="I1650" s="74">
        <f>INDEX('AWR Data'!A$1:E$8825,MATCH(A1650,'AWR Data'!A$1:A$8825,0),5)</f>
        <v>0</v>
      </c>
      <c r="J1650" s="74">
        <f t="shared" si="202"/>
        <v>0</v>
      </c>
      <c r="K1650" s="105">
        <f t="shared" si="203"/>
        <v>0</v>
      </c>
      <c r="L1650" s="75">
        <v>0</v>
      </c>
      <c r="M1650" s="75">
        <v>0</v>
      </c>
      <c r="N1650" s="75">
        <v>0</v>
      </c>
      <c r="O1650" s="105">
        <v>0</v>
      </c>
      <c r="P1650" s="98">
        <f t="shared" si="204"/>
        <v>696</v>
      </c>
      <c r="Q1650" s="98">
        <f t="shared" si="205"/>
        <v>0</v>
      </c>
      <c r="R1650" s="98">
        <f t="shared" si="206"/>
        <v>0</v>
      </c>
      <c r="S1650" s="105">
        <f t="shared" si="207"/>
        <v>0</v>
      </c>
      <c r="T1650" s="8" t="str">
        <f>IF(I1650=0,"",(INDEX('AWR Data'!A$1:E$8823,MATCH(A1650,'AWR Data'!A$1:A$8823,0),4)))</f>
        <v/>
      </c>
    </row>
    <row r="1651" spans="1:20" ht="20" customHeight="1">
      <c r="A1651" s="14" t="s">
        <v>1438</v>
      </c>
      <c r="B1651" s="14" t="s">
        <v>568</v>
      </c>
      <c r="E1651" s="74">
        <v>140</v>
      </c>
      <c r="F1651" s="74">
        <v>4310</v>
      </c>
      <c r="G1651" s="74">
        <f t="shared" si="200"/>
        <v>1680</v>
      </c>
      <c r="H1651" s="80">
        <f t="shared" si="201"/>
        <v>0.38979118329466356</v>
      </c>
      <c r="I1651" s="74">
        <f>INDEX('AWR Data'!A$1:E$8825,MATCH(A1651,'AWR Data'!A$1:A$8825,0),5)</f>
        <v>0</v>
      </c>
      <c r="J1651" s="74">
        <f t="shared" si="202"/>
        <v>0</v>
      </c>
      <c r="K1651" s="105">
        <f t="shared" si="203"/>
        <v>0</v>
      </c>
      <c r="L1651" s="75">
        <v>0</v>
      </c>
      <c r="M1651" s="75">
        <v>0</v>
      </c>
      <c r="N1651" s="75">
        <v>0</v>
      </c>
      <c r="O1651" s="105">
        <v>0</v>
      </c>
      <c r="P1651" s="98">
        <f t="shared" si="204"/>
        <v>1680</v>
      </c>
      <c r="Q1651" s="98">
        <f t="shared" si="205"/>
        <v>0</v>
      </c>
      <c r="R1651" s="98">
        <f t="shared" si="206"/>
        <v>0</v>
      </c>
      <c r="S1651" s="105">
        <f t="shared" si="207"/>
        <v>0</v>
      </c>
      <c r="T1651" s="8" t="str">
        <f>IF(I1651=0,"",(INDEX('AWR Data'!A$1:E$8823,MATCH(A1651,'AWR Data'!A$1:A$8823,0),4)))</f>
        <v/>
      </c>
    </row>
    <row r="1652" spans="1:20" ht="20" customHeight="1">
      <c r="A1652" s="14" t="s">
        <v>1439</v>
      </c>
      <c r="B1652" s="14" t="s">
        <v>568</v>
      </c>
      <c r="E1652" s="74">
        <v>210</v>
      </c>
      <c r="F1652" s="74">
        <v>91000</v>
      </c>
      <c r="G1652" s="74">
        <f t="shared" si="200"/>
        <v>2520</v>
      </c>
      <c r="H1652" s="80">
        <f t="shared" si="201"/>
        <v>2.7692307692307693E-2</v>
      </c>
      <c r="I1652" s="74">
        <f>INDEX('AWR Data'!A$1:E$8825,MATCH(A1652,'AWR Data'!A$1:A$8825,0),5)</f>
        <v>0</v>
      </c>
      <c r="J1652" s="74">
        <f t="shared" si="202"/>
        <v>0</v>
      </c>
      <c r="K1652" s="105">
        <f t="shared" si="203"/>
        <v>0</v>
      </c>
      <c r="L1652" s="75">
        <v>0</v>
      </c>
      <c r="M1652" s="75">
        <v>0</v>
      </c>
      <c r="N1652" s="75">
        <v>0</v>
      </c>
      <c r="O1652" s="105">
        <v>0</v>
      </c>
      <c r="P1652" s="98">
        <f t="shared" si="204"/>
        <v>2520</v>
      </c>
      <c r="Q1652" s="98">
        <f t="shared" si="205"/>
        <v>0</v>
      </c>
      <c r="R1652" s="98">
        <f t="shared" si="206"/>
        <v>0</v>
      </c>
      <c r="S1652" s="105">
        <f t="shared" si="207"/>
        <v>0</v>
      </c>
      <c r="T1652" s="8" t="str">
        <f>IF(I1652=0,"",(INDEX('AWR Data'!A$1:E$8823,MATCH(A1652,'AWR Data'!A$1:A$8823,0),4)))</f>
        <v/>
      </c>
    </row>
    <row r="1653" spans="1:20" ht="20" customHeight="1">
      <c r="A1653" s="14" t="s">
        <v>1440</v>
      </c>
      <c r="B1653" s="14" t="s">
        <v>568</v>
      </c>
      <c r="E1653" s="74">
        <v>58</v>
      </c>
      <c r="F1653" s="74">
        <v>894</v>
      </c>
      <c r="G1653" s="74">
        <f t="shared" si="200"/>
        <v>696</v>
      </c>
      <c r="H1653" s="80">
        <f t="shared" si="201"/>
        <v>0.77852348993288589</v>
      </c>
      <c r="I1653" s="74">
        <f>INDEX('AWR Data'!A$1:E$8825,MATCH(A1653,'AWR Data'!A$1:A$8825,0),5)</f>
        <v>0</v>
      </c>
      <c r="J1653" s="74">
        <f t="shared" si="202"/>
        <v>0</v>
      </c>
      <c r="K1653" s="105">
        <f t="shared" si="203"/>
        <v>0</v>
      </c>
      <c r="L1653" s="75">
        <v>0</v>
      </c>
      <c r="M1653" s="75">
        <v>0</v>
      </c>
      <c r="N1653" s="75">
        <v>0</v>
      </c>
      <c r="O1653" s="105">
        <v>0</v>
      </c>
      <c r="P1653" s="98">
        <f t="shared" si="204"/>
        <v>696</v>
      </c>
      <c r="Q1653" s="98">
        <f t="shared" si="205"/>
        <v>0</v>
      </c>
      <c r="R1653" s="98">
        <f t="shared" si="206"/>
        <v>0</v>
      </c>
      <c r="S1653" s="105">
        <f t="shared" si="207"/>
        <v>0</v>
      </c>
      <c r="T1653" s="8" t="str">
        <f>IF(I1653=0,"",(INDEX('AWR Data'!A$1:E$8823,MATCH(A1653,'AWR Data'!A$1:A$8823,0),4)))</f>
        <v/>
      </c>
    </row>
    <row r="1654" spans="1:20" ht="20" customHeight="1">
      <c r="A1654" s="14" t="s">
        <v>1441</v>
      </c>
      <c r="B1654" s="14" t="s">
        <v>568</v>
      </c>
      <c r="E1654" s="74">
        <v>36</v>
      </c>
      <c r="F1654" s="74">
        <v>26500</v>
      </c>
      <c r="G1654" s="74">
        <f t="shared" si="200"/>
        <v>432</v>
      </c>
      <c r="H1654" s="80">
        <f t="shared" si="201"/>
        <v>1.6301886792452831E-2</v>
      </c>
      <c r="I1654" s="74">
        <f>INDEX('AWR Data'!A$1:E$8825,MATCH(A1654,'AWR Data'!A$1:A$8825,0),5)</f>
        <v>0</v>
      </c>
      <c r="J1654" s="74">
        <f t="shared" si="202"/>
        <v>0</v>
      </c>
      <c r="K1654" s="105">
        <f t="shared" si="203"/>
        <v>0</v>
      </c>
      <c r="L1654" s="75">
        <v>0</v>
      </c>
      <c r="M1654" s="75">
        <v>0</v>
      </c>
      <c r="N1654" s="75">
        <v>0</v>
      </c>
      <c r="O1654" s="105">
        <v>0</v>
      </c>
      <c r="P1654" s="98">
        <f t="shared" si="204"/>
        <v>432</v>
      </c>
      <c r="Q1654" s="98">
        <f t="shared" si="205"/>
        <v>0</v>
      </c>
      <c r="R1654" s="98">
        <f t="shared" si="206"/>
        <v>0</v>
      </c>
      <c r="S1654" s="105">
        <f t="shared" si="207"/>
        <v>0</v>
      </c>
      <c r="T1654" s="8" t="str">
        <f>IF(I1654=0,"",(INDEX('AWR Data'!A$1:E$8823,MATCH(A1654,'AWR Data'!A$1:A$8823,0),4)))</f>
        <v/>
      </c>
    </row>
    <row r="1655" spans="1:20" ht="20" customHeight="1">
      <c r="A1655" s="14" t="s">
        <v>1442</v>
      </c>
      <c r="B1655" s="14" t="s">
        <v>568</v>
      </c>
      <c r="E1655" s="74">
        <v>46</v>
      </c>
      <c r="F1655" s="74">
        <v>26200</v>
      </c>
      <c r="G1655" s="74">
        <f t="shared" si="200"/>
        <v>552</v>
      </c>
      <c r="H1655" s="80">
        <f t="shared" si="201"/>
        <v>2.1068702290076336E-2</v>
      </c>
      <c r="I1655" s="74">
        <f>INDEX('AWR Data'!A$1:E$8825,MATCH(A1655,'AWR Data'!A$1:A$8825,0),5)</f>
        <v>0</v>
      </c>
      <c r="J1655" s="74">
        <f t="shared" si="202"/>
        <v>0</v>
      </c>
      <c r="K1655" s="105">
        <f t="shared" si="203"/>
        <v>0</v>
      </c>
      <c r="L1655" s="75">
        <v>0</v>
      </c>
      <c r="M1655" s="75">
        <v>0</v>
      </c>
      <c r="N1655" s="75">
        <v>0</v>
      </c>
      <c r="O1655" s="105">
        <v>0</v>
      </c>
      <c r="P1655" s="98">
        <f t="shared" si="204"/>
        <v>552</v>
      </c>
      <c r="Q1655" s="98">
        <f t="shared" si="205"/>
        <v>0</v>
      </c>
      <c r="R1655" s="98">
        <f t="shared" si="206"/>
        <v>0</v>
      </c>
      <c r="S1655" s="105">
        <f t="shared" si="207"/>
        <v>0</v>
      </c>
      <c r="T1655" s="8" t="str">
        <f>IF(I1655=0,"",(INDEX('AWR Data'!A$1:E$8823,MATCH(A1655,'AWR Data'!A$1:A$8823,0),4)))</f>
        <v/>
      </c>
    </row>
    <row r="1656" spans="1:20" ht="20" customHeight="1">
      <c r="A1656" s="14" t="s">
        <v>1443</v>
      </c>
      <c r="B1656" s="14" t="s">
        <v>568</v>
      </c>
      <c r="E1656" s="74">
        <v>91</v>
      </c>
      <c r="F1656" s="74">
        <v>2970</v>
      </c>
      <c r="G1656" s="74">
        <f t="shared" si="200"/>
        <v>1092</v>
      </c>
      <c r="H1656" s="80">
        <f t="shared" si="201"/>
        <v>0.36767676767676766</v>
      </c>
      <c r="I1656" s="74">
        <f>INDEX('AWR Data'!A$1:E$8825,MATCH(A1656,'AWR Data'!A$1:A$8825,0),5)</f>
        <v>0</v>
      </c>
      <c r="J1656" s="74">
        <f t="shared" si="202"/>
        <v>0</v>
      </c>
      <c r="K1656" s="105">
        <f t="shared" si="203"/>
        <v>0</v>
      </c>
      <c r="L1656" s="75">
        <v>0</v>
      </c>
      <c r="M1656" s="75">
        <v>0</v>
      </c>
      <c r="N1656" s="75">
        <v>0</v>
      </c>
      <c r="O1656" s="105">
        <v>0</v>
      </c>
      <c r="P1656" s="98">
        <f t="shared" si="204"/>
        <v>1092</v>
      </c>
      <c r="Q1656" s="98">
        <f t="shared" si="205"/>
        <v>0</v>
      </c>
      <c r="R1656" s="98">
        <f t="shared" si="206"/>
        <v>0</v>
      </c>
      <c r="S1656" s="105">
        <f t="shared" si="207"/>
        <v>0</v>
      </c>
      <c r="T1656" s="8" t="str">
        <f>IF(I1656=0,"",(INDEX('AWR Data'!A$1:E$8823,MATCH(A1656,'AWR Data'!A$1:A$8823,0),4)))</f>
        <v/>
      </c>
    </row>
    <row r="1657" spans="1:20" ht="20" customHeight="1">
      <c r="A1657" s="14" t="s">
        <v>1444</v>
      </c>
      <c r="B1657" s="14" t="s">
        <v>568</v>
      </c>
      <c r="E1657" s="74">
        <v>58</v>
      </c>
      <c r="F1657" s="74">
        <v>18400</v>
      </c>
      <c r="G1657" s="74">
        <f t="shared" si="200"/>
        <v>696</v>
      </c>
      <c r="H1657" s="80">
        <f t="shared" si="201"/>
        <v>3.7826086956521739E-2</v>
      </c>
      <c r="I1657" s="74">
        <f>INDEX('AWR Data'!A$1:E$8825,MATCH(A1657,'AWR Data'!A$1:A$8825,0),5)</f>
        <v>0</v>
      </c>
      <c r="J1657" s="74">
        <f t="shared" si="202"/>
        <v>0</v>
      </c>
      <c r="K1657" s="105">
        <f t="shared" si="203"/>
        <v>0</v>
      </c>
      <c r="L1657" s="75">
        <v>0</v>
      </c>
      <c r="M1657" s="75">
        <v>0</v>
      </c>
      <c r="N1657" s="75">
        <v>0</v>
      </c>
      <c r="O1657" s="105">
        <v>0</v>
      </c>
      <c r="P1657" s="98">
        <f t="shared" si="204"/>
        <v>696</v>
      </c>
      <c r="Q1657" s="98">
        <f t="shared" si="205"/>
        <v>0</v>
      </c>
      <c r="R1657" s="98">
        <f t="shared" si="206"/>
        <v>0</v>
      </c>
      <c r="S1657" s="105">
        <f t="shared" si="207"/>
        <v>0</v>
      </c>
      <c r="T1657" s="8" t="str">
        <f>IF(I1657=0,"",(INDEX('AWR Data'!A$1:E$8823,MATCH(A1657,'AWR Data'!A$1:A$8823,0),4)))</f>
        <v/>
      </c>
    </row>
    <row r="1658" spans="1:20" ht="20" customHeight="1">
      <c r="A1658" s="14" t="s">
        <v>1445</v>
      </c>
      <c r="B1658" s="14" t="s">
        <v>568</v>
      </c>
      <c r="E1658" s="74">
        <v>28</v>
      </c>
      <c r="F1658" s="74">
        <v>6720</v>
      </c>
      <c r="G1658" s="74">
        <f t="shared" si="200"/>
        <v>336</v>
      </c>
      <c r="H1658" s="80">
        <f t="shared" si="201"/>
        <v>0.05</v>
      </c>
      <c r="I1658" s="74">
        <f>INDEX('AWR Data'!A$1:E$8825,MATCH(A1658,'AWR Data'!A$1:A$8825,0),5)</f>
        <v>0</v>
      </c>
      <c r="J1658" s="74">
        <f t="shared" si="202"/>
        <v>0</v>
      </c>
      <c r="K1658" s="105">
        <f t="shared" si="203"/>
        <v>0</v>
      </c>
      <c r="L1658" s="75">
        <v>0</v>
      </c>
      <c r="M1658" s="75">
        <v>0</v>
      </c>
      <c r="N1658" s="75">
        <v>0</v>
      </c>
      <c r="O1658" s="105">
        <v>0</v>
      </c>
      <c r="P1658" s="98">
        <f t="shared" si="204"/>
        <v>336</v>
      </c>
      <c r="Q1658" s="98">
        <f t="shared" si="205"/>
        <v>0</v>
      </c>
      <c r="R1658" s="98">
        <f t="shared" si="206"/>
        <v>0</v>
      </c>
      <c r="S1658" s="105">
        <f t="shared" si="207"/>
        <v>0</v>
      </c>
      <c r="T1658" s="8" t="str">
        <f>IF(I1658=0,"",(INDEX('AWR Data'!A$1:E$8823,MATCH(A1658,'AWR Data'!A$1:A$8823,0),4)))</f>
        <v/>
      </c>
    </row>
    <row r="1659" spans="1:20" ht="20" customHeight="1">
      <c r="A1659" s="14" t="s">
        <v>1238</v>
      </c>
      <c r="B1659" s="14" t="s">
        <v>568</v>
      </c>
      <c r="E1659" s="74">
        <v>36</v>
      </c>
      <c r="F1659" s="74">
        <v>2070</v>
      </c>
      <c r="G1659" s="74">
        <f t="shared" si="200"/>
        <v>432</v>
      </c>
      <c r="H1659" s="80">
        <f t="shared" si="201"/>
        <v>0.20869565217391303</v>
      </c>
      <c r="I1659" s="74">
        <f>INDEX('AWR Data'!A$1:E$8825,MATCH(A1659,'AWR Data'!A$1:A$8825,0),5)</f>
        <v>0</v>
      </c>
      <c r="J1659" s="74">
        <f t="shared" si="202"/>
        <v>0</v>
      </c>
      <c r="K1659" s="105">
        <f t="shared" si="203"/>
        <v>0</v>
      </c>
      <c r="L1659" s="75">
        <v>0</v>
      </c>
      <c r="M1659" s="75">
        <v>0</v>
      </c>
      <c r="N1659" s="75">
        <v>0</v>
      </c>
      <c r="O1659" s="105">
        <v>0</v>
      </c>
      <c r="P1659" s="98">
        <f t="shared" si="204"/>
        <v>432</v>
      </c>
      <c r="Q1659" s="98">
        <f t="shared" si="205"/>
        <v>0</v>
      </c>
      <c r="R1659" s="98">
        <f t="shared" si="206"/>
        <v>0</v>
      </c>
      <c r="S1659" s="105">
        <f t="shared" si="207"/>
        <v>0</v>
      </c>
      <c r="T1659" s="8" t="str">
        <f>IF(I1659=0,"",(INDEX('AWR Data'!A$1:E$8823,MATCH(A1659,'AWR Data'!A$1:A$8823,0),4)))</f>
        <v/>
      </c>
    </row>
    <row r="1660" spans="1:20" ht="20" customHeight="1">
      <c r="A1660" s="14" t="s">
        <v>1239</v>
      </c>
      <c r="B1660" s="14" t="s">
        <v>568</v>
      </c>
      <c r="E1660" s="74">
        <v>91</v>
      </c>
      <c r="F1660" s="74">
        <v>2600</v>
      </c>
      <c r="G1660" s="74">
        <f t="shared" si="200"/>
        <v>1092</v>
      </c>
      <c r="H1660" s="80">
        <f t="shared" si="201"/>
        <v>0.42</v>
      </c>
      <c r="I1660" s="74">
        <f>INDEX('AWR Data'!A$1:E$8825,MATCH(A1660,'AWR Data'!A$1:A$8825,0),5)</f>
        <v>0</v>
      </c>
      <c r="J1660" s="74">
        <f t="shared" si="202"/>
        <v>0</v>
      </c>
      <c r="K1660" s="105">
        <f t="shared" si="203"/>
        <v>0</v>
      </c>
      <c r="L1660" s="75">
        <v>0</v>
      </c>
      <c r="M1660" s="75">
        <v>0</v>
      </c>
      <c r="N1660" s="75">
        <v>0</v>
      </c>
      <c r="O1660" s="105">
        <v>0</v>
      </c>
      <c r="P1660" s="98">
        <f t="shared" si="204"/>
        <v>1092</v>
      </c>
      <c r="Q1660" s="98">
        <f t="shared" si="205"/>
        <v>0</v>
      </c>
      <c r="R1660" s="98">
        <f t="shared" si="206"/>
        <v>0</v>
      </c>
      <c r="S1660" s="105">
        <f t="shared" si="207"/>
        <v>0</v>
      </c>
      <c r="T1660" s="8" t="str">
        <f>IF(I1660=0,"",(INDEX('AWR Data'!A$1:E$8823,MATCH(A1660,'AWR Data'!A$1:A$8823,0),4)))</f>
        <v/>
      </c>
    </row>
    <row r="1661" spans="1:20" ht="20" customHeight="1">
      <c r="A1661" s="14" t="s">
        <v>1240</v>
      </c>
      <c r="B1661" s="14" t="s">
        <v>568</v>
      </c>
      <c r="E1661" s="74">
        <v>22</v>
      </c>
      <c r="F1661" s="74">
        <v>3890</v>
      </c>
      <c r="G1661" s="74">
        <f t="shared" si="200"/>
        <v>264</v>
      </c>
      <c r="H1661" s="80">
        <f t="shared" si="201"/>
        <v>6.7866323907455006E-2</v>
      </c>
      <c r="I1661" s="74">
        <f>INDEX('AWR Data'!A$1:E$8825,MATCH(A1661,'AWR Data'!A$1:A$8825,0),5)</f>
        <v>0</v>
      </c>
      <c r="J1661" s="74">
        <f t="shared" si="202"/>
        <v>0</v>
      </c>
      <c r="K1661" s="105">
        <f t="shared" si="203"/>
        <v>0</v>
      </c>
      <c r="L1661" s="75">
        <v>0</v>
      </c>
      <c r="M1661" s="75">
        <v>0</v>
      </c>
      <c r="N1661" s="75">
        <v>0</v>
      </c>
      <c r="O1661" s="105">
        <v>0</v>
      </c>
      <c r="P1661" s="98">
        <f t="shared" si="204"/>
        <v>264</v>
      </c>
      <c r="Q1661" s="98">
        <f t="shared" si="205"/>
        <v>0</v>
      </c>
      <c r="R1661" s="98">
        <f t="shared" si="206"/>
        <v>0</v>
      </c>
      <c r="S1661" s="105">
        <f t="shared" si="207"/>
        <v>0</v>
      </c>
      <c r="T1661" s="8" t="str">
        <f>IF(I1661=0,"",(INDEX('AWR Data'!A$1:E$8823,MATCH(A1661,'AWR Data'!A$1:A$8823,0),4)))</f>
        <v/>
      </c>
    </row>
    <row r="1662" spans="1:20" ht="20" customHeight="1">
      <c r="A1662" s="14" t="s">
        <v>1241</v>
      </c>
      <c r="B1662" s="14" t="s">
        <v>568</v>
      </c>
      <c r="E1662" s="74">
        <v>720</v>
      </c>
      <c r="F1662" s="74">
        <v>48700</v>
      </c>
      <c r="G1662" s="74">
        <f t="shared" si="200"/>
        <v>8640</v>
      </c>
      <c r="H1662" s="80">
        <f t="shared" si="201"/>
        <v>0.17741273100616017</v>
      </c>
      <c r="I1662" s="74">
        <f>INDEX('AWR Data'!A$1:E$8825,MATCH(A1662,'AWR Data'!A$1:A$8825,0),5)</f>
        <v>0</v>
      </c>
      <c r="J1662" s="74">
        <f t="shared" si="202"/>
        <v>0</v>
      </c>
      <c r="K1662" s="105">
        <f t="shared" si="203"/>
        <v>0</v>
      </c>
      <c r="L1662" s="75">
        <v>0</v>
      </c>
      <c r="M1662" s="75">
        <v>0</v>
      </c>
      <c r="N1662" s="75">
        <v>0</v>
      </c>
      <c r="O1662" s="105">
        <v>0</v>
      </c>
      <c r="P1662" s="98">
        <f t="shared" si="204"/>
        <v>8640</v>
      </c>
      <c r="Q1662" s="98">
        <f t="shared" si="205"/>
        <v>0</v>
      </c>
      <c r="R1662" s="98">
        <f t="shared" si="206"/>
        <v>0</v>
      </c>
      <c r="S1662" s="105">
        <f t="shared" si="207"/>
        <v>0</v>
      </c>
      <c r="T1662" s="8" t="str">
        <f>IF(I1662=0,"",(INDEX('AWR Data'!A$1:E$8823,MATCH(A1662,'AWR Data'!A$1:A$8823,0),4)))</f>
        <v/>
      </c>
    </row>
    <row r="1663" spans="1:20" ht="20" customHeight="1">
      <c r="A1663" s="14" t="s">
        <v>1036</v>
      </c>
      <c r="B1663" s="14" t="s">
        <v>568</v>
      </c>
      <c r="E1663" s="74">
        <v>16</v>
      </c>
      <c r="F1663" s="74">
        <v>1040</v>
      </c>
      <c r="G1663" s="74">
        <f t="shared" si="200"/>
        <v>192</v>
      </c>
      <c r="H1663" s="80">
        <f t="shared" si="201"/>
        <v>0.18461538461538463</v>
      </c>
      <c r="I1663" s="74">
        <f>INDEX('AWR Data'!A$1:E$8825,MATCH(A1663,'AWR Data'!A$1:A$8825,0),5)</f>
        <v>0</v>
      </c>
      <c r="J1663" s="74">
        <f t="shared" si="202"/>
        <v>0</v>
      </c>
      <c r="K1663" s="105">
        <f t="shared" si="203"/>
        <v>0</v>
      </c>
      <c r="L1663" s="75">
        <v>0</v>
      </c>
      <c r="M1663" s="75">
        <v>0</v>
      </c>
      <c r="N1663" s="75">
        <v>0</v>
      </c>
      <c r="O1663" s="105">
        <v>0</v>
      </c>
      <c r="P1663" s="98">
        <f t="shared" si="204"/>
        <v>192</v>
      </c>
      <c r="Q1663" s="98">
        <f t="shared" si="205"/>
        <v>0</v>
      </c>
      <c r="R1663" s="98">
        <f t="shared" si="206"/>
        <v>0</v>
      </c>
      <c r="S1663" s="105">
        <f t="shared" si="207"/>
        <v>0</v>
      </c>
      <c r="T1663" s="8" t="str">
        <f>IF(I1663=0,"",(INDEX('AWR Data'!A$1:E$8823,MATCH(A1663,'AWR Data'!A$1:A$8823,0),4)))</f>
        <v/>
      </c>
    </row>
    <row r="1664" spans="1:20" ht="20" customHeight="1">
      <c r="A1664" s="14" t="s">
        <v>1037</v>
      </c>
      <c r="B1664" s="14" t="s">
        <v>568</v>
      </c>
      <c r="E1664" s="74">
        <v>73</v>
      </c>
      <c r="F1664" s="74">
        <v>14800</v>
      </c>
      <c r="G1664" s="74">
        <f t="shared" si="200"/>
        <v>876</v>
      </c>
      <c r="H1664" s="80">
        <f t="shared" si="201"/>
        <v>5.9189189189189188E-2</v>
      </c>
      <c r="I1664" s="74">
        <f>INDEX('AWR Data'!A$1:E$8825,MATCH(A1664,'AWR Data'!A$1:A$8825,0),5)</f>
        <v>0</v>
      </c>
      <c r="J1664" s="74">
        <f t="shared" si="202"/>
        <v>0</v>
      </c>
      <c r="K1664" s="105">
        <f t="shared" si="203"/>
        <v>0</v>
      </c>
      <c r="L1664" s="75">
        <v>0</v>
      </c>
      <c r="M1664" s="75">
        <v>0</v>
      </c>
      <c r="N1664" s="75">
        <v>0</v>
      </c>
      <c r="O1664" s="105">
        <v>0</v>
      </c>
      <c r="P1664" s="98">
        <f t="shared" si="204"/>
        <v>876</v>
      </c>
      <c r="Q1664" s="98">
        <f t="shared" si="205"/>
        <v>0</v>
      </c>
      <c r="R1664" s="98">
        <f t="shared" si="206"/>
        <v>0</v>
      </c>
      <c r="S1664" s="105">
        <f t="shared" si="207"/>
        <v>0</v>
      </c>
      <c r="T1664" s="8" t="str">
        <f>IF(I1664=0,"",(INDEX('AWR Data'!A$1:E$8823,MATCH(A1664,'AWR Data'!A$1:A$8823,0),4)))</f>
        <v/>
      </c>
    </row>
    <row r="1665" spans="1:20" ht="20" customHeight="1">
      <c r="A1665" s="14" t="s">
        <v>1038</v>
      </c>
      <c r="B1665" s="14" t="s">
        <v>568</v>
      </c>
      <c r="E1665" s="74">
        <v>46</v>
      </c>
      <c r="F1665" s="74">
        <v>15200</v>
      </c>
      <c r="G1665" s="74">
        <f t="shared" si="200"/>
        <v>552</v>
      </c>
      <c r="H1665" s="80">
        <f t="shared" si="201"/>
        <v>3.6315789473684211E-2</v>
      </c>
      <c r="I1665" s="74">
        <f>INDEX('AWR Data'!A$1:E$8825,MATCH(A1665,'AWR Data'!A$1:A$8825,0),5)</f>
        <v>0</v>
      </c>
      <c r="J1665" s="74">
        <f t="shared" si="202"/>
        <v>0</v>
      </c>
      <c r="K1665" s="105">
        <f t="shared" si="203"/>
        <v>0</v>
      </c>
      <c r="L1665" s="75">
        <v>0</v>
      </c>
      <c r="M1665" s="75">
        <v>0</v>
      </c>
      <c r="N1665" s="75">
        <v>0</v>
      </c>
      <c r="O1665" s="105">
        <v>0</v>
      </c>
      <c r="P1665" s="98">
        <f t="shared" si="204"/>
        <v>552</v>
      </c>
      <c r="Q1665" s="98">
        <f t="shared" si="205"/>
        <v>0</v>
      </c>
      <c r="R1665" s="98">
        <f t="shared" si="206"/>
        <v>0</v>
      </c>
      <c r="S1665" s="105">
        <f t="shared" si="207"/>
        <v>0</v>
      </c>
      <c r="T1665" s="8" t="str">
        <f>IF(I1665=0,"",(INDEX('AWR Data'!A$1:E$8823,MATCH(A1665,'AWR Data'!A$1:A$8823,0),4)))</f>
        <v/>
      </c>
    </row>
    <row r="1666" spans="1:20" ht="20" customHeight="1">
      <c r="A1666" s="14" t="s">
        <v>1039</v>
      </c>
      <c r="B1666" s="14" t="s">
        <v>568</v>
      </c>
      <c r="E1666" s="74">
        <v>22</v>
      </c>
      <c r="F1666" s="74">
        <v>5310</v>
      </c>
      <c r="G1666" s="74">
        <f t="shared" si="200"/>
        <v>264</v>
      </c>
      <c r="H1666" s="80">
        <f t="shared" si="201"/>
        <v>4.9717514124293788E-2</v>
      </c>
      <c r="I1666" s="74">
        <f>INDEX('AWR Data'!A$1:E$8825,MATCH(A1666,'AWR Data'!A$1:A$8825,0),5)</f>
        <v>0</v>
      </c>
      <c r="J1666" s="74">
        <f t="shared" si="202"/>
        <v>0</v>
      </c>
      <c r="K1666" s="105">
        <f t="shared" si="203"/>
        <v>0</v>
      </c>
      <c r="L1666" s="75">
        <v>0</v>
      </c>
      <c r="M1666" s="75">
        <v>0</v>
      </c>
      <c r="N1666" s="75">
        <v>0</v>
      </c>
      <c r="O1666" s="105">
        <v>0</v>
      </c>
      <c r="P1666" s="98">
        <f t="shared" si="204"/>
        <v>264</v>
      </c>
      <c r="Q1666" s="98">
        <f t="shared" si="205"/>
        <v>0</v>
      </c>
      <c r="R1666" s="98">
        <f t="shared" si="206"/>
        <v>0</v>
      </c>
      <c r="S1666" s="105">
        <f t="shared" si="207"/>
        <v>0</v>
      </c>
      <c r="T1666" s="8" t="str">
        <f>IF(I1666=0,"",(INDEX('AWR Data'!A$1:E$8823,MATCH(A1666,'AWR Data'!A$1:A$8823,0),4)))</f>
        <v/>
      </c>
    </row>
    <row r="1667" spans="1:20" ht="20" customHeight="1">
      <c r="A1667" s="14" t="s">
        <v>1040</v>
      </c>
      <c r="B1667" s="14" t="s">
        <v>568</v>
      </c>
      <c r="E1667" s="74">
        <v>73</v>
      </c>
      <c r="F1667" s="74">
        <v>21400</v>
      </c>
      <c r="G1667" s="74">
        <f t="shared" si="200"/>
        <v>876</v>
      </c>
      <c r="H1667" s="80">
        <f t="shared" si="201"/>
        <v>4.0934579439252335E-2</v>
      </c>
      <c r="I1667" s="74">
        <f>INDEX('AWR Data'!A$1:E$8825,MATCH(A1667,'AWR Data'!A$1:A$8825,0),5)</f>
        <v>0</v>
      </c>
      <c r="J1667" s="74">
        <f t="shared" si="202"/>
        <v>0</v>
      </c>
      <c r="K1667" s="105">
        <f t="shared" si="203"/>
        <v>0</v>
      </c>
      <c r="L1667" s="75">
        <v>0</v>
      </c>
      <c r="M1667" s="75">
        <v>0</v>
      </c>
      <c r="N1667" s="75">
        <v>0</v>
      </c>
      <c r="O1667" s="105">
        <v>0</v>
      </c>
      <c r="P1667" s="98">
        <f t="shared" si="204"/>
        <v>876</v>
      </c>
      <c r="Q1667" s="98">
        <f t="shared" si="205"/>
        <v>0</v>
      </c>
      <c r="R1667" s="98">
        <f t="shared" si="206"/>
        <v>0</v>
      </c>
      <c r="S1667" s="105">
        <f t="shared" si="207"/>
        <v>0</v>
      </c>
      <c r="T1667" s="8" t="str">
        <f>IF(I1667=0,"",(INDEX('AWR Data'!A$1:E$8823,MATCH(A1667,'AWR Data'!A$1:A$8823,0),4)))</f>
        <v/>
      </c>
    </row>
    <row r="1668" spans="1:20" ht="20" customHeight="1">
      <c r="A1668" s="14" t="s">
        <v>1041</v>
      </c>
      <c r="B1668" s="14" t="s">
        <v>568</v>
      </c>
      <c r="E1668" s="74">
        <v>58</v>
      </c>
      <c r="F1668" s="74">
        <v>1530</v>
      </c>
      <c r="G1668" s="74">
        <f t="shared" si="200"/>
        <v>696</v>
      </c>
      <c r="H1668" s="80">
        <f t="shared" si="201"/>
        <v>0.45490196078431372</v>
      </c>
      <c r="I1668" s="74">
        <f>INDEX('AWR Data'!A$1:E$8825,MATCH(A1668,'AWR Data'!A$1:A$8825,0),5)</f>
        <v>0</v>
      </c>
      <c r="J1668" s="74">
        <f t="shared" si="202"/>
        <v>0</v>
      </c>
      <c r="K1668" s="105">
        <f t="shared" si="203"/>
        <v>0</v>
      </c>
      <c r="L1668" s="75">
        <v>0</v>
      </c>
      <c r="M1668" s="75">
        <v>0</v>
      </c>
      <c r="N1668" s="75">
        <v>0</v>
      </c>
      <c r="O1668" s="105">
        <v>0</v>
      </c>
      <c r="P1668" s="98">
        <f t="shared" si="204"/>
        <v>696</v>
      </c>
      <c r="Q1668" s="98">
        <f t="shared" si="205"/>
        <v>0</v>
      </c>
      <c r="R1668" s="98">
        <f t="shared" si="206"/>
        <v>0</v>
      </c>
      <c r="S1668" s="105">
        <f t="shared" si="207"/>
        <v>0</v>
      </c>
      <c r="T1668" s="8" t="str">
        <f>IF(I1668=0,"",(INDEX('AWR Data'!A$1:E$8823,MATCH(A1668,'AWR Data'!A$1:A$8823,0),4)))</f>
        <v/>
      </c>
    </row>
    <row r="1669" spans="1:20" ht="20" customHeight="1">
      <c r="A1669" s="14" t="s">
        <v>1042</v>
      </c>
      <c r="B1669" s="14" t="s">
        <v>568</v>
      </c>
      <c r="E1669" s="74">
        <v>46</v>
      </c>
      <c r="F1669" s="74">
        <v>3</v>
      </c>
      <c r="G1669" s="74">
        <f t="shared" si="200"/>
        <v>552</v>
      </c>
      <c r="H1669" s="80">
        <f t="shared" si="201"/>
        <v>184</v>
      </c>
      <c r="I1669" s="74">
        <f>INDEX('AWR Data'!A$1:E$8825,MATCH(A1669,'AWR Data'!A$1:A$8825,0),5)</f>
        <v>0</v>
      </c>
      <c r="J1669" s="74">
        <f t="shared" si="202"/>
        <v>0</v>
      </c>
      <c r="K1669" s="105">
        <f t="shared" si="203"/>
        <v>0</v>
      </c>
      <c r="L1669" s="75">
        <v>0</v>
      </c>
      <c r="M1669" s="75">
        <v>0</v>
      </c>
      <c r="N1669" s="75">
        <v>0</v>
      </c>
      <c r="O1669" s="105">
        <v>0</v>
      </c>
      <c r="P1669" s="98">
        <f t="shared" si="204"/>
        <v>552</v>
      </c>
      <c r="Q1669" s="98">
        <f t="shared" si="205"/>
        <v>0</v>
      </c>
      <c r="R1669" s="98">
        <f t="shared" si="206"/>
        <v>0</v>
      </c>
      <c r="S1669" s="105">
        <f t="shared" si="207"/>
        <v>0</v>
      </c>
      <c r="T1669" s="8" t="str">
        <f>IF(I1669=0,"",(INDEX('AWR Data'!A$1:E$8823,MATCH(A1669,'AWR Data'!A$1:A$8823,0),4)))</f>
        <v/>
      </c>
    </row>
    <row r="1670" spans="1:20" ht="20" customHeight="1">
      <c r="A1670" s="14" t="s">
        <v>1043</v>
      </c>
      <c r="B1670" s="14" t="s">
        <v>568</v>
      </c>
      <c r="E1670" s="74">
        <v>58</v>
      </c>
      <c r="F1670" s="74">
        <v>1830</v>
      </c>
      <c r="G1670" s="74">
        <f t="shared" ref="G1670:G1733" si="208">+E1670*12</f>
        <v>696</v>
      </c>
      <c r="H1670" s="80">
        <f t="shared" ref="H1670:H1733" si="209">IF(G1670&gt;0,(IF(F1670&gt;0,G1670/F1670,1000)),0)</f>
        <v>0.38032786885245901</v>
      </c>
      <c r="I1670" s="74">
        <f>INDEX('AWR Data'!A$1:E$8825,MATCH(A1670,'AWR Data'!A$1:A$8825,0),5)</f>
        <v>0</v>
      </c>
      <c r="J1670" s="74">
        <f t="shared" ref="J1670:J1733" si="210">IF(I1670=0,0,IF(I1670&gt;0,IF(I1670&lt;11,G1670,IF(I1670&lt;21,(G1670*0.32),IF(I1670&lt;31,(G1670*0.07),0)))))</f>
        <v>0</v>
      </c>
      <c r="K1670" s="105">
        <f t="shared" ref="K1670:K1733" si="211">IF(G1670,J1670/G1670,0)</f>
        <v>0</v>
      </c>
      <c r="L1670" s="75">
        <v>0</v>
      </c>
      <c r="M1670" s="75">
        <v>0</v>
      </c>
      <c r="N1670" s="75">
        <v>0</v>
      </c>
      <c r="O1670" s="105">
        <v>0</v>
      </c>
      <c r="P1670" s="98">
        <f t="shared" ref="P1670:P1733" si="212">+G1670-L1670</f>
        <v>696</v>
      </c>
      <c r="Q1670" s="98">
        <f t="shared" ref="Q1670:Q1733" si="213">IF(I1670=0,I1670-M1670,IF(M1670,IF(I1670=0,(M1670-0),M1670-I1670),I1670))</f>
        <v>0</v>
      </c>
      <c r="R1670" s="98">
        <f t="shared" ref="R1670:R1733" si="214">+J1670-N1670</f>
        <v>0</v>
      </c>
      <c r="S1670" s="105">
        <f t="shared" ref="S1670:S1733" si="215">+K1670-O1670</f>
        <v>0</v>
      </c>
      <c r="T1670" s="8" t="str">
        <f>IF(I1670=0,"",(INDEX('AWR Data'!A$1:E$8823,MATCH(A1670,'AWR Data'!A$1:A$8823,0),4)))</f>
        <v/>
      </c>
    </row>
    <row r="1671" spans="1:20" ht="20" customHeight="1">
      <c r="A1671" s="14" t="s">
        <v>1044</v>
      </c>
      <c r="B1671" s="14" t="s">
        <v>568</v>
      </c>
      <c r="E1671" s="74">
        <v>1900</v>
      </c>
      <c r="F1671" s="74">
        <v>146000</v>
      </c>
      <c r="G1671" s="74">
        <f t="shared" si="208"/>
        <v>22800</v>
      </c>
      <c r="H1671" s="80">
        <f t="shared" si="209"/>
        <v>0.15616438356164383</v>
      </c>
      <c r="I1671" s="74">
        <f>INDEX('AWR Data'!A$1:E$8825,MATCH(A1671,'AWR Data'!A$1:A$8825,0),5)</f>
        <v>0</v>
      </c>
      <c r="J1671" s="74">
        <f t="shared" si="210"/>
        <v>0</v>
      </c>
      <c r="K1671" s="105">
        <f t="shared" si="211"/>
        <v>0</v>
      </c>
      <c r="L1671" s="75">
        <v>0</v>
      </c>
      <c r="M1671" s="75">
        <v>0</v>
      </c>
      <c r="N1671" s="75">
        <v>0</v>
      </c>
      <c r="O1671" s="105">
        <v>0</v>
      </c>
      <c r="P1671" s="98">
        <f t="shared" si="212"/>
        <v>22800</v>
      </c>
      <c r="Q1671" s="98">
        <f t="shared" si="213"/>
        <v>0</v>
      </c>
      <c r="R1671" s="98">
        <f t="shared" si="214"/>
        <v>0</v>
      </c>
      <c r="S1671" s="105">
        <f t="shared" si="215"/>
        <v>0</v>
      </c>
      <c r="T1671" s="8" t="str">
        <f>IF(I1671=0,"",(INDEX('AWR Data'!A$1:E$8823,MATCH(A1671,'AWR Data'!A$1:A$8823,0),4)))</f>
        <v/>
      </c>
    </row>
    <row r="1672" spans="1:20" ht="20" customHeight="1">
      <c r="A1672" s="14" t="s">
        <v>1045</v>
      </c>
      <c r="B1672" s="14" t="s">
        <v>568</v>
      </c>
      <c r="E1672" s="74">
        <v>210</v>
      </c>
      <c r="F1672" s="74">
        <v>54000</v>
      </c>
      <c r="G1672" s="74">
        <f t="shared" si="208"/>
        <v>2520</v>
      </c>
      <c r="H1672" s="80">
        <f t="shared" si="209"/>
        <v>4.6666666666666669E-2</v>
      </c>
      <c r="I1672" s="74">
        <f>INDEX('AWR Data'!A$1:E$8825,MATCH(A1672,'AWR Data'!A$1:A$8825,0),5)</f>
        <v>0</v>
      </c>
      <c r="J1672" s="74">
        <f t="shared" si="210"/>
        <v>0</v>
      </c>
      <c r="K1672" s="105">
        <f t="shared" si="211"/>
        <v>0</v>
      </c>
      <c r="L1672" s="75">
        <v>0</v>
      </c>
      <c r="M1672" s="75">
        <v>0</v>
      </c>
      <c r="N1672" s="75">
        <v>0</v>
      </c>
      <c r="O1672" s="105">
        <v>0</v>
      </c>
      <c r="P1672" s="98">
        <f t="shared" si="212"/>
        <v>2520</v>
      </c>
      <c r="Q1672" s="98">
        <f t="shared" si="213"/>
        <v>0</v>
      </c>
      <c r="R1672" s="98">
        <f t="shared" si="214"/>
        <v>0</v>
      </c>
      <c r="S1672" s="105">
        <f t="shared" si="215"/>
        <v>0</v>
      </c>
      <c r="T1672" s="8" t="str">
        <f>IF(I1672=0,"",(INDEX('AWR Data'!A$1:E$8823,MATCH(A1672,'AWR Data'!A$1:A$8823,0),4)))</f>
        <v/>
      </c>
    </row>
    <row r="1673" spans="1:20" ht="20" customHeight="1">
      <c r="A1673" s="14" t="s">
        <v>1046</v>
      </c>
      <c r="B1673" s="14" t="s">
        <v>568</v>
      </c>
      <c r="E1673" s="74">
        <v>110</v>
      </c>
      <c r="F1673" s="74">
        <v>7200</v>
      </c>
      <c r="G1673" s="74">
        <f t="shared" si="208"/>
        <v>1320</v>
      </c>
      <c r="H1673" s="80">
        <f t="shared" si="209"/>
        <v>0.18333333333333332</v>
      </c>
      <c r="I1673" s="74">
        <f>INDEX('AWR Data'!A$1:E$8825,MATCH(A1673,'AWR Data'!A$1:A$8825,0),5)</f>
        <v>0</v>
      </c>
      <c r="J1673" s="74">
        <f t="shared" si="210"/>
        <v>0</v>
      </c>
      <c r="K1673" s="105">
        <f t="shared" si="211"/>
        <v>0</v>
      </c>
      <c r="L1673" s="75">
        <v>0</v>
      </c>
      <c r="M1673" s="75">
        <v>0</v>
      </c>
      <c r="N1673" s="75">
        <v>0</v>
      </c>
      <c r="O1673" s="105">
        <v>0</v>
      </c>
      <c r="P1673" s="98">
        <f t="shared" si="212"/>
        <v>1320</v>
      </c>
      <c r="Q1673" s="98">
        <f t="shared" si="213"/>
        <v>0</v>
      </c>
      <c r="R1673" s="98">
        <f t="shared" si="214"/>
        <v>0</v>
      </c>
      <c r="S1673" s="105">
        <f t="shared" si="215"/>
        <v>0</v>
      </c>
      <c r="T1673" s="8" t="str">
        <f>IF(I1673=0,"",(INDEX('AWR Data'!A$1:E$8823,MATCH(A1673,'AWR Data'!A$1:A$8823,0),4)))</f>
        <v/>
      </c>
    </row>
    <row r="1674" spans="1:20" ht="20" customHeight="1">
      <c r="A1674" s="14" t="s">
        <v>1047</v>
      </c>
      <c r="B1674" s="14" t="s">
        <v>568</v>
      </c>
      <c r="E1674" s="74">
        <v>91</v>
      </c>
      <c r="F1674" s="74">
        <v>3960</v>
      </c>
      <c r="G1674" s="74">
        <f t="shared" si="208"/>
        <v>1092</v>
      </c>
      <c r="H1674" s="80">
        <f t="shared" si="209"/>
        <v>0.27575757575757576</v>
      </c>
      <c r="I1674" s="74">
        <f>INDEX('AWR Data'!A$1:E$8825,MATCH(A1674,'AWR Data'!A$1:A$8825,0),5)</f>
        <v>0</v>
      </c>
      <c r="J1674" s="74">
        <f t="shared" si="210"/>
        <v>0</v>
      </c>
      <c r="K1674" s="105">
        <f t="shared" si="211"/>
        <v>0</v>
      </c>
      <c r="L1674" s="75">
        <v>0</v>
      </c>
      <c r="M1674" s="75">
        <v>0</v>
      </c>
      <c r="N1674" s="75">
        <v>0</v>
      </c>
      <c r="O1674" s="105">
        <v>0</v>
      </c>
      <c r="P1674" s="98">
        <f t="shared" si="212"/>
        <v>1092</v>
      </c>
      <c r="Q1674" s="98">
        <f t="shared" si="213"/>
        <v>0</v>
      </c>
      <c r="R1674" s="98">
        <f t="shared" si="214"/>
        <v>0</v>
      </c>
      <c r="S1674" s="105">
        <f t="shared" si="215"/>
        <v>0</v>
      </c>
      <c r="T1674" s="8" t="str">
        <f>IF(I1674=0,"",(INDEX('AWR Data'!A$1:E$8823,MATCH(A1674,'AWR Data'!A$1:A$8823,0),4)))</f>
        <v/>
      </c>
    </row>
    <row r="1675" spans="1:20" ht="20" customHeight="1">
      <c r="A1675" s="14" t="s">
        <v>1048</v>
      </c>
      <c r="B1675" s="14" t="s">
        <v>568</v>
      </c>
      <c r="E1675" s="74">
        <v>28</v>
      </c>
      <c r="F1675" s="74">
        <v>1240</v>
      </c>
      <c r="G1675" s="74">
        <f t="shared" si="208"/>
        <v>336</v>
      </c>
      <c r="H1675" s="80">
        <f t="shared" si="209"/>
        <v>0.2709677419354839</v>
      </c>
      <c r="I1675" s="74">
        <f>INDEX('AWR Data'!A$1:E$8825,MATCH(A1675,'AWR Data'!A$1:A$8825,0),5)</f>
        <v>0</v>
      </c>
      <c r="J1675" s="74">
        <f t="shared" si="210"/>
        <v>0</v>
      </c>
      <c r="K1675" s="105">
        <f t="shared" si="211"/>
        <v>0</v>
      </c>
      <c r="L1675" s="75">
        <v>0</v>
      </c>
      <c r="M1675" s="75">
        <v>0</v>
      </c>
      <c r="N1675" s="75">
        <v>0</v>
      </c>
      <c r="O1675" s="105">
        <v>0</v>
      </c>
      <c r="P1675" s="98">
        <f t="shared" si="212"/>
        <v>336</v>
      </c>
      <c r="Q1675" s="98">
        <f t="shared" si="213"/>
        <v>0</v>
      </c>
      <c r="R1675" s="98">
        <f t="shared" si="214"/>
        <v>0</v>
      </c>
      <c r="S1675" s="105">
        <f t="shared" si="215"/>
        <v>0</v>
      </c>
      <c r="T1675" s="8" t="str">
        <f>IF(I1675=0,"",(INDEX('AWR Data'!A$1:E$8823,MATCH(A1675,'AWR Data'!A$1:A$8823,0),4)))</f>
        <v/>
      </c>
    </row>
    <row r="1676" spans="1:20" ht="20" customHeight="1">
      <c r="A1676" s="14" t="s">
        <v>1049</v>
      </c>
      <c r="B1676" s="14" t="s">
        <v>568</v>
      </c>
      <c r="E1676" s="74">
        <v>720</v>
      </c>
      <c r="F1676" s="74">
        <v>86400</v>
      </c>
      <c r="G1676" s="74">
        <f t="shared" si="208"/>
        <v>8640</v>
      </c>
      <c r="H1676" s="80">
        <f t="shared" si="209"/>
        <v>0.1</v>
      </c>
      <c r="I1676" s="74">
        <f>INDEX('AWR Data'!A$1:E$8825,MATCH(A1676,'AWR Data'!A$1:A$8825,0),5)</f>
        <v>0</v>
      </c>
      <c r="J1676" s="74">
        <f t="shared" si="210"/>
        <v>0</v>
      </c>
      <c r="K1676" s="105">
        <f t="shared" si="211"/>
        <v>0</v>
      </c>
      <c r="L1676" s="75">
        <v>0</v>
      </c>
      <c r="M1676" s="75">
        <v>0</v>
      </c>
      <c r="N1676" s="75">
        <v>0</v>
      </c>
      <c r="O1676" s="105">
        <v>0</v>
      </c>
      <c r="P1676" s="98">
        <f t="shared" si="212"/>
        <v>8640</v>
      </c>
      <c r="Q1676" s="98">
        <f t="shared" si="213"/>
        <v>0</v>
      </c>
      <c r="R1676" s="98">
        <f t="shared" si="214"/>
        <v>0</v>
      </c>
      <c r="S1676" s="105">
        <f t="shared" si="215"/>
        <v>0</v>
      </c>
      <c r="T1676" s="8" t="str">
        <f>IF(I1676=0,"",(INDEX('AWR Data'!A$1:E$8823,MATCH(A1676,'AWR Data'!A$1:A$8823,0),4)))</f>
        <v/>
      </c>
    </row>
    <row r="1677" spans="1:20" ht="20" customHeight="1">
      <c r="A1677" s="14" t="s">
        <v>1050</v>
      </c>
      <c r="B1677" s="14" t="s">
        <v>568</v>
      </c>
      <c r="E1677" s="74">
        <v>46</v>
      </c>
      <c r="F1677" s="74">
        <v>2740</v>
      </c>
      <c r="G1677" s="74">
        <f t="shared" si="208"/>
        <v>552</v>
      </c>
      <c r="H1677" s="80">
        <f t="shared" si="209"/>
        <v>0.20145985401459854</v>
      </c>
      <c r="I1677" s="74">
        <f>INDEX('AWR Data'!A$1:E$8825,MATCH(A1677,'AWR Data'!A$1:A$8825,0),5)</f>
        <v>0</v>
      </c>
      <c r="J1677" s="74">
        <f t="shared" si="210"/>
        <v>0</v>
      </c>
      <c r="K1677" s="105">
        <f t="shared" si="211"/>
        <v>0</v>
      </c>
      <c r="L1677" s="75">
        <v>0</v>
      </c>
      <c r="M1677" s="75">
        <v>0</v>
      </c>
      <c r="N1677" s="75">
        <v>0</v>
      </c>
      <c r="O1677" s="105">
        <v>0</v>
      </c>
      <c r="P1677" s="98">
        <f t="shared" si="212"/>
        <v>552</v>
      </c>
      <c r="Q1677" s="98">
        <f t="shared" si="213"/>
        <v>0</v>
      </c>
      <c r="R1677" s="98">
        <f t="shared" si="214"/>
        <v>0</v>
      </c>
      <c r="S1677" s="105">
        <f t="shared" si="215"/>
        <v>0</v>
      </c>
      <c r="T1677" s="8" t="str">
        <f>IF(I1677=0,"",(INDEX('AWR Data'!A$1:E$8823,MATCH(A1677,'AWR Data'!A$1:A$8823,0),4)))</f>
        <v/>
      </c>
    </row>
    <row r="1678" spans="1:20" ht="20" customHeight="1">
      <c r="A1678" s="14" t="s">
        <v>1051</v>
      </c>
      <c r="B1678" s="14" t="s">
        <v>568</v>
      </c>
      <c r="E1678" s="74">
        <v>73</v>
      </c>
      <c r="F1678" s="74">
        <v>779</v>
      </c>
      <c r="G1678" s="74">
        <f t="shared" si="208"/>
        <v>876</v>
      </c>
      <c r="H1678" s="80">
        <f t="shared" si="209"/>
        <v>1.1245186136071887</v>
      </c>
      <c r="I1678" s="74">
        <f>INDEX('AWR Data'!A$1:E$8825,MATCH(A1678,'AWR Data'!A$1:A$8825,0),5)</f>
        <v>0</v>
      </c>
      <c r="J1678" s="74">
        <f t="shared" si="210"/>
        <v>0</v>
      </c>
      <c r="K1678" s="105">
        <f t="shared" si="211"/>
        <v>0</v>
      </c>
      <c r="L1678" s="75">
        <v>0</v>
      </c>
      <c r="M1678" s="75">
        <v>0</v>
      </c>
      <c r="N1678" s="75">
        <v>0</v>
      </c>
      <c r="O1678" s="105">
        <v>0</v>
      </c>
      <c r="P1678" s="98">
        <f t="shared" si="212"/>
        <v>876</v>
      </c>
      <c r="Q1678" s="98">
        <f t="shared" si="213"/>
        <v>0</v>
      </c>
      <c r="R1678" s="98">
        <f t="shared" si="214"/>
        <v>0</v>
      </c>
      <c r="S1678" s="105">
        <f t="shared" si="215"/>
        <v>0</v>
      </c>
      <c r="T1678" s="8" t="str">
        <f>IF(I1678=0,"",(INDEX('AWR Data'!A$1:E$8823,MATCH(A1678,'AWR Data'!A$1:A$8823,0),4)))</f>
        <v/>
      </c>
    </row>
    <row r="1679" spans="1:20" ht="20" customHeight="1">
      <c r="A1679" s="14" t="s">
        <v>1052</v>
      </c>
      <c r="B1679" s="14" t="s">
        <v>568</v>
      </c>
      <c r="E1679" s="74">
        <v>22</v>
      </c>
      <c r="F1679" s="74">
        <v>198</v>
      </c>
      <c r="G1679" s="74">
        <f t="shared" si="208"/>
        <v>264</v>
      </c>
      <c r="H1679" s="80">
        <f t="shared" si="209"/>
        <v>1.3333333333333333</v>
      </c>
      <c r="I1679" s="74">
        <f>INDEX('AWR Data'!A$1:E$8825,MATCH(A1679,'AWR Data'!A$1:A$8825,0),5)</f>
        <v>0</v>
      </c>
      <c r="J1679" s="74">
        <f t="shared" si="210"/>
        <v>0</v>
      </c>
      <c r="K1679" s="105">
        <f t="shared" si="211"/>
        <v>0</v>
      </c>
      <c r="L1679" s="75">
        <v>0</v>
      </c>
      <c r="M1679" s="75">
        <v>0</v>
      </c>
      <c r="N1679" s="75">
        <v>0</v>
      </c>
      <c r="O1679" s="105">
        <v>0</v>
      </c>
      <c r="P1679" s="98">
        <f t="shared" si="212"/>
        <v>264</v>
      </c>
      <c r="Q1679" s="98">
        <f t="shared" si="213"/>
        <v>0</v>
      </c>
      <c r="R1679" s="98">
        <f t="shared" si="214"/>
        <v>0</v>
      </c>
      <c r="S1679" s="105">
        <f t="shared" si="215"/>
        <v>0</v>
      </c>
      <c r="T1679" s="8" t="str">
        <f>IF(I1679=0,"",(INDEX('AWR Data'!A$1:E$8823,MATCH(A1679,'AWR Data'!A$1:A$8823,0),4)))</f>
        <v/>
      </c>
    </row>
    <row r="1680" spans="1:20" ht="20" customHeight="1">
      <c r="A1680" s="14" t="s">
        <v>1053</v>
      </c>
      <c r="B1680" s="14" t="s">
        <v>568</v>
      </c>
      <c r="E1680" s="74">
        <v>170</v>
      </c>
      <c r="F1680" s="74">
        <v>3910</v>
      </c>
      <c r="G1680" s="74">
        <f t="shared" si="208"/>
        <v>2040</v>
      </c>
      <c r="H1680" s="80">
        <f t="shared" si="209"/>
        <v>0.52173913043478259</v>
      </c>
      <c r="I1680" s="74">
        <f>INDEX('AWR Data'!A$1:E$8825,MATCH(A1680,'AWR Data'!A$1:A$8825,0),5)</f>
        <v>0</v>
      </c>
      <c r="J1680" s="74">
        <f t="shared" si="210"/>
        <v>0</v>
      </c>
      <c r="K1680" s="105">
        <f t="shared" si="211"/>
        <v>0</v>
      </c>
      <c r="L1680" s="75">
        <v>0</v>
      </c>
      <c r="M1680" s="75">
        <v>0</v>
      </c>
      <c r="N1680" s="75">
        <v>0</v>
      </c>
      <c r="O1680" s="105">
        <v>0</v>
      </c>
      <c r="P1680" s="98">
        <f t="shared" si="212"/>
        <v>2040</v>
      </c>
      <c r="Q1680" s="98">
        <f t="shared" si="213"/>
        <v>0</v>
      </c>
      <c r="R1680" s="98">
        <f t="shared" si="214"/>
        <v>0</v>
      </c>
      <c r="S1680" s="105">
        <f t="shared" si="215"/>
        <v>0</v>
      </c>
      <c r="T1680" s="8" t="str">
        <f>IF(I1680=0,"",(INDEX('AWR Data'!A$1:E$8823,MATCH(A1680,'AWR Data'!A$1:A$8823,0),4)))</f>
        <v/>
      </c>
    </row>
    <row r="1681" spans="1:20" ht="20" customHeight="1">
      <c r="A1681" s="14" t="s">
        <v>1054</v>
      </c>
      <c r="B1681" s="14" t="s">
        <v>568</v>
      </c>
      <c r="E1681" s="74">
        <v>170</v>
      </c>
      <c r="F1681" s="74">
        <v>3330</v>
      </c>
      <c r="G1681" s="74">
        <f t="shared" si="208"/>
        <v>2040</v>
      </c>
      <c r="H1681" s="80">
        <f t="shared" si="209"/>
        <v>0.61261261261261257</v>
      </c>
      <c r="I1681" s="74">
        <f>INDEX('AWR Data'!A$1:E$8825,MATCH(A1681,'AWR Data'!A$1:A$8825,0),5)</f>
        <v>0</v>
      </c>
      <c r="J1681" s="74">
        <f t="shared" si="210"/>
        <v>0</v>
      </c>
      <c r="K1681" s="105">
        <f t="shared" si="211"/>
        <v>0</v>
      </c>
      <c r="L1681" s="75">
        <v>0</v>
      </c>
      <c r="M1681" s="75">
        <v>0</v>
      </c>
      <c r="N1681" s="75">
        <v>0</v>
      </c>
      <c r="O1681" s="105">
        <v>0</v>
      </c>
      <c r="P1681" s="98">
        <f t="shared" si="212"/>
        <v>2040</v>
      </c>
      <c r="Q1681" s="98">
        <f t="shared" si="213"/>
        <v>0</v>
      </c>
      <c r="R1681" s="98">
        <f t="shared" si="214"/>
        <v>0</v>
      </c>
      <c r="S1681" s="105">
        <f t="shared" si="215"/>
        <v>0</v>
      </c>
      <c r="T1681" s="8" t="str">
        <f>IF(I1681=0,"",(INDEX('AWR Data'!A$1:E$8823,MATCH(A1681,'AWR Data'!A$1:A$8823,0),4)))</f>
        <v/>
      </c>
    </row>
    <row r="1682" spans="1:20" ht="20" customHeight="1">
      <c r="A1682" s="14" t="s">
        <v>1055</v>
      </c>
      <c r="B1682" s="14" t="s">
        <v>568</v>
      </c>
      <c r="E1682" s="74">
        <v>320</v>
      </c>
      <c r="F1682" s="74">
        <v>5720</v>
      </c>
      <c r="G1682" s="74">
        <f t="shared" si="208"/>
        <v>3840</v>
      </c>
      <c r="H1682" s="80">
        <f t="shared" si="209"/>
        <v>0.67132867132867136</v>
      </c>
      <c r="I1682" s="74">
        <f>INDEX('AWR Data'!A$1:E$8825,MATCH(A1682,'AWR Data'!A$1:A$8825,0),5)</f>
        <v>0</v>
      </c>
      <c r="J1682" s="74">
        <f t="shared" si="210"/>
        <v>0</v>
      </c>
      <c r="K1682" s="105">
        <f t="shared" si="211"/>
        <v>0</v>
      </c>
      <c r="L1682" s="75">
        <v>0</v>
      </c>
      <c r="M1682" s="75">
        <v>0</v>
      </c>
      <c r="N1682" s="75">
        <v>0</v>
      </c>
      <c r="O1682" s="105">
        <v>0</v>
      </c>
      <c r="P1682" s="98">
        <f t="shared" si="212"/>
        <v>3840</v>
      </c>
      <c r="Q1682" s="98">
        <f t="shared" si="213"/>
        <v>0</v>
      </c>
      <c r="R1682" s="98">
        <f t="shared" si="214"/>
        <v>0</v>
      </c>
      <c r="S1682" s="105">
        <f t="shared" si="215"/>
        <v>0</v>
      </c>
      <c r="T1682" s="8" t="str">
        <f>IF(I1682=0,"",(INDEX('AWR Data'!A$1:E$8823,MATCH(A1682,'AWR Data'!A$1:A$8823,0),4)))</f>
        <v/>
      </c>
    </row>
    <row r="1683" spans="1:20" ht="20" customHeight="1">
      <c r="A1683" s="14" t="s">
        <v>1270</v>
      </c>
      <c r="B1683" s="14" t="s">
        <v>568</v>
      </c>
      <c r="E1683" s="74">
        <v>22</v>
      </c>
      <c r="F1683" s="74">
        <v>684</v>
      </c>
      <c r="G1683" s="74">
        <f t="shared" si="208"/>
        <v>264</v>
      </c>
      <c r="H1683" s="80">
        <f t="shared" si="209"/>
        <v>0.38596491228070173</v>
      </c>
      <c r="I1683" s="74">
        <f>INDEX('AWR Data'!A$1:E$8825,MATCH(A1683,'AWR Data'!A$1:A$8825,0),5)</f>
        <v>0</v>
      </c>
      <c r="J1683" s="74">
        <f t="shared" si="210"/>
        <v>0</v>
      </c>
      <c r="K1683" s="105">
        <f t="shared" si="211"/>
        <v>0</v>
      </c>
      <c r="L1683" s="75">
        <v>0</v>
      </c>
      <c r="M1683" s="75">
        <v>0</v>
      </c>
      <c r="N1683" s="75">
        <v>0</v>
      </c>
      <c r="O1683" s="105">
        <v>0</v>
      </c>
      <c r="P1683" s="98">
        <f t="shared" si="212"/>
        <v>264</v>
      </c>
      <c r="Q1683" s="98">
        <f t="shared" si="213"/>
        <v>0</v>
      </c>
      <c r="R1683" s="98">
        <f t="shared" si="214"/>
        <v>0</v>
      </c>
      <c r="S1683" s="105">
        <f t="shared" si="215"/>
        <v>0</v>
      </c>
      <c r="T1683" s="8" t="str">
        <f>IF(I1683=0,"",(INDEX('AWR Data'!A$1:E$8823,MATCH(A1683,'AWR Data'!A$1:A$8823,0),4)))</f>
        <v/>
      </c>
    </row>
    <row r="1684" spans="1:20" ht="20" customHeight="1">
      <c r="A1684" s="14" t="s">
        <v>1271</v>
      </c>
      <c r="B1684" s="14" t="s">
        <v>568</v>
      </c>
      <c r="E1684" s="74">
        <v>36</v>
      </c>
      <c r="F1684" s="74">
        <v>6270</v>
      </c>
      <c r="G1684" s="74">
        <f t="shared" si="208"/>
        <v>432</v>
      </c>
      <c r="H1684" s="80">
        <f t="shared" si="209"/>
        <v>6.8899521531100474E-2</v>
      </c>
      <c r="I1684" s="74">
        <f>INDEX('AWR Data'!A$1:E$8825,MATCH(A1684,'AWR Data'!A$1:A$8825,0),5)</f>
        <v>0</v>
      </c>
      <c r="J1684" s="74">
        <f t="shared" si="210"/>
        <v>0</v>
      </c>
      <c r="K1684" s="105">
        <f t="shared" si="211"/>
        <v>0</v>
      </c>
      <c r="L1684" s="75">
        <v>0</v>
      </c>
      <c r="M1684" s="75">
        <v>0</v>
      </c>
      <c r="N1684" s="75">
        <v>0</v>
      </c>
      <c r="O1684" s="105">
        <v>0</v>
      </c>
      <c r="P1684" s="98">
        <f t="shared" si="212"/>
        <v>432</v>
      </c>
      <c r="Q1684" s="98">
        <f t="shared" si="213"/>
        <v>0</v>
      </c>
      <c r="R1684" s="98">
        <f t="shared" si="214"/>
        <v>0</v>
      </c>
      <c r="S1684" s="105">
        <f t="shared" si="215"/>
        <v>0</v>
      </c>
      <c r="T1684" s="8" t="str">
        <f>IF(I1684=0,"",(INDEX('AWR Data'!A$1:E$8823,MATCH(A1684,'AWR Data'!A$1:A$8823,0),4)))</f>
        <v/>
      </c>
    </row>
    <row r="1685" spans="1:20" ht="20" customHeight="1">
      <c r="A1685" s="14" t="s">
        <v>1272</v>
      </c>
      <c r="B1685" s="14" t="s">
        <v>568</v>
      </c>
      <c r="E1685" s="74">
        <v>46</v>
      </c>
      <c r="F1685" s="74">
        <v>13700</v>
      </c>
      <c r="G1685" s="74">
        <f t="shared" si="208"/>
        <v>552</v>
      </c>
      <c r="H1685" s="80">
        <f t="shared" si="209"/>
        <v>4.0291970802919706E-2</v>
      </c>
      <c r="I1685" s="74">
        <f>INDEX('AWR Data'!A$1:E$8825,MATCH(A1685,'AWR Data'!A$1:A$8825,0),5)</f>
        <v>0</v>
      </c>
      <c r="J1685" s="74">
        <f t="shared" si="210"/>
        <v>0</v>
      </c>
      <c r="K1685" s="105">
        <f t="shared" si="211"/>
        <v>0</v>
      </c>
      <c r="L1685" s="75">
        <v>0</v>
      </c>
      <c r="M1685" s="75">
        <v>0</v>
      </c>
      <c r="N1685" s="75">
        <v>0</v>
      </c>
      <c r="O1685" s="105">
        <v>0</v>
      </c>
      <c r="P1685" s="98">
        <f t="shared" si="212"/>
        <v>552</v>
      </c>
      <c r="Q1685" s="98">
        <f t="shared" si="213"/>
        <v>0</v>
      </c>
      <c r="R1685" s="98">
        <f t="shared" si="214"/>
        <v>0</v>
      </c>
      <c r="S1685" s="105">
        <f t="shared" si="215"/>
        <v>0</v>
      </c>
      <c r="T1685" s="8" t="str">
        <f>IF(I1685=0,"",(INDEX('AWR Data'!A$1:E$8823,MATCH(A1685,'AWR Data'!A$1:A$8823,0),4)))</f>
        <v/>
      </c>
    </row>
    <row r="1686" spans="1:20" ht="20" customHeight="1">
      <c r="A1686" s="14" t="s">
        <v>1482</v>
      </c>
      <c r="B1686" s="14" t="s">
        <v>568</v>
      </c>
      <c r="E1686" s="74">
        <v>36</v>
      </c>
      <c r="F1686" s="74">
        <v>10400</v>
      </c>
      <c r="G1686" s="74">
        <f t="shared" si="208"/>
        <v>432</v>
      </c>
      <c r="H1686" s="80">
        <f t="shared" si="209"/>
        <v>4.1538461538461538E-2</v>
      </c>
      <c r="I1686" s="74">
        <f>INDEX('AWR Data'!A$1:E$8825,MATCH(A1686,'AWR Data'!A$1:A$8825,0),5)</f>
        <v>0</v>
      </c>
      <c r="J1686" s="74">
        <f t="shared" si="210"/>
        <v>0</v>
      </c>
      <c r="K1686" s="105">
        <f t="shared" si="211"/>
        <v>0</v>
      </c>
      <c r="L1686" s="75">
        <v>0</v>
      </c>
      <c r="M1686" s="75">
        <v>0</v>
      </c>
      <c r="N1686" s="75">
        <v>0</v>
      </c>
      <c r="O1686" s="105">
        <v>0</v>
      </c>
      <c r="P1686" s="98">
        <f t="shared" si="212"/>
        <v>432</v>
      </c>
      <c r="Q1686" s="98">
        <f t="shared" si="213"/>
        <v>0</v>
      </c>
      <c r="R1686" s="98">
        <f t="shared" si="214"/>
        <v>0</v>
      </c>
      <c r="S1686" s="105">
        <f t="shared" si="215"/>
        <v>0</v>
      </c>
      <c r="T1686" s="8" t="str">
        <f>IF(I1686=0,"",(INDEX('AWR Data'!A$1:E$8823,MATCH(A1686,'AWR Data'!A$1:A$8823,0),4)))</f>
        <v/>
      </c>
    </row>
    <row r="1687" spans="1:20" ht="20" customHeight="1">
      <c r="A1687" s="14" t="s">
        <v>1483</v>
      </c>
      <c r="B1687" s="14" t="s">
        <v>568</v>
      </c>
      <c r="E1687" s="74">
        <v>36</v>
      </c>
      <c r="F1687" s="74">
        <v>8280</v>
      </c>
      <c r="G1687" s="74">
        <f t="shared" si="208"/>
        <v>432</v>
      </c>
      <c r="H1687" s="80">
        <f t="shared" si="209"/>
        <v>5.2173913043478258E-2</v>
      </c>
      <c r="I1687" s="74">
        <f>INDEX('AWR Data'!A$1:E$8825,MATCH(A1687,'AWR Data'!A$1:A$8825,0),5)</f>
        <v>0</v>
      </c>
      <c r="J1687" s="74">
        <f t="shared" si="210"/>
        <v>0</v>
      </c>
      <c r="K1687" s="105">
        <f t="shared" si="211"/>
        <v>0</v>
      </c>
      <c r="L1687" s="75">
        <v>0</v>
      </c>
      <c r="M1687" s="75">
        <v>0</v>
      </c>
      <c r="N1687" s="75">
        <v>0</v>
      </c>
      <c r="O1687" s="105">
        <v>0</v>
      </c>
      <c r="P1687" s="98">
        <f t="shared" si="212"/>
        <v>432</v>
      </c>
      <c r="Q1687" s="98">
        <f t="shared" si="213"/>
        <v>0</v>
      </c>
      <c r="R1687" s="98">
        <f t="shared" si="214"/>
        <v>0</v>
      </c>
      <c r="S1687" s="105">
        <f t="shared" si="215"/>
        <v>0</v>
      </c>
      <c r="T1687" s="8" t="str">
        <f>IF(I1687=0,"",(INDEX('AWR Data'!A$1:E$8823,MATCH(A1687,'AWR Data'!A$1:A$8823,0),4)))</f>
        <v/>
      </c>
    </row>
    <row r="1688" spans="1:20" ht="20" customHeight="1">
      <c r="A1688" s="14" t="s">
        <v>1690</v>
      </c>
      <c r="B1688" s="14" t="s">
        <v>568</v>
      </c>
      <c r="E1688" s="74">
        <v>210</v>
      </c>
      <c r="F1688" s="74">
        <v>229000</v>
      </c>
      <c r="G1688" s="74">
        <f t="shared" si="208"/>
        <v>2520</v>
      </c>
      <c r="H1688" s="80">
        <f t="shared" si="209"/>
        <v>1.1004366812227074E-2</v>
      </c>
      <c r="I1688" s="74">
        <f>INDEX('AWR Data'!A$1:E$8825,MATCH(A1688,'AWR Data'!A$1:A$8825,0),5)</f>
        <v>0</v>
      </c>
      <c r="J1688" s="74">
        <f t="shared" si="210"/>
        <v>0</v>
      </c>
      <c r="K1688" s="105">
        <f t="shared" si="211"/>
        <v>0</v>
      </c>
      <c r="L1688" s="75">
        <v>0</v>
      </c>
      <c r="M1688" s="75">
        <v>0</v>
      </c>
      <c r="N1688" s="75">
        <v>0</v>
      </c>
      <c r="O1688" s="105">
        <v>0</v>
      </c>
      <c r="P1688" s="98">
        <f t="shared" si="212"/>
        <v>2520</v>
      </c>
      <c r="Q1688" s="98">
        <f t="shared" si="213"/>
        <v>0</v>
      </c>
      <c r="R1688" s="98">
        <f t="shared" si="214"/>
        <v>0</v>
      </c>
      <c r="S1688" s="105">
        <f t="shared" si="215"/>
        <v>0</v>
      </c>
      <c r="T1688" s="8" t="str">
        <f>IF(I1688=0,"",(INDEX('AWR Data'!A$1:E$8823,MATCH(A1688,'AWR Data'!A$1:A$8823,0),4)))</f>
        <v/>
      </c>
    </row>
    <row r="1689" spans="1:20" ht="20" customHeight="1">
      <c r="A1689" s="14" t="s">
        <v>1691</v>
      </c>
      <c r="B1689" s="14" t="s">
        <v>568</v>
      </c>
      <c r="E1689" s="74">
        <v>110</v>
      </c>
      <c r="F1689" s="74">
        <v>4940</v>
      </c>
      <c r="G1689" s="74">
        <f t="shared" si="208"/>
        <v>1320</v>
      </c>
      <c r="H1689" s="80">
        <f t="shared" si="209"/>
        <v>0.26720647773279355</v>
      </c>
      <c r="I1689" s="74">
        <f>INDEX('AWR Data'!A$1:E$8825,MATCH(A1689,'AWR Data'!A$1:A$8825,0),5)</f>
        <v>0</v>
      </c>
      <c r="J1689" s="74">
        <f t="shared" si="210"/>
        <v>0</v>
      </c>
      <c r="K1689" s="105">
        <f t="shared" si="211"/>
        <v>0</v>
      </c>
      <c r="L1689" s="75">
        <v>0</v>
      </c>
      <c r="M1689" s="75">
        <v>0</v>
      </c>
      <c r="N1689" s="75">
        <v>0</v>
      </c>
      <c r="O1689" s="105">
        <v>0</v>
      </c>
      <c r="P1689" s="98">
        <f t="shared" si="212"/>
        <v>1320</v>
      </c>
      <c r="Q1689" s="98">
        <f t="shared" si="213"/>
        <v>0</v>
      </c>
      <c r="R1689" s="98">
        <f t="shared" si="214"/>
        <v>0</v>
      </c>
      <c r="S1689" s="105">
        <f t="shared" si="215"/>
        <v>0</v>
      </c>
      <c r="T1689" s="8" t="str">
        <f>IF(I1689=0,"",(INDEX('AWR Data'!A$1:E$8823,MATCH(A1689,'AWR Data'!A$1:A$8823,0),4)))</f>
        <v/>
      </c>
    </row>
    <row r="1690" spans="1:20" ht="20" customHeight="1">
      <c r="A1690" s="14" t="s">
        <v>1692</v>
      </c>
      <c r="B1690" s="14" t="s">
        <v>568</v>
      </c>
      <c r="E1690" s="74">
        <v>140</v>
      </c>
      <c r="F1690" s="74">
        <v>41500</v>
      </c>
      <c r="G1690" s="74">
        <f t="shared" si="208"/>
        <v>1680</v>
      </c>
      <c r="H1690" s="80">
        <f t="shared" si="209"/>
        <v>4.0481927710843371E-2</v>
      </c>
      <c r="I1690" s="74">
        <f>INDEX('AWR Data'!A$1:E$8825,MATCH(A1690,'AWR Data'!A$1:A$8825,0),5)</f>
        <v>0</v>
      </c>
      <c r="J1690" s="74">
        <f t="shared" si="210"/>
        <v>0</v>
      </c>
      <c r="K1690" s="105">
        <f t="shared" si="211"/>
        <v>0</v>
      </c>
      <c r="L1690" s="75">
        <v>0</v>
      </c>
      <c r="M1690" s="75">
        <v>0</v>
      </c>
      <c r="N1690" s="75">
        <v>0</v>
      </c>
      <c r="O1690" s="105">
        <v>0</v>
      </c>
      <c r="P1690" s="98">
        <f t="shared" si="212"/>
        <v>1680</v>
      </c>
      <c r="Q1690" s="98">
        <f t="shared" si="213"/>
        <v>0</v>
      </c>
      <c r="R1690" s="98">
        <f t="shared" si="214"/>
        <v>0</v>
      </c>
      <c r="S1690" s="105">
        <f t="shared" si="215"/>
        <v>0</v>
      </c>
      <c r="T1690" s="8" t="str">
        <f>IF(I1690=0,"",(INDEX('AWR Data'!A$1:E$8823,MATCH(A1690,'AWR Data'!A$1:A$8823,0),4)))</f>
        <v/>
      </c>
    </row>
    <row r="1691" spans="1:20" ht="20" customHeight="1">
      <c r="A1691" s="14" t="s">
        <v>1693</v>
      </c>
      <c r="B1691" s="14" t="s">
        <v>568</v>
      </c>
      <c r="E1691" s="74">
        <v>22</v>
      </c>
      <c r="F1691" s="74">
        <v>2100</v>
      </c>
      <c r="G1691" s="74">
        <f t="shared" si="208"/>
        <v>264</v>
      </c>
      <c r="H1691" s="80">
        <f t="shared" si="209"/>
        <v>0.12571428571428572</v>
      </c>
      <c r="I1691" s="74">
        <f>INDEX('AWR Data'!A$1:E$8825,MATCH(A1691,'AWR Data'!A$1:A$8825,0),5)</f>
        <v>0</v>
      </c>
      <c r="J1691" s="74">
        <f t="shared" si="210"/>
        <v>0</v>
      </c>
      <c r="K1691" s="105">
        <f t="shared" si="211"/>
        <v>0</v>
      </c>
      <c r="L1691" s="75">
        <v>0</v>
      </c>
      <c r="M1691" s="75">
        <v>0</v>
      </c>
      <c r="N1691" s="75">
        <v>0</v>
      </c>
      <c r="O1691" s="105">
        <v>0</v>
      </c>
      <c r="P1691" s="98">
        <f t="shared" si="212"/>
        <v>264</v>
      </c>
      <c r="Q1691" s="98">
        <f t="shared" si="213"/>
        <v>0</v>
      </c>
      <c r="R1691" s="98">
        <f t="shared" si="214"/>
        <v>0</v>
      </c>
      <c r="S1691" s="105">
        <f t="shared" si="215"/>
        <v>0</v>
      </c>
      <c r="T1691" s="8" t="str">
        <f>IF(I1691=0,"",(INDEX('AWR Data'!A$1:E$8823,MATCH(A1691,'AWR Data'!A$1:A$8823,0),4)))</f>
        <v/>
      </c>
    </row>
    <row r="1692" spans="1:20" ht="20" customHeight="1">
      <c r="A1692" s="14" t="s">
        <v>1694</v>
      </c>
      <c r="B1692" s="14" t="s">
        <v>568</v>
      </c>
      <c r="E1692" s="74">
        <v>170</v>
      </c>
      <c r="F1692" s="74">
        <v>15700</v>
      </c>
      <c r="G1692" s="74">
        <f t="shared" si="208"/>
        <v>2040</v>
      </c>
      <c r="H1692" s="80">
        <f t="shared" si="209"/>
        <v>0.12993630573248408</v>
      </c>
      <c r="I1692" s="74">
        <f>INDEX('AWR Data'!A$1:E$8825,MATCH(A1692,'AWR Data'!A$1:A$8825,0),5)</f>
        <v>0</v>
      </c>
      <c r="J1692" s="74">
        <f t="shared" si="210"/>
        <v>0</v>
      </c>
      <c r="K1692" s="105">
        <f t="shared" si="211"/>
        <v>0</v>
      </c>
      <c r="L1692" s="75">
        <v>0</v>
      </c>
      <c r="M1692" s="75">
        <v>0</v>
      </c>
      <c r="N1692" s="75">
        <v>0</v>
      </c>
      <c r="O1692" s="105">
        <v>0</v>
      </c>
      <c r="P1692" s="98">
        <f t="shared" si="212"/>
        <v>2040</v>
      </c>
      <c r="Q1692" s="98">
        <f t="shared" si="213"/>
        <v>0</v>
      </c>
      <c r="R1692" s="98">
        <f t="shared" si="214"/>
        <v>0</v>
      </c>
      <c r="S1692" s="105">
        <f t="shared" si="215"/>
        <v>0</v>
      </c>
      <c r="T1692" s="8" t="str">
        <f>IF(I1692=0,"",(INDEX('AWR Data'!A$1:E$8823,MATCH(A1692,'AWR Data'!A$1:A$8823,0),4)))</f>
        <v/>
      </c>
    </row>
    <row r="1693" spans="1:20" ht="20" customHeight="1">
      <c r="A1693" s="14" t="s">
        <v>1695</v>
      </c>
      <c r="B1693" s="14" t="s">
        <v>568</v>
      </c>
      <c r="E1693" s="74">
        <v>36</v>
      </c>
      <c r="F1693" s="74">
        <v>144</v>
      </c>
      <c r="G1693" s="74">
        <f t="shared" si="208"/>
        <v>432</v>
      </c>
      <c r="H1693" s="80">
        <f t="shared" si="209"/>
        <v>3</v>
      </c>
      <c r="I1693" s="74">
        <f>INDEX('AWR Data'!A$1:E$8825,MATCH(A1693,'AWR Data'!A$1:A$8825,0),5)</f>
        <v>0</v>
      </c>
      <c r="J1693" s="74">
        <f t="shared" si="210"/>
        <v>0</v>
      </c>
      <c r="K1693" s="105">
        <f t="shared" si="211"/>
        <v>0</v>
      </c>
      <c r="L1693" s="75">
        <v>0</v>
      </c>
      <c r="M1693" s="75">
        <v>0</v>
      </c>
      <c r="N1693" s="75">
        <v>0</v>
      </c>
      <c r="O1693" s="105">
        <v>0</v>
      </c>
      <c r="P1693" s="98">
        <f t="shared" si="212"/>
        <v>432</v>
      </c>
      <c r="Q1693" s="98">
        <f t="shared" si="213"/>
        <v>0</v>
      </c>
      <c r="R1693" s="98">
        <f t="shared" si="214"/>
        <v>0</v>
      </c>
      <c r="S1693" s="105">
        <f t="shared" si="215"/>
        <v>0</v>
      </c>
      <c r="T1693" s="8" t="str">
        <f>IF(I1693=0,"",(INDEX('AWR Data'!A$1:E$8823,MATCH(A1693,'AWR Data'!A$1:A$8823,0),4)))</f>
        <v/>
      </c>
    </row>
    <row r="1694" spans="1:20" ht="20" customHeight="1">
      <c r="A1694" s="14" t="s">
        <v>1696</v>
      </c>
      <c r="B1694" s="14" t="s">
        <v>568</v>
      </c>
      <c r="E1694" s="74">
        <v>110</v>
      </c>
      <c r="F1694" s="74">
        <v>28600</v>
      </c>
      <c r="G1694" s="74">
        <f t="shared" si="208"/>
        <v>1320</v>
      </c>
      <c r="H1694" s="80">
        <f t="shared" si="209"/>
        <v>4.6153846153846156E-2</v>
      </c>
      <c r="I1694" s="74">
        <f>INDEX('AWR Data'!A$1:E$8825,MATCH(A1694,'AWR Data'!A$1:A$8825,0),5)</f>
        <v>0</v>
      </c>
      <c r="J1694" s="74">
        <f t="shared" si="210"/>
        <v>0</v>
      </c>
      <c r="K1694" s="105">
        <f t="shared" si="211"/>
        <v>0</v>
      </c>
      <c r="L1694" s="75">
        <v>0</v>
      </c>
      <c r="M1694" s="75">
        <v>0</v>
      </c>
      <c r="N1694" s="75">
        <v>0</v>
      </c>
      <c r="O1694" s="105">
        <v>0</v>
      </c>
      <c r="P1694" s="98">
        <f t="shared" si="212"/>
        <v>1320</v>
      </c>
      <c r="Q1694" s="98">
        <f t="shared" si="213"/>
        <v>0</v>
      </c>
      <c r="R1694" s="98">
        <f t="shared" si="214"/>
        <v>0</v>
      </c>
      <c r="S1694" s="105">
        <f t="shared" si="215"/>
        <v>0</v>
      </c>
      <c r="T1694" s="8" t="str">
        <f>IF(I1694=0,"",(INDEX('AWR Data'!A$1:E$8823,MATCH(A1694,'AWR Data'!A$1:A$8823,0),4)))</f>
        <v/>
      </c>
    </row>
    <row r="1695" spans="1:20" ht="20" customHeight="1">
      <c r="A1695" s="14" t="s">
        <v>1697</v>
      </c>
      <c r="B1695" s="14" t="s">
        <v>568</v>
      </c>
      <c r="E1695" s="74">
        <v>170</v>
      </c>
      <c r="F1695" s="74">
        <v>25300</v>
      </c>
      <c r="G1695" s="74">
        <f t="shared" si="208"/>
        <v>2040</v>
      </c>
      <c r="H1695" s="80">
        <f t="shared" si="209"/>
        <v>8.0632411067193682E-2</v>
      </c>
      <c r="I1695" s="74">
        <f>INDEX('AWR Data'!A$1:E$8825,MATCH(A1695,'AWR Data'!A$1:A$8825,0),5)</f>
        <v>0</v>
      </c>
      <c r="J1695" s="74">
        <f t="shared" si="210"/>
        <v>0</v>
      </c>
      <c r="K1695" s="105">
        <f t="shared" si="211"/>
        <v>0</v>
      </c>
      <c r="L1695" s="75">
        <v>0</v>
      </c>
      <c r="M1695" s="75">
        <v>0</v>
      </c>
      <c r="N1695" s="75">
        <v>0</v>
      </c>
      <c r="O1695" s="105">
        <v>0</v>
      </c>
      <c r="P1695" s="98">
        <f t="shared" si="212"/>
        <v>2040</v>
      </c>
      <c r="Q1695" s="98">
        <f t="shared" si="213"/>
        <v>0</v>
      </c>
      <c r="R1695" s="98">
        <f t="shared" si="214"/>
        <v>0</v>
      </c>
      <c r="S1695" s="105">
        <f t="shared" si="215"/>
        <v>0</v>
      </c>
      <c r="T1695" s="8" t="str">
        <f>IF(I1695=0,"",(INDEX('AWR Data'!A$1:E$8823,MATCH(A1695,'AWR Data'!A$1:A$8823,0),4)))</f>
        <v/>
      </c>
    </row>
    <row r="1696" spans="1:20" ht="20" customHeight="1">
      <c r="A1696" s="14" t="s">
        <v>1698</v>
      </c>
      <c r="B1696" s="14" t="s">
        <v>568</v>
      </c>
      <c r="E1696" s="74">
        <v>73</v>
      </c>
      <c r="F1696" s="74">
        <v>11900</v>
      </c>
      <c r="G1696" s="74">
        <f t="shared" si="208"/>
        <v>876</v>
      </c>
      <c r="H1696" s="80">
        <f t="shared" si="209"/>
        <v>7.361344537815126E-2</v>
      </c>
      <c r="I1696" s="74">
        <f>INDEX('AWR Data'!A$1:E$8825,MATCH(A1696,'AWR Data'!A$1:A$8825,0),5)</f>
        <v>0</v>
      </c>
      <c r="J1696" s="74">
        <f t="shared" si="210"/>
        <v>0</v>
      </c>
      <c r="K1696" s="105">
        <f t="shared" si="211"/>
        <v>0</v>
      </c>
      <c r="L1696" s="75">
        <v>0</v>
      </c>
      <c r="M1696" s="75">
        <v>0</v>
      </c>
      <c r="N1696" s="75">
        <v>0</v>
      </c>
      <c r="O1696" s="105">
        <v>0</v>
      </c>
      <c r="P1696" s="98">
        <f t="shared" si="212"/>
        <v>876</v>
      </c>
      <c r="Q1696" s="98">
        <f t="shared" si="213"/>
        <v>0</v>
      </c>
      <c r="R1696" s="98">
        <f t="shared" si="214"/>
        <v>0</v>
      </c>
      <c r="S1696" s="105">
        <f t="shared" si="215"/>
        <v>0</v>
      </c>
      <c r="T1696" s="8" t="str">
        <f>IF(I1696=0,"",(INDEX('AWR Data'!A$1:E$8823,MATCH(A1696,'AWR Data'!A$1:A$8823,0),4)))</f>
        <v/>
      </c>
    </row>
    <row r="1697" spans="1:20" ht="20" customHeight="1">
      <c r="A1697" s="14" t="s">
        <v>1699</v>
      </c>
      <c r="B1697" s="14" t="s">
        <v>568</v>
      </c>
      <c r="E1697" s="74">
        <v>91</v>
      </c>
      <c r="F1697" s="74">
        <v>17800</v>
      </c>
      <c r="G1697" s="74">
        <f t="shared" si="208"/>
        <v>1092</v>
      </c>
      <c r="H1697" s="80">
        <f t="shared" si="209"/>
        <v>6.1348314606741575E-2</v>
      </c>
      <c r="I1697" s="74">
        <f>INDEX('AWR Data'!A$1:E$8825,MATCH(A1697,'AWR Data'!A$1:A$8825,0),5)</f>
        <v>0</v>
      </c>
      <c r="J1697" s="74">
        <f t="shared" si="210"/>
        <v>0</v>
      </c>
      <c r="K1697" s="105">
        <f t="shared" si="211"/>
        <v>0</v>
      </c>
      <c r="L1697" s="75">
        <v>0</v>
      </c>
      <c r="M1697" s="75">
        <v>0</v>
      </c>
      <c r="N1697" s="75">
        <v>0</v>
      </c>
      <c r="O1697" s="105">
        <v>0</v>
      </c>
      <c r="P1697" s="98">
        <f t="shared" si="212"/>
        <v>1092</v>
      </c>
      <c r="Q1697" s="98">
        <f t="shared" si="213"/>
        <v>0</v>
      </c>
      <c r="R1697" s="98">
        <f t="shared" si="214"/>
        <v>0</v>
      </c>
      <c r="S1697" s="105">
        <f t="shared" si="215"/>
        <v>0</v>
      </c>
      <c r="T1697" s="8" t="str">
        <f>IF(I1697=0,"",(INDEX('AWR Data'!A$1:E$8823,MATCH(A1697,'AWR Data'!A$1:A$8823,0),4)))</f>
        <v/>
      </c>
    </row>
    <row r="1698" spans="1:20" ht="20" customHeight="1">
      <c r="A1698" s="14" t="s">
        <v>1700</v>
      </c>
      <c r="B1698" s="14" t="s">
        <v>568</v>
      </c>
      <c r="E1698" s="74">
        <v>28</v>
      </c>
      <c r="F1698" s="74">
        <v>2420</v>
      </c>
      <c r="G1698" s="74">
        <f t="shared" si="208"/>
        <v>336</v>
      </c>
      <c r="H1698" s="80">
        <f t="shared" si="209"/>
        <v>0.13884297520661157</v>
      </c>
      <c r="I1698" s="74">
        <f>INDEX('AWR Data'!A$1:E$8825,MATCH(A1698,'AWR Data'!A$1:A$8825,0),5)</f>
        <v>0</v>
      </c>
      <c r="J1698" s="74">
        <f t="shared" si="210"/>
        <v>0</v>
      </c>
      <c r="K1698" s="105">
        <f t="shared" si="211"/>
        <v>0</v>
      </c>
      <c r="L1698" s="75">
        <v>0</v>
      </c>
      <c r="M1698" s="75">
        <v>0</v>
      </c>
      <c r="N1698" s="75">
        <v>0</v>
      </c>
      <c r="O1698" s="105">
        <v>0</v>
      </c>
      <c r="P1698" s="98">
        <f t="shared" si="212"/>
        <v>336</v>
      </c>
      <c r="Q1698" s="98">
        <f t="shared" si="213"/>
        <v>0</v>
      </c>
      <c r="R1698" s="98">
        <f t="shared" si="214"/>
        <v>0</v>
      </c>
      <c r="S1698" s="105">
        <f t="shared" si="215"/>
        <v>0</v>
      </c>
      <c r="T1698" s="8" t="str">
        <f>IF(I1698=0,"",(INDEX('AWR Data'!A$1:E$8823,MATCH(A1698,'AWR Data'!A$1:A$8823,0),4)))</f>
        <v/>
      </c>
    </row>
    <row r="1699" spans="1:20" ht="20" customHeight="1">
      <c r="A1699" s="14" t="s">
        <v>1701</v>
      </c>
      <c r="B1699" s="14" t="s">
        <v>568</v>
      </c>
      <c r="E1699" s="74">
        <v>73</v>
      </c>
      <c r="F1699" s="74">
        <v>32400</v>
      </c>
      <c r="G1699" s="74">
        <f t="shared" si="208"/>
        <v>876</v>
      </c>
      <c r="H1699" s="80">
        <f t="shared" si="209"/>
        <v>2.7037037037037037E-2</v>
      </c>
      <c r="I1699" s="74">
        <f>INDEX('AWR Data'!A$1:E$8825,MATCH(A1699,'AWR Data'!A$1:A$8825,0),5)</f>
        <v>0</v>
      </c>
      <c r="J1699" s="74">
        <f t="shared" si="210"/>
        <v>0</v>
      </c>
      <c r="K1699" s="105">
        <f t="shared" si="211"/>
        <v>0</v>
      </c>
      <c r="L1699" s="75">
        <v>0</v>
      </c>
      <c r="M1699" s="75">
        <v>0</v>
      </c>
      <c r="N1699" s="75">
        <v>0</v>
      </c>
      <c r="O1699" s="105">
        <v>0</v>
      </c>
      <c r="P1699" s="98">
        <f t="shared" si="212"/>
        <v>876</v>
      </c>
      <c r="Q1699" s="98">
        <f t="shared" si="213"/>
        <v>0</v>
      </c>
      <c r="R1699" s="98">
        <f t="shared" si="214"/>
        <v>0</v>
      </c>
      <c r="S1699" s="105">
        <f t="shared" si="215"/>
        <v>0</v>
      </c>
      <c r="T1699" s="8" t="str">
        <f>IF(I1699=0,"",(INDEX('AWR Data'!A$1:E$8823,MATCH(A1699,'AWR Data'!A$1:A$8823,0),4)))</f>
        <v/>
      </c>
    </row>
    <row r="1700" spans="1:20" ht="20" customHeight="1">
      <c r="A1700" s="14" t="s">
        <v>1702</v>
      </c>
      <c r="B1700" s="14" t="s">
        <v>568</v>
      </c>
      <c r="E1700" s="74">
        <v>91</v>
      </c>
      <c r="F1700" s="74">
        <v>26300</v>
      </c>
      <c r="G1700" s="74">
        <f t="shared" si="208"/>
        <v>1092</v>
      </c>
      <c r="H1700" s="80">
        <f t="shared" si="209"/>
        <v>4.1520912547528516E-2</v>
      </c>
      <c r="I1700" s="74">
        <f>INDEX('AWR Data'!A$1:E$8825,MATCH(A1700,'AWR Data'!A$1:A$8825,0),5)</f>
        <v>0</v>
      </c>
      <c r="J1700" s="74">
        <f t="shared" si="210"/>
        <v>0</v>
      </c>
      <c r="K1700" s="105">
        <f t="shared" si="211"/>
        <v>0</v>
      </c>
      <c r="L1700" s="75">
        <v>0</v>
      </c>
      <c r="M1700" s="75">
        <v>0</v>
      </c>
      <c r="N1700" s="75">
        <v>0</v>
      </c>
      <c r="O1700" s="105">
        <v>0</v>
      </c>
      <c r="P1700" s="98">
        <f t="shared" si="212"/>
        <v>1092</v>
      </c>
      <c r="Q1700" s="98">
        <f t="shared" si="213"/>
        <v>0</v>
      </c>
      <c r="R1700" s="98">
        <f t="shared" si="214"/>
        <v>0</v>
      </c>
      <c r="S1700" s="105">
        <f t="shared" si="215"/>
        <v>0</v>
      </c>
      <c r="T1700" s="8" t="str">
        <f>IF(I1700=0,"",(INDEX('AWR Data'!A$1:E$8823,MATCH(A1700,'AWR Data'!A$1:A$8823,0),4)))</f>
        <v/>
      </c>
    </row>
    <row r="1701" spans="1:20" ht="20" customHeight="1">
      <c r="A1701" s="14" t="s">
        <v>1703</v>
      </c>
      <c r="B1701" s="14" t="s">
        <v>568</v>
      </c>
      <c r="E1701" s="74">
        <v>46</v>
      </c>
      <c r="F1701" s="74">
        <v>5880</v>
      </c>
      <c r="G1701" s="74">
        <f t="shared" si="208"/>
        <v>552</v>
      </c>
      <c r="H1701" s="80">
        <f t="shared" si="209"/>
        <v>9.3877551020408165E-2</v>
      </c>
      <c r="I1701" s="74">
        <f>INDEX('AWR Data'!A$1:E$8825,MATCH(A1701,'AWR Data'!A$1:A$8825,0),5)</f>
        <v>0</v>
      </c>
      <c r="J1701" s="74">
        <f t="shared" si="210"/>
        <v>0</v>
      </c>
      <c r="K1701" s="105">
        <f t="shared" si="211"/>
        <v>0</v>
      </c>
      <c r="L1701" s="75">
        <v>0</v>
      </c>
      <c r="M1701" s="75">
        <v>0</v>
      </c>
      <c r="N1701" s="75">
        <v>0</v>
      </c>
      <c r="O1701" s="105">
        <v>0</v>
      </c>
      <c r="P1701" s="98">
        <f t="shared" si="212"/>
        <v>552</v>
      </c>
      <c r="Q1701" s="98">
        <f t="shared" si="213"/>
        <v>0</v>
      </c>
      <c r="R1701" s="98">
        <f t="shared" si="214"/>
        <v>0</v>
      </c>
      <c r="S1701" s="105">
        <f t="shared" si="215"/>
        <v>0</v>
      </c>
      <c r="T1701" s="8" t="str">
        <f>IF(I1701=0,"",(INDEX('AWR Data'!A$1:E$8823,MATCH(A1701,'AWR Data'!A$1:A$8823,0),4)))</f>
        <v/>
      </c>
    </row>
    <row r="1702" spans="1:20" ht="20" customHeight="1">
      <c r="A1702" s="14" t="s">
        <v>1704</v>
      </c>
      <c r="B1702" s="14" t="s">
        <v>568</v>
      </c>
      <c r="E1702" s="74">
        <v>58</v>
      </c>
      <c r="F1702" s="74">
        <v>11100</v>
      </c>
      <c r="G1702" s="74">
        <f t="shared" si="208"/>
        <v>696</v>
      </c>
      <c r="H1702" s="80">
        <f t="shared" si="209"/>
        <v>6.2702702702702701E-2</v>
      </c>
      <c r="I1702" s="74">
        <f>INDEX('AWR Data'!A$1:E$8825,MATCH(A1702,'AWR Data'!A$1:A$8825,0),5)</f>
        <v>0</v>
      </c>
      <c r="J1702" s="74">
        <f t="shared" si="210"/>
        <v>0</v>
      </c>
      <c r="K1702" s="105">
        <f t="shared" si="211"/>
        <v>0</v>
      </c>
      <c r="L1702" s="75">
        <v>0</v>
      </c>
      <c r="M1702" s="75">
        <v>0</v>
      </c>
      <c r="N1702" s="75">
        <v>0</v>
      </c>
      <c r="O1702" s="105">
        <v>0</v>
      </c>
      <c r="P1702" s="98">
        <f t="shared" si="212"/>
        <v>696</v>
      </c>
      <c r="Q1702" s="98">
        <f t="shared" si="213"/>
        <v>0</v>
      </c>
      <c r="R1702" s="98">
        <f t="shared" si="214"/>
        <v>0</v>
      </c>
      <c r="S1702" s="105">
        <f t="shared" si="215"/>
        <v>0</v>
      </c>
      <c r="T1702" s="8" t="str">
        <f>IF(I1702=0,"",(INDEX('AWR Data'!A$1:E$8823,MATCH(A1702,'AWR Data'!A$1:A$8823,0),4)))</f>
        <v/>
      </c>
    </row>
    <row r="1703" spans="1:20" ht="20" customHeight="1">
      <c r="A1703" s="14" t="s">
        <v>1705</v>
      </c>
      <c r="B1703" s="14" t="s">
        <v>568</v>
      </c>
      <c r="E1703" s="74">
        <v>91</v>
      </c>
      <c r="F1703" s="74">
        <v>1300</v>
      </c>
      <c r="G1703" s="74">
        <f t="shared" si="208"/>
        <v>1092</v>
      </c>
      <c r="H1703" s="80">
        <f t="shared" si="209"/>
        <v>0.84</v>
      </c>
      <c r="I1703" s="74">
        <f>INDEX('AWR Data'!A$1:E$8825,MATCH(A1703,'AWR Data'!A$1:A$8825,0),5)</f>
        <v>0</v>
      </c>
      <c r="J1703" s="74">
        <f t="shared" si="210"/>
        <v>0</v>
      </c>
      <c r="K1703" s="105">
        <f t="shared" si="211"/>
        <v>0</v>
      </c>
      <c r="L1703" s="75">
        <v>0</v>
      </c>
      <c r="M1703" s="75">
        <v>0</v>
      </c>
      <c r="N1703" s="75">
        <v>0</v>
      </c>
      <c r="O1703" s="105">
        <v>0</v>
      </c>
      <c r="P1703" s="98">
        <f t="shared" si="212"/>
        <v>1092</v>
      </c>
      <c r="Q1703" s="98">
        <f t="shared" si="213"/>
        <v>0</v>
      </c>
      <c r="R1703" s="98">
        <f t="shared" si="214"/>
        <v>0</v>
      </c>
      <c r="S1703" s="105">
        <f t="shared" si="215"/>
        <v>0</v>
      </c>
      <c r="T1703" s="8" t="str">
        <f>IF(I1703=0,"",(INDEX('AWR Data'!A$1:E$8823,MATCH(A1703,'AWR Data'!A$1:A$8823,0),4)))</f>
        <v/>
      </c>
    </row>
    <row r="1704" spans="1:20" ht="20" customHeight="1">
      <c r="A1704" s="14" t="s">
        <v>1706</v>
      </c>
      <c r="B1704" s="14" t="s">
        <v>568</v>
      </c>
      <c r="E1704" s="74">
        <v>36</v>
      </c>
      <c r="F1704" s="74">
        <v>754</v>
      </c>
      <c r="G1704" s="74">
        <f t="shared" si="208"/>
        <v>432</v>
      </c>
      <c r="H1704" s="80">
        <f t="shared" si="209"/>
        <v>0.57294429708222816</v>
      </c>
      <c r="I1704" s="74">
        <f>INDEX('AWR Data'!A$1:E$8825,MATCH(A1704,'AWR Data'!A$1:A$8825,0),5)</f>
        <v>0</v>
      </c>
      <c r="J1704" s="74">
        <f t="shared" si="210"/>
        <v>0</v>
      </c>
      <c r="K1704" s="105">
        <f t="shared" si="211"/>
        <v>0</v>
      </c>
      <c r="L1704" s="75">
        <v>0</v>
      </c>
      <c r="M1704" s="75">
        <v>0</v>
      </c>
      <c r="N1704" s="75">
        <v>0</v>
      </c>
      <c r="O1704" s="105">
        <v>0</v>
      </c>
      <c r="P1704" s="98">
        <f t="shared" si="212"/>
        <v>432</v>
      </c>
      <c r="Q1704" s="98">
        <f t="shared" si="213"/>
        <v>0</v>
      </c>
      <c r="R1704" s="98">
        <f t="shared" si="214"/>
        <v>0</v>
      </c>
      <c r="S1704" s="105">
        <f t="shared" si="215"/>
        <v>0</v>
      </c>
      <c r="T1704" s="8" t="str">
        <f>IF(I1704=0,"",(INDEX('AWR Data'!A$1:E$8823,MATCH(A1704,'AWR Data'!A$1:A$8823,0),4)))</f>
        <v/>
      </c>
    </row>
    <row r="1705" spans="1:20" ht="20" customHeight="1">
      <c r="A1705" s="14" t="s">
        <v>1707</v>
      </c>
      <c r="B1705" s="14" t="s">
        <v>568</v>
      </c>
      <c r="E1705" s="74">
        <v>46</v>
      </c>
      <c r="F1705" s="74">
        <v>2260</v>
      </c>
      <c r="G1705" s="74">
        <f t="shared" si="208"/>
        <v>552</v>
      </c>
      <c r="H1705" s="80">
        <f t="shared" si="209"/>
        <v>0.24424778761061947</v>
      </c>
      <c r="I1705" s="74">
        <f>INDEX('AWR Data'!A$1:E$8825,MATCH(A1705,'AWR Data'!A$1:A$8825,0),5)</f>
        <v>0</v>
      </c>
      <c r="J1705" s="74">
        <f t="shared" si="210"/>
        <v>0</v>
      </c>
      <c r="K1705" s="105">
        <f t="shared" si="211"/>
        <v>0</v>
      </c>
      <c r="L1705" s="75">
        <v>0</v>
      </c>
      <c r="M1705" s="75">
        <v>0</v>
      </c>
      <c r="N1705" s="75">
        <v>0</v>
      </c>
      <c r="O1705" s="105">
        <v>0</v>
      </c>
      <c r="P1705" s="98">
        <f t="shared" si="212"/>
        <v>552</v>
      </c>
      <c r="Q1705" s="98">
        <f t="shared" si="213"/>
        <v>0</v>
      </c>
      <c r="R1705" s="98">
        <f t="shared" si="214"/>
        <v>0</v>
      </c>
      <c r="S1705" s="105">
        <f t="shared" si="215"/>
        <v>0</v>
      </c>
      <c r="T1705" s="8" t="str">
        <f>IF(I1705=0,"",(INDEX('AWR Data'!A$1:E$8823,MATCH(A1705,'AWR Data'!A$1:A$8823,0),4)))</f>
        <v/>
      </c>
    </row>
    <row r="1706" spans="1:20" ht="20" customHeight="1">
      <c r="A1706" s="14" t="s">
        <v>1708</v>
      </c>
      <c r="B1706" s="14" t="s">
        <v>568</v>
      </c>
      <c r="E1706" s="74">
        <v>390</v>
      </c>
      <c r="F1706" s="74">
        <v>38700</v>
      </c>
      <c r="G1706" s="74">
        <f t="shared" si="208"/>
        <v>4680</v>
      </c>
      <c r="H1706" s="80">
        <f t="shared" si="209"/>
        <v>0.12093023255813953</v>
      </c>
      <c r="I1706" s="74">
        <f>INDEX('AWR Data'!A$1:E$8825,MATCH(A1706,'AWR Data'!A$1:A$8825,0),5)</f>
        <v>0</v>
      </c>
      <c r="J1706" s="74">
        <f t="shared" si="210"/>
        <v>0</v>
      </c>
      <c r="K1706" s="105">
        <f t="shared" si="211"/>
        <v>0</v>
      </c>
      <c r="L1706" s="75">
        <v>0</v>
      </c>
      <c r="M1706" s="75">
        <v>0</v>
      </c>
      <c r="N1706" s="75">
        <v>0</v>
      </c>
      <c r="O1706" s="105">
        <v>0</v>
      </c>
      <c r="P1706" s="98">
        <f t="shared" si="212"/>
        <v>4680</v>
      </c>
      <c r="Q1706" s="98">
        <f t="shared" si="213"/>
        <v>0</v>
      </c>
      <c r="R1706" s="98">
        <f t="shared" si="214"/>
        <v>0</v>
      </c>
      <c r="S1706" s="105">
        <f t="shared" si="215"/>
        <v>0</v>
      </c>
      <c r="T1706" s="8" t="str">
        <f>IF(I1706=0,"",(INDEX('AWR Data'!A$1:E$8823,MATCH(A1706,'AWR Data'!A$1:A$8823,0),4)))</f>
        <v/>
      </c>
    </row>
    <row r="1707" spans="1:20" ht="20" customHeight="1">
      <c r="A1707" s="14" t="s">
        <v>1709</v>
      </c>
      <c r="B1707" s="14" t="s">
        <v>568</v>
      </c>
      <c r="E1707" s="74">
        <v>36</v>
      </c>
      <c r="F1707" s="74">
        <v>6620</v>
      </c>
      <c r="G1707" s="74">
        <f t="shared" si="208"/>
        <v>432</v>
      </c>
      <c r="H1707" s="80">
        <f t="shared" si="209"/>
        <v>6.5256797583081574E-2</v>
      </c>
      <c r="I1707" s="74">
        <f>INDEX('AWR Data'!A$1:E$8825,MATCH(A1707,'AWR Data'!A$1:A$8825,0),5)</f>
        <v>0</v>
      </c>
      <c r="J1707" s="74">
        <f t="shared" si="210"/>
        <v>0</v>
      </c>
      <c r="K1707" s="105">
        <f t="shared" si="211"/>
        <v>0</v>
      </c>
      <c r="L1707" s="75">
        <v>0</v>
      </c>
      <c r="M1707" s="75">
        <v>0</v>
      </c>
      <c r="N1707" s="75">
        <v>0</v>
      </c>
      <c r="O1707" s="105">
        <v>0</v>
      </c>
      <c r="P1707" s="98">
        <f t="shared" si="212"/>
        <v>432</v>
      </c>
      <c r="Q1707" s="98">
        <f t="shared" si="213"/>
        <v>0</v>
      </c>
      <c r="R1707" s="98">
        <f t="shared" si="214"/>
        <v>0</v>
      </c>
      <c r="S1707" s="105">
        <f t="shared" si="215"/>
        <v>0</v>
      </c>
      <c r="T1707" s="8" t="str">
        <f>IF(I1707=0,"",(INDEX('AWR Data'!A$1:E$8823,MATCH(A1707,'AWR Data'!A$1:A$8823,0),4)))</f>
        <v/>
      </c>
    </row>
    <row r="1708" spans="1:20" ht="20" customHeight="1">
      <c r="A1708" s="14" t="s">
        <v>1710</v>
      </c>
      <c r="B1708" s="14" t="s">
        <v>568</v>
      </c>
      <c r="E1708" s="74">
        <v>140</v>
      </c>
      <c r="F1708" s="74">
        <v>14000</v>
      </c>
      <c r="G1708" s="74">
        <f t="shared" si="208"/>
        <v>1680</v>
      </c>
      <c r="H1708" s="80">
        <f t="shared" si="209"/>
        <v>0.12</v>
      </c>
      <c r="I1708" s="74">
        <f>INDEX('AWR Data'!A$1:E$8825,MATCH(A1708,'AWR Data'!A$1:A$8825,0),5)</f>
        <v>0</v>
      </c>
      <c r="J1708" s="74">
        <f t="shared" si="210"/>
        <v>0</v>
      </c>
      <c r="K1708" s="105">
        <f t="shared" si="211"/>
        <v>0</v>
      </c>
      <c r="L1708" s="75">
        <v>0</v>
      </c>
      <c r="M1708" s="75">
        <v>0</v>
      </c>
      <c r="N1708" s="75">
        <v>0</v>
      </c>
      <c r="O1708" s="105">
        <v>0</v>
      </c>
      <c r="P1708" s="98">
        <f t="shared" si="212"/>
        <v>1680</v>
      </c>
      <c r="Q1708" s="98">
        <f t="shared" si="213"/>
        <v>0</v>
      </c>
      <c r="R1708" s="98">
        <f t="shared" si="214"/>
        <v>0</v>
      </c>
      <c r="S1708" s="105">
        <f t="shared" si="215"/>
        <v>0</v>
      </c>
      <c r="T1708" s="8" t="str">
        <f>IF(I1708=0,"",(INDEX('AWR Data'!A$1:E$8823,MATCH(A1708,'AWR Data'!A$1:A$8823,0),4)))</f>
        <v/>
      </c>
    </row>
    <row r="1709" spans="1:20" ht="20" customHeight="1">
      <c r="A1709" s="14" t="s">
        <v>1711</v>
      </c>
      <c r="B1709" s="14" t="s">
        <v>568</v>
      </c>
      <c r="E1709" s="74">
        <v>58</v>
      </c>
      <c r="F1709" s="74">
        <v>750</v>
      </c>
      <c r="G1709" s="74">
        <f t="shared" si="208"/>
        <v>696</v>
      </c>
      <c r="H1709" s="80">
        <f t="shared" si="209"/>
        <v>0.92800000000000005</v>
      </c>
      <c r="I1709" s="74">
        <f>INDEX('AWR Data'!A$1:E$8825,MATCH(A1709,'AWR Data'!A$1:A$8825,0),5)</f>
        <v>0</v>
      </c>
      <c r="J1709" s="74">
        <f t="shared" si="210"/>
        <v>0</v>
      </c>
      <c r="K1709" s="105">
        <f t="shared" si="211"/>
        <v>0</v>
      </c>
      <c r="L1709" s="75">
        <v>0</v>
      </c>
      <c r="M1709" s="75">
        <v>0</v>
      </c>
      <c r="N1709" s="75">
        <v>0</v>
      </c>
      <c r="O1709" s="105">
        <v>0</v>
      </c>
      <c r="P1709" s="98">
        <f t="shared" si="212"/>
        <v>696</v>
      </c>
      <c r="Q1709" s="98">
        <f t="shared" si="213"/>
        <v>0</v>
      </c>
      <c r="R1709" s="98">
        <f t="shared" si="214"/>
        <v>0</v>
      </c>
      <c r="S1709" s="105">
        <f t="shared" si="215"/>
        <v>0</v>
      </c>
      <c r="T1709" s="8" t="str">
        <f>IF(I1709=0,"",(INDEX('AWR Data'!A$1:E$8823,MATCH(A1709,'AWR Data'!A$1:A$8823,0),4)))</f>
        <v/>
      </c>
    </row>
    <row r="1710" spans="1:20" ht="20" customHeight="1">
      <c r="A1710" s="14" t="s">
        <v>1712</v>
      </c>
      <c r="B1710" s="14" t="s">
        <v>568</v>
      </c>
      <c r="E1710" s="74">
        <v>140</v>
      </c>
      <c r="F1710" s="74">
        <v>3580</v>
      </c>
      <c r="G1710" s="74">
        <f t="shared" si="208"/>
        <v>1680</v>
      </c>
      <c r="H1710" s="80">
        <f t="shared" si="209"/>
        <v>0.46927374301675978</v>
      </c>
      <c r="I1710" s="74">
        <f>INDEX('AWR Data'!A$1:E$8825,MATCH(A1710,'AWR Data'!A$1:A$8825,0),5)</f>
        <v>0</v>
      </c>
      <c r="J1710" s="74">
        <f t="shared" si="210"/>
        <v>0</v>
      </c>
      <c r="K1710" s="105">
        <f t="shared" si="211"/>
        <v>0</v>
      </c>
      <c r="L1710" s="75">
        <v>0</v>
      </c>
      <c r="M1710" s="75">
        <v>0</v>
      </c>
      <c r="N1710" s="75">
        <v>0</v>
      </c>
      <c r="O1710" s="105">
        <v>0</v>
      </c>
      <c r="P1710" s="98">
        <f t="shared" si="212"/>
        <v>1680</v>
      </c>
      <c r="Q1710" s="98">
        <f t="shared" si="213"/>
        <v>0</v>
      </c>
      <c r="R1710" s="98">
        <f t="shared" si="214"/>
        <v>0</v>
      </c>
      <c r="S1710" s="105">
        <f t="shared" si="215"/>
        <v>0</v>
      </c>
      <c r="T1710" s="8" t="str">
        <f>IF(I1710=0,"",(INDEX('AWR Data'!A$1:E$8823,MATCH(A1710,'AWR Data'!A$1:A$8823,0),4)))</f>
        <v/>
      </c>
    </row>
    <row r="1711" spans="1:20" ht="20" customHeight="1">
      <c r="A1711" s="14" t="s">
        <v>1713</v>
      </c>
      <c r="B1711" s="14" t="s">
        <v>568</v>
      </c>
      <c r="E1711" s="74">
        <v>320</v>
      </c>
      <c r="F1711" s="74">
        <v>7910</v>
      </c>
      <c r="G1711" s="74">
        <f t="shared" si="208"/>
        <v>3840</v>
      </c>
      <c r="H1711" s="80">
        <f t="shared" si="209"/>
        <v>0.48546144121365359</v>
      </c>
      <c r="I1711" s="74">
        <f>INDEX('AWR Data'!A$1:E$8825,MATCH(A1711,'AWR Data'!A$1:A$8825,0),5)</f>
        <v>0</v>
      </c>
      <c r="J1711" s="74">
        <f t="shared" si="210"/>
        <v>0</v>
      </c>
      <c r="K1711" s="105">
        <f t="shared" si="211"/>
        <v>0</v>
      </c>
      <c r="L1711" s="75">
        <v>0</v>
      </c>
      <c r="M1711" s="75">
        <v>0</v>
      </c>
      <c r="N1711" s="75">
        <v>0</v>
      </c>
      <c r="O1711" s="105">
        <v>0</v>
      </c>
      <c r="P1711" s="98">
        <f t="shared" si="212"/>
        <v>3840</v>
      </c>
      <c r="Q1711" s="98">
        <f t="shared" si="213"/>
        <v>0</v>
      </c>
      <c r="R1711" s="98">
        <f t="shared" si="214"/>
        <v>0</v>
      </c>
      <c r="S1711" s="105">
        <f t="shared" si="215"/>
        <v>0</v>
      </c>
      <c r="T1711" s="8" t="str">
        <f>IF(I1711=0,"",(INDEX('AWR Data'!A$1:E$8823,MATCH(A1711,'AWR Data'!A$1:A$8823,0),4)))</f>
        <v/>
      </c>
    </row>
    <row r="1712" spans="1:20" ht="20" customHeight="1">
      <c r="A1712" s="14" t="s">
        <v>1714</v>
      </c>
      <c r="B1712" s="14" t="s">
        <v>568</v>
      </c>
      <c r="E1712" s="74">
        <v>58</v>
      </c>
      <c r="F1712" s="74">
        <v>4370</v>
      </c>
      <c r="G1712" s="74">
        <f t="shared" si="208"/>
        <v>696</v>
      </c>
      <c r="H1712" s="80">
        <f t="shared" si="209"/>
        <v>0.15926773455377574</v>
      </c>
      <c r="I1712" s="74">
        <f>INDEX('AWR Data'!A$1:E$8825,MATCH(A1712,'AWR Data'!A$1:A$8825,0),5)</f>
        <v>0</v>
      </c>
      <c r="J1712" s="74">
        <f t="shared" si="210"/>
        <v>0</v>
      </c>
      <c r="K1712" s="105">
        <f t="shared" si="211"/>
        <v>0</v>
      </c>
      <c r="L1712" s="75">
        <v>0</v>
      </c>
      <c r="M1712" s="75">
        <v>0</v>
      </c>
      <c r="N1712" s="75">
        <v>0</v>
      </c>
      <c r="O1712" s="105">
        <v>0</v>
      </c>
      <c r="P1712" s="98">
        <f t="shared" si="212"/>
        <v>696</v>
      </c>
      <c r="Q1712" s="98">
        <f t="shared" si="213"/>
        <v>0</v>
      </c>
      <c r="R1712" s="98">
        <f t="shared" si="214"/>
        <v>0</v>
      </c>
      <c r="S1712" s="105">
        <f t="shared" si="215"/>
        <v>0</v>
      </c>
      <c r="T1712" s="8" t="str">
        <f>IF(I1712=0,"",(INDEX('AWR Data'!A$1:E$8823,MATCH(A1712,'AWR Data'!A$1:A$8823,0),4)))</f>
        <v/>
      </c>
    </row>
    <row r="1713" spans="1:20" ht="20" customHeight="1">
      <c r="A1713" s="14" t="s">
        <v>1513</v>
      </c>
      <c r="B1713" s="14" t="s">
        <v>568</v>
      </c>
      <c r="E1713" s="74">
        <v>22</v>
      </c>
      <c r="F1713" s="74">
        <v>809</v>
      </c>
      <c r="G1713" s="74">
        <f t="shared" si="208"/>
        <v>264</v>
      </c>
      <c r="H1713" s="80">
        <f t="shared" si="209"/>
        <v>0.32632880098887518</v>
      </c>
      <c r="I1713" s="74">
        <f>INDEX('AWR Data'!A$1:E$8825,MATCH(A1713,'AWR Data'!A$1:A$8825,0),5)</f>
        <v>0</v>
      </c>
      <c r="J1713" s="74">
        <f t="shared" si="210"/>
        <v>0</v>
      </c>
      <c r="K1713" s="105">
        <f t="shared" si="211"/>
        <v>0</v>
      </c>
      <c r="L1713" s="75">
        <v>0</v>
      </c>
      <c r="M1713" s="75">
        <v>0</v>
      </c>
      <c r="N1713" s="75">
        <v>0</v>
      </c>
      <c r="O1713" s="105">
        <v>0</v>
      </c>
      <c r="P1713" s="98">
        <f t="shared" si="212"/>
        <v>264</v>
      </c>
      <c r="Q1713" s="98">
        <f t="shared" si="213"/>
        <v>0</v>
      </c>
      <c r="R1713" s="98">
        <f t="shared" si="214"/>
        <v>0</v>
      </c>
      <c r="S1713" s="105">
        <f t="shared" si="215"/>
        <v>0</v>
      </c>
      <c r="T1713" s="8" t="str">
        <f>IF(I1713=0,"",(INDEX('AWR Data'!A$1:E$8823,MATCH(A1713,'AWR Data'!A$1:A$8823,0),4)))</f>
        <v/>
      </c>
    </row>
    <row r="1714" spans="1:20" ht="20" customHeight="1">
      <c r="A1714" s="14" t="s">
        <v>1514</v>
      </c>
      <c r="B1714" s="14" t="s">
        <v>568</v>
      </c>
      <c r="E1714" s="74">
        <v>36</v>
      </c>
      <c r="F1714" s="74">
        <v>20500</v>
      </c>
      <c r="G1714" s="74">
        <f t="shared" si="208"/>
        <v>432</v>
      </c>
      <c r="H1714" s="80">
        <f t="shared" si="209"/>
        <v>2.1073170731707318E-2</v>
      </c>
      <c r="I1714" s="74">
        <f>INDEX('AWR Data'!A$1:E$8825,MATCH(A1714,'AWR Data'!A$1:A$8825,0),5)</f>
        <v>0</v>
      </c>
      <c r="J1714" s="74">
        <f t="shared" si="210"/>
        <v>0</v>
      </c>
      <c r="K1714" s="105">
        <f t="shared" si="211"/>
        <v>0</v>
      </c>
      <c r="L1714" s="75">
        <v>0</v>
      </c>
      <c r="M1714" s="75">
        <v>0</v>
      </c>
      <c r="N1714" s="75">
        <v>0</v>
      </c>
      <c r="O1714" s="105">
        <v>0</v>
      </c>
      <c r="P1714" s="98">
        <f t="shared" si="212"/>
        <v>432</v>
      </c>
      <c r="Q1714" s="98">
        <f t="shared" si="213"/>
        <v>0</v>
      </c>
      <c r="R1714" s="98">
        <f t="shared" si="214"/>
        <v>0</v>
      </c>
      <c r="S1714" s="105">
        <f t="shared" si="215"/>
        <v>0</v>
      </c>
      <c r="T1714" s="8" t="str">
        <f>IF(I1714=0,"",(INDEX('AWR Data'!A$1:E$8823,MATCH(A1714,'AWR Data'!A$1:A$8823,0),4)))</f>
        <v/>
      </c>
    </row>
    <row r="1715" spans="1:20" ht="20" customHeight="1">
      <c r="A1715" s="14" t="s">
        <v>1515</v>
      </c>
      <c r="B1715" s="14" t="s">
        <v>568</v>
      </c>
      <c r="E1715" s="74">
        <v>14800</v>
      </c>
      <c r="F1715" s="74">
        <v>6070000</v>
      </c>
      <c r="G1715" s="74">
        <f t="shared" si="208"/>
        <v>177600</v>
      </c>
      <c r="H1715" s="80">
        <f t="shared" si="209"/>
        <v>2.9258649093904448E-2</v>
      </c>
      <c r="I1715" s="74">
        <f>INDEX('AWR Data'!A$1:E$8825,MATCH(A1715,'AWR Data'!A$1:A$8825,0),5)</f>
        <v>0</v>
      </c>
      <c r="J1715" s="74">
        <f t="shared" si="210"/>
        <v>0</v>
      </c>
      <c r="K1715" s="105">
        <f t="shared" si="211"/>
        <v>0</v>
      </c>
      <c r="L1715" s="75">
        <v>0</v>
      </c>
      <c r="M1715" s="75">
        <v>0</v>
      </c>
      <c r="N1715" s="75">
        <v>0</v>
      </c>
      <c r="O1715" s="105">
        <v>0</v>
      </c>
      <c r="P1715" s="98">
        <f t="shared" si="212"/>
        <v>177600</v>
      </c>
      <c r="Q1715" s="98">
        <f t="shared" si="213"/>
        <v>0</v>
      </c>
      <c r="R1715" s="98">
        <f t="shared" si="214"/>
        <v>0</v>
      </c>
      <c r="S1715" s="105">
        <f t="shared" si="215"/>
        <v>0</v>
      </c>
      <c r="T1715" s="8" t="str">
        <f>IF(I1715=0,"",(INDEX('AWR Data'!A$1:E$8823,MATCH(A1715,'AWR Data'!A$1:A$8823,0),4)))</f>
        <v/>
      </c>
    </row>
    <row r="1716" spans="1:20" ht="20" customHeight="1">
      <c r="A1716" s="14" t="s">
        <v>1516</v>
      </c>
      <c r="B1716" s="14" t="s">
        <v>568</v>
      </c>
      <c r="E1716" s="74">
        <v>73</v>
      </c>
      <c r="F1716" s="74">
        <v>467000</v>
      </c>
      <c r="G1716" s="74">
        <f t="shared" si="208"/>
        <v>876</v>
      </c>
      <c r="H1716" s="80">
        <f t="shared" si="209"/>
        <v>1.8758029978586724E-3</v>
      </c>
      <c r="I1716" s="74">
        <f>INDEX('AWR Data'!A$1:E$8825,MATCH(A1716,'AWR Data'!A$1:A$8825,0),5)</f>
        <v>0</v>
      </c>
      <c r="J1716" s="74">
        <f t="shared" si="210"/>
        <v>0</v>
      </c>
      <c r="K1716" s="105">
        <f t="shared" si="211"/>
        <v>0</v>
      </c>
      <c r="L1716" s="75">
        <v>0</v>
      </c>
      <c r="M1716" s="75">
        <v>0</v>
      </c>
      <c r="N1716" s="75">
        <v>0</v>
      </c>
      <c r="O1716" s="105">
        <v>0</v>
      </c>
      <c r="P1716" s="98">
        <f t="shared" si="212"/>
        <v>876</v>
      </c>
      <c r="Q1716" s="98">
        <f t="shared" si="213"/>
        <v>0</v>
      </c>
      <c r="R1716" s="98">
        <f t="shared" si="214"/>
        <v>0</v>
      </c>
      <c r="S1716" s="105">
        <f t="shared" si="215"/>
        <v>0</v>
      </c>
      <c r="T1716" s="8" t="str">
        <f>IF(I1716=0,"",(INDEX('AWR Data'!A$1:E$8823,MATCH(A1716,'AWR Data'!A$1:A$8823,0),4)))</f>
        <v/>
      </c>
    </row>
    <row r="1717" spans="1:20" ht="20" customHeight="1">
      <c r="A1717" s="14" t="s">
        <v>1517</v>
      </c>
      <c r="B1717" s="14" t="s">
        <v>568</v>
      </c>
      <c r="E1717" s="74">
        <v>22</v>
      </c>
      <c r="F1717" s="74">
        <v>463</v>
      </c>
      <c r="G1717" s="74">
        <f t="shared" si="208"/>
        <v>264</v>
      </c>
      <c r="H1717" s="80">
        <f t="shared" si="209"/>
        <v>0.57019438444924408</v>
      </c>
      <c r="I1717" s="74">
        <f>INDEX('AWR Data'!A$1:E$8825,MATCH(A1717,'AWR Data'!A$1:A$8825,0),5)</f>
        <v>0</v>
      </c>
      <c r="J1717" s="74">
        <f t="shared" si="210"/>
        <v>0</v>
      </c>
      <c r="K1717" s="105">
        <f t="shared" si="211"/>
        <v>0</v>
      </c>
      <c r="L1717" s="75">
        <v>0</v>
      </c>
      <c r="M1717" s="75">
        <v>0</v>
      </c>
      <c r="N1717" s="75">
        <v>0</v>
      </c>
      <c r="O1717" s="105">
        <v>0</v>
      </c>
      <c r="P1717" s="98">
        <f t="shared" si="212"/>
        <v>264</v>
      </c>
      <c r="Q1717" s="98">
        <f t="shared" si="213"/>
        <v>0</v>
      </c>
      <c r="R1717" s="98">
        <f t="shared" si="214"/>
        <v>0</v>
      </c>
      <c r="S1717" s="105">
        <f t="shared" si="215"/>
        <v>0</v>
      </c>
      <c r="T1717" s="8" t="str">
        <f>IF(I1717=0,"",(INDEX('AWR Data'!A$1:E$8823,MATCH(A1717,'AWR Data'!A$1:A$8823,0),4)))</f>
        <v/>
      </c>
    </row>
    <row r="1718" spans="1:20" ht="20" customHeight="1">
      <c r="A1718" s="129" t="s">
        <v>17485</v>
      </c>
      <c r="B1718" s="129" t="s">
        <v>568</v>
      </c>
      <c r="C1718" s="129"/>
      <c r="D1718" s="137"/>
      <c r="E1718" s="130">
        <v>720</v>
      </c>
      <c r="F1718" s="116">
        <v>9530</v>
      </c>
      <c r="G1718" s="131">
        <f t="shared" si="208"/>
        <v>8640</v>
      </c>
      <c r="H1718" s="132">
        <f t="shared" si="209"/>
        <v>0.90661070304302205</v>
      </c>
      <c r="I1718" s="74">
        <f>INDEX('AWR Data'!A$1:E$8825,MATCH(A1718,'AWR Data'!A$1:A$8825,0),5)</f>
        <v>0</v>
      </c>
      <c r="J1718" s="133">
        <f t="shared" si="210"/>
        <v>0</v>
      </c>
      <c r="K1718" s="138">
        <f t="shared" si="211"/>
        <v>0</v>
      </c>
      <c r="L1718" s="75">
        <v>0</v>
      </c>
      <c r="M1718" s="75">
        <v>0</v>
      </c>
      <c r="N1718" s="75">
        <v>0</v>
      </c>
      <c r="O1718" s="105">
        <v>0</v>
      </c>
      <c r="P1718" s="140">
        <f t="shared" si="212"/>
        <v>8640</v>
      </c>
      <c r="Q1718" s="135">
        <f t="shared" si="213"/>
        <v>0</v>
      </c>
      <c r="R1718" s="136">
        <f t="shared" si="214"/>
        <v>0</v>
      </c>
      <c r="S1718" s="134">
        <f t="shared" si="215"/>
        <v>0</v>
      </c>
      <c r="T1718" s="8" t="str">
        <f>IF(I1718=0,"",(INDEX('AWR Data'!A$1:E$8823,MATCH(A1718,'AWR Data'!A$1:A$8823,0),4)))</f>
        <v/>
      </c>
    </row>
    <row r="1719" spans="1:20" ht="20" customHeight="1">
      <c r="A1719" s="14" t="s">
        <v>1518</v>
      </c>
      <c r="B1719" s="14" t="s">
        <v>568</v>
      </c>
      <c r="E1719" s="98">
        <v>22</v>
      </c>
      <c r="F1719" s="98">
        <v>648</v>
      </c>
      <c r="G1719" s="98">
        <f t="shared" si="208"/>
        <v>264</v>
      </c>
      <c r="H1719" s="80">
        <f t="shared" si="209"/>
        <v>0.40740740740740738</v>
      </c>
      <c r="I1719" s="98">
        <f>INDEX('AWR Data'!A$1:E$8825,MATCH(A1719,'AWR Data'!A$1:A$8825,0),5)</f>
        <v>0</v>
      </c>
      <c r="J1719" s="98">
        <f t="shared" si="210"/>
        <v>0</v>
      </c>
      <c r="K1719" s="105">
        <f t="shared" si="211"/>
        <v>0</v>
      </c>
      <c r="L1719" s="75">
        <v>0</v>
      </c>
      <c r="M1719" s="75">
        <v>0</v>
      </c>
      <c r="N1719" s="75">
        <v>0</v>
      </c>
      <c r="O1719" s="105">
        <v>0</v>
      </c>
      <c r="P1719" s="98">
        <f t="shared" si="212"/>
        <v>264</v>
      </c>
      <c r="Q1719" s="98">
        <f t="shared" si="213"/>
        <v>0</v>
      </c>
      <c r="R1719" s="98">
        <f t="shared" si="214"/>
        <v>0</v>
      </c>
      <c r="S1719" s="105">
        <f t="shared" si="215"/>
        <v>0</v>
      </c>
      <c r="T1719" s="8" t="str">
        <f>IF(I1719=0,"",(INDEX('AWR Data'!A$1:E$8823,MATCH(A1719,'AWR Data'!A$1:A$8823,0),4)))</f>
        <v/>
      </c>
    </row>
    <row r="1720" spans="1:20" ht="20" customHeight="1">
      <c r="A1720" s="14" t="s">
        <v>1312</v>
      </c>
      <c r="B1720" s="14" t="s">
        <v>568</v>
      </c>
      <c r="E1720" s="98">
        <v>720</v>
      </c>
      <c r="F1720" s="98">
        <v>83300</v>
      </c>
      <c r="G1720" s="98">
        <f t="shared" si="208"/>
        <v>8640</v>
      </c>
      <c r="H1720" s="80">
        <f t="shared" si="209"/>
        <v>0.10372148859543817</v>
      </c>
      <c r="I1720" s="98">
        <f>INDEX('AWR Data'!A$1:E$8825,MATCH(A1720,'AWR Data'!A$1:A$8825,0),5)</f>
        <v>0</v>
      </c>
      <c r="J1720" s="98">
        <f t="shared" si="210"/>
        <v>0</v>
      </c>
      <c r="K1720" s="105">
        <f t="shared" si="211"/>
        <v>0</v>
      </c>
      <c r="L1720" s="75">
        <v>0</v>
      </c>
      <c r="M1720" s="75">
        <v>0</v>
      </c>
      <c r="N1720" s="75">
        <v>0</v>
      </c>
      <c r="O1720" s="105">
        <v>0</v>
      </c>
      <c r="P1720" s="98">
        <f t="shared" si="212"/>
        <v>8640</v>
      </c>
      <c r="Q1720" s="98">
        <f t="shared" si="213"/>
        <v>0</v>
      </c>
      <c r="R1720" s="98">
        <f t="shared" si="214"/>
        <v>0</v>
      </c>
      <c r="S1720" s="105">
        <f t="shared" si="215"/>
        <v>0</v>
      </c>
      <c r="T1720" s="8" t="str">
        <f>IF(I1720=0,"",(INDEX('AWR Data'!A$1:E$8823,MATCH(A1720,'AWR Data'!A$1:A$8823,0),4)))</f>
        <v/>
      </c>
    </row>
    <row r="1721" spans="1:20" ht="20" customHeight="1">
      <c r="A1721" s="106" t="s">
        <v>1313</v>
      </c>
      <c r="B1721" s="106" t="s">
        <v>568</v>
      </c>
      <c r="C1721" s="106"/>
      <c r="D1721" s="106"/>
      <c r="E1721" s="109">
        <v>390</v>
      </c>
      <c r="F1721" s="109">
        <v>20900</v>
      </c>
      <c r="G1721" s="109">
        <f t="shared" si="208"/>
        <v>4680</v>
      </c>
      <c r="H1721" s="107">
        <f t="shared" si="209"/>
        <v>0.22392344497607655</v>
      </c>
      <c r="I1721" s="109">
        <f>INDEX('AWR Data'!A$1:E$8825,MATCH(A1721,'AWR Data'!A$1:A$8825,0),5)</f>
        <v>0</v>
      </c>
      <c r="J1721" s="109">
        <f t="shared" si="210"/>
        <v>0</v>
      </c>
      <c r="K1721" s="124">
        <f t="shared" si="211"/>
        <v>0</v>
      </c>
      <c r="L1721" s="108">
        <v>0</v>
      </c>
      <c r="M1721" s="108">
        <v>0</v>
      </c>
      <c r="N1721" s="108">
        <v>0</v>
      </c>
      <c r="O1721" s="124">
        <v>0</v>
      </c>
      <c r="P1721" s="109">
        <f t="shared" si="212"/>
        <v>4680</v>
      </c>
      <c r="Q1721" s="109">
        <f t="shared" si="213"/>
        <v>0</v>
      </c>
      <c r="R1721" s="109">
        <f t="shared" si="214"/>
        <v>0</v>
      </c>
      <c r="S1721" s="124">
        <f t="shared" si="215"/>
        <v>0</v>
      </c>
      <c r="T1721" s="110" t="str">
        <f>IF(I1721=0,"",(INDEX('AWR Data'!A$1:E$8823,MATCH(A1721,'AWR Data'!A$1:A$8823,0),4)))</f>
        <v/>
      </c>
    </row>
    <row r="1722" spans="1:20" ht="20" customHeight="1">
      <c r="A1722" s="14" t="s">
        <v>1314</v>
      </c>
      <c r="B1722" s="14" t="s">
        <v>269</v>
      </c>
      <c r="C1722" s="14" t="s">
        <v>1315</v>
      </c>
      <c r="E1722" s="74">
        <v>91</v>
      </c>
      <c r="F1722" s="74">
        <v>2080</v>
      </c>
      <c r="G1722" s="74">
        <f t="shared" si="208"/>
        <v>1092</v>
      </c>
      <c r="H1722" s="80">
        <f t="shared" si="209"/>
        <v>0.52500000000000002</v>
      </c>
      <c r="I1722" s="74">
        <f>INDEX('AWR Data'!A$1:E$8825,MATCH(A1722,'AWR Data'!A$1:A$8825,0),5)</f>
        <v>0</v>
      </c>
      <c r="J1722" s="74">
        <f t="shared" si="210"/>
        <v>0</v>
      </c>
      <c r="K1722" s="105">
        <f t="shared" si="211"/>
        <v>0</v>
      </c>
      <c r="L1722" s="75">
        <v>0</v>
      </c>
      <c r="M1722" s="75">
        <v>0</v>
      </c>
      <c r="N1722" s="75">
        <v>0</v>
      </c>
      <c r="O1722" s="105">
        <v>0</v>
      </c>
      <c r="P1722" s="98">
        <f t="shared" si="212"/>
        <v>1092</v>
      </c>
      <c r="Q1722" s="98">
        <f t="shared" si="213"/>
        <v>0</v>
      </c>
      <c r="R1722" s="98">
        <f t="shared" si="214"/>
        <v>0</v>
      </c>
      <c r="S1722" s="105">
        <f t="shared" si="215"/>
        <v>0</v>
      </c>
      <c r="T1722" s="8" t="str">
        <f>IF(I1722=0,"",(INDEX('AWR Data'!A$1:E$8823,MATCH(A1722,'AWR Data'!A$1:A$8823,0),4)))</f>
        <v/>
      </c>
    </row>
    <row r="1723" spans="1:20" ht="20" customHeight="1">
      <c r="A1723" s="14" t="s">
        <v>1316</v>
      </c>
      <c r="B1723" s="14" t="s">
        <v>498</v>
      </c>
      <c r="C1723" s="14" t="s">
        <v>1317</v>
      </c>
      <c r="E1723" s="74">
        <v>46</v>
      </c>
      <c r="F1723" s="74">
        <v>5310</v>
      </c>
      <c r="G1723" s="74">
        <f t="shared" si="208"/>
        <v>552</v>
      </c>
      <c r="H1723" s="80">
        <f t="shared" si="209"/>
        <v>0.103954802259887</v>
      </c>
      <c r="I1723" s="74">
        <f>INDEX('AWR Data'!A$1:E$8825,MATCH(A1723,'AWR Data'!A$1:A$8825,0),5)</f>
        <v>0</v>
      </c>
      <c r="J1723" s="74">
        <f t="shared" si="210"/>
        <v>0</v>
      </c>
      <c r="K1723" s="105">
        <f t="shared" si="211"/>
        <v>0</v>
      </c>
      <c r="L1723" s="75">
        <v>0</v>
      </c>
      <c r="M1723" s="75">
        <v>0</v>
      </c>
      <c r="N1723" s="75">
        <v>0</v>
      </c>
      <c r="O1723" s="105">
        <v>0</v>
      </c>
      <c r="P1723" s="98">
        <f t="shared" si="212"/>
        <v>552</v>
      </c>
      <c r="Q1723" s="98">
        <f t="shared" si="213"/>
        <v>0</v>
      </c>
      <c r="R1723" s="98">
        <f t="shared" si="214"/>
        <v>0</v>
      </c>
      <c r="S1723" s="105">
        <f t="shared" si="215"/>
        <v>0</v>
      </c>
      <c r="T1723" s="8" t="str">
        <f>IF(I1723=0,"",(INDEX('AWR Data'!A$1:E$8823,MATCH(A1723,'AWR Data'!A$1:A$8823,0),4)))</f>
        <v/>
      </c>
    </row>
    <row r="1724" spans="1:20" ht="20" customHeight="1">
      <c r="A1724" s="14" t="s">
        <v>1318</v>
      </c>
      <c r="B1724" s="14" t="s">
        <v>418</v>
      </c>
      <c r="C1724" s="14" t="s">
        <v>1319</v>
      </c>
      <c r="E1724" s="74">
        <v>36</v>
      </c>
      <c r="F1724" s="74">
        <v>34900</v>
      </c>
      <c r="G1724" s="74">
        <f t="shared" si="208"/>
        <v>432</v>
      </c>
      <c r="H1724" s="80">
        <f t="shared" si="209"/>
        <v>1.2378223495702006E-2</v>
      </c>
      <c r="I1724" s="74">
        <f>INDEX('AWR Data'!A$1:E$8825,MATCH(A1724,'AWR Data'!A$1:A$8825,0),5)</f>
        <v>0</v>
      </c>
      <c r="J1724" s="74">
        <f t="shared" si="210"/>
        <v>0</v>
      </c>
      <c r="K1724" s="105">
        <f t="shared" si="211"/>
        <v>0</v>
      </c>
      <c r="L1724" s="75">
        <v>0</v>
      </c>
      <c r="M1724" s="75">
        <v>0</v>
      </c>
      <c r="N1724" s="75">
        <v>0</v>
      </c>
      <c r="O1724" s="105">
        <v>0</v>
      </c>
      <c r="P1724" s="98">
        <f t="shared" si="212"/>
        <v>432</v>
      </c>
      <c r="Q1724" s="98">
        <f t="shared" si="213"/>
        <v>0</v>
      </c>
      <c r="R1724" s="98">
        <f t="shared" si="214"/>
        <v>0</v>
      </c>
      <c r="S1724" s="105">
        <f t="shared" si="215"/>
        <v>0</v>
      </c>
      <c r="T1724" s="8" t="str">
        <f>IF(I1724=0,"",(INDEX('AWR Data'!A$1:E$8823,MATCH(A1724,'AWR Data'!A$1:A$8823,0),4)))</f>
        <v/>
      </c>
    </row>
    <row r="1725" spans="1:20" ht="20" customHeight="1">
      <c r="A1725" s="14" t="s">
        <v>1320</v>
      </c>
      <c r="B1725" s="14" t="s">
        <v>246</v>
      </c>
      <c r="C1725" s="14" t="s">
        <v>1321</v>
      </c>
      <c r="E1725" s="74">
        <v>46</v>
      </c>
      <c r="F1725" s="74">
        <v>9650</v>
      </c>
      <c r="G1725" s="74">
        <f t="shared" si="208"/>
        <v>552</v>
      </c>
      <c r="H1725" s="80">
        <f t="shared" si="209"/>
        <v>5.7202072538860102E-2</v>
      </c>
      <c r="I1725" s="74">
        <f>INDEX('AWR Data'!A$1:E$8825,MATCH(A1725,'AWR Data'!A$1:A$8825,0),5)</f>
        <v>0</v>
      </c>
      <c r="J1725" s="74">
        <f t="shared" si="210"/>
        <v>0</v>
      </c>
      <c r="K1725" s="105">
        <f t="shared" si="211"/>
        <v>0</v>
      </c>
      <c r="L1725" s="75">
        <v>0</v>
      </c>
      <c r="M1725" s="75">
        <v>0</v>
      </c>
      <c r="N1725" s="75">
        <v>0</v>
      </c>
      <c r="O1725" s="105">
        <v>0</v>
      </c>
      <c r="P1725" s="98">
        <f t="shared" si="212"/>
        <v>552</v>
      </c>
      <c r="Q1725" s="98">
        <f t="shared" si="213"/>
        <v>0</v>
      </c>
      <c r="R1725" s="98">
        <f t="shared" si="214"/>
        <v>0</v>
      </c>
      <c r="S1725" s="105">
        <f t="shared" si="215"/>
        <v>0</v>
      </c>
      <c r="T1725" s="8" t="str">
        <f>IF(I1725=0,"",(INDEX('AWR Data'!A$1:E$8823,MATCH(A1725,'AWR Data'!A$1:A$8823,0),4)))</f>
        <v/>
      </c>
    </row>
    <row r="1726" spans="1:20" ht="20" customHeight="1">
      <c r="A1726" s="14" t="s">
        <v>1322</v>
      </c>
      <c r="B1726" s="14" t="s">
        <v>498</v>
      </c>
      <c r="C1726" s="14" t="s">
        <v>1531</v>
      </c>
      <c r="E1726" s="74">
        <v>28</v>
      </c>
      <c r="F1726" s="74">
        <v>159</v>
      </c>
      <c r="G1726" s="74">
        <f t="shared" si="208"/>
        <v>336</v>
      </c>
      <c r="H1726" s="80">
        <f t="shared" si="209"/>
        <v>2.1132075471698113</v>
      </c>
      <c r="I1726" s="74">
        <f>INDEX('AWR Data'!A$1:E$8825,MATCH(A1726,'AWR Data'!A$1:A$8825,0),5)</f>
        <v>0</v>
      </c>
      <c r="J1726" s="74">
        <f t="shared" si="210"/>
        <v>0</v>
      </c>
      <c r="K1726" s="105">
        <f t="shared" si="211"/>
        <v>0</v>
      </c>
      <c r="L1726" s="75">
        <v>0</v>
      </c>
      <c r="M1726" s="75">
        <v>0</v>
      </c>
      <c r="N1726" s="75">
        <v>0</v>
      </c>
      <c r="O1726" s="105">
        <v>0</v>
      </c>
      <c r="P1726" s="98">
        <f t="shared" si="212"/>
        <v>336</v>
      </c>
      <c r="Q1726" s="98">
        <f t="shared" si="213"/>
        <v>0</v>
      </c>
      <c r="R1726" s="98">
        <f t="shared" si="214"/>
        <v>0</v>
      </c>
      <c r="S1726" s="105">
        <f t="shared" si="215"/>
        <v>0</v>
      </c>
      <c r="T1726" s="8" t="str">
        <f>IF(I1726=0,"",(INDEX('AWR Data'!A$1:E$8823,MATCH(A1726,'AWR Data'!A$1:A$8823,0),4)))</f>
        <v/>
      </c>
    </row>
    <row r="1727" spans="1:20" ht="20" customHeight="1">
      <c r="A1727" s="14" t="s">
        <v>1532</v>
      </c>
      <c r="B1727" s="14" t="s">
        <v>505</v>
      </c>
      <c r="C1727" s="14" t="s">
        <v>1533</v>
      </c>
      <c r="E1727" s="74">
        <v>22</v>
      </c>
      <c r="F1727" s="74">
        <v>5180</v>
      </c>
      <c r="G1727" s="74">
        <f t="shared" si="208"/>
        <v>264</v>
      </c>
      <c r="H1727" s="80">
        <f t="shared" si="209"/>
        <v>5.0965250965250966E-2</v>
      </c>
      <c r="I1727" s="74">
        <f>INDEX('AWR Data'!A$1:E$8825,MATCH(A1727,'AWR Data'!A$1:A$8825,0),5)</f>
        <v>0</v>
      </c>
      <c r="J1727" s="74">
        <f t="shared" si="210"/>
        <v>0</v>
      </c>
      <c r="K1727" s="105">
        <f t="shared" si="211"/>
        <v>0</v>
      </c>
      <c r="L1727" s="75">
        <v>0</v>
      </c>
      <c r="M1727" s="75">
        <v>0</v>
      </c>
      <c r="N1727" s="75">
        <v>0</v>
      </c>
      <c r="O1727" s="105">
        <v>0</v>
      </c>
      <c r="P1727" s="98">
        <f t="shared" si="212"/>
        <v>264</v>
      </c>
      <c r="Q1727" s="98">
        <f t="shared" si="213"/>
        <v>0</v>
      </c>
      <c r="R1727" s="98">
        <f t="shared" si="214"/>
        <v>0</v>
      </c>
      <c r="S1727" s="105">
        <f t="shared" si="215"/>
        <v>0</v>
      </c>
      <c r="T1727" s="8" t="str">
        <f>IF(I1727=0,"",(INDEX('AWR Data'!A$1:E$8823,MATCH(A1727,'AWR Data'!A$1:A$8823,0),4)))</f>
        <v/>
      </c>
    </row>
    <row r="1728" spans="1:20" ht="20" customHeight="1">
      <c r="A1728" s="14" t="s">
        <v>1534</v>
      </c>
      <c r="B1728" s="14" t="s">
        <v>498</v>
      </c>
      <c r="C1728" s="14" t="s">
        <v>1535</v>
      </c>
      <c r="E1728" s="74">
        <v>22</v>
      </c>
      <c r="F1728" s="74">
        <v>11000</v>
      </c>
      <c r="G1728" s="74">
        <f t="shared" si="208"/>
        <v>264</v>
      </c>
      <c r="H1728" s="80">
        <f t="shared" si="209"/>
        <v>2.4E-2</v>
      </c>
      <c r="I1728" s="74">
        <f>INDEX('AWR Data'!A$1:E$8825,MATCH(A1728,'AWR Data'!A$1:A$8825,0),5)</f>
        <v>0</v>
      </c>
      <c r="J1728" s="74">
        <f t="shared" si="210"/>
        <v>0</v>
      </c>
      <c r="K1728" s="105">
        <f t="shared" si="211"/>
        <v>0</v>
      </c>
      <c r="L1728" s="75">
        <v>0</v>
      </c>
      <c r="M1728" s="75">
        <v>0</v>
      </c>
      <c r="N1728" s="75">
        <v>0</v>
      </c>
      <c r="O1728" s="105">
        <v>0</v>
      </c>
      <c r="P1728" s="98">
        <f t="shared" si="212"/>
        <v>264</v>
      </c>
      <c r="Q1728" s="98">
        <f t="shared" si="213"/>
        <v>0</v>
      </c>
      <c r="R1728" s="98">
        <f t="shared" si="214"/>
        <v>0</v>
      </c>
      <c r="S1728" s="105">
        <f t="shared" si="215"/>
        <v>0</v>
      </c>
      <c r="T1728" s="8" t="str">
        <f>IF(I1728=0,"",(INDEX('AWR Data'!A$1:E$8823,MATCH(A1728,'AWR Data'!A$1:A$8823,0),4)))</f>
        <v/>
      </c>
    </row>
    <row r="1729" spans="1:20" ht="20" customHeight="1">
      <c r="A1729" s="14" t="s">
        <v>1536</v>
      </c>
      <c r="B1729" s="14" t="s">
        <v>920</v>
      </c>
      <c r="C1729" s="14" t="s">
        <v>1537</v>
      </c>
      <c r="E1729" s="74">
        <v>36</v>
      </c>
      <c r="F1729" s="74">
        <v>4370</v>
      </c>
      <c r="G1729" s="74">
        <f t="shared" si="208"/>
        <v>432</v>
      </c>
      <c r="H1729" s="80">
        <f t="shared" si="209"/>
        <v>9.8855835240274595E-2</v>
      </c>
      <c r="I1729" s="74">
        <f>INDEX('AWR Data'!A$1:E$8825,MATCH(A1729,'AWR Data'!A$1:A$8825,0),5)</f>
        <v>0</v>
      </c>
      <c r="J1729" s="74">
        <f t="shared" si="210"/>
        <v>0</v>
      </c>
      <c r="K1729" s="105">
        <f t="shared" si="211"/>
        <v>0</v>
      </c>
      <c r="L1729" s="75">
        <v>0</v>
      </c>
      <c r="M1729" s="75">
        <v>0</v>
      </c>
      <c r="N1729" s="75">
        <v>0</v>
      </c>
      <c r="O1729" s="105">
        <v>0</v>
      </c>
      <c r="P1729" s="98">
        <f t="shared" si="212"/>
        <v>432</v>
      </c>
      <c r="Q1729" s="98">
        <f t="shared" si="213"/>
        <v>0</v>
      </c>
      <c r="R1729" s="98">
        <f t="shared" si="214"/>
        <v>0</v>
      </c>
      <c r="S1729" s="105">
        <f t="shared" si="215"/>
        <v>0</v>
      </c>
      <c r="T1729" s="8" t="str">
        <f>IF(I1729=0,"",(INDEX('AWR Data'!A$1:E$8823,MATCH(A1729,'AWR Data'!A$1:A$8823,0),4)))</f>
        <v/>
      </c>
    </row>
    <row r="1730" spans="1:20" ht="20" customHeight="1">
      <c r="A1730" s="14" t="s">
        <v>1538</v>
      </c>
      <c r="B1730" s="14" t="s">
        <v>576</v>
      </c>
      <c r="C1730" s="14" t="s">
        <v>1539</v>
      </c>
      <c r="E1730" s="74">
        <v>110</v>
      </c>
      <c r="F1730" s="74">
        <v>20000</v>
      </c>
      <c r="G1730" s="74">
        <f t="shared" si="208"/>
        <v>1320</v>
      </c>
      <c r="H1730" s="80">
        <f t="shared" si="209"/>
        <v>6.6000000000000003E-2</v>
      </c>
      <c r="I1730" s="74">
        <f>INDEX('AWR Data'!A$1:E$8825,MATCH(A1730,'AWR Data'!A$1:A$8825,0),5)</f>
        <v>0</v>
      </c>
      <c r="J1730" s="74">
        <f t="shared" si="210"/>
        <v>0</v>
      </c>
      <c r="K1730" s="105">
        <f t="shared" si="211"/>
        <v>0</v>
      </c>
      <c r="L1730" s="75">
        <v>0</v>
      </c>
      <c r="M1730" s="75">
        <v>0</v>
      </c>
      <c r="N1730" s="75">
        <v>0</v>
      </c>
      <c r="O1730" s="105">
        <v>0</v>
      </c>
      <c r="P1730" s="98">
        <f t="shared" si="212"/>
        <v>1320</v>
      </c>
      <c r="Q1730" s="98">
        <f t="shared" si="213"/>
        <v>0</v>
      </c>
      <c r="R1730" s="98">
        <f t="shared" si="214"/>
        <v>0</v>
      </c>
      <c r="S1730" s="105">
        <f t="shared" si="215"/>
        <v>0</v>
      </c>
      <c r="T1730" s="8" t="str">
        <f>IF(I1730=0,"",(INDEX('AWR Data'!A$1:E$8823,MATCH(A1730,'AWR Data'!A$1:A$8823,0),4)))</f>
        <v/>
      </c>
    </row>
    <row r="1731" spans="1:20" ht="20" customHeight="1">
      <c r="A1731" s="14" t="s">
        <v>1540</v>
      </c>
      <c r="B1731" s="14" t="s">
        <v>501</v>
      </c>
      <c r="C1731" s="14" t="s">
        <v>1541</v>
      </c>
      <c r="E1731" s="74">
        <v>36</v>
      </c>
      <c r="F1731" s="74">
        <v>31000</v>
      </c>
      <c r="G1731" s="74">
        <f t="shared" si="208"/>
        <v>432</v>
      </c>
      <c r="H1731" s="80">
        <f t="shared" si="209"/>
        <v>1.3935483870967743E-2</v>
      </c>
      <c r="I1731" s="74">
        <f>INDEX('AWR Data'!A$1:E$8825,MATCH(A1731,'AWR Data'!A$1:A$8825,0),5)</f>
        <v>0</v>
      </c>
      <c r="J1731" s="74">
        <f t="shared" si="210"/>
        <v>0</v>
      </c>
      <c r="K1731" s="105">
        <f t="shared" si="211"/>
        <v>0</v>
      </c>
      <c r="L1731" s="75">
        <v>0</v>
      </c>
      <c r="M1731" s="75">
        <v>0</v>
      </c>
      <c r="N1731" s="75">
        <v>0</v>
      </c>
      <c r="O1731" s="105">
        <v>0</v>
      </c>
      <c r="P1731" s="98">
        <f t="shared" si="212"/>
        <v>432</v>
      </c>
      <c r="Q1731" s="98">
        <f t="shared" si="213"/>
        <v>0</v>
      </c>
      <c r="R1731" s="98">
        <f t="shared" si="214"/>
        <v>0</v>
      </c>
      <c r="S1731" s="105">
        <f t="shared" si="215"/>
        <v>0</v>
      </c>
      <c r="T1731" s="8" t="str">
        <f>IF(I1731=0,"",(INDEX('AWR Data'!A$1:E$8823,MATCH(A1731,'AWR Data'!A$1:A$8823,0),4)))</f>
        <v/>
      </c>
    </row>
    <row r="1732" spans="1:20" ht="20" customHeight="1">
      <c r="A1732" s="14" t="s">
        <v>1542</v>
      </c>
      <c r="B1732" s="14" t="s">
        <v>415</v>
      </c>
      <c r="C1732" s="14" t="s">
        <v>1543</v>
      </c>
      <c r="E1732" s="74">
        <v>110</v>
      </c>
      <c r="F1732" s="74">
        <v>40500</v>
      </c>
      <c r="G1732" s="74">
        <f t="shared" si="208"/>
        <v>1320</v>
      </c>
      <c r="H1732" s="80">
        <f t="shared" si="209"/>
        <v>3.259259259259259E-2</v>
      </c>
      <c r="I1732" s="74">
        <f>INDEX('AWR Data'!A$1:E$8825,MATCH(A1732,'AWR Data'!A$1:A$8825,0),5)</f>
        <v>0</v>
      </c>
      <c r="J1732" s="74">
        <f t="shared" si="210"/>
        <v>0</v>
      </c>
      <c r="K1732" s="105">
        <f t="shared" si="211"/>
        <v>0</v>
      </c>
      <c r="L1732" s="75">
        <v>0</v>
      </c>
      <c r="M1732" s="75">
        <v>0</v>
      </c>
      <c r="N1732" s="75">
        <v>0</v>
      </c>
      <c r="O1732" s="105">
        <v>0</v>
      </c>
      <c r="P1732" s="98">
        <f t="shared" si="212"/>
        <v>1320</v>
      </c>
      <c r="Q1732" s="98">
        <f t="shared" si="213"/>
        <v>0</v>
      </c>
      <c r="R1732" s="98">
        <f t="shared" si="214"/>
        <v>0</v>
      </c>
      <c r="S1732" s="105">
        <f t="shared" si="215"/>
        <v>0</v>
      </c>
      <c r="T1732" s="8" t="str">
        <f>IF(I1732=0,"",(INDEX('AWR Data'!A$1:E$8823,MATCH(A1732,'AWR Data'!A$1:A$8823,0),4)))</f>
        <v/>
      </c>
    </row>
    <row r="1733" spans="1:20" ht="20" customHeight="1">
      <c r="A1733" s="14" t="s">
        <v>1544</v>
      </c>
      <c r="B1733" s="14" t="s">
        <v>989</v>
      </c>
      <c r="C1733" s="14" t="s">
        <v>1545</v>
      </c>
      <c r="E1733" s="74">
        <v>36</v>
      </c>
      <c r="F1733" s="74">
        <v>12400</v>
      </c>
      <c r="G1733" s="74">
        <f t="shared" si="208"/>
        <v>432</v>
      </c>
      <c r="H1733" s="80">
        <f t="shared" si="209"/>
        <v>3.4838709677419352E-2</v>
      </c>
      <c r="I1733" s="74">
        <f>INDEX('AWR Data'!A$1:E$8825,MATCH(A1733,'AWR Data'!A$1:A$8825,0),5)</f>
        <v>0</v>
      </c>
      <c r="J1733" s="74">
        <f t="shared" si="210"/>
        <v>0</v>
      </c>
      <c r="K1733" s="105">
        <f t="shared" si="211"/>
        <v>0</v>
      </c>
      <c r="L1733" s="75">
        <v>0</v>
      </c>
      <c r="M1733" s="75">
        <v>0</v>
      </c>
      <c r="N1733" s="75">
        <v>0</v>
      </c>
      <c r="O1733" s="105">
        <v>0</v>
      </c>
      <c r="P1733" s="98">
        <f t="shared" si="212"/>
        <v>432</v>
      </c>
      <c r="Q1733" s="98">
        <f t="shared" si="213"/>
        <v>0</v>
      </c>
      <c r="R1733" s="98">
        <f t="shared" si="214"/>
        <v>0</v>
      </c>
      <c r="S1733" s="105">
        <f t="shared" si="215"/>
        <v>0</v>
      </c>
      <c r="T1733" s="8" t="str">
        <f>IF(I1733=0,"",(INDEX('AWR Data'!A$1:E$8823,MATCH(A1733,'AWR Data'!A$1:A$8823,0),4)))</f>
        <v/>
      </c>
    </row>
    <row r="1734" spans="1:20" ht="20" customHeight="1">
      <c r="A1734" s="14" t="s">
        <v>1546</v>
      </c>
      <c r="B1734" s="14" t="s">
        <v>989</v>
      </c>
      <c r="C1734" s="14" t="s">
        <v>1547</v>
      </c>
      <c r="E1734" s="74">
        <v>590</v>
      </c>
      <c r="F1734" s="74">
        <v>907000</v>
      </c>
      <c r="G1734" s="74">
        <f t="shared" ref="G1734:G1797" si="216">+E1734*12</f>
        <v>7080</v>
      </c>
      <c r="H1734" s="80">
        <f t="shared" ref="H1734:H1797" si="217">IF(G1734&gt;0,(IF(F1734&gt;0,G1734/F1734,1000)),0)</f>
        <v>7.8059536934950383E-3</v>
      </c>
      <c r="I1734" s="74">
        <f>INDEX('AWR Data'!A$1:E$8825,MATCH(A1734,'AWR Data'!A$1:A$8825,0),5)</f>
        <v>0</v>
      </c>
      <c r="J1734" s="74">
        <f t="shared" ref="J1734:J1797" si="218">IF(I1734=0,0,IF(I1734&gt;0,IF(I1734&lt;11,G1734,IF(I1734&lt;21,(G1734*0.32),IF(I1734&lt;31,(G1734*0.07),0)))))</f>
        <v>0</v>
      </c>
      <c r="K1734" s="105">
        <f t="shared" ref="K1734:K1797" si="219">IF(G1734,J1734/G1734,0)</f>
        <v>0</v>
      </c>
      <c r="L1734" s="75">
        <v>0</v>
      </c>
      <c r="M1734" s="75">
        <v>0</v>
      </c>
      <c r="N1734" s="75">
        <v>0</v>
      </c>
      <c r="O1734" s="105">
        <v>0</v>
      </c>
      <c r="P1734" s="98">
        <f t="shared" ref="P1734:P1797" si="220">+G1734-L1734</f>
        <v>7080</v>
      </c>
      <c r="Q1734" s="98">
        <f t="shared" ref="Q1734:Q1797" si="221">IF(I1734=0,I1734-M1734,IF(M1734,IF(I1734=0,(M1734-0),M1734-I1734),I1734))</f>
        <v>0</v>
      </c>
      <c r="R1734" s="98">
        <f t="shared" ref="R1734:R1797" si="222">+J1734-N1734</f>
        <v>0</v>
      </c>
      <c r="S1734" s="105">
        <f t="shared" ref="S1734:S1797" si="223">+K1734-O1734</f>
        <v>0</v>
      </c>
      <c r="T1734" s="8" t="str">
        <f>IF(I1734=0,"",(INDEX('AWR Data'!A$1:E$8823,MATCH(A1734,'AWR Data'!A$1:A$8823,0),4)))</f>
        <v/>
      </c>
    </row>
    <row r="1735" spans="1:20" ht="20" customHeight="1">
      <c r="A1735" s="14" t="s">
        <v>1548</v>
      </c>
      <c r="B1735" s="14" t="s">
        <v>989</v>
      </c>
      <c r="C1735" s="14" t="s">
        <v>1549</v>
      </c>
      <c r="E1735" s="74">
        <v>170</v>
      </c>
      <c r="F1735" s="74">
        <v>189000</v>
      </c>
      <c r="G1735" s="74">
        <f t="shared" si="216"/>
        <v>2040</v>
      </c>
      <c r="H1735" s="80">
        <f t="shared" si="217"/>
        <v>1.0793650793650795E-2</v>
      </c>
      <c r="I1735" s="74">
        <f>INDEX('AWR Data'!A$1:E$8825,MATCH(A1735,'AWR Data'!A$1:A$8825,0),5)</f>
        <v>0</v>
      </c>
      <c r="J1735" s="74">
        <f t="shared" si="218"/>
        <v>0</v>
      </c>
      <c r="K1735" s="105">
        <f t="shared" si="219"/>
        <v>0</v>
      </c>
      <c r="L1735" s="75">
        <v>0</v>
      </c>
      <c r="M1735" s="75">
        <v>0</v>
      </c>
      <c r="N1735" s="75">
        <v>0</v>
      </c>
      <c r="O1735" s="105">
        <v>0</v>
      </c>
      <c r="P1735" s="98">
        <f t="shared" si="220"/>
        <v>2040</v>
      </c>
      <c r="Q1735" s="98">
        <f t="shared" si="221"/>
        <v>0</v>
      </c>
      <c r="R1735" s="98">
        <f t="shared" si="222"/>
        <v>0</v>
      </c>
      <c r="S1735" s="105">
        <f t="shared" si="223"/>
        <v>0</v>
      </c>
      <c r="T1735" s="8" t="str">
        <f>IF(I1735=0,"",(INDEX('AWR Data'!A$1:E$8823,MATCH(A1735,'AWR Data'!A$1:A$8823,0),4)))</f>
        <v/>
      </c>
    </row>
    <row r="1736" spans="1:20" ht="20" customHeight="1">
      <c r="A1736" s="14" t="s">
        <v>1550</v>
      </c>
      <c r="B1736" s="14" t="s">
        <v>989</v>
      </c>
      <c r="C1736" s="14" t="s">
        <v>1343</v>
      </c>
      <c r="E1736" s="74">
        <v>260</v>
      </c>
      <c r="F1736" s="74">
        <v>179000</v>
      </c>
      <c r="G1736" s="74">
        <f t="shared" si="216"/>
        <v>3120</v>
      </c>
      <c r="H1736" s="80">
        <f t="shared" si="217"/>
        <v>1.7430167597765361E-2</v>
      </c>
      <c r="I1736" s="74">
        <f>INDEX('AWR Data'!A$1:E$8825,MATCH(A1736,'AWR Data'!A$1:A$8825,0),5)</f>
        <v>0</v>
      </c>
      <c r="J1736" s="74">
        <f t="shared" si="218"/>
        <v>0</v>
      </c>
      <c r="K1736" s="105">
        <f t="shared" si="219"/>
        <v>0</v>
      </c>
      <c r="L1736" s="75">
        <v>0</v>
      </c>
      <c r="M1736" s="75">
        <v>0</v>
      </c>
      <c r="N1736" s="75">
        <v>0</v>
      </c>
      <c r="O1736" s="105">
        <v>0</v>
      </c>
      <c r="P1736" s="98">
        <f t="shared" si="220"/>
        <v>3120</v>
      </c>
      <c r="Q1736" s="98">
        <f t="shared" si="221"/>
        <v>0</v>
      </c>
      <c r="R1736" s="98">
        <f t="shared" si="222"/>
        <v>0</v>
      </c>
      <c r="S1736" s="105">
        <f t="shared" si="223"/>
        <v>0</v>
      </c>
      <c r="T1736" s="8" t="str">
        <f>IF(I1736=0,"",(INDEX('AWR Data'!A$1:E$8823,MATCH(A1736,'AWR Data'!A$1:A$8823,0),4)))</f>
        <v/>
      </c>
    </row>
    <row r="1737" spans="1:20" ht="20" customHeight="1">
      <c r="A1737" s="14" t="s">
        <v>1344</v>
      </c>
      <c r="B1737" s="14" t="s">
        <v>498</v>
      </c>
      <c r="C1737" s="14" t="s">
        <v>1345</v>
      </c>
      <c r="E1737" s="74">
        <v>73</v>
      </c>
      <c r="F1737" s="74">
        <v>1800</v>
      </c>
      <c r="G1737" s="74">
        <f t="shared" si="216"/>
        <v>876</v>
      </c>
      <c r="H1737" s="80">
        <f t="shared" si="217"/>
        <v>0.48666666666666669</v>
      </c>
      <c r="I1737" s="74">
        <f>INDEX('AWR Data'!A$1:E$8825,MATCH(A1737,'AWR Data'!A$1:A$8825,0),5)</f>
        <v>0</v>
      </c>
      <c r="J1737" s="74">
        <f t="shared" si="218"/>
        <v>0</v>
      </c>
      <c r="K1737" s="105">
        <f t="shared" si="219"/>
        <v>0</v>
      </c>
      <c r="L1737" s="75">
        <v>0</v>
      </c>
      <c r="M1737" s="75">
        <v>0</v>
      </c>
      <c r="N1737" s="75">
        <v>0</v>
      </c>
      <c r="O1737" s="105">
        <v>0</v>
      </c>
      <c r="P1737" s="98">
        <f t="shared" si="220"/>
        <v>876</v>
      </c>
      <c r="Q1737" s="98">
        <f t="shared" si="221"/>
        <v>0</v>
      </c>
      <c r="R1737" s="98">
        <f t="shared" si="222"/>
        <v>0</v>
      </c>
      <c r="S1737" s="105">
        <f t="shared" si="223"/>
        <v>0</v>
      </c>
      <c r="T1737" s="8" t="str">
        <f>IF(I1737=0,"",(INDEX('AWR Data'!A$1:E$8823,MATCH(A1737,'AWR Data'!A$1:A$8823,0),4)))</f>
        <v/>
      </c>
    </row>
    <row r="1738" spans="1:20" s="110" customFormat="1" ht="20" customHeight="1">
      <c r="A1738" s="14" t="s">
        <v>1346</v>
      </c>
      <c r="B1738" s="14" t="s">
        <v>989</v>
      </c>
      <c r="C1738" s="14" t="s">
        <v>1347</v>
      </c>
      <c r="D1738" s="14"/>
      <c r="E1738" s="74">
        <v>210</v>
      </c>
      <c r="F1738" s="74">
        <v>258000</v>
      </c>
      <c r="G1738" s="74">
        <f t="shared" si="216"/>
        <v>2520</v>
      </c>
      <c r="H1738" s="80">
        <f t="shared" si="217"/>
        <v>9.7674418604651158E-3</v>
      </c>
      <c r="I1738" s="74">
        <f>INDEX('AWR Data'!A$1:E$8825,MATCH(A1738,'AWR Data'!A$1:A$8825,0),5)</f>
        <v>0</v>
      </c>
      <c r="J1738" s="74">
        <f t="shared" si="218"/>
        <v>0</v>
      </c>
      <c r="K1738" s="105">
        <f t="shared" si="219"/>
        <v>0</v>
      </c>
      <c r="L1738" s="75">
        <v>0</v>
      </c>
      <c r="M1738" s="75">
        <v>0</v>
      </c>
      <c r="N1738" s="75">
        <v>0</v>
      </c>
      <c r="O1738" s="105">
        <v>0</v>
      </c>
      <c r="P1738" s="98">
        <f t="shared" si="220"/>
        <v>2520</v>
      </c>
      <c r="Q1738" s="98">
        <f t="shared" si="221"/>
        <v>0</v>
      </c>
      <c r="R1738" s="98">
        <f t="shared" si="222"/>
        <v>0</v>
      </c>
      <c r="S1738" s="105">
        <f t="shared" si="223"/>
        <v>0</v>
      </c>
      <c r="T1738" s="8" t="str">
        <f>IF(I1738=0,"",(INDEX('AWR Data'!A$1:E$8823,MATCH(A1738,'AWR Data'!A$1:A$8823,0),4)))</f>
        <v/>
      </c>
    </row>
    <row r="1739" spans="1:20" ht="20" customHeight="1">
      <c r="A1739" s="14" t="s">
        <v>1137</v>
      </c>
      <c r="B1739" s="14" t="s">
        <v>573</v>
      </c>
      <c r="C1739" s="14" t="s">
        <v>1138</v>
      </c>
      <c r="E1739" s="74">
        <v>46</v>
      </c>
      <c r="F1739" s="74">
        <v>3220</v>
      </c>
      <c r="G1739" s="74">
        <f t="shared" si="216"/>
        <v>552</v>
      </c>
      <c r="H1739" s="80">
        <f t="shared" si="217"/>
        <v>0.17142857142857143</v>
      </c>
      <c r="I1739" s="74">
        <f>INDEX('AWR Data'!A$1:E$8825,MATCH(A1739,'AWR Data'!A$1:A$8825,0),5)</f>
        <v>0</v>
      </c>
      <c r="J1739" s="74">
        <f t="shared" si="218"/>
        <v>0</v>
      </c>
      <c r="K1739" s="105">
        <f t="shared" si="219"/>
        <v>0</v>
      </c>
      <c r="L1739" s="75">
        <v>0</v>
      </c>
      <c r="M1739" s="75">
        <v>0</v>
      </c>
      <c r="N1739" s="75">
        <v>0</v>
      </c>
      <c r="O1739" s="105">
        <v>0</v>
      </c>
      <c r="P1739" s="98">
        <f t="shared" si="220"/>
        <v>552</v>
      </c>
      <c r="Q1739" s="98">
        <f t="shared" si="221"/>
        <v>0</v>
      </c>
      <c r="R1739" s="98">
        <f t="shared" si="222"/>
        <v>0</v>
      </c>
      <c r="S1739" s="105">
        <f t="shared" si="223"/>
        <v>0</v>
      </c>
      <c r="T1739" s="8" t="str">
        <f>IF(I1739=0,"",(INDEX('AWR Data'!A$1:E$8823,MATCH(A1739,'AWR Data'!A$1:A$8823,0),4)))</f>
        <v/>
      </c>
    </row>
    <row r="1740" spans="1:20" ht="20" customHeight="1">
      <c r="A1740" s="14" t="s">
        <v>1139</v>
      </c>
      <c r="B1740" s="14" t="s">
        <v>576</v>
      </c>
      <c r="C1740" s="14" t="s">
        <v>1140</v>
      </c>
      <c r="E1740" s="74">
        <v>22</v>
      </c>
      <c r="F1740" s="74">
        <v>1050</v>
      </c>
      <c r="G1740" s="74">
        <f t="shared" si="216"/>
        <v>264</v>
      </c>
      <c r="H1740" s="80">
        <f t="shared" si="217"/>
        <v>0.25142857142857145</v>
      </c>
      <c r="I1740" s="74">
        <f>INDEX('AWR Data'!A$1:E$8825,MATCH(A1740,'AWR Data'!A$1:A$8825,0),5)</f>
        <v>0</v>
      </c>
      <c r="J1740" s="74">
        <f t="shared" si="218"/>
        <v>0</v>
      </c>
      <c r="K1740" s="105">
        <f t="shared" si="219"/>
        <v>0</v>
      </c>
      <c r="L1740" s="75">
        <v>0</v>
      </c>
      <c r="M1740" s="75">
        <v>0</v>
      </c>
      <c r="N1740" s="75">
        <v>0</v>
      </c>
      <c r="O1740" s="105">
        <v>0</v>
      </c>
      <c r="P1740" s="98">
        <f t="shared" si="220"/>
        <v>264</v>
      </c>
      <c r="Q1740" s="98">
        <f t="shared" si="221"/>
        <v>0</v>
      </c>
      <c r="R1740" s="98">
        <f t="shared" si="222"/>
        <v>0</v>
      </c>
      <c r="S1740" s="105">
        <f t="shared" si="223"/>
        <v>0</v>
      </c>
      <c r="T1740" s="8" t="str">
        <f>IF(I1740=0,"",(INDEX('AWR Data'!A$1:E$8823,MATCH(A1740,'AWR Data'!A$1:A$8823,0),4)))</f>
        <v/>
      </c>
    </row>
    <row r="1741" spans="1:20" ht="20" customHeight="1">
      <c r="A1741" s="14" t="s">
        <v>1141</v>
      </c>
      <c r="B1741" s="14" t="s">
        <v>269</v>
      </c>
      <c r="C1741" s="14" t="s">
        <v>1142</v>
      </c>
      <c r="E1741" s="74">
        <v>22</v>
      </c>
      <c r="F1741" s="74">
        <v>44200</v>
      </c>
      <c r="G1741" s="74">
        <f t="shared" si="216"/>
        <v>264</v>
      </c>
      <c r="H1741" s="80">
        <f t="shared" si="217"/>
        <v>5.9728506787330316E-3</v>
      </c>
      <c r="I1741" s="74">
        <f>INDEX('AWR Data'!A$1:E$8825,MATCH(A1741,'AWR Data'!A$1:A$8825,0),5)</f>
        <v>0</v>
      </c>
      <c r="J1741" s="74">
        <f t="shared" si="218"/>
        <v>0</v>
      </c>
      <c r="K1741" s="105">
        <f t="shared" si="219"/>
        <v>0</v>
      </c>
      <c r="L1741" s="75">
        <v>0</v>
      </c>
      <c r="M1741" s="75">
        <v>0</v>
      </c>
      <c r="N1741" s="75">
        <v>0</v>
      </c>
      <c r="O1741" s="105">
        <v>0</v>
      </c>
      <c r="P1741" s="98">
        <f t="shared" si="220"/>
        <v>264</v>
      </c>
      <c r="Q1741" s="98">
        <f t="shared" si="221"/>
        <v>0</v>
      </c>
      <c r="R1741" s="98">
        <f t="shared" si="222"/>
        <v>0</v>
      </c>
      <c r="S1741" s="105">
        <f t="shared" si="223"/>
        <v>0</v>
      </c>
      <c r="T1741" s="8" t="str">
        <f>IF(I1741=0,"",(INDEX('AWR Data'!A$1:E$8823,MATCH(A1741,'AWR Data'!A$1:A$8823,0),4)))</f>
        <v/>
      </c>
    </row>
    <row r="1742" spans="1:20" ht="20" customHeight="1">
      <c r="A1742" s="14" t="s">
        <v>1143</v>
      </c>
      <c r="B1742" s="14" t="s">
        <v>269</v>
      </c>
      <c r="C1742" s="14" t="s">
        <v>1144</v>
      </c>
      <c r="E1742" s="74">
        <v>28</v>
      </c>
      <c r="F1742" s="74">
        <v>10400</v>
      </c>
      <c r="G1742" s="74">
        <f t="shared" si="216"/>
        <v>336</v>
      </c>
      <c r="H1742" s="80">
        <f t="shared" si="217"/>
        <v>3.2307692307692308E-2</v>
      </c>
      <c r="I1742" s="74">
        <f>INDEX('AWR Data'!A$1:E$8825,MATCH(A1742,'AWR Data'!A$1:A$8825,0),5)</f>
        <v>0</v>
      </c>
      <c r="J1742" s="74">
        <f t="shared" si="218"/>
        <v>0</v>
      </c>
      <c r="K1742" s="105">
        <f t="shared" si="219"/>
        <v>0</v>
      </c>
      <c r="L1742" s="75">
        <v>0</v>
      </c>
      <c r="M1742" s="75">
        <v>0</v>
      </c>
      <c r="N1742" s="75">
        <v>0</v>
      </c>
      <c r="O1742" s="105">
        <v>0</v>
      </c>
      <c r="P1742" s="98">
        <f t="shared" si="220"/>
        <v>336</v>
      </c>
      <c r="Q1742" s="98">
        <f t="shared" si="221"/>
        <v>0</v>
      </c>
      <c r="R1742" s="98">
        <f t="shared" si="222"/>
        <v>0</v>
      </c>
      <c r="S1742" s="105">
        <f t="shared" si="223"/>
        <v>0</v>
      </c>
      <c r="T1742" s="8" t="str">
        <f>IF(I1742=0,"",(INDEX('AWR Data'!A$1:E$8823,MATCH(A1742,'AWR Data'!A$1:A$8823,0),4)))</f>
        <v/>
      </c>
    </row>
    <row r="1743" spans="1:20" ht="20" customHeight="1">
      <c r="A1743" s="14" t="s">
        <v>1145</v>
      </c>
      <c r="B1743" s="14" t="s">
        <v>699</v>
      </c>
      <c r="C1743" s="14" t="s">
        <v>1146</v>
      </c>
      <c r="E1743" s="74">
        <v>170</v>
      </c>
      <c r="F1743" s="74">
        <v>145000</v>
      </c>
      <c r="G1743" s="74">
        <f t="shared" si="216"/>
        <v>2040</v>
      </c>
      <c r="H1743" s="80">
        <f t="shared" si="217"/>
        <v>1.4068965517241379E-2</v>
      </c>
      <c r="I1743" s="74">
        <f>INDEX('AWR Data'!A$1:E$8825,MATCH(A1743,'AWR Data'!A$1:A$8825,0),5)</f>
        <v>0</v>
      </c>
      <c r="J1743" s="74">
        <f t="shared" si="218"/>
        <v>0</v>
      </c>
      <c r="K1743" s="105">
        <f t="shared" si="219"/>
        <v>0</v>
      </c>
      <c r="L1743" s="75">
        <v>0</v>
      </c>
      <c r="M1743" s="75">
        <v>0</v>
      </c>
      <c r="N1743" s="75">
        <v>0</v>
      </c>
      <c r="O1743" s="105">
        <v>0</v>
      </c>
      <c r="P1743" s="98">
        <f t="shared" si="220"/>
        <v>2040</v>
      </c>
      <c r="Q1743" s="98">
        <f t="shared" si="221"/>
        <v>0</v>
      </c>
      <c r="R1743" s="98">
        <f t="shared" si="222"/>
        <v>0</v>
      </c>
      <c r="S1743" s="105">
        <f t="shared" si="223"/>
        <v>0</v>
      </c>
      <c r="T1743" s="8" t="str">
        <f>IF(I1743=0,"",(INDEX('AWR Data'!A$1:E$8823,MATCH(A1743,'AWR Data'!A$1:A$8823,0),4)))</f>
        <v/>
      </c>
    </row>
    <row r="1744" spans="1:20" ht="20" customHeight="1">
      <c r="A1744" s="14" t="s">
        <v>1147</v>
      </c>
      <c r="B1744" s="14" t="s">
        <v>573</v>
      </c>
      <c r="C1744" s="14" t="s">
        <v>1148</v>
      </c>
      <c r="E1744" s="74">
        <v>58</v>
      </c>
      <c r="F1744" s="74">
        <v>5040</v>
      </c>
      <c r="G1744" s="74">
        <f t="shared" si="216"/>
        <v>696</v>
      </c>
      <c r="H1744" s="80">
        <f t="shared" si="217"/>
        <v>0.1380952380952381</v>
      </c>
      <c r="I1744" s="74">
        <f>INDEX('AWR Data'!A$1:E$8825,MATCH(A1744,'AWR Data'!A$1:A$8825,0),5)</f>
        <v>0</v>
      </c>
      <c r="J1744" s="74">
        <f t="shared" si="218"/>
        <v>0</v>
      </c>
      <c r="K1744" s="105">
        <f t="shared" si="219"/>
        <v>0</v>
      </c>
      <c r="L1744" s="75">
        <v>0</v>
      </c>
      <c r="M1744" s="75">
        <v>0</v>
      </c>
      <c r="N1744" s="75">
        <v>0</v>
      </c>
      <c r="O1744" s="105">
        <v>0</v>
      </c>
      <c r="P1744" s="98">
        <f t="shared" si="220"/>
        <v>696</v>
      </c>
      <c r="Q1744" s="98">
        <f t="shared" si="221"/>
        <v>0</v>
      </c>
      <c r="R1744" s="98">
        <f t="shared" si="222"/>
        <v>0</v>
      </c>
      <c r="S1744" s="105">
        <f t="shared" si="223"/>
        <v>0</v>
      </c>
      <c r="T1744" s="8" t="str">
        <f>IF(I1744=0,"",(INDEX('AWR Data'!A$1:E$8823,MATCH(A1744,'AWR Data'!A$1:A$8823,0),4)))</f>
        <v/>
      </c>
    </row>
    <row r="1745" spans="1:20" ht="20" customHeight="1">
      <c r="A1745" s="14" t="s">
        <v>1149</v>
      </c>
      <c r="B1745" s="14" t="s">
        <v>415</v>
      </c>
      <c r="C1745" s="14" t="s">
        <v>1150</v>
      </c>
      <c r="E1745" s="74">
        <v>91</v>
      </c>
      <c r="F1745" s="74">
        <v>58700</v>
      </c>
      <c r="G1745" s="74">
        <f t="shared" si="216"/>
        <v>1092</v>
      </c>
      <c r="H1745" s="80">
        <f t="shared" si="217"/>
        <v>1.8603066439522999E-2</v>
      </c>
      <c r="I1745" s="74">
        <f>INDEX('AWR Data'!A$1:E$8825,MATCH(A1745,'AWR Data'!A$1:A$8825,0),5)</f>
        <v>0</v>
      </c>
      <c r="J1745" s="74">
        <f t="shared" si="218"/>
        <v>0</v>
      </c>
      <c r="K1745" s="105">
        <f t="shared" si="219"/>
        <v>0</v>
      </c>
      <c r="L1745" s="75">
        <v>0</v>
      </c>
      <c r="M1745" s="75">
        <v>0</v>
      </c>
      <c r="N1745" s="75">
        <v>0</v>
      </c>
      <c r="O1745" s="105">
        <v>0</v>
      </c>
      <c r="P1745" s="98">
        <f t="shared" si="220"/>
        <v>1092</v>
      </c>
      <c r="Q1745" s="98">
        <f t="shared" si="221"/>
        <v>0</v>
      </c>
      <c r="R1745" s="98">
        <f t="shared" si="222"/>
        <v>0</v>
      </c>
      <c r="S1745" s="105">
        <f t="shared" si="223"/>
        <v>0</v>
      </c>
      <c r="T1745" s="8" t="str">
        <f>IF(I1745=0,"",(INDEX('AWR Data'!A$1:E$8823,MATCH(A1745,'AWR Data'!A$1:A$8823,0),4)))</f>
        <v/>
      </c>
    </row>
    <row r="1746" spans="1:20" ht="20" customHeight="1">
      <c r="A1746" s="14" t="s">
        <v>1151</v>
      </c>
      <c r="B1746" s="14" t="s">
        <v>498</v>
      </c>
      <c r="C1746" s="14" t="s">
        <v>1152</v>
      </c>
      <c r="E1746" s="74">
        <v>28</v>
      </c>
      <c r="F1746" s="74">
        <v>822</v>
      </c>
      <c r="G1746" s="74">
        <f t="shared" si="216"/>
        <v>336</v>
      </c>
      <c r="H1746" s="80">
        <f t="shared" si="217"/>
        <v>0.40875912408759124</v>
      </c>
      <c r="I1746" s="74">
        <f>INDEX('AWR Data'!A$1:E$8825,MATCH(A1746,'AWR Data'!A$1:A$8825,0),5)</f>
        <v>0</v>
      </c>
      <c r="J1746" s="74">
        <f t="shared" si="218"/>
        <v>0</v>
      </c>
      <c r="K1746" s="105">
        <f t="shared" si="219"/>
        <v>0</v>
      </c>
      <c r="L1746" s="75">
        <v>0</v>
      </c>
      <c r="M1746" s="75">
        <v>0</v>
      </c>
      <c r="N1746" s="75">
        <v>0</v>
      </c>
      <c r="O1746" s="105">
        <v>0</v>
      </c>
      <c r="P1746" s="98">
        <f t="shared" si="220"/>
        <v>336</v>
      </c>
      <c r="Q1746" s="98">
        <f t="shared" si="221"/>
        <v>0</v>
      </c>
      <c r="R1746" s="98">
        <f t="shared" si="222"/>
        <v>0</v>
      </c>
      <c r="S1746" s="105">
        <f t="shared" si="223"/>
        <v>0</v>
      </c>
      <c r="T1746" s="8" t="str">
        <f>IF(I1746=0,"",(INDEX('AWR Data'!A$1:E$8823,MATCH(A1746,'AWR Data'!A$1:A$8823,0),4)))</f>
        <v/>
      </c>
    </row>
    <row r="1747" spans="1:20" ht="20" customHeight="1">
      <c r="A1747" s="14" t="s">
        <v>1153</v>
      </c>
      <c r="B1747" s="14" t="s">
        <v>576</v>
      </c>
      <c r="C1747" s="14" t="s">
        <v>1154</v>
      </c>
      <c r="E1747" s="74">
        <v>390</v>
      </c>
      <c r="F1747" s="74">
        <v>144000</v>
      </c>
      <c r="G1747" s="74">
        <f t="shared" si="216"/>
        <v>4680</v>
      </c>
      <c r="H1747" s="80">
        <f t="shared" si="217"/>
        <v>3.2500000000000001E-2</v>
      </c>
      <c r="I1747" s="74">
        <f>INDEX('AWR Data'!A$1:E$8825,MATCH(A1747,'AWR Data'!A$1:A$8825,0),5)</f>
        <v>0</v>
      </c>
      <c r="J1747" s="74">
        <f t="shared" si="218"/>
        <v>0</v>
      </c>
      <c r="K1747" s="105">
        <f t="shared" si="219"/>
        <v>0</v>
      </c>
      <c r="L1747" s="75">
        <v>0</v>
      </c>
      <c r="M1747" s="75">
        <v>0</v>
      </c>
      <c r="N1747" s="75">
        <v>0</v>
      </c>
      <c r="O1747" s="105">
        <v>0</v>
      </c>
      <c r="P1747" s="98">
        <f t="shared" si="220"/>
        <v>4680</v>
      </c>
      <c r="Q1747" s="98">
        <f t="shared" si="221"/>
        <v>0</v>
      </c>
      <c r="R1747" s="98">
        <f t="shared" si="222"/>
        <v>0</v>
      </c>
      <c r="S1747" s="105">
        <f t="shared" si="223"/>
        <v>0</v>
      </c>
      <c r="T1747" s="8" t="str">
        <f>IF(I1747=0,"",(INDEX('AWR Data'!A$1:E$8823,MATCH(A1747,'AWR Data'!A$1:A$8823,0),4)))</f>
        <v/>
      </c>
    </row>
    <row r="1748" spans="1:20" ht="20" customHeight="1">
      <c r="A1748" s="14" t="s">
        <v>1155</v>
      </c>
      <c r="B1748" s="14" t="s">
        <v>576</v>
      </c>
      <c r="C1748" s="14" t="s">
        <v>1156</v>
      </c>
      <c r="E1748" s="74">
        <v>73</v>
      </c>
      <c r="F1748" s="74">
        <v>3820</v>
      </c>
      <c r="G1748" s="74">
        <f t="shared" si="216"/>
        <v>876</v>
      </c>
      <c r="H1748" s="80">
        <f t="shared" si="217"/>
        <v>0.22931937172774869</v>
      </c>
      <c r="I1748" s="74">
        <f>INDEX('AWR Data'!A$1:E$8825,MATCH(A1748,'AWR Data'!A$1:A$8825,0),5)</f>
        <v>0</v>
      </c>
      <c r="J1748" s="74">
        <f t="shared" si="218"/>
        <v>0</v>
      </c>
      <c r="K1748" s="105">
        <f t="shared" si="219"/>
        <v>0</v>
      </c>
      <c r="L1748" s="75">
        <v>0</v>
      </c>
      <c r="M1748" s="75">
        <v>0</v>
      </c>
      <c r="N1748" s="75">
        <v>0</v>
      </c>
      <c r="O1748" s="105">
        <v>0</v>
      </c>
      <c r="P1748" s="98">
        <f t="shared" si="220"/>
        <v>876</v>
      </c>
      <c r="Q1748" s="98">
        <f t="shared" si="221"/>
        <v>0</v>
      </c>
      <c r="R1748" s="98">
        <f t="shared" si="222"/>
        <v>0</v>
      </c>
      <c r="S1748" s="105">
        <f t="shared" si="223"/>
        <v>0</v>
      </c>
      <c r="T1748" s="8" t="str">
        <f>IF(I1748=0,"",(INDEX('AWR Data'!A$1:E$8823,MATCH(A1748,'AWR Data'!A$1:A$8823,0),4)))</f>
        <v/>
      </c>
    </row>
    <row r="1749" spans="1:20" ht="20" customHeight="1">
      <c r="A1749" s="14" t="s">
        <v>1157</v>
      </c>
      <c r="B1749" s="14" t="s">
        <v>576</v>
      </c>
      <c r="C1749" s="14" t="s">
        <v>1158</v>
      </c>
      <c r="E1749" s="74">
        <v>91</v>
      </c>
      <c r="F1749" s="74">
        <v>27000</v>
      </c>
      <c r="G1749" s="74">
        <f t="shared" si="216"/>
        <v>1092</v>
      </c>
      <c r="H1749" s="80">
        <f t="shared" si="217"/>
        <v>4.0444444444444443E-2</v>
      </c>
      <c r="I1749" s="74">
        <f>INDEX('AWR Data'!A$1:E$8825,MATCH(A1749,'AWR Data'!A$1:A$8825,0),5)</f>
        <v>0</v>
      </c>
      <c r="J1749" s="74">
        <f t="shared" si="218"/>
        <v>0</v>
      </c>
      <c r="K1749" s="105">
        <f t="shared" si="219"/>
        <v>0</v>
      </c>
      <c r="L1749" s="75">
        <v>0</v>
      </c>
      <c r="M1749" s="75">
        <v>0</v>
      </c>
      <c r="N1749" s="75">
        <v>0</v>
      </c>
      <c r="O1749" s="105">
        <v>0</v>
      </c>
      <c r="P1749" s="98">
        <f t="shared" si="220"/>
        <v>1092</v>
      </c>
      <c r="Q1749" s="98">
        <f t="shared" si="221"/>
        <v>0</v>
      </c>
      <c r="R1749" s="98">
        <f t="shared" si="222"/>
        <v>0</v>
      </c>
      <c r="S1749" s="105">
        <f t="shared" si="223"/>
        <v>0</v>
      </c>
      <c r="T1749" s="8" t="str">
        <f>IF(I1749=0,"",(INDEX('AWR Data'!A$1:E$8823,MATCH(A1749,'AWR Data'!A$1:A$8823,0),4)))</f>
        <v/>
      </c>
    </row>
    <row r="1750" spans="1:20" ht="20" customHeight="1">
      <c r="A1750" s="14" t="s">
        <v>1159</v>
      </c>
      <c r="B1750" s="14" t="s">
        <v>501</v>
      </c>
      <c r="C1750" s="14" t="s">
        <v>1160</v>
      </c>
      <c r="E1750" s="74">
        <v>22</v>
      </c>
      <c r="F1750" s="74">
        <v>5100</v>
      </c>
      <c r="G1750" s="74">
        <f t="shared" si="216"/>
        <v>264</v>
      </c>
      <c r="H1750" s="80">
        <f t="shared" si="217"/>
        <v>5.1764705882352942E-2</v>
      </c>
      <c r="I1750" s="74">
        <f>INDEX('AWR Data'!A$1:E$8825,MATCH(A1750,'AWR Data'!A$1:A$8825,0),5)</f>
        <v>0</v>
      </c>
      <c r="J1750" s="74">
        <f t="shared" si="218"/>
        <v>0</v>
      </c>
      <c r="K1750" s="105">
        <f t="shared" si="219"/>
        <v>0</v>
      </c>
      <c r="L1750" s="75">
        <v>0</v>
      </c>
      <c r="M1750" s="75">
        <v>0</v>
      </c>
      <c r="N1750" s="75">
        <v>0</v>
      </c>
      <c r="O1750" s="105">
        <v>0</v>
      </c>
      <c r="P1750" s="98">
        <f t="shared" si="220"/>
        <v>264</v>
      </c>
      <c r="Q1750" s="98">
        <f t="shared" si="221"/>
        <v>0</v>
      </c>
      <c r="R1750" s="98">
        <f t="shared" si="222"/>
        <v>0</v>
      </c>
      <c r="S1750" s="105">
        <f t="shared" si="223"/>
        <v>0</v>
      </c>
      <c r="T1750" s="8" t="str">
        <f>IF(I1750=0,"",(INDEX('AWR Data'!A$1:E$8823,MATCH(A1750,'AWR Data'!A$1:A$8823,0),4)))</f>
        <v/>
      </c>
    </row>
    <row r="1751" spans="1:20" ht="20" customHeight="1">
      <c r="A1751" s="14" t="s">
        <v>1161</v>
      </c>
      <c r="B1751" s="14" t="s">
        <v>501</v>
      </c>
      <c r="C1751" s="14" t="s">
        <v>1162</v>
      </c>
      <c r="E1751" s="74">
        <v>22</v>
      </c>
      <c r="F1751" s="74">
        <v>2860</v>
      </c>
      <c r="G1751" s="74">
        <f t="shared" si="216"/>
        <v>264</v>
      </c>
      <c r="H1751" s="80">
        <f t="shared" si="217"/>
        <v>9.2307692307692313E-2</v>
      </c>
      <c r="I1751" s="74">
        <f>INDEX('AWR Data'!A$1:E$8825,MATCH(A1751,'AWR Data'!A$1:A$8825,0),5)</f>
        <v>0</v>
      </c>
      <c r="J1751" s="74">
        <f t="shared" si="218"/>
        <v>0</v>
      </c>
      <c r="K1751" s="105">
        <f t="shared" si="219"/>
        <v>0</v>
      </c>
      <c r="L1751" s="75">
        <v>0</v>
      </c>
      <c r="M1751" s="75">
        <v>0</v>
      </c>
      <c r="N1751" s="75">
        <v>0</v>
      </c>
      <c r="O1751" s="105">
        <v>0</v>
      </c>
      <c r="P1751" s="98">
        <f t="shared" si="220"/>
        <v>264</v>
      </c>
      <c r="Q1751" s="98">
        <f t="shared" si="221"/>
        <v>0</v>
      </c>
      <c r="R1751" s="98">
        <f t="shared" si="222"/>
        <v>0</v>
      </c>
      <c r="S1751" s="105">
        <f t="shared" si="223"/>
        <v>0</v>
      </c>
      <c r="T1751" s="8" t="str">
        <f>IF(I1751=0,"",(INDEX('AWR Data'!A$1:E$8823,MATCH(A1751,'AWR Data'!A$1:A$8823,0),4)))</f>
        <v/>
      </c>
    </row>
    <row r="1752" spans="1:20" ht="20" customHeight="1">
      <c r="A1752" s="14" t="s">
        <v>1163</v>
      </c>
      <c r="B1752" s="14" t="s">
        <v>501</v>
      </c>
      <c r="C1752" s="14" t="s">
        <v>1376</v>
      </c>
      <c r="E1752" s="74">
        <v>91</v>
      </c>
      <c r="F1752" s="74">
        <v>11100</v>
      </c>
      <c r="G1752" s="74">
        <f t="shared" si="216"/>
        <v>1092</v>
      </c>
      <c r="H1752" s="80">
        <f t="shared" si="217"/>
        <v>9.8378378378378373E-2</v>
      </c>
      <c r="I1752" s="74">
        <f>INDEX('AWR Data'!A$1:E$8825,MATCH(A1752,'AWR Data'!A$1:A$8825,0),5)</f>
        <v>0</v>
      </c>
      <c r="J1752" s="74">
        <f t="shared" si="218"/>
        <v>0</v>
      </c>
      <c r="K1752" s="105">
        <f t="shared" si="219"/>
        <v>0</v>
      </c>
      <c r="L1752" s="75">
        <v>0</v>
      </c>
      <c r="M1752" s="75">
        <v>0</v>
      </c>
      <c r="N1752" s="75">
        <v>0</v>
      </c>
      <c r="O1752" s="105">
        <v>0</v>
      </c>
      <c r="P1752" s="98">
        <f t="shared" si="220"/>
        <v>1092</v>
      </c>
      <c r="Q1752" s="98">
        <f t="shared" si="221"/>
        <v>0</v>
      </c>
      <c r="R1752" s="98">
        <f t="shared" si="222"/>
        <v>0</v>
      </c>
      <c r="S1752" s="105">
        <f t="shared" si="223"/>
        <v>0</v>
      </c>
      <c r="T1752" s="8" t="str">
        <f>IF(I1752=0,"",(INDEX('AWR Data'!A$1:E$8823,MATCH(A1752,'AWR Data'!A$1:A$8823,0),4)))</f>
        <v/>
      </c>
    </row>
    <row r="1753" spans="1:20" ht="20" customHeight="1">
      <c r="A1753" s="14" t="s">
        <v>1377</v>
      </c>
      <c r="B1753" s="14" t="s">
        <v>498</v>
      </c>
      <c r="C1753" s="14" t="s">
        <v>1378</v>
      </c>
      <c r="E1753" s="74">
        <v>110</v>
      </c>
      <c r="F1753" s="74">
        <v>5730</v>
      </c>
      <c r="G1753" s="74">
        <f t="shared" si="216"/>
        <v>1320</v>
      </c>
      <c r="H1753" s="80">
        <f t="shared" si="217"/>
        <v>0.23036649214659685</v>
      </c>
      <c r="I1753" s="74">
        <f>INDEX('AWR Data'!A$1:E$8825,MATCH(A1753,'AWR Data'!A$1:A$8825,0),5)</f>
        <v>0</v>
      </c>
      <c r="J1753" s="74">
        <f t="shared" si="218"/>
        <v>0</v>
      </c>
      <c r="K1753" s="105">
        <f t="shared" si="219"/>
        <v>0</v>
      </c>
      <c r="L1753" s="75">
        <v>0</v>
      </c>
      <c r="M1753" s="75">
        <v>0</v>
      </c>
      <c r="N1753" s="75">
        <v>0</v>
      </c>
      <c r="O1753" s="105">
        <v>0</v>
      </c>
      <c r="P1753" s="98">
        <f t="shared" si="220"/>
        <v>1320</v>
      </c>
      <c r="Q1753" s="98">
        <f t="shared" si="221"/>
        <v>0</v>
      </c>
      <c r="R1753" s="98">
        <f t="shared" si="222"/>
        <v>0</v>
      </c>
      <c r="S1753" s="105">
        <f t="shared" si="223"/>
        <v>0</v>
      </c>
      <c r="T1753" s="8" t="str">
        <f>IF(I1753=0,"",(INDEX('AWR Data'!A$1:E$8823,MATCH(A1753,'AWR Data'!A$1:A$8823,0),4)))</f>
        <v/>
      </c>
    </row>
    <row r="1754" spans="1:20" ht="20" customHeight="1">
      <c r="A1754" s="14" t="s">
        <v>1379</v>
      </c>
      <c r="B1754" s="14" t="s">
        <v>498</v>
      </c>
      <c r="C1754" s="14" t="s">
        <v>1586</v>
      </c>
      <c r="E1754" s="74">
        <v>22</v>
      </c>
      <c r="F1754" s="74">
        <v>2780</v>
      </c>
      <c r="G1754" s="74">
        <f t="shared" si="216"/>
        <v>264</v>
      </c>
      <c r="H1754" s="80">
        <f t="shared" si="217"/>
        <v>9.4964028776978418E-2</v>
      </c>
      <c r="I1754" s="74">
        <f>INDEX('AWR Data'!A$1:E$8825,MATCH(A1754,'AWR Data'!A$1:A$8825,0),5)</f>
        <v>0</v>
      </c>
      <c r="J1754" s="74">
        <f t="shared" si="218"/>
        <v>0</v>
      </c>
      <c r="K1754" s="105">
        <f t="shared" si="219"/>
        <v>0</v>
      </c>
      <c r="L1754" s="75">
        <v>0</v>
      </c>
      <c r="M1754" s="75">
        <v>0</v>
      </c>
      <c r="N1754" s="75">
        <v>0</v>
      </c>
      <c r="O1754" s="105">
        <v>0</v>
      </c>
      <c r="P1754" s="98">
        <f t="shared" si="220"/>
        <v>264</v>
      </c>
      <c r="Q1754" s="98">
        <f t="shared" si="221"/>
        <v>0</v>
      </c>
      <c r="R1754" s="98">
        <f t="shared" si="222"/>
        <v>0</v>
      </c>
      <c r="S1754" s="105">
        <f t="shared" si="223"/>
        <v>0</v>
      </c>
      <c r="T1754" s="8" t="str">
        <f>IF(I1754=0,"",(INDEX('AWR Data'!A$1:E$8823,MATCH(A1754,'AWR Data'!A$1:A$8823,0),4)))</f>
        <v/>
      </c>
    </row>
    <row r="1755" spans="1:20" ht="20" customHeight="1">
      <c r="A1755" s="14" t="s">
        <v>1587</v>
      </c>
      <c r="B1755" s="14" t="s">
        <v>570</v>
      </c>
      <c r="C1755" s="14" t="s">
        <v>1588</v>
      </c>
      <c r="E1755" s="74">
        <v>2900</v>
      </c>
      <c r="F1755" s="74">
        <v>648000</v>
      </c>
      <c r="G1755" s="74">
        <f t="shared" si="216"/>
        <v>34800</v>
      </c>
      <c r="H1755" s="80">
        <f t="shared" si="217"/>
        <v>5.3703703703703705E-2</v>
      </c>
      <c r="I1755" s="74">
        <f>INDEX('AWR Data'!A$1:E$8825,MATCH(A1755,'AWR Data'!A$1:A$8825,0),5)</f>
        <v>0</v>
      </c>
      <c r="J1755" s="74">
        <f t="shared" si="218"/>
        <v>0</v>
      </c>
      <c r="K1755" s="105">
        <f t="shared" si="219"/>
        <v>0</v>
      </c>
      <c r="L1755" s="75">
        <v>0</v>
      </c>
      <c r="M1755" s="75">
        <v>0</v>
      </c>
      <c r="N1755" s="75">
        <v>0</v>
      </c>
      <c r="O1755" s="105">
        <v>0</v>
      </c>
      <c r="P1755" s="98">
        <f t="shared" si="220"/>
        <v>34800</v>
      </c>
      <c r="Q1755" s="98">
        <f t="shared" si="221"/>
        <v>0</v>
      </c>
      <c r="R1755" s="98">
        <f t="shared" si="222"/>
        <v>0</v>
      </c>
      <c r="S1755" s="105">
        <f t="shared" si="223"/>
        <v>0</v>
      </c>
      <c r="T1755" s="8" t="str">
        <f>IF(I1755=0,"",(INDEX('AWR Data'!A$1:E$8823,MATCH(A1755,'AWR Data'!A$1:A$8823,0),4)))</f>
        <v/>
      </c>
    </row>
    <row r="1756" spans="1:20" ht="20" customHeight="1">
      <c r="A1756" s="14" t="s">
        <v>1794</v>
      </c>
      <c r="B1756" s="14" t="s">
        <v>1795</v>
      </c>
      <c r="C1756" s="14" t="s">
        <v>1796</v>
      </c>
      <c r="E1756" s="74">
        <v>22</v>
      </c>
      <c r="F1756" s="74">
        <v>14900</v>
      </c>
      <c r="G1756" s="74">
        <f t="shared" si="216"/>
        <v>264</v>
      </c>
      <c r="H1756" s="80">
        <f t="shared" si="217"/>
        <v>1.7718120805369126E-2</v>
      </c>
      <c r="I1756" s="74">
        <f>INDEX('AWR Data'!A$1:E$8825,MATCH(A1756,'AWR Data'!A$1:A$8825,0),5)</f>
        <v>0</v>
      </c>
      <c r="J1756" s="74">
        <f t="shared" si="218"/>
        <v>0</v>
      </c>
      <c r="K1756" s="105">
        <f t="shared" si="219"/>
        <v>0</v>
      </c>
      <c r="L1756" s="75">
        <v>0</v>
      </c>
      <c r="M1756" s="75">
        <v>0</v>
      </c>
      <c r="N1756" s="75">
        <v>0</v>
      </c>
      <c r="O1756" s="105">
        <v>0</v>
      </c>
      <c r="P1756" s="98">
        <f t="shared" si="220"/>
        <v>264</v>
      </c>
      <c r="Q1756" s="98">
        <f t="shared" si="221"/>
        <v>0</v>
      </c>
      <c r="R1756" s="98">
        <f t="shared" si="222"/>
        <v>0</v>
      </c>
      <c r="S1756" s="105">
        <f t="shared" si="223"/>
        <v>0</v>
      </c>
      <c r="T1756" s="8" t="str">
        <f>IF(I1756=0,"",(INDEX('AWR Data'!A$1:E$8823,MATCH(A1756,'AWR Data'!A$1:A$8823,0),4)))</f>
        <v/>
      </c>
    </row>
    <row r="1757" spans="1:20" ht="20" customHeight="1">
      <c r="A1757" s="14" t="s">
        <v>1797</v>
      </c>
      <c r="B1757" s="14" t="s">
        <v>1178</v>
      </c>
      <c r="C1757" s="14" t="s">
        <v>1798</v>
      </c>
      <c r="E1757" s="74">
        <v>36</v>
      </c>
      <c r="F1757" s="74">
        <v>3360</v>
      </c>
      <c r="G1757" s="74">
        <f t="shared" si="216"/>
        <v>432</v>
      </c>
      <c r="H1757" s="80">
        <f t="shared" si="217"/>
        <v>0.12857142857142856</v>
      </c>
      <c r="I1757" s="74">
        <f>INDEX('AWR Data'!A$1:E$8825,MATCH(A1757,'AWR Data'!A$1:A$8825,0),5)</f>
        <v>0</v>
      </c>
      <c r="J1757" s="74">
        <f t="shared" si="218"/>
        <v>0</v>
      </c>
      <c r="K1757" s="105">
        <f t="shared" si="219"/>
        <v>0</v>
      </c>
      <c r="L1757" s="75">
        <v>0</v>
      </c>
      <c r="M1757" s="75">
        <v>0</v>
      </c>
      <c r="N1757" s="75">
        <v>0</v>
      </c>
      <c r="O1757" s="105">
        <v>0</v>
      </c>
      <c r="P1757" s="98">
        <f t="shared" si="220"/>
        <v>432</v>
      </c>
      <c r="Q1757" s="98">
        <f t="shared" si="221"/>
        <v>0</v>
      </c>
      <c r="R1757" s="98">
        <f t="shared" si="222"/>
        <v>0</v>
      </c>
      <c r="S1757" s="105">
        <f t="shared" si="223"/>
        <v>0</v>
      </c>
      <c r="T1757" s="8" t="str">
        <f>IF(I1757=0,"",(INDEX('AWR Data'!A$1:E$8823,MATCH(A1757,'AWR Data'!A$1:A$8823,0),4)))</f>
        <v/>
      </c>
    </row>
    <row r="1758" spans="1:20" ht="20" customHeight="1">
      <c r="A1758" s="14" t="s">
        <v>1799</v>
      </c>
      <c r="B1758" s="14" t="s">
        <v>1178</v>
      </c>
      <c r="C1758" s="14" t="s">
        <v>1800</v>
      </c>
      <c r="E1758" s="74">
        <v>110</v>
      </c>
      <c r="F1758" s="74">
        <v>912</v>
      </c>
      <c r="G1758" s="74">
        <f t="shared" si="216"/>
        <v>1320</v>
      </c>
      <c r="H1758" s="80">
        <f t="shared" si="217"/>
        <v>1.4473684210526316</v>
      </c>
      <c r="I1758" s="74">
        <f>INDEX('AWR Data'!A$1:E$8825,MATCH(A1758,'AWR Data'!A$1:A$8825,0),5)</f>
        <v>0</v>
      </c>
      <c r="J1758" s="74">
        <f t="shared" si="218"/>
        <v>0</v>
      </c>
      <c r="K1758" s="105">
        <f t="shared" si="219"/>
        <v>0</v>
      </c>
      <c r="L1758" s="75">
        <v>0</v>
      </c>
      <c r="M1758" s="75">
        <v>0</v>
      </c>
      <c r="N1758" s="75">
        <v>0</v>
      </c>
      <c r="O1758" s="105">
        <v>0</v>
      </c>
      <c r="P1758" s="98">
        <f t="shared" si="220"/>
        <v>1320</v>
      </c>
      <c r="Q1758" s="98">
        <f t="shared" si="221"/>
        <v>0</v>
      </c>
      <c r="R1758" s="98">
        <f t="shared" si="222"/>
        <v>0</v>
      </c>
      <c r="S1758" s="105">
        <f t="shared" si="223"/>
        <v>0</v>
      </c>
      <c r="T1758" s="8" t="str">
        <f>IF(I1758=0,"",(INDEX('AWR Data'!A$1:E$8823,MATCH(A1758,'AWR Data'!A$1:A$8823,0),4)))</f>
        <v/>
      </c>
    </row>
    <row r="1759" spans="1:20" ht="20" customHeight="1">
      <c r="A1759" s="14" t="s">
        <v>1801</v>
      </c>
      <c r="B1759" s="14" t="s">
        <v>576</v>
      </c>
      <c r="C1759" s="14" t="s">
        <v>1802</v>
      </c>
      <c r="E1759" s="74">
        <v>91</v>
      </c>
      <c r="F1759" s="74">
        <v>21900</v>
      </c>
      <c r="G1759" s="74">
        <f t="shared" si="216"/>
        <v>1092</v>
      </c>
      <c r="H1759" s="80">
        <f t="shared" si="217"/>
        <v>4.9863013698630138E-2</v>
      </c>
      <c r="I1759" s="74">
        <f>INDEX('AWR Data'!A$1:E$8825,MATCH(A1759,'AWR Data'!A$1:A$8825,0),5)</f>
        <v>0</v>
      </c>
      <c r="J1759" s="74">
        <f t="shared" si="218"/>
        <v>0</v>
      </c>
      <c r="K1759" s="105">
        <f t="shared" si="219"/>
        <v>0</v>
      </c>
      <c r="L1759" s="75">
        <v>0</v>
      </c>
      <c r="M1759" s="75">
        <v>0</v>
      </c>
      <c r="N1759" s="75">
        <v>0</v>
      </c>
      <c r="O1759" s="105">
        <v>0</v>
      </c>
      <c r="P1759" s="98">
        <f t="shared" si="220"/>
        <v>1092</v>
      </c>
      <c r="Q1759" s="98">
        <f t="shared" si="221"/>
        <v>0</v>
      </c>
      <c r="R1759" s="98">
        <f t="shared" si="222"/>
        <v>0</v>
      </c>
      <c r="S1759" s="105">
        <f t="shared" si="223"/>
        <v>0</v>
      </c>
      <c r="T1759" s="8" t="str">
        <f>IF(I1759=0,"",(INDEX('AWR Data'!A$1:E$8823,MATCH(A1759,'AWR Data'!A$1:A$8823,0),4)))</f>
        <v/>
      </c>
    </row>
    <row r="1760" spans="1:20" ht="20" customHeight="1">
      <c r="A1760" s="14" t="s">
        <v>1803</v>
      </c>
      <c r="B1760" s="14" t="s">
        <v>510</v>
      </c>
      <c r="C1760" s="14" t="s">
        <v>1804</v>
      </c>
      <c r="E1760" s="74">
        <v>22</v>
      </c>
      <c r="F1760" s="74">
        <v>14000</v>
      </c>
      <c r="G1760" s="74">
        <f t="shared" si="216"/>
        <v>264</v>
      </c>
      <c r="H1760" s="80">
        <f t="shared" si="217"/>
        <v>1.8857142857142857E-2</v>
      </c>
      <c r="I1760" s="74">
        <f>INDEX('AWR Data'!A$1:E$8825,MATCH(A1760,'AWR Data'!A$1:A$8825,0),5)</f>
        <v>0</v>
      </c>
      <c r="J1760" s="74">
        <f t="shared" si="218"/>
        <v>0</v>
      </c>
      <c r="K1760" s="105">
        <f t="shared" si="219"/>
        <v>0</v>
      </c>
      <c r="L1760" s="75">
        <v>0</v>
      </c>
      <c r="M1760" s="75">
        <v>0</v>
      </c>
      <c r="N1760" s="75">
        <v>0</v>
      </c>
      <c r="O1760" s="105">
        <v>0</v>
      </c>
      <c r="P1760" s="98">
        <f t="shared" si="220"/>
        <v>264</v>
      </c>
      <c r="Q1760" s="98">
        <f t="shared" si="221"/>
        <v>0</v>
      </c>
      <c r="R1760" s="98">
        <f t="shared" si="222"/>
        <v>0</v>
      </c>
      <c r="S1760" s="105">
        <f t="shared" si="223"/>
        <v>0</v>
      </c>
      <c r="T1760" s="8" t="str">
        <f>IF(I1760=0,"",(INDEX('AWR Data'!A$1:E$8823,MATCH(A1760,'AWR Data'!A$1:A$8823,0),4)))</f>
        <v/>
      </c>
    </row>
    <row r="1761" spans="1:20" ht="20" customHeight="1">
      <c r="A1761" s="14" t="s">
        <v>1805</v>
      </c>
      <c r="B1761" s="14" t="s">
        <v>989</v>
      </c>
      <c r="C1761" s="14" t="s">
        <v>1806</v>
      </c>
      <c r="E1761" s="74">
        <v>73</v>
      </c>
      <c r="F1761" s="74">
        <v>131000</v>
      </c>
      <c r="G1761" s="74">
        <f t="shared" si="216"/>
        <v>876</v>
      </c>
      <c r="H1761" s="80">
        <f t="shared" si="217"/>
        <v>6.6870229007633588E-3</v>
      </c>
      <c r="I1761" s="74">
        <f>INDEX('AWR Data'!A$1:E$8825,MATCH(A1761,'AWR Data'!A$1:A$8825,0),5)</f>
        <v>0</v>
      </c>
      <c r="J1761" s="74">
        <f t="shared" si="218"/>
        <v>0</v>
      </c>
      <c r="K1761" s="105">
        <f t="shared" si="219"/>
        <v>0</v>
      </c>
      <c r="L1761" s="75">
        <v>0</v>
      </c>
      <c r="M1761" s="75">
        <v>0</v>
      </c>
      <c r="N1761" s="75">
        <v>0</v>
      </c>
      <c r="O1761" s="105">
        <v>0</v>
      </c>
      <c r="P1761" s="98">
        <f t="shared" si="220"/>
        <v>876</v>
      </c>
      <c r="Q1761" s="98">
        <f t="shared" si="221"/>
        <v>0</v>
      </c>
      <c r="R1761" s="98">
        <f t="shared" si="222"/>
        <v>0</v>
      </c>
      <c r="S1761" s="105">
        <f t="shared" si="223"/>
        <v>0</v>
      </c>
      <c r="T1761" s="8" t="str">
        <f>IF(I1761=0,"",(INDEX('AWR Data'!A$1:E$8823,MATCH(A1761,'AWR Data'!A$1:A$8823,0),4)))</f>
        <v/>
      </c>
    </row>
    <row r="1762" spans="1:20" ht="20" customHeight="1">
      <c r="A1762" s="14" t="s">
        <v>1807</v>
      </c>
      <c r="B1762" s="14" t="s">
        <v>1187</v>
      </c>
      <c r="C1762" s="14" t="s">
        <v>1808</v>
      </c>
      <c r="E1762" s="74">
        <v>58</v>
      </c>
      <c r="F1762" s="74">
        <v>13600</v>
      </c>
      <c r="G1762" s="74">
        <f t="shared" si="216"/>
        <v>696</v>
      </c>
      <c r="H1762" s="80">
        <f t="shared" si="217"/>
        <v>5.1176470588235295E-2</v>
      </c>
      <c r="I1762" s="74">
        <f>INDEX('AWR Data'!A$1:E$8825,MATCH(A1762,'AWR Data'!A$1:A$8825,0),5)</f>
        <v>0</v>
      </c>
      <c r="J1762" s="74">
        <f t="shared" si="218"/>
        <v>0</v>
      </c>
      <c r="K1762" s="105">
        <f t="shared" si="219"/>
        <v>0</v>
      </c>
      <c r="L1762" s="75">
        <v>0</v>
      </c>
      <c r="M1762" s="75">
        <v>0</v>
      </c>
      <c r="N1762" s="75">
        <v>0</v>
      </c>
      <c r="O1762" s="105">
        <v>0</v>
      </c>
      <c r="P1762" s="98">
        <f t="shared" si="220"/>
        <v>696</v>
      </c>
      <c r="Q1762" s="98">
        <f t="shared" si="221"/>
        <v>0</v>
      </c>
      <c r="R1762" s="98">
        <f t="shared" si="222"/>
        <v>0</v>
      </c>
      <c r="S1762" s="105">
        <f t="shared" si="223"/>
        <v>0</v>
      </c>
      <c r="T1762" s="8" t="str">
        <f>IF(I1762=0,"",(INDEX('AWR Data'!A$1:E$8823,MATCH(A1762,'AWR Data'!A$1:A$8823,0),4)))</f>
        <v/>
      </c>
    </row>
    <row r="1763" spans="1:20" ht="20" customHeight="1">
      <c r="A1763" s="14" t="s">
        <v>1812</v>
      </c>
      <c r="B1763" s="14" t="s">
        <v>498</v>
      </c>
      <c r="C1763" s="14" t="s">
        <v>1813</v>
      </c>
      <c r="E1763" s="74">
        <v>36</v>
      </c>
      <c r="F1763" s="74">
        <v>444</v>
      </c>
      <c r="G1763" s="74">
        <f t="shared" si="216"/>
        <v>432</v>
      </c>
      <c r="H1763" s="80">
        <f t="shared" si="217"/>
        <v>0.97297297297297303</v>
      </c>
      <c r="I1763" s="74">
        <f>INDEX('AWR Data'!A$1:E$8825,MATCH(A1763,'AWR Data'!A$1:A$8825,0),5)</f>
        <v>0</v>
      </c>
      <c r="J1763" s="74">
        <f t="shared" si="218"/>
        <v>0</v>
      </c>
      <c r="K1763" s="105">
        <f t="shared" si="219"/>
        <v>0</v>
      </c>
      <c r="L1763" s="75">
        <v>0</v>
      </c>
      <c r="M1763" s="75">
        <v>0</v>
      </c>
      <c r="N1763" s="75">
        <v>0</v>
      </c>
      <c r="O1763" s="105">
        <v>0</v>
      </c>
      <c r="P1763" s="98">
        <f t="shared" si="220"/>
        <v>432</v>
      </c>
      <c r="Q1763" s="98">
        <f t="shared" si="221"/>
        <v>0</v>
      </c>
      <c r="R1763" s="98">
        <f t="shared" si="222"/>
        <v>0</v>
      </c>
      <c r="S1763" s="105">
        <f t="shared" si="223"/>
        <v>0</v>
      </c>
      <c r="T1763" s="8" t="str">
        <f>IF(I1763=0,"",(INDEX('AWR Data'!A$1:E$8823,MATCH(A1763,'AWR Data'!A$1:A$8823,0),4)))</f>
        <v/>
      </c>
    </row>
    <row r="1764" spans="1:20" ht="20" customHeight="1">
      <c r="A1764" s="14" t="s">
        <v>1814</v>
      </c>
      <c r="B1764" s="14" t="s">
        <v>989</v>
      </c>
      <c r="C1764" s="14" t="s">
        <v>1815</v>
      </c>
      <c r="E1764" s="74">
        <v>58</v>
      </c>
      <c r="F1764" s="74">
        <v>2690000</v>
      </c>
      <c r="G1764" s="74">
        <f t="shared" si="216"/>
        <v>696</v>
      </c>
      <c r="H1764" s="80">
        <f t="shared" si="217"/>
        <v>2.587360594795539E-4</v>
      </c>
      <c r="I1764" s="74">
        <f>INDEX('AWR Data'!A$1:E$8825,MATCH(A1764,'AWR Data'!A$1:A$8825,0),5)</f>
        <v>0</v>
      </c>
      <c r="J1764" s="74">
        <f t="shared" si="218"/>
        <v>0</v>
      </c>
      <c r="K1764" s="105">
        <f t="shared" si="219"/>
        <v>0</v>
      </c>
      <c r="L1764" s="75">
        <v>0</v>
      </c>
      <c r="M1764" s="75">
        <v>0</v>
      </c>
      <c r="N1764" s="75">
        <v>0</v>
      </c>
      <c r="O1764" s="105">
        <v>0</v>
      </c>
      <c r="P1764" s="98">
        <f t="shared" si="220"/>
        <v>696</v>
      </c>
      <c r="Q1764" s="98">
        <f t="shared" si="221"/>
        <v>0</v>
      </c>
      <c r="R1764" s="98">
        <f t="shared" si="222"/>
        <v>0</v>
      </c>
      <c r="S1764" s="105">
        <f t="shared" si="223"/>
        <v>0</v>
      </c>
      <c r="T1764" s="8" t="str">
        <f>IF(I1764=0,"",(INDEX('AWR Data'!A$1:E$8823,MATCH(A1764,'AWR Data'!A$1:A$8823,0),4)))</f>
        <v/>
      </c>
    </row>
    <row r="1765" spans="1:20" ht="20" customHeight="1">
      <c r="A1765" s="14" t="s">
        <v>1816</v>
      </c>
      <c r="B1765" s="14" t="s">
        <v>989</v>
      </c>
      <c r="C1765" s="14" t="s">
        <v>1817</v>
      </c>
      <c r="E1765" s="74">
        <v>91</v>
      </c>
      <c r="F1765" s="74">
        <v>429000</v>
      </c>
      <c r="G1765" s="74">
        <f t="shared" si="216"/>
        <v>1092</v>
      </c>
      <c r="H1765" s="80">
        <f t="shared" si="217"/>
        <v>2.5454545454545456E-3</v>
      </c>
      <c r="I1765" s="74">
        <f>INDEX('AWR Data'!A$1:E$8825,MATCH(A1765,'AWR Data'!A$1:A$8825,0),5)</f>
        <v>0</v>
      </c>
      <c r="J1765" s="74">
        <f t="shared" si="218"/>
        <v>0</v>
      </c>
      <c r="K1765" s="105">
        <f t="shared" si="219"/>
        <v>0</v>
      </c>
      <c r="L1765" s="75">
        <v>0</v>
      </c>
      <c r="M1765" s="75">
        <v>0</v>
      </c>
      <c r="N1765" s="75">
        <v>0</v>
      </c>
      <c r="O1765" s="105">
        <v>0</v>
      </c>
      <c r="P1765" s="98">
        <f t="shared" si="220"/>
        <v>1092</v>
      </c>
      <c r="Q1765" s="98">
        <f t="shared" si="221"/>
        <v>0</v>
      </c>
      <c r="R1765" s="98">
        <f t="shared" si="222"/>
        <v>0</v>
      </c>
      <c r="S1765" s="105">
        <f t="shared" si="223"/>
        <v>0</v>
      </c>
      <c r="T1765" s="8" t="str">
        <f>IF(I1765=0,"",(INDEX('AWR Data'!A$1:E$8823,MATCH(A1765,'AWR Data'!A$1:A$8823,0),4)))</f>
        <v/>
      </c>
    </row>
    <row r="1766" spans="1:20" ht="20" customHeight="1">
      <c r="A1766" s="14" t="s">
        <v>1818</v>
      </c>
      <c r="B1766" s="14" t="s">
        <v>17334</v>
      </c>
      <c r="C1766" s="14" t="s">
        <v>1819</v>
      </c>
      <c r="E1766" s="74">
        <v>880</v>
      </c>
      <c r="F1766" s="74">
        <v>126000</v>
      </c>
      <c r="G1766" s="74">
        <f t="shared" si="216"/>
        <v>10560</v>
      </c>
      <c r="H1766" s="80">
        <f t="shared" si="217"/>
        <v>8.3809523809523806E-2</v>
      </c>
      <c r="I1766" s="74">
        <f>INDEX('AWR Data'!A$1:E$8825,MATCH(A1766,'AWR Data'!A$1:A$8825,0),5)</f>
        <v>0</v>
      </c>
      <c r="J1766" s="74">
        <f t="shared" si="218"/>
        <v>0</v>
      </c>
      <c r="K1766" s="105">
        <f t="shared" si="219"/>
        <v>0</v>
      </c>
      <c r="L1766" s="75">
        <v>0</v>
      </c>
      <c r="M1766" s="75">
        <v>0</v>
      </c>
      <c r="N1766" s="75">
        <v>0</v>
      </c>
      <c r="O1766" s="105">
        <v>0</v>
      </c>
      <c r="P1766" s="98">
        <f t="shared" si="220"/>
        <v>10560</v>
      </c>
      <c r="Q1766" s="98">
        <f t="shared" si="221"/>
        <v>0</v>
      </c>
      <c r="R1766" s="98">
        <f t="shared" si="222"/>
        <v>0</v>
      </c>
      <c r="S1766" s="105">
        <f t="shared" si="223"/>
        <v>0</v>
      </c>
      <c r="T1766" s="8" t="str">
        <f>IF(I1766=0,"",(INDEX('AWR Data'!A$1:E$8823,MATCH(A1766,'AWR Data'!A$1:A$8823,0),4)))</f>
        <v/>
      </c>
    </row>
    <row r="1767" spans="1:20" ht="20" customHeight="1">
      <c r="A1767" s="14" t="s">
        <v>1820</v>
      </c>
      <c r="B1767" s="14" t="s">
        <v>576</v>
      </c>
      <c r="C1767" s="14" t="s">
        <v>1821</v>
      </c>
      <c r="E1767" s="74">
        <v>210</v>
      </c>
      <c r="F1767" s="74">
        <v>315000</v>
      </c>
      <c r="G1767" s="74">
        <f t="shared" si="216"/>
        <v>2520</v>
      </c>
      <c r="H1767" s="80">
        <f t="shared" si="217"/>
        <v>8.0000000000000002E-3</v>
      </c>
      <c r="I1767" s="74">
        <f>INDEX('AWR Data'!A$1:E$8825,MATCH(A1767,'AWR Data'!A$1:A$8825,0),5)</f>
        <v>0</v>
      </c>
      <c r="J1767" s="74">
        <f t="shared" si="218"/>
        <v>0</v>
      </c>
      <c r="K1767" s="105">
        <f t="shared" si="219"/>
        <v>0</v>
      </c>
      <c r="L1767" s="75">
        <v>0</v>
      </c>
      <c r="M1767" s="75">
        <v>0</v>
      </c>
      <c r="N1767" s="75">
        <v>0</v>
      </c>
      <c r="O1767" s="105">
        <v>0</v>
      </c>
      <c r="P1767" s="98">
        <f t="shared" si="220"/>
        <v>2520</v>
      </c>
      <c r="Q1767" s="98">
        <f t="shared" si="221"/>
        <v>0</v>
      </c>
      <c r="R1767" s="98">
        <f t="shared" si="222"/>
        <v>0</v>
      </c>
      <c r="S1767" s="105">
        <f t="shared" si="223"/>
        <v>0</v>
      </c>
      <c r="T1767" s="8" t="str">
        <f>IF(I1767=0,"",(INDEX('AWR Data'!A$1:E$8823,MATCH(A1767,'AWR Data'!A$1:A$8823,0),4)))</f>
        <v/>
      </c>
    </row>
    <row r="1768" spans="1:20" ht="20" customHeight="1">
      <c r="A1768" s="14" t="s">
        <v>1822</v>
      </c>
      <c r="B1768" s="14" t="s">
        <v>721</v>
      </c>
      <c r="C1768" s="14" t="s">
        <v>1612</v>
      </c>
      <c r="E1768" s="74">
        <v>260</v>
      </c>
      <c r="F1768" s="74">
        <v>508000</v>
      </c>
      <c r="G1768" s="74">
        <f t="shared" si="216"/>
        <v>3120</v>
      </c>
      <c r="H1768" s="80">
        <f t="shared" si="217"/>
        <v>6.1417322834645665E-3</v>
      </c>
      <c r="I1768" s="74">
        <f>INDEX('AWR Data'!A$1:E$8825,MATCH(A1768,'AWR Data'!A$1:A$8825,0),5)</f>
        <v>0</v>
      </c>
      <c r="J1768" s="74">
        <f t="shared" si="218"/>
        <v>0</v>
      </c>
      <c r="K1768" s="105">
        <f t="shared" si="219"/>
        <v>0</v>
      </c>
      <c r="L1768" s="75">
        <v>0</v>
      </c>
      <c r="M1768" s="75">
        <v>0</v>
      </c>
      <c r="N1768" s="75">
        <v>0</v>
      </c>
      <c r="O1768" s="105">
        <v>0</v>
      </c>
      <c r="P1768" s="98">
        <f t="shared" si="220"/>
        <v>3120</v>
      </c>
      <c r="Q1768" s="98">
        <f t="shared" si="221"/>
        <v>0</v>
      </c>
      <c r="R1768" s="98">
        <f t="shared" si="222"/>
        <v>0</v>
      </c>
      <c r="S1768" s="105">
        <f t="shared" si="223"/>
        <v>0</v>
      </c>
      <c r="T1768" s="8" t="str">
        <f>IF(I1768=0,"",(INDEX('AWR Data'!A$1:E$8823,MATCH(A1768,'AWR Data'!A$1:A$8823,0),4)))</f>
        <v/>
      </c>
    </row>
    <row r="1769" spans="1:20" ht="20" customHeight="1">
      <c r="A1769" s="14" t="s">
        <v>1613</v>
      </c>
      <c r="B1769" s="14" t="s">
        <v>579</v>
      </c>
      <c r="C1769" s="14" t="s">
        <v>1614</v>
      </c>
      <c r="E1769" s="74">
        <v>880</v>
      </c>
      <c r="F1769" s="74">
        <v>1370000</v>
      </c>
      <c r="G1769" s="74">
        <f t="shared" si="216"/>
        <v>10560</v>
      </c>
      <c r="H1769" s="80">
        <f t="shared" si="217"/>
        <v>7.7080291970802921E-3</v>
      </c>
      <c r="I1769" s="74">
        <f>INDEX('AWR Data'!A$1:E$8825,MATCH(A1769,'AWR Data'!A$1:A$8825,0),5)</f>
        <v>0</v>
      </c>
      <c r="J1769" s="74">
        <f t="shared" si="218"/>
        <v>0</v>
      </c>
      <c r="K1769" s="105">
        <f t="shared" si="219"/>
        <v>0</v>
      </c>
      <c r="L1769" s="75">
        <v>0</v>
      </c>
      <c r="M1769" s="75">
        <v>0</v>
      </c>
      <c r="N1769" s="75">
        <v>0</v>
      </c>
      <c r="O1769" s="105">
        <v>0</v>
      </c>
      <c r="P1769" s="98">
        <f t="shared" si="220"/>
        <v>10560</v>
      </c>
      <c r="Q1769" s="98">
        <f t="shared" si="221"/>
        <v>0</v>
      </c>
      <c r="R1769" s="98">
        <f t="shared" si="222"/>
        <v>0</v>
      </c>
      <c r="S1769" s="105">
        <f t="shared" si="223"/>
        <v>0</v>
      </c>
      <c r="T1769" s="8" t="str">
        <f>IF(I1769=0,"",(INDEX('AWR Data'!A$1:E$8823,MATCH(A1769,'AWR Data'!A$1:A$8823,0),4)))</f>
        <v/>
      </c>
    </row>
    <row r="1770" spans="1:20" ht="20" customHeight="1">
      <c r="A1770" s="14" t="s">
        <v>1615</v>
      </c>
      <c r="B1770" s="14" t="s">
        <v>498</v>
      </c>
      <c r="C1770" s="14" t="s">
        <v>1616</v>
      </c>
      <c r="E1770" s="74">
        <v>22</v>
      </c>
      <c r="F1770" s="74">
        <v>1640</v>
      </c>
      <c r="G1770" s="74">
        <f t="shared" si="216"/>
        <v>264</v>
      </c>
      <c r="H1770" s="80">
        <f t="shared" si="217"/>
        <v>0.16097560975609757</v>
      </c>
      <c r="I1770" s="74">
        <f>INDEX('AWR Data'!A$1:E$8825,MATCH(A1770,'AWR Data'!A$1:A$8825,0),5)</f>
        <v>0</v>
      </c>
      <c r="J1770" s="74">
        <f t="shared" si="218"/>
        <v>0</v>
      </c>
      <c r="K1770" s="105">
        <f t="shared" si="219"/>
        <v>0</v>
      </c>
      <c r="L1770" s="75">
        <v>0</v>
      </c>
      <c r="M1770" s="75">
        <v>0</v>
      </c>
      <c r="N1770" s="75">
        <v>0</v>
      </c>
      <c r="O1770" s="105">
        <v>0</v>
      </c>
      <c r="P1770" s="98">
        <f t="shared" si="220"/>
        <v>264</v>
      </c>
      <c r="Q1770" s="98">
        <f t="shared" si="221"/>
        <v>0</v>
      </c>
      <c r="R1770" s="98">
        <f t="shared" si="222"/>
        <v>0</v>
      </c>
      <c r="S1770" s="105">
        <f t="shared" si="223"/>
        <v>0</v>
      </c>
      <c r="T1770" s="8" t="str">
        <f>IF(I1770=0,"",(INDEX('AWR Data'!A$1:E$8823,MATCH(A1770,'AWR Data'!A$1:A$8823,0),4)))</f>
        <v/>
      </c>
    </row>
    <row r="1771" spans="1:20" ht="20" customHeight="1">
      <c r="A1771" s="14" t="s">
        <v>1617</v>
      </c>
      <c r="B1771" s="14" t="s">
        <v>699</v>
      </c>
      <c r="C1771" s="14" t="s">
        <v>1618</v>
      </c>
      <c r="E1771" s="74">
        <v>28</v>
      </c>
      <c r="F1771" s="74">
        <v>4130</v>
      </c>
      <c r="G1771" s="74">
        <f t="shared" si="216"/>
        <v>336</v>
      </c>
      <c r="H1771" s="80">
        <f t="shared" si="217"/>
        <v>8.1355932203389825E-2</v>
      </c>
      <c r="I1771" s="74">
        <f>INDEX('AWR Data'!A$1:E$8825,MATCH(A1771,'AWR Data'!A$1:A$8825,0),5)</f>
        <v>0</v>
      </c>
      <c r="J1771" s="74">
        <f t="shared" si="218"/>
        <v>0</v>
      </c>
      <c r="K1771" s="105">
        <f t="shared" si="219"/>
        <v>0</v>
      </c>
      <c r="L1771" s="75">
        <v>0</v>
      </c>
      <c r="M1771" s="75">
        <v>0</v>
      </c>
      <c r="N1771" s="75">
        <v>0</v>
      </c>
      <c r="O1771" s="105">
        <v>0</v>
      </c>
      <c r="P1771" s="98">
        <f t="shared" si="220"/>
        <v>336</v>
      </c>
      <c r="Q1771" s="98">
        <f t="shared" si="221"/>
        <v>0</v>
      </c>
      <c r="R1771" s="98">
        <f t="shared" si="222"/>
        <v>0</v>
      </c>
      <c r="S1771" s="105">
        <f t="shared" si="223"/>
        <v>0</v>
      </c>
      <c r="T1771" s="8" t="str">
        <f>IF(I1771=0,"",(INDEX('AWR Data'!A$1:E$8823,MATCH(A1771,'AWR Data'!A$1:A$8823,0),4)))</f>
        <v/>
      </c>
    </row>
    <row r="1772" spans="1:20" ht="20" customHeight="1">
      <c r="A1772" s="14" t="s">
        <v>1619</v>
      </c>
      <c r="B1772" s="14" t="s">
        <v>699</v>
      </c>
      <c r="C1772" s="14" t="s">
        <v>1620</v>
      </c>
      <c r="E1772" s="74">
        <v>58</v>
      </c>
      <c r="F1772" s="74">
        <v>4350</v>
      </c>
      <c r="G1772" s="74">
        <f t="shared" si="216"/>
        <v>696</v>
      </c>
      <c r="H1772" s="80">
        <f t="shared" si="217"/>
        <v>0.16</v>
      </c>
      <c r="I1772" s="74">
        <f>INDEX('AWR Data'!A$1:E$8825,MATCH(A1772,'AWR Data'!A$1:A$8825,0),5)</f>
        <v>0</v>
      </c>
      <c r="J1772" s="74">
        <f t="shared" si="218"/>
        <v>0</v>
      </c>
      <c r="K1772" s="105">
        <f t="shared" si="219"/>
        <v>0</v>
      </c>
      <c r="L1772" s="75">
        <v>0</v>
      </c>
      <c r="M1772" s="75">
        <v>0</v>
      </c>
      <c r="N1772" s="75">
        <v>0</v>
      </c>
      <c r="O1772" s="105">
        <v>0</v>
      </c>
      <c r="P1772" s="98">
        <f t="shared" si="220"/>
        <v>696</v>
      </c>
      <c r="Q1772" s="98">
        <f t="shared" si="221"/>
        <v>0</v>
      </c>
      <c r="R1772" s="98">
        <f t="shared" si="222"/>
        <v>0</v>
      </c>
      <c r="S1772" s="105">
        <f t="shared" si="223"/>
        <v>0</v>
      </c>
      <c r="T1772" s="8" t="str">
        <f>IF(I1772=0,"",(INDEX('AWR Data'!A$1:E$8823,MATCH(A1772,'AWR Data'!A$1:A$8823,0),4)))</f>
        <v/>
      </c>
    </row>
    <row r="1773" spans="1:20" ht="20" customHeight="1">
      <c r="A1773" s="14" t="s">
        <v>1417</v>
      </c>
      <c r="B1773" s="14" t="s">
        <v>269</v>
      </c>
      <c r="C1773" s="14" t="s">
        <v>1418</v>
      </c>
      <c r="E1773" s="74">
        <v>46</v>
      </c>
      <c r="F1773" s="74">
        <v>10200</v>
      </c>
      <c r="G1773" s="74">
        <f t="shared" si="216"/>
        <v>552</v>
      </c>
      <c r="H1773" s="80">
        <f t="shared" si="217"/>
        <v>5.4117647058823527E-2</v>
      </c>
      <c r="I1773" s="74">
        <f>INDEX('AWR Data'!A$1:E$8825,MATCH(A1773,'AWR Data'!A$1:A$8825,0),5)</f>
        <v>0</v>
      </c>
      <c r="J1773" s="74">
        <f t="shared" si="218"/>
        <v>0</v>
      </c>
      <c r="K1773" s="105">
        <f t="shared" si="219"/>
        <v>0</v>
      </c>
      <c r="L1773" s="75">
        <v>0</v>
      </c>
      <c r="M1773" s="75">
        <v>0</v>
      </c>
      <c r="N1773" s="75">
        <v>0</v>
      </c>
      <c r="O1773" s="105">
        <v>0</v>
      </c>
      <c r="P1773" s="98">
        <f t="shared" si="220"/>
        <v>552</v>
      </c>
      <c r="Q1773" s="98">
        <f t="shared" si="221"/>
        <v>0</v>
      </c>
      <c r="R1773" s="98">
        <f t="shared" si="222"/>
        <v>0</v>
      </c>
      <c r="S1773" s="105">
        <f t="shared" si="223"/>
        <v>0</v>
      </c>
      <c r="T1773" s="8" t="str">
        <f>IF(I1773=0,"",(INDEX('AWR Data'!A$1:E$8823,MATCH(A1773,'AWR Data'!A$1:A$8823,0),4)))</f>
        <v/>
      </c>
    </row>
    <row r="1774" spans="1:20" ht="20" customHeight="1">
      <c r="A1774" s="14" t="s">
        <v>1419</v>
      </c>
      <c r="B1774" s="14" t="s">
        <v>573</v>
      </c>
      <c r="C1774" s="14" t="s">
        <v>1420</v>
      </c>
      <c r="E1774" s="74">
        <v>28</v>
      </c>
      <c r="F1774" s="74">
        <v>5860</v>
      </c>
      <c r="G1774" s="74">
        <f t="shared" si="216"/>
        <v>336</v>
      </c>
      <c r="H1774" s="80">
        <f t="shared" si="217"/>
        <v>5.7337883959044371E-2</v>
      </c>
      <c r="I1774" s="74">
        <f>INDEX('AWR Data'!A$1:E$8825,MATCH(A1774,'AWR Data'!A$1:A$8825,0),5)</f>
        <v>0</v>
      </c>
      <c r="J1774" s="74">
        <f t="shared" si="218"/>
        <v>0</v>
      </c>
      <c r="K1774" s="105">
        <f t="shared" si="219"/>
        <v>0</v>
      </c>
      <c r="L1774" s="75">
        <v>0</v>
      </c>
      <c r="M1774" s="75">
        <v>0</v>
      </c>
      <c r="N1774" s="75">
        <v>0</v>
      </c>
      <c r="O1774" s="105">
        <v>0</v>
      </c>
      <c r="P1774" s="98">
        <f t="shared" si="220"/>
        <v>336</v>
      </c>
      <c r="Q1774" s="98">
        <f t="shared" si="221"/>
        <v>0</v>
      </c>
      <c r="R1774" s="98">
        <f t="shared" si="222"/>
        <v>0</v>
      </c>
      <c r="S1774" s="105">
        <f t="shared" si="223"/>
        <v>0</v>
      </c>
      <c r="T1774" s="8" t="str">
        <f>IF(I1774=0,"",(INDEX('AWR Data'!A$1:E$8823,MATCH(A1774,'AWR Data'!A$1:A$8823,0),4)))</f>
        <v/>
      </c>
    </row>
    <row r="1775" spans="1:20" ht="20" customHeight="1">
      <c r="A1775" s="14" t="s">
        <v>1421</v>
      </c>
      <c r="B1775" s="14" t="s">
        <v>920</v>
      </c>
      <c r="C1775" s="14" t="s">
        <v>1422</v>
      </c>
      <c r="E1775" s="74">
        <v>170</v>
      </c>
      <c r="F1775" s="74">
        <v>47800</v>
      </c>
      <c r="G1775" s="74">
        <f t="shared" si="216"/>
        <v>2040</v>
      </c>
      <c r="H1775" s="80">
        <f t="shared" si="217"/>
        <v>4.2677824267782424E-2</v>
      </c>
      <c r="I1775" s="74">
        <f>INDEX('AWR Data'!A$1:E$8825,MATCH(A1775,'AWR Data'!A$1:A$8825,0),5)</f>
        <v>0</v>
      </c>
      <c r="J1775" s="74">
        <f t="shared" si="218"/>
        <v>0</v>
      </c>
      <c r="K1775" s="105">
        <f t="shared" si="219"/>
        <v>0</v>
      </c>
      <c r="L1775" s="75">
        <v>0</v>
      </c>
      <c r="M1775" s="75">
        <v>0</v>
      </c>
      <c r="N1775" s="75">
        <v>0</v>
      </c>
      <c r="O1775" s="105">
        <v>0</v>
      </c>
      <c r="P1775" s="98">
        <f t="shared" si="220"/>
        <v>2040</v>
      </c>
      <c r="Q1775" s="98">
        <f t="shared" si="221"/>
        <v>0</v>
      </c>
      <c r="R1775" s="98">
        <f t="shared" si="222"/>
        <v>0</v>
      </c>
      <c r="S1775" s="105">
        <f t="shared" si="223"/>
        <v>0</v>
      </c>
      <c r="T1775" s="8" t="str">
        <f>IF(I1775=0,"",(INDEX('AWR Data'!A$1:E$8823,MATCH(A1775,'AWR Data'!A$1:A$8823,0),4)))</f>
        <v/>
      </c>
    </row>
    <row r="1776" spans="1:20" ht="20" customHeight="1">
      <c r="A1776" s="14" t="s">
        <v>1423</v>
      </c>
      <c r="B1776" s="14" t="s">
        <v>576</v>
      </c>
      <c r="C1776" s="14" t="s">
        <v>1424</v>
      </c>
      <c r="E1776" s="74">
        <v>1000</v>
      </c>
      <c r="F1776" s="74">
        <v>130000</v>
      </c>
      <c r="G1776" s="74">
        <f t="shared" si="216"/>
        <v>12000</v>
      </c>
      <c r="H1776" s="80">
        <f t="shared" si="217"/>
        <v>9.2307692307692313E-2</v>
      </c>
      <c r="I1776" s="74">
        <f>INDEX('AWR Data'!A$1:E$8825,MATCH(A1776,'AWR Data'!A$1:A$8825,0),5)</f>
        <v>0</v>
      </c>
      <c r="J1776" s="74">
        <f t="shared" si="218"/>
        <v>0</v>
      </c>
      <c r="K1776" s="105">
        <f t="shared" si="219"/>
        <v>0</v>
      </c>
      <c r="L1776" s="75">
        <v>0</v>
      </c>
      <c r="M1776" s="75">
        <v>0</v>
      </c>
      <c r="N1776" s="75">
        <v>0</v>
      </c>
      <c r="O1776" s="105">
        <v>0</v>
      </c>
      <c r="P1776" s="98">
        <f t="shared" si="220"/>
        <v>12000</v>
      </c>
      <c r="Q1776" s="98">
        <f t="shared" si="221"/>
        <v>0</v>
      </c>
      <c r="R1776" s="98">
        <f t="shared" si="222"/>
        <v>0</v>
      </c>
      <c r="S1776" s="105">
        <f t="shared" si="223"/>
        <v>0</v>
      </c>
      <c r="T1776" s="8" t="str">
        <f>IF(I1776=0,"",(INDEX('AWR Data'!A$1:E$8823,MATCH(A1776,'AWR Data'!A$1:A$8823,0),4)))</f>
        <v/>
      </c>
    </row>
    <row r="1777" spans="1:20" ht="20" customHeight="1">
      <c r="A1777" s="14" t="s">
        <v>1425</v>
      </c>
      <c r="B1777" s="14" t="s">
        <v>699</v>
      </c>
      <c r="C1777" s="14" t="s">
        <v>1426</v>
      </c>
      <c r="E1777" s="74">
        <v>22</v>
      </c>
      <c r="F1777" s="74">
        <v>296</v>
      </c>
      <c r="G1777" s="74">
        <f t="shared" si="216"/>
        <v>264</v>
      </c>
      <c r="H1777" s="80">
        <f t="shared" si="217"/>
        <v>0.89189189189189189</v>
      </c>
      <c r="I1777" s="74">
        <f>INDEX('AWR Data'!A$1:E$8825,MATCH(A1777,'AWR Data'!A$1:A$8825,0),5)</f>
        <v>0</v>
      </c>
      <c r="J1777" s="74">
        <f t="shared" si="218"/>
        <v>0</v>
      </c>
      <c r="K1777" s="105">
        <f t="shared" si="219"/>
        <v>0</v>
      </c>
      <c r="L1777" s="75">
        <v>0</v>
      </c>
      <c r="M1777" s="75">
        <v>0</v>
      </c>
      <c r="N1777" s="75">
        <v>0</v>
      </c>
      <c r="O1777" s="105">
        <v>0</v>
      </c>
      <c r="P1777" s="98">
        <f t="shared" si="220"/>
        <v>264</v>
      </c>
      <c r="Q1777" s="98">
        <f t="shared" si="221"/>
        <v>0</v>
      </c>
      <c r="R1777" s="98">
        <f t="shared" si="222"/>
        <v>0</v>
      </c>
      <c r="S1777" s="105">
        <f t="shared" si="223"/>
        <v>0</v>
      </c>
      <c r="T1777" s="8" t="str">
        <f>IF(I1777=0,"",(INDEX('AWR Data'!A$1:E$8823,MATCH(A1777,'AWR Data'!A$1:A$8823,0),4)))</f>
        <v/>
      </c>
    </row>
    <row r="1778" spans="1:20" ht="20" customHeight="1">
      <c r="A1778" s="14" t="s">
        <v>1427</v>
      </c>
      <c r="B1778" s="14" t="s">
        <v>699</v>
      </c>
      <c r="C1778" s="14" t="s">
        <v>1634</v>
      </c>
      <c r="E1778" s="74">
        <v>140</v>
      </c>
      <c r="F1778" s="74">
        <v>17000</v>
      </c>
      <c r="G1778" s="74">
        <f t="shared" si="216"/>
        <v>1680</v>
      </c>
      <c r="H1778" s="80">
        <f t="shared" si="217"/>
        <v>9.8823529411764699E-2</v>
      </c>
      <c r="I1778" s="74">
        <f>INDEX('AWR Data'!A$1:E$8825,MATCH(A1778,'AWR Data'!A$1:A$8825,0),5)</f>
        <v>0</v>
      </c>
      <c r="J1778" s="74">
        <f t="shared" si="218"/>
        <v>0</v>
      </c>
      <c r="K1778" s="105">
        <f t="shared" si="219"/>
        <v>0</v>
      </c>
      <c r="L1778" s="75">
        <v>0</v>
      </c>
      <c r="M1778" s="75">
        <v>0</v>
      </c>
      <c r="N1778" s="75">
        <v>0</v>
      </c>
      <c r="O1778" s="105">
        <v>0</v>
      </c>
      <c r="P1778" s="98">
        <f t="shared" si="220"/>
        <v>1680</v>
      </c>
      <c r="Q1778" s="98">
        <f t="shared" si="221"/>
        <v>0</v>
      </c>
      <c r="R1778" s="98">
        <f t="shared" si="222"/>
        <v>0</v>
      </c>
      <c r="S1778" s="105">
        <f t="shared" si="223"/>
        <v>0</v>
      </c>
      <c r="T1778" s="8" t="str">
        <f>IF(I1778=0,"",(INDEX('AWR Data'!A$1:E$8823,MATCH(A1778,'AWR Data'!A$1:A$8823,0),4)))</f>
        <v/>
      </c>
    </row>
    <row r="1779" spans="1:20" ht="20" customHeight="1">
      <c r="A1779" s="14" t="s">
        <v>1635</v>
      </c>
      <c r="B1779" s="14" t="s">
        <v>501</v>
      </c>
      <c r="C1779" s="14" t="s">
        <v>1636</v>
      </c>
      <c r="E1779" s="74">
        <v>46</v>
      </c>
      <c r="F1779" s="74">
        <v>16800</v>
      </c>
      <c r="G1779" s="74">
        <f t="shared" si="216"/>
        <v>552</v>
      </c>
      <c r="H1779" s="80">
        <f t="shared" si="217"/>
        <v>3.2857142857142856E-2</v>
      </c>
      <c r="I1779" s="74">
        <f>INDEX('AWR Data'!A$1:E$8825,MATCH(A1779,'AWR Data'!A$1:A$8825,0),5)</f>
        <v>0</v>
      </c>
      <c r="J1779" s="74">
        <f t="shared" si="218"/>
        <v>0</v>
      </c>
      <c r="K1779" s="105">
        <f t="shared" si="219"/>
        <v>0</v>
      </c>
      <c r="L1779" s="75">
        <v>0</v>
      </c>
      <c r="M1779" s="75">
        <v>0</v>
      </c>
      <c r="N1779" s="75">
        <v>0</v>
      </c>
      <c r="O1779" s="105">
        <v>0</v>
      </c>
      <c r="P1779" s="98">
        <f t="shared" si="220"/>
        <v>552</v>
      </c>
      <c r="Q1779" s="98">
        <f t="shared" si="221"/>
        <v>0</v>
      </c>
      <c r="R1779" s="98">
        <f t="shared" si="222"/>
        <v>0</v>
      </c>
      <c r="S1779" s="105">
        <f t="shared" si="223"/>
        <v>0</v>
      </c>
      <c r="T1779" s="8" t="str">
        <f>IF(I1779=0,"",(INDEX('AWR Data'!A$1:E$8823,MATCH(A1779,'AWR Data'!A$1:A$8823,0),4)))</f>
        <v/>
      </c>
    </row>
    <row r="1780" spans="1:20" ht="20" customHeight="1">
      <c r="A1780" s="14" t="s">
        <v>1637</v>
      </c>
      <c r="B1780" s="14" t="s">
        <v>699</v>
      </c>
      <c r="C1780" s="14" t="s">
        <v>1638</v>
      </c>
      <c r="E1780" s="74">
        <v>40500</v>
      </c>
      <c r="F1780" s="74">
        <v>4670000</v>
      </c>
      <c r="G1780" s="74">
        <f t="shared" si="216"/>
        <v>486000</v>
      </c>
      <c r="H1780" s="80">
        <f t="shared" si="217"/>
        <v>0.10406852248394004</v>
      </c>
      <c r="I1780" s="74">
        <f>INDEX('AWR Data'!A$1:E$8825,MATCH(A1780,'AWR Data'!A$1:A$8825,0),5)</f>
        <v>0</v>
      </c>
      <c r="J1780" s="74">
        <f t="shared" si="218"/>
        <v>0</v>
      </c>
      <c r="K1780" s="105">
        <f t="shared" si="219"/>
        <v>0</v>
      </c>
      <c r="L1780" s="75">
        <v>0</v>
      </c>
      <c r="M1780" s="75">
        <v>0</v>
      </c>
      <c r="N1780" s="75">
        <v>0</v>
      </c>
      <c r="O1780" s="105">
        <v>0</v>
      </c>
      <c r="P1780" s="98">
        <f t="shared" si="220"/>
        <v>486000</v>
      </c>
      <c r="Q1780" s="98">
        <f t="shared" si="221"/>
        <v>0</v>
      </c>
      <c r="R1780" s="98">
        <f t="shared" si="222"/>
        <v>0</v>
      </c>
      <c r="S1780" s="105">
        <f t="shared" si="223"/>
        <v>0</v>
      </c>
      <c r="T1780" s="8" t="str">
        <f>IF(I1780=0,"",(INDEX('AWR Data'!A$1:E$8823,MATCH(A1780,'AWR Data'!A$1:A$8823,0),4)))</f>
        <v/>
      </c>
    </row>
    <row r="1781" spans="1:20" ht="20" customHeight="1">
      <c r="A1781" s="14" t="s">
        <v>1639</v>
      </c>
      <c r="B1781" s="14" t="s">
        <v>699</v>
      </c>
      <c r="C1781" s="14" t="s">
        <v>1640</v>
      </c>
      <c r="E1781" s="74">
        <v>110</v>
      </c>
      <c r="F1781" s="74">
        <v>107000</v>
      </c>
      <c r="G1781" s="74">
        <f t="shared" si="216"/>
        <v>1320</v>
      </c>
      <c r="H1781" s="80">
        <f t="shared" si="217"/>
        <v>1.2336448598130842E-2</v>
      </c>
      <c r="I1781" s="74">
        <f>INDEX('AWR Data'!A$1:E$8825,MATCH(A1781,'AWR Data'!A$1:A$8825,0),5)</f>
        <v>0</v>
      </c>
      <c r="J1781" s="74">
        <f t="shared" si="218"/>
        <v>0</v>
      </c>
      <c r="K1781" s="105">
        <f t="shared" si="219"/>
        <v>0</v>
      </c>
      <c r="L1781" s="75">
        <v>0</v>
      </c>
      <c r="M1781" s="75">
        <v>0</v>
      </c>
      <c r="N1781" s="75">
        <v>0</v>
      </c>
      <c r="O1781" s="105">
        <v>0</v>
      </c>
      <c r="P1781" s="98">
        <f t="shared" si="220"/>
        <v>1320</v>
      </c>
      <c r="Q1781" s="98">
        <f t="shared" si="221"/>
        <v>0</v>
      </c>
      <c r="R1781" s="98">
        <f t="shared" si="222"/>
        <v>0</v>
      </c>
      <c r="S1781" s="105">
        <f t="shared" si="223"/>
        <v>0</v>
      </c>
      <c r="T1781" s="8" t="str">
        <f>IF(I1781=0,"",(INDEX('AWR Data'!A$1:E$8823,MATCH(A1781,'AWR Data'!A$1:A$8823,0),4)))</f>
        <v/>
      </c>
    </row>
    <row r="1782" spans="1:20" ht="20" customHeight="1">
      <c r="A1782" s="14" t="s">
        <v>1641</v>
      </c>
      <c r="B1782" s="14" t="s">
        <v>699</v>
      </c>
      <c r="C1782" s="14" t="s">
        <v>1642</v>
      </c>
      <c r="E1782" s="74">
        <v>22</v>
      </c>
      <c r="F1782" s="74">
        <v>14000</v>
      </c>
      <c r="G1782" s="74">
        <f t="shared" si="216"/>
        <v>264</v>
      </c>
      <c r="H1782" s="80">
        <f t="shared" si="217"/>
        <v>1.8857142857142857E-2</v>
      </c>
      <c r="I1782" s="74">
        <f>INDEX('AWR Data'!A$1:E$8825,MATCH(A1782,'AWR Data'!A$1:A$8825,0),5)</f>
        <v>0</v>
      </c>
      <c r="J1782" s="74">
        <f t="shared" si="218"/>
        <v>0</v>
      </c>
      <c r="K1782" s="105">
        <f t="shared" si="219"/>
        <v>0</v>
      </c>
      <c r="L1782" s="75">
        <v>0</v>
      </c>
      <c r="M1782" s="75">
        <v>0</v>
      </c>
      <c r="N1782" s="75">
        <v>0</v>
      </c>
      <c r="O1782" s="105">
        <v>0</v>
      </c>
      <c r="P1782" s="98">
        <f t="shared" si="220"/>
        <v>264</v>
      </c>
      <c r="Q1782" s="98">
        <f t="shared" si="221"/>
        <v>0</v>
      </c>
      <c r="R1782" s="98">
        <f t="shared" si="222"/>
        <v>0</v>
      </c>
      <c r="S1782" s="105">
        <f t="shared" si="223"/>
        <v>0</v>
      </c>
      <c r="T1782" s="8" t="str">
        <f>IF(I1782=0,"",(INDEX('AWR Data'!A$1:E$8823,MATCH(A1782,'AWR Data'!A$1:A$8823,0),4)))</f>
        <v/>
      </c>
    </row>
    <row r="1783" spans="1:20" ht="20" customHeight="1">
      <c r="A1783" s="14" t="s">
        <v>1643</v>
      </c>
      <c r="B1783" s="14" t="s">
        <v>699</v>
      </c>
      <c r="C1783" s="14" t="s">
        <v>1644</v>
      </c>
      <c r="E1783" s="74">
        <v>73</v>
      </c>
      <c r="F1783" s="74">
        <v>1850</v>
      </c>
      <c r="G1783" s="74">
        <f t="shared" si="216"/>
        <v>876</v>
      </c>
      <c r="H1783" s="80">
        <f t="shared" si="217"/>
        <v>0.47351351351351351</v>
      </c>
      <c r="I1783" s="74">
        <f>INDEX('AWR Data'!A$1:E$8825,MATCH(A1783,'AWR Data'!A$1:A$8825,0),5)</f>
        <v>0</v>
      </c>
      <c r="J1783" s="74">
        <f t="shared" si="218"/>
        <v>0</v>
      </c>
      <c r="K1783" s="105">
        <f t="shared" si="219"/>
        <v>0</v>
      </c>
      <c r="L1783" s="75">
        <v>0</v>
      </c>
      <c r="M1783" s="75">
        <v>0</v>
      </c>
      <c r="N1783" s="75">
        <v>0</v>
      </c>
      <c r="O1783" s="105">
        <v>0</v>
      </c>
      <c r="P1783" s="98">
        <f t="shared" si="220"/>
        <v>876</v>
      </c>
      <c r="Q1783" s="98">
        <f t="shared" si="221"/>
        <v>0</v>
      </c>
      <c r="R1783" s="98">
        <f t="shared" si="222"/>
        <v>0</v>
      </c>
      <c r="S1783" s="105">
        <f t="shared" si="223"/>
        <v>0</v>
      </c>
      <c r="T1783" s="8" t="str">
        <f>IF(I1783=0,"",(INDEX('AWR Data'!A$1:E$8823,MATCH(A1783,'AWR Data'!A$1:A$8823,0),4)))</f>
        <v/>
      </c>
    </row>
    <row r="1784" spans="1:20" ht="20" customHeight="1">
      <c r="A1784" s="14" t="s">
        <v>1645</v>
      </c>
      <c r="B1784" s="14" t="s">
        <v>699</v>
      </c>
      <c r="C1784" s="14" t="s">
        <v>1646</v>
      </c>
      <c r="E1784" s="74">
        <v>28</v>
      </c>
      <c r="F1784" s="74">
        <v>8650</v>
      </c>
      <c r="G1784" s="74">
        <f t="shared" si="216"/>
        <v>336</v>
      </c>
      <c r="H1784" s="80">
        <f t="shared" si="217"/>
        <v>3.8843930635838152E-2</v>
      </c>
      <c r="I1784" s="74">
        <f>INDEX('AWR Data'!A$1:E$8825,MATCH(A1784,'AWR Data'!A$1:A$8825,0),5)</f>
        <v>0</v>
      </c>
      <c r="J1784" s="74">
        <f t="shared" si="218"/>
        <v>0</v>
      </c>
      <c r="K1784" s="105">
        <f t="shared" si="219"/>
        <v>0</v>
      </c>
      <c r="L1784" s="75">
        <v>0</v>
      </c>
      <c r="M1784" s="75">
        <v>0</v>
      </c>
      <c r="N1784" s="75">
        <v>0</v>
      </c>
      <c r="O1784" s="105">
        <v>0</v>
      </c>
      <c r="P1784" s="98">
        <f t="shared" si="220"/>
        <v>336</v>
      </c>
      <c r="Q1784" s="98">
        <f t="shared" si="221"/>
        <v>0</v>
      </c>
      <c r="R1784" s="98">
        <f t="shared" si="222"/>
        <v>0</v>
      </c>
      <c r="S1784" s="105">
        <f t="shared" si="223"/>
        <v>0</v>
      </c>
      <c r="T1784" s="8" t="str">
        <f>IF(I1784=0,"",(INDEX('AWR Data'!A$1:E$8823,MATCH(A1784,'AWR Data'!A$1:A$8823,0),4)))</f>
        <v/>
      </c>
    </row>
    <row r="1785" spans="1:20" ht="20" customHeight="1">
      <c r="A1785" s="14" t="s">
        <v>1647</v>
      </c>
      <c r="B1785" s="14" t="s">
        <v>699</v>
      </c>
      <c r="C1785" s="14" t="s">
        <v>1648</v>
      </c>
      <c r="E1785" s="74">
        <v>320</v>
      </c>
      <c r="F1785" s="74">
        <v>26600</v>
      </c>
      <c r="G1785" s="74">
        <f t="shared" si="216"/>
        <v>3840</v>
      </c>
      <c r="H1785" s="80">
        <f t="shared" si="217"/>
        <v>0.14436090225563911</v>
      </c>
      <c r="I1785" s="74">
        <f>INDEX('AWR Data'!A$1:E$8825,MATCH(A1785,'AWR Data'!A$1:A$8825,0),5)</f>
        <v>0</v>
      </c>
      <c r="J1785" s="74">
        <f t="shared" si="218"/>
        <v>0</v>
      </c>
      <c r="K1785" s="105">
        <f t="shared" si="219"/>
        <v>0</v>
      </c>
      <c r="L1785" s="75">
        <v>0</v>
      </c>
      <c r="M1785" s="75">
        <v>0</v>
      </c>
      <c r="N1785" s="75">
        <v>0</v>
      </c>
      <c r="O1785" s="105">
        <v>0</v>
      </c>
      <c r="P1785" s="98">
        <f t="shared" si="220"/>
        <v>3840</v>
      </c>
      <c r="Q1785" s="98">
        <f t="shared" si="221"/>
        <v>0</v>
      </c>
      <c r="R1785" s="98">
        <f t="shared" si="222"/>
        <v>0</v>
      </c>
      <c r="S1785" s="105">
        <f t="shared" si="223"/>
        <v>0</v>
      </c>
      <c r="T1785" s="8" t="str">
        <f>IF(I1785=0,"",(INDEX('AWR Data'!A$1:E$8823,MATCH(A1785,'AWR Data'!A$1:A$8823,0),4)))</f>
        <v/>
      </c>
    </row>
    <row r="1786" spans="1:20" ht="20" customHeight="1">
      <c r="A1786" s="14" t="s">
        <v>1649</v>
      </c>
      <c r="B1786" s="14" t="s">
        <v>699</v>
      </c>
      <c r="C1786" s="14" t="s">
        <v>1650</v>
      </c>
      <c r="E1786" s="74">
        <v>91</v>
      </c>
      <c r="F1786" s="74">
        <v>14700</v>
      </c>
      <c r="G1786" s="74">
        <f t="shared" si="216"/>
        <v>1092</v>
      </c>
      <c r="H1786" s="80">
        <f t="shared" si="217"/>
        <v>7.4285714285714288E-2</v>
      </c>
      <c r="I1786" s="74">
        <f>INDEX('AWR Data'!A$1:E$8825,MATCH(A1786,'AWR Data'!A$1:A$8825,0),5)</f>
        <v>0</v>
      </c>
      <c r="J1786" s="74">
        <f t="shared" si="218"/>
        <v>0</v>
      </c>
      <c r="K1786" s="105">
        <f t="shared" si="219"/>
        <v>0</v>
      </c>
      <c r="L1786" s="75">
        <v>0</v>
      </c>
      <c r="M1786" s="75">
        <v>0</v>
      </c>
      <c r="N1786" s="75">
        <v>0</v>
      </c>
      <c r="O1786" s="105">
        <v>0</v>
      </c>
      <c r="P1786" s="98">
        <f t="shared" si="220"/>
        <v>1092</v>
      </c>
      <c r="Q1786" s="98">
        <f t="shared" si="221"/>
        <v>0</v>
      </c>
      <c r="R1786" s="98">
        <f t="shared" si="222"/>
        <v>0</v>
      </c>
      <c r="S1786" s="105">
        <f t="shared" si="223"/>
        <v>0</v>
      </c>
      <c r="T1786" s="8" t="str">
        <f>IF(I1786=0,"",(INDEX('AWR Data'!A$1:E$8823,MATCH(A1786,'AWR Data'!A$1:A$8823,0),4)))</f>
        <v/>
      </c>
    </row>
    <row r="1787" spans="1:20" ht="20" customHeight="1">
      <c r="A1787" s="14" t="s">
        <v>1651</v>
      </c>
      <c r="B1787" s="14" t="s">
        <v>699</v>
      </c>
      <c r="C1787" s="14" t="s">
        <v>1652</v>
      </c>
      <c r="E1787" s="74">
        <v>590</v>
      </c>
      <c r="F1787" s="74">
        <v>22800</v>
      </c>
      <c r="G1787" s="74">
        <f t="shared" si="216"/>
        <v>7080</v>
      </c>
      <c r="H1787" s="80">
        <f t="shared" si="217"/>
        <v>0.31052631578947371</v>
      </c>
      <c r="I1787" s="74">
        <f>INDEX('AWR Data'!A$1:E$8825,MATCH(A1787,'AWR Data'!A$1:A$8825,0),5)</f>
        <v>0</v>
      </c>
      <c r="J1787" s="74">
        <f t="shared" si="218"/>
        <v>0</v>
      </c>
      <c r="K1787" s="105">
        <f t="shared" si="219"/>
        <v>0</v>
      </c>
      <c r="L1787" s="75">
        <v>0</v>
      </c>
      <c r="M1787" s="75">
        <v>0</v>
      </c>
      <c r="N1787" s="75">
        <v>0</v>
      </c>
      <c r="O1787" s="105">
        <v>0</v>
      </c>
      <c r="P1787" s="98">
        <f t="shared" si="220"/>
        <v>7080</v>
      </c>
      <c r="Q1787" s="98">
        <f t="shared" si="221"/>
        <v>0</v>
      </c>
      <c r="R1787" s="98">
        <f t="shared" si="222"/>
        <v>0</v>
      </c>
      <c r="S1787" s="105">
        <f t="shared" si="223"/>
        <v>0</v>
      </c>
      <c r="T1787" s="8" t="str">
        <f>IF(I1787=0,"",(INDEX('AWR Data'!A$1:E$8823,MATCH(A1787,'AWR Data'!A$1:A$8823,0),4)))</f>
        <v/>
      </c>
    </row>
    <row r="1788" spans="1:20" ht="20" customHeight="1">
      <c r="A1788" s="14" t="s">
        <v>1653</v>
      </c>
      <c r="B1788" s="14" t="s">
        <v>699</v>
      </c>
      <c r="C1788" s="14" t="s">
        <v>1654</v>
      </c>
      <c r="E1788" s="74">
        <v>28</v>
      </c>
      <c r="F1788" s="74">
        <v>2160</v>
      </c>
      <c r="G1788" s="74">
        <f t="shared" si="216"/>
        <v>336</v>
      </c>
      <c r="H1788" s="80">
        <f t="shared" si="217"/>
        <v>0.15555555555555556</v>
      </c>
      <c r="I1788" s="74">
        <f>INDEX('AWR Data'!A$1:E$8825,MATCH(A1788,'AWR Data'!A$1:A$8825,0),5)</f>
        <v>0</v>
      </c>
      <c r="J1788" s="74">
        <f t="shared" si="218"/>
        <v>0</v>
      </c>
      <c r="K1788" s="105">
        <f t="shared" si="219"/>
        <v>0</v>
      </c>
      <c r="L1788" s="75">
        <v>0</v>
      </c>
      <c r="M1788" s="75">
        <v>0</v>
      </c>
      <c r="N1788" s="75">
        <v>0</v>
      </c>
      <c r="O1788" s="105">
        <v>0</v>
      </c>
      <c r="P1788" s="98">
        <f t="shared" si="220"/>
        <v>336</v>
      </c>
      <c r="Q1788" s="98">
        <f t="shared" si="221"/>
        <v>0</v>
      </c>
      <c r="R1788" s="98">
        <f t="shared" si="222"/>
        <v>0</v>
      </c>
      <c r="S1788" s="105">
        <f t="shared" si="223"/>
        <v>0</v>
      </c>
      <c r="T1788" s="8" t="str">
        <f>IF(I1788=0,"",(INDEX('AWR Data'!A$1:E$8823,MATCH(A1788,'AWR Data'!A$1:A$8823,0),4)))</f>
        <v/>
      </c>
    </row>
    <row r="1789" spans="1:20" ht="20" customHeight="1">
      <c r="A1789" s="14" t="s">
        <v>1446</v>
      </c>
      <c r="B1789" s="14" t="s">
        <v>699</v>
      </c>
      <c r="C1789" s="14" t="s">
        <v>1447</v>
      </c>
      <c r="E1789" s="74">
        <v>110</v>
      </c>
      <c r="F1789" s="74">
        <v>13600</v>
      </c>
      <c r="G1789" s="74">
        <f t="shared" si="216"/>
        <v>1320</v>
      </c>
      <c r="H1789" s="80">
        <f t="shared" si="217"/>
        <v>9.7058823529411767E-2</v>
      </c>
      <c r="I1789" s="74">
        <f>INDEX('AWR Data'!A$1:E$8825,MATCH(A1789,'AWR Data'!A$1:A$8825,0),5)</f>
        <v>0</v>
      </c>
      <c r="J1789" s="74">
        <f t="shared" si="218"/>
        <v>0</v>
      </c>
      <c r="K1789" s="105">
        <f t="shared" si="219"/>
        <v>0</v>
      </c>
      <c r="L1789" s="75">
        <v>0</v>
      </c>
      <c r="M1789" s="75">
        <v>0</v>
      </c>
      <c r="N1789" s="75">
        <v>0</v>
      </c>
      <c r="O1789" s="105">
        <v>0</v>
      </c>
      <c r="P1789" s="98">
        <f t="shared" si="220"/>
        <v>1320</v>
      </c>
      <c r="Q1789" s="98">
        <f t="shared" si="221"/>
        <v>0</v>
      </c>
      <c r="R1789" s="98">
        <f t="shared" si="222"/>
        <v>0</v>
      </c>
      <c r="S1789" s="105">
        <f t="shared" si="223"/>
        <v>0</v>
      </c>
      <c r="T1789" s="8" t="str">
        <f>IF(I1789=0,"",(INDEX('AWR Data'!A$1:E$8823,MATCH(A1789,'AWR Data'!A$1:A$8823,0),4)))</f>
        <v/>
      </c>
    </row>
    <row r="1790" spans="1:20" ht="20" customHeight="1">
      <c r="A1790" s="14" t="s">
        <v>1242</v>
      </c>
      <c r="B1790" s="14" t="s">
        <v>699</v>
      </c>
      <c r="C1790" s="14" t="s">
        <v>1243</v>
      </c>
      <c r="E1790" s="74">
        <v>140</v>
      </c>
      <c r="F1790" s="74">
        <v>8390</v>
      </c>
      <c r="G1790" s="74">
        <f t="shared" si="216"/>
        <v>1680</v>
      </c>
      <c r="H1790" s="80">
        <f t="shared" si="217"/>
        <v>0.20023837902264602</v>
      </c>
      <c r="I1790" s="74">
        <f>INDEX('AWR Data'!A$1:E$8825,MATCH(A1790,'AWR Data'!A$1:A$8825,0),5)</f>
        <v>0</v>
      </c>
      <c r="J1790" s="74">
        <f t="shared" si="218"/>
        <v>0</v>
      </c>
      <c r="K1790" s="105">
        <f t="shared" si="219"/>
        <v>0</v>
      </c>
      <c r="L1790" s="75">
        <v>0</v>
      </c>
      <c r="M1790" s="75">
        <v>0</v>
      </c>
      <c r="N1790" s="75">
        <v>0</v>
      </c>
      <c r="O1790" s="105">
        <v>0</v>
      </c>
      <c r="P1790" s="98">
        <f t="shared" si="220"/>
        <v>1680</v>
      </c>
      <c r="Q1790" s="98">
        <f t="shared" si="221"/>
        <v>0</v>
      </c>
      <c r="R1790" s="98">
        <f t="shared" si="222"/>
        <v>0</v>
      </c>
      <c r="S1790" s="105">
        <f t="shared" si="223"/>
        <v>0</v>
      </c>
      <c r="T1790" s="8" t="str">
        <f>IF(I1790=0,"",(INDEX('AWR Data'!A$1:E$8823,MATCH(A1790,'AWR Data'!A$1:A$8823,0),4)))</f>
        <v/>
      </c>
    </row>
    <row r="1791" spans="1:20" ht="20" customHeight="1">
      <c r="A1791" s="14" t="s">
        <v>1244</v>
      </c>
      <c r="B1791" s="14" t="s">
        <v>699</v>
      </c>
      <c r="C1791" s="14" t="s">
        <v>1245</v>
      </c>
      <c r="E1791" s="74">
        <v>46</v>
      </c>
      <c r="F1791" s="74">
        <v>7200</v>
      </c>
      <c r="G1791" s="74">
        <f t="shared" si="216"/>
        <v>552</v>
      </c>
      <c r="H1791" s="80">
        <f t="shared" si="217"/>
        <v>7.6666666666666661E-2</v>
      </c>
      <c r="I1791" s="74">
        <f>INDEX('AWR Data'!A$1:E$8825,MATCH(A1791,'AWR Data'!A$1:A$8825,0),5)</f>
        <v>0</v>
      </c>
      <c r="J1791" s="74">
        <f t="shared" si="218"/>
        <v>0</v>
      </c>
      <c r="K1791" s="105">
        <f t="shared" si="219"/>
        <v>0</v>
      </c>
      <c r="L1791" s="75">
        <v>0</v>
      </c>
      <c r="M1791" s="75">
        <v>0</v>
      </c>
      <c r="N1791" s="75">
        <v>0</v>
      </c>
      <c r="O1791" s="105">
        <v>0</v>
      </c>
      <c r="P1791" s="98">
        <f t="shared" si="220"/>
        <v>552</v>
      </c>
      <c r="Q1791" s="98">
        <f t="shared" si="221"/>
        <v>0</v>
      </c>
      <c r="R1791" s="98">
        <f t="shared" si="222"/>
        <v>0</v>
      </c>
      <c r="S1791" s="105">
        <f t="shared" si="223"/>
        <v>0</v>
      </c>
      <c r="T1791" s="8" t="str">
        <f>IF(I1791=0,"",(INDEX('AWR Data'!A$1:E$8823,MATCH(A1791,'AWR Data'!A$1:A$8823,0),4)))</f>
        <v/>
      </c>
    </row>
    <row r="1792" spans="1:20" ht="20" customHeight="1">
      <c r="A1792" s="14" t="s">
        <v>1246</v>
      </c>
      <c r="B1792" s="14" t="s">
        <v>699</v>
      </c>
      <c r="C1792" s="14" t="s">
        <v>1247</v>
      </c>
      <c r="E1792" s="74">
        <v>390</v>
      </c>
      <c r="F1792" s="74">
        <v>18600</v>
      </c>
      <c r="G1792" s="74">
        <f t="shared" si="216"/>
        <v>4680</v>
      </c>
      <c r="H1792" s="80">
        <f t="shared" si="217"/>
        <v>0.25161290322580643</v>
      </c>
      <c r="I1792" s="74">
        <f>INDEX('AWR Data'!A$1:E$8825,MATCH(A1792,'AWR Data'!A$1:A$8825,0),5)</f>
        <v>0</v>
      </c>
      <c r="J1792" s="74">
        <f t="shared" si="218"/>
        <v>0</v>
      </c>
      <c r="K1792" s="105">
        <f t="shared" si="219"/>
        <v>0</v>
      </c>
      <c r="L1792" s="75">
        <v>0</v>
      </c>
      <c r="M1792" s="75">
        <v>0</v>
      </c>
      <c r="N1792" s="75">
        <v>0</v>
      </c>
      <c r="O1792" s="105">
        <v>0</v>
      </c>
      <c r="P1792" s="98">
        <f t="shared" si="220"/>
        <v>4680</v>
      </c>
      <c r="Q1792" s="98">
        <f t="shared" si="221"/>
        <v>0</v>
      </c>
      <c r="R1792" s="98">
        <f t="shared" si="222"/>
        <v>0</v>
      </c>
      <c r="S1792" s="105">
        <f t="shared" si="223"/>
        <v>0</v>
      </c>
      <c r="T1792" s="8" t="str">
        <f>IF(I1792=0,"",(INDEX('AWR Data'!A$1:E$8823,MATCH(A1792,'AWR Data'!A$1:A$8823,0),4)))</f>
        <v/>
      </c>
    </row>
    <row r="1793" spans="1:20" ht="20" customHeight="1">
      <c r="A1793" s="14" t="s">
        <v>1248</v>
      </c>
      <c r="B1793" s="14" t="s">
        <v>699</v>
      </c>
      <c r="C1793" s="14" t="s">
        <v>1249</v>
      </c>
      <c r="E1793" s="74">
        <v>28</v>
      </c>
      <c r="F1793" s="74">
        <v>1360</v>
      </c>
      <c r="G1793" s="74">
        <f t="shared" si="216"/>
        <v>336</v>
      </c>
      <c r="H1793" s="80">
        <f t="shared" si="217"/>
        <v>0.24705882352941178</v>
      </c>
      <c r="I1793" s="74">
        <f>INDEX('AWR Data'!A$1:E$8825,MATCH(A1793,'AWR Data'!A$1:A$8825,0),5)</f>
        <v>0</v>
      </c>
      <c r="J1793" s="74">
        <f t="shared" si="218"/>
        <v>0</v>
      </c>
      <c r="K1793" s="105">
        <f t="shared" si="219"/>
        <v>0</v>
      </c>
      <c r="L1793" s="75">
        <v>0</v>
      </c>
      <c r="M1793" s="75">
        <v>0</v>
      </c>
      <c r="N1793" s="75">
        <v>0</v>
      </c>
      <c r="O1793" s="105">
        <v>0</v>
      </c>
      <c r="P1793" s="98">
        <f t="shared" si="220"/>
        <v>336</v>
      </c>
      <c r="Q1793" s="98">
        <f t="shared" si="221"/>
        <v>0</v>
      </c>
      <c r="R1793" s="98">
        <f t="shared" si="222"/>
        <v>0</v>
      </c>
      <c r="S1793" s="105">
        <f t="shared" si="223"/>
        <v>0</v>
      </c>
      <c r="T1793" s="8" t="str">
        <f>IF(I1793=0,"",(INDEX('AWR Data'!A$1:E$8823,MATCH(A1793,'AWR Data'!A$1:A$8823,0),4)))</f>
        <v/>
      </c>
    </row>
    <row r="1794" spans="1:20" ht="20" customHeight="1">
      <c r="A1794" s="14" t="s">
        <v>1250</v>
      </c>
      <c r="B1794" s="14" t="s">
        <v>699</v>
      </c>
      <c r="C1794" s="14" t="s">
        <v>1251</v>
      </c>
      <c r="E1794" s="74">
        <v>260</v>
      </c>
      <c r="F1794" s="74">
        <v>37500</v>
      </c>
      <c r="G1794" s="74">
        <f t="shared" si="216"/>
        <v>3120</v>
      </c>
      <c r="H1794" s="80">
        <f t="shared" si="217"/>
        <v>8.3199999999999996E-2</v>
      </c>
      <c r="I1794" s="74">
        <f>INDEX('AWR Data'!A$1:E$8825,MATCH(A1794,'AWR Data'!A$1:A$8825,0),5)</f>
        <v>0</v>
      </c>
      <c r="J1794" s="74">
        <f t="shared" si="218"/>
        <v>0</v>
      </c>
      <c r="K1794" s="105">
        <f t="shared" si="219"/>
        <v>0</v>
      </c>
      <c r="L1794" s="75">
        <v>0</v>
      </c>
      <c r="M1794" s="75">
        <v>0</v>
      </c>
      <c r="N1794" s="75">
        <v>0</v>
      </c>
      <c r="O1794" s="105">
        <v>0</v>
      </c>
      <c r="P1794" s="98">
        <f t="shared" si="220"/>
        <v>3120</v>
      </c>
      <c r="Q1794" s="98">
        <f t="shared" si="221"/>
        <v>0</v>
      </c>
      <c r="R1794" s="98">
        <f t="shared" si="222"/>
        <v>0</v>
      </c>
      <c r="S1794" s="105">
        <f t="shared" si="223"/>
        <v>0</v>
      </c>
      <c r="T1794" s="8" t="str">
        <f>IF(I1794=0,"",(INDEX('AWR Data'!A$1:E$8823,MATCH(A1794,'AWR Data'!A$1:A$8823,0),4)))</f>
        <v/>
      </c>
    </row>
    <row r="1795" spans="1:20" ht="20" customHeight="1">
      <c r="A1795" s="14" t="s">
        <v>1252</v>
      </c>
      <c r="B1795" s="14" t="s">
        <v>699</v>
      </c>
      <c r="C1795" s="14" t="s">
        <v>1253</v>
      </c>
      <c r="E1795" s="74">
        <v>46</v>
      </c>
      <c r="F1795" s="74">
        <v>2840</v>
      </c>
      <c r="G1795" s="74">
        <f t="shared" si="216"/>
        <v>552</v>
      </c>
      <c r="H1795" s="80">
        <f t="shared" si="217"/>
        <v>0.19436619718309858</v>
      </c>
      <c r="I1795" s="74">
        <f>INDEX('AWR Data'!A$1:E$8825,MATCH(A1795,'AWR Data'!A$1:A$8825,0),5)</f>
        <v>0</v>
      </c>
      <c r="J1795" s="74">
        <f t="shared" si="218"/>
        <v>0</v>
      </c>
      <c r="K1795" s="105">
        <f t="shared" si="219"/>
        <v>0</v>
      </c>
      <c r="L1795" s="75">
        <v>0</v>
      </c>
      <c r="M1795" s="75">
        <v>0</v>
      </c>
      <c r="N1795" s="75">
        <v>0</v>
      </c>
      <c r="O1795" s="105">
        <v>0</v>
      </c>
      <c r="P1795" s="98">
        <f t="shared" si="220"/>
        <v>552</v>
      </c>
      <c r="Q1795" s="98">
        <f t="shared" si="221"/>
        <v>0</v>
      </c>
      <c r="R1795" s="98">
        <f t="shared" si="222"/>
        <v>0</v>
      </c>
      <c r="S1795" s="105">
        <f t="shared" si="223"/>
        <v>0</v>
      </c>
      <c r="T1795" s="8" t="str">
        <f>IF(I1795=0,"",(INDEX('AWR Data'!A$1:E$8823,MATCH(A1795,'AWR Data'!A$1:A$8823,0),4)))</f>
        <v/>
      </c>
    </row>
    <row r="1796" spans="1:20" ht="20" customHeight="1">
      <c r="A1796" s="14" t="s">
        <v>1254</v>
      </c>
      <c r="B1796" s="14" t="s">
        <v>699</v>
      </c>
      <c r="C1796" s="14" t="s">
        <v>1255</v>
      </c>
      <c r="E1796" s="74">
        <v>46</v>
      </c>
      <c r="F1796" s="74">
        <v>2370</v>
      </c>
      <c r="G1796" s="74">
        <f t="shared" si="216"/>
        <v>552</v>
      </c>
      <c r="H1796" s="80">
        <f t="shared" si="217"/>
        <v>0.23291139240506328</v>
      </c>
      <c r="I1796" s="74">
        <f>INDEX('AWR Data'!A$1:E$8825,MATCH(A1796,'AWR Data'!A$1:A$8825,0),5)</f>
        <v>0</v>
      </c>
      <c r="J1796" s="74">
        <f t="shared" si="218"/>
        <v>0</v>
      </c>
      <c r="K1796" s="105">
        <f t="shared" si="219"/>
        <v>0</v>
      </c>
      <c r="L1796" s="75">
        <v>0</v>
      </c>
      <c r="M1796" s="75">
        <v>0</v>
      </c>
      <c r="N1796" s="75">
        <v>0</v>
      </c>
      <c r="O1796" s="105">
        <v>0</v>
      </c>
      <c r="P1796" s="98">
        <f t="shared" si="220"/>
        <v>552</v>
      </c>
      <c r="Q1796" s="98">
        <f t="shared" si="221"/>
        <v>0</v>
      </c>
      <c r="R1796" s="98">
        <f t="shared" si="222"/>
        <v>0</v>
      </c>
      <c r="S1796" s="105">
        <f t="shared" si="223"/>
        <v>0</v>
      </c>
      <c r="T1796" s="8" t="str">
        <f>IF(I1796=0,"",(INDEX('AWR Data'!A$1:E$8823,MATCH(A1796,'AWR Data'!A$1:A$8823,0),4)))</f>
        <v/>
      </c>
    </row>
    <row r="1797" spans="1:20" ht="20" customHeight="1">
      <c r="A1797" s="14" t="s">
        <v>1256</v>
      </c>
      <c r="B1797" s="14" t="s">
        <v>699</v>
      </c>
      <c r="C1797" s="14" t="s">
        <v>1257</v>
      </c>
      <c r="E1797" s="74">
        <v>170</v>
      </c>
      <c r="F1797" s="74">
        <v>4700</v>
      </c>
      <c r="G1797" s="74">
        <f t="shared" si="216"/>
        <v>2040</v>
      </c>
      <c r="H1797" s="80">
        <f t="shared" si="217"/>
        <v>0.43404255319148938</v>
      </c>
      <c r="I1797" s="74">
        <f>INDEX('AWR Data'!A$1:E$8825,MATCH(A1797,'AWR Data'!A$1:A$8825,0),5)</f>
        <v>0</v>
      </c>
      <c r="J1797" s="74">
        <f t="shared" si="218"/>
        <v>0</v>
      </c>
      <c r="K1797" s="105">
        <f t="shared" si="219"/>
        <v>0</v>
      </c>
      <c r="L1797" s="75">
        <v>0</v>
      </c>
      <c r="M1797" s="75">
        <v>0</v>
      </c>
      <c r="N1797" s="75">
        <v>0</v>
      </c>
      <c r="O1797" s="105">
        <v>0</v>
      </c>
      <c r="P1797" s="98">
        <f t="shared" si="220"/>
        <v>2040</v>
      </c>
      <c r="Q1797" s="98">
        <f t="shared" si="221"/>
        <v>0</v>
      </c>
      <c r="R1797" s="98">
        <f t="shared" si="222"/>
        <v>0</v>
      </c>
      <c r="S1797" s="105">
        <f t="shared" si="223"/>
        <v>0</v>
      </c>
      <c r="T1797" s="8" t="str">
        <f>IF(I1797=0,"",(INDEX('AWR Data'!A$1:E$8823,MATCH(A1797,'AWR Data'!A$1:A$8823,0),4)))</f>
        <v/>
      </c>
    </row>
    <row r="1798" spans="1:20" ht="20" customHeight="1">
      <c r="A1798" s="14" t="s">
        <v>1258</v>
      </c>
      <c r="B1798" s="14" t="s">
        <v>699</v>
      </c>
      <c r="C1798" s="14" t="s">
        <v>1259</v>
      </c>
      <c r="E1798" s="74">
        <v>28</v>
      </c>
      <c r="F1798" s="74">
        <v>536</v>
      </c>
      <c r="G1798" s="74">
        <f t="shared" ref="G1798:G1861" si="224">+E1798*12</f>
        <v>336</v>
      </c>
      <c r="H1798" s="80">
        <f t="shared" ref="H1798:H1861" si="225">IF(G1798&gt;0,(IF(F1798&gt;0,G1798/F1798,1000)),0)</f>
        <v>0.62686567164179108</v>
      </c>
      <c r="I1798" s="74">
        <f>INDEX('AWR Data'!A$1:E$8825,MATCH(A1798,'AWR Data'!A$1:A$8825,0),5)</f>
        <v>0</v>
      </c>
      <c r="J1798" s="74">
        <f t="shared" ref="J1798:J1861" si="226">IF(I1798=0,0,IF(I1798&gt;0,IF(I1798&lt;11,G1798,IF(I1798&lt;21,(G1798*0.32),IF(I1798&lt;31,(G1798*0.07),0)))))</f>
        <v>0</v>
      </c>
      <c r="K1798" s="105">
        <f t="shared" ref="K1798:K1861" si="227">IF(G1798,J1798/G1798,0)</f>
        <v>0</v>
      </c>
      <c r="L1798" s="75">
        <v>0</v>
      </c>
      <c r="M1798" s="75">
        <v>0</v>
      </c>
      <c r="N1798" s="75">
        <v>0</v>
      </c>
      <c r="O1798" s="105">
        <v>0</v>
      </c>
      <c r="P1798" s="98">
        <f t="shared" ref="P1798:P1861" si="228">+G1798-L1798</f>
        <v>336</v>
      </c>
      <c r="Q1798" s="98">
        <f t="shared" ref="Q1798:Q1861" si="229">IF(I1798=0,I1798-M1798,IF(M1798,IF(I1798=0,(M1798-0),M1798-I1798),I1798))</f>
        <v>0</v>
      </c>
      <c r="R1798" s="98">
        <f t="shared" ref="R1798:R1861" si="230">+J1798-N1798</f>
        <v>0</v>
      </c>
      <c r="S1798" s="105">
        <f t="shared" ref="S1798:S1861" si="231">+K1798-O1798</f>
        <v>0</v>
      </c>
      <c r="T1798" s="8" t="str">
        <f>IF(I1798=0,"",(INDEX('AWR Data'!A$1:E$8823,MATCH(A1798,'AWR Data'!A$1:A$8823,0),4)))</f>
        <v/>
      </c>
    </row>
    <row r="1799" spans="1:20" ht="20" customHeight="1">
      <c r="A1799" s="14" t="s">
        <v>1260</v>
      </c>
      <c r="B1799" s="14" t="s">
        <v>699</v>
      </c>
      <c r="C1799" s="14" t="s">
        <v>1261</v>
      </c>
      <c r="E1799" s="74">
        <v>140</v>
      </c>
      <c r="F1799" s="74">
        <v>4910</v>
      </c>
      <c r="G1799" s="74">
        <f t="shared" si="224"/>
        <v>1680</v>
      </c>
      <c r="H1799" s="80">
        <f t="shared" si="225"/>
        <v>0.34215885947046842</v>
      </c>
      <c r="I1799" s="74">
        <f>INDEX('AWR Data'!A$1:E$8825,MATCH(A1799,'AWR Data'!A$1:A$8825,0),5)</f>
        <v>0</v>
      </c>
      <c r="J1799" s="74">
        <f t="shared" si="226"/>
        <v>0</v>
      </c>
      <c r="K1799" s="105">
        <f t="shared" si="227"/>
        <v>0</v>
      </c>
      <c r="L1799" s="75">
        <v>0</v>
      </c>
      <c r="M1799" s="75">
        <v>0</v>
      </c>
      <c r="N1799" s="75">
        <v>0</v>
      </c>
      <c r="O1799" s="105">
        <v>0</v>
      </c>
      <c r="P1799" s="98">
        <f t="shared" si="228"/>
        <v>1680</v>
      </c>
      <c r="Q1799" s="98">
        <f t="shared" si="229"/>
        <v>0</v>
      </c>
      <c r="R1799" s="98">
        <f t="shared" si="230"/>
        <v>0</v>
      </c>
      <c r="S1799" s="105">
        <f t="shared" si="231"/>
        <v>0</v>
      </c>
      <c r="T1799" s="8" t="str">
        <f>IF(I1799=0,"",(INDEX('AWR Data'!A$1:E$8823,MATCH(A1799,'AWR Data'!A$1:A$8823,0),4)))</f>
        <v/>
      </c>
    </row>
    <row r="1800" spans="1:20" ht="20" customHeight="1">
      <c r="A1800" s="14" t="s">
        <v>1262</v>
      </c>
      <c r="B1800" s="14" t="s">
        <v>699</v>
      </c>
      <c r="C1800" s="14" t="s">
        <v>1263</v>
      </c>
      <c r="E1800" s="74">
        <v>46</v>
      </c>
      <c r="F1800" s="74">
        <v>3310</v>
      </c>
      <c r="G1800" s="74">
        <f t="shared" si="224"/>
        <v>552</v>
      </c>
      <c r="H1800" s="80">
        <f t="shared" si="225"/>
        <v>0.16676737160120847</v>
      </c>
      <c r="I1800" s="74">
        <f>INDEX('AWR Data'!A$1:E$8825,MATCH(A1800,'AWR Data'!A$1:A$8825,0),5)</f>
        <v>0</v>
      </c>
      <c r="J1800" s="74">
        <f t="shared" si="226"/>
        <v>0</v>
      </c>
      <c r="K1800" s="105">
        <f t="shared" si="227"/>
        <v>0</v>
      </c>
      <c r="L1800" s="75">
        <v>0</v>
      </c>
      <c r="M1800" s="75">
        <v>0</v>
      </c>
      <c r="N1800" s="75">
        <v>0</v>
      </c>
      <c r="O1800" s="105">
        <v>0</v>
      </c>
      <c r="P1800" s="98">
        <f t="shared" si="228"/>
        <v>552</v>
      </c>
      <c r="Q1800" s="98">
        <f t="shared" si="229"/>
        <v>0</v>
      </c>
      <c r="R1800" s="98">
        <f t="shared" si="230"/>
        <v>0</v>
      </c>
      <c r="S1800" s="105">
        <f t="shared" si="231"/>
        <v>0</v>
      </c>
      <c r="T1800" s="8" t="str">
        <f>IF(I1800=0,"",(INDEX('AWR Data'!A$1:E$8823,MATCH(A1800,'AWR Data'!A$1:A$8823,0),4)))</f>
        <v/>
      </c>
    </row>
    <row r="1801" spans="1:20" ht="20" customHeight="1">
      <c r="A1801" s="14" t="s">
        <v>1264</v>
      </c>
      <c r="B1801" s="14" t="s">
        <v>699</v>
      </c>
      <c r="C1801" s="14" t="s">
        <v>1265</v>
      </c>
      <c r="E1801" s="74">
        <v>880</v>
      </c>
      <c r="F1801" s="74">
        <v>43400</v>
      </c>
      <c r="G1801" s="74">
        <f t="shared" si="224"/>
        <v>10560</v>
      </c>
      <c r="H1801" s="80">
        <f t="shared" si="225"/>
        <v>0.24331797235023042</v>
      </c>
      <c r="I1801" s="74">
        <f>INDEX('AWR Data'!A$1:E$8825,MATCH(A1801,'AWR Data'!A$1:A$8825,0),5)</f>
        <v>0</v>
      </c>
      <c r="J1801" s="74">
        <f t="shared" si="226"/>
        <v>0</v>
      </c>
      <c r="K1801" s="105">
        <f t="shared" si="227"/>
        <v>0</v>
      </c>
      <c r="L1801" s="75">
        <v>0</v>
      </c>
      <c r="M1801" s="75">
        <v>0</v>
      </c>
      <c r="N1801" s="75">
        <v>0</v>
      </c>
      <c r="O1801" s="105">
        <v>0</v>
      </c>
      <c r="P1801" s="98">
        <f t="shared" si="228"/>
        <v>10560</v>
      </c>
      <c r="Q1801" s="98">
        <f t="shared" si="229"/>
        <v>0</v>
      </c>
      <c r="R1801" s="98">
        <f t="shared" si="230"/>
        <v>0</v>
      </c>
      <c r="S1801" s="105">
        <f t="shared" si="231"/>
        <v>0</v>
      </c>
      <c r="T1801" s="8" t="str">
        <f>IF(I1801=0,"",(INDEX('AWR Data'!A$1:E$8823,MATCH(A1801,'AWR Data'!A$1:A$8823,0),4)))</f>
        <v/>
      </c>
    </row>
    <row r="1802" spans="1:20" ht="20" customHeight="1">
      <c r="A1802" s="14" t="s">
        <v>1266</v>
      </c>
      <c r="B1802" s="14" t="s">
        <v>699</v>
      </c>
      <c r="C1802" s="14" t="s">
        <v>1267</v>
      </c>
      <c r="E1802" s="74">
        <v>480</v>
      </c>
      <c r="F1802" s="74">
        <v>137000</v>
      </c>
      <c r="G1802" s="74">
        <f t="shared" si="224"/>
        <v>5760</v>
      </c>
      <c r="H1802" s="80">
        <f t="shared" si="225"/>
        <v>4.2043795620437953E-2</v>
      </c>
      <c r="I1802" s="74">
        <f>INDEX('AWR Data'!A$1:E$8825,MATCH(A1802,'AWR Data'!A$1:A$8825,0),5)</f>
        <v>0</v>
      </c>
      <c r="J1802" s="74">
        <f t="shared" si="226"/>
        <v>0</v>
      </c>
      <c r="K1802" s="105">
        <f t="shared" si="227"/>
        <v>0</v>
      </c>
      <c r="L1802" s="75">
        <v>0</v>
      </c>
      <c r="M1802" s="75">
        <v>0</v>
      </c>
      <c r="N1802" s="75">
        <v>0</v>
      </c>
      <c r="O1802" s="105">
        <v>0</v>
      </c>
      <c r="P1802" s="98">
        <f t="shared" si="228"/>
        <v>5760</v>
      </c>
      <c r="Q1802" s="98">
        <f t="shared" si="229"/>
        <v>0</v>
      </c>
      <c r="R1802" s="98">
        <f t="shared" si="230"/>
        <v>0</v>
      </c>
      <c r="S1802" s="105">
        <f t="shared" si="231"/>
        <v>0</v>
      </c>
      <c r="T1802" s="8" t="str">
        <f>IF(I1802=0,"",(INDEX('AWR Data'!A$1:E$8823,MATCH(A1802,'AWR Data'!A$1:A$8823,0),4)))</f>
        <v/>
      </c>
    </row>
    <row r="1803" spans="1:20" ht="20" customHeight="1">
      <c r="A1803" s="14" t="s">
        <v>1268</v>
      </c>
      <c r="B1803" s="14" t="s">
        <v>699</v>
      </c>
      <c r="C1803" s="14" t="s">
        <v>1269</v>
      </c>
      <c r="E1803" s="74">
        <v>73</v>
      </c>
      <c r="F1803" s="74">
        <v>11400</v>
      </c>
      <c r="G1803" s="74">
        <f t="shared" si="224"/>
        <v>876</v>
      </c>
      <c r="H1803" s="80">
        <f t="shared" si="225"/>
        <v>7.6842105263157892E-2</v>
      </c>
      <c r="I1803" s="74">
        <f>INDEX('AWR Data'!A$1:E$8825,MATCH(A1803,'AWR Data'!A$1:A$8825,0),5)</f>
        <v>0</v>
      </c>
      <c r="J1803" s="74">
        <f t="shared" si="226"/>
        <v>0</v>
      </c>
      <c r="K1803" s="105">
        <f t="shared" si="227"/>
        <v>0</v>
      </c>
      <c r="L1803" s="75">
        <v>0</v>
      </c>
      <c r="M1803" s="75">
        <v>0</v>
      </c>
      <c r="N1803" s="75">
        <v>0</v>
      </c>
      <c r="O1803" s="105">
        <v>0</v>
      </c>
      <c r="P1803" s="98">
        <f t="shared" si="228"/>
        <v>876</v>
      </c>
      <c r="Q1803" s="98">
        <f t="shared" si="229"/>
        <v>0</v>
      </c>
      <c r="R1803" s="98">
        <f t="shared" si="230"/>
        <v>0</v>
      </c>
      <c r="S1803" s="105">
        <f t="shared" si="231"/>
        <v>0</v>
      </c>
      <c r="T1803" s="8" t="str">
        <f>IF(I1803=0,"",(INDEX('AWR Data'!A$1:E$8823,MATCH(A1803,'AWR Data'!A$1:A$8823,0),4)))</f>
        <v/>
      </c>
    </row>
    <row r="1804" spans="1:20" ht="20" customHeight="1">
      <c r="A1804" s="14" t="s">
        <v>1475</v>
      </c>
      <c r="B1804" s="14" t="s">
        <v>699</v>
      </c>
      <c r="C1804" s="14" t="s">
        <v>1476</v>
      </c>
      <c r="E1804" s="74">
        <v>110</v>
      </c>
      <c r="F1804" s="74">
        <v>6670</v>
      </c>
      <c r="G1804" s="74">
        <f t="shared" si="224"/>
        <v>1320</v>
      </c>
      <c r="H1804" s="80">
        <f t="shared" si="225"/>
        <v>0.19790104947526238</v>
      </c>
      <c r="I1804" s="74">
        <f>INDEX('AWR Data'!A$1:E$8825,MATCH(A1804,'AWR Data'!A$1:A$8825,0),5)</f>
        <v>0</v>
      </c>
      <c r="J1804" s="74">
        <f t="shared" si="226"/>
        <v>0</v>
      </c>
      <c r="K1804" s="105">
        <f t="shared" si="227"/>
        <v>0</v>
      </c>
      <c r="L1804" s="75">
        <v>0</v>
      </c>
      <c r="M1804" s="75">
        <v>0</v>
      </c>
      <c r="N1804" s="75">
        <v>0</v>
      </c>
      <c r="O1804" s="105">
        <v>0</v>
      </c>
      <c r="P1804" s="98">
        <f t="shared" si="228"/>
        <v>1320</v>
      </c>
      <c r="Q1804" s="98">
        <f t="shared" si="229"/>
        <v>0</v>
      </c>
      <c r="R1804" s="98">
        <f t="shared" si="230"/>
        <v>0</v>
      </c>
      <c r="S1804" s="105">
        <f t="shared" si="231"/>
        <v>0</v>
      </c>
      <c r="T1804" s="8" t="str">
        <f>IF(I1804=0,"",(INDEX('AWR Data'!A$1:E$8823,MATCH(A1804,'AWR Data'!A$1:A$8823,0),4)))</f>
        <v/>
      </c>
    </row>
    <row r="1805" spans="1:20" ht="20" customHeight="1">
      <c r="A1805" s="14" t="s">
        <v>1477</v>
      </c>
      <c r="B1805" s="14" t="s">
        <v>699</v>
      </c>
      <c r="C1805" s="14" t="s">
        <v>1478</v>
      </c>
      <c r="E1805" s="74">
        <v>170</v>
      </c>
      <c r="F1805" s="74">
        <v>10700</v>
      </c>
      <c r="G1805" s="74">
        <f t="shared" si="224"/>
        <v>2040</v>
      </c>
      <c r="H1805" s="80">
        <f t="shared" si="225"/>
        <v>0.19065420560747665</v>
      </c>
      <c r="I1805" s="74">
        <f>INDEX('AWR Data'!A$1:E$8825,MATCH(A1805,'AWR Data'!A$1:A$8825,0),5)</f>
        <v>0</v>
      </c>
      <c r="J1805" s="74">
        <f t="shared" si="226"/>
        <v>0</v>
      </c>
      <c r="K1805" s="105">
        <f t="shared" si="227"/>
        <v>0</v>
      </c>
      <c r="L1805" s="75">
        <v>0</v>
      </c>
      <c r="M1805" s="75">
        <v>0</v>
      </c>
      <c r="N1805" s="75">
        <v>0</v>
      </c>
      <c r="O1805" s="105">
        <v>0</v>
      </c>
      <c r="P1805" s="98">
        <f t="shared" si="228"/>
        <v>2040</v>
      </c>
      <c r="Q1805" s="98">
        <f t="shared" si="229"/>
        <v>0</v>
      </c>
      <c r="R1805" s="98">
        <f t="shared" si="230"/>
        <v>0</v>
      </c>
      <c r="S1805" s="105">
        <f t="shared" si="231"/>
        <v>0</v>
      </c>
      <c r="T1805" s="8" t="str">
        <f>IF(I1805=0,"",(INDEX('AWR Data'!A$1:E$8823,MATCH(A1805,'AWR Data'!A$1:A$8823,0),4)))</f>
        <v/>
      </c>
    </row>
    <row r="1806" spans="1:20" ht="20" customHeight="1">
      <c r="A1806" s="14" t="s">
        <v>1479</v>
      </c>
      <c r="B1806" s="14" t="s">
        <v>699</v>
      </c>
      <c r="C1806" s="14" t="s">
        <v>1480</v>
      </c>
      <c r="E1806" s="74">
        <v>210</v>
      </c>
      <c r="F1806" s="74">
        <v>17200</v>
      </c>
      <c r="G1806" s="74">
        <f t="shared" si="224"/>
        <v>2520</v>
      </c>
      <c r="H1806" s="80">
        <f t="shared" si="225"/>
        <v>0.14651162790697675</v>
      </c>
      <c r="I1806" s="74">
        <f>INDEX('AWR Data'!A$1:E$8825,MATCH(A1806,'AWR Data'!A$1:A$8825,0),5)</f>
        <v>0</v>
      </c>
      <c r="J1806" s="74">
        <f t="shared" si="226"/>
        <v>0</v>
      </c>
      <c r="K1806" s="105">
        <f t="shared" si="227"/>
        <v>0</v>
      </c>
      <c r="L1806" s="75">
        <v>0</v>
      </c>
      <c r="M1806" s="75">
        <v>0</v>
      </c>
      <c r="N1806" s="75">
        <v>0</v>
      </c>
      <c r="O1806" s="105">
        <v>0</v>
      </c>
      <c r="P1806" s="98">
        <f t="shared" si="228"/>
        <v>2520</v>
      </c>
      <c r="Q1806" s="98">
        <f t="shared" si="229"/>
        <v>0</v>
      </c>
      <c r="R1806" s="98">
        <f t="shared" si="230"/>
        <v>0</v>
      </c>
      <c r="S1806" s="105">
        <f t="shared" si="231"/>
        <v>0</v>
      </c>
      <c r="T1806" s="8" t="str">
        <f>IF(I1806=0,"",(INDEX('AWR Data'!A$1:E$8823,MATCH(A1806,'AWR Data'!A$1:A$8823,0),4)))</f>
        <v/>
      </c>
    </row>
    <row r="1807" spans="1:20" ht="20" customHeight="1">
      <c r="A1807" s="14" t="s">
        <v>1481</v>
      </c>
      <c r="B1807" s="14" t="s">
        <v>699</v>
      </c>
      <c r="C1807" s="14" t="s">
        <v>1689</v>
      </c>
      <c r="E1807" s="74">
        <v>91</v>
      </c>
      <c r="F1807" s="74">
        <v>11800</v>
      </c>
      <c r="G1807" s="74">
        <f t="shared" si="224"/>
        <v>1092</v>
      </c>
      <c r="H1807" s="80">
        <f t="shared" si="225"/>
        <v>9.254237288135593E-2</v>
      </c>
      <c r="I1807" s="74">
        <f>INDEX('AWR Data'!A$1:E$8825,MATCH(A1807,'AWR Data'!A$1:A$8825,0),5)</f>
        <v>0</v>
      </c>
      <c r="J1807" s="74">
        <f t="shared" si="226"/>
        <v>0</v>
      </c>
      <c r="K1807" s="105">
        <f t="shared" si="227"/>
        <v>0</v>
      </c>
      <c r="L1807" s="75">
        <v>0</v>
      </c>
      <c r="M1807" s="75">
        <v>0</v>
      </c>
      <c r="N1807" s="75">
        <v>0</v>
      </c>
      <c r="O1807" s="105">
        <v>0</v>
      </c>
      <c r="P1807" s="98">
        <f t="shared" si="228"/>
        <v>1092</v>
      </c>
      <c r="Q1807" s="98">
        <f t="shared" si="229"/>
        <v>0</v>
      </c>
      <c r="R1807" s="98">
        <f t="shared" si="230"/>
        <v>0</v>
      </c>
      <c r="S1807" s="105">
        <f t="shared" si="231"/>
        <v>0</v>
      </c>
      <c r="T1807" s="8" t="str">
        <f>IF(I1807=0,"",(INDEX('AWR Data'!A$1:E$8823,MATCH(A1807,'AWR Data'!A$1:A$8823,0),4)))</f>
        <v/>
      </c>
    </row>
    <row r="1808" spans="1:20" ht="20" customHeight="1">
      <c r="A1808" s="14" t="s">
        <v>1899</v>
      </c>
      <c r="B1808" s="14" t="s">
        <v>699</v>
      </c>
      <c r="C1808" s="14" t="s">
        <v>1900</v>
      </c>
      <c r="E1808" s="74">
        <v>36</v>
      </c>
      <c r="F1808" s="74">
        <v>372</v>
      </c>
      <c r="G1808" s="74">
        <f t="shared" si="224"/>
        <v>432</v>
      </c>
      <c r="H1808" s="80">
        <f t="shared" si="225"/>
        <v>1.1612903225806452</v>
      </c>
      <c r="I1808" s="74">
        <f>INDEX('AWR Data'!A$1:E$8825,MATCH(A1808,'AWR Data'!A$1:A$8825,0),5)</f>
        <v>0</v>
      </c>
      <c r="J1808" s="74">
        <f t="shared" si="226"/>
        <v>0</v>
      </c>
      <c r="K1808" s="105">
        <f t="shared" si="227"/>
        <v>0</v>
      </c>
      <c r="L1808" s="75">
        <v>0</v>
      </c>
      <c r="M1808" s="75">
        <v>0</v>
      </c>
      <c r="N1808" s="75">
        <v>0</v>
      </c>
      <c r="O1808" s="105">
        <v>0</v>
      </c>
      <c r="P1808" s="98">
        <f t="shared" si="228"/>
        <v>432</v>
      </c>
      <c r="Q1808" s="98">
        <f t="shared" si="229"/>
        <v>0</v>
      </c>
      <c r="R1808" s="98">
        <f t="shared" si="230"/>
        <v>0</v>
      </c>
      <c r="S1808" s="105">
        <f t="shared" si="231"/>
        <v>0</v>
      </c>
      <c r="T1808" s="8" t="str">
        <f>IF(I1808=0,"",(INDEX('AWR Data'!A$1:E$8823,MATCH(A1808,'AWR Data'!A$1:A$8823,0),4)))</f>
        <v/>
      </c>
    </row>
    <row r="1809" spans="1:20" ht="20" customHeight="1">
      <c r="A1809" s="14" t="s">
        <v>1901</v>
      </c>
      <c r="B1809" s="14" t="s">
        <v>699</v>
      </c>
      <c r="C1809" s="14" t="s">
        <v>1902</v>
      </c>
      <c r="E1809" s="74">
        <v>720</v>
      </c>
      <c r="F1809" s="74">
        <v>35900</v>
      </c>
      <c r="G1809" s="74">
        <f t="shared" si="224"/>
        <v>8640</v>
      </c>
      <c r="H1809" s="80">
        <f t="shared" si="225"/>
        <v>0.24066852367688021</v>
      </c>
      <c r="I1809" s="74">
        <f>INDEX('AWR Data'!A$1:E$8825,MATCH(A1809,'AWR Data'!A$1:A$8825,0),5)</f>
        <v>0</v>
      </c>
      <c r="J1809" s="74">
        <f t="shared" si="226"/>
        <v>0</v>
      </c>
      <c r="K1809" s="105">
        <f t="shared" si="227"/>
        <v>0</v>
      </c>
      <c r="L1809" s="75">
        <v>0</v>
      </c>
      <c r="M1809" s="75">
        <v>0</v>
      </c>
      <c r="N1809" s="75">
        <v>0</v>
      </c>
      <c r="O1809" s="105">
        <v>0</v>
      </c>
      <c r="P1809" s="98">
        <f t="shared" si="228"/>
        <v>8640</v>
      </c>
      <c r="Q1809" s="98">
        <f t="shared" si="229"/>
        <v>0</v>
      </c>
      <c r="R1809" s="98">
        <f t="shared" si="230"/>
        <v>0</v>
      </c>
      <c r="S1809" s="105">
        <f t="shared" si="231"/>
        <v>0</v>
      </c>
      <c r="T1809" s="8" t="str">
        <f>IF(I1809=0,"",(INDEX('AWR Data'!A$1:E$8823,MATCH(A1809,'AWR Data'!A$1:A$8823,0),4)))</f>
        <v/>
      </c>
    </row>
    <row r="1810" spans="1:20" ht="20" customHeight="1">
      <c r="A1810" s="14" t="s">
        <v>1903</v>
      </c>
      <c r="B1810" s="14" t="s">
        <v>699</v>
      </c>
      <c r="C1810" s="14" t="s">
        <v>1904</v>
      </c>
      <c r="E1810" s="74">
        <v>58</v>
      </c>
      <c r="F1810" s="74">
        <v>22500</v>
      </c>
      <c r="G1810" s="74">
        <f t="shared" si="224"/>
        <v>696</v>
      </c>
      <c r="H1810" s="80">
        <f t="shared" si="225"/>
        <v>3.0933333333333334E-2</v>
      </c>
      <c r="I1810" s="74">
        <f>INDEX('AWR Data'!A$1:E$8825,MATCH(A1810,'AWR Data'!A$1:A$8825,0),5)</f>
        <v>0</v>
      </c>
      <c r="J1810" s="74">
        <f t="shared" si="226"/>
        <v>0</v>
      </c>
      <c r="K1810" s="105">
        <f t="shared" si="227"/>
        <v>0</v>
      </c>
      <c r="L1810" s="75">
        <v>0</v>
      </c>
      <c r="M1810" s="75">
        <v>0</v>
      </c>
      <c r="N1810" s="75">
        <v>0</v>
      </c>
      <c r="O1810" s="105">
        <v>0</v>
      </c>
      <c r="P1810" s="98">
        <f t="shared" si="228"/>
        <v>696</v>
      </c>
      <c r="Q1810" s="98">
        <f t="shared" si="229"/>
        <v>0</v>
      </c>
      <c r="R1810" s="98">
        <f t="shared" si="230"/>
        <v>0</v>
      </c>
      <c r="S1810" s="105">
        <f t="shared" si="231"/>
        <v>0</v>
      </c>
      <c r="T1810" s="8" t="str">
        <f>IF(I1810=0,"",(INDEX('AWR Data'!A$1:E$8823,MATCH(A1810,'AWR Data'!A$1:A$8823,0),4)))</f>
        <v/>
      </c>
    </row>
    <row r="1811" spans="1:20" ht="20" customHeight="1">
      <c r="A1811" s="14" t="s">
        <v>1905</v>
      </c>
      <c r="B1811" s="14" t="s">
        <v>699</v>
      </c>
      <c r="C1811" s="14" t="s">
        <v>1906</v>
      </c>
      <c r="E1811" s="74">
        <v>320</v>
      </c>
      <c r="F1811" s="74">
        <v>61800</v>
      </c>
      <c r="G1811" s="74">
        <f t="shared" si="224"/>
        <v>3840</v>
      </c>
      <c r="H1811" s="80">
        <f t="shared" si="225"/>
        <v>6.2135922330097085E-2</v>
      </c>
      <c r="I1811" s="74">
        <f>INDEX('AWR Data'!A$1:E$8825,MATCH(A1811,'AWR Data'!A$1:A$8825,0),5)</f>
        <v>0</v>
      </c>
      <c r="J1811" s="74">
        <f t="shared" si="226"/>
        <v>0</v>
      </c>
      <c r="K1811" s="105">
        <f t="shared" si="227"/>
        <v>0</v>
      </c>
      <c r="L1811" s="75">
        <v>0</v>
      </c>
      <c r="M1811" s="75">
        <v>0</v>
      </c>
      <c r="N1811" s="75">
        <v>0</v>
      </c>
      <c r="O1811" s="105">
        <v>0</v>
      </c>
      <c r="P1811" s="98">
        <f t="shared" si="228"/>
        <v>3840</v>
      </c>
      <c r="Q1811" s="98">
        <f t="shared" si="229"/>
        <v>0</v>
      </c>
      <c r="R1811" s="98">
        <f t="shared" si="230"/>
        <v>0</v>
      </c>
      <c r="S1811" s="105">
        <f t="shared" si="231"/>
        <v>0</v>
      </c>
      <c r="T1811" s="8" t="str">
        <f>IF(I1811=0,"",(INDEX('AWR Data'!A$1:E$8823,MATCH(A1811,'AWR Data'!A$1:A$8823,0),4)))</f>
        <v/>
      </c>
    </row>
    <row r="1812" spans="1:20" ht="20" customHeight="1">
      <c r="A1812" s="14" t="s">
        <v>1907</v>
      </c>
      <c r="B1812" s="14" t="s">
        <v>699</v>
      </c>
      <c r="C1812" s="14" t="s">
        <v>1908</v>
      </c>
      <c r="E1812" s="74">
        <v>110</v>
      </c>
      <c r="F1812" s="74">
        <v>12100</v>
      </c>
      <c r="G1812" s="74">
        <f t="shared" si="224"/>
        <v>1320</v>
      </c>
      <c r="H1812" s="80">
        <f t="shared" si="225"/>
        <v>0.10909090909090909</v>
      </c>
      <c r="I1812" s="74">
        <f>INDEX('AWR Data'!A$1:E$8825,MATCH(A1812,'AWR Data'!A$1:A$8825,0),5)</f>
        <v>0</v>
      </c>
      <c r="J1812" s="74">
        <f t="shared" si="226"/>
        <v>0</v>
      </c>
      <c r="K1812" s="105">
        <f t="shared" si="227"/>
        <v>0</v>
      </c>
      <c r="L1812" s="75">
        <v>0</v>
      </c>
      <c r="M1812" s="75">
        <v>0</v>
      </c>
      <c r="N1812" s="75">
        <v>0</v>
      </c>
      <c r="O1812" s="105">
        <v>0</v>
      </c>
      <c r="P1812" s="98">
        <f t="shared" si="228"/>
        <v>1320</v>
      </c>
      <c r="Q1812" s="98">
        <f t="shared" si="229"/>
        <v>0</v>
      </c>
      <c r="R1812" s="98">
        <f t="shared" si="230"/>
        <v>0</v>
      </c>
      <c r="S1812" s="105">
        <f t="shared" si="231"/>
        <v>0</v>
      </c>
      <c r="T1812" s="8" t="str">
        <f>IF(I1812=0,"",(INDEX('AWR Data'!A$1:E$8823,MATCH(A1812,'AWR Data'!A$1:A$8823,0),4)))</f>
        <v/>
      </c>
    </row>
    <row r="1813" spans="1:20" ht="20" customHeight="1">
      <c r="A1813" s="14" t="s">
        <v>1909</v>
      </c>
      <c r="B1813" s="14" t="s">
        <v>699</v>
      </c>
      <c r="C1813" s="14" t="s">
        <v>1910</v>
      </c>
      <c r="E1813" s="74">
        <v>170</v>
      </c>
      <c r="F1813" s="74">
        <v>4140</v>
      </c>
      <c r="G1813" s="74">
        <f t="shared" si="224"/>
        <v>2040</v>
      </c>
      <c r="H1813" s="80">
        <f t="shared" si="225"/>
        <v>0.49275362318840582</v>
      </c>
      <c r="I1813" s="74">
        <f>INDEX('AWR Data'!A$1:E$8825,MATCH(A1813,'AWR Data'!A$1:A$8825,0),5)</f>
        <v>0</v>
      </c>
      <c r="J1813" s="74">
        <f t="shared" si="226"/>
        <v>0</v>
      </c>
      <c r="K1813" s="105">
        <f t="shared" si="227"/>
        <v>0</v>
      </c>
      <c r="L1813" s="75">
        <v>0</v>
      </c>
      <c r="M1813" s="75">
        <v>0</v>
      </c>
      <c r="N1813" s="75">
        <v>0</v>
      </c>
      <c r="O1813" s="105">
        <v>0</v>
      </c>
      <c r="P1813" s="98">
        <f t="shared" si="228"/>
        <v>2040</v>
      </c>
      <c r="Q1813" s="98">
        <f t="shared" si="229"/>
        <v>0</v>
      </c>
      <c r="R1813" s="98">
        <f t="shared" si="230"/>
        <v>0</v>
      </c>
      <c r="S1813" s="105">
        <f t="shared" si="231"/>
        <v>0</v>
      </c>
      <c r="T1813" s="8" t="str">
        <f>IF(I1813=0,"",(INDEX('AWR Data'!A$1:E$8823,MATCH(A1813,'AWR Data'!A$1:A$8823,0),4)))</f>
        <v/>
      </c>
    </row>
    <row r="1814" spans="1:20" ht="20" customHeight="1">
      <c r="A1814" s="14" t="s">
        <v>1911</v>
      </c>
      <c r="B1814" s="14" t="s">
        <v>699</v>
      </c>
      <c r="C1814" s="14" t="s">
        <v>1912</v>
      </c>
      <c r="E1814" s="74">
        <v>73</v>
      </c>
      <c r="F1814" s="74">
        <v>23800</v>
      </c>
      <c r="G1814" s="74">
        <f t="shared" si="224"/>
        <v>876</v>
      </c>
      <c r="H1814" s="80">
        <f t="shared" si="225"/>
        <v>3.680672268907563E-2</v>
      </c>
      <c r="I1814" s="74">
        <f>INDEX('AWR Data'!A$1:E$8825,MATCH(A1814,'AWR Data'!A$1:A$8825,0),5)</f>
        <v>0</v>
      </c>
      <c r="J1814" s="74">
        <f t="shared" si="226"/>
        <v>0</v>
      </c>
      <c r="K1814" s="105">
        <f t="shared" si="227"/>
        <v>0</v>
      </c>
      <c r="L1814" s="75">
        <v>0</v>
      </c>
      <c r="M1814" s="75">
        <v>0</v>
      </c>
      <c r="N1814" s="75">
        <v>0</v>
      </c>
      <c r="O1814" s="105">
        <v>0</v>
      </c>
      <c r="P1814" s="98">
        <f t="shared" si="228"/>
        <v>876</v>
      </c>
      <c r="Q1814" s="98">
        <f t="shared" si="229"/>
        <v>0</v>
      </c>
      <c r="R1814" s="98">
        <f t="shared" si="230"/>
        <v>0</v>
      </c>
      <c r="S1814" s="105">
        <f t="shared" si="231"/>
        <v>0</v>
      </c>
      <c r="T1814" s="8" t="str">
        <f>IF(I1814=0,"",(INDEX('AWR Data'!A$1:E$8823,MATCH(A1814,'AWR Data'!A$1:A$8823,0),4)))</f>
        <v/>
      </c>
    </row>
    <row r="1815" spans="1:20" ht="20" customHeight="1">
      <c r="A1815" s="14" t="s">
        <v>1913</v>
      </c>
      <c r="B1815" s="14" t="s">
        <v>699</v>
      </c>
      <c r="C1815" s="14" t="s">
        <v>1914</v>
      </c>
      <c r="E1815" s="74">
        <v>46</v>
      </c>
      <c r="F1815" s="74">
        <v>8120</v>
      </c>
      <c r="G1815" s="74">
        <f t="shared" si="224"/>
        <v>552</v>
      </c>
      <c r="H1815" s="80">
        <f t="shared" si="225"/>
        <v>6.7980295566502466E-2</v>
      </c>
      <c r="I1815" s="74">
        <f>INDEX('AWR Data'!A$1:E$8825,MATCH(A1815,'AWR Data'!A$1:A$8825,0),5)</f>
        <v>0</v>
      </c>
      <c r="J1815" s="74">
        <f t="shared" si="226"/>
        <v>0</v>
      </c>
      <c r="K1815" s="105">
        <f t="shared" si="227"/>
        <v>0</v>
      </c>
      <c r="L1815" s="75">
        <v>0</v>
      </c>
      <c r="M1815" s="75">
        <v>0</v>
      </c>
      <c r="N1815" s="75">
        <v>0</v>
      </c>
      <c r="O1815" s="105">
        <v>0</v>
      </c>
      <c r="P1815" s="98">
        <f t="shared" si="228"/>
        <v>552</v>
      </c>
      <c r="Q1815" s="98">
        <f t="shared" si="229"/>
        <v>0</v>
      </c>
      <c r="R1815" s="98">
        <f t="shared" si="230"/>
        <v>0</v>
      </c>
      <c r="S1815" s="105">
        <f t="shared" si="231"/>
        <v>0</v>
      </c>
      <c r="T1815" s="8" t="str">
        <f>IF(I1815=0,"",(INDEX('AWR Data'!A$1:E$8823,MATCH(A1815,'AWR Data'!A$1:A$8823,0),4)))</f>
        <v/>
      </c>
    </row>
    <row r="1816" spans="1:20" ht="20" customHeight="1">
      <c r="A1816" s="14" t="s">
        <v>1915</v>
      </c>
      <c r="B1816" s="14" t="s">
        <v>699</v>
      </c>
      <c r="C1816" s="14" t="s">
        <v>1916</v>
      </c>
      <c r="E1816" s="74">
        <v>58</v>
      </c>
      <c r="F1816" s="74">
        <v>2040</v>
      </c>
      <c r="G1816" s="74">
        <f t="shared" si="224"/>
        <v>696</v>
      </c>
      <c r="H1816" s="80">
        <f t="shared" si="225"/>
        <v>0.3411764705882353</v>
      </c>
      <c r="I1816" s="74">
        <f>INDEX('AWR Data'!A$1:E$8825,MATCH(A1816,'AWR Data'!A$1:A$8825,0),5)</f>
        <v>0</v>
      </c>
      <c r="J1816" s="74">
        <f t="shared" si="226"/>
        <v>0</v>
      </c>
      <c r="K1816" s="105">
        <f t="shared" si="227"/>
        <v>0</v>
      </c>
      <c r="L1816" s="75">
        <v>0</v>
      </c>
      <c r="M1816" s="75">
        <v>0</v>
      </c>
      <c r="N1816" s="75">
        <v>0</v>
      </c>
      <c r="O1816" s="105">
        <v>0</v>
      </c>
      <c r="P1816" s="98">
        <f t="shared" si="228"/>
        <v>696</v>
      </c>
      <c r="Q1816" s="98">
        <f t="shared" si="229"/>
        <v>0</v>
      </c>
      <c r="R1816" s="98">
        <f t="shared" si="230"/>
        <v>0</v>
      </c>
      <c r="S1816" s="105">
        <f t="shared" si="231"/>
        <v>0</v>
      </c>
      <c r="T1816" s="8" t="str">
        <f>IF(I1816=0,"",(INDEX('AWR Data'!A$1:E$8823,MATCH(A1816,'AWR Data'!A$1:A$8823,0),4)))</f>
        <v/>
      </c>
    </row>
    <row r="1817" spans="1:20" ht="20" customHeight="1">
      <c r="A1817" s="14" t="s">
        <v>1917</v>
      </c>
      <c r="B1817" s="14" t="s">
        <v>699</v>
      </c>
      <c r="C1817" s="14" t="s">
        <v>1918</v>
      </c>
      <c r="E1817" s="74">
        <v>480</v>
      </c>
      <c r="F1817" s="74">
        <v>64300</v>
      </c>
      <c r="G1817" s="74">
        <f t="shared" si="224"/>
        <v>5760</v>
      </c>
      <c r="H1817" s="80">
        <f t="shared" si="225"/>
        <v>8.9580093312597198E-2</v>
      </c>
      <c r="I1817" s="74">
        <f>INDEX('AWR Data'!A$1:E$8825,MATCH(A1817,'AWR Data'!A$1:A$8825,0),5)</f>
        <v>0</v>
      </c>
      <c r="J1817" s="74">
        <f t="shared" si="226"/>
        <v>0</v>
      </c>
      <c r="K1817" s="105">
        <f t="shared" si="227"/>
        <v>0</v>
      </c>
      <c r="L1817" s="75">
        <v>0</v>
      </c>
      <c r="M1817" s="75">
        <v>0</v>
      </c>
      <c r="N1817" s="75">
        <v>0</v>
      </c>
      <c r="O1817" s="105">
        <v>0</v>
      </c>
      <c r="P1817" s="98">
        <f t="shared" si="228"/>
        <v>5760</v>
      </c>
      <c r="Q1817" s="98">
        <f t="shared" si="229"/>
        <v>0</v>
      </c>
      <c r="R1817" s="98">
        <f t="shared" si="230"/>
        <v>0</v>
      </c>
      <c r="S1817" s="105">
        <f t="shared" si="231"/>
        <v>0</v>
      </c>
      <c r="T1817" s="8" t="str">
        <f>IF(I1817=0,"",(INDEX('AWR Data'!A$1:E$8823,MATCH(A1817,'AWR Data'!A$1:A$8823,0),4)))</f>
        <v/>
      </c>
    </row>
    <row r="1818" spans="1:20" ht="20" customHeight="1">
      <c r="A1818" s="14" t="s">
        <v>1919</v>
      </c>
      <c r="B1818" s="14" t="s">
        <v>699</v>
      </c>
      <c r="C1818" s="14" t="s">
        <v>1920</v>
      </c>
      <c r="E1818" s="74">
        <v>91</v>
      </c>
      <c r="F1818" s="74">
        <v>18900</v>
      </c>
      <c r="G1818" s="74">
        <f t="shared" si="224"/>
        <v>1092</v>
      </c>
      <c r="H1818" s="80">
        <f t="shared" si="225"/>
        <v>5.7777777777777775E-2</v>
      </c>
      <c r="I1818" s="74">
        <f>INDEX('AWR Data'!A$1:E$8825,MATCH(A1818,'AWR Data'!A$1:A$8825,0),5)</f>
        <v>0</v>
      </c>
      <c r="J1818" s="74">
        <f t="shared" si="226"/>
        <v>0</v>
      </c>
      <c r="K1818" s="105">
        <f t="shared" si="227"/>
        <v>0</v>
      </c>
      <c r="L1818" s="75">
        <v>0</v>
      </c>
      <c r="M1818" s="75">
        <v>0</v>
      </c>
      <c r="N1818" s="75">
        <v>0</v>
      </c>
      <c r="O1818" s="105">
        <v>0</v>
      </c>
      <c r="P1818" s="98">
        <f t="shared" si="228"/>
        <v>1092</v>
      </c>
      <c r="Q1818" s="98">
        <f t="shared" si="229"/>
        <v>0</v>
      </c>
      <c r="R1818" s="98">
        <f t="shared" si="230"/>
        <v>0</v>
      </c>
      <c r="S1818" s="105">
        <f t="shared" si="231"/>
        <v>0</v>
      </c>
      <c r="T1818" s="8" t="str">
        <f>IF(I1818=0,"",(INDEX('AWR Data'!A$1:E$8823,MATCH(A1818,'AWR Data'!A$1:A$8823,0),4)))</f>
        <v/>
      </c>
    </row>
    <row r="1819" spans="1:20" ht="20" customHeight="1">
      <c r="A1819" s="14" t="s">
        <v>1921</v>
      </c>
      <c r="B1819" s="14" t="s">
        <v>699</v>
      </c>
      <c r="C1819" s="14" t="s">
        <v>1922</v>
      </c>
      <c r="E1819" s="74">
        <v>170</v>
      </c>
      <c r="F1819" s="74">
        <v>7620</v>
      </c>
      <c r="G1819" s="74">
        <f t="shared" si="224"/>
        <v>2040</v>
      </c>
      <c r="H1819" s="80">
        <f t="shared" si="225"/>
        <v>0.26771653543307089</v>
      </c>
      <c r="I1819" s="74">
        <f>INDEX('AWR Data'!A$1:E$8825,MATCH(A1819,'AWR Data'!A$1:A$8825,0),5)</f>
        <v>0</v>
      </c>
      <c r="J1819" s="74">
        <f t="shared" si="226"/>
        <v>0</v>
      </c>
      <c r="K1819" s="105">
        <f t="shared" si="227"/>
        <v>0</v>
      </c>
      <c r="L1819" s="75">
        <v>0</v>
      </c>
      <c r="M1819" s="75">
        <v>0</v>
      </c>
      <c r="N1819" s="75">
        <v>0</v>
      </c>
      <c r="O1819" s="105">
        <v>0</v>
      </c>
      <c r="P1819" s="98">
        <f t="shared" si="228"/>
        <v>2040</v>
      </c>
      <c r="Q1819" s="98">
        <f t="shared" si="229"/>
        <v>0</v>
      </c>
      <c r="R1819" s="98">
        <f t="shared" si="230"/>
        <v>0</v>
      </c>
      <c r="S1819" s="105">
        <f t="shared" si="231"/>
        <v>0</v>
      </c>
      <c r="T1819" s="8" t="str">
        <f>IF(I1819=0,"",(INDEX('AWR Data'!A$1:E$8823,MATCH(A1819,'AWR Data'!A$1:A$8823,0),4)))</f>
        <v/>
      </c>
    </row>
    <row r="1820" spans="1:20" ht="20" customHeight="1">
      <c r="A1820" s="14" t="s">
        <v>1715</v>
      </c>
      <c r="B1820" s="14" t="s">
        <v>699</v>
      </c>
      <c r="C1820" s="14" t="s">
        <v>1716</v>
      </c>
      <c r="E1820" s="74">
        <v>28</v>
      </c>
      <c r="F1820" s="74">
        <v>7060</v>
      </c>
      <c r="G1820" s="74">
        <f t="shared" si="224"/>
        <v>336</v>
      </c>
      <c r="H1820" s="80">
        <f t="shared" si="225"/>
        <v>4.7592067988668559E-2</v>
      </c>
      <c r="I1820" s="74">
        <f>INDEX('AWR Data'!A$1:E$8825,MATCH(A1820,'AWR Data'!A$1:A$8825,0),5)</f>
        <v>0</v>
      </c>
      <c r="J1820" s="74">
        <f t="shared" si="226"/>
        <v>0</v>
      </c>
      <c r="K1820" s="105">
        <f t="shared" si="227"/>
        <v>0</v>
      </c>
      <c r="L1820" s="75">
        <v>0</v>
      </c>
      <c r="M1820" s="75">
        <v>0</v>
      </c>
      <c r="N1820" s="75">
        <v>0</v>
      </c>
      <c r="O1820" s="105">
        <v>0</v>
      </c>
      <c r="P1820" s="98">
        <f t="shared" si="228"/>
        <v>336</v>
      </c>
      <c r="Q1820" s="98">
        <f t="shared" si="229"/>
        <v>0</v>
      </c>
      <c r="R1820" s="98">
        <f t="shared" si="230"/>
        <v>0</v>
      </c>
      <c r="S1820" s="105">
        <f t="shared" si="231"/>
        <v>0</v>
      </c>
      <c r="T1820" s="8" t="str">
        <f>IF(I1820=0,"",(INDEX('AWR Data'!A$1:E$8823,MATCH(A1820,'AWR Data'!A$1:A$8823,0),4)))</f>
        <v/>
      </c>
    </row>
    <row r="1821" spans="1:20" ht="20" customHeight="1">
      <c r="A1821" s="14" t="s">
        <v>1717</v>
      </c>
      <c r="B1821" s="14" t="s">
        <v>699</v>
      </c>
      <c r="C1821" s="14" t="s">
        <v>1718</v>
      </c>
      <c r="E1821" s="74">
        <v>170</v>
      </c>
      <c r="F1821" s="74">
        <v>28300</v>
      </c>
      <c r="G1821" s="74">
        <f t="shared" si="224"/>
        <v>2040</v>
      </c>
      <c r="H1821" s="80">
        <f t="shared" si="225"/>
        <v>7.2084805653710241E-2</v>
      </c>
      <c r="I1821" s="74">
        <f>INDEX('AWR Data'!A$1:E$8825,MATCH(A1821,'AWR Data'!A$1:A$8825,0),5)</f>
        <v>0</v>
      </c>
      <c r="J1821" s="74">
        <f t="shared" si="226"/>
        <v>0</v>
      </c>
      <c r="K1821" s="105">
        <f t="shared" si="227"/>
        <v>0</v>
      </c>
      <c r="L1821" s="75">
        <v>0</v>
      </c>
      <c r="M1821" s="75">
        <v>0</v>
      </c>
      <c r="N1821" s="75">
        <v>0</v>
      </c>
      <c r="O1821" s="105">
        <v>0</v>
      </c>
      <c r="P1821" s="98">
        <f t="shared" si="228"/>
        <v>2040</v>
      </c>
      <c r="Q1821" s="98">
        <f t="shared" si="229"/>
        <v>0</v>
      </c>
      <c r="R1821" s="98">
        <f t="shared" si="230"/>
        <v>0</v>
      </c>
      <c r="S1821" s="105">
        <f t="shared" si="231"/>
        <v>0</v>
      </c>
      <c r="T1821" s="8" t="str">
        <f>IF(I1821=0,"",(INDEX('AWR Data'!A$1:E$8823,MATCH(A1821,'AWR Data'!A$1:A$8823,0),4)))</f>
        <v/>
      </c>
    </row>
    <row r="1822" spans="1:20" ht="20" customHeight="1">
      <c r="A1822" s="14" t="s">
        <v>1719</v>
      </c>
      <c r="B1822" s="14" t="s">
        <v>699</v>
      </c>
      <c r="C1822" s="14" t="s">
        <v>1720</v>
      </c>
      <c r="E1822" s="74">
        <v>36</v>
      </c>
      <c r="F1822" s="74">
        <v>49600</v>
      </c>
      <c r="G1822" s="74">
        <f t="shared" si="224"/>
        <v>432</v>
      </c>
      <c r="H1822" s="80">
        <f t="shared" si="225"/>
        <v>8.7096774193548381E-3</v>
      </c>
      <c r="I1822" s="74">
        <f>INDEX('AWR Data'!A$1:E$8825,MATCH(A1822,'AWR Data'!A$1:A$8825,0),5)</f>
        <v>0</v>
      </c>
      <c r="J1822" s="74">
        <f t="shared" si="226"/>
        <v>0</v>
      </c>
      <c r="K1822" s="105">
        <f t="shared" si="227"/>
        <v>0</v>
      </c>
      <c r="L1822" s="75">
        <v>0</v>
      </c>
      <c r="M1822" s="75">
        <v>0</v>
      </c>
      <c r="N1822" s="75">
        <v>0</v>
      </c>
      <c r="O1822" s="105">
        <v>0</v>
      </c>
      <c r="P1822" s="98">
        <f t="shared" si="228"/>
        <v>432</v>
      </c>
      <c r="Q1822" s="98">
        <f t="shared" si="229"/>
        <v>0</v>
      </c>
      <c r="R1822" s="98">
        <f t="shared" si="230"/>
        <v>0</v>
      </c>
      <c r="S1822" s="105">
        <f t="shared" si="231"/>
        <v>0</v>
      </c>
      <c r="T1822" s="8" t="str">
        <f>IF(I1822=0,"",(INDEX('AWR Data'!A$1:E$8823,MATCH(A1822,'AWR Data'!A$1:A$8823,0),4)))</f>
        <v/>
      </c>
    </row>
    <row r="1823" spans="1:20" ht="20" customHeight="1">
      <c r="A1823" s="14" t="s">
        <v>1721</v>
      </c>
      <c r="B1823" s="14" t="s">
        <v>17334</v>
      </c>
      <c r="C1823" s="14" t="s">
        <v>1722</v>
      </c>
      <c r="E1823" s="74">
        <v>46</v>
      </c>
      <c r="F1823" s="74">
        <v>4350</v>
      </c>
      <c r="G1823" s="74">
        <f t="shared" si="224"/>
        <v>552</v>
      </c>
      <c r="H1823" s="80">
        <f t="shared" si="225"/>
        <v>0.12689655172413794</v>
      </c>
      <c r="I1823" s="74">
        <f>INDEX('AWR Data'!A$1:E$8825,MATCH(A1823,'AWR Data'!A$1:A$8825,0),5)</f>
        <v>0</v>
      </c>
      <c r="J1823" s="74">
        <f t="shared" si="226"/>
        <v>0</v>
      </c>
      <c r="K1823" s="105">
        <f t="shared" si="227"/>
        <v>0</v>
      </c>
      <c r="L1823" s="75">
        <v>0</v>
      </c>
      <c r="M1823" s="75">
        <v>0</v>
      </c>
      <c r="N1823" s="75">
        <v>0</v>
      </c>
      <c r="O1823" s="105">
        <v>0</v>
      </c>
      <c r="P1823" s="98">
        <f t="shared" si="228"/>
        <v>552</v>
      </c>
      <c r="Q1823" s="98">
        <f t="shared" si="229"/>
        <v>0</v>
      </c>
      <c r="R1823" s="98">
        <f t="shared" si="230"/>
        <v>0</v>
      </c>
      <c r="S1823" s="105">
        <f t="shared" si="231"/>
        <v>0</v>
      </c>
      <c r="T1823" s="8" t="str">
        <f>IF(I1823=0,"",(INDEX('AWR Data'!A$1:E$8823,MATCH(A1823,'AWR Data'!A$1:A$8823,0),4)))</f>
        <v/>
      </c>
    </row>
    <row r="1824" spans="1:20" ht="20" customHeight="1">
      <c r="A1824" s="14" t="s">
        <v>1519</v>
      </c>
      <c r="B1824" s="14" t="s">
        <v>699</v>
      </c>
      <c r="C1824" s="14" t="s">
        <v>1520</v>
      </c>
      <c r="E1824" s="74">
        <v>91</v>
      </c>
      <c r="F1824" s="74">
        <v>5800</v>
      </c>
      <c r="G1824" s="74">
        <f t="shared" si="224"/>
        <v>1092</v>
      </c>
      <c r="H1824" s="80">
        <f t="shared" si="225"/>
        <v>0.18827586206896552</v>
      </c>
      <c r="I1824" s="74">
        <f>INDEX('AWR Data'!A$1:E$8825,MATCH(A1824,'AWR Data'!A$1:A$8825,0),5)</f>
        <v>0</v>
      </c>
      <c r="J1824" s="74">
        <f t="shared" si="226"/>
        <v>0</v>
      </c>
      <c r="K1824" s="105">
        <f t="shared" si="227"/>
        <v>0</v>
      </c>
      <c r="L1824" s="75">
        <v>0</v>
      </c>
      <c r="M1824" s="75">
        <v>0</v>
      </c>
      <c r="N1824" s="75">
        <v>0</v>
      </c>
      <c r="O1824" s="105">
        <v>0</v>
      </c>
      <c r="P1824" s="98">
        <f t="shared" si="228"/>
        <v>1092</v>
      </c>
      <c r="Q1824" s="98">
        <f t="shared" si="229"/>
        <v>0</v>
      </c>
      <c r="R1824" s="98">
        <f t="shared" si="230"/>
        <v>0</v>
      </c>
      <c r="S1824" s="105">
        <f t="shared" si="231"/>
        <v>0</v>
      </c>
      <c r="T1824" s="8" t="str">
        <f>IF(I1824=0,"",(INDEX('AWR Data'!A$1:E$8823,MATCH(A1824,'AWR Data'!A$1:A$8823,0),4)))</f>
        <v/>
      </c>
    </row>
    <row r="1825" spans="1:20" ht="20" customHeight="1">
      <c r="A1825" s="14" t="s">
        <v>1521</v>
      </c>
      <c r="B1825" s="14" t="s">
        <v>699</v>
      </c>
      <c r="C1825" s="14" t="s">
        <v>1522</v>
      </c>
      <c r="E1825" s="74">
        <v>46</v>
      </c>
      <c r="F1825" s="74">
        <v>7770</v>
      </c>
      <c r="G1825" s="74">
        <f t="shared" si="224"/>
        <v>552</v>
      </c>
      <c r="H1825" s="80">
        <f t="shared" si="225"/>
        <v>7.1042471042471037E-2</v>
      </c>
      <c r="I1825" s="74">
        <f>INDEX('AWR Data'!A$1:E$8825,MATCH(A1825,'AWR Data'!A$1:A$8825,0),5)</f>
        <v>0</v>
      </c>
      <c r="J1825" s="74">
        <f t="shared" si="226"/>
        <v>0</v>
      </c>
      <c r="K1825" s="105">
        <f t="shared" si="227"/>
        <v>0</v>
      </c>
      <c r="L1825" s="75">
        <v>0</v>
      </c>
      <c r="M1825" s="75">
        <v>0</v>
      </c>
      <c r="N1825" s="75">
        <v>0</v>
      </c>
      <c r="O1825" s="105">
        <v>0</v>
      </c>
      <c r="P1825" s="98">
        <f t="shared" si="228"/>
        <v>552</v>
      </c>
      <c r="Q1825" s="98">
        <f t="shared" si="229"/>
        <v>0</v>
      </c>
      <c r="R1825" s="98">
        <f t="shared" si="230"/>
        <v>0</v>
      </c>
      <c r="S1825" s="105">
        <f t="shared" si="231"/>
        <v>0</v>
      </c>
      <c r="T1825" s="8" t="str">
        <f>IF(I1825=0,"",(INDEX('AWR Data'!A$1:E$8823,MATCH(A1825,'AWR Data'!A$1:A$8823,0),4)))</f>
        <v/>
      </c>
    </row>
    <row r="1826" spans="1:20" ht="20" customHeight="1">
      <c r="A1826" s="14" t="s">
        <v>1523</v>
      </c>
      <c r="B1826" s="14" t="s">
        <v>699</v>
      </c>
      <c r="C1826" s="14" t="s">
        <v>1524</v>
      </c>
      <c r="E1826" s="74">
        <v>91</v>
      </c>
      <c r="F1826" s="74">
        <v>47200</v>
      </c>
      <c r="G1826" s="74">
        <f t="shared" si="224"/>
        <v>1092</v>
      </c>
      <c r="H1826" s="80">
        <f t="shared" si="225"/>
        <v>2.3135593220338983E-2</v>
      </c>
      <c r="I1826" s="74">
        <f>INDEX('AWR Data'!A$1:E$8825,MATCH(A1826,'AWR Data'!A$1:A$8825,0),5)</f>
        <v>0</v>
      </c>
      <c r="J1826" s="74">
        <f t="shared" si="226"/>
        <v>0</v>
      </c>
      <c r="K1826" s="105">
        <f t="shared" si="227"/>
        <v>0</v>
      </c>
      <c r="L1826" s="75">
        <v>0</v>
      </c>
      <c r="M1826" s="75">
        <v>0</v>
      </c>
      <c r="N1826" s="75">
        <v>0</v>
      </c>
      <c r="O1826" s="105">
        <v>0</v>
      </c>
      <c r="P1826" s="98">
        <f t="shared" si="228"/>
        <v>1092</v>
      </c>
      <c r="Q1826" s="98">
        <f t="shared" si="229"/>
        <v>0</v>
      </c>
      <c r="R1826" s="98">
        <f t="shared" si="230"/>
        <v>0</v>
      </c>
      <c r="S1826" s="105">
        <f t="shared" si="231"/>
        <v>0</v>
      </c>
      <c r="T1826" s="8" t="str">
        <f>IF(I1826=0,"",(INDEX('AWR Data'!A$1:E$8823,MATCH(A1826,'AWR Data'!A$1:A$8823,0),4)))</f>
        <v/>
      </c>
    </row>
    <row r="1827" spans="1:20" ht="20" customHeight="1">
      <c r="A1827" s="14" t="s">
        <v>1525</v>
      </c>
      <c r="B1827" s="14" t="s">
        <v>699</v>
      </c>
      <c r="C1827" s="14" t="s">
        <v>1526</v>
      </c>
      <c r="E1827" s="74">
        <v>36</v>
      </c>
      <c r="F1827" s="74">
        <v>7390</v>
      </c>
      <c r="G1827" s="74">
        <f t="shared" si="224"/>
        <v>432</v>
      </c>
      <c r="H1827" s="80">
        <f t="shared" si="225"/>
        <v>5.8457374830852504E-2</v>
      </c>
      <c r="I1827" s="74">
        <f>INDEX('AWR Data'!A$1:E$8825,MATCH(A1827,'AWR Data'!A$1:A$8825,0),5)</f>
        <v>0</v>
      </c>
      <c r="J1827" s="74">
        <f t="shared" si="226"/>
        <v>0</v>
      </c>
      <c r="K1827" s="105">
        <f t="shared" si="227"/>
        <v>0</v>
      </c>
      <c r="L1827" s="75">
        <v>0</v>
      </c>
      <c r="M1827" s="75">
        <v>0</v>
      </c>
      <c r="N1827" s="75">
        <v>0</v>
      </c>
      <c r="O1827" s="105">
        <v>0</v>
      </c>
      <c r="P1827" s="98">
        <f t="shared" si="228"/>
        <v>432</v>
      </c>
      <c r="Q1827" s="98">
        <f t="shared" si="229"/>
        <v>0</v>
      </c>
      <c r="R1827" s="98">
        <f t="shared" si="230"/>
        <v>0</v>
      </c>
      <c r="S1827" s="105">
        <f t="shared" si="231"/>
        <v>0</v>
      </c>
      <c r="T1827" s="8" t="str">
        <f>IF(I1827=0,"",(INDEX('AWR Data'!A$1:E$8823,MATCH(A1827,'AWR Data'!A$1:A$8823,0),4)))</f>
        <v/>
      </c>
    </row>
    <row r="1828" spans="1:20" ht="20" customHeight="1">
      <c r="A1828" s="14" t="s">
        <v>1527</v>
      </c>
      <c r="B1828" s="14" t="s">
        <v>699</v>
      </c>
      <c r="C1828" s="14" t="s">
        <v>1528</v>
      </c>
      <c r="E1828" s="74">
        <v>91</v>
      </c>
      <c r="F1828" s="74">
        <v>13500</v>
      </c>
      <c r="G1828" s="74">
        <f t="shared" si="224"/>
        <v>1092</v>
      </c>
      <c r="H1828" s="80">
        <f t="shared" si="225"/>
        <v>8.0888888888888885E-2</v>
      </c>
      <c r="I1828" s="74">
        <f>INDEX('AWR Data'!A$1:E$8825,MATCH(A1828,'AWR Data'!A$1:A$8825,0),5)</f>
        <v>0</v>
      </c>
      <c r="J1828" s="74">
        <f t="shared" si="226"/>
        <v>0</v>
      </c>
      <c r="K1828" s="105">
        <f t="shared" si="227"/>
        <v>0</v>
      </c>
      <c r="L1828" s="75">
        <v>0</v>
      </c>
      <c r="M1828" s="75">
        <v>0</v>
      </c>
      <c r="N1828" s="75">
        <v>0</v>
      </c>
      <c r="O1828" s="105">
        <v>0</v>
      </c>
      <c r="P1828" s="98">
        <f t="shared" si="228"/>
        <v>1092</v>
      </c>
      <c r="Q1828" s="98">
        <f t="shared" si="229"/>
        <v>0</v>
      </c>
      <c r="R1828" s="98">
        <f t="shared" si="230"/>
        <v>0</v>
      </c>
      <c r="S1828" s="105">
        <f t="shared" si="231"/>
        <v>0</v>
      </c>
      <c r="T1828" s="8" t="str">
        <f>IF(I1828=0,"",(INDEX('AWR Data'!A$1:E$8823,MATCH(A1828,'AWR Data'!A$1:A$8823,0),4)))</f>
        <v/>
      </c>
    </row>
    <row r="1829" spans="1:20" ht="20" customHeight="1">
      <c r="A1829" s="14" t="s">
        <v>1529</v>
      </c>
      <c r="B1829" s="14" t="s">
        <v>699</v>
      </c>
      <c r="C1829" s="14" t="s">
        <v>1530</v>
      </c>
      <c r="E1829" s="74">
        <v>73</v>
      </c>
      <c r="F1829" s="74">
        <v>1100</v>
      </c>
      <c r="G1829" s="74">
        <f t="shared" si="224"/>
        <v>876</v>
      </c>
      <c r="H1829" s="80">
        <f t="shared" si="225"/>
        <v>0.79636363636363638</v>
      </c>
      <c r="I1829" s="74">
        <f>INDEX('AWR Data'!A$1:E$8825,MATCH(A1829,'AWR Data'!A$1:A$8825,0),5)</f>
        <v>0</v>
      </c>
      <c r="J1829" s="74">
        <f t="shared" si="226"/>
        <v>0</v>
      </c>
      <c r="K1829" s="105">
        <f t="shared" si="227"/>
        <v>0</v>
      </c>
      <c r="L1829" s="75">
        <v>0</v>
      </c>
      <c r="M1829" s="75">
        <v>0</v>
      </c>
      <c r="N1829" s="75">
        <v>0</v>
      </c>
      <c r="O1829" s="105">
        <v>0</v>
      </c>
      <c r="P1829" s="98">
        <f t="shared" si="228"/>
        <v>876</v>
      </c>
      <c r="Q1829" s="98">
        <f t="shared" si="229"/>
        <v>0</v>
      </c>
      <c r="R1829" s="98">
        <f t="shared" si="230"/>
        <v>0</v>
      </c>
      <c r="S1829" s="105">
        <f t="shared" si="231"/>
        <v>0</v>
      </c>
      <c r="T1829" s="8" t="str">
        <f>IF(I1829=0,"",(INDEX('AWR Data'!A$1:E$8823,MATCH(A1829,'AWR Data'!A$1:A$8823,0),4)))</f>
        <v/>
      </c>
    </row>
    <row r="1830" spans="1:20" ht="20" customHeight="1">
      <c r="A1830" s="14" t="s">
        <v>1736</v>
      </c>
      <c r="B1830" s="14" t="s">
        <v>699</v>
      </c>
      <c r="C1830" s="14" t="s">
        <v>1737</v>
      </c>
      <c r="E1830" s="98">
        <v>140</v>
      </c>
      <c r="F1830" s="98">
        <v>13200</v>
      </c>
      <c r="G1830" s="98">
        <f t="shared" si="224"/>
        <v>1680</v>
      </c>
      <c r="H1830" s="80">
        <f t="shared" si="225"/>
        <v>0.12727272727272726</v>
      </c>
      <c r="I1830" s="98">
        <f>INDEX('AWR Data'!A$1:E$8825,MATCH(A1830,'AWR Data'!A$1:A$8825,0),5)</f>
        <v>0</v>
      </c>
      <c r="J1830" s="98">
        <f t="shared" si="226"/>
        <v>0</v>
      </c>
      <c r="K1830" s="105">
        <f t="shared" si="227"/>
        <v>0</v>
      </c>
      <c r="L1830" s="75">
        <v>0</v>
      </c>
      <c r="M1830" s="75">
        <v>0</v>
      </c>
      <c r="N1830" s="75">
        <v>0</v>
      </c>
      <c r="O1830" s="105">
        <v>0</v>
      </c>
      <c r="P1830" s="98">
        <f t="shared" si="228"/>
        <v>1680</v>
      </c>
      <c r="Q1830" s="98">
        <f t="shared" si="229"/>
        <v>0</v>
      </c>
      <c r="R1830" s="98">
        <f t="shared" si="230"/>
        <v>0</v>
      </c>
      <c r="S1830" s="105">
        <f t="shared" si="231"/>
        <v>0</v>
      </c>
      <c r="T1830" s="8" t="str">
        <f>IF(I1830=0,"",(INDEX('AWR Data'!A$1:E$8823,MATCH(A1830,'AWR Data'!A$1:A$8823,0),4)))</f>
        <v/>
      </c>
    </row>
    <row r="1831" spans="1:20" ht="20" customHeight="1">
      <c r="A1831" s="14" t="s">
        <v>1738</v>
      </c>
      <c r="B1831" s="14" t="s">
        <v>699</v>
      </c>
      <c r="C1831" s="14" t="s">
        <v>1739</v>
      </c>
      <c r="E1831" s="98">
        <v>480</v>
      </c>
      <c r="F1831" s="98">
        <v>18800</v>
      </c>
      <c r="G1831" s="98">
        <f t="shared" si="224"/>
        <v>5760</v>
      </c>
      <c r="H1831" s="80">
        <f t="shared" si="225"/>
        <v>0.30638297872340425</v>
      </c>
      <c r="I1831" s="98">
        <f>INDEX('AWR Data'!A$1:E$8825,MATCH(A1831,'AWR Data'!A$1:A$8825,0),5)</f>
        <v>0</v>
      </c>
      <c r="J1831" s="98">
        <f t="shared" si="226"/>
        <v>0</v>
      </c>
      <c r="K1831" s="105">
        <f t="shared" si="227"/>
        <v>0</v>
      </c>
      <c r="L1831" s="75">
        <v>0</v>
      </c>
      <c r="M1831" s="75">
        <v>0</v>
      </c>
      <c r="N1831" s="75">
        <v>0</v>
      </c>
      <c r="O1831" s="105">
        <v>0</v>
      </c>
      <c r="P1831" s="98">
        <f t="shared" si="228"/>
        <v>5760</v>
      </c>
      <c r="Q1831" s="98">
        <f t="shared" si="229"/>
        <v>0</v>
      </c>
      <c r="R1831" s="98">
        <f t="shared" si="230"/>
        <v>0</v>
      </c>
      <c r="S1831" s="105">
        <f t="shared" si="231"/>
        <v>0</v>
      </c>
      <c r="T1831" s="8" t="str">
        <f>IF(I1831=0,"",(INDEX('AWR Data'!A$1:E$8823,MATCH(A1831,'AWR Data'!A$1:A$8823,0),4)))</f>
        <v/>
      </c>
    </row>
    <row r="1832" spans="1:20" ht="20" customHeight="1">
      <c r="A1832" s="14" t="s">
        <v>1740</v>
      </c>
      <c r="B1832" s="14" t="s">
        <v>699</v>
      </c>
      <c r="C1832" s="14" t="s">
        <v>1741</v>
      </c>
      <c r="E1832" s="74">
        <v>170</v>
      </c>
      <c r="F1832" s="74">
        <v>19800</v>
      </c>
      <c r="G1832" s="74">
        <f t="shared" si="224"/>
        <v>2040</v>
      </c>
      <c r="H1832" s="80">
        <f t="shared" si="225"/>
        <v>0.10303030303030303</v>
      </c>
      <c r="I1832" s="74">
        <f>INDEX('AWR Data'!A$1:E$8825,MATCH(A1832,'AWR Data'!A$1:A$8825,0),5)</f>
        <v>0</v>
      </c>
      <c r="J1832" s="74">
        <f t="shared" si="226"/>
        <v>0</v>
      </c>
      <c r="K1832" s="105">
        <f t="shared" si="227"/>
        <v>0</v>
      </c>
      <c r="L1832" s="75">
        <v>0</v>
      </c>
      <c r="M1832" s="75">
        <v>0</v>
      </c>
      <c r="N1832" s="75">
        <v>0</v>
      </c>
      <c r="O1832" s="105">
        <v>0</v>
      </c>
      <c r="P1832" s="98">
        <f t="shared" si="228"/>
        <v>2040</v>
      </c>
      <c r="Q1832" s="98">
        <f t="shared" si="229"/>
        <v>0</v>
      </c>
      <c r="R1832" s="98">
        <f t="shared" si="230"/>
        <v>0</v>
      </c>
      <c r="S1832" s="105">
        <f t="shared" si="231"/>
        <v>0</v>
      </c>
      <c r="T1832" s="8" t="str">
        <f>IF(I1832=0,"",(INDEX('AWR Data'!A$1:E$8823,MATCH(A1832,'AWR Data'!A$1:A$8823,0),4)))</f>
        <v/>
      </c>
    </row>
    <row r="1833" spans="1:20" ht="20" customHeight="1">
      <c r="A1833" s="14" t="s">
        <v>1742</v>
      </c>
      <c r="B1833" s="14" t="s">
        <v>699</v>
      </c>
      <c r="C1833" s="14" t="s">
        <v>1743</v>
      </c>
      <c r="E1833" s="74">
        <v>170</v>
      </c>
      <c r="F1833" s="74">
        <v>32800</v>
      </c>
      <c r="G1833" s="74">
        <f t="shared" si="224"/>
        <v>2040</v>
      </c>
      <c r="H1833" s="80">
        <f t="shared" si="225"/>
        <v>6.2195121951219512E-2</v>
      </c>
      <c r="I1833" s="74">
        <f>INDEX('AWR Data'!A$1:E$8825,MATCH(A1833,'AWR Data'!A$1:A$8825,0),5)</f>
        <v>0</v>
      </c>
      <c r="J1833" s="74">
        <f t="shared" si="226"/>
        <v>0</v>
      </c>
      <c r="K1833" s="105">
        <f t="shared" si="227"/>
        <v>0</v>
      </c>
      <c r="L1833" s="75">
        <v>0</v>
      </c>
      <c r="M1833" s="75">
        <v>0</v>
      </c>
      <c r="N1833" s="75">
        <v>0</v>
      </c>
      <c r="O1833" s="105">
        <v>0</v>
      </c>
      <c r="P1833" s="98">
        <f t="shared" si="228"/>
        <v>2040</v>
      </c>
      <c r="Q1833" s="98">
        <f t="shared" si="229"/>
        <v>0</v>
      </c>
      <c r="R1833" s="98">
        <f t="shared" si="230"/>
        <v>0</v>
      </c>
      <c r="S1833" s="105">
        <f t="shared" si="231"/>
        <v>0</v>
      </c>
      <c r="T1833" s="8" t="str">
        <f>IF(I1833=0,"",(INDEX('AWR Data'!A$1:E$8823,MATCH(A1833,'AWR Data'!A$1:A$8823,0),4)))</f>
        <v/>
      </c>
    </row>
    <row r="1834" spans="1:20" ht="20" customHeight="1">
      <c r="A1834" s="14" t="s">
        <v>1746</v>
      </c>
      <c r="B1834" s="14" t="s">
        <v>699</v>
      </c>
      <c r="C1834" s="14" t="s">
        <v>1747</v>
      </c>
      <c r="E1834" s="74">
        <v>58</v>
      </c>
      <c r="F1834" s="74">
        <v>10800</v>
      </c>
      <c r="G1834" s="74">
        <f t="shared" si="224"/>
        <v>696</v>
      </c>
      <c r="H1834" s="80">
        <f t="shared" si="225"/>
        <v>6.4444444444444443E-2</v>
      </c>
      <c r="I1834" s="74">
        <f>INDEX('AWR Data'!A$1:E$8825,MATCH(A1834,'AWR Data'!A$1:A$8825,0),5)</f>
        <v>0</v>
      </c>
      <c r="J1834" s="74">
        <f t="shared" si="226"/>
        <v>0</v>
      </c>
      <c r="K1834" s="105">
        <f t="shared" si="227"/>
        <v>0</v>
      </c>
      <c r="L1834" s="75">
        <v>0</v>
      </c>
      <c r="M1834" s="75">
        <v>0</v>
      </c>
      <c r="N1834" s="75">
        <v>0</v>
      </c>
      <c r="O1834" s="105">
        <v>0</v>
      </c>
      <c r="P1834" s="98">
        <f t="shared" si="228"/>
        <v>696</v>
      </c>
      <c r="Q1834" s="98">
        <f t="shared" si="229"/>
        <v>0</v>
      </c>
      <c r="R1834" s="98">
        <f t="shared" si="230"/>
        <v>0</v>
      </c>
      <c r="S1834" s="105">
        <f t="shared" si="231"/>
        <v>0</v>
      </c>
      <c r="T1834" s="8" t="str">
        <f>IF(I1834=0,"",(INDEX('AWR Data'!A$1:E$8823,MATCH(A1834,'AWR Data'!A$1:A$8823,0),4)))</f>
        <v/>
      </c>
    </row>
    <row r="1835" spans="1:20" ht="20" customHeight="1">
      <c r="A1835" s="14" t="s">
        <v>1748</v>
      </c>
      <c r="B1835" s="14" t="s">
        <v>699</v>
      </c>
      <c r="C1835" s="14" t="s">
        <v>1749</v>
      </c>
      <c r="E1835" s="74">
        <v>170</v>
      </c>
      <c r="F1835" s="74">
        <v>212000</v>
      </c>
      <c r="G1835" s="74">
        <f t="shared" si="224"/>
        <v>2040</v>
      </c>
      <c r="H1835" s="80">
        <f t="shared" si="225"/>
        <v>9.6226415094339615E-3</v>
      </c>
      <c r="I1835" s="74">
        <f>INDEX('AWR Data'!A$1:E$8825,MATCH(A1835,'AWR Data'!A$1:A$8825,0),5)</f>
        <v>0</v>
      </c>
      <c r="J1835" s="74">
        <f t="shared" si="226"/>
        <v>0</v>
      </c>
      <c r="K1835" s="105">
        <f t="shared" si="227"/>
        <v>0</v>
      </c>
      <c r="L1835" s="75">
        <v>0</v>
      </c>
      <c r="M1835" s="75">
        <v>0</v>
      </c>
      <c r="N1835" s="75">
        <v>0</v>
      </c>
      <c r="O1835" s="105">
        <v>0</v>
      </c>
      <c r="P1835" s="98">
        <f t="shared" si="228"/>
        <v>2040</v>
      </c>
      <c r="Q1835" s="98">
        <f t="shared" si="229"/>
        <v>0</v>
      </c>
      <c r="R1835" s="98">
        <f t="shared" si="230"/>
        <v>0</v>
      </c>
      <c r="S1835" s="105">
        <f t="shared" si="231"/>
        <v>0</v>
      </c>
      <c r="T1835" s="8" t="str">
        <f>IF(I1835=0,"",(INDEX('AWR Data'!A$1:E$8823,MATCH(A1835,'AWR Data'!A$1:A$8823,0),4)))</f>
        <v/>
      </c>
    </row>
    <row r="1836" spans="1:20" ht="20" customHeight="1">
      <c r="A1836" s="14" t="s">
        <v>1750</v>
      </c>
      <c r="B1836" s="14" t="s">
        <v>699</v>
      </c>
      <c r="C1836" s="14" t="s">
        <v>1751</v>
      </c>
      <c r="E1836" s="74">
        <v>58</v>
      </c>
      <c r="F1836" s="74">
        <v>20200</v>
      </c>
      <c r="G1836" s="74">
        <f t="shared" si="224"/>
        <v>696</v>
      </c>
      <c r="H1836" s="80">
        <f t="shared" si="225"/>
        <v>3.4455445544554458E-2</v>
      </c>
      <c r="I1836" s="74">
        <f>INDEX('AWR Data'!A$1:E$8825,MATCH(A1836,'AWR Data'!A$1:A$8825,0),5)</f>
        <v>0</v>
      </c>
      <c r="J1836" s="74">
        <f t="shared" si="226"/>
        <v>0</v>
      </c>
      <c r="K1836" s="105">
        <f t="shared" si="227"/>
        <v>0</v>
      </c>
      <c r="L1836" s="75">
        <v>0</v>
      </c>
      <c r="M1836" s="75">
        <v>0</v>
      </c>
      <c r="N1836" s="75">
        <v>0</v>
      </c>
      <c r="O1836" s="105">
        <v>0</v>
      </c>
      <c r="P1836" s="98">
        <f t="shared" si="228"/>
        <v>696</v>
      </c>
      <c r="Q1836" s="98">
        <f t="shared" si="229"/>
        <v>0</v>
      </c>
      <c r="R1836" s="98">
        <f t="shared" si="230"/>
        <v>0</v>
      </c>
      <c r="S1836" s="105">
        <f t="shared" si="231"/>
        <v>0</v>
      </c>
      <c r="T1836" s="8" t="str">
        <f>IF(I1836=0,"",(INDEX('AWR Data'!A$1:E$8823,MATCH(A1836,'AWR Data'!A$1:A$8823,0),4)))</f>
        <v/>
      </c>
    </row>
    <row r="1837" spans="1:20" ht="20" customHeight="1">
      <c r="A1837" s="14" t="s">
        <v>1752</v>
      </c>
      <c r="B1837" s="14" t="s">
        <v>699</v>
      </c>
      <c r="C1837" s="14" t="s">
        <v>1753</v>
      </c>
      <c r="E1837" s="74">
        <v>73</v>
      </c>
      <c r="F1837" s="74">
        <v>5990</v>
      </c>
      <c r="G1837" s="74">
        <f t="shared" si="224"/>
        <v>876</v>
      </c>
      <c r="H1837" s="80">
        <f t="shared" si="225"/>
        <v>0.14624373956594325</v>
      </c>
      <c r="I1837" s="74">
        <f>INDEX('AWR Data'!A$1:E$8825,MATCH(A1837,'AWR Data'!A$1:A$8825,0),5)</f>
        <v>0</v>
      </c>
      <c r="J1837" s="74">
        <f t="shared" si="226"/>
        <v>0</v>
      </c>
      <c r="K1837" s="105">
        <f t="shared" si="227"/>
        <v>0</v>
      </c>
      <c r="L1837" s="75">
        <v>0</v>
      </c>
      <c r="M1837" s="75">
        <v>0</v>
      </c>
      <c r="N1837" s="75">
        <v>0</v>
      </c>
      <c r="O1837" s="105">
        <v>0</v>
      </c>
      <c r="P1837" s="98">
        <f t="shared" si="228"/>
        <v>876</v>
      </c>
      <c r="Q1837" s="98">
        <f t="shared" si="229"/>
        <v>0</v>
      </c>
      <c r="R1837" s="98">
        <f t="shared" si="230"/>
        <v>0</v>
      </c>
      <c r="S1837" s="105">
        <f t="shared" si="231"/>
        <v>0</v>
      </c>
      <c r="T1837" s="8" t="str">
        <f>IF(I1837=0,"",(INDEX('AWR Data'!A$1:E$8823,MATCH(A1837,'AWR Data'!A$1:A$8823,0),4)))</f>
        <v/>
      </c>
    </row>
    <row r="1838" spans="1:20" ht="20" customHeight="1">
      <c r="A1838" s="14" t="s">
        <v>1754</v>
      </c>
      <c r="B1838" s="14" t="s">
        <v>699</v>
      </c>
      <c r="C1838" s="14" t="s">
        <v>1755</v>
      </c>
      <c r="E1838" s="74">
        <v>36</v>
      </c>
      <c r="F1838" s="74">
        <v>4930</v>
      </c>
      <c r="G1838" s="74">
        <f t="shared" si="224"/>
        <v>432</v>
      </c>
      <c r="H1838" s="80">
        <f t="shared" si="225"/>
        <v>8.7626774847870181E-2</v>
      </c>
      <c r="I1838" s="74">
        <f>INDEX('AWR Data'!A$1:E$8825,MATCH(A1838,'AWR Data'!A$1:A$8825,0),5)</f>
        <v>0</v>
      </c>
      <c r="J1838" s="74">
        <f t="shared" si="226"/>
        <v>0</v>
      </c>
      <c r="K1838" s="105">
        <f t="shared" si="227"/>
        <v>0</v>
      </c>
      <c r="L1838" s="75">
        <v>0</v>
      </c>
      <c r="M1838" s="75">
        <v>0</v>
      </c>
      <c r="N1838" s="75">
        <v>0</v>
      </c>
      <c r="O1838" s="105">
        <v>0</v>
      </c>
      <c r="P1838" s="98">
        <f t="shared" si="228"/>
        <v>432</v>
      </c>
      <c r="Q1838" s="98">
        <f t="shared" si="229"/>
        <v>0</v>
      </c>
      <c r="R1838" s="98">
        <f t="shared" si="230"/>
        <v>0</v>
      </c>
      <c r="S1838" s="105">
        <f t="shared" si="231"/>
        <v>0</v>
      </c>
      <c r="T1838" s="8" t="str">
        <f>IF(I1838=0,"",(INDEX('AWR Data'!A$1:E$8823,MATCH(A1838,'AWR Data'!A$1:A$8823,0),4)))</f>
        <v/>
      </c>
    </row>
    <row r="1839" spans="1:20" ht="20" customHeight="1">
      <c r="A1839" s="14" t="s">
        <v>1756</v>
      </c>
      <c r="B1839" s="14" t="s">
        <v>699</v>
      </c>
      <c r="C1839" s="14" t="s">
        <v>1757</v>
      </c>
      <c r="E1839" s="74">
        <v>720</v>
      </c>
      <c r="F1839" s="74">
        <v>12300</v>
      </c>
      <c r="G1839" s="74">
        <f t="shared" si="224"/>
        <v>8640</v>
      </c>
      <c r="H1839" s="80">
        <f t="shared" si="225"/>
        <v>0.70243902439024386</v>
      </c>
      <c r="I1839" s="74">
        <f>INDEX('AWR Data'!A$1:E$8825,MATCH(A1839,'AWR Data'!A$1:A$8825,0),5)</f>
        <v>0</v>
      </c>
      <c r="J1839" s="74">
        <f t="shared" si="226"/>
        <v>0</v>
      </c>
      <c r="K1839" s="105">
        <f t="shared" si="227"/>
        <v>0</v>
      </c>
      <c r="L1839" s="75">
        <v>0</v>
      </c>
      <c r="M1839" s="75">
        <v>0</v>
      </c>
      <c r="N1839" s="75">
        <v>0</v>
      </c>
      <c r="O1839" s="105">
        <v>0</v>
      </c>
      <c r="P1839" s="98">
        <f t="shared" si="228"/>
        <v>8640</v>
      </c>
      <c r="Q1839" s="98">
        <f t="shared" si="229"/>
        <v>0</v>
      </c>
      <c r="R1839" s="98">
        <f t="shared" si="230"/>
        <v>0</v>
      </c>
      <c r="S1839" s="105">
        <f t="shared" si="231"/>
        <v>0</v>
      </c>
      <c r="T1839" s="8" t="str">
        <f>IF(I1839=0,"",(INDEX('AWR Data'!A$1:E$8823,MATCH(A1839,'AWR Data'!A$1:A$8823,0),4)))</f>
        <v/>
      </c>
    </row>
    <row r="1840" spans="1:20" ht="20" customHeight="1">
      <c r="A1840" s="14" t="s">
        <v>1350</v>
      </c>
      <c r="B1840" s="14" t="s">
        <v>17334</v>
      </c>
      <c r="C1840" s="14" t="s">
        <v>1351</v>
      </c>
      <c r="E1840" s="74">
        <v>91</v>
      </c>
      <c r="F1840" s="74">
        <v>9970</v>
      </c>
      <c r="G1840" s="74">
        <f t="shared" si="224"/>
        <v>1092</v>
      </c>
      <c r="H1840" s="80">
        <f t="shared" si="225"/>
        <v>0.10952858575727181</v>
      </c>
      <c r="I1840" s="74">
        <f>INDEX('AWR Data'!A$1:E$8825,MATCH(A1840,'AWR Data'!A$1:A$8825,0),5)</f>
        <v>0</v>
      </c>
      <c r="J1840" s="74">
        <f t="shared" si="226"/>
        <v>0</v>
      </c>
      <c r="K1840" s="105">
        <f t="shared" si="227"/>
        <v>0</v>
      </c>
      <c r="L1840" s="75">
        <v>0</v>
      </c>
      <c r="M1840" s="75">
        <v>0</v>
      </c>
      <c r="N1840" s="75">
        <v>0</v>
      </c>
      <c r="O1840" s="105">
        <v>0</v>
      </c>
      <c r="P1840" s="98">
        <f t="shared" si="228"/>
        <v>1092</v>
      </c>
      <c r="Q1840" s="98">
        <f t="shared" si="229"/>
        <v>0</v>
      </c>
      <c r="R1840" s="98">
        <f t="shared" si="230"/>
        <v>0</v>
      </c>
      <c r="S1840" s="105">
        <f t="shared" si="231"/>
        <v>0</v>
      </c>
      <c r="T1840" s="8" t="str">
        <f>IF(I1840=0,"",(INDEX('AWR Data'!A$1:E$8823,MATCH(A1840,'AWR Data'!A$1:A$8823,0),4)))</f>
        <v/>
      </c>
    </row>
    <row r="1841" spans="1:20" ht="20" customHeight="1">
      <c r="A1841" s="14" t="s">
        <v>1352</v>
      </c>
      <c r="B1841" s="14" t="s">
        <v>699</v>
      </c>
      <c r="C1841" s="14" t="s">
        <v>1353</v>
      </c>
      <c r="E1841" s="74">
        <v>46</v>
      </c>
      <c r="F1841" s="74">
        <v>30700</v>
      </c>
      <c r="G1841" s="74">
        <f t="shared" si="224"/>
        <v>552</v>
      </c>
      <c r="H1841" s="80">
        <f t="shared" si="225"/>
        <v>1.7980456026058633E-2</v>
      </c>
      <c r="I1841" s="74">
        <f>INDEX('AWR Data'!A$1:E$8825,MATCH(A1841,'AWR Data'!A$1:A$8825,0),5)</f>
        <v>0</v>
      </c>
      <c r="J1841" s="74">
        <f t="shared" si="226"/>
        <v>0</v>
      </c>
      <c r="K1841" s="105">
        <f t="shared" si="227"/>
        <v>0</v>
      </c>
      <c r="L1841" s="75">
        <v>0</v>
      </c>
      <c r="M1841" s="75">
        <v>0</v>
      </c>
      <c r="N1841" s="75">
        <v>0</v>
      </c>
      <c r="O1841" s="105">
        <v>0</v>
      </c>
      <c r="P1841" s="98">
        <f t="shared" si="228"/>
        <v>552</v>
      </c>
      <c r="Q1841" s="98">
        <f t="shared" si="229"/>
        <v>0</v>
      </c>
      <c r="R1841" s="98">
        <f t="shared" si="230"/>
        <v>0</v>
      </c>
      <c r="S1841" s="105">
        <f t="shared" si="231"/>
        <v>0</v>
      </c>
      <c r="T1841" s="8" t="str">
        <f>IF(I1841=0,"",(INDEX('AWR Data'!A$1:E$8823,MATCH(A1841,'AWR Data'!A$1:A$8823,0),4)))</f>
        <v/>
      </c>
    </row>
    <row r="1842" spans="1:20" ht="20" customHeight="1">
      <c r="A1842" s="14" t="s">
        <v>1354</v>
      </c>
      <c r="B1842" s="14" t="s">
        <v>17334</v>
      </c>
      <c r="C1842" s="14" t="s">
        <v>1355</v>
      </c>
      <c r="E1842" s="74">
        <v>720</v>
      </c>
      <c r="F1842" s="74">
        <v>14400</v>
      </c>
      <c r="G1842" s="74">
        <f t="shared" si="224"/>
        <v>8640</v>
      </c>
      <c r="H1842" s="80">
        <f t="shared" si="225"/>
        <v>0.6</v>
      </c>
      <c r="I1842" s="74">
        <f>INDEX('AWR Data'!A$1:E$8825,MATCH(A1842,'AWR Data'!A$1:A$8825,0),5)</f>
        <v>0</v>
      </c>
      <c r="J1842" s="74">
        <f t="shared" si="226"/>
        <v>0</v>
      </c>
      <c r="K1842" s="105">
        <f t="shared" si="227"/>
        <v>0</v>
      </c>
      <c r="L1842" s="75">
        <v>0</v>
      </c>
      <c r="M1842" s="75">
        <v>0</v>
      </c>
      <c r="N1842" s="75">
        <v>0</v>
      </c>
      <c r="O1842" s="105">
        <v>0</v>
      </c>
      <c r="P1842" s="98">
        <f t="shared" si="228"/>
        <v>8640</v>
      </c>
      <c r="Q1842" s="98">
        <f t="shared" si="229"/>
        <v>0</v>
      </c>
      <c r="R1842" s="98">
        <f t="shared" si="230"/>
        <v>0</v>
      </c>
      <c r="S1842" s="105">
        <f t="shared" si="231"/>
        <v>0</v>
      </c>
      <c r="T1842" s="8" t="str">
        <f>IF(I1842=0,"",(INDEX('AWR Data'!A$1:E$8823,MATCH(A1842,'AWR Data'!A$1:A$8823,0),4)))</f>
        <v/>
      </c>
    </row>
    <row r="1843" spans="1:20" ht="20" customHeight="1">
      <c r="A1843" s="14" t="s">
        <v>1356</v>
      </c>
      <c r="B1843" s="14" t="s">
        <v>699</v>
      </c>
      <c r="C1843" s="14" t="s">
        <v>1357</v>
      </c>
      <c r="E1843" s="74">
        <v>390</v>
      </c>
      <c r="F1843" s="74">
        <v>61500</v>
      </c>
      <c r="G1843" s="74">
        <f t="shared" si="224"/>
        <v>4680</v>
      </c>
      <c r="H1843" s="80">
        <f t="shared" si="225"/>
        <v>7.6097560975609754E-2</v>
      </c>
      <c r="I1843" s="74">
        <f>INDEX('AWR Data'!A$1:E$8825,MATCH(A1843,'AWR Data'!A$1:A$8825,0),5)</f>
        <v>0</v>
      </c>
      <c r="J1843" s="74">
        <f t="shared" si="226"/>
        <v>0</v>
      </c>
      <c r="K1843" s="105">
        <f t="shared" si="227"/>
        <v>0</v>
      </c>
      <c r="L1843" s="75">
        <v>0</v>
      </c>
      <c r="M1843" s="75">
        <v>0</v>
      </c>
      <c r="N1843" s="75">
        <v>0</v>
      </c>
      <c r="O1843" s="105">
        <v>0</v>
      </c>
      <c r="P1843" s="98">
        <f t="shared" si="228"/>
        <v>4680</v>
      </c>
      <c r="Q1843" s="98">
        <f t="shared" si="229"/>
        <v>0</v>
      </c>
      <c r="R1843" s="98">
        <f t="shared" si="230"/>
        <v>0</v>
      </c>
      <c r="S1843" s="105">
        <f t="shared" si="231"/>
        <v>0</v>
      </c>
      <c r="T1843" s="8" t="str">
        <f>IF(I1843=0,"",(INDEX('AWR Data'!A$1:E$8823,MATCH(A1843,'AWR Data'!A$1:A$8823,0),4)))</f>
        <v/>
      </c>
    </row>
    <row r="1844" spans="1:20" ht="20" customHeight="1">
      <c r="A1844" s="14" t="s">
        <v>1358</v>
      </c>
      <c r="B1844" s="14" t="s">
        <v>699</v>
      </c>
      <c r="C1844" s="14" t="s">
        <v>1359</v>
      </c>
      <c r="E1844" s="74">
        <v>110</v>
      </c>
      <c r="F1844" s="74">
        <v>14400</v>
      </c>
      <c r="G1844" s="74">
        <f t="shared" si="224"/>
        <v>1320</v>
      </c>
      <c r="H1844" s="80">
        <f t="shared" si="225"/>
        <v>9.166666666666666E-2</v>
      </c>
      <c r="I1844" s="74">
        <f>INDEX('AWR Data'!A$1:E$8825,MATCH(A1844,'AWR Data'!A$1:A$8825,0),5)</f>
        <v>0</v>
      </c>
      <c r="J1844" s="74">
        <f t="shared" si="226"/>
        <v>0</v>
      </c>
      <c r="K1844" s="105">
        <f t="shared" si="227"/>
        <v>0</v>
      </c>
      <c r="L1844" s="75">
        <v>0</v>
      </c>
      <c r="M1844" s="75">
        <v>0</v>
      </c>
      <c r="N1844" s="75">
        <v>0</v>
      </c>
      <c r="O1844" s="105">
        <v>0</v>
      </c>
      <c r="P1844" s="98">
        <f t="shared" si="228"/>
        <v>1320</v>
      </c>
      <c r="Q1844" s="98">
        <f t="shared" si="229"/>
        <v>0</v>
      </c>
      <c r="R1844" s="98">
        <f t="shared" si="230"/>
        <v>0</v>
      </c>
      <c r="S1844" s="105">
        <f t="shared" si="231"/>
        <v>0</v>
      </c>
      <c r="T1844" s="8" t="str">
        <f>IF(I1844=0,"",(INDEX('AWR Data'!A$1:E$8823,MATCH(A1844,'AWR Data'!A$1:A$8823,0),4)))</f>
        <v/>
      </c>
    </row>
    <row r="1845" spans="1:20" ht="20" customHeight="1">
      <c r="A1845" s="14" t="s">
        <v>1360</v>
      </c>
      <c r="B1845" s="14" t="s">
        <v>699</v>
      </c>
      <c r="C1845" s="14" t="s">
        <v>1361</v>
      </c>
      <c r="E1845" s="74">
        <v>91</v>
      </c>
      <c r="F1845" s="74">
        <v>2550</v>
      </c>
      <c r="G1845" s="74">
        <f t="shared" si="224"/>
        <v>1092</v>
      </c>
      <c r="H1845" s="80">
        <f t="shared" si="225"/>
        <v>0.42823529411764705</v>
      </c>
      <c r="I1845" s="74">
        <f>INDEX('AWR Data'!A$1:E$8825,MATCH(A1845,'AWR Data'!A$1:A$8825,0),5)</f>
        <v>0</v>
      </c>
      <c r="J1845" s="74">
        <f t="shared" si="226"/>
        <v>0</v>
      </c>
      <c r="K1845" s="105">
        <f t="shared" si="227"/>
        <v>0</v>
      </c>
      <c r="L1845" s="75">
        <v>0</v>
      </c>
      <c r="M1845" s="75">
        <v>0</v>
      </c>
      <c r="N1845" s="75">
        <v>0</v>
      </c>
      <c r="O1845" s="105">
        <v>0</v>
      </c>
      <c r="P1845" s="98">
        <f t="shared" si="228"/>
        <v>1092</v>
      </c>
      <c r="Q1845" s="98">
        <f t="shared" si="229"/>
        <v>0</v>
      </c>
      <c r="R1845" s="98">
        <f t="shared" si="230"/>
        <v>0</v>
      </c>
      <c r="S1845" s="105">
        <f t="shared" si="231"/>
        <v>0</v>
      </c>
      <c r="T1845" s="8" t="str">
        <f>IF(I1845=0,"",(INDEX('AWR Data'!A$1:E$8823,MATCH(A1845,'AWR Data'!A$1:A$8823,0),4)))</f>
        <v/>
      </c>
    </row>
    <row r="1846" spans="1:20" ht="20" customHeight="1">
      <c r="A1846" s="14" t="s">
        <v>1364</v>
      </c>
      <c r="B1846" s="14" t="s">
        <v>17334</v>
      </c>
      <c r="C1846" s="14" t="s">
        <v>1365</v>
      </c>
      <c r="E1846" s="74">
        <v>22</v>
      </c>
      <c r="F1846" s="74">
        <v>5010</v>
      </c>
      <c r="G1846" s="74">
        <f t="shared" si="224"/>
        <v>264</v>
      </c>
      <c r="H1846" s="80">
        <f t="shared" si="225"/>
        <v>5.2694610778443111E-2</v>
      </c>
      <c r="I1846" s="74">
        <f>INDEX('AWR Data'!A$1:E$8825,MATCH(A1846,'AWR Data'!A$1:A$8825,0),5)</f>
        <v>0</v>
      </c>
      <c r="J1846" s="74">
        <f t="shared" si="226"/>
        <v>0</v>
      </c>
      <c r="K1846" s="105">
        <f t="shared" si="227"/>
        <v>0</v>
      </c>
      <c r="L1846" s="75">
        <v>0</v>
      </c>
      <c r="M1846" s="75">
        <v>0</v>
      </c>
      <c r="N1846" s="75">
        <v>0</v>
      </c>
      <c r="O1846" s="105">
        <v>0</v>
      </c>
      <c r="P1846" s="98">
        <f t="shared" si="228"/>
        <v>264</v>
      </c>
      <c r="Q1846" s="98">
        <f t="shared" si="229"/>
        <v>0</v>
      </c>
      <c r="R1846" s="98">
        <f t="shared" si="230"/>
        <v>0</v>
      </c>
      <c r="S1846" s="105">
        <f t="shared" si="231"/>
        <v>0</v>
      </c>
      <c r="T1846" s="8" t="str">
        <f>IF(I1846=0,"",(INDEX('AWR Data'!A$1:E$8823,MATCH(A1846,'AWR Data'!A$1:A$8823,0),4)))</f>
        <v/>
      </c>
    </row>
    <row r="1847" spans="1:20" ht="20" customHeight="1">
      <c r="A1847" s="14" t="s">
        <v>1366</v>
      </c>
      <c r="B1847" s="14" t="s">
        <v>699</v>
      </c>
      <c r="C1847" s="14" t="s">
        <v>1367</v>
      </c>
      <c r="E1847" s="74">
        <v>36</v>
      </c>
      <c r="F1847" s="74">
        <v>2150</v>
      </c>
      <c r="G1847" s="74">
        <f t="shared" si="224"/>
        <v>432</v>
      </c>
      <c r="H1847" s="80">
        <f t="shared" si="225"/>
        <v>0.20093023255813955</v>
      </c>
      <c r="I1847" s="74">
        <f>INDEX('AWR Data'!A$1:E$8825,MATCH(A1847,'AWR Data'!A$1:A$8825,0),5)</f>
        <v>0</v>
      </c>
      <c r="J1847" s="74">
        <f t="shared" si="226"/>
        <v>0</v>
      </c>
      <c r="K1847" s="105">
        <f t="shared" si="227"/>
        <v>0</v>
      </c>
      <c r="L1847" s="75">
        <v>0</v>
      </c>
      <c r="M1847" s="75">
        <v>0</v>
      </c>
      <c r="N1847" s="75">
        <v>0</v>
      </c>
      <c r="O1847" s="105">
        <v>0</v>
      </c>
      <c r="P1847" s="98">
        <f t="shared" si="228"/>
        <v>432</v>
      </c>
      <c r="Q1847" s="98">
        <f t="shared" si="229"/>
        <v>0</v>
      </c>
      <c r="R1847" s="98">
        <f t="shared" si="230"/>
        <v>0</v>
      </c>
      <c r="S1847" s="105">
        <f t="shared" si="231"/>
        <v>0</v>
      </c>
      <c r="T1847" s="8" t="str">
        <f>IF(I1847=0,"",(INDEX('AWR Data'!A$1:E$8823,MATCH(A1847,'AWR Data'!A$1:A$8823,0),4)))</f>
        <v/>
      </c>
    </row>
    <row r="1848" spans="1:20" ht="20" customHeight="1">
      <c r="A1848" s="14" t="s">
        <v>1368</v>
      </c>
      <c r="B1848" s="14" t="s">
        <v>699</v>
      </c>
      <c r="C1848" s="14" t="s">
        <v>1369</v>
      </c>
      <c r="E1848" s="74">
        <v>320</v>
      </c>
      <c r="F1848" s="74">
        <v>4540</v>
      </c>
      <c r="G1848" s="74">
        <f t="shared" si="224"/>
        <v>3840</v>
      </c>
      <c r="H1848" s="80">
        <f t="shared" si="225"/>
        <v>0.8458149779735683</v>
      </c>
      <c r="I1848" s="74">
        <f>INDEX('AWR Data'!A$1:E$8825,MATCH(A1848,'AWR Data'!A$1:A$8825,0),5)</f>
        <v>0</v>
      </c>
      <c r="J1848" s="74">
        <f t="shared" si="226"/>
        <v>0</v>
      </c>
      <c r="K1848" s="105">
        <f t="shared" si="227"/>
        <v>0</v>
      </c>
      <c r="L1848" s="75">
        <v>0</v>
      </c>
      <c r="M1848" s="75">
        <v>0</v>
      </c>
      <c r="N1848" s="75">
        <v>0</v>
      </c>
      <c r="O1848" s="105">
        <v>0</v>
      </c>
      <c r="P1848" s="98">
        <f t="shared" si="228"/>
        <v>3840</v>
      </c>
      <c r="Q1848" s="98">
        <f t="shared" si="229"/>
        <v>0</v>
      </c>
      <c r="R1848" s="98">
        <f t="shared" si="230"/>
        <v>0</v>
      </c>
      <c r="S1848" s="105">
        <f t="shared" si="231"/>
        <v>0</v>
      </c>
      <c r="T1848" s="8" t="str">
        <f>IF(I1848=0,"",(INDEX('AWR Data'!A$1:E$8823,MATCH(A1848,'AWR Data'!A$1:A$8823,0),4)))</f>
        <v/>
      </c>
    </row>
    <row r="1849" spans="1:20" ht="20" customHeight="1">
      <c r="A1849" s="14" t="s">
        <v>1370</v>
      </c>
      <c r="B1849" s="14" t="s">
        <v>699</v>
      </c>
      <c r="C1849" s="14" t="s">
        <v>1371</v>
      </c>
      <c r="E1849" s="74">
        <v>36</v>
      </c>
      <c r="F1849" s="74">
        <v>2590</v>
      </c>
      <c r="G1849" s="74">
        <f t="shared" si="224"/>
        <v>432</v>
      </c>
      <c r="H1849" s="80">
        <f t="shared" si="225"/>
        <v>0.1667953667953668</v>
      </c>
      <c r="I1849" s="74">
        <f>INDEX('AWR Data'!A$1:E$8825,MATCH(A1849,'AWR Data'!A$1:A$8825,0),5)</f>
        <v>0</v>
      </c>
      <c r="J1849" s="74">
        <f t="shared" si="226"/>
        <v>0</v>
      </c>
      <c r="K1849" s="105">
        <f t="shared" si="227"/>
        <v>0</v>
      </c>
      <c r="L1849" s="75">
        <v>0</v>
      </c>
      <c r="M1849" s="75">
        <v>0</v>
      </c>
      <c r="N1849" s="75">
        <v>0</v>
      </c>
      <c r="O1849" s="105">
        <v>0</v>
      </c>
      <c r="P1849" s="98">
        <f t="shared" si="228"/>
        <v>432</v>
      </c>
      <c r="Q1849" s="98">
        <f t="shared" si="229"/>
        <v>0</v>
      </c>
      <c r="R1849" s="98">
        <f t="shared" si="230"/>
        <v>0</v>
      </c>
      <c r="S1849" s="105">
        <f t="shared" si="231"/>
        <v>0</v>
      </c>
      <c r="T1849" s="8" t="str">
        <f>IF(I1849=0,"",(INDEX('AWR Data'!A$1:E$8823,MATCH(A1849,'AWR Data'!A$1:A$8823,0),4)))</f>
        <v/>
      </c>
    </row>
    <row r="1850" spans="1:20" ht="20" customHeight="1">
      <c r="A1850" s="14" t="s">
        <v>1372</v>
      </c>
      <c r="B1850" s="14" t="s">
        <v>699</v>
      </c>
      <c r="C1850" s="14" t="s">
        <v>1373</v>
      </c>
      <c r="E1850" s="74">
        <v>91</v>
      </c>
      <c r="F1850" s="74">
        <v>1960</v>
      </c>
      <c r="G1850" s="74">
        <f t="shared" si="224"/>
        <v>1092</v>
      </c>
      <c r="H1850" s="80">
        <f t="shared" si="225"/>
        <v>0.55714285714285716</v>
      </c>
      <c r="I1850" s="74">
        <f>INDEX('AWR Data'!A$1:E$8825,MATCH(A1850,'AWR Data'!A$1:A$8825,0),5)</f>
        <v>0</v>
      </c>
      <c r="J1850" s="74">
        <f t="shared" si="226"/>
        <v>0</v>
      </c>
      <c r="K1850" s="105">
        <f t="shared" si="227"/>
        <v>0</v>
      </c>
      <c r="L1850" s="75">
        <v>0</v>
      </c>
      <c r="M1850" s="75">
        <v>0</v>
      </c>
      <c r="N1850" s="75">
        <v>0</v>
      </c>
      <c r="O1850" s="105">
        <v>0</v>
      </c>
      <c r="P1850" s="98">
        <f t="shared" si="228"/>
        <v>1092</v>
      </c>
      <c r="Q1850" s="98">
        <f t="shared" si="229"/>
        <v>0</v>
      </c>
      <c r="R1850" s="98">
        <f t="shared" si="230"/>
        <v>0</v>
      </c>
      <c r="S1850" s="105">
        <f t="shared" si="231"/>
        <v>0</v>
      </c>
      <c r="T1850" s="8" t="str">
        <f>IF(I1850=0,"",(INDEX('AWR Data'!A$1:E$8823,MATCH(A1850,'AWR Data'!A$1:A$8823,0),4)))</f>
        <v/>
      </c>
    </row>
    <row r="1851" spans="1:20" ht="20" customHeight="1">
      <c r="A1851" s="14" t="s">
        <v>1584</v>
      </c>
      <c r="B1851" s="14" t="s">
        <v>699</v>
      </c>
      <c r="C1851" s="14" t="s">
        <v>1585</v>
      </c>
      <c r="E1851" s="74">
        <v>58</v>
      </c>
      <c r="F1851" s="74">
        <v>56000</v>
      </c>
      <c r="G1851" s="74">
        <f t="shared" si="224"/>
        <v>696</v>
      </c>
      <c r="H1851" s="80">
        <f t="shared" si="225"/>
        <v>1.2428571428571428E-2</v>
      </c>
      <c r="I1851" s="74">
        <f>INDEX('AWR Data'!A$1:E$8825,MATCH(A1851,'AWR Data'!A$1:A$8825,0),5)</f>
        <v>0</v>
      </c>
      <c r="J1851" s="74">
        <f t="shared" si="226"/>
        <v>0</v>
      </c>
      <c r="K1851" s="105">
        <f t="shared" si="227"/>
        <v>0</v>
      </c>
      <c r="L1851" s="75">
        <v>0</v>
      </c>
      <c r="M1851" s="75">
        <v>0</v>
      </c>
      <c r="N1851" s="75">
        <v>0</v>
      </c>
      <c r="O1851" s="105">
        <v>0</v>
      </c>
      <c r="P1851" s="98">
        <f t="shared" si="228"/>
        <v>696</v>
      </c>
      <c r="Q1851" s="98">
        <f t="shared" si="229"/>
        <v>0</v>
      </c>
      <c r="R1851" s="98">
        <f t="shared" si="230"/>
        <v>0</v>
      </c>
      <c r="S1851" s="105">
        <f t="shared" si="231"/>
        <v>0</v>
      </c>
      <c r="T1851" s="8" t="str">
        <f>IF(I1851=0,"",(INDEX('AWR Data'!A$1:E$8823,MATCH(A1851,'AWR Data'!A$1:A$8823,0),4)))</f>
        <v/>
      </c>
    </row>
    <row r="1852" spans="1:20" ht="20" customHeight="1">
      <c r="A1852" s="14" t="s">
        <v>2007</v>
      </c>
      <c r="B1852" s="14" t="s">
        <v>699</v>
      </c>
      <c r="C1852" s="14" t="s">
        <v>2008</v>
      </c>
      <c r="E1852" s="74">
        <v>210</v>
      </c>
      <c r="F1852" s="74">
        <v>4790</v>
      </c>
      <c r="G1852" s="74">
        <f t="shared" si="224"/>
        <v>2520</v>
      </c>
      <c r="H1852" s="80">
        <f t="shared" si="225"/>
        <v>0.52609603340292277</v>
      </c>
      <c r="I1852" s="74">
        <f>INDEX('AWR Data'!A$1:E$8825,MATCH(A1852,'AWR Data'!A$1:A$8825,0),5)</f>
        <v>0</v>
      </c>
      <c r="J1852" s="74">
        <f t="shared" si="226"/>
        <v>0</v>
      </c>
      <c r="K1852" s="105">
        <f t="shared" si="227"/>
        <v>0</v>
      </c>
      <c r="L1852" s="75">
        <v>0</v>
      </c>
      <c r="M1852" s="75">
        <v>0</v>
      </c>
      <c r="N1852" s="75">
        <v>0</v>
      </c>
      <c r="O1852" s="105">
        <v>0</v>
      </c>
      <c r="P1852" s="98">
        <f t="shared" si="228"/>
        <v>2520</v>
      </c>
      <c r="Q1852" s="98">
        <f t="shared" si="229"/>
        <v>0</v>
      </c>
      <c r="R1852" s="98">
        <f t="shared" si="230"/>
        <v>0</v>
      </c>
      <c r="S1852" s="105">
        <f t="shared" si="231"/>
        <v>0</v>
      </c>
      <c r="T1852" s="8" t="str">
        <f>IF(I1852=0,"",(INDEX('AWR Data'!A$1:E$8823,MATCH(A1852,'AWR Data'!A$1:A$8823,0),4)))</f>
        <v/>
      </c>
    </row>
    <row r="1853" spans="1:20" ht="20" customHeight="1">
      <c r="A1853" s="14" t="s">
        <v>2009</v>
      </c>
      <c r="B1853" s="14" t="s">
        <v>699</v>
      </c>
      <c r="C1853" s="14" t="s">
        <v>2010</v>
      </c>
      <c r="E1853" s="74">
        <v>73</v>
      </c>
      <c r="F1853" s="74">
        <v>4980</v>
      </c>
      <c r="G1853" s="74">
        <f t="shared" si="224"/>
        <v>876</v>
      </c>
      <c r="H1853" s="80">
        <f t="shared" si="225"/>
        <v>0.17590361445783131</v>
      </c>
      <c r="I1853" s="74">
        <f>INDEX('AWR Data'!A$1:E$8825,MATCH(A1853,'AWR Data'!A$1:A$8825,0),5)</f>
        <v>0</v>
      </c>
      <c r="J1853" s="74">
        <f t="shared" si="226"/>
        <v>0</v>
      </c>
      <c r="K1853" s="105">
        <f t="shared" si="227"/>
        <v>0</v>
      </c>
      <c r="L1853" s="75">
        <v>0</v>
      </c>
      <c r="M1853" s="75">
        <v>0</v>
      </c>
      <c r="N1853" s="75">
        <v>0</v>
      </c>
      <c r="O1853" s="105">
        <v>0</v>
      </c>
      <c r="P1853" s="98">
        <f t="shared" si="228"/>
        <v>876</v>
      </c>
      <c r="Q1853" s="98">
        <f t="shared" si="229"/>
        <v>0</v>
      </c>
      <c r="R1853" s="98">
        <f t="shared" si="230"/>
        <v>0</v>
      </c>
      <c r="S1853" s="105">
        <f t="shared" si="231"/>
        <v>0</v>
      </c>
      <c r="T1853" s="8" t="str">
        <f>IF(I1853=0,"",(INDEX('AWR Data'!A$1:E$8823,MATCH(A1853,'AWR Data'!A$1:A$8823,0),4)))</f>
        <v/>
      </c>
    </row>
    <row r="1854" spans="1:20" ht="20" customHeight="1">
      <c r="A1854" s="14" t="s">
        <v>2011</v>
      </c>
      <c r="B1854" s="14" t="s">
        <v>699</v>
      </c>
      <c r="C1854" s="14" t="s">
        <v>2012</v>
      </c>
      <c r="E1854" s="74">
        <v>73</v>
      </c>
      <c r="F1854" s="74">
        <v>14700</v>
      </c>
      <c r="G1854" s="74">
        <f t="shared" si="224"/>
        <v>876</v>
      </c>
      <c r="H1854" s="80">
        <f t="shared" si="225"/>
        <v>5.9591836734693877E-2</v>
      </c>
      <c r="I1854" s="74">
        <f>INDEX('AWR Data'!A$1:E$8825,MATCH(A1854,'AWR Data'!A$1:A$8825,0),5)</f>
        <v>0</v>
      </c>
      <c r="J1854" s="74">
        <f t="shared" si="226"/>
        <v>0</v>
      </c>
      <c r="K1854" s="105">
        <f t="shared" si="227"/>
        <v>0</v>
      </c>
      <c r="L1854" s="75">
        <v>0</v>
      </c>
      <c r="M1854" s="75">
        <v>0</v>
      </c>
      <c r="N1854" s="75">
        <v>0</v>
      </c>
      <c r="O1854" s="105">
        <v>0</v>
      </c>
      <c r="P1854" s="98">
        <f t="shared" si="228"/>
        <v>876</v>
      </c>
      <c r="Q1854" s="98">
        <f t="shared" si="229"/>
        <v>0</v>
      </c>
      <c r="R1854" s="98">
        <f t="shared" si="230"/>
        <v>0</v>
      </c>
      <c r="S1854" s="105">
        <f t="shared" si="231"/>
        <v>0</v>
      </c>
      <c r="T1854" s="8" t="str">
        <f>IF(I1854=0,"",(INDEX('AWR Data'!A$1:E$8823,MATCH(A1854,'AWR Data'!A$1:A$8823,0),4)))</f>
        <v/>
      </c>
    </row>
    <row r="1855" spans="1:20" ht="20" customHeight="1">
      <c r="A1855" s="14" t="s">
        <v>2013</v>
      </c>
      <c r="B1855" s="14" t="s">
        <v>699</v>
      </c>
      <c r="C1855" s="14" t="s">
        <v>2014</v>
      </c>
      <c r="E1855" s="74">
        <v>110</v>
      </c>
      <c r="F1855" s="74">
        <v>8300</v>
      </c>
      <c r="G1855" s="74">
        <f t="shared" si="224"/>
        <v>1320</v>
      </c>
      <c r="H1855" s="80">
        <f t="shared" si="225"/>
        <v>0.15903614457831325</v>
      </c>
      <c r="I1855" s="74">
        <f>INDEX('AWR Data'!A$1:E$8825,MATCH(A1855,'AWR Data'!A$1:A$8825,0),5)</f>
        <v>0</v>
      </c>
      <c r="J1855" s="74">
        <f t="shared" si="226"/>
        <v>0</v>
      </c>
      <c r="K1855" s="105">
        <f t="shared" si="227"/>
        <v>0</v>
      </c>
      <c r="L1855" s="75">
        <v>0</v>
      </c>
      <c r="M1855" s="75">
        <v>0</v>
      </c>
      <c r="N1855" s="75">
        <v>0</v>
      </c>
      <c r="O1855" s="105">
        <v>0</v>
      </c>
      <c r="P1855" s="98">
        <f t="shared" si="228"/>
        <v>1320</v>
      </c>
      <c r="Q1855" s="98">
        <f t="shared" si="229"/>
        <v>0</v>
      </c>
      <c r="R1855" s="98">
        <f t="shared" si="230"/>
        <v>0</v>
      </c>
      <c r="S1855" s="105">
        <f t="shared" si="231"/>
        <v>0</v>
      </c>
      <c r="T1855" s="8" t="str">
        <f>IF(I1855=0,"",(INDEX('AWR Data'!A$1:E$8823,MATCH(A1855,'AWR Data'!A$1:A$8823,0),4)))</f>
        <v/>
      </c>
    </row>
    <row r="1856" spans="1:20" ht="20" customHeight="1">
      <c r="A1856" s="14" t="s">
        <v>2015</v>
      </c>
      <c r="B1856" s="14" t="s">
        <v>699</v>
      </c>
      <c r="C1856" s="14" t="s">
        <v>2016</v>
      </c>
      <c r="E1856" s="74">
        <v>390</v>
      </c>
      <c r="F1856" s="74">
        <v>26100</v>
      </c>
      <c r="G1856" s="74">
        <f t="shared" si="224"/>
        <v>4680</v>
      </c>
      <c r="H1856" s="80">
        <f t="shared" si="225"/>
        <v>0.1793103448275862</v>
      </c>
      <c r="I1856" s="74">
        <f>INDEX('AWR Data'!A$1:E$8825,MATCH(A1856,'AWR Data'!A$1:A$8825,0),5)</f>
        <v>0</v>
      </c>
      <c r="J1856" s="74">
        <f t="shared" si="226"/>
        <v>0</v>
      </c>
      <c r="K1856" s="105">
        <f t="shared" si="227"/>
        <v>0</v>
      </c>
      <c r="L1856" s="75">
        <v>0</v>
      </c>
      <c r="M1856" s="75">
        <v>0</v>
      </c>
      <c r="N1856" s="75">
        <v>0</v>
      </c>
      <c r="O1856" s="105">
        <v>0</v>
      </c>
      <c r="P1856" s="98">
        <f t="shared" si="228"/>
        <v>4680</v>
      </c>
      <c r="Q1856" s="98">
        <f t="shared" si="229"/>
        <v>0</v>
      </c>
      <c r="R1856" s="98">
        <f t="shared" si="230"/>
        <v>0</v>
      </c>
      <c r="S1856" s="105">
        <f t="shared" si="231"/>
        <v>0</v>
      </c>
      <c r="T1856" s="8" t="str">
        <f>IF(I1856=0,"",(INDEX('AWR Data'!A$1:E$8823,MATCH(A1856,'AWR Data'!A$1:A$8823,0),4)))</f>
        <v/>
      </c>
    </row>
    <row r="1857" spans="1:20" ht="20" customHeight="1">
      <c r="A1857" s="14" t="s">
        <v>2017</v>
      </c>
      <c r="B1857" s="14" t="s">
        <v>699</v>
      </c>
      <c r="C1857" s="14" t="s">
        <v>2018</v>
      </c>
      <c r="E1857" s="74">
        <v>2400</v>
      </c>
      <c r="F1857" s="74">
        <v>211000</v>
      </c>
      <c r="G1857" s="74">
        <f t="shared" si="224"/>
        <v>28800</v>
      </c>
      <c r="H1857" s="80">
        <f t="shared" si="225"/>
        <v>0.13649289099526066</v>
      </c>
      <c r="I1857" s="74">
        <f>INDEX('AWR Data'!A$1:E$8825,MATCH(A1857,'AWR Data'!A$1:A$8825,0),5)</f>
        <v>0</v>
      </c>
      <c r="J1857" s="74">
        <f t="shared" si="226"/>
        <v>0</v>
      </c>
      <c r="K1857" s="105">
        <f t="shared" si="227"/>
        <v>0</v>
      </c>
      <c r="L1857" s="75">
        <v>0</v>
      </c>
      <c r="M1857" s="75">
        <v>0</v>
      </c>
      <c r="N1857" s="75">
        <v>0</v>
      </c>
      <c r="O1857" s="105">
        <v>0</v>
      </c>
      <c r="P1857" s="98">
        <f t="shared" si="228"/>
        <v>28800</v>
      </c>
      <c r="Q1857" s="98">
        <f t="shared" si="229"/>
        <v>0</v>
      </c>
      <c r="R1857" s="98">
        <f t="shared" si="230"/>
        <v>0</v>
      </c>
      <c r="S1857" s="105">
        <f t="shared" si="231"/>
        <v>0</v>
      </c>
      <c r="T1857" s="8" t="str">
        <f>IF(I1857=0,"",(INDEX('AWR Data'!A$1:E$8823,MATCH(A1857,'AWR Data'!A$1:A$8823,0),4)))</f>
        <v/>
      </c>
    </row>
    <row r="1858" spans="1:20" ht="20" customHeight="1">
      <c r="A1858" s="14" t="s">
        <v>2019</v>
      </c>
      <c r="B1858" s="14" t="s">
        <v>699</v>
      </c>
      <c r="C1858" s="14" t="s">
        <v>2020</v>
      </c>
      <c r="E1858" s="74">
        <v>58</v>
      </c>
      <c r="F1858" s="74">
        <v>1580</v>
      </c>
      <c r="G1858" s="74">
        <f t="shared" si="224"/>
        <v>696</v>
      </c>
      <c r="H1858" s="80">
        <f t="shared" si="225"/>
        <v>0.44050632911392407</v>
      </c>
      <c r="I1858" s="74">
        <f>INDEX('AWR Data'!A$1:E$8825,MATCH(A1858,'AWR Data'!A$1:A$8825,0),5)</f>
        <v>0</v>
      </c>
      <c r="J1858" s="74">
        <f t="shared" si="226"/>
        <v>0</v>
      </c>
      <c r="K1858" s="105">
        <f t="shared" si="227"/>
        <v>0</v>
      </c>
      <c r="L1858" s="75">
        <v>0</v>
      </c>
      <c r="M1858" s="75">
        <v>0</v>
      </c>
      <c r="N1858" s="75">
        <v>0</v>
      </c>
      <c r="O1858" s="105">
        <v>0</v>
      </c>
      <c r="P1858" s="98">
        <f t="shared" si="228"/>
        <v>696</v>
      </c>
      <c r="Q1858" s="98">
        <f t="shared" si="229"/>
        <v>0</v>
      </c>
      <c r="R1858" s="98">
        <f t="shared" si="230"/>
        <v>0</v>
      </c>
      <c r="S1858" s="105">
        <f t="shared" si="231"/>
        <v>0</v>
      </c>
      <c r="T1858" s="8" t="str">
        <f>IF(I1858=0,"",(INDEX('AWR Data'!A$1:E$8823,MATCH(A1858,'AWR Data'!A$1:A$8823,0),4)))</f>
        <v/>
      </c>
    </row>
    <row r="1859" spans="1:20" ht="20" customHeight="1">
      <c r="A1859" s="14" t="s">
        <v>2021</v>
      </c>
      <c r="B1859" s="14" t="s">
        <v>699</v>
      </c>
      <c r="C1859" s="14" t="s">
        <v>2022</v>
      </c>
      <c r="E1859" s="74">
        <v>22</v>
      </c>
      <c r="F1859" s="74">
        <v>2230</v>
      </c>
      <c r="G1859" s="74">
        <f t="shared" si="224"/>
        <v>264</v>
      </c>
      <c r="H1859" s="80">
        <f t="shared" si="225"/>
        <v>0.11838565022421525</v>
      </c>
      <c r="I1859" s="74">
        <f>INDEX('AWR Data'!A$1:E$8825,MATCH(A1859,'AWR Data'!A$1:A$8825,0),5)</f>
        <v>0</v>
      </c>
      <c r="J1859" s="74">
        <f t="shared" si="226"/>
        <v>0</v>
      </c>
      <c r="K1859" s="105">
        <f t="shared" si="227"/>
        <v>0</v>
      </c>
      <c r="L1859" s="75">
        <v>0</v>
      </c>
      <c r="M1859" s="75">
        <v>0</v>
      </c>
      <c r="N1859" s="75">
        <v>0</v>
      </c>
      <c r="O1859" s="105">
        <v>0</v>
      </c>
      <c r="P1859" s="98">
        <f t="shared" si="228"/>
        <v>264</v>
      </c>
      <c r="Q1859" s="98">
        <f t="shared" si="229"/>
        <v>0</v>
      </c>
      <c r="R1859" s="98">
        <f t="shared" si="230"/>
        <v>0</v>
      </c>
      <c r="S1859" s="105">
        <f t="shared" si="231"/>
        <v>0</v>
      </c>
      <c r="T1859" s="8" t="str">
        <f>IF(I1859=0,"",(INDEX('AWR Data'!A$1:E$8823,MATCH(A1859,'AWR Data'!A$1:A$8823,0),4)))</f>
        <v/>
      </c>
    </row>
    <row r="1860" spans="1:20" ht="20" customHeight="1">
      <c r="A1860" s="14" t="s">
        <v>2023</v>
      </c>
      <c r="B1860" s="14" t="s">
        <v>699</v>
      </c>
      <c r="C1860" s="14" t="s">
        <v>2024</v>
      </c>
      <c r="E1860" s="74">
        <v>140</v>
      </c>
      <c r="F1860" s="74">
        <v>6440</v>
      </c>
      <c r="G1860" s="74">
        <f t="shared" si="224"/>
        <v>1680</v>
      </c>
      <c r="H1860" s="80">
        <f t="shared" si="225"/>
        <v>0.2608695652173913</v>
      </c>
      <c r="I1860" s="74">
        <f>INDEX('AWR Data'!A$1:E$8825,MATCH(A1860,'AWR Data'!A$1:A$8825,0),5)</f>
        <v>0</v>
      </c>
      <c r="J1860" s="74">
        <f t="shared" si="226"/>
        <v>0</v>
      </c>
      <c r="K1860" s="105">
        <f t="shared" si="227"/>
        <v>0</v>
      </c>
      <c r="L1860" s="75">
        <v>0</v>
      </c>
      <c r="M1860" s="75">
        <v>0</v>
      </c>
      <c r="N1860" s="75">
        <v>0</v>
      </c>
      <c r="O1860" s="105">
        <v>0</v>
      </c>
      <c r="P1860" s="98">
        <f t="shared" si="228"/>
        <v>1680</v>
      </c>
      <c r="Q1860" s="98">
        <f t="shared" si="229"/>
        <v>0</v>
      </c>
      <c r="R1860" s="98">
        <f t="shared" si="230"/>
        <v>0</v>
      </c>
      <c r="S1860" s="105">
        <f t="shared" si="231"/>
        <v>0</v>
      </c>
      <c r="T1860" s="8" t="str">
        <f>IF(I1860=0,"",(INDEX('AWR Data'!A$1:E$8823,MATCH(A1860,'AWR Data'!A$1:A$8823,0),4)))</f>
        <v/>
      </c>
    </row>
    <row r="1861" spans="1:20" ht="20" customHeight="1">
      <c r="A1861" s="14" t="s">
        <v>2025</v>
      </c>
      <c r="B1861" s="14" t="s">
        <v>699</v>
      </c>
      <c r="C1861" s="14" t="s">
        <v>2026</v>
      </c>
      <c r="E1861" s="74">
        <v>140</v>
      </c>
      <c r="F1861" s="74">
        <v>39800</v>
      </c>
      <c r="G1861" s="74">
        <f t="shared" si="224"/>
        <v>1680</v>
      </c>
      <c r="H1861" s="80">
        <f t="shared" si="225"/>
        <v>4.2211055276381908E-2</v>
      </c>
      <c r="I1861" s="74">
        <f>INDEX('AWR Data'!A$1:E$8825,MATCH(A1861,'AWR Data'!A$1:A$8825,0),5)</f>
        <v>0</v>
      </c>
      <c r="J1861" s="74">
        <f t="shared" si="226"/>
        <v>0</v>
      </c>
      <c r="K1861" s="105">
        <f t="shared" si="227"/>
        <v>0</v>
      </c>
      <c r="L1861" s="75">
        <v>0</v>
      </c>
      <c r="M1861" s="75">
        <v>0</v>
      </c>
      <c r="N1861" s="75">
        <v>0</v>
      </c>
      <c r="O1861" s="105">
        <v>0</v>
      </c>
      <c r="P1861" s="98">
        <f t="shared" si="228"/>
        <v>1680</v>
      </c>
      <c r="Q1861" s="98">
        <f t="shared" si="229"/>
        <v>0</v>
      </c>
      <c r="R1861" s="98">
        <f t="shared" si="230"/>
        <v>0</v>
      </c>
      <c r="S1861" s="105">
        <f t="shared" si="231"/>
        <v>0</v>
      </c>
      <c r="T1861" s="8" t="str">
        <f>IF(I1861=0,"",(INDEX('AWR Data'!A$1:E$8823,MATCH(A1861,'AWR Data'!A$1:A$8823,0),4)))</f>
        <v/>
      </c>
    </row>
    <row r="1862" spans="1:20" ht="20" customHeight="1">
      <c r="A1862" s="14" t="s">
        <v>2027</v>
      </c>
      <c r="B1862" s="14" t="s">
        <v>699</v>
      </c>
      <c r="C1862" s="14" t="s">
        <v>2028</v>
      </c>
      <c r="E1862" s="74">
        <v>46</v>
      </c>
      <c r="F1862" s="74">
        <v>821</v>
      </c>
      <c r="G1862" s="74">
        <f t="shared" ref="G1862:G1925" si="232">+E1862*12</f>
        <v>552</v>
      </c>
      <c r="H1862" s="80">
        <f t="shared" ref="H1862:H1925" si="233">IF(G1862&gt;0,(IF(F1862&gt;0,G1862/F1862,1000)),0)</f>
        <v>0.67235079171741774</v>
      </c>
      <c r="I1862" s="74">
        <f>INDEX('AWR Data'!A$1:E$8825,MATCH(A1862,'AWR Data'!A$1:A$8825,0),5)</f>
        <v>0</v>
      </c>
      <c r="J1862" s="74">
        <f t="shared" ref="J1862:J1925" si="234">IF(I1862=0,0,IF(I1862&gt;0,IF(I1862&lt;11,G1862,IF(I1862&lt;21,(G1862*0.32),IF(I1862&lt;31,(G1862*0.07),0)))))</f>
        <v>0</v>
      </c>
      <c r="K1862" s="105">
        <f t="shared" ref="K1862:K1925" si="235">IF(G1862,J1862/G1862,0)</f>
        <v>0</v>
      </c>
      <c r="L1862" s="75">
        <v>0</v>
      </c>
      <c r="M1862" s="75">
        <v>0</v>
      </c>
      <c r="N1862" s="75">
        <v>0</v>
      </c>
      <c r="O1862" s="105">
        <v>0</v>
      </c>
      <c r="P1862" s="98">
        <f t="shared" ref="P1862:P1925" si="236">+G1862-L1862</f>
        <v>552</v>
      </c>
      <c r="Q1862" s="98">
        <f t="shared" ref="Q1862:Q1925" si="237">IF(I1862=0,I1862-M1862,IF(M1862,IF(I1862=0,(M1862-0),M1862-I1862),I1862))</f>
        <v>0</v>
      </c>
      <c r="R1862" s="98">
        <f t="shared" ref="R1862:R1925" si="238">+J1862-N1862</f>
        <v>0</v>
      </c>
      <c r="S1862" s="105">
        <f t="shared" ref="S1862:S1925" si="239">+K1862-O1862</f>
        <v>0</v>
      </c>
      <c r="T1862" s="8" t="str">
        <f>IF(I1862=0,"",(INDEX('AWR Data'!A$1:E$8823,MATCH(A1862,'AWR Data'!A$1:A$8823,0),4)))</f>
        <v/>
      </c>
    </row>
    <row r="1863" spans="1:20" ht="20" customHeight="1">
      <c r="A1863" s="14" t="s">
        <v>2029</v>
      </c>
      <c r="B1863" s="14" t="s">
        <v>699</v>
      </c>
      <c r="C1863" s="14" t="s">
        <v>2030</v>
      </c>
      <c r="E1863" s="74">
        <v>210</v>
      </c>
      <c r="F1863" s="74">
        <v>10700</v>
      </c>
      <c r="G1863" s="74">
        <f t="shared" si="232"/>
        <v>2520</v>
      </c>
      <c r="H1863" s="80">
        <f t="shared" si="233"/>
        <v>0.23551401869158878</v>
      </c>
      <c r="I1863" s="74">
        <f>INDEX('AWR Data'!A$1:E$8825,MATCH(A1863,'AWR Data'!A$1:A$8825,0),5)</f>
        <v>0</v>
      </c>
      <c r="J1863" s="74">
        <f t="shared" si="234"/>
        <v>0</v>
      </c>
      <c r="K1863" s="105">
        <f t="shared" si="235"/>
        <v>0</v>
      </c>
      <c r="L1863" s="75">
        <v>0</v>
      </c>
      <c r="M1863" s="75">
        <v>0</v>
      </c>
      <c r="N1863" s="75">
        <v>0</v>
      </c>
      <c r="O1863" s="105">
        <v>0</v>
      </c>
      <c r="P1863" s="98">
        <f t="shared" si="236"/>
        <v>2520</v>
      </c>
      <c r="Q1863" s="98">
        <f t="shared" si="237"/>
        <v>0</v>
      </c>
      <c r="R1863" s="98">
        <f t="shared" si="238"/>
        <v>0</v>
      </c>
      <c r="S1863" s="105">
        <f t="shared" si="239"/>
        <v>0</v>
      </c>
      <c r="T1863" s="8" t="str">
        <f>IF(I1863=0,"",(INDEX('AWR Data'!A$1:E$8823,MATCH(A1863,'AWR Data'!A$1:A$8823,0),4)))</f>
        <v/>
      </c>
    </row>
    <row r="1864" spans="1:20" ht="20" customHeight="1">
      <c r="A1864" s="14" t="s">
        <v>2031</v>
      </c>
      <c r="B1864" s="14" t="s">
        <v>699</v>
      </c>
      <c r="C1864" s="14" t="s">
        <v>2032</v>
      </c>
      <c r="E1864" s="74">
        <v>36</v>
      </c>
      <c r="F1864" s="74">
        <v>10100</v>
      </c>
      <c r="G1864" s="74">
        <f t="shared" si="232"/>
        <v>432</v>
      </c>
      <c r="H1864" s="80">
        <f t="shared" si="233"/>
        <v>4.2772277227722776E-2</v>
      </c>
      <c r="I1864" s="74">
        <f>INDEX('AWR Data'!A$1:E$8825,MATCH(A1864,'AWR Data'!A$1:A$8825,0),5)</f>
        <v>0</v>
      </c>
      <c r="J1864" s="74">
        <f t="shared" si="234"/>
        <v>0</v>
      </c>
      <c r="K1864" s="105">
        <f t="shared" si="235"/>
        <v>0</v>
      </c>
      <c r="L1864" s="75">
        <v>0</v>
      </c>
      <c r="M1864" s="75">
        <v>0</v>
      </c>
      <c r="N1864" s="75">
        <v>0</v>
      </c>
      <c r="O1864" s="105">
        <v>0</v>
      </c>
      <c r="P1864" s="98">
        <f t="shared" si="236"/>
        <v>432</v>
      </c>
      <c r="Q1864" s="98">
        <f t="shared" si="237"/>
        <v>0</v>
      </c>
      <c r="R1864" s="98">
        <f t="shared" si="238"/>
        <v>0</v>
      </c>
      <c r="S1864" s="105">
        <f t="shared" si="239"/>
        <v>0</v>
      </c>
      <c r="T1864" s="8" t="str">
        <f>IF(I1864=0,"",(INDEX('AWR Data'!A$1:E$8823,MATCH(A1864,'AWR Data'!A$1:A$8823,0),4)))</f>
        <v/>
      </c>
    </row>
    <row r="1865" spans="1:20" ht="20" customHeight="1">
      <c r="A1865" s="14" t="s">
        <v>2033</v>
      </c>
      <c r="B1865" s="14" t="s">
        <v>699</v>
      </c>
      <c r="C1865" s="14" t="s">
        <v>2034</v>
      </c>
      <c r="E1865" s="74">
        <v>140</v>
      </c>
      <c r="F1865" s="74">
        <v>14600</v>
      </c>
      <c r="G1865" s="74">
        <f t="shared" si="232"/>
        <v>1680</v>
      </c>
      <c r="H1865" s="80">
        <f t="shared" si="233"/>
        <v>0.11506849315068493</v>
      </c>
      <c r="I1865" s="74">
        <f>INDEX('AWR Data'!A$1:E$8825,MATCH(A1865,'AWR Data'!A$1:A$8825,0),5)</f>
        <v>0</v>
      </c>
      <c r="J1865" s="74">
        <f t="shared" si="234"/>
        <v>0</v>
      </c>
      <c r="K1865" s="105">
        <f t="shared" si="235"/>
        <v>0</v>
      </c>
      <c r="L1865" s="75">
        <v>0</v>
      </c>
      <c r="M1865" s="75">
        <v>0</v>
      </c>
      <c r="N1865" s="75">
        <v>0</v>
      </c>
      <c r="O1865" s="105">
        <v>0</v>
      </c>
      <c r="P1865" s="98">
        <f t="shared" si="236"/>
        <v>1680</v>
      </c>
      <c r="Q1865" s="98">
        <f t="shared" si="237"/>
        <v>0</v>
      </c>
      <c r="R1865" s="98">
        <f t="shared" si="238"/>
        <v>0</v>
      </c>
      <c r="S1865" s="105">
        <f t="shared" si="239"/>
        <v>0</v>
      </c>
      <c r="T1865" s="8" t="str">
        <f>IF(I1865=0,"",(INDEX('AWR Data'!A$1:E$8823,MATCH(A1865,'AWR Data'!A$1:A$8823,0),4)))</f>
        <v/>
      </c>
    </row>
    <row r="1866" spans="1:20" ht="20" customHeight="1">
      <c r="A1866" s="14" t="s">
        <v>2035</v>
      </c>
      <c r="B1866" s="14" t="s">
        <v>699</v>
      </c>
      <c r="C1866" s="14" t="s">
        <v>2036</v>
      </c>
      <c r="E1866" s="74">
        <v>210</v>
      </c>
      <c r="F1866" s="74">
        <v>14000</v>
      </c>
      <c r="G1866" s="74">
        <f t="shared" si="232"/>
        <v>2520</v>
      </c>
      <c r="H1866" s="80">
        <f t="shared" si="233"/>
        <v>0.18</v>
      </c>
      <c r="I1866" s="74">
        <f>INDEX('AWR Data'!A$1:E$8825,MATCH(A1866,'AWR Data'!A$1:A$8825,0),5)</f>
        <v>0</v>
      </c>
      <c r="J1866" s="74">
        <f t="shared" si="234"/>
        <v>0</v>
      </c>
      <c r="K1866" s="105">
        <f t="shared" si="235"/>
        <v>0</v>
      </c>
      <c r="L1866" s="75">
        <v>0</v>
      </c>
      <c r="M1866" s="75">
        <v>0</v>
      </c>
      <c r="N1866" s="75">
        <v>0</v>
      </c>
      <c r="O1866" s="105">
        <v>0</v>
      </c>
      <c r="P1866" s="98">
        <f t="shared" si="236"/>
        <v>2520</v>
      </c>
      <c r="Q1866" s="98">
        <f t="shared" si="237"/>
        <v>0</v>
      </c>
      <c r="R1866" s="98">
        <f t="shared" si="238"/>
        <v>0</v>
      </c>
      <c r="S1866" s="105">
        <f t="shared" si="239"/>
        <v>0</v>
      </c>
      <c r="T1866" s="8" t="str">
        <f>IF(I1866=0,"",(INDEX('AWR Data'!A$1:E$8823,MATCH(A1866,'AWR Data'!A$1:A$8823,0),4)))</f>
        <v/>
      </c>
    </row>
    <row r="1867" spans="1:20" ht="20" customHeight="1">
      <c r="A1867" s="14" t="s">
        <v>1823</v>
      </c>
      <c r="B1867" s="14" t="s">
        <v>699</v>
      </c>
      <c r="C1867" s="14" t="s">
        <v>1824</v>
      </c>
      <c r="E1867" s="74">
        <v>590</v>
      </c>
      <c r="F1867" s="74">
        <v>7520</v>
      </c>
      <c r="G1867" s="74">
        <f t="shared" si="232"/>
        <v>7080</v>
      </c>
      <c r="H1867" s="80">
        <f t="shared" si="233"/>
        <v>0.94148936170212771</v>
      </c>
      <c r="I1867" s="74">
        <f>INDEX('AWR Data'!A$1:E$8825,MATCH(A1867,'AWR Data'!A$1:A$8825,0),5)</f>
        <v>0</v>
      </c>
      <c r="J1867" s="74">
        <f t="shared" si="234"/>
        <v>0</v>
      </c>
      <c r="K1867" s="105">
        <f t="shared" si="235"/>
        <v>0</v>
      </c>
      <c r="L1867" s="75">
        <v>0</v>
      </c>
      <c r="M1867" s="75">
        <v>0</v>
      </c>
      <c r="N1867" s="75">
        <v>0</v>
      </c>
      <c r="O1867" s="105">
        <v>0</v>
      </c>
      <c r="P1867" s="98">
        <f t="shared" si="236"/>
        <v>7080</v>
      </c>
      <c r="Q1867" s="98">
        <f t="shared" si="237"/>
        <v>0</v>
      </c>
      <c r="R1867" s="98">
        <f t="shared" si="238"/>
        <v>0</v>
      </c>
      <c r="S1867" s="105">
        <f t="shared" si="239"/>
        <v>0</v>
      </c>
      <c r="T1867" s="8" t="str">
        <f>IF(I1867=0,"",(INDEX('AWR Data'!A$1:E$8823,MATCH(A1867,'AWR Data'!A$1:A$8823,0),4)))</f>
        <v/>
      </c>
    </row>
    <row r="1868" spans="1:20" ht="20" customHeight="1">
      <c r="A1868" s="14" t="s">
        <v>1825</v>
      </c>
      <c r="B1868" s="14" t="s">
        <v>699</v>
      </c>
      <c r="C1868" s="14" t="s">
        <v>1826</v>
      </c>
      <c r="E1868" s="74">
        <v>22</v>
      </c>
      <c r="F1868" s="74">
        <v>1530</v>
      </c>
      <c r="G1868" s="74">
        <f t="shared" si="232"/>
        <v>264</v>
      </c>
      <c r="H1868" s="80">
        <f t="shared" si="233"/>
        <v>0.17254901960784313</v>
      </c>
      <c r="I1868" s="74">
        <f>INDEX('AWR Data'!A$1:E$8825,MATCH(A1868,'AWR Data'!A$1:A$8825,0),5)</f>
        <v>0</v>
      </c>
      <c r="J1868" s="74">
        <f t="shared" si="234"/>
        <v>0</v>
      </c>
      <c r="K1868" s="105">
        <f t="shared" si="235"/>
        <v>0</v>
      </c>
      <c r="L1868" s="75">
        <v>0</v>
      </c>
      <c r="M1868" s="75">
        <v>0</v>
      </c>
      <c r="N1868" s="75">
        <v>0</v>
      </c>
      <c r="O1868" s="105">
        <v>0</v>
      </c>
      <c r="P1868" s="98">
        <f t="shared" si="236"/>
        <v>264</v>
      </c>
      <c r="Q1868" s="98">
        <f t="shared" si="237"/>
        <v>0</v>
      </c>
      <c r="R1868" s="98">
        <f t="shared" si="238"/>
        <v>0</v>
      </c>
      <c r="S1868" s="105">
        <f t="shared" si="239"/>
        <v>0</v>
      </c>
      <c r="T1868" s="8" t="str">
        <f>IF(I1868=0,"",(INDEX('AWR Data'!A$1:E$8823,MATCH(A1868,'AWR Data'!A$1:A$8823,0),4)))</f>
        <v/>
      </c>
    </row>
    <row r="1869" spans="1:20" ht="20" customHeight="1">
      <c r="A1869" s="14" t="s">
        <v>1827</v>
      </c>
      <c r="B1869" s="14" t="s">
        <v>699</v>
      </c>
      <c r="C1869" s="14" t="s">
        <v>1828</v>
      </c>
      <c r="E1869" s="74">
        <v>73</v>
      </c>
      <c r="F1869" s="74">
        <v>6610</v>
      </c>
      <c r="G1869" s="74">
        <f t="shared" si="232"/>
        <v>876</v>
      </c>
      <c r="H1869" s="80">
        <f t="shared" si="233"/>
        <v>0.13252647503782147</v>
      </c>
      <c r="I1869" s="74">
        <f>INDEX('AWR Data'!A$1:E$8825,MATCH(A1869,'AWR Data'!A$1:A$8825,0),5)</f>
        <v>0</v>
      </c>
      <c r="J1869" s="74">
        <f t="shared" si="234"/>
        <v>0</v>
      </c>
      <c r="K1869" s="105">
        <f t="shared" si="235"/>
        <v>0</v>
      </c>
      <c r="L1869" s="75">
        <v>0</v>
      </c>
      <c r="M1869" s="75">
        <v>0</v>
      </c>
      <c r="N1869" s="75">
        <v>0</v>
      </c>
      <c r="O1869" s="105">
        <v>0</v>
      </c>
      <c r="P1869" s="98">
        <f t="shared" si="236"/>
        <v>876</v>
      </c>
      <c r="Q1869" s="98">
        <f t="shared" si="237"/>
        <v>0</v>
      </c>
      <c r="R1869" s="98">
        <f t="shared" si="238"/>
        <v>0</v>
      </c>
      <c r="S1869" s="105">
        <f t="shared" si="239"/>
        <v>0</v>
      </c>
      <c r="T1869" s="8" t="str">
        <f>IF(I1869=0,"",(INDEX('AWR Data'!A$1:E$8823,MATCH(A1869,'AWR Data'!A$1:A$8823,0),4)))</f>
        <v/>
      </c>
    </row>
    <row r="1870" spans="1:20" ht="20" customHeight="1">
      <c r="A1870" s="14" t="s">
        <v>1829</v>
      </c>
      <c r="B1870" s="14" t="s">
        <v>699</v>
      </c>
      <c r="C1870" s="14" t="s">
        <v>1830</v>
      </c>
      <c r="E1870" s="98">
        <v>590</v>
      </c>
      <c r="F1870" s="98">
        <v>82400</v>
      </c>
      <c r="G1870" s="98">
        <f t="shared" si="232"/>
        <v>7080</v>
      </c>
      <c r="H1870" s="80">
        <f t="shared" si="233"/>
        <v>8.5922330097087385E-2</v>
      </c>
      <c r="I1870" s="98">
        <f>INDEX('AWR Data'!A$1:E$8825,MATCH(A1870,'AWR Data'!A$1:A$8825,0),5)</f>
        <v>0</v>
      </c>
      <c r="J1870" s="98">
        <f t="shared" si="234"/>
        <v>0</v>
      </c>
      <c r="K1870" s="105">
        <f t="shared" si="235"/>
        <v>0</v>
      </c>
      <c r="L1870" s="75">
        <v>0</v>
      </c>
      <c r="M1870" s="75">
        <v>0</v>
      </c>
      <c r="N1870" s="75">
        <v>0</v>
      </c>
      <c r="O1870" s="105">
        <v>0</v>
      </c>
      <c r="P1870" s="98">
        <f t="shared" si="236"/>
        <v>7080</v>
      </c>
      <c r="Q1870" s="98">
        <f t="shared" si="237"/>
        <v>0</v>
      </c>
      <c r="R1870" s="98">
        <f t="shared" si="238"/>
        <v>0</v>
      </c>
      <c r="S1870" s="105">
        <f t="shared" si="239"/>
        <v>0</v>
      </c>
      <c r="T1870" s="8" t="str">
        <f>IF(I1870=0,"",(INDEX('AWR Data'!A$1:E$8823,MATCH(A1870,'AWR Data'!A$1:A$8823,0),4)))</f>
        <v/>
      </c>
    </row>
    <row r="1871" spans="1:20" ht="20" customHeight="1">
      <c r="A1871" s="14" t="s">
        <v>1621</v>
      </c>
      <c r="B1871" s="14" t="s">
        <v>699</v>
      </c>
      <c r="C1871" s="14" t="s">
        <v>1622</v>
      </c>
      <c r="E1871" s="98">
        <v>140</v>
      </c>
      <c r="F1871" s="98">
        <v>35000</v>
      </c>
      <c r="G1871" s="98">
        <f t="shared" si="232"/>
        <v>1680</v>
      </c>
      <c r="H1871" s="80">
        <f t="shared" si="233"/>
        <v>4.8000000000000001E-2</v>
      </c>
      <c r="I1871" s="98">
        <f>INDEX('AWR Data'!A$1:E$8825,MATCH(A1871,'AWR Data'!A$1:A$8825,0),5)</f>
        <v>0</v>
      </c>
      <c r="J1871" s="98">
        <f t="shared" si="234"/>
        <v>0</v>
      </c>
      <c r="K1871" s="105">
        <f t="shared" si="235"/>
        <v>0</v>
      </c>
      <c r="L1871" s="75">
        <v>0</v>
      </c>
      <c r="M1871" s="75">
        <v>0</v>
      </c>
      <c r="N1871" s="75">
        <v>0</v>
      </c>
      <c r="O1871" s="105">
        <v>0</v>
      </c>
      <c r="P1871" s="98">
        <f t="shared" si="236"/>
        <v>1680</v>
      </c>
      <c r="Q1871" s="98">
        <f t="shared" si="237"/>
        <v>0</v>
      </c>
      <c r="R1871" s="98">
        <f t="shared" si="238"/>
        <v>0</v>
      </c>
      <c r="S1871" s="105">
        <f t="shared" si="239"/>
        <v>0</v>
      </c>
      <c r="T1871" s="8" t="str">
        <f>IF(I1871=0,"",(INDEX('AWR Data'!A$1:E$8823,MATCH(A1871,'AWR Data'!A$1:A$8823,0),4)))</f>
        <v/>
      </c>
    </row>
    <row r="1872" spans="1:20" ht="20" customHeight="1">
      <c r="A1872" s="14" t="s">
        <v>1623</v>
      </c>
      <c r="B1872" s="14" t="s">
        <v>699</v>
      </c>
      <c r="C1872" s="14" t="s">
        <v>1624</v>
      </c>
      <c r="E1872" s="74">
        <v>590</v>
      </c>
      <c r="F1872" s="74">
        <v>16100</v>
      </c>
      <c r="G1872" s="74">
        <f t="shared" si="232"/>
        <v>7080</v>
      </c>
      <c r="H1872" s="80">
        <f t="shared" si="233"/>
        <v>0.43975155279503103</v>
      </c>
      <c r="I1872" s="74">
        <f>INDEX('AWR Data'!A$1:E$8825,MATCH(A1872,'AWR Data'!A$1:A$8825,0),5)</f>
        <v>0</v>
      </c>
      <c r="J1872" s="74">
        <f t="shared" si="234"/>
        <v>0</v>
      </c>
      <c r="K1872" s="105">
        <f t="shared" si="235"/>
        <v>0</v>
      </c>
      <c r="L1872" s="75">
        <v>0</v>
      </c>
      <c r="M1872" s="75">
        <v>0</v>
      </c>
      <c r="N1872" s="75">
        <v>0</v>
      </c>
      <c r="O1872" s="105">
        <v>0</v>
      </c>
      <c r="P1872" s="98">
        <f t="shared" si="236"/>
        <v>7080</v>
      </c>
      <c r="Q1872" s="98">
        <f t="shared" si="237"/>
        <v>0</v>
      </c>
      <c r="R1872" s="98">
        <f t="shared" si="238"/>
        <v>0</v>
      </c>
      <c r="S1872" s="105">
        <f t="shared" si="239"/>
        <v>0</v>
      </c>
      <c r="T1872" s="8" t="str">
        <f>IF(I1872=0,"",(INDEX('AWR Data'!A$1:E$8823,MATCH(A1872,'AWR Data'!A$1:A$8823,0),4)))</f>
        <v/>
      </c>
    </row>
    <row r="1873" spans="1:20" ht="20" customHeight="1">
      <c r="A1873" s="14" t="s">
        <v>1625</v>
      </c>
      <c r="B1873" s="14" t="s">
        <v>699</v>
      </c>
      <c r="C1873" s="14" t="s">
        <v>1626</v>
      </c>
      <c r="E1873" s="74">
        <v>140</v>
      </c>
      <c r="F1873" s="74">
        <v>1120</v>
      </c>
      <c r="G1873" s="74">
        <f t="shared" si="232"/>
        <v>1680</v>
      </c>
      <c r="H1873" s="80">
        <f t="shared" si="233"/>
        <v>1.5</v>
      </c>
      <c r="I1873" s="74">
        <f>INDEX('AWR Data'!A$1:E$8825,MATCH(A1873,'AWR Data'!A$1:A$8825,0),5)</f>
        <v>0</v>
      </c>
      <c r="J1873" s="74">
        <f t="shared" si="234"/>
        <v>0</v>
      </c>
      <c r="K1873" s="105">
        <f t="shared" si="235"/>
        <v>0</v>
      </c>
      <c r="L1873" s="75">
        <v>0</v>
      </c>
      <c r="M1873" s="75">
        <v>0</v>
      </c>
      <c r="N1873" s="75">
        <v>0</v>
      </c>
      <c r="O1873" s="105">
        <v>0</v>
      </c>
      <c r="P1873" s="98">
        <f t="shared" si="236"/>
        <v>1680</v>
      </c>
      <c r="Q1873" s="98">
        <f t="shared" si="237"/>
        <v>0</v>
      </c>
      <c r="R1873" s="98">
        <f t="shared" si="238"/>
        <v>0</v>
      </c>
      <c r="S1873" s="105">
        <f t="shared" si="239"/>
        <v>0</v>
      </c>
      <c r="T1873" s="8" t="str">
        <f>IF(I1873=0,"",(INDEX('AWR Data'!A$1:E$8823,MATCH(A1873,'AWR Data'!A$1:A$8823,0),4)))</f>
        <v/>
      </c>
    </row>
    <row r="1874" spans="1:20" ht="20" customHeight="1">
      <c r="A1874" s="14" t="s">
        <v>1629</v>
      </c>
      <c r="B1874" s="14" t="s">
        <v>699</v>
      </c>
      <c r="C1874" s="14" t="s">
        <v>1630</v>
      </c>
      <c r="E1874" s="98">
        <v>110</v>
      </c>
      <c r="F1874" s="98">
        <v>6750</v>
      </c>
      <c r="G1874" s="98">
        <f t="shared" si="232"/>
        <v>1320</v>
      </c>
      <c r="H1874" s="80">
        <f t="shared" si="233"/>
        <v>0.19555555555555557</v>
      </c>
      <c r="I1874" s="98">
        <f>INDEX('AWR Data'!A$1:E$8825,MATCH(A1874,'AWR Data'!A$1:A$8825,0),5)</f>
        <v>0</v>
      </c>
      <c r="J1874" s="98">
        <f t="shared" si="234"/>
        <v>0</v>
      </c>
      <c r="K1874" s="105">
        <f t="shared" si="235"/>
        <v>0</v>
      </c>
      <c r="L1874" s="75">
        <v>0</v>
      </c>
      <c r="M1874" s="75">
        <v>0</v>
      </c>
      <c r="N1874" s="75">
        <v>0</v>
      </c>
      <c r="O1874" s="105">
        <v>0</v>
      </c>
      <c r="P1874" s="98">
        <f t="shared" si="236"/>
        <v>1320</v>
      </c>
      <c r="Q1874" s="98">
        <f t="shared" si="237"/>
        <v>0</v>
      </c>
      <c r="R1874" s="98">
        <f t="shared" si="238"/>
        <v>0</v>
      </c>
      <c r="S1874" s="105">
        <f t="shared" si="239"/>
        <v>0</v>
      </c>
      <c r="T1874" s="8" t="str">
        <f>IF(I1874=0,"",(INDEX('AWR Data'!A$1:E$8823,MATCH(A1874,'AWR Data'!A$1:A$8823,0),4)))</f>
        <v/>
      </c>
    </row>
    <row r="1875" spans="1:20" ht="20" customHeight="1">
      <c r="A1875" s="14" t="s">
        <v>1631</v>
      </c>
      <c r="B1875" s="14" t="s">
        <v>699</v>
      </c>
      <c r="C1875" s="14" t="s">
        <v>1632</v>
      </c>
      <c r="E1875" s="98">
        <v>140</v>
      </c>
      <c r="F1875" s="98">
        <v>332000</v>
      </c>
      <c r="G1875" s="98">
        <f t="shared" si="232"/>
        <v>1680</v>
      </c>
      <c r="H1875" s="80">
        <f t="shared" si="233"/>
        <v>5.0602409638554214E-3</v>
      </c>
      <c r="I1875" s="98">
        <f>INDEX('AWR Data'!A$1:E$8825,MATCH(A1875,'AWR Data'!A$1:A$8825,0),5)</f>
        <v>0</v>
      </c>
      <c r="J1875" s="98">
        <f t="shared" si="234"/>
        <v>0</v>
      </c>
      <c r="K1875" s="105">
        <f t="shared" si="235"/>
        <v>0</v>
      </c>
      <c r="L1875" s="75">
        <v>0</v>
      </c>
      <c r="M1875" s="75">
        <v>0</v>
      </c>
      <c r="N1875" s="75">
        <v>0</v>
      </c>
      <c r="O1875" s="105">
        <v>0</v>
      </c>
      <c r="P1875" s="98">
        <f t="shared" si="236"/>
        <v>1680</v>
      </c>
      <c r="Q1875" s="98">
        <f t="shared" si="237"/>
        <v>0</v>
      </c>
      <c r="R1875" s="98">
        <f t="shared" si="238"/>
        <v>0</v>
      </c>
      <c r="S1875" s="105">
        <f t="shared" si="239"/>
        <v>0</v>
      </c>
      <c r="T1875" s="8" t="str">
        <f>IF(I1875=0,"",(INDEX('AWR Data'!A$1:E$8823,MATCH(A1875,'AWR Data'!A$1:A$8823,0),4)))</f>
        <v/>
      </c>
    </row>
    <row r="1876" spans="1:20" ht="20" customHeight="1">
      <c r="A1876" s="106" t="s">
        <v>1633</v>
      </c>
      <c r="B1876" s="106" t="s">
        <v>699</v>
      </c>
      <c r="C1876" s="106" t="s">
        <v>1844</v>
      </c>
      <c r="D1876" s="106"/>
      <c r="E1876" s="109">
        <v>9900</v>
      </c>
      <c r="F1876" s="109">
        <v>1680000</v>
      </c>
      <c r="G1876" s="109">
        <f t="shared" si="232"/>
        <v>118800</v>
      </c>
      <c r="H1876" s="107">
        <f t="shared" si="233"/>
        <v>7.0714285714285716E-2</v>
      </c>
      <c r="I1876" s="109">
        <f>INDEX('AWR Data'!A$1:E$8825,MATCH(A1876,'AWR Data'!A$1:A$8825,0),5)</f>
        <v>0</v>
      </c>
      <c r="J1876" s="109">
        <f t="shared" si="234"/>
        <v>0</v>
      </c>
      <c r="K1876" s="124">
        <f t="shared" si="235"/>
        <v>0</v>
      </c>
      <c r="L1876" s="108">
        <v>0</v>
      </c>
      <c r="M1876" s="108">
        <v>0</v>
      </c>
      <c r="N1876" s="108">
        <v>0</v>
      </c>
      <c r="O1876" s="124">
        <v>0</v>
      </c>
      <c r="P1876" s="109">
        <f t="shared" si="236"/>
        <v>118800</v>
      </c>
      <c r="Q1876" s="109">
        <f t="shared" si="237"/>
        <v>0</v>
      </c>
      <c r="R1876" s="109">
        <f t="shared" si="238"/>
        <v>0</v>
      </c>
      <c r="S1876" s="124">
        <f t="shared" si="239"/>
        <v>0</v>
      </c>
      <c r="T1876" s="110" t="str">
        <f>IF(I1876=0,"",(INDEX('AWR Data'!A$1:E$8823,MATCH(A1876,'AWR Data'!A$1:A$8823,0),4)))</f>
        <v/>
      </c>
    </row>
    <row r="1877" spans="1:20" ht="20" customHeight="1">
      <c r="A1877" s="14" t="s">
        <v>1847</v>
      </c>
      <c r="B1877" s="14" t="s">
        <v>699</v>
      </c>
      <c r="C1877" s="14" t="s">
        <v>1848</v>
      </c>
      <c r="E1877" s="74">
        <v>28</v>
      </c>
      <c r="F1877" s="74">
        <v>10500</v>
      </c>
      <c r="G1877" s="74">
        <f t="shared" si="232"/>
        <v>336</v>
      </c>
      <c r="H1877" s="80">
        <f t="shared" si="233"/>
        <v>3.2000000000000001E-2</v>
      </c>
      <c r="I1877" s="74">
        <f>INDEX('AWR Data'!A$1:E$8825,MATCH(A1877,'AWR Data'!A$1:A$8825,0),5)</f>
        <v>0</v>
      </c>
      <c r="J1877" s="74">
        <f t="shared" si="234"/>
        <v>0</v>
      </c>
      <c r="K1877" s="105">
        <f t="shared" si="235"/>
        <v>0</v>
      </c>
      <c r="L1877" s="75">
        <v>0</v>
      </c>
      <c r="M1877" s="75">
        <v>0</v>
      </c>
      <c r="N1877" s="75">
        <v>0</v>
      </c>
      <c r="O1877" s="105">
        <v>0</v>
      </c>
      <c r="P1877" s="98">
        <f t="shared" si="236"/>
        <v>336</v>
      </c>
      <c r="Q1877" s="98">
        <f t="shared" si="237"/>
        <v>0</v>
      </c>
      <c r="R1877" s="98">
        <f t="shared" si="238"/>
        <v>0</v>
      </c>
      <c r="S1877" s="105">
        <f t="shared" si="239"/>
        <v>0</v>
      </c>
      <c r="T1877" s="8" t="str">
        <f>IF(I1877=0,"",(INDEX('AWR Data'!A$1:E$8823,MATCH(A1877,'AWR Data'!A$1:A$8823,0),4)))</f>
        <v/>
      </c>
    </row>
    <row r="1878" spans="1:20" ht="20" customHeight="1">
      <c r="A1878" s="14" t="s">
        <v>1853</v>
      </c>
      <c r="B1878" s="14" t="s">
        <v>699</v>
      </c>
      <c r="C1878" s="14" t="s">
        <v>1854</v>
      </c>
      <c r="E1878" s="74">
        <v>5400</v>
      </c>
      <c r="F1878" s="74">
        <v>377000</v>
      </c>
      <c r="G1878" s="74">
        <f t="shared" si="232"/>
        <v>64800</v>
      </c>
      <c r="H1878" s="80">
        <f t="shared" si="233"/>
        <v>0.17188328912466844</v>
      </c>
      <c r="I1878" s="74">
        <f>INDEX('AWR Data'!A$1:E$8825,MATCH(A1878,'AWR Data'!A$1:A$8825,0),5)</f>
        <v>0</v>
      </c>
      <c r="J1878" s="74">
        <f t="shared" si="234"/>
        <v>0</v>
      </c>
      <c r="K1878" s="105">
        <f t="shared" si="235"/>
        <v>0</v>
      </c>
      <c r="L1878" s="75">
        <v>0</v>
      </c>
      <c r="M1878" s="75">
        <v>0</v>
      </c>
      <c r="N1878" s="75">
        <v>0</v>
      </c>
      <c r="O1878" s="105">
        <v>0</v>
      </c>
      <c r="P1878" s="98">
        <f t="shared" si="236"/>
        <v>64800</v>
      </c>
      <c r="Q1878" s="98">
        <f t="shared" si="237"/>
        <v>0</v>
      </c>
      <c r="R1878" s="98">
        <f t="shared" si="238"/>
        <v>0</v>
      </c>
      <c r="S1878" s="105">
        <f t="shared" si="239"/>
        <v>0</v>
      </c>
      <c r="T1878" s="8" t="str">
        <f>IF(I1878=0,"",(INDEX('AWR Data'!A$1:E$8823,MATCH(A1878,'AWR Data'!A$1:A$8823,0),4)))</f>
        <v/>
      </c>
    </row>
    <row r="1879" spans="1:20" ht="20" customHeight="1">
      <c r="A1879" s="14" t="s">
        <v>1855</v>
      </c>
      <c r="B1879" s="14" t="s">
        <v>498</v>
      </c>
      <c r="C1879" s="14" t="s">
        <v>1856</v>
      </c>
      <c r="E1879" s="74">
        <v>140</v>
      </c>
      <c r="F1879" s="74">
        <v>15700</v>
      </c>
      <c r="G1879" s="74">
        <f t="shared" si="232"/>
        <v>1680</v>
      </c>
      <c r="H1879" s="80">
        <f t="shared" si="233"/>
        <v>0.1070063694267516</v>
      </c>
      <c r="I1879" s="74">
        <f>INDEX('AWR Data'!A$1:E$8825,MATCH(A1879,'AWR Data'!A$1:A$8825,0),5)</f>
        <v>0</v>
      </c>
      <c r="J1879" s="74">
        <f t="shared" si="234"/>
        <v>0</v>
      </c>
      <c r="K1879" s="105">
        <f t="shared" si="235"/>
        <v>0</v>
      </c>
      <c r="L1879" s="75">
        <v>0</v>
      </c>
      <c r="M1879" s="75">
        <v>0</v>
      </c>
      <c r="N1879" s="75">
        <v>0</v>
      </c>
      <c r="O1879" s="105">
        <v>0</v>
      </c>
      <c r="P1879" s="98">
        <f t="shared" si="236"/>
        <v>1680</v>
      </c>
      <c r="Q1879" s="98">
        <f t="shared" si="237"/>
        <v>0</v>
      </c>
      <c r="R1879" s="98">
        <f t="shared" si="238"/>
        <v>0</v>
      </c>
      <c r="S1879" s="105">
        <f t="shared" si="239"/>
        <v>0</v>
      </c>
      <c r="T1879" s="8" t="str">
        <f>IF(I1879=0,"",(INDEX('AWR Data'!A$1:E$8823,MATCH(A1879,'AWR Data'!A$1:A$8823,0),4)))</f>
        <v/>
      </c>
    </row>
    <row r="1880" spans="1:20" ht="20" customHeight="1">
      <c r="A1880" s="14" t="s">
        <v>1857</v>
      </c>
      <c r="B1880" s="14" t="s">
        <v>1084</v>
      </c>
      <c r="C1880" s="14" t="s">
        <v>1858</v>
      </c>
      <c r="E1880" s="74">
        <v>58</v>
      </c>
      <c r="F1880" s="74">
        <v>5420</v>
      </c>
      <c r="G1880" s="74">
        <f t="shared" si="232"/>
        <v>696</v>
      </c>
      <c r="H1880" s="80">
        <f t="shared" si="233"/>
        <v>0.12841328413284134</v>
      </c>
      <c r="I1880" s="74">
        <f>INDEX('AWR Data'!A$1:E$8825,MATCH(A1880,'AWR Data'!A$1:A$8825,0),5)</f>
        <v>0</v>
      </c>
      <c r="J1880" s="74">
        <f t="shared" si="234"/>
        <v>0</v>
      </c>
      <c r="K1880" s="105">
        <f t="shared" si="235"/>
        <v>0</v>
      </c>
      <c r="L1880" s="75">
        <v>0</v>
      </c>
      <c r="M1880" s="75">
        <v>0</v>
      </c>
      <c r="N1880" s="75">
        <v>0</v>
      </c>
      <c r="O1880" s="105">
        <v>0</v>
      </c>
      <c r="P1880" s="98">
        <f t="shared" si="236"/>
        <v>696</v>
      </c>
      <c r="Q1880" s="98">
        <f t="shared" si="237"/>
        <v>0</v>
      </c>
      <c r="R1880" s="98">
        <f t="shared" si="238"/>
        <v>0</v>
      </c>
      <c r="S1880" s="105">
        <f t="shared" si="239"/>
        <v>0</v>
      </c>
      <c r="T1880" s="8" t="str">
        <f>IF(I1880=0,"",(INDEX('AWR Data'!A$1:E$8823,MATCH(A1880,'AWR Data'!A$1:A$8823,0),4)))</f>
        <v/>
      </c>
    </row>
    <row r="1881" spans="1:20" ht="20" customHeight="1">
      <c r="A1881" s="14" t="s">
        <v>1859</v>
      </c>
      <c r="B1881" s="14" t="s">
        <v>699</v>
      </c>
      <c r="C1881" s="14" t="s">
        <v>1860</v>
      </c>
      <c r="E1881" s="74">
        <v>28</v>
      </c>
      <c r="F1881" s="74">
        <v>1460</v>
      </c>
      <c r="G1881" s="74">
        <f t="shared" si="232"/>
        <v>336</v>
      </c>
      <c r="H1881" s="80">
        <f t="shared" si="233"/>
        <v>0.23013698630136986</v>
      </c>
      <c r="I1881" s="74">
        <f>INDEX('AWR Data'!A$1:E$8825,MATCH(A1881,'AWR Data'!A$1:A$8825,0),5)</f>
        <v>0</v>
      </c>
      <c r="J1881" s="74">
        <f t="shared" si="234"/>
        <v>0</v>
      </c>
      <c r="K1881" s="105">
        <f t="shared" si="235"/>
        <v>0</v>
      </c>
      <c r="L1881" s="75">
        <v>0</v>
      </c>
      <c r="M1881" s="75">
        <v>0</v>
      </c>
      <c r="N1881" s="75">
        <v>0</v>
      </c>
      <c r="O1881" s="105">
        <v>0</v>
      </c>
      <c r="P1881" s="98">
        <f t="shared" si="236"/>
        <v>336</v>
      </c>
      <c r="Q1881" s="98">
        <f t="shared" si="237"/>
        <v>0</v>
      </c>
      <c r="R1881" s="98">
        <f t="shared" si="238"/>
        <v>0</v>
      </c>
      <c r="S1881" s="105">
        <f t="shared" si="239"/>
        <v>0</v>
      </c>
      <c r="T1881" s="8" t="str">
        <f>IF(I1881=0,"",(INDEX('AWR Data'!A$1:E$8823,MATCH(A1881,'AWR Data'!A$1:A$8823,0),4)))</f>
        <v/>
      </c>
    </row>
    <row r="1882" spans="1:20" ht="20" customHeight="1">
      <c r="A1882" s="14" t="s">
        <v>1861</v>
      </c>
      <c r="B1882" s="14" t="s">
        <v>498</v>
      </c>
      <c r="C1882" s="14" t="s">
        <v>1862</v>
      </c>
      <c r="E1882" s="74">
        <v>36</v>
      </c>
      <c r="F1882" s="74">
        <v>1750</v>
      </c>
      <c r="G1882" s="74">
        <f t="shared" si="232"/>
        <v>432</v>
      </c>
      <c r="H1882" s="80">
        <f t="shared" si="233"/>
        <v>0.24685714285714286</v>
      </c>
      <c r="I1882" s="74">
        <f>INDEX('AWR Data'!A$1:E$8825,MATCH(A1882,'AWR Data'!A$1:A$8825,0),5)</f>
        <v>0</v>
      </c>
      <c r="J1882" s="74">
        <f t="shared" si="234"/>
        <v>0</v>
      </c>
      <c r="K1882" s="105">
        <f t="shared" si="235"/>
        <v>0</v>
      </c>
      <c r="L1882" s="75">
        <v>0</v>
      </c>
      <c r="M1882" s="75">
        <v>0</v>
      </c>
      <c r="N1882" s="75">
        <v>0</v>
      </c>
      <c r="O1882" s="105">
        <v>0</v>
      </c>
      <c r="P1882" s="98">
        <f t="shared" si="236"/>
        <v>432</v>
      </c>
      <c r="Q1882" s="98">
        <f t="shared" si="237"/>
        <v>0</v>
      </c>
      <c r="R1882" s="98">
        <f t="shared" si="238"/>
        <v>0</v>
      </c>
      <c r="S1882" s="105">
        <f t="shared" si="239"/>
        <v>0</v>
      </c>
      <c r="T1882" s="8" t="str">
        <f>IF(I1882=0,"",(INDEX('AWR Data'!A$1:E$8823,MATCH(A1882,'AWR Data'!A$1:A$8823,0),4)))</f>
        <v/>
      </c>
    </row>
    <row r="1883" spans="1:20" ht="20" customHeight="1">
      <c r="A1883" s="14" t="s">
        <v>1863</v>
      </c>
      <c r="B1883" s="14" t="s">
        <v>568</v>
      </c>
      <c r="E1883" s="74">
        <v>22</v>
      </c>
      <c r="F1883" s="74">
        <v>431</v>
      </c>
      <c r="G1883" s="74">
        <f t="shared" si="232"/>
        <v>264</v>
      </c>
      <c r="H1883" s="80">
        <f t="shared" si="233"/>
        <v>0.61252900232018559</v>
      </c>
      <c r="I1883" s="74">
        <f>INDEX('AWR Data'!A$1:E$8825,MATCH(A1883,'AWR Data'!A$1:A$8825,0),5)</f>
        <v>0</v>
      </c>
      <c r="J1883" s="74">
        <f t="shared" si="234"/>
        <v>0</v>
      </c>
      <c r="K1883" s="105">
        <f t="shared" si="235"/>
        <v>0</v>
      </c>
      <c r="L1883" s="75">
        <v>0</v>
      </c>
      <c r="M1883" s="75">
        <v>0</v>
      </c>
      <c r="N1883" s="75">
        <v>0</v>
      </c>
      <c r="O1883" s="105">
        <v>0</v>
      </c>
      <c r="P1883" s="98">
        <f t="shared" si="236"/>
        <v>264</v>
      </c>
      <c r="Q1883" s="98">
        <f t="shared" si="237"/>
        <v>0</v>
      </c>
      <c r="R1883" s="98">
        <f t="shared" si="238"/>
        <v>0</v>
      </c>
      <c r="S1883" s="105">
        <f t="shared" si="239"/>
        <v>0</v>
      </c>
      <c r="T1883" s="8" t="str">
        <f>IF(I1883=0,"",(INDEX('AWR Data'!A$1:E$8823,MATCH(A1883,'AWR Data'!A$1:A$8823,0),4)))</f>
        <v/>
      </c>
    </row>
    <row r="1884" spans="1:20" ht="20" customHeight="1">
      <c r="A1884" s="14" t="s">
        <v>1864</v>
      </c>
      <c r="B1884" s="14" t="s">
        <v>568</v>
      </c>
      <c r="E1884" s="74">
        <v>22</v>
      </c>
      <c r="F1884" s="74">
        <v>2230</v>
      </c>
      <c r="G1884" s="74">
        <f t="shared" si="232"/>
        <v>264</v>
      </c>
      <c r="H1884" s="80">
        <f t="shared" si="233"/>
        <v>0.11838565022421525</v>
      </c>
      <c r="I1884" s="74">
        <f>INDEX('AWR Data'!A$1:E$8825,MATCH(A1884,'AWR Data'!A$1:A$8825,0),5)</f>
        <v>0</v>
      </c>
      <c r="J1884" s="74">
        <f t="shared" si="234"/>
        <v>0</v>
      </c>
      <c r="K1884" s="105">
        <f t="shared" si="235"/>
        <v>0</v>
      </c>
      <c r="L1884" s="75">
        <v>0</v>
      </c>
      <c r="M1884" s="75">
        <v>0</v>
      </c>
      <c r="N1884" s="75">
        <v>0</v>
      </c>
      <c r="O1884" s="105">
        <v>0</v>
      </c>
      <c r="P1884" s="98">
        <f t="shared" si="236"/>
        <v>264</v>
      </c>
      <c r="Q1884" s="98">
        <f t="shared" si="237"/>
        <v>0</v>
      </c>
      <c r="R1884" s="98">
        <f t="shared" si="238"/>
        <v>0</v>
      </c>
      <c r="S1884" s="105">
        <f t="shared" si="239"/>
        <v>0</v>
      </c>
      <c r="T1884" s="8" t="str">
        <f>IF(I1884=0,"",(INDEX('AWR Data'!A$1:E$8823,MATCH(A1884,'AWR Data'!A$1:A$8823,0),4)))</f>
        <v/>
      </c>
    </row>
    <row r="1885" spans="1:20" ht="20" customHeight="1">
      <c r="A1885" s="14" t="s">
        <v>1449</v>
      </c>
      <c r="B1885" s="14" t="s">
        <v>501</v>
      </c>
      <c r="C1885" s="14" t="s">
        <v>1450</v>
      </c>
      <c r="E1885" s="74">
        <v>110</v>
      </c>
      <c r="F1885" s="74">
        <v>7280</v>
      </c>
      <c r="G1885" s="74">
        <f t="shared" si="232"/>
        <v>1320</v>
      </c>
      <c r="H1885" s="80">
        <f t="shared" si="233"/>
        <v>0.18131868131868131</v>
      </c>
      <c r="I1885" s="74">
        <f>INDEX('AWR Data'!A$1:E$8825,MATCH(A1885,'AWR Data'!A$1:A$8825,0),5)</f>
        <v>0</v>
      </c>
      <c r="J1885" s="74">
        <f t="shared" si="234"/>
        <v>0</v>
      </c>
      <c r="K1885" s="105">
        <f t="shared" si="235"/>
        <v>0</v>
      </c>
      <c r="L1885" s="75">
        <v>0</v>
      </c>
      <c r="M1885" s="75">
        <v>0</v>
      </c>
      <c r="N1885" s="75">
        <v>0</v>
      </c>
      <c r="O1885" s="105">
        <v>0</v>
      </c>
      <c r="P1885" s="98">
        <f t="shared" si="236"/>
        <v>1320</v>
      </c>
      <c r="Q1885" s="98">
        <f t="shared" si="237"/>
        <v>0</v>
      </c>
      <c r="R1885" s="98">
        <f t="shared" si="238"/>
        <v>0</v>
      </c>
      <c r="S1885" s="105">
        <f t="shared" si="239"/>
        <v>0</v>
      </c>
      <c r="T1885" s="8" t="str">
        <f>IF(I1885=0,"",(INDEX('AWR Data'!A$1:E$8823,MATCH(A1885,'AWR Data'!A$1:A$8823,0),4)))</f>
        <v/>
      </c>
    </row>
    <row r="1886" spans="1:20" ht="20" customHeight="1">
      <c r="A1886" s="14" t="s">
        <v>1451</v>
      </c>
      <c r="B1886" s="14" t="s">
        <v>501</v>
      </c>
      <c r="C1886" s="14" t="s">
        <v>1452</v>
      </c>
      <c r="E1886" s="74">
        <v>28</v>
      </c>
      <c r="F1886" s="74">
        <v>7</v>
      </c>
      <c r="G1886" s="74">
        <f t="shared" si="232"/>
        <v>336</v>
      </c>
      <c r="H1886" s="80">
        <f t="shared" si="233"/>
        <v>48</v>
      </c>
      <c r="I1886" s="74">
        <f>INDEX('AWR Data'!A$1:E$8825,MATCH(A1886,'AWR Data'!A$1:A$8825,0),5)</f>
        <v>0</v>
      </c>
      <c r="J1886" s="74">
        <f t="shared" si="234"/>
        <v>0</v>
      </c>
      <c r="K1886" s="105">
        <f t="shared" si="235"/>
        <v>0</v>
      </c>
      <c r="L1886" s="75">
        <v>0</v>
      </c>
      <c r="M1886" s="75">
        <v>0</v>
      </c>
      <c r="N1886" s="75">
        <v>0</v>
      </c>
      <c r="O1886" s="105">
        <v>0</v>
      </c>
      <c r="P1886" s="98">
        <f t="shared" si="236"/>
        <v>336</v>
      </c>
      <c r="Q1886" s="98">
        <f t="shared" si="237"/>
        <v>0</v>
      </c>
      <c r="R1886" s="98">
        <f t="shared" si="238"/>
        <v>0</v>
      </c>
      <c r="S1886" s="105">
        <f t="shared" si="239"/>
        <v>0</v>
      </c>
      <c r="T1886" s="8" t="str">
        <f>IF(I1886=0,"",(INDEX('AWR Data'!A$1:E$8823,MATCH(A1886,'AWR Data'!A$1:A$8823,0),4)))</f>
        <v/>
      </c>
    </row>
    <row r="1887" spans="1:20" ht="20" customHeight="1">
      <c r="A1887" s="14" t="s">
        <v>1453</v>
      </c>
      <c r="B1887" s="14" t="s">
        <v>269</v>
      </c>
      <c r="C1887" s="14" t="s">
        <v>1454</v>
      </c>
      <c r="E1887" s="74">
        <v>22</v>
      </c>
      <c r="F1887" s="74">
        <v>3070</v>
      </c>
      <c r="G1887" s="74">
        <f t="shared" si="232"/>
        <v>264</v>
      </c>
      <c r="H1887" s="80">
        <f t="shared" si="233"/>
        <v>8.5993485342019546E-2</v>
      </c>
      <c r="I1887" s="74">
        <f>INDEX('AWR Data'!A$1:E$8825,MATCH(A1887,'AWR Data'!A$1:A$8825,0),5)</f>
        <v>0</v>
      </c>
      <c r="J1887" s="74">
        <f t="shared" si="234"/>
        <v>0</v>
      </c>
      <c r="K1887" s="105">
        <f t="shared" si="235"/>
        <v>0</v>
      </c>
      <c r="L1887" s="75">
        <v>0</v>
      </c>
      <c r="M1887" s="75">
        <v>0</v>
      </c>
      <c r="N1887" s="75">
        <v>0</v>
      </c>
      <c r="O1887" s="105">
        <v>0</v>
      </c>
      <c r="P1887" s="98">
        <f t="shared" si="236"/>
        <v>264</v>
      </c>
      <c r="Q1887" s="98">
        <f t="shared" si="237"/>
        <v>0</v>
      </c>
      <c r="R1887" s="98">
        <f t="shared" si="238"/>
        <v>0</v>
      </c>
      <c r="S1887" s="105">
        <f t="shared" si="239"/>
        <v>0</v>
      </c>
      <c r="T1887" s="8" t="str">
        <f>IF(I1887=0,"",(INDEX('AWR Data'!A$1:E$8823,MATCH(A1887,'AWR Data'!A$1:A$8823,0),4)))</f>
        <v/>
      </c>
    </row>
    <row r="1888" spans="1:20" ht="20" customHeight="1">
      <c r="A1888" s="14" t="s">
        <v>1455</v>
      </c>
      <c r="B1888" s="14" t="s">
        <v>498</v>
      </c>
      <c r="C1888" s="14" t="s">
        <v>1456</v>
      </c>
      <c r="E1888" s="74">
        <v>58</v>
      </c>
      <c r="F1888" s="74">
        <v>9970</v>
      </c>
      <c r="G1888" s="74">
        <f t="shared" si="232"/>
        <v>696</v>
      </c>
      <c r="H1888" s="80">
        <f t="shared" si="233"/>
        <v>6.9809428284854563E-2</v>
      </c>
      <c r="I1888" s="74">
        <f>INDEX('AWR Data'!A$1:E$8825,MATCH(A1888,'AWR Data'!A$1:A$8825,0),5)</f>
        <v>0</v>
      </c>
      <c r="J1888" s="74">
        <f t="shared" si="234"/>
        <v>0</v>
      </c>
      <c r="K1888" s="105">
        <f t="shared" si="235"/>
        <v>0</v>
      </c>
      <c r="L1888" s="75">
        <v>0</v>
      </c>
      <c r="M1888" s="75">
        <v>0</v>
      </c>
      <c r="N1888" s="75">
        <v>0</v>
      </c>
      <c r="O1888" s="105">
        <v>0</v>
      </c>
      <c r="P1888" s="98">
        <f t="shared" si="236"/>
        <v>696</v>
      </c>
      <c r="Q1888" s="98">
        <f t="shared" si="237"/>
        <v>0</v>
      </c>
      <c r="R1888" s="98">
        <f t="shared" si="238"/>
        <v>0</v>
      </c>
      <c r="S1888" s="105">
        <f t="shared" si="239"/>
        <v>0</v>
      </c>
      <c r="T1888" s="8" t="str">
        <f>IF(I1888=0,"",(INDEX('AWR Data'!A$1:E$8823,MATCH(A1888,'AWR Data'!A$1:A$8823,0),4)))</f>
        <v/>
      </c>
    </row>
    <row r="1889" spans="1:20" ht="20" customHeight="1">
      <c r="A1889" s="14" t="s">
        <v>1457</v>
      </c>
      <c r="B1889" s="14" t="s">
        <v>989</v>
      </c>
      <c r="C1889" s="14" t="s">
        <v>1458</v>
      </c>
      <c r="E1889" s="74">
        <v>58</v>
      </c>
      <c r="F1889" s="74">
        <v>194000</v>
      </c>
      <c r="G1889" s="74">
        <f t="shared" si="232"/>
        <v>696</v>
      </c>
      <c r="H1889" s="80">
        <f t="shared" si="233"/>
        <v>3.5876288659793813E-3</v>
      </c>
      <c r="I1889" s="74">
        <f>INDEX('AWR Data'!A$1:E$8825,MATCH(A1889,'AWR Data'!A$1:A$8825,0),5)</f>
        <v>0</v>
      </c>
      <c r="J1889" s="74">
        <f t="shared" si="234"/>
        <v>0</v>
      </c>
      <c r="K1889" s="105">
        <f t="shared" si="235"/>
        <v>0</v>
      </c>
      <c r="L1889" s="75">
        <v>0</v>
      </c>
      <c r="M1889" s="75">
        <v>0</v>
      </c>
      <c r="N1889" s="75">
        <v>0</v>
      </c>
      <c r="O1889" s="105">
        <v>0</v>
      </c>
      <c r="P1889" s="98">
        <f t="shared" si="236"/>
        <v>696</v>
      </c>
      <c r="Q1889" s="98">
        <f t="shared" si="237"/>
        <v>0</v>
      </c>
      <c r="R1889" s="98">
        <f t="shared" si="238"/>
        <v>0</v>
      </c>
      <c r="S1889" s="105">
        <f t="shared" si="239"/>
        <v>0</v>
      </c>
      <c r="T1889" s="8" t="str">
        <f>IF(I1889=0,"",(INDEX('AWR Data'!A$1:E$8823,MATCH(A1889,'AWR Data'!A$1:A$8823,0),4)))</f>
        <v/>
      </c>
    </row>
    <row r="1890" spans="1:20" ht="20" customHeight="1">
      <c r="A1890" s="14" t="s">
        <v>1459</v>
      </c>
      <c r="B1890" s="14" t="s">
        <v>17535</v>
      </c>
      <c r="C1890" s="14" t="s">
        <v>1460</v>
      </c>
      <c r="E1890" s="74">
        <v>36</v>
      </c>
      <c r="F1890" s="74">
        <v>48700</v>
      </c>
      <c r="G1890" s="74">
        <f t="shared" si="232"/>
        <v>432</v>
      </c>
      <c r="H1890" s="80">
        <f t="shared" si="233"/>
        <v>8.8706365503080087E-3</v>
      </c>
      <c r="I1890" s="74">
        <f>INDEX('AWR Data'!A$1:E$8825,MATCH(A1890,'AWR Data'!A$1:A$8825,0),5)</f>
        <v>0</v>
      </c>
      <c r="J1890" s="74">
        <f t="shared" si="234"/>
        <v>0</v>
      </c>
      <c r="K1890" s="105">
        <f t="shared" si="235"/>
        <v>0</v>
      </c>
      <c r="L1890" s="75">
        <v>0</v>
      </c>
      <c r="M1890" s="75">
        <v>0</v>
      </c>
      <c r="N1890" s="75">
        <v>0</v>
      </c>
      <c r="O1890" s="105">
        <v>0</v>
      </c>
      <c r="P1890" s="98">
        <f t="shared" si="236"/>
        <v>432</v>
      </c>
      <c r="Q1890" s="98">
        <f t="shared" si="237"/>
        <v>0</v>
      </c>
      <c r="R1890" s="98">
        <f t="shared" si="238"/>
        <v>0</v>
      </c>
      <c r="S1890" s="105">
        <f t="shared" si="239"/>
        <v>0</v>
      </c>
      <c r="T1890" s="8" t="str">
        <f>IF(I1890=0,"",(INDEX('AWR Data'!A$1:E$8823,MATCH(A1890,'AWR Data'!A$1:A$8823,0),4)))</f>
        <v/>
      </c>
    </row>
    <row r="1891" spans="1:20" ht="20" customHeight="1">
      <c r="A1891" s="14" t="s">
        <v>1463</v>
      </c>
      <c r="B1891" s="14" t="s">
        <v>17535</v>
      </c>
      <c r="C1891" s="14" t="s">
        <v>1464</v>
      </c>
      <c r="E1891" s="74">
        <v>16</v>
      </c>
      <c r="F1891" s="74">
        <v>5740</v>
      </c>
      <c r="G1891" s="74">
        <f t="shared" si="232"/>
        <v>192</v>
      </c>
      <c r="H1891" s="80">
        <f t="shared" si="233"/>
        <v>3.3449477351916376E-2</v>
      </c>
      <c r="I1891" s="74">
        <f>INDEX('AWR Data'!A$1:E$8825,MATCH(A1891,'AWR Data'!A$1:A$8825,0),5)</f>
        <v>0</v>
      </c>
      <c r="J1891" s="74">
        <f t="shared" si="234"/>
        <v>0</v>
      </c>
      <c r="K1891" s="105">
        <f t="shared" si="235"/>
        <v>0</v>
      </c>
      <c r="L1891" s="75">
        <v>0</v>
      </c>
      <c r="M1891" s="75">
        <v>0</v>
      </c>
      <c r="N1891" s="75">
        <v>0</v>
      </c>
      <c r="O1891" s="105">
        <v>0</v>
      </c>
      <c r="P1891" s="98">
        <f t="shared" si="236"/>
        <v>192</v>
      </c>
      <c r="Q1891" s="98">
        <f t="shared" si="237"/>
        <v>0</v>
      </c>
      <c r="R1891" s="98">
        <f t="shared" si="238"/>
        <v>0</v>
      </c>
      <c r="S1891" s="105">
        <f t="shared" si="239"/>
        <v>0</v>
      </c>
      <c r="T1891" s="8" t="str">
        <f>IF(I1891=0,"",(INDEX('AWR Data'!A$1:E$8823,MATCH(A1891,'AWR Data'!A$1:A$8823,0),4)))</f>
        <v/>
      </c>
    </row>
    <row r="1892" spans="1:20" ht="20" customHeight="1">
      <c r="A1892" s="14" t="s">
        <v>1471</v>
      </c>
      <c r="B1892" s="14" t="s">
        <v>1472</v>
      </c>
      <c r="C1892" s="14" t="s">
        <v>1473</v>
      </c>
      <c r="E1892" s="74">
        <v>880</v>
      </c>
      <c r="F1892" s="74">
        <v>117000</v>
      </c>
      <c r="G1892" s="74">
        <f t="shared" si="232"/>
        <v>10560</v>
      </c>
      <c r="H1892" s="80">
        <f t="shared" si="233"/>
        <v>9.0256410256410263E-2</v>
      </c>
      <c r="I1892" s="74">
        <f>INDEX('AWR Data'!A$1:E$8825,MATCH(A1892,'AWR Data'!A$1:A$8825,0),5)</f>
        <v>0</v>
      </c>
      <c r="J1892" s="74">
        <f t="shared" si="234"/>
        <v>0</v>
      </c>
      <c r="K1892" s="105">
        <f t="shared" si="235"/>
        <v>0</v>
      </c>
      <c r="L1892" s="75">
        <v>0</v>
      </c>
      <c r="M1892" s="75">
        <v>0</v>
      </c>
      <c r="N1892" s="75">
        <v>0</v>
      </c>
      <c r="O1892" s="105">
        <v>0</v>
      </c>
      <c r="P1892" s="98">
        <f t="shared" si="236"/>
        <v>10560</v>
      </c>
      <c r="Q1892" s="98">
        <f t="shared" si="237"/>
        <v>0</v>
      </c>
      <c r="R1892" s="98">
        <f t="shared" si="238"/>
        <v>0</v>
      </c>
      <c r="S1892" s="105">
        <f t="shared" si="239"/>
        <v>0</v>
      </c>
      <c r="T1892" s="8" t="str">
        <f>IF(I1892=0,"",(INDEX('AWR Data'!A$1:E$8823,MATCH(A1892,'AWR Data'!A$1:A$8823,0),4)))</f>
        <v/>
      </c>
    </row>
    <row r="1893" spans="1:20" ht="20" customHeight="1">
      <c r="A1893" s="14" t="s">
        <v>1683</v>
      </c>
      <c r="B1893" s="14" t="s">
        <v>1472</v>
      </c>
      <c r="C1893" s="14" t="s">
        <v>1684</v>
      </c>
      <c r="E1893" s="74">
        <v>1900</v>
      </c>
      <c r="F1893" s="74">
        <v>325000</v>
      </c>
      <c r="G1893" s="74">
        <f t="shared" si="232"/>
        <v>22800</v>
      </c>
      <c r="H1893" s="80">
        <f t="shared" si="233"/>
        <v>7.015384615384615E-2</v>
      </c>
      <c r="I1893" s="74">
        <f>INDEX('AWR Data'!A$1:E$8825,MATCH(A1893,'AWR Data'!A$1:A$8825,0),5)</f>
        <v>0</v>
      </c>
      <c r="J1893" s="74">
        <f t="shared" si="234"/>
        <v>0</v>
      </c>
      <c r="K1893" s="105">
        <f t="shared" si="235"/>
        <v>0</v>
      </c>
      <c r="L1893" s="75">
        <v>0</v>
      </c>
      <c r="M1893" s="75">
        <v>0</v>
      </c>
      <c r="N1893" s="75">
        <v>0</v>
      </c>
      <c r="O1893" s="105">
        <v>0</v>
      </c>
      <c r="P1893" s="98">
        <f t="shared" si="236"/>
        <v>22800</v>
      </c>
      <c r="Q1893" s="98">
        <f t="shared" si="237"/>
        <v>0</v>
      </c>
      <c r="R1893" s="98">
        <f t="shared" si="238"/>
        <v>0</v>
      </c>
      <c r="S1893" s="105">
        <f t="shared" si="239"/>
        <v>0</v>
      </c>
      <c r="T1893" s="8" t="str">
        <f>IF(I1893=0,"",(INDEX('AWR Data'!A$1:E$8823,MATCH(A1893,'AWR Data'!A$1:A$8823,0),4)))</f>
        <v/>
      </c>
    </row>
    <row r="1894" spans="1:20" ht="20" customHeight="1">
      <c r="A1894" s="14" t="s">
        <v>1685</v>
      </c>
      <c r="B1894" s="14" t="s">
        <v>1178</v>
      </c>
      <c r="C1894" s="14" t="s">
        <v>1686</v>
      </c>
      <c r="E1894" s="74">
        <v>36</v>
      </c>
      <c r="F1894" s="74">
        <v>4820</v>
      </c>
      <c r="G1894" s="74">
        <f t="shared" si="232"/>
        <v>432</v>
      </c>
      <c r="H1894" s="80">
        <f t="shared" si="233"/>
        <v>8.9626556016597511E-2</v>
      </c>
      <c r="I1894" s="74">
        <f>INDEX('AWR Data'!A$1:E$8825,MATCH(A1894,'AWR Data'!A$1:A$8825,0),5)</f>
        <v>0</v>
      </c>
      <c r="J1894" s="74">
        <f t="shared" si="234"/>
        <v>0</v>
      </c>
      <c r="K1894" s="105">
        <f t="shared" si="235"/>
        <v>0</v>
      </c>
      <c r="L1894" s="75">
        <v>0</v>
      </c>
      <c r="M1894" s="75">
        <v>0</v>
      </c>
      <c r="N1894" s="75">
        <v>0</v>
      </c>
      <c r="O1894" s="105">
        <v>0</v>
      </c>
      <c r="P1894" s="98">
        <f t="shared" si="236"/>
        <v>432</v>
      </c>
      <c r="Q1894" s="98">
        <f t="shared" si="237"/>
        <v>0</v>
      </c>
      <c r="R1894" s="98">
        <f t="shared" si="238"/>
        <v>0</v>
      </c>
      <c r="S1894" s="105">
        <f t="shared" si="239"/>
        <v>0</v>
      </c>
      <c r="T1894" s="8" t="str">
        <f>IF(I1894=0,"",(INDEX('AWR Data'!A$1:E$8823,MATCH(A1894,'AWR Data'!A$1:A$8823,0),4)))</f>
        <v/>
      </c>
    </row>
    <row r="1895" spans="1:20" ht="20" customHeight="1">
      <c r="A1895" s="14" t="s">
        <v>1687</v>
      </c>
      <c r="B1895" s="14" t="s">
        <v>721</v>
      </c>
      <c r="C1895" s="14" t="s">
        <v>1688</v>
      </c>
      <c r="E1895" s="74">
        <v>28</v>
      </c>
      <c r="F1895" s="74">
        <v>85</v>
      </c>
      <c r="G1895" s="74">
        <f t="shared" si="232"/>
        <v>336</v>
      </c>
      <c r="H1895" s="80">
        <f t="shared" si="233"/>
        <v>3.9529411764705884</v>
      </c>
      <c r="I1895" s="74">
        <f>INDEX('AWR Data'!A$1:E$8825,MATCH(A1895,'AWR Data'!A$1:A$8825,0),5)</f>
        <v>0</v>
      </c>
      <c r="J1895" s="74">
        <f t="shared" si="234"/>
        <v>0</v>
      </c>
      <c r="K1895" s="105">
        <f t="shared" si="235"/>
        <v>0</v>
      </c>
      <c r="L1895" s="75">
        <v>0</v>
      </c>
      <c r="M1895" s="75">
        <v>0</v>
      </c>
      <c r="N1895" s="75">
        <v>0</v>
      </c>
      <c r="O1895" s="105">
        <v>0</v>
      </c>
      <c r="P1895" s="98">
        <f t="shared" si="236"/>
        <v>336</v>
      </c>
      <c r="Q1895" s="98">
        <f t="shared" si="237"/>
        <v>0</v>
      </c>
      <c r="R1895" s="98">
        <f t="shared" si="238"/>
        <v>0</v>
      </c>
      <c r="S1895" s="105">
        <f t="shared" si="239"/>
        <v>0</v>
      </c>
      <c r="T1895" s="8" t="str">
        <f>IF(I1895=0,"",(INDEX('AWR Data'!A$1:E$8823,MATCH(A1895,'AWR Data'!A$1:A$8823,0),4)))</f>
        <v/>
      </c>
    </row>
    <row r="1896" spans="1:20" ht="20" customHeight="1">
      <c r="A1896" s="14" t="s">
        <v>2114</v>
      </c>
      <c r="B1896" s="14" t="s">
        <v>498</v>
      </c>
      <c r="C1896" s="14" t="s">
        <v>2115</v>
      </c>
      <c r="E1896" s="74">
        <v>46</v>
      </c>
      <c r="F1896" s="74">
        <v>2190</v>
      </c>
      <c r="G1896" s="74">
        <f t="shared" si="232"/>
        <v>552</v>
      </c>
      <c r="H1896" s="80">
        <f t="shared" si="233"/>
        <v>0.25205479452054796</v>
      </c>
      <c r="I1896" s="74">
        <f>INDEX('AWR Data'!A$1:E$8825,MATCH(A1896,'AWR Data'!A$1:A$8825,0),5)</f>
        <v>0</v>
      </c>
      <c r="J1896" s="74">
        <f t="shared" si="234"/>
        <v>0</v>
      </c>
      <c r="K1896" s="105">
        <f t="shared" si="235"/>
        <v>0</v>
      </c>
      <c r="L1896" s="75">
        <v>0</v>
      </c>
      <c r="M1896" s="75">
        <v>0</v>
      </c>
      <c r="N1896" s="75">
        <v>0</v>
      </c>
      <c r="O1896" s="105">
        <v>0</v>
      </c>
      <c r="P1896" s="98">
        <f t="shared" si="236"/>
        <v>552</v>
      </c>
      <c r="Q1896" s="98">
        <f t="shared" si="237"/>
        <v>0</v>
      </c>
      <c r="R1896" s="98">
        <f t="shared" si="238"/>
        <v>0</v>
      </c>
      <c r="S1896" s="105">
        <f t="shared" si="239"/>
        <v>0</v>
      </c>
      <c r="T1896" s="8" t="str">
        <f>IF(I1896=0,"",(INDEX('AWR Data'!A$1:E$8823,MATCH(A1896,'AWR Data'!A$1:A$8823,0),4)))</f>
        <v/>
      </c>
    </row>
    <row r="1897" spans="1:20" ht="20" customHeight="1">
      <c r="A1897" s="14" t="s">
        <v>2116</v>
      </c>
      <c r="B1897" s="14" t="s">
        <v>498</v>
      </c>
      <c r="C1897" s="14" t="s">
        <v>2117</v>
      </c>
      <c r="E1897" s="74">
        <v>22</v>
      </c>
      <c r="F1897" s="74">
        <v>1120</v>
      </c>
      <c r="G1897" s="74">
        <f t="shared" si="232"/>
        <v>264</v>
      </c>
      <c r="H1897" s="80">
        <f t="shared" si="233"/>
        <v>0.23571428571428571</v>
      </c>
      <c r="I1897" s="74">
        <f>INDEX('AWR Data'!A$1:E$8825,MATCH(A1897,'AWR Data'!A$1:A$8825,0),5)</f>
        <v>0</v>
      </c>
      <c r="J1897" s="74">
        <f t="shared" si="234"/>
        <v>0</v>
      </c>
      <c r="K1897" s="105">
        <f t="shared" si="235"/>
        <v>0</v>
      </c>
      <c r="L1897" s="75">
        <v>0</v>
      </c>
      <c r="M1897" s="75">
        <v>0</v>
      </c>
      <c r="N1897" s="75">
        <v>0</v>
      </c>
      <c r="O1897" s="105">
        <v>0</v>
      </c>
      <c r="P1897" s="98">
        <f t="shared" si="236"/>
        <v>264</v>
      </c>
      <c r="Q1897" s="98">
        <f t="shared" si="237"/>
        <v>0</v>
      </c>
      <c r="R1897" s="98">
        <f t="shared" si="238"/>
        <v>0</v>
      </c>
      <c r="S1897" s="105">
        <f t="shared" si="239"/>
        <v>0</v>
      </c>
      <c r="T1897" s="8" t="str">
        <f>IF(I1897=0,"",(INDEX('AWR Data'!A$1:E$8823,MATCH(A1897,'AWR Data'!A$1:A$8823,0),4)))</f>
        <v/>
      </c>
    </row>
    <row r="1898" spans="1:20" ht="20" customHeight="1">
      <c r="A1898" s="14" t="s">
        <v>2118</v>
      </c>
      <c r="B1898" s="14" t="s">
        <v>2119</v>
      </c>
      <c r="C1898" s="14" t="s">
        <v>2120</v>
      </c>
      <c r="E1898" s="74">
        <v>22</v>
      </c>
      <c r="F1898" s="74">
        <v>1020</v>
      </c>
      <c r="G1898" s="74">
        <f t="shared" si="232"/>
        <v>264</v>
      </c>
      <c r="H1898" s="80">
        <f t="shared" si="233"/>
        <v>0.25882352941176473</v>
      </c>
      <c r="I1898" s="74">
        <f>INDEX('AWR Data'!A$1:E$8825,MATCH(A1898,'AWR Data'!A$1:A$8825,0),5)</f>
        <v>0</v>
      </c>
      <c r="J1898" s="74">
        <f t="shared" si="234"/>
        <v>0</v>
      </c>
      <c r="K1898" s="105">
        <f t="shared" si="235"/>
        <v>0</v>
      </c>
      <c r="L1898" s="75">
        <v>0</v>
      </c>
      <c r="M1898" s="75">
        <v>0</v>
      </c>
      <c r="N1898" s="75">
        <v>0</v>
      </c>
      <c r="O1898" s="105">
        <v>0</v>
      </c>
      <c r="P1898" s="98">
        <f t="shared" si="236"/>
        <v>264</v>
      </c>
      <c r="Q1898" s="98">
        <f t="shared" si="237"/>
        <v>0</v>
      </c>
      <c r="R1898" s="98">
        <f t="shared" si="238"/>
        <v>0</v>
      </c>
      <c r="S1898" s="105">
        <f t="shared" si="239"/>
        <v>0</v>
      </c>
      <c r="T1898" s="8" t="str">
        <f>IF(I1898=0,"",(INDEX('AWR Data'!A$1:E$8823,MATCH(A1898,'AWR Data'!A$1:A$8823,0),4)))</f>
        <v/>
      </c>
    </row>
    <row r="1899" spans="1:20" ht="20" customHeight="1">
      <c r="A1899" s="14" t="s">
        <v>2121</v>
      </c>
      <c r="B1899" s="14" t="s">
        <v>579</v>
      </c>
      <c r="C1899" s="14" t="s">
        <v>2122</v>
      </c>
      <c r="E1899" s="74">
        <v>590</v>
      </c>
      <c r="F1899" s="74">
        <v>95000</v>
      </c>
      <c r="G1899" s="74">
        <f t="shared" si="232"/>
        <v>7080</v>
      </c>
      <c r="H1899" s="80">
        <f t="shared" si="233"/>
        <v>7.4526315789473691E-2</v>
      </c>
      <c r="I1899" s="74">
        <f>INDEX('AWR Data'!A$1:E$8825,MATCH(A1899,'AWR Data'!A$1:A$8825,0),5)</f>
        <v>0</v>
      </c>
      <c r="J1899" s="74">
        <f t="shared" si="234"/>
        <v>0</v>
      </c>
      <c r="K1899" s="105">
        <f t="shared" si="235"/>
        <v>0</v>
      </c>
      <c r="L1899" s="75">
        <v>0</v>
      </c>
      <c r="M1899" s="75">
        <v>0</v>
      </c>
      <c r="N1899" s="75">
        <v>0</v>
      </c>
      <c r="O1899" s="105">
        <v>0</v>
      </c>
      <c r="P1899" s="98">
        <f t="shared" si="236"/>
        <v>7080</v>
      </c>
      <c r="Q1899" s="98">
        <f t="shared" si="237"/>
        <v>0</v>
      </c>
      <c r="R1899" s="98">
        <f t="shared" si="238"/>
        <v>0</v>
      </c>
      <c r="S1899" s="105">
        <f t="shared" si="239"/>
        <v>0</v>
      </c>
      <c r="T1899" s="8" t="str">
        <f>IF(I1899=0,"",(INDEX('AWR Data'!A$1:E$8823,MATCH(A1899,'AWR Data'!A$1:A$8823,0),4)))</f>
        <v/>
      </c>
    </row>
    <row r="1900" spans="1:20" ht="20" customHeight="1">
      <c r="A1900" s="14" t="s">
        <v>2123</v>
      </c>
      <c r="B1900" s="14" t="s">
        <v>721</v>
      </c>
      <c r="C1900" s="14" t="s">
        <v>2124</v>
      </c>
      <c r="E1900" s="74">
        <v>36</v>
      </c>
      <c r="F1900" s="74">
        <v>10600</v>
      </c>
      <c r="G1900" s="74">
        <f t="shared" si="232"/>
        <v>432</v>
      </c>
      <c r="H1900" s="80">
        <f t="shared" si="233"/>
        <v>4.0754716981132075E-2</v>
      </c>
      <c r="I1900" s="74">
        <f>INDEX('AWR Data'!A$1:E$8825,MATCH(A1900,'AWR Data'!A$1:A$8825,0),5)</f>
        <v>0</v>
      </c>
      <c r="J1900" s="74">
        <f t="shared" si="234"/>
        <v>0</v>
      </c>
      <c r="K1900" s="105">
        <f t="shared" si="235"/>
        <v>0</v>
      </c>
      <c r="L1900" s="75">
        <v>0</v>
      </c>
      <c r="M1900" s="75">
        <v>0</v>
      </c>
      <c r="N1900" s="75">
        <v>0</v>
      </c>
      <c r="O1900" s="105">
        <v>0</v>
      </c>
      <c r="P1900" s="98">
        <f t="shared" si="236"/>
        <v>432</v>
      </c>
      <c r="Q1900" s="98">
        <f t="shared" si="237"/>
        <v>0</v>
      </c>
      <c r="R1900" s="98">
        <f t="shared" si="238"/>
        <v>0</v>
      </c>
      <c r="S1900" s="105">
        <f t="shared" si="239"/>
        <v>0</v>
      </c>
      <c r="T1900" s="8" t="str">
        <f>IF(I1900=0,"",(INDEX('AWR Data'!A$1:E$8823,MATCH(A1900,'AWR Data'!A$1:A$8823,0),4)))</f>
        <v/>
      </c>
    </row>
    <row r="1901" spans="1:20" ht="20" customHeight="1">
      <c r="A1901" s="14" t="s">
        <v>2125</v>
      </c>
      <c r="B1901" s="14" t="s">
        <v>721</v>
      </c>
      <c r="C1901" s="14" t="s">
        <v>2126</v>
      </c>
      <c r="E1901" s="74">
        <v>91</v>
      </c>
      <c r="F1901" s="74">
        <v>19300</v>
      </c>
      <c r="G1901" s="74">
        <f t="shared" si="232"/>
        <v>1092</v>
      </c>
      <c r="H1901" s="80">
        <f t="shared" si="233"/>
        <v>5.6580310880829016E-2</v>
      </c>
      <c r="I1901" s="74">
        <f>INDEX('AWR Data'!A$1:E$8825,MATCH(A1901,'AWR Data'!A$1:A$8825,0),5)</f>
        <v>0</v>
      </c>
      <c r="J1901" s="74">
        <f t="shared" si="234"/>
        <v>0</v>
      </c>
      <c r="K1901" s="105">
        <f t="shared" si="235"/>
        <v>0</v>
      </c>
      <c r="L1901" s="75">
        <v>0</v>
      </c>
      <c r="M1901" s="75">
        <v>0</v>
      </c>
      <c r="N1901" s="75">
        <v>0</v>
      </c>
      <c r="O1901" s="105">
        <v>0</v>
      </c>
      <c r="P1901" s="98">
        <f t="shared" si="236"/>
        <v>1092</v>
      </c>
      <c r="Q1901" s="98">
        <f t="shared" si="237"/>
        <v>0</v>
      </c>
      <c r="R1901" s="98">
        <f t="shared" si="238"/>
        <v>0</v>
      </c>
      <c r="S1901" s="105">
        <f t="shared" si="239"/>
        <v>0</v>
      </c>
      <c r="T1901" s="8" t="str">
        <f>IF(I1901=0,"",(INDEX('AWR Data'!A$1:E$8823,MATCH(A1901,'AWR Data'!A$1:A$8823,0),4)))</f>
        <v/>
      </c>
    </row>
    <row r="1902" spans="1:20" ht="20" customHeight="1">
      <c r="A1902" s="14" t="s">
        <v>2127</v>
      </c>
      <c r="B1902" s="14" t="s">
        <v>501</v>
      </c>
      <c r="C1902" s="14" t="s">
        <v>2128</v>
      </c>
      <c r="E1902" s="74">
        <v>110</v>
      </c>
      <c r="F1902" s="74">
        <v>31400</v>
      </c>
      <c r="G1902" s="74">
        <f t="shared" si="232"/>
        <v>1320</v>
      </c>
      <c r="H1902" s="80">
        <f t="shared" si="233"/>
        <v>4.2038216560509552E-2</v>
      </c>
      <c r="I1902" s="74">
        <f>INDEX('AWR Data'!A$1:E$8825,MATCH(A1902,'AWR Data'!A$1:A$8825,0),5)</f>
        <v>0</v>
      </c>
      <c r="J1902" s="74">
        <f t="shared" si="234"/>
        <v>0</v>
      </c>
      <c r="K1902" s="105">
        <f t="shared" si="235"/>
        <v>0</v>
      </c>
      <c r="L1902" s="75">
        <v>0</v>
      </c>
      <c r="M1902" s="75">
        <v>0</v>
      </c>
      <c r="N1902" s="75">
        <v>0</v>
      </c>
      <c r="O1902" s="105">
        <v>0</v>
      </c>
      <c r="P1902" s="98">
        <f t="shared" si="236"/>
        <v>1320</v>
      </c>
      <c r="Q1902" s="98">
        <f t="shared" si="237"/>
        <v>0</v>
      </c>
      <c r="R1902" s="98">
        <f t="shared" si="238"/>
        <v>0</v>
      </c>
      <c r="S1902" s="105">
        <f t="shared" si="239"/>
        <v>0</v>
      </c>
      <c r="T1902" s="8" t="str">
        <f>IF(I1902=0,"",(INDEX('AWR Data'!A$1:E$8823,MATCH(A1902,'AWR Data'!A$1:A$8823,0),4)))</f>
        <v/>
      </c>
    </row>
    <row r="1903" spans="1:20" ht="20" customHeight="1">
      <c r="A1903" s="14" t="s">
        <v>2129</v>
      </c>
      <c r="B1903" s="14" t="s">
        <v>505</v>
      </c>
      <c r="C1903" s="14" t="s">
        <v>2130</v>
      </c>
      <c r="E1903" s="74">
        <v>46</v>
      </c>
      <c r="F1903" s="74">
        <v>26100</v>
      </c>
      <c r="G1903" s="74">
        <f t="shared" si="232"/>
        <v>552</v>
      </c>
      <c r="H1903" s="80">
        <f t="shared" si="233"/>
        <v>2.1149425287356322E-2</v>
      </c>
      <c r="I1903" s="74">
        <f>INDEX('AWR Data'!A$1:E$8825,MATCH(A1903,'AWR Data'!A$1:A$8825,0),5)</f>
        <v>0</v>
      </c>
      <c r="J1903" s="74">
        <f t="shared" si="234"/>
        <v>0</v>
      </c>
      <c r="K1903" s="105">
        <f t="shared" si="235"/>
        <v>0</v>
      </c>
      <c r="L1903" s="75">
        <v>0</v>
      </c>
      <c r="M1903" s="75">
        <v>0</v>
      </c>
      <c r="N1903" s="75">
        <v>0</v>
      </c>
      <c r="O1903" s="105">
        <v>0</v>
      </c>
      <c r="P1903" s="98">
        <f t="shared" si="236"/>
        <v>552</v>
      </c>
      <c r="Q1903" s="98">
        <f t="shared" si="237"/>
        <v>0</v>
      </c>
      <c r="R1903" s="98">
        <f t="shared" si="238"/>
        <v>0</v>
      </c>
      <c r="S1903" s="105">
        <f t="shared" si="239"/>
        <v>0</v>
      </c>
      <c r="T1903" s="8" t="str">
        <f>IF(I1903=0,"",(INDEX('AWR Data'!A$1:E$8823,MATCH(A1903,'AWR Data'!A$1:A$8823,0),4)))</f>
        <v/>
      </c>
    </row>
    <row r="1904" spans="1:20" ht="20" customHeight="1">
      <c r="A1904" s="14" t="s">
        <v>2131</v>
      </c>
      <c r="B1904" s="14" t="s">
        <v>505</v>
      </c>
      <c r="C1904" s="14" t="s">
        <v>2132</v>
      </c>
      <c r="E1904" s="74">
        <v>210</v>
      </c>
      <c r="F1904" s="74">
        <v>29500</v>
      </c>
      <c r="G1904" s="74">
        <f t="shared" si="232"/>
        <v>2520</v>
      </c>
      <c r="H1904" s="80">
        <f t="shared" si="233"/>
        <v>8.5423728813559321E-2</v>
      </c>
      <c r="I1904" s="74">
        <f>INDEX('AWR Data'!A$1:E$8825,MATCH(A1904,'AWR Data'!A$1:A$8825,0),5)</f>
        <v>0</v>
      </c>
      <c r="J1904" s="74">
        <f t="shared" si="234"/>
        <v>0</v>
      </c>
      <c r="K1904" s="105">
        <f t="shared" si="235"/>
        <v>0</v>
      </c>
      <c r="L1904" s="75">
        <v>0</v>
      </c>
      <c r="M1904" s="75">
        <v>0</v>
      </c>
      <c r="N1904" s="75">
        <v>0</v>
      </c>
      <c r="O1904" s="105">
        <v>0</v>
      </c>
      <c r="P1904" s="98">
        <f t="shared" si="236"/>
        <v>2520</v>
      </c>
      <c r="Q1904" s="98">
        <f t="shared" si="237"/>
        <v>0</v>
      </c>
      <c r="R1904" s="98">
        <f t="shared" si="238"/>
        <v>0</v>
      </c>
      <c r="S1904" s="105">
        <f t="shared" si="239"/>
        <v>0</v>
      </c>
      <c r="T1904" s="8" t="str">
        <f>IF(I1904=0,"",(INDEX('AWR Data'!A$1:E$8823,MATCH(A1904,'AWR Data'!A$1:A$8823,0),4)))</f>
        <v/>
      </c>
    </row>
    <row r="1905" spans="1:20" ht="20" customHeight="1">
      <c r="A1905" s="14" t="s">
        <v>2133</v>
      </c>
      <c r="B1905" s="14" t="s">
        <v>516</v>
      </c>
      <c r="C1905" s="14" t="s">
        <v>2134</v>
      </c>
      <c r="E1905" s="74">
        <v>210</v>
      </c>
      <c r="F1905" s="74">
        <v>8430</v>
      </c>
      <c r="G1905" s="74">
        <f t="shared" si="232"/>
        <v>2520</v>
      </c>
      <c r="H1905" s="80">
        <f t="shared" si="233"/>
        <v>0.29893238434163699</v>
      </c>
      <c r="I1905" s="74">
        <f>INDEX('AWR Data'!A$1:E$8825,MATCH(A1905,'AWR Data'!A$1:A$8825,0),5)</f>
        <v>0</v>
      </c>
      <c r="J1905" s="74">
        <f t="shared" si="234"/>
        <v>0</v>
      </c>
      <c r="K1905" s="105">
        <f t="shared" si="235"/>
        <v>0</v>
      </c>
      <c r="L1905" s="75">
        <v>0</v>
      </c>
      <c r="M1905" s="75">
        <v>0</v>
      </c>
      <c r="N1905" s="75">
        <v>0</v>
      </c>
      <c r="O1905" s="105">
        <v>0</v>
      </c>
      <c r="P1905" s="98">
        <f t="shared" si="236"/>
        <v>2520</v>
      </c>
      <c r="Q1905" s="98">
        <f t="shared" si="237"/>
        <v>0</v>
      </c>
      <c r="R1905" s="98">
        <f t="shared" si="238"/>
        <v>0</v>
      </c>
      <c r="S1905" s="105">
        <f t="shared" si="239"/>
        <v>0</v>
      </c>
      <c r="T1905" s="8" t="str">
        <f>IF(I1905=0,"",(INDEX('AWR Data'!A$1:E$8823,MATCH(A1905,'AWR Data'!A$1:A$8823,0),4)))</f>
        <v/>
      </c>
    </row>
    <row r="1906" spans="1:20" ht="20" customHeight="1">
      <c r="A1906" s="14" t="s">
        <v>2135</v>
      </c>
      <c r="B1906" s="14" t="s">
        <v>573</v>
      </c>
      <c r="C1906" s="14" t="s">
        <v>2136</v>
      </c>
      <c r="E1906" s="74">
        <v>46</v>
      </c>
      <c r="F1906" s="74">
        <v>8980</v>
      </c>
      <c r="G1906" s="74">
        <f t="shared" si="232"/>
        <v>552</v>
      </c>
      <c r="H1906" s="80">
        <f t="shared" si="233"/>
        <v>6.1469933184855233E-2</v>
      </c>
      <c r="I1906" s="74">
        <f>INDEX('AWR Data'!A$1:E$8825,MATCH(A1906,'AWR Data'!A$1:A$8825,0),5)</f>
        <v>0</v>
      </c>
      <c r="J1906" s="74">
        <f t="shared" si="234"/>
        <v>0</v>
      </c>
      <c r="K1906" s="105">
        <f t="shared" si="235"/>
        <v>0</v>
      </c>
      <c r="L1906" s="75">
        <v>0</v>
      </c>
      <c r="M1906" s="75">
        <v>0</v>
      </c>
      <c r="N1906" s="75">
        <v>0</v>
      </c>
      <c r="O1906" s="105">
        <v>0</v>
      </c>
      <c r="P1906" s="98">
        <f t="shared" si="236"/>
        <v>552</v>
      </c>
      <c r="Q1906" s="98">
        <f t="shared" si="237"/>
        <v>0</v>
      </c>
      <c r="R1906" s="98">
        <f t="shared" si="238"/>
        <v>0</v>
      </c>
      <c r="S1906" s="105">
        <f t="shared" si="239"/>
        <v>0</v>
      </c>
      <c r="T1906" s="8" t="str">
        <f>IF(I1906=0,"",(INDEX('AWR Data'!A$1:E$8823,MATCH(A1906,'AWR Data'!A$1:A$8823,0),4)))</f>
        <v/>
      </c>
    </row>
    <row r="1907" spans="1:20" ht="20" customHeight="1">
      <c r="A1907" s="14" t="s">
        <v>2137</v>
      </c>
      <c r="B1907" s="14" t="s">
        <v>505</v>
      </c>
      <c r="C1907" s="14" t="s">
        <v>2138</v>
      </c>
      <c r="E1907" s="74">
        <v>46</v>
      </c>
      <c r="F1907" s="74">
        <v>10800</v>
      </c>
      <c r="G1907" s="74">
        <f t="shared" si="232"/>
        <v>552</v>
      </c>
      <c r="H1907" s="80">
        <f t="shared" si="233"/>
        <v>5.1111111111111114E-2</v>
      </c>
      <c r="I1907" s="74">
        <f>INDEX('AWR Data'!A$1:E$8825,MATCH(A1907,'AWR Data'!A$1:A$8825,0),5)</f>
        <v>0</v>
      </c>
      <c r="J1907" s="74">
        <f t="shared" si="234"/>
        <v>0</v>
      </c>
      <c r="K1907" s="105">
        <f t="shared" si="235"/>
        <v>0</v>
      </c>
      <c r="L1907" s="75">
        <v>0</v>
      </c>
      <c r="M1907" s="75">
        <v>0</v>
      </c>
      <c r="N1907" s="75">
        <v>0</v>
      </c>
      <c r="O1907" s="105">
        <v>0</v>
      </c>
      <c r="P1907" s="98">
        <f t="shared" si="236"/>
        <v>552</v>
      </c>
      <c r="Q1907" s="98">
        <f t="shared" si="237"/>
        <v>0</v>
      </c>
      <c r="R1907" s="98">
        <f t="shared" si="238"/>
        <v>0</v>
      </c>
      <c r="S1907" s="105">
        <f t="shared" si="239"/>
        <v>0</v>
      </c>
      <c r="T1907" s="8" t="str">
        <f>IF(I1907=0,"",(INDEX('AWR Data'!A$1:E$8823,MATCH(A1907,'AWR Data'!A$1:A$8823,0),4)))</f>
        <v/>
      </c>
    </row>
    <row r="1908" spans="1:20" ht="20" customHeight="1">
      <c r="A1908" s="14" t="s">
        <v>2139</v>
      </c>
      <c r="B1908" s="14" t="s">
        <v>505</v>
      </c>
      <c r="C1908" s="14" t="s">
        <v>2140</v>
      </c>
      <c r="E1908" s="74">
        <v>22</v>
      </c>
      <c r="F1908" s="74">
        <v>1810</v>
      </c>
      <c r="G1908" s="74">
        <f t="shared" si="232"/>
        <v>264</v>
      </c>
      <c r="H1908" s="80">
        <f t="shared" si="233"/>
        <v>0.14585635359116023</v>
      </c>
      <c r="I1908" s="74">
        <f>INDEX('AWR Data'!A$1:E$8825,MATCH(A1908,'AWR Data'!A$1:A$8825,0),5)</f>
        <v>0</v>
      </c>
      <c r="J1908" s="74">
        <f t="shared" si="234"/>
        <v>0</v>
      </c>
      <c r="K1908" s="105">
        <f t="shared" si="235"/>
        <v>0</v>
      </c>
      <c r="L1908" s="75">
        <v>0</v>
      </c>
      <c r="M1908" s="75">
        <v>0</v>
      </c>
      <c r="N1908" s="75">
        <v>0</v>
      </c>
      <c r="O1908" s="105">
        <v>0</v>
      </c>
      <c r="P1908" s="98">
        <f t="shared" si="236"/>
        <v>264</v>
      </c>
      <c r="Q1908" s="98">
        <f t="shared" si="237"/>
        <v>0</v>
      </c>
      <c r="R1908" s="98">
        <f t="shared" si="238"/>
        <v>0</v>
      </c>
      <c r="S1908" s="105">
        <f t="shared" si="239"/>
        <v>0</v>
      </c>
      <c r="T1908" s="8" t="str">
        <f>IF(I1908=0,"",(INDEX('AWR Data'!A$1:E$8823,MATCH(A1908,'AWR Data'!A$1:A$8823,0),4)))</f>
        <v/>
      </c>
    </row>
    <row r="1909" spans="1:20" ht="20" customHeight="1">
      <c r="A1909" s="14" t="s">
        <v>2141</v>
      </c>
      <c r="B1909" s="14" t="s">
        <v>505</v>
      </c>
      <c r="C1909" s="14" t="s">
        <v>2142</v>
      </c>
      <c r="E1909" s="74">
        <v>22</v>
      </c>
      <c r="F1909" s="74">
        <v>76</v>
      </c>
      <c r="G1909" s="74">
        <f t="shared" si="232"/>
        <v>264</v>
      </c>
      <c r="H1909" s="80">
        <f t="shared" si="233"/>
        <v>3.4736842105263159</v>
      </c>
      <c r="I1909" s="74">
        <f>INDEX('AWR Data'!A$1:E$8825,MATCH(A1909,'AWR Data'!A$1:A$8825,0),5)</f>
        <v>0</v>
      </c>
      <c r="J1909" s="74">
        <f t="shared" si="234"/>
        <v>0</v>
      </c>
      <c r="K1909" s="105">
        <f t="shared" si="235"/>
        <v>0</v>
      </c>
      <c r="L1909" s="75">
        <v>0</v>
      </c>
      <c r="M1909" s="75">
        <v>0</v>
      </c>
      <c r="N1909" s="75">
        <v>0</v>
      </c>
      <c r="O1909" s="105">
        <v>0</v>
      </c>
      <c r="P1909" s="98">
        <f t="shared" si="236"/>
        <v>264</v>
      </c>
      <c r="Q1909" s="98">
        <f t="shared" si="237"/>
        <v>0</v>
      </c>
      <c r="R1909" s="98">
        <f t="shared" si="238"/>
        <v>0</v>
      </c>
      <c r="S1909" s="105">
        <f t="shared" si="239"/>
        <v>0</v>
      </c>
      <c r="T1909" s="8" t="str">
        <f>IF(I1909=0,"",(INDEX('AWR Data'!A$1:E$8823,MATCH(A1909,'AWR Data'!A$1:A$8823,0),4)))</f>
        <v/>
      </c>
    </row>
    <row r="1910" spans="1:20" ht="20" customHeight="1">
      <c r="A1910" s="14" t="s">
        <v>2143</v>
      </c>
      <c r="B1910" s="14" t="s">
        <v>505</v>
      </c>
      <c r="C1910" s="14" t="s">
        <v>2144</v>
      </c>
      <c r="E1910" s="74">
        <v>22</v>
      </c>
      <c r="F1910" s="74">
        <v>57</v>
      </c>
      <c r="G1910" s="74">
        <f t="shared" si="232"/>
        <v>264</v>
      </c>
      <c r="H1910" s="80">
        <f t="shared" si="233"/>
        <v>4.6315789473684212</v>
      </c>
      <c r="I1910" s="74">
        <f>INDEX('AWR Data'!A$1:E$8825,MATCH(A1910,'AWR Data'!A$1:A$8825,0),5)</f>
        <v>0</v>
      </c>
      <c r="J1910" s="74">
        <f t="shared" si="234"/>
        <v>0</v>
      </c>
      <c r="K1910" s="105">
        <f t="shared" si="235"/>
        <v>0</v>
      </c>
      <c r="L1910" s="75">
        <v>0</v>
      </c>
      <c r="M1910" s="75">
        <v>0</v>
      </c>
      <c r="N1910" s="75">
        <v>0</v>
      </c>
      <c r="O1910" s="105">
        <v>0</v>
      </c>
      <c r="P1910" s="98">
        <f t="shared" si="236"/>
        <v>264</v>
      </c>
      <c r="Q1910" s="98">
        <f t="shared" si="237"/>
        <v>0</v>
      </c>
      <c r="R1910" s="98">
        <f t="shared" si="238"/>
        <v>0</v>
      </c>
      <c r="S1910" s="105">
        <f t="shared" si="239"/>
        <v>0</v>
      </c>
      <c r="T1910" s="8" t="str">
        <f>IF(I1910=0,"",(INDEX('AWR Data'!A$1:E$8823,MATCH(A1910,'AWR Data'!A$1:A$8823,0),4)))</f>
        <v/>
      </c>
    </row>
    <row r="1911" spans="1:20" ht="20" customHeight="1">
      <c r="A1911" s="14" t="s">
        <v>1929</v>
      </c>
      <c r="B1911" s="14" t="s">
        <v>498</v>
      </c>
      <c r="C1911" s="14" t="s">
        <v>1930</v>
      </c>
      <c r="E1911" s="74">
        <v>36</v>
      </c>
      <c r="F1911" s="74">
        <v>344</v>
      </c>
      <c r="G1911" s="74">
        <f t="shared" si="232"/>
        <v>432</v>
      </c>
      <c r="H1911" s="80">
        <f t="shared" si="233"/>
        <v>1.2558139534883721</v>
      </c>
      <c r="I1911" s="74">
        <f>INDEX('AWR Data'!A$1:E$8825,MATCH(A1911,'AWR Data'!A$1:A$8825,0),5)</f>
        <v>0</v>
      </c>
      <c r="J1911" s="74">
        <f t="shared" si="234"/>
        <v>0</v>
      </c>
      <c r="K1911" s="105">
        <f t="shared" si="235"/>
        <v>0</v>
      </c>
      <c r="L1911" s="75">
        <v>0</v>
      </c>
      <c r="M1911" s="75">
        <v>0</v>
      </c>
      <c r="N1911" s="75">
        <v>0</v>
      </c>
      <c r="O1911" s="105">
        <v>0</v>
      </c>
      <c r="P1911" s="98">
        <f t="shared" si="236"/>
        <v>432</v>
      </c>
      <c r="Q1911" s="98">
        <f t="shared" si="237"/>
        <v>0</v>
      </c>
      <c r="R1911" s="98">
        <f t="shared" si="238"/>
        <v>0</v>
      </c>
      <c r="S1911" s="105">
        <f t="shared" si="239"/>
        <v>0</v>
      </c>
      <c r="T1911" s="8" t="str">
        <f>IF(I1911=0,"",(INDEX('AWR Data'!A$1:E$8823,MATCH(A1911,'AWR Data'!A$1:A$8823,0),4)))</f>
        <v/>
      </c>
    </row>
    <row r="1912" spans="1:20" ht="20" customHeight="1">
      <c r="A1912" s="14" t="s">
        <v>1931</v>
      </c>
      <c r="B1912" s="14" t="s">
        <v>510</v>
      </c>
      <c r="C1912" s="14" t="s">
        <v>1932</v>
      </c>
      <c r="E1912" s="74">
        <v>36</v>
      </c>
      <c r="F1912" s="74">
        <v>3880</v>
      </c>
      <c r="G1912" s="74">
        <f t="shared" si="232"/>
        <v>432</v>
      </c>
      <c r="H1912" s="80">
        <f t="shared" si="233"/>
        <v>0.11134020618556702</v>
      </c>
      <c r="I1912" s="74">
        <f>INDEX('AWR Data'!A$1:E$8825,MATCH(A1912,'AWR Data'!A$1:A$8825,0),5)</f>
        <v>0</v>
      </c>
      <c r="J1912" s="74">
        <f t="shared" si="234"/>
        <v>0</v>
      </c>
      <c r="K1912" s="105">
        <f t="shared" si="235"/>
        <v>0</v>
      </c>
      <c r="L1912" s="75">
        <v>0</v>
      </c>
      <c r="M1912" s="75">
        <v>0</v>
      </c>
      <c r="N1912" s="75">
        <v>0</v>
      </c>
      <c r="O1912" s="105">
        <v>0</v>
      </c>
      <c r="P1912" s="98">
        <f t="shared" si="236"/>
        <v>432</v>
      </c>
      <c r="Q1912" s="98">
        <f t="shared" si="237"/>
        <v>0</v>
      </c>
      <c r="R1912" s="98">
        <f t="shared" si="238"/>
        <v>0</v>
      </c>
      <c r="S1912" s="105">
        <f t="shared" si="239"/>
        <v>0</v>
      </c>
      <c r="T1912" s="8" t="str">
        <f>IF(I1912=0,"",(INDEX('AWR Data'!A$1:E$8823,MATCH(A1912,'AWR Data'!A$1:A$8823,0),4)))</f>
        <v/>
      </c>
    </row>
    <row r="1913" spans="1:20" ht="20" customHeight="1">
      <c r="A1913" s="14" t="s">
        <v>1935</v>
      </c>
      <c r="B1913" s="14" t="s">
        <v>573</v>
      </c>
      <c r="C1913" s="14" t="s">
        <v>1723</v>
      </c>
      <c r="E1913" s="74">
        <v>28</v>
      </c>
      <c r="F1913" s="74">
        <v>22900</v>
      </c>
      <c r="G1913" s="74">
        <f t="shared" si="232"/>
        <v>336</v>
      </c>
      <c r="H1913" s="80">
        <f t="shared" si="233"/>
        <v>1.4672489082969432E-2</v>
      </c>
      <c r="I1913" s="74">
        <f>INDEX('AWR Data'!A$1:E$8825,MATCH(A1913,'AWR Data'!A$1:A$8825,0),5)</f>
        <v>0</v>
      </c>
      <c r="J1913" s="74">
        <f t="shared" si="234"/>
        <v>0</v>
      </c>
      <c r="K1913" s="105">
        <f t="shared" si="235"/>
        <v>0</v>
      </c>
      <c r="L1913" s="75">
        <v>0</v>
      </c>
      <c r="M1913" s="75">
        <v>0</v>
      </c>
      <c r="N1913" s="75">
        <v>0</v>
      </c>
      <c r="O1913" s="105">
        <v>0</v>
      </c>
      <c r="P1913" s="98">
        <f t="shared" si="236"/>
        <v>336</v>
      </c>
      <c r="Q1913" s="98">
        <f t="shared" si="237"/>
        <v>0</v>
      </c>
      <c r="R1913" s="98">
        <f t="shared" si="238"/>
        <v>0</v>
      </c>
      <c r="S1913" s="105">
        <f t="shared" si="239"/>
        <v>0</v>
      </c>
      <c r="T1913" s="8" t="str">
        <f>IF(I1913=0,"",(INDEX('AWR Data'!A$1:E$8823,MATCH(A1913,'AWR Data'!A$1:A$8823,0),4)))</f>
        <v/>
      </c>
    </row>
    <row r="1914" spans="1:20" ht="20" customHeight="1">
      <c r="A1914" s="14" t="s">
        <v>1724</v>
      </c>
      <c r="B1914" s="14" t="s">
        <v>2119</v>
      </c>
      <c r="C1914" s="14" t="s">
        <v>1725</v>
      </c>
      <c r="E1914" s="74">
        <v>46</v>
      </c>
      <c r="F1914" s="74">
        <v>4800</v>
      </c>
      <c r="G1914" s="74">
        <f t="shared" si="232"/>
        <v>552</v>
      </c>
      <c r="H1914" s="80">
        <f t="shared" si="233"/>
        <v>0.115</v>
      </c>
      <c r="I1914" s="74">
        <f>INDEX('AWR Data'!A$1:E$8825,MATCH(A1914,'AWR Data'!A$1:A$8825,0),5)</f>
        <v>0</v>
      </c>
      <c r="J1914" s="74">
        <f t="shared" si="234"/>
        <v>0</v>
      </c>
      <c r="K1914" s="105">
        <f t="shared" si="235"/>
        <v>0</v>
      </c>
      <c r="L1914" s="75">
        <v>0</v>
      </c>
      <c r="M1914" s="75">
        <v>0</v>
      </c>
      <c r="N1914" s="75">
        <v>0</v>
      </c>
      <c r="O1914" s="105">
        <v>0</v>
      </c>
      <c r="P1914" s="98">
        <f t="shared" si="236"/>
        <v>552</v>
      </c>
      <c r="Q1914" s="98">
        <f t="shared" si="237"/>
        <v>0</v>
      </c>
      <c r="R1914" s="98">
        <f t="shared" si="238"/>
        <v>0</v>
      </c>
      <c r="S1914" s="105">
        <f t="shared" si="239"/>
        <v>0</v>
      </c>
      <c r="T1914" s="8" t="str">
        <f>IF(I1914=0,"",(INDEX('AWR Data'!A$1:E$8823,MATCH(A1914,'AWR Data'!A$1:A$8823,0),4)))</f>
        <v/>
      </c>
    </row>
    <row r="1915" spans="1:20" ht="20" customHeight="1">
      <c r="A1915" s="14" t="s">
        <v>1726</v>
      </c>
      <c r="B1915" s="14" t="s">
        <v>498</v>
      </c>
      <c r="C1915" s="14" t="s">
        <v>1727</v>
      </c>
      <c r="E1915" s="74">
        <v>36</v>
      </c>
      <c r="F1915" s="74">
        <v>4700</v>
      </c>
      <c r="G1915" s="74">
        <f t="shared" si="232"/>
        <v>432</v>
      </c>
      <c r="H1915" s="80">
        <f t="shared" si="233"/>
        <v>9.1914893617021279E-2</v>
      </c>
      <c r="I1915" s="74">
        <f>INDEX('AWR Data'!A$1:E$8825,MATCH(A1915,'AWR Data'!A$1:A$8825,0),5)</f>
        <v>0</v>
      </c>
      <c r="J1915" s="74">
        <f t="shared" si="234"/>
        <v>0</v>
      </c>
      <c r="K1915" s="105">
        <f t="shared" si="235"/>
        <v>0</v>
      </c>
      <c r="L1915" s="75">
        <v>0</v>
      </c>
      <c r="M1915" s="75">
        <v>0</v>
      </c>
      <c r="N1915" s="75">
        <v>0</v>
      </c>
      <c r="O1915" s="105">
        <v>0</v>
      </c>
      <c r="P1915" s="98">
        <f t="shared" si="236"/>
        <v>432</v>
      </c>
      <c r="Q1915" s="98">
        <f t="shared" si="237"/>
        <v>0</v>
      </c>
      <c r="R1915" s="98">
        <f t="shared" si="238"/>
        <v>0</v>
      </c>
      <c r="S1915" s="105">
        <f t="shared" si="239"/>
        <v>0</v>
      </c>
      <c r="T1915" s="8" t="str">
        <f>IF(I1915=0,"",(INDEX('AWR Data'!A$1:E$8823,MATCH(A1915,'AWR Data'!A$1:A$8823,0),4)))</f>
        <v/>
      </c>
    </row>
    <row r="1916" spans="1:20" ht="20" customHeight="1">
      <c r="A1916" s="14" t="s">
        <v>1728</v>
      </c>
      <c r="B1916" s="14" t="s">
        <v>505</v>
      </c>
      <c r="C1916" s="14" t="s">
        <v>1729</v>
      </c>
      <c r="E1916" s="74">
        <v>28</v>
      </c>
      <c r="F1916" s="74">
        <v>577</v>
      </c>
      <c r="G1916" s="74">
        <f t="shared" si="232"/>
        <v>336</v>
      </c>
      <c r="H1916" s="80">
        <f t="shared" si="233"/>
        <v>0.5823223570190641</v>
      </c>
      <c r="I1916" s="74">
        <f>INDEX('AWR Data'!A$1:E$8825,MATCH(A1916,'AWR Data'!A$1:A$8825,0),5)</f>
        <v>0</v>
      </c>
      <c r="J1916" s="74">
        <f t="shared" si="234"/>
        <v>0</v>
      </c>
      <c r="K1916" s="105">
        <f t="shared" si="235"/>
        <v>0</v>
      </c>
      <c r="L1916" s="75">
        <v>0</v>
      </c>
      <c r="M1916" s="75">
        <v>0</v>
      </c>
      <c r="N1916" s="75">
        <v>0</v>
      </c>
      <c r="O1916" s="105">
        <v>0</v>
      </c>
      <c r="P1916" s="98">
        <f t="shared" si="236"/>
        <v>336</v>
      </c>
      <c r="Q1916" s="98">
        <f t="shared" si="237"/>
        <v>0</v>
      </c>
      <c r="R1916" s="98">
        <f t="shared" si="238"/>
        <v>0</v>
      </c>
      <c r="S1916" s="105">
        <f t="shared" si="239"/>
        <v>0</v>
      </c>
      <c r="T1916" s="8" t="str">
        <f>IF(I1916=0,"",(INDEX('AWR Data'!A$1:E$8823,MATCH(A1916,'AWR Data'!A$1:A$8823,0),4)))</f>
        <v/>
      </c>
    </row>
    <row r="1917" spans="1:20" ht="20" customHeight="1">
      <c r="A1917" s="14" t="s">
        <v>1732</v>
      </c>
      <c r="B1917" s="14" t="s">
        <v>573</v>
      </c>
      <c r="C1917" s="14" t="s">
        <v>1733</v>
      </c>
      <c r="E1917" s="74">
        <v>73</v>
      </c>
      <c r="F1917" s="74">
        <v>17100</v>
      </c>
      <c r="G1917" s="74">
        <f t="shared" si="232"/>
        <v>876</v>
      </c>
      <c r="H1917" s="80">
        <f t="shared" si="233"/>
        <v>5.1228070175438595E-2</v>
      </c>
      <c r="I1917" s="74">
        <f>INDEX('AWR Data'!A$1:E$8825,MATCH(A1917,'AWR Data'!A$1:A$8825,0),5)</f>
        <v>0</v>
      </c>
      <c r="J1917" s="74">
        <f t="shared" si="234"/>
        <v>0</v>
      </c>
      <c r="K1917" s="105">
        <f t="shared" si="235"/>
        <v>0</v>
      </c>
      <c r="L1917" s="75">
        <v>0</v>
      </c>
      <c r="M1917" s="75">
        <v>0</v>
      </c>
      <c r="N1917" s="75">
        <v>0</v>
      </c>
      <c r="O1917" s="105">
        <v>0</v>
      </c>
      <c r="P1917" s="98">
        <f t="shared" si="236"/>
        <v>876</v>
      </c>
      <c r="Q1917" s="98">
        <f t="shared" si="237"/>
        <v>0</v>
      </c>
      <c r="R1917" s="98">
        <f t="shared" si="238"/>
        <v>0</v>
      </c>
      <c r="S1917" s="105">
        <f t="shared" si="239"/>
        <v>0</v>
      </c>
      <c r="T1917" s="8" t="str">
        <f>IF(I1917=0,"",(INDEX('AWR Data'!A$1:E$8823,MATCH(A1917,'AWR Data'!A$1:A$8823,0),4)))</f>
        <v/>
      </c>
    </row>
    <row r="1918" spans="1:20" ht="20" customHeight="1">
      <c r="A1918" s="14" t="s">
        <v>1734</v>
      </c>
      <c r="B1918" s="14" t="s">
        <v>501</v>
      </c>
      <c r="C1918" s="14" t="s">
        <v>1735</v>
      </c>
      <c r="E1918" s="74">
        <v>58</v>
      </c>
      <c r="F1918" s="74">
        <v>209</v>
      </c>
      <c r="G1918" s="74">
        <f t="shared" si="232"/>
        <v>696</v>
      </c>
      <c r="H1918" s="80">
        <f t="shared" si="233"/>
        <v>3.3301435406698565</v>
      </c>
      <c r="I1918" s="74">
        <f>INDEX('AWR Data'!A$1:E$8825,MATCH(A1918,'AWR Data'!A$1:A$8825,0),5)</f>
        <v>0</v>
      </c>
      <c r="J1918" s="74">
        <f t="shared" si="234"/>
        <v>0</v>
      </c>
      <c r="K1918" s="105">
        <f t="shared" si="235"/>
        <v>0</v>
      </c>
      <c r="L1918" s="75">
        <v>0</v>
      </c>
      <c r="M1918" s="75">
        <v>0</v>
      </c>
      <c r="N1918" s="75">
        <v>0</v>
      </c>
      <c r="O1918" s="105">
        <v>0</v>
      </c>
      <c r="P1918" s="98">
        <f t="shared" si="236"/>
        <v>696</v>
      </c>
      <c r="Q1918" s="98">
        <f t="shared" si="237"/>
        <v>0</v>
      </c>
      <c r="R1918" s="98">
        <f t="shared" si="238"/>
        <v>0</v>
      </c>
      <c r="S1918" s="105">
        <f t="shared" si="239"/>
        <v>0</v>
      </c>
      <c r="T1918" s="8" t="str">
        <f>IF(I1918=0,"",(INDEX('AWR Data'!A$1:E$8823,MATCH(A1918,'AWR Data'!A$1:A$8823,0),4)))</f>
        <v/>
      </c>
    </row>
    <row r="1919" spans="1:20" ht="20" customHeight="1">
      <c r="A1919" s="14" t="s">
        <v>1948</v>
      </c>
      <c r="B1919" s="14" t="s">
        <v>279</v>
      </c>
      <c r="C1919" s="14" t="s">
        <v>1949</v>
      </c>
      <c r="E1919" s="74">
        <v>28</v>
      </c>
      <c r="F1919" s="74">
        <v>2060</v>
      </c>
      <c r="G1919" s="74">
        <f t="shared" si="232"/>
        <v>336</v>
      </c>
      <c r="H1919" s="80">
        <f t="shared" si="233"/>
        <v>0.16310679611650486</v>
      </c>
      <c r="I1919" s="74">
        <f>INDEX('AWR Data'!A$1:E$8825,MATCH(A1919,'AWR Data'!A$1:A$8825,0),5)</f>
        <v>0</v>
      </c>
      <c r="J1919" s="74">
        <f t="shared" si="234"/>
        <v>0</v>
      </c>
      <c r="K1919" s="105">
        <f t="shared" si="235"/>
        <v>0</v>
      </c>
      <c r="L1919" s="75">
        <v>0</v>
      </c>
      <c r="M1919" s="75">
        <v>0</v>
      </c>
      <c r="N1919" s="75">
        <v>0</v>
      </c>
      <c r="O1919" s="105">
        <v>0</v>
      </c>
      <c r="P1919" s="98">
        <f t="shared" si="236"/>
        <v>336</v>
      </c>
      <c r="Q1919" s="98">
        <f t="shared" si="237"/>
        <v>0</v>
      </c>
      <c r="R1919" s="98">
        <f t="shared" si="238"/>
        <v>0</v>
      </c>
      <c r="S1919" s="105">
        <f t="shared" si="239"/>
        <v>0</v>
      </c>
      <c r="T1919" s="8" t="str">
        <f>IF(I1919=0,"",(INDEX('AWR Data'!A$1:E$8823,MATCH(A1919,'AWR Data'!A$1:A$8823,0),4)))</f>
        <v/>
      </c>
    </row>
    <row r="1920" spans="1:20" ht="20" customHeight="1">
      <c r="A1920" s="14" t="s">
        <v>1950</v>
      </c>
      <c r="B1920" s="14" t="s">
        <v>573</v>
      </c>
      <c r="C1920" s="14" t="s">
        <v>1951</v>
      </c>
      <c r="E1920" s="74">
        <v>110</v>
      </c>
      <c r="F1920" s="74">
        <v>2980</v>
      </c>
      <c r="G1920" s="74">
        <f t="shared" si="232"/>
        <v>1320</v>
      </c>
      <c r="H1920" s="80">
        <f t="shared" si="233"/>
        <v>0.44295302013422821</v>
      </c>
      <c r="I1920" s="74">
        <f>INDEX('AWR Data'!A$1:E$8825,MATCH(A1920,'AWR Data'!A$1:A$8825,0),5)</f>
        <v>0</v>
      </c>
      <c r="J1920" s="74">
        <f t="shared" si="234"/>
        <v>0</v>
      </c>
      <c r="K1920" s="105">
        <f t="shared" si="235"/>
        <v>0</v>
      </c>
      <c r="L1920" s="75">
        <v>0</v>
      </c>
      <c r="M1920" s="75">
        <v>0</v>
      </c>
      <c r="N1920" s="75">
        <v>0</v>
      </c>
      <c r="O1920" s="105">
        <v>0</v>
      </c>
      <c r="P1920" s="98">
        <f t="shared" si="236"/>
        <v>1320</v>
      </c>
      <c r="Q1920" s="98">
        <f t="shared" si="237"/>
        <v>0</v>
      </c>
      <c r="R1920" s="98">
        <f t="shared" si="238"/>
        <v>0</v>
      </c>
      <c r="S1920" s="105">
        <f t="shared" si="239"/>
        <v>0</v>
      </c>
      <c r="T1920" s="8" t="str">
        <f>IF(I1920=0,"",(INDEX('AWR Data'!A$1:E$8823,MATCH(A1920,'AWR Data'!A$1:A$8823,0),4)))</f>
        <v/>
      </c>
    </row>
    <row r="1921" spans="1:20" ht="20" customHeight="1">
      <c r="A1921" s="14" t="s">
        <v>1952</v>
      </c>
      <c r="B1921" s="14" t="s">
        <v>269</v>
      </c>
      <c r="C1921" s="14" t="s">
        <v>1953</v>
      </c>
      <c r="E1921" s="74">
        <v>36</v>
      </c>
      <c r="F1921" s="74">
        <v>270</v>
      </c>
      <c r="G1921" s="74">
        <f t="shared" si="232"/>
        <v>432</v>
      </c>
      <c r="H1921" s="80">
        <f t="shared" si="233"/>
        <v>1.6</v>
      </c>
      <c r="I1921" s="74">
        <f>INDEX('AWR Data'!A$1:E$8825,MATCH(A1921,'AWR Data'!A$1:A$8825,0),5)</f>
        <v>0</v>
      </c>
      <c r="J1921" s="74">
        <f t="shared" si="234"/>
        <v>0</v>
      </c>
      <c r="K1921" s="105">
        <f t="shared" si="235"/>
        <v>0</v>
      </c>
      <c r="L1921" s="75">
        <v>0</v>
      </c>
      <c r="M1921" s="75">
        <v>0</v>
      </c>
      <c r="N1921" s="75">
        <v>0</v>
      </c>
      <c r="O1921" s="105">
        <v>0</v>
      </c>
      <c r="P1921" s="98">
        <f t="shared" si="236"/>
        <v>432</v>
      </c>
      <c r="Q1921" s="98">
        <f t="shared" si="237"/>
        <v>0</v>
      </c>
      <c r="R1921" s="98">
        <f t="shared" si="238"/>
        <v>0</v>
      </c>
      <c r="S1921" s="105">
        <f t="shared" si="239"/>
        <v>0</v>
      </c>
      <c r="T1921" s="8" t="str">
        <f>IF(I1921=0,"",(INDEX('AWR Data'!A$1:E$8823,MATCH(A1921,'AWR Data'!A$1:A$8823,0),4)))</f>
        <v/>
      </c>
    </row>
    <row r="1922" spans="1:20" ht="20" customHeight="1">
      <c r="A1922" s="14" t="s">
        <v>1954</v>
      </c>
      <c r="B1922" s="14" t="s">
        <v>269</v>
      </c>
      <c r="C1922" s="14" t="s">
        <v>1955</v>
      </c>
      <c r="E1922" s="74">
        <v>170</v>
      </c>
      <c r="F1922" s="74">
        <v>28000</v>
      </c>
      <c r="G1922" s="74">
        <f t="shared" si="232"/>
        <v>2040</v>
      </c>
      <c r="H1922" s="80">
        <f t="shared" si="233"/>
        <v>7.2857142857142856E-2</v>
      </c>
      <c r="I1922" s="74">
        <f>INDEX('AWR Data'!A$1:E$8825,MATCH(A1922,'AWR Data'!A$1:A$8825,0),5)</f>
        <v>0</v>
      </c>
      <c r="J1922" s="74">
        <f t="shared" si="234"/>
        <v>0</v>
      </c>
      <c r="K1922" s="105">
        <f t="shared" si="235"/>
        <v>0</v>
      </c>
      <c r="L1922" s="75">
        <v>0</v>
      </c>
      <c r="M1922" s="75">
        <v>0</v>
      </c>
      <c r="N1922" s="75">
        <v>0</v>
      </c>
      <c r="O1922" s="105">
        <v>0</v>
      </c>
      <c r="P1922" s="98">
        <f t="shared" si="236"/>
        <v>2040</v>
      </c>
      <c r="Q1922" s="98">
        <f t="shared" si="237"/>
        <v>0</v>
      </c>
      <c r="R1922" s="98">
        <f t="shared" si="238"/>
        <v>0</v>
      </c>
      <c r="S1922" s="105">
        <f t="shared" si="239"/>
        <v>0</v>
      </c>
      <c r="T1922" s="8" t="str">
        <f>IF(I1922=0,"",(INDEX('AWR Data'!A$1:E$8823,MATCH(A1922,'AWR Data'!A$1:A$8823,0),4)))</f>
        <v/>
      </c>
    </row>
    <row r="1923" spans="1:20" ht="20" customHeight="1">
      <c r="A1923" s="14" t="s">
        <v>1956</v>
      </c>
      <c r="B1923" s="14" t="s">
        <v>498</v>
      </c>
      <c r="C1923" s="14" t="s">
        <v>1957</v>
      </c>
      <c r="E1923" s="74">
        <v>22</v>
      </c>
      <c r="F1923" s="74">
        <v>1080</v>
      </c>
      <c r="G1923" s="74">
        <f t="shared" si="232"/>
        <v>264</v>
      </c>
      <c r="H1923" s="80">
        <f t="shared" si="233"/>
        <v>0.24444444444444444</v>
      </c>
      <c r="I1923" s="74">
        <f>INDEX('AWR Data'!A$1:E$8825,MATCH(A1923,'AWR Data'!A$1:A$8825,0),5)</f>
        <v>0</v>
      </c>
      <c r="J1923" s="74">
        <f t="shared" si="234"/>
        <v>0</v>
      </c>
      <c r="K1923" s="105">
        <f t="shared" si="235"/>
        <v>0</v>
      </c>
      <c r="L1923" s="75">
        <v>0</v>
      </c>
      <c r="M1923" s="75">
        <v>0</v>
      </c>
      <c r="N1923" s="75">
        <v>0</v>
      </c>
      <c r="O1923" s="105">
        <v>0</v>
      </c>
      <c r="P1923" s="98">
        <f t="shared" si="236"/>
        <v>264</v>
      </c>
      <c r="Q1923" s="98">
        <f t="shared" si="237"/>
        <v>0</v>
      </c>
      <c r="R1923" s="98">
        <f t="shared" si="238"/>
        <v>0</v>
      </c>
      <c r="S1923" s="105">
        <f t="shared" si="239"/>
        <v>0</v>
      </c>
      <c r="T1923" s="8" t="str">
        <f>IF(I1923=0,"",(INDEX('AWR Data'!A$1:E$8823,MATCH(A1923,'AWR Data'!A$1:A$8823,0),4)))</f>
        <v/>
      </c>
    </row>
    <row r="1924" spans="1:20" ht="20" customHeight="1">
      <c r="A1924" s="14" t="s">
        <v>1958</v>
      </c>
      <c r="B1924" s="14" t="s">
        <v>1084</v>
      </c>
      <c r="C1924" s="14" t="s">
        <v>1959</v>
      </c>
      <c r="E1924" s="74">
        <v>16</v>
      </c>
      <c r="F1924" s="74">
        <v>4500</v>
      </c>
      <c r="G1924" s="74">
        <f t="shared" si="232"/>
        <v>192</v>
      </c>
      <c r="H1924" s="80">
        <f t="shared" si="233"/>
        <v>4.2666666666666665E-2</v>
      </c>
      <c r="I1924" s="74">
        <f>INDEX('AWR Data'!A$1:E$8825,MATCH(A1924,'AWR Data'!A$1:A$8825,0),5)</f>
        <v>0</v>
      </c>
      <c r="J1924" s="74">
        <f t="shared" si="234"/>
        <v>0</v>
      </c>
      <c r="K1924" s="105">
        <f t="shared" si="235"/>
        <v>0</v>
      </c>
      <c r="L1924" s="75">
        <v>0</v>
      </c>
      <c r="M1924" s="75">
        <v>0</v>
      </c>
      <c r="N1924" s="75">
        <v>0</v>
      </c>
      <c r="O1924" s="105">
        <v>0</v>
      </c>
      <c r="P1924" s="98">
        <f t="shared" si="236"/>
        <v>192</v>
      </c>
      <c r="Q1924" s="98">
        <f t="shared" si="237"/>
        <v>0</v>
      </c>
      <c r="R1924" s="98">
        <f t="shared" si="238"/>
        <v>0</v>
      </c>
      <c r="S1924" s="105">
        <f t="shared" si="239"/>
        <v>0</v>
      </c>
      <c r="T1924" s="8" t="str">
        <f>IF(I1924=0,"",(INDEX('AWR Data'!A$1:E$8823,MATCH(A1924,'AWR Data'!A$1:A$8823,0),4)))</f>
        <v/>
      </c>
    </row>
    <row r="1925" spans="1:20" ht="20" customHeight="1">
      <c r="A1925" s="14" t="s">
        <v>1960</v>
      </c>
      <c r="B1925" s="14" t="s">
        <v>579</v>
      </c>
      <c r="C1925" s="14" t="s">
        <v>1961</v>
      </c>
      <c r="E1925" s="74">
        <v>720</v>
      </c>
      <c r="F1925" s="74">
        <v>35100</v>
      </c>
      <c r="G1925" s="74">
        <f t="shared" si="232"/>
        <v>8640</v>
      </c>
      <c r="H1925" s="80">
        <f t="shared" si="233"/>
        <v>0.24615384615384617</v>
      </c>
      <c r="I1925" s="74">
        <f>INDEX('AWR Data'!A$1:E$8825,MATCH(A1925,'AWR Data'!A$1:A$8825,0),5)</f>
        <v>0</v>
      </c>
      <c r="J1925" s="74">
        <f t="shared" si="234"/>
        <v>0</v>
      </c>
      <c r="K1925" s="105">
        <f t="shared" si="235"/>
        <v>0</v>
      </c>
      <c r="L1925" s="75">
        <v>0</v>
      </c>
      <c r="M1925" s="75">
        <v>0</v>
      </c>
      <c r="N1925" s="75">
        <v>0</v>
      </c>
      <c r="O1925" s="105">
        <v>0</v>
      </c>
      <c r="P1925" s="98">
        <f t="shared" si="236"/>
        <v>8640</v>
      </c>
      <c r="Q1925" s="98">
        <f t="shared" si="237"/>
        <v>0</v>
      </c>
      <c r="R1925" s="98">
        <f t="shared" si="238"/>
        <v>0</v>
      </c>
      <c r="S1925" s="105">
        <f t="shared" si="239"/>
        <v>0</v>
      </c>
      <c r="T1925" s="8" t="str">
        <f>IF(I1925=0,"",(INDEX('AWR Data'!A$1:E$8823,MATCH(A1925,'AWR Data'!A$1:A$8823,0),4)))</f>
        <v/>
      </c>
    </row>
    <row r="1926" spans="1:20" ht="20" customHeight="1">
      <c r="A1926" s="14" t="s">
        <v>1962</v>
      </c>
      <c r="B1926" s="14" t="s">
        <v>269</v>
      </c>
      <c r="C1926" s="14" t="s">
        <v>1963</v>
      </c>
      <c r="E1926" s="74">
        <v>390</v>
      </c>
      <c r="F1926" s="74">
        <v>113000</v>
      </c>
      <c r="G1926" s="74">
        <f t="shared" ref="G1926:G1989" si="240">+E1926*12</f>
        <v>4680</v>
      </c>
      <c r="H1926" s="80">
        <f t="shared" ref="H1926:H1989" si="241">IF(G1926&gt;0,(IF(F1926&gt;0,G1926/F1926,1000)),0)</f>
        <v>4.1415929203539821E-2</v>
      </c>
      <c r="I1926" s="74">
        <f>INDEX('AWR Data'!A$1:E$8825,MATCH(A1926,'AWR Data'!A$1:A$8825,0),5)</f>
        <v>0</v>
      </c>
      <c r="J1926" s="74">
        <f t="shared" ref="J1926:J1989" si="242">IF(I1926=0,0,IF(I1926&gt;0,IF(I1926&lt;11,G1926,IF(I1926&lt;21,(G1926*0.32),IF(I1926&lt;31,(G1926*0.07),0)))))</f>
        <v>0</v>
      </c>
      <c r="K1926" s="105">
        <f t="shared" ref="K1926:K1989" si="243">IF(G1926,J1926/G1926,0)</f>
        <v>0</v>
      </c>
      <c r="L1926" s="75">
        <v>0</v>
      </c>
      <c r="M1926" s="75">
        <v>0</v>
      </c>
      <c r="N1926" s="75">
        <v>0</v>
      </c>
      <c r="O1926" s="105">
        <v>0</v>
      </c>
      <c r="P1926" s="98">
        <f t="shared" ref="P1926:P1989" si="244">+G1926-L1926</f>
        <v>4680</v>
      </c>
      <c r="Q1926" s="98">
        <f t="shared" ref="Q1926:Q1989" si="245">IF(I1926=0,I1926-M1926,IF(M1926,IF(I1926=0,(M1926-0),M1926-I1926),I1926))</f>
        <v>0</v>
      </c>
      <c r="R1926" s="98">
        <f t="shared" ref="R1926:R1989" si="246">+J1926-N1926</f>
        <v>0</v>
      </c>
      <c r="S1926" s="105">
        <f t="shared" ref="S1926:S1989" si="247">+K1926-O1926</f>
        <v>0</v>
      </c>
      <c r="T1926" s="8" t="str">
        <f>IF(I1926=0,"",(INDEX('AWR Data'!A$1:E$8823,MATCH(A1926,'AWR Data'!A$1:A$8823,0),4)))</f>
        <v/>
      </c>
    </row>
    <row r="1927" spans="1:20" ht="20" customHeight="1">
      <c r="A1927" s="14" t="s">
        <v>1964</v>
      </c>
      <c r="B1927" s="14" t="s">
        <v>498</v>
      </c>
      <c r="C1927" s="14" t="s">
        <v>1965</v>
      </c>
      <c r="E1927" s="74">
        <v>28</v>
      </c>
      <c r="F1927" s="74">
        <v>11700</v>
      </c>
      <c r="G1927" s="74">
        <f t="shared" si="240"/>
        <v>336</v>
      </c>
      <c r="H1927" s="80">
        <f t="shared" si="241"/>
        <v>2.8717948717948718E-2</v>
      </c>
      <c r="I1927" s="74">
        <f>INDEX('AWR Data'!A$1:E$8825,MATCH(A1927,'AWR Data'!A$1:A$8825,0),5)</f>
        <v>0</v>
      </c>
      <c r="J1927" s="74">
        <f t="shared" si="242"/>
        <v>0</v>
      </c>
      <c r="K1927" s="105">
        <f t="shared" si="243"/>
        <v>0</v>
      </c>
      <c r="L1927" s="75">
        <v>0</v>
      </c>
      <c r="M1927" s="75">
        <v>0</v>
      </c>
      <c r="N1927" s="75">
        <v>0</v>
      </c>
      <c r="O1927" s="105">
        <v>0</v>
      </c>
      <c r="P1927" s="98">
        <f t="shared" si="244"/>
        <v>336</v>
      </c>
      <c r="Q1927" s="98">
        <f t="shared" si="245"/>
        <v>0</v>
      </c>
      <c r="R1927" s="98">
        <f t="shared" si="246"/>
        <v>0</v>
      </c>
      <c r="S1927" s="105">
        <f t="shared" si="247"/>
        <v>0</v>
      </c>
      <c r="T1927" s="8" t="str">
        <f>IF(I1927=0,"",(INDEX('AWR Data'!A$1:E$8823,MATCH(A1927,'AWR Data'!A$1:A$8823,0),4)))</f>
        <v/>
      </c>
    </row>
    <row r="1928" spans="1:20" ht="20" customHeight="1">
      <c r="A1928" s="14" t="s">
        <v>1966</v>
      </c>
      <c r="B1928" s="14" t="s">
        <v>498</v>
      </c>
      <c r="C1928" s="14" t="s">
        <v>1967</v>
      </c>
      <c r="E1928" s="74">
        <v>36</v>
      </c>
      <c r="F1928" s="74">
        <v>3590</v>
      </c>
      <c r="G1928" s="74">
        <f t="shared" si="240"/>
        <v>432</v>
      </c>
      <c r="H1928" s="80">
        <f t="shared" si="241"/>
        <v>0.12033426183844011</v>
      </c>
      <c r="I1928" s="74">
        <f>INDEX('AWR Data'!A$1:E$8825,MATCH(A1928,'AWR Data'!A$1:A$8825,0),5)</f>
        <v>0</v>
      </c>
      <c r="J1928" s="74">
        <f t="shared" si="242"/>
        <v>0</v>
      </c>
      <c r="K1928" s="105">
        <f t="shared" si="243"/>
        <v>0</v>
      </c>
      <c r="L1928" s="75">
        <v>0</v>
      </c>
      <c r="M1928" s="75">
        <v>0</v>
      </c>
      <c r="N1928" s="75">
        <v>0</v>
      </c>
      <c r="O1928" s="105">
        <v>0</v>
      </c>
      <c r="P1928" s="98">
        <f t="shared" si="244"/>
        <v>432</v>
      </c>
      <c r="Q1928" s="98">
        <f t="shared" si="245"/>
        <v>0</v>
      </c>
      <c r="R1928" s="98">
        <f t="shared" si="246"/>
        <v>0</v>
      </c>
      <c r="S1928" s="105">
        <f t="shared" si="247"/>
        <v>0</v>
      </c>
      <c r="T1928" s="8" t="str">
        <f>IF(I1928=0,"",(INDEX('AWR Data'!A$1:E$8823,MATCH(A1928,'AWR Data'!A$1:A$8823,0),4)))</f>
        <v/>
      </c>
    </row>
    <row r="1929" spans="1:20" ht="20" customHeight="1">
      <c r="A1929" s="14" t="s">
        <v>1968</v>
      </c>
      <c r="B1929" s="14" t="s">
        <v>573</v>
      </c>
      <c r="C1929" s="14" t="s">
        <v>1969</v>
      </c>
      <c r="E1929" s="74">
        <v>58</v>
      </c>
      <c r="F1929" s="74">
        <v>70300</v>
      </c>
      <c r="G1929" s="74">
        <f t="shared" si="240"/>
        <v>696</v>
      </c>
      <c r="H1929" s="80">
        <f t="shared" si="241"/>
        <v>9.900426742532005E-3</v>
      </c>
      <c r="I1929" s="74">
        <f>INDEX('AWR Data'!A$1:E$8825,MATCH(A1929,'AWR Data'!A$1:A$8825,0),5)</f>
        <v>0</v>
      </c>
      <c r="J1929" s="74">
        <f t="shared" si="242"/>
        <v>0</v>
      </c>
      <c r="K1929" s="105">
        <f t="shared" si="243"/>
        <v>0</v>
      </c>
      <c r="L1929" s="75">
        <v>0</v>
      </c>
      <c r="M1929" s="75">
        <v>0</v>
      </c>
      <c r="N1929" s="75">
        <v>0</v>
      </c>
      <c r="O1929" s="105">
        <v>0</v>
      </c>
      <c r="P1929" s="98">
        <f t="shared" si="244"/>
        <v>696</v>
      </c>
      <c r="Q1929" s="98">
        <f t="shared" si="245"/>
        <v>0</v>
      </c>
      <c r="R1929" s="98">
        <f t="shared" si="246"/>
        <v>0</v>
      </c>
      <c r="S1929" s="105">
        <f t="shared" si="247"/>
        <v>0</v>
      </c>
      <c r="T1929" s="8" t="str">
        <f>IF(I1929=0,"",(INDEX('AWR Data'!A$1:E$8823,MATCH(A1929,'AWR Data'!A$1:A$8823,0),4)))</f>
        <v/>
      </c>
    </row>
    <row r="1930" spans="1:20" ht="20" customHeight="1">
      <c r="A1930" s="14" t="s">
        <v>1758</v>
      </c>
      <c r="B1930" s="14" t="s">
        <v>513</v>
      </c>
      <c r="C1930" s="14" t="s">
        <v>1759</v>
      </c>
      <c r="E1930" s="74">
        <v>58</v>
      </c>
      <c r="F1930" s="74">
        <v>24500</v>
      </c>
      <c r="G1930" s="74">
        <f t="shared" si="240"/>
        <v>696</v>
      </c>
      <c r="H1930" s="80">
        <f t="shared" si="241"/>
        <v>2.8408163265306121E-2</v>
      </c>
      <c r="I1930" s="74">
        <f>INDEX('AWR Data'!A$1:E$8825,MATCH(A1930,'AWR Data'!A$1:A$8825,0),5)</f>
        <v>0</v>
      </c>
      <c r="J1930" s="74">
        <f t="shared" si="242"/>
        <v>0</v>
      </c>
      <c r="K1930" s="105">
        <f t="shared" si="243"/>
        <v>0</v>
      </c>
      <c r="L1930" s="75">
        <v>0</v>
      </c>
      <c r="M1930" s="75">
        <v>0</v>
      </c>
      <c r="N1930" s="75">
        <v>0</v>
      </c>
      <c r="O1930" s="105">
        <v>0</v>
      </c>
      <c r="P1930" s="98">
        <f t="shared" si="244"/>
        <v>696</v>
      </c>
      <c r="Q1930" s="98">
        <f t="shared" si="245"/>
        <v>0</v>
      </c>
      <c r="R1930" s="98">
        <f t="shared" si="246"/>
        <v>0</v>
      </c>
      <c r="S1930" s="105">
        <f t="shared" si="247"/>
        <v>0</v>
      </c>
      <c r="T1930" s="8" t="str">
        <f>IF(I1930=0,"",(INDEX('AWR Data'!A$1:E$8823,MATCH(A1930,'AWR Data'!A$1:A$8823,0),4)))</f>
        <v/>
      </c>
    </row>
    <row r="1931" spans="1:20" ht="20" customHeight="1">
      <c r="A1931" s="14" t="s">
        <v>1551</v>
      </c>
      <c r="B1931" s="14" t="s">
        <v>505</v>
      </c>
      <c r="C1931" s="14" t="s">
        <v>1552</v>
      </c>
      <c r="E1931" s="98">
        <v>28</v>
      </c>
      <c r="F1931" s="98">
        <v>4830</v>
      </c>
      <c r="G1931" s="98">
        <f t="shared" si="240"/>
        <v>336</v>
      </c>
      <c r="H1931" s="80">
        <f t="shared" si="241"/>
        <v>6.9565217391304349E-2</v>
      </c>
      <c r="I1931" s="98">
        <f>INDEX('AWR Data'!A$1:E$8825,MATCH(A1931,'AWR Data'!A$1:A$8825,0),5)</f>
        <v>0</v>
      </c>
      <c r="J1931" s="98">
        <f t="shared" si="242"/>
        <v>0</v>
      </c>
      <c r="K1931" s="105">
        <f t="shared" si="243"/>
        <v>0</v>
      </c>
      <c r="L1931" s="75">
        <v>0</v>
      </c>
      <c r="M1931" s="75">
        <v>0</v>
      </c>
      <c r="N1931" s="75">
        <v>0</v>
      </c>
      <c r="O1931" s="105">
        <v>0</v>
      </c>
      <c r="P1931" s="98">
        <f t="shared" si="244"/>
        <v>336</v>
      </c>
      <c r="Q1931" s="98">
        <f t="shared" si="245"/>
        <v>0</v>
      </c>
      <c r="R1931" s="98">
        <f t="shared" si="246"/>
        <v>0</v>
      </c>
      <c r="S1931" s="105">
        <f t="shared" si="247"/>
        <v>0</v>
      </c>
      <c r="T1931" s="8" t="str">
        <f>IF(I1931=0,"",(INDEX('AWR Data'!A$1:E$8823,MATCH(A1931,'AWR Data'!A$1:A$8823,0),4)))</f>
        <v/>
      </c>
    </row>
    <row r="1932" spans="1:20" ht="20" customHeight="1">
      <c r="A1932" s="14" t="s">
        <v>1555</v>
      </c>
      <c r="B1932" s="14" t="s">
        <v>1810</v>
      </c>
      <c r="C1932" s="14" t="s">
        <v>1556</v>
      </c>
      <c r="E1932" s="98">
        <v>140</v>
      </c>
      <c r="F1932" s="98">
        <v>37100</v>
      </c>
      <c r="G1932" s="98">
        <f t="shared" si="240"/>
        <v>1680</v>
      </c>
      <c r="H1932" s="80">
        <f t="shared" si="241"/>
        <v>4.5283018867924525E-2</v>
      </c>
      <c r="I1932" s="98">
        <f>INDEX('AWR Data'!A$1:E$8825,MATCH(A1932,'AWR Data'!A$1:A$8825,0),5)</f>
        <v>0</v>
      </c>
      <c r="J1932" s="98">
        <f t="shared" si="242"/>
        <v>0</v>
      </c>
      <c r="K1932" s="105">
        <f t="shared" si="243"/>
        <v>0</v>
      </c>
      <c r="L1932" s="75">
        <v>0</v>
      </c>
      <c r="M1932" s="75">
        <v>0</v>
      </c>
      <c r="N1932" s="75">
        <v>0</v>
      </c>
      <c r="O1932" s="105">
        <v>0</v>
      </c>
      <c r="P1932" s="98">
        <f t="shared" si="244"/>
        <v>1680</v>
      </c>
      <c r="Q1932" s="98">
        <f t="shared" si="245"/>
        <v>0</v>
      </c>
      <c r="R1932" s="98">
        <f t="shared" si="246"/>
        <v>0</v>
      </c>
      <c r="S1932" s="105">
        <f t="shared" si="247"/>
        <v>0</v>
      </c>
      <c r="T1932" s="8" t="str">
        <f>IF(I1932=0,"",(INDEX('AWR Data'!A$1:E$8823,MATCH(A1932,'AWR Data'!A$1:A$8823,0),4)))</f>
        <v/>
      </c>
    </row>
    <row r="1933" spans="1:20" ht="20" customHeight="1">
      <c r="A1933" s="14" t="s">
        <v>1557</v>
      </c>
      <c r="B1933" s="14" t="s">
        <v>579</v>
      </c>
      <c r="C1933" s="14" t="s">
        <v>1558</v>
      </c>
      <c r="E1933" s="74">
        <v>1900</v>
      </c>
      <c r="F1933" s="74">
        <v>78000</v>
      </c>
      <c r="G1933" s="74">
        <f t="shared" si="240"/>
        <v>22800</v>
      </c>
      <c r="H1933" s="80">
        <f t="shared" si="241"/>
        <v>0.29230769230769232</v>
      </c>
      <c r="I1933" s="74">
        <f>INDEX('AWR Data'!A$1:E$8825,MATCH(A1933,'AWR Data'!A$1:A$8825,0),5)</f>
        <v>0</v>
      </c>
      <c r="J1933" s="74">
        <f t="shared" si="242"/>
        <v>0</v>
      </c>
      <c r="K1933" s="105">
        <f t="shared" si="243"/>
        <v>0</v>
      </c>
      <c r="L1933" s="75">
        <v>0</v>
      </c>
      <c r="M1933" s="75">
        <v>0</v>
      </c>
      <c r="N1933" s="75">
        <v>0</v>
      </c>
      <c r="O1933" s="105">
        <v>0</v>
      </c>
      <c r="P1933" s="98">
        <f t="shared" si="244"/>
        <v>22800</v>
      </c>
      <c r="Q1933" s="98">
        <f t="shared" si="245"/>
        <v>0</v>
      </c>
      <c r="R1933" s="98">
        <f t="shared" si="246"/>
        <v>0</v>
      </c>
      <c r="S1933" s="105">
        <f t="shared" si="247"/>
        <v>0</v>
      </c>
      <c r="T1933" s="8" t="str">
        <f>IF(I1933=0,"",(INDEX('AWR Data'!A$1:E$8823,MATCH(A1933,'AWR Data'!A$1:A$8823,0),4)))</f>
        <v/>
      </c>
    </row>
    <row r="1934" spans="1:20" ht="20" customHeight="1">
      <c r="A1934" s="14" t="s">
        <v>1559</v>
      </c>
      <c r="B1934" s="14" t="s">
        <v>576</v>
      </c>
      <c r="C1934" s="14" t="s">
        <v>1560</v>
      </c>
      <c r="E1934" s="74">
        <v>9900</v>
      </c>
      <c r="F1934" s="74">
        <v>2780000</v>
      </c>
      <c r="G1934" s="74">
        <f t="shared" si="240"/>
        <v>118800</v>
      </c>
      <c r="H1934" s="80">
        <f t="shared" si="241"/>
        <v>4.2733812949640286E-2</v>
      </c>
      <c r="I1934" s="74">
        <f>INDEX('AWR Data'!A$1:E$8825,MATCH(A1934,'AWR Data'!A$1:A$8825,0),5)</f>
        <v>0</v>
      </c>
      <c r="J1934" s="74">
        <f t="shared" si="242"/>
        <v>0</v>
      </c>
      <c r="K1934" s="105">
        <f t="shared" si="243"/>
        <v>0</v>
      </c>
      <c r="L1934" s="75">
        <v>0</v>
      </c>
      <c r="M1934" s="75">
        <v>0</v>
      </c>
      <c r="N1934" s="75">
        <v>0</v>
      </c>
      <c r="O1934" s="105">
        <v>0</v>
      </c>
      <c r="P1934" s="98">
        <f t="shared" si="244"/>
        <v>118800</v>
      </c>
      <c r="Q1934" s="98">
        <f t="shared" si="245"/>
        <v>0</v>
      </c>
      <c r="R1934" s="98">
        <f t="shared" si="246"/>
        <v>0</v>
      </c>
      <c r="S1934" s="105">
        <f t="shared" si="247"/>
        <v>0</v>
      </c>
      <c r="T1934" s="8" t="str">
        <f>IF(I1934=0,"",(INDEX('AWR Data'!A$1:E$8823,MATCH(A1934,'AWR Data'!A$1:A$8823,0),4)))</f>
        <v/>
      </c>
    </row>
    <row r="1935" spans="1:20" ht="20" customHeight="1">
      <c r="A1935" s="14" t="s">
        <v>1561</v>
      </c>
      <c r="B1935" s="14" t="s">
        <v>576</v>
      </c>
      <c r="C1935" s="14" t="s">
        <v>1562</v>
      </c>
      <c r="E1935" s="74">
        <v>590</v>
      </c>
      <c r="F1935" s="74">
        <v>105000</v>
      </c>
      <c r="G1935" s="74">
        <f t="shared" si="240"/>
        <v>7080</v>
      </c>
      <c r="H1935" s="80">
        <f t="shared" si="241"/>
        <v>6.7428571428571435E-2</v>
      </c>
      <c r="I1935" s="74">
        <f>INDEX('AWR Data'!A$1:E$8825,MATCH(A1935,'AWR Data'!A$1:A$8825,0),5)</f>
        <v>0</v>
      </c>
      <c r="J1935" s="74">
        <f t="shared" si="242"/>
        <v>0</v>
      </c>
      <c r="K1935" s="105">
        <f t="shared" si="243"/>
        <v>0</v>
      </c>
      <c r="L1935" s="75">
        <v>0</v>
      </c>
      <c r="M1935" s="75">
        <v>0</v>
      </c>
      <c r="N1935" s="75">
        <v>0</v>
      </c>
      <c r="O1935" s="105">
        <v>0</v>
      </c>
      <c r="P1935" s="98">
        <f t="shared" si="244"/>
        <v>7080</v>
      </c>
      <c r="Q1935" s="98">
        <f t="shared" si="245"/>
        <v>0</v>
      </c>
      <c r="R1935" s="98">
        <f t="shared" si="246"/>
        <v>0</v>
      </c>
      <c r="S1935" s="105">
        <f t="shared" si="247"/>
        <v>0</v>
      </c>
      <c r="T1935" s="8" t="str">
        <f>IF(I1935=0,"",(INDEX('AWR Data'!A$1:E$8823,MATCH(A1935,'AWR Data'!A$1:A$8823,0),4)))</f>
        <v/>
      </c>
    </row>
    <row r="1936" spans="1:20" ht="20" customHeight="1">
      <c r="A1936" s="14" t="s">
        <v>1563</v>
      </c>
      <c r="B1936" s="14" t="s">
        <v>576</v>
      </c>
      <c r="C1936" s="14" t="s">
        <v>1564</v>
      </c>
      <c r="E1936" s="74">
        <v>46</v>
      </c>
      <c r="F1936" s="74">
        <v>138000</v>
      </c>
      <c r="G1936" s="74">
        <f t="shared" si="240"/>
        <v>552</v>
      </c>
      <c r="H1936" s="80">
        <f t="shared" si="241"/>
        <v>4.0000000000000001E-3</v>
      </c>
      <c r="I1936" s="74">
        <f>INDEX('AWR Data'!A$1:E$8825,MATCH(A1936,'AWR Data'!A$1:A$8825,0),5)</f>
        <v>0</v>
      </c>
      <c r="J1936" s="74">
        <f t="shared" si="242"/>
        <v>0</v>
      </c>
      <c r="K1936" s="105">
        <f t="shared" si="243"/>
        <v>0</v>
      </c>
      <c r="L1936" s="75">
        <v>0</v>
      </c>
      <c r="M1936" s="75">
        <v>0</v>
      </c>
      <c r="N1936" s="75">
        <v>0</v>
      </c>
      <c r="O1936" s="105">
        <v>0</v>
      </c>
      <c r="P1936" s="98">
        <f t="shared" si="244"/>
        <v>552</v>
      </c>
      <c r="Q1936" s="98">
        <f t="shared" si="245"/>
        <v>0</v>
      </c>
      <c r="R1936" s="98">
        <f t="shared" si="246"/>
        <v>0</v>
      </c>
      <c r="S1936" s="105">
        <f t="shared" si="247"/>
        <v>0</v>
      </c>
      <c r="T1936" s="8" t="str">
        <f>IF(I1936=0,"",(INDEX('AWR Data'!A$1:E$8823,MATCH(A1936,'AWR Data'!A$1:A$8823,0),4)))</f>
        <v/>
      </c>
    </row>
    <row r="1937" spans="1:20" ht="20" customHeight="1">
      <c r="A1937" s="14" t="s">
        <v>1565</v>
      </c>
      <c r="B1937" s="14" t="s">
        <v>576</v>
      </c>
      <c r="C1937" s="14" t="s">
        <v>1566</v>
      </c>
      <c r="E1937" s="74">
        <v>110</v>
      </c>
      <c r="F1937" s="74">
        <v>93000</v>
      </c>
      <c r="G1937" s="74">
        <f t="shared" si="240"/>
        <v>1320</v>
      </c>
      <c r="H1937" s="80">
        <f t="shared" si="241"/>
        <v>1.4193548387096775E-2</v>
      </c>
      <c r="I1937" s="74">
        <f>INDEX('AWR Data'!A$1:E$8825,MATCH(A1937,'AWR Data'!A$1:A$8825,0),5)</f>
        <v>0</v>
      </c>
      <c r="J1937" s="74">
        <f t="shared" si="242"/>
        <v>0</v>
      </c>
      <c r="K1937" s="105">
        <f t="shared" si="243"/>
        <v>0</v>
      </c>
      <c r="L1937" s="75">
        <v>0</v>
      </c>
      <c r="M1937" s="75">
        <v>0</v>
      </c>
      <c r="N1937" s="75">
        <v>0</v>
      </c>
      <c r="O1937" s="105">
        <v>0</v>
      </c>
      <c r="P1937" s="98">
        <f t="shared" si="244"/>
        <v>1320</v>
      </c>
      <c r="Q1937" s="98">
        <f t="shared" si="245"/>
        <v>0</v>
      </c>
      <c r="R1937" s="98">
        <f t="shared" si="246"/>
        <v>0</v>
      </c>
      <c r="S1937" s="105">
        <f t="shared" si="247"/>
        <v>0</v>
      </c>
      <c r="T1937" s="8" t="str">
        <f>IF(I1937=0,"",(INDEX('AWR Data'!A$1:E$8823,MATCH(A1937,'AWR Data'!A$1:A$8823,0),4)))</f>
        <v/>
      </c>
    </row>
    <row r="1938" spans="1:20" ht="20" customHeight="1">
      <c r="A1938" s="14" t="s">
        <v>1567</v>
      </c>
      <c r="B1938" s="14" t="s">
        <v>576</v>
      </c>
      <c r="C1938" s="14" t="s">
        <v>1568</v>
      </c>
      <c r="E1938" s="74">
        <v>880</v>
      </c>
      <c r="F1938" s="74">
        <v>95400</v>
      </c>
      <c r="G1938" s="74">
        <f t="shared" si="240"/>
        <v>10560</v>
      </c>
      <c r="H1938" s="80">
        <f t="shared" si="241"/>
        <v>0.11069182389937107</v>
      </c>
      <c r="I1938" s="74">
        <f>INDEX('AWR Data'!A$1:E$8825,MATCH(A1938,'AWR Data'!A$1:A$8825,0),5)</f>
        <v>0</v>
      </c>
      <c r="J1938" s="74">
        <f t="shared" si="242"/>
        <v>0</v>
      </c>
      <c r="K1938" s="105">
        <f t="shared" si="243"/>
        <v>0</v>
      </c>
      <c r="L1938" s="75">
        <v>0</v>
      </c>
      <c r="M1938" s="75">
        <v>0</v>
      </c>
      <c r="N1938" s="75">
        <v>0</v>
      </c>
      <c r="O1938" s="105">
        <v>0</v>
      </c>
      <c r="P1938" s="98">
        <f t="shared" si="244"/>
        <v>10560</v>
      </c>
      <c r="Q1938" s="98">
        <f t="shared" si="245"/>
        <v>0</v>
      </c>
      <c r="R1938" s="98">
        <f t="shared" si="246"/>
        <v>0</v>
      </c>
      <c r="S1938" s="105">
        <f t="shared" si="247"/>
        <v>0</v>
      </c>
      <c r="T1938" s="8" t="str">
        <f>IF(I1938=0,"",(INDEX('AWR Data'!A$1:E$8823,MATCH(A1938,'AWR Data'!A$1:A$8823,0),4)))</f>
        <v/>
      </c>
    </row>
    <row r="1939" spans="1:20" ht="20" customHeight="1">
      <c r="A1939" s="14" t="s">
        <v>1572</v>
      </c>
      <c r="B1939" s="14" t="s">
        <v>632</v>
      </c>
      <c r="C1939" s="14" t="s">
        <v>1573</v>
      </c>
      <c r="E1939" s="74">
        <v>91</v>
      </c>
      <c r="F1939" s="74">
        <v>12600</v>
      </c>
      <c r="G1939" s="74">
        <f t="shared" si="240"/>
        <v>1092</v>
      </c>
      <c r="H1939" s="80">
        <f t="shared" si="241"/>
        <v>8.666666666666667E-2</v>
      </c>
      <c r="I1939" s="74">
        <f>INDEX('AWR Data'!A$1:E$8825,MATCH(A1939,'AWR Data'!A$1:A$8825,0),5)</f>
        <v>0</v>
      </c>
      <c r="J1939" s="74">
        <f t="shared" si="242"/>
        <v>0</v>
      </c>
      <c r="K1939" s="105">
        <f t="shared" si="243"/>
        <v>0</v>
      </c>
      <c r="L1939" s="75">
        <v>0</v>
      </c>
      <c r="M1939" s="75">
        <v>0</v>
      </c>
      <c r="N1939" s="75">
        <v>0</v>
      </c>
      <c r="O1939" s="105">
        <v>0</v>
      </c>
      <c r="P1939" s="98">
        <f t="shared" si="244"/>
        <v>1092</v>
      </c>
      <c r="Q1939" s="98">
        <f t="shared" si="245"/>
        <v>0</v>
      </c>
      <c r="R1939" s="98">
        <f t="shared" si="246"/>
        <v>0</v>
      </c>
      <c r="S1939" s="105">
        <f t="shared" si="247"/>
        <v>0</v>
      </c>
      <c r="T1939" s="8" t="str">
        <f>IF(I1939=0,"",(INDEX('AWR Data'!A$1:E$8823,MATCH(A1939,'AWR Data'!A$1:A$8823,0),4)))</f>
        <v/>
      </c>
    </row>
    <row r="1940" spans="1:20" ht="20" customHeight="1">
      <c r="A1940" s="14" t="s">
        <v>1574</v>
      </c>
      <c r="B1940" s="14" t="s">
        <v>632</v>
      </c>
      <c r="C1940" s="14" t="s">
        <v>1575</v>
      </c>
      <c r="E1940" s="74">
        <v>140</v>
      </c>
      <c r="F1940" s="74">
        <v>102000</v>
      </c>
      <c r="G1940" s="74">
        <f t="shared" si="240"/>
        <v>1680</v>
      </c>
      <c r="H1940" s="80">
        <f t="shared" si="241"/>
        <v>1.6470588235294119E-2</v>
      </c>
      <c r="I1940" s="74">
        <f>INDEX('AWR Data'!A$1:E$8825,MATCH(A1940,'AWR Data'!A$1:A$8825,0),5)</f>
        <v>0</v>
      </c>
      <c r="J1940" s="74">
        <f t="shared" si="242"/>
        <v>0</v>
      </c>
      <c r="K1940" s="105">
        <f t="shared" si="243"/>
        <v>0</v>
      </c>
      <c r="L1940" s="75">
        <v>0</v>
      </c>
      <c r="M1940" s="75">
        <v>0</v>
      </c>
      <c r="N1940" s="75">
        <v>0</v>
      </c>
      <c r="O1940" s="105">
        <v>0</v>
      </c>
      <c r="P1940" s="98">
        <f t="shared" si="244"/>
        <v>1680</v>
      </c>
      <c r="Q1940" s="98">
        <f t="shared" si="245"/>
        <v>0</v>
      </c>
      <c r="R1940" s="98">
        <f t="shared" si="246"/>
        <v>0</v>
      </c>
      <c r="S1940" s="105">
        <f t="shared" si="247"/>
        <v>0</v>
      </c>
      <c r="T1940" s="8" t="str">
        <f>IF(I1940=0,"",(INDEX('AWR Data'!A$1:E$8823,MATCH(A1940,'AWR Data'!A$1:A$8823,0),4)))</f>
        <v/>
      </c>
    </row>
    <row r="1941" spans="1:20" ht="20" customHeight="1">
      <c r="A1941" s="14" t="s">
        <v>1576</v>
      </c>
      <c r="B1941" s="14" t="s">
        <v>632</v>
      </c>
      <c r="C1941" s="14" t="s">
        <v>1577</v>
      </c>
      <c r="E1941" s="74">
        <v>22</v>
      </c>
      <c r="F1941" s="74">
        <v>23200</v>
      </c>
      <c r="G1941" s="74">
        <f t="shared" si="240"/>
        <v>264</v>
      </c>
      <c r="H1941" s="80">
        <f t="shared" si="241"/>
        <v>1.1379310344827587E-2</v>
      </c>
      <c r="I1941" s="74">
        <f>INDEX('AWR Data'!A$1:E$8825,MATCH(A1941,'AWR Data'!A$1:A$8825,0),5)</f>
        <v>0</v>
      </c>
      <c r="J1941" s="74">
        <f t="shared" si="242"/>
        <v>0</v>
      </c>
      <c r="K1941" s="105">
        <f t="shared" si="243"/>
        <v>0</v>
      </c>
      <c r="L1941" s="75">
        <v>0</v>
      </c>
      <c r="M1941" s="75">
        <v>0</v>
      </c>
      <c r="N1941" s="75">
        <v>0</v>
      </c>
      <c r="O1941" s="105">
        <v>0</v>
      </c>
      <c r="P1941" s="98">
        <f t="shared" si="244"/>
        <v>264</v>
      </c>
      <c r="Q1941" s="98">
        <f t="shared" si="245"/>
        <v>0</v>
      </c>
      <c r="R1941" s="98">
        <f t="shared" si="246"/>
        <v>0</v>
      </c>
      <c r="S1941" s="105">
        <f t="shared" si="247"/>
        <v>0</v>
      </c>
      <c r="T1941" s="8" t="str">
        <f>IF(I1941=0,"",(INDEX('AWR Data'!A$1:E$8823,MATCH(A1941,'AWR Data'!A$1:A$8823,0),4)))</f>
        <v/>
      </c>
    </row>
    <row r="1942" spans="1:20" ht="20" customHeight="1">
      <c r="A1942" s="14" t="s">
        <v>1788</v>
      </c>
      <c r="B1942" s="14" t="s">
        <v>1084</v>
      </c>
      <c r="C1942" s="14" t="s">
        <v>1789</v>
      </c>
      <c r="E1942" s="74">
        <v>36</v>
      </c>
      <c r="F1942" s="74">
        <v>43300</v>
      </c>
      <c r="G1942" s="74">
        <f t="shared" si="240"/>
        <v>432</v>
      </c>
      <c r="H1942" s="80">
        <f t="shared" si="241"/>
        <v>9.9769053117782901E-3</v>
      </c>
      <c r="I1942" s="74">
        <f>INDEX('AWR Data'!A$1:E$8825,MATCH(A1942,'AWR Data'!A$1:A$8825,0),5)</f>
        <v>0</v>
      </c>
      <c r="J1942" s="74">
        <f t="shared" si="242"/>
        <v>0</v>
      </c>
      <c r="K1942" s="105">
        <f t="shared" si="243"/>
        <v>0</v>
      </c>
      <c r="L1942" s="75">
        <v>0</v>
      </c>
      <c r="M1942" s="75">
        <v>0</v>
      </c>
      <c r="N1942" s="75">
        <v>0</v>
      </c>
      <c r="O1942" s="105">
        <v>0</v>
      </c>
      <c r="P1942" s="98">
        <f t="shared" si="244"/>
        <v>432</v>
      </c>
      <c r="Q1942" s="98">
        <f t="shared" si="245"/>
        <v>0</v>
      </c>
      <c r="R1942" s="98">
        <f t="shared" si="246"/>
        <v>0</v>
      </c>
      <c r="S1942" s="105">
        <f t="shared" si="247"/>
        <v>0</v>
      </c>
      <c r="T1942" s="8" t="str">
        <f>IF(I1942=0,"",(INDEX('AWR Data'!A$1:E$8823,MATCH(A1942,'AWR Data'!A$1:A$8823,0),4)))</f>
        <v/>
      </c>
    </row>
    <row r="1943" spans="1:20" ht="20" customHeight="1">
      <c r="A1943" s="14" t="s">
        <v>1790</v>
      </c>
      <c r="B1943" s="14" t="s">
        <v>1178</v>
      </c>
      <c r="C1943" s="14" t="s">
        <v>1791</v>
      </c>
      <c r="E1943" s="74">
        <v>36</v>
      </c>
      <c r="F1943" s="74">
        <v>9020</v>
      </c>
      <c r="G1943" s="74">
        <f t="shared" si="240"/>
        <v>432</v>
      </c>
      <c r="H1943" s="80">
        <f t="shared" si="241"/>
        <v>4.789356984478936E-2</v>
      </c>
      <c r="I1943" s="74">
        <f>INDEX('AWR Data'!A$1:E$8825,MATCH(A1943,'AWR Data'!A$1:A$8825,0),5)</f>
        <v>0</v>
      </c>
      <c r="J1943" s="74">
        <f t="shared" si="242"/>
        <v>0</v>
      </c>
      <c r="K1943" s="105">
        <f t="shared" si="243"/>
        <v>0</v>
      </c>
      <c r="L1943" s="75">
        <v>0</v>
      </c>
      <c r="M1943" s="75">
        <v>0</v>
      </c>
      <c r="N1943" s="75">
        <v>0</v>
      </c>
      <c r="O1943" s="105">
        <v>0</v>
      </c>
      <c r="P1943" s="98">
        <f t="shared" si="244"/>
        <v>432</v>
      </c>
      <c r="Q1943" s="98">
        <f t="shared" si="245"/>
        <v>0</v>
      </c>
      <c r="R1943" s="98">
        <f t="shared" si="246"/>
        <v>0</v>
      </c>
      <c r="S1943" s="105">
        <f t="shared" si="247"/>
        <v>0</v>
      </c>
      <c r="T1943" s="8" t="str">
        <f>IF(I1943=0,"",(INDEX('AWR Data'!A$1:E$8823,MATCH(A1943,'AWR Data'!A$1:A$8823,0),4)))</f>
        <v/>
      </c>
    </row>
    <row r="1944" spans="1:20" ht="20" customHeight="1">
      <c r="A1944" s="14" t="s">
        <v>1792</v>
      </c>
      <c r="B1944" s="14" t="s">
        <v>1178</v>
      </c>
      <c r="C1944" s="14" t="s">
        <v>1793</v>
      </c>
      <c r="E1944" s="74">
        <v>210</v>
      </c>
      <c r="F1944" s="74">
        <v>384000</v>
      </c>
      <c r="G1944" s="74">
        <f t="shared" si="240"/>
        <v>2520</v>
      </c>
      <c r="H1944" s="80">
        <f t="shared" si="241"/>
        <v>6.5624999999999998E-3</v>
      </c>
      <c r="I1944" s="74">
        <f>INDEX('AWR Data'!A$1:E$8825,MATCH(A1944,'AWR Data'!A$1:A$8825,0),5)</f>
        <v>0</v>
      </c>
      <c r="J1944" s="74">
        <f t="shared" si="242"/>
        <v>0</v>
      </c>
      <c r="K1944" s="105">
        <f t="shared" si="243"/>
        <v>0</v>
      </c>
      <c r="L1944" s="75">
        <v>0</v>
      </c>
      <c r="M1944" s="75">
        <v>0</v>
      </c>
      <c r="N1944" s="75">
        <v>0</v>
      </c>
      <c r="O1944" s="105">
        <v>0</v>
      </c>
      <c r="P1944" s="98">
        <f t="shared" si="244"/>
        <v>2520</v>
      </c>
      <c r="Q1944" s="98">
        <f t="shared" si="245"/>
        <v>0</v>
      </c>
      <c r="R1944" s="98">
        <f t="shared" si="246"/>
        <v>0</v>
      </c>
      <c r="S1944" s="105">
        <f t="shared" si="247"/>
        <v>0</v>
      </c>
      <c r="T1944" s="8" t="str">
        <f>IF(I1944=0,"",(INDEX('AWR Data'!A$1:E$8823,MATCH(A1944,'AWR Data'!A$1:A$8823,0),4)))</f>
        <v/>
      </c>
    </row>
    <row r="1945" spans="1:20" ht="20" customHeight="1">
      <c r="A1945" s="14" t="s">
        <v>2006</v>
      </c>
      <c r="B1945" s="14" t="s">
        <v>2004</v>
      </c>
      <c r="C1945" s="14" t="s">
        <v>2005</v>
      </c>
      <c r="E1945" s="74">
        <v>260</v>
      </c>
      <c r="F1945" s="74">
        <v>121000</v>
      </c>
      <c r="G1945" s="74">
        <f t="shared" si="240"/>
        <v>3120</v>
      </c>
      <c r="H1945" s="80">
        <f t="shared" si="241"/>
        <v>2.5785123966942148E-2</v>
      </c>
      <c r="I1945" s="74">
        <f>INDEX('AWR Data'!A$1:E$8825,MATCH(A1945,'AWR Data'!A$1:A$8825,0),5)</f>
        <v>0</v>
      </c>
      <c r="J1945" s="74">
        <f t="shared" si="242"/>
        <v>0</v>
      </c>
      <c r="K1945" s="105">
        <f t="shared" si="243"/>
        <v>0</v>
      </c>
      <c r="L1945" s="75">
        <v>0</v>
      </c>
      <c r="M1945" s="75">
        <v>0</v>
      </c>
      <c r="N1945" s="75">
        <v>0</v>
      </c>
      <c r="O1945" s="105">
        <v>0</v>
      </c>
      <c r="P1945" s="98">
        <f t="shared" si="244"/>
        <v>3120</v>
      </c>
      <c r="Q1945" s="98">
        <f t="shared" si="245"/>
        <v>0</v>
      </c>
      <c r="R1945" s="98">
        <f t="shared" si="246"/>
        <v>0</v>
      </c>
      <c r="S1945" s="105">
        <f t="shared" si="247"/>
        <v>0</v>
      </c>
      <c r="T1945" s="8" t="str">
        <f>IF(I1945=0,"",(INDEX('AWR Data'!A$1:E$8823,MATCH(A1945,'AWR Data'!A$1:A$8823,0),4)))</f>
        <v/>
      </c>
    </row>
    <row r="1946" spans="1:20" ht="20" customHeight="1">
      <c r="A1946" s="14" t="s">
        <v>2220</v>
      </c>
      <c r="B1946" s="14" t="s">
        <v>579</v>
      </c>
      <c r="C1946" s="14" t="s">
        <v>2221</v>
      </c>
      <c r="E1946" s="74">
        <v>33100</v>
      </c>
      <c r="F1946" s="74">
        <v>9050000</v>
      </c>
      <c r="G1946" s="74">
        <f t="shared" si="240"/>
        <v>397200</v>
      </c>
      <c r="H1946" s="80">
        <f t="shared" si="241"/>
        <v>4.3889502762430942E-2</v>
      </c>
      <c r="I1946" s="74">
        <f>INDEX('AWR Data'!A$1:E$8825,MATCH(A1946,'AWR Data'!A$1:A$8825,0),5)</f>
        <v>0</v>
      </c>
      <c r="J1946" s="74">
        <f t="shared" si="242"/>
        <v>0</v>
      </c>
      <c r="K1946" s="105">
        <f t="shared" si="243"/>
        <v>0</v>
      </c>
      <c r="L1946" s="75">
        <v>0</v>
      </c>
      <c r="M1946" s="75">
        <v>0</v>
      </c>
      <c r="N1946" s="75">
        <v>0</v>
      </c>
      <c r="O1946" s="105">
        <v>0</v>
      </c>
      <c r="P1946" s="98">
        <f t="shared" si="244"/>
        <v>397200</v>
      </c>
      <c r="Q1946" s="98">
        <f t="shared" si="245"/>
        <v>0</v>
      </c>
      <c r="R1946" s="98">
        <f t="shared" si="246"/>
        <v>0</v>
      </c>
      <c r="S1946" s="105">
        <f t="shared" si="247"/>
        <v>0</v>
      </c>
      <c r="T1946" s="8" t="str">
        <f>IF(I1946=0,"",(INDEX('AWR Data'!A$1:E$8823,MATCH(A1946,'AWR Data'!A$1:A$8823,0),4)))</f>
        <v/>
      </c>
    </row>
    <row r="1947" spans="1:20" ht="20" customHeight="1">
      <c r="A1947" s="14" t="s">
        <v>2222</v>
      </c>
      <c r="B1947" s="14" t="s">
        <v>579</v>
      </c>
      <c r="C1947" s="14" t="s">
        <v>2223</v>
      </c>
      <c r="E1947" s="74">
        <v>210</v>
      </c>
      <c r="F1947" s="74">
        <v>93800</v>
      </c>
      <c r="G1947" s="74">
        <f t="shared" si="240"/>
        <v>2520</v>
      </c>
      <c r="H1947" s="80">
        <f t="shared" si="241"/>
        <v>2.6865671641791045E-2</v>
      </c>
      <c r="I1947" s="74">
        <f>INDEX('AWR Data'!A$1:E$8825,MATCH(A1947,'AWR Data'!A$1:A$8825,0),5)</f>
        <v>0</v>
      </c>
      <c r="J1947" s="74">
        <f t="shared" si="242"/>
        <v>0</v>
      </c>
      <c r="K1947" s="105">
        <f t="shared" si="243"/>
        <v>0</v>
      </c>
      <c r="L1947" s="75">
        <v>0</v>
      </c>
      <c r="M1947" s="75">
        <v>0</v>
      </c>
      <c r="N1947" s="75">
        <v>0</v>
      </c>
      <c r="O1947" s="105">
        <v>0</v>
      </c>
      <c r="P1947" s="98">
        <f t="shared" si="244"/>
        <v>2520</v>
      </c>
      <c r="Q1947" s="98">
        <f t="shared" si="245"/>
        <v>0</v>
      </c>
      <c r="R1947" s="98">
        <f t="shared" si="246"/>
        <v>0</v>
      </c>
      <c r="S1947" s="105">
        <f t="shared" si="247"/>
        <v>0</v>
      </c>
      <c r="T1947" s="8" t="str">
        <f>IF(I1947=0,"",(INDEX('AWR Data'!A$1:E$8823,MATCH(A1947,'AWR Data'!A$1:A$8823,0),4)))</f>
        <v/>
      </c>
    </row>
    <row r="1948" spans="1:20" ht="20" customHeight="1">
      <c r="A1948" s="14" t="s">
        <v>2224</v>
      </c>
      <c r="B1948" s="14" t="s">
        <v>579</v>
      </c>
      <c r="C1948" s="14" t="s">
        <v>2225</v>
      </c>
      <c r="E1948" s="74">
        <v>170</v>
      </c>
      <c r="F1948" s="74">
        <v>275000</v>
      </c>
      <c r="G1948" s="74">
        <f t="shared" si="240"/>
        <v>2040</v>
      </c>
      <c r="H1948" s="80">
        <f t="shared" si="241"/>
        <v>7.4181818181818186E-3</v>
      </c>
      <c r="I1948" s="74">
        <f>INDEX('AWR Data'!A$1:E$8825,MATCH(A1948,'AWR Data'!A$1:A$8825,0),5)</f>
        <v>0</v>
      </c>
      <c r="J1948" s="74">
        <f t="shared" si="242"/>
        <v>0</v>
      </c>
      <c r="K1948" s="105">
        <f t="shared" si="243"/>
        <v>0</v>
      </c>
      <c r="L1948" s="75">
        <v>0</v>
      </c>
      <c r="M1948" s="75">
        <v>0</v>
      </c>
      <c r="N1948" s="75">
        <v>0</v>
      </c>
      <c r="O1948" s="105">
        <v>0</v>
      </c>
      <c r="P1948" s="98">
        <f t="shared" si="244"/>
        <v>2040</v>
      </c>
      <c r="Q1948" s="98">
        <f t="shared" si="245"/>
        <v>0</v>
      </c>
      <c r="R1948" s="98">
        <f t="shared" si="246"/>
        <v>0</v>
      </c>
      <c r="S1948" s="105">
        <f t="shared" si="247"/>
        <v>0</v>
      </c>
      <c r="T1948" s="8" t="str">
        <f>IF(I1948=0,"",(INDEX('AWR Data'!A$1:E$8823,MATCH(A1948,'AWR Data'!A$1:A$8823,0),4)))</f>
        <v/>
      </c>
    </row>
    <row r="1949" spans="1:20" ht="20" customHeight="1">
      <c r="A1949" s="14" t="s">
        <v>2226</v>
      </c>
      <c r="B1949" s="14" t="s">
        <v>579</v>
      </c>
      <c r="C1949" s="14" t="s">
        <v>2227</v>
      </c>
      <c r="E1949" s="74">
        <v>18100</v>
      </c>
      <c r="F1949" s="74">
        <v>3070000</v>
      </c>
      <c r="G1949" s="74">
        <f t="shared" si="240"/>
        <v>217200</v>
      </c>
      <c r="H1949" s="80">
        <f t="shared" si="241"/>
        <v>7.0749185667752443E-2</v>
      </c>
      <c r="I1949" s="74">
        <f>INDEX('AWR Data'!A$1:E$8825,MATCH(A1949,'AWR Data'!A$1:A$8825,0),5)</f>
        <v>0</v>
      </c>
      <c r="J1949" s="74">
        <f t="shared" si="242"/>
        <v>0</v>
      </c>
      <c r="K1949" s="105">
        <f t="shared" si="243"/>
        <v>0</v>
      </c>
      <c r="L1949" s="75">
        <v>0</v>
      </c>
      <c r="M1949" s="75">
        <v>0</v>
      </c>
      <c r="N1949" s="75">
        <v>0</v>
      </c>
      <c r="O1949" s="105">
        <v>0</v>
      </c>
      <c r="P1949" s="98">
        <f t="shared" si="244"/>
        <v>217200</v>
      </c>
      <c r="Q1949" s="98">
        <f t="shared" si="245"/>
        <v>0</v>
      </c>
      <c r="R1949" s="98">
        <f t="shared" si="246"/>
        <v>0</v>
      </c>
      <c r="S1949" s="105">
        <f t="shared" si="247"/>
        <v>0</v>
      </c>
      <c r="T1949" s="8" t="str">
        <f>IF(I1949=0,"",(INDEX('AWR Data'!A$1:E$8823,MATCH(A1949,'AWR Data'!A$1:A$8823,0),4)))</f>
        <v/>
      </c>
    </row>
    <row r="1950" spans="1:20" ht="20" customHeight="1">
      <c r="A1950" s="14" t="s">
        <v>2228</v>
      </c>
      <c r="B1950" s="14" t="s">
        <v>568</v>
      </c>
      <c r="E1950" s="74">
        <v>28</v>
      </c>
      <c r="F1950" s="74">
        <v>8</v>
      </c>
      <c r="G1950" s="74">
        <f t="shared" si="240"/>
        <v>336</v>
      </c>
      <c r="H1950" s="80">
        <f t="shared" si="241"/>
        <v>42</v>
      </c>
      <c r="I1950" s="74">
        <f>INDEX('AWR Data'!A$1:E$8825,MATCH(A1950,'AWR Data'!A$1:A$8825,0),5)</f>
        <v>0</v>
      </c>
      <c r="J1950" s="74">
        <f t="shared" si="242"/>
        <v>0</v>
      </c>
      <c r="K1950" s="105">
        <f t="shared" si="243"/>
        <v>0</v>
      </c>
      <c r="L1950" s="75">
        <v>0</v>
      </c>
      <c r="M1950" s="75">
        <v>0</v>
      </c>
      <c r="N1950" s="75">
        <v>0</v>
      </c>
      <c r="O1950" s="105">
        <v>0</v>
      </c>
      <c r="P1950" s="98">
        <f t="shared" si="244"/>
        <v>336</v>
      </c>
      <c r="Q1950" s="98">
        <f t="shared" si="245"/>
        <v>0</v>
      </c>
      <c r="R1950" s="98">
        <f t="shared" si="246"/>
        <v>0</v>
      </c>
      <c r="S1950" s="105">
        <f t="shared" si="247"/>
        <v>0</v>
      </c>
      <c r="T1950" s="8" t="str">
        <f>IF(I1950=0,"",(INDEX('AWR Data'!A$1:E$8823,MATCH(A1950,'AWR Data'!A$1:A$8823,0),4)))</f>
        <v/>
      </c>
    </row>
    <row r="1951" spans="1:20" ht="20" customHeight="1">
      <c r="A1951" s="14" t="s">
        <v>2229</v>
      </c>
      <c r="B1951" s="14" t="s">
        <v>721</v>
      </c>
      <c r="C1951" s="14" t="s">
        <v>2230</v>
      </c>
      <c r="E1951" s="74">
        <v>2900</v>
      </c>
      <c r="F1951" s="74">
        <v>803000</v>
      </c>
      <c r="G1951" s="74">
        <f t="shared" si="240"/>
        <v>34800</v>
      </c>
      <c r="H1951" s="80">
        <f t="shared" si="241"/>
        <v>4.3337484433374845E-2</v>
      </c>
      <c r="I1951" s="74">
        <f>INDEX('AWR Data'!A$1:E$8825,MATCH(A1951,'AWR Data'!A$1:A$8825,0),5)</f>
        <v>0</v>
      </c>
      <c r="J1951" s="74">
        <f t="shared" si="242"/>
        <v>0</v>
      </c>
      <c r="K1951" s="105">
        <f t="shared" si="243"/>
        <v>0</v>
      </c>
      <c r="L1951" s="75">
        <v>0</v>
      </c>
      <c r="M1951" s="75">
        <v>0</v>
      </c>
      <c r="N1951" s="75">
        <v>0</v>
      </c>
      <c r="O1951" s="105">
        <v>0</v>
      </c>
      <c r="P1951" s="98">
        <f t="shared" si="244"/>
        <v>34800</v>
      </c>
      <c r="Q1951" s="98">
        <f t="shared" si="245"/>
        <v>0</v>
      </c>
      <c r="R1951" s="98">
        <f t="shared" si="246"/>
        <v>0</v>
      </c>
      <c r="S1951" s="105">
        <f t="shared" si="247"/>
        <v>0</v>
      </c>
      <c r="T1951" s="8" t="str">
        <f>IF(I1951=0,"",(INDEX('AWR Data'!A$1:E$8823,MATCH(A1951,'AWR Data'!A$1:A$8823,0),4)))</f>
        <v/>
      </c>
    </row>
    <row r="1952" spans="1:20" ht="20" customHeight="1">
      <c r="A1952" s="14" t="s">
        <v>2231</v>
      </c>
      <c r="B1952" s="14" t="s">
        <v>721</v>
      </c>
      <c r="C1952" s="14" t="s">
        <v>2232</v>
      </c>
      <c r="E1952" s="74">
        <v>110</v>
      </c>
      <c r="F1952" s="74">
        <v>62300</v>
      </c>
      <c r="G1952" s="74">
        <f t="shared" si="240"/>
        <v>1320</v>
      </c>
      <c r="H1952" s="80">
        <f t="shared" si="241"/>
        <v>2.118780096308186E-2</v>
      </c>
      <c r="I1952" s="74">
        <f>INDEX('AWR Data'!A$1:E$8825,MATCH(A1952,'AWR Data'!A$1:A$8825,0),5)</f>
        <v>0</v>
      </c>
      <c r="J1952" s="74">
        <f t="shared" si="242"/>
        <v>0</v>
      </c>
      <c r="K1952" s="105">
        <f t="shared" si="243"/>
        <v>0</v>
      </c>
      <c r="L1952" s="75">
        <v>0</v>
      </c>
      <c r="M1952" s="75">
        <v>0</v>
      </c>
      <c r="N1952" s="75">
        <v>0</v>
      </c>
      <c r="O1952" s="105">
        <v>0</v>
      </c>
      <c r="P1952" s="98">
        <f t="shared" si="244"/>
        <v>1320</v>
      </c>
      <c r="Q1952" s="98">
        <f t="shared" si="245"/>
        <v>0</v>
      </c>
      <c r="R1952" s="98">
        <f t="shared" si="246"/>
        <v>0</v>
      </c>
      <c r="S1952" s="105">
        <f t="shared" si="247"/>
        <v>0</v>
      </c>
      <c r="T1952" s="8" t="str">
        <f>IF(I1952=0,"",(INDEX('AWR Data'!A$1:E$8823,MATCH(A1952,'AWR Data'!A$1:A$8823,0),4)))</f>
        <v/>
      </c>
    </row>
    <row r="1953" spans="1:20" ht="20" customHeight="1">
      <c r="A1953" s="14" t="s">
        <v>2233</v>
      </c>
      <c r="B1953" s="14" t="s">
        <v>721</v>
      </c>
      <c r="C1953" s="14" t="s">
        <v>2234</v>
      </c>
      <c r="E1953" s="74">
        <v>110</v>
      </c>
      <c r="F1953" s="74">
        <v>82200</v>
      </c>
      <c r="G1953" s="74">
        <f t="shared" si="240"/>
        <v>1320</v>
      </c>
      <c r="H1953" s="80">
        <f t="shared" si="241"/>
        <v>1.6058394160583942E-2</v>
      </c>
      <c r="I1953" s="74">
        <f>INDEX('AWR Data'!A$1:E$8825,MATCH(A1953,'AWR Data'!A$1:A$8825,0),5)</f>
        <v>0</v>
      </c>
      <c r="J1953" s="74">
        <f t="shared" si="242"/>
        <v>0</v>
      </c>
      <c r="K1953" s="105">
        <f t="shared" si="243"/>
        <v>0</v>
      </c>
      <c r="L1953" s="75">
        <v>0</v>
      </c>
      <c r="M1953" s="75">
        <v>0</v>
      </c>
      <c r="N1953" s="75">
        <v>0</v>
      </c>
      <c r="O1953" s="105">
        <v>0</v>
      </c>
      <c r="P1953" s="98">
        <f t="shared" si="244"/>
        <v>1320</v>
      </c>
      <c r="Q1953" s="98">
        <f t="shared" si="245"/>
        <v>0</v>
      </c>
      <c r="R1953" s="98">
        <f t="shared" si="246"/>
        <v>0</v>
      </c>
      <c r="S1953" s="105">
        <f t="shared" si="247"/>
        <v>0</v>
      </c>
      <c r="T1953" s="8" t="str">
        <f>IF(I1953=0,"",(INDEX('AWR Data'!A$1:E$8823,MATCH(A1953,'AWR Data'!A$1:A$8823,0),4)))</f>
        <v/>
      </c>
    </row>
    <row r="1954" spans="1:20" ht="20" customHeight="1">
      <c r="A1954" s="14" t="s">
        <v>2235</v>
      </c>
      <c r="B1954" s="14" t="s">
        <v>721</v>
      </c>
      <c r="C1954" s="14" t="s">
        <v>2236</v>
      </c>
      <c r="E1954" s="74">
        <v>110</v>
      </c>
      <c r="F1954" s="74">
        <v>67500</v>
      </c>
      <c r="G1954" s="74">
        <f t="shared" si="240"/>
        <v>1320</v>
      </c>
      <c r="H1954" s="80">
        <f t="shared" si="241"/>
        <v>1.9555555555555555E-2</v>
      </c>
      <c r="I1954" s="74">
        <f>INDEX('AWR Data'!A$1:E$8825,MATCH(A1954,'AWR Data'!A$1:A$8825,0),5)</f>
        <v>0</v>
      </c>
      <c r="J1954" s="74">
        <f t="shared" si="242"/>
        <v>0</v>
      </c>
      <c r="K1954" s="105">
        <f t="shared" si="243"/>
        <v>0</v>
      </c>
      <c r="L1954" s="75">
        <v>0</v>
      </c>
      <c r="M1954" s="75">
        <v>0</v>
      </c>
      <c r="N1954" s="75">
        <v>0</v>
      </c>
      <c r="O1954" s="105">
        <v>0</v>
      </c>
      <c r="P1954" s="98">
        <f t="shared" si="244"/>
        <v>1320</v>
      </c>
      <c r="Q1954" s="98">
        <f t="shared" si="245"/>
        <v>0</v>
      </c>
      <c r="R1954" s="98">
        <f t="shared" si="246"/>
        <v>0</v>
      </c>
      <c r="S1954" s="105">
        <f t="shared" si="247"/>
        <v>0</v>
      </c>
      <c r="T1954" s="8" t="str">
        <f>IF(I1954=0,"",(INDEX('AWR Data'!A$1:E$8823,MATCH(A1954,'AWR Data'!A$1:A$8823,0),4)))</f>
        <v/>
      </c>
    </row>
    <row r="1955" spans="1:20" ht="20" customHeight="1">
      <c r="A1955" s="14" t="s">
        <v>2237</v>
      </c>
      <c r="B1955" s="14" t="s">
        <v>721</v>
      </c>
      <c r="C1955" s="14" t="s">
        <v>2238</v>
      </c>
      <c r="E1955" s="74">
        <v>1000</v>
      </c>
      <c r="F1955" s="74">
        <v>161000</v>
      </c>
      <c r="G1955" s="74">
        <f t="shared" si="240"/>
        <v>12000</v>
      </c>
      <c r="H1955" s="80">
        <f t="shared" si="241"/>
        <v>7.4534161490683232E-2</v>
      </c>
      <c r="I1955" s="74">
        <f>INDEX('AWR Data'!A$1:E$8825,MATCH(A1955,'AWR Data'!A$1:A$8825,0),5)</f>
        <v>0</v>
      </c>
      <c r="J1955" s="74">
        <f t="shared" si="242"/>
        <v>0</v>
      </c>
      <c r="K1955" s="105">
        <f t="shared" si="243"/>
        <v>0</v>
      </c>
      <c r="L1955" s="75">
        <v>0</v>
      </c>
      <c r="M1955" s="75">
        <v>0</v>
      </c>
      <c r="N1955" s="75">
        <v>0</v>
      </c>
      <c r="O1955" s="105">
        <v>0</v>
      </c>
      <c r="P1955" s="98">
        <f t="shared" si="244"/>
        <v>12000</v>
      </c>
      <c r="Q1955" s="98">
        <f t="shared" si="245"/>
        <v>0</v>
      </c>
      <c r="R1955" s="98">
        <f t="shared" si="246"/>
        <v>0</v>
      </c>
      <c r="S1955" s="105">
        <f t="shared" si="247"/>
        <v>0</v>
      </c>
      <c r="T1955" s="8" t="str">
        <f>IF(I1955=0,"",(INDEX('AWR Data'!A$1:E$8823,MATCH(A1955,'AWR Data'!A$1:A$8823,0),4)))</f>
        <v/>
      </c>
    </row>
    <row r="1956" spans="1:20" ht="20" customHeight="1">
      <c r="A1956" s="14" t="s">
        <v>2239</v>
      </c>
      <c r="B1956" s="14" t="s">
        <v>513</v>
      </c>
      <c r="C1956" s="14" t="s">
        <v>2240</v>
      </c>
      <c r="E1956" s="74">
        <v>590</v>
      </c>
      <c r="F1956" s="74">
        <v>19900</v>
      </c>
      <c r="G1956" s="74">
        <f t="shared" si="240"/>
        <v>7080</v>
      </c>
      <c r="H1956" s="80">
        <f t="shared" si="241"/>
        <v>0.35577889447236183</v>
      </c>
      <c r="I1956" s="74">
        <f>INDEX('AWR Data'!A$1:E$8825,MATCH(A1956,'AWR Data'!A$1:A$8825,0),5)</f>
        <v>0</v>
      </c>
      <c r="J1956" s="74">
        <f t="shared" si="242"/>
        <v>0</v>
      </c>
      <c r="K1956" s="105">
        <f t="shared" si="243"/>
        <v>0</v>
      </c>
      <c r="L1956" s="75">
        <v>0</v>
      </c>
      <c r="M1956" s="75">
        <v>0</v>
      </c>
      <c r="N1956" s="75">
        <v>0</v>
      </c>
      <c r="O1956" s="105">
        <v>0</v>
      </c>
      <c r="P1956" s="98">
        <f t="shared" si="244"/>
        <v>7080</v>
      </c>
      <c r="Q1956" s="98">
        <f t="shared" si="245"/>
        <v>0</v>
      </c>
      <c r="R1956" s="98">
        <f t="shared" si="246"/>
        <v>0</v>
      </c>
      <c r="S1956" s="105">
        <f t="shared" si="247"/>
        <v>0</v>
      </c>
      <c r="T1956" s="8" t="str">
        <f>IF(I1956=0,"",(INDEX('AWR Data'!A$1:E$8823,MATCH(A1956,'AWR Data'!A$1:A$8823,0),4)))</f>
        <v/>
      </c>
    </row>
    <row r="1957" spans="1:20" ht="20" customHeight="1">
      <c r="A1957" s="14" t="s">
        <v>2241</v>
      </c>
      <c r="B1957" s="14" t="s">
        <v>513</v>
      </c>
      <c r="C1957" s="14" t="s">
        <v>2242</v>
      </c>
      <c r="E1957" s="74">
        <v>58</v>
      </c>
      <c r="F1957" s="74">
        <v>1180</v>
      </c>
      <c r="G1957" s="74">
        <f t="shared" si="240"/>
        <v>696</v>
      </c>
      <c r="H1957" s="80">
        <f t="shared" si="241"/>
        <v>0.5898305084745763</v>
      </c>
      <c r="I1957" s="74">
        <f>INDEX('AWR Data'!A$1:E$8825,MATCH(A1957,'AWR Data'!A$1:A$8825,0),5)</f>
        <v>0</v>
      </c>
      <c r="J1957" s="74">
        <f t="shared" si="242"/>
        <v>0</v>
      </c>
      <c r="K1957" s="105">
        <f t="shared" si="243"/>
        <v>0</v>
      </c>
      <c r="L1957" s="75">
        <v>0</v>
      </c>
      <c r="M1957" s="75">
        <v>0</v>
      </c>
      <c r="N1957" s="75">
        <v>0</v>
      </c>
      <c r="O1957" s="105">
        <v>0</v>
      </c>
      <c r="P1957" s="98">
        <f t="shared" si="244"/>
        <v>696</v>
      </c>
      <c r="Q1957" s="98">
        <f t="shared" si="245"/>
        <v>0</v>
      </c>
      <c r="R1957" s="98">
        <f t="shared" si="246"/>
        <v>0</v>
      </c>
      <c r="S1957" s="105">
        <f t="shared" si="247"/>
        <v>0</v>
      </c>
      <c r="T1957" s="8" t="str">
        <f>IF(I1957=0,"",(INDEX('AWR Data'!A$1:E$8823,MATCH(A1957,'AWR Data'!A$1:A$8823,0),4)))</f>
        <v/>
      </c>
    </row>
    <row r="1958" spans="1:20" ht="20" customHeight="1">
      <c r="A1958" s="14" t="s">
        <v>2243</v>
      </c>
      <c r="B1958" s="14" t="s">
        <v>579</v>
      </c>
      <c r="C1958" s="14" t="s">
        <v>2244</v>
      </c>
      <c r="E1958" s="74">
        <v>18100</v>
      </c>
      <c r="F1958" s="74">
        <v>1070000</v>
      </c>
      <c r="G1958" s="74">
        <f t="shared" si="240"/>
        <v>217200</v>
      </c>
      <c r="H1958" s="80">
        <f t="shared" si="241"/>
        <v>0.20299065420560747</v>
      </c>
      <c r="I1958" s="74">
        <f>INDEX('AWR Data'!A$1:E$8825,MATCH(A1958,'AWR Data'!A$1:A$8825,0),5)</f>
        <v>0</v>
      </c>
      <c r="J1958" s="74">
        <f t="shared" si="242"/>
        <v>0</v>
      </c>
      <c r="K1958" s="105">
        <f t="shared" si="243"/>
        <v>0</v>
      </c>
      <c r="L1958" s="75">
        <v>0</v>
      </c>
      <c r="M1958" s="75">
        <v>0</v>
      </c>
      <c r="N1958" s="75">
        <v>0</v>
      </c>
      <c r="O1958" s="105">
        <v>0</v>
      </c>
      <c r="P1958" s="98">
        <f t="shared" si="244"/>
        <v>217200</v>
      </c>
      <c r="Q1958" s="98">
        <f t="shared" si="245"/>
        <v>0</v>
      </c>
      <c r="R1958" s="98">
        <f t="shared" si="246"/>
        <v>0</v>
      </c>
      <c r="S1958" s="105">
        <f t="shared" si="247"/>
        <v>0</v>
      </c>
      <c r="T1958" s="8" t="str">
        <f>IF(I1958=0,"",(INDEX('AWR Data'!A$1:E$8823,MATCH(A1958,'AWR Data'!A$1:A$8823,0),4)))</f>
        <v/>
      </c>
    </row>
    <row r="1959" spans="1:20" ht="20" customHeight="1">
      <c r="A1959" s="14" t="s">
        <v>2247</v>
      </c>
      <c r="B1959" s="14" t="s">
        <v>920</v>
      </c>
      <c r="C1959" s="14" t="s">
        <v>2248</v>
      </c>
      <c r="E1959" s="74">
        <v>1000</v>
      </c>
      <c r="F1959" s="74">
        <v>5610</v>
      </c>
      <c r="G1959" s="74">
        <f t="shared" si="240"/>
        <v>12000</v>
      </c>
      <c r="H1959" s="80">
        <f t="shared" si="241"/>
        <v>2.1390374331550803</v>
      </c>
      <c r="I1959" s="74">
        <f>INDEX('AWR Data'!A$1:E$8825,MATCH(A1959,'AWR Data'!A$1:A$8825,0),5)</f>
        <v>0</v>
      </c>
      <c r="J1959" s="74">
        <f t="shared" si="242"/>
        <v>0</v>
      </c>
      <c r="K1959" s="105">
        <f t="shared" si="243"/>
        <v>0</v>
      </c>
      <c r="L1959" s="75">
        <v>0</v>
      </c>
      <c r="M1959" s="75">
        <v>0</v>
      </c>
      <c r="N1959" s="75">
        <v>0</v>
      </c>
      <c r="O1959" s="105">
        <v>0</v>
      </c>
      <c r="P1959" s="98">
        <f t="shared" si="244"/>
        <v>12000</v>
      </c>
      <c r="Q1959" s="98">
        <f t="shared" si="245"/>
        <v>0</v>
      </c>
      <c r="R1959" s="98">
        <f t="shared" si="246"/>
        <v>0</v>
      </c>
      <c r="S1959" s="105">
        <f t="shared" si="247"/>
        <v>0</v>
      </c>
      <c r="T1959" s="8" t="str">
        <f>IF(I1959=0,"",(INDEX('AWR Data'!A$1:E$8823,MATCH(A1959,'AWR Data'!A$1:A$8823,0),4)))</f>
        <v/>
      </c>
    </row>
    <row r="1960" spans="1:20" ht="20" customHeight="1">
      <c r="A1960" s="14" t="s">
        <v>2037</v>
      </c>
      <c r="B1960" s="14" t="s">
        <v>920</v>
      </c>
      <c r="C1960" s="14" t="s">
        <v>2038</v>
      </c>
      <c r="E1960" s="74">
        <v>110</v>
      </c>
      <c r="F1960" s="74">
        <v>1240</v>
      </c>
      <c r="G1960" s="74">
        <f t="shared" si="240"/>
        <v>1320</v>
      </c>
      <c r="H1960" s="80">
        <f t="shared" si="241"/>
        <v>1.064516129032258</v>
      </c>
      <c r="I1960" s="74">
        <f>INDEX('AWR Data'!A$1:E$8825,MATCH(A1960,'AWR Data'!A$1:A$8825,0),5)</f>
        <v>0</v>
      </c>
      <c r="J1960" s="74">
        <f t="shared" si="242"/>
        <v>0</v>
      </c>
      <c r="K1960" s="105">
        <f t="shared" si="243"/>
        <v>0</v>
      </c>
      <c r="L1960" s="75">
        <v>0</v>
      </c>
      <c r="M1960" s="75">
        <v>0</v>
      </c>
      <c r="N1960" s="75">
        <v>0</v>
      </c>
      <c r="O1960" s="105">
        <v>0</v>
      </c>
      <c r="P1960" s="98">
        <f t="shared" si="244"/>
        <v>1320</v>
      </c>
      <c r="Q1960" s="98">
        <f t="shared" si="245"/>
        <v>0</v>
      </c>
      <c r="R1960" s="98">
        <f t="shared" si="246"/>
        <v>0</v>
      </c>
      <c r="S1960" s="105">
        <f t="shared" si="247"/>
        <v>0</v>
      </c>
      <c r="T1960" s="8" t="str">
        <f>IF(I1960=0,"",(INDEX('AWR Data'!A$1:E$8823,MATCH(A1960,'AWR Data'!A$1:A$8823,0),4)))</f>
        <v/>
      </c>
    </row>
    <row r="1961" spans="1:20" ht="20" customHeight="1">
      <c r="A1961" s="14" t="s">
        <v>2039</v>
      </c>
      <c r="B1961" s="14" t="s">
        <v>920</v>
      </c>
      <c r="C1961" s="14" t="s">
        <v>2040</v>
      </c>
      <c r="E1961" s="74">
        <v>73</v>
      </c>
      <c r="F1961" s="74">
        <v>1630</v>
      </c>
      <c r="G1961" s="74">
        <f t="shared" si="240"/>
        <v>876</v>
      </c>
      <c r="H1961" s="80">
        <f t="shared" si="241"/>
        <v>0.53742331288343559</v>
      </c>
      <c r="I1961" s="74">
        <f>INDEX('AWR Data'!A$1:E$8825,MATCH(A1961,'AWR Data'!A$1:A$8825,0),5)</f>
        <v>0</v>
      </c>
      <c r="J1961" s="74">
        <f t="shared" si="242"/>
        <v>0</v>
      </c>
      <c r="K1961" s="105">
        <f t="shared" si="243"/>
        <v>0</v>
      </c>
      <c r="L1961" s="75">
        <v>0</v>
      </c>
      <c r="M1961" s="75">
        <v>0</v>
      </c>
      <c r="N1961" s="75">
        <v>0</v>
      </c>
      <c r="O1961" s="105">
        <v>0</v>
      </c>
      <c r="P1961" s="98">
        <f t="shared" si="244"/>
        <v>876</v>
      </c>
      <c r="Q1961" s="98">
        <f t="shared" si="245"/>
        <v>0</v>
      </c>
      <c r="R1961" s="98">
        <f t="shared" si="246"/>
        <v>0</v>
      </c>
      <c r="S1961" s="105">
        <f t="shared" si="247"/>
        <v>0</v>
      </c>
      <c r="T1961" s="8" t="str">
        <f>IF(I1961=0,"",(INDEX('AWR Data'!A$1:E$8823,MATCH(A1961,'AWR Data'!A$1:A$8823,0),4)))</f>
        <v/>
      </c>
    </row>
    <row r="1962" spans="1:20" ht="20" customHeight="1">
      <c r="A1962" s="14" t="s">
        <v>2041</v>
      </c>
      <c r="B1962" s="14" t="s">
        <v>920</v>
      </c>
      <c r="C1962" s="14" t="s">
        <v>2042</v>
      </c>
      <c r="E1962" s="74">
        <v>73</v>
      </c>
      <c r="F1962" s="74">
        <v>6260</v>
      </c>
      <c r="G1962" s="74">
        <f t="shared" si="240"/>
        <v>876</v>
      </c>
      <c r="H1962" s="80">
        <f t="shared" si="241"/>
        <v>0.13993610223642172</v>
      </c>
      <c r="I1962" s="74">
        <f>INDEX('AWR Data'!A$1:E$8825,MATCH(A1962,'AWR Data'!A$1:A$8825,0),5)</f>
        <v>0</v>
      </c>
      <c r="J1962" s="74">
        <f t="shared" si="242"/>
        <v>0</v>
      </c>
      <c r="K1962" s="105">
        <f t="shared" si="243"/>
        <v>0</v>
      </c>
      <c r="L1962" s="75">
        <v>0</v>
      </c>
      <c r="M1962" s="75">
        <v>0</v>
      </c>
      <c r="N1962" s="75">
        <v>0</v>
      </c>
      <c r="O1962" s="105">
        <v>0</v>
      </c>
      <c r="P1962" s="98">
        <f t="shared" si="244"/>
        <v>876</v>
      </c>
      <c r="Q1962" s="98">
        <f t="shared" si="245"/>
        <v>0</v>
      </c>
      <c r="R1962" s="98">
        <f t="shared" si="246"/>
        <v>0</v>
      </c>
      <c r="S1962" s="105">
        <f t="shared" si="247"/>
        <v>0</v>
      </c>
      <c r="T1962" s="8" t="str">
        <f>IF(I1962=0,"",(INDEX('AWR Data'!A$1:E$8823,MATCH(A1962,'AWR Data'!A$1:A$8823,0),4)))</f>
        <v/>
      </c>
    </row>
    <row r="1963" spans="1:20" ht="20" customHeight="1">
      <c r="A1963" s="14" t="s">
        <v>1831</v>
      </c>
      <c r="B1963" s="14" t="s">
        <v>920</v>
      </c>
      <c r="C1963" s="14" t="s">
        <v>1832</v>
      </c>
      <c r="E1963" s="74">
        <v>260</v>
      </c>
      <c r="F1963" s="74">
        <v>5020</v>
      </c>
      <c r="G1963" s="74">
        <f t="shared" si="240"/>
        <v>3120</v>
      </c>
      <c r="H1963" s="80">
        <f t="shared" si="241"/>
        <v>0.62151394422310757</v>
      </c>
      <c r="I1963" s="74">
        <f>INDEX('AWR Data'!A$1:E$8825,MATCH(A1963,'AWR Data'!A$1:A$8825,0),5)</f>
        <v>0</v>
      </c>
      <c r="J1963" s="74">
        <f t="shared" si="242"/>
        <v>0</v>
      </c>
      <c r="K1963" s="105">
        <f t="shared" si="243"/>
        <v>0</v>
      </c>
      <c r="L1963" s="75">
        <v>0</v>
      </c>
      <c r="M1963" s="75">
        <v>0</v>
      </c>
      <c r="N1963" s="75">
        <v>0</v>
      </c>
      <c r="O1963" s="105">
        <v>0</v>
      </c>
      <c r="P1963" s="98">
        <f t="shared" si="244"/>
        <v>3120</v>
      </c>
      <c r="Q1963" s="98">
        <f t="shared" si="245"/>
        <v>0</v>
      </c>
      <c r="R1963" s="98">
        <f t="shared" si="246"/>
        <v>0</v>
      </c>
      <c r="S1963" s="105">
        <f t="shared" si="247"/>
        <v>0</v>
      </c>
      <c r="T1963" s="8" t="str">
        <f>IF(I1963=0,"",(INDEX('AWR Data'!A$1:E$8823,MATCH(A1963,'AWR Data'!A$1:A$8823,0),4)))</f>
        <v/>
      </c>
    </row>
    <row r="1964" spans="1:20" ht="20" customHeight="1">
      <c r="A1964" s="14" t="s">
        <v>1833</v>
      </c>
      <c r="B1964" s="14" t="s">
        <v>279</v>
      </c>
      <c r="C1964" s="14" t="s">
        <v>1834</v>
      </c>
      <c r="E1964" s="74">
        <v>28</v>
      </c>
      <c r="F1964" s="74">
        <v>4400</v>
      </c>
      <c r="G1964" s="74">
        <f t="shared" si="240"/>
        <v>336</v>
      </c>
      <c r="H1964" s="80">
        <f t="shared" si="241"/>
        <v>7.636363636363637E-2</v>
      </c>
      <c r="I1964" s="74">
        <f>INDEX('AWR Data'!A$1:E$8825,MATCH(A1964,'AWR Data'!A$1:A$8825,0),5)</f>
        <v>0</v>
      </c>
      <c r="J1964" s="74">
        <f t="shared" si="242"/>
        <v>0</v>
      </c>
      <c r="K1964" s="105">
        <f t="shared" si="243"/>
        <v>0</v>
      </c>
      <c r="L1964" s="75">
        <v>0</v>
      </c>
      <c r="M1964" s="75">
        <v>0</v>
      </c>
      <c r="N1964" s="75">
        <v>0</v>
      </c>
      <c r="O1964" s="105">
        <v>0</v>
      </c>
      <c r="P1964" s="98">
        <f t="shared" si="244"/>
        <v>336</v>
      </c>
      <c r="Q1964" s="98">
        <f t="shared" si="245"/>
        <v>0</v>
      </c>
      <c r="R1964" s="98">
        <f t="shared" si="246"/>
        <v>0</v>
      </c>
      <c r="S1964" s="105">
        <f t="shared" si="247"/>
        <v>0</v>
      </c>
      <c r="T1964" s="8" t="str">
        <f>IF(I1964=0,"",(INDEX('AWR Data'!A$1:E$8823,MATCH(A1964,'AWR Data'!A$1:A$8823,0),4)))</f>
        <v/>
      </c>
    </row>
    <row r="1965" spans="1:20" ht="20" customHeight="1">
      <c r="A1965" s="14" t="s">
        <v>1835</v>
      </c>
      <c r="B1965" s="14" t="s">
        <v>269</v>
      </c>
      <c r="C1965" s="14" t="s">
        <v>1836</v>
      </c>
      <c r="E1965" s="74">
        <v>110</v>
      </c>
      <c r="F1965" s="74">
        <v>9320</v>
      </c>
      <c r="G1965" s="74">
        <f t="shared" si="240"/>
        <v>1320</v>
      </c>
      <c r="H1965" s="80">
        <f t="shared" si="241"/>
        <v>0.14163090128755365</v>
      </c>
      <c r="I1965" s="74">
        <f>INDEX('AWR Data'!A$1:E$8825,MATCH(A1965,'AWR Data'!A$1:A$8825,0),5)</f>
        <v>0</v>
      </c>
      <c r="J1965" s="74">
        <f t="shared" si="242"/>
        <v>0</v>
      </c>
      <c r="K1965" s="105">
        <f t="shared" si="243"/>
        <v>0</v>
      </c>
      <c r="L1965" s="75">
        <v>0</v>
      </c>
      <c r="M1965" s="75">
        <v>0</v>
      </c>
      <c r="N1965" s="75">
        <v>0</v>
      </c>
      <c r="O1965" s="105">
        <v>0</v>
      </c>
      <c r="P1965" s="98">
        <f t="shared" si="244"/>
        <v>1320</v>
      </c>
      <c r="Q1965" s="98">
        <f t="shared" si="245"/>
        <v>0</v>
      </c>
      <c r="R1965" s="98">
        <f t="shared" si="246"/>
        <v>0</v>
      </c>
      <c r="S1965" s="105">
        <f t="shared" si="247"/>
        <v>0</v>
      </c>
      <c r="T1965" s="8" t="str">
        <f>IF(I1965=0,"",(INDEX('AWR Data'!A$1:E$8823,MATCH(A1965,'AWR Data'!A$1:A$8823,0),4)))</f>
        <v/>
      </c>
    </row>
    <row r="1966" spans="1:20" ht="20" customHeight="1">
      <c r="A1966" s="14" t="s">
        <v>1837</v>
      </c>
      <c r="B1966" s="14" t="s">
        <v>464</v>
      </c>
      <c r="C1966" s="14" t="s">
        <v>1838</v>
      </c>
      <c r="E1966" s="74">
        <v>16</v>
      </c>
      <c r="F1966" s="74">
        <v>32000</v>
      </c>
      <c r="G1966" s="74">
        <f t="shared" si="240"/>
        <v>192</v>
      </c>
      <c r="H1966" s="80">
        <f t="shared" si="241"/>
        <v>6.0000000000000001E-3</v>
      </c>
      <c r="I1966" s="74">
        <f>INDEX('AWR Data'!A$1:E$8825,MATCH(A1966,'AWR Data'!A$1:A$8825,0),5)</f>
        <v>0</v>
      </c>
      <c r="J1966" s="74">
        <f t="shared" si="242"/>
        <v>0</v>
      </c>
      <c r="K1966" s="105">
        <f t="shared" si="243"/>
        <v>0</v>
      </c>
      <c r="L1966" s="75">
        <v>0</v>
      </c>
      <c r="M1966" s="75">
        <v>0</v>
      </c>
      <c r="N1966" s="75">
        <v>0</v>
      </c>
      <c r="O1966" s="105">
        <v>0</v>
      </c>
      <c r="P1966" s="98">
        <f t="shared" si="244"/>
        <v>192</v>
      </c>
      <c r="Q1966" s="98">
        <f t="shared" si="245"/>
        <v>0</v>
      </c>
      <c r="R1966" s="98">
        <f t="shared" si="246"/>
        <v>0</v>
      </c>
      <c r="S1966" s="105">
        <f t="shared" si="247"/>
        <v>0</v>
      </c>
      <c r="T1966" s="8" t="str">
        <f>IF(I1966=0,"",(INDEX('AWR Data'!A$1:E$8823,MATCH(A1966,'AWR Data'!A$1:A$8823,0),4)))</f>
        <v/>
      </c>
    </row>
    <row r="1967" spans="1:20" ht="20" customHeight="1">
      <c r="A1967" s="14" t="s">
        <v>1839</v>
      </c>
      <c r="B1967" s="14" t="s">
        <v>464</v>
      </c>
      <c r="C1967" s="14" t="s">
        <v>1840</v>
      </c>
      <c r="E1967" s="74">
        <v>16</v>
      </c>
      <c r="F1967" s="74">
        <v>9790</v>
      </c>
      <c r="G1967" s="74">
        <f t="shared" si="240"/>
        <v>192</v>
      </c>
      <c r="H1967" s="80">
        <f t="shared" si="241"/>
        <v>1.9611848825331971E-2</v>
      </c>
      <c r="I1967" s="74">
        <f>INDEX('AWR Data'!A$1:E$8825,MATCH(A1967,'AWR Data'!A$1:A$8825,0),5)</f>
        <v>0</v>
      </c>
      <c r="J1967" s="74">
        <f t="shared" si="242"/>
        <v>0</v>
      </c>
      <c r="K1967" s="105">
        <f t="shared" si="243"/>
        <v>0</v>
      </c>
      <c r="L1967" s="75">
        <v>0</v>
      </c>
      <c r="M1967" s="75">
        <v>0</v>
      </c>
      <c r="N1967" s="75">
        <v>0</v>
      </c>
      <c r="O1967" s="105">
        <v>0</v>
      </c>
      <c r="P1967" s="98">
        <f t="shared" si="244"/>
        <v>192</v>
      </c>
      <c r="Q1967" s="98">
        <f t="shared" si="245"/>
        <v>0</v>
      </c>
      <c r="R1967" s="98">
        <f t="shared" si="246"/>
        <v>0</v>
      </c>
      <c r="S1967" s="105">
        <f t="shared" si="247"/>
        <v>0</v>
      </c>
      <c r="T1967" s="8" t="str">
        <f>IF(I1967=0,"",(INDEX('AWR Data'!A$1:E$8823,MATCH(A1967,'AWR Data'!A$1:A$8823,0),4)))</f>
        <v/>
      </c>
    </row>
    <row r="1968" spans="1:20" ht="20" customHeight="1">
      <c r="A1968" s="14" t="s">
        <v>1841</v>
      </c>
      <c r="B1968" s="14" t="s">
        <v>246</v>
      </c>
      <c r="C1968" s="14" t="s">
        <v>1842</v>
      </c>
      <c r="E1968" s="74">
        <v>73</v>
      </c>
      <c r="F1968" s="74">
        <v>22400</v>
      </c>
      <c r="G1968" s="74">
        <f t="shared" si="240"/>
        <v>876</v>
      </c>
      <c r="H1968" s="80">
        <f t="shared" si="241"/>
        <v>3.9107142857142854E-2</v>
      </c>
      <c r="I1968" s="74">
        <f>INDEX('AWR Data'!A$1:E$8825,MATCH(A1968,'AWR Data'!A$1:A$8825,0),5)</f>
        <v>0</v>
      </c>
      <c r="J1968" s="74">
        <f t="shared" si="242"/>
        <v>0</v>
      </c>
      <c r="K1968" s="105">
        <f t="shared" si="243"/>
        <v>0</v>
      </c>
      <c r="L1968" s="75">
        <v>0</v>
      </c>
      <c r="M1968" s="75">
        <v>0</v>
      </c>
      <c r="N1968" s="75">
        <v>0</v>
      </c>
      <c r="O1968" s="105">
        <v>0</v>
      </c>
      <c r="P1968" s="98">
        <f t="shared" si="244"/>
        <v>876</v>
      </c>
      <c r="Q1968" s="98">
        <f t="shared" si="245"/>
        <v>0</v>
      </c>
      <c r="R1968" s="98">
        <f t="shared" si="246"/>
        <v>0</v>
      </c>
      <c r="S1968" s="105">
        <f t="shared" si="247"/>
        <v>0</v>
      </c>
      <c r="T1968" s="8" t="str">
        <f>IF(I1968=0,"",(INDEX('AWR Data'!A$1:E$8823,MATCH(A1968,'AWR Data'!A$1:A$8823,0),4)))</f>
        <v/>
      </c>
    </row>
    <row r="1969" spans="1:20" ht="20" customHeight="1">
      <c r="A1969" s="14" t="s">
        <v>1843</v>
      </c>
      <c r="B1969" s="14" t="s">
        <v>1084</v>
      </c>
      <c r="C1969" s="14" t="s">
        <v>2056</v>
      </c>
      <c r="E1969" s="74">
        <v>110</v>
      </c>
      <c r="F1969" s="74">
        <v>16900</v>
      </c>
      <c r="G1969" s="74">
        <f t="shared" si="240"/>
        <v>1320</v>
      </c>
      <c r="H1969" s="80">
        <f t="shared" si="241"/>
        <v>7.8106508875739639E-2</v>
      </c>
      <c r="I1969" s="74">
        <f>INDEX('AWR Data'!A$1:E$8825,MATCH(A1969,'AWR Data'!A$1:A$8825,0),5)</f>
        <v>0</v>
      </c>
      <c r="J1969" s="74">
        <f t="shared" si="242"/>
        <v>0</v>
      </c>
      <c r="K1969" s="105">
        <f t="shared" si="243"/>
        <v>0</v>
      </c>
      <c r="L1969" s="75">
        <v>0</v>
      </c>
      <c r="M1969" s="75">
        <v>0</v>
      </c>
      <c r="N1969" s="75">
        <v>0</v>
      </c>
      <c r="O1969" s="105">
        <v>0</v>
      </c>
      <c r="P1969" s="98">
        <f t="shared" si="244"/>
        <v>1320</v>
      </c>
      <c r="Q1969" s="98">
        <f t="shared" si="245"/>
        <v>0</v>
      </c>
      <c r="R1969" s="98">
        <f t="shared" si="246"/>
        <v>0</v>
      </c>
      <c r="S1969" s="105">
        <f t="shared" si="247"/>
        <v>0</v>
      </c>
      <c r="T1969" s="8" t="str">
        <f>IF(I1969=0,"",(INDEX('AWR Data'!A$1:E$8823,MATCH(A1969,'AWR Data'!A$1:A$8823,0),4)))</f>
        <v/>
      </c>
    </row>
    <row r="1970" spans="1:20" ht="20" customHeight="1">
      <c r="A1970" s="14" t="s">
        <v>2057</v>
      </c>
      <c r="B1970" s="14" t="s">
        <v>501</v>
      </c>
      <c r="C1970" s="14" t="s">
        <v>2058</v>
      </c>
      <c r="E1970" s="74">
        <v>91</v>
      </c>
      <c r="F1970" s="74">
        <v>10100</v>
      </c>
      <c r="G1970" s="74">
        <f t="shared" si="240"/>
        <v>1092</v>
      </c>
      <c r="H1970" s="80">
        <f t="shared" si="241"/>
        <v>0.10811881188118812</v>
      </c>
      <c r="I1970" s="74">
        <f>INDEX('AWR Data'!A$1:E$8825,MATCH(A1970,'AWR Data'!A$1:A$8825,0),5)</f>
        <v>0</v>
      </c>
      <c r="J1970" s="74">
        <f t="shared" si="242"/>
        <v>0</v>
      </c>
      <c r="K1970" s="105">
        <f t="shared" si="243"/>
        <v>0</v>
      </c>
      <c r="L1970" s="75">
        <v>0</v>
      </c>
      <c r="M1970" s="75">
        <v>0</v>
      </c>
      <c r="N1970" s="75">
        <v>0</v>
      </c>
      <c r="O1970" s="105">
        <v>0</v>
      </c>
      <c r="P1970" s="98">
        <f t="shared" si="244"/>
        <v>1092</v>
      </c>
      <c r="Q1970" s="98">
        <f t="shared" si="245"/>
        <v>0</v>
      </c>
      <c r="R1970" s="98">
        <f t="shared" si="246"/>
        <v>0</v>
      </c>
      <c r="S1970" s="105">
        <f t="shared" si="247"/>
        <v>0</v>
      </c>
      <c r="T1970" s="8" t="str">
        <f>IF(I1970=0,"",(INDEX('AWR Data'!A$1:E$8823,MATCH(A1970,'AWR Data'!A$1:A$8823,0),4)))</f>
        <v/>
      </c>
    </row>
    <row r="1971" spans="1:20" ht="20" customHeight="1">
      <c r="A1971" s="14" t="s">
        <v>2063</v>
      </c>
      <c r="B1971" s="14" t="s">
        <v>510</v>
      </c>
      <c r="C1971" s="14" t="s">
        <v>2064</v>
      </c>
      <c r="E1971" s="74">
        <v>320</v>
      </c>
      <c r="F1971" s="74">
        <v>800000</v>
      </c>
      <c r="G1971" s="74">
        <f t="shared" si="240"/>
        <v>3840</v>
      </c>
      <c r="H1971" s="80">
        <f t="shared" si="241"/>
        <v>4.7999999999999996E-3</v>
      </c>
      <c r="I1971" s="74">
        <f>INDEX('AWR Data'!A$1:E$8825,MATCH(A1971,'AWR Data'!A$1:A$8825,0),5)</f>
        <v>0</v>
      </c>
      <c r="J1971" s="74">
        <f t="shared" si="242"/>
        <v>0</v>
      </c>
      <c r="K1971" s="105">
        <f t="shared" si="243"/>
        <v>0</v>
      </c>
      <c r="L1971" s="75">
        <v>0</v>
      </c>
      <c r="M1971" s="75">
        <v>0</v>
      </c>
      <c r="N1971" s="75">
        <v>0</v>
      </c>
      <c r="O1971" s="105">
        <v>0</v>
      </c>
      <c r="P1971" s="98">
        <f t="shared" si="244"/>
        <v>3840</v>
      </c>
      <c r="Q1971" s="98">
        <f t="shared" si="245"/>
        <v>0</v>
      </c>
      <c r="R1971" s="98">
        <f t="shared" si="246"/>
        <v>0</v>
      </c>
      <c r="S1971" s="105">
        <f t="shared" si="247"/>
        <v>0</v>
      </c>
      <c r="T1971" s="8" t="str">
        <f>IF(I1971=0,"",(INDEX('AWR Data'!A$1:E$8823,MATCH(A1971,'AWR Data'!A$1:A$8823,0),4)))</f>
        <v/>
      </c>
    </row>
    <row r="1972" spans="1:20" ht="20" customHeight="1">
      <c r="A1972" s="14" t="s">
        <v>2065</v>
      </c>
      <c r="B1972" s="14" t="s">
        <v>510</v>
      </c>
      <c r="C1972" s="14" t="s">
        <v>2066</v>
      </c>
      <c r="E1972" s="74">
        <v>73</v>
      </c>
      <c r="F1972" s="74">
        <v>37800</v>
      </c>
      <c r="G1972" s="74">
        <f t="shared" si="240"/>
        <v>876</v>
      </c>
      <c r="H1972" s="80">
        <f t="shared" si="241"/>
        <v>2.3174603174603174E-2</v>
      </c>
      <c r="I1972" s="74">
        <f>INDEX('AWR Data'!A$1:E$8825,MATCH(A1972,'AWR Data'!A$1:A$8825,0),5)</f>
        <v>0</v>
      </c>
      <c r="J1972" s="74">
        <f t="shared" si="242"/>
        <v>0</v>
      </c>
      <c r="K1972" s="105">
        <f t="shared" si="243"/>
        <v>0</v>
      </c>
      <c r="L1972" s="75">
        <v>0</v>
      </c>
      <c r="M1972" s="75">
        <v>0</v>
      </c>
      <c r="N1972" s="75">
        <v>0</v>
      </c>
      <c r="O1972" s="105">
        <v>0</v>
      </c>
      <c r="P1972" s="98">
        <f t="shared" si="244"/>
        <v>876</v>
      </c>
      <c r="Q1972" s="98">
        <f t="shared" si="245"/>
        <v>0</v>
      </c>
      <c r="R1972" s="98">
        <f t="shared" si="246"/>
        <v>0</v>
      </c>
      <c r="S1972" s="105">
        <f t="shared" si="247"/>
        <v>0</v>
      </c>
      <c r="T1972" s="8" t="str">
        <f>IF(I1972=0,"",(INDEX('AWR Data'!A$1:E$8823,MATCH(A1972,'AWR Data'!A$1:A$8823,0),4)))</f>
        <v/>
      </c>
    </row>
    <row r="1973" spans="1:20" ht="20" customHeight="1">
      <c r="A1973" s="14" t="s">
        <v>2067</v>
      </c>
      <c r="B1973" s="14" t="s">
        <v>510</v>
      </c>
      <c r="C1973" s="14" t="s">
        <v>2068</v>
      </c>
      <c r="E1973" s="74">
        <v>91</v>
      </c>
      <c r="F1973" s="74">
        <v>30100</v>
      </c>
      <c r="G1973" s="74">
        <f t="shared" si="240"/>
        <v>1092</v>
      </c>
      <c r="H1973" s="80">
        <f t="shared" si="241"/>
        <v>3.6279069767441857E-2</v>
      </c>
      <c r="I1973" s="74">
        <f>INDEX('AWR Data'!A$1:E$8825,MATCH(A1973,'AWR Data'!A$1:A$8825,0),5)</f>
        <v>0</v>
      </c>
      <c r="J1973" s="74">
        <f t="shared" si="242"/>
        <v>0</v>
      </c>
      <c r="K1973" s="105">
        <f t="shared" si="243"/>
        <v>0</v>
      </c>
      <c r="L1973" s="75">
        <v>0</v>
      </c>
      <c r="M1973" s="75">
        <v>0</v>
      </c>
      <c r="N1973" s="75">
        <v>0</v>
      </c>
      <c r="O1973" s="105">
        <v>0</v>
      </c>
      <c r="P1973" s="98">
        <f t="shared" si="244"/>
        <v>1092</v>
      </c>
      <c r="Q1973" s="98">
        <f t="shared" si="245"/>
        <v>0</v>
      </c>
      <c r="R1973" s="98">
        <f t="shared" si="246"/>
        <v>0</v>
      </c>
      <c r="S1973" s="105">
        <f t="shared" si="247"/>
        <v>0</v>
      </c>
      <c r="T1973" s="8" t="str">
        <f>IF(I1973=0,"",(INDEX('AWR Data'!A$1:E$8823,MATCH(A1973,'AWR Data'!A$1:A$8823,0),4)))</f>
        <v/>
      </c>
    </row>
    <row r="1974" spans="1:20" ht="20" customHeight="1">
      <c r="A1974" s="14" t="s">
        <v>2069</v>
      </c>
      <c r="B1974" s="14" t="s">
        <v>568</v>
      </c>
      <c r="E1974" s="74">
        <v>110</v>
      </c>
      <c r="F1974" s="74">
        <v>35100</v>
      </c>
      <c r="G1974" s="74">
        <f t="shared" si="240"/>
        <v>1320</v>
      </c>
      <c r="H1974" s="80">
        <f t="shared" si="241"/>
        <v>3.7606837606837605E-2</v>
      </c>
      <c r="I1974" s="74">
        <f>INDEX('AWR Data'!A$1:E$8825,MATCH(A1974,'AWR Data'!A$1:A$8825,0),5)</f>
        <v>0</v>
      </c>
      <c r="J1974" s="74">
        <f t="shared" si="242"/>
        <v>0</v>
      </c>
      <c r="K1974" s="105">
        <f t="shared" si="243"/>
        <v>0</v>
      </c>
      <c r="L1974" s="75">
        <v>0</v>
      </c>
      <c r="M1974" s="75">
        <v>0</v>
      </c>
      <c r="N1974" s="75">
        <v>0</v>
      </c>
      <c r="O1974" s="105">
        <v>0</v>
      </c>
      <c r="P1974" s="98">
        <f t="shared" si="244"/>
        <v>1320</v>
      </c>
      <c r="Q1974" s="98">
        <f t="shared" si="245"/>
        <v>0</v>
      </c>
      <c r="R1974" s="98">
        <f t="shared" si="246"/>
        <v>0</v>
      </c>
      <c r="S1974" s="105">
        <f t="shared" si="247"/>
        <v>0</v>
      </c>
      <c r="T1974" s="8" t="str">
        <f>IF(I1974=0,"",(INDEX('AWR Data'!A$1:E$8823,MATCH(A1974,'AWR Data'!A$1:A$8823,0),4)))</f>
        <v/>
      </c>
    </row>
    <row r="1975" spans="1:20" ht="20" customHeight="1">
      <c r="A1975" s="14" t="s">
        <v>2070</v>
      </c>
      <c r="B1975" s="14" t="s">
        <v>568</v>
      </c>
      <c r="E1975" s="74">
        <v>28</v>
      </c>
      <c r="F1975" s="74">
        <v>1490</v>
      </c>
      <c r="G1975" s="74">
        <f t="shared" si="240"/>
        <v>336</v>
      </c>
      <c r="H1975" s="80">
        <f t="shared" si="241"/>
        <v>0.22550335570469798</v>
      </c>
      <c r="I1975" s="74">
        <f>INDEX('AWR Data'!A$1:E$8825,MATCH(A1975,'AWR Data'!A$1:A$8825,0),5)</f>
        <v>0</v>
      </c>
      <c r="J1975" s="74">
        <f t="shared" si="242"/>
        <v>0</v>
      </c>
      <c r="K1975" s="105">
        <f t="shared" si="243"/>
        <v>0</v>
      </c>
      <c r="L1975" s="75">
        <v>0</v>
      </c>
      <c r="M1975" s="75">
        <v>0</v>
      </c>
      <c r="N1975" s="75">
        <v>0</v>
      </c>
      <c r="O1975" s="105">
        <v>0</v>
      </c>
      <c r="P1975" s="98">
        <f t="shared" si="244"/>
        <v>336</v>
      </c>
      <c r="Q1975" s="98">
        <f t="shared" si="245"/>
        <v>0</v>
      </c>
      <c r="R1975" s="98">
        <f t="shared" si="246"/>
        <v>0</v>
      </c>
      <c r="S1975" s="105">
        <f t="shared" si="247"/>
        <v>0</v>
      </c>
      <c r="T1975" s="8" t="str">
        <f>IF(I1975=0,"",(INDEX('AWR Data'!A$1:E$8823,MATCH(A1975,'AWR Data'!A$1:A$8823,0),4)))</f>
        <v/>
      </c>
    </row>
    <row r="1976" spans="1:20" ht="20" customHeight="1">
      <c r="A1976" s="14" t="s">
        <v>2071</v>
      </c>
      <c r="B1976" s="14" t="s">
        <v>2119</v>
      </c>
      <c r="C1976" s="14" t="s">
        <v>2072</v>
      </c>
      <c r="E1976" s="74">
        <v>46</v>
      </c>
      <c r="F1976" s="74">
        <v>5390</v>
      </c>
      <c r="G1976" s="74">
        <f t="shared" si="240"/>
        <v>552</v>
      </c>
      <c r="H1976" s="80">
        <f t="shared" si="241"/>
        <v>0.10241187384044527</v>
      </c>
      <c r="I1976" s="74">
        <f>INDEX('AWR Data'!A$1:E$8825,MATCH(A1976,'AWR Data'!A$1:A$8825,0),5)</f>
        <v>0</v>
      </c>
      <c r="J1976" s="74">
        <f t="shared" si="242"/>
        <v>0</v>
      </c>
      <c r="K1976" s="105">
        <f t="shared" si="243"/>
        <v>0</v>
      </c>
      <c r="L1976" s="75">
        <v>0</v>
      </c>
      <c r="M1976" s="75">
        <v>0</v>
      </c>
      <c r="N1976" s="75">
        <v>0</v>
      </c>
      <c r="O1976" s="105">
        <v>0</v>
      </c>
      <c r="P1976" s="98">
        <f t="shared" si="244"/>
        <v>552</v>
      </c>
      <c r="Q1976" s="98">
        <f t="shared" si="245"/>
        <v>0</v>
      </c>
      <c r="R1976" s="98">
        <f t="shared" si="246"/>
        <v>0</v>
      </c>
      <c r="S1976" s="105">
        <f t="shared" si="247"/>
        <v>0</v>
      </c>
      <c r="T1976" s="8" t="str">
        <f>IF(I1976=0,"",(INDEX('AWR Data'!A$1:E$8823,MATCH(A1976,'AWR Data'!A$1:A$8823,0),4)))</f>
        <v/>
      </c>
    </row>
    <row r="1977" spans="1:20" ht="20" customHeight="1">
      <c r="A1977" s="14" t="s">
        <v>2073</v>
      </c>
      <c r="B1977" s="14" t="s">
        <v>752</v>
      </c>
      <c r="C1977" s="14" t="s">
        <v>2074</v>
      </c>
      <c r="E1977" s="74">
        <v>46</v>
      </c>
      <c r="F1977" s="74">
        <v>14800</v>
      </c>
      <c r="G1977" s="74">
        <f t="shared" si="240"/>
        <v>552</v>
      </c>
      <c r="H1977" s="80">
        <f t="shared" si="241"/>
        <v>3.7297297297297298E-2</v>
      </c>
      <c r="I1977" s="74">
        <f>INDEX('AWR Data'!A$1:E$8825,MATCH(A1977,'AWR Data'!A$1:A$8825,0),5)</f>
        <v>0</v>
      </c>
      <c r="J1977" s="74">
        <f t="shared" si="242"/>
        <v>0</v>
      </c>
      <c r="K1977" s="105">
        <f t="shared" si="243"/>
        <v>0</v>
      </c>
      <c r="L1977" s="75">
        <v>0</v>
      </c>
      <c r="M1977" s="75">
        <v>0</v>
      </c>
      <c r="N1977" s="75">
        <v>0</v>
      </c>
      <c r="O1977" s="105">
        <v>0</v>
      </c>
      <c r="P1977" s="98">
        <f t="shared" si="244"/>
        <v>552</v>
      </c>
      <c r="Q1977" s="98">
        <f t="shared" si="245"/>
        <v>0</v>
      </c>
      <c r="R1977" s="98">
        <f t="shared" si="246"/>
        <v>0</v>
      </c>
      <c r="S1977" s="105">
        <f t="shared" si="247"/>
        <v>0</v>
      </c>
      <c r="T1977" s="8" t="str">
        <f>IF(I1977=0,"",(INDEX('AWR Data'!A$1:E$8823,MATCH(A1977,'AWR Data'!A$1:A$8823,0),4)))</f>
        <v/>
      </c>
    </row>
    <row r="1978" spans="1:20" ht="20" customHeight="1">
      <c r="A1978" s="14" t="s">
        <v>2075</v>
      </c>
      <c r="B1978" s="14" t="s">
        <v>699</v>
      </c>
      <c r="C1978" s="14" t="s">
        <v>2076</v>
      </c>
      <c r="E1978" s="74">
        <v>58</v>
      </c>
      <c r="F1978" s="74">
        <v>26500</v>
      </c>
      <c r="G1978" s="74">
        <f t="shared" si="240"/>
        <v>696</v>
      </c>
      <c r="H1978" s="80">
        <f t="shared" si="241"/>
        <v>2.6264150943396226E-2</v>
      </c>
      <c r="I1978" s="74">
        <f>INDEX('AWR Data'!A$1:E$8825,MATCH(A1978,'AWR Data'!A$1:A$8825,0),5)</f>
        <v>0</v>
      </c>
      <c r="J1978" s="74">
        <f t="shared" si="242"/>
        <v>0</v>
      </c>
      <c r="K1978" s="105">
        <f t="shared" si="243"/>
        <v>0</v>
      </c>
      <c r="L1978" s="75">
        <v>0</v>
      </c>
      <c r="M1978" s="75">
        <v>0</v>
      </c>
      <c r="N1978" s="75">
        <v>0</v>
      </c>
      <c r="O1978" s="105">
        <v>0</v>
      </c>
      <c r="P1978" s="98">
        <f t="shared" si="244"/>
        <v>696</v>
      </c>
      <c r="Q1978" s="98">
        <f t="shared" si="245"/>
        <v>0</v>
      </c>
      <c r="R1978" s="98">
        <f t="shared" si="246"/>
        <v>0</v>
      </c>
      <c r="S1978" s="105">
        <f t="shared" si="247"/>
        <v>0</v>
      </c>
      <c r="T1978" s="8" t="str">
        <f>IF(I1978=0,"",(INDEX('AWR Data'!A$1:E$8823,MATCH(A1978,'AWR Data'!A$1:A$8823,0),4)))</f>
        <v/>
      </c>
    </row>
    <row r="1979" spans="1:20" ht="20" customHeight="1">
      <c r="A1979" s="14" t="s">
        <v>2077</v>
      </c>
      <c r="B1979" s="14" t="s">
        <v>516</v>
      </c>
      <c r="C1979" s="14" t="s">
        <v>2078</v>
      </c>
      <c r="E1979" s="74">
        <v>91</v>
      </c>
      <c r="F1979" s="74">
        <v>12600</v>
      </c>
      <c r="G1979" s="74">
        <f t="shared" si="240"/>
        <v>1092</v>
      </c>
      <c r="H1979" s="80">
        <f t="shared" si="241"/>
        <v>8.666666666666667E-2</v>
      </c>
      <c r="I1979" s="74">
        <f>INDEX('AWR Data'!A$1:E$8825,MATCH(A1979,'AWR Data'!A$1:A$8825,0),5)</f>
        <v>0</v>
      </c>
      <c r="J1979" s="74">
        <f t="shared" si="242"/>
        <v>0</v>
      </c>
      <c r="K1979" s="105">
        <f t="shared" si="243"/>
        <v>0</v>
      </c>
      <c r="L1979" s="75">
        <v>0</v>
      </c>
      <c r="M1979" s="75">
        <v>0</v>
      </c>
      <c r="N1979" s="75">
        <v>0</v>
      </c>
      <c r="O1979" s="105">
        <v>0</v>
      </c>
      <c r="P1979" s="98">
        <f t="shared" si="244"/>
        <v>1092</v>
      </c>
      <c r="Q1979" s="98">
        <f t="shared" si="245"/>
        <v>0</v>
      </c>
      <c r="R1979" s="98">
        <f t="shared" si="246"/>
        <v>0</v>
      </c>
      <c r="S1979" s="105">
        <f t="shared" si="247"/>
        <v>0</v>
      </c>
      <c r="T1979" s="8" t="str">
        <f>IF(I1979=0,"",(INDEX('AWR Data'!A$1:E$8823,MATCH(A1979,'AWR Data'!A$1:A$8823,0),4)))</f>
        <v/>
      </c>
    </row>
    <row r="1980" spans="1:20" ht="20" customHeight="1">
      <c r="A1980" s="14" t="s">
        <v>1656</v>
      </c>
      <c r="B1980" s="14" t="s">
        <v>516</v>
      </c>
      <c r="C1980" s="14" t="s">
        <v>1657</v>
      </c>
      <c r="E1980" s="74">
        <v>91</v>
      </c>
      <c r="F1980" s="74">
        <v>9890</v>
      </c>
      <c r="G1980" s="74">
        <f t="shared" si="240"/>
        <v>1092</v>
      </c>
      <c r="H1980" s="80">
        <f t="shared" si="241"/>
        <v>0.11041456016177957</v>
      </c>
      <c r="I1980" s="74">
        <f>INDEX('AWR Data'!A$1:E$8825,MATCH(A1980,'AWR Data'!A$1:A$8825,0),5)</f>
        <v>0</v>
      </c>
      <c r="J1980" s="74">
        <f t="shared" si="242"/>
        <v>0</v>
      </c>
      <c r="K1980" s="105">
        <f t="shared" si="243"/>
        <v>0</v>
      </c>
      <c r="L1980" s="75">
        <v>0</v>
      </c>
      <c r="M1980" s="75">
        <v>0</v>
      </c>
      <c r="N1980" s="75">
        <v>0</v>
      </c>
      <c r="O1980" s="105">
        <v>0</v>
      </c>
      <c r="P1980" s="98">
        <f t="shared" si="244"/>
        <v>1092</v>
      </c>
      <c r="Q1980" s="98">
        <f t="shared" si="245"/>
        <v>0</v>
      </c>
      <c r="R1980" s="98">
        <f t="shared" si="246"/>
        <v>0</v>
      </c>
      <c r="S1980" s="105">
        <f t="shared" si="247"/>
        <v>0</v>
      </c>
      <c r="T1980" s="8" t="str">
        <f>IF(I1980=0,"",(INDEX('AWR Data'!A$1:E$8823,MATCH(A1980,'AWR Data'!A$1:A$8823,0),4)))</f>
        <v/>
      </c>
    </row>
    <row r="1981" spans="1:20" ht="20" customHeight="1">
      <c r="A1981" s="14" t="s">
        <v>1658</v>
      </c>
      <c r="B1981" s="14" t="s">
        <v>501</v>
      </c>
      <c r="C1981" s="14" t="s">
        <v>1659</v>
      </c>
      <c r="E1981" s="74">
        <v>22</v>
      </c>
      <c r="F1981" s="74">
        <v>1940</v>
      </c>
      <c r="G1981" s="74">
        <f t="shared" si="240"/>
        <v>264</v>
      </c>
      <c r="H1981" s="80">
        <f t="shared" si="241"/>
        <v>0.13608247422680411</v>
      </c>
      <c r="I1981" s="74">
        <f>INDEX('AWR Data'!A$1:E$8825,MATCH(A1981,'AWR Data'!A$1:A$8825,0),5)</f>
        <v>0</v>
      </c>
      <c r="J1981" s="74">
        <f t="shared" si="242"/>
        <v>0</v>
      </c>
      <c r="K1981" s="105">
        <f t="shared" si="243"/>
        <v>0</v>
      </c>
      <c r="L1981" s="75">
        <v>0</v>
      </c>
      <c r="M1981" s="75">
        <v>0</v>
      </c>
      <c r="N1981" s="75">
        <v>0</v>
      </c>
      <c r="O1981" s="105">
        <v>0</v>
      </c>
      <c r="P1981" s="98">
        <f t="shared" si="244"/>
        <v>264</v>
      </c>
      <c r="Q1981" s="98">
        <f t="shared" si="245"/>
        <v>0</v>
      </c>
      <c r="R1981" s="98">
        <f t="shared" si="246"/>
        <v>0</v>
      </c>
      <c r="S1981" s="105">
        <f t="shared" si="247"/>
        <v>0</v>
      </c>
      <c r="T1981" s="8" t="str">
        <f>IF(I1981=0,"",(INDEX('AWR Data'!A$1:E$8823,MATCH(A1981,'AWR Data'!A$1:A$8823,0),4)))</f>
        <v/>
      </c>
    </row>
    <row r="1982" spans="1:20" ht="20" customHeight="1">
      <c r="A1982" s="14" t="s">
        <v>1660</v>
      </c>
      <c r="B1982" s="14" t="s">
        <v>996</v>
      </c>
      <c r="C1982" s="14" t="s">
        <v>1661</v>
      </c>
      <c r="E1982" s="74">
        <v>28</v>
      </c>
      <c r="F1982" s="74">
        <v>4150</v>
      </c>
      <c r="G1982" s="74">
        <f t="shared" si="240"/>
        <v>336</v>
      </c>
      <c r="H1982" s="80">
        <f t="shared" si="241"/>
        <v>8.0963855421686742E-2</v>
      </c>
      <c r="I1982" s="74">
        <f>INDEX('AWR Data'!A$1:E$8825,MATCH(A1982,'AWR Data'!A$1:A$8825,0),5)</f>
        <v>0</v>
      </c>
      <c r="J1982" s="74">
        <f t="shared" si="242"/>
        <v>0</v>
      </c>
      <c r="K1982" s="105">
        <f t="shared" si="243"/>
        <v>0</v>
      </c>
      <c r="L1982" s="75">
        <v>0</v>
      </c>
      <c r="M1982" s="75">
        <v>0</v>
      </c>
      <c r="N1982" s="75">
        <v>0</v>
      </c>
      <c r="O1982" s="105">
        <v>0</v>
      </c>
      <c r="P1982" s="98">
        <f t="shared" si="244"/>
        <v>336</v>
      </c>
      <c r="Q1982" s="98">
        <f t="shared" si="245"/>
        <v>0</v>
      </c>
      <c r="R1982" s="98">
        <f t="shared" si="246"/>
        <v>0</v>
      </c>
      <c r="S1982" s="105">
        <f t="shared" si="247"/>
        <v>0</v>
      </c>
      <c r="T1982" s="8" t="str">
        <f>IF(I1982=0,"",(INDEX('AWR Data'!A$1:E$8823,MATCH(A1982,'AWR Data'!A$1:A$8823,0),4)))</f>
        <v/>
      </c>
    </row>
    <row r="1983" spans="1:20" ht="20" customHeight="1">
      <c r="A1983" s="14" t="s">
        <v>1662</v>
      </c>
      <c r="B1983" s="14" t="s">
        <v>516</v>
      </c>
      <c r="C1983" s="14" t="s">
        <v>1663</v>
      </c>
      <c r="E1983" s="74">
        <v>46</v>
      </c>
      <c r="F1983" s="74">
        <v>17100</v>
      </c>
      <c r="G1983" s="74">
        <f t="shared" si="240"/>
        <v>552</v>
      </c>
      <c r="H1983" s="80">
        <f t="shared" si="241"/>
        <v>3.2280701754385965E-2</v>
      </c>
      <c r="I1983" s="74">
        <f>INDEX('AWR Data'!A$1:E$8825,MATCH(A1983,'AWR Data'!A$1:A$8825,0),5)</f>
        <v>0</v>
      </c>
      <c r="J1983" s="74">
        <f t="shared" si="242"/>
        <v>0</v>
      </c>
      <c r="K1983" s="105">
        <f t="shared" si="243"/>
        <v>0</v>
      </c>
      <c r="L1983" s="75">
        <v>0</v>
      </c>
      <c r="M1983" s="75">
        <v>0</v>
      </c>
      <c r="N1983" s="75">
        <v>0</v>
      </c>
      <c r="O1983" s="105">
        <v>0</v>
      </c>
      <c r="P1983" s="98">
        <f t="shared" si="244"/>
        <v>552</v>
      </c>
      <c r="Q1983" s="98">
        <f t="shared" si="245"/>
        <v>0</v>
      </c>
      <c r="R1983" s="98">
        <f t="shared" si="246"/>
        <v>0</v>
      </c>
      <c r="S1983" s="105">
        <f t="shared" si="247"/>
        <v>0</v>
      </c>
      <c r="T1983" s="8" t="str">
        <f>IF(I1983=0,"",(INDEX('AWR Data'!A$1:E$8823,MATCH(A1983,'AWR Data'!A$1:A$8823,0),4)))</f>
        <v/>
      </c>
    </row>
    <row r="1984" spans="1:20" ht="20" customHeight="1">
      <c r="A1984" s="14" t="s">
        <v>1664</v>
      </c>
      <c r="B1984" s="14" t="s">
        <v>505</v>
      </c>
      <c r="C1984" s="14" t="s">
        <v>1665</v>
      </c>
      <c r="E1984" s="74">
        <v>140</v>
      </c>
      <c r="F1984" s="74">
        <v>13000</v>
      </c>
      <c r="G1984" s="74">
        <f t="shared" si="240"/>
        <v>1680</v>
      </c>
      <c r="H1984" s="80">
        <f t="shared" si="241"/>
        <v>0.12923076923076923</v>
      </c>
      <c r="I1984" s="74">
        <f>INDEX('AWR Data'!A$1:E$8825,MATCH(A1984,'AWR Data'!A$1:A$8825,0),5)</f>
        <v>0</v>
      </c>
      <c r="J1984" s="74">
        <f t="shared" si="242"/>
        <v>0</v>
      </c>
      <c r="K1984" s="105">
        <f t="shared" si="243"/>
        <v>0</v>
      </c>
      <c r="L1984" s="75">
        <v>0</v>
      </c>
      <c r="M1984" s="75">
        <v>0</v>
      </c>
      <c r="N1984" s="75">
        <v>0</v>
      </c>
      <c r="O1984" s="105">
        <v>0</v>
      </c>
      <c r="P1984" s="98">
        <f t="shared" si="244"/>
        <v>1680</v>
      </c>
      <c r="Q1984" s="98">
        <f t="shared" si="245"/>
        <v>0</v>
      </c>
      <c r="R1984" s="98">
        <f t="shared" si="246"/>
        <v>0</v>
      </c>
      <c r="S1984" s="105">
        <f t="shared" si="247"/>
        <v>0</v>
      </c>
      <c r="T1984" s="8" t="str">
        <f>IF(I1984=0,"",(INDEX('AWR Data'!A$1:E$8823,MATCH(A1984,'AWR Data'!A$1:A$8823,0),4)))</f>
        <v/>
      </c>
    </row>
    <row r="1985" spans="1:20" ht="20" customHeight="1">
      <c r="A1985" s="14" t="s">
        <v>1666</v>
      </c>
      <c r="B1985" s="14" t="s">
        <v>1667</v>
      </c>
      <c r="C1985" s="14" t="s">
        <v>1668</v>
      </c>
      <c r="E1985" s="74">
        <v>140</v>
      </c>
      <c r="F1985" s="74">
        <v>156000</v>
      </c>
      <c r="G1985" s="74">
        <f t="shared" si="240"/>
        <v>1680</v>
      </c>
      <c r="H1985" s="80">
        <f t="shared" si="241"/>
        <v>1.0769230769230769E-2</v>
      </c>
      <c r="I1985" s="74">
        <f>INDEX('AWR Data'!A$1:E$8825,MATCH(A1985,'AWR Data'!A$1:A$8825,0),5)</f>
        <v>0</v>
      </c>
      <c r="J1985" s="74">
        <f t="shared" si="242"/>
        <v>0</v>
      </c>
      <c r="K1985" s="105">
        <f t="shared" si="243"/>
        <v>0</v>
      </c>
      <c r="L1985" s="75">
        <v>0</v>
      </c>
      <c r="M1985" s="75">
        <v>0</v>
      </c>
      <c r="N1985" s="75">
        <v>0</v>
      </c>
      <c r="O1985" s="105">
        <v>0</v>
      </c>
      <c r="P1985" s="98">
        <f t="shared" si="244"/>
        <v>1680</v>
      </c>
      <c r="Q1985" s="98">
        <f t="shared" si="245"/>
        <v>0</v>
      </c>
      <c r="R1985" s="98">
        <f t="shared" si="246"/>
        <v>0</v>
      </c>
      <c r="S1985" s="105">
        <f t="shared" si="247"/>
        <v>0</v>
      </c>
      <c r="T1985" s="8" t="str">
        <f>IF(I1985=0,"",(INDEX('AWR Data'!A$1:E$8823,MATCH(A1985,'AWR Data'!A$1:A$8823,0),4)))</f>
        <v/>
      </c>
    </row>
    <row r="1986" spans="1:20" ht="20" customHeight="1">
      <c r="A1986" s="14" t="s">
        <v>1669</v>
      </c>
      <c r="B1986" s="14" t="s">
        <v>1667</v>
      </c>
      <c r="C1986" s="14" t="s">
        <v>1670</v>
      </c>
      <c r="E1986" s="74">
        <v>28</v>
      </c>
      <c r="F1986" s="74">
        <v>16100</v>
      </c>
      <c r="G1986" s="74">
        <f t="shared" si="240"/>
        <v>336</v>
      </c>
      <c r="H1986" s="80">
        <f t="shared" si="241"/>
        <v>2.0869565217391306E-2</v>
      </c>
      <c r="I1986" s="74">
        <f>INDEX('AWR Data'!A$1:E$8825,MATCH(A1986,'AWR Data'!A$1:A$8825,0),5)</f>
        <v>0</v>
      </c>
      <c r="J1986" s="74">
        <f t="shared" si="242"/>
        <v>0</v>
      </c>
      <c r="K1986" s="105">
        <f t="shared" si="243"/>
        <v>0</v>
      </c>
      <c r="L1986" s="75">
        <v>0</v>
      </c>
      <c r="M1986" s="75">
        <v>0</v>
      </c>
      <c r="N1986" s="75">
        <v>0</v>
      </c>
      <c r="O1986" s="105">
        <v>0</v>
      </c>
      <c r="P1986" s="98">
        <f t="shared" si="244"/>
        <v>336</v>
      </c>
      <c r="Q1986" s="98">
        <f t="shared" si="245"/>
        <v>0</v>
      </c>
      <c r="R1986" s="98">
        <f t="shared" si="246"/>
        <v>0</v>
      </c>
      <c r="S1986" s="105">
        <f t="shared" si="247"/>
        <v>0</v>
      </c>
      <c r="T1986" s="8" t="str">
        <f>IF(I1986=0,"",(INDEX('AWR Data'!A$1:E$8823,MATCH(A1986,'AWR Data'!A$1:A$8823,0),4)))</f>
        <v/>
      </c>
    </row>
    <row r="1987" spans="1:20" ht="20" customHeight="1">
      <c r="A1987" s="14" t="s">
        <v>1671</v>
      </c>
      <c r="B1987" s="14" t="s">
        <v>1667</v>
      </c>
      <c r="C1987" s="14" t="s">
        <v>1672</v>
      </c>
      <c r="E1987" s="74">
        <v>28</v>
      </c>
      <c r="F1987" s="74">
        <v>15900</v>
      </c>
      <c r="G1987" s="74">
        <f t="shared" si="240"/>
        <v>336</v>
      </c>
      <c r="H1987" s="80">
        <f t="shared" si="241"/>
        <v>2.1132075471698115E-2</v>
      </c>
      <c r="I1987" s="74">
        <f>INDEX('AWR Data'!A$1:E$8825,MATCH(A1987,'AWR Data'!A$1:A$8825,0),5)</f>
        <v>0</v>
      </c>
      <c r="J1987" s="74">
        <f t="shared" si="242"/>
        <v>0</v>
      </c>
      <c r="K1987" s="105">
        <f t="shared" si="243"/>
        <v>0</v>
      </c>
      <c r="L1987" s="75">
        <v>0</v>
      </c>
      <c r="M1987" s="75">
        <v>0</v>
      </c>
      <c r="N1987" s="75">
        <v>0</v>
      </c>
      <c r="O1987" s="105">
        <v>0</v>
      </c>
      <c r="P1987" s="98">
        <f t="shared" si="244"/>
        <v>336</v>
      </c>
      <c r="Q1987" s="98">
        <f t="shared" si="245"/>
        <v>0</v>
      </c>
      <c r="R1987" s="98">
        <f t="shared" si="246"/>
        <v>0</v>
      </c>
      <c r="S1987" s="105">
        <f t="shared" si="247"/>
        <v>0</v>
      </c>
      <c r="T1987" s="8" t="str">
        <f>IF(I1987=0,"",(INDEX('AWR Data'!A$1:E$8823,MATCH(A1987,'AWR Data'!A$1:A$8823,0),4)))</f>
        <v/>
      </c>
    </row>
    <row r="1988" spans="1:20" ht="20" customHeight="1">
      <c r="A1988" s="14" t="s">
        <v>1675</v>
      </c>
      <c r="B1988" s="14" t="s">
        <v>501</v>
      </c>
      <c r="C1988" s="14" t="s">
        <v>1676</v>
      </c>
      <c r="E1988" s="74">
        <v>58</v>
      </c>
      <c r="F1988" s="74">
        <v>0</v>
      </c>
      <c r="G1988" s="74">
        <f t="shared" si="240"/>
        <v>696</v>
      </c>
      <c r="H1988" s="80">
        <f t="shared" si="241"/>
        <v>1000</v>
      </c>
      <c r="I1988" s="74">
        <f>INDEX('AWR Data'!A$1:E$8825,MATCH(A1988,'AWR Data'!A$1:A$8825,0),5)</f>
        <v>0</v>
      </c>
      <c r="J1988" s="74">
        <f t="shared" si="242"/>
        <v>0</v>
      </c>
      <c r="K1988" s="105">
        <f t="shared" si="243"/>
        <v>0</v>
      </c>
      <c r="L1988" s="75">
        <v>0</v>
      </c>
      <c r="M1988" s="75">
        <v>0</v>
      </c>
      <c r="N1988" s="75">
        <v>0</v>
      </c>
      <c r="O1988" s="105">
        <v>0</v>
      </c>
      <c r="P1988" s="98">
        <f t="shared" si="244"/>
        <v>696</v>
      </c>
      <c r="Q1988" s="98">
        <f t="shared" si="245"/>
        <v>0</v>
      </c>
      <c r="R1988" s="98">
        <f t="shared" si="246"/>
        <v>0</v>
      </c>
      <c r="S1988" s="105">
        <f t="shared" si="247"/>
        <v>0</v>
      </c>
      <c r="T1988" s="8" t="str">
        <f>IF(I1988=0,"",(INDEX('AWR Data'!A$1:E$8823,MATCH(A1988,'AWR Data'!A$1:A$8823,0),4)))</f>
        <v/>
      </c>
    </row>
    <row r="1989" spans="1:20" ht="20" customHeight="1">
      <c r="A1989" s="14" t="s">
        <v>1677</v>
      </c>
      <c r="B1989" s="14" t="s">
        <v>996</v>
      </c>
      <c r="C1989" s="14" t="s">
        <v>1678</v>
      </c>
      <c r="E1989" s="74">
        <v>91</v>
      </c>
      <c r="F1989" s="74">
        <v>10600</v>
      </c>
      <c r="G1989" s="74">
        <f t="shared" si="240"/>
        <v>1092</v>
      </c>
      <c r="H1989" s="80">
        <f t="shared" si="241"/>
        <v>0.1030188679245283</v>
      </c>
      <c r="I1989" s="74">
        <f>INDEX('AWR Data'!A$1:E$8825,MATCH(A1989,'AWR Data'!A$1:A$8825,0),5)</f>
        <v>0</v>
      </c>
      <c r="J1989" s="74">
        <f t="shared" si="242"/>
        <v>0</v>
      </c>
      <c r="K1989" s="105">
        <f t="shared" si="243"/>
        <v>0</v>
      </c>
      <c r="L1989" s="75">
        <v>0</v>
      </c>
      <c r="M1989" s="75">
        <v>0</v>
      </c>
      <c r="N1989" s="75">
        <v>0</v>
      </c>
      <c r="O1989" s="105">
        <v>0</v>
      </c>
      <c r="P1989" s="98">
        <f t="shared" si="244"/>
        <v>1092</v>
      </c>
      <c r="Q1989" s="98">
        <f t="shared" si="245"/>
        <v>0</v>
      </c>
      <c r="R1989" s="98">
        <f t="shared" si="246"/>
        <v>0</v>
      </c>
      <c r="S1989" s="105">
        <f t="shared" si="247"/>
        <v>0</v>
      </c>
      <c r="T1989" s="8" t="str">
        <f>IF(I1989=0,"",(INDEX('AWR Data'!A$1:E$8823,MATCH(A1989,'AWR Data'!A$1:A$8823,0),4)))</f>
        <v/>
      </c>
    </row>
    <row r="1990" spans="1:20" ht="20" customHeight="1">
      <c r="A1990" s="14" t="s">
        <v>1679</v>
      </c>
      <c r="B1990" s="14" t="s">
        <v>1110</v>
      </c>
      <c r="C1990" s="14" t="s">
        <v>1680</v>
      </c>
      <c r="E1990" s="74">
        <v>58</v>
      </c>
      <c r="F1990" s="74">
        <v>55900</v>
      </c>
      <c r="G1990" s="74">
        <f t="shared" ref="G1990:G2053" si="248">+E1990*12</f>
        <v>696</v>
      </c>
      <c r="H1990" s="80">
        <f t="shared" ref="H1990:H2053" si="249">IF(G1990&gt;0,(IF(F1990&gt;0,G1990/F1990,1000)),0)</f>
        <v>1.2450805008944544E-2</v>
      </c>
      <c r="I1990" s="74">
        <f>INDEX('AWR Data'!A$1:E$8825,MATCH(A1990,'AWR Data'!A$1:A$8825,0),5)</f>
        <v>0</v>
      </c>
      <c r="J1990" s="74">
        <f t="shared" ref="J1990:J2053" si="250">IF(I1990=0,0,IF(I1990&gt;0,IF(I1990&lt;11,G1990,IF(I1990&lt;21,(G1990*0.32),IF(I1990&lt;31,(G1990*0.07),0)))))</f>
        <v>0</v>
      </c>
      <c r="K1990" s="105">
        <f t="shared" ref="K1990:K2053" si="251">IF(G1990,J1990/G1990,0)</f>
        <v>0</v>
      </c>
      <c r="L1990" s="75">
        <v>0</v>
      </c>
      <c r="M1990" s="75">
        <v>0</v>
      </c>
      <c r="N1990" s="75">
        <v>0</v>
      </c>
      <c r="O1990" s="105">
        <v>0</v>
      </c>
      <c r="P1990" s="98">
        <f t="shared" ref="P1990:P2053" si="252">+G1990-L1990</f>
        <v>696</v>
      </c>
      <c r="Q1990" s="98">
        <f t="shared" ref="Q1990:Q2053" si="253">IF(I1990=0,I1990-M1990,IF(M1990,IF(I1990=0,(M1990-0),M1990-I1990),I1990))</f>
        <v>0</v>
      </c>
      <c r="R1990" s="98">
        <f t="shared" ref="R1990:R2053" si="254">+J1990-N1990</f>
        <v>0</v>
      </c>
      <c r="S1990" s="105">
        <f t="shared" ref="S1990:S2053" si="255">+K1990-O1990</f>
        <v>0</v>
      </c>
      <c r="T1990" s="8" t="str">
        <f>IF(I1990=0,"",(INDEX('AWR Data'!A$1:E$8823,MATCH(A1990,'AWR Data'!A$1:A$8823,0),4)))</f>
        <v/>
      </c>
    </row>
    <row r="1991" spans="1:20" ht="20" customHeight="1">
      <c r="A1991" s="14" t="s">
        <v>1681</v>
      </c>
      <c r="B1991" s="14" t="s">
        <v>1795</v>
      </c>
      <c r="C1991" s="14" t="s">
        <v>1890</v>
      </c>
      <c r="E1991" s="74">
        <v>140</v>
      </c>
      <c r="F1991" s="74">
        <v>97500</v>
      </c>
      <c r="G1991" s="74">
        <f t="shared" si="248"/>
        <v>1680</v>
      </c>
      <c r="H1991" s="80">
        <f t="shared" si="249"/>
        <v>1.723076923076923E-2</v>
      </c>
      <c r="I1991" s="74">
        <f>INDEX('AWR Data'!A$1:E$8825,MATCH(A1991,'AWR Data'!A$1:A$8825,0),5)</f>
        <v>0</v>
      </c>
      <c r="J1991" s="74">
        <f t="shared" si="250"/>
        <v>0</v>
      </c>
      <c r="K1991" s="105">
        <f t="shared" si="251"/>
        <v>0</v>
      </c>
      <c r="L1991" s="75">
        <v>0</v>
      </c>
      <c r="M1991" s="75">
        <v>0</v>
      </c>
      <c r="N1991" s="75">
        <v>0</v>
      </c>
      <c r="O1991" s="105">
        <v>0</v>
      </c>
      <c r="P1991" s="98">
        <f t="shared" si="252"/>
        <v>1680</v>
      </c>
      <c r="Q1991" s="98">
        <f t="shared" si="253"/>
        <v>0</v>
      </c>
      <c r="R1991" s="98">
        <f t="shared" si="254"/>
        <v>0</v>
      </c>
      <c r="S1991" s="105">
        <f t="shared" si="255"/>
        <v>0</v>
      </c>
      <c r="T1991" s="8" t="str">
        <f>IF(I1991=0,"",(INDEX('AWR Data'!A$1:E$8823,MATCH(A1991,'AWR Data'!A$1:A$8823,0),4)))</f>
        <v/>
      </c>
    </row>
    <row r="1992" spans="1:20" ht="20" customHeight="1">
      <c r="A1992" s="14" t="s">
        <v>1891</v>
      </c>
      <c r="B1992" s="14" t="s">
        <v>1795</v>
      </c>
      <c r="C1992" s="14" t="s">
        <v>1892</v>
      </c>
      <c r="E1992" s="74">
        <v>58</v>
      </c>
      <c r="F1992" s="74">
        <v>14600</v>
      </c>
      <c r="G1992" s="74">
        <f t="shared" si="248"/>
        <v>696</v>
      </c>
      <c r="H1992" s="80">
        <f t="shared" si="249"/>
        <v>4.7671232876712329E-2</v>
      </c>
      <c r="I1992" s="74">
        <f>INDEX('AWR Data'!A$1:E$8825,MATCH(A1992,'AWR Data'!A$1:A$8825,0),5)</f>
        <v>0</v>
      </c>
      <c r="J1992" s="74">
        <f t="shared" si="250"/>
        <v>0</v>
      </c>
      <c r="K1992" s="105">
        <f t="shared" si="251"/>
        <v>0</v>
      </c>
      <c r="L1992" s="75">
        <v>0</v>
      </c>
      <c r="M1992" s="75">
        <v>0</v>
      </c>
      <c r="N1992" s="75">
        <v>0</v>
      </c>
      <c r="O1992" s="105">
        <v>0</v>
      </c>
      <c r="P1992" s="98">
        <f t="shared" si="252"/>
        <v>696</v>
      </c>
      <c r="Q1992" s="98">
        <f t="shared" si="253"/>
        <v>0</v>
      </c>
      <c r="R1992" s="98">
        <f t="shared" si="254"/>
        <v>0</v>
      </c>
      <c r="S1992" s="105">
        <f t="shared" si="255"/>
        <v>0</v>
      </c>
      <c r="T1992" s="8" t="str">
        <f>IF(I1992=0,"",(INDEX('AWR Data'!A$1:E$8823,MATCH(A1992,'AWR Data'!A$1:A$8823,0),4)))</f>
        <v/>
      </c>
    </row>
    <row r="1993" spans="1:20" ht="20" customHeight="1">
      <c r="A1993" s="14" t="s">
        <v>1893</v>
      </c>
      <c r="B1993" s="14" t="s">
        <v>269</v>
      </c>
      <c r="C1993" s="14" t="s">
        <v>1894</v>
      </c>
      <c r="E1993" s="74">
        <v>2400</v>
      </c>
      <c r="F1993" s="74">
        <v>474000</v>
      </c>
      <c r="G1993" s="74">
        <f t="shared" si="248"/>
        <v>28800</v>
      </c>
      <c r="H1993" s="80">
        <f t="shared" si="249"/>
        <v>6.0759493670886074E-2</v>
      </c>
      <c r="I1993" s="74">
        <f>INDEX('AWR Data'!A$1:E$8825,MATCH(A1993,'AWR Data'!A$1:A$8825,0),5)</f>
        <v>0</v>
      </c>
      <c r="J1993" s="74">
        <f t="shared" si="250"/>
        <v>0</v>
      </c>
      <c r="K1993" s="105">
        <f t="shared" si="251"/>
        <v>0</v>
      </c>
      <c r="L1993" s="75">
        <v>0</v>
      </c>
      <c r="M1993" s="75">
        <v>0</v>
      </c>
      <c r="N1993" s="75">
        <v>0</v>
      </c>
      <c r="O1993" s="105">
        <v>0</v>
      </c>
      <c r="P1993" s="98">
        <f t="shared" si="252"/>
        <v>28800</v>
      </c>
      <c r="Q1993" s="98">
        <f t="shared" si="253"/>
        <v>0</v>
      </c>
      <c r="R1993" s="98">
        <f t="shared" si="254"/>
        <v>0</v>
      </c>
      <c r="S1993" s="105">
        <f t="shared" si="255"/>
        <v>0</v>
      </c>
      <c r="T1993" s="8" t="str">
        <f>IF(I1993=0,"",(INDEX('AWR Data'!A$1:E$8823,MATCH(A1993,'AWR Data'!A$1:A$8823,0),4)))</f>
        <v/>
      </c>
    </row>
    <row r="1994" spans="1:20" ht="20" customHeight="1">
      <c r="A1994" s="14" t="s">
        <v>1895</v>
      </c>
      <c r="B1994" s="14" t="s">
        <v>269</v>
      </c>
      <c r="C1994" s="14" t="s">
        <v>1896</v>
      </c>
      <c r="E1994" s="74">
        <v>73</v>
      </c>
      <c r="F1994" s="74">
        <v>63400</v>
      </c>
      <c r="G1994" s="74">
        <f t="shared" si="248"/>
        <v>876</v>
      </c>
      <c r="H1994" s="80">
        <f t="shared" si="249"/>
        <v>1.3817034700315457E-2</v>
      </c>
      <c r="I1994" s="74">
        <f>INDEX('AWR Data'!A$1:E$8825,MATCH(A1994,'AWR Data'!A$1:A$8825,0),5)</f>
        <v>0</v>
      </c>
      <c r="J1994" s="74">
        <f t="shared" si="250"/>
        <v>0</v>
      </c>
      <c r="K1994" s="105">
        <f t="shared" si="251"/>
        <v>0</v>
      </c>
      <c r="L1994" s="75">
        <v>0</v>
      </c>
      <c r="M1994" s="75">
        <v>0</v>
      </c>
      <c r="N1994" s="75">
        <v>0</v>
      </c>
      <c r="O1994" s="105">
        <v>0</v>
      </c>
      <c r="P1994" s="98">
        <f t="shared" si="252"/>
        <v>876</v>
      </c>
      <c r="Q1994" s="98">
        <f t="shared" si="253"/>
        <v>0</v>
      </c>
      <c r="R1994" s="98">
        <f t="shared" si="254"/>
        <v>0</v>
      </c>
      <c r="S1994" s="105">
        <f t="shared" si="255"/>
        <v>0</v>
      </c>
      <c r="T1994" s="8" t="str">
        <f>IF(I1994=0,"",(INDEX('AWR Data'!A$1:E$8823,MATCH(A1994,'AWR Data'!A$1:A$8823,0),4)))</f>
        <v/>
      </c>
    </row>
    <row r="1995" spans="1:20" ht="20" customHeight="1">
      <c r="A1995" s="14" t="s">
        <v>1897</v>
      </c>
      <c r="B1995" s="14" t="s">
        <v>269</v>
      </c>
      <c r="C1995" s="14" t="s">
        <v>1898</v>
      </c>
      <c r="E1995" s="74">
        <v>58</v>
      </c>
      <c r="F1995" s="74">
        <v>9440</v>
      </c>
      <c r="G1995" s="74">
        <f t="shared" si="248"/>
        <v>696</v>
      </c>
      <c r="H1995" s="80">
        <f t="shared" si="249"/>
        <v>7.3728813559322037E-2</v>
      </c>
      <c r="I1995" s="74">
        <f>INDEX('AWR Data'!A$1:E$8825,MATCH(A1995,'AWR Data'!A$1:A$8825,0),5)</f>
        <v>0</v>
      </c>
      <c r="J1995" s="74">
        <f t="shared" si="250"/>
        <v>0</v>
      </c>
      <c r="K1995" s="105">
        <f t="shared" si="251"/>
        <v>0</v>
      </c>
      <c r="L1995" s="75">
        <v>0</v>
      </c>
      <c r="M1995" s="75">
        <v>0</v>
      </c>
      <c r="N1995" s="75">
        <v>0</v>
      </c>
      <c r="O1995" s="105">
        <v>0</v>
      </c>
      <c r="P1995" s="98">
        <f t="shared" si="252"/>
        <v>696</v>
      </c>
      <c r="Q1995" s="98">
        <f t="shared" si="253"/>
        <v>0</v>
      </c>
      <c r="R1995" s="98">
        <f t="shared" si="254"/>
        <v>0</v>
      </c>
      <c r="S1995" s="105">
        <f t="shared" si="255"/>
        <v>0</v>
      </c>
      <c r="T1995" s="8" t="str">
        <f>IF(I1995=0,"",(INDEX('AWR Data'!A$1:E$8823,MATCH(A1995,'AWR Data'!A$1:A$8823,0),4)))</f>
        <v/>
      </c>
    </row>
    <row r="1996" spans="1:20" ht="20" customHeight="1">
      <c r="A1996" s="14" t="s">
        <v>2113</v>
      </c>
      <c r="B1996" s="14" t="s">
        <v>568</v>
      </c>
      <c r="E1996" s="74">
        <v>16</v>
      </c>
      <c r="F1996" s="74">
        <v>1690</v>
      </c>
      <c r="G1996" s="74">
        <f t="shared" si="248"/>
        <v>192</v>
      </c>
      <c r="H1996" s="80">
        <f t="shared" si="249"/>
        <v>0.1136094674556213</v>
      </c>
      <c r="I1996" s="74">
        <f>INDEX('AWR Data'!A$1:E$8825,MATCH(A1996,'AWR Data'!A$1:A$8825,0),5)</f>
        <v>0</v>
      </c>
      <c r="J1996" s="74">
        <f t="shared" si="250"/>
        <v>0</v>
      </c>
      <c r="K1996" s="105">
        <f t="shared" si="251"/>
        <v>0</v>
      </c>
      <c r="L1996" s="75">
        <v>0</v>
      </c>
      <c r="M1996" s="75">
        <v>0</v>
      </c>
      <c r="N1996" s="75">
        <v>0</v>
      </c>
      <c r="O1996" s="105">
        <v>0</v>
      </c>
      <c r="P1996" s="98">
        <f t="shared" si="252"/>
        <v>192</v>
      </c>
      <c r="Q1996" s="98">
        <f t="shared" si="253"/>
        <v>0</v>
      </c>
      <c r="R1996" s="98">
        <f t="shared" si="254"/>
        <v>0</v>
      </c>
      <c r="S1996" s="105">
        <f t="shared" si="255"/>
        <v>0</v>
      </c>
      <c r="T1996" s="8" t="str">
        <f>IF(I1996=0,"",(INDEX('AWR Data'!A$1:E$8823,MATCH(A1996,'AWR Data'!A$1:A$8823,0),4)))</f>
        <v/>
      </c>
    </row>
    <row r="1997" spans="1:20" ht="20" customHeight="1">
      <c r="A1997" s="14" t="s">
        <v>2325</v>
      </c>
      <c r="B1997" s="14" t="s">
        <v>498</v>
      </c>
      <c r="C1997" s="14" t="s">
        <v>2326</v>
      </c>
      <c r="E1997" s="74">
        <v>110</v>
      </c>
      <c r="F1997" s="74">
        <v>2970</v>
      </c>
      <c r="G1997" s="74">
        <f t="shared" si="248"/>
        <v>1320</v>
      </c>
      <c r="H1997" s="80">
        <f t="shared" si="249"/>
        <v>0.44444444444444442</v>
      </c>
      <c r="I1997" s="74">
        <f>INDEX('AWR Data'!A$1:E$8825,MATCH(A1997,'AWR Data'!A$1:A$8825,0),5)</f>
        <v>0</v>
      </c>
      <c r="J1997" s="74">
        <f t="shared" si="250"/>
        <v>0</v>
      </c>
      <c r="K1997" s="105">
        <f t="shared" si="251"/>
        <v>0</v>
      </c>
      <c r="L1997" s="75">
        <v>0</v>
      </c>
      <c r="M1997" s="75">
        <v>0</v>
      </c>
      <c r="N1997" s="75">
        <v>0</v>
      </c>
      <c r="O1997" s="105">
        <v>0</v>
      </c>
      <c r="P1997" s="98">
        <f t="shared" si="252"/>
        <v>1320</v>
      </c>
      <c r="Q1997" s="98">
        <f t="shared" si="253"/>
        <v>0</v>
      </c>
      <c r="R1997" s="98">
        <f t="shared" si="254"/>
        <v>0</v>
      </c>
      <c r="S1997" s="105">
        <f t="shared" si="255"/>
        <v>0</v>
      </c>
      <c r="T1997" s="8" t="str">
        <f>IF(I1997=0,"",(INDEX('AWR Data'!A$1:E$8823,MATCH(A1997,'AWR Data'!A$1:A$8823,0),4)))</f>
        <v/>
      </c>
    </row>
    <row r="1998" spans="1:20" ht="20" customHeight="1">
      <c r="A1998" s="14" t="s">
        <v>2327</v>
      </c>
      <c r="B1998" s="14" t="s">
        <v>498</v>
      </c>
      <c r="C1998" s="14" t="s">
        <v>2328</v>
      </c>
      <c r="E1998" s="74">
        <v>110</v>
      </c>
      <c r="F1998" s="74">
        <v>19100</v>
      </c>
      <c r="G1998" s="74">
        <f t="shared" si="248"/>
        <v>1320</v>
      </c>
      <c r="H1998" s="80">
        <f t="shared" si="249"/>
        <v>6.9109947643979056E-2</v>
      </c>
      <c r="I1998" s="74">
        <f>INDEX('AWR Data'!A$1:E$8825,MATCH(A1998,'AWR Data'!A$1:A$8825,0),5)</f>
        <v>0</v>
      </c>
      <c r="J1998" s="74">
        <f t="shared" si="250"/>
        <v>0</v>
      </c>
      <c r="K1998" s="105">
        <f t="shared" si="251"/>
        <v>0</v>
      </c>
      <c r="L1998" s="75">
        <v>0</v>
      </c>
      <c r="M1998" s="75">
        <v>0</v>
      </c>
      <c r="N1998" s="75">
        <v>0</v>
      </c>
      <c r="O1998" s="105">
        <v>0</v>
      </c>
      <c r="P1998" s="98">
        <f t="shared" si="252"/>
        <v>1320</v>
      </c>
      <c r="Q1998" s="98">
        <f t="shared" si="253"/>
        <v>0</v>
      </c>
      <c r="R1998" s="98">
        <f t="shared" si="254"/>
        <v>0</v>
      </c>
      <c r="S1998" s="105">
        <f t="shared" si="255"/>
        <v>0</v>
      </c>
      <c r="T1998" s="8" t="str">
        <f>IF(I1998=0,"",(INDEX('AWR Data'!A$1:E$8823,MATCH(A1998,'AWR Data'!A$1:A$8823,0),4)))</f>
        <v/>
      </c>
    </row>
    <row r="1999" spans="1:20" ht="20" customHeight="1">
      <c r="A1999" s="14" t="s">
        <v>2329</v>
      </c>
      <c r="B1999" s="14" t="s">
        <v>576</v>
      </c>
      <c r="C1999" s="14" t="s">
        <v>2330</v>
      </c>
      <c r="E1999" s="74">
        <v>140</v>
      </c>
      <c r="F1999" s="74">
        <v>79500</v>
      </c>
      <c r="G1999" s="74">
        <f t="shared" si="248"/>
        <v>1680</v>
      </c>
      <c r="H1999" s="80">
        <f t="shared" si="249"/>
        <v>2.1132075471698115E-2</v>
      </c>
      <c r="I1999" s="74">
        <f>INDEX('AWR Data'!A$1:E$8825,MATCH(A1999,'AWR Data'!A$1:A$8825,0),5)</f>
        <v>0</v>
      </c>
      <c r="J1999" s="74">
        <f t="shared" si="250"/>
        <v>0</v>
      </c>
      <c r="K1999" s="105">
        <f t="shared" si="251"/>
        <v>0</v>
      </c>
      <c r="L1999" s="75">
        <v>0</v>
      </c>
      <c r="M1999" s="75">
        <v>0</v>
      </c>
      <c r="N1999" s="75">
        <v>0</v>
      </c>
      <c r="O1999" s="105">
        <v>0</v>
      </c>
      <c r="P1999" s="98">
        <f t="shared" si="252"/>
        <v>1680</v>
      </c>
      <c r="Q1999" s="98">
        <f t="shared" si="253"/>
        <v>0</v>
      </c>
      <c r="R1999" s="98">
        <f t="shared" si="254"/>
        <v>0</v>
      </c>
      <c r="S1999" s="105">
        <f t="shared" si="255"/>
        <v>0</v>
      </c>
      <c r="T1999" s="8" t="str">
        <f>IF(I1999=0,"",(INDEX('AWR Data'!A$1:E$8823,MATCH(A1999,'AWR Data'!A$1:A$8823,0),4)))</f>
        <v/>
      </c>
    </row>
    <row r="2000" spans="1:20" ht="20" customHeight="1">
      <c r="A2000" s="14" t="s">
        <v>2331</v>
      </c>
      <c r="B2000" s="14" t="s">
        <v>576</v>
      </c>
      <c r="C2000" s="14" t="s">
        <v>2332</v>
      </c>
      <c r="E2000" s="74">
        <v>390</v>
      </c>
      <c r="F2000" s="74">
        <v>134000</v>
      </c>
      <c r="G2000" s="74">
        <f t="shared" si="248"/>
        <v>4680</v>
      </c>
      <c r="H2000" s="80">
        <f t="shared" si="249"/>
        <v>3.4925373134328357E-2</v>
      </c>
      <c r="I2000" s="74">
        <f>INDEX('AWR Data'!A$1:E$8825,MATCH(A2000,'AWR Data'!A$1:A$8825,0),5)</f>
        <v>0</v>
      </c>
      <c r="J2000" s="74">
        <f t="shared" si="250"/>
        <v>0</v>
      </c>
      <c r="K2000" s="105">
        <f t="shared" si="251"/>
        <v>0</v>
      </c>
      <c r="L2000" s="75">
        <v>0</v>
      </c>
      <c r="M2000" s="75">
        <v>0</v>
      </c>
      <c r="N2000" s="75">
        <v>0</v>
      </c>
      <c r="O2000" s="105">
        <v>0</v>
      </c>
      <c r="P2000" s="98">
        <f t="shared" si="252"/>
        <v>4680</v>
      </c>
      <c r="Q2000" s="98">
        <f t="shared" si="253"/>
        <v>0</v>
      </c>
      <c r="R2000" s="98">
        <f t="shared" si="254"/>
        <v>0</v>
      </c>
      <c r="S2000" s="105">
        <f t="shared" si="255"/>
        <v>0</v>
      </c>
      <c r="T2000" s="8" t="str">
        <f>IF(I2000=0,"",(INDEX('AWR Data'!A$1:E$8823,MATCH(A2000,'AWR Data'!A$1:A$8823,0),4)))</f>
        <v/>
      </c>
    </row>
    <row r="2001" spans="1:20" ht="20" customHeight="1">
      <c r="A2001" s="14" t="s">
        <v>2333</v>
      </c>
      <c r="B2001" s="14" t="s">
        <v>1570</v>
      </c>
      <c r="C2001" s="14" t="s">
        <v>2334</v>
      </c>
      <c r="E2001" s="74">
        <v>260</v>
      </c>
      <c r="F2001" s="74">
        <v>32300</v>
      </c>
      <c r="G2001" s="74">
        <f t="shared" si="248"/>
        <v>3120</v>
      </c>
      <c r="H2001" s="80">
        <f t="shared" si="249"/>
        <v>9.6594427244582046E-2</v>
      </c>
      <c r="I2001" s="74">
        <f>INDEX('AWR Data'!A$1:E$8825,MATCH(A2001,'AWR Data'!A$1:A$8825,0),5)</f>
        <v>0</v>
      </c>
      <c r="J2001" s="74">
        <f t="shared" si="250"/>
        <v>0</v>
      </c>
      <c r="K2001" s="105">
        <f t="shared" si="251"/>
        <v>0</v>
      </c>
      <c r="L2001" s="75">
        <v>0</v>
      </c>
      <c r="M2001" s="75">
        <v>0</v>
      </c>
      <c r="N2001" s="75">
        <v>0</v>
      </c>
      <c r="O2001" s="105">
        <v>0</v>
      </c>
      <c r="P2001" s="98">
        <f t="shared" si="252"/>
        <v>3120</v>
      </c>
      <c r="Q2001" s="98">
        <f t="shared" si="253"/>
        <v>0</v>
      </c>
      <c r="R2001" s="98">
        <f t="shared" si="254"/>
        <v>0</v>
      </c>
      <c r="S2001" s="105">
        <f t="shared" si="255"/>
        <v>0</v>
      </c>
      <c r="T2001" s="8" t="str">
        <f>IF(I2001=0,"",(INDEX('AWR Data'!A$1:E$8823,MATCH(A2001,'AWR Data'!A$1:A$8823,0),4)))</f>
        <v/>
      </c>
    </row>
    <row r="2002" spans="1:20" ht="20" customHeight="1">
      <c r="A2002" s="14" t="s">
        <v>2335</v>
      </c>
      <c r="B2002" s="14" t="s">
        <v>721</v>
      </c>
      <c r="C2002" s="14" t="s">
        <v>2336</v>
      </c>
      <c r="E2002" s="74">
        <v>18100</v>
      </c>
      <c r="F2002" s="74">
        <v>3500000</v>
      </c>
      <c r="G2002" s="74">
        <f t="shared" si="248"/>
        <v>217200</v>
      </c>
      <c r="H2002" s="80">
        <f t="shared" si="249"/>
        <v>6.2057142857142859E-2</v>
      </c>
      <c r="I2002" s="74">
        <f>INDEX('AWR Data'!A$1:E$8825,MATCH(A2002,'AWR Data'!A$1:A$8825,0),5)</f>
        <v>0</v>
      </c>
      <c r="J2002" s="74">
        <f t="shared" si="250"/>
        <v>0</v>
      </c>
      <c r="K2002" s="105">
        <f t="shared" si="251"/>
        <v>0</v>
      </c>
      <c r="L2002" s="75">
        <v>0</v>
      </c>
      <c r="M2002" s="75">
        <v>0</v>
      </c>
      <c r="N2002" s="75">
        <v>0</v>
      </c>
      <c r="O2002" s="105">
        <v>0</v>
      </c>
      <c r="P2002" s="98">
        <f t="shared" si="252"/>
        <v>217200</v>
      </c>
      <c r="Q2002" s="98">
        <f t="shared" si="253"/>
        <v>0</v>
      </c>
      <c r="R2002" s="98">
        <f t="shared" si="254"/>
        <v>0</v>
      </c>
      <c r="S2002" s="105">
        <f t="shared" si="255"/>
        <v>0</v>
      </c>
      <c r="T2002" s="8" t="str">
        <f>IF(I2002=0,"",(INDEX('AWR Data'!A$1:E$8823,MATCH(A2002,'AWR Data'!A$1:A$8823,0),4)))</f>
        <v/>
      </c>
    </row>
    <row r="2003" spans="1:20" ht="20" customHeight="1">
      <c r="A2003" s="14" t="s">
        <v>2337</v>
      </c>
      <c r="B2003" s="14" t="s">
        <v>1032</v>
      </c>
      <c r="C2003" s="14" t="s">
        <v>2338</v>
      </c>
      <c r="E2003" s="74">
        <v>590</v>
      </c>
      <c r="F2003" s="74">
        <v>79000</v>
      </c>
      <c r="G2003" s="74">
        <f t="shared" si="248"/>
        <v>7080</v>
      </c>
      <c r="H2003" s="80">
        <f t="shared" si="249"/>
        <v>8.9620253164556962E-2</v>
      </c>
      <c r="I2003" s="74">
        <f>INDEX('AWR Data'!A$1:E$8825,MATCH(A2003,'AWR Data'!A$1:A$8825,0),5)</f>
        <v>0</v>
      </c>
      <c r="J2003" s="74">
        <f t="shared" si="250"/>
        <v>0</v>
      </c>
      <c r="K2003" s="105">
        <f t="shared" si="251"/>
        <v>0</v>
      </c>
      <c r="L2003" s="75">
        <v>0</v>
      </c>
      <c r="M2003" s="75">
        <v>0</v>
      </c>
      <c r="N2003" s="75">
        <v>0</v>
      </c>
      <c r="O2003" s="105">
        <v>0</v>
      </c>
      <c r="P2003" s="98">
        <f t="shared" si="252"/>
        <v>7080</v>
      </c>
      <c r="Q2003" s="98">
        <f t="shared" si="253"/>
        <v>0</v>
      </c>
      <c r="R2003" s="98">
        <f t="shared" si="254"/>
        <v>0</v>
      </c>
      <c r="S2003" s="105">
        <f t="shared" si="255"/>
        <v>0</v>
      </c>
      <c r="T2003" s="8" t="str">
        <f>IF(I2003=0,"",(INDEX('AWR Data'!A$1:E$8823,MATCH(A2003,'AWR Data'!A$1:A$8823,0),4)))</f>
        <v/>
      </c>
    </row>
    <row r="2004" spans="1:20" ht="20" customHeight="1">
      <c r="A2004" s="14" t="s">
        <v>2341</v>
      </c>
      <c r="B2004" s="14" t="s">
        <v>505</v>
      </c>
      <c r="C2004" s="14" t="s">
        <v>2342</v>
      </c>
      <c r="E2004" s="74">
        <v>22</v>
      </c>
      <c r="F2004" s="74">
        <v>4080</v>
      </c>
      <c r="G2004" s="74">
        <f t="shared" si="248"/>
        <v>264</v>
      </c>
      <c r="H2004" s="80">
        <f t="shared" si="249"/>
        <v>6.4705882352941183E-2</v>
      </c>
      <c r="I2004" s="74">
        <f>INDEX('AWR Data'!A$1:E$8825,MATCH(A2004,'AWR Data'!A$1:A$8825,0),5)</f>
        <v>0</v>
      </c>
      <c r="J2004" s="74">
        <f t="shared" si="250"/>
        <v>0</v>
      </c>
      <c r="K2004" s="105">
        <f t="shared" si="251"/>
        <v>0</v>
      </c>
      <c r="L2004" s="75">
        <v>0</v>
      </c>
      <c r="M2004" s="75">
        <v>0</v>
      </c>
      <c r="N2004" s="75">
        <v>0</v>
      </c>
      <c r="O2004" s="105">
        <v>0</v>
      </c>
      <c r="P2004" s="98">
        <f t="shared" si="252"/>
        <v>264</v>
      </c>
      <c r="Q2004" s="98">
        <f t="shared" si="253"/>
        <v>0</v>
      </c>
      <c r="R2004" s="98">
        <f t="shared" si="254"/>
        <v>0</v>
      </c>
      <c r="S2004" s="105">
        <f t="shared" si="255"/>
        <v>0</v>
      </c>
      <c r="T2004" s="8" t="str">
        <f>IF(I2004=0,"",(INDEX('AWR Data'!A$1:E$8823,MATCH(A2004,'AWR Data'!A$1:A$8823,0),4)))</f>
        <v/>
      </c>
    </row>
    <row r="2005" spans="1:20" ht="20" customHeight="1">
      <c r="A2005" s="14" t="s">
        <v>2343</v>
      </c>
      <c r="B2005" s="14" t="s">
        <v>1187</v>
      </c>
      <c r="C2005" s="14" t="s">
        <v>2344</v>
      </c>
      <c r="E2005" s="74">
        <v>73</v>
      </c>
      <c r="F2005" s="74">
        <v>16700</v>
      </c>
      <c r="G2005" s="74">
        <f t="shared" si="248"/>
        <v>876</v>
      </c>
      <c r="H2005" s="80">
        <f t="shared" si="249"/>
        <v>5.2455089820359284E-2</v>
      </c>
      <c r="I2005" s="74">
        <f>INDEX('AWR Data'!A$1:E$8825,MATCH(A2005,'AWR Data'!A$1:A$8825,0),5)</f>
        <v>0</v>
      </c>
      <c r="J2005" s="74">
        <f t="shared" si="250"/>
        <v>0</v>
      </c>
      <c r="K2005" s="105">
        <f t="shared" si="251"/>
        <v>0</v>
      </c>
      <c r="L2005" s="75">
        <v>0</v>
      </c>
      <c r="M2005" s="75">
        <v>0</v>
      </c>
      <c r="N2005" s="75">
        <v>0</v>
      </c>
      <c r="O2005" s="105">
        <v>0</v>
      </c>
      <c r="P2005" s="98">
        <f t="shared" si="252"/>
        <v>876</v>
      </c>
      <c r="Q2005" s="98">
        <f t="shared" si="253"/>
        <v>0</v>
      </c>
      <c r="R2005" s="98">
        <f t="shared" si="254"/>
        <v>0</v>
      </c>
      <c r="S2005" s="105">
        <f t="shared" si="255"/>
        <v>0</v>
      </c>
      <c r="T2005" s="8" t="str">
        <f>IF(I2005=0,"",(INDEX('AWR Data'!A$1:E$8823,MATCH(A2005,'AWR Data'!A$1:A$8823,0),4)))</f>
        <v/>
      </c>
    </row>
    <row r="2006" spans="1:20" ht="20" customHeight="1">
      <c r="A2006" s="14" t="s">
        <v>2345</v>
      </c>
      <c r="B2006" s="14" t="s">
        <v>2346</v>
      </c>
      <c r="C2006" s="14" t="s">
        <v>2347</v>
      </c>
      <c r="E2006" s="74">
        <v>140</v>
      </c>
      <c r="F2006" s="74">
        <v>20400</v>
      </c>
      <c r="G2006" s="74">
        <f t="shared" si="248"/>
        <v>1680</v>
      </c>
      <c r="H2006" s="80">
        <f t="shared" si="249"/>
        <v>8.2352941176470587E-2</v>
      </c>
      <c r="I2006" s="74">
        <f>INDEX('AWR Data'!A$1:E$8825,MATCH(A2006,'AWR Data'!A$1:A$8825,0),5)</f>
        <v>0</v>
      </c>
      <c r="J2006" s="74">
        <f t="shared" si="250"/>
        <v>0</v>
      </c>
      <c r="K2006" s="105">
        <f t="shared" si="251"/>
        <v>0</v>
      </c>
      <c r="L2006" s="75">
        <v>0</v>
      </c>
      <c r="M2006" s="75">
        <v>0</v>
      </c>
      <c r="N2006" s="75">
        <v>0</v>
      </c>
      <c r="O2006" s="105">
        <v>0</v>
      </c>
      <c r="P2006" s="98">
        <f t="shared" si="252"/>
        <v>1680</v>
      </c>
      <c r="Q2006" s="98">
        <f t="shared" si="253"/>
        <v>0</v>
      </c>
      <c r="R2006" s="98">
        <f t="shared" si="254"/>
        <v>0</v>
      </c>
      <c r="S2006" s="105">
        <f t="shared" si="255"/>
        <v>0</v>
      </c>
      <c r="T2006" s="8" t="str">
        <f>IF(I2006=0,"",(INDEX('AWR Data'!A$1:E$8823,MATCH(A2006,'AWR Data'!A$1:A$8823,0),4)))</f>
        <v/>
      </c>
    </row>
    <row r="2007" spans="1:20" ht="20" customHeight="1">
      <c r="A2007" s="14" t="s">
        <v>2145</v>
      </c>
      <c r="B2007" s="14" t="s">
        <v>1187</v>
      </c>
      <c r="C2007" s="14" t="s">
        <v>2146</v>
      </c>
      <c r="E2007" s="74">
        <v>390</v>
      </c>
      <c r="F2007" s="74">
        <v>404000</v>
      </c>
      <c r="G2007" s="74">
        <f t="shared" si="248"/>
        <v>4680</v>
      </c>
      <c r="H2007" s="80">
        <f t="shared" si="249"/>
        <v>1.1584158415841584E-2</v>
      </c>
      <c r="I2007" s="74">
        <f>INDEX('AWR Data'!A$1:E$8825,MATCH(A2007,'AWR Data'!A$1:A$8825,0),5)</f>
        <v>0</v>
      </c>
      <c r="J2007" s="74">
        <f t="shared" si="250"/>
        <v>0</v>
      </c>
      <c r="K2007" s="105">
        <f t="shared" si="251"/>
        <v>0</v>
      </c>
      <c r="L2007" s="75">
        <v>0</v>
      </c>
      <c r="M2007" s="75">
        <v>0</v>
      </c>
      <c r="N2007" s="75">
        <v>0</v>
      </c>
      <c r="O2007" s="105">
        <v>0</v>
      </c>
      <c r="P2007" s="98">
        <f t="shared" si="252"/>
        <v>4680</v>
      </c>
      <c r="Q2007" s="98">
        <f t="shared" si="253"/>
        <v>0</v>
      </c>
      <c r="R2007" s="98">
        <f t="shared" si="254"/>
        <v>0</v>
      </c>
      <c r="S2007" s="105">
        <f t="shared" si="255"/>
        <v>0</v>
      </c>
      <c r="T2007" s="8" t="str">
        <f>IF(I2007=0,"",(INDEX('AWR Data'!A$1:E$8823,MATCH(A2007,'AWR Data'!A$1:A$8823,0),4)))</f>
        <v/>
      </c>
    </row>
    <row r="2008" spans="1:20" ht="20" customHeight="1">
      <c r="A2008" s="14" t="s">
        <v>2147</v>
      </c>
      <c r="B2008" s="14" t="s">
        <v>1187</v>
      </c>
      <c r="C2008" s="14" t="s">
        <v>2148</v>
      </c>
      <c r="E2008" s="74">
        <v>46</v>
      </c>
      <c r="F2008" s="74">
        <v>76700</v>
      </c>
      <c r="G2008" s="74">
        <f t="shared" si="248"/>
        <v>552</v>
      </c>
      <c r="H2008" s="80">
        <f t="shared" si="249"/>
        <v>7.196870925684485E-3</v>
      </c>
      <c r="I2008" s="74">
        <f>INDEX('AWR Data'!A$1:E$8825,MATCH(A2008,'AWR Data'!A$1:A$8825,0),5)</f>
        <v>0</v>
      </c>
      <c r="J2008" s="74">
        <f t="shared" si="250"/>
        <v>0</v>
      </c>
      <c r="K2008" s="105">
        <f t="shared" si="251"/>
        <v>0</v>
      </c>
      <c r="L2008" s="75">
        <v>0</v>
      </c>
      <c r="M2008" s="75">
        <v>0</v>
      </c>
      <c r="N2008" s="75">
        <v>0</v>
      </c>
      <c r="O2008" s="105">
        <v>0</v>
      </c>
      <c r="P2008" s="98">
        <f t="shared" si="252"/>
        <v>552</v>
      </c>
      <c r="Q2008" s="98">
        <f t="shared" si="253"/>
        <v>0</v>
      </c>
      <c r="R2008" s="98">
        <f t="shared" si="254"/>
        <v>0</v>
      </c>
      <c r="S2008" s="105">
        <f t="shared" si="255"/>
        <v>0</v>
      </c>
      <c r="T2008" s="8" t="str">
        <f>IF(I2008=0,"",(INDEX('AWR Data'!A$1:E$8823,MATCH(A2008,'AWR Data'!A$1:A$8823,0),4)))</f>
        <v/>
      </c>
    </row>
    <row r="2009" spans="1:20" ht="20" customHeight="1">
      <c r="A2009" s="14" t="s">
        <v>2149</v>
      </c>
      <c r="B2009" s="14" t="s">
        <v>1187</v>
      </c>
      <c r="C2009" s="14" t="s">
        <v>2150</v>
      </c>
      <c r="E2009" s="74">
        <v>91</v>
      </c>
      <c r="F2009" s="74">
        <v>165000</v>
      </c>
      <c r="G2009" s="74">
        <f t="shared" si="248"/>
        <v>1092</v>
      </c>
      <c r="H2009" s="80">
        <f t="shared" si="249"/>
        <v>6.6181818181818182E-3</v>
      </c>
      <c r="I2009" s="74">
        <f>INDEX('AWR Data'!A$1:E$8825,MATCH(A2009,'AWR Data'!A$1:A$8825,0),5)</f>
        <v>0</v>
      </c>
      <c r="J2009" s="74">
        <f t="shared" si="250"/>
        <v>0</v>
      </c>
      <c r="K2009" s="105">
        <f t="shared" si="251"/>
        <v>0</v>
      </c>
      <c r="L2009" s="75">
        <v>0</v>
      </c>
      <c r="M2009" s="75">
        <v>0</v>
      </c>
      <c r="N2009" s="75">
        <v>0</v>
      </c>
      <c r="O2009" s="105">
        <v>0</v>
      </c>
      <c r="P2009" s="98">
        <f t="shared" si="252"/>
        <v>1092</v>
      </c>
      <c r="Q2009" s="98">
        <f t="shared" si="253"/>
        <v>0</v>
      </c>
      <c r="R2009" s="98">
        <f t="shared" si="254"/>
        <v>0</v>
      </c>
      <c r="S2009" s="105">
        <f t="shared" si="255"/>
        <v>0</v>
      </c>
      <c r="T2009" s="8" t="str">
        <f>IF(I2009=0,"",(INDEX('AWR Data'!A$1:E$8823,MATCH(A2009,'AWR Data'!A$1:A$8823,0),4)))</f>
        <v/>
      </c>
    </row>
    <row r="2010" spans="1:20" ht="20" customHeight="1">
      <c r="A2010" s="14" t="s">
        <v>2151</v>
      </c>
      <c r="B2010" s="14" t="s">
        <v>516</v>
      </c>
      <c r="C2010" s="14" t="s">
        <v>2152</v>
      </c>
      <c r="E2010" s="74">
        <v>2900</v>
      </c>
      <c r="F2010" s="74">
        <v>454000</v>
      </c>
      <c r="G2010" s="74">
        <f t="shared" si="248"/>
        <v>34800</v>
      </c>
      <c r="H2010" s="80">
        <f t="shared" si="249"/>
        <v>7.6651982378854622E-2</v>
      </c>
      <c r="I2010" s="74">
        <f>INDEX('AWR Data'!A$1:E$8825,MATCH(A2010,'AWR Data'!A$1:A$8825,0),5)</f>
        <v>0</v>
      </c>
      <c r="J2010" s="74">
        <f t="shared" si="250"/>
        <v>0</v>
      </c>
      <c r="K2010" s="105">
        <f t="shared" si="251"/>
        <v>0</v>
      </c>
      <c r="L2010" s="75">
        <v>0</v>
      </c>
      <c r="M2010" s="75">
        <v>0</v>
      </c>
      <c r="N2010" s="75">
        <v>0</v>
      </c>
      <c r="O2010" s="105">
        <v>0</v>
      </c>
      <c r="P2010" s="98">
        <f t="shared" si="252"/>
        <v>34800</v>
      </c>
      <c r="Q2010" s="98">
        <f t="shared" si="253"/>
        <v>0</v>
      </c>
      <c r="R2010" s="98">
        <f t="shared" si="254"/>
        <v>0</v>
      </c>
      <c r="S2010" s="105">
        <f t="shared" si="255"/>
        <v>0</v>
      </c>
      <c r="T2010" s="8" t="str">
        <f>IF(I2010=0,"",(INDEX('AWR Data'!A$1:E$8823,MATCH(A2010,'AWR Data'!A$1:A$8823,0),4)))</f>
        <v/>
      </c>
    </row>
    <row r="2011" spans="1:20" ht="20" customHeight="1">
      <c r="A2011" s="14" t="s">
        <v>1936</v>
      </c>
      <c r="B2011" s="14" t="s">
        <v>516</v>
      </c>
      <c r="C2011" s="14" t="s">
        <v>1937</v>
      </c>
      <c r="E2011" s="74">
        <v>110</v>
      </c>
      <c r="F2011" s="74">
        <v>312000</v>
      </c>
      <c r="G2011" s="74">
        <f t="shared" si="248"/>
        <v>1320</v>
      </c>
      <c r="H2011" s="80">
        <f t="shared" si="249"/>
        <v>4.2307692307692307E-3</v>
      </c>
      <c r="I2011" s="74">
        <f>INDEX('AWR Data'!A$1:E$8825,MATCH(A2011,'AWR Data'!A$1:A$8825,0),5)</f>
        <v>0</v>
      </c>
      <c r="J2011" s="74">
        <f t="shared" si="250"/>
        <v>0</v>
      </c>
      <c r="K2011" s="105">
        <f t="shared" si="251"/>
        <v>0</v>
      </c>
      <c r="L2011" s="75">
        <v>0</v>
      </c>
      <c r="M2011" s="75">
        <v>0</v>
      </c>
      <c r="N2011" s="75">
        <v>0</v>
      </c>
      <c r="O2011" s="105">
        <v>0</v>
      </c>
      <c r="P2011" s="98">
        <f t="shared" si="252"/>
        <v>1320</v>
      </c>
      <c r="Q2011" s="98">
        <f t="shared" si="253"/>
        <v>0</v>
      </c>
      <c r="R2011" s="98">
        <f t="shared" si="254"/>
        <v>0</v>
      </c>
      <c r="S2011" s="105">
        <f t="shared" si="255"/>
        <v>0</v>
      </c>
      <c r="T2011" s="8" t="str">
        <f>IF(I2011=0,"",(INDEX('AWR Data'!A$1:E$8823,MATCH(A2011,'AWR Data'!A$1:A$8823,0),4)))</f>
        <v/>
      </c>
    </row>
    <row r="2012" spans="1:20" ht="20" customHeight="1">
      <c r="A2012" s="14" t="s">
        <v>1938</v>
      </c>
      <c r="B2012" s="14" t="s">
        <v>516</v>
      </c>
      <c r="C2012" s="14" t="s">
        <v>1939</v>
      </c>
      <c r="E2012" s="74">
        <v>28</v>
      </c>
      <c r="F2012" s="74">
        <v>64700</v>
      </c>
      <c r="G2012" s="74">
        <f t="shared" si="248"/>
        <v>336</v>
      </c>
      <c r="H2012" s="80">
        <f t="shared" si="249"/>
        <v>5.1931993817619787E-3</v>
      </c>
      <c r="I2012" s="74">
        <f>INDEX('AWR Data'!A$1:E$8825,MATCH(A2012,'AWR Data'!A$1:A$8825,0),5)</f>
        <v>0</v>
      </c>
      <c r="J2012" s="74">
        <f t="shared" si="250"/>
        <v>0</v>
      </c>
      <c r="K2012" s="105">
        <f t="shared" si="251"/>
        <v>0</v>
      </c>
      <c r="L2012" s="75">
        <v>0</v>
      </c>
      <c r="M2012" s="75">
        <v>0</v>
      </c>
      <c r="N2012" s="75">
        <v>0</v>
      </c>
      <c r="O2012" s="105">
        <v>0</v>
      </c>
      <c r="P2012" s="98">
        <f t="shared" si="252"/>
        <v>336</v>
      </c>
      <c r="Q2012" s="98">
        <f t="shared" si="253"/>
        <v>0</v>
      </c>
      <c r="R2012" s="98">
        <f t="shared" si="254"/>
        <v>0</v>
      </c>
      <c r="S2012" s="105">
        <f t="shared" si="255"/>
        <v>0</v>
      </c>
      <c r="T2012" s="8" t="str">
        <f>IF(I2012=0,"",(INDEX('AWR Data'!A$1:E$8823,MATCH(A2012,'AWR Data'!A$1:A$8823,0),4)))</f>
        <v/>
      </c>
    </row>
    <row r="2013" spans="1:20" ht="20" customHeight="1">
      <c r="A2013" s="14" t="s">
        <v>1940</v>
      </c>
      <c r="B2013" s="14" t="s">
        <v>17334</v>
      </c>
      <c r="C2013" s="14" t="s">
        <v>1941</v>
      </c>
      <c r="E2013" s="74">
        <v>58</v>
      </c>
      <c r="F2013" s="74">
        <v>38000</v>
      </c>
      <c r="G2013" s="74">
        <f t="shared" si="248"/>
        <v>696</v>
      </c>
      <c r="H2013" s="80">
        <f t="shared" si="249"/>
        <v>1.8315789473684209E-2</v>
      </c>
      <c r="I2013" s="74">
        <f>INDEX('AWR Data'!A$1:E$8825,MATCH(A2013,'AWR Data'!A$1:A$8825,0),5)</f>
        <v>0</v>
      </c>
      <c r="J2013" s="74">
        <f t="shared" si="250"/>
        <v>0</v>
      </c>
      <c r="K2013" s="105">
        <f t="shared" si="251"/>
        <v>0</v>
      </c>
      <c r="L2013" s="75">
        <v>0</v>
      </c>
      <c r="M2013" s="75">
        <v>0</v>
      </c>
      <c r="N2013" s="75">
        <v>0</v>
      </c>
      <c r="O2013" s="105">
        <v>0</v>
      </c>
      <c r="P2013" s="98">
        <f t="shared" si="252"/>
        <v>696</v>
      </c>
      <c r="Q2013" s="98">
        <f t="shared" si="253"/>
        <v>0</v>
      </c>
      <c r="R2013" s="98">
        <f t="shared" si="254"/>
        <v>0</v>
      </c>
      <c r="S2013" s="105">
        <f t="shared" si="255"/>
        <v>0</v>
      </c>
      <c r="T2013" s="8" t="str">
        <f>IF(I2013=0,"",(INDEX('AWR Data'!A$1:E$8823,MATCH(A2013,'AWR Data'!A$1:A$8823,0),4)))</f>
        <v/>
      </c>
    </row>
    <row r="2014" spans="1:20" ht="20" customHeight="1">
      <c r="A2014" s="14" t="s">
        <v>1942</v>
      </c>
      <c r="B2014" s="14" t="s">
        <v>516</v>
      </c>
      <c r="C2014" s="14" t="s">
        <v>1943</v>
      </c>
      <c r="E2014" s="98">
        <v>22</v>
      </c>
      <c r="F2014" s="98">
        <v>296000</v>
      </c>
      <c r="G2014" s="98">
        <f t="shared" si="248"/>
        <v>264</v>
      </c>
      <c r="H2014" s="80">
        <f t="shared" si="249"/>
        <v>8.9189189189189185E-4</v>
      </c>
      <c r="I2014" s="98">
        <f>INDEX('AWR Data'!A$1:E$8825,MATCH(A2014,'AWR Data'!A$1:A$8825,0),5)</f>
        <v>0</v>
      </c>
      <c r="J2014" s="98">
        <f t="shared" si="250"/>
        <v>0</v>
      </c>
      <c r="K2014" s="105">
        <f t="shared" si="251"/>
        <v>0</v>
      </c>
      <c r="L2014" s="75">
        <v>0</v>
      </c>
      <c r="M2014" s="75">
        <v>0</v>
      </c>
      <c r="N2014" s="75">
        <v>0</v>
      </c>
      <c r="O2014" s="105">
        <v>0</v>
      </c>
      <c r="P2014" s="98">
        <f t="shared" si="252"/>
        <v>264</v>
      </c>
      <c r="Q2014" s="98">
        <f t="shared" si="253"/>
        <v>0</v>
      </c>
      <c r="R2014" s="98">
        <f t="shared" si="254"/>
        <v>0</v>
      </c>
      <c r="S2014" s="105">
        <f t="shared" si="255"/>
        <v>0</v>
      </c>
      <c r="T2014" s="8" t="str">
        <f>IF(I2014=0,"",(INDEX('AWR Data'!A$1:E$8823,MATCH(A2014,'AWR Data'!A$1:A$8823,0),4)))</f>
        <v/>
      </c>
    </row>
    <row r="2015" spans="1:20" ht="20" customHeight="1">
      <c r="A2015" s="14" t="s">
        <v>1944</v>
      </c>
      <c r="B2015" s="14" t="s">
        <v>516</v>
      </c>
      <c r="C2015" s="14" t="s">
        <v>1945</v>
      </c>
      <c r="E2015" s="98">
        <v>28</v>
      </c>
      <c r="F2015" s="98">
        <v>64300</v>
      </c>
      <c r="G2015" s="98">
        <f t="shared" si="248"/>
        <v>336</v>
      </c>
      <c r="H2015" s="80">
        <f t="shared" si="249"/>
        <v>5.2255054432348369E-3</v>
      </c>
      <c r="I2015" s="98">
        <f>INDEX('AWR Data'!A$1:E$8825,MATCH(A2015,'AWR Data'!A$1:A$8825,0),5)</f>
        <v>0</v>
      </c>
      <c r="J2015" s="98">
        <f t="shared" si="250"/>
        <v>0</v>
      </c>
      <c r="K2015" s="105">
        <f t="shared" si="251"/>
        <v>0</v>
      </c>
      <c r="L2015" s="75">
        <v>0</v>
      </c>
      <c r="M2015" s="75">
        <v>0</v>
      </c>
      <c r="N2015" s="75">
        <v>0</v>
      </c>
      <c r="O2015" s="105">
        <v>0</v>
      </c>
      <c r="P2015" s="98">
        <f t="shared" si="252"/>
        <v>336</v>
      </c>
      <c r="Q2015" s="98">
        <f t="shared" si="253"/>
        <v>0</v>
      </c>
      <c r="R2015" s="98">
        <f t="shared" si="254"/>
        <v>0</v>
      </c>
      <c r="S2015" s="105">
        <f t="shared" si="255"/>
        <v>0</v>
      </c>
      <c r="T2015" s="8" t="str">
        <f>IF(I2015=0,"",(INDEX('AWR Data'!A$1:E$8823,MATCH(A2015,'AWR Data'!A$1:A$8823,0),4)))</f>
        <v/>
      </c>
    </row>
    <row r="2016" spans="1:20" ht="20" customHeight="1">
      <c r="A2016" s="14" t="s">
        <v>2164</v>
      </c>
      <c r="B2016" s="14" t="s">
        <v>415</v>
      </c>
      <c r="C2016" s="14" t="s">
        <v>2165</v>
      </c>
      <c r="E2016" s="74">
        <v>58</v>
      </c>
      <c r="F2016" s="74">
        <v>3770</v>
      </c>
      <c r="G2016" s="74">
        <f t="shared" si="248"/>
        <v>696</v>
      </c>
      <c r="H2016" s="80">
        <f t="shared" si="249"/>
        <v>0.18461538461538463</v>
      </c>
      <c r="I2016" s="74">
        <f>INDEX('AWR Data'!A$1:E$8825,MATCH(A2016,'AWR Data'!A$1:A$8825,0),5)</f>
        <v>0</v>
      </c>
      <c r="J2016" s="74">
        <f t="shared" si="250"/>
        <v>0</v>
      </c>
      <c r="K2016" s="105">
        <f t="shared" si="251"/>
        <v>0</v>
      </c>
      <c r="L2016" s="75">
        <v>0</v>
      </c>
      <c r="M2016" s="75">
        <v>0</v>
      </c>
      <c r="N2016" s="75">
        <v>0</v>
      </c>
      <c r="O2016" s="105">
        <v>0</v>
      </c>
      <c r="P2016" s="98">
        <f t="shared" si="252"/>
        <v>696</v>
      </c>
      <c r="Q2016" s="98">
        <f t="shared" si="253"/>
        <v>0</v>
      </c>
      <c r="R2016" s="98">
        <f t="shared" si="254"/>
        <v>0</v>
      </c>
      <c r="S2016" s="105">
        <f t="shared" si="255"/>
        <v>0</v>
      </c>
      <c r="T2016" s="8" t="str">
        <f>IF(I2016=0,"",(INDEX('AWR Data'!A$1:E$8823,MATCH(A2016,'AWR Data'!A$1:A$8823,0),4)))</f>
        <v/>
      </c>
    </row>
    <row r="2017" spans="1:20" ht="20" customHeight="1">
      <c r="A2017" s="14" t="s">
        <v>2166</v>
      </c>
      <c r="B2017" s="14" t="s">
        <v>1810</v>
      </c>
      <c r="C2017" s="14" t="s">
        <v>2167</v>
      </c>
      <c r="E2017" s="74">
        <v>210</v>
      </c>
      <c r="F2017" s="74">
        <v>214000</v>
      </c>
      <c r="G2017" s="74">
        <f t="shared" si="248"/>
        <v>2520</v>
      </c>
      <c r="H2017" s="80">
        <f t="shared" si="249"/>
        <v>1.177570093457944E-2</v>
      </c>
      <c r="I2017" s="74">
        <f>INDEX('AWR Data'!A$1:E$8825,MATCH(A2017,'AWR Data'!A$1:A$8825,0),5)</f>
        <v>0</v>
      </c>
      <c r="J2017" s="74">
        <f t="shared" si="250"/>
        <v>0</v>
      </c>
      <c r="K2017" s="105">
        <f t="shared" si="251"/>
        <v>0</v>
      </c>
      <c r="L2017" s="75">
        <v>0</v>
      </c>
      <c r="M2017" s="75">
        <v>0</v>
      </c>
      <c r="N2017" s="75">
        <v>0</v>
      </c>
      <c r="O2017" s="105">
        <v>0</v>
      </c>
      <c r="P2017" s="98">
        <f t="shared" si="252"/>
        <v>2520</v>
      </c>
      <c r="Q2017" s="98">
        <f t="shared" si="253"/>
        <v>0</v>
      </c>
      <c r="R2017" s="98">
        <f t="shared" si="254"/>
        <v>0</v>
      </c>
      <c r="S2017" s="105">
        <f t="shared" si="255"/>
        <v>0</v>
      </c>
      <c r="T2017" s="8" t="str">
        <f>IF(I2017=0,"",(INDEX('AWR Data'!A$1:E$8823,MATCH(A2017,'AWR Data'!A$1:A$8823,0),4)))</f>
        <v/>
      </c>
    </row>
    <row r="2018" spans="1:20" ht="20" customHeight="1">
      <c r="A2018" s="14" t="s">
        <v>2168</v>
      </c>
      <c r="B2018" s="14" t="s">
        <v>505</v>
      </c>
      <c r="C2018" s="14" t="s">
        <v>2169</v>
      </c>
      <c r="E2018" s="74">
        <v>46</v>
      </c>
      <c r="F2018" s="74">
        <v>5390</v>
      </c>
      <c r="G2018" s="74">
        <f t="shared" si="248"/>
        <v>552</v>
      </c>
      <c r="H2018" s="80">
        <f t="shared" si="249"/>
        <v>0.10241187384044527</v>
      </c>
      <c r="I2018" s="74">
        <f>INDEX('AWR Data'!A$1:E$8825,MATCH(A2018,'AWR Data'!A$1:A$8825,0),5)</f>
        <v>0</v>
      </c>
      <c r="J2018" s="74">
        <f t="shared" si="250"/>
        <v>0</v>
      </c>
      <c r="K2018" s="105">
        <f t="shared" si="251"/>
        <v>0</v>
      </c>
      <c r="L2018" s="75">
        <v>0</v>
      </c>
      <c r="M2018" s="75">
        <v>0</v>
      </c>
      <c r="N2018" s="75">
        <v>0</v>
      </c>
      <c r="O2018" s="105">
        <v>0</v>
      </c>
      <c r="P2018" s="98">
        <f t="shared" si="252"/>
        <v>552</v>
      </c>
      <c r="Q2018" s="98">
        <f t="shared" si="253"/>
        <v>0</v>
      </c>
      <c r="R2018" s="98">
        <f t="shared" si="254"/>
        <v>0</v>
      </c>
      <c r="S2018" s="105">
        <f t="shared" si="255"/>
        <v>0</v>
      </c>
      <c r="T2018" s="8" t="str">
        <f>IF(I2018=0,"",(INDEX('AWR Data'!A$1:E$8823,MATCH(A2018,'AWR Data'!A$1:A$8823,0),4)))</f>
        <v/>
      </c>
    </row>
    <row r="2019" spans="1:20" ht="20" customHeight="1">
      <c r="A2019" s="14" t="s">
        <v>2170</v>
      </c>
      <c r="B2019" s="14" t="s">
        <v>1187</v>
      </c>
      <c r="C2019" s="14" t="s">
        <v>2171</v>
      </c>
      <c r="E2019" s="74">
        <v>22</v>
      </c>
      <c r="F2019" s="74">
        <v>7530</v>
      </c>
      <c r="G2019" s="74">
        <f t="shared" si="248"/>
        <v>264</v>
      </c>
      <c r="H2019" s="80">
        <f t="shared" si="249"/>
        <v>3.5059760956175301E-2</v>
      </c>
      <c r="I2019" s="74">
        <f>INDEX('AWR Data'!A$1:E$8825,MATCH(A2019,'AWR Data'!A$1:A$8825,0),5)</f>
        <v>0</v>
      </c>
      <c r="J2019" s="74">
        <f t="shared" si="250"/>
        <v>0</v>
      </c>
      <c r="K2019" s="105">
        <f t="shared" si="251"/>
        <v>0</v>
      </c>
      <c r="L2019" s="75">
        <v>0</v>
      </c>
      <c r="M2019" s="75">
        <v>0</v>
      </c>
      <c r="N2019" s="75">
        <v>0</v>
      </c>
      <c r="O2019" s="105">
        <v>0</v>
      </c>
      <c r="P2019" s="98">
        <f t="shared" si="252"/>
        <v>264</v>
      </c>
      <c r="Q2019" s="98">
        <f t="shared" si="253"/>
        <v>0</v>
      </c>
      <c r="R2019" s="98">
        <f t="shared" si="254"/>
        <v>0</v>
      </c>
      <c r="S2019" s="105">
        <f t="shared" si="255"/>
        <v>0</v>
      </c>
      <c r="T2019" s="8" t="str">
        <f>IF(I2019=0,"",(INDEX('AWR Data'!A$1:E$8823,MATCH(A2019,'AWR Data'!A$1:A$8823,0),4)))</f>
        <v/>
      </c>
    </row>
    <row r="2020" spans="1:20" ht="20" customHeight="1">
      <c r="A2020" s="14" t="s">
        <v>2172</v>
      </c>
      <c r="B2020" s="14" t="s">
        <v>501</v>
      </c>
      <c r="C2020" s="14" t="s">
        <v>2173</v>
      </c>
      <c r="E2020" s="74">
        <v>110</v>
      </c>
      <c r="F2020" s="74">
        <v>11600</v>
      </c>
      <c r="G2020" s="74">
        <f t="shared" si="248"/>
        <v>1320</v>
      </c>
      <c r="H2020" s="80">
        <f t="shared" si="249"/>
        <v>0.11379310344827587</v>
      </c>
      <c r="I2020" s="74">
        <f>INDEX('AWR Data'!A$1:E$8825,MATCH(A2020,'AWR Data'!A$1:A$8825,0),5)</f>
        <v>0</v>
      </c>
      <c r="J2020" s="74">
        <f t="shared" si="250"/>
        <v>0</v>
      </c>
      <c r="K2020" s="105">
        <f t="shared" si="251"/>
        <v>0</v>
      </c>
      <c r="L2020" s="75">
        <v>0</v>
      </c>
      <c r="M2020" s="75">
        <v>0</v>
      </c>
      <c r="N2020" s="75">
        <v>0</v>
      </c>
      <c r="O2020" s="105">
        <v>0</v>
      </c>
      <c r="P2020" s="98">
        <f t="shared" si="252"/>
        <v>1320</v>
      </c>
      <c r="Q2020" s="98">
        <f t="shared" si="253"/>
        <v>0</v>
      </c>
      <c r="R2020" s="98">
        <f t="shared" si="254"/>
        <v>0</v>
      </c>
      <c r="S2020" s="105">
        <f t="shared" si="255"/>
        <v>0</v>
      </c>
      <c r="T2020" s="8" t="str">
        <f>IF(I2020=0,"",(INDEX('AWR Data'!A$1:E$8823,MATCH(A2020,'AWR Data'!A$1:A$8823,0),4)))</f>
        <v/>
      </c>
    </row>
    <row r="2021" spans="1:20" ht="20" customHeight="1">
      <c r="A2021" s="14" t="s">
        <v>2174</v>
      </c>
      <c r="B2021" s="14" t="s">
        <v>920</v>
      </c>
      <c r="C2021" s="14" t="s">
        <v>2175</v>
      </c>
      <c r="E2021" s="74">
        <v>210</v>
      </c>
      <c r="F2021" s="74">
        <v>1830000</v>
      </c>
      <c r="G2021" s="74">
        <f t="shared" si="248"/>
        <v>2520</v>
      </c>
      <c r="H2021" s="80">
        <f t="shared" si="249"/>
        <v>1.3770491803278689E-3</v>
      </c>
      <c r="I2021" s="74">
        <f>INDEX('AWR Data'!A$1:E$8825,MATCH(A2021,'AWR Data'!A$1:A$8825,0),5)</f>
        <v>0</v>
      </c>
      <c r="J2021" s="74">
        <f t="shared" si="250"/>
        <v>0</v>
      </c>
      <c r="K2021" s="105">
        <f t="shared" si="251"/>
        <v>0</v>
      </c>
      <c r="L2021" s="75">
        <v>0</v>
      </c>
      <c r="M2021" s="75">
        <v>0</v>
      </c>
      <c r="N2021" s="75">
        <v>0</v>
      </c>
      <c r="O2021" s="105">
        <v>0</v>
      </c>
      <c r="P2021" s="98">
        <f t="shared" si="252"/>
        <v>2520</v>
      </c>
      <c r="Q2021" s="98">
        <f t="shared" si="253"/>
        <v>0</v>
      </c>
      <c r="R2021" s="98">
        <f t="shared" si="254"/>
        <v>0</v>
      </c>
      <c r="S2021" s="105">
        <f t="shared" si="255"/>
        <v>0</v>
      </c>
      <c r="T2021" s="8" t="str">
        <f>IF(I2021=0,"",(INDEX('AWR Data'!A$1:E$8823,MATCH(A2021,'AWR Data'!A$1:A$8823,0),4)))</f>
        <v/>
      </c>
    </row>
    <row r="2022" spans="1:20" ht="20" customHeight="1">
      <c r="A2022" s="14" t="s">
        <v>2176</v>
      </c>
      <c r="B2022" s="14" t="s">
        <v>920</v>
      </c>
      <c r="C2022" s="14" t="s">
        <v>2177</v>
      </c>
      <c r="E2022" s="74">
        <v>46</v>
      </c>
      <c r="F2022" s="74">
        <v>39300</v>
      </c>
      <c r="G2022" s="74">
        <f t="shared" si="248"/>
        <v>552</v>
      </c>
      <c r="H2022" s="80">
        <f t="shared" si="249"/>
        <v>1.4045801526717557E-2</v>
      </c>
      <c r="I2022" s="74">
        <f>INDEX('AWR Data'!A$1:E$8825,MATCH(A2022,'AWR Data'!A$1:A$8825,0),5)</f>
        <v>0</v>
      </c>
      <c r="J2022" s="74">
        <f t="shared" si="250"/>
        <v>0</v>
      </c>
      <c r="K2022" s="105">
        <f t="shared" si="251"/>
        <v>0</v>
      </c>
      <c r="L2022" s="75">
        <v>0</v>
      </c>
      <c r="M2022" s="75">
        <v>0</v>
      </c>
      <c r="N2022" s="75">
        <v>0</v>
      </c>
      <c r="O2022" s="105">
        <v>0</v>
      </c>
      <c r="P2022" s="98">
        <f t="shared" si="252"/>
        <v>552</v>
      </c>
      <c r="Q2022" s="98">
        <f t="shared" si="253"/>
        <v>0</v>
      </c>
      <c r="R2022" s="98">
        <f t="shared" si="254"/>
        <v>0</v>
      </c>
      <c r="S2022" s="105">
        <f t="shared" si="255"/>
        <v>0</v>
      </c>
      <c r="T2022" s="8" t="str">
        <f>IF(I2022=0,"",(INDEX('AWR Data'!A$1:E$8823,MATCH(A2022,'AWR Data'!A$1:A$8823,0),4)))</f>
        <v/>
      </c>
    </row>
    <row r="2023" spans="1:20" ht="20" customHeight="1">
      <c r="A2023" s="14" t="s">
        <v>2178</v>
      </c>
      <c r="B2023" s="14" t="s">
        <v>505</v>
      </c>
      <c r="C2023" s="14" t="s">
        <v>2179</v>
      </c>
      <c r="E2023" s="74">
        <v>110</v>
      </c>
      <c r="F2023" s="74">
        <v>1820</v>
      </c>
      <c r="G2023" s="74">
        <f t="shared" si="248"/>
        <v>1320</v>
      </c>
      <c r="H2023" s="80">
        <f t="shared" si="249"/>
        <v>0.72527472527472525</v>
      </c>
      <c r="I2023" s="74">
        <f>INDEX('AWR Data'!A$1:E$8825,MATCH(A2023,'AWR Data'!A$1:A$8825,0),5)</f>
        <v>0</v>
      </c>
      <c r="J2023" s="74">
        <f t="shared" si="250"/>
        <v>0</v>
      </c>
      <c r="K2023" s="105">
        <f t="shared" si="251"/>
        <v>0</v>
      </c>
      <c r="L2023" s="75">
        <v>0</v>
      </c>
      <c r="M2023" s="75">
        <v>0</v>
      </c>
      <c r="N2023" s="75">
        <v>0</v>
      </c>
      <c r="O2023" s="105">
        <v>0</v>
      </c>
      <c r="P2023" s="98">
        <f t="shared" si="252"/>
        <v>1320</v>
      </c>
      <c r="Q2023" s="98">
        <f t="shared" si="253"/>
        <v>0</v>
      </c>
      <c r="R2023" s="98">
        <f t="shared" si="254"/>
        <v>0</v>
      </c>
      <c r="S2023" s="105">
        <f t="shared" si="255"/>
        <v>0</v>
      </c>
      <c r="T2023" s="8" t="str">
        <f>IF(I2023=0,"",(INDEX('AWR Data'!A$1:E$8823,MATCH(A2023,'AWR Data'!A$1:A$8823,0),4)))</f>
        <v/>
      </c>
    </row>
    <row r="2024" spans="1:20" ht="20" customHeight="1">
      <c r="A2024" s="14" t="s">
        <v>2180</v>
      </c>
      <c r="B2024" s="14" t="s">
        <v>579</v>
      </c>
      <c r="C2024" s="14" t="s">
        <v>2181</v>
      </c>
      <c r="E2024" s="74">
        <v>720</v>
      </c>
      <c r="F2024" s="74">
        <v>109000</v>
      </c>
      <c r="G2024" s="74">
        <f t="shared" si="248"/>
        <v>8640</v>
      </c>
      <c r="H2024" s="80">
        <f t="shared" si="249"/>
        <v>7.9266055045871558E-2</v>
      </c>
      <c r="I2024" s="74">
        <f>INDEX('AWR Data'!A$1:E$8825,MATCH(A2024,'AWR Data'!A$1:A$8825,0),5)</f>
        <v>0</v>
      </c>
      <c r="J2024" s="74">
        <f t="shared" si="250"/>
        <v>0</v>
      </c>
      <c r="K2024" s="105">
        <f t="shared" si="251"/>
        <v>0</v>
      </c>
      <c r="L2024" s="75">
        <v>0</v>
      </c>
      <c r="M2024" s="75">
        <v>0</v>
      </c>
      <c r="N2024" s="75">
        <v>0</v>
      </c>
      <c r="O2024" s="105">
        <v>0</v>
      </c>
      <c r="P2024" s="98">
        <f t="shared" si="252"/>
        <v>8640</v>
      </c>
      <c r="Q2024" s="98">
        <f t="shared" si="253"/>
        <v>0</v>
      </c>
      <c r="R2024" s="98">
        <f t="shared" si="254"/>
        <v>0</v>
      </c>
      <c r="S2024" s="105">
        <f t="shared" si="255"/>
        <v>0</v>
      </c>
      <c r="T2024" s="8" t="str">
        <f>IF(I2024=0,"",(INDEX('AWR Data'!A$1:E$8823,MATCH(A2024,'AWR Data'!A$1:A$8823,0),4)))</f>
        <v/>
      </c>
    </row>
    <row r="2025" spans="1:20" ht="20" customHeight="1">
      <c r="A2025" s="14" t="s">
        <v>2182</v>
      </c>
      <c r="B2025" s="14" t="s">
        <v>513</v>
      </c>
      <c r="C2025" s="14" t="s">
        <v>2183</v>
      </c>
      <c r="E2025" s="74">
        <v>590</v>
      </c>
      <c r="F2025" s="74">
        <v>19200</v>
      </c>
      <c r="G2025" s="74">
        <f t="shared" si="248"/>
        <v>7080</v>
      </c>
      <c r="H2025" s="80">
        <f t="shared" si="249"/>
        <v>0.36875000000000002</v>
      </c>
      <c r="I2025" s="74">
        <f>INDEX('AWR Data'!A$1:E$8825,MATCH(A2025,'AWR Data'!A$1:A$8825,0),5)</f>
        <v>0</v>
      </c>
      <c r="J2025" s="74">
        <f t="shared" si="250"/>
        <v>0</v>
      </c>
      <c r="K2025" s="105">
        <f t="shared" si="251"/>
        <v>0</v>
      </c>
      <c r="L2025" s="75">
        <v>0</v>
      </c>
      <c r="M2025" s="75">
        <v>0</v>
      </c>
      <c r="N2025" s="75">
        <v>0</v>
      </c>
      <c r="O2025" s="105">
        <v>0</v>
      </c>
      <c r="P2025" s="98">
        <f t="shared" si="252"/>
        <v>7080</v>
      </c>
      <c r="Q2025" s="98">
        <f t="shared" si="253"/>
        <v>0</v>
      </c>
      <c r="R2025" s="98">
        <f t="shared" si="254"/>
        <v>0</v>
      </c>
      <c r="S2025" s="105">
        <f t="shared" si="255"/>
        <v>0</v>
      </c>
      <c r="T2025" s="8" t="str">
        <f>IF(I2025=0,"",(INDEX('AWR Data'!A$1:E$8823,MATCH(A2025,'AWR Data'!A$1:A$8823,0),4)))</f>
        <v/>
      </c>
    </row>
    <row r="2026" spans="1:20" ht="20" customHeight="1">
      <c r="A2026" s="14" t="s">
        <v>2184</v>
      </c>
      <c r="B2026" s="14" t="s">
        <v>2185</v>
      </c>
      <c r="C2026" s="14" t="s">
        <v>2186</v>
      </c>
      <c r="E2026" s="74">
        <v>22</v>
      </c>
      <c r="F2026" s="74">
        <v>18600</v>
      </c>
      <c r="G2026" s="74">
        <f t="shared" si="248"/>
        <v>264</v>
      </c>
      <c r="H2026" s="80">
        <f t="shared" si="249"/>
        <v>1.4193548387096775E-2</v>
      </c>
      <c r="I2026" s="74">
        <f>INDEX('AWR Data'!A$1:E$8825,MATCH(A2026,'AWR Data'!A$1:A$8825,0),5)</f>
        <v>0</v>
      </c>
      <c r="J2026" s="74">
        <f t="shared" si="250"/>
        <v>0</v>
      </c>
      <c r="K2026" s="105">
        <f t="shared" si="251"/>
        <v>0</v>
      </c>
      <c r="L2026" s="75">
        <v>0</v>
      </c>
      <c r="M2026" s="75">
        <v>0</v>
      </c>
      <c r="N2026" s="75">
        <v>0</v>
      </c>
      <c r="O2026" s="105">
        <v>0</v>
      </c>
      <c r="P2026" s="98">
        <f t="shared" si="252"/>
        <v>264</v>
      </c>
      <c r="Q2026" s="98">
        <f t="shared" si="253"/>
        <v>0</v>
      </c>
      <c r="R2026" s="98">
        <f t="shared" si="254"/>
        <v>0</v>
      </c>
      <c r="S2026" s="105">
        <f t="shared" si="255"/>
        <v>0</v>
      </c>
      <c r="T2026" s="8" t="str">
        <f>IF(I2026=0,"",(INDEX('AWR Data'!A$1:E$8823,MATCH(A2026,'AWR Data'!A$1:A$8823,0),4)))</f>
        <v/>
      </c>
    </row>
    <row r="2027" spans="1:20" ht="20" customHeight="1">
      <c r="A2027" s="14" t="s">
        <v>1760</v>
      </c>
      <c r="B2027" s="14" t="s">
        <v>576</v>
      </c>
      <c r="C2027" s="14" t="s">
        <v>1761</v>
      </c>
      <c r="E2027" s="74">
        <v>9900</v>
      </c>
      <c r="F2027" s="74">
        <v>819000</v>
      </c>
      <c r="G2027" s="74">
        <f t="shared" si="248"/>
        <v>118800</v>
      </c>
      <c r="H2027" s="80">
        <f t="shared" si="249"/>
        <v>0.14505494505494507</v>
      </c>
      <c r="I2027" s="74">
        <f>INDEX('AWR Data'!A$1:E$8825,MATCH(A2027,'AWR Data'!A$1:A$8825,0),5)</f>
        <v>0</v>
      </c>
      <c r="J2027" s="74">
        <f t="shared" si="250"/>
        <v>0</v>
      </c>
      <c r="K2027" s="105">
        <f t="shared" si="251"/>
        <v>0</v>
      </c>
      <c r="L2027" s="75">
        <v>0</v>
      </c>
      <c r="M2027" s="75">
        <v>0</v>
      </c>
      <c r="N2027" s="75">
        <v>0</v>
      </c>
      <c r="O2027" s="105">
        <v>0</v>
      </c>
      <c r="P2027" s="98">
        <f t="shared" si="252"/>
        <v>118800</v>
      </c>
      <c r="Q2027" s="98">
        <f t="shared" si="253"/>
        <v>0</v>
      </c>
      <c r="R2027" s="98">
        <f t="shared" si="254"/>
        <v>0</v>
      </c>
      <c r="S2027" s="105">
        <f t="shared" si="255"/>
        <v>0</v>
      </c>
      <c r="T2027" s="8" t="str">
        <f>IF(I2027=0,"",(INDEX('AWR Data'!A$1:E$8823,MATCH(A2027,'AWR Data'!A$1:A$8823,0),4)))</f>
        <v/>
      </c>
    </row>
    <row r="2028" spans="1:20" ht="20" customHeight="1">
      <c r="A2028" s="14" t="s">
        <v>1762</v>
      </c>
      <c r="B2028" s="14" t="s">
        <v>576</v>
      </c>
      <c r="C2028" s="14" t="s">
        <v>1763</v>
      </c>
      <c r="E2028" s="74">
        <v>390</v>
      </c>
      <c r="F2028" s="74">
        <v>430000</v>
      </c>
      <c r="G2028" s="74">
        <f t="shared" si="248"/>
        <v>4680</v>
      </c>
      <c r="H2028" s="80">
        <f t="shared" si="249"/>
        <v>1.0883720930232559E-2</v>
      </c>
      <c r="I2028" s="74">
        <f>INDEX('AWR Data'!A$1:E$8825,MATCH(A2028,'AWR Data'!A$1:A$8825,0),5)</f>
        <v>0</v>
      </c>
      <c r="J2028" s="74">
        <f t="shared" si="250"/>
        <v>0</v>
      </c>
      <c r="K2028" s="105">
        <f t="shared" si="251"/>
        <v>0</v>
      </c>
      <c r="L2028" s="75">
        <v>0</v>
      </c>
      <c r="M2028" s="75">
        <v>0</v>
      </c>
      <c r="N2028" s="75">
        <v>0</v>
      </c>
      <c r="O2028" s="105">
        <v>0</v>
      </c>
      <c r="P2028" s="98">
        <f t="shared" si="252"/>
        <v>4680</v>
      </c>
      <c r="Q2028" s="98">
        <f t="shared" si="253"/>
        <v>0</v>
      </c>
      <c r="R2028" s="98">
        <f t="shared" si="254"/>
        <v>0</v>
      </c>
      <c r="S2028" s="105">
        <f t="shared" si="255"/>
        <v>0</v>
      </c>
      <c r="T2028" s="8" t="str">
        <f>IF(I2028=0,"",(INDEX('AWR Data'!A$1:E$8823,MATCH(A2028,'AWR Data'!A$1:A$8823,0),4)))</f>
        <v/>
      </c>
    </row>
    <row r="2029" spans="1:20" ht="20" customHeight="1">
      <c r="A2029" s="14" t="s">
        <v>1764</v>
      </c>
      <c r="B2029" s="14" t="s">
        <v>576</v>
      </c>
      <c r="C2029" s="14" t="s">
        <v>1765</v>
      </c>
      <c r="E2029" s="74">
        <v>1900</v>
      </c>
      <c r="F2029" s="74">
        <v>320000</v>
      </c>
      <c r="G2029" s="74">
        <f t="shared" si="248"/>
        <v>22800</v>
      </c>
      <c r="H2029" s="80">
        <f t="shared" si="249"/>
        <v>7.1249999999999994E-2</v>
      </c>
      <c r="I2029" s="74">
        <f>INDEX('AWR Data'!A$1:E$8825,MATCH(A2029,'AWR Data'!A$1:A$8825,0),5)</f>
        <v>0</v>
      </c>
      <c r="J2029" s="74">
        <f t="shared" si="250"/>
        <v>0</v>
      </c>
      <c r="K2029" s="105">
        <f t="shared" si="251"/>
        <v>0</v>
      </c>
      <c r="L2029" s="75">
        <v>0</v>
      </c>
      <c r="M2029" s="75">
        <v>0</v>
      </c>
      <c r="N2029" s="75">
        <v>0</v>
      </c>
      <c r="O2029" s="105">
        <v>0</v>
      </c>
      <c r="P2029" s="98">
        <f t="shared" si="252"/>
        <v>22800</v>
      </c>
      <c r="Q2029" s="98">
        <f t="shared" si="253"/>
        <v>0</v>
      </c>
      <c r="R2029" s="98">
        <f t="shared" si="254"/>
        <v>0</v>
      </c>
      <c r="S2029" s="105">
        <f t="shared" si="255"/>
        <v>0</v>
      </c>
      <c r="T2029" s="8" t="str">
        <f>IF(I2029=0,"",(INDEX('AWR Data'!A$1:E$8823,MATCH(A2029,'AWR Data'!A$1:A$8823,0),4)))</f>
        <v/>
      </c>
    </row>
    <row r="2030" spans="1:20" ht="20" customHeight="1">
      <c r="A2030" s="14" t="s">
        <v>1766</v>
      </c>
      <c r="B2030" s="14" t="s">
        <v>1570</v>
      </c>
      <c r="C2030" s="14" t="s">
        <v>1767</v>
      </c>
      <c r="E2030" s="74">
        <v>91</v>
      </c>
      <c r="F2030" s="74">
        <v>17000</v>
      </c>
      <c r="G2030" s="74">
        <f t="shared" si="248"/>
        <v>1092</v>
      </c>
      <c r="H2030" s="80">
        <f t="shared" si="249"/>
        <v>6.4235294117647057E-2</v>
      </c>
      <c r="I2030" s="74">
        <f>INDEX('AWR Data'!A$1:E$8825,MATCH(A2030,'AWR Data'!A$1:A$8825,0),5)</f>
        <v>0</v>
      </c>
      <c r="J2030" s="74">
        <f t="shared" si="250"/>
        <v>0</v>
      </c>
      <c r="K2030" s="105">
        <f t="shared" si="251"/>
        <v>0</v>
      </c>
      <c r="L2030" s="75">
        <v>0</v>
      </c>
      <c r="M2030" s="75">
        <v>0</v>
      </c>
      <c r="N2030" s="75">
        <v>0</v>
      </c>
      <c r="O2030" s="105">
        <v>0</v>
      </c>
      <c r="P2030" s="98">
        <f t="shared" si="252"/>
        <v>1092</v>
      </c>
      <c r="Q2030" s="98">
        <f t="shared" si="253"/>
        <v>0</v>
      </c>
      <c r="R2030" s="98">
        <f t="shared" si="254"/>
        <v>0</v>
      </c>
      <c r="S2030" s="105">
        <f t="shared" si="255"/>
        <v>0</v>
      </c>
      <c r="T2030" s="8" t="str">
        <f>IF(I2030=0,"",(INDEX('AWR Data'!A$1:E$8823,MATCH(A2030,'AWR Data'!A$1:A$8823,0),4)))</f>
        <v/>
      </c>
    </row>
    <row r="2031" spans="1:20" ht="20" customHeight="1">
      <c r="A2031" s="14" t="s">
        <v>1768</v>
      </c>
      <c r="B2031" s="14" t="s">
        <v>1570</v>
      </c>
      <c r="C2031" s="14" t="s">
        <v>1769</v>
      </c>
      <c r="E2031" s="74">
        <v>28</v>
      </c>
      <c r="F2031" s="74">
        <v>12600</v>
      </c>
      <c r="G2031" s="74">
        <f t="shared" si="248"/>
        <v>336</v>
      </c>
      <c r="H2031" s="80">
        <f t="shared" si="249"/>
        <v>2.6666666666666668E-2</v>
      </c>
      <c r="I2031" s="74">
        <f>INDEX('AWR Data'!A$1:E$8825,MATCH(A2031,'AWR Data'!A$1:A$8825,0),5)</f>
        <v>0</v>
      </c>
      <c r="J2031" s="74">
        <f t="shared" si="250"/>
        <v>0</v>
      </c>
      <c r="K2031" s="105">
        <f t="shared" si="251"/>
        <v>0</v>
      </c>
      <c r="L2031" s="75">
        <v>0</v>
      </c>
      <c r="M2031" s="75">
        <v>0</v>
      </c>
      <c r="N2031" s="75">
        <v>0</v>
      </c>
      <c r="O2031" s="105">
        <v>0</v>
      </c>
      <c r="P2031" s="98">
        <f t="shared" si="252"/>
        <v>336</v>
      </c>
      <c r="Q2031" s="98">
        <f t="shared" si="253"/>
        <v>0</v>
      </c>
      <c r="R2031" s="98">
        <f t="shared" si="254"/>
        <v>0</v>
      </c>
      <c r="S2031" s="105">
        <f t="shared" si="255"/>
        <v>0</v>
      </c>
      <c r="T2031" s="8" t="str">
        <f>IF(I2031=0,"",(INDEX('AWR Data'!A$1:E$8823,MATCH(A2031,'AWR Data'!A$1:A$8823,0),4)))</f>
        <v/>
      </c>
    </row>
    <row r="2032" spans="1:20" ht="20" customHeight="1">
      <c r="A2032" s="14" t="s">
        <v>1770</v>
      </c>
      <c r="B2032" s="14" t="s">
        <v>1771</v>
      </c>
      <c r="C2032" s="14" t="s">
        <v>1772</v>
      </c>
      <c r="E2032" s="74">
        <v>16</v>
      </c>
      <c r="F2032" s="74">
        <v>1720</v>
      </c>
      <c r="G2032" s="74">
        <f t="shared" si="248"/>
        <v>192</v>
      </c>
      <c r="H2032" s="80">
        <f t="shared" si="249"/>
        <v>0.11162790697674418</v>
      </c>
      <c r="I2032" s="74">
        <f>INDEX('AWR Data'!A$1:E$8825,MATCH(A2032,'AWR Data'!A$1:A$8825,0),5)</f>
        <v>0</v>
      </c>
      <c r="J2032" s="74">
        <f t="shared" si="250"/>
        <v>0</v>
      </c>
      <c r="K2032" s="105">
        <f t="shared" si="251"/>
        <v>0</v>
      </c>
      <c r="L2032" s="75">
        <v>0</v>
      </c>
      <c r="M2032" s="75">
        <v>0</v>
      </c>
      <c r="N2032" s="75">
        <v>0</v>
      </c>
      <c r="O2032" s="105">
        <v>0</v>
      </c>
      <c r="P2032" s="98">
        <f t="shared" si="252"/>
        <v>192</v>
      </c>
      <c r="Q2032" s="98">
        <f t="shared" si="253"/>
        <v>0</v>
      </c>
      <c r="R2032" s="98">
        <f t="shared" si="254"/>
        <v>0</v>
      </c>
      <c r="S2032" s="105">
        <f t="shared" si="255"/>
        <v>0</v>
      </c>
      <c r="T2032" s="8" t="str">
        <f>IF(I2032=0,"",(INDEX('AWR Data'!A$1:E$8823,MATCH(A2032,'AWR Data'!A$1:A$8823,0),4)))</f>
        <v/>
      </c>
    </row>
    <row r="2033" spans="1:20" ht="20" customHeight="1">
      <c r="A2033" s="14" t="s">
        <v>1773</v>
      </c>
      <c r="B2033" s="14" t="s">
        <v>632</v>
      </c>
      <c r="C2033" s="14" t="s">
        <v>1774</v>
      </c>
      <c r="E2033" s="74">
        <v>140</v>
      </c>
      <c r="F2033" s="74">
        <v>79400</v>
      </c>
      <c r="G2033" s="74">
        <f t="shared" si="248"/>
        <v>1680</v>
      </c>
      <c r="H2033" s="80">
        <f t="shared" si="249"/>
        <v>2.1158690176322419E-2</v>
      </c>
      <c r="I2033" s="74">
        <f>INDEX('AWR Data'!A$1:E$8825,MATCH(A2033,'AWR Data'!A$1:A$8825,0),5)</f>
        <v>0</v>
      </c>
      <c r="J2033" s="74">
        <f t="shared" si="250"/>
        <v>0</v>
      </c>
      <c r="K2033" s="105">
        <f t="shared" si="251"/>
        <v>0</v>
      </c>
      <c r="L2033" s="75">
        <v>0</v>
      </c>
      <c r="M2033" s="75">
        <v>0</v>
      </c>
      <c r="N2033" s="75">
        <v>0</v>
      </c>
      <c r="O2033" s="105">
        <v>0</v>
      </c>
      <c r="P2033" s="98">
        <f t="shared" si="252"/>
        <v>1680</v>
      </c>
      <c r="Q2033" s="98">
        <f t="shared" si="253"/>
        <v>0</v>
      </c>
      <c r="R2033" s="98">
        <f t="shared" si="254"/>
        <v>0</v>
      </c>
      <c r="S2033" s="105">
        <f t="shared" si="255"/>
        <v>0</v>
      </c>
      <c r="T2033" s="8" t="str">
        <f>IF(I2033=0,"",(INDEX('AWR Data'!A$1:E$8823,MATCH(A2033,'AWR Data'!A$1:A$8823,0),4)))</f>
        <v/>
      </c>
    </row>
    <row r="2034" spans="1:20" ht="20" customHeight="1">
      <c r="A2034" s="14" t="s">
        <v>1775</v>
      </c>
      <c r="B2034" s="14" t="s">
        <v>632</v>
      </c>
      <c r="C2034" s="14" t="s">
        <v>1776</v>
      </c>
      <c r="E2034" s="74">
        <v>140</v>
      </c>
      <c r="F2034" s="74">
        <v>210000</v>
      </c>
      <c r="G2034" s="74">
        <f t="shared" si="248"/>
        <v>1680</v>
      </c>
      <c r="H2034" s="80">
        <f t="shared" si="249"/>
        <v>8.0000000000000002E-3</v>
      </c>
      <c r="I2034" s="74">
        <f>INDEX('AWR Data'!A$1:E$8825,MATCH(A2034,'AWR Data'!A$1:A$8825,0),5)</f>
        <v>0</v>
      </c>
      <c r="J2034" s="74">
        <f t="shared" si="250"/>
        <v>0</v>
      </c>
      <c r="K2034" s="105">
        <f t="shared" si="251"/>
        <v>0</v>
      </c>
      <c r="L2034" s="75">
        <v>0</v>
      </c>
      <c r="M2034" s="75">
        <v>0</v>
      </c>
      <c r="N2034" s="75">
        <v>0</v>
      </c>
      <c r="O2034" s="105">
        <v>0</v>
      </c>
      <c r="P2034" s="98">
        <f t="shared" si="252"/>
        <v>1680</v>
      </c>
      <c r="Q2034" s="98">
        <f t="shared" si="253"/>
        <v>0</v>
      </c>
      <c r="R2034" s="98">
        <f t="shared" si="254"/>
        <v>0</v>
      </c>
      <c r="S2034" s="105">
        <f t="shared" si="255"/>
        <v>0</v>
      </c>
      <c r="T2034" s="8" t="str">
        <f>IF(I2034=0,"",(INDEX('AWR Data'!A$1:E$8823,MATCH(A2034,'AWR Data'!A$1:A$8823,0),4)))</f>
        <v/>
      </c>
    </row>
    <row r="2035" spans="1:20" ht="20" customHeight="1">
      <c r="A2035" s="14" t="s">
        <v>1777</v>
      </c>
      <c r="B2035" s="14" t="s">
        <v>632</v>
      </c>
      <c r="C2035" s="14" t="s">
        <v>1778</v>
      </c>
      <c r="E2035" s="74">
        <v>22</v>
      </c>
      <c r="F2035" s="74">
        <v>72000</v>
      </c>
      <c r="G2035" s="74">
        <f t="shared" si="248"/>
        <v>264</v>
      </c>
      <c r="H2035" s="80">
        <f t="shared" si="249"/>
        <v>3.6666666666666666E-3</v>
      </c>
      <c r="I2035" s="74">
        <f>INDEX('AWR Data'!A$1:E$8825,MATCH(A2035,'AWR Data'!A$1:A$8825,0),5)</f>
        <v>0</v>
      </c>
      <c r="J2035" s="74">
        <f t="shared" si="250"/>
        <v>0</v>
      </c>
      <c r="K2035" s="105">
        <f t="shared" si="251"/>
        <v>0</v>
      </c>
      <c r="L2035" s="75">
        <v>0</v>
      </c>
      <c r="M2035" s="75">
        <v>0</v>
      </c>
      <c r="N2035" s="75">
        <v>0</v>
      </c>
      <c r="O2035" s="105">
        <v>0</v>
      </c>
      <c r="P2035" s="98">
        <f t="shared" si="252"/>
        <v>264</v>
      </c>
      <c r="Q2035" s="98">
        <f t="shared" si="253"/>
        <v>0</v>
      </c>
      <c r="R2035" s="98">
        <f t="shared" si="254"/>
        <v>0</v>
      </c>
      <c r="S2035" s="105">
        <f t="shared" si="255"/>
        <v>0</v>
      </c>
      <c r="T2035" s="8" t="str">
        <f>IF(I2035=0,"",(INDEX('AWR Data'!A$1:E$8823,MATCH(A2035,'AWR Data'!A$1:A$8823,0),4)))</f>
        <v/>
      </c>
    </row>
    <row r="2036" spans="1:20" ht="20" customHeight="1">
      <c r="A2036" s="14" t="s">
        <v>1779</v>
      </c>
      <c r="B2036" s="14" t="s">
        <v>996</v>
      </c>
      <c r="C2036" s="14" t="s">
        <v>1780</v>
      </c>
      <c r="E2036" s="74">
        <v>58</v>
      </c>
      <c r="F2036" s="74">
        <v>5200</v>
      </c>
      <c r="G2036" s="74">
        <f t="shared" si="248"/>
        <v>696</v>
      </c>
      <c r="H2036" s="80">
        <f t="shared" si="249"/>
        <v>0.13384615384615384</v>
      </c>
      <c r="I2036" s="74">
        <f>INDEX('AWR Data'!A$1:E$8825,MATCH(A2036,'AWR Data'!A$1:A$8825,0),5)</f>
        <v>0</v>
      </c>
      <c r="J2036" s="74">
        <f t="shared" si="250"/>
        <v>0</v>
      </c>
      <c r="K2036" s="105">
        <f t="shared" si="251"/>
        <v>0</v>
      </c>
      <c r="L2036" s="75">
        <v>0</v>
      </c>
      <c r="M2036" s="75">
        <v>0</v>
      </c>
      <c r="N2036" s="75">
        <v>0</v>
      </c>
      <c r="O2036" s="105">
        <v>0</v>
      </c>
      <c r="P2036" s="98">
        <f t="shared" si="252"/>
        <v>696</v>
      </c>
      <c r="Q2036" s="98">
        <f t="shared" si="253"/>
        <v>0</v>
      </c>
      <c r="R2036" s="98">
        <f t="shared" si="254"/>
        <v>0</v>
      </c>
      <c r="S2036" s="105">
        <f t="shared" si="255"/>
        <v>0</v>
      </c>
      <c r="T2036" s="8" t="str">
        <f>IF(I2036=0,"",(INDEX('AWR Data'!A$1:E$8823,MATCH(A2036,'AWR Data'!A$1:A$8823,0),4)))</f>
        <v/>
      </c>
    </row>
    <row r="2037" spans="1:20" ht="20" customHeight="1">
      <c r="A2037" s="14" t="s">
        <v>1781</v>
      </c>
      <c r="B2037" s="14" t="s">
        <v>721</v>
      </c>
      <c r="C2037" s="14" t="s">
        <v>1782</v>
      </c>
      <c r="E2037" s="74">
        <v>46</v>
      </c>
      <c r="F2037" s="74">
        <v>51600</v>
      </c>
      <c r="G2037" s="74">
        <f t="shared" si="248"/>
        <v>552</v>
      </c>
      <c r="H2037" s="80">
        <f t="shared" si="249"/>
        <v>1.0697674418604652E-2</v>
      </c>
      <c r="I2037" s="74">
        <f>INDEX('AWR Data'!A$1:E$8825,MATCH(A2037,'AWR Data'!A$1:A$8825,0),5)</f>
        <v>0</v>
      </c>
      <c r="J2037" s="74">
        <f t="shared" si="250"/>
        <v>0</v>
      </c>
      <c r="K2037" s="105">
        <f t="shared" si="251"/>
        <v>0</v>
      </c>
      <c r="L2037" s="75">
        <v>0</v>
      </c>
      <c r="M2037" s="75">
        <v>0</v>
      </c>
      <c r="N2037" s="75">
        <v>0</v>
      </c>
      <c r="O2037" s="105">
        <v>0</v>
      </c>
      <c r="P2037" s="98">
        <f t="shared" si="252"/>
        <v>552</v>
      </c>
      <c r="Q2037" s="98">
        <f t="shared" si="253"/>
        <v>0</v>
      </c>
      <c r="R2037" s="98">
        <f t="shared" si="254"/>
        <v>0</v>
      </c>
      <c r="S2037" s="105">
        <f t="shared" si="255"/>
        <v>0</v>
      </c>
      <c r="T2037" s="8" t="str">
        <f>IF(I2037=0,"",(INDEX('AWR Data'!A$1:E$8823,MATCH(A2037,'AWR Data'!A$1:A$8823,0),4)))</f>
        <v/>
      </c>
    </row>
    <row r="2038" spans="1:20" ht="20" customHeight="1">
      <c r="A2038" s="14" t="s">
        <v>1783</v>
      </c>
      <c r="B2038" s="14" t="s">
        <v>1178</v>
      </c>
      <c r="C2038" s="14" t="s">
        <v>1784</v>
      </c>
      <c r="E2038" s="74">
        <v>170</v>
      </c>
      <c r="F2038" s="74">
        <v>16900</v>
      </c>
      <c r="G2038" s="74">
        <f t="shared" si="248"/>
        <v>2040</v>
      </c>
      <c r="H2038" s="80">
        <f t="shared" si="249"/>
        <v>0.12071005917159763</v>
      </c>
      <c r="I2038" s="74">
        <f>INDEX('AWR Data'!A$1:E$8825,MATCH(A2038,'AWR Data'!A$1:A$8825,0),5)</f>
        <v>0</v>
      </c>
      <c r="J2038" s="74">
        <f t="shared" si="250"/>
        <v>0</v>
      </c>
      <c r="K2038" s="105">
        <f t="shared" si="251"/>
        <v>0</v>
      </c>
      <c r="L2038" s="75">
        <v>0</v>
      </c>
      <c r="M2038" s="75">
        <v>0</v>
      </c>
      <c r="N2038" s="75">
        <v>0</v>
      </c>
      <c r="O2038" s="105">
        <v>0</v>
      </c>
      <c r="P2038" s="98">
        <f t="shared" si="252"/>
        <v>2040</v>
      </c>
      <c r="Q2038" s="98">
        <f t="shared" si="253"/>
        <v>0</v>
      </c>
      <c r="R2038" s="98">
        <f t="shared" si="254"/>
        <v>0</v>
      </c>
      <c r="S2038" s="105">
        <f t="shared" si="255"/>
        <v>0</v>
      </c>
      <c r="T2038" s="8" t="str">
        <f>IF(I2038=0,"",(INDEX('AWR Data'!A$1:E$8823,MATCH(A2038,'AWR Data'!A$1:A$8823,0),4)))</f>
        <v/>
      </c>
    </row>
    <row r="2039" spans="1:20" ht="20" customHeight="1">
      <c r="A2039" s="14" t="s">
        <v>1785</v>
      </c>
      <c r="B2039" s="14" t="s">
        <v>1178</v>
      </c>
      <c r="C2039" s="14" t="s">
        <v>1786</v>
      </c>
      <c r="E2039" s="74">
        <v>170</v>
      </c>
      <c r="F2039" s="74">
        <v>359000</v>
      </c>
      <c r="G2039" s="74">
        <f t="shared" si="248"/>
        <v>2040</v>
      </c>
      <c r="H2039" s="80">
        <f t="shared" si="249"/>
        <v>5.6824512534818942E-3</v>
      </c>
      <c r="I2039" s="74">
        <f>INDEX('AWR Data'!A$1:E$8825,MATCH(A2039,'AWR Data'!A$1:A$8825,0),5)</f>
        <v>0</v>
      </c>
      <c r="J2039" s="74">
        <f t="shared" si="250"/>
        <v>0</v>
      </c>
      <c r="K2039" s="105">
        <f t="shared" si="251"/>
        <v>0</v>
      </c>
      <c r="L2039" s="75">
        <v>0</v>
      </c>
      <c r="M2039" s="75">
        <v>0</v>
      </c>
      <c r="N2039" s="75">
        <v>0</v>
      </c>
      <c r="O2039" s="105">
        <v>0</v>
      </c>
      <c r="P2039" s="98">
        <f t="shared" si="252"/>
        <v>2040</v>
      </c>
      <c r="Q2039" s="98">
        <f t="shared" si="253"/>
        <v>0</v>
      </c>
      <c r="R2039" s="98">
        <f t="shared" si="254"/>
        <v>0</v>
      </c>
      <c r="S2039" s="105">
        <f t="shared" si="255"/>
        <v>0</v>
      </c>
      <c r="T2039" s="8" t="str">
        <f>IF(I2039=0,"",(INDEX('AWR Data'!A$1:E$8823,MATCH(A2039,'AWR Data'!A$1:A$8823,0),4)))</f>
        <v/>
      </c>
    </row>
    <row r="2040" spans="1:20" ht="20" customHeight="1">
      <c r="A2040" s="14" t="s">
        <v>1787</v>
      </c>
      <c r="B2040" s="14" t="s">
        <v>2119</v>
      </c>
      <c r="C2040" s="14" t="s">
        <v>1995</v>
      </c>
      <c r="E2040" s="74">
        <v>36</v>
      </c>
      <c r="F2040" s="74">
        <v>4680</v>
      </c>
      <c r="G2040" s="74">
        <f t="shared" si="248"/>
        <v>432</v>
      </c>
      <c r="H2040" s="80">
        <f t="shared" si="249"/>
        <v>9.2307692307692313E-2</v>
      </c>
      <c r="I2040" s="74">
        <f>INDEX('AWR Data'!A$1:E$8825,MATCH(A2040,'AWR Data'!A$1:A$8825,0),5)</f>
        <v>0</v>
      </c>
      <c r="J2040" s="74">
        <f t="shared" si="250"/>
        <v>0</v>
      </c>
      <c r="K2040" s="105">
        <f t="shared" si="251"/>
        <v>0</v>
      </c>
      <c r="L2040" s="75">
        <v>0</v>
      </c>
      <c r="M2040" s="75">
        <v>0</v>
      </c>
      <c r="N2040" s="75">
        <v>0</v>
      </c>
      <c r="O2040" s="105">
        <v>0</v>
      </c>
      <c r="P2040" s="98">
        <f t="shared" si="252"/>
        <v>432</v>
      </c>
      <c r="Q2040" s="98">
        <f t="shared" si="253"/>
        <v>0</v>
      </c>
      <c r="R2040" s="98">
        <f t="shared" si="254"/>
        <v>0</v>
      </c>
      <c r="S2040" s="105">
        <f t="shared" si="255"/>
        <v>0</v>
      </c>
      <c r="T2040" s="8" t="str">
        <f>IF(I2040=0,"",(INDEX('AWR Data'!A$1:E$8823,MATCH(A2040,'AWR Data'!A$1:A$8823,0),4)))</f>
        <v/>
      </c>
    </row>
    <row r="2041" spans="1:20" ht="20" customHeight="1">
      <c r="A2041" s="14" t="s">
        <v>1996</v>
      </c>
      <c r="B2041" s="14" t="s">
        <v>2004</v>
      </c>
      <c r="C2041" s="14" t="s">
        <v>1997</v>
      </c>
      <c r="E2041" s="74">
        <v>91</v>
      </c>
      <c r="F2041" s="74">
        <v>108000</v>
      </c>
      <c r="G2041" s="74">
        <f t="shared" si="248"/>
        <v>1092</v>
      </c>
      <c r="H2041" s="80">
        <f t="shared" si="249"/>
        <v>1.0111111111111111E-2</v>
      </c>
      <c r="I2041" s="74">
        <f>INDEX('AWR Data'!A$1:E$8825,MATCH(A2041,'AWR Data'!A$1:A$8825,0),5)</f>
        <v>0</v>
      </c>
      <c r="J2041" s="74">
        <f t="shared" si="250"/>
        <v>0</v>
      </c>
      <c r="K2041" s="105">
        <f t="shared" si="251"/>
        <v>0</v>
      </c>
      <c r="L2041" s="75">
        <v>0</v>
      </c>
      <c r="M2041" s="75">
        <v>0</v>
      </c>
      <c r="N2041" s="75">
        <v>0</v>
      </c>
      <c r="O2041" s="105">
        <v>0</v>
      </c>
      <c r="P2041" s="98">
        <f t="shared" si="252"/>
        <v>1092</v>
      </c>
      <c r="Q2041" s="98">
        <f t="shared" si="253"/>
        <v>0</v>
      </c>
      <c r="R2041" s="98">
        <f t="shared" si="254"/>
        <v>0</v>
      </c>
      <c r="S2041" s="105">
        <f t="shared" si="255"/>
        <v>0</v>
      </c>
      <c r="T2041" s="8" t="str">
        <f>IF(I2041=0,"",(INDEX('AWR Data'!A$1:E$8823,MATCH(A2041,'AWR Data'!A$1:A$8823,0),4)))</f>
        <v/>
      </c>
    </row>
    <row r="2042" spans="1:20" ht="20" customHeight="1">
      <c r="A2042" s="14" t="s">
        <v>1998</v>
      </c>
      <c r="B2042" s="14" t="s">
        <v>996</v>
      </c>
      <c r="C2042" s="14" t="s">
        <v>1999</v>
      </c>
      <c r="E2042" s="74">
        <v>320</v>
      </c>
      <c r="F2042" s="74">
        <v>128000</v>
      </c>
      <c r="G2042" s="74">
        <f t="shared" si="248"/>
        <v>3840</v>
      </c>
      <c r="H2042" s="80">
        <f t="shared" si="249"/>
        <v>0.03</v>
      </c>
      <c r="I2042" s="74">
        <f>INDEX('AWR Data'!A$1:E$8825,MATCH(A2042,'AWR Data'!A$1:A$8825,0),5)</f>
        <v>0</v>
      </c>
      <c r="J2042" s="74">
        <f t="shared" si="250"/>
        <v>0</v>
      </c>
      <c r="K2042" s="105">
        <f t="shared" si="251"/>
        <v>0</v>
      </c>
      <c r="L2042" s="75">
        <v>0</v>
      </c>
      <c r="M2042" s="75">
        <v>0</v>
      </c>
      <c r="N2042" s="75">
        <v>0</v>
      </c>
      <c r="O2042" s="105">
        <v>0</v>
      </c>
      <c r="P2042" s="98">
        <f t="shared" si="252"/>
        <v>3840</v>
      </c>
      <c r="Q2042" s="98">
        <f t="shared" si="253"/>
        <v>0</v>
      </c>
      <c r="R2042" s="98">
        <f t="shared" si="254"/>
        <v>0</v>
      </c>
      <c r="S2042" s="105">
        <f t="shared" si="255"/>
        <v>0</v>
      </c>
      <c r="T2042" s="8" t="str">
        <f>IF(I2042=0,"",(INDEX('AWR Data'!A$1:E$8823,MATCH(A2042,'AWR Data'!A$1:A$8823,0),4)))</f>
        <v/>
      </c>
    </row>
    <row r="2043" spans="1:20" ht="20" customHeight="1">
      <c r="A2043" s="14" t="s">
        <v>2000</v>
      </c>
      <c r="B2043" s="14" t="s">
        <v>2346</v>
      </c>
      <c r="C2043" s="14" t="s">
        <v>2001</v>
      </c>
      <c r="E2043" s="74">
        <v>170</v>
      </c>
      <c r="F2043" s="74">
        <v>15700</v>
      </c>
      <c r="G2043" s="74">
        <f t="shared" si="248"/>
        <v>2040</v>
      </c>
      <c r="H2043" s="80">
        <f t="shared" si="249"/>
        <v>0.12993630573248408</v>
      </c>
      <c r="I2043" s="74">
        <f>INDEX('AWR Data'!A$1:E$8825,MATCH(A2043,'AWR Data'!A$1:A$8825,0),5)</f>
        <v>0</v>
      </c>
      <c r="J2043" s="74">
        <f t="shared" si="250"/>
        <v>0</v>
      </c>
      <c r="K2043" s="105">
        <f t="shared" si="251"/>
        <v>0</v>
      </c>
      <c r="L2043" s="75">
        <v>0</v>
      </c>
      <c r="M2043" s="75">
        <v>0</v>
      </c>
      <c r="N2043" s="75">
        <v>0</v>
      </c>
      <c r="O2043" s="105">
        <v>0</v>
      </c>
      <c r="P2043" s="98">
        <f t="shared" si="252"/>
        <v>2040</v>
      </c>
      <c r="Q2043" s="98">
        <f t="shared" si="253"/>
        <v>0</v>
      </c>
      <c r="R2043" s="98">
        <f t="shared" si="254"/>
        <v>0</v>
      </c>
      <c r="S2043" s="105">
        <f t="shared" si="255"/>
        <v>0</v>
      </c>
      <c r="T2043" s="8" t="str">
        <f>IF(I2043=0,"",(INDEX('AWR Data'!A$1:E$8823,MATCH(A2043,'AWR Data'!A$1:A$8823,0),4)))</f>
        <v/>
      </c>
    </row>
    <row r="2044" spans="1:20" ht="20" customHeight="1">
      <c r="A2044" s="14" t="s">
        <v>2002</v>
      </c>
      <c r="B2044" s="14" t="s">
        <v>501</v>
      </c>
      <c r="C2044" s="14" t="s">
        <v>2003</v>
      </c>
      <c r="E2044" s="74">
        <v>36</v>
      </c>
      <c r="F2044" s="74">
        <v>1010</v>
      </c>
      <c r="G2044" s="74">
        <f t="shared" si="248"/>
        <v>432</v>
      </c>
      <c r="H2044" s="80">
        <f t="shared" si="249"/>
        <v>0.42772277227722771</v>
      </c>
      <c r="I2044" s="74">
        <f>INDEX('AWR Data'!A$1:E$8825,MATCH(A2044,'AWR Data'!A$1:A$8825,0),5)</f>
        <v>0</v>
      </c>
      <c r="J2044" s="74">
        <f t="shared" si="250"/>
        <v>0</v>
      </c>
      <c r="K2044" s="105">
        <f t="shared" si="251"/>
        <v>0</v>
      </c>
      <c r="L2044" s="75">
        <v>0</v>
      </c>
      <c r="M2044" s="75">
        <v>0</v>
      </c>
      <c r="N2044" s="75">
        <v>0</v>
      </c>
      <c r="O2044" s="105">
        <v>0</v>
      </c>
      <c r="P2044" s="98">
        <f t="shared" si="252"/>
        <v>432</v>
      </c>
      <c r="Q2044" s="98">
        <f t="shared" si="253"/>
        <v>0</v>
      </c>
      <c r="R2044" s="98">
        <f t="shared" si="254"/>
        <v>0</v>
      </c>
      <c r="S2044" s="105">
        <f t="shared" si="255"/>
        <v>0</v>
      </c>
      <c r="T2044" s="8" t="str">
        <f>IF(I2044=0,"",(INDEX('AWR Data'!A$1:E$8823,MATCH(A2044,'AWR Data'!A$1:A$8823,0),4)))</f>
        <v/>
      </c>
    </row>
    <row r="2045" spans="1:20" ht="20" customHeight="1">
      <c r="A2045" s="14" t="s">
        <v>2219</v>
      </c>
      <c r="B2045" s="14" t="s">
        <v>2119</v>
      </c>
      <c r="C2045" s="14" t="s">
        <v>2428</v>
      </c>
      <c r="E2045" s="74">
        <v>91</v>
      </c>
      <c r="F2045" s="74">
        <v>9670</v>
      </c>
      <c r="G2045" s="74">
        <f t="shared" si="248"/>
        <v>1092</v>
      </c>
      <c r="H2045" s="80">
        <f t="shared" si="249"/>
        <v>0.11292657704239917</v>
      </c>
      <c r="I2045" s="74">
        <f>INDEX('AWR Data'!A$1:E$8825,MATCH(A2045,'AWR Data'!A$1:A$8825,0),5)</f>
        <v>0</v>
      </c>
      <c r="J2045" s="74">
        <f t="shared" si="250"/>
        <v>0</v>
      </c>
      <c r="K2045" s="105">
        <f t="shared" si="251"/>
        <v>0</v>
      </c>
      <c r="L2045" s="75">
        <v>0</v>
      </c>
      <c r="M2045" s="75">
        <v>0</v>
      </c>
      <c r="N2045" s="75">
        <v>0</v>
      </c>
      <c r="O2045" s="105">
        <v>0</v>
      </c>
      <c r="P2045" s="98">
        <f t="shared" si="252"/>
        <v>1092</v>
      </c>
      <c r="Q2045" s="98">
        <f t="shared" si="253"/>
        <v>0</v>
      </c>
      <c r="R2045" s="98">
        <f t="shared" si="254"/>
        <v>0</v>
      </c>
      <c r="S2045" s="105">
        <f t="shared" si="255"/>
        <v>0</v>
      </c>
      <c r="T2045" s="8" t="str">
        <f>IF(I2045=0,"",(INDEX('AWR Data'!A$1:E$8823,MATCH(A2045,'AWR Data'!A$1:A$8823,0),4)))</f>
        <v/>
      </c>
    </row>
    <row r="2046" spans="1:20" ht="20" customHeight="1">
      <c r="A2046" s="14" t="s">
        <v>2429</v>
      </c>
      <c r="B2046" s="14" t="s">
        <v>498</v>
      </c>
      <c r="C2046" s="14" t="s">
        <v>2430</v>
      </c>
      <c r="E2046" s="74">
        <v>91</v>
      </c>
      <c r="F2046" s="74">
        <v>34800</v>
      </c>
      <c r="G2046" s="74">
        <f t="shared" si="248"/>
        <v>1092</v>
      </c>
      <c r="H2046" s="80">
        <f t="shared" si="249"/>
        <v>3.1379310344827584E-2</v>
      </c>
      <c r="I2046" s="74">
        <f>INDEX('AWR Data'!A$1:E$8825,MATCH(A2046,'AWR Data'!A$1:A$8825,0),5)</f>
        <v>0</v>
      </c>
      <c r="J2046" s="74">
        <f t="shared" si="250"/>
        <v>0</v>
      </c>
      <c r="K2046" s="105">
        <f t="shared" si="251"/>
        <v>0</v>
      </c>
      <c r="L2046" s="75">
        <v>0</v>
      </c>
      <c r="M2046" s="75">
        <v>0</v>
      </c>
      <c r="N2046" s="75">
        <v>0</v>
      </c>
      <c r="O2046" s="105">
        <v>0</v>
      </c>
      <c r="P2046" s="98">
        <f t="shared" si="252"/>
        <v>1092</v>
      </c>
      <c r="Q2046" s="98">
        <f t="shared" si="253"/>
        <v>0</v>
      </c>
      <c r="R2046" s="98">
        <f t="shared" si="254"/>
        <v>0</v>
      </c>
      <c r="S2046" s="105">
        <f t="shared" si="255"/>
        <v>0</v>
      </c>
      <c r="T2046" s="8" t="str">
        <f>IF(I2046=0,"",(INDEX('AWR Data'!A$1:E$8823,MATCH(A2046,'AWR Data'!A$1:A$8823,0),4)))</f>
        <v/>
      </c>
    </row>
    <row r="2047" spans="1:20" ht="20" customHeight="1">
      <c r="A2047" s="14" t="s">
        <v>2431</v>
      </c>
      <c r="B2047" s="14" t="s">
        <v>579</v>
      </c>
      <c r="C2047" s="14" t="s">
        <v>2432</v>
      </c>
      <c r="E2047" s="74">
        <v>18100</v>
      </c>
      <c r="F2047" s="74">
        <v>5210000</v>
      </c>
      <c r="G2047" s="74">
        <f t="shared" si="248"/>
        <v>217200</v>
      </c>
      <c r="H2047" s="80">
        <f t="shared" si="249"/>
        <v>4.1689059500959691E-2</v>
      </c>
      <c r="I2047" s="74">
        <f>INDEX('AWR Data'!A$1:E$8825,MATCH(A2047,'AWR Data'!A$1:A$8825,0),5)</f>
        <v>0</v>
      </c>
      <c r="J2047" s="74">
        <f t="shared" si="250"/>
        <v>0</v>
      </c>
      <c r="K2047" s="105">
        <f t="shared" si="251"/>
        <v>0</v>
      </c>
      <c r="L2047" s="75">
        <v>0</v>
      </c>
      <c r="M2047" s="75">
        <v>0</v>
      </c>
      <c r="N2047" s="75">
        <v>0</v>
      </c>
      <c r="O2047" s="105">
        <v>0</v>
      </c>
      <c r="P2047" s="98">
        <f t="shared" si="252"/>
        <v>217200</v>
      </c>
      <c r="Q2047" s="98">
        <f t="shared" si="253"/>
        <v>0</v>
      </c>
      <c r="R2047" s="98">
        <f t="shared" si="254"/>
        <v>0</v>
      </c>
      <c r="S2047" s="105">
        <f t="shared" si="255"/>
        <v>0</v>
      </c>
      <c r="T2047" s="8" t="str">
        <f>IF(I2047=0,"",(INDEX('AWR Data'!A$1:E$8823,MATCH(A2047,'AWR Data'!A$1:A$8823,0),4)))</f>
        <v/>
      </c>
    </row>
    <row r="2048" spans="1:20" ht="20" customHeight="1">
      <c r="A2048" s="14" t="s">
        <v>2433</v>
      </c>
      <c r="B2048" s="14" t="s">
        <v>579</v>
      </c>
      <c r="C2048" s="14" t="s">
        <v>2434</v>
      </c>
      <c r="E2048" s="74">
        <v>320</v>
      </c>
      <c r="F2048" s="74">
        <v>379000</v>
      </c>
      <c r="G2048" s="74">
        <f t="shared" si="248"/>
        <v>3840</v>
      </c>
      <c r="H2048" s="80">
        <f t="shared" si="249"/>
        <v>1.0131926121372032E-2</v>
      </c>
      <c r="I2048" s="74">
        <f>INDEX('AWR Data'!A$1:E$8825,MATCH(A2048,'AWR Data'!A$1:A$8825,0),5)</f>
        <v>0</v>
      </c>
      <c r="J2048" s="74">
        <f t="shared" si="250"/>
        <v>0</v>
      </c>
      <c r="K2048" s="105">
        <f t="shared" si="251"/>
        <v>0</v>
      </c>
      <c r="L2048" s="75">
        <v>0</v>
      </c>
      <c r="M2048" s="75">
        <v>0</v>
      </c>
      <c r="N2048" s="75">
        <v>0</v>
      </c>
      <c r="O2048" s="105">
        <v>0</v>
      </c>
      <c r="P2048" s="98">
        <f t="shared" si="252"/>
        <v>3840</v>
      </c>
      <c r="Q2048" s="98">
        <f t="shared" si="253"/>
        <v>0</v>
      </c>
      <c r="R2048" s="98">
        <f t="shared" si="254"/>
        <v>0</v>
      </c>
      <c r="S2048" s="105">
        <f t="shared" si="255"/>
        <v>0</v>
      </c>
      <c r="T2048" s="8" t="str">
        <f>IF(I2048=0,"",(INDEX('AWR Data'!A$1:E$8823,MATCH(A2048,'AWR Data'!A$1:A$8823,0),4)))</f>
        <v/>
      </c>
    </row>
    <row r="2049" spans="1:20" ht="20" customHeight="1">
      <c r="A2049" s="14" t="s">
        <v>2435</v>
      </c>
      <c r="B2049" s="14" t="s">
        <v>579</v>
      </c>
      <c r="C2049" s="14" t="s">
        <v>2436</v>
      </c>
      <c r="E2049" s="74">
        <v>390</v>
      </c>
      <c r="F2049" s="74">
        <v>115000</v>
      </c>
      <c r="G2049" s="74">
        <f t="shared" si="248"/>
        <v>4680</v>
      </c>
      <c r="H2049" s="80">
        <f t="shared" si="249"/>
        <v>4.0695652173913043E-2</v>
      </c>
      <c r="I2049" s="74">
        <f>INDEX('AWR Data'!A$1:E$8825,MATCH(A2049,'AWR Data'!A$1:A$8825,0),5)</f>
        <v>0</v>
      </c>
      <c r="J2049" s="74">
        <f t="shared" si="250"/>
        <v>0</v>
      </c>
      <c r="K2049" s="105">
        <f t="shared" si="251"/>
        <v>0</v>
      </c>
      <c r="L2049" s="75">
        <v>0</v>
      </c>
      <c r="M2049" s="75">
        <v>0</v>
      </c>
      <c r="N2049" s="75">
        <v>0</v>
      </c>
      <c r="O2049" s="105">
        <v>0</v>
      </c>
      <c r="P2049" s="98">
        <f t="shared" si="252"/>
        <v>4680</v>
      </c>
      <c r="Q2049" s="98">
        <f t="shared" si="253"/>
        <v>0</v>
      </c>
      <c r="R2049" s="98">
        <f t="shared" si="254"/>
        <v>0</v>
      </c>
      <c r="S2049" s="105">
        <f t="shared" si="255"/>
        <v>0</v>
      </c>
      <c r="T2049" s="8" t="str">
        <f>IF(I2049=0,"",(INDEX('AWR Data'!A$1:E$8823,MATCH(A2049,'AWR Data'!A$1:A$8823,0),4)))</f>
        <v/>
      </c>
    </row>
    <row r="2050" spans="1:20" ht="20" customHeight="1">
      <c r="A2050" s="14" t="s">
        <v>2437</v>
      </c>
      <c r="B2050" s="14" t="s">
        <v>579</v>
      </c>
      <c r="C2050" s="14" t="s">
        <v>2438</v>
      </c>
      <c r="E2050" s="74">
        <v>18100</v>
      </c>
      <c r="F2050" s="74">
        <v>3450000</v>
      </c>
      <c r="G2050" s="74">
        <f t="shared" si="248"/>
        <v>217200</v>
      </c>
      <c r="H2050" s="80">
        <f t="shared" si="249"/>
        <v>6.2956521739130439E-2</v>
      </c>
      <c r="I2050" s="74">
        <f>INDEX('AWR Data'!A$1:E$8825,MATCH(A2050,'AWR Data'!A$1:A$8825,0),5)</f>
        <v>0</v>
      </c>
      <c r="J2050" s="74">
        <f t="shared" si="250"/>
        <v>0</v>
      </c>
      <c r="K2050" s="105">
        <f t="shared" si="251"/>
        <v>0</v>
      </c>
      <c r="L2050" s="75">
        <v>0</v>
      </c>
      <c r="M2050" s="75">
        <v>0</v>
      </c>
      <c r="N2050" s="75">
        <v>0</v>
      </c>
      <c r="O2050" s="105">
        <v>0</v>
      </c>
      <c r="P2050" s="98">
        <f t="shared" si="252"/>
        <v>217200</v>
      </c>
      <c r="Q2050" s="98">
        <f t="shared" si="253"/>
        <v>0</v>
      </c>
      <c r="R2050" s="98">
        <f t="shared" si="254"/>
        <v>0</v>
      </c>
      <c r="S2050" s="105">
        <f t="shared" si="255"/>
        <v>0</v>
      </c>
      <c r="T2050" s="8" t="str">
        <f>IF(I2050=0,"",(INDEX('AWR Data'!A$1:E$8823,MATCH(A2050,'AWR Data'!A$1:A$8823,0),4)))</f>
        <v/>
      </c>
    </row>
    <row r="2051" spans="1:20" ht="20" customHeight="1">
      <c r="A2051" s="14" t="s">
        <v>2439</v>
      </c>
      <c r="B2051" s="14" t="s">
        <v>2346</v>
      </c>
      <c r="C2051" s="14" t="s">
        <v>2440</v>
      </c>
      <c r="E2051" s="74">
        <v>1000</v>
      </c>
      <c r="F2051" s="74">
        <v>92000</v>
      </c>
      <c r="G2051" s="74">
        <f t="shared" si="248"/>
        <v>12000</v>
      </c>
      <c r="H2051" s="80">
        <f t="shared" si="249"/>
        <v>0.13043478260869565</v>
      </c>
      <c r="I2051" s="74">
        <f>INDEX('AWR Data'!A$1:E$8825,MATCH(A2051,'AWR Data'!A$1:A$8825,0),5)</f>
        <v>0</v>
      </c>
      <c r="J2051" s="74">
        <f t="shared" si="250"/>
        <v>0</v>
      </c>
      <c r="K2051" s="105">
        <f t="shared" si="251"/>
        <v>0</v>
      </c>
      <c r="L2051" s="75">
        <v>0</v>
      </c>
      <c r="M2051" s="75">
        <v>0</v>
      </c>
      <c r="N2051" s="75">
        <v>0</v>
      </c>
      <c r="O2051" s="105">
        <v>0</v>
      </c>
      <c r="P2051" s="98">
        <f t="shared" si="252"/>
        <v>12000</v>
      </c>
      <c r="Q2051" s="98">
        <f t="shared" si="253"/>
        <v>0</v>
      </c>
      <c r="R2051" s="98">
        <f t="shared" si="254"/>
        <v>0</v>
      </c>
      <c r="S2051" s="105">
        <f t="shared" si="255"/>
        <v>0</v>
      </c>
      <c r="T2051" s="8" t="str">
        <f>IF(I2051=0,"",(INDEX('AWR Data'!A$1:E$8823,MATCH(A2051,'AWR Data'!A$1:A$8823,0),4)))</f>
        <v/>
      </c>
    </row>
    <row r="2052" spans="1:20" ht="20" customHeight="1">
      <c r="A2052" s="14" t="s">
        <v>2441</v>
      </c>
      <c r="B2052" s="14" t="s">
        <v>2346</v>
      </c>
      <c r="C2052" s="14" t="s">
        <v>2442</v>
      </c>
      <c r="E2052" s="74">
        <v>28</v>
      </c>
      <c r="F2052" s="74">
        <v>26800</v>
      </c>
      <c r="G2052" s="74">
        <f t="shared" si="248"/>
        <v>336</v>
      </c>
      <c r="H2052" s="80">
        <f t="shared" si="249"/>
        <v>1.2537313432835821E-2</v>
      </c>
      <c r="I2052" s="74">
        <f>INDEX('AWR Data'!A$1:E$8825,MATCH(A2052,'AWR Data'!A$1:A$8825,0),5)</f>
        <v>0</v>
      </c>
      <c r="J2052" s="74">
        <f t="shared" si="250"/>
        <v>0</v>
      </c>
      <c r="K2052" s="105">
        <f t="shared" si="251"/>
        <v>0</v>
      </c>
      <c r="L2052" s="75">
        <v>0</v>
      </c>
      <c r="M2052" s="75">
        <v>0</v>
      </c>
      <c r="N2052" s="75">
        <v>0</v>
      </c>
      <c r="O2052" s="105">
        <v>0</v>
      </c>
      <c r="P2052" s="98">
        <f t="shared" si="252"/>
        <v>336</v>
      </c>
      <c r="Q2052" s="98">
        <f t="shared" si="253"/>
        <v>0</v>
      </c>
      <c r="R2052" s="98">
        <f t="shared" si="254"/>
        <v>0</v>
      </c>
      <c r="S2052" s="105">
        <f t="shared" si="255"/>
        <v>0</v>
      </c>
      <c r="T2052" s="8" t="str">
        <f>IF(I2052=0,"",(INDEX('AWR Data'!A$1:E$8823,MATCH(A2052,'AWR Data'!A$1:A$8823,0),4)))</f>
        <v/>
      </c>
    </row>
    <row r="2053" spans="1:20" ht="20" customHeight="1">
      <c r="A2053" s="14" t="s">
        <v>2443</v>
      </c>
      <c r="B2053" s="14" t="s">
        <v>2346</v>
      </c>
      <c r="C2053" s="14" t="s">
        <v>2444</v>
      </c>
      <c r="E2053" s="74">
        <v>170</v>
      </c>
      <c r="F2053" s="74">
        <v>13500</v>
      </c>
      <c r="G2053" s="74">
        <f t="shared" si="248"/>
        <v>2040</v>
      </c>
      <c r="H2053" s="80">
        <f t="shared" si="249"/>
        <v>0.15111111111111111</v>
      </c>
      <c r="I2053" s="74">
        <f>INDEX('AWR Data'!A$1:E$8825,MATCH(A2053,'AWR Data'!A$1:A$8825,0),5)</f>
        <v>0</v>
      </c>
      <c r="J2053" s="74">
        <f t="shared" si="250"/>
        <v>0</v>
      </c>
      <c r="K2053" s="105">
        <f t="shared" si="251"/>
        <v>0</v>
      </c>
      <c r="L2053" s="75">
        <v>0</v>
      </c>
      <c r="M2053" s="75">
        <v>0</v>
      </c>
      <c r="N2053" s="75">
        <v>0</v>
      </c>
      <c r="O2053" s="105">
        <v>0</v>
      </c>
      <c r="P2053" s="98">
        <f t="shared" si="252"/>
        <v>2040</v>
      </c>
      <c r="Q2053" s="98">
        <f t="shared" si="253"/>
        <v>0</v>
      </c>
      <c r="R2053" s="98">
        <f t="shared" si="254"/>
        <v>0</v>
      </c>
      <c r="S2053" s="105">
        <f t="shared" si="255"/>
        <v>0</v>
      </c>
      <c r="T2053" s="8" t="str">
        <f>IF(I2053=0,"",(INDEX('AWR Data'!A$1:E$8823,MATCH(A2053,'AWR Data'!A$1:A$8823,0),4)))</f>
        <v/>
      </c>
    </row>
    <row r="2054" spans="1:20" ht="20" customHeight="1">
      <c r="A2054" s="14" t="s">
        <v>2445</v>
      </c>
      <c r="B2054" s="14" t="s">
        <v>2346</v>
      </c>
      <c r="C2054" s="14" t="s">
        <v>2446</v>
      </c>
      <c r="E2054" s="74">
        <v>58</v>
      </c>
      <c r="F2054" s="74">
        <v>55300</v>
      </c>
      <c r="G2054" s="74">
        <f t="shared" ref="G2054:G2117" si="256">+E2054*12</f>
        <v>696</v>
      </c>
      <c r="H2054" s="80">
        <f t="shared" ref="H2054:H2117" si="257">IF(G2054&gt;0,(IF(F2054&gt;0,G2054/F2054,1000)),0)</f>
        <v>1.2585895117540687E-2</v>
      </c>
      <c r="I2054" s="74">
        <f>INDEX('AWR Data'!A$1:E$8825,MATCH(A2054,'AWR Data'!A$1:A$8825,0),5)</f>
        <v>0</v>
      </c>
      <c r="J2054" s="74">
        <f t="shared" ref="J2054:J2117" si="258">IF(I2054=0,0,IF(I2054&gt;0,IF(I2054&lt;11,G2054,IF(I2054&lt;21,(G2054*0.32),IF(I2054&lt;31,(G2054*0.07),0)))))</f>
        <v>0</v>
      </c>
      <c r="K2054" s="105">
        <f t="shared" ref="K2054:K2117" si="259">IF(G2054,J2054/G2054,0)</f>
        <v>0</v>
      </c>
      <c r="L2054" s="75">
        <v>0</v>
      </c>
      <c r="M2054" s="75">
        <v>0</v>
      </c>
      <c r="N2054" s="75">
        <v>0</v>
      </c>
      <c r="O2054" s="105">
        <v>0</v>
      </c>
      <c r="P2054" s="98">
        <f t="shared" ref="P2054:P2117" si="260">+G2054-L2054</f>
        <v>696</v>
      </c>
      <c r="Q2054" s="98">
        <f t="shared" ref="Q2054:Q2117" si="261">IF(I2054=0,I2054-M2054,IF(M2054,IF(I2054=0,(M2054-0),M2054-I2054),I2054))</f>
        <v>0</v>
      </c>
      <c r="R2054" s="98">
        <f t="shared" ref="R2054:R2117" si="262">+J2054-N2054</f>
        <v>0</v>
      </c>
      <c r="S2054" s="105">
        <f t="shared" ref="S2054:S2117" si="263">+K2054-O2054</f>
        <v>0</v>
      </c>
      <c r="T2054" s="8" t="str">
        <f>IF(I2054=0,"",(INDEX('AWR Data'!A$1:E$8823,MATCH(A2054,'AWR Data'!A$1:A$8823,0),4)))</f>
        <v/>
      </c>
    </row>
    <row r="2055" spans="1:20" ht="20" customHeight="1">
      <c r="A2055" s="14" t="s">
        <v>2447</v>
      </c>
      <c r="B2055" s="14" t="s">
        <v>929</v>
      </c>
      <c r="C2055" s="14" t="s">
        <v>2448</v>
      </c>
      <c r="E2055" s="74">
        <v>73</v>
      </c>
      <c r="F2055" s="74">
        <v>3390</v>
      </c>
      <c r="G2055" s="74">
        <f t="shared" si="256"/>
        <v>876</v>
      </c>
      <c r="H2055" s="80">
        <f t="shared" si="257"/>
        <v>0.25840707964601772</v>
      </c>
      <c r="I2055" s="74">
        <f>INDEX('AWR Data'!A$1:E$8825,MATCH(A2055,'AWR Data'!A$1:A$8825,0),5)</f>
        <v>0</v>
      </c>
      <c r="J2055" s="74">
        <f t="shared" si="258"/>
        <v>0</v>
      </c>
      <c r="K2055" s="105">
        <f t="shared" si="259"/>
        <v>0</v>
      </c>
      <c r="L2055" s="75">
        <v>0</v>
      </c>
      <c r="M2055" s="75">
        <v>0</v>
      </c>
      <c r="N2055" s="75">
        <v>0</v>
      </c>
      <c r="O2055" s="105">
        <v>0</v>
      </c>
      <c r="P2055" s="98">
        <f t="shared" si="260"/>
        <v>876</v>
      </c>
      <c r="Q2055" s="98">
        <f t="shared" si="261"/>
        <v>0</v>
      </c>
      <c r="R2055" s="98">
        <f t="shared" si="262"/>
        <v>0</v>
      </c>
      <c r="S2055" s="105">
        <f t="shared" si="263"/>
        <v>0</v>
      </c>
      <c r="T2055" s="8" t="str">
        <f>IF(I2055=0,"",(INDEX('AWR Data'!A$1:E$8823,MATCH(A2055,'AWR Data'!A$1:A$8823,0),4)))</f>
        <v/>
      </c>
    </row>
    <row r="2056" spans="1:20" ht="20" customHeight="1">
      <c r="A2056" s="14" t="s">
        <v>2449</v>
      </c>
      <c r="B2056" s="14" t="s">
        <v>920</v>
      </c>
      <c r="C2056" s="14" t="s">
        <v>2450</v>
      </c>
      <c r="E2056" s="74">
        <v>58</v>
      </c>
      <c r="F2056" s="74">
        <v>20300</v>
      </c>
      <c r="G2056" s="74">
        <f t="shared" si="256"/>
        <v>696</v>
      </c>
      <c r="H2056" s="80">
        <f t="shared" si="257"/>
        <v>3.4285714285714287E-2</v>
      </c>
      <c r="I2056" s="74">
        <f>INDEX('AWR Data'!A$1:E$8825,MATCH(A2056,'AWR Data'!A$1:A$8825,0),5)</f>
        <v>0</v>
      </c>
      <c r="J2056" s="74">
        <f t="shared" si="258"/>
        <v>0</v>
      </c>
      <c r="K2056" s="105">
        <f t="shared" si="259"/>
        <v>0</v>
      </c>
      <c r="L2056" s="75">
        <v>0</v>
      </c>
      <c r="M2056" s="75">
        <v>0</v>
      </c>
      <c r="N2056" s="75">
        <v>0</v>
      </c>
      <c r="O2056" s="105">
        <v>0</v>
      </c>
      <c r="P2056" s="98">
        <f t="shared" si="260"/>
        <v>696</v>
      </c>
      <c r="Q2056" s="98">
        <f t="shared" si="261"/>
        <v>0</v>
      </c>
      <c r="R2056" s="98">
        <f t="shared" si="262"/>
        <v>0</v>
      </c>
      <c r="S2056" s="105">
        <f t="shared" si="263"/>
        <v>0</v>
      </c>
      <c r="T2056" s="8" t="str">
        <f>IF(I2056=0,"",(INDEX('AWR Data'!A$1:E$8823,MATCH(A2056,'AWR Data'!A$1:A$8823,0),4)))</f>
        <v/>
      </c>
    </row>
    <row r="2057" spans="1:20" ht="20" customHeight="1">
      <c r="A2057" s="14" t="s">
        <v>2451</v>
      </c>
      <c r="B2057" s="14" t="s">
        <v>929</v>
      </c>
      <c r="C2057" s="14" t="s">
        <v>2452</v>
      </c>
      <c r="E2057" s="74">
        <v>170</v>
      </c>
      <c r="F2057" s="74">
        <v>25400</v>
      </c>
      <c r="G2057" s="74">
        <f t="shared" si="256"/>
        <v>2040</v>
      </c>
      <c r="H2057" s="80">
        <f t="shared" si="257"/>
        <v>8.0314960629921259E-2</v>
      </c>
      <c r="I2057" s="74">
        <f>INDEX('AWR Data'!A$1:E$8825,MATCH(A2057,'AWR Data'!A$1:A$8825,0),5)</f>
        <v>0</v>
      </c>
      <c r="J2057" s="74">
        <f t="shared" si="258"/>
        <v>0</v>
      </c>
      <c r="K2057" s="105">
        <f t="shared" si="259"/>
        <v>0</v>
      </c>
      <c r="L2057" s="75">
        <v>0</v>
      </c>
      <c r="M2057" s="75">
        <v>0</v>
      </c>
      <c r="N2057" s="75">
        <v>0</v>
      </c>
      <c r="O2057" s="105">
        <v>0</v>
      </c>
      <c r="P2057" s="98">
        <f t="shared" si="260"/>
        <v>2040</v>
      </c>
      <c r="Q2057" s="98">
        <f t="shared" si="261"/>
        <v>0</v>
      </c>
      <c r="R2057" s="98">
        <f t="shared" si="262"/>
        <v>0</v>
      </c>
      <c r="S2057" s="105">
        <f t="shared" si="263"/>
        <v>0</v>
      </c>
      <c r="T2057" s="8" t="str">
        <f>IF(I2057=0,"",(INDEX('AWR Data'!A$1:E$8823,MATCH(A2057,'AWR Data'!A$1:A$8823,0),4)))</f>
        <v/>
      </c>
    </row>
    <row r="2058" spans="1:20" ht="20" customHeight="1">
      <c r="A2058" s="14" t="s">
        <v>2453</v>
      </c>
      <c r="B2058" s="14" t="s">
        <v>269</v>
      </c>
      <c r="C2058" s="14" t="s">
        <v>2454</v>
      </c>
      <c r="E2058" s="74">
        <v>36</v>
      </c>
      <c r="F2058" s="74">
        <v>2100</v>
      </c>
      <c r="G2058" s="74">
        <f t="shared" si="256"/>
        <v>432</v>
      </c>
      <c r="H2058" s="80">
        <f t="shared" si="257"/>
        <v>0.20571428571428571</v>
      </c>
      <c r="I2058" s="74">
        <f>INDEX('AWR Data'!A$1:E$8825,MATCH(A2058,'AWR Data'!A$1:A$8825,0),5)</f>
        <v>0</v>
      </c>
      <c r="J2058" s="74">
        <f t="shared" si="258"/>
        <v>0</v>
      </c>
      <c r="K2058" s="105">
        <f t="shared" si="259"/>
        <v>0</v>
      </c>
      <c r="L2058" s="75">
        <v>0</v>
      </c>
      <c r="M2058" s="75">
        <v>0</v>
      </c>
      <c r="N2058" s="75">
        <v>0</v>
      </c>
      <c r="O2058" s="105">
        <v>0</v>
      </c>
      <c r="P2058" s="98">
        <f t="shared" si="260"/>
        <v>432</v>
      </c>
      <c r="Q2058" s="98">
        <f t="shared" si="261"/>
        <v>0</v>
      </c>
      <c r="R2058" s="98">
        <f t="shared" si="262"/>
        <v>0</v>
      </c>
      <c r="S2058" s="105">
        <f t="shared" si="263"/>
        <v>0</v>
      </c>
      <c r="T2058" s="8" t="str">
        <f>IF(I2058=0,"",(INDEX('AWR Data'!A$1:E$8823,MATCH(A2058,'AWR Data'!A$1:A$8823,0),4)))</f>
        <v/>
      </c>
    </row>
    <row r="2059" spans="1:20" ht="20" customHeight="1">
      <c r="A2059" s="14" t="s">
        <v>2455</v>
      </c>
      <c r="B2059" s="14" t="s">
        <v>279</v>
      </c>
      <c r="C2059" s="14" t="s">
        <v>2456</v>
      </c>
      <c r="E2059" s="74">
        <v>28</v>
      </c>
      <c r="F2059" s="74">
        <v>11900</v>
      </c>
      <c r="G2059" s="74">
        <f t="shared" si="256"/>
        <v>336</v>
      </c>
      <c r="H2059" s="80">
        <f t="shared" si="257"/>
        <v>2.823529411764706E-2</v>
      </c>
      <c r="I2059" s="74">
        <f>INDEX('AWR Data'!A$1:E$8825,MATCH(A2059,'AWR Data'!A$1:A$8825,0),5)</f>
        <v>0</v>
      </c>
      <c r="J2059" s="74">
        <f t="shared" si="258"/>
        <v>0</v>
      </c>
      <c r="K2059" s="105">
        <f t="shared" si="259"/>
        <v>0</v>
      </c>
      <c r="L2059" s="75">
        <v>0</v>
      </c>
      <c r="M2059" s="75">
        <v>0</v>
      </c>
      <c r="N2059" s="75">
        <v>0</v>
      </c>
      <c r="O2059" s="105">
        <v>0</v>
      </c>
      <c r="P2059" s="98">
        <f t="shared" si="260"/>
        <v>336</v>
      </c>
      <c r="Q2059" s="98">
        <f t="shared" si="261"/>
        <v>0</v>
      </c>
      <c r="R2059" s="98">
        <f t="shared" si="262"/>
        <v>0</v>
      </c>
      <c r="S2059" s="105">
        <f t="shared" si="263"/>
        <v>0</v>
      </c>
      <c r="T2059" s="8" t="str">
        <f>IF(I2059=0,"",(INDEX('AWR Data'!A$1:E$8823,MATCH(A2059,'AWR Data'!A$1:A$8823,0),4)))</f>
        <v/>
      </c>
    </row>
    <row r="2060" spans="1:20" ht="20" customHeight="1">
      <c r="A2060" s="14" t="s">
        <v>2457</v>
      </c>
      <c r="B2060" s="14" t="s">
        <v>721</v>
      </c>
      <c r="C2060" s="14" t="s">
        <v>2249</v>
      </c>
      <c r="E2060" s="74">
        <v>1300</v>
      </c>
      <c r="F2060" s="74">
        <v>267000</v>
      </c>
      <c r="G2060" s="74">
        <f t="shared" si="256"/>
        <v>15600</v>
      </c>
      <c r="H2060" s="80">
        <f t="shared" si="257"/>
        <v>5.8426966292134834E-2</v>
      </c>
      <c r="I2060" s="74">
        <f>INDEX('AWR Data'!A$1:E$8825,MATCH(A2060,'AWR Data'!A$1:A$8825,0),5)</f>
        <v>0</v>
      </c>
      <c r="J2060" s="74">
        <f t="shared" si="258"/>
        <v>0</v>
      </c>
      <c r="K2060" s="105">
        <f t="shared" si="259"/>
        <v>0</v>
      </c>
      <c r="L2060" s="75">
        <v>0</v>
      </c>
      <c r="M2060" s="75">
        <v>0</v>
      </c>
      <c r="N2060" s="75">
        <v>0</v>
      </c>
      <c r="O2060" s="105">
        <v>0</v>
      </c>
      <c r="P2060" s="98">
        <f t="shared" si="260"/>
        <v>15600</v>
      </c>
      <c r="Q2060" s="98">
        <f t="shared" si="261"/>
        <v>0</v>
      </c>
      <c r="R2060" s="98">
        <f t="shared" si="262"/>
        <v>0</v>
      </c>
      <c r="S2060" s="105">
        <f t="shared" si="263"/>
        <v>0</v>
      </c>
      <c r="T2060" s="8" t="str">
        <f>IF(I2060=0,"",(INDEX('AWR Data'!A$1:E$8823,MATCH(A2060,'AWR Data'!A$1:A$8823,0),4)))</f>
        <v/>
      </c>
    </row>
    <row r="2061" spans="1:20" ht="20" customHeight="1">
      <c r="A2061" s="14" t="s">
        <v>2250</v>
      </c>
      <c r="B2061" s="14" t="s">
        <v>721</v>
      </c>
      <c r="C2061" s="14" t="s">
        <v>2251</v>
      </c>
      <c r="E2061" s="74">
        <v>46</v>
      </c>
      <c r="F2061" s="74">
        <v>41800</v>
      </c>
      <c r="G2061" s="74">
        <f t="shared" si="256"/>
        <v>552</v>
      </c>
      <c r="H2061" s="80">
        <f t="shared" si="257"/>
        <v>1.3205741626794259E-2</v>
      </c>
      <c r="I2061" s="74">
        <f>INDEX('AWR Data'!A$1:E$8825,MATCH(A2061,'AWR Data'!A$1:A$8825,0),5)</f>
        <v>0</v>
      </c>
      <c r="J2061" s="74">
        <f t="shared" si="258"/>
        <v>0</v>
      </c>
      <c r="K2061" s="105">
        <f t="shared" si="259"/>
        <v>0</v>
      </c>
      <c r="L2061" s="75">
        <v>0</v>
      </c>
      <c r="M2061" s="75">
        <v>0</v>
      </c>
      <c r="N2061" s="75">
        <v>0</v>
      </c>
      <c r="O2061" s="105">
        <v>0</v>
      </c>
      <c r="P2061" s="98">
        <f t="shared" si="260"/>
        <v>552</v>
      </c>
      <c r="Q2061" s="98">
        <f t="shared" si="261"/>
        <v>0</v>
      </c>
      <c r="R2061" s="98">
        <f t="shared" si="262"/>
        <v>0</v>
      </c>
      <c r="S2061" s="105">
        <f t="shared" si="263"/>
        <v>0</v>
      </c>
      <c r="T2061" s="8" t="str">
        <f>IF(I2061=0,"",(INDEX('AWR Data'!A$1:E$8823,MATCH(A2061,'AWR Data'!A$1:A$8823,0),4)))</f>
        <v/>
      </c>
    </row>
    <row r="2062" spans="1:20" ht="20" customHeight="1">
      <c r="A2062" s="14" t="s">
        <v>2252</v>
      </c>
      <c r="B2062" s="14" t="s">
        <v>721</v>
      </c>
      <c r="C2062" s="14" t="s">
        <v>2253</v>
      </c>
      <c r="E2062" s="74">
        <v>46</v>
      </c>
      <c r="F2062" s="74">
        <v>87900</v>
      </c>
      <c r="G2062" s="74">
        <f t="shared" si="256"/>
        <v>552</v>
      </c>
      <c r="H2062" s="80">
        <f t="shared" si="257"/>
        <v>6.279863481228669E-3</v>
      </c>
      <c r="I2062" s="74">
        <f>INDEX('AWR Data'!A$1:E$8825,MATCH(A2062,'AWR Data'!A$1:A$8825,0),5)</f>
        <v>0</v>
      </c>
      <c r="J2062" s="74">
        <f t="shared" si="258"/>
        <v>0</v>
      </c>
      <c r="K2062" s="105">
        <f t="shared" si="259"/>
        <v>0</v>
      </c>
      <c r="L2062" s="75">
        <v>0</v>
      </c>
      <c r="M2062" s="75">
        <v>0</v>
      </c>
      <c r="N2062" s="75">
        <v>0</v>
      </c>
      <c r="O2062" s="105">
        <v>0</v>
      </c>
      <c r="P2062" s="98">
        <f t="shared" si="260"/>
        <v>552</v>
      </c>
      <c r="Q2062" s="98">
        <f t="shared" si="261"/>
        <v>0</v>
      </c>
      <c r="R2062" s="98">
        <f t="shared" si="262"/>
        <v>0</v>
      </c>
      <c r="S2062" s="105">
        <f t="shared" si="263"/>
        <v>0</v>
      </c>
      <c r="T2062" s="8" t="str">
        <f>IF(I2062=0,"",(INDEX('AWR Data'!A$1:E$8823,MATCH(A2062,'AWR Data'!A$1:A$8823,0),4)))</f>
        <v/>
      </c>
    </row>
    <row r="2063" spans="1:20" ht="20" customHeight="1">
      <c r="A2063" s="14" t="s">
        <v>2254</v>
      </c>
      <c r="B2063" s="14" t="s">
        <v>721</v>
      </c>
      <c r="C2063" s="14" t="s">
        <v>2255</v>
      </c>
      <c r="E2063" s="74">
        <v>58</v>
      </c>
      <c r="F2063" s="74">
        <v>156000</v>
      </c>
      <c r="G2063" s="74">
        <f t="shared" si="256"/>
        <v>696</v>
      </c>
      <c r="H2063" s="80">
        <f t="shared" si="257"/>
        <v>4.4615384615384612E-3</v>
      </c>
      <c r="I2063" s="74">
        <f>INDEX('AWR Data'!A$1:E$8825,MATCH(A2063,'AWR Data'!A$1:A$8825,0),5)</f>
        <v>0</v>
      </c>
      <c r="J2063" s="74">
        <f t="shared" si="258"/>
        <v>0</v>
      </c>
      <c r="K2063" s="105">
        <f t="shared" si="259"/>
        <v>0</v>
      </c>
      <c r="L2063" s="75">
        <v>0</v>
      </c>
      <c r="M2063" s="75">
        <v>0</v>
      </c>
      <c r="N2063" s="75">
        <v>0</v>
      </c>
      <c r="O2063" s="105">
        <v>0</v>
      </c>
      <c r="P2063" s="98">
        <f t="shared" si="260"/>
        <v>696</v>
      </c>
      <c r="Q2063" s="98">
        <f t="shared" si="261"/>
        <v>0</v>
      </c>
      <c r="R2063" s="98">
        <f t="shared" si="262"/>
        <v>0</v>
      </c>
      <c r="S2063" s="105">
        <f t="shared" si="263"/>
        <v>0</v>
      </c>
      <c r="T2063" s="8" t="str">
        <f>IF(I2063=0,"",(INDEX('AWR Data'!A$1:E$8823,MATCH(A2063,'AWR Data'!A$1:A$8823,0),4)))</f>
        <v/>
      </c>
    </row>
    <row r="2064" spans="1:20" ht="20" customHeight="1">
      <c r="A2064" s="14" t="s">
        <v>2256</v>
      </c>
      <c r="B2064" s="14" t="s">
        <v>721</v>
      </c>
      <c r="C2064" s="14" t="s">
        <v>2257</v>
      </c>
      <c r="E2064" s="74">
        <v>880</v>
      </c>
      <c r="F2064" s="74">
        <v>60900</v>
      </c>
      <c r="G2064" s="74">
        <f t="shared" si="256"/>
        <v>10560</v>
      </c>
      <c r="H2064" s="80">
        <f t="shared" si="257"/>
        <v>0.17339901477832512</v>
      </c>
      <c r="I2064" s="74">
        <f>INDEX('AWR Data'!A$1:E$8825,MATCH(A2064,'AWR Data'!A$1:A$8825,0),5)</f>
        <v>0</v>
      </c>
      <c r="J2064" s="74">
        <f t="shared" si="258"/>
        <v>0</v>
      </c>
      <c r="K2064" s="105">
        <f t="shared" si="259"/>
        <v>0</v>
      </c>
      <c r="L2064" s="75">
        <v>0</v>
      </c>
      <c r="M2064" s="75">
        <v>0</v>
      </c>
      <c r="N2064" s="75">
        <v>0</v>
      </c>
      <c r="O2064" s="105">
        <v>0</v>
      </c>
      <c r="P2064" s="98">
        <f t="shared" si="260"/>
        <v>10560</v>
      </c>
      <c r="Q2064" s="98">
        <f t="shared" si="261"/>
        <v>0</v>
      </c>
      <c r="R2064" s="98">
        <f t="shared" si="262"/>
        <v>0</v>
      </c>
      <c r="S2064" s="105">
        <f t="shared" si="263"/>
        <v>0</v>
      </c>
      <c r="T2064" s="8" t="str">
        <f>IF(I2064=0,"",(INDEX('AWR Data'!A$1:E$8823,MATCH(A2064,'AWR Data'!A$1:A$8823,0),4)))</f>
        <v/>
      </c>
    </row>
    <row r="2065" spans="1:20" ht="20" customHeight="1">
      <c r="A2065" s="14" t="s">
        <v>2043</v>
      </c>
      <c r="B2065" s="14" t="s">
        <v>505</v>
      </c>
      <c r="C2065" s="14" t="s">
        <v>2044</v>
      </c>
      <c r="E2065" s="74">
        <v>36</v>
      </c>
      <c r="F2065" s="74">
        <v>570</v>
      </c>
      <c r="G2065" s="74">
        <f t="shared" si="256"/>
        <v>432</v>
      </c>
      <c r="H2065" s="80">
        <f t="shared" si="257"/>
        <v>0.75789473684210529</v>
      </c>
      <c r="I2065" s="74">
        <f>INDEX('AWR Data'!A$1:E$8825,MATCH(A2065,'AWR Data'!A$1:A$8825,0),5)</f>
        <v>0</v>
      </c>
      <c r="J2065" s="74">
        <f t="shared" si="258"/>
        <v>0</v>
      </c>
      <c r="K2065" s="105">
        <f t="shared" si="259"/>
        <v>0</v>
      </c>
      <c r="L2065" s="75">
        <v>0</v>
      </c>
      <c r="M2065" s="75">
        <v>0</v>
      </c>
      <c r="N2065" s="75">
        <v>0</v>
      </c>
      <c r="O2065" s="105">
        <v>0</v>
      </c>
      <c r="P2065" s="98">
        <f t="shared" si="260"/>
        <v>432</v>
      </c>
      <c r="Q2065" s="98">
        <f t="shared" si="261"/>
        <v>0</v>
      </c>
      <c r="R2065" s="98">
        <f t="shared" si="262"/>
        <v>0</v>
      </c>
      <c r="S2065" s="105">
        <f t="shared" si="263"/>
        <v>0</v>
      </c>
      <c r="T2065" s="8" t="str">
        <f>IF(I2065=0,"",(INDEX('AWR Data'!A$1:E$8823,MATCH(A2065,'AWR Data'!A$1:A$8823,0),4)))</f>
        <v/>
      </c>
    </row>
    <row r="2066" spans="1:20" ht="20" customHeight="1">
      <c r="A2066" s="14" t="s">
        <v>2045</v>
      </c>
      <c r="B2066" s="14" t="s">
        <v>513</v>
      </c>
      <c r="C2066" s="14" t="s">
        <v>2046</v>
      </c>
      <c r="E2066" s="74">
        <v>22</v>
      </c>
      <c r="F2066" s="74">
        <v>1820</v>
      </c>
      <c r="G2066" s="74">
        <f t="shared" si="256"/>
        <v>264</v>
      </c>
      <c r="H2066" s="80">
        <f t="shared" si="257"/>
        <v>0.14505494505494507</v>
      </c>
      <c r="I2066" s="74">
        <f>INDEX('AWR Data'!A$1:E$8825,MATCH(A2066,'AWR Data'!A$1:A$8825,0),5)</f>
        <v>0</v>
      </c>
      <c r="J2066" s="74">
        <f t="shared" si="258"/>
        <v>0</v>
      </c>
      <c r="K2066" s="105">
        <f t="shared" si="259"/>
        <v>0</v>
      </c>
      <c r="L2066" s="75">
        <v>0</v>
      </c>
      <c r="M2066" s="75">
        <v>0</v>
      </c>
      <c r="N2066" s="75">
        <v>0</v>
      </c>
      <c r="O2066" s="105">
        <v>0</v>
      </c>
      <c r="P2066" s="98">
        <f t="shared" si="260"/>
        <v>264</v>
      </c>
      <c r="Q2066" s="98">
        <f t="shared" si="261"/>
        <v>0</v>
      </c>
      <c r="R2066" s="98">
        <f t="shared" si="262"/>
        <v>0</v>
      </c>
      <c r="S2066" s="105">
        <f t="shared" si="263"/>
        <v>0</v>
      </c>
      <c r="T2066" s="8" t="str">
        <f>IF(I2066=0,"",(INDEX('AWR Data'!A$1:E$8823,MATCH(A2066,'AWR Data'!A$1:A$8823,0),4)))</f>
        <v/>
      </c>
    </row>
    <row r="2067" spans="1:20" ht="20" customHeight="1">
      <c r="A2067" s="14" t="s">
        <v>2047</v>
      </c>
      <c r="B2067" s="14" t="s">
        <v>516</v>
      </c>
      <c r="C2067" s="14" t="s">
        <v>2048</v>
      </c>
      <c r="E2067" s="74">
        <v>110</v>
      </c>
      <c r="F2067" s="74">
        <v>28400</v>
      </c>
      <c r="G2067" s="74">
        <f t="shared" si="256"/>
        <v>1320</v>
      </c>
      <c r="H2067" s="80">
        <f t="shared" si="257"/>
        <v>4.647887323943662E-2</v>
      </c>
      <c r="I2067" s="74">
        <f>INDEX('AWR Data'!A$1:E$8825,MATCH(A2067,'AWR Data'!A$1:A$8825,0),5)</f>
        <v>0</v>
      </c>
      <c r="J2067" s="74">
        <f t="shared" si="258"/>
        <v>0</v>
      </c>
      <c r="K2067" s="105">
        <f t="shared" si="259"/>
        <v>0</v>
      </c>
      <c r="L2067" s="75">
        <v>0</v>
      </c>
      <c r="M2067" s="75">
        <v>0</v>
      </c>
      <c r="N2067" s="75">
        <v>0</v>
      </c>
      <c r="O2067" s="105">
        <v>0</v>
      </c>
      <c r="P2067" s="98">
        <f t="shared" si="260"/>
        <v>1320</v>
      </c>
      <c r="Q2067" s="98">
        <f t="shared" si="261"/>
        <v>0</v>
      </c>
      <c r="R2067" s="98">
        <f t="shared" si="262"/>
        <v>0</v>
      </c>
      <c r="S2067" s="105">
        <f t="shared" si="263"/>
        <v>0</v>
      </c>
      <c r="T2067" s="8" t="str">
        <f>IF(I2067=0,"",(INDEX('AWR Data'!A$1:E$8823,MATCH(A2067,'AWR Data'!A$1:A$8823,0),4)))</f>
        <v/>
      </c>
    </row>
    <row r="2068" spans="1:20" ht="20" customHeight="1">
      <c r="A2068" s="14" t="s">
        <v>2049</v>
      </c>
      <c r="B2068" s="14" t="s">
        <v>505</v>
      </c>
      <c r="C2068" s="14" t="s">
        <v>2050</v>
      </c>
      <c r="E2068" s="74">
        <v>22</v>
      </c>
      <c r="F2068" s="74">
        <v>735</v>
      </c>
      <c r="G2068" s="74">
        <f t="shared" si="256"/>
        <v>264</v>
      </c>
      <c r="H2068" s="80">
        <f t="shared" si="257"/>
        <v>0.35918367346938773</v>
      </c>
      <c r="I2068" s="74">
        <f>INDEX('AWR Data'!A$1:E$8825,MATCH(A2068,'AWR Data'!A$1:A$8825,0),5)</f>
        <v>0</v>
      </c>
      <c r="J2068" s="74">
        <f t="shared" si="258"/>
        <v>0</v>
      </c>
      <c r="K2068" s="105">
        <f t="shared" si="259"/>
        <v>0</v>
      </c>
      <c r="L2068" s="75">
        <v>0</v>
      </c>
      <c r="M2068" s="75">
        <v>0</v>
      </c>
      <c r="N2068" s="75">
        <v>0</v>
      </c>
      <c r="O2068" s="105">
        <v>0</v>
      </c>
      <c r="P2068" s="98">
        <f t="shared" si="260"/>
        <v>264</v>
      </c>
      <c r="Q2068" s="98">
        <f t="shared" si="261"/>
        <v>0</v>
      </c>
      <c r="R2068" s="98">
        <f t="shared" si="262"/>
        <v>0</v>
      </c>
      <c r="S2068" s="105">
        <f t="shared" si="263"/>
        <v>0</v>
      </c>
      <c r="T2068" s="8" t="str">
        <f>IF(I2068=0,"",(INDEX('AWR Data'!A$1:E$8823,MATCH(A2068,'AWR Data'!A$1:A$8823,0),4)))</f>
        <v/>
      </c>
    </row>
    <row r="2069" spans="1:20" ht="20" customHeight="1">
      <c r="A2069" s="14" t="s">
        <v>2051</v>
      </c>
      <c r="B2069" s="14" t="s">
        <v>510</v>
      </c>
      <c r="C2069" s="14" t="s">
        <v>2052</v>
      </c>
      <c r="E2069" s="74">
        <v>73</v>
      </c>
      <c r="F2069" s="74">
        <v>61300</v>
      </c>
      <c r="G2069" s="74">
        <f t="shared" si="256"/>
        <v>876</v>
      </c>
      <c r="H2069" s="80">
        <f t="shared" si="257"/>
        <v>1.429037520391517E-2</v>
      </c>
      <c r="I2069" s="74">
        <f>INDEX('AWR Data'!A$1:E$8825,MATCH(A2069,'AWR Data'!A$1:A$8825,0),5)</f>
        <v>0</v>
      </c>
      <c r="J2069" s="74">
        <f t="shared" si="258"/>
        <v>0</v>
      </c>
      <c r="K2069" s="105">
        <f t="shared" si="259"/>
        <v>0</v>
      </c>
      <c r="L2069" s="75">
        <v>0</v>
      </c>
      <c r="M2069" s="75">
        <v>0</v>
      </c>
      <c r="N2069" s="75">
        <v>0</v>
      </c>
      <c r="O2069" s="105">
        <v>0</v>
      </c>
      <c r="P2069" s="98">
        <f t="shared" si="260"/>
        <v>876</v>
      </c>
      <c r="Q2069" s="98">
        <f t="shared" si="261"/>
        <v>0</v>
      </c>
      <c r="R2069" s="98">
        <f t="shared" si="262"/>
        <v>0</v>
      </c>
      <c r="S2069" s="105">
        <f t="shared" si="263"/>
        <v>0</v>
      </c>
      <c r="T2069" s="8" t="str">
        <f>IF(I2069=0,"",(INDEX('AWR Data'!A$1:E$8823,MATCH(A2069,'AWR Data'!A$1:A$8823,0),4)))</f>
        <v/>
      </c>
    </row>
    <row r="2070" spans="1:20" ht="20" customHeight="1">
      <c r="A2070" s="14" t="s">
        <v>2053</v>
      </c>
      <c r="B2070" s="14" t="s">
        <v>2054</v>
      </c>
      <c r="C2070" s="14" t="s">
        <v>2055</v>
      </c>
      <c r="E2070" s="74">
        <v>28</v>
      </c>
      <c r="F2070" s="74">
        <v>28900</v>
      </c>
      <c r="G2070" s="74">
        <f t="shared" si="256"/>
        <v>336</v>
      </c>
      <c r="H2070" s="80">
        <f t="shared" si="257"/>
        <v>1.1626297577854671E-2</v>
      </c>
      <c r="I2070" s="74">
        <f>INDEX('AWR Data'!A$1:E$8825,MATCH(A2070,'AWR Data'!A$1:A$8825,0),5)</f>
        <v>0</v>
      </c>
      <c r="J2070" s="74">
        <f t="shared" si="258"/>
        <v>0</v>
      </c>
      <c r="K2070" s="105">
        <f t="shared" si="259"/>
        <v>0</v>
      </c>
      <c r="L2070" s="75">
        <v>0</v>
      </c>
      <c r="M2070" s="75">
        <v>0</v>
      </c>
      <c r="N2070" s="75">
        <v>0</v>
      </c>
      <c r="O2070" s="105">
        <v>0</v>
      </c>
      <c r="P2070" s="98">
        <f t="shared" si="260"/>
        <v>336</v>
      </c>
      <c r="Q2070" s="98">
        <f t="shared" si="261"/>
        <v>0</v>
      </c>
      <c r="R2070" s="98">
        <f t="shared" si="262"/>
        <v>0</v>
      </c>
      <c r="S2070" s="105">
        <f t="shared" si="263"/>
        <v>0</v>
      </c>
      <c r="T2070" s="8" t="str">
        <f>IF(I2070=0,"",(INDEX('AWR Data'!A$1:E$8823,MATCH(A2070,'AWR Data'!A$1:A$8823,0),4)))</f>
        <v/>
      </c>
    </row>
    <row r="2071" spans="1:20" ht="20" customHeight="1">
      <c r="A2071" s="14" t="s">
        <v>2270</v>
      </c>
      <c r="B2071" s="14" t="s">
        <v>498</v>
      </c>
      <c r="C2071" s="14" t="s">
        <v>2271</v>
      </c>
      <c r="E2071" s="74">
        <v>28</v>
      </c>
      <c r="F2071" s="74">
        <v>2700</v>
      </c>
      <c r="G2071" s="74">
        <f t="shared" si="256"/>
        <v>336</v>
      </c>
      <c r="H2071" s="80">
        <f t="shared" si="257"/>
        <v>0.12444444444444444</v>
      </c>
      <c r="I2071" s="74">
        <f>INDEX('AWR Data'!A$1:E$8825,MATCH(A2071,'AWR Data'!A$1:A$8825,0),5)</f>
        <v>0</v>
      </c>
      <c r="J2071" s="74">
        <f t="shared" si="258"/>
        <v>0</v>
      </c>
      <c r="K2071" s="105">
        <f t="shared" si="259"/>
        <v>0</v>
      </c>
      <c r="L2071" s="75">
        <v>0</v>
      </c>
      <c r="M2071" s="75">
        <v>0</v>
      </c>
      <c r="N2071" s="75">
        <v>0</v>
      </c>
      <c r="O2071" s="105">
        <v>0</v>
      </c>
      <c r="P2071" s="98">
        <f t="shared" si="260"/>
        <v>336</v>
      </c>
      <c r="Q2071" s="98">
        <f t="shared" si="261"/>
        <v>0</v>
      </c>
      <c r="R2071" s="98">
        <f t="shared" si="262"/>
        <v>0</v>
      </c>
      <c r="S2071" s="105">
        <f t="shared" si="263"/>
        <v>0</v>
      </c>
      <c r="T2071" s="8" t="str">
        <f>IF(I2071=0,"",(INDEX('AWR Data'!A$1:E$8823,MATCH(A2071,'AWR Data'!A$1:A$8823,0),4)))</f>
        <v/>
      </c>
    </row>
    <row r="2072" spans="1:20" ht="20" customHeight="1">
      <c r="A2072" s="14" t="s">
        <v>2272</v>
      </c>
      <c r="B2072" s="14" t="s">
        <v>513</v>
      </c>
      <c r="C2072" s="14" t="s">
        <v>2273</v>
      </c>
      <c r="E2072" s="74">
        <v>28</v>
      </c>
      <c r="F2072" s="74">
        <v>6</v>
      </c>
      <c r="G2072" s="74">
        <f t="shared" si="256"/>
        <v>336</v>
      </c>
      <c r="H2072" s="80">
        <f t="shared" si="257"/>
        <v>56</v>
      </c>
      <c r="I2072" s="74">
        <f>INDEX('AWR Data'!A$1:E$8825,MATCH(A2072,'AWR Data'!A$1:A$8825,0),5)</f>
        <v>0</v>
      </c>
      <c r="J2072" s="74">
        <f t="shared" si="258"/>
        <v>0</v>
      </c>
      <c r="K2072" s="105">
        <f t="shared" si="259"/>
        <v>0</v>
      </c>
      <c r="L2072" s="75">
        <v>0</v>
      </c>
      <c r="M2072" s="75">
        <v>0</v>
      </c>
      <c r="N2072" s="75">
        <v>0</v>
      </c>
      <c r="O2072" s="105">
        <v>0</v>
      </c>
      <c r="P2072" s="98">
        <f t="shared" si="260"/>
        <v>336</v>
      </c>
      <c r="Q2072" s="98">
        <f t="shared" si="261"/>
        <v>0</v>
      </c>
      <c r="R2072" s="98">
        <f t="shared" si="262"/>
        <v>0</v>
      </c>
      <c r="S2072" s="105">
        <f t="shared" si="263"/>
        <v>0</v>
      </c>
      <c r="T2072" s="8" t="str">
        <f>IF(I2072=0,"",(INDEX('AWR Data'!A$1:E$8823,MATCH(A2072,'AWR Data'!A$1:A$8823,0),4)))</f>
        <v/>
      </c>
    </row>
    <row r="2073" spans="1:20" ht="20" customHeight="1">
      <c r="A2073" s="14" t="s">
        <v>2274</v>
      </c>
      <c r="B2073" s="14" t="s">
        <v>498</v>
      </c>
      <c r="C2073" s="14" t="s">
        <v>2275</v>
      </c>
      <c r="E2073" s="74">
        <v>28</v>
      </c>
      <c r="F2073" s="74">
        <v>1380</v>
      </c>
      <c r="G2073" s="74">
        <f t="shared" si="256"/>
        <v>336</v>
      </c>
      <c r="H2073" s="80">
        <f t="shared" si="257"/>
        <v>0.24347826086956523</v>
      </c>
      <c r="I2073" s="74">
        <f>INDEX('AWR Data'!A$1:E$8825,MATCH(A2073,'AWR Data'!A$1:A$8825,0),5)</f>
        <v>0</v>
      </c>
      <c r="J2073" s="74">
        <f t="shared" si="258"/>
        <v>0</v>
      </c>
      <c r="K2073" s="105">
        <f t="shared" si="259"/>
        <v>0</v>
      </c>
      <c r="L2073" s="75">
        <v>0</v>
      </c>
      <c r="M2073" s="75">
        <v>0</v>
      </c>
      <c r="N2073" s="75">
        <v>0</v>
      </c>
      <c r="O2073" s="105">
        <v>0</v>
      </c>
      <c r="P2073" s="98">
        <f t="shared" si="260"/>
        <v>336</v>
      </c>
      <c r="Q2073" s="98">
        <f t="shared" si="261"/>
        <v>0</v>
      </c>
      <c r="R2073" s="98">
        <f t="shared" si="262"/>
        <v>0</v>
      </c>
      <c r="S2073" s="105">
        <f t="shared" si="263"/>
        <v>0</v>
      </c>
      <c r="T2073" s="8" t="str">
        <f>IF(I2073=0,"",(INDEX('AWR Data'!A$1:E$8823,MATCH(A2073,'AWR Data'!A$1:A$8823,0),4)))</f>
        <v/>
      </c>
    </row>
    <row r="2074" spans="1:20" ht="20" customHeight="1">
      <c r="A2074" s="14" t="s">
        <v>2276</v>
      </c>
      <c r="B2074" s="14" t="s">
        <v>516</v>
      </c>
      <c r="C2074" s="14" t="s">
        <v>2277</v>
      </c>
      <c r="E2074" s="74">
        <v>73</v>
      </c>
      <c r="F2074" s="74">
        <v>11100</v>
      </c>
      <c r="G2074" s="74">
        <f t="shared" si="256"/>
        <v>876</v>
      </c>
      <c r="H2074" s="80">
        <f t="shared" si="257"/>
        <v>7.8918918918918918E-2</v>
      </c>
      <c r="I2074" s="74">
        <f>INDEX('AWR Data'!A$1:E$8825,MATCH(A2074,'AWR Data'!A$1:A$8825,0),5)</f>
        <v>0</v>
      </c>
      <c r="J2074" s="74">
        <f t="shared" si="258"/>
        <v>0</v>
      </c>
      <c r="K2074" s="105">
        <f t="shared" si="259"/>
        <v>0</v>
      </c>
      <c r="L2074" s="75">
        <v>0</v>
      </c>
      <c r="M2074" s="75">
        <v>0</v>
      </c>
      <c r="N2074" s="75">
        <v>0</v>
      </c>
      <c r="O2074" s="105">
        <v>0</v>
      </c>
      <c r="P2074" s="98">
        <f t="shared" si="260"/>
        <v>876</v>
      </c>
      <c r="Q2074" s="98">
        <f t="shared" si="261"/>
        <v>0</v>
      </c>
      <c r="R2074" s="98">
        <f t="shared" si="262"/>
        <v>0</v>
      </c>
      <c r="S2074" s="105">
        <f t="shared" si="263"/>
        <v>0</v>
      </c>
      <c r="T2074" s="8" t="str">
        <f>IF(I2074=0,"",(INDEX('AWR Data'!A$1:E$8823,MATCH(A2074,'AWR Data'!A$1:A$8823,0),4)))</f>
        <v/>
      </c>
    </row>
    <row r="2075" spans="1:20" ht="20" customHeight="1">
      <c r="A2075" s="14" t="s">
        <v>2278</v>
      </c>
      <c r="B2075" s="14" t="s">
        <v>505</v>
      </c>
      <c r="C2075" s="14" t="s">
        <v>2279</v>
      </c>
      <c r="E2075" s="74">
        <v>36</v>
      </c>
      <c r="F2075" s="74">
        <v>4400</v>
      </c>
      <c r="G2075" s="74">
        <f t="shared" si="256"/>
        <v>432</v>
      </c>
      <c r="H2075" s="80">
        <f t="shared" si="257"/>
        <v>9.8181818181818176E-2</v>
      </c>
      <c r="I2075" s="74">
        <f>INDEX('AWR Data'!A$1:E$8825,MATCH(A2075,'AWR Data'!A$1:A$8825,0),5)</f>
        <v>0</v>
      </c>
      <c r="J2075" s="74">
        <f t="shared" si="258"/>
        <v>0</v>
      </c>
      <c r="K2075" s="105">
        <f t="shared" si="259"/>
        <v>0</v>
      </c>
      <c r="L2075" s="75">
        <v>0</v>
      </c>
      <c r="M2075" s="75">
        <v>0</v>
      </c>
      <c r="N2075" s="75">
        <v>0</v>
      </c>
      <c r="O2075" s="105">
        <v>0</v>
      </c>
      <c r="P2075" s="98">
        <f t="shared" si="260"/>
        <v>432</v>
      </c>
      <c r="Q2075" s="98">
        <f t="shared" si="261"/>
        <v>0</v>
      </c>
      <c r="R2075" s="98">
        <f t="shared" si="262"/>
        <v>0</v>
      </c>
      <c r="S2075" s="105">
        <f t="shared" si="263"/>
        <v>0</v>
      </c>
      <c r="T2075" s="8" t="str">
        <f>IF(I2075=0,"",(INDEX('AWR Data'!A$1:E$8823,MATCH(A2075,'AWR Data'!A$1:A$8823,0),4)))</f>
        <v/>
      </c>
    </row>
    <row r="2076" spans="1:20" ht="20" customHeight="1">
      <c r="A2076" s="14" t="s">
        <v>2280</v>
      </c>
      <c r="B2076" s="14" t="s">
        <v>269</v>
      </c>
      <c r="C2076" s="14" t="s">
        <v>2281</v>
      </c>
      <c r="E2076" s="74">
        <v>110</v>
      </c>
      <c r="F2076" s="74">
        <v>249</v>
      </c>
      <c r="G2076" s="74">
        <f t="shared" si="256"/>
        <v>1320</v>
      </c>
      <c r="H2076" s="80">
        <f t="shared" si="257"/>
        <v>5.3012048192771086</v>
      </c>
      <c r="I2076" s="74">
        <f>INDEX('AWR Data'!A$1:E$8825,MATCH(A2076,'AWR Data'!A$1:A$8825,0),5)</f>
        <v>0</v>
      </c>
      <c r="J2076" s="74">
        <f t="shared" si="258"/>
        <v>0</v>
      </c>
      <c r="K2076" s="105">
        <f t="shared" si="259"/>
        <v>0</v>
      </c>
      <c r="L2076" s="75">
        <v>0</v>
      </c>
      <c r="M2076" s="75">
        <v>0</v>
      </c>
      <c r="N2076" s="75">
        <v>0</v>
      </c>
      <c r="O2076" s="105">
        <v>0</v>
      </c>
      <c r="P2076" s="98">
        <f t="shared" si="260"/>
        <v>1320</v>
      </c>
      <c r="Q2076" s="98">
        <f t="shared" si="261"/>
        <v>0</v>
      </c>
      <c r="R2076" s="98">
        <f t="shared" si="262"/>
        <v>0</v>
      </c>
      <c r="S2076" s="105">
        <f t="shared" si="263"/>
        <v>0</v>
      </c>
      <c r="T2076" s="8" t="str">
        <f>IF(I2076=0,"",(INDEX('AWR Data'!A$1:E$8823,MATCH(A2076,'AWR Data'!A$1:A$8823,0),4)))</f>
        <v/>
      </c>
    </row>
    <row r="2077" spans="1:20" ht="20" customHeight="1">
      <c r="A2077" s="14" t="s">
        <v>2282</v>
      </c>
      <c r="B2077" s="14" t="s">
        <v>516</v>
      </c>
      <c r="C2077" s="14" t="s">
        <v>2283</v>
      </c>
      <c r="E2077" s="74">
        <v>590</v>
      </c>
      <c r="F2077" s="74">
        <v>74500</v>
      </c>
      <c r="G2077" s="74">
        <f t="shared" si="256"/>
        <v>7080</v>
      </c>
      <c r="H2077" s="80">
        <f t="shared" si="257"/>
        <v>9.5033557046979869E-2</v>
      </c>
      <c r="I2077" s="74">
        <f>INDEX('AWR Data'!A$1:E$8825,MATCH(A2077,'AWR Data'!A$1:A$8825,0),5)</f>
        <v>0</v>
      </c>
      <c r="J2077" s="74">
        <f t="shared" si="258"/>
        <v>0</v>
      </c>
      <c r="K2077" s="105">
        <f t="shared" si="259"/>
        <v>0</v>
      </c>
      <c r="L2077" s="75">
        <v>0</v>
      </c>
      <c r="M2077" s="75">
        <v>0</v>
      </c>
      <c r="N2077" s="75">
        <v>0</v>
      </c>
      <c r="O2077" s="105">
        <v>0</v>
      </c>
      <c r="P2077" s="98">
        <f t="shared" si="260"/>
        <v>7080</v>
      </c>
      <c r="Q2077" s="98">
        <f t="shared" si="261"/>
        <v>0</v>
      </c>
      <c r="R2077" s="98">
        <f t="shared" si="262"/>
        <v>0</v>
      </c>
      <c r="S2077" s="105">
        <f t="shared" si="263"/>
        <v>0</v>
      </c>
      <c r="T2077" s="8" t="str">
        <f>IF(I2077=0,"",(INDEX('AWR Data'!A$1:E$8823,MATCH(A2077,'AWR Data'!A$1:A$8823,0),4)))</f>
        <v/>
      </c>
    </row>
    <row r="2078" spans="1:20" ht="20" customHeight="1">
      <c r="A2078" s="14" t="s">
        <v>2284</v>
      </c>
      <c r="B2078" s="14" t="s">
        <v>516</v>
      </c>
      <c r="C2078" s="14" t="s">
        <v>2285</v>
      </c>
      <c r="E2078" s="74">
        <v>28</v>
      </c>
      <c r="F2078" s="74">
        <v>4080</v>
      </c>
      <c r="G2078" s="74">
        <f t="shared" si="256"/>
        <v>336</v>
      </c>
      <c r="H2078" s="80">
        <f t="shared" si="257"/>
        <v>8.2352941176470587E-2</v>
      </c>
      <c r="I2078" s="74">
        <f>INDEX('AWR Data'!A$1:E$8825,MATCH(A2078,'AWR Data'!A$1:A$8825,0),5)</f>
        <v>0</v>
      </c>
      <c r="J2078" s="74">
        <f t="shared" si="258"/>
        <v>0</v>
      </c>
      <c r="K2078" s="105">
        <f t="shared" si="259"/>
        <v>0</v>
      </c>
      <c r="L2078" s="75">
        <v>0</v>
      </c>
      <c r="M2078" s="75">
        <v>0</v>
      </c>
      <c r="N2078" s="75">
        <v>0</v>
      </c>
      <c r="O2078" s="105">
        <v>0</v>
      </c>
      <c r="P2078" s="98">
        <f t="shared" si="260"/>
        <v>336</v>
      </c>
      <c r="Q2078" s="98">
        <f t="shared" si="261"/>
        <v>0</v>
      </c>
      <c r="R2078" s="98">
        <f t="shared" si="262"/>
        <v>0</v>
      </c>
      <c r="S2078" s="105">
        <f t="shared" si="263"/>
        <v>0</v>
      </c>
      <c r="T2078" s="8" t="str">
        <f>IF(I2078=0,"",(INDEX('AWR Data'!A$1:E$8823,MATCH(A2078,'AWR Data'!A$1:A$8823,0),4)))</f>
        <v/>
      </c>
    </row>
    <row r="2079" spans="1:20" ht="20" customHeight="1">
      <c r="A2079" s="14" t="s">
        <v>2286</v>
      </c>
      <c r="B2079" s="14" t="s">
        <v>279</v>
      </c>
      <c r="C2079" s="14" t="s">
        <v>2287</v>
      </c>
      <c r="E2079" s="74">
        <v>73</v>
      </c>
      <c r="F2079" s="74">
        <v>6190</v>
      </c>
      <c r="G2079" s="74">
        <f t="shared" si="256"/>
        <v>876</v>
      </c>
      <c r="H2079" s="80">
        <f t="shared" si="257"/>
        <v>0.14151857835218093</v>
      </c>
      <c r="I2079" s="74">
        <f>INDEX('AWR Data'!A$1:E$8825,MATCH(A2079,'AWR Data'!A$1:A$8825,0),5)</f>
        <v>0</v>
      </c>
      <c r="J2079" s="74">
        <f t="shared" si="258"/>
        <v>0</v>
      </c>
      <c r="K2079" s="105">
        <f t="shared" si="259"/>
        <v>0</v>
      </c>
      <c r="L2079" s="75">
        <v>0</v>
      </c>
      <c r="M2079" s="75">
        <v>0</v>
      </c>
      <c r="N2079" s="75">
        <v>0</v>
      </c>
      <c r="O2079" s="105">
        <v>0</v>
      </c>
      <c r="P2079" s="98">
        <f t="shared" si="260"/>
        <v>876</v>
      </c>
      <c r="Q2079" s="98">
        <f t="shared" si="261"/>
        <v>0</v>
      </c>
      <c r="R2079" s="98">
        <f t="shared" si="262"/>
        <v>0</v>
      </c>
      <c r="S2079" s="105">
        <f t="shared" si="263"/>
        <v>0</v>
      </c>
      <c r="T2079" s="8" t="str">
        <f>IF(I2079=0,"",(INDEX('AWR Data'!A$1:E$8823,MATCH(A2079,'AWR Data'!A$1:A$8823,0),4)))</f>
        <v/>
      </c>
    </row>
    <row r="2080" spans="1:20" ht="20" customHeight="1">
      <c r="A2080" s="14" t="s">
        <v>2288</v>
      </c>
      <c r="B2080" s="14" t="s">
        <v>989</v>
      </c>
      <c r="C2080" s="14" t="s">
        <v>2289</v>
      </c>
      <c r="E2080" s="74">
        <v>140</v>
      </c>
      <c r="F2080" s="74">
        <v>86500</v>
      </c>
      <c r="G2080" s="74">
        <f t="shared" si="256"/>
        <v>1680</v>
      </c>
      <c r="H2080" s="80">
        <f t="shared" si="257"/>
        <v>1.9421965317919076E-2</v>
      </c>
      <c r="I2080" s="74">
        <f>INDEX('AWR Data'!A$1:E$8825,MATCH(A2080,'AWR Data'!A$1:A$8825,0),5)</f>
        <v>0</v>
      </c>
      <c r="J2080" s="74">
        <f t="shared" si="258"/>
        <v>0</v>
      </c>
      <c r="K2080" s="105">
        <f t="shared" si="259"/>
        <v>0</v>
      </c>
      <c r="L2080" s="75">
        <v>0</v>
      </c>
      <c r="M2080" s="75">
        <v>0</v>
      </c>
      <c r="N2080" s="75">
        <v>0</v>
      </c>
      <c r="O2080" s="105">
        <v>0</v>
      </c>
      <c r="P2080" s="98">
        <f t="shared" si="260"/>
        <v>1680</v>
      </c>
      <c r="Q2080" s="98">
        <f t="shared" si="261"/>
        <v>0</v>
      </c>
      <c r="R2080" s="98">
        <f t="shared" si="262"/>
        <v>0</v>
      </c>
      <c r="S2080" s="105">
        <f t="shared" si="263"/>
        <v>0</v>
      </c>
      <c r="T2080" s="8" t="str">
        <f>IF(I2080=0,"",(INDEX('AWR Data'!A$1:E$8823,MATCH(A2080,'AWR Data'!A$1:A$8823,0),4)))</f>
        <v/>
      </c>
    </row>
    <row r="2081" spans="1:20" ht="20" customHeight="1">
      <c r="A2081" s="14" t="s">
        <v>1865</v>
      </c>
      <c r="B2081" s="14" t="s">
        <v>498</v>
      </c>
      <c r="C2081" s="14" t="s">
        <v>1866</v>
      </c>
      <c r="E2081" s="74">
        <v>46</v>
      </c>
      <c r="F2081" s="74">
        <v>5750</v>
      </c>
      <c r="G2081" s="74">
        <f t="shared" si="256"/>
        <v>552</v>
      </c>
      <c r="H2081" s="80">
        <f t="shared" si="257"/>
        <v>9.6000000000000002E-2</v>
      </c>
      <c r="I2081" s="74">
        <f>INDEX('AWR Data'!A$1:E$8825,MATCH(A2081,'AWR Data'!A$1:A$8825,0),5)</f>
        <v>0</v>
      </c>
      <c r="J2081" s="74">
        <f t="shared" si="258"/>
        <v>0</v>
      </c>
      <c r="K2081" s="105">
        <f t="shared" si="259"/>
        <v>0</v>
      </c>
      <c r="L2081" s="75">
        <v>0</v>
      </c>
      <c r="M2081" s="75">
        <v>0</v>
      </c>
      <c r="N2081" s="75">
        <v>0</v>
      </c>
      <c r="O2081" s="105">
        <v>0</v>
      </c>
      <c r="P2081" s="98">
        <f t="shared" si="260"/>
        <v>552</v>
      </c>
      <c r="Q2081" s="98">
        <f t="shared" si="261"/>
        <v>0</v>
      </c>
      <c r="R2081" s="98">
        <f t="shared" si="262"/>
        <v>0</v>
      </c>
      <c r="S2081" s="105">
        <f t="shared" si="263"/>
        <v>0</v>
      </c>
      <c r="T2081" s="8" t="str">
        <f>IF(I2081=0,"",(INDEX('AWR Data'!A$1:E$8823,MATCH(A2081,'AWR Data'!A$1:A$8823,0),4)))</f>
        <v/>
      </c>
    </row>
    <row r="2082" spans="1:20" ht="20" customHeight="1">
      <c r="A2082" s="14" t="s">
        <v>1867</v>
      </c>
      <c r="B2082" s="14" t="s">
        <v>699</v>
      </c>
      <c r="C2082" s="14" t="s">
        <v>1868</v>
      </c>
      <c r="E2082" s="74">
        <v>390</v>
      </c>
      <c r="F2082" s="74">
        <v>23100</v>
      </c>
      <c r="G2082" s="74">
        <f t="shared" si="256"/>
        <v>4680</v>
      </c>
      <c r="H2082" s="80">
        <f t="shared" si="257"/>
        <v>0.20259740259740261</v>
      </c>
      <c r="I2082" s="74">
        <f>INDEX('AWR Data'!A$1:E$8825,MATCH(A2082,'AWR Data'!A$1:A$8825,0),5)</f>
        <v>0</v>
      </c>
      <c r="J2082" s="74">
        <f t="shared" si="258"/>
        <v>0</v>
      </c>
      <c r="K2082" s="105">
        <f t="shared" si="259"/>
        <v>0</v>
      </c>
      <c r="L2082" s="75">
        <v>0</v>
      </c>
      <c r="M2082" s="75">
        <v>0</v>
      </c>
      <c r="N2082" s="75">
        <v>0</v>
      </c>
      <c r="O2082" s="105">
        <v>0</v>
      </c>
      <c r="P2082" s="98">
        <f t="shared" si="260"/>
        <v>4680</v>
      </c>
      <c r="Q2082" s="98">
        <f t="shared" si="261"/>
        <v>0</v>
      </c>
      <c r="R2082" s="98">
        <f t="shared" si="262"/>
        <v>0</v>
      </c>
      <c r="S2082" s="105">
        <f t="shared" si="263"/>
        <v>0</v>
      </c>
      <c r="T2082" s="8" t="str">
        <f>IF(I2082=0,"",(INDEX('AWR Data'!A$1:E$8823,MATCH(A2082,'AWR Data'!A$1:A$8823,0),4)))</f>
        <v/>
      </c>
    </row>
    <row r="2083" spans="1:20" ht="20" customHeight="1">
      <c r="A2083" s="14" t="s">
        <v>1869</v>
      </c>
      <c r="B2083" s="14" t="s">
        <v>699</v>
      </c>
      <c r="C2083" s="14" t="s">
        <v>1870</v>
      </c>
      <c r="E2083" s="74">
        <v>46</v>
      </c>
      <c r="F2083" s="74">
        <v>1540</v>
      </c>
      <c r="G2083" s="74">
        <f t="shared" si="256"/>
        <v>552</v>
      </c>
      <c r="H2083" s="80">
        <f t="shared" si="257"/>
        <v>0.35844155844155845</v>
      </c>
      <c r="I2083" s="74">
        <f>INDEX('AWR Data'!A$1:E$8825,MATCH(A2083,'AWR Data'!A$1:A$8825,0),5)</f>
        <v>0</v>
      </c>
      <c r="J2083" s="74">
        <f t="shared" si="258"/>
        <v>0</v>
      </c>
      <c r="K2083" s="105">
        <f t="shared" si="259"/>
        <v>0</v>
      </c>
      <c r="L2083" s="75">
        <v>0</v>
      </c>
      <c r="M2083" s="75">
        <v>0</v>
      </c>
      <c r="N2083" s="75">
        <v>0</v>
      </c>
      <c r="O2083" s="105">
        <v>0</v>
      </c>
      <c r="P2083" s="98">
        <f t="shared" si="260"/>
        <v>552</v>
      </c>
      <c r="Q2083" s="98">
        <f t="shared" si="261"/>
        <v>0</v>
      </c>
      <c r="R2083" s="98">
        <f t="shared" si="262"/>
        <v>0</v>
      </c>
      <c r="S2083" s="105">
        <f t="shared" si="263"/>
        <v>0</v>
      </c>
      <c r="T2083" s="8" t="str">
        <f>IF(I2083=0,"",(INDEX('AWR Data'!A$1:E$8823,MATCH(A2083,'AWR Data'!A$1:A$8823,0),4)))</f>
        <v/>
      </c>
    </row>
    <row r="2084" spans="1:20" ht="20" customHeight="1">
      <c r="A2084" s="14" t="s">
        <v>1871</v>
      </c>
      <c r="B2084" s="14" t="s">
        <v>579</v>
      </c>
      <c r="C2084" s="14" t="s">
        <v>1872</v>
      </c>
      <c r="E2084" s="74">
        <v>590</v>
      </c>
      <c r="F2084" s="74">
        <v>23100</v>
      </c>
      <c r="G2084" s="74">
        <f t="shared" si="256"/>
        <v>7080</v>
      </c>
      <c r="H2084" s="80">
        <f t="shared" si="257"/>
        <v>0.30649350649350648</v>
      </c>
      <c r="I2084" s="74">
        <f>INDEX('AWR Data'!A$1:E$8825,MATCH(A2084,'AWR Data'!A$1:A$8825,0),5)</f>
        <v>0</v>
      </c>
      <c r="J2084" s="74">
        <f t="shared" si="258"/>
        <v>0</v>
      </c>
      <c r="K2084" s="105">
        <f t="shared" si="259"/>
        <v>0</v>
      </c>
      <c r="L2084" s="75">
        <v>0</v>
      </c>
      <c r="M2084" s="75">
        <v>0</v>
      </c>
      <c r="N2084" s="75">
        <v>0</v>
      </c>
      <c r="O2084" s="105">
        <v>0</v>
      </c>
      <c r="P2084" s="98">
        <f t="shared" si="260"/>
        <v>7080</v>
      </c>
      <c r="Q2084" s="98">
        <f t="shared" si="261"/>
        <v>0</v>
      </c>
      <c r="R2084" s="98">
        <f t="shared" si="262"/>
        <v>0</v>
      </c>
      <c r="S2084" s="105">
        <f t="shared" si="263"/>
        <v>0</v>
      </c>
      <c r="T2084" s="8" t="str">
        <f>IF(I2084=0,"",(INDEX('AWR Data'!A$1:E$8823,MATCH(A2084,'AWR Data'!A$1:A$8823,0),4)))</f>
        <v/>
      </c>
    </row>
    <row r="2085" spans="1:20" ht="20" customHeight="1">
      <c r="A2085" s="14" t="s">
        <v>1873</v>
      </c>
      <c r="B2085" s="14" t="s">
        <v>920</v>
      </c>
      <c r="C2085" s="14" t="s">
        <v>1874</v>
      </c>
      <c r="E2085" s="74">
        <v>390</v>
      </c>
      <c r="F2085" s="74">
        <v>651</v>
      </c>
      <c r="G2085" s="74">
        <f t="shared" si="256"/>
        <v>4680</v>
      </c>
      <c r="H2085" s="80">
        <f t="shared" si="257"/>
        <v>7.1889400921658986</v>
      </c>
      <c r="I2085" s="74">
        <f>INDEX('AWR Data'!A$1:E$8825,MATCH(A2085,'AWR Data'!A$1:A$8825,0),5)</f>
        <v>0</v>
      </c>
      <c r="J2085" s="74">
        <f t="shared" si="258"/>
        <v>0</v>
      </c>
      <c r="K2085" s="105">
        <f t="shared" si="259"/>
        <v>0</v>
      </c>
      <c r="L2085" s="75">
        <v>0</v>
      </c>
      <c r="M2085" s="75">
        <v>0</v>
      </c>
      <c r="N2085" s="75">
        <v>0</v>
      </c>
      <c r="O2085" s="105">
        <v>0</v>
      </c>
      <c r="P2085" s="98">
        <f t="shared" si="260"/>
        <v>4680</v>
      </c>
      <c r="Q2085" s="98">
        <f t="shared" si="261"/>
        <v>0</v>
      </c>
      <c r="R2085" s="98">
        <f t="shared" si="262"/>
        <v>0</v>
      </c>
      <c r="S2085" s="105">
        <f t="shared" si="263"/>
        <v>0</v>
      </c>
      <c r="T2085" s="8" t="str">
        <f>IF(I2085=0,"",(INDEX('AWR Data'!A$1:E$8823,MATCH(A2085,'AWR Data'!A$1:A$8823,0),4)))</f>
        <v/>
      </c>
    </row>
    <row r="2086" spans="1:20" ht="20" customHeight="1">
      <c r="A2086" s="14" t="s">
        <v>1875</v>
      </c>
      <c r="B2086" s="14" t="s">
        <v>920</v>
      </c>
      <c r="C2086" s="14" t="s">
        <v>1876</v>
      </c>
      <c r="E2086" s="74">
        <v>140</v>
      </c>
      <c r="F2086" s="74">
        <v>208</v>
      </c>
      <c r="G2086" s="74">
        <f t="shared" si="256"/>
        <v>1680</v>
      </c>
      <c r="H2086" s="80">
        <f t="shared" si="257"/>
        <v>8.0769230769230766</v>
      </c>
      <c r="I2086" s="74">
        <f>INDEX('AWR Data'!A$1:E$8825,MATCH(A2086,'AWR Data'!A$1:A$8825,0),5)</f>
        <v>0</v>
      </c>
      <c r="J2086" s="74">
        <f t="shared" si="258"/>
        <v>0</v>
      </c>
      <c r="K2086" s="105">
        <f t="shared" si="259"/>
        <v>0</v>
      </c>
      <c r="L2086" s="75">
        <v>0</v>
      </c>
      <c r="M2086" s="75">
        <v>0</v>
      </c>
      <c r="N2086" s="75">
        <v>0</v>
      </c>
      <c r="O2086" s="105">
        <v>0</v>
      </c>
      <c r="P2086" s="98">
        <f t="shared" si="260"/>
        <v>1680</v>
      </c>
      <c r="Q2086" s="98">
        <f t="shared" si="261"/>
        <v>0</v>
      </c>
      <c r="R2086" s="98">
        <f t="shared" si="262"/>
        <v>0</v>
      </c>
      <c r="S2086" s="105">
        <f t="shared" si="263"/>
        <v>0</v>
      </c>
      <c r="T2086" s="8" t="str">
        <f>IF(I2086=0,"",(INDEX('AWR Data'!A$1:E$8823,MATCH(A2086,'AWR Data'!A$1:A$8823,0),4)))</f>
        <v/>
      </c>
    </row>
    <row r="2087" spans="1:20" ht="20" customHeight="1">
      <c r="A2087" s="14" t="s">
        <v>1877</v>
      </c>
      <c r="B2087" s="14" t="s">
        <v>920</v>
      </c>
      <c r="C2087" s="14" t="s">
        <v>1878</v>
      </c>
      <c r="E2087" s="74">
        <v>16</v>
      </c>
      <c r="F2087" s="74">
        <v>3</v>
      </c>
      <c r="G2087" s="74">
        <f t="shared" si="256"/>
        <v>192</v>
      </c>
      <c r="H2087" s="80">
        <f t="shared" si="257"/>
        <v>64</v>
      </c>
      <c r="I2087" s="74">
        <f>INDEX('AWR Data'!A$1:E$8825,MATCH(A2087,'AWR Data'!A$1:A$8825,0),5)</f>
        <v>0</v>
      </c>
      <c r="J2087" s="74">
        <f t="shared" si="258"/>
        <v>0</v>
      </c>
      <c r="K2087" s="105">
        <f t="shared" si="259"/>
        <v>0</v>
      </c>
      <c r="L2087" s="75">
        <v>0</v>
      </c>
      <c r="M2087" s="75">
        <v>0</v>
      </c>
      <c r="N2087" s="75">
        <v>0</v>
      </c>
      <c r="O2087" s="105">
        <v>0</v>
      </c>
      <c r="P2087" s="98">
        <f t="shared" si="260"/>
        <v>192</v>
      </c>
      <c r="Q2087" s="98">
        <f t="shared" si="261"/>
        <v>0</v>
      </c>
      <c r="R2087" s="98">
        <f t="shared" si="262"/>
        <v>0</v>
      </c>
      <c r="S2087" s="105">
        <f t="shared" si="263"/>
        <v>0</v>
      </c>
      <c r="T2087" s="8" t="str">
        <f>IF(I2087=0,"",(INDEX('AWR Data'!A$1:E$8823,MATCH(A2087,'AWR Data'!A$1:A$8823,0),4)))</f>
        <v/>
      </c>
    </row>
    <row r="2088" spans="1:20" ht="20" customHeight="1">
      <c r="A2088" s="14" t="s">
        <v>1879</v>
      </c>
      <c r="B2088" s="14" t="s">
        <v>920</v>
      </c>
      <c r="C2088" s="14" t="s">
        <v>1880</v>
      </c>
      <c r="E2088" s="74">
        <v>46</v>
      </c>
      <c r="F2088" s="74">
        <v>148</v>
      </c>
      <c r="G2088" s="74">
        <f t="shared" si="256"/>
        <v>552</v>
      </c>
      <c r="H2088" s="80">
        <f t="shared" si="257"/>
        <v>3.7297297297297298</v>
      </c>
      <c r="I2088" s="74">
        <f>INDEX('AWR Data'!A$1:E$8825,MATCH(A2088,'AWR Data'!A$1:A$8825,0),5)</f>
        <v>0</v>
      </c>
      <c r="J2088" s="74">
        <f t="shared" si="258"/>
        <v>0</v>
      </c>
      <c r="K2088" s="105">
        <f t="shared" si="259"/>
        <v>0</v>
      </c>
      <c r="L2088" s="75">
        <v>0</v>
      </c>
      <c r="M2088" s="75">
        <v>0</v>
      </c>
      <c r="N2088" s="75">
        <v>0</v>
      </c>
      <c r="O2088" s="105">
        <v>0</v>
      </c>
      <c r="P2088" s="98">
        <f t="shared" si="260"/>
        <v>552</v>
      </c>
      <c r="Q2088" s="98">
        <f t="shared" si="261"/>
        <v>0</v>
      </c>
      <c r="R2088" s="98">
        <f t="shared" si="262"/>
        <v>0</v>
      </c>
      <c r="S2088" s="105">
        <f t="shared" si="263"/>
        <v>0</v>
      </c>
      <c r="T2088" s="8" t="str">
        <f>IF(I2088=0,"",(INDEX('AWR Data'!A$1:E$8823,MATCH(A2088,'AWR Data'!A$1:A$8823,0),4)))</f>
        <v/>
      </c>
    </row>
    <row r="2089" spans="1:20" ht="20" customHeight="1">
      <c r="A2089" s="14" t="s">
        <v>1881</v>
      </c>
      <c r="B2089" s="14" t="s">
        <v>17334</v>
      </c>
      <c r="C2089" s="14" t="s">
        <v>1882</v>
      </c>
      <c r="E2089" s="74">
        <v>12</v>
      </c>
      <c r="F2089" s="74">
        <v>20500</v>
      </c>
      <c r="G2089" s="74">
        <f t="shared" si="256"/>
        <v>144</v>
      </c>
      <c r="H2089" s="80">
        <f t="shared" si="257"/>
        <v>7.0243902439024392E-3</v>
      </c>
      <c r="I2089" s="74">
        <f>INDEX('AWR Data'!A$1:E$8825,MATCH(A2089,'AWR Data'!A$1:A$8825,0),5)</f>
        <v>0</v>
      </c>
      <c r="J2089" s="74">
        <f t="shared" si="258"/>
        <v>0</v>
      </c>
      <c r="K2089" s="105">
        <f t="shared" si="259"/>
        <v>0</v>
      </c>
      <c r="L2089" s="75">
        <v>0</v>
      </c>
      <c r="M2089" s="75">
        <v>0</v>
      </c>
      <c r="N2089" s="75">
        <v>0</v>
      </c>
      <c r="O2089" s="105">
        <v>0</v>
      </c>
      <c r="P2089" s="98">
        <f t="shared" si="260"/>
        <v>144</v>
      </c>
      <c r="Q2089" s="98">
        <f t="shared" si="261"/>
        <v>0</v>
      </c>
      <c r="R2089" s="98">
        <f t="shared" si="262"/>
        <v>0</v>
      </c>
      <c r="S2089" s="105">
        <f t="shared" si="263"/>
        <v>0</v>
      </c>
      <c r="T2089" s="8" t="str">
        <f>IF(I2089=0,"",(INDEX('AWR Data'!A$1:E$8823,MATCH(A2089,'AWR Data'!A$1:A$8823,0),4)))</f>
        <v/>
      </c>
    </row>
    <row r="2090" spans="1:20" ht="20" customHeight="1">
      <c r="A2090" s="14" t="s">
        <v>1883</v>
      </c>
      <c r="B2090" s="14" t="s">
        <v>721</v>
      </c>
      <c r="C2090" s="14" t="s">
        <v>1884</v>
      </c>
      <c r="E2090" s="74">
        <v>73</v>
      </c>
      <c r="F2090" s="74">
        <v>17400</v>
      </c>
      <c r="G2090" s="74">
        <f t="shared" si="256"/>
        <v>876</v>
      </c>
      <c r="H2090" s="80">
        <f t="shared" si="257"/>
        <v>5.0344827586206897E-2</v>
      </c>
      <c r="I2090" s="74">
        <f>INDEX('AWR Data'!A$1:E$8825,MATCH(A2090,'AWR Data'!A$1:A$8825,0),5)</f>
        <v>0</v>
      </c>
      <c r="J2090" s="74">
        <f t="shared" si="258"/>
        <v>0</v>
      </c>
      <c r="K2090" s="105">
        <f t="shared" si="259"/>
        <v>0</v>
      </c>
      <c r="L2090" s="75">
        <v>0</v>
      </c>
      <c r="M2090" s="75">
        <v>0</v>
      </c>
      <c r="N2090" s="75">
        <v>0</v>
      </c>
      <c r="O2090" s="105">
        <v>0</v>
      </c>
      <c r="P2090" s="98">
        <f t="shared" si="260"/>
        <v>876</v>
      </c>
      <c r="Q2090" s="98">
        <f t="shared" si="261"/>
        <v>0</v>
      </c>
      <c r="R2090" s="98">
        <f t="shared" si="262"/>
        <v>0</v>
      </c>
      <c r="S2090" s="105">
        <f t="shared" si="263"/>
        <v>0</v>
      </c>
      <c r="T2090" s="8" t="str">
        <f>IF(I2090=0,"",(INDEX('AWR Data'!A$1:E$8823,MATCH(A2090,'AWR Data'!A$1:A$8823,0),4)))</f>
        <v/>
      </c>
    </row>
    <row r="2091" spans="1:20" ht="20" customHeight="1">
      <c r="A2091" s="14" t="s">
        <v>1885</v>
      </c>
      <c r="B2091" s="14" t="s">
        <v>501</v>
      </c>
      <c r="C2091" s="14" t="s">
        <v>1886</v>
      </c>
      <c r="E2091" s="74">
        <v>91</v>
      </c>
      <c r="F2091" s="74">
        <v>968</v>
      </c>
      <c r="G2091" s="74">
        <f t="shared" si="256"/>
        <v>1092</v>
      </c>
      <c r="H2091" s="80">
        <f t="shared" si="257"/>
        <v>1.1280991735537189</v>
      </c>
      <c r="I2091" s="74">
        <f>INDEX('AWR Data'!A$1:E$8825,MATCH(A2091,'AWR Data'!A$1:A$8825,0),5)</f>
        <v>0</v>
      </c>
      <c r="J2091" s="74">
        <f t="shared" si="258"/>
        <v>0</v>
      </c>
      <c r="K2091" s="105">
        <f t="shared" si="259"/>
        <v>0</v>
      </c>
      <c r="L2091" s="75">
        <v>0</v>
      </c>
      <c r="M2091" s="75">
        <v>0</v>
      </c>
      <c r="N2091" s="75">
        <v>0</v>
      </c>
      <c r="O2091" s="105">
        <v>0</v>
      </c>
      <c r="P2091" s="98">
        <f t="shared" si="260"/>
        <v>1092</v>
      </c>
      <c r="Q2091" s="98">
        <f t="shared" si="261"/>
        <v>0</v>
      </c>
      <c r="R2091" s="98">
        <f t="shared" si="262"/>
        <v>0</v>
      </c>
      <c r="S2091" s="105">
        <f t="shared" si="263"/>
        <v>0</v>
      </c>
      <c r="T2091" s="8" t="str">
        <f>IF(I2091=0,"",(INDEX('AWR Data'!A$1:E$8823,MATCH(A2091,'AWR Data'!A$1:A$8823,0),4)))</f>
        <v/>
      </c>
    </row>
    <row r="2092" spans="1:20" ht="20" customHeight="1">
      <c r="A2092" s="14" t="s">
        <v>1887</v>
      </c>
      <c r="B2092" s="14" t="s">
        <v>501</v>
      </c>
      <c r="C2092" s="14" t="s">
        <v>1888</v>
      </c>
      <c r="E2092" s="74">
        <v>46</v>
      </c>
      <c r="F2092" s="74">
        <v>855</v>
      </c>
      <c r="G2092" s="74">
        <f t="shared" si="256"/>
        <v>552</v>
      </c>
      <c r="H2092" s="80">
        <f t="shared" si="257"/>
        <v>0.64561403508771931</v>
      </c>
      <c r="I2092" s="74">
        <f>INDEX('AWR Data'!A$1:E$8825,MATCH(A2092,'AWR Data'!A$1:A$8825,0),5)</f>
        <v>0</v>
      </c>
      <c r="J2092" s="74">
        <f t="shared" si="258"/>
        <v>0</v>
      </c>
      <c r="K2092" s="105">
        <f t="shared" si="259"/>
        <v>0</v>
      </c>
      <c r="L2092" s="75">
        <v>0</v>
      </c>
      <c r="M2092" s="75">
        <v>0</v>
      </c>
      <c r="N2092" s="75">
        <v>0</v>
      </c>
      <c r="O2092" s="105">
        <v>0</v>
      </c>
      <c r="P2092" s="98">
        <f t="shared" si="260"/>
        <v>552</v>
      </c>
      <c r="Q2092" s="98">
        <f t="shared" si="261"/>
        <v>0</v>
      </c>
      <c r="R2092" s="98">
        <f t="shared" si="262"/>
        <v>0</v>
      </c>
      <c r="S2092" s="105">
        <f t="shared" si="263"/>
        <v>0</v>
      </c>
      <c r="T2092" s="8" t="str">
        <f>IF(I2092=0,"",(INDEX('AWR Data'!A$1:E$8823,MATCH(A2092,'AWR Data'!A$1:A$8823,0),4)))</f>
        <v/>
      </c>
    </row>
    <row r="2093" spans="1:20" ht="20" customHeight="1">
      <c r="A2093" s="14" t="s">
        <v>1889</v>
      </c>
      <c r="B2093" s="14" t="s">
        <v>989</v>
      </c>
      <c r="C2093" s="14" t="s">
        <v>2104</v>
      </c>
      <c r="E2093" s="74">
        <v>28</v>
      </c>
      <c r="F2093" s="74">
        <v>8670</v>
      </c>
      <c r="G2093" s="74">
        <f t="shared" si="256"/>
        <v>336</v>
      </c>
      <c r="H2093" s="80">
        <f t="shared" si="257"/>
        <v>3.8754325259515568E-2</v>
      </c>
      <c r="I2093" s="74">
        <f>INDEX('AWR Data'!A$1:E$8825,MATCH(A2093,'AWR Data'!A$1:A$8825,0),5)</f>
        <v>0</v>
      </c>
      <c r="J2093" s="74">
        <f t="shared" si="258"/>
        <v>0</v>
      </c>
      <c r="K2093" s="105">
        <f t="shared" si="259"/>
        <v>0</v>
      </c>
      <c r="L2093" s="75">
        <v>0</v>
      </c>
      <c r="M2093" s="75">
        <v>0</v>
      </c>
      <c r="N2093" s="75">
        <v>0</v>
      </c>
      <c r="O2093" s="105">
        <v>0</v>
      </c>
      <c r="P2093" s="98">
        <f t="shared" si="260"/>
        <v>336</v>
      </c>
      <c r="Q2093" s="98">
        <f t="shared" si="261"/>
        <v>0</v>
      </c>
      <c r="R2093" s="98">
        <f t="shared" si="262"/>
        <v>0</v>
      </c>
      <c r="S2093" s="105">
        <f t="shared" si="263"/>
        <v>0</v>
      </c>
      <c r="T2093" s="8" t="str">
        <f>IF(I2093=0,"",(INDEX('AWR Data'!A$1:E$8823,MATCH(A2093,'AWR Data'!A$1:A$8823,0),4)))</f>
        <v/>
      </c>
    </row>
    <row r="2094" spans="1:20" ht="20" customHeight="1">
      <c r="A2094" s="14" t="s">
        <v>2105</v>
      </c>
      <c r="B2094" s="14" t="s">
        <v>513</v>
      </c>
      <c r="C2094" s="14" t="s">
        <v>2106</v>
      </c>
      <c r="E2094" s="74">
        <v>110</v>
      </c>
      <c r="F2094" s="74">
        <v>3430</v>
      </c>
      <c r="G2094" s="74">
        <f t="shared" si="256"/>
        <v>1320</v>
      </c>
      <c r="H2094" s="80">
        <f t="shared" si="257"/>
        <v>0.38483965014577259</v>
      </c>
      <c r="I2094" s="74">
        <f>INDEX('AWR Data'!A$1:E$8825,MATCH(A2094,'AWR Data'!A$1:A$8825,0),5)</f>
        <v>0</v>
      </c>
      <c r="J2094" s="74">
        <f t="shared" si="258"/>
        <v>0</v>
      </c>
      <c r="K2094" s="105">
        <f t="shared" si="259"/>
        <v>0</v>
      </c>
      <c r="L2094" s="75">
        <v>0</v>
      </c>
      <c r="M2094" s="75">
        <v>0</v>
      </c>
      <c r="N2094" s="75">
        <v>0</v>
      </c>
      <c r="O2094" s="105">
        <v>0</v>
      </c>
      <c r="P2094" s="98">
        <f t="shared" si="260"/>
        <v>1320</v>
      </c>
      <c r="Q2094" s="98">
        <f t="shared" si="261"/>
        <v>0</v>
      </c>
      <c r="R2094" s="98">
        <f t="shared" si="262"/>
        <v>0</v>
      </c>
      <c r="S2094" s="105">
        <f t="shared" si="263"/>
        <v>0</v>
      </c>
      <c r="T2094" s="8" t="str">
        <f>IF(I2094=0,"",(INDEX('AWR Data'!A$1:E$8823,MATCH(A2094,'AWR Data'!A$1:A$8823,0),4)))</f>
        <v/>
      </c>
    </row>
    <row r="2095" spans="1:20" ht="20" customHeight="1">
      <c r="A2095" s="14" t="s">
        <v>2107</v>
      </c>
      <c r="B2095" s="14" t="s">
        <v>576</v>
      </c>
      <c r="C2095" s="14" t="s">
        <v>2108</v>
      </c>
      <c r="E2095" s="74">
        <v>170</v>
      </c>
      <c r="F2095" s="74">
        <v>11600</v>
      </c>
      <c r="G2095" s="74">
        <f t="shared" si="256"/>
        <v>2040</v>
      </c>
      <c r="H2095" s="80">
        <f t="shared" si="257"/>
        <v>0.17586206896551723</v>
      </c>
      <c r="I2095" s="74">
        <f>INDEX('AWR Data'!A$1:E$8825,MATCH(A2095,'AWR Data'!A$1:A$8825,0),5)</f>
        <v>0</v>
      </c>
      <c r="J2095" s="74">
        <f t="shared" si="258"/>
        <v>0</v>
      </c>
      <c r="K2095" s="105">
        <f t="shared" si="259"/>
        <v>0</v>
      </c>
      <c r="L2095" s="75">
        <v>0</v>
      </c>
      <c r="M2095" s="75">
        <v>0</v>
      </c>
      <c r="N2095" s="75">
        <v>0</v>
      </c>
      <c r="O2095" s="105">
        <v>0</v>
      </c>
      <c r="P2095" s="98">
        <f t="shared" si="260"/>
        <v>2040</v>
      </c>
      <c r="Q2095" s="98">
        <f t="shared" si="261"/>
        <v>0</v>
      </c>
      <c r="R2095" s="98">
        <f t="shared" si="262"/>
        <v>0</v>
      </c>
      <c r="S2095" s="105">
        <f t="shared" si="263"/>
        <v>0</v>
      </c>
      <c r="T2095" s="8" t="str">
        <f>IF(I2095=0,"",(INDEX('AWR Data'!A$1:E$8823,MATCH(A2095,'AWR Data'!A$1:A$8823,0),4)))</f>
        <v/>
      </c>
    </row>
    <row r="2096" spans="1:20" ht="20" customHeight="1">
      <c r="A2096" s="14" t="s">
        <v>2109</v>
      </c>
      <c r="B2096" s="14" t="s">
        <v>721</v>
      </c>
      <c r="C2096" s="14" t="s">
        <v>2110</v>
      </c>
      <c r="E2096" s="74">
        <v>28</v>
      </c>
      <c r="F2096" s="74">
        <v>183</v>
      </c>
      <c r="G2096" s="74">
        <f t="shared" si="256"/>
        <v>336</v>
      </c>
      <c r="H2096" s="80">
        <f t="shared" si="257"/>
        <v>1.8360655737704918</v>
      </c>
      <c r="I2096" s="74">
        <f>INDEX('AWR Data'!A$1:E$8825,MATCH(A2096,'AWR Data'!A$1:A$8825,0),5)</f>
        <v>0</v>
      </c>
      <c r="J2096" s="74">
        <f t="shared" si="258"/>
        <v>0</v>
      </c>
      <c r="K2096" s="105">
        <f t="shared" si="259"/>
        <v>0</v>
      </c>
      <c r="L2096" s="75">
        <v>0</v>
      </c>
      <c r="M2096" s="75">
        <v>0</v>
      </c>
      <c r="N2096" s="75">
        <v>0</v>
      </c>
      <c r="O2096" s="105">
        <v>0</v>
      </c>
      <c r="P2096" s="98">
        <f t="shared" si="260"/>
        <v>336</v>
      </c>
      <c r="Q2096" s="98">
        <f t="shared" si="261"/>
        <v>0</v>
      </c>
      <c r="R2096" s="98">
        <f t="shared" si="262"/>
        <v>0</v>
      </c>
      <c r="S2096" s="105">
        <f t="shared" si="263"/>
        <v>0</v>
      </c>
      <c r="T2096" s="8" t="str">
        <f>IF(I2096=0,"",(INDEX('AWR Data'!A$1:E$8823,MATCH(A2096,'AWR Data'!A$1:A$8823,0),4)))</f>
        <v/>
      </c>
    </row>
    <row r="2097" spans="1:20" ht="20" customHeight="1">
      <c r="A2097" s="14" t="s">
        <v>2111</v>
      </c>
      <c r="B2097" s="14" t="s">
        <v>505</v>
      </c>
      <c r="C2097" s="14" t="s">
        <v>2112</v>
      </c>
      <c r="E2097" s="74">
        <v>91</v>
      </c>
      <c r="F2097" s="74">
        <v>4730</v>
      </c>
      <c r="G2097" s="74">
        <f t="shared" si="256"/>
        <v>1092</v>
      </c>
      <c r="H2097" s="80">
        <f t="shared" si="257"/>
        <v>0.23086680761099365</v>
      </c>
      <c r="I2097" s="74">
        <f>INDEX('AWR Data'!A$1:E$8825,MATCH(A2097,'AWR Data'!A$1:A$8825,0),5)</f>
        <v>0</v>
      </c>
      <c r="J2097" s="74">
        <f t="shared" si="258"/>
        <v>0</v>
      </c>
      <c r="K2097" s="105">
        <f t="shared" si="259"/>
        <v>0</v>
      </c>
      <c r="L2097" s="75">
        <v>0</v>
      </c>
      <c r="M2097" s="75">
        <v>0</v>
      </c>
      <c r="N2097" s="75">
        <v>0</v>
      </c>
      <c r="O2097" s="105">
        <v>0</v>
      </c>
      <c r="P2097" s="98">
        <f t="shared" si="260"/>
        <v>1092</v>
      </c>
      <c r="Q2097" s="98">
        <f t="shared" si="261"/>
        <v>0</v>
      </c>
      <c r="R2097" s="98">
        <f t="shared" si="262"/>
        <v>0</v>
      </c>
      <c r="S2097" s="105">
        <f t="shared" si="263"/>
        <v>0</v>
      </c>
      <c r="T2097" s="8" t="str">
        <f>IF(I2097=0,"",(INDEX('AWR Data'!A$1:E$8823,MATCH(A2097,'AWR Data'!A$1:A$8823,0),4)))</f>
        <v/>
      </c>
    </row>
    <row r="2098" spans="1:20" ht="20" customHeight="1">
      <c r="A2098" s="14" t="s">
        <v>2323</v>
      </c>
      <c r="B2098" s="14" t="s">
        <v>579</v>
      </c>
      <c r="C2098" s="14" t="s">
        <v>2324</v>
      </c>
      <c r="E2098" s="74">
        <v>5400</v>
      </c>
      <c r="F2098" s="74">
        <v>1050000</v>
      </c>
      <c r="G2098" s="74">
        <f t="shared" si="256"/>
        <v>64800</v>
      </c>
      <c r="H2098" s="80">
        <f t="shared" si="257"/>
        <v>6.1714285714285715E-2</v>
      </c>
      <c r="I2098" s="74">
        <f>INDEX('AWR Data'!A$1:E$8825,MATCH(A2098,'AWR Data'!A$1:A$8825,0),5)</f>
        <v>0</v>
      </c>
      <c r="J2098" s="74">
        <f t="shared" si="258"/>
        <v>0</v>
      </c>
      <c r="K2098" s="105">
        <f t="shared" si="259"/>
        <v>0</v>
      </c>
      <c r="L2098" s="75">
        <v>0</v>
      </c>
      <c r="M2098" s="75">
        <v>0</v>
      </c>
      <c r="N2098" s="75">
        <v>0</v>
      </c>
      <c r="O2098" s="105">
        <v>0</v>
      </c>
      <c r="P2098" s="98">
        <f t="shared" si="260"/>
        <v>64800</v>
      </c>
      <c r="Q2098" s="98">
        <f t="shared" si="261"/>
        <v>0</v>
      </c>
      <c r="R2098" s="98">
        <f t="shared" si="262"/>
        <v>0</v>
      </c>
      <c r="S2098" s="105">
        <f t="shared" si="263"/>
        <v>0</v>
      </c>
      <c r="T2098" s="8" t="str">
        <f>IF(I2098=0,"",(INDEX('AWR Data'!A$1:E$8823,MATCH(A2098,'AWR Data'!A$1:A$8823,0),4)))</f>
        <v/>
      </c>
    </row>
    <row r="2099" spans="1:20" ht="20" customHeight="1">
      <c r="A2099" s="14" t="s">
        <v>2530</v>
      </c>
      <c r="B2099" s="14" t="s">
        <v>996</v>
      </c>
      <c r="C2099" s="14" t="s">
        <v>2531</v>
      </c>
      <c r="E2099" s="74">
        <v>46</v>
      </c>
      <c r="F2099" s="74">
        <v>12200</v>
      </c>
      <c r="G2099" s="74">
        <f t="shared" si="256"/>
        <v>552</v>
      </c>
      <c r="H2099" s="80">
        <f t="shared" si="257"/>
        <v>4.5245901639344263E-2</v>
      </c>
      <c r="I2099" s="74">
        <f>INDEX('AWR Data'!A$1:E$8825,MATCH(A2099,'AWR Data'!A$1:A$8825,0),5)</f>
        <v>0</v>
      </c>
      <c r="J2099" s="74">
        <f t="shared" si="258"/>
        <v>0</v>
      </c>
      <c r="K2099" s="105">
        <f t="shared" si="259"/>
        <v>0</v>
      </c>
      <c r="L2099" s="75">
        <v>0</v>
      </c>
      <c r="M2099" s="75">
        <v>0</v>
      </c>
      <c r="N2099" s="75">
        <v>0</v>
      </c>
      <c r="O2099" s="105">
        <v>0</v>
      </c>
      <c r="P2099" s="98">
        <f t="shared" si="260"/>
        <v>552</v>
      </c>
      <c r="Q2099" s="98">
        <f t="shared" si="261"/>
        <v>0</v>
      </c>
      <c r="R2099" s="98">
        <f t="shared" si="262"/>
        <v>0</v>
      </c>
      <c r="S2099" s="105">
        <f t="shared" si="263"/>
        <v>0</v>
      </c>
      <c r="T2099" s="8" t="str">
        <f>IF(I2099=0,"",(INDEX('AWR Data'!A$1:E$8823,MATCH(A2099,'AWR Data'!A$1:A$8823,0),4)))</f>
        <v/>
      </c>
    </row>
    <row r="2100" spans="1:20" ht="20" customHeight="1">
      <c r="A2100" s="14" t="s">
        <v>2532</v>
      </c>
      <c r="B2100" s="14" t="s">
        <v>505</v>
      </c>
      <c r="C2100" s="14" t="s">
        <v>2533</v>
      </c>
      <c r="E2100" s="74">
        <v>28</v>
      </c>
      <c r="F2100" s="74">
        <v>5130</v>
      </c>
      <c r="G2100" s="74">
        <f t="shared" si="256"/>
        <v>336</v>
      </c>
      <c r="H2100" s="80">
        <f t="shared" si="257"/>
        <v>6.5497076023391818E-2</v>
      </c>
      <c r="I2100" s="74">
        <f>INDEX('AWR Data'!A$1:E$8825,MATCH(A2100,'AWR Data'!A$1:A$8825,0),5)</f>
        <v>0</v>
      </c>
      <c r="J2100" s="74">
        <f t="shared" si="258"/>
        <v>0</v>
      </c>
      <c r="K2100" s="105">
        <f t="shared" si="259"/>
        <v>0</v>
      </c>
      <c r="L2100" s="75">
        <v>0</v>
      </c>
      <c r="M2100" s="75">
        <v>0</v>
      </c>
      <c r="N2100" s="75">
        <v>0</v>
      </c>
      <c r="O2100" s="105">
        <v>0</v>
      </c>
      <c r="P2100" s="98">
        <f t="shared" si="260"/>
        <v>336</v>
      </c>
      <c r="Q2100" s="98">
        <f t="shared" si="261"/>
        <v>0</v>
      </c>
      <c r="R2100" s="98">
        <f t="shared" si="262"/>
        <v>0</v>
      </c>
      <c r="S2100" s="105">
        <f t="shared" si="263"/>
        <v>0</v>
      </c>
      <c r="T2100" s="8" t="str">
        <f>IF(I2100=0,"",(INDEX('AWR Data'!A$1:E$8823,MATCH(A2100,'AWR Data'!A$1:A$8823,0),4)))</f>
        <v/>
      </c>
    </row>
    <row r="2101" spans="1:20" ht="20" customHeight="1">
      <c r="A2101" s="14" t="s">
        <v>2534</v>
      </c>
      <c r="B2101" s="14" t="s">
        <v>498</v>
      </c>
      <c r="C2101" s="14" t="s">
        <v>2535</v>
      </c>
      <c r="E2101" s="74">
        <v>46</v>
      </c>
      <c r="F2101" s="74">
        <v>5450</v>
      </c>
      <c r="G2101" s="74">
        <f t="shared" si="256"/>
        <v>552</v>
      </c>
      <c r="H2101" s="80">
        <f t="shared" si="257"/>
        <v>0.10128440366972477</v>
      </c>
      <c r="I2101" s="74">
        <f>INDEX('AWR Data'!A$1:E$8825,MATCH(A2101,'AWR Data'!A$1:A$8825,0),5)</f>
        <v>0</v>
      </c>
      <c r="J2101" s="74">
        <f t="shared" si="258"/>
        <v>0</v>
      </c>
      <c r="K2101" s="105">
        <f t="shared" si="259"/>
        <v>0</v>
      </c>
      <c r="L2101" s="75">
        <v>0</v>
      </c>
      <c r="M2101" s="75">
        <v>0</v>
      </c>
      <c r="N2101" s="75">
        <v>0</v>
      </c>
      <c r="O2101" s="105">
        <v>0</v>
      </c>
      <c r="P2101" s="98">
        <f t="shared" si="260"/>
        <v>552</v>
      </c>
      <c r="Q2101" s="98">
        <f t="shared" si="261"/>
        <v>0</v>
      </c>
      <c r="R2101" s="98">
        <f t="shared" si="262"/>
        <v>0</v>
      </c>
      <c r="S2101" s="105">
        <f t="shared" si="263"/>
        <v>0</v>
      </c>
      <c r="T2101" s="8" t="str">
        <f>IF(I2101=0,"",(INDEX('AWR Data'!A$1:E$8823,MATCH(A2101,'AWR Data'!A$1:A$8823,0),4)))</f>
        <v/>
      </c>
    </row>
    <row r="2102" spans="1:20" ht="20" customHeight="1">
      <c r="A2102" s="14" t="s">
        <v>2538</v>
      </c>
      <c r="B2102" s="14" t="s">
        <v>505</v>
      </c>
      <c r="C2102" s="14" t="s">
        <v>2539</v>
      </c>
      <c r="E2102" s="74">
        <v>46</v>
      </c>
      <c r="F2102" s="74">
        <v>2450</v>
      </c>
      <c r="G2102" s="74">
        <f t="shared" si="256"/>
        <v>552</v>
      </c>
      <c r="H2102" s="80">
        <f t="shared" si="257"/>
        <v>0.2253061224489796</v>
      </c>
      <c r="I2102" s="74">
        <f>INDEX('AWR Data'!A$1:E$8825,MATCH(A2102,'AWR Data'!A$1:A$8825,0),5)</f>
        <v>0</v>
      </c>
      <c r="J2102" s="74">
        <f t="shared" si="258"/>
        <v>0</v>
      </c>
      <c r="K2102" s="105">
        <f t="shared" si="259"/>
        <v>0</v>
      </c>
      <c r="L2102" s="75">
        <v>0</v>
      </c>
      <c r="M2102" s="75">
        <v>0</v>
      </c>
      <c r="N2102" s="75">
        <v>0</v>
      </c>
      <c r="O2102" s="105">
        <v>0</v>
      </c>
      <c r="P2102" s="98">
        <f t="shared" si="260"/>
        <v>552</v>
      </c>
      <c r="Q2102" s="98">
        <f t="shared" si="261"/>
        <v>0</v>
      </c>
      <c r="R2102" s="98">
        <f t="shared" si="262"/>
        <v>0</v>
      </c>
      <c r="S2102" s="105">
        <f t="shared" si="263"/>
        <v>0</v>
      </c>
      <c r="T2102" s="8" t="str">
        <f>IF(I2102=0,"",(INDEX('AWR Data'!A$1:E$8823,MATCH(A2102,'AWR Data'!A$1:A$8823,0),4)))</f>
        <v/>
      </c>
    </row>
    <row r="2103" spans="1:20" ht="20" customHeight="1">
      <c r="A2103" s="14" t="s">
        <v>2540</v>
      </c>
      <c r="B2103" s="14" t="s">
        <v>279</v>
      </c>
      <c r="C2103" s="14" t="s">
        <v>2541</v>
      </c>
      <c r="E2103" s="74">
        <v>18100</v>
      </c>
      <c r="F2103" s="74">
        <v>558000</v>
      </c>
      <c r="G2103" s="74">
        <f t="shared" si="256"/>
        <v>217200</v>
      </c>
      <c r="H2103" s="80">
        <f t="shared" si="257"/>
        <v>0.38924731182795697</v>
      </c>
      <c r="I2103" s="74">
        <f>INDEX('AWR Data'!A$1:E$8825,MATCH(A2103,'AWR Data'!A$1:A$8825,0),5)</f>
        <v>0</v>
      </c>
      <c r="J2103" s="74">
        <f t="shared" si="258"/>
        <v>0</v>
      </c>
      <c r="K2103" s="105">
        <f t="shared" si="259"/>
        <v>0</v>
      </c>
      <c r="L2103" s="75">
        <v>0</v>
      </c>
      <c r="M2103" s="75">
        <v>0</v>
      </c>
      <c r="N2103" s="75">
        <v>0</v>
      </c>
      <c r="O2103" s="105">
        <v>0</v>
      </c>
      <c r="P2103" s="98">
        <f t="shared" si="260"/>
        <v>217200</v>
      </c>
      <c r="Q2103" s="98">
        <f t="shared" si="261"/>
        <v>0</v>
      </c>
      <c r="R2103" s="98">
        <f t="shared" si="262"/>
        <v>0</v>
      </c>
      <c r="S2103" s="105">
        <f t="shared" si="263"/>
        <v>0</v>
      </c>
      <c r="T2103" s="8" t="str">
        <f>IF(I2103=0,"",(INDEX('AWR Data'!A$1:E$8823,MATCH(A2103,'AWR Data'!A$1:A$8823,0),4)))</f>
        <v/>
      </c>
    </row>
    <row r="2104" spans="1:20" ht="20" customHeight="1">
      <c r="A2104" s="14" t="s">
        <v>2542</v>
      </c>
      <c r="B2104" s="14" t="s">
        <v>279</v>
      </c>
      <c r="C2104" s="14" t="s">
        <v>2543</v>
      </c>
      <c r="E2104" s="74">
        <v>2400</v>
      </c>
      <c r="F2104" s="74">
        <v>599000</v>
      </c>
      <c r="G2104" s="74">
        <f t="shared" si="256"/>
        <v>28800</v>
      </c>
      <c r="H2104" s="80">
        <f t="shared" si="257"/>
        <v>4.8080133555926545E-2</v>
      </c>
      <c r="I2104" s="74">
        <f>INDEX('AWR Data'!A$1:E$8825,MATCH(A2104,'AWR Data'!A$1:A$8825,0),5)</f>
        <v>0</v>
      </c>
      <c r="J2104" s="74">
        <f t="shared" si="258"/>
        <v>0</v>
      </c>
      <c r="K2104" s="105">
        <f t="shared" si="259"/>
        <v>0</v>
      </c>
      <c r="L2104" s="75">
        <v>0</v>
      </c>
      <c r="M2104" s="75">
        <v>0</v>
      </c>
      <c r="N2104" s="75">
        <v>0</v>
      </c>
      <c r="O2104" s="105">
        <v>0</v>
      </c>
      <c r="P2104" s="98">
        <f t="shared" si="260"/>
        <v>28800</v>
      </c>
      <c r="Q2104" s="98">
        <f t="shared" si="261"/>
        <v>0</v>
      </c>
      <c r="R2104" s="98">
        <f t="shared" si="262"/>
        <v>0</v>
      </c>
      <c r="S2104" s="105">
        <f t="shared" si="263"/>
        <v>0</v>
      </c>
      <c r="T2104" s="8" t="str">
        <f>IF(I2104=0,"",(INDEX('AWR Data'!A$1:E$8823,MATCH(A2104,'AWR Data'!A$1:A$8823,0),4)))</f>
        <v/>
      </c>
    </row>
    <row r="2105" spans="1:20" ht="20" customHeight="1">
      <c r="A2105" s="14" t="s">
        <v>2544</v>
      </c>
      <c r="B2105" s="14" t="s">
        <v>279</v>
      </c>
      <c r="C2105" s="14" t="s">
        <v>2545</v>
      </c>
      <c r="E2105" s="74">
        <v>14800</v>
      </c>
      <c r="F2105" s="74">
        <v>950000</v>
      </c>
      <c r="G2105" s="74">
        <f t="shared" si="256"/>
        <v>177600</v>
      </c>
      <c r="H2105" s="80">
        <f t="shared" si="257"/>
        <v>0.18694736842105264</v>
      </c>
      <c r="I2105" s="74">
        <f>INDEX('AWR Data'!A$1:E$8825,MATCH(A2105,'AWR Data'!A$1:A$8825,0),5)</f>
        <v>0</v>
      </c>
      <c r="J2105" s="74">
        <f t="shared" si="258"/>
        <v>0</v>
      </c>
      <c r="K2105" s="105">
        <f t="shared" si="259"/>
        <v>0</v>
      </c>
      <c r="L2105" s="75">
        <v>0</v>
      </c>
      <c r="M2105" s="75">
        <v>0</v>
      </c>
      <c r="N2105" s="75">
        <v>0</v>
      </c>
      <c r="O2105" s="105">
        <v>0</v>
      </c>
      <c r="P2105" s="98">
        <f t="shared" si="260"/>
        <v>177600</v>
      </c>
      <c r="Q2105" s="98">
        <f t="shared" si="261"/>
        <v>0</v>
      </c>
      <c r="R2105" s="98">
        <f t="shared" si="262"/>
        <v>0</v>
      </c>
      <c r="S2105" s="105">
        <f t="shared" si="263"/>
        <v>0</v>
      </c>
      <c r="T2105" s="8" t="str">
        <f>IF(I2105=0,"",(INDEX('AWR Data'!A$1:E$8823,MATCH(A2105,'AWR Data'!A$1:A$8823,0),4)))</f>
        <v/>
      </c>
    </row>
    <row r="2106" spans="1:20" ht="20" customHeight="1">
      <c r="A2106" s="14" t="s">
        <v>2546</v>
      </c>
      <c r="B2106" s="14" t="s">
        <v>279</v>
      </c>
      <c r="C2106" s="14" t="s">
        <v>2547</v>
      </c>
      <c r="E2106" s="74">
        <v>91</v>
      </c>
      <c r="F2106" s="74">
        <v>38600</v>
      </c>
      <c r="G2106" s="74">
        <f t="shared" si="256"/>
        <v>1092</v>
      </c>
      <c r="H2106" s="80">
        <f t="shared" si="257"/>
        <v>2.8290155440414508E-2</v>
      </c>
      <c r="I2106" s="74">
        <f>INDEX('AWR Data'!A$1:E$8825,MATCH(A2106,'AWR Data'!A$1:A$8825,0),5)</f>
        <v>0</v>
      </c>
      <c r="J2106" s="74">
        <f t="shared" si="258"/>
        <v>0</v>
      </c>
      <c r="K2106" s="105">
        <f t="shared" si="259"/>
        <v>0</v>
      </c>
      <c r="L2106" s="75">
        <v>0</v>
      </c>
      <c r="M2106" s="75">
        <v>0</v>
      </c>
      <c r="N2106" s="75">
        <v>0</v>
      </c>
      <c r="O2106" s="105">
        <v>0</v>
      </c>
      <c r="P2106" s="98">
        <f t="shared" si="260"/>
        <v>1092</v>
      </c>
      <c r="Q2106" s="98">
        <f t="shared" si="261"/>
        <v>0</v>
      </c>
      <c r="R2106" s="98">
        <f t="shared" si="262"/>
        <v>0</v>
      </c>
      <c r="S2106" s="105">
        <f t="shared" si="263"/>
        <v>0</v>
      </c>
      <c r="T2106" s="8" t="str">
        <f>IF(I2106=0,"",(INDEX('AWR Data'!A$1:E$8823,MATCH(A2106,'AWR Data'!A$1:A$8823,0),4)))</f>
        <v/>
      </c>
    </row>
    <row r="2107" spans="1:20" ht="20" customHeight="1">
      <c r="A2107" s="14" t="s">
        <v>2548</v>
      </c>
      <c r="B2107" s="14" t="s">
        <v>279</v>
      </c>
      <c r="C2107" s="14" t="s">
        <v>2549</v>
      </c>
      <c r="E2107" s="74">
        <v>28</v>
      </c>
      <c r="F2107" s="74">
        <v>40400</v>
      </c>
      <c r="G2107" s="74">
        <f t="shared" si="256"/>
        <v>336</v>
      </c>
      <c r="H2107" s="80">
        <f t="shared" si="257"/>
        <v>8.3168316831683173E-3</v>
      </c>
      <c r="I2107" s="74">
        <f>INDEX('AWR Data'!A$1:E$8825,MATCH(A2107,'AWR Data'!A$1:A$8825,0),5)</f>
        <v>0</v>
      </c>
      <c r="J2107" s="74">
        <f t="shared" si="258"/>
        <v>0</v>
      </c>
      <c r="K2107" s="105">
        <f t="shared" si="259"/>
        <v>0</v>
      </c>
      <c r="L2107" s="75">
        <v>0</v>
      </c>
      <c r="M2107" s="75">
        <v>0</v>
      </c>
      <c r="N2107" s="75">
        <v>0</v>
      </c>
      <c r="O2107" s="105">
        <v>0</v>
      </c>
      <c r="P2107" s="98">
        <f t="shared" si="260"/>
        <v>336</v>
      </c>
      <c r="Q2107" s="98">
        <f t="shared" si="261"/>
        <v>0</v>
      </c>
      <c r="R2107" s="98">
        <f t="shared" si="262"/>
        <v>0</v>
      </c>
      <c r="S2107" s="105">
        <f t="shared" si="263"/>
        <v>0</v>
      </c>
      <c r="T2107" s="8" t="str">
        <f>IF(I2107=0,"",(INDEX('AWR Data'!A$1:E$8823,MATCH(A2107,'AWR Data'!A$1:A$8823,0),4)))</f>
        <v/>
      </c>
    </row>
    <row r="2108" spans="1:20" ht="20" customHeight="1">
      <c r="A2108" s="14" t="s">
        <v>2550</v>
      </c>
      <c r="B2108" s="14" t="s">
        <v>279</v>
      </c>
      <c r="C2108" s="14" t="s">
        <v>2551</v>
      </c>
      <c r="E2108" s="74">
        <v>73</v>
      </c>
      <c r="F2108" s="74">
        <v>10300</v>
      </c>
      <c r="G2108" s="74">
        <f t="shared" si="256"/>
        <v>876</v>
      </c>
      <c r="H2108" s="80">
        <f t="shared" si="257"/>
        <v>8.5048543689320383E-2</v>
      </c>
      <c r="I2108" s="74">
        <f>INDEX('AWR Data'!A$1:E$8825,MATCH(A2108,'AWR Data'!A$1:A$8825,0),5)</f>
        <v>0</v>
      </c>
      <c r="J2108" s="74">
        <f t="shared" si="258"/>
        <v>0</v>
      </c>
      <c r="K2108" s="105">
        <f t="shared" si="259"/>
        <v>0</v>
      </c>
      <c r="L2108" s="75">
        <v>0</v>
      </c>
      <c r="M2108" s="75">
        <v>0</v>
      </c>
      <c r="N2108" s="75">
        <v>0</v>
      </c>
      <c r="O2108" s="105">
        <v>0</v>
      </c>
      <c r="P2108" s="98">
        <f t="shared" si="260"/>
        <v>876</v>
      </c>
      <c r="Q2108" s="98">
        <f t="shared" si="261"/>
        <v>0</v>
      </c>
      <c r="R2108" s="98">
        <f t="shared" si="262"/>
        <v>0</v>
      </c>
      <c r="S2108" s="105">
        <f t="shared" si="263"/>
        <v>0</v>
      </c>
      <c r="T2108" s="8" t="str">
        <f>IF(I2108=0,"",(INDEX('AWR Data'!A$1:E$8823,MATCH(A2108,'AWR Data'!A$1:A$8823,0),4)))</f>
        <v/>
      </c>
    </row>
    <row r="2109" spans="1:20" ht="20" customHeight="1">
      <c r="A2109" s="14" t="s">
        <v>2552</v>
      </c>
      <c r="B2109" s="14" t="s">
        <v>279</v>
      </c>
      <c r="C2109" s="14" t="s">
        <v>2553</v>
      </c>
      <c r="E2109" s="74">
        <v>12</v>
      </c>
      <c r="F2109" s="74">
        <v>1750</v>
      </c>
      <c r="G2109" s="74">
        <f t="shared" si="256"/>
        <v>144</v>
      </c>
      <c r="H2109" s="80">
        <f t="shared" si="257"/>
        <v>8.2285714285714281E-2</v>
      </c>
      <c r="I2109" s="74">
        <f>INDEX('AWR Data'!A$1:E$8825,MATCH(A2109,'AWR Data'!A$1:A$8825,0),5)</f>
        <v>0</v>
      </c>
      <c r="J2109" s="74">
        <f t="shared" si="258"/>
        <v>0</v>
      </c>
      <c r="K2109" s="105">
        <f t="shared" si="259"/>
        <v>0</v>
      </c>
      <c r="L2109" s="75">
        <v>0</v>
      </c>
      <c r="M2109" s="75">
        <v>0</v>
      </c>
      <c r="N2109" s="75">
        <v>0</v>
      </c>
      <c r="O2109" s="105">
        <v>0</v>
      </c>
      <c r="P2109" s="98">
        <f t="shared" si="260"/>
        <v>144</v>
      </c>
      <c r="Q2109" s="98">
        <f t="shared" si="261"/>
        <v>0</v>
      </c>
      <c r="R2109" s="98">
        <f t="shared" si="262"/>
        <v>0</v>
      </c>
      <c r="S2109" s="105">
        <f t="shared" si="263"/>
        <v>0</v>
      </c>
      <c r="T2109" s="8" t="str">
        <f>IF(I2109=0,"",(INDEX('AWR Data'!A$1:E$8823,MATCH(A2109,'AWR Data'!A$1:A$8823,0),4)))</f>
        <v/>
      </c>
    </row>
    <row r="2110" spans="1:20" ht="20" customHeight="1">
      <c r="A2110" s="14" t="s">
        <v>2554</v>
      </c>
      <c r="B2110" s="14" t="s">
        <v>279</v>
      </c>
      <c r="C2110" s="14" t="s">
        <v>2555</v>
      </c>
      <c r="E2110" s="74">
        <v>22</v>
      </c>
      <c r="F2110" s="74">
        <v>11200</v>
      </c>
      <c r="G2110" s="74">
        <f t="shared" si="256"/>
        <v>264</v>
      </c>
      <c r="H2110" s="80">
        <f t="shared" si="257"/>
        <v>2.3571428571428573E-2</v>
      </c>
      <c r="I2110" s="74">
        <f>INDEX('AWR Data'!A$1:E$8825,MATCH(A2110,'AWR Data'!A$1:A$8825,0),5)</f>
        <v>0</v>
      </c>
      <c r="J2110" s="74">
        <f t="shared" si="258"/>
        <v>0</v>
      </c>
      <c r="K2110" s="105">
        <f t="shared" si="259"/>
        <v>0</v>
      </c>
      <c r="L2110" s="75">
        <v>0</v>
      </c>
      <c r="M2110" s="75">
        <v>0</v>
      </c>
      <c r="N2110" s="75">
        <v>0</v>
      </c>
      <c r="O2110" s="105">
        <v>0</v>
      </c>
      <c r="P2110" s="98">
        <f t="shared" si="260"/>
        <v>264</v>
      </c>
      <c r="Q2110" s="98">
        <f t="shared" si="261"/>
        <v>0</v>
      </c>
      <c r="R2110" s="98">
        <f t="shared" si="262"/>
        <v>0</v>
      </c>
      <c r="S2110" s="105">
        <f t="shared" si="263"/>
        <v>0</v>
      </c>
      <c r="T2110" s="8" t="str">
        <f>IF(I2110=0,"",(INDEX('AWR Data'!A$1:E$8823,MATCH(A2110,'AWR Data'!A$1:A$8823,0),4)))</f>
        <v/>
      </c>
    </row>
    <row r="2111" spans="1:20" ht="20" customHeight="1">
      <c r="A2111" s="14" t="s">
        <v>2556</v>
      </c>
      <c r="B2111" s="14" t="s">
        <v>279</v>
      </c>
      <c r="C2111" s="14" t="s">
        <v>2557</v>
      </c>
      <c r="E2111" s="74">
        <v>16</v>
      </c>
      <c r="F2111" s="74">
        <v>45900</v>
      </c>
      <c r="G2111" s="74">
        <f t="shared" si="256"/>
        <v>192</v>
      </c>
      <c r="H2111" s="80">
        <f t="shared" si="257"/>
        <v>4.1830065359477128E-3</v>
      </c>
      <c r="I2111" s="74">
        <f>INDEX('AWR Data'!A$1:E$8825,MATCH(A2111,'AWR Data'!A$1:A$8825,0),5)</f>
        <v>0</v>
      </c>
      <c r="J2111" s="74">
        <f t="shared" si="258"/>
        <v>0</v>
      </c>
      <c r="K2111" s="105">
        <f t="shared" si="259"/>
        <v>0</v>
      </c>
      <c r="L2111" s="75">
        <v>0</v>
      </c>
      <c r="M2111" s="75">
        <v>0</v>
      </c>
      <c r="N2111" s="75">
        <v>0</v>
      </c>
      <c r="O2111" s="105">
        <v>0</v>
      </c>
      <c r="P2111" s="98">
        <f t="shared" si="260"/>
        <v>192</v>
      </c>
      <c r="Q2111" s="98">
        <f t="shared" si="261"/>
        <v>0</v>
      </c>
      <c r="R2111" s="98">
        <f t="shared" si="262"/>
        <v>0</v>
      </c>
      <c r="S2111" s="105">
        <f t="shared" si="263"/>
        <v>0</v>
      </c>
      <c r="T2111" s="8" t="str">
        <f>IF(I2111=0,"",(INDEX('AWR Data'!A$1:E$8823,MATCH(A2111,'AWR Data'!A$1:A$8823,0),4)))</f>
        <v/>
      </c>
    </row>
    <row r="2112" spans="1:20" ht="20" customHeight="1">
      <c r="A2112" s="14" t="s">
        <v>2356</v>
      </c>
      <c r="B2112" s="14" t="s">
        <v>279</v>
      </c>
      <c r="C2112" s="14" t="s">
        <v>2357</v>
      </c>
      <c r="E2112" s="74">
        <v>46</v>
      </c>
      <c r="F2112" s="74">
        <v>742</v>
      </c>
      <c r="G2112" s="74">
        <f t="shared" si="256"/>
        <v>552</v>
      </c>
      <c r="H2112" s="80">
        <f t="shared" si="257"/>
        <v>0.7439353099730458</v>
      </c>
      <c r="I2112" s="74">
        <f>INDEX('AWR Data'!A$1:E$8825,MATCH(A2112,'AWR Data'!A$1:A$8825,0),5)</f>
        <v>0</v>
      </c>
      <c r="J2112" s="74">
        <f t="shared" si="258"/>
        <v>0</v>
      </c>
      <c r="K2112" s="105">
        <f t="shared" si="259"/>
        <v>0</v>
      </c>
      <c r="L2112" s="75">
        <v>0</v>
      </c>
      <c r="M2112" s="75">
        <v>0</v>
      </c>
      <c r="N2112" s="75">
        <v>0</v>
      </c>
      <c r="O2112" s="105">
        <v>0</v>
      </c>
      <c r="P2112" s="98">
        <f t="shared" si="260"/>
        <v>552</v>
      </c>
      <c r="Q2112" s="98">
        <f t="shared" si="261"/>
        <v>0</v>
      </c>
      <c r="R2112" s="98">
        <f t="shared" si="262"/>
        <v>0</v>
      </c>
      <c r="S2112" s="105">
        <f t="shared" si="263"/>
        <v>0</v>
      </c>
      <c r="T2112" s="8" t="str">
        <f>IF(I2112=0,"",(INDEX('AWR Data'!A$1:E$8823,MATCH(A2112,'AWR Data'!A$1:A$8823,0),4)))</f>
        <v/>
      </c>
    </row>
    <row r="2113" spans="1:20" ht="20" customHeight="1">
      <c r="A2113" s="14" t="s">
        <v>2358</v>
      </c>
      <c r="B2113" s="14" t="s">
        <v>279</v>
      </c>
      <c r="C2113" s="14" t="s">
        <v>2359</v>
      </c>
      <c r="E2113" s="74">
        <v>260</v>
      </c>
      <c r="F2113" s="74">
        <v>40500</v>
      </c>
      <c r="G2113" s="74">
        <f t="shared" si="256"/>
        <v>3120</v>
      </c>
      <c r="H2113" s="80">
        <f t="shared" si="257"/>
        <v>7.7037037037037043E-2</v>
      </c>
      <c r="I2113" s="74">
        <f>INDEX('AWR Data'!A$1:E$8825,MATCH(A2113,'AWR Data'!A$1:A$8825,0),5)</f>
        <v>0</v>
      </c>
      <c r="J2113" s="74">
        <f t="shared" si="258"/>
        <v>0</v>
      </c>
      <c r="K2113" s="105">
        <f t="shared" si="259"/>
        <v>0</v>
      </c>
      <c r="L2113" s="75">
        <v>0</v>
      </c>
      <c r="M2113" s="75">
        <v>0</v>
      </c>
      <c r="N2113" s="75">
        <v>0</v>
      </c>
      <c r="O2113" s="105">
        <v>0</v>
      </c>
      <c r="P2113" s="98">
        <f t="shared" si="260"/>
        <v>3120</v>
      </c>
      <c r="Q2113" s="98">
        <f t="shared" si="261"/>
        <v>0</v>
      </c>
      <c r="R2113" s="98">
        <f t="shared" si="262"/>
        <v>0</v>
      </c>
      <c r="S2113" s="105">
        <f t="shared" si="263"/>
        <v>0</v>
      </c>
      <c r="T2113" s="8" t="str">
        <f>IF(I2113=0,"",(INDEX('AWR Data'!A$1:E$8823,MATCH(A2113,'AWR Data'!A$1:A$8823,0),4)))</f>
        <v/>
      </c>
    </row>
    <row r="2114" spans="1:20" ht="20" customHeight="1">
      <c r="A2114" s="14" t="s">
        <v>2360</v>
      </c>
      <c r="B2114" s="14" t="s">
        <v>279</v>
      </c>
      <c r="C2114" s="14" t="s">
        <v>2361</v>
      </c>
      <c r="E2114" s="74">
        <v>91</v>
      </c>
      <c r="F2114" s="74">
        <v>22000</v>
      </c>
      <c r="G2114" s="74">
        <f t="shared" si="256"/>
        <v>1092</v>
      </c>
      <c r="H2114" s="80">
        <f t="shared" si="257"/>
        <v>4.9636363636363638E-2</v>
      </c>
      <c r="I2114" s="74">
        <f>INDEX('AWR Data'!A$1:E$8825,MATCH(A2114,'AWR Data'!A$1:A$8825,0),5)</f>
        <v>0</v>
      </c>
      <c r="J2114" s="74">
        <f t="shared" si="258"/>
        <v>0</v>
      </c>
      <c r="K2114" s="105">
        <f t="shared" si="259"/>
        <v>0</v>
      </c>
      <c r="L2114" s="75">
        <v>0</v>
      </c>
      <c r="M2114" s="75">
        <v>0</v>
      </c>
      <c r="N2114" s="75">
        <v>0</v>
      </c>
      <c r="O2114" s="105">
        <v>0</v>
      </c>
      <c r="P2114" s="98">
        <f t="shared" si="260"/>
        <v>1092</v>
      </c>
      <c r="Q2114" s="98">
        <f t="shared" si="261"/>
        <v>0</v>
      </c>
      <c r="R2114" s="98">
        <f t="shared" si="262"/>
        <v>0</v>
      </c>
      <c r="S2114" s="105">
        <f t="shared" si="263"/>
        <v>0</v>
      </c>
      <c r="T2114" s="8" t="str">
        <f>IF(I2114=0,"",(INDEX('AWR Data'!A$1:E$8823,MATCH(A2114,'AWR Data'!A$1:A$8823,0),4)))</f>
        <v/>
      </c>
    </row>
    <row r="2115" spans="1:20" ht="20" customHeight="1">
      <c r="A2115" s="14" t="s">
        <v>2362</v>
      </c>
      <c r="B2115" s="14" t="s">
        <v>279</v>
      </c>
      <c r="C2115" s="14" t="s">
        <v>2153</v>
      </c>
      <c r="E2115" s="74">
        <v>140</v>
      </c>
      <c r="F2115" s="74">
        <v>16000</v>
      </c>
      <c r="G2115" s="74">
        <f t="shared" si="256"/>
        <v>1680</v>
      </c>
      <c r="H2115" s="80">
        <f t="shared" si="257"/>
        <v>0.105</v>
      </c>
      <c r="I2115" s="74">
        <f>INDEX('AWR Data'!A$1:E$8825,MATCH(A2115,'AWR Data'!A$1:A$8825,0),5)</f>
        <v>0</v>
      </c>
      <c r="J2115" s="74">
        <f t="shared" si="258"/>
        <v>0</v>
      </c>
      <c r="K2115" s="105">
        <f t="shared" si="259"/>
        <v>0</v>
      </c>
      <c r="L2115" s="75">
        <v>0</v>
      </c>
      <c r="M2115" s="75">
        <v>0</v>
      </c>
      <c r="N2115" s="75">
        <v>0</v>
      </c>
      <c r="O2115" s="105">
        <v>0</v>
      </c>
      <c r="P2115" s="98">
        <f t="shared" si="260"/>
        <v>1680</v>
      </c>
      <c r="Q2115" s="98">
        <f t="shared" si="261"/>
        <v>0</v>
      </c>
      <c r="R2115" s="98">
        <f t="shared" si="262"/>
        <v>0</v>
      </c>
      <c r="S2115" s="105">
        <f t="shared" si="263"/>
        <v>0</v>
      </c>
      <c r="T2115" s="8" t="str">
        <f>IF(I2115=0,"",(INDEX('AWR Data'!A$1:E$8823,MATCH(A2115,'AWR Data'!A$1:A$8823,0),4)))</f>
        <v/>
      </c>
    </row>
    <row r="2116" spans="1:20" ht="20" customHeight="1">
      <c r="A2116" s="14" t="s">
        <v>2160</v>
      </c>
      <c r="B2116" s="14" t="s">
        <v>279</v>
      </c>
      <c r="C2116" s="14" t="s">
        <v>2161</v>
      </c>
      <c r="E2116" s="74">
        <v>12</v>
      </c>
      <c r="F2116" s="74">
        <v>1770</v>
      </c>
      <c r="G2116" s="74">
        <f t="shared" si="256"/>
        <v>144</v>
      </c>
      <c r="H2116" s="80">
        <f t="shared" si="257"/>
        <v>8.1355932203389825E-2</v>
      </c>
      <c r="I2116" s="74">
        <f>INDEX('AWR Data'!A$1:E$8825,MATCH(A2116,'AWR Data'!A$1:A$8825,0),5)</f>
        <v>0</v>
      </c>
      <c r="J2116" s="74">
        <f t="shared" si="258"/>
        <v>0</v>
      </c>
      <c r="K2116" s="105">
        <f t="shared" si="259"/>
        <v>0</v>
      </c>
      <c r="L2116" s="75">
        <v>0</v>
      </c>
      <c r="M2116" s="75">
        <v>0</v>
      </c>
      <c r="N2116" s="75">
        <v>0</v>
      </c>
      <c r="O2116" s="105">
        <v>0</v>
      </c>
      <c r="P2116" s="98">
        <f t="shared" si="260"/>
        <v>144</v>
      </c>
      <c r="Q2116" s="98">
        <f t="shared" si="261"/>
        <v>0</v>
      </c>
      <c r="R2116" s="98">
        <f t="shared" si="262"/>
        <v>0</v>
      </c>
      <c r="S2116" s="105">
        <f t="shared" si="263"/>
        <v>0</v>
      </c>
      <c r="T2116" s="8" t="str">
        <f>IF(I2116=0,"",(INDEX('AWR Data'!A$1:E$8823,MATCH(A2116,'AWR Data'!A$1:A$8823,0),4)))</f>
        <v/>
      </c>
    </row>
    <row r="2117" spans="1:20" ht="20" customHeight="1">
      <c r="A2117" s="14" t="s">
        <v>2162</v>
      </c>
      <c r="B2117" s="14" t="s">
        <v>17334</v>
      </c>
      <c r="C2117" s="14" t="s">
        <v>2163</v>
      </c>
      <c r="E2117" s="98">
        <v>36</v>
      </c>
      <c r="F2117" s="98">
        <v>1020</v>
      </c>
      <c r="G2117" s="98">
        <f t="shared" si="256"/>
        <v>432</v>
      </c>
      <c r="H2117" s="80">
        <f t="shared" si="257"/>
        <v>0.42352941176470588</v>
      </c>
      <c r="I2117" s="98">
        <f>INDEX('AWR Data'!A$1:E$8825,MATCH(A2117,'AWR Data'!A$1:A$8825,0),5)</f>
        <v>0</v>
      </c>
      <c r="J2117" s="98">
        <f t="shared" si="258"/>
        <v>0</v>
      </c>
      <c r="K2117" s="105">
        <f t="shared" si="259"/>
        <v>0</v>
      </c>
      <c r="L2117" s="75">
        <v>0</v>
      </c>
      <c r="M2117" s="75">
        <v>0</v>
      </c>
      <c r="N2117" s="75">
        <v>0</v>
      </c>
      <c r="O2117" s="105">
        <v>0</v>
      </c>
      <c r="P2117" s="98">
        <f t="shared" si="260"/>
        <v>432</v>
      </c>
      <c r="Q2117" s="98">
        <f t="shared" si="261"/>
        <v>0</v>
      </c>
      <c r="R2117" s="98">
        <f t="shared" si="262"/>
        <v>0</v>
      </c>
      <c r="S2117" s="105">
        <f t="shared" si="263"/>
        <v>0</v>
      </c>
      <c r="T2117" s="8" t="str">
        <f>IF(I2117=0,"",(INDEX('AWR Data'!A$1:E$8823,MATCH(A2117,'AWR Data'!A$1:A$8823,0),4)))</f>
        <v/>
      </c>
    </row>
    <row r="2118" spans="1:20" ht="20" customHeight="1">
      <c r="A2118" s="14" t="s">
        <v>2374</v>
      </c>
      <c r="B2118" s="14" t="s">
        <v>279</v>
      </c>
      <c r="C2118" s="14" t="s">
        <v>2375</v>
      </c>
      <c r="E2118" s="98">
        <v>28</v>
      </c>
      <c r="F2118" s="98">
        <v>465</v>
      </c>
      <c r="G2118" s="98">
        <f t="shared" ref="G2118:G2181" si="264">+E2118*12</f>
        <v>336</v>
      </c>
      <c r="H2118" s="80">
        <f t="shared" ref="H2118:H2181" si="265">IF(G2118&gt;0,(IF(F2118&gt;0,G2118/F2118,1000)),0)</f>
        <v>0.72258064516129028</v>
      </c>
      <c r="I2118" s="98">
        <f>INDEX('AWR Data'!A$1:E$8825,MATCH(A2118,'AWR Data'!A$1:A$8825,0),5)</f>
        <v>0</v>
      </c>
      <c r="J2118" s="98">
        <f t="shared" ref="J2118:J2181" si="266">IF(I2118=0,0,IF(I2118&gt;0,IF(I2118&lt;11,G2118,IF(I2118&lt;21,(G2118*0.32),IF(I2118&lt;31,(G2118*0.07),0)))))</f>
        <v>0</v>
      </c>
      <c r="K2118" s="105">
        <f t="shared" ref="K2118:K2181" si="267">IF(G2118,J2118/G2118,0)</f>
        <v>0</v>
      </c>
      <c r="L2118" s="75">
        <v>0</v>
      </c>
      <c r="M2118" s="75">
        <v>0</v>
      </c>
      <c r="N2118" s="75">
        <v>0</v>
      </c>
      <c r="O2118" s="105">
        <v>0</v>
      </c>
      <c r="P2118" s="98">
        <f t="shared" ref="P2118:P2181" si="268">+G2118-L2118</f>
        <v>336</v>
      </c>
      <c r="Q2118" s="98">
        <f t="shared" ref="Q2118:Q2181" si="269">IF(I2118=0,I2118-M2118,IF(M2118,IF(I2118=0,(M2118-0),M2118-I2118),I2118))</f>
        <v>0</v>
      </c>
      <c r="R2118" s="98">
        <f t="shared" ref="R2118:R2181" si="270">+J2118-N2118</f>
        <v>0</v>
      </c>
      <c r="S2118" s="105">
        <f t="shared" ref="S2118:S2181" si="271">+K2118-O2118</f>
        <v>0</v>
      </c>
      <c r="T2118" s="8" t="str">
        <f>IF(I2118=0,"",(INDEX('AWR Data'!A$1:E$8823,MATCH(A2118,'AWR Data'!A$1:A$8823,0),4)))</f>
        <v/>
      </c>
    </row>
    <row r="2119" spans="1:20" ht="20" customHeight="1">
      <c r="A2119" s="14" t="s">
        <v>2376</v>
      </c>
      <c r="B2119" s="14" t="s">
        <v>279</v>
      </c>
      <c r="C2119" s="14" t="s">
        <v>2377</v>
      </c>
      <c r="E2119" s="74">
        <v>110</v>
      </c>
      <c r="F2119" s="74">
        <v>35500</v>
      </c>
      <c r="G2119" s="74">
        <f t="shared" si="264"/>
        <v>1320</v>
      </c>
      <c r="H2119" s="80">
        <f t="shared" si="265"/>
        <v>3.7183098591549293E-2</v>
      </c>
      <c r="I2119" s="74">
        <f>INDEX('AWR Data'!A$1:E$8825,MATCH(A2119,'AWR Data'!A$1:A$8825,0),5)</f>
        <v>0</v>
      </c>
      <c r="J2119" s="74">
        <f t="shared" si="266"/>
        <v>0</v>
      </c>
      <c r="K2119" s="105">
        <f t="shared" si="267"/>
        <v>0</v>
      </c>
      <c r="L2119" s="75">
        <v>0</v>
      </c>
      <c r="M2119" s="75">
        <v>0</v>
      </c>
      <c r="N2119" s="75">
        <v>0</v>
      </c>
      <c r="O2119" s="105">
        <v>0</v>
      </c>
      <c r="P2119" s="98">
        <f t="shared" si="268"/>
        <v>1320</v>
      </c>
      <c r="Q2119" s="98">
        <f t="shared" si="269"/>
        <v>0</v>
      </c>
      <c r="R2119" s="98">
        <f t="shared" si="270"/>
        <v>0</v>
      </c>
      <c r="S2119" s="105">
        <f t="shared" si="271"/>
        <v>0</v>
      </c>
      <c r="T2119" s="8" t="str">
        <f>IF(I2119=0,"",(INDEX('AWR Data'!A$1:E$8823,MATCH(A2119,'AWR Data'!A$1:A$8823,0),4)))</f>
        <v/>
      </c>
    </row>
    <row r="2120" spans="1:20" ht="20" customHeight="1">
      <c r="A2120" s="14" t="s">
        <v>2378</v>
      </c>
      <c r="B2120" s="14" t="s">
        <v>17334</v>
      </c>
      <c r="C2120" s="14" t="s">
        <v>2379</v>
      </c>
      <c r="E2120" s="74">
        <v>46</v>
      </c>
      <c r="F2120" s="74">
        <v>25900</v>
      </c>
      <c r="G2120" s="74">
        <f t="shared" si="264"/>
        <v>552</v>
      </c>
      <c r="H2120" s="80">
        <f t="shared" si="265"/>
        <v>2.1312741312741312E-2</v>
      </c>
      <c r="I2120" s="74">
        <f>INDEX('AWR Data'!A$1:E$8825,MATCH(A2120,'AWR Data'!A$1:A$8825,0),5)</f>
        <v>0</v>
      </c>
      <c r="J2120" s="74">
        <f t="shared" si="266"/>
        <v>0</v>
      </c>
      <c r="K2120" s="105">
        <f t="shared" si="267"/>
        <v>0</v>
      </c>
      <c r="L2120" s="75">
        <v>0</v>
      </c>
      <c r="M2120" s="75">
        <v>0</v>
      </c>
      <c r="N2120" s="75">
        <v>0</v>
      </c>
      <c r="O2120" s="105">
        <v>0</v>
      </c>
      <c r="P2120" s="98">
        <f t="shared" si="268"/>
        <v>552</v>
      </c>
      <c r="Q2120" s="98">
        <f t="shared" si="269"/>
        <v>0</v>
      </c>
      <c r="R2120" s="98">
        <f t="shared" si="270"/>
        <v>0</v>
      </c>
      <c r="S2120" s="105">
        <f t="shared" si="271"/>
        <v>0</v>
      </c>
      <c r="T2120" s="8" t="str">
        <f>IF(I2120=0,"",(INDEX('AWR Data'!A$1:E$8823,MATCH(A2120,'AWR Data'!A$1:A$8823,0),4)))</f>
        <v/>
      </c>
    </row>
    <row r="2121" spans="1:20" ht="20" customHeight="1">
      <c r="A2121" s="14" t="s">
        <v>2380</v>
      </c>
      <c r="B2121" s="14" t="s">
        <v>17334</v>
      </c>
      <c r="C2121" s="14" t="s">
        <v>2381</v>
      </c>
      <c r="E2121" s="74">
        <v>73</v>
      </c>
      <c r="F2121" s="74">
        <v>5290</v>
      </c>
      <c r="G2121" s="74">
        <f t="shared" si="264"/>
        <v>876</v>
      </c>
      <c r="H2121" s="80">
        <f t="shared" si="265"/>
        <v>0.16559546313799622</v>
      </c>
      <c r="I2121" s="74">
        <f>INDEX('AWR Data'!A$1:E$8825,MATCH(A2121,'AWR Data'!A$1:A$8825,0),5)</f>
        <v>0</v>
      </c>
      <c r="J2121" s="74">
        <f t="shared" si="266"/>
        <v>0</v>
      </c>
      <c r="K2121" s="105">
        <f t="shared" si="267"/>
        <v>0</v>
      </c>
      <c r="L2121" s="75">
        <v>0</v>
      </c>
      <c r="M2121" s="75">
        <v>0</v>
      </c>
      <c r="N2121" s="75">
        <v>0</v>
      </c>
      <c r="O2121" s="105">
        <v>0</v>
      </c>
      <c r="P2121" s="98">
        <f t="shared" si="268"/>
        <v>876</v>
      </c>
      <c r="Q2121" s="98">
        <f t="shared" si="269"/>
        <v>0</v>
      </c>
      <c r="R2121" s="98">
        <f t="shared" si="270"/>
        <v>0</v>
      </c>
      <c r="S2121" s="105">
        <f t="shared" si="271"/>
        <v>0</v>
      </c>
      <c r="T2121" s="8" t="str">
        <f>IF(I2121=0,"",(INDEX('AWR Data'!A$1:E$8823,MATCH(A2121,'AWR Data'!A$1:A$8823,0),4)))</f>
        <v/>
      </c>
    </row>
    <row r="2122" spans="1:20" ht="20" customHeight="1">
      <c r="A2122" s="14" t="s">
        <v>2382</v>
      </c>
      <c r="B2122" s="14" t="s">
        <v>17334</v>
      </c>
      <c r="C2122" s="14" t="s">
        <v>2383</v>
      </c>
      <c r="E2122" s="74">
        <v>91</v>
      </c>
      <c r="F2122" s="74">
        <v>3950</v>
      </c>
      <c r="G2122" s="74">
        <f t="shared" si="264"/>
        <v>1092</v>
      </c>
      <c r="H2122" s="80">
        <f t="shared" si="265"/>
        <v>0.27645569620253163</v>
      </c>
      <c r="I2122" s="74">
        <f>INDEX('AWR Data'!A$1:E$8825,MATCH(A2122,'AWR Data'!A$1:A$8825,0),5)</f>
        <v>0</v>
      </c>
      <c r="J2122" s="74">
        <f t="shared" si="266"/>
        <v>0</v>
      </c>
      <c r="K2122" s="105">
        <f t="shared" si="267"/>
        <v>0</v>
      </c>
      <c r="L2122" s="75">
        <v>0</v>
      </c>
      <c r="M2122" s="75">
        <v>0</v>
      </c>
      <c r="N2122" s="75">
        <v>0</v>
      </c>
      <c r="O2122" s="105">
        <v>0</v>
      </c>
      <c r="P2122" s="98">
        <f t="shared" si="268"/>
        <v>1092</v>
      </c>
      <c r="Q2122" s="98">
        <f t="shared" si="269"/>
        <v>0</v>
      </c>
      <c r="R2122" s="98">
        <f t="shared" si="270"/>
        <v>0</v>
      </c>
      <c r="S2122" s="105">
        <f t="shared" si="271"/>
        <v>0</v>
      </c>
      <c r="T2122" s="8" t="str">
        <f>IF(I2122=0,"",(INDEX('AWR Data'!A$1:E$8823,MATCH(A2122,'AWR Data'!A$1:A$8823,0),4)))</f>
        <v/>
      </c>
    </row>
    <row r="2123" spans="1:20" ht="20" customHeight="1">
      <c r="A2123" s="14" t="s">
        <v>2384</v>
      </c>
      <c r="B2123" s="14" t="s">
        <v>17334</v>
      </c>
      <c r="C2123" s="14" t="s">
        <v>2385</v>
      </c>
      <c r="E2123" s="74">
        <v>210</v>
      </c>
      <c r="F2123" s="74">
        <v>5430</v>
      </c>
      <c r="G2123" s="74">
        <f t="shared" si="264"/>
        <v>2520</v>
      </c>
      <c r="H2123" s="80">
        <f t="shared" si="265"/>
        <v>0.46408839779005523</v>
      </c>
      <c r="I2123" s="74">
        <f>INDEX('AWR Data'!A$1:E$8825,MATCH(A2123,'AWR Data'!A$1:A$8825,0),5)</f>
        <v>0</v>
      </c>
      <c r="J2123" s="74">
        <f t="shared" si="266"/>
        <v>0</v>
      </c>
      <c r="K2123" s="105">
        <f t="shared" si="267"/>
        <v>0</v>
      </c>
      <c r="L2123" s="75">
        <v>0</v>
      </c>
      <c r="M2123" s="75">
        <v>0</v>
      </c>
      <c r="N2123" s="75">
        <v>0</v>
      </c>
      <c r="O2123" s="105">
        <v>0</v>
      </c>
      <c r="P2123" s="98">
        <f t="shared" si="268"/>
        <v>2520</v>
      </c>
      <c r="Q2123" s="98">
        <f t="shared" si="269"/>
        <v>0</v>
      </c>
      <c r="R2123" s="98">
        <f t="shared" si="270"/>
        <v>0</v>
      </c>
      <c r="S2123" s="105">
        <f t="shared" si="271"/>
        <v>0</v>
      </c>
      <c r="T2123" s="8" t="str">
        <f>IF(I2123=0,"",(INDEX('AWR Data'!A$1:E$8823,MATCH(A2123,'AWR Data'!A$1:A$8823,0),4)))</f>
        <v/>
      </c>
    </row>
    <row r="2124" spans="1:20" ht="20" customHeight="1">
      <c r="A2124" s="14" t="s">
        <v>2394</v>
      </c>
      <c r="B2124" s="14" t="s">
        <v>279</v>
      </c>
      <c r="C2124" s="14" t="s">
        <v>2187</v>
      </c>
      <c r="E2124" s="74">
        <v>73</v>
      </c>
      <c r="F2124" s="74">
        <v>720</v>
      </c>
      <c r="G2124" s="74">
        <f t="shared" si="264"/>
        <v>876</v>
      </c>
      <c r="H2124" s="80">
        <f t="shared" si="265"/>
        <v>1.2166666666666666</v>
      </c>
      <c r="I2124" s="74">
        <f>INDEX('AWR Data'!A$1:E$8825,MATCH(A2124,'AWR Data'!A$1:A$8825,0),5)</f>
        <v>0</v>
      </c>
      <c r="J2124" s="74">
        <f t="shared" si="266"/>
        <v>0</v>
      </c>
      <c r="K2124" s="105">
        <f t="shared" si="267"/>
        <v>0</v>
      </c>
      <c r="L2124" s="75">
        <v>0</v>
      </c>
      <c r="M2124" s="75">
        <v>0</v>
      </c>
      <c r="N2124" s="75">
        <v>0</v>
      </c>
      <c r="O2124" s="105">
        <v>0</v>
      </c>
      <c r="P2124" s="98">
        <f t="shared" si="268"/>
        <v>876</v>
      </c>
      <c r="Q2124" s="98">
        <f t="shared" si="269"/>
        <v>0</v>
      </c>
      <c r="R2124" s="98">
        <f t="shared" si="270"/>
        <v>0</v>
      </c>
      <c r="S2124" s="105">
        <f t="shared" si="271"/>
        <v>0</v>
      </c>
      <c r="T2124" s="8" t="str">
        <f>IF(I2124=0,"",(INDEX('AWR Data'!A$1:E$8823,MATCH(A2124,'AWR Data'!A$1:A$8823,0),4)))</f>
        <v/>
      </c>
    </row>
    <row r="2125" spans="1:20" ht="20" customHeight="1">
      <c r="A2125" s="14" t="s">
        <v>1972</v>
      </c>
      <c r="B2125" s="14" t="s">
        <v>279</v>
      </c>
      <c r="C2125" s="14" t="s">
        <v>1973</v>
      </c>
      <c r="E2125" s="74">
        <v>46</v>
      </c>
      <c r="F2125" s="74">
        <v>496</v>
      </c>
      <c r="G2125" s="74">
        <f t="shared" si="264"/>
        <v>552</v>
      </c>
      <c r="H2125" s="80">
        <f t="shared" si="265"/>
        <v>1.1129032258064515</v>
      </c>
      <c r="I2125" s="74">
        <f>INDEX('AWR Data'!A$1:E$8825,MATCH(A2125,'AWR Data'!A$1:A$8825,0),5)</f>
        <v>0</v>
      </c>
      <c r="J2125" s="74">
        <f t="shared" si="266"/>
        <v>0</v>
      </c>
      <c r="K2125" s="105">
        <f t="shared" si="267"/>
        <v>0</v>
      </c>
      <c r="L2125" s="75">
        <v>0</v>
      </c>
      <c r="M2125" s="75">
        <v>0</v>
      </c>
      <c r="N2125" s="75">
        <v>0</v>
      </c>
      <c r="O2125" s="105">
        <v>0</v>
      </c>
      <c r="P2125" s="98">
        <f t="shared" si="268"/>
        <v>552</v>
      </c>
      <c r="Q2125" s="98">
        <f t="shared" si="269"/>
        <v>0</v>
      </c>
      <c r="R2125" s="98">
        <f t="shared" si="270"/>
        <v>0</v>
      </c>
      <c r="S2125" s="105">
        <f t="shared" si="271"/>
        <v>0</v>
      </c>
      <c r="T2125" s="8" t="str">
        <f>IF(I2125=0,"",(INDEX('AWR Data'!A$1:E$8823,MATCH(A2125,'AWR Data'!A$1:A$8823,0),4)))</f>
        <v/>
      </c>
    </row>
    <row r="2126" spans="1:20" ht="20" customHeight="1">
      <c r="A2126" s="14" t="s">
        <v>1974</v>
      </c>
      <c r="B2126" s="14" t="s">
        <v>279</v>
      </c>
      <c r="C2126" s="14" t="s">
        <v>1975</v>
      </c>
      <c r="E2126" s="74">
        <v>73</v>
      </c>
      <c r="F2126" s="74">
        <v>5040</v>
      </c>
      <c r="G2126" s="74">
        <f t="shared" si="264"/>
        <v>876</v>
      </c>
      <c r="H2126" s="80">
        <f t="shared" si="265"/>
        <v>0.1738095238095238</v>
      </c>
      <c r="I2126" s="74">
        <f>INDEX('AWR Data'!A$1:E$8825,MATCH(A2126,'AWR Data'!A$1:A$8825,0),5)</f>
        <v>0</v>
      </c>
      <c r="J2126" s="74">
        <f t="shared" si="266"/>
        <v>0</v>
      </c>
      <c r="K2126" s="105">
        <f t="shared" si="267"/>
        <v>0</v>
      </c>
      <c r="L2126" s="75">
        <v>0</v>
      </c>
      <c r="M2126" s="75">
        <v>0</v>
      </c>
      <c r="N2126" s="75">
        <v>0</v>
      </c>
      <c r="O2126" s="105">
        <v>0</v>
      </c>
      <c r="P2126" s="98">
        <f t="shared" si="268"/>
        <v>876</v>
      </c>
      <c r="Q2126" s="98">
        <f t="shared" si="269"/>
        <v>0</v>
      </c>
      <c r="R2126" s="98">
        <f t="shared" si="270"/>
        <v>0</v>
      </c>
      <c r="S2126" s="105">
        <f t="shared" si="271"/>
        <v>0</v>
      </c>
      <c r="T2126" s="8" t="str">
        <f>IF(I2126=0,"",(INDEX('AWR Data'!A$1:E$8823,MATCH(A2126,'AWR Data'!A$1:A$8823,0),4)))</f>
        <v/>
      </c>
    </row>
    <row r="2127" spans="1:20" ht="20" customHeight="1">
      <c r="A2127" s="14" t="s">
        <v>1976</v>
      </c>
      <c r="B2127" s="14" t="s">
        <v>279</v>
      </c>
      <c r="C2127" s="14" t="s">
        <v>1977</v>
      </c>
      <c r="E2127" s="74">
        <v>210</v>
      </c>
      <c r="F2127" s="74">
        <v>84900</v>
      </c>
      <c r="G2127" s="74">
        <f t="shared" si="264"/>
        <v>2520</v>
      </c>
      <c r="H2127" s="80">
        <f t="shared" si="265"/>
        <v>2.9681978798586573E-2</v>
      </c>
      <c r="I2127" s="74">
        <f>INDEX('AWR Data'!A$1:E$8825,MATCH(A2127,'AWR Data'!A$1:A$8825,0),5)</f>
        <v>0</v>
      </c>
      <c r="J2127" s="74">
        <f t="shared" si="266"/>
        <v>0</v>
      </c>
      <c r="K2127" s="105">
        <f t="shared" si="267"/>
        <v>0</v>
      </c>
      <c r="L2127" s="75">
        <v>0</v>
      </c>
      <c r="M2127" s="75">
        <v>0</v>
      </c>
      <c r="N2127" s="75">
        <v>0</v>
      </c>
      <c r="O2127" s="105">
        <v>0</v>
      </c>
      <c r="P2127" s="98">
        <f t="shared" si="268"/>
        <v>2520</v>
      </c>
      <c r="Q2127" s="98">
        <f t="shared" si="269"/>
        <v>0</v>
      </c>
      <c r="R2127" s="98">
        <f t="shared" si="270"/>
        <v>0</v>
      </c>
      <c r="S2127" s="105">
        <f t="shared" si="271"/>
        <v>0</v>
      </c>
      <c r="T2127" s="8" t="str">
        <f>IF(I2127=0,"",(INDEX('AWR Data'!A$1:E$8823,MATCH(A2127,'AWR Data'!A$1:A$8823,0),4)))</f>
        <v/>
      </c>
    </row>
    <row r="2128" spans="1:20" ht="20" customHeight="1">
      <c r="A2128" s="14" t="s">
        <v>1978</v>
      </c>
      <c r="B2128" s="14" t="s">
        <v>279</v>
      </c>
      <c r="C2128" s="14" t="s">
        <v>1979</v>
      </c>
      <c r="E2128" s="74">
        <v>46</v>
      </c>
      <c r="F2128" s="74">
        <v>594</v>
      </c>
      <c r="G2128" s="74">
        <f t="shared" si="264"/>
        <v>552</v>
      </c>
      <c r="H2128" s="80">
        <f t="shared" si="265"/>
        <v>0.92929292929292928</v>
      </c>
      <c r="I2128" s="74">
        <f>INDEX('AWR Data'!A$1:E$8825,MATCH(A2128,'AWR Data'!A$1:A$8825,0),5)</f>
        <v>0</v>
      </c>
      <c r="J2128" s="74">
        <f t="shared" si="266"/>
        <v>0</v>
      </c>
      <c r="K2128" s="105">
        <f t="shared" si="267"/>
        <v>0</v>
      </c>
      <c r="L2128" s="75">
        <v>0</v>
      </c>
      <c r="M2128" s="75">
        <v>0</v>
      </c>
      <c r="N2128" s="75">
        <v>0</v>
      </c>
      <c r="O2128" s="105">
        <v>0</v>
      </c>
      <c r="P2128" s="98">
        <f t="shared" si="268"/>
        <v>552</v>
      </c>
      <c r="Q2128" s="98">
        <f t="shared" si="269"/>
        <v>0</v>
      </c>
      <c r="R2128" s="98">
        <f t="shared" si="270"/>
        <v>0</v>
      </c>
      <c r="S2128" s="105">
        <f t="shared" si="271"/>
        <v>0</v>
      </c>
      <c r="T2128" s="8" t="str">
        <f>IF(I2128=0,"",(INDEX('AWR Data'!A$1:E$8823,MATCH(A2128,'AWR Data'!A$1:A$8823,0),4)))</f>
        <v/>
      </c>
    </row>
    <row r="2129" spans="1:20" ht="20" customHeight="1">
      <c r="A2129" s="14" t="s">
        <v>1980</v>
      </c>
      <c r="B2129" s="14" t="s">
        <v>279</v>
      </c>
      <c r="C2129" s="14" t="s">
        <v>1981</v>
      </c>
      <c r="E2129" s="74">
        <v>91</v>
      </c>
      <c r="F2129" s="74">
        <v>17700</v>
      </c>
      <c r="G2129" s="74">
        <f t="shared" si="264"/>
        <v>1092</v>
      </c>
      <c r="H2129" s="80">
        <f t="shared" si="265"/>
        <v>6.1694915254237287E-2</v>
      </c>
      <c r="I2129" s="74">
        <f>INDEX('AWR Data'!A$1:E$8825,MATCH(A2129,'AWR Data'!A$1:A$8825,0),5)</f>
        <v>0</v>
      </c>
      <c r="J2129" s="74">
        <f t="shared" si="266"/>
        <v>0</v>
      </c>
      <c r="K2129" s="105">
        <f t="shared" si="267"/>
        <v>0</v>
      </c>
      <c r="L2129" s="75">
        <v>0</v>
      </c>
      <c r="M2129" s="75">
        <v>0</v>
      </c>
      <c r="N2129" s="75">
        <v>0</v>
      </c>
      <c r="O2129" s="105">
        <v>0</v>
      </c>
      <c r="P2129" s="98">
        <f t="shared" si="268"/>
        <v>1092</v>
      </c>
      <c r="Q2129" s="98">
        <f t="shared" si="269"/>
        <v>0</v>
      </c>
      <c r="R2129" s="98">
        <f t="shared" si="270"/>
        <v>0</v>
      </c>
      <c r="S2129" s="105">
        <f t="shared" si="271"/>
        <v>0</v>
      </c>
      <c r="T2129" s="8" t="str">
        <f>IF(I2129=0,"",(INDEX('AWR Data'!A$1:E$8823,MATCH(A2129,'AWR Data'!A$1:A$8823,0),4)))</f>
        <v/>
      </c>
    </row>
    <row r="2130" spans="1:20" ht="20" customHeight="1">
      <c r="A2130" s="14" t="s">
        <v>1982</v>
      </c>
      <c r="B2130" s="14" t="s">
        <v>279</v>
      </c>
      <c r="C2130" s="14" t="s">
        <v>1983</v>
      </c>
      <c r="E2130" s="74">
        <v>140</v>
      </c>
      <c r="F2130" s="74">
        <v>18700</v>
      </c>
      <c r="G2130" s="74">
        <f t="shared" si="264"/>
        <v>1680</v>
      </c>
      <c r="H2130" s="80">
        <f t="shared" si="265"/>
        <v>8.9839572192513373E-2</v>
      </c>
      <c r="I2130" s="74">
        <f>INDEX('AWR Data'!A$1:E$8825,MATCH(A2130,'AWR Data'!A$1:A$8825,0),5)</f>
        <v>0</v>
      </c>
      <c r="J2130" s="74">
        <f t="shared" si="266"/>
        <v>0</v>
      </c>
      <c r="K2130" s="105">
        <f t="shared" si="267"/>
        <v>0</v>
      </c>
      <c r="L2130" s="75">
        <v>0</v>
      </c>
      <c r="M2130" s="75">
        <v>0</v>
      </c>
      <c r="N2130" s="75">
        <v>0</v>
      </c>
      <c r="O2130" s="105">
        <v>0</v>
      </c>
      <c r="P2130" s="98">
        <f t="shared" si="268"/>
        <v>1680</v>
      </c>
      <c r="Q2130" s="98">
        <f t="shared" si="269"/>
        <v>0</v>
      </c>
      <c r="R2130" s="98">
        <f t="shared" si="270"/>
        <v>0</v>
      </c>
      <c r="S2130" s="105">
        <f t="shared" si="271"/>
        <v>0</v>
      </c>
      <c r="T2130" s="8" t="str">
        <f>IF(I2130=0,"",(INDEX('AWR Data'!A$1:E$8823,MATCH(A2130,'AWR Data'!A$1:A$8823,0),4)))</f>
        <v/>
      </c>
    </row>
    <row r="2131" spans="1:20" ht="20" customHeight="1">
      <c r="A2131" s="14" t="s">
        <v>1984</v>
      </c>
      <c r="B2131" s="14" t="s">
        <v>279</v>
      </c>
      <c r="C2131" s="14" t="s">
        <v>1985</v>
      </c>
      <c r="E2131" s="74">
        <v>46</v>
      </c>
      <c r="F2131" s="74">
        <v>5970</v>
      </c>
      <c r="G2131" s="74">
        <f t="shared" si="264"/>
        <v>552</v>
      </c>
      <c r="H2131" s="80">
        <f t="shared" si="265"/>
        <v>9.2462311557788945E-2</v>
      </c>
      <c r="I2131" s="74">
        <f>INDEX('AWR Data'!A$1:E$8825,MATCH(A2131,'AWR Data'!A$1:A$8825,0),5)</f>
        <v>0</v>
      </c>
      <c r="J2131" s="74">
        <f t="shared" si="266"/>
        <v>0</v>
      </c>
      <c r="K2131" s="105">
        <f t="shared" si="267"/>
        <v>0</v>
      </c>
      <c r="L2131" s="75">
        <v>0</v>
      </c>
      <c r="M2131" s="75">
        <v>0</v>
      </c>
      <c r="N2131" s="75">
        <v>0</v>
      </c>
      <c r="O2131" s="105">
        <v>0</v>
      </c>
      <c r="P2131" s="98">
        <f t="shared" si="268"/>
        <v>552</v>
      </c>
      <c r="Q2131" s="98">
        <f t="shared" si="269"/>
        <v>0</v>
      </c>
      <c r="R2131" s="98">
        <f t="shared" si="270"/>
        <v>0</v>
      </c>
      <c r="S2131" s="105">
        <f t="shared" si="271"/>
        <v>0</v>
      </c>
      <c r="T2131" s="8" t="str">
        <f>IF(I2131=0,"",(INDEX('AWR Data'!A$1:E$8823,MATCH(A2131,'AWR Data'!A$1:A$8823,0),4)))</f>
        <v/>
      </c>
    </row>
    <row r="2132" spans="1:20" ht="20" customHeight="1">
      <c r="A2132" s="14" t="s">
        <v>1986</v>
      </c>
      <c r="B2132" s="14" t="s">
        <v>279</v>
      </c>
      <c r="C2132" s="14" t="s">
        <v>1987</v>
      </c>
      <c r="E2132" s="74">
        <v>260</v>
      </c>
      <c r="F2132" s="74">
        <v>7610</v>
      </c>
      <c r="G2132" s="74">
        <f t="shared" si="264"/>
        <v>3120</v>
      </c>
      <c r="H2132" s="80">
        <f t="shared" si="265"/>
        <v>0.4099868593955322</v>
      </c>
      <c r="I2132" s="74">
        <f>INDEX('AWR Data'!A$1:E$8825,MATCH(A2132,'AWR Data'!A$1:A$8825,0),5)</f>
        <v>0</v>
      </c>
      <c r="J2132" s="74">
        <f t="shared" si="266"/>
        <v>0</v>
      </c>
      <c r="K2132" s="105">
        <f t="shared" si="267"/>
        <v>0</v>
      </c>
      <c r="L2132" s="75">
        <v>0</v>
      </c>
      <c r="M2132" s="75">
        <v>0</v>
      </c>
      <c r="N2132" s="75">
        <v>0</v>
      </c>
      <c r="O2132" s="105">
        <v>0</v>
      </c>
      <c r="P2132" s="98">
        <f t="shared" si="268"/>
        <v>3120</v>
      </c>
      <c r="Q2132" s="98">
        <f t="shared" si="269"/>
        <v>0</v>
      </c>
      <c r="R2132" s="98">
        <f t="shared" si="270"/>
        <v>0</v>
      </c>
      <c r="S2132" s="105">
        <f t="shared" si="271"/>
        <v>0</v>
      </c>
      <c r="T2132" s="8" t="str">
        <f>IF(I2132=0,"",(INDEX('AWR Data'!A$1:E$8823,MATCH(A2132,'AWR Data'!A$1:A$8823,0),4)))</f>
        <v/>
      </c>
    </row>
    <row r="2133" spans="1:20" ht="20" customHeight="1">
      <c r="A2133" s="14" t="s">
        <v>1988</v>
      </c>
      <c r="B2133" s="14" t="s">
        <v>279</v>
      </c>
      <c r="C2133" s="14" t="s">
        <v>1989</v>
      </c>
      <c r="E2133" s="98">
        <v>46</v>
      </c>
      <c r="F2133" s="98">
        <v>1260</v>
      </c>
      <c r="G2133" s="98">
        <f t="shared" si="264"/>
        <v>552</v>
      </c>
      <c r="H2133" s="80">
        <f t="shared" si="265"/>
        <v>0.43809523809523809</v>
      </c>
      <c r="I2133" s="98">
        <f>INDEX('AWR Data'!A$1:E$8825,MATCH(A2133,'AWR Data'!A$1:A$8825,0),5)</f>
        <v>0</v>
      </c>
      <c r="J2133" s="98">
        <f t="shared" si="266"/>
        <v>0</v>
      </c>
      <c r="K2133" s="105">
        <f t="shared" si="267"/>
        <v>0</v>
      </c>
      <c r="L2133" s="75">
        <v>0</v>
      </c>
      <c r="M2133" s="75">
        <v>0</v>
      </c>
      <c r="N2133" s="75">
        <v>0</v>
      </c>
      <c r="O2133" s="105">
        <v>0</v>
      </c>
      <c r="P2133" s="98">
        <f t="shared" si="268"/>
        <v>552</v>
      </c>
      <c r="Q2133" s="98">
        <f t="shared" si="269"/>
        <v>0</v>
      </c>
      <c r="R2133" s="98">
        <f t="shared" si="270"/>
        <v>0</v>
      </c>
      <c r="S2133" s="105">
        <f t="shared" si="271"/>
        <v>0</v>
      </c>
      <c r="T2133" s="8" t="str">
        <f>IF(I2133=0,"",(INDEX('AWR Data'!A$1:E$8823,MATCH(A2133,'AWR Data'!A$1:A$8823,0),4)))</f>
        <v/>
      </c>
    </row>
    <row r="2134" spans="1:20" ht="20" customHeight="1">
      <c r="A2134" s="14" t="s">
        <v>1990</v>
      </c>
      <c r="B2134" s="14" t="s">
        <v>279</v>
      </c>
      <c r="C2134" s="14" t="s">
        <v>1991</v>
      </c>
      <c r="E2134" s="98">
        <v>110</v>
      </c>
      <c r="F2134" s="98">
        <v>18900</v>
      </c>
      <c r="G2134" s="98">
        <f t="shared" si="264"/>
        <v>1320</v>
      </c>
      <c r="H2134" s="80">
        <f t="shared" si="265"/>
        <v>6.9841269841269843E-2</v>
      </c>
      <c r="I2134" s="98">
        <f>INDEX('AWR Data'!A$1:E$8825,MATCH(A2134,'AWR Data'!A$1:A$8825,0),5)</f>
        <v>0</v>
      </c>
      <c r="J2134" s="98">
        <f t="shared" si="266"/>
        <v>0</v>
      </c>
      <c r="K2134" s="105">
        <f t="shared" si="267"/>
        <v>0</v>
      </c>
      <c r="L2134" s="75">
        <v>0</v>
      </c>
      <c r="M2134" s="75">
        <v>0</v>
      </c>
      <c r="N2134" s="75">
        <v>0</v>
      </c>
      <c r="O2134" s="105">
        <v>0</v>
      </c>
      <c r="P2134" s="98">
        <f t="shared" si="268"/>
        <v>1320</v>
      </c>
      <c r="Q2134" s="98">
        <f t="shared" si="269"/>
        <v>0</v>
      </c>
      <c r="R2134" s="98">
        <f t="shared" si="270"/>
        <v>0</v>
      </c>
      <c r="S2134" s="105">
        <f t="shared" si="271"/>
        <v>0</v>
      </c>
      <c r="T2134" s="8" t="str">
        <f>IF(I2134=0,"",(INDEX('AWR Data'!A$1:E$8823,MATCH(A2134,'AWR Data'!A$1:A$8823,0),4)))</f>
        <v/>
      </c>
    </row>
    <row r="2135" spans="1:20" ht="20" customHeight="1">
      <c r="A2135" s="106" t="s">
        <v>1992</v>
      </c>
      <c r="B2135" s="106" t="s">
        <v>279</v>
      </c>
      <c r="C2135" s="106" t="s">
        <v>1993</v>
      </c>
      <c r="D2135" s="106"/>
      <c r="E2135" s="109">
        <v>8100</v>
      </c>
      <c r="F2135" s="109">
        <v>807000</v>
      </c>
      <c r="G2135" s="109">
        <f t="shared" si="264"/>
        <v>97200</v>
      </c>
      <c r="H2135" s="107">
        <f t="shared" si="265"/>
        <v>0.12044609665427509</v>
      </c>
      <c r="I2135" s="109">
        <f>INDEX('AWR Data'!A$1:E$8825,MATCH(A2135,'AWR Data'!A$1:A$8825,0),5)</f>
        <v>0</v>
      </c>
      <c r="J2135" s="109">
        <f t="shared" si="266"/>
        <v>0</v>
      </c>
      <c r="K2135" s="124">
        <f t="shared" si="267"/>
        <v>0</v>
      </c>
      <c r="L2135" s="108">
        <v>0</v>
      </c>
      <c r="M2135" s="108">
        <v>0</v>
      </c>
      <c r="N2135" s="108">
        <v>0</v>
      </c>
      <c r="O2135" s="124">
        <v>0</v>
      </c>
      <c r="P2135" s="109">
        <f t="shared" si="268"/>
        <v>97200</v>
      </c>
      <c r="Q2135" s="109">
        <f t="shared" si="269"/>
        <v>0</v>
      </c>
      <c r="R2135" s="109">
        <f t="shared" si="270"/>
        <v>0</v>
      </c>
      <c r="S2135" s="124">
        <f t="shared" si="271"/>
        <v>0</v>
      </c>
      <c r="T2135" s="110" t="str">
        <f>IF(I2135=0,"",(INDEX('AWR Data'!A$1:E$8823,MATCH(A2135,'AWR Data'!A$1:A$8823,0),4)))</f>
        <v/>
      </c>
    </row>
    <row r="2136" spans="1:20" ht="20" customHeight="1">
      <c r="A2136" s="14" t="s">
        <v>1994</v>
      </c>
      <c r="B2136" s="14" t="s">
        <v>279</v>
      </c>
      <c r="C2136" s="14" t="s">
        <v>2212</v>
      </c>
      <c r="E2136" s="74">
        <v>58</v>
      </c>
      <c r="F2136" s="74">
        <v>329</v>
      </c>
      <c r="G2136" s="74">
        <f t="shared" si="264"/>
        <v>696</v>
      </c>
      <c r="H2136" s="80">
        <f t="shared" si="265"/>
        <v>2.115501519756839</v>
      </c>
      <c r="I2136" s="74">
        <f>INDEX('AWR Data'!A$1:E$8825,MATCH(A2136,'AWR Data'!A$1:A$8825,0),5)</f>
        <v>0</v>
      </c>
      <c r="J2136" s="74">
        <f t="shared" si="266"/>
        <v>0</v>
      </c>
      <c r="K2136" s="105">
        <f t="shared" si="267"/>
        <v>0</v>
      </c>
      <c r="L2136" s="75">
        <v>0</v>
      </c>
      <c r="M2136" s="75">
        <v>0</v>
      </c>
      <c r="N2136" s="75">
        <v>0</v>
      </c>
      <c r="O2136" s="105">
        <v>0</v>
      </c>
      <c r="P2136" s="98">
        <f t="shared" si="268"/>
        <v>696</v>
      </c>
      <c r="Q2136" s="98">
        <f t="shared" si="269"/>
        <v>0</v>
      </c>
      <c r="R2136" s="98">
        <f t="shared" si="270"/>
        <v>0</v>
      </c>
      <c r="S2136" s="105">
        <f t="shared" si="271"/>
        <v>0</v>
      </c>
      <c r="T2136" s="8" t="str">
        <f>IF(I2136=0,"",(INDEX('AWR Data'!A$1:E$8823,MATCH(A2136,'AWR Data'!A$1:A$8823,0),4)))</f>
        <v/>
      </c>
    </row>
    <row r="2137" spans="1:20" ht="20" customHeight="1">
      <c r="A2137" s="14" t="s">
        <v>2213</v>
      </c>
      <c r="B2137" s="14" t="s">
        <v>17334</v>
      </c>
      <c r="C2137" s="14" t="s">
        <v>2214</v>
      </c>
      <c r="E2137" s="74">
        <v>36</v>
      </c>
      <c r="F2137" s="74">
        <v>1940</v>
      </c>
      <c r="G2137" s="74">
        <f t="shared" si="264"/>
        <v>432</v>
      </c>
      <c r="H2137" s="80">
        <f t="shared" si="265"/>
        <v>0.22268041237113403</v>
      </c>
      <c r="I2137" s="74">
        <f>INDEX('AWR Data'!A$1:E$8825,MATCH(A2137,'AWR Data'!A$1:A$8825,0),5)</f>
        <v>0</v>
      </c>
      <c r="J2137" s="74">
        <f t="shared" si="266"/>
        <v>0</v>
      </c>
      <c r="K2137" s="105">
        <f t="shared" si="267"/>
        <v>0</v>
      </c>
      <c r="L2137" s="75">
        <v>0</v>
      </c>
      <c r="M2137" s="75">
        <v>0</v>
      </c>
      <c r="N2137" s="75">
        <v>0</v>
      </c>
      <c r="O2137" s="105">
        <v>0</v>
      </c>
      <c r="P2137" s="98">
        <f t="shared" si="268"/>
        <v>432</v>
      </c>
      <c r="Q2137" s="98">
        <f t="shared" si="269"/>
        <v>0</v>
      </c>
      <c r="R2137" s="98">
        <f t="shared" si="270"/>
        <v>0</v>
      </c>
      <c r="S2137" s="105">
        <f t="shared" si="271"/>
        <v>0</v>
      </c>
      <c r="T2137" s="8" t="str">
        <f>IF(I2137=0,"",(INDEX('AWR Data'!A$1:E$8823,MATCH(A2137,'AWR Data'!A$1:A$8823,0),4)))</f>
        <v/>
      </c>
    </row>
    <row r="2138" spans="1:20" ht="20" customHeight="1">
      <c r="A2138" s="14" t="s">
        <v>2215</v>
      </c>
      <c r="B2138" s="14" t="s">
        <v>17334</v>
      </c>
      <c r="C2138" s="14" t="s">
        <v>2216</v>
      </c>
      <c r="E2138" s="74">
        <v>36</v>
      </c>
      <c r="F2138" s="74">
        <v>3320</v>
      </c>
      <c r="G2138" s="74">
        <f t="shared" si="264"/>
        <v>432</v>
      </c>
      <c r="H2138" s="80">
        <f t="shared" si="265"/>
        <v>0.13012048192771083</v>
      </c>
      <c r="I2138" s="74">
        <f>INDEX('AWR Data'!A$1:E$8825,MATCH(A2138,'AWR Data'!A$1:A$8825,0),5)</f>
        <v>0</v>
      </c>
      <c r="J2138" s="74">
        <f t="shared" si="266"/>
        <v>0</v>
      </c>
      <c r="K2138" s="105">
        <f t="shared" si="267"/>
        <v>0</v>
      </c>
      <c r="L2138" s="75">
        <v>0</v>
      </c>
      <c r="M2138" s="75">
        <v>0</v>
      </c>
      <c r="N2138" s="75">
        <v>0</v>
      </c>
      <c r="O2138" s="105">
        <v>0</v>
      </c>
      <c r="P2138" s="98">
        <f t="shared" si="268"/>
        <v>432</v>
      </c>
      <c r="Q2138" s="98">
        <f t="shared" si="269"/>
        <v>0</v>
      </c>
      <c r="R2138" s="98">
        <f t="shared" si="270"/>
        <v>0</v>
      </c>
      <c r="S2138" s="105">
        <f t="shared" si="271"/>
        <v>0</v>
      </c>
      <c r="T2138" s="8" t="str">
        <f>IF(I2138=0,"",(INDEX('AWR Data'!A$1:E$8823,MATCH(A2138,'AWR Data'!A$1:A$8823,0),4)))</f>
        <v/>
      </c>
    </row>
    <row r="2139" spans="1:20" ht="20" customHeight="1">
      <c r="A2139" s="14" t="s">
        <v>2637</v>
      </c>
      <c r="B2139" s="14" t="s">
        <v>1667</v>
      </c>
      <c r="C2139" s="14" t="s">
        <v>2638</v>
      </c>
      <c r="E2139" s="74">
        <v>22</v>
      </c>
      <c r="F2139" s="74">
        <v>9830</v>
      </c>
      <c r="G2139" s="74">
        <f t="shared" si="264"/>
        <v>264</v>
      </c>
      <c r="H2139" s="80">
        <f t="shared" si="265"/>
        <v>2.6856561546286878E-2</v>
      </c>
      <c r="I2139" s="74">
        <f>INDEX('AWR Data'!A$1:E$8825,MATCH(A2139,'AWR Data'!A$1:A$8825,0),5)</f>
        <v>0</v>
      </c>
      <c r="J2139" s="74">
        <f t="shared" si="266"/>
        <v>0</v>
      </c>
      <c r="K2139" s="105">
        <f t="shared" si="267"/>
        <v>0</v>
      </c>
      <c r="L2139" s="75">
        <v>0</v>
      </c>
      <c r="M2139" s="75">
        <v>0</v>
      </c>
      <c r="N2139" s="75">
        <v>0</v>
      </c>
      <c r="O2139" s="105">
        <v>0</v>
      </c>
      <c r="P2139" s="98">
        <f t="shared" si="268"/>
        <v>264</v>
      </c>
      <c r="Q2139" s="98">
        <f t="shared" si="269"/>
        <v>0</v>
      </c>
      <c r="R2139" s="98">
        <f t="shared" si="270"/>
        <v>0</v>
      </c>
      <c r="S2139" s="105">
        <f t="shared" si="271"/>
        <v>0</v>
      </c>
      <c r="T2139" s="8" t="str">
        <f>IF(I2139=0,"",(INDEX('AWR Data'!A$1:E$8823,MATCH(A2139,'AWR Data'!A$1:A$8823,0),4)))</f>
        <v/>
      </c>
    </row>
    <row r="2140" spans="1:20" ht="20" customHeight="1">
      <c r="A2140" s="14" t="s">
        <v>2639</v>
      </c>
      <c r="B2140" s="14" t="s">
        <v>699</v>
      </c>
      <c r="C2140" s="14" t="s">
        <v>2640</v>
      </c>
      <c r="E2140" s="74">
        <v>91</v>
      </c>
      <c r="F2140" s="74">
        <v>8810</v>
      </c>
      <c r="G2140" s="74">
        <f t="shared" si="264"/>
        <v>1092</v>
      </c>
      <c r="H2140" s="80">
        <f t="shared" si="265"/>
        <v>0.12395005675368899</v>
      </c>
      <c r="I2140" s="74">
        <f>INDEX('AWR Data'!A$1:E$8825,MATCH(A2140,'AWR Data'!A$1:A$8825,0),5)</f>
        <v>0</v>
      </c>
      <c r="J2140" s="74">
        <f t="shared" si="266"/>
        <v>0</v>
      </c>
      <c r="K2140" s="105">
        <f t="shared" si="267"/>
        <v>0</v>
      </c>
      <c r="L2140" s="75">
        <v>0</v>
      </c>
      <c r="M2140" s="75">
        <v>0</v>
      </c>
      <c r="N2140" s="75">
        <v>0</v>
      </c>
      <c r="O2140" s="105">
        <v>0</v>
      </c>
      <c r="P2140" s="98">
        <f t="shared" si="268"/>
        <v>1092</v>
      </c>
      <c r="Q2140" s="98">
        <f t="shared" si="269"/>
        <v>0</v>
      </c>
      <c r="R2140" s="98">
        <f t="shared" si="270"/>
        <v>0</v>
      </c>
      <c r="S2140" s="105">
        <f t="shared" si="271"/>
        <v>0</v>
      </c>
      <c r="T2140" s="8" t="str">
        <f>IF(I2140=0,"",(INDEX('AWR Data'!A$1:E$8823,MATCH(A2140,'AWR Data'!A$1:A$8823,0),4)))</f>
        <v/>
      </c>
    </row>
    <row r="2141" spans="1:20" ht="20" customHeight="1">
      <c r="A2141" s="14" t="s">
        <v>2641</v>
      </c>
      <c r="B2141" s="14" t="s">
        <v>573</v>
      </c>
      <c r="C2141" s="14" t="s">
        <v>2642</v>
      </c>
      <c r="E2141" s="74">
        <v>91</v>
      </c>
      <c r="F2141" s="74">
        <v>3390</v>
      </c>
      <c r="G2141" s="74">
        <f t="shared" si="264"/>
        <v>1092</v>
      </c>
      <c r="H2141" s="80">
        <f t="shared" si="265"/>
        <v>0.32212389380530976</v>
      </c>
      <c r="I2141" s="74">
        <f>INDEX('AWR Data'!A$1:E$8825,MATCH(A2141,'AWR Data'!A$1:A$8825,0),5)</f>
        <v>0</v>
      </c>
      <c r="J2141" s="74">
        <f t="shared" si="266"/>
        <v>0</v>
      </c>
      <c r="K2141" s="105">
        <f t="shared" si="267"/>
        <v>0</v>
      </c>
      <c r="L2141" s="75">
        <v>0</v>
      </c>
      <c r="M2141" s="75">
        <v>0</v>
      </c>
      <c r="N2141" s="75">
        <v>0</v>
      </c>
      <c r="O2141" s="105">
        <v>0</v>
      </c>
      <c r="P2141" s="98">
        <f t="shared" si="268"/>
        <v>1092</v>
      </c>
      <c r="Q2141" s="98">
        <f t="shared" si="269"/>
        <v>0</v>
      </c>
      <c r="R2141" s="98">
        <f t="shared" si="270"/>
        <v>0</v>
      </c>
      <c r="S2141" s="105">
        <f t="shared" si="271"/>
        <v>0</v>
      </c>
      <c r="T2141" s="8" t="str">
        <f>IF(I2141=0,"",(INDEX('AWR Data'!A$1:E$8823,MATCH(A2141,'AWR Data'!A$1:A$8823,0),4)))</f>
        <v/>
      </c>
    </row>
    <row r="2142" spans="1:20" ht="20" customHeight="1">
      <c r="A2142" s="14" t="s">
        <v>2643</v>
      </c>
      <c r="B2142" s="14" t="s">
        <v>505</v>
      </c>
      <c r="C2142" s="14" t="s">
        <v>2644</v>
      </c>
      <c r="E2142" s="74">
        <v>28</v>
      </c>
      <c r="F2142" s="74">
        <v>5610</v>
      </c>
      <c r="G2142" s="74">
        <f t="shared" si="264"/>
        <v>336</v>
      </c>
      <c r="H2142" s="80">
        <f t="shared" si="265"/>
        <v>5.9893048128342244E-2</v>
      </c>
      <c r="I2142" s="74">
        <f>INDEX('AWR Data'!A$1:E$8825,MATCH(A2142,'AWR Data'!A$1:A$8825,0),5)</f>
        <v>0</v>
      </c>
      <c r="J2142" s="74">
        <f t="shared" si="266"/>
        <v>0</v>
      </c>
      <c r="K2142" s="105">
        <f t="shared" si="267"/>
        <v>0</v>
      </c>
      <c r="L2142" s="75">
        <v>0</v>
      </c>
      <c r="M2142" s="75">
        <v>0</v>
      </c>
      <c r="N2142" s="75">
        <v>0</v>
      </c>
      <c r="O2142" s="105">
        <v>0</v>
      </c>
      <c r="P2142" s="98">
        <f t="shared" si="268"/>
        <v>336</v>
      </c>
      <c r="Q2142" s="98">
        <f t="shared" si="269"/>
        <v>0</v>
      </c>
      <c r="R2142" s="98">
        <f t="shared" si="270"/>
        <v>0</v>
      </c>
      <c r="S2142" s="105">
        <f t="shared" si="271"/>
        <v>0</v>
      </c>
      <c r="T2142" s="8" t="str">
        <f>IF(I2142=0,"",(INDEX('AWR Data'!A$1:E$8823,MATCH(A2142,'AWR Data'!A$1:A$8823,0),4)))</f>
        <v/>
      </c>
    </row>
    <row r="2143" spans="1:20" ht="20" customHeight="1">
      <c r="A2143" s="14" t="s">
        <v>2645</v>
      </c>
      <c r="B2143" s="14" t="s">
        <v>1178</v>
      </c>
      <c r="C2143" s="14" t="s">
        <v>2646</v>
      </c>
      <c r="E2143" s="74">
        <v>36</v>
      </c>
      <c r="F2143" s="74">
        <v>521</v>
      </c>
      <c r="G2143" s="74">
        <f t="shared" si="264"/>
        <v>432</v>
      </c>
      <c r="H2143" s="80">
        <f t="shared" si="265"/>
        <v>0.82917466410748564</v>
      </c>
      <c r="I2143" s="74">
        <f>INDEX('AWR Data'!A$1:E$8825,MATCH(A2143,'AWR Data'!A$1:A$8825,0),5)</f>
        <v>0</v>
      </c>
      <c r="J2143" s="74">
        <f t="shared" si="266"/>
        <v>0</v>
      </c>
      <c r="K2143" s="105">
        <f t="shared" si="267"/>
        <v>0</v>
      </c>
      <c r="L2143" s="75">
        <v>0</v>
      </c>
      <c r="M2143" s="75">
        <v>0</v>
      </c>
      <c r="N2143" s="75">
        <v>0</v>
      </c>
      <c r="O2143" s="105">
        <v>0</v>
      </c>
      <c r="P2143" s="98">
        <f t="shared" si="268"/>
        <v>432</v>
      </c>
      <c r="Q2143" s="98">
        <f t="shared" si="269"/>
        <v>0</v>
      </c>
      <c r="R2143" s="98">
        <f t="shared" si="270"/>
        <v>0</v>
      </c>
      <c r="S2143" s="105">
        <f t="shared" si="271"/>
        <v>0</v>
      </c>
      <c r="T2143" s="8" t="str">
        <f>IF(I2143=0,"",(INDEX('AWR Data'!A$1:E$8823,MATCH(A2143,'AWR Data'!A$1:A$8823,0),4)))</f>
        <v/>
      </c>
    </row>
    <row r="2144" spans="1:20" ht="20" customHeight="1">
      <c r="A2144" s="14" t="s">
        <v>2649</v>
      </c>
      <c r="B2144" s="14" t="s">
        <v>17535</v>
      </c>
      <c r="C2144" s="14" t="s">
        <v>2650</v>
      </c>
      <c r="E2144" s="74">
        <v>110</v>
      </c>
      <c r="F2144" s="74">
        <v>4310</v>
      </c>
      <c r="G2144" s="74">
        <f t="shared" si="264"/>
        <v>1320</v>
      </c>
      <c r="H2144" s="80">
        <f t="shared" si="265"/>
        <v>0.30626450116009279</v>
      </c>
      <c r="I2144" s="74">
        <f>INDEX('AWR Data'!A$1:E$8825,MATCH(A2144,'AWR Data'!A$1:A$8825,0),5)</f>
        <v>0</v>
      </c>
      <c r="J2144" s="74">
        <f t="shared" si="266"/>
        <v>0</v>
      </c>
      <c r="K2144" s="105">
        <f t="shared" si="267"/>
        <v>0</v>
      </c>
      <c r="L2144" s="75">
        <v>0</v>
      </c>
      <c r="M2144" s="75">
        <v>0</v>
      </c>
      <c r="N2144" s="75">
        <v>0</v>
      </c>
      <c r="O2144" s="105">
        <v>0</v>
      </c>
      <c r="P2144" s="98">
        <f t="shared" si="268"/>
        <v>1320</v>
      </c>
      <c r="Q2144" s="98">
        <f t="shared" si="269"/>
        <v>0</v>
      </c>
      <c r="R2144" s="98">
        <f t="shared" si="270"/>
        <v>0</v>
      </c>
      <c r="S2144" s="105">
        <f t="shared" si="271"/>
        <v>0</v>
      </c>
      <c r="T2144" s="8" t="str">
        <f>IF(I2144=0,"",(INDEX('AWR Data'!A$1:E$8823,MATCH(A2144,'AWR Data'!A$1:A$8823,0),4)))</f>
        <v/>
      </c>
    </row>
    <row r="2145" spans="1:20" ht="20" customHeight="1">
      <c r="A2145" s="14" t="s">
        <v>2651</v>
      </c>
      <c r="B2145" s="14" t="s">
        <v>279</v>
      </c>
      <c r="C2145" s="14" t="s">
        <v>2652</v>
      </c>
      <c r="E2145" s="74">
        <v>22</v>
      </c>
      <c r="F2145" s="74">
        <v>355</v>
      </c>
      <c r="G2145" s="74">
        <f t="shared" si="264"/>
        <v>264</v>
      </c>
      <c r="H2145" s="80">
        <f t="shared" si="265"/>
        <v>0.74366197183098592</v>
      </c>
      <c r="I2145" s="74">
        <f>INDEX('AWR Data'!A$1:E$8825,MATCH(A2145,'AWR Data'!A$1:A$8825,0),5)</f>
        <v>0</v>
      </c>
      <c r="J2145" s="74">
        <f t="shared" si="266"/>
        <v>0</v>
      </c>
      <c r="K2145" s="105">
        <f t="shared" si="267"/>
        <v>0</v>
      </c>
      <c r="L2145" s="75">
        <v>0</v>
      </c>
      <c r="M2145" s="75">
        <v>0</v>
      </c>
      <c r="N2145" s="75">
        <v>0</v>
      </c>
      <c r="O2145" s="105">
        <v>0</v>
      </c>
      <c r="P2145" s="98">
        <f t="shared" si="268"/>
        <v>264</v>
      </c>
      <c r="Q2145" s="98">
        <f t="shared" si="269"/>
        <v>0</v>
      </c>
      <c r="R2145" s="98">
        <f t="shared" si="270"/>
        <v>0</v>
      </c>
      <c r="S2145" s="105">
        <f t="shared" si="271"/>
        <v>0</v>
      </c>
      <c r="T2145" s="8" t="str">
        <f>IF(I2145=0,"",(INDEX('AWR Data'!A$1:E$8823,MATCH(A2145,'AWR Data'!A$1:A$8823,0),4)))</f>
        <v/>
      </c>
    </row>
    <row r="2146" spans="1:20" ht="20" customHeight="1">
      <c r="A2146" s="14" t="s">
        <v>2653</v>
      </c>
      <c r="B2146" s="14" t="s">
        <v>279</v>
      </c>
      <c r="C2146" s="14" t="s">
        <v>2654</v>
      </c>
      <c r="E2146" s="74">
        <v>260</v>
      </c>
      <c r="F2146" s="74">
        <v>3590</v>
      </c>
      <c r="G2146" s="74">
        <f t="shared" si="264"/>
        <v>3120</v>
      </c>
      <c r="H2146" s="80">
        <f t="shared" si="265"/>
        <v>0.86908077994428967</v>
      </c>
      <c r="I2146" s="74">
        <f>INDEX('AWR Data'!A$1:E$8825,MATCH(A2146,'AWR Data'!A$1:A$8825,0),5)</f>
        <v>0</v>
      </c>
      <c r="J2146" s="74">
        <f t="shared" si="266"/>
        <v>0</v>
      </c>
      <c r="K2146" s="105">
        <f t="shared" si="267"/>
        <v>0</v>
      </c>
      <c r="L2146" s="75">
        <v>0</v>
      </c>
      <c r="M2146" s="75">
        <v>0</v>
      </c>
      <c r="N2146" s="75">
        <v>0</v>
      </c>
      <c r="O2146" s="105">
        <v>0</v>
      </c>
      <c r="P2146" s="98">
        <f t="shared" si="268"/>
        <v>3120</v>
      </c>
      <c r="Q2146" s="98">
        <f t="shared" si="269"/>
        <v>0</v>
      </c>
      <c r="R2146" s="98">
        <f t="shared" si="270"/>
        <v>0</v>
      </c>
      <c r="S2146" s="105">
        <f t="shared" si="271"/>
        <v>0</v>
      </c>
      <c r="T2146" s="8" t="str">
        <f>IF(I2146=0,"",(INDEX('AWR Data'!A$1:E$8823,MATCH(A2146,'AWR Data'!A$1:A$8823,0),4)))</f>
        <v/>
      </c>
    </row>
    <row r="2147" spans="1:20" ht="20" customHeight="1">
      <c r="A2147" s="14" t="s">
        <v>2655</v>
      </c>
      <c r="B2147" s="14" t="s">
        <v>418</v>
      </c>
      <c r="C2147" s="14" t="s">
        <v>2656</v>
      </c>
      <c r="E2147" s="74">
        <v>170</v>
      </c>
      <c r="F2147" s="74">
        <v>72900</v>
      </c>
      <c r="G2147" s="74">
        <f t="shared" si="264"/>
        <v>2040</v>
      </c>
      <c r="H2147" s="80">
        <f t="shared" si="265"/>
        <v>2.7983539094650206E-2</v>
      </c>
      <c r="I2147" s="74">
        <f>INDEX('AWR Data'!A$1:E$8825,MATCH(A2147,'AWR Data'!A$1:A$8825,0),5)</f>
        <v>0</v>
      </c>
      <c r="J2147" s="74">
        <f t="shared" si="266"/>
        <v>0</v>
      </c>
      <c r="K2147" s="105">
        <f t="shared" si="267"/>
        <v>0</v>
      </c>
      <c r="L2147" s="75">
        <v>0</v>
      </c>
      <c r="M2147" s="75">
        <v>0</v>
      </c>
      <c r="N2147" s="75">
        <v>0</v>
      </c>
      <c r="O2147" s="105">
        <v>0</v>
      </c>
      <c r="P2147" s="98">
        <f t="shared" si="268"/>
        <v>2040</v>
      </c>
      <c r="Q2147" s="98">
        <f t="shared" si="269"/>
        <v>0</v>
      </c>
      <c r="R2147" s="98">
        <f t="shared" si="270"/>
        <v>0</v>
      </c>
      <c r="S2147" s="105">
        <f t="shared" si="271"/>
        <v>0</v>
      </c>
      <c r="T2147" s="8" t="str">
        <f>IF(I2147=0,"",(INDEX('AWR Data'!A$1:E$8823,MATCH(A2147,'AWR Data'!A$1:A$8823,0),4)))</f>
        <v/>
      </c>
    </row>
    <row r="2148" spans="1:20" ht="20" customHeight="1">
      <c r="A2148" s="14" t="s">
        <v>2657</v>
      </c>
      <c r="B2148" s="14" t="s">
        <v>269</v>
      </c>
      <c r="C2148" s="14" t="s">
        <v>2658</v>
      </c>
      <c r="E2148" s="74">
        <v>46</v>
      </c>
      <c r="F2148" s="74">
        <v>17600</v>
      </c>
      <c r="G2148" s="74">
        <f t="shared" si="264"/>
        <v>552</v>
      </c>
      <c r="H2148" s="80">
        <f t="shared" si="265"/>
        <v>3.1363636363636364E-2</v>
      </c>
      <c r="I2148" s="74">
        <f>INDEX('AWR Data'!A$1:E$8825,MATCH(A2148,'AWR Data'!A$1:A$8825,0),5)</f>
        <v>0</v>
      </c>
      <c r="J2148" s="74">
        <f t="shared" si="266"/>
        <v>0</v>
      </c>
      <c r="K2148" s="105">
        <f t="shared" si="267"/>
        <v>0</v>
      </c>
      <c r="L2148" s="75">
        <v>0</v>
      </c>
      <c r="M2148" s="75">
        <v>0</v>
      </c>
      <c r="N2148" s="75">
        <v>0</v>
      </c>
      <c r="O2148" s="105">
        <v>0</v>
      </c>
      <c r="P2148" s="98">
        <f t="shared" si="268"/>
        <v>552</v>
      </c>
      <c r="Q2148" s="98">
        <f t="shared" si="269"/>
        <v>0</v>
      </c>
      <c r="R2148" s="98">
        <f t="shared" si="270"/>
        <v>0</v>
      </c>
      <c r="S2148" s="105">
        <f t="shared" si="271"/>
        <v>0</v>
      </c>
      <c r="T2148" s="8" t="str">
        <f>IF(I2148=0,"",(INDEX('AWR Data'!A$1:E$8823,MATCH(A2148,'AWR Data'!A$1:A$8823,0),4)))</f>
        <v/>
      </c>
    </row>
    <row r="2149" spans="1:20" ht="20" customHeight="1">
      <c r="A2149" s="14" t="s">
        <v>2659</v>
      </c>
      <c r="B2149" s="14" t="s">
        <v>269</v>
      </c>
      <c r="C2149" s="14" t="s">
        <v>2458</v>
      </c>
      <c r="E2149" s="74">
        <v>58</v>
      </c>
      <c r="F2149" s="74">
        <v>29500</v>
      </c>
      <c r="G2149" s="74">
        <f t="shared" si="264"/>
        <v>696</v>
      </c>
      <c r="H2149" s="80">
        <f t="shared" si="265"/>
        <v>2.3593220338983052E-2</v>
      </c>
      <c r="I2149" s="74">
        <f>INDEX('AWR Data'!A$1:E$8825,MATCH(A2149,'AWR Data'!A$1:A$8825,0),5)</f>
        <v>0</v>
      </c>
      <c r="J2149" s="74">
        <f t="shared" si="266"/>
        <v>0</v>
      </c>
      <c r="K2149" s="105">
        <f t="shared" si="267"/>
        <v>0</v>
      </c>
      <c r="L2149" s="75">
        <v>0</v>
      </c>
      <c r="M2149" s="75">
        <v>0</v>
      </c>
      <c r="N2149" s="75">
        <v>0</v>
      </c>
      <c r="O2149" s="105">
        <v>0</v>
      </c>
      <c r="P2149" s="98">
        <f t="shared" si="268"/>
        <v>696</v>
      </c>
      <c r="Q2149" s="98">
        <f t="shared" si="269"/>
        <v>0</v>
      </c>
      <c r="R2149" s="98">
        <f t="shared" si="270"/>
        <v>0</v>
      </c>
      <c r="S2149" s="105">
        <f t="shared" si="271"/>
        <v>0</v>
      </c>
      <c r="T2149" s="8" t="str">
        <f>IF(I2149=0,"",(INDEX('AWR Data'!A$1:E$8823,MATCH(A2149,'AWR Data'!A$1:A$8823,0),4)))</f>
        <v/>
      </c>
    </row>
    <row r="2150" spans="1:20" ht="20" customHeight="1">
      <c r="A2150" s="14" t="s">
        <v>2459</v>
      </c>
      <c r="B2150" s="14" t="s">
        <v>516</v>
      </c>
      <c r="C2150" s="14" t="s">
        <v>2460</v>
      </c>
      <c r="E2150" s="74">
        <v>73</v>
      </c>
      <c r="F2150" s="74">
        <v>42300</v>
      </c>
      <c r="G2150" s="74">
        <f t="shared" si="264"/>
        <v>876</v>
      </c>
      <c r="H2150" s="80">
        <f t="shared" si="265"/>
        <v>2.070921985815603E-2</v>
      </c>
      <c r="I2150" s="74">
        <f>INDEX('AWR Data'!A$1:E$8825,MATCH(A2150,'AWR Data'!A$1:A$8825,0),5)</f>
        <v>0</v>
      </c>
      <c r="J2150" s="74">
        <f t="shared" si="266"/>
        <v>0</v>
      </c>
      <c r="K2150" s="105">
        <f t="shared" si="267"/>
        <v>0</v>
      </c>
      <c r="L2150" s="75">
        <v>0</v>
      </c>
      <c r="M2150" s="75">
        <v>0</v>
      </c>
      <c r="N2150" s="75">
        <v>0</v>
      </c>
      <c r="O2150" s="105">
        <v>0</v>
      </c>
      <c r="P2150" s="98">
        <f t="shared" si="268"/>
        <v>876</v>
      </c>
      <c r="Q2150" s="98">
        <f t="shared" si="269"/>
        <v>0</v>
      </c>
      <c r="R2150" s="98">
        <f t="shared" si="270"/>
        <v>0</v>
      </c>
      <c r="S2150" s="105">
        <f t="shared" si="271"/>
        <v>0</v>
      </c>
      <c r="T2150" s="8" t="str">
        <f>IF(I2150=0,"",(INDEX('AWR Data'!A$1:E$8823,MATCH(A2150,'AWR Data'!A$1:A$8823,0),4)))</f>
        <v/>
      </c>
    </row>
    <row r="2151" spans="1:20" ht="20" customHeight="1">
      <c r="A2151" s="14" t="s">
        <v>2461</v>
      </c>
      <c r="B2151" s="14" t="s">
        <v>1178</v>
      </c>
      <c r="C2151" s="14" t="s">
        <v>2462</v>
      </c>
      <c r="E2151" s="74">
        <v>46</v>
      </c>
      <c r="F2151" s="74">
        <v>4300</v>
      </c>
      <c r="G2151" s="74">
        <f t="shared" si="264"/>
        <v>552</v>
      </c>
      <c r="H2151" s="80">
        <f t="shared" si="265"/>
        <v>0.12837209302325581</v>
      </c>
      <c r="I2151" s="74">
        <f>INDEX('AWR Data'!A$1:E$8825,MATCH(A2151,'AWR Data'!A$1:A$8825,0),5)</f>
        <v>0</v>
      </c>
      <c r="J2151" s="74">
        <f t="shared" si="266"/>
        <v>0</v>
      </c>
      <c r="K2151" s="105">
        <f t="shared" si="267"/>
        <v>0</v>
      </c>
      <c r="L2151" s="75">
        <v>0</v>
      </c>
      <c r="M2151" s="75">
        <v>0</v>
      </c>
      <c r="N2151" s="75">
        <v>0</v>
      </c>
      <c r="O2151" s="105">
        <v>0</v>
      </c>
      <c r="P2151" s="98">
        <f t="shared" si="268"/>
        <v>552</v>
      </c>
      <c r="Q2151" s="98">
        <f t="shared" si="269"/>
        <v>0</v>
      </c>
      <c r="R2151" s="98">
        <f t="shared" si="270"/>
        <v>0</v>
      </c>
      <c r="S2151" s="105">
        <f t="shared" si="271"/>
        <v>0</v>
      </c>
      <c r="T2151" s="8" t="str">
        <f>IF(I2151=0,"",(INDEX('AWR Data'!A$1:E$8823,MATCH(A2151,'AWR Data'!A$1:A$8823,0),4)))</f>
        <v/>
      </c>
    </row>
    <row r="2152" spans="1:20" ht="20" customHeight="1">
      <c r="A2152" s="14" t="s">
        <v>2463</v>
      </c>
      <c r="B2152" s="14" t="s">
        <v>1178</v>
      </c>
      <c r="C2152" s="14" t="s">
        <v>2464</v>
      </c>
      <c r="E2152" s="74">
        <v>28</v>
      </c>
      <c r="F2152" s="74">
        <v>9250</v>
      </c>
      <c r="G2152" s="74">
        <f t="shared" si="264"/>
        <v>336</v>
      </c>
      <c r="H2152" s="80">
        <f t="shared" si="265"/>
        <v>3.6324324324324322E-2</v>
      </c>
      <c r="I2152" s="74">
        <f>INDEX('AWR Data'!A$1:E$8825,MATCH(A2152,'AWR Data'!A$1:A$8825,0),5)</f>
        <v>0</v>
      </c>
      <c r="J2152" s="74">
        <f t="shared" si="266"/>
        <v>0</v>
      </c>
      <c r="K2152" s="105">
        <f t="shared" si="267"/>
        <v>0</v>
      </c>
      <c r="L2152" s="75">
        <v>0</v>
      </c>
      <c r="M2152" s="75">
        <v>0</v>
      </c>
      <c r="N2152" s="75">
        <v>0</v>
      </c>
      <c r="O2152" s="105">
        <v>0</v>
      </c>
      <c r="P2152" s="98">
        <f t="shared" si="268"/>
        <v>336</v>
      </c>
      <c r="Q2152" s="98">
        <f t="shared" si="269"/>
        <v>0</v>
      </c>
      <c r="R2152" s="98">
        <f t="shared" si="270"/>
        <v>0</v>
      </c>
      <c r="S2152" s="105">
        <f t="shared" si="271"/>
        <v>0</v>
      </c>
      <c r="T2152" s="8" t="str">
        <f>IF(I2152=0,"",(INDEX('AWR Data'!A$1:E$8823,MATCH(A2152,'AWR Data'!A$1:A$8823,0),4)))</f>
        <v/>
      </c>
    </row>
    <row r="2153" spans="1:20" ht="20" customHeight="1">
      <c r="A2153" s="14" t="s">
        <v>2465</v>
      </c>
      <c r="B2153" s="14" t="s">
        <v>513</v>
      </c>
      <c r="C2153" s="14" t="s">
        <v>2466</v>
      </c>
      <c r="E2153" s="74">
        <v>480</v>
      </c>
      <c r="F2153" s="74">
        <v>26200</v>
      </c>
      <c r="G2153" s="74">
        <f t="shared" si="264"/>
        <v>5760</v>
      </c>
      <c r="H2153" s="80">
        <f t="shared" si="265"/>
        <v>0.2198473282442748</v>
      </c>
      <c r="I2153" s="74">
        <f>INDEX('AWR Data'!A$1:E$8825,MATCH(A2153,'AWR Data'!A$1:A$8825,0),5)</f>
        <v>0</v>
      </c>
      <c r="J2153" s="74">
        <f t="shared" si="266"/>
        <v>0</v>
      </c>
      <c r="K2153" s="105">
        <f t="shared" si="267"/>
        <v>0</v>
      </c>
      <c r="L2153" s="75">
        <v>0</v>
      </c>
      <c r="M2153" s="75">
        <v>0</v>
      </c>
      <c r="N2153" s="75">
        <v>0</v>
      </c>
      <c r="O2153" s="105">
        <v>0</v>
      </c>
      <c r="P2153" s="98">
        <f t="shared" si="268"/>
        <v>5760</v>
      </c>
      <c r="Q2153" s="98">
        <f t="shared" si="269"/>
        <v>0</v>
      </c>
      <c r="R2153" s="98">
        <f t="shared" si="270"/>
        <v>0</v>
      </c>
      <c r="S2153" s="105">
        <f t="shared" si="271"/>
        <v>0</v>
      </c>
      <c r="T2153" s="8" t="str">
        <f>IF(I2153=0,"",(INDEX('AWR Data'!A$1:E$8823,MATCH(A2153,'AWR Data'!A$1:A$8823,0),4)))</f>
        <v/>
      </c>
    </row>
    <row r="2154" spans="1:20" ht="20" customHeight="1">
      <c r="A2154" s="14" t="s">
        <v>2467</v>
      </c>
      <c r="B2154" s="14" t="s">
        <v>501</v>
      </c>
      <c r="C2154" s="14" t="s">
        <v>2258</v>
      </c>
      <c r="E2154" s="74">
        <v>58</v>
      </c>
      <c r="F2154" s="74">
        <v>19300</v>
      </c>
      <c r="G2154" s="74">
        <f t="shared" si="264"/>
        <v>696</v>
      </c>
      <c r="H2154" s="80">
        <f t="shared" si="265"/>
        <v>3.6062176165803109E-2</v>
      </c>
      <c r="I2154" s="74">
        <f>INDEX('AWR Data'!A$1:E$8825,MATCH(A2154,'AWR Data'!A$1:A$8825,0),5)</f>
        <v>0</v>
      </c>
      <c r="J2154" s="74">
        <f t="shared" si="266"/>
        <v>0</v>
      </c>
      <c r="K2154" s="105">
        <f t="shared" si="267"/>
        <v>0</v>
      </c>
      <c r="L2154" s="75">
        <v>0</v>
      </c>
      <c r="M2154" s="75">
        <v>0</v>
      </c>
      <c r="N2154" s="75">
        <v>0</v>
      </c>
      <c r="O2154" s="105">
        <v>0</v>
      </c>
      <c r="P2154" s="98">
        <f t="shared" si="268"/>
        <v>696</v>
      </c>
      <c r="Q2154" s="98">
        <f t="shared" si="269"/>
        <v>0</v>
      </c>
      <c r="R2154" s="98">
        <f t="shared" si="270"/>
        <v>0</v>
      </c>
      <c r="S2154" s="105">
        <f t="shared" si="271"/>
        <v>0</v>
      </c>
      <c r="T2154" s="8" t="str">
        <f>IF(I2154=0,"",(INDEX('AWR Data'!A$1:E$8823,MATCH(A2154,'AWR Data'!A$1:A$8823,0),4)))</f>
        <v/>
      </c>
    </row>
    <row r="2155" spans="1:20" ht="20" customHeight="1">
      <c r="A2155" s="14" t="s">
        <v>2261</v>
      </c>
      <c r="B2155" s="14" t="s">
        <v>1178</v>
      </c>
      <c r="C2155" s="14" t="s">
        <v>2262</v>
      </c>
      <c r="E2155" s="74">
        <v>46</v>
      </c>
      <c r="F2155" s="74">
        <v>10500</v>
      </c>
      <c r="G2155" s="74">
        <f t="shared" si="264"/>
        <v>552</v>
      </c>
      <c r="H2155" s="80">
        <f t="shared" si="265"/>
        <v>5.2571428571428575E-2</v>
      </c>
      <c r="I2155" s="74">
        <f>INDEX('AWR Data'!A$1:E$8825,MATCH(A2155,'AWR Data'!A$1:A$8825,0),5)</f>
        <v>0</v>
      </c>
      <c r="J2155" s="74">
        <f t="shared" si="266"/>
        <v>0</v>
      </c>
      <c r="K2155" s="105">
        <f t="shared" si="267"/>
        <v>0</v>
      </c>
      <c r="L2155" s="75">
        <v>0</v>
      </c>
      <c r="M2155" s="75">
        <v>0</v>
      </c>
      <c r="N2155" s="75">
        <v>0</v>
      </c>
      <c r="O2155" s="105">
        <v>0</v>
      </c>
      <c r="P2155" s="98">
        <f t="shared" si="268"/>
        <v>552</v>
      </c>
      <c r="Q2155" s="98">
        <f t="shared" si="269"/>
        <v>0</v>
      </c>
      <c r="R2155" s="98">
        <f t="shared" si="270"/>
        <v>0</v>
      </c>
      <c r="S2155" s="105">
        <f t="shared" si="271"/>
        <v>0</v>
      </c>
      <c r="T2155" s="8" t="str">
        <f>IF(I2155=0,"",(INDEX('AWR Data'!A$1:E$8823,MATCH(A2155,'AWR Data'!A$1:A$8823,0),4)))</f>
        <v/>
      </c>
    </row>
    <row r="2156" spans="1:20" ht="20" customHeight="1">
      <c r="A2156" s="14" t="s">
        <v>2263</v>
      </c>
      <c r="B2156" s="14" t="s">
        <v>579</v>
      </c>
      <c r="C2156" s="14" t="s">
        <v>2264</v>
      </c>
      <c r="E2156" s="74">
        <v>390</v>
      </c>
      <c r="F2156" s="74">
        <v>117000</v>
      </c>
      <c r="G2156" s="74">
        <f t="shared" si="264"/>
        <v>4680</v>
      </c>
      <c r="H2156" s="80">
        <f t="shared" si="265"/>
        <v>0.04</v>
      </c>
      <c r="I2156" s="74">
        <f>INDEX('AWR Data'!A$1:E$8825,MATCH(A2156,'AWR Data'!A$1:A$8825,0),5)</f>
        <v>0</v>
      </c>
      <c r="J2156" s="74">
        <f t="shared" si="266"/>
        <v>0</v>
      </c>
      <c r="K2156" s="105">
        <f t="shared" si="267"/>
        <v>0</v>
      </c>
      <c r="L2156" s="75">
        <v>0</v>
      </c>
      <c r="M2156" s="75">
        <v>0</v>
      </c>
      <c r="N2156" s="75">
        <v>0</v>
      </c>
      <c r="O2156" s="105">
        <v>0</v>
      </c>
      <c r="P2156" s="98">
        <f t="shared" si="268"/>
        <v>4680</v>
      </c>
      <c r="Q2156" s="98">
        <f t="shared" si="269"/>
        <v>0</v>
      </c>
      <c r="R2156" s="98">
        <f t="shared" si="270"/>
        <v>0</v>
      </c>
      <c r="S2156" s="105">
        <f t="shared" si="271"/>
        <v>0</v>
      </c>
      <c r="T2156" s="8" t="str">
        <f>IF(I2156=0,"",(INDEX('AWR Data'!A$1:E$8823,MATCH(A2156,'AWR Data'!A$1:A$8823,0),4)))</f>
        <v/>
      </c>
    </row>
    <row r="2157" spans="1:20" ht="20" customHeight="1">
      <c r="A2157" s="14" t="s">
        <v>2265</v>
      </c>
      <c r="B2157" s="14" t="s">
        <v>510</v>
      </c>
      <c r="C2157" s="14" t="s">
        <v>2266</v>
      </c>
      <c r="E2157" s="74">
        <v>73</v>
      </c>
      <c r="F2157" s="74">
        <v>9010</v>
      </c>
      <c r="G2157" s="74">
        <f t="shared" si="264"/>
        <v>876</v>
      </c>
      <c r="H2157" s="80">
        <f t="shared" si="265"/>
        <v>9.7225305216426194E-2</v>
      </c>
      <c r="I2157" s="74">
        <f>INDEX('AWR Data'!A$1:E$8825,MATCH(A2157,'AWR Data'!A$1:A$8825,0),5)</f>
        <v>0</v>
      </c>
      <c r="J2157" s="74">
        <f t="shared" si="266"/>
        <v>0</v>
      </c>
      <c r="K2157" s="105">
        <f t="shared" si="267"/>
        <v>0</v>
      </c>
      <c r="L2157" s="75">
        <v>0</v>
      </c>
      <c r="M2157" s="75">
        <v>0</v>
      </c>
      <c r="N2157" s="75">
        <v>0</v>
      </c>
      <c r="O2157" s="105">
        <v>0</v>
      </c>
      <c r="P2157" s="98">
        <f t="shared" si="268"/>
        <v>876</v>
      </c>
      <c r="Q2157" s="98">
        <f t="shared" si="269"/>
        <v>0</v>
      </c>
      <c r="R2157" s="98">
        <f t="shared" si="270"/>
        <v>0</v>
      </c>
      <c r="S2157" s="105">
        <f t="shared" si="271"/>
        <v>0</v>
      </c>
      <c r="T2157" s="8" t="str">
        <f>IF(I2157=0,"",(INDEX('AWR Data'!A$1:E$8823,MATCH(A2157,'AWR Data'!A$1:A$8823,0),4)))</f>
        <v/>
      </c>
    </row>
    <row r="2158" spans="1:20" ht="20" customHeight="1">
      <c r="A2158" s="14" t="s">
        <v>2267</v>
      </c>
      <c r="B2158" s="14" t="s">
        <v>415</v>
      </c>
      <c r="C2158" s="14" t="s">
        <v>2268</v>
      </c>
      <c r="E2158" s="74">
        <v>22</v>
      </c>
      <c r="F2158" s="74">
        <v>34100</v>
      </c>
      <c r="G2158" s="74">
        <f t="shared" si="264"/>
        <v>264</v>
      </c>
      <c r="H2158" s="80">
        <f t="shared" si="265"/>
        <v>7.7419354838709677E-3</v>
      </c>
      <c r="I2158" s="74">
        <f>INDEX('AWR Data'!A$1:E$8825,MATCH(A2158,'AWR Data'!A$1:A$8825,0),5)</f>
        <v>0</v>
      </c>
      <c r="J2158" s="74">
        <f t="shared" si="266"/>
        <v>0</v>
      </c>
      <c r="K2158" s="105">
        <f t="shared" si="267"/>
        <v>0</v>
      </c>
      <c r="L2158" s="75">
        <v>0</v>
      </c>
      <c r="M2158" s="75">
        <v>0</v>
      </c>
      <c r="N2158" s="75">
        <v>0</v>
      </c>
      <c r="O2158" s="105">
        <v>0</v>
      </c>
      <c r="P2158" s="98">
        <f t="shared" si="268"/>
        <v>264</v>
      </c>
      <c r="Q2158" s="98">
        <f t="shared" si="269"/>
        <v>0</v>
      </c>
      <c r="R2158" s="98">
        <f t="shared" si="270"/>
        <v>0</v>
      </c>
      <c r="S2158" s="105">
        <f t="shared" si="271"/>
        <v>0</v>
      </c>
      <c r="T2158" s="8" t="str">
        <f>IF(I2158=0,"",(INDEX('AWR Data'!A$1:E$8823,MATCH(A2158,'AWR Data'!A$1:A$8823,0),4)))</f>
        <v/>
      </c>
    </row>
    <row r="2159" spans="1:20" ht="20" customHeight="1">
      <c r="A2159" s="14" t="s">
        <v>2269</v>
      </c>
      <c r="B2159" s="14" t="s">
        <v>498</v>
      </c>
      <c r="C2159" s="14" t="s">
        <v>2478</v>
      </c>
      <c r="E2159" s="74">
        <v>46</v>
      </c>
      <c r="F2159" s="74">
        <v>7510</v>
      </c>
      <c r="G2159" s="74">
        <f t="shared" si="264"/>
        <v>552</v>
      </c>
      <c r="H2159" s="80">
        <f t="shared" si="265"/>
        <v>7.3501997336884159E-2</v>
      </c>
      <c r="I2159" s="74">
        <f>INDEX('AWR Data'!A$1:E$8825,MATCH(A2159,'AWR Data'!A$1:A$8825,0),5)</f>
        <v>0</v>
      </c>
      <c r="J2159" s="74">
        <f t="shared" si="266"/>
        <v>0</v>
      </c>
      <c r="K2159" s="105">
        <f t="shared" si="267"/>
        <v>0</v>
      </c>
      <c r="L2159" s="75">
        <v>0</v>
      </c>
      <c r="M2159" s="75">
        <v>0</v>
      </c>
      <c r="N2159" s="75">
        <v>0</v>
      </c>
      <c r="O2159" s="105">
        <v>0</v>
      </c>
      <c r="P2159" s="98">
        <f t="shared" si="268"/>
        <v>552</v>
      </c>
      <c r="Q2159" s="98">
        <f t="shared" si="269"/>
        <v>0</v>
      </c>
      <c r="R2159" s="98">
        <f t="shared" si="270"/>
        <v>0</v>
      </c>
      <c r="S2159" s="105">
        <f t="shared" si="271"/>
        <v>0</v>
      </c>
      <c r="T2159" s="8" t="str">
        <f>IF(I2159=0,"",(INDEX('AWR Data'!A$1:E$8823,MATCH(A2159,'AWR Data'!A$1:A$8823,0),4)))</f>
        <v/>
      </c>
    </row>
    <row r="2160" spans="1:20" ht="20" customHeight="1">
      <c r="A2160" s="14" t="s">
        <v>2479</v>
      </c>
      <c r="B2160" s="14" t="s">
        <v>1084</v>
      </c>
      <c r="C2160" s="14" t="s">
        <v>2480</v>
      </c>
      <c r="E2160" s="74">
        <v>140</v>
      </c>
      <c r="F2160" s="74">
        <v>13800</v>
      </c>
      <c r="G2160" s="74">
        <f t="shared" si="264"/>
        <v>1680</v>
      </c>
      <c r="H2160" s="80">
        <f t="shared" si="265"/>
        <v>0.12173913043478261</v>
      </c>
      <c r="I2160" s="74">
        <f>INDEX('AWR Data'!A$1:E$8825,MATCH(A2160,'AWR Data'!A$1:A$8825,0),5)</f>
        <v>0</v>
      </c>
      <c r="J2160" s="74">
        <f t="shared" si="266"/>
        <v>0</v>
      </c>
      <c r="K2160" s="105">
        <f t="shared" si="267"/>
        <v>0</v>
      </c>
      <c r="L2160" s="75">
        <v>0</v>
      </c>
      <c r="M2160" s="75">
        <v>0</v>
      </c>
      <c r="N2160" s="75">
        <v>0</v>
      </c>
      <c r="O2160" s="105">
        <v>0</v>
      </c>
      <c r="P2160" s="98">
        <f t="shared" si="268"/>
        <v>1680</v>
      </c>
      <c r="Q2160" s="98">
        <f t="shared" si="269"/>
        <v>0</v>
      </c>
      <c r="R2160" s="98">
        <f t="shared" si="270"/>
        <v>0</v>
      </c>
      <c r="S2160" s="105">
        <f t="shared" si="271"/>
        <v>0</v>
      </c>
      <c r="T2160" s="8" t="str">
        <f>IF(I2160=0,"",(INDEX('AWR Data'!A$1:E$8823,MATCH(A2160,'AWR Data'!A$1:A$8823,0),4)))</f>
        <v/>
      </c>
    </row>
    <row r="2161" spans="1:20" ht="20" customHeight="1">
      <c r="A2161" s="14" t="s">
        <v>2485</v>
      </c>
      <c r="B2161" s="14" t="s">
        <v>576</v>
      </c>
      <c r="C2161" s="14" t="s">
        <v>2486</v>
      </c>
      <c r="E2161" s="74">
        <v>720</v>
      </c>
      <c r="F2161" s="74">
        <v>133000</v>
      </c>
      <c r="G2161" s="74">
        <f t="shared" si="264"/>
        <v>8640</v>
      </c>
      <c r="H2161" s="80">
        <f t="shared" si="265"/>
        <v>6.4962406015037596E-2</v>
      </c>
      <c r="I2161" s="74">
        <f>INDEX('AWR Data'!A$1:E$8825,MATCH(A2161,'AWR Data'!A$1:A$8825,0),5)</f>
        <v>0</v>
      </c>
      <c r="J2161" s="74">
        <f t="shared" si="266"/>
        <v>0</v>
      </c>
      <c r="K2161" s="105">
        <f t="shared" si="267"/>
        <v>0</v>
      </c>
      <c r="L2161" s="75">
        <v>0</v>
      </c>
      <c r="M2161" s="75">
        <v>0</v>
      </c>
      <c r="N2161" s="75">
        <v>0</v>
      </c>
      <c r="O2161" s="105">
        <v>0</v>
      </c>
      <c r="P2161" s="98">
        <f t="shared" si="268"/>
        <v>8640</v>
      </c>
      <c r="Q2161" s="98">
        <f t="shared" si="269"/>
        <v>0</v>
      </c>
      <c r="R2161" s="98">
        <f t="shared" si="270"/>
        <v>0</v>
      </c>
      <c r="S2161" s="105">
        <f t="shared" si="271"/>
        <v>0</v>
      </c>
      <c r="T2161" s="8" t="str">
        <f>IF(I2161=0,"",(INDEX('AWR Data'!A$1:E$8823,MATCH(A2161,'AWR Data'!A$1:A$8823,0),4)))</f>
        <v/>
      </c>
    </row>
    <row r="2162" spans="1:20" ht="20" customHeight="1">
      <c r="A2162" s="14" t="s">
        <v>2487</v>
      </c>
      <c r="B2162" s="14" t="s">
        <v>576</v>
      </c>
      <c r="C2162" s="14" t="s">
        <v>2488</v>
      </c>
      <c r="E2162" s="74">
        <v>210</v>
      </c>
      <c r="F2162" s="74">
        <v>48200</v>
      </c>
      <c r="G2162" s="74">
        <f t="shared" si="264"/>
        <v>2520</v>
      </c>
      <c r="H2162" s="80">
        <f t="shared" si="265"/>
        <v>5.2282157676348549E-2</v>
      </c>
      <c r="I2162" s="74">
        <f>INDEX('AWR Data'!A$1:E$8825,MATCH(A2162,'AWR Data'!A$1:A$8825,0),5)</f>
        <v>0</v>
      </c>
      <c r="J2162" s="74">
        <f t="shared" si="266"/>
        <v>0</v>
      </c>
      <c r="K2162" s="105">
        <f t="shared" si="267"/>
        <v>0</v>
      </c>
      <c r="L2162" s="75">
        <v>0</v>
      </c>
      <c r="M2162" s="75">
        <v>0</v>
      </c>
      <c r="N2162" s="75">
        <v>0</v>
      </c>
      <c r="O2162" s="105">
        <v>0</v>
      </c>
      <c r="P2162" s="98">
        <f t="shared" si="268"/>
        <v>2520</v>
      </c>
      <c r="Q2162" s="98">
        <f t="shared" si="269"/>
        <v>0</v>
      </c>
      <c r="R2162" s="98">
        <f t="shared" si="270"/>
        <v>0</v>
      </c>
      <c r="S2162" s="105">
        <f t="shared" si="271"/>
        <v>0</v>
      </c>
      <c r="T2162" s="8" t="str">
        <f>IF(I2162=0,"",(INDEX('AWR Data'!A$1:E$8823,MATCH(A2162,'AWR Data'!A$1:A$8823,0),4)))</f>
        <v/>
      </c>
    </row>
    <row r="2163" spans="1:20" ht="20" customHeight="1">
      <c r="A2163" s="14" t="s">
        <v>2489</v>
      </c>
      <c r="B2163" s="14" t="s">
        <v>1667</v>
      </c>
      <c r="C2163" s="14" t="s">
        <v>2490</v>
      </c>
      <c r="E2163" s="74">
        <v>58</v>
      </c>
      <c r="F2163" s="74">
        <v>6760</v>
      </c>
      <c r="G2163" s="74">
        <f t="shared" si="264"/>
        <v>696</v>
      </c>
      <c r="H2163" s="80">
        <f t="shared" si="265"/>
        <v>0.10295857988165681</v>
      </c>
      <c r="I2163" s="74">
        <f>INDEX('AWR Data'!A$1:E$8825,MATCH(A2163,'AWR Data'!A$1:A$8825,0),5)</f>
        <v>0</v>
      </c>
      <c r="J2163" s="74">
        <f t="shared" si="266"/>
        <v>0</v>
      </c>
      <c r="K2163" s="105">
        <f t="shared" si="267"/>
        <v>0</v>
      </c>
      <c r="L2163" s="75">
        <v>0</v>
      </c>
      <c r="M2163" s="75">
        <v>0</v>
      </c>
      <c r="N2163" s="75">
        <v>0</v>
      </c>
      <c r="O2163" s="105">
        <v>0</v>
      </c>
      <c r="P2163" s="98">
        <f t="shared" si="268"/>
        <v>696</v>
      </c>
      <c r="Q2163" s="98">
        <f t="shared" si="269"/>
        <v>0</v>
      </c>
      <c r="R2163" s="98">
        <f t="shared" si="270"/>
        <v>0</v>
      </c>
      <c r="S2163" s="105">
        <f t="shared" si="271"/>
        <v>0</v>
      </c>
      <c r="T2163" s="8" t="str">
        <f>IF(I2163=0,"",(INDEX('AWR Data'!A$1:E$8823,MATCH(A2163,'AWR Data'!A$1:A$8823,0),4)))</f>
        <v/>
      </c>
    </row>
    <row r="2164" spans="1:20" ht="20" customHeight="1">
      <c r="A2164" s="14" t="s">
        <v>2491</v>
      </c>
      <c r="B2164" s="14" t="s">
        <v>1667</v>
      </c>
      <c r="C2164" s="14" t="s">
        <v>2492</v>
      </c>
      <c r="E2164" s="98">
        <v>22</v>
      </c>
      <c r="F2164" s="98">
        <v>2870000</v>
      </c>
      <c r="G2164" s="98">
        <f t="shared" si="264"/>
        <v>264</v>
      </c>
      <c r="H2164" s="80">
        <f t="shared" si="265"/>
        <v>9.1986062717770034E-5</v>
      </c>
      <c r="I2164" s="98">
        <f>INDEX('AWR Data'!A$1:E$8825,MATCH(A2164,'AWR Data'!A$1:A$8825,0),5)</f>
        <v>0</v>
      </c>
      <c r="J2164" s="98">
        <f t="shared" si="266"/>
        <v>0</v>
      </c>
      <c r="K2164" s="105">
        <f t="shared" si="267"/>
        <v>0</v>
      </c>
      <c r="L2164" s="75">
        <v>0</v>
      </c>
      <c r="M2164" s="75">
        <v>0</v>
      </c>
      <c r="N2164" s="75">
        <v>0</v>
      </c>
      <c r="O2164" s="105">
        <v>0</v>
      </c>
      <c r="P2164" s="98">
        <f t="shared" si="268"/>
        <v>264</v>
      </c>
      <c r="Q2164" s="98">
        <f t="shared" si="269"/>
        <v>0</v>
      </c>
      <c r="R2164" s="98">
        <f t="shared" si="270"/>
        <v>0</v>
      </c>
      <c r="S2164" s="105">
        <f t="shared" si="271"/>
        <v>0</v>
      </c>
      <c r="T2164" s="8" t="str">
        <f>IF(I2164=0,"",(INDEX('AWR Data'!A$1:E$8823,MATCH(A2164,'AWR Data'!A$1:A$8823,0),4)))</f>
        <v/>
      </c>
    </row>
    <row r="2165" spans="1:20" ht="20" customHeight="1">
      <c r="A2165" s="14" t="s">
        <v>2493</v>
      </c>
      <c r="B2165" s="14" t="s">
        <v>570</v>
      </c>
      <c r="C2165" s="14" t="s">
        <v>2494</v>
      </c>
      <c r="E2165" s="98">
        <v>36</v>
      </c>
      <c r="F2165" s="98">
        <v>158000</v>
      </c>
      <c r="G2165" s="98">
        <f t="shared" si="264"/>
        <v>432</v>
      </c>
      <c r="H2165" s="80">
        <f t="shared" si="265"/>
        <v>2.7341772151898733E-3</v>
      </c>
      <c r="I2165" s="98">
        <f>INDEX('AWR Data'!A$1:E$8825,MATCH(A2165,'AWR Data'!A$1:A$8825,0),5)</f>
        <v>0</v>
      </c>
      <c r="J2165" s="98">
        <f t="shared" si="266"/>
        <v>0</v>
      </c>
      <c r="K2165" s="105">
        <f t="shared" si="267"/>
        <v>0</v>
      </c>
      <c r="L2165" s="75">
        <v>0</v>
      </c>
      <c r="M2165" s="75">
        <v>0</v>
      </c>
      <c r="N2165" s="75">
        <v>0</v>
      </c>
      <c r="O2165" s="105">
        <v>0</v>
      </c>
      <c r="P2165" s="98">
        <f t="shared" si="268"/>
        <v>432</v>
      </c>
      <c r="Q2165" s="98">
        <f t="shared" si="269"/>
        <v>0</v>
      </c>
      <c r="R2165" s="98">
        <f t="shared" si="270"/>
        <v>0</v>
      </c>
      <c r="S2165" s="105">
        <f t="shared" si="271"/>
        <v>0</v>
      </c>
      <c r="T2165" s="8" t="str">
        <f>IF(I2165=0,"",(INDEX('AWR Data'!A$1:E$8823,MATCH(A2165,'AWR Data'!A$1:A$8823,0),4)))</f>
        <v/>
      </c>
    </row>
    <row r="2166" spans="1:20" ht="20" customHeight="1">
      <c r="A2166" s="106" t="s">
        <v>2495</v>
      </c>
      <c r="B2166" s="106" t="s">
        <v>570</v>
      </c>
      <c r="C2166" s="106" t="s">
        <v>2496</v>
      </c>
      <c r="D2166" s="106"/>
      <c r="E2166" s="109">
        <v>590</v>
      </c>
      <c r="F2166" s="109">
        <v>670000</v>
      </c>
      <c r="G2166" s="109">
        <f t="shared" si="264"/>
        <v>7080</v>
      </c>
      <c r="H2166" s="107">
        <f t="shared" si="265"/>
        <v>1.0567164179104478E-2</v>
      </c>
      <c r="I2166" s="109">
        <f>INDEX('AWR Data'!A$1:E$8825,MATCH(A2166,'AWR Data'!A$1:A$8825,0),5)</f>
        <v>0</v>
      </c>
      <c r="J2166" s="109">
        <f t="shared" si="266"/>
        <v>0</v>
      </c>
      <c r="K2166" s="124">
        <f t="shared" si="267"/>
        <v>0</v>
      </c>
      <c r="L2166" s="108">
        <v>0</v>
      </c>
      <c r="M2166" s="108">
        <v>0</v>
      </c>
      <c r="N2166" s="108">
        <v>0</v>
      </c>
      <c r="O2166" s="124">
        <v>0</v>
      </c>
      <c r="P2166" s="109">
        <f t="shared" si="268"/>
        <v>7080</v>
      </c>
      <c r="Q2166" s="109">
        <f t="shared" si="269"/>
        <v>0</v>
      </c>
      <c r="R2166" s="109">
        <f t="shared" si="270"/>
        <v>0</v>
      </c>
      <c r="S2166" s="124">
        <f t="shared" si="271"/>
        <v>0</v>
      </c>
      <c r="T2166" s="110" t="str">
        <f>IF(I2166=0,"",(INDEX('AWR Data'!A$1:E$8823,MATCH(A2166,'AWR Data'!A$1:A$8823,0),4)))</f>
        <v/>
      </c>
    </row>
    <row r="2167" spans="1:20" ht="20" customHeight="1">
      <c r="A2167" s="14" t="s">
        <v>2497</v>
      </c>
      <c r="B2167" s="14" t="s">
        <v>570</v>
      </c>
      <c r="C2167" s="14" t="s">
        <v>2498</v>
      </c>
      <c r="E2167" s="74">
        <v>590</v>
      </c>
      <c r="F2167" s="74">
        <v>22700</v>
      </c>
      <c r="G2167" s="74">
        <f t="shared" si="264"/>
        <v>7080</v>
      </c>
      <c r="H2167" s="80">
        <f t="shared" si="265"/>
        <v>0.31189427312775331</v>
      </c>
      <c r="I2167" s="74">
        <f>INDEX('AWR Data'!A$1:E$8825,MATCH(A2167,'AWR Data'!A$1:A$8825,0),5)</f>
        <v>0</v>
      </c>
      <c r="J2167" s="74">
        <f t="shared" si="266"/>
        <v>0</v>
      </c>
      <c r="K2167" s="105">
        <f t="shared" si="267"/>
        <v>0</v>
      </c>
      <c r="L2167" s="75">
        <v>0</v>
      </c>
      <c r="M2167" s="75">
        <v>0</v>
      </c>
      <c r="N2167" s="75">
        <v>0</v>
      </c>
      <c r="O2167" s="105">
        <v>0</v>
      </c>
      <c r="P2167" s="98">
        <f t="shared" si="268"/>
        <v>7080</v>
      </c>
      <c r="Q2167" s="98">
        <f t="shared" si="269"/>
        <v>0</v>
      </c>
      <c r="R2167" s="98">
        <f t="shared" si="270"/>
        <v>0</v>
      </c>
      <c r="S2167" s="105">
        <f t="shared" si="271"/>
        <v>0</v>
      </c>
      <c r="T2167" s="8" t="str">
        <f>IF(I2167=0,"",(INDEX('AWR Data'!A$1:E$8823,MATCH(A2167,'AWR Data'!A$1:A$8823,0),4)))</f>
        <v/>
      </c>
    </row>
    <row r="2168" spans="1:20" ht="20" customHeight="1">
      <c r="A2168" s="14" t="s">
        <v>2290</v>
      </c>
      <c r="B2168" s="14" t="s">
        <v>570</v>
      </c>
      <c r="C2168" s="14" t="s">
        <v>2079</v>
      </c>
      <c r="E2168" s="74">
        <v>260</v>
      </c>
      <c r="F2168" s="74">
        <v>33700</v>
      </c>
      <c r="G2168" s="74">
        <f t="shared" si="264"/>
        <v>3120</v>
      </c>
      <c r="H2168" s="80">
        <f t="shared" si="265"/>
        <v>9.258160237388724E-2</v>
      </c>
      <c r="I2168" s="74">
        <f>INDEX('AWR Data'!A$1:E$8825,MATCH(A2168,'AWR Data'!A$1:A$8825,0),5)</f>
        <v>0</v>
      </c>
      <c r="J2168" s="74">
        <f t="shared" si="266"/>
        <v>0</v>
      </c>
      <c r="K2168" s="105">
        <f t="shared" si="267"/>
        <v>0</v>
      </c>
      <c r="L2168" s="75">
        <v>0</v>
      </c>
      <c r="M2168" s="75">
        <v>0</v>
      </c>
      <c r="N2168" s="75">
        <v>0</v>
      </c>
      <c r="O2168" s="105">
        <v>0</v>
      </c>
      <c r="P2168" s="98">
        <f t="shared" si="268"/>
        <v>3120</v>
      </c>
      <c r="Q2168" s="98">
        <f t="shared" si="269"/>
        <v>0</v>
      </c>
      <c r="R2168" s="98">
        <f t="shared" si="270"/>
        <v>0</v>
      </c>
      <c r="S2168" s="105">
        <f t="shared" si="271"/>
        <v>0</v>
      </c>
      <c r="T2168" s="8" t="str">
        <f>IF(I2168=0,"",(INDEX('AWR Data'!A$1:E$8823,MATCH(A2168,'AWR Data'!A$1:A$8823,0),4)))</f>
        <v/>
      </c>
    </row>
    <row r="2169" spans="1:20" ht="20" customHeight="1">
      <c r="A2169" s="14" t="s">
        <v>2080</v>
      </c>
      <c r="B2169" s="14" t="s">
        <v>570</v>
      </c>
      <c r="C2169" s="14" t="s">
        <v>2081</v>
      </c>
      <c r="E2169" s="74">
        <v>135000</v>
      </c>
      <c r="F2169" s="74">
        <v>55000000</v>
      </c>
      <c r="G2169" s="74">
        <f t="shared" si="264"/>
        <v>1620000</v>
      </c>
      <c r="H2169" s="80">
        <f t="shared" si="265"/>
        <v>2.9454545454545455E-2</v>
      </c>
      <c r="I2169" s="74">
        <f>INDEX('AWR Data'!A$1:E$8825,MATCH(A2169,'AWR Data'!A$1:A$8825,0),5)</f>
        <v>0</v>
      </c>
      <c r="J2169" s="74">
        <f t="shared" si="266"/>
        <v>0</v>
      </c>
      <c r="K2169" s="105">
        <f t="shared" si="267"/>
        <v>0</v>
      </c>
      <c r="L2169" s="75">
        <v>0</v>
      </c>
      <c r="M2169" s="75">
        <v>0</v>
      </c>
      <c r="N2169" s="75">
        <v>0</v>
      </c>
      <c r="O2169" s="105">
        <v>0</v>
      </c>
      <c r="P2169" s="98">
        <f t="shared" si="268"/>
        <v>1620000</v>
      </c>
      <c r="Q2169" s="98">
        <f t="shared" si="269"/>
        <v>0</v>
      </c>
      <c r="R2169" s="98">
        <f t="shared" si="270"/>
        <v>0</v>
      </c>
      <c r="S2169" s="105">
        <f t="shared" si="271"/>
        <v>0</v>
      </c>
      <c r="T2169" s="8" t="str">
        <f>IF(I2169=0,"",(INDEX('AWR Data'!A$1:E$8823,MATCH(A2169,'AWR Data'!A$1:A$8823,0),4)))</f>
        <v/>
      </c>
    </row>
    <row r="2170" spans="1:20" ht="20" customHeight="1">
      <c r="A2170" s="14" t="s">
        <v>2082</v>
      </c>
      <c r="B2170" s="14" t="s">
        <v>570</v>
      </c>
      <c r="C2170" s="14" t="s">
        <v>2083</v>
      </c>
      <c r="E2170" s="74">
        <v>73</v>
      </c>
      <c r="F2170" s="74">
        <v>109000</v>
      </c>
      <c r="G2170" s="74">
        <f t="shared" si="264"/>
        <v>876</v>
      </c>
      <c r="H2170" s="80">
        <f t="shared" si="265"/>
        <v>8.036697247706422E-3</v>
      </c>
      <c r="I2170" s="74">
        <f>INDEX('AWR Data'!A$1:E$8825,MATCH(A2170,'AWR Data'!A$1:A$8825,0),5)</f>
        <v>0</v>
      </c>
      <c r="J2170" s="74">
        <f t="shared" si="266"/>
        <v>0</v>
      </c>
      <c r="K2170" s="105">
        <f t="shared" si="267"/>
        <v>0</v>
      </c>
      <c r="L2170" s="75">
        <v>0</v>
      </c>
      <c r="M2170" s="75">
        <v>0</v>
      </c>
      <c r="N2170" s="75">
        <v>0</v>
      </c>
      <c r="O2170" s="105">
        <v>0</v>
      </c>
      <c r="P2170" s="98">
        <f t="shared" si="268"/>
        <v>876</v>
      </c>
      <c r="Q2170" s="98">
        <f t="shared" si="269"/>
        <v>0</v>
      </c>
      <c r="R2170" s="98">
        <f t="shared" si="270"/>
        <v>0</v>
      </c>
      <c r="S2170" s="105">
        <f t="shared" si="271"/>
        <v>0</v>
      </c>
      <c r="T2170" s="8" t="str">
        <f>IF(I2170=0,"",(INDEX('AWR Data'!A$1:E$8823,MATCH(A2170,'AWR Data'!A$1:A$8823,0),4)))</f>
        <v/>
      </c>
    </row>
    <row r="2171" spans="1:20" ht="20" customHeight="1">
      <c r="A2171" s="14" t="s">
        <v>2084</v>
      </c>
      <c r="B2171" s="14" t="s">
        <v>570</v>
      </c>
      <c r="C2171" s="14" t="s">
        <v>2085</v>
      </c>
      <c r="E2171" s="74">
        <v>260</v>
      </c>
      <c r="F2171" s="74">
        <v>72600</v>
      </c>
      <c r="G2171" s="74">
        <f t="shared" si="264"/>
        <v>3120</v>
      </c>
      <c r="H2171" s="80">
        <f t="shared" si="265"/>
        <v>4.2975206611570248E-2</v>
      </c>
      <c r="I2171" s="74">
        <f>INDEX('AWR Data'!A$1:E$8825,MATCH(A2171,'AWR Data'!A$1:A$8825,0),5)</f>
        <v>0</v>
      </c>
      <c r="J2171" s="74">
        <f t="shared" si="266"/>
        <v>0</v>
      </c>
      <c r="K2171" s="105">
        <f t="shared" si="267"/>
        <v>0</v>
      </c>
      <c r="L2171" s="75">
        <v>0</v>
      </c>
      <c r="M2171" s="75">
        <v>0</v>
      </c>
      <c r="N2171" s="75">
        <v>0</v>
      </c>
      <c r="O2171" s="105">
        <v>0</v>
      </c>
      <c r="P2171" s="98">
        <f t="shared" si="268"/>
        <v>3120</v>
      </c>
      <c r="Q2171" s="98">
        <f t="shared" si="269"/>
        <v>0</v>
      </c>
      <c r="R2171" s="98">
        <f t="shared" si="270"/>
        <v>0</v>
      </c>
      <c r="S2171" s="105">
        <f t="shared" si="271"/>
        <v>0</v>
      </c>
      <c r="T2171" s="8" t="str">
        <f>IF(I2171=0,"",(INDEX('AWR Data'!A$1:E$8823,MATCH(A2171,'AWR Data'!A$1:A$8823,0),4)))</f>
        <v/>
      </c>
    </row>
    <row r="2172" spans="1:20" ht="20" customHeight="1">
      <c r="A2172" s="14" t="s">
        <v>2086</v>
      </c>
      <c r="B2172" s="14" t="s">
        <v>269</v>
      </c>
      <c r="C2172" s="14" t="s">
        <v>2087</v>
      </c>
      <c r="E2172" s="74">
        <v>170</v>
      </c>
      <c r="F2172" s="74">
        <v>133000</v>
      </c>
      <c r="G2172" s="74">
        <f t="shared" si="264"/>
        <v>2040</v>
      </c>
      <c r="H2172" s="80">
        <f t="shared" si="265"/>
        <v>1.5338345864661655E-2</v>
      </c>
      <c r="I2172" s="74">
        <f>INDEX('AWR Data'!A$1:E$8825,MATCH(A2172,'AWR Data'!A$1:A$8825,0),5)</f>
        <v>0</v>
      </c>
      <c r="J2172" s="74">
        <f t="shared" si="266"/>
        <v>0</v>
      </c>
      <c r="K2172" s="105">
        <f t="shared" si="267"/>
        <v>0</v>
      </c>
      <c r="L2172" s="75">
        <v>0</v>
      </c>
      <c r="M2172" s="75">
        <v>0</v>
      </c>
      <c r="N2172" s="75">
        <v>0</v>
      </c>
      <c r="O2172" s="105">
        <v>0</v>
      </c>
      <c r="P2172" s="98">
        <f t="shared" si="268"/>
        <v>2040</v>
      </c>
      <c r="Q2172" s="98">
        <f t="shared" si="269"/>
        <v>0</v>
      </c>
      <c r="R2172" s="98">
        <f t="shared" si="270"/>
        <v>0</v>
      </c>
      <c r="S2172" s="105">
        <f t="shared" si="271"/>
        <v>0</v>
      </c>
      <c r="T2172" s="8" t="str">
        <f>IF(I2172=0,"",(INDEX('AWR Data'!A$1:E$8823,MATCH(A2172,'AWR Data'!A$1:A$8823,0),4)))</f>
        <v/>
      </c>
    </row>
    <row r="2173" spans="1:20" ht="20" customHeight="1">
      <c r="A2173" s="14" t="s">
        <v>2088</v>
      </c>
      <c r="B2173" s="14" t="s">
        <v>269</v>
      </c>
      <c r="C2173" s="14" t="s">
        <v>2089</v>
      </c>
      <c r="E2173" s="74">
        <v>73</v>
      </c>
      <c r="F2173" s="74">
        <v>48800</v>
      </c>
      <c r="G2173" s="74">
        <f t="shared" si="264"/>
        <v>876</v>
      </c>
      <c r="H2173" s="80">
        <f t="shared" si="265"/>
        <v>1.7950819672131149E-2</v>
      </c>
      <c r="I2173" s="74">
        <f>INDEX('AWR Data'!A$1:E$8825,MATCH(A2173,'AWR Data'!A$1:A$8825,0),5)</f>
        <v>0</v>
      </c>
      <c r="J2173" s="74">
        <f t="shared" si="266"/>
        <v>0</v>
      </c>
      <c r="K2173" s="105">
        <f t="shared" si="267"/>
        <v>0</v>
      </c>
      <c r="L2173" s="75">
        <v>0</v>
      </c>
      <c r="M2173" s="75">
        <v>0</v>
      </c>
      <c r="N2173" s="75">
        <v>0</v>
      </c>
      <c r="O2173" s="105">
        <v>0</v>
      </c>
      <c r="P2173" s="98">
        <f t="shared" si="268"/>
        <v>876</v>
      </c>
      <c r="Q2173" s="98">
        <f t="shared" si="269"/>
        <v>0</v>
      </c>
      <c r="R2173" s="98">
        <f t="shared" si="270"/>
        <v>0</v>
      </c>
      <c r="S2173" s="105">
        <f t="shared" si="271"/>
        <v>0</v>
      </c>
      <c r="T2173" s="8" t="str">
        <f>IF(I2173=0,"",(INDEX('AWR Data'!A$1:E$8823,MATCH(A2173,'AWR Data'!A$1:A$8823,0),4)))</f>
        <v/>
      </c>
    </row>
    <row r="2174" spans="1:20" ht="20" customHeight="1">
      <c r="A2174" s="14" t="s">
        <v>2090</v>
      </c>
      <c r="B2174" s="14" t="s">
        <v>570</v>
      </c>
      <c r="C2174" s="14" t="s">
        <v>2091</v>
      </c>
      <c r="E2174" s="74">
        <v>140</v>
      </c>
      <c r="F2174" s="74">
        <v>96000</v>
      </c>
      <c r="G2174" s="74">
        <f t="shared" si="264"/>
        <v>1680</v>
      </c>
      <c r="H2174" s="80">
        <f t="shared" si="265"/>
        <v>1.7500000000000002E-2</v>
      </c>
      <c r="I2174" s="74">
        <f>INDEX('AWR Data'!A$1:E$8825,MATCH(A2174,'AWR Data'!A$1:A$8825,0),5)</f>
        <v>0</v>
      </c>
      <c r="J2174" s="74">
        <f t="shared" si="266"/>
        <v>0</v>
      </c>
      <c r="K2174" s="105">
        <f t="shared" si="267"/>
        <v>0</v>
      </c>
      <c r="L2174" s="75">
        <v>0</v>
      </c>
      <c r="M2174" s="75">
        <v>0</v>
      </c>
      <c r="N2174" s="75">
        <v>0</v>
      </c>
      <c r="O2174" s="105">
        <v>0</v>
      </c>
      <c r="P2174" s="98">
        <f t="shared" si="268"/>
        <v>1680</v>
      </c>
      <c r="Q2174" s="98">
        <f t="shared" si="269"/>
        <v>0</v>
      </c>
      <c r="R2174" s="98">
        <f t="shared" si="270"/>
        <v>0</v>
      </c>
      <c r="S2174" s="105">
        <f t="shared" si="271"/>
        <v>0</v>
      </c>
      <c r="T2174" s="8" t="str">
        <f>IF(I2174=0,"",(INDEX('AWR Data'!A$1:E$8823,MATCH(A2174,'AWR Data'!A$1:A$8823,0),4)))</f>
        <v/>
      </c>
    </row>
    <row r="2175" spans="1:20" ht="20" customHeight="1">
      <c r="A2175" s="14" t="s">
        <v>2092</v>
      </c>
      <c r="B2175" s="14" t="s">
        <v>570</v>
      </c>
      <c r="C2175" s="14" t="s">
        <v>2093</v>
      </c>
      <c r="E2175" s="74">
        <v>1300</v>
      </c>
      <c r="F2175" s="74">
        <v>407000</v>
      </c>
      <c r="G2175" s="74">
        <f t="shared" si="264"/>
        <v>15600</v>
      </c>
      <c r="H2175" s="80">
        <f t="shared" si="265"/>
        <v>3.8329238329238333E-2</v>
      </c>
      <c r="I2175" s="74">
        <f>INDEX('AWR Data'!A$1:E$8825,MATCH(A2175,'AWR Data'!A$1:A$8825,0),5)</f>
        <v>0</v>
      </c>
      <c r="J2175" s="74">
        <f t="shared" si="266"/>
        <v>0</v>
      </c>
      <c r="K2175" s="105">
        <f t="shared" si="267"/>
        <v>0</v>
      </c>
      <c r="L2175" s="75">
        <v>0</v>
      </c>
      <c r="M2175" s="75">
        <v>0</v>
      </c>
      <c r="N2175" s="75">
        <v>0</v>
      </c>
      <c r="O2175" s="105">
        <v>0</v>
      </c>
      <c r="P2175" s="98">
        <f t="shared" si="268"/>
        <v>15600</v>
      </c>
      <c r="Q2175" s="98">
        <f t="shared" si="269"/>
        <v>0</v>
      </c>
      <c r="R2175" s="98">
        <f t="shared" si="270"/>
        <v>0</v>
      </c>
      <c r="S2175" s="105">
        <f t="shared" si="271"/>
        <v>0</v>
      </c>
      <c r="T2175" s="8" t="str">
        <f>IF(I2175=0,"",(INDEX('AWR Data'!A$1:E$8823,MATCH(A2175,'AWR Data'!A$1:A$8823,0),4)))</f>
        <v/>
      </c>
    </row>
    <row r="2176" spans="1:20" ht="20" customHeight="1">
      <c r="A2176" s="14" t="s">
        <v>2094</v>
      </c>
      <c r="B2176" s="14" t="s">
        <v>989</v>
      </c>
      <c r="C2176" s="14" t="s">
        <v>2095</v>
      </c>
      <c r="E2176" s="74">
        <v>58</v>
      </c>
      <c r="F2176" s="74">
        <v>88100</v>
      </c>
      <c r="G2176" s="74">
        <f t="shared" si="264"/>
        <v>696</v>
      </c>
      <c r="H2176" s="80">
        <f t="shared" si="265"/>
        <v>7.9001135073779802E-3</v>
      </c>
      <c r="I2176" s="74">
        <f>INDEX('AWR Data'!A$1:E$8825,MATCH(A2176,'AWR Data'!A$1:A$8825,0),5)</f>
        <v>0</v>
      </c>
      <c r="J2176" s="74">
        <f t="shared" si="266"/>
        <v>0</v>
      </c>
      <c r="K2176" s="105">
        <f t="shared" si="267"/>
        <v>0</v>
      </c>
      <c r="L2176" s="75">
        <v>0</v>
      </c>
      <c r="M2176" s="75">
        <v>0</v>
      </c>
      <c r="N2176" s="75">
        <v>0</v>
      </c>
      <c r="O2176" s="105">
        <v>0</v>
      </c>
      <c r="P2176" s="98">
        <f t="shared" si="268"/>
        <v>696</v>
      </c>
      <c r="Q2176" s="98">
        <f t="shared" si="269"/>
        <v>0</v>
      </c>
      <c r="R2176" s="98">
        <f t="shared" si="270"/>
        <v>0</v>
      </c>
      <c r="S2176" s="105">
        <f t="shared" si="271"/>
        <v>0</v>
      </c>
      <c r="T2176" s="8" t="str">
        <f>IF(I2176=0,"",(INDEX('AWR Data'!A$1:E$8823,MATCH(A2176,'AWR Data'!A$1:A$8823,0),4)))</f>
        <v/>
      </c>
    </row>
    <row r="2177" spans="1:20" ht="20" customHeight="1">
      <c r="A2177" s="14" t="s">
        <v>2098</v>
      </c>
      <c r="B2177" s="14" t="s">
        <v>570</v>
      </c>
      <c r="C2177" s="14" t="s">
        <v>2099</v>
      </c>
      <c r="E2177" s="74">
        <v>320</v>
      </c>
      <c r="F2177" s="74">
        <v>131000</v>
      </c>
      <c r="G2177" s="74">
        <f t="shared" si="264"/>
        <v>3840</v>
      </c>
      <c r="H2177" s="80">
        <f t="shared" si="265"/>
        <v>2.931297709923664E-2</v>
      </c>
      <c r="I2177" s="74">
        <f>INDEX('AWR Data'!A$1:E$8825,MATCH(A2177,'AWR Data'!A$1:A$8825,0),5)</f>
        <v>0</v>
      </c>
      <c r="J2177" s="74">
        <f t="shared" si="266"/>
        <v>0</v>
      </c>
      <c r="K2177" s="105">
        <f t="shared" si="267"/>
        <v>0</v>
      </c>
      <c r="L2177" s="75">
        <v>0</v>
      </c>
      <c r="M2177" s="75">
        <v>0</v>
      </c>
      <c r="N2177" s="75">
        <v>0</v>
      </c>
      <c r="O2177" s="105">
        <v>0</v>
      </c>
      <c r="P2177" s="98">
        <f t="shared" si="268"/>
        <v>3840</v>
      </c>
      <c r="Q2177" s="98">
        <f t="shared" si="269"/>
        <v>0</v>
      </c>
      <c r="R2177" s="98">
        <f t="shared" si="270"/>
        <v>0</v>
      </c>
      <c r="S2177" s="105">
        <f t="shared" si="271"/>
        <v>0</v>
      </c>
      <c r="T2177" s="8" t="str">
        <f>IF(I2177=0,"",(INDEX('AWR Data'!A$1:E$8823,MATCH(A2177,'AWR Data'!A$1:A$8823,0),4)))</f>
        <v/>
      </c>
    </row>
    <row r="2178" spans="1:20" ht="20" customHeight="1">
      <c r="A2178" s="14" t="s">
        <v>2100</v>
      </c>
      <c r="B2178" s="14" t="s">
        <v>570</v>
      </c>
      <c r="C2178" s="14" t="s">
        <v>2101</v>
      </c>
      <c r="E2178" s="74">
        <v>58</v>
      </c>
      <c r="F2178" s="74">
        <v>75500</v>
      </c>
      <c r="G2178" s="74">
        <f t="shared" si="264"/>
        <v>696</v>
      </c>
      <c r="H2178" s="80">
        <f t="shared" si="265"/>
        <v>9.2185430463576166E-3</v>
      </c>
      <c r="I2178" s="74">
        <f>INDEX('AWR Data'!A$1:E$8825,MATCH(A2178,'AWR Data'!A$1:A$8825,0),5)</f>
        <v>0</v>
      </c>
      <c r="J2178" s="74">
        <f t="shared" si="266"/>
        <v>0</v>
      </c>
      <c r="K2178" s="105">
        <f t="shared" si="267"/>
        <v>0</v>
      </c>
      <c r="L2178" s="75">
        <v>0</v>
      </c>
      <c r="M2178" s="75">
        <v>0</v>
      </c>
      <c r="N2178" s="75">
        <v>0</v>
      </c>
      <c r="O2178" s="105">
        <v>0</v>
      </c>
      <c r="P2178" s="98">
        <f t="shared" si="268"/>
        <v>696</v>
      </c>
      <c r="Q2178" s="98">
        <f t="shared" si="269"/>
        <v>0</v>
      </c>
      <c r="R2178" s="98">
        <f t="shared" si="270"/>
        <v>0</v>
      </c>
      <c r="S2178" s="105">
        <f t="shared" si="271"/>
        <v>0</v>
      </c>
      <c r="T2178" s="8" t="str">
        <f>IF(I2178=0,"",(INDEX('AWR Data'!A$1:E$8823,MATCH(A2178,'AWR Data'!A$1:A$8823,0),4)))</f>
        <v/>
      </c>
    </row>
    <row r="2179" spans="1:20" ht="20" customHeight="1">
      <c r="A2179" s="14" t="s">
        <v>2102</v>
      </c>
      <c r="B2179" s="14" t="s">
        <v>570</v>
      </c>
      <c r="C2179" s="14" t="s">
        <v>2103</v>
      </c>
      <c r="E2179" s="74">
        <v>210</v>
      </c>
      <c r="F2179" s="74">
        <v>140000</v>
      </c>
      <c r="G2179" s="74">
        <f t="shared" si="264"/>
        <v>2520</v>
      </c>
      <c r="H2179" s="80">
        <f t="shared" si="265"/>
        <v>1.7999999999999999E-2</v>
      </c>
      <c r="I2179" s="74">
        <f>INDEX('AWR Data'!A$1:E$8825,MATCH(A2179,'AWR Data'!A$1:A$8825,0),5)</f>
        <v>0</v>
      </c>
      <c r="J2179" s="74">
        <f t="shared" si="266"/>
        <v>0</v>
      </c>
      <c r="K2179" s="105">
        <f t="shared" si="267"/>
        <v>0</v>
      </c>
      <c r="L2179" s="75">
        <v>0</v>
      </c>
      <c r="M2179" s="75">
        <v>0</v>
      </c>
      <c r="N2179" s="75">
        <v>0</v>
      </c>
      <c r="O2179" s="105">
        <v>0</v>
      </c>
      <c r="P2179" s="98">
        <f t="shared" si="268"/>
        <v>2520</v>
      </c>
      <c r="Q2179" s="98">
        <f t="shared" si="269"/>
        <v>0</v>
      </c>
      <c r="R2179" s="98">
        <f t="shared" si="270"/>
        <v>0</v>
      </c>
      <c r="S2179" s="105">
        <f t="shared" si="271"/>
        <v>0</v>
      </c>
      <c r="T2179" s="8" t="str">
        <f>IF(I2179=0,"",(INDEX('AWR Data'!A$1:E$8823,MATCH(A2179,'AWR Data'!A$1:A$8823,0),4)))</f>
        <v/>
      </c>
    </row>
    <row r="2180" spans="1:20" ht="20" customHeight="1">
      <c r="A2180" s="14" t="s">
        <v>2319</v>
      </c>
      <c r="B2180" s="14" t="s">
        <v>17334</v>
      </c>
      <c r="C2180" s="14" t="s">
        <v>2320</v>
      </c>
      <c r="E2180" s="74">
        <v>480</v>
      </c>
      <c r="F2180" s="74">
        <v>62900</v>
      </c>
      <c r="G2180" s="74">
        <f t="shared" si="264"/>
        <v>5760</v>
      </c>
      <c r="H2180" s="80">
        <f t="shared" si="265"/>
        <v>9.1573926868044511E-2</v>
      </c>
      <c r="I2180" s="74">
        <f>INDEX('AWR Data'!A$1:E$8825,MATCH(A2180,'AWR Data'!A$1:A$8825,0),5)</f>
        <v>0</v>
      </c>
      <c r="J2180" s="74">
        <f t="shared" si="266"/>
        <v>0</v>
      </c>
      <c r="K2180" s="105">
        <f t="shared" si="267"/>
        <v>0</v>
      </c>
      <c r="L2180" s="75">
        <v>0</v>
      </c>
      <c r="M2180" s="75">
        <v>0</v>
      </c>
      <c r="N2180" s="75">
        <v>0</v>
      </c>
      <c r="O2180" s="105">
        <v>0</v>
      </c>
      <c r="P2180" s="98">
        <f t="shared" si="268"/>
        <v>5760</v>
      </c>
      <c r="Q2180" s="98">
        <f t="shared" si="269"/>
        <v>0</v>
      </c>
      <c r="R2180" s="98">
        <f t="shared" si="270"/>
        <v>0</v>
      </c>
      <c r="S2180" s="105">
        <f t="shared" si="271"/>
        <v>0</v>
      </c>
      <c r="T2180" s="8" t="str">
        <f>IF(I2180=0,"",(INDEX('AWR Data'!A$1:E$8823,MATCH(A2180,'AWR Data'!A$1:A$8823,0),4)))</f>
        <v/>
      </c>
    </row>
    <row r="2181" spans="1:20" ht="20" customHeight="1">
      <c r="A2181" s="14" t="s">
        <v>2321</v>
      </c>
      <c r="B2181" s="14" t="s">
        <v>576</v>
      </c>
      <c r="C2181" s="14" t="s">
        <v>2322</v>
      </c>
      <c r="E2181" s="74">
        <v>210</v>
      </c>
      <c r="F2181" s="74">
        <v>39700</v>
      </c>
      <c r="G2181" s="74">
        <f t="shared" si="264"/>
        <v>2520</v>
      </c>
      <c r="H2181" s="80">
        <f t="shared" si="265"/>
        <v>6.3476070528967254E-2</v>
      </c>
      <c r="I2181" s="74">
        <f>INDEX('AWR Data'!A$1:E$8825,MATCH(A2181,'AWR Data'!A$1:A$8825,0),5)</f>
        <v>0</v>
      </c>
      <c r="J2181" s="74">
        <f t="shared" si="266"/>
        <v>0</v>
      </c>
      <c r="K2181" s="105">
        <f t="shared" si="267"/>
        <v>0</v>
      </c>
      <c r="L2181" s="75">
        <v>0</v>
      </c>
      <c r="M2181" s="75">
        <v>0</v>
      </c>
      <c r="N2181" s="75">
        <v>0</v>
      </c>
      <c r="O2181" s="105">
        <v>0</v>
      </c>
      <c r="P2181" s="98">
        <f t="shared" si="268"/>
        <v>2520</v>
      </c>
      <c r="Q2181" s="98">
        <f t="shared" si="269"/>
        <v>0</v>
      </c>
      <c r="R2181" s="98">
        <f t="shared" si="270"/>
        <v>0</v>
      </c>
      <c r="S2181" s="105">
        <f t="shared" si="271"/>
        <v>0</v>
      </c>
      <c r="T2181" s="8" t="str">
        <f>IF(I2181=0,"",(INDEX('AWR Data'!A$1:E$8823,MATCH(A2181,'AWR Data'!A$1:A$8823,0),4)))</f>
        <v/>
      </c>
    </row>
    <row r="2182" spans="1:20" ht="20" customHeight="1">
      <c r="A2182" s="14" t="s">
        <v>2729</v>
      </c>
      <c r="B2182" s="14" t="s">
        <v>17334</v>
      </c>
      <c r="C2182" s="14" t="s">
        <v>2730</v>
      </c>
      <c r="E2182" s="74">
        <v>390</v>
      </c>
      <c r="F2182" s="74">
        <v>51600</v>
      </c>
      <c r="G2182" s="74">
        <f t="shared" ref="G2182:G2245" si="272">+E2182*12</f>
        <v>4680</v>
      </c>
      <c r="H2182" s="80">
        <f t="shared" ref="H2182:H2245" si="273">IF(G2182&gt;0,(IF(F2182&gt;0,G2182/F2182,1000)),0)</f>
        <v>9.0697674418604657E-2</v>
      </c>
      <c r="I2182" s="74">
        <f>INDEX('AWR Data'!A$1:E$8825,MATCH(A2182,'AWR Data'!A$1:A$8825,0),5)</f>
        <v>0</v>
      </c>
      <c r="J2182" s="74">
        <f t="shared" ref="J2182:J2245" si="274">IF(I2182=0,0,IF(I2182&gt;0,IF(I2182&lt;11,G2182,IF(I2182&lt;21,(G2182*0.32),IF(I2182&lt;31,(G2182*0.07),0)))))</f>
        <v>0</v>
      </c>
      <c r="K2182" s="105">
        <f t="shared" ref="K2182:K2245" si="275">IF(G2182,J2182/G2182,0)</f>
        <v>0</v>
      </c>
      <c r="L2182" s="75">
        <v>0</v>
      </c>
      <c r="M2182" s="75">
        <v>0</v>
      </c>
      <c r="N2182" s="75">
        <v>0</v>
      </c>
      <c r="O2182" s="105">
        <v>0</v>
      </c>
      <c r="P2182" s="98">
        <f t="shared" ref="P2182:P2245" si="276">+G2182-L2182</f>
        <v>4680</v>
      </c>
      <c r="Q2182" s="98">
        <f t="shared" ref="Q2182:Q2245" si="277">IF(I2182=0,I2182-M2182,IF(M2182,IF(I2182=0,(M2182-0),M2182-I2182),I2182))</f>
        <v>0</v>
      </c>
      <c r="R2182" s="98">
        <f t="shared" ref="R2182:R2245" si="278">+J2182-N2182</f>
        <v>0</v>
      </c>
      <c r="S2182" s="105">
        <f t="shared" ref="S2182:S2245" si="279">+K2182-O2182</f>
        <v>0</v>
      </c>
      <c r="T2182" s="8" t="str">
        <f>IF(I2182=0,"",(INDEX('AWR Data'!A$1:E$8823,MATCH(A2182,'AWR Data'!A$1:A$8823,0),4)))</f>
        <v/>
      </c>
    </row>
    <row r="2183" spans="1:20" ht="20" customHeight="1">
      <c r="A2183" s="14" t="s">
        <v>2731</v>
      </c>
      <c r="B2183" s="14" t="s">
        <v>17334</v>
      </c>
      <c r="C2183" s="14" t="s">
        <v>2732</v>
      </c>
      <c r="E2183" s="74">
        <v>1300</v>
      </c>
      <c r="F2183" s="74">
        <v>55900</v>
      </c>
      <c r="G2183" s="74">
        <f t="shared" si="272"/>
        <v>15600</v>
      </c>
      <c r="H2183" s="80">
        <f t="shared" si="273"/>
        <v>0.27906976744186046</v>
      </c>
      <c r="I2183" s="74">
        <f>INDEX('AWR Data'!A$1:E$8825,MATCH(A2183,'AWR Data'!A$1:A$8825,0),5)</f>
        <v>0</v>
      </c>
      <c r="J2183" s="74">
        <f t="shared" si="274"/>
        <v>0</v>
      </c>
      <c r="K2183" s="105">
        <f t="shared" si="275"/>
        <v>0</v>
      </c>
      <c r="L2183" s="75">
        <v>0</v>
      </c>
      <c r="M2183" s="75">
        <v>0</v>
      </c>
      <c r="N2183" s="75">
        <v>0</v>
      </c>
      <c r="O2183" s="105">
        <v>0</v>
      </c>
      <c r="P2183" s="98">
        <f t="shared" si="276"/>
        <v>15600</v>
      </c>
      <c r="Q2183" s="98">
        <f t="shared" si="277"/>
        <v>0</v>
      </c>
      <c r="R2183" s="98">
        <f t="shared" si="278"/>
        <v>0</v>
      </c>
      <c r="S2183" s="105">
        <f t="shared" si="279"/>
        <v>0</v>
      </c>
      <c r="T2183" s="8" t="str">
        <f>IF(I2183=0,"",(INDEX('AWR Data'!A$1:E$8823,MATCH(A2183,'AWR Data'!A$1:A$8823,0),4)))</f>
        <v/>
      </c>
    </row>
    <row r="2184" spans="1:20" ht="20" customHeight="1">
      <c r="A2184" s="14" t="s">
        <v>2733</v>
      </c>
      <c r="B2184" s="14" t="s">
        <v>570</v>
      </c>
      <c r="C2184" s="14" t="s">
        <v>2734</v>
      </c>
      <c r="E2184" s="74">
        <v>2400</v>
      </c>
      <c r="F2184" s="74">
        <v>430000</v>
      </c>
      <c r="G2184" s="74">
        <f t="shared" si="272"/>
        <v>28800</v>
      </c>
      <c r="H2184" s="80">
        <f t="shared" si="273"/>
        <v>6.6976744186046516E-2</v>
      </c>
      <c r="I2184" s="74">
        <f>INDEX('AWR Data'!A$1:E$8825,MATCH(A2184,'AWR Data'!A$1:A$8825,0),5)</f>
        <v>0</v>
      </c>
      <c r="J2184" s="74">
        <f t="shared" si="274"/>
        <v>0</v>
      </c>
      <c r="K2184" s="105">
        <f t="shared" si="275"/>
        <v>0</v>
      </c>
      <c r="L2184" s="75">
        <v>0</v>
      </c>
      <c r="M2184" s="75">
        <v>0</v>
      </c>
      <c r="N2184" s="75">
        <v>0</v>
      </c>
      <c r="O2184" s="105">
        <v>0</v>
      </c>
      <c r="P2184" s="98">
        <f t="shared" si="276"/>
        <v>28800</v>
      </c>
      <c r="Q2184" s="98">
        <f t="shared" si="277"/>
        <v>0</v>
      </c>
      <c r="R2184" s="98">
        <f t="shared" si="278"/>
        <v>0</v>
      </c>
      <c r="S2184" s="105">
        <f t="shared" si="279"/>
        <v>0</v>
      </c>
      <c r="T2184" s="8" t="str">
        <f>IF(I2184=0,"",(INDEX('AWR Data'!A$1:E$8823,MATCH(A2184,'AWR Data'!A$1:A$8823,0),4)))</f>
        <v/>
      </c>
    </row>
    <row r="2185" spans="1:20" ht="20" customHeight="1">
      <c r="A2185" s="14" t="s">
        <v>2735</v>
      </c>
      <c r="B2185" s="14" t="s">
        <v>570</v>
      </c>
      <c r="C2185" s="14" t="s">
        <v>2736</v>
      </c>
      <c r="E2185" s="74">
        <v>210</v>
      </c>
      <c r="F2185" s="74">
        <v>243000</v>
      </c>
      <c r="G2185" s="74">
        <f t="shared" si="272"/>
        <v>2520</v>
      </c>
      <c r="H2185" s="80">
        <f t="shared" si="273"/>
        <v>1.037037037037037E-2</v>
      </c>
      <c r="I2185" s="74">
        <f>INDEX('AWR Data'!A$1:E$8825,MATCH(A2185,'AWR Data'!A$1:A$8825,0),5)</f>
        <v>0</v>
      </c>
      <c r="J2185" s="74">
        <f t="shared" si="274"/>
        <v>0</v>
      </c>
      <c r="K2185" s="105">
        <f t="shared" si="275"/>
        <v>0</v>
      </c>
      <c r="L2185" s="75">
        <v>0</v>
      </c>
      <c r="M2185" s="75">
        <v>0</v>
      </c>
      <c r="N2185" s="75">
        <v>0</v>
      </c>
      <c r="O2185" s="105">
        <v>0</v>
      </c>
      <c r="P2185" s="98">
        <f t="shared" si="276"/>
        <v>2520</v>
      </c>
      <c r="Q2185" s="98">
        <f t="shared" si="277"/>
        <v>0</v>
      </c>
      <c r="R2185" s="98">
        <f t="shared" si="278"/>
        <v>0</v>
      </c>
      <c r="S2185" s="105">
        <f t="shared" si="279"/>
        <v>0</v>
      </c>
      <c r="T2185" s="8" t="str">
        <f>IF(I2185=0,"",(INDEX('AWR Data'!A$1:E$8823,MATCH(A2185,'AWR Data'!A$1:A$8823,0),4)))</f>
        <v/>
      </c>
    </row>
    <row r="2186" spans="1:20" ht="20" customHeight="1">
      <c r="A2186" s="14" t="s">
        <v>2737</v>
      </c>
      <c r="B2186" s="14" t="s">
        <v>570</v>
      </c>
      <c r="C2186" s="14" t="s">
        <v>2738</v>
      </c>
      <c r="E2186" s="74">
        <v>5400</v>
      </c>
      <c r="F2186" s="74">
        <v>302000</v>
      </c>
      <c r="G2186" s="74">
        <f t="shared" si="272"/>
        <v>64800</v>
      </c>
      <c r="H2186" s="80">
        <f t="shared" si="273"/>
        <v>0.21456953642384105</v>
      </c>
      <c r="I2186" s="74">
        <f>INDEX('AWR Data'!A$1:E$8825,MATCH(A2186,'AWR Data'!A$1:A$8825,0),5)</f>
        <v>0</v>
      </c>
      <c r="J2186" s="74">
        <f t="shared" si="274"/>
        <v>0</v>
      </c>
      <c r="K2186" s="105">
        <f t="shared" si="275"/>
        <v>0</v>
      </c>
      <c r="L2186" s="75">
        <v>0</v>
      </c>
      <c r="M2186" s="75">
        <v>0</v>
      </c>
      <c r="N2186" s="75">
        <v>0</v>
      </c>
      <c r="O2186" s="105">
        <v>0</v>
      </c>
      <c r="P2186" s="98">
        <f t="shared" si="276"/>
        <v>64800</v>
      </c>
      <c r="Q2186" s="98">
        <f t="shared" si="277"/>
        <v>0</v>
      </c>
      <c r="R2186" s="98">
        <f t="shared" si="278"/>
        <v>0</v>
      </c>
      <c r="S2186" s="105">
        <f t="shared" si="279"/>
        <v>0</v>
      </c>
      <c r="T2186" s="8" t="str">
        <f>IF(I2186=0,"",(INDEX('AWR Data'!A$1:E$8823,MATCH(A2186,'AWR Data'!A$1:A$8823,0),4)))</f>
        <v/>
      </c>
    </row>
    <row r="2187" spans="1:20" ht="20" customHeight="1">
      <c r="A2187" s="14" t="s">
        <v>2739</v>
      </c>
      <c r="B2187" s="14" t="s">
        <v>570</v>
      </c>
      <c r="C2187" s="14" t="s">
        <v>2740</v>
      </c>
      <c r="E2187" s="74">
        <v>58</v>
      </c>
      <c r="F2187" s="74">
        <v>19200</v>
      </c>
      <c r="G2187" s="74">
        <f t="shared" si="272"/>
        <v>696</v>
      </c>
      <c r="H2187" s="80">
        <f t="shared" si="273"/>
        <v>3.6249999999999998E-2</v>
      </c>
      <c r="I2187" s="74">
        <f>INDEX('AWR Data'!A$1:E$8825,MATCH(A2187,'AWR Data'!A$1:A$8825,0),5)</f>
        <v>0</v>
      </c>
      <c r="J2187" s="74">
        <f t="shared" si="274"/>
        <v>0</v>
      </c>
      <c r="K2187" s="105">
        <f t="shared" si="275"/>
        <v>0</v>
      </c>
      <c r="L2187" s="75">
        <v>0</v>
      </c>
      <c r="M2187" s="75">
        <v>0</v>
      </c>
      <c r="N2187" s="75">
        <v>0</v>
      </c>
      <c r="O2187" s="105">
        <v>0</v>
      </c>
      <c r="P2187" s="98">
        <f t="shared" si="276"/>
        <v>696</v>
      </c>
      <c r="Q2187" s="98">
        <f t="shared" si="277"/>
        <v>0</v>
      </c>
      <c r="R2187" s="98">
        <f t="shared" si="278"/>
        <v>0</v>
      </c>
      <c r="S2187" s="105">
        <f t="shared" si="279"/>
        <v>0</v>
      </c>
      <c r="T2187" s="8" t="str">
        <f>IF(I2187=0,"",(INDEX('AWR Data'!A$1:E$8823,MATCH(A2187,'AWR Data'!A$1:A$8823,0),4)))</f>
        <v/>
      </c>
    </row>
    <row r="2188" spans="1:20" ht="20" customHeight="1">
      <c r="A2188" s="14" t="s">
        <v>2741</v>
      </c>
      <c r="B2188" s="14" t="s">
        <v>570</v>
      </c>
      <c r="C2188" s="14" t="s">
        <v>2742</v>
      </c>
      <c r="E2188" s="74">
        <v>1000</v>
      </c>
      <c r="F2188" s="74">
        <v>89000</v>
      </c>
      <c r="G2188" s="74">
        <f t="shared" si="272"/>
        <v>12000</v>
      </c>
      <c r="H2188" s="80">
        <f t="shared" si="273"/>
        <v>0.1348314606741573</v>
      </c>
      <c r="I2188" s="74">
        <f>INDEX('AWR Data'!A$1:E$8825,MATCH(A2188,'AWR Data'!A$1:A$8825,0),5)</f>
        <v>0</v>
      </c>
      <c r="J2188" s="74">
        <f t="shared" si="274"/>
        <v>0</v>
      </c>
      <c r="K2188" s="105">
        <f t="shared" si="275"/>
        <v>0</v>
      </c>
      <c r="L2188" s="75">
        <v>0</v>
      </c>
      <c r="M2188" s="75">
        <v>0</v>
      </c>
      <c r="N2188" s="75">
        <v>0</v>
      </c>
      <c r="O2188" s="105">
        <v>0</v>
      </c>
      <c r="P2188" s="98">
        <f t="shared" si="276"/>
        <v>12000</v>
      </c>
      <c r="Q2188" s="98">
        <f t="shared" si="277"/>
        <v>0</v>
      </c>
      <c r="R2188" s="98">
        <f t="shared" si="278"/>
        <v>0</v>
      </c>
      <c r="S2188" s="105">
        <f t="shared" si="279"/>
        <v>0</v>
      </c>
      <c r="T2188" s="8" t="str">
        <f>IF(I2188=0,"",(INDEX('AWR Data'!A$1:E$8823,MATCH(A2188,'AWR Data'!A$1:A$8823,0),4)))</f>
        <v/>
      </c>
    </row>
    <row r="2189" spans="1:20" ht="20" customHeight="1">
      <c r="A2189" s="14" t="s">
        <v>2743</v>
      </c>
      <c r="B2189" s="14" t="s">
        <v>570</v>
      </c>
      <c r="C2189" s="14" t="s">
        <v>2744</v>
      </c>
      <c r="E2189" s="74">
        <v>590</v>
      </c>
      <c r="F2189" s="74">
        <v>92400</v>
      </c>
      <c r="G2189" s="74">
        <f t="shared" si="272"/>
        <v>7080</v>
      </c>
      <c r="H2189" s="80">
        <f t="shared" si="273"/>
        <v>7.6623376623376621E-2</v>
      </c>
      <c r="I2189" s="74">
        <f>INDEX('AWR Data'!A$1:E$8825,MATCH(A2189,'AWR Data'!A$1:A$8825,0),5)</f>
        <v>0</v>
      </c>
      <c r="J2189" s="74">
        <f t="shared" si="274"/>
        <v>0</v>
      </c>
      <c r="K2189" s="105">
        <f t="shared" si="275"/>
        <v>0</v>
      </c>
      <c r="L2189" s="75">
        <v>0</v>
      </c>
      <c r="M2189" s="75">
        <v>0</v>
      </c>
      <c r="N2189" s="75">
        <v>0</v>
      </c>
      <c r="O2189" s="105">
        <v>0</v>
      </c>
      <c r="P2189" s="98">
        <f t="shared" si="276"/>
        <v>7080</v>
      </c>
      <c r="Q2189" s="98">
        <f t="shared" si="277"/>
        <v>0</v>
      </c>
      <c r="R2189" s="98">
        <f t="shared" si="278"/>
        <v>0</v>
      </c>
      <c r="S2189" s="105">
        <f t="shared" si="279"/>
        <v>0</v>
      </c>
      <c r="T2189" s="8" t="str">
        <f>IF(I2189=0,"",(INDEX('AWR Data'!A$1:E$8823,MATCH(A2189,'AWR Data'!A$1:A$8823,0),4)))</f>
        <v/>
      </c>
    </row>
    <row r="2190" spans="1:20" ht="20" customHeight="1">
      <c r="A2190" s="14" t="s">
        <v>2745</v>
      </c>
      <c r="B2190" s="14" t="s">
        <v>570</v>
      </c>
      <c r="C2190" s="14" t="s">
        <v>2746</v>
      </c>
      <c r="E2190" s="74">
        <v>170</v>
      </c>
      <c r="F2190" s="74">
        <v>113000</v>
      </c>
      <c r="G2190" s="74">
        <f t="shared" si="272"/>
        <v>2040</v>
      </c>
      <c r="H2190" s="80">
        <f t="shared" si="273"/>
        <v>1.8053097345132742E-2</v>
      </c>
      <c r="I2190" s="74">
        <f>INDEX('AWR Data'!A$1:E$8825,MATCH(A2190,'AWR Data'!A$1:A$8825,0),5)</f>
        <v>0</v>
      </c>
      <c r="J2190" s="74">
        <f t="shared" si="274"/>
        <v>0</v>
      </c>
      <c r="K2190" s="105">
        <f t="shared" si="275"/>
        <v>0</v>
      </c>
      <c r="L2190" s="75">
        <v>0</v>
      </c>
      <c r="M2190" s="75">
        <v>0</v>
      </c>
      <c r="N2190" s="75">
        <v>0</v>
      </c>
      <c r="O2190" s="105">
        <v>0</v>
      </c>
      <c r="P2190" s="98">
        <f t="shared" si="276"/>
        <v>2040</v>
      </c>
      <c r="Q2190" s="98">
        <f t="shared" si="277"/>
        <v>0</v>
      </c>
      <c r="R2190" s="98">
        <f t="shared" si="278"/>
        <v>0</v>
      </c>
      <c r="S2190" s="105">
        <f t="shared" si="279"/>
        <v>0</v>
      </c>
      <c r="T2190" s="8" t="str">
        <f>IF(I2190=0,"",(INDEX('AWR Data'!A$1:E$8823,MATCH(A2190,'AWR Data'!A$1:A$8823,0),4)))</f>
        <v/>
      </c>
    </row>
    <row r="2191" spans="1:20" ht="20" customHeight="1">
      <c r="A2191" s="14" t="s">
        <v>2747</v>
      </c>
      <c r="B2191" s="14" t="s">
        <v>570</v>
      </c>
      <c r="C2191" s="14" t="s">
        <v>2748</v>
      </c>
      <c r="E2191" s="74">
        <v>260</v>
      </c>
      <c r="F2191" s="74">
        <v>16500</v>
      </c>
      <c r="G2191" s="74">
        <f t="shared" si="272"/>
        <v>3120</v>
      </c>
      <c r="H2191" s="80">
        <f t="shared" si="273"/>
        <v>0.18909090909090909</v>
      </c>
      <c r="I2191" s="74">
        <f>INDEX('AWR Data'!A$1:E$8825,MATCH(A2191,'AWR Data'!A$1:A$8825,0),5)</f>
        <v>0</v>
      </c>
      <c r="J2191" s="74">
        <f t="shared" si="274"/>
        <v>0</v>
      </c>
      <c r="K2191" s="105">
        <f t="shared" si="275"/>
        <v>0</v>
      </c>
      <c r="L2191" s="75">
        <v>0</v>
      </c>
      <c r="M2191" s="75">
        <v>0</v>
      </c>
      <c r="N2191" s="75">
        <v>0</v>
      </c>
      <c r="O2191" s="105">
        <v>0</v>
      </c>
      <c r="P2191" s="98">
        <f t="shared" si="276"/>
        <v>3120</v>
      </c>
      <c r="Q2191" s="98">
        <f t="shared" si="277"/>
        <v>0</v>
      </c>
      <c r="R2191" s="98">
        <f t="shared" si="278"/>
        <v>0</v>
      </c>
      <c r="S2191" s="105">
        <f t="shared" si="279"/>
        <v>0</v>
      </c>
      <c r="T2191" s="8" t="str">
        <f>IF(I2191=0,"",(INDEX('AWR Data'!A$1:E$8823,MATCH(A2191,'AWR Data'!A$1:A$8823,0),4)))</f>
        <v/>
      </c>
    </row>
    <row r="2192" spans="1:20" ht="20" customHeight="1">
      <c r="A2192" s="14" t="s">
        <v>2749</v>
      </c>
      <c r="B2192" s="14" t="s">
        <v>570</v>
      </c>
      <c r="C2192" s="14" t="s">
        <v>2750</v>
      </c>
      <c r="E2192" s="74">
        <v>1000</v>
      </c>
      <c r="F2192" s="74">
        <v>8630</v>
      </c>
      <c r="G2192" s="74">
        <f t="shared" si="272"/>
        <v>12000</v>
      </c>
      <c r="H2192" s="80">
        <f t="shared" si="273"/>
        <v>1.3904982618771726</v>
      </c>
      <c r="I2192" s="74">
        <f>INDEX('AWR Data'!A$1:E$8825,MATCH(A2192,'AWR Data'!A$1:A$8825,0),5)</f>
        <v>0</v>
      </c>
      <c r="J2192" s="74">
        <f t="shared" si="274"/>
        <v>0</v>
      </c>
      <c r="K2192" s="105">
        <f t="shared" si="275"/>
        <v>0</v>
      </c>
      <c r="L2192" s="75">
        <v>0</v>
      </c>
      <c r="M2192" s="75">
        <v>0</v>
      </c>
      <c r="N2192" s="75">
        <v>0</v>
      </c>
      <c r="O2192" s="105">
        <v>0</v>
      </c>
      <c r="P2192" s="98">
        <f t="shared" si="276"/>
        <v>12000</v>
      </c>
      <c r="Q2192" s="98">
        <f t="shared" si="277"/>
        <v>0</v>
      </c>
      <c r="R2192" s="98">
        <f t="shared" si="278"/>
        <v>0</v>
      </c>
      <c r="S2192" s="105">
        <f t="shared" si="279"/>
        <v>0</v>
      </c>
      <c r="T2192" s="8" t="str">
        <f>IF(I2192=0,"",(INDEX('AWR Data'!A$1:E$8823,MATCH(A2192,'AWR Data'!A$1:A$8823,0),4)))</f>
        <v/>
      </c>
    </row>
    <row r="2193" spans="1:20" ht="20" customHeight="1">
      <c r="A2193" s="14" t="s">
        <v>2751</v>
      </c>
      <c r="B2193" s="14" t="s">
        <v>570</v>
      </c>
      <c r="C2193" s="14" t="s">
        <v>2752</v>
      </c>
      <c r="E2193" s="74">
        <v>320</v>
      </c>
      <c r="F2193" s="74">
        <v>19100</v>
      </c>
      <c r="G2193" s="74">
        <f t="shared" si="272"/>
        <v>3840</v>
      </c>
      <c r="H2193" s="80">
        <f t="shared" si="273"/>
        <v>0.20104712041884817</v>
      </c>
      <c r="I2193" s="74">
        <f>INDEX('AWR Data'!A$1:E$8825,MATCH(A2193,'AWR Data'!A$1:A$8825,0),5)</f>
        <v>0</v>
      </c>
      <c r="J2193" s="74">
        <f t="shared" si="274"/>
        <v>0</v>
      </c>
      <c r="K2193" s="105">
        <f t="shared" si="275"/>
        <v>0</v>
      </c>
      <c r="L2193" s="75">
        <v>0</v>
      </c>
      <c r="M2193" s="75">
        <v>0</v>
      </c>
      <c r="N2193" s="75">
        <v>0</v>
      </c>
      <c r="O2193" s="105">
        <v>0</v>
      </c>
      <c r="P2193" s="98">
        <f t="shared" si="276"/>
        <v>3840</v>
      </c>
      <c r="Q2193" s="98">
        <f t="shared" si="277"/>
        <v>0</v>
      </c>
      <c r="R2193" s="98">
        <f t="shared" si="278"/>
        <v>0</v>
      </c>
      <c r="S2193" s="105">
        <f t="shared" si="279"/>
        <v>0</v>
      </c>
      <c r="T2193" s="8" t="str">
        <f>IF(I2193=0,"",(INDEX('AWR Data'!A$1:E$8823,MATCH(A2193,'AWR Data'!A$1:A$8823,0),4)))</f>
        <v/>
      </c>
    </row>
    <row r="2194" spans="1:20" ht="20" customHeight="1">
      <c r="A2194" s="14" t="s">
        <v>2753</v>
      </c>
      <c r="B2194" s="14" t="s">
        <v>570</v>
      </c>
      <c r="C2194" s="14" t="s">
        <v>2754</v>
      </c>
      <c r="E2194" s="74">
        <v>73</v>
      </c>
      <c r="F2194" s="74">
        <v>15300</v>
      </c>
      <c r="G2194" s="74">
        <f t="shared" si="272"/>
        <v>876</v>
      </c>
      <c r="H2194" s="80">
        <f t="shared" si="273"/>
        <v>5.7254901960784317E-2</v>
      </c>
      <c r="I2194" s="74">
        <f>INDEX('AWR Data'!A$1:E$8825,MATCH(A2194,'AWR Data'!A$1:A$8825,0),5)</f>
        <v>0</v>
      </c>
      <c r="J2194" s="74">
        <f t="shared" si="274"/>
        <v>0</v>
      </c>
      <c r="K2194" s="105">
        <f t="shared" si="275"/>
        <v>0</v>
      </c>
      <c r="L2194" s="75">
        <v>0</v>
      </c>
      <c r="M2194" s="75">
        <v>0</v>
      </c>
      <c r="N2194" s="75">
        <v>0</v>
      </c>
      <c r="O2194" s="105">
        <v>0</v>
      </c>
      <c r="P2194" s="98">
        <f t="shared" si="276"/>
        <v>876</v>
      </c>
      <c r="Q2194" s="98">
        <f t="shared" si="277"/>
        <v>0</v>
      </c>
      <c r="R2194" s="98">
        <f t="shared" si="278"/>
        <v>0</v>
      </c>
      <c r="S2194" s="105">
        <f t="shared" si="279"/>
        <v>0</v>
      </c>
      <c r="T2194" s="8" t="str">
        <f>IF(I2194=0,"",(INDEX('AWR Data'!A$1:E$8823,MATCH(A2194,'AWR Data'!A$1:A$8823,0),4)))</f>
        <v/>
      </c>
    </row>
    <row r="2195" spans="1:20" ht="20" customHeight="1">
      <c r="A2195" s="14" t="s">
        <v>2755</v>
      </c>
      <c r="B2195" s="14" t="s">
        <v>2054</v>
      </c>
      <c r="C2195" s="14" t="s">
        <v>2756</v>
      </c>
      <c r="E2195" s="74">
        <v>46</v>
      </c>
      <c r="F2195" s="74">
        <v>6330</v>
      </c>
      <c r="G2195" s="74">
        <f t="shared" si="272"/>
        <v>552</v>
      </c>
      <c r="H2195" s="80">
        <f t="shared" si="273"/>
        <v>8.7203791469194311E-2</v>
      </c>
      <c r="I2195" s="74">
        <f>INDEX('AWR Data'!A$1:E$8825,MATCH(A2195,'AWR Data'!A$1:A$8825,0),5)</f>
        <v>0</v>
      </c>
      <c r="J2195" s="74">
        <f t="shared" si="274"/>
        <v>0</v>
      </c>
      <c r="K2195" s="105">
        <f t="shared" si="275"/>
        <v>0</v>
      </c>
      <c r="L2195" s="75">
        <v>0</v>
      </c>
      <c r="M2195" s="75">
        <v>0</v>
      </c>
      <c r="N2195" s="75">
        <v>0</v>
      </c>
      <c r="O2195" s="105">
        <v>0</v>
      </c>
      <c r="P2195" s="98">
        <f t="shared" si="276"/>
        <v>552</v>
      </c>
      <c r="Q2195" s="98">
        <f t="shared" si="277"/>
        <v>0</v>
      </c>
      <c r="R2195" s="98">
        <f t="shared" si="278"/>
        <v>0</v>
      </c>
      <c r="S2195" s="105">
        <f t="shared" si="279"/>
        <v>0</v>
      </c>
      <c r="T2195" s="8" t="str">
        <f>IF(I2195=0,"",(INDEX('AWR Data'!A$1:E$8823,MATCH(A2195,'AWR Data'!A$1:A$8823,0),4)))</f>
        <v/>
      </c>
    </row>
    <row r="2196" spans="1:20" ht="20" customHeight="1">
      <c r="A2196" s="14" t="s">
        <v>2757</v>
      </c>
      <c r="B2196" s="14" t="s">
        <v>570</v>
      </c>
      <c r="C2196" s="14" t="s">
        <v>2758</v>
      </c>
      <c r="E2196" s="74">
        <v>1900</v>
      </c>
      <c r="F2196" s="74">
        <v>469000</v>
      </c>
      <c r="G2196" s="74">
        <f t="shared" si="272"/>
        <v>22800</v>
      </c>
      <c r="H2196" s="80">
        <f t="shared" si="273"/>
        <v>4.8614072494669508E-2</v>
      </c>
      <c r="I2196" s="74">
        <f>INDEX('AWR Data'!A$1:E$8825,MATCH(A2196,'AWR Data'!A$1:A$8825,0),5)</f>
        <v>0</v>
      </c>
      <c r="J2196" s="74">
        <f t="shared" si="274"/>
        <v>0</v>
      </c>
      <c r="K2196" s="105">
        <f t="shared" si="275"/>
        <v>0</v>
      </c>
      <c r="L2196" s="75">
        <v>0</v>
      </c>
      <c r="M2196" s="75">
        <v>0</v>
      </c>
      <c r="N2196" s="75">
        <v>0</v>
      </c>
      <c r="O2196" s="105">
        <v>0</v>
      </c>
      <c r="P2196" s="98">
        <f t="shared" si="276"/>
        <v>22800</v>
      </c>
      <c r="Q2196" s="98">
        <f t="shared" si="277"/>
        <v>0</v>
      </c>
      <c r="R2196" s="98">
        <f t="shared" si="278"/>
        <v>0</v>
      </c>
      <c r="S2196" s="105">
        <f t="shared" si="279"/>
        <v>0</v>
      </c>
      <c r="T2196" s="8" t="str">
        <f>IF(I2196=0,"",(INDEX('AWR Data'!A$1:E$8823,MATCH(A2196,'AWR Data'!A$1:A$8823,0),4)))</f>
        <v/>
      </c>
    </row>
    <row r="2197" spans="1:20" ht="20" customHeight="1">
      <c r="A2197" s="14" t="s">
        <v>2759</v>
      </c>
      <c r="B2197" s="14" t="s">
        <v>2760</v>
      </c>
      <c r="C2197" s="14" t="s">
        <v>2558</v>
      </c>
      <c r="E2197" s="74">
        <v>91</v>
      </c>
      <c r="F2197" s="74">
        <v>2450</v>
      </c>
      <c r="G2197" s="74">
        <f t="shared" si="272"/>
        <v>1092</v>
      </c>
      <c r="H2197" s="80">
        <f t="shared" si="273"/>
        <v>0.44571428571428573</v>
      </c>
      <c r="I2197" s="74">
        <f>INDEX('AWR Data'!A$1:E$8825,MATCH(A2197,'AWR Data'!A$1:A$8825,0),5)</f>
        <v>0</v>
      </c>
      <c r="J2197" s="74">
        <f t="shared" si="274"/>
        <v>0</v>
      </c>
      <c r="K2197" s="105">
        <f t="shared" si="275"/>
        <v>0</v>
      </c>
      <c r="L2197" s="75">
        <v>0</v>
      </c>
      <c r="M2197" s="75">
        <v>0</v>
      </c>
      <c r="N2197" s="75">
        <v>0</v>
      </c>
      <c r="O2197" s="105">
        <v>0</v>
      </c>
      <c r="P2197" s="98">
        <f t="shared" si="276"/>
        <v>1092</v>
      </c>
      <c r="Q2197" s="98">
        <f t="shared" si="277"/>
        <v>0</v>
      </c>
      <c r="R2197" s="98">
        <f t="shared" si="278"/>
        <v>0</v>
      </c>
      <c r="S2197" s="105">
        <f t="shared" si="279"/>
        <v>0</v>
      </c>
      <c r="T2197" s="8" t="str">
        <f>IF(I2197=0,"",(INDEX('AWR Data'!A$1:E$8823,MATCH(A2197,'AWR Data'!A$1:A$8823,0),4)))</f>
        <v/>
      </c>
    </row>
    <row r="2198" spans="1:20" ht="20" customHeight="1">
      <c r="A2198" s="14" t="s">
        <v>2563</v>
      </c>
      <c r="B2198" s="14" t="s">
        <v>418</v>
      </c>
      <c r="C2198" s="14" t="s">
        <v>2564</v>
      </c>
      <c r="E2198" s="74">
        <v>8100</v>
      </c>
      <c r="F2198" s="74">
        <v>1030000</v>
      </c>
      <c r="G2198" s="74">
        <f t="shared" si="272"/>
        <v>97200</v>
      </c>
      <c r="H2198" s="80">
        <f t="shared" si="273"/>
        <v>9.4368932038834952E-2</v>
      </c>
      <c r="I2198" s="74">
        <f>INDEX('AWR Data'!A$1:E$8825,MATCH(A2198,'AWR Data'!A$1:A$8825,0),5)</f>
        <v>0</v>
      </c>
      <c r="J2198" s="74">
        <f t="shared" si="274"/>
        <v>0</v>
      </c>
      <c r="K2198" s="105">
        <f t="shared" si="275"/>
        <v>0</v>
      </c>
      <c r="L2198" s="75">
        <v>0</v>
      </c>
      <c r="M2198" s="75">
        <v>0</v>
      </c>
      <c r="N2198" s="75">
        <v>0</v>
      </c>
      <c r="O2198" s="105">
        <v>0</v>
      </c>
      <c r="P2198" s="98">
        <f t="shared" si="276"/>
        <v>97200</v>
      </c>
      <c r="Q2198" s="98">
        <f t="shared" si="277"/>
        <v>0</v>
      </c>
      <c r="R2198" s="98">
        <f t="shared" si="278"/>
        <v>0</v>
      </c>
      <c r="S2198" s="105">
        <f t="shared" si="279"/>
        <v>0</v>
      </c>
      <c r="T2198" s="8" t="str">
        <f>IF(I2198=0,"",(INDEX('AWR Data'!A$1:E$8823,MATCH(A2198,'AWR Data'!A$1:A$8823,0),4)))</f>
        <v/>
      </c>
    </row>
    <row r="2199" spans="1:20" ht="20" customHeight="1">
      <c r="A2199" s="14" t="s">
        <v>2567</v>
      </c>
      <c r="B2199" s="14" t="s">
        <v>510</v>
      </c>
      <c r="C2199" s="14" t="s">
        <v>2363</v>
      </c>
      <c r="E2199" s="74">
        <v>110</v>
      </c>
      <c r="F2199" s="74">
        <v>43800</v>
      </c>
      <c r="G2199" s="74">
        <f t="shared" si="272"/>
        <v>1320</v>
      </c>
      <c r="H2199" s="80">
        <f t="shared" si="273"/>
        <v>3.0136986301369864E-2</v>
      </c>
      <c r="I2199" s="74">
        <f>INDEX('AWR Data'!A$1:E$8825,MATCH(A2199,'AWR Data'!A$1:A$8825,0),5)</f>
        <v>0</v>
      </c>
      <c r="J2199" s="74">
        <f t="shared" si="274"/>
        <v>0</v>
      </c>
      <c r="K2199" s="105">
        <f t="shared" si="275"/>
        <v>0</v>
      </c>
      <c r="L2199" s="75">
        <v>0</v>
      </c>
      <c r="M2199" s="75">
        <v>0</v>
      </c>
      <c r="N2199" s="75">
        <v>0</v>
      </c>
      <c r="O2199" s="105">
        <v>0</v>
      </c>
      <c r="P2199" s="98">
        <f t="shared" si="276"/>
        <v>1320</v>
      </c>
      <c r="Q2199" s="98">
        <f t="shared" si="277"/>
        <v>0</v>
      </c>
      <c r="R2199" s="98">
        <f t="shared" si="278"/>
        <v>0</v>
      </c>
      <c r="S2199" s="105">
        <f t="shared" si="279"/>
        <v>0</v>
      </c>
      <c r="T2199" s="8" t="str">
        <f>IF(I2199=0,"",(INDEX('AWR Data'!A$1:E$8823,MATCH(A2199,'AWR Data'!A$1:A$8823,0),4)))</f>
        <v/>
      </c>
    </row>
    <row r="2200" spans="1:20" ht="20" customHeight="1">
      <c r="A2200" s="14" t="s">
        <v>2364</v>
      </c>
      <c r="B2200" s="14" t="s">
        <v>498</v>
      </c>
      <c r="C2200" s="14" t="s">
        <v>2365</v>
      </c>
      <c r="E2200" s="74">
        <v>28</v>
      </c>
      <c r="F2200" s="74">
        <v>7230</v>
      </c>
      <c r="G2200" s="74">
        <f t="shared" si="272"/>
        <v>336</v>
      </c>
      <c r="H2200" s="80">
        <f t="shared" si="273"/>
        <v>4.6473029045643155E-2</v>
      </c>
      <c r="I2200" s="74">
        <f>INDEX('AWR Data'!A$1:E$8825,MATCH(A2200,'AWR Data'!A$1:A$8825,0),5)</f>
        <v>0</v>
      </c>
      <c r="J2200" s="74">
        <f t="shared" si="274"/>
        <v>0</v>
      </c>
      <c r="K2200" s="105">
        <f t="shared" si="275"/>
        <v>0</v>
      </c>
      <c r="L2200" s="75">
        <v>0</v>
      </c>
      <c r="M2200" s="75">
        <v>0</v>
      </c>
      <c r="N2200" s="75">
        <v>0</v>
      </c>
      <c r="O2200" s="105">
        <v>0</v>
      </c>
      <c r="P2200" s="98">
        <f t="shared" si="276"/>
        <v>336</v>
      </c>
      <c r="Q2200" s="98">
        <f t="shared" si="277"/>
        <v>0</v>
      </c>
      <c r="R2200" s="98">
        <f t="shared" si="278"/>
        <v>0</v>
      </c>
      <c r="S2200" s="105">
        <f t="shared" si="279"/>
        <v>0</v>
      </c>
      <c r="T2200" s="8" t="str">
        <f>IF(I2200=0,"",(INDEX('AWR Data'!A$1:E$8823,MATCH(A2200,'AWR Data'!A$1:A$8823,0),4)))</f>
        <v/>
      </c>
    </row>
    <row r="2201" spans="1:20" ht="20" customHeight="1">
      <c r="A2201" s="14" t="s">
        <v>2366</v>
      </c>
      <c r="B2201" s="14" t="s">
        <v>510</v>
      </c>
      <c r="C2201" s="14" t="s">
        <v>2367</v>
      </c>
      <c r="E2201" s="74">
        <v>58</v>
      </c>
      <c r="F2201" s="74">
        <v>11900</v>
      </c>
      <c r="G2201" s="74">
        <f t="shared" si="272"/>
        <v>696</v>
      </c>
      <c r="H2201" s="80">
        <f t="shared" si="273"/>
        <v>5.8487394957983191E-2</v>
      </c>
      <c r="I2201" s="74">
        <f>INDEX('AWR Data'!A$1:E$8825,MATCH(A2201,'AWR Data'!A$1:A$8825,0),5)</f>
        <v>0</v>
      </c>
      <c r="J2201" s="74">
        <f t="shared" si="274"/>
        <v>0</v>
      </c>
      <c r="K2201" s="105">
        <f t="shared" si="275"/>
        <v>0</v>
      </c>
      <c r="L2201" s="75">
        <v>0</v>
      </c>
      <c r="M2201" s="75">
        <v>0</v>
      </c>
      <c r="N2201" s="75">
        <v>0</v>
      </c>
      <c r="O2201" s="105">
        <v>0</v>
      </c>
      <c r="P2201" s="98">
        <f t="shared" si="276"/>
        <v>696</v>
      </c>
      <c r="Q2201" s="98">
        <f t="shared" si="277"/>
        <v>0</v>
      </c>
      <c r="R2201" s="98">
        <f t="shared" si="278"/>
        <v>0</v>
      </c>
      <c r="S2201" s="105">
        <f t="shared" si="279"/>
        <v>0</v>
      </c>
      <c r="T2201" s="8" t="str">
        <f>IF(I2201=0,"",(INDEX('AWR Data'!A$1:E$8823,MATCH(A2201,'AWR Data'!A$1:A$8823,0),4)))</f>
        <v/>
      </c>
    </row>
    <row r="2202" spans="1:20" ht="20" customHeight="1">
      <c r="A2202" s="14" t="s">
        <v>2368</v>
      </c>
      <c r="B2202" s="14" t="s">
        <v>920</v>
      </c>
      <c r="C2202" s="14" t="s">
        <v>2369</v>
      </c>
      <c r="E2202" s="74">
        <v>880</v>
      </c>
      <c r="F2202" s="74">
        <v>138000</v>
      </c>
      <c r="G2202" s="74">
        <f t="shared" si="272"/>
        <v>10560</v>
      </c>
      <c r="H2202" s="80">
        <f t="shared" si="273"/>
        <v>7.6521739130434779E-2</v>
      </c>
      <c r="I2202" s="74">
        <f>INDEX('AWR Data'!A$1:E$8825,MATCH(A2202,'AWR Data'!A$1:A$8825,0),5)</f>
        <v>0</v>
      </c>
      <c r="J2202" s="74">
        <f t="shared" si="274"/>
        <v>0</v>
      </c>
      <c r="K2202" s="105">
        <f t="shared" si="275"/>
        <v>0</v>
      </c>
      <c r="L2202" s="75">
        <v>0</v>
      </c>
      <c r="M2202" s="75">
        <v>0</v>
      </c>
      <c r="N2202" s="75">
        <v>0</v>
      </c>
      <c r="O2202" s="105">
        <v>0</v>
      </c>
      <c r="P2202" s="98">
        <f t="shared" si="276"/>
        <v>10560</v>
      </c>
      <c r="Q2202" s="98">
        <f t="shared" si="277"/>
        <v>0</v>
      </c>
      <c r="R2202" s="98">
        <f t="shared" si="278"/>
        <v>0</v>
      </c>
      <c r="S2202" s="105">
        <f t="shared" si="279"/>
        <v>0</v>
      </c>
      <c r="T2202" s="8" t="str">
        <f>IF(I2202=0,"",(INDEX('AWR Data'!A$1:E$8823,MATCH(A2202,'AWR Data'!A$1:A$8823,0),4)))</f>
        <v/>
      </c>
    </row>
    <row r="2203" spans="1:20" ht="20" customHeight="1">
      <c r="A2203" s="14" t="s">
        <v>2370</v>
      </c>
      <c r="B2203" s="14" t="s">
        <v>920</v>
      </c>
      <c r="C2203" s="14" t="s">
        <v>2371</v>
      </c>
      <c r="E2203" s="74">
        <v>73</v>
      </c>
      <c r="F2203" s="74">
        <v>12700</v>
      </c>
      <c r="G2203" s="74">
        <f t="shared" si="272"/>
        <v>876</v>
      </c>
      <c r="H2203" s="80">
        <f t="shared" si="273"/>
        <v>6.8976377952755907E-2</v>
      </c>
      <c r="I2203" s="74">
        <f>INDEX('AWR Data'!A$1:E$8825,MATCH(A2203,'AWR Data'!A$1:A$8825,0),5)</f>
        <v>0</v>
      </c>
      <c r="J2203" s="74">
        <f t="shared" si="274"/>
        <v>0</v>
      </c>
      <c r="K2203" s="105">
        <f t="shared" si="275"/>
        <v>0</v>
      </c>
      <c r="L2203" s="75">
        <v>0</v>
      </c>
      <c r="M2203" s="75">
        <v>0</v>
      </c>
      <c r="N2203" s="75">
        <v>0</v>
      </c>
      <c r="O2203" s="105">
        <v>0</v>
      </c>
      <c r="P2203" s="98">
        <f t="shared" si="276"/>
        <v>876</v>
      </c>
      <c r="Q2203" s="98">
        <f t="shared" si="277"/>
        <v>0</v>
      </c>
      <c r="R2203" s="98">
        <f t="shared" si="278"/>
        <v>0</v>
      </c>
      <c r="S2203" s="105">
        <f t="shared" si="279"/>
        <v>0</v>
      </c>
      <c r="T2203" s="8" t="str">
        <f>IF(I2203=0,"",(INDEX('AWR Data'!A$1:E$8823,MATCH(A2203,'AWR Data'!A$1:A$8823,0),4)))</f>
        <v/>
      </c>
    </row>
    <row r="2204" spans="1:20" ht="20" customHeight="1">
      <c r="A2204" s="14" t="s">
        <v>2372</v>
      </c>
      <c r="B2204" s="14" t="s">
        <v>920</v>
      </c>
      <c r="C2204" s="14" t="s">
        <v>2373</v>
      </c>
      <c r="E2204" s="74">
        <v>58</v>
      </c>
      <c r="F2204" s="74">
        <v>5810</v>
      </c>
      <c r="G2204" s="74">
        <f t="shared" si="272"/>
        <v>696</v>
      </c>
      <c r="H2204" s="80">
        <f t="shared" si="273"/>
        <v>0.11979345955249569</v>
      </c>
      <c r="I2204" s="74">
        <f>INDEX('AWR Data'!A$1:E$8825,MATCH(A2204,'AWR Data'!A$1:A$8825,0),5)</f>
        <v>0</v>
      </c>
      <c r="J2204" s="74">
        <f t="shared" si="274"/>
        <v>0</v>
      </c>
      <c r="K2204" s="105">
        <f t="shared" si="275"/>
        <v>0</v>
      </c>
      <c r="L2204" s="75">
        <v>0</v>
      </c>
      <c r="M2204" s="75">
        <v>0</v>
      </c>
      <c r="N2204" s="75">
        <v>0</v>
      </c>
      <c r="O2204" s="105">
        <v>0</v>
      </c>
      <c r="P2204" s="98">
        <f t="shared" si="276"/>
        <v>696</v>
      </c>
      <c r="Q2204" s="98">
        <f t="shared" si="277"/>
        <v>0</v>
      </c>
      <c r="R2204" s="98">
        <f t="shared" si="278"/>
        <v>0</v>
      </c>
      <c r="S2204" s="105">
        <f t="shared" si="279"/>
        <v>0</v>
      </c>
      <c r="T2204" s="8" t="str">
        <f>IF(I2204=0,"",(INDEX('AWR Data'!A$1:E$8823,MATCH(A2204,'AWR Data'!A$1:A$8823,0),4)))</f>
        <v/>
      </c>
    </row>
    <row r="2205" spans="1:20" ht="20" customHeight="1">
      <c r="A2205" s="14" t="s">
        <v>2578</v>
      </c>
      <c r="B2205" s="14" t="s">
        <v>1178</v>
      </c>
      <c r="C2205" s="14" t="s">
        <v>2579</v>
      </c>
      <c r="E2205" s="74">
        <v>28</v>
      </c>
      <c r="F2205" s="74">
        <v>10300</v>
      </c>
      <c r="G2205" s="74">
        <f t="shared" si="272"/>
        <v>336</v>
      </c>
      <c r="H2205" s="80">
        <f t="shared" si="273"/>
        <v>3.2621359223300971E-2</v>
      </c>
      <c r="I2205" s="74">
        <f>INDEX('AWR Data'!A$1:E$8825,MATCH(A2205,'AWR Data'!A$1:A$8825,0),5)</f>
        <v>0</v>
      </c>
      <c r="J2205" s="74">
        <f t="shared" si="274"/>
        <v>0</v>
      </c>
      <c r="K2205" s="105">
        <f t="shared" si="275"/>
        <v>0</v>
      </c>
      <c r="L2205" s="75">
        <v>0</v>
      </c>
      <c r="M2205" s="75">
        <v>0</v>
      </c>
      <c r="N2205" s="75">
        <v>0</v>
      </c>
      <c r="O2205" s="105">
        <v>0</v>
      </c>
      <c r="P2205" s="98">
        <f t="shared" si="276"/>
        <v>336</v>
      </c>
      <c r="Q2205" s="98">
        <f t="shared" si="277"/>
        <v>0</v>
      </c>
      <c r="R2205" s="98">
        <f t="shared" si="278"/>
        <v>0</v>
      </c>
      <c r="S2205" s="105">
        <f t="shared" si="279"/>
        <v>0</v>
      </c>
      <c r="T2205" s="8" t="str">
        <f>IF(I2205=0,"",(INDEX('AWR Data'!A$1:E$8823,MATCH(A2205,'AWR Data'!A$1:A$8823,0),4)))</f>
        <v/>
      </c>
    </row>
    <row r="2206" spans="1:20" ht="20" customHeight="1">
      <c r="A2206" s="14" t="s">
        <v>2580</v>
      </c>
      <c r="B2206" s="14" t="s">
        <v>920</v>
      </c>
      <c r="C2206" s="14" t="s">
        <v>2581</v>
      </c>
      <c r="E2206" s="74">
        <v>28</v>
      </c>
      <c r="F2206" s="74">
        <v>7330</v>
      </c>
      <c r="G2206" s="74">
        <f t="shared" si="272"/>
        <v>336</v>
      </c>
      <c r="H2206" s="80">
        <f t="shared" si="273"/>
        <v>4.5839017735334241E-2</v>
      </c>
      <c r="I2206" s="74">
        <f>INDEX('AWR Data'!A$1:E$8825,MATCH(A2206,'AWR Data'!A$1:A$8825,0),5)</f>
        <v>0</v>
      </c>
      <c r="J2206" s="74">
        <f t="shared" si="274"/>
        <v>0</v>
      </c>
      <c r="K2206" s="105">
        <f t="shared" si="275"/>
        <v>0</v>
      </c>
      <c r="L2206" s="75">
        <v>0</v>
      </c>
      <c r="M2206" s="75">
        <v>0</v>
      </c>
      <c r="N2206" s="75">
        <v>0</v>
      </c>
      <c r="O2206" s="105">
        <v>0</v>
      </c>
      <c r="P2206" s="98">
        <f t="shared" si="276"/>
        <v>336</v>
      </c>
      <c r="Q2206" s="98">
        <f t="shared" si="277"/>
        <v>0</v>
      </c>
      <c r="R2206" s="98">
        <f t="shared" si="278"/>
        <v>0</v>
      </c>
      <c r="S2206" s="105">
        <f t="shared" si="279"/>
        <v>0</v>
      </c>
      <c r="T2206" s="8" t="str">
        <f>IF(I2206=0,"",(INDEX('AWR Data'!A$1:E$8823,MATCH(A2206,'AWR Data'!A$1:A$8823,0),4)))</f>
        <v/>
      </c>
    </row>
    <row r="2207" spans="1:20" ht="20" customHeight="1">
      <c r="A2207" s="14" t="s">
        <v>2582</v>
      </c>
      <c r="B2207" s="14" t="s">
        <v>573</v>
      </c>
      <c r="C2207" s="14" t="s">
        <v>2583</v>
      </c>
      <c r="E2207" s="74">
        <v>73</v>
      </c>
      <c r="F2207" s="74">
        <v>627</v>
      </c>
      <c r="G2207" s="74">
        <f t="shared" si="272"/>
        <v>876</v>
      </c>
      <c r="H2207" s="80">
        <f t="shared" si="273"/>
        <v>1.3971291866028708</v>
      </c>
      <c r="I2207" s="74">
        <f>INDEX('AWR Data'!A$1:E$8825,MATCH(A2207,'AWR Data'!A$1:A$8825,0),5)</f>
        <v>0</v>
      </c>
      <c r="J2207" s="74">
        <f t="shared" si="274"/>
        <v>0</v>
      </c>
      <c r="K2207" s="105">
        <f t="shared" si="275"/>
        <v>0</v>
      </c>
      <c r="L2207" s="75">
        <v>0</v>
      </c>
      <c r="M2207" s="75">
        <v>0</v>
      </c>
      <c r="N2207" s="75">
        <v>0</v>
      </c>
      <c r="O2207" s="105">
        <v>0</v>
      </c>
      <c r="P2207" s="98">
        <f t="shared" si="276"/>
        <v>876</v>
      </c>
      <c r="Q2207" s="98">
        <f t="shared" si="277"/>
        <v>0</v>
      </c>
      <c r="R2207" s="98">
        <f t="shared" si="278"/>
        <v>0</v>
      </c>
      <c r="S2207" s="105">
        <f t="shared" si="279"/>
        <v>0</v>
      </c>
      <c r="T2207" s="8" t="str">
        <f>IF(I2207=0,"",(INDEX('AWR Data'!A$1:E$8823,MATCH(A2207,'AWR Data'!A$1:A$8823,0),4)))</f>
        <v/>
      </c>
    </row>
    <row r="2208" spans="1:20" ht="20" customHeight="1">
      <c r="A2208" s="14" t="s">
        <v>2584</v>
      </c>
      <c r="B2208" s="14" t="s">
        <v>579</v>
      </c>
      <c r="C2208" s="14" t="s">
        <v>2585</v>
      </c>
      <c r="E2208" s="74">
        <v>480</v>
      </c>
      <c r="F2208" s="74">
        <v>144000</v>
      </c>
      <c r="G2208" s="74">
        <f t="shared" si="272"/>
        <v>5760</v>
      </c>
      <c r="H2208" s="80">
        <f t="shared" si="273"/>
        <v>0.04</v>
      </c>
      <c r="I2208" s="74">
        <f>INDEX('AWR Data'!A$1:E$8825,MATCH(A2208,'AWR Data'!A$1:A$8825,0),5)</f>
        <v>0</v>
      </c>
      <c r="J2208" s="74">
        <f t="shared" si="274"/>
        <v>0</v>
      </c>
      <c r="K2208" s="105">
        <f t="shared" si="275"/>
        <v>0</v>
      </c>
      <c r="L2208" s="75">
        <v>0</v>
      </c>
      <c r="M2208" s="75">
        <v>0</v>
      </c>
      <c r="N2208" s="75">
        <v>0</v>
      </c>
      <c r="O2208" s="105">
        <v>0</v>
      </c>
      <c r="P2208" s="98">
        <f t="shared" si="276"/>
        <v>5760</v>
      </c>
      <c r="Q2208" s="98">
        <f t="shared" si="277"/>
        <v>0</v>
      </c>
      <c r="R2208" s="98">
        <f t="shared" si="278"/>
        <v>0</v>
      </c>
      <c r="S2208" s="105">
        <f t="shared" si="279"/>
        <v>0</v>
      </c>
      <c r="T2208" s="8" t="str">
        <f>IF(I2208=0,"",(INDEX('AWR Data'!A$1:E$8823,MATCH(A2208,'AWR Data'!A$1:A$8823,0),4)))</f>
        <v/>
      </c>
    </row>
    <row r="2209" spans="1:20" ht="20" customHeight="1">
      <c r="A2209" s="14" t="s">
        <v>2586</v>
      </c>
      <c r="B2209" s="14" t="s">
        <v>579</v>
      </c>
      <c r="C2209" s="14" t="s">
        <v>2587</v>
      </c>
      <c r="E2209" s="74">
        <v>4400</v>
      </c>
      <c r="F2209" s="74">
        <v>160000</v>
      </c>
      <c r="G2209" s="74">
        <f t="shared" si="272"/>
        <v>52800</v>
      </c>
      <c r="H2209" s="80">
        <f t="shared" si="273"/>
        <v>0.33</v>
      </c>
      <c r="I2209" s="74">
        <f>INDEX('AWR Data'!A$1:E$8825,MATCH(A2209,'AWR Data'!A$1:A$8825,0),5)</f>
        <v>0</v>
      </c>
      <c r="J2209" s="74">
        <f t="shared" si="274"/>
        <v>0</v>
      </c>
      <c r="K2209" s="105">
        <f t="shared" si="275"/>
        <v>0</v>
      </c>
      <c r="L2209" s="75">
        <v>0</v>
      </c>
      <c r="M2209" s="75">
        <v>0</v>
      </c>
      <c r="N2209" s="75">
        <v>0</v>
      </c>
      <c r="O2209" s="105">
        <v>0</v>
      </c>
      <c r="P2209" s="98">
        <f t="shared" si="276"/>
        <v>52800</v>
      </c>
      <c r="Q2209" s="98">
        <f t="shared" si="277"/>
        <v>0</v>
      </c>
      <c r="R2209" s="98">
        <f t="shared" si="278"/>
        <v>0</v>
      </c>
      <c r="S2209" s="105">
        <f t="shared" si="279"/>
        <v>0</v>
      </c>
      <c r="T2209" s="8" t="str">
        <f>IF(I2209=0,"",(INDEX('AWR Data'!A$1:E$8823,MATCH(A2209,'AWR Data'!A$1:A$8823,0),4)))</f>
        <v/>
      </c>
    </row>
    <row r="2210" spans="1:20" ht="20" customHeight="1">
      <c r="A2210" s="14" t="s">
        <v>2588</v>
      </c>
      <c r="B2210" s="14" t="s">
        <v>920</v>
      </c>
      <c r="C2210" s="14" t="s">
        <v>2589</v>
      </c>
      <c r="E2210" s="74">
        <v>36</v>
      </c>
      <c r="F2210" s="74">
        <v>7420</v>
      </c>
      <c r="G2210" s="74">
        <f t="shared" si="272"/>
        <v>432</v>
      </c>
      <c r="H2210" s="80">
        <f t="shared" si="273"/>
        <v>5.8221024258760107E-2</v>
      </c>
      <c r="I2210" s="74">
        <f>INDEX('AWR Data'!A$1:E$8825,MATCH(A2210,'AWR Data'!A$1:A$8825,0),5)</f>
        <v>0</v>
      </c>
      <c r="J2210" s="74">
        <f t="shared" si="274"/>
        <v>0</v>
      </c>
      <c r="K2210" s="105">
        <f t="shared" si="275"/>
        <v>0</v>
      </c>
      <c r="L2210" s="75">
        <v>0</v>
      </c>
      <c r="M2210" s="75">
        <v>0</v>
      </c>
      <c r="N2210" s="75">
        <v>0</v>
      </c>
      <c r="O2210" s="105">
        <v>0</v>
      </c>
      <c r="P2210" s="98">
        <f t="shared" si="276"/>
        <v>432</v>
      </c>
      <c r="Q2210" s="98">
        <f t="shared" si="277"/>
        <v>0</v>
      </c>
      <c r="R2210" s="98">
        <f t="shared" si="278"/>
        <v>0</v>
      </c>
      <c r="S2210" s="105">
        <f t="shared" si="279"/>
        <v>0</v>
      </c>
      <c r="T2210" s="8" t="str">
        <f>IF(I2210=0,"",(INDEX('AWR Data'!A$1:E$8823,MATCH(A2210,'AWR Data'!A$1:A$8823,0),4)))</f>
        <v/>
      </c>
    </row>
    <row r="2211" spans="1:20" ht="20" customHeight="1">
      <c r="A2211" s="14" t="s">
        <v>2590</v>
      </c>
      <c r="B2211" s="14" t="s">
        <v>501</v>
      </c>
      <c r="C2211" s="14" t="s">
        <v>2591</v>
      </c>
      <c r="E2211" s="74">
        <v>36</v>
      </c>
      <c r="F2211" s="74">
        <v>824</v>
      </c>
      <c r="G2211" s="74">
        <f t="shared" si="272"/>
        <v>432</v>
      </c>
      <c r="H2211" s="80">
        <f t="shared" si="273"/>
        <v>0.52427184466019416</v>
      </c>
      <c r="I2211" s="74">
        <f>INDEX('AWR Data'!A$1:E$8825,MATCH(A2211,'AWR Data'!A$1:A$8825,0),5)</f>
        <v>0</v>
      </c>
      <c r="J2211" s="74">
        <f t="shared" si="274"/>
        <v>0</v>
      </c>
      <c r="K2211" s="105">
        <f t="shared" si="275"/>
        <v>0</v>
      </c>
      <c r="L2211" s="75">
        <v>0</v>
      </c>
      <c r="M2211" s="75">
        <v>0</v>
      </c>
      <c r="N2211" s="75">
        <v>0</v>
      </c>
      <c r="O2211" s="105">
        <v>0</v>
      </c>
      <c r="P2211" s="98">
        <f t="shared" si="276"/>
        <v>432</v>
      </c>
      <c r="Q2211" s="98">
        <f t="shared" si="277"/>
        <v>0</v>
      </c>
      <c r="R2211" s="98">
        <f t="shared" si="278"/>
        <v>0</v>
      </c>
      <c r="S2211" s="105">
        <f t="shared" si="279"/>
        <v>0</v>
      </c>
      <c r="T2211" s="8" t="str">
        <f>IF(I2211=0,"",(INDEX('AWR Data'!A$1:E$8823,MATCH(A2211,'AWR Data'!A$1:A$8823,0),4)))</f>
        <v/>
      </c>
    </row>
    <row r="2212" spans="1:20" ht="20" customHeight="1">
      <c r="A2212" s="14" t="s">
        <v>2592</v>
      </c>
      <c r="B2212" s="14" t="s">
        <v>1084</v>
      </c>
      <c r="C2212" s="14" t="s">
        <v>2593</v>
      </c>
      <c r="E2212" s="74">
        <v>22</v>
      </c>
      <c r="F2212" s="74">
        <v>27400</v>
      </c>
      <c r="G2212" s="74">
        <f t="shared" si="272"/>
        <v>264</v>
      </c>
      <c r="H2212" s="80">
        <f t="shared" si="273"/>
        <v>9.6350364963503649E-3</v>
      </c>
      <c r="I2212" s="74">
        <f>INDEX('AWR Data'!A$1:E$8825,MATCH(A2212,'AWR Data'!A$1:A$8825,0),5)</f>
        <v>0</v>
      </c>
      <c r="J2212" s="74">
        <f t="shared" si="274"/>
        <v>0</v>
      </c>
      <c r="K2212" s="105">
        <f t="shared" si="275"/>
        <v>0</v>
      </c>
      <c r="L2212" s="75">
        <v>0</v>
      </c>
      <c r="M2212" s="75">
        <v>0</v>
      </c>
      <c r="N2212" s="75">
        <v>0</v>
      </c>
      <c r="O2212" s="105">
        <v>0</v>
      </c>
      <c r="P2212" s="98">
        <f t="shared" si="276"/>
        <v>264</v>
      </c>
      <c r="Q2212" s="98">
        <f t="shared" si="277"/>
        <v>0</v>
      </c>
      <c r="R2212" s="98">
        <f t="shared" si="278"/>
        <v>0</v>
      </c>
      <c r="S2212" s="105">
        <f t="shared" si="279"/>
        <v>0</v>
      </c>
      <c r="T2212" s="8" t="str">
        <f>IF(I2212=0,"",(INDEX('AWR Data'!A$1:E$8823,MATCH(A2212,'AWR Data'!A$1:A$8823,0),4)))</f>
        <v/>
      </c>
    </row>
    <row r="2213" spans="1:20" ht="20" customHeight="1">
      <c r="A2213" s="14" t="s">
        <v>2594</v>
      </c>
      <c r="B2213" s="14" t="s">
        <v>1025</v>
      </c>
      <c r="C2213" s="14" t="s">
        <v>2595</v>
      </c>
      <c r="E2213" s="74">
        <v>22</v>
      </c>
      <c r="F2213" s="74">
        <v>652000</v>
      </c>
      <c r="G2213" s="74">
        <f t="shared" si="272"/>
        <v>264</v>
      </c>
      <c r="H2213" s="80">
        <f t="shared" si="273"/>
        <v>4.049079754601227E-4</v>
      </c>
      <c r="I2213" s="74">
        <f>INDEX('AWR Data'!A$1:E$8825,MATCH(A2213,'AWR Data'!A$1:A$8825,0),5)</f>
        <v>0</v>
      </c>
      <c r="J2213" s="74">
        <f t="shared" si="274"/>
        <v>0</v>
      </c>
      <c r="K2213" s="105">
        <f t="shared" si="275"/>
        <v>0</v>
      </c>
      <c r="L2213" s="75">
        <v>0</v>
      </c>
      <c r="M2213" s="75">
        <v>0</v>
      </c>
      <c r="N2213" s="75">
        <v>0</v>
      </c>
      <c r="O2213" s="105">
        <v>0</v>
      </c>
      <c r="P2213" s="98">
        <f t="shared" si="276"/>
        <v>264</v>
      </c>
      <c r="Q2213" s="98">
        <f t="shared" si="277"/>
        <v>0</v>
      </c>
      <c r="R2213" s="98">
        <f t="shared" si="278"/>
        <v>0</v>
      </c>
      <c r="S2213" s="105">
        <f t="shared" si="279"/>
        <v>0</v>
      </c>
      <c r="T2213" s="8" t="str">
        <f>IF(I2213=0,"",(INDEX('AWR Data'!A$1:E$8823,MATCH(A2213,'AWR Data'!A$1:A$8823,0),4)))</f>
        <v/>
      </c>
    </row>
    <row r="2214" spans="1:20" ht="20" customHeight="1">
      <c r="A2214" s="14" t="s">
        <v>2596</v>
      </c>
      <c r="B2214" s="14" t="s">
        <v>1771</v>
      </c>
      <c r="C2214" s="14" t="s">
        <v>2597</v>
      </c>
      <c r="E2214" s="74">
        <v>36</v>
      </c>
      <c r="F2214" s="74">
        <v>1540</v>
      </c>
      <c r="G2214" s="74">
        <f t="shared" si="272"/>
        <v>432</v>
      </c>
      <c r="H2214" s="80">
        <f t="shared" si="273"/>
        <v>0.2805194805194805</v>
      </c>
      <c r="I2214" s="74">
        <f>INDEX('AWR Data'!A$1:E$8825,MATCH(A2214,'AWR Data'!A$1:A$8825,0),5)</f>
        <v>0</v>
      </c>
      <c r="J2214" s="74">
        <f t="shared" si="274"/>
        <v>0</v>
      </c>
      <c r="K2214" s="105">
        <f t="shared" si="275"/>
        <v>0</v>
      </c>
      <c r="L2214" s="75">
        <v>0</v>
      </c>
      <c r="M2214" s="75">
        <v>0</v>
      </c>
      <c r="N2214" s="75">
        <v>0</v>
      </c>
      <c r="O2214" s="105">
        <v>0</v>
      </c>
      <c r="P2214" s="98">
        <f t="shared" si="276"/>
        <v>432</v>
      </c>
      <c r="Q2214" s="98">
        <f t="shared" si="277"/>
        <v>0</v>
      </c>
      <c r="R2214" s="98">
        <f t="shared" si="278"/>
        <v>0</v>
      </c>
      <c r="S2214" s="105">
        <f t="shared" si="279"/>
        <v>0</v>
      </c>
      <c r="T2214" s="8" t="str">
        <f>IF(I2214=0,"",(INDEX('AWR Data'!A$1:E$8823,MATCH(A2214,'AWR Data'!A$1:A$8823,0),4)))</f>
        <v/>
      </c>
    </row>
    <row r="2215" spans="1:20" ht="20" customHeight="1">
      <c r="A2215" s="14" t="s">
        <v>2598</v>
      </c>
      <c r="B2215" s="14" t="s">
        <v>699</v>
      </c>
      <c r="C2215" s="14" t="s">
        <v>2599</v>
      </c>
      <c r="E2215" s="74">
        <v>170</v>
      </c>
      <c r="F2215" s="74">
        <v>23300</v>
      </c>
      <c r="G2215" s="74">
        <f t="shared" si="272"/>
        <v>2040</v>
      </c>
      <c r="H2215" s="80">
        <f t="shared" si="273"/>
        <v>8.7553648068669526E-2</v>
      </c>
      <c r="I2215" s="74">
        <f>INDEX('AWR Data'!A$1:E$8825,MATCH(A2215,'AWR Data'!A$1:A$8825,0),5)</f>
        <v>0</v>
      </c>
      <c r="J2215" s="74">
        <f t="shared" si="274"/>
        <v>0</v>
      </c>
      <c r="K2215" s="105">
        <f t="shared" si="275"/>
        <v>0</v>
      </c>
      <c r="L2215" s="75">
        <v>0</v>
      </c>
      <c r="M2215" s="75">
        <v>0</v>
      </c>
      <c r="N2215" s="75">
        <v>0</v>
      </c>
      <c r="O2215" s="105">
        <v>0</v>
      </c>
      <c r="P2215" s="98">
        <f t="shared" si="276"/>
        <v>2040</v>
      </c>
      <c r="Q2215" s="98">
        <f t="shared" si="277"/>
        <v>0</v>
      </c>
      <c r="R2215" s="98">
        <f t="shared" si="278"/>
        <v>0</v>
      </c>
      <c r="S2215" s="105">
        <f t="shared" si="279"/>
        <v>0</v>
      </c>
      <c r="T2215" s="8" t="str">
        <f>IF(I2215=0,"",(INDEX('AWR Data'!A$1:E$8823,MATCH(A2215,'AWR Data'!A$1:A$8823,0),4)))</f>
        <v/>
      </c>
    </row>
    <row r="2216" spans="1:20" ht="20" customHeight="1">
      <c r="A2216" s="14" t="s">
        <v>2396</v>
      </c>
      <c r="B2216" s="14" t="s">
        <v>699</v>
      </c>
      <c r="C2216" s="14" t="s">
        <v>2395</v>
      </c>
      <c r="E2216" s="74">
        <v>73</v>
      </c>
      <c r="F2216" s="74">
        <v>2260</v>
      </c>
      <c r="G2216" s="74">
        <f t="shared" si="272"/>
        <v>876</v>
      </c>
      <c r="H2216" s="80">
        <f t="shared" si="273"/>
        <v>0.38761061946902653</v>
      </c>
      <c r="I2216" s="74">
        <f>INDEX('AWR Data'!A$1:E$8825,MATCH(A2216,'AWR Data'!A$1:A$8825,0),5)</f>
        <v>0</v>
      </c>
      <c r="J2216" s="74">
        <f t="shared" si="274"/>
        <v>0</v>
      </c>
      <c r="K2216" s="105">
        <f t="shared" si="275"/>
        <v>0</v>
      </c>
      <c r="L2216" s="75">
        <v>0</v>
      </c>
      <c r="M2216" s="75">
        <v>0</v>
      </c>
      <c r="N2216" s="75">
        <v>0</v>
      </c>
      <c r="O2216" s="105">
        <v>0</v>
      </c>
      <c r="P2216" s="98">
        <f t="shared" si="276"/>
        <v>876</v>
      </c>
      <c r="Q2216" s="98">
        <f t="shared" si="277"/>
        <v>0</v>
      </c>
      <c r="R2216" s="98">
        <f t="shared" si="278"/>
        <v>0</v>
      </c>
      <c r="S2216" s="105">
        <f t="shared" si="279"/>
        <v>0</v>
      </c>
      <c r="T2216" s="8" t="str">
        <f>IF(I2216=0,"",(INDEX('AWR Data'!A$1:E$8823,MATCH(A2216,'AWR Data'!A$1:A$8823,0),4)))</f>
        <v/>
      </c>
    </row>
    <row r="2217" spans="1:20" ht="20" customHeight="1">
      <c r="A2217" s="14" t="s">
        <v>2188</v>
      </c>
      <c r="B2217" s="14" t="s">
        <v>929</v>
      </c>
      <c r="C2217" s="14" t="s">
        <v>2189</v>
      </c>
      <c r="E2217" s="74">
        <v>22</v>
      </c>
      <c r="F2217" s="74">
        <v>11300</v>
      </c>
      <c r="G2217" s="74">
        <f t="shared" si="272"/>
        <v>264</v>
      </c>
      <c r="H2217" s="80">
        <f t="shared" si="273"/>
        <v>2.3362831858407079E-2</v>
      </c>
      <c r="I2217" s="74">
        <f>INDEX('AWR Data'!A$1:E$8825,MATCH(A2217,'AWR Data'!A$1:A$8825,0),5)</f>
        <v>0</v>
      </c>
      <c r="J2217" s="74">
        <f t="shared" si="274"/>
        <v>0</v>
      </c>
      <c r="K2217" s="105">
        <f t="shared" si="275"/>
        <v>0</v>
      </c>
      <c r="L2217" s="75">
        <v>0</v>
      </c>
      <c r="M2217" s="75">
        <v>0</v>
      </c>
      <c r="N2217" s="75">
        <v>0</v>
      </c>
      <c r="O2217" s="105">
        <v>0</v>
      </c>
      <c r="P2217" s="98">
        <f t="shared" si="276"/>
        <v>264</v>
      </c>
      <c r="Q2217" s="98">
        <f t="shared" si="277"/>
        <v>0</v>
      </c>
      <c r="R2217" s="98">
        <f t="shared" si="278"/>
        <v>0</v>
      </c>
      <c r="S2217" s="105">
        <f t="shared" si="279"/>
        <v>0</v>
      </c>
      <c r="T2217" s="8" t="str">
        <f>IF(I2217=0,"",(INDEX('AWR Data'!A$1:E$8823,MATCH(A2217,'AWR Data'!A$1:A$8823,0),4)))</f>
        <v/>
      </c>
    </row>
    <row r="2218" spans="1:20" s="110" customFormat="1" ht="20" customHeight="1">
      <c r="A2218" s="14" t="s">
        <v>2190</v>
      </c>
      <c r="B2218" s="14" t="s">
        <v>418</v>
      </c>
      <c r="C2218" s="14" t="s">
        <v>2191</v>
      </c>
      <c r="D2218" s="14"/>
      <c r="E2218" s="74">
        <v>73</v>
      </c>
      <c r="F2218" s="74">
        <v>27500</v>
      </c>
      <c r="G2218" s="74">
        <f t="shared" si="272"/>
        <v>876</v>
      </c>
      <c r="H2218" s="80">
        <f t="shared" si="273"/>
        <v>3.1854545454545455E-2</v>
      </c>
      <c r="I2218" s="74">
        <f>INDEX('AWR Data'!A$1:E$8825,MATCH(A2218,'AWR Data'!A$1:A$8825,0),5)</f>
        <v>0</v>
      </c>
      <c r="J2218" s="74">
        <f t="shared" si="274"/>
        <v>0</v>
      </c>
      <c r="K2218" s="105">
        <f t="shared" si="275"/>
        <v>0</v>
      </c>
      <c r="L2218" s="75">
        <v>0</v>
      </c>
      <c r="M2218" s="75">
        <v>0</v>
      </c>
      <c r="N2218" s="75">
        <v>0</v>
      </c>
      <c r="O2218" s="105">
        <v>0</v>
      </c>
      <c r="P2218" s="98">
        <f t="shared" si="276"/>
        <v>876</v>
      </c>
      <c r="Q2218" s="98">
        <f t="shared" si="277"/>
        <v>0</v>
      </c>
      <c r="R2218" s="98">
        <f t="shared" si="278"/>
        <v>0</v>
      </c>
      <c r="S2218" s="105">
        <f t="shared" si="279"/>
        <v>0</v>
      </c>
      <c r="T2218" s="8" t="str">
        <f>IF(I2218=0,"",(INDEX('AWR Data'!A$1:E$8823,MATCH(A2218,'AWR Data'!A$1:A$8823,0),4)))</f>
        <v/>
      </c>
    </row>
    <row r="2219" spans="1:20" ht="20" customHeight="1">
      <c r="A2219" s="14" t="s">
        <v>2192</v>
      </c>
      <c r="B2219" s="14" t="s">
        <v>2119</v>
      </c>
      <c r="C2219" s="14" t="s">
        <v>2193</v>
      </c>
      <c r="E2219" s="74">
        <v>110</v>
      </c>
      <c r="F2219" s="74">
        <v>2550</v>
      </c>
      <c r="G2219" s="74">
        <f t="shared" si="272"/>
        <v>1320</v>
      </c>
      <c r="H2219" s="80">
        <f t="shared" si="273"/>
        <v>0.51764705882352946</v>
      </c>
      <c r="I2219" s="74">
        <f>INDEX('AWR Data'!A$1:E$8825,MATCH(A2219,'AWR Data'!A$1:A$8825,0),5)</f>
        <v>0</v>
      </c>
      <c r="J2219" s="74">
        <f t="shared" si="274"/>
        <v>0</v>
      </c>
      <c r="K2219" s="105">
        <f t="shared" si="275"/>
        <v>0</v>
      </c>
      <c r="L2219" s="75">
        <v>0</v>
      </c>
      <c r="M2219" s="75">
        <v>0</v>
      </c>
      <c r="N2219" s="75">
        <v>0</v>
      </c>
      <c r="O2219" s="105">
        <v>0</v>
      </c>
      <c r="P2219" s="98">
        <f t="shared" si="276"/>
        <v>1320</v>
      </c>
      <c r="Q2219" s="98">
        <f t="shared" si="277"/>
        <v>0</v>
      </c>
      <c r="R2219" s="98">
        <f t="shared" si="278"/>
        <v>0</v>
      </c>
      <c r="S2219" s="105">
        <f t="shared" si="279"/>
        <v>0</v>
      </c>
      <c r="T2219" s="8" t="str">
        <f>IF(I2219=0,"",(INDEX('AWR Data'!A$1:E$8823,MATCH(A2219,'AWR Data'!A$1:A$8823,0),4)))</f>
        <v/>
      </c>
    </row>
    <row r="2220" spans="1:20" ht="20" customHeight="1">
      <c r="A2220" s="14" t="s">
        <v>2194</v>
      </c>
      <c r="B2220" s="14" t="s">
        <v>505</v>
      </c>
      <c r="C2220" s="14" t="s">
        <v>2195</v>
      </c>
      <c r="E2220" s="74">
        <v>73</v>
      </c>
      <c r="F2220" s="74">
        <v>12200</v>
      </c>
      <c r="G2220" s="74">
        <f t="shared" si="272"/>
        <v>876</v>
      </c>
      <c r="H2220" s="80">
        <f t="shared" si="273"/>
        <v>7.1803278688524597E-2</v>
      </c>
      <c r="I2220" s="74">
        <f>INDEX('AWR Data'!A$1:E$8825,MATCH(A2220,'AWR Data'!A$1:A$8825,0),5)</f>
        <v>0</v>
      </c>
      <c r="J2220" s="74">
        <f t="shared" si="274"/>
        <v>0</v>
      </c>
      <c r="K2220" s="105">
        <f t="shared" si="275"/>
        <v>0</v>
      </c>
      <c r="L2220" s="75">
        <v>0</v>
      </c>
      <c r="M2220" s="75">
        <v>0</v>
      </c>
      <c r="N2220" s="75">
        <v>0</v>
      </c>
      <c r="O2220" s="105">
        <v>0</v>
      </c>
      <c r="P2220" s="98">
        <f t="shared" si="276"/>
        <v>876</v>
      </c>
      <c r="Q2220" s="98">
        <f t="shared" si="277"/>
        <v>0</v>
      </c>
      <c r="R2220" s="98">
        <f t="shared" si="278"/>
        <v>0</v>
      </c>
      <c r="S2220" s="105">
        <f t="shared" si="279"/>
        <v>0</v>
      </c>
      <c r="T2220" s="8" t="str">
        <f>IF(I2220=0,"",(INDEX('AWR Data'!A$1:E$8823,MATCH(A2220,'AWR Data'!A$1:A$8823,0),4)))</f>
        <v/>
      </c>
    </row>
    <row r="2221" spans="1:20" ht="20" customHeight="1">
      <c r="A2221" s="14" t="s">
        <v>2196</v>
      </c>
      <c r="B2221" s="14" t="s">
        <v>415</v>
      </c>
      <c r="C2221" s="14" t="s">
        <v>2197</v>
      </c>
      <c r="E2221" s="74">
        <v>140</v>
      </c>
      <c r="F2221" s="74">
        <v>40300</v>
      </c>
      <c r="G2221" s="74">
        <f t="shared" si="272"/>
        <v>1680</v>
      </c>
      <c r="H2221" s="80">
        <f t="shared" si="273"/>
        <v>4.1687344913151368E-2</v>
      </c>
      <c r="I2221" s="74">
        <f>INDEX('AWR Data'!A$1:E$8825,MATCH(A2221,'AWR Data'!A$1:A$8825,0),5)</f>
        <v>0</v>
      </c>
      <c r="J2221" s="74">
        <f t="shared" si="274"/>
        <v>0</v>
      </c>
      <c r="K2221" s="105">
        <f t="shared" si="275"/>
        <v>0</v>
      </c>
      <c r="L2221" s="75">
        <v>0</v>
      </c>
      <c r="M2221" s="75">
        <v>0</v>
      </c>
      <c r="N2221" s="75">
        <v>0</v>
      </c>
      <c r="O2221" s="105">
        <v>0</v>
      </c>
      <c r="P2221" s="98">
        <f t="shared" si="276"/>
        <v>1680</v>
      </c>
      <c r="Q2221" s="98">
        <f t="shared" si="277"/>
        <v>0</v>
      </c>
      <c r="R2221" s="98">
        <f t="shared" si="278"/>
        <v>0</v>
      </c>
      <c r="S2221" s="105">
        <f t="shared" si="279"/>
        <v>0</v>
      </c>
      <c r="T2221" s="8" t="str">
        <f>IF(I2221=0,"",(INDEX('AWR Data'!A$1:E$8823,MATCH(A2221,'AWR Data'!A$1:A$8823,0),4)))</f>
        <v/>
      </c>
    </row>
    <row r="2222" spans="1:20" ht="20" customHeight="1">
      <c r="A2222" s="14" t="s">
        <v>2198</v>
      </c>
      <c r="B2222" s="14" t="s">
        <v>513</v>
      </c>
      <c r="C2222" s="14" t="s">
        <v>2199</v>
      </c>
      <c r="E2222" s="74">
        <v>140</v>
      </c>
      <c r="F2222" s="74">
        <v>4410</v>
      </c>
      <c r="G2222" s="74">
        <f t="shared" si="272"/>
        <v>1680</v>
      </c>
      <c r="H2222" s="80">
        <f t="shared" si="273"/>
        <v>0.38095238095238093</v>
      </c>
      <c r="I2222" s="74">
        <f>INDEX('AWR Data'!A$1:E$8825,MATCH(A2222,'AWR Data'!A$1:A$8825,0),5)</f>
        <v>0</v>
      </c>
      <c r="J2222" s="74">
        <f t="shared" si="274"/>
        <v>0</v>
      </c>
      <c r="K2222" s="105">
        <f t="shared" si="275"/>
        <v>0</v>
      </c>
      <c r="L2222" s="75">
        <v>0</v>
      </c>
      <c r="M2222" s="75">
        <v>0</v>
      </c>
      <c r="N2222" s="75">
        <v>0</v>
      </c>
      <c r="O2222" s="105">
        <v>0</v>
      </c>
      <c r="P2222" s="98">
        <f t="shared" si="276"/>
        <v>1680</v>
      </c>
      <c r="Q2222" s="98">
        <f t="shared" si="277"/>
        <v>0</v>
      </c>
      <c r="R2222" s="98">
        <f t="shared" si="278"/>
        <v>0</v>
      </c>
      <c r="S2222" s="105">
        <f t="shared" si="279"/>
        <v>0</v>
      </c>
      <c r="T2222" s="8" t="str">
        <f>IF(I2222=0,"",(INDEX('AWR Data'!A$1:E$8823,MATCH(A2222,'AWR Data'!A$1:A$8823,0),4)))</f>
        <v/>
      </c>
    </row>
    <row r="2223" spans="1:20" ht="20" customHeight="1">
      <c r="A2223" s="14" t="s">
        <v>2200</v>
      </c>
      <c r="B2223" s="14" t="s">
        <v>516</v>
      </c>
      <c r="C2223" s="14" t="s">
        <v>2201</v>
      </c>
      <c r="E2223" s="74">
        <v>36</v>
      </c>
      <c r="F2223" s="74">
        <v>25300</v>
      </c>
      <c r="G2223" s="74">
        <f t="shared" si="272"/>
        <v>432</v>
      </c>
      <c r="H2223" s="80">
        <f t="shared" si="273"/>
        <v>1.707509881422925E-2</v>
      </c>
      <c r="I2223" s="74">
        <f>INDEX('AWR Data'!A$1:E$8825,MATCH(A2223,'AWR Data'!A$1:A$8825,0),5)</f>
        <v>0</v>
      </c>
      <c r="J2223" s="74">
        <f t="shared" si="274"/>
        <v>0</v>
      </c>
      <c r="K2223" s="105">
        <f t="shared" si="275"/>
        <v>0</v>
      </c>
      <c r="L2223" s="75">
        <v>0</v>
      </c>
      <c r="M2223" s="75">
        <v>0</v>
      </c>
      <c r="N2223" s="75">
        <v>0</v>
      </c>
      <c r="O2223" s="105">
        <v>0</v>
      </c>
      <c r="P2223" s="98">
        <f t="shared" si="276"/>
        <v>432</v>
      </c>
      <c r="Q2223" s="98">
        <f t="shared" si="277"/>
        <v>0</v>
      </c>
      <c r="R2223" s="98">
        <f t="shared" si="278"/>
        <v>0</v>
      </c>
      <c r="S2223" s="105">
        <f t="shared" si="279"/>
        <v>0</v>
      </c>
      <c r="T2223" s="8" t="str">
        <f>IF(I2223=0,"",(INDEX('AWR Data'!A$1:E$8823,MATCH(A2223,'AWR Data'!A$1:A$8823,0),4)))</f>
        <v/>
      </c>
    </row>
    <row r="2224" spans="1:20" ht="20" customHeight="1">
      <c r="A2224" s="14" t="s">
        <v>2202</v>
      </c>
      <c r="B2224" s="14" t="s">
        <v>501</v>
      </c>
      <c r="C2224" s="14" t="s">
        <v>2203</v>
      </c>
      <c r="E2224" s="74">
        <v>22</v>
      </c>
      <c r="F2224" s="74">
        <v>1340</v>
      </c>
      <c r="G2224" s="74">
        <f t="shared" si="272"/>
        <v>264</v>
      </c>
      <c r="H2224" s="80">
        <f t="shared" si="273"/>
        <v>0.19701492537313434</v>
      </c>
      <c r="I2224" s="74">
        <f>INDEX('AWR Data'!A$1:E$8825,MATCH(A2224,'AWR Data'!A$1:A$8825,0),5)</f>
        <v>0</v>
      </c>
      <c r="J2224" s="74">
        <f t="shared" si="274"/>
        <v>0</v>
      </c>
      <c r="K2224" s="105">
        <f t="shared" si="275"/>
        <v>0</v>
      </c>
      <c r="L2224" s="75">
        <v>0</v>
      </c>
      <c r="M2224" s="75">
        <v>0</v>
      </c>
      <c r="N2224" s="75">
        <v>0</v>
      </c>
      <c r="O2224" s="105">
        <v>0</v>
      </c>
      <c r="P2224" s="98">
        <f t="shared" si="276"/>
        <v>264</v>
      </c>
      <c r="Q2224" s="98">
        <f t="shared" si="277"/>
        <v>0</v>
      </c>
      <c r="R2224" s="98">
        <f t="shared" si="278"/>
        <v>0</v>
      </c>
      <c r="S2224" s="105">
        <f t="shared" si="279"/>
        <v>0</v>
      </c>
      <c r="T2224" s="8" t="str">
        <f>IF(I2224=0,"",(INDEX('AWR Data'!A$1:E$8823,MATCH(A2224,'AWR Data'!A$1:A$8823,0),4)))</f>
        <v/>
      </c>
    </row>
    <row r="2225" spans="1:20" ht="20" customHeight="1">
      <c r="A2225" s="14" t="s">
        <v>2204</v>
      </c>
      <c r="B2225" s="14" t="s">
        <v>1472</v>
      </c>
      <c r="C2225" s="14" t="s">
        <v>2205</v>
      </c>
      <c r="E2225" s="74">
        <v>28</v>
      </c>
      <c r="F2225" s="74">
        <v>1240000</v>
      </c>
      <c r="G2225" s="74">
        <f t="shared" si="272"/>
        <v>336</v>
      </c>
      <c r="H2225" s="80">
        <f t="shared" si="273"/>
        <v>2.7096774193548386E-4</v>
      </c>
      <c r="I2225" s="74">
        <f>INDEX('AWR Data'!A$1:E$8825,MATCH(A2225,'AWR Data'!A$1:A$8825,0),5)</f>
        <v>0</v>
      </c>
      <c r="J2225" s="74">
        <f t="shared" si="274"/>
        <v>0</v>
      </c>
      <c r="K2225" s="105">
        <f t="shared" si="275"/>
        <v>0</v>
      </c>
      <c r="L2225" s="75">
        <v>0</v>
      </c>
      <c r="M2225" s="75">
        <v>0</v>
      </c>
      <c r="N2225" s="75">
        <v>0</v>
      </c>
      <c r="O2225" s="105">
        <v>0</v>
      </c>
      <c r="P2225" s="98">
        <f t="shared" si="276"/>
        <v>336</v>
      </c>
      <c r="Q2225" s="98">
        <f t="shared" si="277"/>
        <v>0</v>
      </c>
      <c r="R2225" s="98">
        <f t="shared" si="278"/>
        <v>0</v>
      </c>
      <c r="S2225" s="105">
        <f t="shared" si="279"/>
        <v>0</v>
      </c>
      <c r="T2225" s="8" t="str">
        <f>IF(I2225=0,"",(INDEX('AWR Data'!A$1:E$8823,MATCH(A2225,'AWR Data'!A$1:A$8823,0),4)))</f>
        <v/>
      </c>
    </row>
    <row r="2226" spans="1:20" ht="20" customHeight="1">
      <c r="A2226" s="14" t="s">
        <v>2206</v>
      </c>
      <c r="B2226" s="14" t="s">
        <v>568</v>
      </c>
      <c r="E2226" s="74">
        <v>16</v>
      </c>
      <c r="F2226" s="74">
        <v>14700</v>
      </c>
      <c r="G2226" s="74">
        <f t="shared" si="272"/>
        <v>192</v>
      </c>
      <c r="H2226" s="80">
        <f t="shared" si="273"/>
        <v>1.3061224489795919E-2</v>
      </c>
      <c r="I2226" s="74">
        <f>INDEX('AWR Data'!A$1:E$8825,MATCH(A2226,'AWR Data'!A$1:A$8825,0),5)</f>
        <v>0</v>
      </c>
      <c r="J2226" s="74">
        <f t="shared" si="274"/>
        <v>0</v>
      </c>
      <c r="K2226" s="105">
        <f t="shared" si="275"/>
        <v>0</v>
      </c>
      <c r="L2226" s="75">
        <v>0</v>
      </c>
      <c r="M2226" s="75">
        <v>0</v>
      </c>
      <c r="N2226" s="75">
        <v>0</v>
      </c>
      <c r="O2226" s="105">
        <v>0</v>
      </c>
      <c r="P2226" s="98">
        <f t="shared" si="276"/>
        <v>192</v>
      </c>
      <c r="Q2226" s="98">
        <f t="shared" si="277"/>
        <v>0</v>
      </c>
      <c r="R2226" s="98">
        <f t="shared" si="278"/>
        <v>0</v>
      </c>
      <c r="S2226" s="105">
        <f t="shared" si="279"/>
        <v>0</v>
      </c>
      <c r="T2226" s="8" t="str">
        <f>IF(I2226=0,"",(INDEX('AWR Data'!A$1:E$8823,MATCH(A2226,'AWR Data'!A$1:A$8823,0),4)))</f>
        <v/>
      </c>
    </row>
    <row r="2227" spans="1:20" ht="20" customHeight="1">
      <c r="A2227" s="14" t="s">
        <v>2207</v>
      </c>
      <c r="B2227" s="14" t="s">
        <v>568</v>
      </c>
      <c r="E2227" s="74">
        <v>22</v>
      </c>
      <c r="F2227" s="74">
        <v>11400</v>
      </c>
      <c r="G2227" s="74">
        <f t="shared" si="272"/>
        <v>264</v>
      </c>
      <c r="H2227" s="80">
        <f t="shared" si="273"/>
        <v>2.3157894736842106E-2</v>
      </c>
      <c r="I2227" s="74">
        <f>INDEX('AWR Data'!A$1:E$8825,MATCH(A2227,'AWR Data'!A$1:A$8825,0),5)</f>
        <v>0</v>
      </c>
      <c r="J2227" s="74">
        <f t="shared" si="274"/>
        <v>0</v>
      </c>
      <c r="K2227" s="105">
        <f t="shared" si="275"/>
        <v>0</v>
      </c>
      <c r="L2227" s="75">
        <v>0</v>
      </c>
      <c r="M2227" s="75">
        <v>0</v>
      </c>
      <c r="N2227" s="75">
        <v>0</v>
      </c>
      <c r="O2227" s="105">
        <v>0</v>
      </c>
      <c r="P2227" s="98">
        <f t="shared" si="276"/>
        <v>264</v>
      </c>
      <c r="Q2227" s="98">
        <f t="shared" si="277"/>
        <v>0</v>
      </c>
      <c r="R2227" s="98">
        <f t="shared" si="278"/>
        <v>0</v>
      </c>
      <c r="S2227" s="105">
        <f t="shared" si="279"/>
        <v>0</v>
      </c>
      <c r="T2227" s="8" t="str">
        <f>IF(I2227=0,"",(INDEX('AWR Data'!A$1:E$8823,MATCH(A2227,'AWR Data'!A$1:A$8823,0),4)))</f>
        <v/>
      </c>
    </row>
    <row r="2228" spans="1:20" ht="20" customHeight="1">
      <c r="A2228" s="14" t="s">
        <v>2208</v>
      </c>
      <c r="B2228" s="14" t="s">
        <v>576</v>
      </c>
      <c r="C2228" s="14" t="s">
        <v>2209</v>
      </c>
      <c r="E2228" s="74">
        <v>22</v>
      </c>
      <c r="F2228" s="74">
        <v>13300</v>
      </c>
      <c r="G2228" s="74">
        <f t="shared" si="272"/>
        <v>264</v>
      </c>
      <c r="H2228" s="80">
        <f t="shared" si="273"/>
        <v>1.9849624060150377E-2</v>
      </c>
      <c r="I2228" s="74">
        <f>INDEX('AWR Data'!A$1:E$8825,MATCH(A2228,'AWR Data'!A$1:A$8825,0),5)</f>
        <v>0</v>
      </c>
      <c r="J2228" s="74">
        <f t="shared" si="274"/>
        <v>0</v>
      </c>
      <c r="K2228" s="105">
        <f t="shared" si="275"/>
        <v>0</v>
      </c>
      <c r="L2228" s="75">
        <v>0</v>
      </c>
      <c r="M2228" s="75">
        <v>0</v>
      </c>
      <c r="N2228" s="75">
        <v>0</v>
      </c>
      <c r="O2228" s="105">
        <v>0</v>
      </c>
      <c r="P2228" s="98">
        <f t="shared" si="276"/>
        <v>264</v>
      </c>
      <c r="Q2228" s="98">
        <f t="shared" si="277"/>
        <v>0</v>
      </c>
      <c r="R2228" s="98">
        <f t="shared" si="278"/>
        <v>0</v>
      </c>
      <c r="S2228" s="105">
        <f t="shared" si="279"/>
        <v>0</v>
      </c>
      <c r="T2228" s="8" t="str">
        <f>IF(I2228=0,"",(INDEX('AWR Data'!A$1:E$8823,MATCH(A2228,'AWR Data'!A$1:A$8823,0),4)))</f>
        <v/>
      </c>
    </row>
    <row r="2229" spans="1:20" ht="20" customHeight="1">
      <c r="A2229" s="14" t="s">
        <v>2424</v>
      </c>
      <c r="B2229" s="14" t="s">
        <v>576</v>
      </c>
      <c r="C2229" s="14" t="s">
        <v>2425</v>
      </c>
      <c r="E2229" s="74">
        <v>12</v>
      </c>
      <c r="F2229" s="74">
        <v>15900</v>
      </c>
      <c r="G2229" s="74">
        <f t="shared" si="272"/>
        <v>144</v>
      </c>
      <c r="H2229" s="80">
        <f t="shared" si="273"/>
        <v>9.0566037735849061E-3</v>
      </c>
      <c r="I2229" s="74">
        <f>INDEX('AWR Data'!A$1:E$8825,MATCH(A2229,'AWR Data'!A$1:A$8825,0),5)</f>
        <v>0</v>
      </c>
      <c r="J2229" s="74">
        <f t="shared" si="274"/>
        <v>0</v>
      </c>
      <c r="K2229" s="105">
        <f t="shared" si="275"/>
        <v>0</v>
      </c>
      <c r="L2229" s="75">
        <v>0</v>
      </c>
      <c r="M2229" s="75">
        <v>0</v>
      </c>
      <c r="N2229" s="75">
        <v>0</v>
      </c>
      <c r="O2229" s="105">
        <v>0</v>
      </c>
      <c r="P2229" s="98">
        <f t="shared" si="276"/>
        <v>144</v>
      </c>
      <c r="Q2229" s="98">
        <f t="shared" si="277"/>
        <v>0</v>
      </c>
      <c r="R2229" s="98">
        <f t="shared" si="278"/>
        <v>0</v>
      </c>
      <c r="S2229" s="105">
        <f t="shared" si="279"/>
        <v>0</v>
      </c>
      <c r="T2229" s="8" t="str">
        <f>IF(I2229=0,"",(INDEX('AWR Data'!A$1:E$8823,MATCH(A2229,'AWR Data'!A$1:A$8823,0),4)))</f>
        <v/>
      </c>
    </row>
    <row r="2230" spans="1:20" ht="20" customHeight="1">
      <c r="A2230" s="14" t="s">
        <v>2426</v>
      </c>
      <c r="B2230" s="14" t="s">
        <v>568</v>
      </c>
      <c r="E2230" s="74">
        <v>22</v>
      </c>
      <c r="F2230" s="74">
        <v>7370</v>
      </c>
      <c r="G2230" s="74">
        <f t="shared" si="272"/>
        <v>264</v>
      </c>
      <c r="H2230" s="80">
        <f t="shared" si="273"/>
        <v>3.5820895522388062E-2</v>
      </c>
      <c r="I2230" s="74">
        <f>INDEX('AWR Data'!A$1:E$8825,MATCH(A2230,'AWR Data'!A$1:A$8825,0),5)</f>
        <v>0</v>
      </c>
      <c r="J2230" s="74">
        <f t="shared" si="274"/>
        <v>0</v>
      </c>
      <c r="K2230" s="105">
        <f t="shared" si="275"/>
        <v>0</v>
      </c>
      <c r="L2230" s="75">
        <v>0</v>
      </c>
      <c r="M2230" s="75">
        <v>0</v>
      </c>
      <c r="N2230" s="75">
        <v>0</v>
      </c>
      <c r="O2230" s="105">
        <v>0</v>
      </c>
      <c r="P2230" s="98">
        <f t="shared" si="276"/>
        <v>264</v>
      </c>
      <c r="Q2230" s="98">
        <f t="shared" si="277"/>
        <v>0</v>
      </c>
      <c r="R2230" s="98">
        <f t="shared" si="278"/>
        <v>0</v>
      </c>
      <c r="S2230" s="105">
        <f t="shared" si="279"/>
        <v>0</v>
      </c>
      <c r="T2230" s="8" t="str">
        <f>IF(I2230=0,"",(INDEX('AWR Data'!A$1:E$8823,MATCH(A2230,'AWR Data'!A$1:A$8823,0),4)))</f>
        <v/>
      </c>
    </row>
    <row r="2231" spans="1:20" ht="20" customHeight="1">
      <c r="A2231" s="14" t="s">
        <v>2835</v>
      </c>
      <c r="B2231" s="14" t="s">
        <v>699</v>
      </c>
      <c r="C2231" s="14" t="s">
        <v>2836</v>
      </c>
      <c r="E2231" s="74">
        <v>22</v>
      </c>
      <c r="F2231" s="74">
        <v>409</v>
      </c>
      <c r="G2231" s="74">
        <f t="shared" si="272"/>
        <v>264</v>
      </c>
      <c r="H2231" s="80">
        <f t="shared" si="273"/>
        <v>0.6454767726161369</v>
      </c>
      <c r="I2231" s="74">
        <f>INDEX('AWR Data'!A$1:E$8825,MATCH(A2231,'AWR Data'!A$1:A$8825,0),5)</f>
        <v>0</v>
      </c>
      <c r="J2231" s="74">
        <f t="shared" si="274"/>
        <v>0</v>
      </c>
      <c r="K2231" s="105">
        <f t="shared" si="275"/>
        <v>0</v>
      </c>
      <c r="L2231" s="75">
        <v>0</v>
      </c>
      <c r="M2231" s="75">
        <v>0</v>
      </c>
      <c r="N2231" s="75">
        <v>0</v>
      </c>
      <c r="O2231" s="105">
        <v>0</v>
      </c>
      <c r="P2231" s="98">
        <f t="shared" si="276"/>
        <v>264</v>
      </c>
      <c r="Q2231" s="98">
        <f t="shared" si="277"/>
        <v>0</v>
      </c>
      <c r="R2231" s="98">
        <f t="shared" si="278"/>
        <v>0</v>
      </c>
      <c r="S2231" s="105">
        <f t="shared" si="279"/>
        <v>0</v>
      </c>
      <c r="T2231" s="8" t="str">
        <f>IF(I2231=0,"",(INDEX('AWR Data'!A$1:E$8823,MATCH(A2231,'AWR Data'!A$1:A$8823,0),4)))</f>
        <v/>
      </c>
    </row>
    <row r="2232" spans="1:20" ht="20" customHeight="1">
      <c r="A2232" s="14" t="s">
        <v>2837</v>
      </c>
      <c r="B2232" s="14" t="s">
        <v>576</v>
      </c>
      <c r="C2232" s="14" t="s">
        <v>2838</v>
      </c>
      <c r="E2232" s="74">
        <v>140</v>
      </c>
      <c r="F2232" s="74">
        <v>14200</v>
      </c>
      <c r="G2232" s="74">
        <f t="shared" si="272"/>
        <v>1680</v>
      </c>
      <c r="H2232" s="80">
        <f t="shared" si="273"/>
        <v>0.11830985915492957</v>
      </c>
      <c r="I2232" s="74">
        <f>INDEX('AWR Data'!A$1:E$8825,MATCH(A2232,'AWR Data'!A$1:A$8825,0),5)</f>
        <v>0</v>
      </c>
      <c r="J2232" s="74">
        <f t="shared" si="274"/>
        <v>0</v>
      </c>
      <c r="K2232" s="105">
        <f t="shared" si="275"/>
        <v>0</v>
      </c>
      <c r="L2232" s="75">
        <v>0</v>
      </c>
      <c r="M2232" s="75">
        <v>0</v>
      </c>
      <c r="N2232" s="75">
        <v>0</v>
      </c>
      <c r="O2232" s="105">
        <v>0</v>
      </c>
      <c r="P2232" s="98">
        <f t="shared" si="276"/>
        <v>1680</v>
      </c>
      <c r="Q2232" s="98">
        <f t="shared" si="277"/>
        <v>0</v>
      </c>
      <c r="R2232" s="98">
        <f t="shared" si="278"/>
        <v>0</v>
      </c>
      <c r="S2232" s="105">
        <f t="shared" si="279"/>
        <v>0</v>
      </c>
      <c r="T2232" s="8" t="str">
        <f>IF(I2232=0,"",(INDEX('AWR Data'!A$1:E$8823,MATCH(A2232,'AWR Data'!A$1:A$8823,0),4)))</f>
        <v/>
      </c>
    </row>
    <row r="2233" spans="1:20" ht="20" customHeight="1">
      <c r="A2233" s="14" t="s">
        <v>2839</v>
      </c>
      <c r="B2233" s="14" t="s">
        <v>576</v>
      </c>
      <c r="C2233" s="14" t="s">
        <v>2840</v>
      </c>
      <c r="E2233" s="74">
        <v>1900</v>
      </c>
      <c r="F2233" s="74">
        <v>38400</v>
      </c>
      <c r="G2233" s="74">
        <f t="shared" si="272"/>
        <v>22800</v>
      </c>
      <c r="H2233" s="80">
        <f t="shared" si="273"/>
        <v>0.59375</v>
      </c>
      <c r="I2233" s="74">
        <f>INDEX('AWR Data'!A$1:E$8825,MATCH(A2233,'AWR Data'!A$1:A$8825,0),5)</f>
        <v>0</v>
      </c>
      <c r="J2233" s="74">
        <f t="shared" si="274"/>
        <v>0</v>
      </c>
      <c r="K2233" s="105">
        <f t="shared" si="275"/>
        <v>0</v>
      </c>
      <c r="L2233" s="75">
        <v>0</v>
      </c>
      <c r="M2233" s="75">
        <v>0</v>
      </c>
      <c r="N2233" s="75">
        <v>0</v>
      </c>
      <c r="O2233" s="105">
        <v>0</v>
      </c>
      <c r="P2233" s="98">
        <f t="shared" si="276"/>
        <v>22800</v>
      </c>
      <c r="Q2233" s="98">
        <f t="shared" si="277"/>
        <v>0</v>
      </c>
      <c r="R2233" s="98">
        <f t="shared" si="278"/>
        <v>0</v>
      </c>
      <c r="S2233" s="105">
        <f t="shared" si="279"/>
        <v>0</v>
      </c>
      <c r="T2233" s="8" t="str">
        <f>IF(I2233=0,"",(INDEX('AWR Data'!A$1:E$8823,MATCH(A2233,'AWR Data'!A$1:A$8823,0),4)))</f>
        <v/>
      </c>
    </row>
    <row r="2234" spans="1:20" ht="20" customHeight="1">
      <c r="A2234" s="14" t="s">
        <v>2841</v>
      </c>
      <c r="B2234" s="14" t="s">
        <v>576</v>
      </c>
      <c r="C2234" s="14" t="s">
        <v>2842</v>
      </c>
      <c r="E2234" s="74">
        <v>390</v>
      </c>
      <c r="F2234" s="74">
        <v>6750</v>
      </c>
      <c r="G2234" s="74">
        <f t="shared" si="272"/>
        <v>4680</v>
      </c>
      <c r="H2234" s="80">
        <f t="shared" si="273"/>
        <v>0.69333333333333336</v>
      </c>
      <c r="I2234" s="74">
        <f>INDEX('AWR Data'!A$1:E$8825,MATCH(A2234,'AWR Data'!A$1:A$8825,0),5)</f>
        <v>0</v>
      </c>
      <c r="J2234" s="74">
        <f t="shared" si="274"/>
        <v>0</v>
      </c>
      <c r="K2234" s="105">
        <f t="shared" si="275"/>
        <v>0</v>
      </c>
      <c r="L2234" s="75">
        <v>0</v>
      </c>
      <c r="M2234" s="75">
        <v>0</v>
      </c>
      <c r="N2234" s="75">
        <v>0</v>
      </c>
      <c r="O2234" s="105">
        <v>0</v>
      </c>
      <c r="P2234" s="98">
        <f t="shared" si="276"/>
        <v>4680</v>
      </c>
      <c r="Q2234" s="98">
        <f t="shared" si="277"/>
        <v>0</v>
      </c>
      <c r="R2234" s="98">
        <f t="shared" si="278"/>
        <v>0</v>
      </c>
      <c r="S2234" s="105">
        <f t="shared" si="279"/>
        <v>0</v>
      </c>
      <c r="T2234" s="8" t="str">
        <f>IF(I2234=0,"",(INDEX('AWR Data'!A$1:E$8823,MATCH(A2234,'AWR Data'!A$1:A$8823,0),4)))</f>
        <v/>
      </c>
    </row>
    <row r="2235" spans="1:20" ht="20" customHeight="1">
      <c r="A2235" s="14" t="s">
        <v>2845</v>
      </c>
      <c r="B2235" s="14" t="s">
        <v>570</v>
      </c>
      <c r="C2235" s="14" t="s">
        <v>2846</v>
      </c>
      <c r="E2235" s="74">
        <v>28</v>
      </c>
      <c r="F2235" s="74">
        <v>3150</v>
      </c>
      <c r="G2235" s="74">
        <f t="shared" si="272"/>
        <v>336</v>
      </c>
      <c r="H2235" s="80">
        <f t="shared" si="273"/>
        <v>0.10666666666666667</v>
      </c>
      <c r="I2235" s="74">
        <f>INDEX('AWR Data'!A$1:E$8825,MATCH(A2235,'AWR Data'!A$1:A$8825,0),5)</f>
        <v>0</v>
      </c>
      <c r="J2235" s="74">
        <f t="shared" si="274"/>
        <v>0</v>
      </c>
      <c r="K2235" s="105">
        <f t="shared" si="275"/>
        <v>0</v>
      </c>
      <c r="L2235" s="75">
        <v>0</v>
      </c>
      <c r="M2235" s="75">
        <v>0</v>
      </c>
      <c r="N2235" s="75">
        <v>0</v>
      </c>
      <c r="O2235" s="105">
        <v>0</v>
      </c>
      <c r="P2235" s="98">
        <f t="shared" si="276"/>
        <v>336</v>
      </c>
      <c r="Q2235" s="98">
        <f t="shared" si="277"/>
        <v>0</v>
      </c>
      <c r="R2235" s="98">
        <f t="shared" si="278"/>
        <v>0</v>
      </c>
      <c r="S2235" s="105">
        <f t="shared" si="279"/>
        <v>0</v>
      </c>
      <c r="T2235" s="8" t="str">
        <f>IF(I2235=0,"",(INDEX('AWR Data'!A$1:E$8823,MATCH(A2235,'AWR Data'!A$1:A$8823,0),4)))</f>
        <v/>
      </c>
    </row>
    <row r="2236" spans="1:20" ht="20" customHeight="1">
      <c r="A2236" s="14" t="s">
        <v>2847</v>
      </c>
      <c r="B2236" s="14" t="s">
        <v>1570</v>
      </c>
      <c r="C2236" s="14" t="s">
        <v>2848</v>
      </c>
      <c r="E2236" s="74">
        <v>28</v>
      </c>
      <c r="F2236" s="74">
        <v>1260</v>
      </c>
      <c r="G2236" s="74">
        <f t="shared" si="272"/>
        <v>336</v>
      </c>
      <c r="H2236" s="80">
        <f t="shared" si="273"/>
        <v>0.26666666666666666</v>
      </c>
      <c r="I2236" s="74">
        <f>INDEX('AWR Data'!A$1:E$8825,MATCH(A2236,'AWR Data'!A$1:A$8825,0),5)</f>
        <v>0</v>
      </c>
      <c r="J2236" s="74">
        <f t="shared" si="274"/>
        <v>0</v>
      </c>
      <c r="K2236" s="105">
        <f t="shared" si="275"/>
        <v>0</v>
      </c>
      <c r="L2236" s="75">
        <v>0</v>
      </c>
      <c r="M2236" s="75">
        <v>0</v>
      </c>
      <c r="N2236" s="75">
        <v>0</v>
      </c>
      <c r="O2236" s="105">
        <v>0</v>
      </c>
      <c r="P2236" s="98">
        <f t="shared" si="276"/>
        <v>336</v>
      </c>
      <c r="Q2236" s="98">
        <f t="shared" si="277"/>
        <v>0</v>
      </c>
      <c r="R2236" s="98">
        <f t="shared" si="278"/>
        <v>0</v>
      </c>
      <c r="S2236" s="105">
        <f t="shared" si="279"/>
        <v>0</v>
      </c>
      <c r="T2236" s="8" t="str">
        <f>IF(I2236=0,"",(INDEX('AWR Data'!A$1:E$8823,MATCH(A2236,'AWR Data'!A$1:A$8823,0),4)))</f>
        <v/>
      </c>
    </row>
    <row r="2237" spans="1:20" ht="20" customHeight="1">
      <c r="A2237" s="14" t="s">
        <v>2854</v>
      </c>
      <c r="B2237" s="14" t="s">
        <v>464</v>
      </c>
      <c r="C2237" s="14" t="s">
        <v>2855</v>
      </c>
      <c r="E2237" s="74">
        <v>320</v>
      </c>
      <c r="F2237" s="74">
        <v>56200</v>
      </c>
      <c r="G2237" s="74">
        <f t="shared" si="272"/>
        <v>3840</v>
      </c>
      <c r="H2237" s="80">
        <f t="shared" si="273"/>
        <v>6.8327402135231322E-2</v>
      </c>
      <c r="I2237" s="74">
        <f>INDEX('AWR Data'!A$1:E$8825,MATCH(A2237,'AWR Data'!A$1:A$8825,0),5)</f>
        <v>0</v>
      </c>
      <c r="J2237" s="74">
        <f t="shared" si="274"/>
        <v>0</v>
      </c>
      <c r="K2237" s="105">
        <f t="shared" si="275"/>
        <v>0</v>
      </c>
      <c r="L2237" s="75">
        <v>0</v>
      </c>
      <c r="M2237" s="75">
        <v>0</v>
      </c>
      <c r="N2237" s="75">
        <v>0</v>
      </c>
      <c r="O2237" s="105">
        <v>0</v>
      </c>
      <c r="P2237" s="98">
        <f t="shared" si="276"/>
        <v>3840</v>
      </c>
      <c r="Q2237" s="98">
        <f t="shared" si="277"/>
        <v>0</v>
      </c>
      <c r="R2237" s="98">
        <f t="shared" si="278"/>
        <v>0</v>
      </c>
      <c r="S2237" s="105">
        <f t="shared" si="279"/>
        <v>0</v>
      </c>
      <c r="T2237" s="8" t="str">
        <f>IF(I2237=0,"",(INDEX('AWR Data'!A$1:E$8823,MATCH(A2237,'AWR Data'!A$1:A$8823,0),4)))</f>
        <v/>
      </c>
    </row>
    <row r="2238" spans="1:20" ht="20" customHeight="1">
      <c r="A2238" s="14" t="s">
        <v>2858</v>
      </c>
      <c r="B2238" s="14" t="s">
        <v>464</v>
      </c>
      <c r="C2238" s="14" t="s">
        <v>2859</v>
      </c>
      <c r="E2238" s="74">
        <v>36</v>
      </c>
      <c r="F2238" s="74">
        <v>1450</v>
      </c>
      <c r="G2238" s="74">
        <f t="shared" si="272"/>
        <v>432</v>
      </c>
      <c r="H2238" s="80">
        <f t="shared" si="273"/>
        <v>0.29793103448275859</v>
      </c>
      <c r="I2238" s="74">
        <f>INDEX('AWR Data'!A$1:E$8825,MATCH(A2238,'AWR Data'!A$1:A$8825,0),5)</f>
        <v>0</v>
      </c>
      <c r="J2238" s="74">
        <f t="shared" si="274"/>
        <v>0</v>
      </c>
      <c r="K2238" s="105">
        <f t="shared" si="275"/>
        <v>0</v>
      </c>
      <c r="L2238" s="75">
        <v>0</v>
      </c>
      <c r="M2238" s="75">
        <v>0</v>
      </c>
      <c r="N2238" s="75">
        <v>0</v>
      </c>
      <c r="O2238" s="105">
        <v>0</v>
      </c>
      <c r="P2238" s="98">
        <f t="shared" si="276"/>
        <v>432</v>
      </c>
      <c r="Q2238" s="98">
        <f t="shared" si="277"/>
        <v>0</v>
      </c>
      <c r="R2238" s="98">
        <f t="shared" si="278"/>
        <v>0</v>
      </c>
      <c r="S2238" s="105">
        <f t="shared" si="279"/>
        <v>0</v>
      </c>
      <c r="T2238" s="8" t="str">
        <f>IF(I2238=0,"",(INDEX('AWR Data'!A$1:E$8823,MATCH(A2238,'AWR Data'!A$1:A$8823,0),4)))</f>
        <v/>
      </c>
    </row>
    <row r="2239" spans="1:20" ht="20" customHeight="1">
      <c r="A2239" s="14" t="s">
        <v>2860</v>
      </c>
      <c r="B2239" s="14" t="s">
        <v>568</v>
      </c>
      <c r="E2239" s="74">
        <v>46</v>
      </c>
      <c r="F2239" s="74">
        <v>6050</v>
      </c>
      <c r="G2239" s="74">
        <f t="shared" si="272"/>
        <v>552</v>
      </c>
      <c r="H2239" s="80">
        <f t="shared" si="273"/>
        <v>9.1239669421487604E-2</v>
      </c>
      <c r="I2239" s="74">
        <f>INDEX('AWR Data'!A$1:E$8825,MATCH(A2239,'AWR Data'!A$1:A$8825,0),5)</f>
        <v>0</v>
      </c>
      <c r="J2239" s="74">
        <f t="shared" si="274"/>
        <v>0</v>
      </c>
      <c r="K2239" s="105">
        <f t="shared" si="275"/>
        <v>0</v>
      </c>
      <c r="L2239" s="75">
        <v>0</v>
      </c>
      <c r="M2239" s="75">
        <v>0</v>
      </c>
      <c r="N2239" s="75">
        <v>0</v>
      </c>
      <c r="O2239" s="105">
        <v>0</v>
      </c>
      <c r="P2239" s="98">
        <f t="shared" si="276"/>
        <v>552</v>
      </c>
      <c r="Q2239" s="98">
        <f t="shared" si="277"/>
        <v>0</v>
      </c>
      <c r="R2239" s="98">
        <f t="shared" si="278"/>
        <v>0</v>
      </c>
      <c r="S2239" s="105">
        <f t="shared" si="279"/>
        <v>0</v>
      </c>
      <c r="T2239" s="8" t="str">
        <f>IF(I2239=0,"",(INDEX('AWR Data'!A$1:E$8823,MATCH(A2239,'AWR Data'!A$1:A$8823,0),4)))</f>
        <v/>
      </c>
    </row>
    <row r="2240" spans="1:20" ht="20" customHeight="1">
      <c r="A2240" s="14" t="s">
        <v>2660</v>
      </c>
      <c r="B2240" s="14" t="s">
        <v>568</v>
      </c>
      <c r="E2240" s="74">
        <v>36</v>
      </c>
      <c r="F2240" s="74">
        <v>2020</v>
      </c>
      <c r="G2240" s="74">
        <f t="shared" si="272"/>
        <v>432</v>
      </c>
      <c r="H2240" s="80">
        <f t="shared" si="273"/>
        <v>0.21386138613861386</v>
      </c>
      <c r="I2240" s="74">
        <f>INDEX('AWR Data'!A$1:E$8825,MATCH(A2240,'AWR Data'!A$1:A$8825,0),5)</f>
        <v>0</v>
      </c>
      <c r="J2240" s="74">
        <f t="shared" si="274"/>
        <v>0</v>
      </c>
      <c r="K2240" s="105">
        <f t="shared" si="275"/>
        <v>0</v>
      </c>
      <c r="L2240" s="75">
        <v>0</v>
      </c>
      <c r="M2240" s="75">
        <v>0</v>
      </c>
      <c r="N2240" s="75">
        <v>0</v>
      </c>
      <c r="O2240" s="105">
        <v>0</v>
      </c>
      <c r="P2240" s="98">
        <f t="shared" si="276"/>
        <v>432</v>
      </c>
      <c r="Q2240" s="98">
        <f t="shared" si="277"/>
        <v>0</v>
      </c>
      <c r="R2240" s="98">
        <f t="shared" si="278"/>
        <v>0</v>
      </c>
      <c r="S2240" s="105">
        <f t="shared" si="279"/>
        <v>0</v>
      </c>
      <c r="T2240" s="8" t="str">
        <f>IF(I2240=0,"",(INDEX('AWR Data'!A$1:E$8823,MATCH(A2240,'AWR Data'!A$1:A$8823,0),4)))</f>
        <v/>
      </c>
    </row>
    <row r="2241" spans="1:20" ht="20" customHeight="1">
      <c r="A2241" s="14" t="s">
        <v>2661</v>
      </c>
      <c r="B2241" s="14" t="s">
        <v>568</v>
      </c>
      <c r="E2241" s="74">
        <v>170</v>
      </c>
      <c r="F2241" s="74">
        <v>11100</v>
      </c>
      <c r="G2241" s="74">
        <f t="shared" si="272"/>
        <v>2040</v>
      </c>
      <c r="H2241" s="80">
        <f t="shared" si="273"/>
        <v>0.18378378378378379</v>
      </c>
      <c r="I2241" s="74">
        <f>INDEX('AWR Data'!A$1:E$8825,MATCH(A2241,'AWR Data'!A$1:A$8825,0),5)</f>
        <v>0</v>
      </c>
      <c r="J2241" s="74">
        <f t="shared" si="274"/>
        <v>0</v>
      </c>
      <c r="K2241" s="105">
        <f t="shared" si="275"/>
        <v>0</v>
      </c>
      <c r="L2241" s="75">
        <v>0</v>
      </c>
      <c r="M2241" s="75">
        <v>0</v>
      </c>
      <c r="N2241" s="75">
        <v>0</v>
      </c>
      <c r="O2241" s="105">
        <v>0</v>
      </c>
      <c r="P2241" s="98">
        <f t="shared" si="276"/>
        <v>2040</v>
      </c>
      <c r="Q2241" s="98">
        <f t="shared" si="277"/>
        <v>0</v>
      </c>
      <c r="R2241" s="98">
        <f t="shared" si="278"/>
        <v>0</v>
      </c>
      <c r="S2241" s="105">
        <f t="shared" si="279"/>
        <v>0</v>
      </c>
      <c r="T2241" s="8" t="str">
        <f>IF(I2241=0,"",(INDEX('AWR Data'!A$1:E$8823,MATCH(A2241,'AWR Data'!A$1:A$8823,0),4)))</f>
        <v/>
      </c>
    </row>
    <row r="2242" spans="1:20" ht="20" customHeight="1">
      <c r="A2242" s="14" t="s">
        <v>2663</v>
      </c>
      <c r="B2242" s="14" t="s">
        <v>699</v>
      </c>
      <c r="C2242" s="14" t="s">
        <v>2664</v>
      </c>
      <c r="E2242" s="74">
        <v>140</v>
      </c>
      <c r="F2242" s="74">
        <v>1300</v>
      </c>
      <c r="G2242" s="74">
        <f t="shared" si="272"/>
        <v>1680</v>
      </c>
      <c r="H2242" s="80">
        <f t="shared" si="273"/>
        <v>1.2923076923076924</v>
      </c>
      <c r="I2242" s="74">
        <f>INDEX('AWR Data'!A$1:E$8825,MATCH(A2242,'AWR Data'!A$1:A$8825,0),5)</f>
        <v>0</v>
      </c>
      <c r="J2242" s="74">
        <f t="shared" si="274"/>
        <v>0</v>
      </c>
      <c r="K2242" s="105">
        <f t="shared" si="275"/>
        <v>0</v>
      </c>
      <c r="L2242" s="75">
        <v>0</v>
      </c>
      <c r="M2242" s="75">
        <v>0</v>
      </c>
      <c r="N2242" s="75">
        <v>0</v>
      </c>
      <c r="O2242" s="105">
        <v>0</v>
      </c>
      <c r="P2242" s="98">
        <f t="shared" si="276"/>
        <v>1680</v>
      </c>
      <c r="Q2242" s="98">
        <f t="shared" si="277"/>
        <v>0</v>
      </c>
      <c r="R2242" s="98">
        <f t="shared" si="278"/>
        <v>0</v>
      </c>
      <c r="S2242" s="105">
        <f t="shared" si="279"/>
        <v>0</v>
      </c>
      <c r="T2242" s="8" t="str">
        <f>IF(I2242=0,"",(INDEX('AWR Data'!A$1:E$8823,MATCH(A2242,'AWR Data'!A$1:A$8823,0),4)))</f>
        <v/>
      </c>
    </row>
    <row r="2243" spans="1:20" ht="20" customHeight="1">
      <c r="A2243" s="14" t="s">
        <v>2665</v>
      </c>
      <c r="B2243" s="14" t="s">
        <v>279</v>
      </c>
      <c r="C2243" s="14" t="s">
        <v>2666</v>
      </c>
      <c r="E2243" s="74">
        <v>46</v>
      </c>
      <c r="F2243" s="74">
        <v>3150</v>
      </c>
      <c r="G2243" s="74">
        <f t="shared" si="272"/>
        <v>552</v>
      </c>
      <c r="H2243" s="80">
        <f t="shared" si="273"/>
        <v>0.17523809523809525</v>
      </c>
      <c r="I2243" s="74">
        <f>INDEX('AWR Data'!A$1:E$8825,MATCH(A2243,'AWR Data'!A$1:A$8825,0),5)</f>
        <v>0</v>
      </c>
      <c r="J2243" s="74">
        <f t="shared" si="274"/>
        <v>0</v>
      </c>
      <c r="K2243" s="105">
        <f t="shared" si="275"/>
        <v>0</v>
      </c>
      <c r="L2243" s="75">
        <v>0</v>
      </c>
      <c r="M2243" s="75">
        <v>0</v>
      </c>
      <c r="N2243" s="75">
        <v>0</v>
      </c>
      <c r="O2243" s="105">
        <v>0</v>
      </c>
      <c r="P2243" s="98">
        <f t="shared" si="276"/>
        <v>552</v>
      </c>
      <c r="Q2243" s="98">
        <f t="shared" si="277"/>
        <v>0</v>
      </c>
      <c r="R2243" s="98">
        <f t="shared" si="278"/>
        <v>0</v>
      </c>
      <c r="S2243" s="105">
        <f t="shared" si="279"/>
        <v>0</v>
      </c>
      <c r="T2243" s="8" t="str">
        <f>IF(I2243=0,"",(INDEX('AWR Data'!A$1:E$8823,MATCH(A2243,'AWR Data'!A$1:A$8823,0),4)))</f>
        <v/>
      </c>
    </row>
    <row r="2244" spans="1:20" ht="20" customHeight="1">
      <c r="A2244" s="14" t="s">
        <v>2470</v>
      </c>
      <c r="B2244" s="14" t="s">
        <v>570</v>
      </c>
      <c r="C2244" s="14" t="s">
        <v>2471</v>
      </c>
      <c r="E2244" s="74">
        <v>58</v>
      </c>
      <c r="F2244" s="74">
        <v>3760</v>
      </c>
      <c r="G2244" s="74">
        <f t="shared" si="272"/>
        <v>696</v>
      </c>
      <c r="H2244" s="80">
        <f t="shared" si="273"/>
        <v>0.18510638297872339</v>
      </c>
      <c r="I2244" s="74">
        <f>INDEX('AWR Data'!A$1:E$8825,MATCH(A2244,'AWR Data'!A$1:A$8825,0),5)</f>
        <v>0</v>
      </c>
      <c r="J2244" s="74">
        <f t="shared" si="274"/>
        <v>0</v>
      </c>
      <c r="K2244" s="105">
        <f t="shared" si="275"/>
        <v>0</v>
      </c>
      <c r="L2244" s="75">
        <v>0</v>
      </c>
      <c r="M2244" s="75">
        <v>0</v>
      </c>
      <c r="N2244" s="75">
        <v>0</v>
      </c>
      <c r="O2244" s="105">
        <v>0</v>
      </c>
      <c r="P2244" s="98">
        <f t="shared" si="276"/>
        <v>696</v>
      </c>
      <c r="Q2244" s="98">
        <f t="shared" si="277"/>
        <v>0</v>
      </c>
      <c r="R2244" s="98">
        <f t="shared" si="278"/>
        <v>0</v>
      </c>
      <c r="S2244" s="105">
        <f t="shared" si="279"/>
        <v>0</v>
      </c>
      <c r="T2244" s="8" t="str">
        <f>IF(I2244=0,"",(INDEX('AWR Data'!A$1:E$8823,MATCH(A2244,'AWR Data'!A$1:A$8823,0),4)))</f>
        <v/>
      </c>
    </row>
    <row r="2245" spans="1:20" ht="20" customHeight="1">
      <c r="A2245" s="14" t="s">
        <v>2474</v>
      </c>
      <c r="B2245" s="14" t="s">
        <v>1667</v>
      </c>
      <c r="C2245" s="14" t="s">
        <v>2475</v>
      </c>
      <c r="E2245" s="74">
        <v>46</v>
      </c>
      <c r="F2245" s="74">
        <v>327</v>
      </c>
      <c r="G2245" s="74">
        <f t="shared" si="272"/>
        <v>552</v>
      </c>
      <c r="H2245" s="80">
        <f t="shared" si="273"/>
        <v>1.6880733944954129</v>
      </c>
      <c r="I2245" s="74">
        <f>INDEX('AWR Data'!A$1:E$8825,MATCH(A2245,'AWR Data'!A$1:A$8825,0),5)</f>
        <v>0</v>
      </c>
      <c r="J2245" s="74">
        <f t="shared" si="274"/>
        <v>0</v>
      </c>
      <c r="K2245" s="105">
        <f t="shared" si="275"/>
        <v>0</v>
      </c>
      <c r="L2245" s="75">
        <v>0</v>
      </c>
      <c r="M2245" s="75">
        <v>0</v>
      </c>
      <c r="N2245" s="75">
        <v>0</v>
      </c>
      <c r="O2245" s="105">
        <v>0</v>
      </c>
      <c r="P2245" s="98">
        <f t="shared" si="276"/>
        <v>552</v>
      </c>
      <c r="Q2245" s="98">
        <f t="shared" si="277"/>
        <v>0</v>
      </c>
      <c r="R2245" s="98">
        <f t="shared" si="278"/>
        <v>0</v>
      </c>
      <c r="S2245" s="105">
        <f t="shared" si="279"/>
        <v>0</v>
      </c>
      <c r="T2245" s="8" t="str">
        <f>IF(I2245=0,"",(INDEX('AWR Data'!A$1:E$8823,MATCH(A2245,'AWR Data'!A$1:A$8823,0),4)))</f>
        <v/>
      </c>
    </row>
    <row r="2246" spans="1:20" ht="20" customHeight="1">
      <c r="A2246" s="14" t="s">
        <v>2476</v>
      </c>
      <c r="B2246" s="14" t="s">
        <v>501</v>
      </c>
      <c r="C2246" s="14" t="s">
        <v>2477</v>
      </c>
      <c r="E2246" s="74">
        <v>140</v>
      </c>
      <c r="F2246" s="74">
        <v>8970</v>
      </c>
      <c r="G2246" s="74">
        <f t="shared" ref="G2246:G2309" si="280">+E2246*12</f>
        <v>1680</v>
      </c>
      <c r="H2246" s="80">
        <f t="shared" ref="H2246:H2309" si="281">IF(G2246&gt;0,(IF(F2246&gt;0,G2246/F2246,1000)),0)</f>
        <v>0.18729096989966554</v>
      </c>
      <c r="I2246" s="74">
        <f>INDEX('AWR Data'!A$1:E$8825,MATCH(A2246,'AWR Data'!A$1:A$8825,0),5)</f>
        <v>0</v>
      </c>
      <c r="J2246" s="74">
        <f t="shared" ref="J2246:J2309" si="282">IF(I2246=0,0,IF(I2246&gt;0,IF(I2246&lt;11,G2246,IF(I2246&lt;21,(G2246*0.32),IF(I2246&lt;31,(G2246*0.07),0)))))</f>
        <v>0</v>
      </c>
      <c r="K2246" s="105">
        <f t="shared" ref="K2246:K2309" si="283">IF(G2246,J2246/G2246,0)</f>
        <v>0</v>
      </c>
      <c r="L2246" s="75">
        <v>0</v>
      </c>
      <c r="M2246" s="75">
        <v>0</v>
      </c>
      <c r="N2246" s="75">
        <v>0</v>
      </c>
      <c r="O2246" s="105">
        <v>0</v>
      </c>
      <c r="P2246" s="98">
        <f t="shared" ref="P2246:P2309" si="284">+G2246-L2246</f>
        <v>1680</v>
      </c>
      <c r="Q2246" s="98">
        <f t="shared" ref="Q2246:Q2309" si="285">IF(I2246=0,I2246-M2246,IF(M2246,IF(I2246=0,(M2246-0),M2246-I2246),I2246))</f>
        <v>0</v>
      </c>
      <c r="R2246" s="98">
        <f t="shared" ref="R2246:R2309" si="286">+J2246-N2246</f>
        <v>0</v>
      </c>
      <c r="S2246" s="105">
        <f t="shared" ref="S2246:S2309" si="287">+K2246-O2246</f>
        <v>0</v>
      </c>
      <c r="T2246" s="8" t="str">
        <f>IF(I2246=0,"",(INDEX('AWR Data'!A$1:E$8823,MATCH(A2246,'AWR Data'!A$1:A$8823,0),4)))</f>
        <v/>
      </c>
    </row>
    <row r="2247" spans="1:20" ht="20" customHeight="1">
      <c r="A2247" s="14" t="s">
        <v>2682</v>
      </c>
      <c r="B2247" s="14" t="s">
        <v>1795</v>
      </c>
      <c r="C2247" s="14" t="s">
        <v>2683</v>
      </c>
      <c r="E2247" s="74">
        <v>110</v>
      </c>
      <c r="F2247" s="74">
        <v>15300</v>
      </c>
      <c r="G2247" s="74">
        <f t="shared" si="280"/>
        <v>1320</v>
      </c>
      <c r="H2247" s="80">
        <f t="shared" si="281"/>
        <v>8.6274509803921567E-2</v>
      </c>
      <c r="I2247" s="74">
        <f>INDEX('AWR Data'!A$1:E$8825,MATCH(A2247,'AWR Data'!A$1:A$8825,0),5)</f>
        <v>0</v>
      </c>
      <c r="J2247" s="74">
        <f t="shared" si="282"/>
        <v>0</v>
      </c>
      <c r="K2247" s="105">
        <f t="shared" si="283"/>
        <v>0</v>
      </c>
      <c r="L2247" s="75">
        <v>0</v>
      </c>
      <c r="M2247" s="75">
        <v>0</v>
      </c>
      <c r="N2247" s="75">
        <v>0</v>
      </c>
      <c r="O2247" s="105">
        <v>0</v>
      </c>
      <c r="P2247" s="98">
        <f t="shared" si="284"/>
        <v>1320</v>
      </c>
      <c r="Q2247" s="98">
        <f t="shared" si="285"/>
        <v>0</v>
      </c>
      <c r="R2247" s="98">
        <f t="shared" si="286"/>
        <v>0</v>
      </c>
      <c r="S2247" s="105">
        <f t="shared" si="287"/>
        <v>0</v>
      </c>
      <c r="T2247" s="8" t="str">
        <f>IF(I2247=0,"",(INDEX('AWR Data'!A$1:E$8823,MATCH(A2247,'AWR Data'!A$1:A$8823,0),4)))</f>
        <v/>
      </c>
    </row>
    <row r="2248" spans="1:20" ht="20" customHeight="1">
      <c r="A2248" s="14" t="s">
        <v>2684</v>
      </c>
      <c r="B2248" s="14" t="s">
        <v>269</v>
      </c>
      <c r="C2248" s="14" t="s">
        <v>2685</v>
      </c>
      <c r="E2248" s="74">
        <v>140</v>
      </c>
      <c r="F2248" s="74">
        <v>3290</v>
      </c>
      <c r="G2248" s="74">
        <f t="shared" si="280"/>
        <v>1680</v>
      </c>
      <c r="H2248" s="80">
        <f t="shared" si="281"/>
        <v>0.51063829787234039</v>
      </c>
      <c r="I2248" s="74">
        <f>INDEX('AWR Data'!A$1:E$8825,MATCH(A2248,'AWR Data'!A$1:A$8825,0),5)</f>
        <v>0</v>
      </c>
      <c r="J2248" s="74">
        <f t="shared" si="282"/>
        <v>0</v>
      </c>
      <c r="K2248" s="105">
        <f t="shared" si="283"/>
        <v>0</v>
      </c>
      <c r="L2248" s="75">
        <v>0</v>
      </c>
      <c r="M2248" s="75">
        <v>0</v>
      </c>
      <c r="N2248" s="75">
        <v>0</v>
      </c>
      <c r="O2248" s="105">
        <v>0</v>
      </c>
      <c r="P2248" s="98">
        <f t="shared" si="284"/>
        <v>1680</v>
      </c>
      <c r="Q2248" s="98">
        <f t="shared" si="285"/>
        <v>0</v>
      </c>
      <c r="R2248" s="98">
        <f t="shared" si="286"/>
        <v>0</v>
      </c>
      <c r="S2248" s="105">
        <f t="shared" si="287"/>
        <v>0</v>
      </c>
      <c r="T2248" s="8" t="str">
        <f>IF(I2248=0,"",(INDEX('AWR Data'!A$1:E$8823,MATCH(A2248,'AWR Data'!A$1:A$8823,0),4)))</f>
        <v/>
      </c>
    </row>
    <row r="2249" spans="1:20" ht="20" customHeight="1">
      <c r="A2249" s="14" t="s">
        <v>2686</v>
      </c>
      <c r="B2249" s="14" t="s">
        <v>498</v>
      </c>
      <c r="C2249" s="14" t="s">
        <v>2687</v>
      </c>
      <c r="E2249" s="74">
        <v>140</v>
      </c>
      <c r="F2249" s="74">
        <v>1750</v>
      </c>
      <c r="G2249" s="74">
        <f t="shared" si="280"/>
        <v>1680</v>
      </c>
      <c r="H2249" s="80">
        <f t="shared" si="281"/>
        <v>0.96</v>
      </c>
      <c r="I2249" s="74">
        <f>INDEX('AWR Data'!A$1:E$8825,MATCH(A2249,'AWR Data'!A$1:A$8825,0),5)</f>
        <v>0</v>
      </c>
      <c r="J2249" s="74">
        <f t="shared" si="282"/>
        <v>0</v>
      </c>
      <c r="K2249" s="105">
        <f t="shared" si="283"/>
        <v>0</v>
      </c>
      <c r="L2249" s="75">
        <v>0</v>
      </c>
      <c r="M2249" s="75">
        <v>0</v>
      </c>
      <c r="N2249" s="75">
        <v>0</v>
      </c>
      <c r="O2249" s="105">
        <v>0</v>
      </c>
      <c r="P2249" s="98">
        <f t="shared" si="284"/>
        <v>1680</v>
      </c>
      <c r="Q2249" s="98">
        <f t="shared" si="285"/>
        <v>0</v>
      </c>
      <c r="R2249" s="98">
        <f t="shared" si="286"/>
        <v>0</v>
      </c>
      <c r="S2249" s="105">
        <f t="shared" si="287"/>
        <v>0</v>
      </c>
      <c r="T2249" s="8" t="str">
        <f>IF(I2249=0,"",(INDEX('AWR Data'!A$1:E$8823,MATCH(A2249,'AWR Data'!A$1:A$8823,0),4)))</f>
        <v/>
      </c>
    </row>
    <row r="2250" spans="1:20" ht="20" customHeight="1">
      <c r="A2250" s="14" t="s">
        <v>2690</v>
      </c>
      <c r="B2250" s="14" t="s">
        <v>505</v>
      </c>
      <c r="C2250" s="14" t="s">
        <v>2691</v>
      </c>
      <c r="E2250" s="74">
        <v>140</v>
      </c>
      <c r="F2250" s="74">
        <v>2860</v>
      </c>
      <c r="G2250" s="74">
        <f t="shared" si="280"/>
        <v>1680</v>
      </c>
      <c r="H2250" s="80">
        <f t="shared" si="281"/>
        <v>0.58741258741258739</v>
      </c>
      <c r="I2250" s="74">
        <f>INDEX('AWR Data'!A$1:E$8825,MATCH(A2250,'AWR Data'!A$1:A$8825,0),5)</f>
        <v>0</v>
      </c>
      <c r="J2250" s="74">
        <f t="shared" si="282"/>
        <v>0</v>
      </c>
      <c r="K2250" s="105">
        <f t="shared" si="283"/>
        <v>0</v>
      </c>
      <c r="L2250" s="75">
        <v>0</v>
      </c>
      <c r="M2250" s="75">
        <v>0</v>
      </c>
      <c r="N2250" s="75">
        <v>0</v>
      </c>
      <c r="O2250" s="105">
        <v>0</v>
      </c>
      <c r="P2250" s="98">
        <f t="shared" si="284"/>
        <v>1680</v>
      </c>
      <c r="Q2250" s="98">
        <f t="shared" si="285"/>
        <v>0</v>
      </c>
      <c r="R2250" s="98">
        <f t="shared" si="286"/>
        <v>0</v>
      </c>
      <c r="S2250" s="105">
        <f t="shared" si="287"/>
        <v>0</v>
      </c>
      <c r="T2250" s="8" t="str">
        <f>IF(I2250=0,"",(INDEX('AWR Data'!A$1:E$8823,MATCH(A2250,'AWR Data'!A$1:A$8823,0),4)))</f>
        <v/>
      </c>
    </row>
    <row r="2251" spans="1:20" ht="20" customHeight="1">
      <c r="A2251" s="14" t="s">
        <v>2692</v>
      </c>
      <c r="B2251" s="14" t="s">
        <v>1187</v>
      </c>
      <c r="C2251" s="14" t="s">
        <v>2693</v>
      </c>
      <c r="E2251" s="74">
        <v>36</v>
      </c>
      <c r="F2251" s="74">
        <v>247</v>
      </c>
      <c r="G2251" s="74">
        <f t="shared" si="280"/>
        <v>432</v>
      </c>
      <c r="H2251" s="80">
        <f t="shared" si="281"/>
        <v>1.7489878542510122</v>
      </c>
      <c r="I2251" s="74">
        <f>INDEX('AWR Data'!A$1:E$8825,MATCH(A2251,'AWR Data'!A$1:A$8825,0),5)</f>
        <v>0</v>
      </c>
      <c r="J2251" s="74">
        <f t="shared" si="282"/>
        <v>0</v>
      </c>
      <c r="K2251" s="105">
        <f t="shared" si="283"/>
        <v>0</v>
      </c>
      <c r="L2251" s="75">
        <v>0</v>
      </c>
      <c r="M2251" s="75">
        <v>0</v>
      </c>
      <c r="N2251" s="75">
        <v>0</v>
      </c>
      <c r="O2251" s="105">
        <v>0</v>
      </c>
      <c r="P2251" s="98">
        <f t="shared" si="284"/>
        <v>432</v>
      </c>
      <c r="Q2251" s="98">
        <f t="shared" si="285"/>
        <v>0</v>
      </c>
      <c r="R2251" s="98">
        <f t="shared" si="286"/>
        <v>0</v>
      </c>
      <c r="S2251" s="105">
        <f t="shared" si="287"/>
        <v>0</v>
      </c>
      <c r="T2251" s="8" t="str">
        <f>IF(I2251=0,"",(INDEX('AWR Data'!A$1:E$8823,MATCH(A2251,'AWR Data'!A$1:A$8823,0),4)))</f>
        <v/>
      </c>
    </row>
    <row r="2252" spans="1:20" ht="20" customHeight="1">
      <c r="A2252" s="14" t="s">
        <v>2499</v>
      </c>
      <c r="B2252" s="14" t="s">
        <v>415</v>
      </c>
      <c r="C2252" s="14" t="s">
        <v>2500</v>
      </c>
      <c r="E2252" s="74">
        <v>58</v>
      </c>
      <c r="F2252" s="74">
        <v>1540</v>
      </c>
      <c r="G2252" s="74">
        <f t="shared" si="280"/>
        <v>696</v>
      </c>
      <c r="H2252" s="80">
        <f t="shared" si="281"/>
        <v>0.45194805194805193</v>
      </c>
      <c r="I2252" s="74">
        <f>INDEX('AWR Data'!A$1:E$8825,MATCH(A2252,'AWR Data'!A$1:A$8825,0),5)</f>
        <v>0</v>
      </c>
      <c r="J2252" s="74">
        <f t="shared" si="282"/>
        <v>0</v>
      </c>
      <c r="K2252" s="105">
        <f t="shared" si="283"/>
        <v>0</v>
      </c>
      <c r="L2252" s="75">
        <v>0</v>
      </c>
      <c r="M2252" s="75">
        <v>0</v>
      </c>
      <c r="N2252" s="75">
        <v>0</v>
      </c>
      <c r="O2252" s="105">
        <v>0</v>
      </c>
      <c r="P2252" s="98">
        <f t="shared" si="284"/>
        <v>696</v>
      </c>
      <c r="Q2252" s="98">
        <f t="shared" si="285"/>
        <v>0</v>
      </c>
      <c r="R2252" s="98">
        <f t="shared" si="286"/>
        <v>0</v>
      </c>
      <c r="S2252" s="105">
        <f t="shared" si="287"/>
        <v>0</v>
      </c>
      <c r="T2252" s="8" t="str">
        <f>IF(I2252=0,"",(INDEX('AWR Data'!A$1:E$8823,MATCH(A2252,'AWR Data'!A$1:A$8823,0),4)))</f>
        <v/>
      </c>
    </row>
    <row r="2253" spans="1:20" ht="20" customHeight="1">
      <c r="A2253" s="14" t="s">
        <v>2295</v>
      </c>
      <c r="B2253" s="14" t="s">
        <v>2760</v>
      </c>
      <c r="C2253" s="14" t="s">
        <v>2296</v>
      </c>
      <c r="E2253" s="74">
        <v>28</v>
      </c>
      <c r="F2253" s="74">
        <v>211</v>
      </c>
      <c r="G2253" s="74">
        <f t="shared" si="280"/>
        <v>336</v>
      </c>
      <c r="H2253" s="80">
        <f t="shared" si="281"/>
        <v>1.5924170616113744</v>
      </c>
      <c r="I2253" s="74">
        <f>INDEX('AWR Data'!A$1:E$8825,MATCH(A2253,'AWR Data'!A$1:A$8825,0),5)</f>
        <v>0</v>
      </c>
      <c r="J2253" s="74">
        <f t="shared" si="282"/>
        <v>0</v>
      </c>
      <c r="K2253" s="105">
        <f t="shared" si="283"/>
        <v>0</v>
      </c>
      <c r="L2253" s="75">
        <v>0</v>
      </c>
      <c r="M2253" s="75">
        <v>0</v>
      </c>
      <c r="N2253" s="75">
        <v>0</v>
      </c>
      <c r="O2253" s="105">
        <v>0</v>
      </c>
      <c r="P2253" s="98">
        <f t="shared" si="284"/>
        <v>336</v>
      </c>
      <c r="Q2253" s="98">
        <f t="shared" si="285"/>
        <v>0</v>
      </c>
      <c r="R2253" s="98">
        <f t="shared" si="286"/>
        <v>0</v>
      </c>
      <c r="S2253" s="105">
        <f t="shared" si="287"/>
        <v>0</v>
      </c>
      <c r="T2253" s="8" t="str">
        <f>IF(I2253=0,"",(INDEX('AWR Data'!A$1:E$8823,MATCH(A2253,'AWR Data'!A$1:A$8823,0),4)))</f>
        <v/>
      </c>
    </row>
    <row r="2254" spans="1:20" ht="20" customHeight="1">
      <c r="A2254" s="14" t="s">
        <v>2299</v>
      </c>
      <c r="B2254" s="14" t="s">
        <v>576</v>
      </c>
      <c r="C2254" s="14" t="s">
        <v>2300</v>
      </c>
      <c r="E2254" s="74">
        <v>170</v>
      </c>
      <c r="F2254" s="74">
        <v>12100</v>
      </c>
      <c r="G2254" s="74">
        <f t="shared" si="280"/>
        <v>2040</v>
      </c>
      <c r="H2254" s="80">
        <f t="shared" si="281"/>
        <v>0.16859504132231404</v>
      </c>
      <c r="I2254" s="74">
        <f>INDEX('AWR Data'!A$1:E$8825,MATCH(A2254,'AWR Data'!A$1:A$8825,0),5)</f>
        <v>0</v>
      </c>
      <c r="J2254" s="74">
        <f t="shared" si="282"/>
        <v>0</v>
      </c>
      <c r="K2254" s="105">
        <f t="shared" si="283"/>
        <v>0</v>
      </c>
      <c r="L2254" s="75">
        <v>0</v>
      </c>
      <c r="M2254" s="75">
        <v>0</v>
      </c>
      <c r="N2254" s="75">
        <v>0</v>
      </c>
      <c r="O2254" s="105">
        <v>0</v>
      </c>
      <c r="P2254" s="98">
        <f t="shared" si="284"/>
        <v>2040</v>
      </c>
      <c r="Q2254" s="98">
        <f t="shared" si="285"/>
        <v>0</v>
      </c>
      <c r="R2254" s="98">
        <f t="shared" si="286"/>
        <v>0</v>
      </c>
      <c r="S2254" s="105">
        <f t="shared" si="287"/>
        <v>0</v>
      </c>
      <c r="T2254" s="8" t="str">
        <f>IF(I2254=0,"",(INDEX('AWR Data'!A$1:E$8823,MATCH(A2254,'AWR Data'!A$1:A$8823,0),4)))</f>
        <v/>
      </c>
    </row>
    <row r="2255" spans="1:20" ht="20" customHeight="1">
      <c r="A2255" s="14" t="s">
        <v>2301</v>
      </c>
      <c r="B2255" s="14" t="s">
        <v>576</v>
      </c>
      <c r="C2255" s="14" t="s">
        <v>2302</v>
      </c>
      <c r="E2255" s="74">
        <v>46</v>
      </c>
      <c r="F2255" s="74">
        <v>21300</v>
      </c>
      <c r="G2255" s="74">
        <f t="shared" si="280"/>
        <v>552</v>
      </c>
      <c r="H2255" s="80">
        <f t="shared" si="281"/>
        <v>2.5915492957746478E-2</v>
      </c>
      <c r="I2255" s="74">
        <f>INDEX('AWR Data'!A$1:E$8825,MATCH(A2255,'AWR Data'!A$1:A$8825,0),5)</f>
        <v>0</v>
      </c>
      <c r="J2255" s="74">
        <f t="shared" si="282"/>
        <v>0</v>
      </c>
      <c r="K2255" s="105">
        <f t="shared" si="283"/>
        <v>0</v>
      </c>
      <c r="L2255" s="75">
        <v>0</v>
      </c>
      <c r="M2255" s="75">
        <v>0</v>
      </c>
      <c r="N2255" s="75">
        <v>0</v>
      </c>
      <c r="O2255" s="105">
        <v>0</v>
      </c>
      <c r="P2255" s="98">
        <f t="shared" si="284"/>
        <v>552</v>
      </c>
      <c r="Q2255" s="98">
        <f t="shared" si="285"/>
        <v>0</v>
      </c>
      <c r="R2255" s="98">
        <f t="shared" si="286"/>
        <v>0</v>
      </c>
      <c r="S2255" s="105">
        <f t="shared" si="287"/>
        <v>0</v>
      </c>
      <c r="T2255" s="8" t="str">
        <f>IF(I2255=0,"",(INDEX('AWR Data'!A$1:E$8823,MATCH(A2255,'AWR Data'!A$1:A$8823,0),4)))</f>
        <v/>
      </c>
    </row>
    <row r="2256" spans="1:20" ht="20" customHeight="1">
      <c r="A2256" s="14" t="s">
        <v>2303</v>
      </c>
      <c r="B2256" s="14" t="s">
        <v>576</v>
      </c>
      <c r="C2256" s="14" t="s">
        <v>2304</v>
      </c>
      <c r="E2256" s="74">
        <v>3600</v>
      </c>
      <c r="F2256" s="74">
        <v>55200</v>
      </c>
      <c r="G2256" s="74">
        <f t="shared" si="280"/>
        <v>43200</v>
      </c>
      <c r="H2256" s="80">
        <f t="shared" si="281"/>
        <v>0.78260869565217395</v>
      </c>
      <c r="I2256" s="74">
        <f>INDEX('AWR Data'!A$1:E$8825,MATCH(A2256,'AWR Data'!A$1:A$8825,0),5)</f>
        <v>0</v>
      </c>
      <c r="J2256" s="74">
        <f t="shared" si="282"/>
        <v>0</v>
      </c>
      <c r="K2256" s="105">
        <f t="shared" si="283"/>
        <v>0</v>
      </c>
      <c r="L2256" s="75">
        <v>0</v>
      </c>
      <c r="M2256" s="75">
        <v>0</v>
      </c>
      <c r="N2256" s="75">
        <v>0</v>
      </c>
      <c r="O2256" s="105">
        <v>0</v>
      </c>
      <c r="P2256" s="98">
        <f t="shared" si="284"/>
        <v>43200</v>
      </c>
      <c r="Q2256" s="98">
        <f t="shared" si="285"/>
        <v>0</v>
      </c>
      <c r="R2256" s="98">
        <f t="shared" si="286"/>
        <v>0</v>
      </c>
      <c r="S2256" s="105">
        <f t="shared" si="287"/>
        <v>0</v>
      </c>
      <c r="T2256" s="8" t="str">
        <f>IF(I2256=0,"",(INDEX('AWR Data'!A$1:E$8823,MATCH(A2256,'AWR Data'!A$1:A$8823,0),4)))</f>
        <v/>
      </c>
    </row>
    <row r="2257" spans="1:20" ht="20" customHeight="1">
      <c r="A2257" s="14" t="s">
        <v>2307</v>
      </c>
      <c r="B2257" s="14" t="s">
        <v>1178</v>
      </c>
      <c r="C2257" s="14" t="s">
        <v>2308</v>
      </c>
      <c r="E2257" s="74">
        <v>210</v>
      </c>
      <c r="F2257" s="74">
        <v>3240</v>
      </c>
      <c r="G2257" s="74">
        <f t="shared" si="280"/>
        <v>2520</v>
      </c>
      <c r="H2257" s="80">
        <f t="shared" si="281"/>
        <v>0.77777777777777779</v>
      </c>
      <c r="I2257" s="74">
        <f>INDEX('AWR Data'!A$1:E$8825,MATCH(A2257,'AWR Data'!A$1:A$8825,0),5)</f>
        <v>0</v>
      </c>
      <c r="J2257" s="74">
        <f t="shared" si="282"/>
        <v>0</v>
      </c>
      <c r="K2257" s="105">
        <f t="shared" si="283"/>
        <v>0</v>
      </c>
      <c r="L2257" s="75">
        <v>0</v>
      </c>
      <c r="M2257" s="75">
        <v>0</v>
      </c>
      <c r="N2257" s="75">
        <v>0</v>
      </c>
      <c r="O2257" s="105">
        <v>0</v>
      </c>
      <c r="P2257" s="98">
        <f t="shared" si="284"/>
        <v>2520</v>
      </c>
      <c r="Q2257" s="98">
        <f t="shared" si="285"/>
        <v>0</v>
      </c>
      <c r="R2257" s="98">
        <f t="shared" si="286"/>
        <v>0</v>
      </c>
      <c r="S2257" s="105">
        <f t="shared" si="287"/>
        <v>0</v>
      </c>
      <c r="T2257" s="8" t="str">
        <f>IF(I2257=0,"",(INDEX('AWR Data'!A$1:E$8823,MATCH(A2257,'AWR Data'!A$1:A$8823,0),4)))</f>
        <v/>
      </c>
    </row>
    <row r="2258" spans="1:20" ht="20" customHeight="1">
      <c r="A2258" s="14" t="s">
        <v>2309</v>
      </c>
      <c r="B2258" s="14" t="s">
        <v>1472</v>
      </c>
      <c r="C2258" s="14" t="s">
        <v>2310</v>
      </c>
      <c r="E2258" s="74">
        <v>210</v>
      </c>
      <c r="F2258" s="74">
        <v>503000</v>
      </c>
      <c r="G2258" s="74">
        <f t="shared" si="280"/>
        <v>2520</v>
      </c>
      <c r="H2258" s="80">
        <f t="shared" si="281"/>
        <v>5.0099403578528828E-3</v>
      </c>
      <c r="I2258" s="74">
        <f>INDEX('AWR Data'!A$1:E$8825,MATCH(A2258,'AWR Data'!A$1:A$8825,0),5)</f>
        <v>0</v>
      </c>
      <c r="J2258" s="74">
        <f t="shared" si="282"/>
        <v>0</v>
      </c>
      <c r="K2258" s="105">
        <f t="shared" si="283"/>
        <v>0</v>
      </c>
      <c r="L2258" s="75">
        <v>0</v>
      </c>
      <c r="M2258" s="75">
        <v>0</v>
      </c>
      <c r="N2258" s="75">
        <v>0</v>
      </c>
      <c r="O2258" s="105">
        <v>0</v>
      </c>
      <c r="P2258" s="98">
        <f t="shared" si="284"/>
        <v>2520</v>
      </c>
      <c r="Q2258" s="98">
        <f t="shared" si="285"/>
        <v>0</v>
      </c>
      <c r="R2258" s="98">
        <f t="shared" si="286"/>
        <v>0</v>
      </c>
      <c r="S2258" s="105">
        <f t="shared" si="287"/>
        <v>0</v>
      </c>
      <c r="T2258" s="8" t="str">
        <f>IF(I2258=0,"",(INDEX('AWR Data'!A$1:E$8823,MATCH(A2258,'AWR Data'!A$1:A$8823,0),4)))</f>
        <v/>
      </c>
    </row>
    <row r="2259" spans="1:20" ht="20" customHeight="1">
      <c r="A2259" s="14" t="s">
        <v>2311</v>
      </c>
      <c r="B2259" s="14" t="s">
        <v>2119</v>
      </c>
      <c r="C2259" s="14" t="s">
        <v>2312</v>
      </c>
      <c r="E2259" s="74">
        <v>110</v>
      </c>
      <c r="F2259" s="74">
        <v>21000</v>
      </c>
      <c r="G2259" s="74">
        <f t="shared" si="280"/>
        <v>1320</v>
      </c>
      <c r="H2259" s="80">
        <f t="shared" si="281"/>
        <v>6.2857142857142861E-2</v>
      </c>
      <c r="I2259" s="74">
        <f>INDEX('AWR Data'!A$1:E$8825,MATCH(A2259,'AWR Data'!A$1:A$8825,0),5)</f>
        <v>0</v>
      </c>
      <c r="J2259" s="74">
        <f t="shared" si="282"/>
        <v>0</v>
      </c>
      <c r="K2259" s="105">
        <f t="shared" si="283"/>
        <v>0</v>
      </c>
      <c r="L2259" s="75">
        <v>0</v>
      </c>
      <c r="M2259" s="75">
        <v>0</v>
      </c>
      <c r="N2259" s="75">
        <v>0</v>
      </c>
      <c r="O2259" s="105">
        <v>0</v>
      </c>
      <c r="P2259" s="98">
        <f t="shared" si="284"/>
        <v>1320</v>
      </c>
      <c r="Q2259" s="98">
        <f t="shared" si="285"/>
        <v>0</v>
      </c>
      <c r="R2259" s="98">
        <f t="shared" si="286"/>
        <v>0</v>
      </c>
      <c r="S2259" s="105">
        <f t="shared" si="287"/>
        <v>0</v>
      </c>
      <c r="T2259" s="8" t="str">
        <f>IF(I2259=0,"",(INDEX('AWR Data'!A$1:E$8823,MATCH(A2259,'AWR Data'!A$1:A$8823,0),4)))</f>
        <v/>
      </c>
    </row>
    <row r="2260" spans="1:20" ht="20" customHeight="1">
      <c r="A2260" s="14" t="s">
        <v>2313</v>
      </c>
      <c r="B2260" s="14" t="s">
        <v>579</v>
      </c>
      <c r="C2260" s="14" t="s">
        <v>2314</v>
      </c>
      <c r="E2260" s="74">
        <v>1300</v>
      </c>
      <c r="F2260" s="74">
        <v>84800</v>
      </c>
      <c r="G2260" s="74">
        <f t="shared" si="280"/>
        <v>15600</v>
      </c>
      <c r="H2260" s="80">
        <f t="shared" si="281"/>
        <v>0.18396226415094338</v>
      </c>
      <c r="I2260" s="74">
        <f>INDEX('AWR Data'!A$1:E$8825,MATCH(A2260,'AWR Data'!A$1:A$8825,0),5)</f>
        <v>0</v>
      </c>
      <c r="J2260" s="74">
        <f t="shared" si="282"/>
        <v>0</v>
      </c>
      <c r="K2260" s="105">
        <f t="shared" si="283"/>
        <v>0</v>
      </c>
      <c r="L2260" s="75">
        <v>0</v>
      </c>
      <c r="M2260" s="75">
        <v>0</v>
      </c>
      <c r="N2260" s="75">
        <v>0</v>
      </c>
      <c r="O2260" s="105">
        <v>0</v>
      </c>
      <c r="P2260" s="98">
        <f t="shared" si="284"/>
        <v>15600</v>
      </c>
      <c r="Q2260" s="98">
        <f t="shared" si="285"/>
        <v>0</v>
      </c>
      <c r="R2260" s="98">
        <f t="shared" si="286"/>
        <v>0</v>
      </c>
      <c r="S2260" s="105">
        <f t="shared" si="287"/>
        <v>0</v>
      </c>
      <c r="T2260" s="8" t="str">
        <f>IF(I2260=0,"",(INDEX('AWR Data'!A$1:E$8823,MATCH(A2260,'AWR Data'!A$1:A$8823,0),4)))</f>
        <v/>
      </c>
    </row>
    <row r="2261" spans="1:20" ht="20" customHeight="1">
      <c r="A2261" s="14" t="s">
        <v>2317</v>
      </c>
      <c r="B2261" s="14" t="s">
        <v>464</v>
      </c>
      <c r="C2261" s="14" t="s">
        <v>2318</v>
      </c>
      <c r="E2261" s="74">
        <v>46</v>
      </c>
      <c r="F2261" s="74">
        <v>1210</v>
      </c>
      <c r="G2261" s="74">
        <f t="shared" si="280"/>
        <v>552</v>
      </c>
      <c r="H2261" s="80">
        <f t="shared" si="281"/>
        <v>0.45619834710743801</v>
      </c>
      <c r="I2261" s="74">
        <f>INDEX('AWR Data'!A$1:E$8825,MATCH(A2261,'AWR Data'!A$1:A$8825,0),5)</f>
        <v>0</v>
      </c>
      <c r="J2261" s="74">
        <f t="shared" si="282"/>
        <v>0</v>
      </c>
      <c r="K2261" s="105">
        <f t="shared" si="283"/>
        <v>0</v>
      </c>
      <c r="L2261" s="75">
        <v>0</v>
      </c>
      <c r="M2261" s="75">
        <v>0</v>
      </c>
      <c r="N2261" s="75">
        <v>0</v>
      </c>
      <c r="O2261" s="105">
        <v>0</v>
      </c>
      <c r="P2261" s="98">
        <f t="shared" si="284"/>
        <v>552</v>
      </c>
      <c r="Q2261" s="98">
        <f t="shared" si="285"/>
        <v>0</v>
      </c>
      <c r="R2261" s="98">
        <f t="shared" si="286"/>
        <v>0</v>
      </c>
      <c r="S2261" s="105">
        <f t="shared" si="287"/>
        <v>0</v>
      </c>
      <c r="T2261" s="8" t="str">
        <f>IF(I2261=0,"",(INDEX('AWR Data'!A$1:E$8823,MATCH(A2261,'AWR Data'!A$1:A$8823,0),4)))</f>
        <v/>
      </c>
    </row>
    <row r="2262" spans="1:20" ht="20" customHeight="1">
      <c r="A2262" s="14" t="s">
        <v>2528</v>
      </c>
      <c r="B2262" s="14" t="s">
        <v>1187</v>
      </c>
      <c r="C2262" s="14" t="s">
        <v>2529</v>
      </c>
      <c r="E2262" s="74">
        <v>58</v>
      </c>
      <c r="F2262" s="74">
        <v>571</v>
      </c>
      <c r="G2262" s="74">
        <f t="shared" si="280"/>
        <v>696</v>
      </c>
      <c r="H2262" s="80">
        <f t="shared" si="281"/>
        <v>1.2189141856392294</v>
      </c>
      <c r="I2262" s="74">
        <f>INDEX('AWR Data'!A$1:E$8825,MATCH(A2262,'AWR Data'!A$1:A$8825,0),5)</f>
        <v>0</v>
      </c>
      <c r="J2262" s="74">
        <f t="shared" si="282"/>
        <v>0</v>
      </c>
      <c r="K2262" s="105">
        <f t="shared" si="283"/>
        <v>0</v>
      </c>
      <c r="L2262" s="75">
        <v>0</v>
      </c>
      <c r="M2262" s="75">
        <v>0</v>
      </c>
      <c r="N2262" s="75">
        <v>0</v>
      </c>
      <c r="O2262" s="105">
        <v>0</v>
      </c>
      <c r="P2262" s="98">
        <f t="shared" si="284"/>
        <v>696</v>
      </c>
      <c r="Q2262" s="98">
        <f t="shared" si="285"/>
        <v>0</v>
      </c>
      <c r="R2262" s="98">
        <f t="shared" si="286"/>
        <v>0</v>
      </c>
      <c r="S2262" s="105">
        <f t="shared" si="287"/>
        <v>0</v>
      </c>
      <c r="T2262" s="8" t="str">
        <f>IF(I2262=0,"",(INDEX('AWR Data'!A$1:E$8823,MATCH(A2262,'AWR Data'!A$1:A$8823,0),4)))</f>
        <v/>
      </c>
    </row>
    <row r="2263" spans="1:20" ht="20" customHeight="1">
      <c r="A2263" s="14" t="s">
        <v>2932</v>
      </c>
      <c r="B2263" s="14" t="s">
        <v>513</v>
      </c>
      <c r="C2263" s="14" t="s">
        <v>2933</v>
      </c>
      <c r="E2263" s="98">
        <v>73</v>
      </c>
      <c r="F2263" s="98">
        <v>8380</v>
      </c>
      <c r="G2263" s="98">
        <f t="shared" si="280"/>
        <v>876</v>
      </c>
      <c r="H2263" s="80">
        <f t="shared" si="281"/>
        <v>0.1045346062052506</v>
      </c>
      <c r="I2263" s="98">
        <f>INDEX('AWR Data'!A$1:E$8825,MATCH(A2263,'AWR Data'!A$1:A$8825,0),5)</f>
        <v>0</v>
      </c>
      <c r="J2263" s="98">
        <f t="shared" si="282"/>
        <v>0</v>
      </c>
      <c r="K2263" s="105">
        <f t="shared" si="283"/>
        <v>0</v>
      </c>
      <c r="L2263" s="75">
        <v>0</v>
      </c>
      <c r="M2263" s="75">
        <v>0</v>
      </c>
      <c r="N2263" s="75">
        <v>0</v>
      </c>
      <c r="O2263" s="105">
        <v>0</v>
      </c>
      <c r="P2263" s="98">
        <f t="shared" si="284"/>
        <v>876</v>
      </c>
      <c r="Q2263" s="98">
        <f t="shared" si="285"/>
        <v>0</v>
      </c>
      <c r="R2263" s="98">
        <f t="shared" si="286"/>
        <v>0</v>
      </c>
      <c r="S2263" s="105">
        <f t="shared" si="287"/>
        <v>0</v>
      </c>
      <c r="T2263" s="8" t="str">
        <f>IF(I2263=0,"",(INDEX('AWR Data'!A$1:E$8823,MATCH(A2263,'AWR Data'!A$1:A$8823,0),4)))</f>
        <v/>
      </c>
    </row>
    <row r="2264" spans="1:20" ht="20" customHeight="1">
      <c r="A2264" s="14" t="s">
        <v>2934</v>
      </c>
      <c r="B2264" s="14" t="s">
        <v>513</v>
      </c>
      <c r="C2264" s="14" t="s">
        <v>2935</v>
      </c>
      <c r="E2264" s="98">
        <v>73</v>
      </c>
      <c r="F2264" s="98">
        <v>922</v>
      </c>
      <c r="G2264" s="98">
        <f t="shared" si="280"/>
        <v>876</v>
      </c>
      <c r="H2264" s="80">
        <f t="shared" si="281"/>
        <v>0.95010845986984815</v>
      </c>
      <c r="I2264" s="98">
        <f>INDEX('AWR Data'!A$1:E$8825,MATCH(A2264,'AWR Data'!A$1:A$8825,0),5)</f>
        <v>0</v>
      </c>
      <c r="J2264" s="98">
        <f t="shared" si="282"/>
        <v>0</v>
      </c>
      <c r="K2264" s="105">
        <f t="shared" si="283"/>
        <v>0</v>
      </c>
      <c r="L2264" s="75">
        <v>0</v>
      </c>
      <c r="M2264" s="75">
        <v>0</v>
      </c>
      <c r="N2264" s="75">
        <v>0</v>
      </c>
      <c r="O2264" s="105">
        <v>0</v>
      </c>
      <c r="P2264" s="98">
        <f t="shared" si="284"/>
        <v>876</v>
      </c>
      <c r="Q2264" s="98">
        <f t="shared" si="285"/>
        <v>0</v>
      </c>
      <c r="R2264" s="98">
        <f t="shared" si="286"/>
        <v>0</v>
      </c>
      <c r="S2264" s="105">
        <f t="shared" si="287"/>
        <v>0</v>
      </c>
      <c r="T2264" s="8" t="str">
        <f>IF(I2264=0,"",(INDEX('AWR Data'!A$1:E$8823,MATCH(A2264,'AWR Data'!A$1:A$8823,0),4)))</f>
        <v/>
      </c>
    </row>
    <row r="2265" spans="1:20" ht="20" customHeight="1">
      <c r="A2265" s="14" t="s">
        <v>2938</v>
      </c>
      <c r="B2265" s="14" t="s">
        <v>721</v>
      </c>
      <c r="C2265" s="14" t="s">
        <v>2939</v>
      </c>
      <c r="E2265" s="74">
        <v>22</v>
      </c>
      <c r="F2265" s="74">
        <v>105</v>
      </c>
      <c r="G2265" s="74">
        <f t="shared" si="280"/>
        <v>264</v>
      </c>
      <c r="H2265" s="80">
        <f t="shared" si="281"/>
        <v>2.5142857142857142</v>
      </c>
      <c r="I2265" s="74">
        <f>INDEX('AWR Data'!A$1:E$8825,MATCH(A2265,'AWR Data'!A$1:A$8825,0),5)</f>
        <v>0</v>
      </c>
      <c r="J2265" s="74">
        <f t="shared" si="282"/>
        <v>0</v>
      </c>
      <c r="K2265" s="105">
        <f t="shared" si="283"/>
        <v>0</v>
      </c>
      <c r="L2265" s="75">
        <v>0</v>
      </c>
      <c r="M2265" s="75">
        <v>0</v>
      </c>
      <c r="N2265" s="75">
        <v>0</v>
      </c>
      <c r="O2265" s="105">
        <v>0</v>
      </c>
      <c r="P2265" s="98">
        <f t="shared" si="284"/>
        <v>264</v>
      </c>
      <c r="Q2265" s="98">
        <f t="shared" si="285"/>
        <v>0</v>
      </c>
      <c r="R2265" s="98">
        <f t="shared" si="286"/>
        <v>0</v>
      </c>
      <c r="S2265" s="105">
        <f t="shared" si="287"/>
        <v>0</v>
      </c>
      <c r="T2265" s="8" t="str">
        <f>IF(I2265=0,"",(INDEX('AWR Data'!A$1:E$8823,MATCH(A2265,'AWR Data'!A$1:A$8823,0),4)))</f>
        <v/>
      </c>
    </row>
    <row r="2266" spans="1:20" ht="20" customHeight="1">
      <c r="A2266" s="14" t="s">
        <v>2940</v>
      </c>
      <c r="B2266" s="14" t="s">
        <v>1795</v>
      </c>
      <c r="C2266" s="14" t="s">
        <v>2941</v>
      </c>
      <c r="E2266" s="74">
        <v>36</v>
      </c>
      <c r="F2266" s="74">
        <v>1590</v>
      </c>
      <c r="G2266" s="74">
        <f t="shared" si="280"/>
        <v>432</v>
      </c>
      <c r="H2266" s="80">
        <f t="shared" si="281"/>
        <v>0.27169811320754716</v>
      </c>
      <c r="I2266" s="74">
        <f>INDEX('AWR Data'!A$1:E$8825,MATCH(A2266,'AWR Data'!A$1:A$8825,0),5)</f>
        <v>0</v>
      </c>
      <c r="J2266" s="74">
        <f t="shared" si="282"/>
        <v>0</v>
      </c>
      <c r="K2266" s="105">
        <f t="shared" si="283"/>
        <v>0</v>
      </c>
      <c r="L2266" s="75">
        <v>0</v>
      </c>
      <c r="M2266" s="75">
        <v>0</v>
      </c>
      <c r="N2266" s="75">
        <v>0</v>
      </c>
      <c r="O2266" s="105">
        <v>0</v>
      </c>
      <c r="P2266" s="98">
        <f t="shared" si="284"/>
        <v>432</v>
      </c>
      <c r="Q2266" s="98">
        <f t="shared" si="285"/>
        <v>0</v>
      </c>
      <c r="R2266" s="98">
        <f t="shared" si="286"/>
        <v>0</v>
      </c>
      <c r="S2266" s="105">
        <f t="shared" si="287"/>
        <v>0</v>
      </c>
      <c r="T2266" s="8" t="str">
        <f>IF(I2266=0,"",(INDEX('AWR Data'!A$1:E$8823,MATCH(A2266,'AWR Data'!A$1:A$8823,0),4)))</f>
        <v/>
      </c>
    </row>
    <row r="2267" spans="1:20" ht="20" customHeight="1">
      <c r="A2267" s="14" t="s">
        <v>2942</v>
      </c>
      <c r="B2267" s="14" t="s">
        <v>576</v>
      </c>
      <c r="C2267" s="14" t="s">
        <v>2943</v>
      </c>
      <c r="E2267" s="74">
        <v>480</v>
      </c>
      <c r="F2267" s="74">
        <v>8270</v>
      </c>
      <c r="G2267" s="74">
        <f t="shared" si="280"/>
        <v>5760</v>
      </c>
      <c r="H2267" s="80">
        <f t="shared" si="281"/>
        <v>0.69649334945586461</v>
      </c>
      <c r="I2267" s="74">
        <f>INDEX('AWR Data'!A$1:E$8825,MATCH(A2267,'AWR Data'!A$1:A$8825,0),5)</f>
        <v>0</v>
      </c>
      <c r="J2267" s="74">
        <f t="shared" si="282"/>
        <v>0</v>
      </c>
      <c r="K2267" s="105">
        <f t="shared" si="283"/>
        <v>0</v>
      </c>
      <c r="L2267" s="75">
        <v>0</v>
      </c>
      <c r="M2267" s="75">
        <v>0</v>
      </c>
      <c r="N2267" s="75">
        <v>0</v>
      </c>
      <c r="O2267" s="105">
        <v>0</v>
      </c>
      <c r="P2267" s="98">
        <f t="shared" si="284"/>
        <v>5760</v>
      </c>
      <c r="Q2267" s="98">
        <f t="shared" si="285"/>
        <v>0</v>
      </c>
      <c r="R2267" s="98">
        <f t="shared" si="286"/>
        <v>0</v>
      </c>
      <c r="S2267" s="105">
        <f t="shared" si="287"/>
        <v>0</v>
      </c>
      <c r="T2267" s="8" t="str">
        <f>IF(I2267=0,"",(INDEX('AWR Data'!A$1:E$8823,MATCH(A2267,'AWR Data'!A$1:A$8823,0),4)))</f>
        <v/>
      </c>
    </row>
    <row r="2268" spans="1:20" ht="20" customHeight="1">
      <c r="A2268" s="14" t="s">
        <v>2944</v>
      </c>
      <c r="B2268" s="14" t="s">
        <v>501</v>
      </c>
      <c r="C2268" s="14" t="s">
        <v>2945</v>
      </c>
      <c r="E2268" s="74">
        <v>140</v>
      </c>
      <c r="F2268" s="74">
        <v>2190</v>
      </c>
      <c r="G2268" s="74">
        <f t="shared" si="280"/>
        <v>1680</v>
      </c>
      <c r="H2268" s="80">
        <f t="shared" si="281"/>
        <v>0.76712328767123283</v>
      </c>
      <c r="I2268" s="74">
        <f>INDEX('AWR Data'!A$1:E$8825,MATCH(A2268,'AWR Data'!A$1:A$8825,0),5)</f>
        <v>0</v>
      </c>
      <c r="J2268" s="74">
        <f t="shared" si="282"/>
        <v>0</v>
      </c>
      <c r="K2268" s="105">
        <f t="shared" si="283"/>
        <v>0</v>
      </c>
      <c r="L2268" s="75">
        <v>0</v>
      </c>
      <c r="M2268" s="75">
        <v>0</v>
      </c>
      <c r="N2268" s="75">
        <v>0</v>
      </c>
      <c r="O2268" s="105">
        <v>0</v>
      </c>
      <c r="P2268" s="98">
        <f t="shared" si="284"/>
        <v>1680</v>
      </c>
      <c r="Q2268" s="98">
        <f t="shared" si="285"/>
        <v>0</v>
      </c>
      <c r="R2268" s="98">
        <f t="shared" si="286"/>
        <v>0</v>
      </c>
      <c r="S2268" s="105">
        <f t="shared" si="287"/>
        <v>0</v>
      </c>
      <c r="T2268" s="8" t="str">
        <f>IF(I2268=0,"",(INDEX('AWR Data'!A$1:E$8823,MATCH(A2268,'AWR Data'!A$1:A$8823,0),4)))</f>
        <v/>
      </c>
    </row>
    <row r="2269" spans="1:20" ht="20" customHeight="1">
      <c r="A2269" s="14" t="s">
        <v>2946</v>
      </c>
      <c r="B2269" s="14" t="s">
        <v>2947</v>
      </c>
      <c r="C2269" s="14" t="s">
        <v>2948</v>
      </c>
      <c r="E2269" s="74">
        <v>28</v>
      </c>
      <c r="F2269" s="74">
        <v>1840</v>
      </c>
      <c r="G2269" s="74">
        <f t="shared" si="280"/>
        <v>336</v>
      </c>
      <c r="H2269" s="80">
        <f t="shared" si="281"/>
        <v>0.18260869565217391</v>
      </c>
      <c r="I2269" s="74">
        <f>INDEX('AWR Data'!A$1:E$8825,MATCH(A2269,'AWR Data'!A$1:A$8825,0),5)</f>
        <v>0</v>
      </c>
      <c r="J2269" s="74">
        <f t="shared" si="282"/>
        <v>0</v>
      </c>
      <c r="K2269" s="105">
        <f t="shared" si="283"/>
        <v>0</v>
      </c>
      <c r="L2269" s="75">
        <v>0</v>
      </c>
      <c r="M2269" s="75">
        <v>0</v>
      </c>
      <c r="N2269" s="75">
        <v>0</v>
      </c>
      <c r="O2269" s="105">
        <v>0</v>
      </c>
      <c r="P2269" s="98">
        <f t="shared" si="284"/>
        <v>336</v>
      </c>
      <c r="Q2269" s="98">
        <f t="shared" si="285"/>
        <v>0</v>
      </c>
      <c r="R2269" s="98">
        <f t="shared" si="286"/>
        <v>0</v>
      </c>
      <c r="S2269" s="105">
        <f t="shared" si="287"/>
        <v>0</v>
      </c>
      <c r="T2269" s="8" t="str">
        <f>IF(I2269=0,"",(INDEX('AWR Data'!A$1:E$8823,MATCH(A2269,'AWR Data'!A$1:A$8823,0),4)))</f>
        <v/>
      </c>
    </row>
    <row r="2270" spans="1:20" ht="20" customHeight="1">
      <c r="A2270" s="14" t="s">
        <v>2949</v>
      </c>
      <c r="B2270" s="14" t="s">
        <v>2947</v>
      </c>
      <c r="C2270" s="14" t="s">
        <v>2950</v>
      </c>
      <c r="E2270" s="74">
        <v>58</v>
      </c>
      <c r="F2270" s="74">
        <v>1130</v>
      </c>
      <c r="G2270" s="74">
        <f t="shared" si="280"/>
        <v>696</v>
      </c>
      <c r="H2270" s="80">
        <f t="shared" si="281"/>
        <v>0.61592920353982306</v>
      </c>
      <c r="I2270" s="74">
        <f>INDEX('AWR Data'!A$1:E$8825,MATCH(A2270,'AWR Data'!A$1:A$8825,0),5)</f>
        <v>0</v>
      </c>
      <c r="J2270" s="74">
        <f t="shared" si="282"/>
        <v>0</v>
      </c>
      <c r="K2270" s="105">
        <f t="shared" si="283"/>
        <v>0</v>
      </c>
      <c r="L2270" s="75">
        <v>0</v>
      </c>
      <c r="M2270" s="75">
        <v>0</v>
      </c>
      <c r="N2270" s="75">
        <v>0</v>
      </c>
      <c r="O2270" s="105">
        <v>0</v>
      </c>
      <c r="P2270" s="98">
        <f t="shared" si="284"/>
        <v>696</v>
      </c>
      <c r="Q2270" s="98">
        <f t="shared" si="285"/>
        <v>0</v>
      </c>
      <c r="R2270" s="98">
        <f t="shared" si="286"/>
        <v>0</v>
      </c>
      <c r="S2270" s="105">
        <f t="shared" si="287"/>
        <v>0</v>
      </c>
      <c r="T2270" s="8" t="str">
        <f>IF(I2270=0,"",(INDEX('AWR Data'!A$1:E$8823,MATCH(A2270,'AWR Data'!A$1:A$8823,0),4)))</f>
        <v/>
      </c>
    </row>
    <row r="2271" spans="1:20" ht="20" customHeight="1">
      <c r="A2271" s="14" t="s">
        <v>2951</v>
      </c>
      <c r="B2271" s="14" t="s">
        <v>573</v>
      </c>
      <c r="C2271" s="14" t="s">
        <v>2952</v>
      </c>
      <c r="E2271" s="74">
        <v>140</v>
      </c>
      <c r="F2271" s="74">
        <v>22000</v>
      </c>
      <c r="G2271" s="74">
        <f t="shared" si="280"/>
        <v>1680</v>
      </c>
      <c r="H2271" s="80">
        <f t="shared" si="281"/>
        <v>7.636363636363637E-2</v>
      </c>
      <c r="I2271" s="74">
        <f>INDEX('AWR Data'!A$1:E$8825,MATCH(A2271,'AWR Data'!A$1:A$8825,0),5)</f>
        <v>0</v>
      </c>
      <c r="J2271" s="74">
        <f t="shared" si="282"/>
        <v>0</v>
      </c>
      <c r="K2271" s="105">
        <f t="shared" si="283"/>
        <v>0</v>
      </c>
      <c r="L2271" s="75">
        <v>0</v>
      </c>
      <c r="M2271" s="75">
        <v>0</v>
      </c>
      <c r="N2271" s="75">
        <v>0</v>
      </c>
      <c r="O2271" s="105">
        <v>0</v>
      </c>
      <c r="P2271" s="98">
        <f t="shared" si="284"/>
        <v>1680</v>
      </c>
      <c r="Q2271" s="98">
        <f t="shared" si="285"/>
        <v>0</v>
      </c>
      <c r="R2271" s="98">
        <f t="shared" si="286"/>
        <v>0</v>
      </c>
      <c r="S2271" s="105">
        <f t="shared" si="287"/>
        <v>0</v>
      </c>
      <c r="T2271" s="8" t="str">
        <f>IF(I2271=0,"",(INDEX('AWR Data'!A$1:E$8823,MATCH(A2271,'AWR Data'!A$1:A$8823,0),4)))</f>
        <v/>
      </c>
    </row>
    <row r="2272" spans="1:20" ht="20" customHeight="1">
      <c r="A2272" s="14" t="s">
        <v>2953</v>
      </c>
      <c r="B2272" s="14" t="s">
        <v>996</v>
      </c>
      <c r="C2272" s="14" t="s">
        <v>2954</v>
      </c>
      <c r="E2272" s="74">
        <v>46</v>
      </c>
      <c r="F2272" s="74">
        <v>6540</v>
      </c>
      <c r="G2272" s="74">
        <f t="shared" si="280"/>
        <v>552</v>
      </c>
      <c r="H2272" s="80">
        <f t="shared" si="281"/>
        <v>8.4403669724770647E-2</v>
      </c>
      <c r="I2272" s="74">
        <f>INDEX('AWR Data'!A$1:E$8825,MATCH(A2272,'AWR Data'!A$1:A$8825,0),5)</f>
        <v>0</v>
      </c>
      <c r="J2272" s="74">
        <f t="shared" si="282"/>
        <v>0</v>
      </c>
      <c r="K2272" s="105">
        <f t="shared" si="283"/>
        <v>0</v>
      </c>
      <c r="L2272" s="75">
        <v>0</v>
      </c>
      <c r="M2272" s="75">
        <v>0</v>
      </c>
      <c r="N2272" s="75">
        <v>0</v>
      </c>
      <c r="O2272" s="105">
        <v>0</v>
      </c>
      <c r="P2272" s="98">
        <f t="shared" si="284"/>
        <v>552</v>
      </c>
      <c r="Q2272" s="98">
        <f t="shared" si="285"/>
        <v>0</v>
      </c>
      <c r="R2272" s="98">
        <f t="shared" si="286"/>
        <v>0</v>
      </c>
      <c r="S2272" s="105">
        <f t="shared" si="287"/>
        <v>0</v>
      </c>
      <c r="T2272" s="8" t="str">
        <f>IF(I2272=0,"",(INDEX('AWR Data'!A$1:E$8823,MATCH(A2272,'AWR Data'!A$1:A$8823,0),4)))</f>
        <v/>
      </c>
    </row>
    <row r="2273" spans="1:20" ht="20" customHeight="1">
      <c r="A2273" s="14" t="s">
        <v>2955</v>
      </c>
      <c r="B2273" s="14" t="s">
        <v>996</v>
      </c>
      <c r="C2273" s="14" t="s">
        <v>2956</v>
      </c>
      <c r="E2273" s="74">
        <v>170</v>
      </c>
      <c r="F2273" s="74">
        <v>20500</v>
      </c>
      <c r="G2273" s="74">
        <f t="shared" si="280"/>
        <v>2040</v>
      </c>
      <c r="H2273" s="80">
        <f t="shared" si="281"/>
        <v>9.9512195121951225E-2</v>
      </c>
      <c r="I2273" s="74">
        <f>INDEX('AWR Data'!A$1:E$8825,MATCH(A2273,'AWR Data'!A$1:A$8825,0),5)</f>
        <v>0</v>
      </c>
      <c r="J2273" s="74">
        <f t="shared" si="282"/>
        <v>0</v>
      </c>
      <c r="K2273" s="105">
        <f t="shared" si="283"/>
        <v>0</v>
      </c>
      <c r="L2273" s="75">
        <v>0</v>
      </c>
      <c r="M2273" s="75">
        <v>0</v>
      </c>
      <c r="N2273" s="75">
        <v>0</v>
      </c>
      <c r="O2273" s="105">
        <v>0</v>
      </c>
      <c r="P2273" s="98">
        <f t="shared" si="284"/>
        <v>2040</v>
      </c>
      <c r="Q2273" s="98">
        <f t="shared" si="285"/>
        <v>0</v>
      </c>
      <c r="R2273" s="98">
        <f t="shared" si="286"/>
        <v>0</v>
      </c>
      <c r="S2273" s="105">
        <f t="shared" si="287"/>
        <v>0</v>
      </c>
      <c r="T2273" s="8" t="str">
        <f>IF(I2273=0,"",(INDEX('AWR Data'!A$1:E$8823,MATCH(A2273,'AWR Data'!A$1:A$8823,0),4)))</f>
        <v/>
      </c>
    </row>
    <row r="2274" spans="1:20" ht="20" customHeight="1">
      <c r="A2274" s="14" t="s">
        <v>2957</v>
      </c>
      <c r="B2274" s="14" t="s">
        <v>579</v>
      </c>
      <c r="C2274" s="14" t="s">
        <v>2958</v>
      </c>
      <c r="E2274" s="74">
        <v>720</v>
      </c>
      <c r="F2274" s="74">
        <v>170000</v>
      </c>
      <c r="G2274" s="74">
        <f t="shared" si="280"/>
        <v>8640</v>
      </c>
      <c r="H2274" s="80">
        <f t="shared" si="281"/>
        <v>5.0823529411764705E-2</v>
      </c>
      <c r="I2274" s="74">
        <f>INDEX('AWR Data'!A$1:E$8825,MATCH(A2274,'AWR Data'!A$1:A$8825,0),5)</f>
        <v>0</v>
      </c>
      <c r="J2274" s="74">
        <f t="shared" si="282"/>
        <v>0</v>
      </c>
      <c r="K2274" s="105">
        <f t="shared" si="283"/>
        <v>0</v>
      </c>
      <c r="L2274" s="75">
        <v>0</v>
      </c>
      <c r="M2274" s="75">
        <v>0</v>
      </c>
      <c r="N2274" s="75">
        <v>0</v>
      </c>
      <c r="O2274" s="105">
        <v>0</v>
      </c>
      <c r="P2274" s="98">
        <f t="shared" si="284"/>
        <v>8640</v>
      </c>
      <c r="Q2274" s="98">
        <f t="shared" si="285"/>
        <v>0</v>
      </c>
      <c r="R2274" s="98">
        <f t="shared" si="286"/>
        <v>0</v>
      </c>
      <c r="S2274" s="105">
        <f t="shared" si="287"/>
        <v>0</v>
      </c>
      <c r="T2274" s="8" t="str">
        <f>IF(I2274=0,"",(INDEX('AWR Data'!A$1:E$8823,MATCH(A2274,'AWR Data'!A$1:A$8823,0),4)))</f>
        <v/>
      </c>
    </row>
    <row r="2275" spans="1:20" s="110" customFormat="1" ht="20" customHeight="1">
      <c r="A2275" s="14" t="s">
        <v>2959</v>
      </c>
      <c r="B2275" s="14" t="s">
        <v>579</v>
      </c>
      <c r="C2275" s="14" t="s">
        <v>2960</v>
      </c>
      <c r="D2275" s="14"/>
      <c r="E2275" s="74">
        <v>1600</v>
      </c>
      <c r="F2275" s="74">
        <v>235000</v>
      </c>
      <c r="G2275" s="74">
        <f t="shared" si="280"/>
        <v>19200</v>
      </c>
      <c r="H2275" s="80">
        <f t="shared" si="281"/>
        <v>8.1702127659574464E-2</v>
      </c>
      <c r="I2275" s="74">
        <f>INDEX('AWR Data'!A$1:E$8825,MATCH(A2275,'AWR Data'!A$1:A$8825,0),5)</f>
        <v>0</v>
      </c>
      <c r="J2275" s="74">
        <f t="shared" si="282"/>
        <v>0</v>
      </c>
      <c r="K2275" s="105">
        <f t="shared" si="283"/>
        <v>0</v>
      </c>
      <c r="L2275" s="75">
        <v>0</v>
      </c>
      <c r="M2275" s="75">
        <v>0</v>
      </c>
      <c r="N2275" s="75">
        <v>0</v>
      </c>
      <c r="O2275" s="105">
        <v>0</v>
      </c>
      <c r="P2275" s="98">
        <f t="shared" si="284"/>
        <v>19200</v>
      </c>
      <c r="Q2275" s="98">
        <f t="shared" si="285"/>
        <v>0</v>
      </c>
      <c r="R2275" s="98">
        <f t="shared" si="286"/>
        <v>0</v>
      </c>
      <c r="S2275" s="105">
        <f t="shared" si="287"/>
        <v>0</v>
      </c>
      <c r="T2275" s="8" t="str">
        <f>IF(I2275=0,"",(INDEX('AWR Data'!A$1:E$8823,MATCH(A2275,'AWR Data'!A$1:A$8823,0),4)))</f>
        <v/>
      </c>
    </row>
    <row r="2276" spans="1:20" ht="20" customHeight="1">
      <c r="A2276" s="14" t="s">
        <v>2961</v>
      </c>
      <c r="B2276" s="14" t="s">
        <v>929</v>
      </c>
      <c r="C2276" s="14" t="s">
        <v>2962</v>
      </c>
      <c r="E2276" s="74">
        <v>46</v>
      </c>
      <c r="F2276" s="74">
        <v>7530</v>
      </c>
      <c r="G2276" s="74">
        <f t="shared" si="280"/>
        <v>552</v>
      </c>
      <c r="H2276" s="80">
        <f t="shared" si="281"/>
        <v>7.3306772908366527E-2</v>
      </c>
      <c r="I2276" s="74">
        <f>INDEX('AWR Data'!A$1:E$8825,MATCH(A2276,'AWR Data'!A$1:A$8825,0),5)</f>
        <v>0</v>
      </c>
      <c r="J2276" s="74">
        <f t="shared" si="282"/>
        <v>0</v>
      </c>
      <c r="K2276" s="105">
        <f t="shared" si="283"/>
        <v>0</v>
      </c>
      <c r="L2276" s="75">
        <v>0</v>
      </c>
      <c r="M2276" s="75">
        <v>0</v>
      </c>
      <c r="N2276" s="75">
        <v>0</v>
      </c>
      <c r="O2276" s="105">
        <v>0</v>
      </c>
      <c r="P2276" s="98">
        <f t="shared" si="284"/>
        <v>552</v>
      </c>
      <c r="Q2276" s="98">
        <f t="shared" si="285"/>
        <v>0</v>
      </c>
      <c r="R2276" s="98">
        <f t="shared" si="286"/>
        <v>0</v>
      </c>
      <c r="S2276" s="105">
        <f t="shared" si="287"/>
        <v>0</v>
      </c>
      <c r="T2276" s="8" t="str">
        <f>IF(I2276=0,"",(INDEX('AWR Data'!A$1:E$8823,MATCH(A2276,'AWR Data'!A$1:A$8823,0),4)))</f>
        <v/>
      </c>
    </row>
    <row r="2277" spans="1:20" ht="20" customHeight="1">
      <c r="A2277" s="14" t="s">
        <v>2963</v>
      </c>
      <c r="B2277" s="14" t="s">
        <v>568</v>
      </c>
      <c r="E2277" s="74">
        <v>36</v>
      </c>
      <c r="F2277" s="74">
        <v>2490</v>
      </c>
      <c r="G2277" s="74">
        <f t="shared" si="280"/>
        <v>432</v>
      </c>
      <c r="H2277" s="80">
        <f t="shared" si="281"/>
        <v>0.17349397590361446</v>
      </c>
      <c r="I2277" s="74">
        <f>INDEX('AWR Data'!A$1:E$8825,MATCH(A2277,'AWR Data'!A$1:A$8825,0),5)</f>
        <v>0</v>
      </c>
      <c r="J2277" s="74">
        <f t="shared" si="282"/>
        <v>0</v>
      </c>
      <c r="K2277" s="105">
        <f t="shared" si="283"/>
        <v>0</v>
      </c>
      <c r="L2277" s="75">
        <v>0</v>
      </c>
      <c r="M2277" s="75">
        <v>0</v>
      </c>
      <c r="N2277" s="75">
        <v>0</v>
      </c>
      <c r="O2277" s="105">
        <v>0</v>
      </c>
      <c r="P2277" s="98">
        <f t="shared" si="284"/>
        <v>432</v>
      </c>
      <c r="Q2277" s="98">
        <f t="shared" si="285"/>
        <v>0</v>
      </c>
      <c r="R2277" s="98">
        <f t="shared" si="286"/>
        <v>0</v>
      </c>
      <c r="S2277" s="105">
        <f t="shared" si="287"/>
        <v>0</v>
      </c>
      <c r="T2277" s="8" t="str">
        <f>IF(I2277=0,"",(INDEX('AWR Data'!A$1:E$8823,MATCH(A2277,'AWR Data'!A$1:A$8823,0),4)))</f>
        <v/>
      </c>
    </row>
    <row r="2278" spans="1:20" ht="20" customHeight="1">
      <c r="A2278" s="14" t="s">
        <v>2761</v>
      </c>
      <c r="B2278" s="14" t="s">
        <v>573</v>
      </c>
      <c r="C2278" s="14" t="s">
        <v>2762</v>
      </c>
      <c r="E2278" s="74">
        <v>28</v>
      </c>
      <c r="F2278" s="74">
        <v>4460</v>
      </c>
      <c r="G2278" s="74">
        <f t="shared" si="280"/>
        <v>336</v>
      </c>
      <c r="H2278" s="80">
        <f t="shared" si="281"/>
        <v>7.5336322869955161E-2</v>
      </c>
      <c r="I2278" s="74">
        <f>INDEX('AWR Data'!A$1:E$8825,MATCH(A2278,'AWR Data'!A$1:A$8825,0),5)</f>
        <v>0</v>
      </c>
      <c r="J2278" s="74">
        <f t="shared" si="282"/>
        <v>0</v>
      </c>
      <c r="K2278" s="105">
        <f t="shared" si="283"/>
        <v>0</v>
      </c>
      <c r="L2278" s="75">
        <v>0</v>
      </c>
      <c r="M2278" s="75">
        <v>0</v>
      </c>
      <c r="N2278" s="75">
        <v>0</v>
      </c>
      <c r="O2278" s="105">
        <v>0</v>
      </c>
      <c r="P2278" s="98">
        <f t="shared" si="284"/>
        <v>336</v>
      </c>
      <c r="Q2278" s="98">
        <f t="shared" si="285"/>
        <v>0</v>
      </c>
      <c r="R2278" s="98">
        <f t="shared" si="286"/>
        <v>0</v>
      </c>
      <c r="S2278" s="105">
        <f t="shared" si="287"/>
        <v>0</v>
      </c>
      <c r="T2278" s="8" t="str">
        <f>IF(I2278=0,"",(INDEX('AWR Data'!A$1:E$8823,MATCH(A2278,'AWR Data'!A$1:A$8823,0),4)))</f>
        <v/>
      </c>
    </row>
    <row r="2279" spans="1:20" ht="20" customHeight="1">
      <c r="A2279" s="14" t="s">
        <v>2765</v>
      </c>
      <c r="B2279" s="14" t="s">
        <v>699</v>
      </c>
      <c r="C2279" s="14" t="s">
        <v>2766</v>
      </c>
      <c r="E2279" s="74">
        <v>36</v>
      </c>
      <c r="F2279" s="74">
        <v>120000</v>
      </c>
      <c r="G2279" s="74">
        <f t="shared" si="280"/>
        <v>432</v>
      </c>
      <c r="H2279" s="80">
        <f t="shared" si="281"/>
        <v>3.5999999999999999E-3</v>
      </c>
      <c r="I2279" s="74">
        <f>INDEX('AWR Data'!A$1:E$8825,MATCH(A2279,'AWR Data'!A$1:A$8825,0),5)</f>
        <v>0</v>
      </c>
      <c r="J2279" s="74">
        <f t="shared" si="282"/>
        <v>0</v>
      </c>
      <c r="K2279" s="105">
        <f t="shared" si="283"/>
        <v>0</v>
      </c>
      <c r="L2279" s="75">
        <v>0</v>
      </c>
      <c r="M2279" s="75">
        <v>0</v>
      </c>
      <c r="N2279" s="75">
        <v>0</v>
      </c>
      <c r="O2279" s="105">
        <v>0</v>
      </c>
      <c r="P2279" s="98">
        <f t="shared" si="284"/>
        <v>432</v>
      </c>
      <c r="Q2279" s="98">
        <f t="shared" si="285"/>
        <v>0</v>
      </c>
      <c r="R2279" s="98">
        <f t="shared" si="286"/>
        <v>0</v>
      </c>
      <c r="S2279" s="105">
        <f t="shared" si="287"/>
        <v>0</v>
      </c>
      <c r="T2279" s="8" t="str">
        <f>IF(I2279=0,"",(INDEX('AWR Data'!A$1:E$8823,MATCH(A2279,'AWR Data'!A$1:A$8823,0),4)))</f>
        <v/>
      </c>
    </row>
    <row r="2280" spans="1:20" ht="20" customHeight="1">
      <c r="A2280" s="14" t="s">
        <v>2767</v>
      </c>
      <c r="B2280" s="14" t="s">
        <v>573</v>
      </c>
      <c r="C2280" s="14" t="s">
        <v>2768</v>
      </c>
      <c r="E2280" s="74">
        <v>36</v>
      </c>
      <c r="F2280" s="74">
        <v>2030</v>
      </c>
      <c r="G2280" s="74">
        <f t="shared" si="280"/>
        <v>432</v>
      </c>
      <c r="H2280" s="80">
        <f t="shared" si="281"/>
        <v>0.21280788177339902</v>
      </c>
      <c r="I2280" s="74">
        <f>INDEX('AWR Data'!A$1:E$8825,MATCH(A2280,'AWR Data'!A$1:A$8825,0),5)</f>
        <v>0</v>
      </c>
      <c r="J2280" s="74">
        <f t="shared" si="282"/>
        <v>0</v>
      </c>
      <c r="K2280" s="105">
        <f t="shared" si="283"/>
        <v>0</v>
      </c>
      <c r="L2280" s="75">
        <v>0</v>
      </c>
      <c r="M2280" s="75">
        <v>0</v>
      </c>
      <c r="N2280" s="75">
        <v>0</v>
      </c>
      <c r="O2280" s="105">
        <v>0</v>
      </c>
      <c r="P2280" s="98">
        <f t="shared" si="284"/>
        <v>432</v>
      </c>
      <c r="Q2280" s="98">
        <f t="shared" si="285"/>
        <v>0</v>
      </c>
      <c r="R2280" s="98">
        <f t="shared" si="286"/>
        <v>0</v>
      </c>
      <c r="S2280" s="105">
        <f t="shared" si="287"/>
        <v>0</v>
      </c>
      <c r="T2280" s="8" t="str">
        <f>IF(I2280=0,"",(INDEX('AWR Data'!A$1:E$8823,MATCH(A2280,'AWR Data'!A$1:A$8823,0),4)))</f>
        <v/>
      </c>
    </row>
    <row r="2281" spans="1:20" ht="20" customHeight="1">
      <c r="A2281" s="14" t="s">
        <v>2568</v>
      </c>
      <c r="B2281" s="14" t="s">
        <v>576</v>
      </c>
      <c r="C2281" s="14" t="s">
        <v>2569</v>
      </c>
      <c r="E2281" s="74">
        <v>28</v>
      </c>
      <c r="F2281" s="74">
        <v>8840</v>
      </c>
      <c r="G2281" s="74">
        <f t="shared" si="280"/>
        <v>336</v>
      </c>
      <c r="H2281" s="80">
        <f t="shared" si="281"/>
        <v>3.8009049773755653E-2</v>
      </c>
      <c r="I2281" s="74">
        <f>INDEX('AWR Data'!A$1:E$8825,MATCH(A2281,'AWR Data'!A$1:A$8825,0),5)</f>
        <v>0</v>
      </c>
      <c r="J2281" s="74">
        <f t="shared" si="282"/>
        <v>0</v>
      </c>
      <c r="K2281" s="105">
        <f t="shared" si="283"/>
        <v>0</v>
      </c>
      <c r="L2281" s="75">
        <v>0</v>
      </c>
      <c r="M2281" s="75">
        <v>0</v>
      </c>
      <c r="N2281" s="75">
        <v>0</v>
      </c>
      <c r="O2281" s="105">
        <v>0</v>
      </c>
      <c r="P2281" s="98">
        <f t="shared" si="284"/>
        <v>336</v>
      </c>
      <c r="Q2281" s="98">
        <f t="shared" si="285"/>
        <v>0</v>
      </c>
      <c r="R2281" s="98">
        <f t="shared" si="286"/>
        <v>0</v>
      </c>
      <c r="S2281" s="105">
        <f t="shared" si="287"/>
        <v>0</v>
      </c>
      <c r="T2281" s="8" t="str">
        <f>IF(I2281=0,"",(INDEX('AWR Data'!A$1:E$8823,MATCH(A2281,'AWR Data'!A$1:A$8823,0),4)))</f>
        <v/>
      </c>
    </row>
    <row r="2282" spans="1:20" ht="20" customHeight="1">
      <c r="A2282" s="14" t="s">
        <v>2570</v>
      </c>
      <c r="B2282" s="14" t="s">
        <v>501</v>
      </c>
      <c r="C2282" s="14" t="s">
        <v>2571</v>
      </c>
      <c r="E2282" s="74">
        <v>22</v>
      </c>
      <c r="F2282" s="74">
        <v>735</v>
      </c>
      <c r="G2282" s="74">
        <f t="shared" si="280"/>
        <v>264</v>
      </c>
      <c r="H2282" s="80">
        <f t="shared" si="281"/>
        <v>0.35918367346938773</v>
      </c>
      <c r="I2282" s="74">
        <f>INDEX('AWR Data'!A$1:E$8825,MATCH(A2282,'AWR Data'!A$1:A$8825,0),5)</f>
        <v>0</v>
      </c>
      <c r="J2282" s="74">
        <f t="shared" si="282"/>
        <v>0</v>
      </c>
      <c r="K2282" s="105">
        <f t="shared" si="283"/>
        <v>0</v>
      </c>
      <c r="L2282" s="75">
        <v>0</v>
      </c>
      <c r="M2282" s="75">
        <v>0</v>
      </c>
      <c r="N2282" s="75">
        <v>0</v>
      </c>
      <c r="O2282" s="105">
        <v>0</v>
      </c>
      <c r="P2282" s="98">
        <f t="shared" si="284"/>
        <v>264</v>
      </c>
      <c r="Q2282" s="98">
        <f t="shared" si="285"/>
        <v>0</v>
      </c>
      <c r="R2282" s="98">
        <f t="shared" si="286"/>
        <v>0</v>
      </c>
      <c r="S2282" s="105">
        <f t="shared" si="287"/>
        <v>0</v>
      </c>
      <c r="T2282" s="8" t="str">
        <f>IF(I2282=0,"",(INDEX('AWR Data'!A$1:E$8823,MATCH(A2282,'AWR Data'!A$1:A$8823,0),4)))</f>
        <v/>
      </c>
    </row>
    <row r="2283" spans="1:20" ht="20" customHeight="1">
      <c r="A2283" s="14" t="s">
        <v>2572</v>
      </c>
      <c r="B2283" s="14" t="s">
        <v>2119</v>
      </c>
      <c r="C2283" s="14" t="s">
        <v>2573</v>
      </c>
      <c r="E2283" s="74">
        <v>260</v>
      </c>
      <c r="F2283" s="74">
        <v>27800</v>
      </c>
      <c r="G2283" s="74">
        <f t="shared" si="280"/>
        <v>3120</v>
      </c>
      <c r="H2283" s="80">
        <f t="shared" si="281"/>
        <v>0.11223021582733812</v>
      </c>
      <c r="I2283" s="74">
        <f>INDEX('AWR Data'!A$1:E$8825,MATCH(A2283,'AWR Data'!A$1:A$8825,0),5)</f>
        <v>0</v>
      </c>
      <c r="J2283" s="74">
        <f t="shared" si="282"/>
        <v>0</v>
      </c>
      <c r="K2283" s="105">
        <f t="shared" si="283"/>
        <v>0</v>
      </c>
      <c r="L2283" s="75">
        <v>0</v>
      </c>
      <c r="M2283" s="75">
        <v>0</v>
      </c>
      <c r="N2283" s="75">
        <v>0</v>
      </c>
      <c r="O2283" s="105">
        <v>0</v>
      </c>
      <c r="P2283" s="98">
        <f t="shared" si="284"/>
        <v>3120</v>
      </c>
      <c r="Q2283" s="98">
        <f t="shared" si="285"/>
        <v>0</v>
      </c>
      <c r="R2283" s="98">
        <f t="shared" si="286"/>
        <v>0</v>
      </c>
      <c r="S2283" s="105">
        <f t="shared" si="287"/>
        <v>0</v>
      </c>
      <c r="T2283" s="8" t="str">
        <f>IF(I2283=0,"",(INDEX('AWR Data'!A$1:E$8823,MATCH(A2283,'AWR Data'!A$1:A$8823,0),4)))</f>
        <v/>
      </c>
    </row>
    <row r="2284" spans="1:20" ht="20" customHeight="1">
      <c r="A2284" s="14" t="s">
        <v>2574</v>
      </c>
      <c r="B2284" s="14" t="s">
        <v>2119</v>
      </c>
      <c r="C2284" s="14" t="s">
        <v>2575</v>
      </c>
      <c r="E2284" s="74">
        <v>22</v>
      </c>
      <c r="F2284" s="74">
        <v>3010</v>
      </c>
      <c r="G2284" s="74">
        <f t="shared" si="280"/>
        <v>264</v>
      </c>
      <c r="H2284" s="80">
        <f t="shared" si="281"/>
        <v>8.7707641196013292E-2</v>
      </c>
      <c r="I2284" s="74">
        <f>INDEX('AWR Data'!A$1:E$8825,MATCH(A2284,'AWR Data'!A$1:A$8825,0),5)</f>
        <v>0</v>
      </c>
      <c r="J2284" s="74">
        <f t="shared" si="282"/>
        <v>0</v>
      </c>
      <c r="K2284" s="105">
        <f t="shared" si="283"/>
        <v>0</v>
      </c>
      <c r="L2284" s="75">
        <v>0</v>
      </c>
      <c r="M2284" s="75">
        <v>0</v>
      </c>
      <c r="N2284" s="75">
        <v>0</v>
      </c>
      <c r="O2284" s="105">
        <v>0</v>
      </c>
      <c r="P2284" s="98">
        <f t="shared" si="284"/>
        <v>264</v>
      </c>
      <c r="Q2284" s="98">
        <f t="shared" si="285"/>
        <v>0</v>
      </c>
      <c r="R2284" s="98">
        <f t="shared" si="286"/>
        <v>0</v>
      </c>
      <c r="S2284" s="105">
        <f t="shared" si="287"/>
        <v>0</v>
      </c>
      <c r="T2284" s="8" t="str">
        <f>IF(I2284=0,"",(INDEX('AWR Data'!A$1:E$8823,MATCH(A2284,'AWR Data'!A$1:A$8823,0),4)))</f>
        <v/>
      </c>
    </row>
    <row r="2285" spans="1:20" ht="20" customHeight="1">
      <c r="A2285" s="14" t="s">
        <v>2576</v>
      </c>
      <c r="B2285" s="14" t="s">
        <v>2119</v>
      </c>
      <c r="C2285" s="14" t="s">
        <v>2577</v>
      </c>
      <c r="E2285" s="74">
        <v>58</v>
      </c>
      <c r="F2285" s="74">
        <v>3350</v>
      </c>
      <c r="G2285" s="74">
        <f t="shared" si="280"/>
        <v>696</v>
      </c>
      <c r="H2285" s="80">
        <f t="shared" si="281"/>
        <v>0.20776119402985074</v>
      </c>
      <c r="I2285" s="74">
        <f>INDEX('AWR Data'!A$1:E$8825,MATCH(A2285,'AWR Data'!A$1:A$8825,0),5)</f>
        <v>0</v>
      </c>
      <c r="J2285" s="74">
        <f t="shared" si="282"/>
        <v>0</v>
      </c>
      <c r="K2285" s="105">
        <f t="shared" si="283"/>
        <v>0</v>
      </c>
      <c r="L2285" s="75">
        <v>0</v>
      </c>
      <c r="M2285" s="75">
        <v>0</v>
      </c>
      <c r="N2285" s="75">
        <v>0</v>
      </c>
      <c r="O2285" s="105">
        <v>0</v>
      </c>
      <c r="P2285" s="98">
        <f t="shared" si="284"/>
        <v>696</v>
      </c>
      <c r="Q2285" s="98">
        <f t="shared" si="285"/>
        <v>0</v>
      </c>
      <c r="R2285" s="98">
        <f t="shared" si="286"/>
        <v>0</v>
      </c>
      <c r="S2285" s="105">
        <f t="shared" si="287"/>
        <v>0</v>
      </c>
      <c r="T2285" s="8" t="str">
        <f>IF(I2285=0,"",(INDEX('AWR Data'!A$1:E$8823,MATCH(A2285,'AWR Data'!A$1:A$8823,0),4)))</f>
        <v/>
      </c>
    </row>
    <row r="2286" spans="1:20" ht="20" customHeight="1">
      <c r="A2286" s="14" t="s">
        <v>2781</v>
      </c>
      <c r="B2286" s="14" t="s">
        <v>498</v>
      </c>
      <c r="C2286" s="14" t="s">
        <v>2782</v>
      </c>
      <c r="E2286" s="74">
        <v>91</v>
      </c>
      <c r="F2286" s="74">
        <v>1140</v>
      </c>
      <c r="G2286" s="74">
        <f t="shared" si="280"/>
        <v>1092</v>
      </c>
      <c r="H2286" s="80">
        <f t="shared" si="281"/>
        <v>0.95789473684210524</v>
      </c>
      <c r="I2286" s="74">
        <f>INDEX('AWR Data'!A$1:E$8825,MATCH(A2286,'AWR Data'!A$1:A$8825,0),5)</f>
        <v>0</v>
      </c>
      <c r="J2286" s="74">
        <f t="shared" si="282"/>
        <v>0</v>
      </c>
      <c r="K2286" s="105">
        <f t="shared" si="283"/>
        <v>0</v>
      </c>
      <c r="L2286" s="75">
        <v>0</v>
      </c>
      <c r="M2286" s="75">
        <v>0</v>
      </c>
      <c r="N2286" s="75">
        <v>0</v>
      </c>
      <c r="O2286" s="105">
        <v>0</v>
      </c>
      <c r="P2286" s="98">
        <f t="shared" si="284"/>
        <v>1092</v>
      </c>
      <c r="Q2286" s="98">
        <f t="shared" si="285"/>
        <v>0</v>
      </c>
      <c r="R2286" s="98">
        <f t="shared" si="286"/>
        <v>0</v>
      </c>
      <c r="S2286" s="105">
        <f t="shared" si="287"/>
        <v>0</v>
      </c>
      <c r="T2286" s="8" t="str">
        <f>IF(I2286=0,"",(INDEX('AWR Data'!A$1:E$8823,MATCH(A2286,'AWR Data'!A$1:A$8823,0),4)))</f>
        <v/>
      </c>
    </row>
    <row r="2287" spans="1:20" ht="20" customHeight="1">
      <c r="A2287" s="14" t="s">
        <v>2783</v>
      </c>
      <c r="B2287" s="14" t="s">
        <v>576</v>
      </c>
      <c r="C2287" s="14" t="s">
        <v>2784</v>
      </c>
      <c r="E2287" s="74">
        <v>12100</v>
      </c>
      <c r="F2287" s="74">
        <v>6950000</v>
      </c>
      <c r="G2287" s="74">
        <f t="shared" si="280"/>
        <v>145200</v>
      </c>
      <c r="H2287" s="80">
        <f t="shared" si="281"/>
        <v>2.0892086330935252E-2</v>
      </c>
      <c r="I2287" s="74">
        <f>INDEX('AWR Data'!A$1:E$8825,MATCH(A2287,'AWR Data'!A$1:A$8825,0),5)</f>
        <v>0</v>
      </c>
      <c r="J2287" s="74">
        <f t="shared" si="282"/>
        <v>0</v>
      </c>
      <c r="K2287" s="105">
        <f t="shared" si="283"/>
        <v>0</v>
      </c>
      <c r="L2287" s="75">
        <v>0</v>
      </c>
      <c r="M2287" s="75">
        <v>0</v>
      </c>
      <c r="N2287" s="75">
        <v>0</v>
      </c>
      <c r="O2287" s="105">
        <v>0</v>
      </c>
      <c r="P2287" s="98">
        <f t="shared" si="284"/>
        <v>145200</v>
      </c>
      <c r="Q2287" s="98">
        <f t="shared" si="285"/>
        <v>0</v>
      </c>
      <c r="R2287" s="98">
        <f t="shared" si="286"/>
        <v>0</v>
      </c>
      <c r="S2287" s="105">
        <f t="shared" si="287"/>
        <v>0</v>
      </c>
      <c r="T2287" s="8" t="str">
        <f>IF(I2287=0,"",(INDEX('AWR Data'!A$1:E$8823,MATCH(A2287,'AWR Data'!A$1:A$8823,0),4)))</f>
        <v/>
      </c>
    </row>
    <row r="2288" spans="1:20" ht="20" customHeight="1">
      <c r="A2288" s="14" t="s">
        <v>2785</v>
      </c>
      <c r="B2288" s="14" t="s">
        <v>576</v>
      </c>
      <c r="C2288" s="14" t="s">
        <v>2786</v>
      </c>
      <c r="E2288" s="74">
        <v>1900</v>
      </c>
      <c r="F2288" s="74">
        <v>528000</v>
      </c>
      <c r="G2288" s="74">
        <f t="shared" si="280"/>
        <v>22800</v>
      </c>
      <c r="H2288" s="80">
        <f t="shared" si="281"/>
        <v>4.3181818181818182E-2</v>
      </c>
      <c r="I2288" s="74">
        <f>INDEX('AWR Data'!A$1:E$8825,MATCH(A2288,'AWR Data'!A$1:A$8825,0),5)</f>
        <v>0</v>
      </c>
      <c r="J2288" s="74">
        <f t="shared" si="282"/>
        <v>0</v>
      </c>
      <c r="K2288" s="105">
        <f t="shared" si="283"/>
        <v>0</v>
      </c>
      <c r="L2288" s="75">
        <v>0</v>
      </c>
      <c r="M2288" s="75">
        <v>0</v>
      </c>
      <c r="N2288" s="75">
        <v>0</v>
      </c>
      <c r="O2288" s="105">
        <v>0</v>
      </c>
      <c r="P2288" s="98">
        <f t="shared" si="284"/>
        <v>22800</v>
      </c>
      <c r="Q2288" s="98">
        <f t="shared" si="285"/>
        <v>0</v>
      </c>
      <c r="R2288" s="98">
        <f t="shared" si="286"/>
        <v>0</v>
      </c>
      <c r="S2288" s="105">
        <f t="shared" si="287"/>
        <v>0</v>
      </c>
      <c r="T2288" s="8" t="str">
        <f>IF(I2288=0,"",(INDEX('AWR Data'!A$1:E$8823,MATCH(A2288,'AWR Data'!A$1:A$8823,0),4)))</f>
        <v/>
      </c>
    </row>
    <row r="2289" spans="1:20" ht="20" customHeight="1">
      <c r="A2289" s="14" t="s">
        <v>2787</v>
      </c>
      <c r="B2289" s="14" t="s">
        <v>576</v>
      </c>
      <c r="C2289" s="14" t="s">
        <v>2788</v>
      </c>
      <c r="E2289" s="74">
        <v>110</v>
      </c>
      <c r="F2289" s="74">
        <v>41700</v>
      </c>
      <c r="G2289" s="74">
        <f t="shared" si="280"/>
        <v>1320</v>
      </c>
      <c r="H2289" s="80">
        <f t="shared" si="281"/>
        <v>3.1654676258992806E-2</v>
      </c>
      <c r="I2289" s="74">
        <f>INDEX('AWR Data'!A$1:E$8825,MATCH(A2289,'AWR Data'!A$1:A$8825,0),5)</f>
        <v>0</v>
      </c>
      <c r="J2289" s="74">
        <f t="shared" si="282"/>
        <v>0</v>
      </c>
      <c r="K2289" s="105">
        <f t="shared" si="283"/>
        <v>0</v>
      </c>
      <c r="L2289" s="75">
        <v>0</v>
      </c>
      <c r="M2289" s="75">
        <v>0</v>
      </c>
      <c r="N2289" s="75">
        <v>0</v>
      </c>
      <c r="O2289" s="105">
        <v>0</v>
      </c>
      <c r="P2289" s="98">
        <f t="shared" si="284"/>
        <v>1320</v>
      </c>
      <c r="Q2289" s="98">
        <f t="shared" si="285"/>
        <v>0</v>
      </c>
      <c r="R2289" s="98">
        <f t="shared" si="286"/>
        <v>0</v>
      </c>
      <c r="S2289" s="105">
        <f t="shared" si="287"/>
        <v>0</v>
      </c>
      <c r="T2289" s="8" t="str">
        <f>IF(I2289=0,"",(INDEX('AWR Data'!A$1:E$8823,MATCH(A2289,'AWR Data'!A$1:A$8823,0),4)))</f>
        <v/>
      </c>
    </row>
    <row r="2290" spans="1:20" ht="20" customHeight="1">
      <c r="A2290" s="14" t="s">
        <v>2789</v>
      </c>
      <c r="B2290" s="14" t="s">
        <v>576</v>
      </c>
      <c r="C2290" s="14" t="s">
        <v>2790</v>
      </c>
      <c r="E2290" s="74">
        <v>590</v>
      </c>
      <c r="F2290" s="74">
        <v>173000</v>
      </c>
      <c r="G2290" s="74">
        <f t="shared" si="280"/>
        <v>7080</v>
      </c>
      <c r="H2290" s="80">
        <f t="shared" si="281"/>
        <v>4.092485549132948E-2</v>
      </c>
      <c r="I2290" s="74">
        <f>INDEX('AWR Data'!A$1:E$8825,MATCH(A2290,'AWR Data'!A$1:A$8825,0),5)</f>
        <v>0</v>
      </c>
      <c r="J2290" s="74">
        <f t="shared" si="282"/>
        <v>0</v>
      </c>
      <c r="K2290" s="105">
        <f t="shared" si="283"/>
        <v>0</v>
      </c>
      <c r="L2290" s="75">
        <v>0</v>
      </c>
      <c r="M2290" s="75">
        <v>0</v>
      </c>
      <c r="N2290" s="75">
        <v>0</v>
      </c>
      <c r="O2290" s="105">
        <v>0</v>
      </c>
      <c r="P2290" s="98">
        <f t="shared" si="284"/>
        <v>7080</v>
      </c>
      <c r="Q2290" s="98">
        <f t="shared" si="285"/>
        <v>0</v>
      </c>
      <c r="R2290" s="98">
        <f t="shared" si="286"/>
        <v>0</v>
      </c>
      <c r="S2290" s="105">
        <f t="shared" si="287"/>
        <v>0</v>
      </c>
      <c r="T2290" s="8" t="str">
        <f>IF(I2290=0,"",(INDEX('AWR Data'!A$1:E$8823,MATCH(A2290,'AWR Data'!A$1:A$8823,0),4)))</f>
        <v/>
      </c>
    </row>
    <row r="2291" spans="1:20" ht="20" customHeight="1">
      <c r="A2291" s="14" t="s">
        <v>2791</v>
      </c>
      <c r="B2291" s="14" t="s">
        <v>1810</v>
      </c>
      <c r="C2291" s="14" t="s">
        <v>2792</v>
      </c>
      <c r="E2291" s="74">
        <v>91</v>
      </c>
      <c r="F2291" s="74">
        <v>1340</v>
      </c>
      <c r="G2291" s="74">
        <f t="shared" si="280"/>
        <v>1092</v>
      </c>
      <c r="H2291" s="80">
        <f t="shared" si="281"/>
        <v>0.81492537313432833</v>
      </c>
      <c r="I2291" s="74">
        <f>INDEX('AWR Data'!A$1:E$8825,MATCH(A2291,'AWR Data'!A$1:A$8825,0),5)</f>
        <v>0</v>
      </c>
      <c r="J2291" s="74">
        <f t="shared" si="282"/>
        <v>0</v>
      </c>
      <c r="K2291" s="105">
        <f t="shared" si="283"/>
        <v>0</v>
      </c>
      <c r="L2291" s="75">
        <v>0</v>
      </c>
      <c r="M2291" s="75">
        <v>0</v>
      </c>
      <c r="N2291" s="75">
        <v>0</v>
      </c>
      <c r="O2291" s="105">
        <v>0</v>
      </c>
      <c r="P2291" s="98">
        <f t="shared" si="284"/>
        <v>1092</v>
      </c>
      <c r="Q2291" s="98">
        <f t="shared" si="285"/>
        <v>0</v>
      </c>
      <c r="R2291" s="98">
        <f t="shared" si="286"/>
        <v>0</v>
      </c>
      <c r="S2291" s="105">
        <f t="shared" si="287"/>
        <v>0</v>
      </c>
      <c r="T2291" s="8" t="str">
        <f>IF(I2291=0,"",(INDEX('AWR Data'!A$1:E$8823,MATCH(A2291,'AWR Data'!A$1:A$8823,0),4)))</f>
        <v/>
      </c>
    </row>
    <row r="2292" spans="1:20" ht="20" customHeight="1">
      <c r="A2292" s="14" t="s">
        <v>2793</v>
      </c>
      <c r="B2292" s="14" t="s">
        <v>513</v>
      </c>
      <c r="C2292" s="14" t="s">
        <v>2794</v>
      </c>
      <c r="E2292" s="74">
        <v>110</v>
      </c>
      <c r="F2292" s="74">
        <v>1490</v>
      </c>
      <c r="G2292" s="74">
        <f t="shared" si="280"/>
        <v>1320</v>
      </c>
      <c r="H2292" s="80">
        <f t="shared" si="281"/>
        <v>0.88590604026845643</v>
      </c>
      <c r="I2292" s="74">
        <f>INDEX('AWR Data'!A$1:E$8825,MATCH(A2292,'AWR Data'!A$1:A$8825,0),5)</f>
        <v>0</v>
      </c>
      <c r="J2292" s="74">
        <f t="shared" si="282"/>
        <v>0</v>
      </c>
      <c r="K2292" s="105">
        <f t="shared" si="283"/>
        <v>0</v>
      </c>
      <c r="L2292" s="75">
        <v>0</v>
      </c>
      <c r="M2292" s="75">
        <v>0</v>
      </c>
      <c r="N2292" s="75">
        <v>0</v>
      </c>
      <c r="O2292" s="105">
        <v>0</v>
      </c>
      <c r="P2292" s="98">
        <f t="shared" si="284"/>
        <v>1320</v>
      </c>
      <c r="Q2292" s="98">
        <f t="shared" si="285"/>
        <v>0</v>
      </c>
      <c r="R2292" s="98">
        <f t="shared" si="286"/>
        <v>0</v>
      </c>
      <c r="S2292" s="105">
        <f t="shared" si="287"/>
        <v>0</v>
      </c>
      <c r="T2292" s="8" t="str">
        <f>IF(I2292=0,"",(INDEX('AWR Data'!A$1:E$8823,MATCH(A2292,'AWR Data'!A$1:A$8823,0),4)))</f>
        <v/>
      </c>
    </row>
    <row r="2293" spans="1:20" ht="20" customHeight="1">
      <c r="A2293" s="14" t="s">
        <v>2795</v>
      </c>
      <c r="B2293" s="14" t="s">
        <v>920</v>
      </c>
      <c r="C2293" s="14" t="s">
        <v>2796</v>
      </c>
      <c r="E2293" s="74">
        <v>36</v>
      </c>
      <c r="F2293" s="74">
        <v>29500</v>
      </c>
      <c r="G2293" s="74">
        <f t="shared" si="280"/>
        <v>432</v>
      </c>
      <c r="H2293" s="80">
        <f t="shared" si="281"/>
        <v>1.4644067796610169E-2</v>
      </c>
      <c r="I2293" s="74">
        <f>INDEX('AWR Data'!A$1:E$8825,MATCH(A2293,'AWR Data'!A$1:A$8825,0),5)</f>
        <v>0</v>
      </c>
      <c r="J2293" s="74">
        <f t="shared" si="282"/>
        <v>0</v>
      </c>
      <c r="K2293" s="105">
        <f t="shared" si="283"/>
        <v>0</v>
      </c>
      <c r="L2293" s="75">
        <v>0</v>
      </c>
      <c r="M2293" s="75">
        <v>0</v>
      </c>
      <c r="N2293" s="75">
        <v>0</v>
      </c>
      <c r="O2293" s="105">
        <v>0</v>
      </c>
      <c r="P2293" s="98">
        <f t="shared" si="284"/>
        <v>432</v>
      </c>
      <c r="Q2293" s="98">
        <f t="shared" si="285"/>
        <v>0</v>
      </c>
      <c r="R2293" s="98">
        <f t="shared" si="286"/>
        <v>0</v>
      </c>
      <c r="S2293" s="105">
        <f t="shared" si="287"/>
        <v>0</v>
      </c>
      <c r="T2293" s="8" t="str">
        <f>IF(I2293=0,"",(INDEX('AWR Data'!A$1:E$8823,MATCH(A2293,'AWR Data'!A$1:A$8823,0),4)))</f>
        <v/>
      </c>
    </row>
    <row r="2294" spans="1:20" ht="20" customHeight="1">
      <c r="A2294" s="14" t="s">
        <v>2797</v>
      </c>
      <c r="B2294" s="14" t="s">
        <v>632</v>
      </c>
      <c r="C2294" s="14" t="s">
        <v>2798</v>
      </c>
      <c r="E2294" s="74">
        <v>480</v>
      </c>
      <c r="F2294" s="74">
        <v>19600</v>
      </c>
      <c r="G2294" s="74">
        <f t="shared" si="280"/>
        <v>5760</v>
      </c>
      <c r="H2294" s="80">
        <f t="shared" si="281"/>
        <v>0.29387755102040819</v>
      </c>
      <c r="I2294" s="74">
        <f>INDEX('AWR Data'!A$1:E$8825,MATCH(A2294,'AWR Data'!A$1:A$8825,0),5)</f>
        <v>0</v>
      </c>
      <c r="J2294" s="74">
        <f t="shared" si="282"/>
        <v>0</v>
      </c>
      <c r="K2294" s="105">
        <f t="shared" si="283"/>
        <v>0</v>
      </c>
      <c r="L2294" s="75">
        <v>0</v>
      </c>
      <c r="M2294" s="75">
        <v>0</v>
      </c>
      <c r="N2294" s="75">
        <v>0</v>
      </c>
      <c r="O2294" s="105">
        <v>0</v>
      </c>
      <c r="P2294" s="98">
        <f t="shared" si="284"/>
        <v>5760</v>
      </c>
      <c r="Q2294" s="98">
        <f t="shared" si="285"/>
        <v>0</v>
      </c>
      <c r="R2294" s="98">
        <f t="shared" si="286"/>
        <v>0</v>
      </c>
      <c r="S2294" s="105">
        <f t="shared" si="287"/>
        <v>0</v>
      </c>
      <c r="T2294" s="8" t="str">
        <f>IF(I2294=0,"",(INDEX('AWR Data'!A$1:E$8823,MATCH(A2294,'AWR Data'!A$1:A$8823,0),4)))</f>
        <v/>
      </c>
    </row>
    <row r="2295" spans="1:20" ht="20" customHeight="1">
      <c r="A2295" s="14" t="s">
        <v>2799</v>
      </c>
      <c r="B2295" s="14" t="s">
        <v>501</v>
      </c>
      <c r="C2295" s="14" t="s">
        <v>2800</v>
      </c>
      <c r="E2295" s="74">
        <v>46</v>
      </c>
      <c r="F2295" s="74">
        <v>2170</v>
      </c>
      <c r="G2295" s="74">
        <f t="shared" si="280"/>
        <v>552</v>
      </c>
      <c r="H2295" s="80">
        <f t="shared" si="281"/>
        <v>0.25437788018433177</v>
      </c>
      <c r="I2295" s="74">
        <f>INDEX('AWR Data'!A$1:E$8825,MATCH(A2295,'AWR Data'!A$1:A$8825,0),5)</f>
        <v>0</v>
      </c>
      <c r="J2295" s="74">
        <f t="shared" si="282"/>
        <v>0</v>
      </c>
      <c r="K2295" s="105">
        <f t="shared" si="283"/>
        <v>0</v>
      </c>
      <c r="L2295" s="75">
        <v>0</v>
      </c>
      <c r="M2295" s="75">
        <v>0</v>
      </c>
      <c r="N2295" s="75">
        <v>0</v>
      </c>
      <c r="O2295" s="105">
        <v>0</v>
      </c>
      <c r="P2295" s="98">
        <f t="shared" si="284"/>
        <v>552</v>
      </c>
      <c r="Q2295" s="98">
        <f t="shared" si="285"/>
        <v>0</v>
      </c>
      <c r="R2295" s="98">
        <f t="shared" si="286"/>
        <v>0</v>
      </c>
      <c r="S2295" s="105">
        <f t="shared" si="287"/>
        <v>0</v>
      </c>
      <c r="T2295" s="8" t="str">
        <f>IF(I2295=0,"",(INDEX('AWR Data'!A$1:E$8823,MATCH(A2295,'AWR Data'!A$1:A$8823,0),4)))</f>
        <v/>
      </c>
    </row>
    <row r="2296" spans="1:20" ht="20" customHeight="1">
      <c r="A2296" s="14" t="s">
        <v>2801</v>
      </c>
      <c r="B2296" s="14" t="s">
        <v>501</v>
      </c>
      <c r="C2296" s="14" t="s">
        <v>2600</v>
      </c>
      <c r="E2296" s="74">
        <v>91</v>
      </c>
      <c r="F2296" s="74">
        <v>7980</v>
      </c>
      <c r="G2296" s="74">
        <f t="shared" si="280"/>
        <v>1092</v>
      </c>
      <c r="H2296" s="80">
        <f t="shared" si="281"/>
        <v>0.1368421052631579</v>
      </c>
      <c r="I2296" s="74">
        <f>INDEX('AWR Data'!A$1:E$8825,MATCH(A2296,'AWR Data'!A$1:A$8825,0),5)</f>
        <v>0</v>
      </c>
      <c r="J2296" s="74">
        <f t="shared" si="282"/>
        <v>0</v>
      </c>
      <c r="K2296" s="105">
        <f t="shared" si="283"/>
        <v>0</v>
      </c>
      <c r="L2296" s="75">
        <v>0</v>
      </c>
      <c r="M2296" s="75">
        <v>0</v>
      </c>
      <c r="N2296" s="75">
        <v>0</v>
      </c>
      <c r="O2296" s="105">
        <v>0</v>
      </c>
      <c r="P2296" s="98">
        <f t="shared" si="284"/>
        <v>1092</v>
      </c>
      <c r="Q2296" s="98">
        <f t="shared" si="285"/>
        <v>0</v>
      </c>
      <c r="R2296" s="98">
        <f t="shared" si="286"/>
        <v>0</v>
      </c>
      <c r="S2296" s="105">
        <f t="shared" si="287"/>
        <v>0</v>
      </c>
      <c r="T2296" s="8" t="str">
        <f>IF(I2296=0,"",(INDEX('AWR Data'!A$1:E$8823,MATCH(A2296,'AWR Data'!A$1:A$8823,0),4)))</f>
        <v/>
      </c>
    </row>
    <row r="2297" spans="1:20" ht="20" customHeight="1">
      <c r="A2297" s="14" t="s">
        <v>2601</v>
      </c>
      <c r="B2297" s="14" t="s">
        <v>699</v>
      </c>
      <c r="C2297" s="14" t="s">
        <v>2602</v>
      </c>
      <c r="E2297" s="74">
        <v>36</v>
      </c>
      <c r="F2297" s="74">
        <v>572</v>
      </c>
      <c r="G2297" s="74">
        <f t="shared" si="280"/>
        <v>432</v>
      </c>
      <c r="H2297" s="80">
        <f t="shared" si="281"/>
        <v>0.75524475524475521</v>
      </c>
      <c r="I2297" s="74">
        <f>INDEX('AWR Data'!A$1:E$8825,MATCH(A2297,'AWR Data'!A$1:A$8825,0),5)</f>
        <v>0</v>
      </c>
      <c r="J2297" s="74">
        <f t="shared" si="282"/>
        <v>0</v>
      </c>
      <c r="K2297" s="105">
        <f t="shared" si="283"/>
        <v>0</v>
      </c>
      <c r="L2297" s="75">
        <v>0</v>
      </c>
      <c r="M2297" s="75">
        <v>0</v>
      </c>
      <c r="N2297" s="75">
        <v>0</v>
      </c>
      <c r="O2297" s="105">
        <v>0</v>
      </c>
      <c r="P2297" s="98">
        <f t="shared" si="284"/>
        <v>432</v>
      </c>
      <c r="Q2297" s="98">
        <f t="shared" si="285"/>
        <v>0</v>
      </c>
      <c r="R2297" s="98">
        <f t="shared" si="286"/>
        <v>0</v>
      </c>
      <c r="S2297" s="105">
        <f t="shared" si="287"/>
        <v>0</v>
      </c>
      <c r="T2297" s="8" t="str">
        <f>IF(I2297=0,"",(INDEX('AWR Data'!A$1:E$8823,MATCH(A2297,'AWR Data'!A$1:A$8823,0),4)))</f>
        <v/>
      </c>
    </row>
    <row r="2298" spans="1:20" ht="20" customHeight="1">
      <c r="A2298" s="14" t="s">
        <v>2397</v>
      </c>
      <c r="B2298" s="14" t="s">
        <v>1084</v>
      </c>
      <c r="C2298" s="14" t="s">
        <v>2398</v>
      </c>
      <c r="E2298" s="74">
        <v>16</v>
      </c>
      <c r="F2298" s="74">
        <v>1930</v>
      </c>
      <c r="G2298" s="74">
        <f t="shared" si="280"/>
        <v>192</v>
      </c>
      <c r="H2298" s="80">
        <f t="shared" si="281"/>
        <v>9.9481865284974089E-2</v>
      </c>
      <c r="I2298" s="74">
        <f>INDEX('AWR Data'!A$1:E$8825,MATCH(A2298,'AWR Data'!A$1:A$8825,0),5)</f>
        <v>0</v>
      </c>
      <c r="J2298" s="74">
        <f t="shared" si="282"/>
        <v>0</v>
      </c>
      <c r="K2298" s="105">
        <f t="shared" si="283"/>
        <v>0</v>
      </c>
      <c r="L2298" s="75">
        <v>0</v>
      </c>
      <c r="M2298" s="75">
        <v>0</v>
      </c>
      <c r="N2298" s="75">
        <v>0</v>
      </c>
      <c r="O2298" s="105">
        <v>0</v>
      </c>
      <c r="P2298" s="98">
        <f t="shared" si="284"/>
        <v>192</v>
      </c>
      <c r="Q2298" s="98">
        <f t="shared" si="285"/>
        <v>0</v>
      </c>
      <c r="R2298" s="98">
        <f t="shared" si="286"/>
        <v>0</v>
      </c>
      <c r="S2298" s="105">
        <f t="shared" si="287"/>
        <v>0</v>
      </c>
      <c r="T2298" s="8" t="str">
        <f>IF(I2298=0,"",(INDEX('AWR Data'!A$1:E$8823,MATCH(A2298,'AWR Data'!A$1:A$8823,0),4)))</f>
        <v/>
      </c>
    </row>
    <row r="2299" spans="1:20" ht="20" customHeight="1">
      <c r="A2299" s="14" t="s">
        <v>2399</v>
      </c>
      <c r="B2299" s="14" t="s">
        <v>920</v>
      </c>
      <c r="C2299" s="14" t="s">
        <v>2400</v>
      </c>
      <c r="E2299" s="74">
        <v>210</v>
      </c>
      <c r="F2299" s="74">
        <v>19000</v>
      </c>
      <c r="G2299" s="74">
        <f t="shared" si="280"/>
        <v>2520</v>
      </c>
      <c r="H2299" s="80">
        <f t="shared" si="281"/>
        <v>0.13263157894736843</v>
      </c>
      <c r="I2299" s="74">
        <f>INDEX('AWR Data'!A$1:E$8825,MATCH(A2299,'AWR Data'!A$1:A$8825,0),5)</f>
        <v>0</v>
      </c>
      <c r="J2299" s="74">
        <f t="shared" si="282"/>
        <v>0</v>
      </c>
      <c r="K2299" s="105">
        <f t="shared" si="283"/>
        <v>0</v>
      </c>
      <c r="L2299" s="75">
        <v>0</v>
      </c>
      <c r="M2299" s="75">
        <v>0</v>
      </c>
      <c r="N2299" s="75">
        <v>0</v>
      </c>
      <c r="O2299" s="105">
        <v>0</v>
      </c>
      <c r="P2299" s="98">
        <f t="shared" si="284"/>
        <v>2520</v>
      </c>
      <c r="Q2299" s="98">
        <f t="shared" si="285"/>
        <v>0</v>
      </c>
      <c r="R2299" s="98">
        <f t="shared" si="286"/>
        <v>0</v>
      </c>
      <c r="S2299" s="105">
        <f t="shared" si="287"/>
        <v>0</v>
      </c>
      <c r="T2299" s="8" t="str">
        <f>IF(I2299=0,"",(INDEX('AWR Data'!A$1:E$8823,MATCH(A2299,'AWR Data'!A$1:A$8823,0),4)))</f>
        <v/>
      </c>
    </row>
    <row r="2300" spans="1:20" ht="20" customHeight="1">
      <c r="A2300" s="14" t="s">
        <v>2401</v>
      </c>
      <c r="B2300" s="14" t="s">
        <v>1771</v>
      </c>
      <c r="C2300" s="14" t="s">
        <v>2402</v>
      </c>
      <c r="E2300" s="74">
        <v>22</v>
      </c>
      <c r="F2300" s="74">
        <v>34200</v>
      </c>
      <c r="G2300" s="74">
        <f t="shared" si="280"/>
        <v>264</v>
      </c>
      <c r="H2300" s="80">
        <f t="shared" si="281"/>
        <v>7.7192982456140355E-3</v>
      </c>
      <c r="I2300" s="74">
        <f>INDEX('AWR Data'!A$1:E$8825,MATCH(A2300,'AWR Data'!A$1:A$8825,0),5)</f>
        <v>0</v>
      </c>
      <c r="J2300" s="74">
        <f t="shared" si="282"/>
        <v>0</v>
      </c>
      <c r="K2300" s="105">
        <f t="shared" si="283"/>
        <v>0</v>
      </c>
      <c r="L2300" s="75">
        <v>0</v>
      </c>
      <c r="M2300" s="75">
        <v>0</v>
      </c>
      <c r="N2300" s="75">
        <v>0</v>
      </c>
      <c r="O2300" s="105">
        <v>0</v>
      </c>
      <c r="P2300" s="98">
        <f t="shared" si="284"/>
        <v>264</v>
      </c>
      <c r="Q2300" s="98">
        <f t="shared" si="285"/>
        <v>0</v>
      </c>
      <c r="R2300" s="98">
        <f t="shared" si="286"/>
        <v>0</v>
      </c>
      <c r="S2300" s="105">
        <f t="shared" si="287"/>
        <v>0</v>
      </c>
      <c r="T2300" s="8" t="str">
        <f>IF(I2300=0,"",(INDEX('AWR Data'!A$1:E$8823,MATCH(A2300,'AWR Data'!A$1:A$8823,0),4)))</f>
        <v/>
      </c>
    </row>
    <row r="2301" spans="1:20" ht="20" customHeight="1">
      <c r="A2301" s="14" t="s">
        <v>2403</v>
      </c>
      <c r="B2301" s="14" t="s">
        <v>1795</v>
      </c>
      <c r="C2301" s="14" t="s">
        <v>2404</v>
      </c>
      <c r="E2301" s="74">
        <v>28</v>
      </c>
      <c r="F2301" s="74">
        <v>3880</v>
      </c>
      <c r="G2301" s="74">
        <f t="shared" si="280"/>
        <v>336</v>
      </c>
      <c r="H2301" s="80">
        <f t="shared" si="281"/>
        <v>8.6597938144329895E-2</v>
      </c>
      <c r="I2301" s="74">
        <f>INDEX('AWR Data'!A$1:E$8825,MATCH(A2301,'AWR Data'!A$1:A$8825,0),5)</f>
        <v>0</v>
      </c>
      <c r="J2301" s="74">
        <f t="shared" si="282"/>
        <v>0</v>
      </c>
      <c r="K2301" s="105">
        <f t="shared" si="283"/>
        <v>0</v>
      </c>
      <c r="L2301" s="75">
        <v>0</v>
      </c>
      <c r="M2301" s="75">
        <v>0</v>
      </c>
      <c r="N2301" s="75">
        <v>0</v>
      </c>
      <c r="O2301" s="105">
        <v>0</v>
      </c>
      <c r="P2301" s="98">
        <f t="shared" si="284"/>
        <v>336</v>
      </c>
      <c r="Q2301" s="98">
        <f t="shared" si="285"/>
        <v>0</v>
      </c>
      <c r="R2301" s="98">
        <f t="shared" si="286"/>
        <v>0</v>
      </c>
      <c r="S2301" s="105">
        <f t="shared" si="287"/>
        <v>0</v>
      </c>
      <c r="T2301" s="8" t="str">
        <f>IF(I2301=0,"",(INDEX('AWR Data'!A$1:E$8823,MATCH(A2301,'AWR Data'!A$1:A$8823,0),4)))</f>
        <v/>
      </c>
    </row>
    <row r="2302" spans="1:20" ht="20" customHeight="1">
      <c r="A2302" s="14" t="s">
        <v>2405</v>
      </c>
      <c r="B2302" s="14" t="s">
        <v>579</v>
      </c>
      <c r="C2302" s="14" t="s">
        <v>2406</v>
      </c>
      <c r="E2302" s="74">
        <v>2400</v>
      </c>
      <c r="F2302" s="74">
        <v>266000</v>
      </c>
      <c r="G2302" s="74">
        <f t="shared" si="280"/>
        <v>28800</v>
      </c>
      <c r="H2302" s="80">
        <f t="shared" si="281"/>
        <v>0.10827067669172932</v>
      </c>
      <c r="I2302" s="74">
        <f>INDEX('AWR Data'!A$1:E$8825,MATCH(A2302,'AWR Data'!A$1:A$8825,0),5)</f>
        <v>0</v>
      </c>
      <c r="J2302" s="74">
        <f t="shared" si="282"/>
        <v>0</v>
      </c>
      <c r="K2302" s="105">
        <f t="shared" si="283"/>
        <v>0</v>
      </c>
      <c r="L2302" s="75">
        <v>0</v>
      </c>
      <c r="M2302" s="75">
        <v>0</v>
      </c>
      <c r="N2302" s="75">
        <v>0</v>
      </c>
      <c r="O2302" s="105">
        <v>0</v>
      </c>
      <c r="P2302" s="98">
        <f t="shared" si="284"/>
        <v>28800</v>
      </c>
      <c r="Q2302" s="98">
        <f t="shared" si="285"/>
        <v>0</v>
      </c>
      <c r="R2302" s="98">
        <f t="shared" si="286"/>
        <v>0</v>
      </c>
      <c r="S2302" s="105">
        <f t="shared" si="287"/>
        <v>0</v>
      </c>
      <c r="T2302" s="8" t="str">
        <f>IF(I2302=0,"",(INDEX('AWR Data'!A$1:E$8823,MATCH(A2302,'AWR Data'!A$1:A$8823,0),4)))</f>
        <v/>
      </c>
    </row>
    <row r="2303" spans="1:20" ht="20" customHeight="1">
      <c r="A2303" s="14" t="s">
        <v>2407</v>
      </c>
      <c r="B2303" s="14" t="s">
        <v>505</v>
      </c>
      <c r="C2303" s="14" t="s">
        <v>2408</v>
      </c>
      <c r="E2303" s="74">
        <v>46</v>
      </c>
      <c r="F2303" s="74">
        <v>6090</v>
      </c>
      <c r="G2303" s="74">
        <f t="shared" si="280"/>
        <v>552</v>
      </c>
      <c r="H2303" s="80">
        <f t="shared" si="281"/>
        <v>9.0640394088669946E-2</v>
      </c>
      <c r="I2303" s="74">
        <f>INDEX('AWR Data'!A$1:E$8825,MATCH(A2303,'AWR Data'!A$1:A$8825,0),5)</f>
        <v>0</v>
      </c>
      <c r="J2303" s="74">
        <f t="shared" si="282"/>
        <v>0</v>
      </c>
      <c r="K2303" s="105">
        <f t="shared" si="283"/>
        <v>0</v>
      </c>
      <c r="L2303" s="75">
        <v>0</v>
      </c>
      <c r="M2303" s="75">
        <v>0</v>
      </c>
      <c r="N2303" s="75">
        <v>0</v>
      </c>
      <c r="O2303" s="105">
        <v>0</v>
      </c>
      <c r="P2303" s="98">
        <f t="shared" si="284"/>
        <v>552</v>
      </c>
      <c r="Q2303" s="98">
        <f t="shared" si="285"/>
        <v>0</v>
      </c>
      <c r="R2303" s="98">
        <f t="shared" si="286"/>
        <v>0</v>
      </c>
      <c r="S2303" s="105">
        <f t="shared" si="287"/>
        <v>0</v>
      </c>
      <c r="T2303" s="8" t="str">
        <f>IF(I2303=0,"",(INDEX('AWR Data'!A$1:E$8823,MATCH(A2303,'AWR Data'!A$1:A$8823,0),4)))</f>
        <v/>
      </c>
    </row>
    <row r="2304" spans="1:20" ht="20" customHeight="1">
      <c r="A2304" s="14" t="s">
        <v>2409</v>
      </c>
      <c r="B2304" s="14" t="s">
        <v>498</v>
      </c>
      <c r="C2304" s="14" t="s">
        <v>2410</v>
      </c>
      <c r="E2304" s="74">
        <v>46</v>
      </c>
      <c r="F2304" s="74">
        <v>5220</v>
      </c>
      <c r="G2304" s="74">
        <f t="shared" si="280"/>
        <v>552</v>
      </c>
      <c r="H2304" s="80">
        <f t="shared" si="281"/>
        <v>0.10574712643678161</v>
      </c>
      <c r="I2304" s="74">
        <f>INDEX('AWR Data'!A$1:E$8825,MATCH(A2304,'AWR Data'!A$1:A$8825,0),5)</f>
        <v>0</v>
      </c>
      <c r="J2304" s="74">
        <f t="shared" si="282"/>
        <v>0</v>
      </c>
      <c r="K2304" s="105">
        <f t="shared" si="283"/>
        <v>0</v>
      </c>
      <c r="L2304" s="75">
        <v>0</v>
      </c>
      <c r="M2304" s="75">
        <v>0</v>
      </c>
      <c r="N2304" s="75">
        <v>0</v>
      </c>
      <c r="O2304" s="105">
        <v>0</v>
      </c>
      <c r="P2304" s="98">
        <f t="shared" si="284"/>
        <v>552</v>
      </c>
      <c r="Q2304" s="98">
        <f t="shared" si="285"/>
        <v>0</v>
      </c>
      <c r="R2304" s="98">
        <f t="shared" si="286"/>
        <v>0</v>
      </c>
      <c r="S2304" s="105">
        <f t="shared" si="287"/>
        <v>0</v>
      </c>
      <c r="T2304" s="8" t="str">
        <f>IF(I2304=0,"",(INDEX('AWR Data'!A$1:E$8823,MATCH(A2304,'AWR Data'!A$1:A$8823,0),4)))</f>
        <v/>
      </c>
    </row>
    <row r="2305" spans="1:20" ht="20" customHeight="1">
      <c r="A2305" s="14" t="s">
        <v>2411</v>
      </c>
      <c r="B2305" s="14" t="s">
        <v>498</v>
      </c>
      <c r="C2305" s="14" t="s">
        <v>2412</v>
      </c>
      <c r="E2305" s="98">
        <v>110</v>
      </c>
      <c r="F2305" s="98">
        <v>3250</v>
      </c>
      <c r="G2305" s="98">
        <f t="shared" si="280"/>
        <v>1320</v>
      </c>
      <c r="H2305" s="80">
        <f t="shared" si="281"/>
        <v>0.40615384615384614</v>
      </c>
      <c r="I2305" s="98">
        <f>INDEX('AWR Data'!A$1:E$8825,MATCH(A2305,'AWR Data'!A$1:A$8825,0),5)</f>
        <v>0</v>
      </c>
      <c r="J2305" s="98">
        <f t="shared" si="282"/>
        <v>0</v>
      </c>
      <c r="K2305" s="105">
        <f t="shared" si="283"/>
        <v>0</v>
      </c>
      <c r="L2305" s="75">
        <v>0</v>
      </c>
      <c r="M2305" s="75">
        <v>0</v>
      </c>
      <c r="N2305" s="75">
        <v>0</v>
      </c>
      <c r="O2305" s="105">
        <v>0</v>
      </c>
      <c r="P2305" s="98">
        <f t="shared" si="284"/>
        <v>1320</v>
      </c>
      <c r="Q2305" s="98">
        <f t="shared" si="285"/>
        <v>0</v>
      </c>
      <c r="R2305" s="98">
        <f t="shared" si="286"/>
        <v>0</v>
      </c>
      <c r="S2305" s="105">
        <f t="shared" si="287"/>
        <v>0</v>
      </c>
      <c r="T2305" s="8" t="str">
        <f>IF(I2305=0,"",(INDEX('AWR Data'!A$1:E$8823,MATCH(A2305,'AWR Data'!A$1:A$8823,0),4)))</f>
        <v/>
      </c>
    </row>
    <row r="2306" spans="1:20" ht="20" customHeight="1">
      <c r="A2306" s="14" t="s">
        <v>2413</v>
      </c>
      <c r="B2306" s="14" t="s">
        <v>513</v>
      </c>
      <c r="C2306" s="14" t="s">
        <v>2414</v>
      </c>
      <c r="E2306" s="98">
        <v>58</v>
      </c>
      <c r="F2306" s="98">
        <v>6530</v>
      </c>
      <c r="G2306" s="98">
        <f t="shared" si="280"/>
        <v>696</v>
      </c>
      <c r="H2306" s="80">
        <f t="shared" si="281"/>
        <v>0.10658499234303216</v>
      </c>
      <c r="I2306" s="98">
        <f>INDEX('AWR Data'!A$1:E$8825,MATCH(A2306,'AWR Data'!A$1:A$8825,0),5)</f>
        <v>0</v>
      </c>
      <c r="J2306" s="98">
        <f t="shared" si="282"/>
        <v>0</v>
      </c>
      <c r="K2306" s="105">
        <f t="shared" si="283"/>
        <v>0</v>
      </c>
      <c r="L2306" s="75">
        <v>0</v>
      </c>
      <c r="M2306" s="75">
        <v>0</v>
      </c>
      <c r="N2306" s="75">
        <v>0</v>
      </c>
      <c r="O2306" s="105">
        <v>0</v>
      </c>
      <c r="P2306" s="98">
        <f t="shared" si="284"/>
        <v>696</v>
      </c>
      <c r="Q2306" s="98">
        <f t="shared" si="285"/>
        <v>0</v>
      </c>
      <c r="R2306" s="98">
        <f t="shared" si="286"/>
        <v>0</v>
      </c>
      <c r="S2306" s="105">
        <f t="shared" si="287"/>
        <v>0</v>
      </c>
      <c r="T2306" s="8" t="str">
        <f>IF(I2306=0,"",(INDEX('AWR Data'!A$1:E$8823,MATCH(A2306,'AWR Data'!A$1:A$8823,0),4)))</f>
        <v/>
      </c>
    </row>
    <row r="2307" spans="1:20" ht="20" customHeight="1">
      <c r="A2307" s="14" t="s">
        <v>2415</v>
      </c>
      <c r="B2307" s="14" t="s">
        <v>513</v>
      </c>
      <c r="C2307" s="14" t="s">
        <v>2416</v>
      </c>
      <c r="E2307" s="74">
        <v>140</v>
      </c>
      <c r="F2307" s="74">
        <v>2090</v>
      </c>
      <c r="G2307" s="74">
        <f t="shared" si="280"/>
        <v>1680</v>
      </c>
      <c r="H2307" s="80">
        <f t="shared" si="281"/>
        <v>0.80382775119617222</v>
      </c>
      <c r="I2307" s="74">
        <f>INDEX('AWR Data'!A$1:E$8825,MATCH(A2307,'AWR Data'!A$1:A$8825,0),5)</f>
        <v>0</v>
      </c>
      <c r="J2307" s="74">
        <f t="shared" si="282"/>
        <v>0</v>
      </c>
      <c r="K2307" s="105">
        <f t="shared" si="283"/>
        <v>0</v>
      </c>
      <c r="L2307" s="75">
        <v>0</v>
      </c>
      <c r="M2307" s="75">
        <v>0</v>
      </c>
      <c r="N2307" s="75">
        <v>0</v>
      </c>
      <c r="O2307" s="105">
        <v>0</v>
      </c>
      <c r="P2307" s="98">
        <f t="shared" si="284"/>
        <v>1680</v>
      </c>
      <c r="Q2307" s="98">
        <f t="shared" si="285"/>
        <v>0</v>
      </c>
      <c r="R2307" s="98">
        <f t="shared" si="286"/>
        <v>0</v>
      </c>
      <c r="S2307" s="105">
        <f t="shared" si="287"/>
        <v>0</v>
      </c>
      <c r="T2307" s="8" t="str">
        <f>IF(I2307=0,"",(INDEX('AWR Data'!A$1:E$8823,MATCH(A2307,'AWR Data'!A$1:A$8823,0),4)))</f>
        <v/>
      </c>
    </row>
    <row r="2308" spans="1:20" ht="20" customHeight="1">
      <c r="A2308" s="14" t="s">
        <v>2417</v>
      </c>
      <c r="B2308" s="14" t="s">
        <v>498</v>
      </c>
      <c r="C2308" s="14" t="s">
        <v>2418</v>
      </c>
      <c r="E2308" s="74">
        <v>22</v>
      </c>
      <c r="F2308" s="74">
        <v>1080</v>
      </c>
      <c r="G2308" s="74">
        <f t="shared" si="280"/>
        <v>264</v>
      </c>
      <c r="H2308" s="80">
        <f t="shared" si="281"/>
        <v>0.24444444444444444</v>
      </c>
      <c r="I2308" s="74">
        <f>INDEX('AWR Data'!A$1:E$8825,MATCH(A2308,'AWR Data'!A$1:A$8825,0),5)</f>
        <v>0</v>
      </c>
      <c r="J2308" s="74">
        <f t="shared" si="282"/>
        <v>0</v>
      </c>
      <c r="K2308" s="105">
        <f t="shared" si="283"/>
        <v>0</v>
      </c>
      <c r="L2308" s="75">
        <v>0</v>
      </c>
      <c r="M2308" s="75">
        <v>0</v>
      </c>
      <c r="N2308" s="75">
        <v>0</v>
      </c>
      <c r="O2308" s="105">
        <v>0</v>
      </c>
      <c r="P2308" s="98">
        <f t="shared" si="284"/>
        <v>264</v>
      </c>
      <c r="Q2308" s="98">
        <f t="shared" si="285"/>
        <v>0</v>
      </c>
      <c r="R2308" s="98">
        <f t="shared" si="286"/>
        <v>0</v>
      </c>
      <c r="S2308" s="105">
        <f t="shared" si="287"/>
        <v>0</v>
      </c>
      <c r="T2308" s="8" t="str">
        <f>IF(I2308=0,"",(INDEX('AWR Data'!A$1:E$8823,MATCH(A2308,'AWR Data'!A$1:A$8823,0),4)))</f>
        <v/>
      </c>
    </row>
    <row r="2309" spans="1:20" ht="20" customHeight="1">
      <c r="A2309" s="14" t="s">
        <v>2419</v>
      </c>
      <c r="B2309" s="14" t="s">
        <v>464</v>
      </c>
      <c r="C2309" s="14" t="s">
        <v>2420</v>
      </c>
      <c r="E2309" s="74">
        <v>46</v>
      </c>
      <c r="F2309" s="74">
        <v>11500</v>
      </c>
      <c r="G2309" s="74">
        <f t="shared" si="280"/>
        <v>552</v>
      </c>
      <c r="H2309" s="80">
        <f t="shared" si="281"/>
        <v>4.8000000000000001E-2</v>
      </c>
      <c r="I2309" s="74">
        <f>INDEX('AWR Data'!A$1:E$8825,MATCH(A2309,'AWR Data'!A$1:A$8825,0),5)</f>
        <v>0</v>
      </c>
      <c r="J2309" s="74">
        <f t="shared" si="282"/>
        <v>0</v>
      </c>
      <c r="K2309" s="105">
        <f t="shared" si="283"/>
        <v>0</v>
      </c>
      <c r="L2309" s="75">
        <v>0</v>
      </c>
      <c r="M2309" s="75">
        <v>0</v>
      </c>
      <c r="N2309" s="75">
        <v>0</v>
      </c>
      <c r="O2309" s="105">
        <v>0</v>
      </c>
      <c r="P2309" s="98">
        <f t="shared" si="284"/>
        <v>552</v>
      </c>
      <c r="Q2309" s="98">
        <f t="shared" si="285"/>
        <v>0</v>
      </c>
      <c r="R2309" s="98">
        <f t="shared" si="286"/>
        <v>0</v>
      </c>
      <c r="S2309" s="105">
        <f t="shared" si="287"/>
        <v>0</v>
      </c>
      <c r="T2309" s="8" t="str">
        <f>IF(I2309=0,"",(INDEX('AWR Data'!A$1:E$8823,MATCH(A2309,'AWR Data'!A$1:A$8823,0),4)))</f>
        <v/>
      </c>
    </row>
    <row r="2310" spans="1:20" s="110" customFormat="1" ht="20" customHeight="1">
      <c r="A2310" s="14" t="s">
        <v>2421</v>
      </c>
      <c r="B2310" s="14" t="s">
        <v>513</v>
      </c>
      <c r="C2310" s="14" t="s">
        <v>2422</v>
      </c>
      <c r="D2310" s="14"/>
      <c r="E2310" s="74">
        <v>22</v>
      </c>
      <c r="F2310" s="74">
        <v>1080</v>
      </c>
      <c r="G2310" s="74">
        <f t="shared" ref="G2310:G2373" si="288">+E2310*12</f>
        <v>264</v>
      </c>
      <c r="H2310" s="80">
        <f t="shared" ref="H2310:H2373" si="289">IF(G2310&gt;0,(IF(F2310&gt;0,G2310/F2310,1000)),0)</f>
        <v>0.24444444444444444</v>
      </c>
      <c r="I2310" s="74">
        <f>INDEX('AWR Data'!A$1:E$8825,MATCH(A2310,'AWR Data'!A$1:A$8825,0),5)</f>
        <v>0</v>
      </c>
      <c r="J2310" s="74">
        <f t="shared" ref="J2310:J2373" si="290">IF(I2310=0,0,IF(I2310&gt;0,IF(I2310&lt;11,G2310,IF(I2310&lt;21,(G2310*0.32),IF(I2310&lt;31,(G2310*0.07),0)))))</f>
        <v>0</v>
      </c>
      <c r="K2310" s="105">
        <f t="shared" ref="K2310:K2373" si="291">IF(G2310,J2310/G2310,0)</f>
        <v>0</v>
      </c>
      <c r="L2310" s="75">
        <v>0</v>
      </c>
      <c r="M2310" s="75">
        <v>0</v>
      </c>
      <c r="N2310" s="75">
        <v>0</v>
      </c>
      <c r="O2310" s="105">
        <v>0</v>
      </c>
      <c r="P2310" s="98">
        <f t="shared" ref="P2310:P2373" si="292">+G2310-L2310</f>
        <v>264</v>
      </c>
      <c r="Q2310" s="98">
        <f t="shared" ref="Q2310:Q2373" si="293">IF(I2310=0,I2310-M2310,IF(M2310,IF(I2310=0,(M2310-0),M2310-I2310),I2310))</f>
        <v>0</v>
      </c>
      <c r="R2310" s="98">
        <f t="shared" ref="R2310:R2373" si="294">+J2310-N2310</f>
        <v>0</v>
      </c>
      <c r="S2310" s="105">
        <f t="shared" ref="S2310:S2373" si="295">+K2310-O2310</f>
        <v>0</v>
      </c>
      <c r="T2310" s="8" t="str">
        <f>IF(I2310=0,"",(INDEX('AWR Data'!A$1:E$8823,MATCH(A2310,'AWR Data'!A$1:A$8823,0),4)))</f>
        <v/>
      </c>
    </row>
    <row r="2311" spans="1:20" ht="20" customHeight="1">
      <c r="A2311" s="14" t="s">
        <v>2423</v>
      </c>
      <c r="B2311" s="14" t="s">
        <v>513</v>
      </c>
      <c r="C2311" s="14" t="s">
        <v>2629</v>
      </c>
      <c r="E2311" s="74">
        <v>590</v>
      </c>
      <c r="F2311" s="74">
        <v>6070</v>
      </c>
      <c r="G2311" s="74">
        <f t="shared" si="288"/>
        <v>7080</v>
      </c>
      <c r="H2311" s="80">
        <f t="shared" si="289"/>
        <v>1.1663920922570017</v>
      </c>
      <c r="I2311" s="74">
        <f>INDEX('AWR Data'!A$1:E$8825,MATCH(A2311,'AWR Data'!A$1:A$8825,0),5)</f>
        <v>0</v>
      </c>
      <c r="J2311" s="74">
        <f t="shared" si="290"/>
        <v>0</v>
      </c>
      <c r="K2311" s="105">
        <f t="shared" si="291"/>
        <v>0</v>
      </c>
      <c r="L2311" s="75">
        <v>0</v>
      </c>
      <c r="M2311" s="75">
        <v>0</v>
      </c>
      <c r="N2311" s="75">
        <v>0</v>
      </c>
      <c r="O2311" s="105">
        <v>0</v>
      </c>
      <c r="P2311" s="98">
        <f t="shared" si="292"/>
        <v>7080</v>
      </c>
      <c r="Q2311" s="98">
        <f t="shared" si="293"/>
        <v>0</v>
      </c>
      <c r="R2311" s="98">
        <f t="shared" si="294"/>
        <v>0</v>
      </c>
      <c r="S2311" s="105">
        <f t="shared" si="295"/>
        <v>0</v>
      </c>
      <c r="T2311" s="8" t="str">
        <f>IF(I2311=0,"",(INDEX('AWR Data'!A$1:E$8823,MATCH(A2311,'AWR Data'!A$1:A$8823,0),4)))</f>
        <v/>
      </c>
    </row>
    <row r="2312" spans="1:20" ht="20" customHeight="1">
      <c r="A2312" s="14" t="s">
        <v>2630</v>
      </c>
      <c r="B2312" s="14" t="s">
        <v>513</v>
      </c>
      <c r="C2312" s="14" t="s">
        <v>2631</v>
      </c>
      <c r="E2312" s="74">
        <v>22</v>
      </c>
      <c r="F2312" s="74">
        <v>624</v>
      </c>
      <c r="G2312" s="74">
        <f t="shared" si="288"/>
        <v>264</v>
      </c>
      <c r="H2312" s="80">
        <f t="shared" si="289"/>
        <v>0.42307692307692307</v>
      </c>
      <c r="I2312" s="74">
        <f>INDEX('AWR Data'!A$1:E$8825,MATCH(A2312,'AWR Data'!A$1:A$8825,0),5)</f>
        <v>0</v>
      </c>
      <c r="J2312" s="74">
        <f t="shared" si="290"/>
        <v>0</v>
      </c>
      <c r="K2312" s="105">
        <f t="shared" si="291"/>
        <v>0</v>
      </c>
      <c r="L2312" s="75">
        <v>0</v>
      </c>
      <c r="M2312" s="75">
        <v>0</v>
      </c>
      <c r="N2312" s="75">
        <v>0</v>
      </c>
      <c r="O2312" s="105">
        <v>0</v>
      </c>
      <c r="P2312" s="98">
        <f t="shared" si="292"/>
        <v>264</v>
      </c>
      <c r="Q2312" s="98">
        <f t="shared" si="293"/>
        <v>0</v>
      </c>
      <c r="R2312" s="98">
        <f t="shared" si="294"/>
        <v>0</v>
      </c>
      <c r="S2312" s="105">
        <f t="shared" si="295"/>
        <v>0</v>
      </c>
      <c r="T2312" s="8" t="str">
        <f>IF(I2312=0,"",(INDEX('AWR Data'!A$1:E$8823,MATCH(A2312,'AWR Data'!A$1:A$8823,0),4)))</f>
        <v/>
      </c>
    </row>
    <row r="2313" spans="1:20" ht="20" customHeight="1">
      <c r="A2313" s="14" t="s">
        <v>3035</v>
      </c>
      <c r="B2313" s="14" t="s">
        <v>513</v>
      </c>
      <c r="C2313" s="14" t="s">
        <v>3036</v>
      </c>
      <c r="E2313" s="74">
        <v>22</v>
      </c>
      <c r="F2313" s="74">
        <v>135</v>
      </c>
      <c r="G2313" s="74">
        <f t="shared" si="288"/>
        <v>264</v>
      </c>
      <c r="H2313" s="80">
        <f t="shared" si="289"/>
        <v>1.9555555555555555</v>
      </c>
      <c r="I2313" s="74">
        <f>INDEX('AWR Data'!A$1:E$8825,MATCH(A2313,'AWR Data'!A$1:A$8825,0),5)</f>
        <v>0</v>
      </c>
      <c r="J2313" s="74">
        <f t="shared" si="290"/>
        <v>0</v>
      </c>
      <c r="K2313" s="105">
        <f t="shared" si="291"/>
        <v>0</v>
      </c>
      <c r="L2313" s="75">
        <v>0</v>
      </c>
      <c r="M2313" s="75">
        <v>0</v>
      </c>
      <c r="N2313" s="75">
        <v>0</v>
      </c>
      <c r="O2313" s="105">
        <v>0</v>
      </c>
      <c r="P2313" s="98">
        <f t="shared" si="292"/>
        <v>264</v>
      </c>
      <c r="Q2313" s="98">
        <f t="shared" si="293"/>
        <v>0</v>
      </c>
      <c r="R2313" s="98">
        <f t="shared" si="294"/>
        <v>0</v>
      </c>
      <c r="S2313" s="105">
        <f t="shared" si="295"/>
        <v>0</v>
      </c>
      <c r="T2313" s="8" t="str">
        <f>IF(I2313=0,"",(INDEX('AWR Data'!A$1:E$8823,MATCH(A2313,'AWR Data'!A$1:A$8823,0),4)))</f>
        <v/>
      </c>
    </row>
    <row r="2314" spans="1:20" ht="20" customHeight="1">
      <c r="A2314" s="14" t="s">
        <v>3037</v>
      </c>
      <c r="B2314" s="14" t="s">
        <v>510</v>
      </c>
      <c r="C2314" s="14" t="s">
        <v>3038</v>
      </c>
      <c r="E2314" s="74">
        <v>58</v>
      </c>
      <c r="F2314" s="74">
        <v>10600</v>
      </c>
      <c r="G2314" s="74">
        <f t="shared" si="288"/>
        <v>696</v>
      </c>
      <c r="H2314" s="80">
        <f t="shared" si="289"/>
        <v>6.5660377358490563E-2</v>
      </c>
      <c r="I2314" s="74">
        <f>INDEX('AWR Data'!A$1:E$8825,MATCH(A2314,'AWR Data'!A$1:A$8825,0),5)</f>
        <v>0</v>
      </c>
      <c r="J2314" s="74">
        <f t="shared" si="290"/>
        <v>0</v>
      </c>
      <c r="K2314" s="105">
        <f t="shared" si="291"/>
        <v>0</v>
      </c>
      <c r="L2314" s="75">
        <v>0</v>
      </c>
      <c r="M2314" s="75">
        <v>0</v>
      </c>
      <c r="N2314" s="75">
        <v>0</v>
      </c>
      <c r="O2314" s="105">
        <v>0</v>
      </c>
      <c r="P2314" s="98">
        <f t="shared" si="292"/>
        <v>696</v>
      </c>
      <c r="Q2314" s="98">
        <f t="shared" si="293"/>
        <v>0</v>
      </c>
      <c r="R2314" s="98">
        <f t="shared" si="294"/>
        <v>0</v>
      </c>
      <c r="S2314" s="105">
        <f t="shared" si="295"/>
        <v>0</v>
      </c>
      <c r="T2314" s="8" t="str">
        <f>IF(I2314=0,"",(INDEX('AWR Data'!A$1:E$8823,MATCH(A2314,'AWR Data'!A$1:A$8823,0),4)))</f>
        <v/>
      </c>
    </row>
    <row r="2315" spans="1:20" ht="20" customHeight="1">
      <c r="A2315" s="14" t="s">
        <v>3039</v>
      </c>
      <c r="B2315" s="14" t="s">
        <v>568</v>
      </c>
      <c r="E2315" s="74">
        <v>22</v>
      </c>
      <c r="F2315" s="74">
        <v>34500</v>
      </c>
      <c r="G2315" s="74">
        <f t="shared" si="288"/>
        <v>264</v>
      </c>
      <c r="H2315" s="80">
        <f t="shared" si="289"/>
        <v>7.6521739130434785E-3</v>
      </c>
      <c r="I2315" s="74">
        <f>INDEX('AWR Data'!A$1:E$8825,MATCH(A2315,'AWR Data'!A$1:A$8825,0),5)</f>
        <v>0</v>
      </c>
      <c r="J2315" s="74">
        <f t="shared" si="290"/>
        <v>0</v>
      </c>
      <c r="K2315" s="105">
        <f t="shared" si="291"/>
        <v>0</v>
      </c>
      <c r="L2315" s="75">
        <v>0</v>
      </c>
      <c r="M2315" s="75">
        <v>0</v>
      </c>
      <c r="N2315" s="75">
        <v>0</v>
      </c>
      <c r="O2315" s="105">
        <v>0</v>
      </c>
      <c r="P2315" s="98">
        <f t="shared" si="292"/>
        <v>264</v>
      </c>
      <c r="Q2315" s="98">
        <f t="shared" si="293"/>
        <v>0</v>
      </c>
      <c r="R2315" s="98">
        <f t="shared" si="294"/>
        <v>0</v>
      </c>
      <c r="S2315" s="105">
        <f t="shared" si="295"/>
        <v>0</v>
      </c>
      <c r="T2315" s="8" t="str">
        <f>IF(I2315=0,"",(INDEX('AWR Data'!A$1:E$8823,MATCH(A2315,'AWR Data'!A$1:A$8823,0),4)))</f>
        <v/>
      </c>
    </row>
    <row r="2316" spans="1:20" ht="20" customHeight="1">
      <c r="A2316" s="14" t="s">
        <v>3040</v>
      </c>
      <c r="B2316" s="14" t="s">
        <v>1667</v>
      </c>
      <c r="C2316" s="14" t="s">
        <v>3041</v>
      </c>
      <c r="E2316" s="74">
        <v>140</v>
      </c>
      <c r="F2316" s="74">
        <v>31400</v>
      </c>
      <c r="G2316" s="74">
        <f t="shared" si="288"/>
        <v>1680</v>
      </c>
      <c r="H2316" s="80">
        <f t="shared" si="289"/>
        <v>5.3503184713375798E-2</v>
      </c>
      <c r="I2316" s="74">
        <f>INDEX('AWR Data'!A$1:E$8825,MATCH(A2316,'AWR Data'!A$1:A$8825,0),5)</f>
        <v>0</v>
      </c>
      <c r="J2316" s="74">
        <f t="shared" si="290"/>
        <v>0</v>
      </c>
      <c r="K2316" s="105">
        <f t="shared" si="291"/>
        <v>0</v>
      </c>
      <c r="L2316" s="75">
        <v>0</v>
      </c>
      <c r="M2316" s="75">
        <v>0</v>
      </c>
      <c r="N2316" s="75">
        <v>0</v>
      </c>
      <c r="O2316" s="105">
        <v>0</v>
      </c>
      <c r="P2316" s="98">
        <f t="shared" si="292"/>
        <v>1680</v>
      </c>
      <c r="Q2316" s="98">
        <f t="shared" si="293"/>
        <v>0</v>
      </c>
      <c r="R2316" s="98">
        <f t="shared" si="294"/>
        <v>0</v>
      </c>
      <c r="S2316" s="105">
        <f t="shared" si="295"/>
        <v>0</v>
      </c>
      <c r="T2316" s="8" t="str">
        <f>IF(I2316=0,"",(INDEX('AWR Data'!A$1:E$8823,MATCH(A2316,'AWR Data'!A$1:A$8823,0),4)))</f>
        <v/>
      </c>
    </row>
    <row r="2317" spans="1:20" ht="20" customHeight="1">
      <c r="A2317" s="14" t="s">
        <v>3042</v>
      </c>
      <c r="B2317" s="14" t="s">
        <v>1667</v>
      </c>
      <c r="C2317" s="14" t="s">
        <v>3043</v>
      </c>
      <c r="E2317" s="74">
        <v>28</v>
      </c>
      <c r="F2317" s="74">
        <v>10900</v>
      </c>
      <c r="G2317" s="74">
        <f t="shared" si="288"/>
        <v>336</v>
      </c>
      <c r="H2317" s="80">
        <f t="shared" si="289"/>
        <v>3.0825688073394496E-2</v>
      </c>
      <c r="I2317" s="74">
        <f>INDEX('AWR Data'!A$1:E$8825,MATCH(A2317,'AWR Data'!A$1:A$8825,0),5)</f>
        <v>0</v>
      </c>
      <c r="J2317" s="74">
        <f t="shared" si="290"/>
        <v>0</v>
      </c>
      <c r="K2317" s="105">
        <f t="shared" si="291"/>
        <v>0</v>
      </c>
      <c r="L2317" s="75">
        <v>0</v>
      </c>
      <c r="M2317" s="75">
        <v>0</v>
      </c>
      <c r="N2317" s="75">
        <v>0</v>
      </c>
      <c r="O2317" s="105">
        <v>0</v>
      </c>
      <c r="P2317" s="98">
        <f t="shared" si="292"/>
        <v>336</v>
      </c>
      <c r="Q2317" s="98">
        <f t="shared" si="293"/>
        <v>0</v>
      </c>
      <c r="R2317" s="98">
        <f t="shared" si="294"/>
        <v>0</v>
      </c>
      <c r="S2317" s="105">
        <f t="shared" si="295"/>
        <v>0</v>
      </c>
      <c r="T2317" s="8" t="str">
        <f>IF(I2317=0,"",(INDEX('AWR Data'!A$1:E$8823,MATCH(A2317,'AWR Data'!A$1:A$8823,0),4)))</f>
        <v/>
      </c>
    </row>
    <row r="2318" spans="1:20" ht="20" customHeight="1">
      <c r="A2318" s="14" t="s">
        <v>3044</v>
      </c>
      <c r="B2318" s="14" t="s">
        <v>501</v>
      </c>
      <c r="C2318" s="14" t="s">
        <v>3045</v>
      </c>
      <c r="E2318" s="74">
        <v>28</v>
      </c>
      <c r="F2318" s="74">
        <v>38700</v>
      </c>
      <c r="G2318" s="74">
        <f t="shared" si="288"/>
        <v>336</v>
      </c>
      <c r="H2318" s="80">
        <f t="shared" si="289"/>
        <v>8.6821705426356581E-3</v>
      </c>
      <c r="I2318" s="74">
        <f>INDEX('AWR Data'!A$1:E$8825,MATCH(A2318,'AWR Data'!A$1:A$8825,0),5)</f>
        <v>0</v>
      </c>
      <c r="J2318" s="74">
        <f t="shared" si="290"/>
        <v>0</v>
      </c>
      <c r="K2318" s="105">
        <f t="shared" si="291"/>
        <v>0</v>
      </c>
      <c r="L2318" s="75">
        <v>0</v>
      </c>
      <c r="M2318" s="75">
        <v>0</v>
      </c>
      <c r="N2318" s="75">
        <v>0</v>
      </c>
      <c r="O2318" s="105">
        <v>0</v>
      </c>
      <c r="P2318" s="98">
        <f t="shared" si="292"/>
        <v>336</v>
      </c>
      <c r="Q2318" s="98">
        <f t="shared" si="293"/>
        <v>0</v>
      </c>
      <c r="R2318" s="98">
        <f t="shared" si="294"/>
        <v>0</v>
      </c>
      <c r="S2318" s="105">
        <f t="shared" si="295"/>
        <v>0</v>
      </c>
      <c r="T2318" s="8" t="str">
        <f>IF(I2318=0,"",(INDEX('AWR Data'!A$1:E$8823,MATCH(A2318,'AWR Data'!A$1:A$8823,0),4)))</f>
        <v/>
      </c>
    </row>
    <row r="2319" spans="1:20" ht="20" customHeight="1">
      <c r="A2319" s="14" t="s">
        <v>3046</v>
      </c>
      <c r="B2319" s="14" t="s">
        <v>576</v>
      </c>
      <c r="C2319" s="14" t="s">
        <v>3047</v>
      </c>
      <c r="E2319" s="74">
        <v>140</v>
      </c>
      <c r="F2319" s="74">
        <v>28000</v>
      </c>
      <c r="G2319" s="74">
        <f t="shared" si="288"/>
        <v>1680</v>
      </c>
      <c r="H2319" s="80">
        <f t="shared" si="289"/>
        <v>0.06</v>
      </c>
      <c r="I2319" s="74">
        <f>INDEX('AWR Data'!A$1:E$8825,MATCH(A2319,'AWR Data'!A$1:A$8825,0),5)</f>
        <v>0</v>
      </c>
      <c r="J2319" s="74">
        <f t="shared" si="290"/>
        <v>0</v>
      </c>
      <c r="K2319" s="105">
        <f t="shared" si="291"/>
        <v>0</v>
      </c>
      <c r="L2319" s="75">
        <v>0</v>
      </c>
      <c r="M2319" s="75">
        <v>0</v>
      </c>
      <c r="N2319" s="75">
        <v>0</v>
      </c>
      <c r="O2319" s="105">
        <v>0</v>
      </c>
      <c r="P2319" s="98">
        <f t="shared" si="292"/>
        <v>1680</v>
      </c>
      <c r="Q2319" s="98">
        <f t="shared" si="293"/>
        <v>0</v>
      </c>
      <c r="R2319" s="98">
        <f t="shared" si="294"/>
        <v>0</v>
      </c>
      <c r="S2319" s="105">
        <f t="shared" si="295"/>
        <v>0</v>
      </c>
      <c r="T2319" s="8" t="str">
        <f>IF(I2319=0,"",(INDEX('AWR Data'!A$1:E$8823,MATCH(A2319,'AWR Data'!A$1:A$8823,0),4)))</f>
        <v/>
      </c>
    </row>
    <row r="2320" spans="1:20" ht="20" customHeight="1">
      <c r="A2320" s="14" t="s">
        <v>3048</v>
      </c>
      <c r="B2320" s="14" t="s">
        <v>920</v>
      </c>
      <c r="C2320" s="14" t="s">
        <v>3049</v>
      </c>
      <c r="E2320" s="74">
        <v>210</v>
      </c>
      <c r="F2320" s="74">
        <v>27100</v>
      </c>
      <c r="G2320" s="74">
        <f t="shared" si="288"/>
        <v>2520</v>
      </c>
      <c r="H2320" s="80">
        <f t="shared" si="289"/>
        <v>9.2988929889298896E-2</v>
      </c>
      <c r="I2320" s="74">
        <f>INDEX('AWR Data'!A$1:E$8825,MATCH(A2320,'AWR Data'!A$1:A$8825,0),5)</f>
        <v>0</v>
      </c>
      <c r="J2320" s="74">
        <f t="shared" si="290"/>
        <v>0</v>
      </c>
      <c r="K2320" s="105">
        <f t="shared" si="291"/>
        <v>0</v>
      </c>
      <c r="L2320" s="75">
        <v>0</v>
      </c>
      <c r="M2320" s="75">
        <v>0</v>
      </c>
      <c r="N2320" s="75">
        <v>0</v>
      </c>
      <c r="O2320" s="105">
        <v>0</v>
      </c>
      <c r="P2320" s="98">
        <f t="shared" si="292"/>
        <v>2520</v>
      </c>
      <c r="Q2320" s="98">
        <f t="shared" si="293"/>
        <v>0</v>
      </c>
      <c r="R2320" s="98">
        <f t="shared" si="294"/>
        <v>0</v>
      </c>
      <c r="S2320" s="105">
        <f t="shared" si="295"/>
        <v>0</v>
      </c>
      <c r="T2320" s="8" t="str">
        <f>IF(I2320=0,"",(INDEX('AWR Data'!A$1:E$8823,MATCH(A2320,'AWR Data'!A$1:A$8823,0),4)))</f>
        <v/>
      </c>
    </row>
    <row r="2321" spans="1:20" ht="20" customHeight="1">
      <c r="A2321" s="14" t="s">
        <v>3050</v>
      </c>
      <c r="B2321" s="14" t="s">
        <v>920</v>
      </c>
      <c r="C2321" s="14" t="s">
        <v>3051</v>
      </c>
      <c r="E2321" s="74">
        <v>46</v>
      </c>
      <c r="F2321" s="74">
        <v>2650</v>
      </c>
      <c r="G2321" s="74">
        <f t="shared" si="288"/>
        <v>552</v>
      </c>
      <c r="H2321" s="80">
        <f t="shared" si="289"/>
        <v>0.20830188679245282</v>
      </c>
      <c r="I2321" s="74">
        <f>INDEX('AWR Data'!A$1:E$8825,MATCH(A2321,'AWR Data'!A$1:A$8825,0),5)</f>
        <v>0</v>
      </c>
      <c r="J2321" s="74">
        <f t="shared" si="290"/>
        <v>0</v>
      </c>
      <c r="K2321" s="105">
        <f t="shared" si="291"/>
        <v>0</v>
      </c>
      <c r="L2321" s="75">
        <v>0</v>
      </c>
      <c r="M2321" s="75">
        <v>0</v>
      </c>
      <c r="N2321" s="75">
        <v>0</v>
      </c>
      <c r="O2321" s="105">
        <v>0</v>
      </c>
      <c r="P2321" s="98">
        <f t="shared" si="292"/>
        <v>552</v>
      </c>
      <c r="Q2321" s="98">
        <f t="shared" si="293"/>
        <v>0</v>
      </c>
      <c r="R2321" s="98">
        <f t="shared" si="294"/>
        <v>0</v>
      </c>
      <c r="S2321" s="105">
        <f t="shared" si="295"/>
        <v>0</v>
      </c>
      <c r="T2321" s="8" t="str">
        <f>IF(I2321=0,"",(INDEX('AWR Data'!A$1:E$8823,MATCH(A2321,'AWR Data'!A$1:A$8823,0),4)))</f>
        <v/>
      </c>
    </row>
    <row r="2322" spans="1:20" ht="20" customHeight="1">
      <c r="A2322" s="14" t="s">
        <v>3052</v>
      </c>
      <c r="B2322" s="14" t="s">
        <v>920</v>
      </c>
      <c r="C2322" s="14" t="s">
        <v>3053</v>
      </c>
      <c r="E2322" s="74">
        <v>73</v>
      </c>
      <c r="F2322" s="74">
        <v>6420</v>
      </c>
      <c r="G2322" s="74">
        <f t="shared" si="288"/>
        <v>876</v>
      </c>
      <c r="H2322" s="80">
        <f t="shared" si="289"/>
        <v>0.13644859813084112</v>
      </c>
      <c r="I2322" s="74">
        <f>INDEX('AWR Data'!A$1:E$8825,MATCH(A2322,'AWR Data'!A$1:A$8825,0),5)</f>
        <v>0</v>
      </c>
      <c r="J2322" s="74">
        <f t="shared" si="290"/>
        <v>0</v>
      </c>
      <c r="K2322" s="105">
        <f t="shared" si="291"/>
        <v>0</v>
      </c>
      <c r="L2322" s="75">
        <v>0</v>
      </c>
      <c r="M2322" s="75">
        <v>0</v>
      </c>
      <c r="N2322" s="75">
        <v>0</v>
      </c>
      <c r="O2322" s="105">
        <v>0</v>
      </c>
      <c r="P2322" s="98">
        <f t="shared" si="292"/>
        <v>876</v>
      </c>
      <c r="Q2322" s="98">
        <f t="shared" si="293"/>
        <v>0</v>
      </c>
      <c r="R2322" s="98">
        <f t="shared" si="294"/>
        <v>0</v>
      </c>
      <c r="S2322" s="105">
        <f t="shared" si="295"/>
        <v>0</v>
      </c>
      <c r="T2322" s="8" t="str">
        <f>IF(I2322=0,"",(INDEX('AWR Data'!A$1:E$8823,MATCH(A2322,'AWR Data'!A$1:A$8823,0),4)))</f>
        <v/>
      </c>
    </row>
    <row r="2323" spans="1:20" ht="20" customHeight="1">
      <c r="A2323" s="14" t="s">
        <v>3054</v>
      </c>
      <c r="B2323" s="14" t="s">
        <v>2185</v>
      </c>
      <c r="C2323" s="14" t="s">
        <v>3055</v>
      </c>
      <c r="E2323" s="74">
        <v>46</v>
      </c>
      <c r="F2323" s="74">
        <v>434000</v>
      </c>
      <c r="G2323" s="74">
        <f t="shared" si="288"/>
        <v>552</v>
      </c>
      <c r="H2323" s="80">
        <f t="shared" si="289"/>
        <v>1.2718894009216589E-3</v>
      </c>
      <c r="I2323" s="74">
        <f>INDEX('AWR Data'!A$1:E$8825,MATCH(A2323,'AWR Data'!A$1:A$8825,0),5)</f>
        <v>0</v>
      </c>
      <c r="J2323" s="74">
        <f t="shared" si="290"/>
        <v>0</v>
      </c>
      <c r="K2323" s="105">
        <f t="shared" si="291"/>
        <v>0</v>
      </c>
      <c r="L2323" s="75">
        <v>0</v>
      </c>
      <c r="M2323" s="75">
        <v>0</v>
      </c>
      <c r="N2323" s="75">
        <v>0</v>
      </c>
      <c r="O2323" s="105">
        <v>0</v>
      </c>
      <c r="P2323" s="98">
        <f t="shared" si="292"/>
        <v>552</v>
      </c>
      <c r="Q2323" s="98">
        <f t="shared" si="293"/>
        <v>0</v>
      </c>
      <c r="R2323" s="98">
        <f t="shared" si="294"/>
        <v>0</v>
      </c>
      <c r="S2323" s="105">
        <f t="shared" si="295"/>
        <v>0</v>
      </c>
      <c r="T2323" s="8" t="str">
        <f>IF(I2323=0,"",(INDEX('AWR Data'!A$1:E$8823,MATCH(A2323,'AWR Data'!A$1:A$8823,0),4)))</f>
        <v/>
      </c>
    </row>
    <row r="2324" spans="1:20" ht="20" customHeight="1">
      <c r="A2324" s="14" t="s">
        <v>3056</v>
      </c>
      <c r="B2324" s="14" t="s">
        <v>576</v>
      </c>
      <c r="C2324" s="14" t="s">
        <v>3057</v>
      </c>
      <c r="E2324" s="74">
        <v>260</v>
      </c>
      <c r="F2324" s="74">
        <v>16700</v>
      </c>
      <c r="G2324" s="74">
        <f t="shared" si="288"/>
        <v>3120</v>
      </c>
      <c r="H2324" s="80">
        <f t="shared" si="289"/>
        <v>0.18682634730538922</v>
      </c>
      <c r="I2324" s="74">
        <f>INDEX('AWR Data'!A$1:E$8825,MATCH(A2324,'AWR Data'!A$1:A$8825,0),5)</f>
        <v>0</v>
      </c>
      <c r="J2324" s="74">
        <f t="shared" si="290"/>
        <v>0</v>
      </c>
      <c r="K2324" s="105">
        <f t="shared" si="291"/>
        <v>0</v>
      </c>
      <c r="L2324" s="75">
        <v>0</v>
      </c>
      <c r="M2324" s="75">
        <v>0</v>
      </c>
      <c r="N2324" s="75">
        <v>0</v>
      </c>
      <c r="O2324" s="105">
        <v>0</v>
      </c>
      <c r="P2324" s="98">
        <f t="shared" si="292"/>
        <v>3120</v>
      </c>
      <c r="Q2324" s="98">
        <f t="shared" si="293"/>
        <v>0</v>
      </c>
      <c r="R2324" s="98">
        <f t="shared" si="294"/>
        <v>0</v>
      </c>
      <c r="S2324" s="105">
        <f t="shared" si="295"/>
        <v>0</v>
      </c>
      <c r="T2324" s="8" t="str">
        <f>IF(I2324=0,"",(INDEX('AWR Data'!A$1:E$8823,MATCH(A2324,'AWR Data'!A$1:A$8823,0),4)))</f>
        <v/>
      </c>
    </row>
    <row r="2325" spans="1:20" ht="20" customHeight="1">
      <c r="A2325" s="14" t="s">
        <v>3058</v>
      </c>
      <c r="B2325" s="14" t="s">
        <v>576</v>
      </c>
      <c r="C2325" s="14" t="s">
        <v>3059</v>
      </c>
      <c r="E2325" s="74">
        <v>140</v>
      </c>
      <c r="F2325" s="74">
        <v>10600</v>
      </c>
      <c r="G2325" s="74">
        <f t="shared" si="288"/>
        <v>1680</v>
      </c>
      <c r="H2325" s="80">
        <f t="shared" si="289"/>
        <v>0.15849056603773584</v>
      </c>
      <c r="I2325" s="74">
        <f>INDEX('AWR Data'!A$1:E$8825,MATCH(A2325,'AWR Data'!A$1:A$8825,0),5)</f>
        <v>0</v>
      </c>
      <c r="J2325" s="74">
        <f t="shared" si="290"/>
        <v>0</v>
      </c>
      <c r="K2325" s="105">
        <f t="shared" si="291"/>
        <v>0</v>
      </c>
      <c r="L2325" s="75">
        <v>0</v>
      </c>
      <c r="M2325" s="75">
        <v>0</v>
      </c>
      <c r="N2325" s="75">
        <v>0</v>
      </c>
      <c r="O2325" s="105">
        <v>0</v>
      </c>
      <c r="P2325" s="98">
        <f t="shared" si="292"/>
        <v>1680</v>
      </c>
      <c r="Q2325" s="98">
        <f t="shared" si="293"/>
        <v>0</v>
      </c>
      <c r="R2325" s="98">
        <f t="shared" si="294"/>
        <v>0</v>
      </c>
      <c r="S2325" s="105">
        <f t="shared" si="295"/>
        <v>0</v>
      </c>
      <c r="T2325" s="8" t="str">
        <f>IF(I2325=0,"",(INDEX('AWR Data'!A$1:E$8823,MATCH(A2325,'AWR Data'!A$1:A$8823,0),4)))</f>
        <v/>
      </c>
    </row>
    <row r="2326" spans="1:20" ht="20" customHeight="1">
      <c r="A2326" s="14" t="s">
        <v>3060</v>
      </c>
      <c r="B2326" s="14" t="s">
        <v>1178</v>
      </c>
      <c r="C2326" s="14" t="s">
        <v>3061</v>
      </c>
      <c r="E2326" s="74">
        <v>110</v>
      </c>
      <c r="F2326" s="74">
        <v>45900</v>
      </c>
      <c r="G2326" s="74">
        <f t="shared" si="288"/>
        <v>1320</v>
      </c>
      <c r="H2326" s="80">
        <f t="shared" si="289"/>
        <v>2.8758169934640521E-2</v>
      </c>
      <c r="I2326" s="74">
        <f>INDEX('AWR Data'!A$1:E$8825,MATCH(A2326,'AWR Data'!A$1:A$8825,0),5)</f>
        <v>0</v>
      </c>
      <c r="J2326" s="74">
        <f t="shared" si="290"/>
        <v>0</v>
      </c>
      <c r="K2326" s="105">
        <f t="shared" si="291"/>
        <v>0</v>
      </c>
      <c r="L2326" s="75">
        <v>0</v>
      </c>
      <c r="M2326" s="75">
        <v>0</v>
      </c>
      <c r="N2326" s="75">
        <v>0</v>
      </c>
      <c r="O2326" s="105">
        <v>0</v>
      </c>
      <c r="P2326" s="98">
        <f t="shared" si="292"/>
        <v>1320</v>
      </c>
      <c r="Q2326" s="98">
        <f t="shared" si="293"/>
        <v>0</v>
      </c>
      <c r="R2326" s="98">
        <f t="shared" si="294"/>
        <v>0</v>
      </c>
      <c r="S2326" s="105">
        <f t="shared" si="295"/>
        <v>0</v>
      </c>
      <c r="T2326" s="8" t="str">
        <f>IF(I2326=0,"",(INDEX('AWR Data'!A$1:E$8823,MATCH(A2326,'AWR Data'!A$1:A$8823,0),4)))</f>
        <v/>
      </c>
    </row>
    <row r="2327" spans="1:20" ht="20" customHeight="1">
      <c r="A2327" s="14" t="s">
        <v>3062</v>
      </c>
      <c r="B2327" s="14" t="s">
        <v>1178</v>
      </c>
      <c r="C2327" s="14" t="s">
        <v>3063</v>
      </c>
      <c r="E2327" s="74">
        <v>320</v>
      </c>
      <c r="F2327" s="74">
        <v>481000</v>
      </c>
      <c r="G2327" s="74">
        <f t="shared" si="288"/>
        <v>3840</v>
      </c>
      <c r="H2327" s="80">
        <f t="shared" si="289"/>
        <v>7.9833679833679842E-3</v>
      </c>
      <c r="I2327" s="74">
        <f>INDEX('AWR Data'!A$1:E$8825,MATCH(A2327,'AWR Data'!A$1:A$8825,0),5)</f>
        <v>0</v>
      </c>
      <c r="J2327" s="74">
        <f t="shared" si="290"/>
        <v>0</v>
      </c>
      <c r="K2327" s="105">
        <f t="shared" si="291"/>
        <v>0</v>
      </c>
      <c r="L2327" s="75">
        <v>0</v>
      </c>
      <c r="M2327" s="75">
        <v>0</v>
      </c>
      <c r="N2327" s="75">
        <v>0</v>
      </c>
      <c r="O2327" s="105">
        <v>0</v>
      </c>
      <c r="P2327" s="98">
        <f t="shared" si="292"/>
        <v>3840</v>
      </c>
      <c r="Q2327" s="98">
        <f t="shared" si="293"/>
        <v>0</v>
      </c>
      <c r="R2327" s="98">
        <f t="shared" si="294"/>
        <v>0</v>
      </c>
      <c r="S2327" s="105">
        <f t="shared" si="295"/>
        <v>0</v>
      </c>
      <c r="T2327" s="8" t="str">
        <f>IF(I2327=0,"",(INDEX('AWR Data'!A$1:E$8823,MATCH(A2327,'AWR Data'!A$1:A$8823,0),4)))</f>
        <v/>
      </c>
    </row>
    <row r="2328" spans="1:20" ht="20" customHeight="1">
      <c r="A2328" s="14" t="s">
        <v>3064</v>
      </c>
      <c r="B2328" s="14" t="s">
        <v>1178</v>
      </c>
      <c r="C2328" s="14" t="s">
        <v>2861</v>
      </c>
      <c r="E2328" s="74">
        <v>46</v>
      </c>
      <c r="F2328" s="74">
        <v>75800</v>
      </c>
      <c r="G2328" s="74">
        <f t="shared" si="288"/>
        <v>552</v>
      </c>
      <c r="H2328" s="80">
        <f t="shared" si="289"/>
        <v>7.282321899736148E-3</v>
      </c>
      <c r="I2328" s="74">
        <f>INDEX('AWR Data'!A$1:E$8825,MATCH(A2328,'AWR Data'!A$1:A$8825,0),5)</f>
        <v>0</v>
      </c>
      <c r="J2328" s="74">
        <f t="shared" si="290"/>
        <v>0</v>
      </c>
      <c r="K2328" s="105">
        <f t="shared" si="291"/>
        <v>0</v>
      </c>
      <c r="L2328" s="75">
        <v>0</v>
      </c>
      <c r="M2328" s="75">
        <v>0</v>
      </c>
      <c r="N2328" s="75">
        <v>0</v>
      </c>
      <c r="O2328" s="105">
        <v>0</v>
      </c>
      <c r="P2328" s="98">
        <f t="shared" si="292"/>
        <v>552</v>
      </c>
      <c r="Q2328" s="98">
        <f t="shared" si="293"/>
        <v>0</v>
      </c>
      <c r="R2328" s="98">
        <f t="shared" si="294"/>
        <v>0</v>
      </c>
      <c r="S2328" s="105">
        <f t="shared" si="295"/>
        <v>0</v>
      </c>
      <c r="T2328" s="8" t="str">
        <f>IF(I2328=0,"",(INDEX('AWR Data'!A$1:E$8823,MATCH(A2328,'AWR Data'!A$1:A$8823,0),4)))</f>
        <v/>
      </c>
    </row>
    <row r="2329" spans="1:20" ht="20" customHeight="1">
      <c r="A2329" s="14" t="s">
        <v>2862</v>
      </c>
      <c r="B2329" s="14" t="s">
        <v>1178</v>
      </c>
      <c r="C2329" s="14" t="s">
        <v>2863</v>
      </c>
      <c r="E2329" s="74">
        <v>28</v>
      </c>
      <c r="F2329" s="74">
        <v>23600</v>
      </c>
      <c r="G2329" s="74">
        <f t="shared" si="288"/>
        <v>336</v>
      </c>
      <c r="H2329" s="80">
        <f t="shared" si="289"/>
        <v>1.423728813559322E-2</v>
      </c>
      <c r="I2329" s="74">
        <f>INDEX('AWR Data'!A$1:E$8825,MATCH(A2329,'AWR Data'!A$1:A$8825,0),5)</f>
        <v>0</v>
      </c>
      <c r="J2329" s="74">
        <f t="shared" si="290"/>
        <v>0</v>
      </c>
      <c r="K2329" s="105">
        <f t="shared" si="291"/>
        <v>0</v>
      </c>
      <c r="L2329" s="75">
        <v>0</v>
      </c>
      <c r="M2329" s="75">
        <v>0</v>
      </c>
      <c r="N2329" s="75">
        <v>0</v>
      </c>
      <c r="O2329" s="105">
        <v>0</v>
      </c>
      <c r="P2329" s="98">
        <f t="shared" si="292"/>
        <v>336</v>
      </c>
      <c r="Q2329" s="98">
        <f t="shared" si="293"/>
        <v>0</v>
      </c>
      <c r="R2329" s="98">
        <f t="shared" si="294"/>
        <v>0</v>
      </c>
      <c r="S2329" s="105">
        <f t="shared" si="295"/>
        <v>0</v>
      </c>
      <c r="T2329" s="8" t="str">
        <f>IF(I2329=0,"",(INDEX('AWR Data'!A$1:E$8823,MATCH(A2329,'AWR Data'!A$1:A$8823,0),4)))</f>
        <v/>
      </c>
    </row>
    <row r="2330" spans="1:20" ht="20" customHeight="1">
      <c r="A2330" s="14" t="s">
        <v>2864</v>
      </c>
      <c r="B2330" s="14" t="s">
        <v>929</v>
      </c>
      <c r="C2330" s="14" t="s">
        <v>2865</v>
      </c>
      <c r="E2330" s="74">
        <v>36</v>
      </c>
      <c r="F2330" s="74">
        <v>9230</v>
      </c>
      <c r="G2330" s="74">
        <f t="shared" si="288"/>
        <v>432</v>
      </c>
      <c r="H2330" s="80">
        <f t="shared" si="289"/>
        <v>4.6803900325027084E-2</v>
      </c>
      <c r="I2330" s="74">
        <f>INDEX('AWR Data'!A$1:E$8825,MATCH(A2330,'AWR Data'!A$1:A$8825,0),5)</f>
        <v>0</v>
      </c>
      <c r="J2330" s="74">
        <f t="shared" si="290"/>
        <v>0</v>
      </c>
      <c r="K2330" s="105">
        <f t="shared" si="291"/>
        <v>0</v>
      </c>
      <c r="L2330" s="75">
        <v>0</v>
      </c>
      <c r="M2330" s="75">
        <v>0</v>
      </c>
      <c r="N2330" s="75">
        <v>0</v>
      </c>
      <c r="O2330" s="105">
        <v>0</v>
      </c>
      <c r="P2330" s="98">
        <f t="shared" si="292"/>
        <v>432</v>
      </c>
      <c r="Q2330" s="98">
        <f t="shared" si="293"/>
        <v>0</v>
      </c>
      <c r="R2330" s="98">
        <f t="shared" si="294"/>
        <v>0</v>
      </c>
      <c r="S2330" s="105">
        <f t="shared" si="295"/>
        <v>0</v>
      </c>
      <c r="T2330" s="8" t="str">
        <f>IF(I2330=0,"",(INDEX('AWR Data'!A$1:E$8823,MATCH(A2330,'AWR Data'!A$1:A$8823,0),4)))</f>
        <v/>
      </c>
    </row>
    <row r="2331" spans="1:20" ht="20" customHeight="1">
      <c r="A2331" s="14" t="s">
        <v>2866</v>
      </c>
      <c r="B2331" s="14" t="s">
        <v>513</v>
      </c>
      <c r="C2331" s="14" t="s">
        <v>2867</v>
      </c>
      <c r="E2331" s="74">
        <v>320</v>
      </c>
      <c r="F2331" s="74">
        <v>8380</v>
      </c>
      <c r="G2331" s="74">
        <f t="shared" si="288"/>
        <v>3840</v>
      </c>
      <c r="H2331" s="80">
        <f t="shared" si="289"/>
        <v>0.45823389021479716</v>
      </c>
      <c r="I2331" s="74">
        <f>INDEX('AWR Data'!A$1:E$8825,MATCH(A2331,'AWR Data'!A$1:A$8825,0),5)</f>
        <v>0</v>
      </c>
      <c r="J2331" s="74">
        <f t="shared" si="290"/>
        <v>0</v>
      </c>
      <c r="K2331" s="105">
        <f t="shared" si="291"/>
        <v>0</v>
      </c>
      <c r="L2331" s="75">
        <v>0</v>
      </c>
      <c r="M2331" s="75">
        <v>0</v>
      </c>
      <c r="N2331" s="75">
        <v>0</v>
      </c>
      <c r="O2331" s="105">
        <v>0</v>
      </c>
      <c r="P2331" s="98">
        <f t="shared" si="292"/>
        <v>3840</v>
      </c>
      <c r="Q2331" s="98">
        <f t="shared" si="293"/>
        <v>0</v>
      </c>
      <c r="R2331" s="98">
        <f t="shared" si="294"/>
        <v>0</v>
      </c>
      <c r="S2331" s="105">
        <f t="shared" si="295"/>
        <v>0</v>
      </c>
      <c r="T2331" s="8" t="str">
        <f>IF(I2331=0,"",(INDEX('AWR Data'!A$1:E$8823,MATCH(A2331,'AWR Data'!A$1:A$8823,0),4)))</f>
        <v/>
      </c>
    </row>
    <row r="2332" spans="1:20" ht="20" customHeight="1">
      <c r="A2332" s="14" t="s">
        <v>2667</v>
      </c>
      <c r="B2332" s="14" t="s">
        <v>1178</v>
      </c>
      <c r="C2332" s="14" t="s">
        <v>2668</v>
      </c>
      <c r="E2332" s="74">
        <v>91</v>
      </c>
      <c r="F2332" s="74">
        <v>59600</v>
      </c>
      <c r="G2332" s="74">
        <f t="shared" si="288"/>
        <v>1092</v>
      </c>
      <c r="H2332" s="80">
        <f t="shared" si="289"/>
        <v>1.8322147651006711E-2</v>
      </c>
      <c r="I2332" s="74">
        <f>INDEX('AWR Data'!A$1:E$8825,MATCH(A2332,'AWR Data'!A$1:A$8825,0),5)</f>
        <v>0</v>
      </c>
      <c r="J2332" s="74">
        <f t="shared" si="290"/>
        <v>0</v>
      </c>
      <c r="K2332" s="105">
        <f t="shared" si="291"/>
        <v>0</v>
      </c>
      <c r="L2332" s="75">
        <v>0</v>
      </c>
      <c r="M2332" s="75">
        <v>0</v>
      </c>
      <c r="N2332" s="75">
        <v>0</v>
      </c>
      <c r="O2332" s="105">
        <v>0</v>
      </c>
      <c r="P2332" s="98">
        <f t="shared" si="292"/>
        <v>1092</v>
      </c>
      <c r="Q2332" s="98">
        <f t="shared" si="293"/>
        <v>0</v>
      </c>
      <c r="R2332" s="98">
        <f t="shared" si="294"/>
        <v>0</v>
      </c>
      <c r="S2332" s="105">
        <f t="shared" si="295"/>
        <v>0</v>
      </c>
      <c r="T2332" s="8" t="str">
        <f>IF(I2332=0,"",(INDEX('AWR Data'!A$1:E$8823,MATCH(A2332,'AWR Data'!A$1:A$8823,0),4)))</f>
        <v/>
      </c>
    </row>
    <row r="2333" spans="1:20" ht="20" customHeight="1">
      <c r="A2333" s="14" t="s">
        <v>2669</v>
      </c>
      <c r="B2333" s="14" t="s">
        <v>1178</v>
      </c>
      <c r="C2333" s="14" t="s">
        <v>2670</v>
      </c>
      <c r="E2333" s="74">
        <v>210</v>
      </c>
      <c r="F2333" s="74">
        <v>27200</v>
      </c>
      <c r="G2333" s="74">
        <f t="shared" si="288"/>
        <v>2520</v>
      </c>
      <c r="H2333" s="80">
        <f t="shared" si="289"/>
        <v>9.2647058823529416E-2</v>
      </c>
      <c r="I2333" s="74">
        <f>INDEX('AWR Data'!A$1:E$8825,MATCH(A2333,'AWR Data'!A$1:A$8825,0),5)</f>
        <v>0</v>
      </c>
      <c r="J2333" s="74">
        <f t="shared" si="290"/>
        <v>0</v>
      </c>
      <c r="K2333" s="105">
        <f t="shared" si="291"/>
        <v>0</v>
      </c>
      <c r="L2333" s="75">
        <v>0</v>
      </c>
      <c r="M2333" s="75">
        <v>0</v>
      </c>
      <c r="N2333" s="75">
        <v>0</v>
      </c>
      <c r="O2333" s="105">
        <v>0</v>
      </c>
      <c r="P2333" s="98">
        <f t="shared" si="292"/>
        <v>2520</v>
      </c>
      <c r="Q2333" s="98">
        <f t="shared" si="293"/>
        <v>0</v>
      </c>
      <c r="R2333" s="98">
        <f t="shared" si="294"/>
        <v>0</v>
      </c>
      <c r="S2333" s="105">
        <f t="shared" si="295"/>
        <v>0</v>
      </c>
      <c r="T2333" s="8" t="str">
        <f>IF(I2333=0,"",(INDEX('AWR Data'!A$1:E$8823,MATCH(A2333,'AWR Data'!A$1:A$8823,0),4)))</f>
        <v/>
      </c>
    </row>
    <row r="2334" spans="1:20" ht="20" customHeight="1">
      <c r="A2334" s="14" t="s">
        <v>2671</v>
      </c>
      <c r="B2334" s="14" t="s">
        <v>513</v>
      </c>
      <c r="C2334" s="14" t="s">
        <v>2672</v>
      </c>
      <c r="E2334" s="74">
        <v>58</v>
      </c>
      <c r="F2334" s="74">
        <v>3000</v>
      </c>
      <c r="G2334" s="74">
        <f t="shared" si="288"/>
        <v>696</v>
      </c>
      <c r="H2334" s="80">
        <f t="shared" si="289"/>
        <v>0.23200000000000001</v>
      </c>
      <c r="I2334" s="74">
        <f>INDEX('AWR Data'!A$1:E$8825,MATCH(A2334,'AWR Data'!A$1:A$8825,0),5)</f>
        <v>0</v>
      </c>
      <c r="J2334" s="74">
        <f t="shared" si="290"/>
        <v>0</v>
      </c>
      <c r="K2334" s="105">
        <f t="shared" si="291"/>
        <v>0</v>
      </c>
      <c r="L2334" s="75">
        <v>0</v>
      </c>
      <c r="M2334" s="75">
        <v>0</v>
      </c>
      <c r="N2334" s="75">
        <v>0</v>
      </c>
      <c r="O2334" s="105">
        <v>0</v>
      </c>
      <c r="P2334" s="98">
        <f t="shared" si="292"/>
        <v>696</v>
      </c>
      <c r="Q2334" s="98">
        <f t="shared" si="293"/>
        <v>0</v>
      </c>
      <c r="R2334" s="98">
        <f t="shared" si="294"/>
        <v>0</v>
      </c>
      <c r="S2334" s="105">
        <f t="shared" si="295"/>
        <v>0</v>
      </c>
      <c r="T2334" s="8" t="str">
        <f>IF(I2334=0,"",(INDEX('AWR Data'!A$1:E$8823,MATCH(A2334,'AWR Data'!A$1:A$8823,0),4)))</f>
        <v/>
      </c>
    </row>
    <row r="2335" spans="1:20" ht="20" customHeight="1">
      <c r="A2335" s="14" t="s">
        <v>2673</v>
      </c>
      <c r="B2335" s="14" t="s">
        <v>568</v>
      </c>
      <c r="E2335" s="74">
        <v>58</v>
      </c>
      <c r="F2335" s="74">
        <v>8160</v>
      </c>
      <c r="G2335" s="74">
        <f t="shared" si="288"/>
        <v>696</v>
      </c>
      <c r="H2335" s="80">
        <f t="shared" si="289"/>
        <v>8.5294117647058826E-2</v>
      </c>
      <c r="I2335" s="74">
        <f>INDEX('AWR Data'!A$1:E$8825,MATCH(A2335,'AWR Data'!A$1:A$8825,0),5)</f>
        <v>0</v>
      </c>
      <c r="J2335" s="74">
        <f t="shared" si="290"/>
        <v>0</v>
      </c>
      <c r="K2335" s="105">
        <f t="shared" si="291"/>
        <v>0</v>
      </c>
      <c r="L2335" s="75">
        <v>0</v>
      </c>
      <c r="M2335" s="75">
        <v>0</v>
      </c>
      <c r="N2335" s="75">
        <v>0</v>
      </c>
      <c r="O2335" s="105">
        <v>0</v>
      </c>
      <c r="P2335" s="98">
        <f t="shared" si="292"/>
        <v>696</v>
      </c>
      <c r="Q2335" s="98">
        <f t="shared" si="293"/>
        <v>0</v>
      </c>
      <c r="R2335" s="98">
        <f t="shared" si="294"/>
        <v>0</v>
      </c>
      <c r="S2335" s="105">
        <f t="shared" si="295"/>
        <v>0</v>
      </c>
      <c r="T2335" s="8" t="str">
        <f>IF(I2335=0,"",(INDEX('AWR Data'!A$1:E$8823,MATCH(A2335,'AWR Data'!A$1:A$8823,0),4)))</f>
        <v/>
      </c>
    </row>
    <row r="2336" spans="1:20" ht="20" customHeight="1">
      <c r="A2336" s="14" t="s">
        <v>2674</v>
      </c>
      <c r="B2336" s="14" t="s">
        <v>2119</v>
      </c>
      <c r="C2336" s="14" t="s">
        <v>2675</v>
      </c>
      <c r="E2336" s="74">
        <v>91</v>
      </c>
      <c r="F2336" s="74">
        <v>3090</v>
      </c>
      <c r="G2336" s="74">
        <f t="shared" si="288"/>
        <v>1092</v>
      </c>
      <c r="H2336" s="80">
        <f t="shared" si="289"/>
        <v>0.35339805825242721</v>
      </c>
      <c r="I2336" s="74">
        <f>INDEX('AWR Data'!A$1:E$8825,MATCH(A2336,'AWR Data'!A$1:A$8825,0),5)</f>
        <v>0</v>
      </c>
      <c r="J2336" s="74">
        <f t="shared" si="290"/>
        <v>0</v>
      </c>
      <c r="K2336" s="105">
        <f t="shared" si="291"/>
        <v>0</v>
      </c>
      <c r="L2336" s="75">
        <v>0</v>
      </c>
      <c r="M2336" s="75">
        <v>0</v>
      </c>
      <c r="N2336" s="75">
        <v>0</v>
      </c>
      <c r="O2336" s="105">
        <v>0</v>
      </c>
      <c r="P2336" s="98">
        <f t="shared" si="292"/>
        <v>1092</v>
      </c>
      <c r="Q2336" s="98">
        <f t="shared" si="293"/>
        <v>0</v>
      </c>
      <c r="R2336" s="98">
        <f t="shared" si="294"/>
        <v>0</v>
      </c>
      <c r="S2336" s="105">
        <f t="shared" si="295"/>
        <v>0</v>
      </c>
      <c r="T2336" s="8" t="str">
        <f>IF(I2336=0,"",(INDEX('AWR Data'!A$1:E$8823,MATCH(A2336,'AWR Data'!A$1:A$8823,0),4)))</f>
        <v/>
      </c>
    </row>
    <row r="2337" spans="1:20" ht="20" customHeight="1">
      <c r="A2337" s="14" t="s">
        <v>2676</v>
      </c>
      <c r="B2337" s="14" t="s">
        <v>498</v>
      </c>
      <c r="C2337" s="14" t="s">
        <v>2677</v>
      </c>
      <c r="E2337" s="74">
        <v>22</v>
      </c>
      <c r="F2337" s="74">
        <v>2150</v>
      </c>
      <c r="G2337" s="74">
        <f t="shared" si="288"/>
        <v>264</v>
      </c>
      <c r="H2337" s="80">
        <f t="shared" si="289"/>
        <v>0.12279069767441861</v>
      </c>
      <c r="I2337" s="74">
        <f>INDEX('AWR Data'!A$1:E$8825,MATCH(A2337,'AWR Data'!A$1:A$8825,0),5)</f>
        <v>0</v>
      </c>
      <c r="J2337" s="74">
        <f t="shared" si="290"/>
        <v>0</v>
      </c>
      <c r="K2337" s="105">
        <f t="shared" si="291"/>
        <v>0</v>
      </c>
      <c r="L2337" s="75">
        <v>0</v>
      </c>
      <c r="M2337" s="75">
        <v>0</v>
      </c>
      <c r="N2337" s="75">
        <v>0</v>
      </c>
      <c r="O2337" s="105">
        <v>0</v>
      </c>
      <c r="P2337" s="98">
        <f t="shared" si="292"/>
        <v>264</v>
      </c>
      <c r="Q2337" s="98">
        <f t="shared" si="293"/>
        <v>0</v>
      </c>
      <c r="R2337" s="98">
        <f t="shared" si="294"/>
        <v>0</v>
      </c>
      <c r="S2337" s="105">
        <f t="shared" si="295"/>
        <v>0</v>
      </c>
      <c r="T2337" s="8" t="str">
        <f>IF(I2337=0,"",(INDEX('AWR Data'!A$1:E$8823,MATCH(A2337,'AWR Data'!A$1:A$8823,0),4)))</f>
        <v/>
      </c>
    </row>
    <row r="2338" spans="1:20" ht="20" customHeight="1">
      <c r="A2338" s="14" t="s">
        <v>2878</v>
      </c>
      <c r="B2338" s="14" t="s">
        <v>2879</v>
      </c>
      <c r="C2338" s="14" t="s">
        <v>2880</v>
      </c>
      <c r="E2338" s="74">
        <v>4400</v>
      </c>
      <c r="F2338" s="74">
        <v>364000</v>
      </c>
      <c r="G2338" s="74">
        <f t="shared" si="288"/>
        <v>52800</v>
      </c>
      <c r="H2338" s="80">
        <f t="shared" si="289"/>
        <v>0.14505494505494507</v>
      </c>
      <c r="I2338" s="74">
        <f>INDEX('AWR Data'!A$1:E$8825,MATCH(A2338,'AWR Data'!A$1:A$8825,0),5)</f>
        <v>0</v>
      </c>
      <c r="J2338" s="74">
        <f t="shared" si="290"/>
        <v>0</v>
      </c>
      <c r="K2338" s="105">
        <f t="shared" si="291"/>
        <v>0</v>
      </c>
      <c r="L2338" s="75">
        <v>0</v>
      </c>
      <c r="M2338" s="75">
        <v>0</v>
      </c>
      <c r="N2338" s="75">
        <v>0</v>
      </c>
      <c r="O2338" s="105">
        <v>0</v>
      </c>
      <c r="P2338" s="98">
        <f t="shared" si="292"/>
        <v>52800</v>
      </c>
      <c r="Q2338" s="98">
        <f t="shared" si="293"/>
        <v>0</v>
      </c>
      <c r="R2338" s="98">
        <f t="shared" si="294"/>
        <v>0</v>
      </c>
      <c r="S2338" s="105">
        <f t="shared" si="295"/>
        <v>0</v>
      </c>
      <c r="T2338" s="8" t="str">
        <f>IF(I2338=0,"",(INDEX('AWR Data'!A$1:E$8823,MATCH(A2338,'AWR Data'!A$1:A$8823,0),4)))</f>
        <v/>
      </c>
    </row>
    <row r="2339" spans="1:20" ht="20" customHeight="1">
      <c r="A2339" s="14" t="s">
        <v>2881</v>
      </c>
      <c r="B2339" s="14" t="s">
        <v>2879</v>
      </c>
      <c r="C2339" s="14" t="s">
        <v>2882</v>
      </c>
      <c r="E2339" s="74">
        <v>320</v>
      </c>
      <c r="F2339" s="74">
        <v>514000</v>
      </c>
      <c r="G2339" s="74">
        <f t="shared" si="288"/>
        <v>3840</v>
      </c>
      <c r="H2339" s="80">
        <f t="shared" si="289"/>
        <v>7.4708171206225677E-3</v>
      </c>
      <c r="I2339" s="74">
        <f>INDEX('AWR Data'!A$1:E$8825,MATCH(A2339,'AWR Data'!A$1:A$8825,0),5)</f>
        <v>0</v>
      </c>
      <c r="J2339" s="74">
        <f t="shared" si="290"/>
        <v>0</v>
      </c>
      <c r="K2339" s="105">
        <f t="shared" si="291"/>
        <v>0</v>
      </c>
      <c r="L2339" s="75">
        <v>0</v>
      </c>
      <c r="M2339" s="75">
        <v>0</v>
      </c>
      <c r="N2339" s="75">
        <v>0</v>
      </c>
      <c r="O2339" s="105">
        <v>0</v>
      </c>
      <c r="P2339" s="98">
        <f t="shared" si="292"/>
        <v>3840</v>
      </c>
      <c r="Q2339" s="98">
        <f t="shared" si="293"/>
        <v>0</v>
      </c>
      <c r="R2339" s="98">
        <f t="shared" si="294"/>
        <v>0</v>
      </c>
      <c r="S2339" s="105">
        <f t="shared" si="295"/>
        <v>0</v>
      </c>
      <c r="T2339" s="8" t="str">
        <f>IF(I2339=0,"",(INDEX('AWR Data'!A$1:E$8823,MATCH(A2339,'AWR Data'!A$1:A$8823,0),4)))</f>
        <v/>
      </c>
    </row>
    <row r="2340" spans="1:20" ht="20" customHeight="1">
      <c r="A2340" s="14" t="s">
        <v>2883</v>
      </c>
      <c r="B2340" s="14" t="s">
        <v>2879</v>
      </c>
      <c r="C2340" s="14" t="s">
        <v>2884</v>
      </c>
      <c r="E2340" s="74">
        <v>46</v>
      </c>
      <c r="F2340" s="74">
        <v>19400</v>
      </c>
      <c r="G2340" s="74">
        <f t="shared" si="288"/>
        <v>552</v>
      </c>
      <c r="H2340" s="80">
        <f t="shared" si="289"/>
        <v>2.8453608247422681E-2</v>
      </c>
      <c r="I2340" s="74">
        <f>INDEX('AWR Data'!A$1:E$8825,MATCH(A2340,'AWR Data'!A$1:A$8825,0),5)</f>
        <v>0</v>
      </c>
      <c r="J2340" s="74">
        <f t="shared" si="290"/>
        <v>0</v>
      </c>
      <c r="K2340" s="105">
        <f t="shared" si="291"/>
        <v>0</v>
      </c>
      <c r="L2340" s="75">
        <v>0</v>
      </c>
      <c r="M2340" s="75">
        <v>0</v>
      </c>
      <c r="N2340" s="75">
        <v>0</v>
      </c>
      <c r="O2340" s="105">
        <v>0</v>
      </c>
      <c r="P2340" s="98">
        <f t="shared" si="292"/>
        <v>552</v>
      </c>
      <c r="Q2340" s="98">
        <f t="shared" si="293"/>
        <v>0</v>
      </c>
      <c r="R2340" s="98">
        <f t="shared" si="294"/>
        <v>0</v>
      </c>
      <c r="S2340" s="105">
        <f t="shared" si="295"/>
        <v>0</v>
      </c>
      <c r="T2340" s="8" t="str">
        <f>IF(I2340=0,"",(INDEX('AWR Data'!A$1:E$8823,MATCH(A2340,'AWR Data'!A$1:A$8823,0),4)))</f>
        <v/>
      </c>
    </row>
    <row r="2341" spans="1:20" ht="20" customHeight="1">
      <c r="A2341" s="14" t="s">
        <v>2885</v>
      </c>
      <c r="B2341" s="14" t="s">
        <v>2879</v>
      </c>
      <c r="C2341" s="14" t="s">
        <v>2886</v>
      </c>
      <c r="E2341" s="74">
        <v>140</v>
      </c>
      <c r="F2341" s="74">
        <v>35800</v>
      </c>
      <c r="G2341" s="74">
        <f t="shared" si="288"/>
        <v>1680</v>
      </c>
      <c r="H2341" s="80">
        <f t="shared" si="289"/>
        <v>4.6927374301675977E-2</v>
      </c>
      <c r="I2341" s="74">
        <f>INDEX('AWR Data'!A$1:E$8825,MATCH(A2341,'AWR Data'!A$1:A$8825,0),5)</f>
        <v>0</v>
      </c>
      <c r="J2341" s="74">
        <f t="shared" si="290"/>
        <v>0</v>
      </c>
      <c r="K2341" s="105">
        <f t="shared" si="291"/>
        <v>0</v>
      </c>
      <c r="L2341" s="75">
        <v>0</v>
      </c>
      <c r="M2341" s="75">
        <v>0</v>
      </c>
      <c r="N2341" s="75">
        <v>0</v>
      </c>
      <c r="O2341" s="105">
        <v>0</v>
      </c>
      <c r="P2341" s="98">
        <f t="shared" si="292"/>
        <v>1680</v>
      </c>
      <c r="Q2341" s="98">
        <f t="shared" si="293"/>
        <v>0</v>
      </c>
      <c r="R2341" s="98">
        <f t="shared" si="294"/>
        <v>0</v>
      </c>
      <c r="S2341" s="105">
        <f t="shared" si="295"/>
        <v>0</v>
      </c>
      <c r="T2341" s="8" t="str">
        <f>IF(I2341=0,"",(INDEX('AWR Data'!A$1:E$8823,MATCH(A2341,'AWR Data'!A$1:A$8823,0),4)))</f>
        <v/>
      </c>
    </row>
    <row r="2342" spans="1:20" ht="20" customHeight="1">
      <c r="A2342" s="14" t="s">
        <v>2887</v>
      </c>
      <c r="B2342" s="14" t="s">
        <v>2879</v>
      </c>
      <c r="C2342" s="14" t="s">
        <v>2888</v>
      </c>
      <c r="E2342" s="74">
        <v>140</v>
      </c>
      <c r="F2342" s="74">
        <v>6730</v>
      </c>
      <c r="G2342" s="74">
        <f t="shared" si="288"/>
        <v>1680</v>
      </c>
      <c r="H2342" s="80">
        <f t="shared" si="289"/>
        <v>0.24962852897473997</v>
      </c>
      <c r="I2342" s="74">
        <f>INDEX('AWR Data'!A$1:E$8825,MATCH(A2342,'AWR Data'!A$1:A$8825,0),5)</f>
        <v>0</v>
      </c>
      <c r="J2342" s="74">
        <f t="shared" si="290"/>
        <v>0</v>
      </c>
      <c r="K2342" s="105">
        <f t="shared" si="291"/>
        <v>0</v>
      </c>
      <c r="L2342" s="75">
        <v>0</v>
      </c>
      <c r="M2342" s="75">
        <v>0</v>
      </c>
      <c r="N2342" s="75">
        <v>0</v>
      </c>
      <c r="O2342" s="105">
        <v>0</v>
      </c>
      <c r="P2342" s="98">
        <f t="shared" si="292"/>
        <v>1680</v>
      </c>
      <c r="Q2342" s="98">
        <f t="shared" si="293"/>
        <v>0</v>
      </c>
      <c r="R2342" s="98">
        <f t="shared" si="294"/>
        <v>0</v>
      </c>
      <c r="S2342" s="105">
        <f t="shared" si="295"/>
        <v>0</v>
      </c>
      <c r="T2342" s="8" t="str">
        <f>IF(I2342=0,"",(INDEX('AWR Data'!A$1:E$8823,MATCH(A2342,'AWR Data'!A$1:A$8823,0),4)))</f>
        <v/>
      </c>
    </row>
    <row r="2343" spans="1:20" ht="20" customHeight="1">
      <c r="A2343" s="14" t="s">
        <v>2889</v>
      </c>
      <c r="B2343" s="14" t="s">
        <v>269</v>
      </c>
      <c r="C2343" s="14" t="s">
        <v>2890</v>
      </c>
      <c r="E2343" s="74">
        <v>28</v>
      </c>
      <c r="F2343" s="74">
        <v>6400</v>
      </c>
      <c r="G2343" s="74">
        <f t="shared" si="288"/>
        <v>336</v>
      </c>
      <c r="H2343" s="80">
        <f t="shared" si="289"/>
        <v>5.2499999999999998E-2</v>
      </c>
      <c r="I2343" s="74">
        <f>INDEX('AWR Data'!A$1:E$8825,MATCH(A2343,'AWR Data'!A$1:A$8825,0),5)</f>
        <v>0</v>
      </c>
      <c r="J2343" s="74">
        <f t="shared" si="290"/>
        <v>0</v>
      </c>
      <c r="K2343" s="105">
        <f t="shared" si="291"/>
        <v>0</v>
      </c>
      <c r="L2343" s="75">
        <v>0</v>
      </c>
      <c r="M2343" s="75">
        <v>0</v>
      </c>
      <c r="N2343" s="75">
        <v>0</v>
      </c>
      <c r="O2343" s="105">
        <v>0</v>
      </c>
      <c r="P2343" s="98">
        <f t="shared" si="292"/>
        <v>336</v>
      </c>
      <c r="Q2343" s="98">
        <f t="shared" si="293"/>
        <v>0</v>
      </c>
      <c r="R2343" s="98">
        <f t="shared" si="294"/>
        <v>0</v>
      </c>
      <c r="S2343" s="105">
        <f t="shared" si="295"/>
        <v>0</v>
      </c>
      <c r="T2343" s="8" t="str">
        <f>IF(I2343=0,"",(INDEX('AWR Data'!A$1:E$8823,MATCH(A2343,'AWR Data'!A$1:A$8823,0),4)))</f>
        <v/>
      </c>
    </row>
    <row r="2344" spans="1:20" ht="20" customHeight="1">
      <c r="A2344" s="14" t="s">
        <v>2891</v>
      </c>
      <c r="B2344" s="14" t="s">
        <v>269</v>
      </c>
      <c r="C2344" s="14" t="s">
        <v>2892</v>
      </c>
      <c r="E2344" s="74">
        <v>22</v>
      </c>
      <c r="F2344" s="74">
        <v>1140</v>
      </c>
      <c r="G2344" s="74">
        <f t="shared" si="288"/>
        <v>264</v>
      </c>
      <c r="H2344" s="80">
        <f t="shared" si="289"/>
        <v>0.23157894736842105</v>
      </c>
      <c r="I2344" s="74">
        <f>INDEX('AWR Data'!A$1:E$8825,MATCH(A2344,'AWR Data'!A$1:A$8825,0),5)</f>
        <v>0</v>
      </c>
      <c r="J2344" s="74">
        <f t="shared" si="290"/>
        <v>0</v>
      </c>
      <c r="K2344" s="105">
        <f t="shared" si="291"/>
        <v>0</v>
      </c>
      <c r="L2344" s="75">
        <v>0</v>
      </c>
      <c r="M2344" s="75">
        <v>0</v>
      </c>
      <c r="N2344" s="75">
        <v>0</v>
      </c>
      <c r="O2344" s="105">
        <v>0</v>
      </c>
      <c r="P2344" s="98">
        <f t="shared" si="292"/>
        <v>264</v>
      </c>
      <c r="Q2344" s="98">
        <f t="shared" si="293"/>
        <v>0</v>
      </c>
      <c r="R2344" s="98">
        <f t="shared" si="294"/>
        <v>0</v>
      </c>
      <c r="S2344" s="105">
        <f t="shared" si="295"/>
        <v>0</v>
      </c>
      <c r="T2344" s="8" t="str">
        <f>IF(I2344=0,"",(INDEX('AWR Data'!A$1:E$8823,MATCH(A2344,'AWR Data'!A$1:A$8823,0),4)))</f>
        <v/>
      </c>
    </row>
    <row r="2345" spans="1:20" ht="20" customHeight="1">
      <c r="A2345" s="14" t="s">
        <v>2893</v>
      </c>
      <c r="B2345" s="14" t="s">
        <v>573</v>
      </c>
      <c r="C2345" s="14" t="s">
        <v>2894</v>
      </c>
      <c r="E2345" s="74">
        <v>58</v>
      </c>
      <c r="F2345" s="74">
        <v>14300</v>
      </c>
      <c r="G2345" s="74">
        <f t="shared" si="288"/>
        <v>696</v>
      </c>
      <c r="H2345" s="80">
        <f t="shared" si="289"/>
        <v>4.8671328671328673E-2</v>
      </c>
      <c r="I2345" s="74">
        <f>INDEX('AWR Data'!A$1:E$8825,MATCH(A2345,'AWR Data'!A$1:A$8825,0),5)</f>
        <v>0</v>
      </c>
      <c r="J2345" s="74">
        <f t="shared" si="290"/>
        <v>0</v>
      </c>
      <c r="K2345" s="105">
        <f t="shared" si="291"/>
        <v>0</v>
      </c>
      <c r="L2345" s="75">
        <v>0</v>
      </c>
      <c r="M2345" s="75">
        <v>0</v>
      </c>
      <c r="N2345" s="75">
        <v>0</v>
      </c>
      <c r="O2345" s="105">
        <v>0</v>
      </c>
      <c r="P2345" s="98">
        <f t="shared" si="292"/>
        <v>696</v>
      </c>
      <c r="Q2345" s="98">
        <f t="shared" si="293"/>
        <v>0</v>
      </c>
      <c r="R2345" s="98">
        <f t="shared" si="294"/>
        <v>0</v>
      </c>
      <c r="S2345" s="105">
        <f t="shared" si="295"/>
        <v>0</v>
      </c>
      <c r="T2345" s="8" t="str">
        <f>IF(I2345=0,"",(INDEX('AWR Data'!A$1:E$8823,MATCH(A2345,'AWR Data'!A$1:A$8823,0),4)))</f>
        <v/>
      </c>
    </row>
    <row r="2346" spans="1:20" ht="20" customHeight="1">
      <c r="A2346" s="14" t="s">
        <v>2895</v>
      </c>
      <c r="B2346" s="14" t="s">
        <v>576</v>
      </c>
      <c r="C2346" s="14" t="s">
        <v>2896</v>
      </c>
      <c r="E2346" s="74">
        <v>210</v>
      </c>
      <c r="F2346" s="74">
        <v>90300</v>
      </c>
      <c r="G2346" s="74">
        <f t="shared" si="288"/>
        <v>2520</v>
      </c>
      <c r="H2346" s="80">
        <f t="shared" si="289"/>
        <v>2.7906976744186046E-2</v>
      </c>
      <c r="I2346" s="74">
        <f>INDEX('AWR Data'!A$1:E$8825,MATCH(A2346,'AWR Data'!A$1:A$8825,0),5)</f>
        <v>0</v>
      </c>
      <c r="J2346" s="74">
        <f t="shared" si="290"/>
        <v>0</v>
      </c>
      <c r="K2346" s="105">
        <f t="shared" si="291"/>
        <v>0</v>
      </c>
      <c r="L2346" s="75">
        <v>0</v>
      </c>
      <c r="M2346" s="75">
        <v>0</v>
      </c>
      <c r="N2346" s="75">
        <v>0</v>
      </c>
      <c r="O2346" s="105">
        <v>0</v>
      </c>
      <c r="P2346" s="98">
        <f t="shared" si="292"/>
        <v>2520</v>
      </c>
      <c r="Q2346" s="98">
        <f t="shared" si="293"/>
        <v>0</v>
      </c>
      <c r="R2346" s="98">
        <f t="shared" si="294"/>
        <v>0</v>
      </c>
      <c r="S2346" s="105">
        <f t="shared" si="295"/>
        <v>0</v>
      </c>
      <c r="T2346" s="8" t="str">
        <f>IF(I2346=0,"",(INDEX('AWR Data'!A$1:E$8823,MATCH(A2346,'AWR Data'!A$1:A$8823,0),4)))</f>
        <v/>
      </c>
    </row>
    <row r="2347" spans="1:20" ht="20" customHeight="1">
      <c r="A2347" s="14" t="s">
        <v>2897</v>
      </c>
      <c r="B2347" s="14" t="s">
        <v>721</v>
      </c>
      <c r="C2347" s="14" t="s">
        <v>2898</v>
      </c>
      <c r="E2347" s="74">
        <v>140</v>
      </c>
      <c r="F2347" s="74">
        <v>15700</v>
      </c>
      <c r="G2347" s="74">
        <f t="shared" si="288"/>
        <v>1680</v>
      </c>
      <c r="H2347" s="80">
        <f t="shared" si="289"/>
        <v>0.1070063694267516</v>
      </c>
      <c r="I2347" s="74">
        <f>INDEX('AWR Data'!A$1:E$8825,MATCH(A2347,'AWR Data'!A$1:A$8825,0),5)</f>
        <v>0</v>
      </c>
      <c r="J2347" s="74">
        <f t="shared" si="290"/>
        <v>0</v>
      </c>
      <c r="K2347" s="105">
        <f t="shared" si="291"/>
        <v>0</v>
      </c>
      <c r="L2347" s="75">
        <v>0</v>
      </c>
      <c r="M2347" s="75">
        <v>0</v>
      </c>
      <c r="N2347" s="75">
        <v>0</v>
      </c>
      <c r="O2347" s="105">
        <v>0</v>
      </c>
      <c r="P2347" s="98">
        <f t="shared" si="292"/>
        <v>1680</v>
      </c>
      <c r="Q2347" s="98">
        <f t="shared" si="293"/>
        <v>0</v>
      </c>
      <c r="R2347" s="98">
        <f t="shared" si="294"/>
        <v>0</v>
      </c>
      <c r="S2347" s="105">
        <f t="shared" si="295"/>
        <v>0</v>
      </c>
      <c r="T2347" s="8" t="str">
        <f>IF(I2347=0,"",(INDEX('AWR Data'!A$1:E$8823,MATCH(A2347,'AWR Data'!A$1:A$8823,0),4)))</f>
        <v/>
      </c>
    </row>
    <row r="2348" spans="1:20" ht="20" customHeight="1">
      <c r="A2348" s="14" t="s">
        <v>2698</v>
      </c>
      <c r="B2348" s="14" t="s">
        <v>721</v>
      </c>
      <c r="C2348" s="14" t="s">
        <v>2699</v>
      </c>
      <c r="E2348" s="74">
        <v>110</v>
      </c>
      <c r="F2348" s="74">
        <v>17200</v>
      </c>
      <c r="G2348" s="74">
        <f t="shared" si="288"/>
        <v>1320</v>
      </c>
      <c r="H2348" s="80">
        <f t="shared" si="289"/>
        <v>7.6744186046511634E-2</v>
      </c>
      <c r="I2348" s="74">
        <f>INDEX('AWR Data'!A$1:E$8825,MATCH(A2348,'AWR Data'!A$1:A$8825,0),5)</f>
        <v>0</v>
      </c>
      <c r="J2348" s="74">
        <f t="shared" si="290"/>
        <v>0</v>
      </c>
      <c r="K2348" s="105">
        <f t="shared" si="291"/>
        <v>0</v>
      </c>
      <c r="L2348" s="75">
        <v>0</v>
      </c>
      <c r="M2348" s="75">
        <v>0</v>
      </c>
      <c r="N2348" s="75">
        <v>0</v>
      </c>
      <c r="O2348" s="105">
        <v>0</v>
      </c>
      <c r="P2348" s="98">
        <f t="shared" si="292"/>
        <v>1320</v>
      </c>
      <c r="Q2348" s="98">
        <f t="shared" si="293"/>
        <v>0</v>
      </c>
      <c r="R2348" s="98">
        <f t="shared" si="294"/>
        <v>0</v>
      </c>
      <c r="S2348" s="105">
        <f t="shared" si="295"/>
        <v>0</v>
      </c>
      <c r="T2348" s="8" t="str">
        <f>IF(I2348=0,"",(INDEX('AWR Data'!A$1:E$8823,MATCH(A2348,'AWR Data'!A$1:A$8823,0),4)))</f>
        <v/>
      </c>
    </row>
    <row r="2349" spans="1:20" ht="20" customHeight="1">
      <c r="A2349" s="14" t="s">
        <v>2700</v>
      </c>
      <c r="B2349" s="14" t="s">
        <v>498</v>
      </c>
      <c r="C2349" s="14" t="s">
        <v>2501</v>
      </c>
      <c r="E2349" s="74">
        <v>28</v>
      </c>
      <c r="F2349" s="74">
        <v>8250</v>
      </c>
      <c r="G2349" s="74">
        <f t="shared" si="288"/>
        <v>336</v>
      </c>
      <c r="H2349" s="80">
        <f t="shared" si="289"/>
        <v>4.072727272727273E-2</v>
      </c>
      <c r="I2349" s="74">
        <f>INDEX('AWR Data'!A$1:E$8825,MATCH(A2349,'AWR Data'!A$1:A$8825,0),5)</f>
        <v>0</v>
      </c>
      <c r="J2349" s="74">
        <f t="shared" si="290"/>
        <v>0</v>
      </c>
      <c r="K2349" s="105">
        <f t="shared" si="291"/>
        <v>0</v>
      </c>
      <c r="L2349" s="75">
        <v>0</v>
      </c>
      <c r="M2349" s="75">
        <v>0</v>
      </c>
      <c r="N2349" s="75">
        <v>0</v>
      </c>
      <c r="O2349" s="105">
        <v>0</v>
      </c>
      <c r="P2349" s="98">
        <f t="shared" si="292"/>
        <v>336</v>
      </c>
      <c r="Q2349" s="98">
        <f t="shared" si="293"/>
        <v>0</v>
      </c>
      <c r="R2349" s="98">
        <f t="shared" si="294"/>
        <v>0</v>
      </c>
      <c r="S2349" s="105">
        <f t="shared" si="295"/>
        <v>0</v>
      </c>
      <c r="T2349" s="8" t="str">
        <f>IF(I2349=0,"",(INDEX('AWR Data'!A$1:E$8823,MATCH(A2349,'AWR Data'!A$1:A$8823,0),4)))</f>
        <v/>
      </c>
    </row>
    <row r="2350" spans="1:20" ht="20" customHeight="1">
      <c r="A2350" s="14" t="s">
        <v>2502</v>
      </c>
      <c r="B2350" s="14" t="s">
        <v>1084</v>
      </c>
      <c r="C2350" s="14" t="s">
        <v>2503</v>
      </c>
      <c r="E2350" s="74">
        <v>110</v>
      </c>
      <c r="F2350" s="74">
        <v>56000</v>
      </c>
      <c r="G2350" s="74">
        <f t="shared" si="288"/>
        <v>1320</v>
      </c>
      <c r="H2350" s="80">
        <f t="shared" si="289"/>
        <v>2.3571428571428573E-2</v>
      </c>
      <c r="I2350" s="74">
        <f>INDEX('AWR Data'!A$1:E$8825,MATCH(A2350,'AWR Data'!A$1:A$8825,0),5)</f>
        <v>0</v>
      </c>
      <c r="J2350" s="74">
        <f t="shared" si="290"/>
        <v>0</v>
      </c>
      <c r="K2350" s="105">
        <f t="shared" si="291"/>
        <v>0</v>
      </c>
      <c r="L2350" s="75">
        <v>0</v>
      </c>
      <c r="M2350" s="75">
        <v>0</v>
      </c>
      <c r="N2350" s="75">
        <v>0</v>
      </c>
      <c r="O2350" s="105">
        <v>0</v>
      </c>
      <c r="P2350" s="98">
        <f t="shared" si="292"/>
        <v>1320</v>
      </c>
      <c r="Q2350" s="98">
        <f t="shared" si="293"/>
        <v>0</v>
      </c>
      <c r="R2350" s="98">
        <f t="shared" si="294"/>
        <v>0</v>
      </c>
      <c r="S2350" s="105">
        <f t="shared" si="295"/>
        <v>0</v>
      </c>
      <c r="T2350" s="8" t="str">
        <f>IF(I2350=0,"",(INDEX('AWR Data'!A$1:E$8823,MATCH(A2350,'AWR Data'!A$1:A$8823,0),4)))</f>
        <v/>
      </c>
    </row>
    <row r="2351" spans="1:20" ht="20" customHeight="1">
      <c r="A2351" s="14" t="s">
        <v>2506</v>
      </c>
      <c r="B2351" s="14" t="s">
        <v>1025</v>
      </c>
      <c r="C2351" s="14" t="s">
        <v>2507</v>
      </c>
      <c r="E2351" s="74">
        <v>260</v>
      </c>
      <c r="F2351" s="74">
        <v>42000</v>
      </c>
      <c r="G2351" s="74">
        <f t="shared" si="288"/>
        <v>3120</v>
      </c>
      <c r="H2351" s="80">
        <f t="shared" si="289"/>
        <v>7.4285714285714288E-2</v>
      </c>
      <c r="I2351" s="74">
        <f>INDEX('AWR Data'!A$1:E$8825,MATCH(A2351,'AWR Data'!A$1:A$8825,0),5)</f>
        <v>0</v>
      </c>
      <c r="J2351" s="74">
        <f t="shared" si="290"/>
        <v>0</v>
      </c>
      <c r="K2351" s="105">
        <f t="shared" si="291"/>
        <v>0</v>
      </c>
      <c r="L2351" s="75">
        <v>0</v>
      </c>
      <c r="M2351" s="75">
        <v>0</v>
      </c>
      <c r="N2351" s="75">
        <v>0</v>
      </c>
      <c r="O2351" s="105">
        <v>0</v>
      </c>
      <c r="P2351" s="98">
        <f t="shared" si="292"/>
        <v>3120</v>
      </c>
      <c r="Q2351" s="98">
        <f t="shared" si="293"/>
        <v>0</v>
      </c>
      <c r="R2351" s="98">
        <f t="shared" si="294"/>
        <v>0</v>
      </c>
      <c r="S2351" s="105">
        <f t="shared" si="295"/>
        <v>0</v>
      </c>
      <c r="T2351" s="8" t="str">
        <f>IF(I2351=0,"",(INDEX('AWR Data'!A$1:E$8823,MATCH(A2351,'AWR Data'!A$1:A$8823,0),4)))</f>
        <v/>
      </c>
    </row>
    <row r="2352" spans="1:20" ht="20" customHeight="1">
      <c r="A2352" s="14" t="s">
        <v>2508</v>
      </c>
      <c r="B2352" s="14" t="s">
        <v>1025</v>
      </c>
      <c r="C2352" s="14" t="s">
        <v>2509</v>
      </c>
      <c r="E2352" s="74">
        <v>73</v>
      </c>
      <c r="F2352" s="74">
        <v>1370</v>
      </c>
      <c r="G2352" s="74">
        <f t="shared" si="288"/>
        <v>876</v>
      </c>
      <c r="H2352" s="80">
        <f t="shared" si="289"/>
        <v>0.6394160583941606</v>
      </c>
      <c r="I2352" s="74">
        <f>INDEX('AWR Data'!A$1:E$8825,MATCH(A2352,'AWR Data'!A$1:A$8825,0),5)</f>
        <v>0</v>
      </c>
      <c r="J2352" s="74">
        <f t="shared" si="290"/>
        <v>0</v>
      </c>
      <c r="K2352" s="105">
        <f t="shared" si="291"/>
        <v>0</v>
      </c>
      <c r="L2352" s="75">
        <v>0</v>
      </c>
      <c r="M2352" s="75">
        <v>0</v>
      </c>
      <c r="N2352" s="75">
        <v>0</v>
      </c>
      <c r="O2352" s="105">
        <v>0</v>
      </c>
      <c r="P2352" s="98">
        <f t="shared" si="292"/>
        <v>876</v>
      </c>
      <c r="Q2352" s="98">
        <f t="shared" si="293"/>
        <v>0</v>
      </c>
      <c r="R2352" s="98">
        <f t="shared" si="294"/>
        <v>0</v>
      </c>
      <c r="S2352" s="105">
        <f t="shared" si="295"/>
        <v>0</v>
      </c>
      <c r="T2352" s="8" t="str">
        <f>IF(I2352=0,"",(INDEX('AWR Data'!A$1:E$8823,MATCH(A2352,'AWR Data'!A$1:A$8823,0),4)))</f>
        <v/>
      </c>
    </row>
    <row r="2353" spans="1:20" ht="20" customHeight="1">
      <c r="A2353" s="14" t="s">
        <v>2510</v>
      </c>
      <c r="B2353" s="14" t="s">
        <v>1025</v>
      </c>
      <c r="C2353" s="14" t="s">
        <v>2511</v>
      </c>
      <c r="E2353" s="74">
        <v>58</v>
      </c>
      <c r="F2353" s="74">
        <v>141000</v>
      </c>
      <c r="G2353" s="74">
        <f t="shared" si="288"/>
        <v>696</v>
      </c>
      <c r="H2353" s="80">
        <f t="shared" si="289"/>
        <v>4.9361702127659578E-3</v>
      </c>
      <c r="I2353" s="74">
        <f>INDEX('AWR Data'!A$1:E$8825,MATCH(A2353,'AWR Data'!A$1:A$8825,0),5)</f>
        <v>0</v>
      </c>
      <c r="J2353" s="74">
        <f t="shared" si="290"/>
        <v>0</v>
      </c>
      <c r="K2353" s="105">
        <f t="shared" si="291"/>
        <v>0</v>
      </c>
      <c r="L2353" s="75">
        <v>0</v>
      </c>
      <c r="M2353" s="75">
        <v>0</v>
      </c>
      <c r="N2353" s="75">
        <v>0</v>
      </c>
      <c r="O2353" s="105">
        <v>0</v>
      </c>
      <c r="P2353" s="98">
        <f t="shared" si="292"/>
        <v>696</v>
      </c>
      <c r="Q2353" s="98">
        <f t="shared" si="293"/>
        <v>0</v>
      </c>
      <c r="R2353" s="98">
        <f t="shared" si="294"/>
        <v>0</v>
      </c>
      <c r="S2353" s="105">
        <f t="shared" si="295"/>
        <v>0</v>
      </c>
      <c r="T2353" s="8" t="str">
        <f>IF(I2353=0,"",(INDEX('AWR Data'!A$1:E$8823,MATCH(A2353,'AWR Data'!A$1:A$8823,0),4)))</f>
        <v/>
      </c>
    </row>
    <row r="2354" spans="1:20" ht="20" customHeight="1">
      <c r="A2354" s="14" t="s">
        <v>2512</v>
      </c>
      <c r="B2354" s="14" t="s">
        <v>1025</v>
      </c>
      <c r="C2354" s="14" t="s">
        <v>2513</v>
      </c>
      <c r="E2354" s="74">
        <v>210</v>
      </c>
      <c r="F2354" s="74">
        <v>108000</v>
      </c>
      <c r="G2354" s="74">
        <f t="shared" si="288"/>
        <v>2520</v>
      </c>
      <c r="H2354" s="80">
        <f t="shared" si="289"/>
        <v>2.3333333333333334E-2</v>
      </c>
      <c r="I2354" s="74">
        <f>INDEX('AWR Data'!A$1:E$8825,MATCH(A2354,'AWR Data'!A$1:A$8825,0),5)</f>
        <v>0</v>
      </c>
      <c r="J2354" s="74">
        <f t="shared" si="290"/>
        <v>0</v>
      </c>
      <c r="K2354" s="105">
        <f t="shared" si="291"/>
        <v>0</v>
      </c>
      <c r="L2354" s="75">
        <v>0</v>
      </c>
      <c r="M2354" s="75">
        <v>0</v>
      </c>
      <c r="N2354" s="75">
        <v>0</v>
      </c>
      <c r="O2354" s="105">
        <v>0</v>
      </c>
      <c r="P2354" s="98">
        <f t="shared" si="292"/>
        <v>2520</v>
      </c>
      <c r="Q2354" s="98">
        <f t="shared" si="293"/>
        <v>0</v>
      </c>
      <c r="R2354" s="98">
        <f t="shared" si="294"/>
        <v>0</v>
      </c>
      <c r="S2354" s="105">
        <f t="shared" si="295"/>
        <v>0</v>
      </c>
      <c r="T2354" s="8" t="str">
        <f>IF(I2354=0,"",(INDEX('AWR Data'!A$1:E$8823,MATCH(A2354,'AWR Data'!A$1:A$8823,0),4)))</f>
        <v/>
      </c>
    </row>
    <row r="2355" spans="1:20" ht="20" customHeight="1">
      <c r="A2355" s="14" t="s">
        <v>2514</v>
      </c>
      <c r="B2355" s="14" t="s">
        <v>1025</v>
      </c>
      <c r="C2355" s="14" t="s">
        <v>2515</v>
      </c>
      <c r="E2355" s="74">
        <v>58</v>
      </c>
      <c r="F2355" s="74">
        <v>26700</v>
      </c>
      <c r="G2355" s="74">
        <f t="shared" si="288"/>
        <v>696</v>
      </c>
      <c r="H2355" s="80">
        <f t="shared" si="289"/>
        <v>2.6067415730337079E-2</v>
      </c>
      <c r="I2355" s="74">
        <f>INDEX('AWR Data'!A$1:E$8825,MATCH(A2355,'AWR Data'!A$1:A$8825,0),5)</f>
        <v>0</v>
      </c>
      <c r="J2355" s="74">
        <f t="shared" si="290"/>
        <v>0</v>
      </c>
      <c r="K2355" s="105">
        <f t="shared" si="291"/>
        <v>0</v>
      </c>
      <c r="L2355" s="75">
        <v>0</v>
      </c>
      <c r="M2355" s="75">
        <v>0</v>
      </c>
      <c r="N2355" s="75">
        <v>0</v>
      </c>
      <c r="O2355" s="105">
        <v>0</v>
      </c>
      <c r="P2355" s="98">
        <f t="shared" si="292"/>
        <v>696</v>
      </c>
      <c r="Q2355" s="98">
        <f t="shared" si="293"/>
        <v>0</v>
      </c>
      <c r="R2355" s="98">
        <f t="shared" si="294"/>
        <v>0</v>
      </c>
      <c r="S2355" s="105">
        <f t="shared" si="295"/>
        <v>0</v>
      </c>
      <c r="T2355" s="8" t="str">
        <f>IF(I2355=0,"",(INDEX('AWR Data'!A$1:E$8823,MATCH(A2355,'AWR Data'!A$1:A$8823,0),4)))</f>
        <v/>
      </c>
    </row>
    <row r="2356" spans="1:20" ht="20" customHeight="1">
      <c r="A2356" s="14" t="s">
        <v>2516</v>
      </c>
      <c r="B2356" s="14" t="s">
        <v>1025</v>
      </c>
      <c r="C2356" s="14" t="s">
        <v>2517</v>
      </c>
      <c r="E2356" s="74">
        <v>46</v>
      </c>
      <c r="F2356" s="74">
        <v>327000</v>
      </c>
      <c r="G2356" s="74">
        <f t="shared" si="288"/>
        <v>552</v>
      </c>
      <c r="H2356" s="80">
        <f t="shared" si="289"/>
        <v>1.6880733944954129E-3</v>
      </c>
      <c r="I2356" s="74">
        <f>INDEX('AWR Data'!A$1:E$8825,MATCH(A2356,'AWR Data'!A$1:A$8825,0),5)</f>
        <v>0</v>
      </c>
      <c r="J2356" s="74">
        <f t="shared" si="290"/>
        <v>0</v>
      </c>
      <c r="K2356" s="105">
        <f t="shared" si="291"/>
        <v>0</v>
      </c>
      <c r="L2356" s="75">
        <v>0</v>
      </c>
      <c r="M2356" s="75">
        <v>0</v>
      </c>
      <c r="N2356" s="75">
        <v>0</v>
      </c>
      <c r="O2356" s="105">
        <v>0</v>
      </c>
      <c r="P2356" s="98">
        <f t="shared" si="292"/>
        <v>552</v>
      </c>
      <c r="Q2356" s="98">
        <f t="shared" si="293"/>
        <v>0</v>
      </c>
      <c r="R2356" s="98">
        <f t="shared" si="294"/>
        <v>0</v>
      </c>
      <c r="S2356" s="105">
        <f t="shared" si="295"/>
        <v>0</v>
      </c>
      <c r="T2356" s="8" t="str">
        <f>IF(I2356=0,"",(INDEX('AWR Data'!A$1:E$8823,MATCH(A2356,'AWR Data'!A$1:A$8823,0),4)))</f>
        <v/>
      </c>
    </row>
    <row r="2357" spans="1:20" ht="20" customHeight="1">
      <c r="A2357" s="14" t="s">
        <v>2518</v>
      </c>
      <c r="B2357" s="14" t="s">
        <v>1025</v>
      </c>
      <c r="C2357" s="14" t="s">
        <v>2519</v>
      </c>
      <c r="E2357" s="74">
        <v>22</v>
      </c>
      <c r="F2357" s="74">
        <v>211000</v>
      </c>
      <c r="G2357" s="74">
        <f t="shared" si="288"/>
        <v>264</v>
      </c>
      <c r="H2357" s="80">
        <f t="shared" si="289"/>
        <v>1.2511848341232228E-3</v>
      </c>
      <c r="I2357" s="74">
        <f>INDEX('AWR Data'!A$1:E$8825,MATCH(A2357,'AWR Data'!A$1:A$8825,0),5)</f>
        <v>0</v>
      </c>
      <c r="J2357" s="74">
        <f t="shared" si="290"/>
        <v>0</v>
      </c>
      <c r="K2357" s="105">
        <f t="shared" si="291"/>
        <v>0</v>
      </c>
      <c r="L2357" s="75">
        <v>0</v>
      </c>
      <c r="M2357" s="75">
        <v>0</v>
      </c>
      <c r="N2357" s="75">
        <v>0</v>
      </c>
      <c r="O2357" s="105">
        <v>0</v>
      </c>
      <c r="P2357" s="98">
        <f t="shared" si="292"/>
        <v>264</v>
      </c>
      <c r="Q2357" s="98">
        <f t="shared" si="293"/>
        <v>0</v>
      </c>
      <c r="R2357" s="98">
        <f t="shared" si="294"/>
        <v>0</v>
      </c>
      <c r="S2357" s="105">
        <f t="shared" si="295"/>
        <v>0</v>
      </c>
      <c r="T2357" s="8" t="str">
        <f>IF(I2357=0,"",(INDEX('AWR Data'!A$1:E$8823,MATCH(A2357,'AWR Data'!A$1:A$8823,0),4)))</f>
        <v/>
      </c>
    </row>
    <row r="2358" spans="1:20" ht="20" customHeight="1">
      <c r="A2358" s="14" t="s">
        <v>2520</v>
      </c>
      <c r="B2358" s="14" t="s">
        <v>1025</v>
      </c>
      <c r="C2358" s="14" t="s">
        <v>2521</v>
      </c>
      <c r="E2358" s="74">
        <v>73</v>
      </c>
      <c r="F2358" s="74">
        <v>28700</v>
      </c>
      <c r="G2358" s="74">
        <f t="shared" si="288"/>
        <v>876</v>
      </c>
      <c r="H2358" s="80">
        <f t="shared" si="289"/>
        <v>3.0522648083623694E-2</v>
      </c>
      <c r="I2358" s="74">
        <f>INDEX('AWR Data'!A$1:E$8825,MATCH(A2358,'AWR Data'!A$1:A$8825,0),5)</f>
        <v>0</v>
      </c>
      <c r="J2358" s="74">
        <f t="shared" si="290"/>
        <v>0</v>
      </c>
      <c r="K2358" s="105">
        <f t="shared" si="291"/>
        <v>0</v>
      </c>
      <c r="L2358" s="75">
        <v>0</v>
      </c>
      <c r="M2358" s="75">
        <v>0</v>
      </c>
      <c r="N2358" s="75">
        <v>0</v>
      </c>
      <c r="O2358" s="105">
        <v>0</v>
      </c>
      <c r="P2358" s="98">
        <f t="shared" si="292"/>
        <v>876</v>
      </c>
      <c r="Q2358" s="98">
        <f t="shared" si="293"/>
        <v>0</v>
      </c>
      <c r="R2358" s="98">
        <f t="shared" si="294"/>
        <v>0</v>
      </c>
      <c r="S2358" s="105">
        <f t="shared" si="295"/>
        <v>0</v>
      </c>
      <c r="T2358" s="8" t="str">
        <f>IF(I2358=0,"",(INDEX('AWR Data'!A$1:E$8823,MATCH(A2358,'AWR Data'!A$1:A$8823,0),4)))</f>
        <v/>
      </c>
    </row>
    <row r="2359" spans="1:20" ht="20" customHeight="1">
      <c r="A2359" s="14" t="s">
        <v>2522</v>
      </c>
      <c r="B2359" s="14" t="s">
        <v>17334</v>
      </c>
      <c r="C2359" s="14" t="s">
        <v>2523</v>
      </c>
      <c r="E2359" s="74">
        <v>22</v>
      </c>
      <c r="F2359" s="74">
        <v>41700</v>
      </c>
      <c r="G2359" s="74">
        <f t="shared" si="288"/>
        <v>264</v>
      </c>
      <c r="H2359" s="80">
        <f t="shared" si="289"/>
        <v>6.3309352517985614E-3</v>
      </c>
      <c r="I2359" s="74">
        <f>INDEX('AWR Data'!A$1:E$8825,MATCH(A2359,'AWR Data'!A$1:A$8825,0),5)</f>
        <v>0</v>
      </c>
      <c r="J2359" s="74">
        <f t="shared" si="290"/>
        <v>0</v>
      </c>
      <c r="K2359" s="105">
        <f t="shared" si="291"/>
        <v>0</v>
      </c>
      <c r="L2359" s="75">
        <v>0</v>
      </c>
      <c r="M2359" s="75">
        <v>0</v>
      </c>
      <c r="N2359" s="75">
        <v>0</v>
      </c>
      <c r="O2359" s="105">
        <v>0</v>
      </c>
      <c r="P2359" s="98">
        <f t="shared" si="292"/>
        <v>264</v>
      </c>
      <c r="Q2359" s="98">
        <f t="shared" si="293"/>
        <v>0</v>
      </c>
      <c r="R2359" s="98">
        <f t="shared" si="294"/>
        <v>0</v>
      </c>
      <c r="S2359" s="105">
        <f t="shared" si="295"/>
        <v>0</v>
      </c>
      <c r="T2359" s="8" t="str">
        <f>IF(I2359=0,"",(INDEX('AWR Data'!A$1:E$8823,MATCH(A2359,'AWR Data'!A$1:A$8823,0),4)))</f>
        <v/>
      </c>
    </row>
    <row r="2360" spans="1:20" ht="20" customHeight="1">
      <c r="A2360" s="14" t="s">
        <v>2524</v>
      </c>
      <c r="B2360" s="14" t="s">
        <v>17334</v>
      </c>
      <c r="C2360" s="14" t="s">
        <v>2525</v>
      </c>
      <c r="E2360" s="74">
        <v>73</v>
      </c>
      <c r="F2360" s="74">
        <v>20600</v>
      </c>
      <c r="G2360" s="74">
        <f t="shared" si="288"/>
        <v>876</v>
      </c>
      <c r="H2360" s="80">
        <f t="shared" si="289"/>
        <v>4.2524271844660191E-2</v>
      </c>
      <c r="I2360" s="74">
        <f>INDEX('AWR Data'!A$1:E$8825,MATCH(A2360,'AWR Data'!A$1:A$8825,0),5)</f>
        <v>0</v>
      </c>
      <c r="J2360" s="74">
        <f t="shared" si="290"/>
        <v>0</v>
      </c>
      <c r="K2360" s="105">
        <f t="shared" si="291"/>
        <v>0</v>
      </c>
      <c r="L2360" s="75">
        <v>0</v>
      </c>
      <c r="M2360" s="75">
        <v>0</v>
      </c>
      <c r="N2360" s="75">
        <v>0</v>
      </c>
      <c r="O2360" s="105">
        <v>0</v>
      </c>
      <c r="P2360" s="98">
        <f t="shared" si="292"/>
        <v>876</v>
      </c>
      <c r="Q2360" s="98">
        <f t="shared" si="293"/>
        <v>0</v>
      </c>
      <c r="R2360" s="98">
        <f t="shared" si="294"/>
        <v>0</v>
      </c>
      <c r="S2360" s="105">
        <f t="shared" si="295"/>
        <v>0</v>
      </c>
      <c r="T2360" s="8" t="str">
        <f>IF(I2360=0,"",(INDEX('AWR Data'!A$1:E$8823,MATCH(A2360,'AWR Data'!A$1:A$8823,0),4)))</f>
        <v/>
      </c>
    </row>
    <row r="2361" spans="1:20" ht="20" customHeight="1">
      <c r="A2361" s="14" t="s">
        <v>2727</v>
      </c>
      <c r="B2361" s="14" t="s">
        <v>17334</v>
      </c>
      <c r="C2361" s="14" t="s">
        <v>2728</v>
      </c>
      <c r="E2361" s="74">
        <v>46</v>
      </c>
      <c r="F2361" s="74">
        <v>107000</v>
      </c>
      <c r="G2361" s="74">
        <f t="shared" si="288"/>
        <v>552</v>
      </c>
      <c r="H2361" s="80">
        <f t="shared" si="289"/>
        <v>5.1588785046728968E-3</v>
      </c>
      <c r="I2361" s="74">
        <f>INDEX('AWR Data'!A$1:E$8825,MATCH(A2361,'AWR Data'!A$1:A$8825,0),5)</f>
        <v>0</v>
      </c>
      <c r="J2361" s="74">
        <f t="shared" si="290"/>
        <v>0</v>
      </c>
      <c r="K2361" s="105">
        <f t="shared" si="291"/>
        <v>0</v>
      </c>
      <c r="L2361" s="75">
        <v>0</v>
      </c>
      <c r="M2361" s="75">
        <v>0</v>
      </c>
      <c r="N2361" s="75">
        <v>0</v>
      </c>
      <c r="O2361" s="105">
        <v>0</v>
      </c>
      <c r="P2361" s="98">
        <f t="shared" si="292"/>
        <v>552</v>
      </c>
      <c r="Q2361" s="98">
        <f t="shared" si="293"/>
        <v>0</v>
      </c>
      <c r="R2361" s="98">
        <f t="shared" si="294"/>
        <v>0</v>
      </c>
      <c r="S2361" s="105">
        <f t="shared" si="295"/>
        <v>0</v>
      </c>
      <c r="T2361" s="8" t="str">
        <f>IF(I2361=0,"",(INDEX('AWR Data'!A$1:E$8823,MATCH(A2361,'AWR Data'!A$1:A$8823,0),4)))</f>
        <v/>
      </c>
    </row>
    <row r="2362" spans="1:20" ht="20" customHeight="1">
      <c r="A2362" s="14" t="s">
        <v>3132</v>
      </c>
      <c r="B2362" s="14" t="s">
        <v>1025</v>
      </c>
      <c r="C2362" s="14" t="s">
        <v>3133</v>
      </c>
      <c r="E2362" s="74">
        <v>210</v>
      </c>
      <c r="F2362" s="74">
        <v>158000</v>
      </c>
      <c r="G2362" s="74">
        <f t="shared" si="288"/>
        <v>2520</v>
      </c>
      <c r="H2362" s="80">
        <f t="shared" si="289"/>
        <v>1.5949367088607596E-2</v>
      </c>
      <c r="I2362" s="74">
        <f>INDEX('AWR Data'!A$1:E$8825,MATCH(A2362,'AWR Data'!A$1:A$8825,0),5)</f>
        <v>0</v>
      </c>
      <c r="J2362" s="74">
        <f t="shared" si="290"/>
        <v>0</v>
      </c>
      <c r="K2362" s="105">
        <f t="shared" si="291"/>
        <v>0</v>
      </c>
      <c r="L2362" s="75">
        <v>0</v>
      </c>
      <c r="M2362" s="75">
        <v>0</v>
      </c>
      <c r="N2362" s="75">
        <v>0</v>
      </c>
      <c r="O2362" s="105">
        <v>0</v>
      </c>
      <c r="P2362" s="98">
        <f t="shared" si="292"/>
        <v>2520</v>
      </c>
      <c r="Q2362" s="98">
        <f t="shared" si="293"/>
        <v>0</v>
      </c>
      <c r="R2362" s="98">
        <f t="shared" si="294"/>
        <v>0</v>
      </c>
      <c r="S2362" s="105">
        <f t="shared" si="295"/>
        <v>0</v>
      </c>
      <c r="T2362" s="8" t="str">
        <f>IF(I2362=0,"",(INDEX('AWR Data'!A$1:E$8823,MATCH(A2362,'AWR Data'!A$1:A$8823,0),4)))</f>
        <v/>
      </c>
    </row>
    <row r="2363" spans="1:20" ht="20" customHeight="1">
      <c r="A2363" s="14" t="s">
        <v>3134</v>
      </c>
      <c r="B2363" s="14" t="s">
        <v>1025</v>
      </c>
      <c r="C2363" s="14" t="s">
        <v>3135</v>
      </c>
      <c r="E2363" s="74">
        <v>58</v>
      </c>
      <c r="F2363" s="74">
        <v>166000</v>
      </c>
      <c r="G2363" s="74">
        <f t="shared" si="288"/>
        <v>696</v>
      </c>
      <c r="H2363" s="80">
        <f t="shared" si="289"/>
        <v>4.1927710843373493E-3</v>
      </c>
      <c r="I2363" s="74">
        <f>INDEX('AWR Data'!A$1:E$8825,MATCH(A2363,'AWR Data'!A$1:A$8825,0),5)</f>
        <v>0</v>
      </c>
      <c r="J2363" s="74">
        <f t="shared" si="290"/>
        <v>0</v>
      </c>
      <c r="K2363" s="105">
        <f t="shared" si="291"/>
        <v>0</v>
      </c>
      <c r="L2363" s="75">
        <v>0</v>
      </c>
      <c r="M2363" s="75">
        <v>0</v>
      </c>
      <c r="N2363" s="75">
        <v>0</v>
      </c>
      <c r="O2363" s="105">
        <v>0</v>
      </c>
      <c r="P2363" s="98">
        <f t="shared" si="292"/>
        <v>696</v>
      </c>
      <c r="Q2363" s="98">
        <f t="shared" si="293"/>
        <v>0</v>
      </c>
      <c r="R2363" s="98">
        <f t="shared" si="294"/>
        <v>0</v>
      </c>
      <c r="S2363" s="105">
        <f t="shared" si="295"/>
        <v>0</v>
      </c>
      <c r="T2363" s="8" t="str">
        <f>IF(I2363=0,"",(INDEX('AWR Data'!A$1:E$8823,MATCH(A2363,'AWR Data'!A$1:A$8823,0),4)))</f>
        <v/>
      </c>
    </row>
    <row r="2364" spans="1:20" ht="20" customHeight="1">
      <c r="A2364" s="14" t="s">
        <v>3136</v>
      </c>
      <c r="B2364" s="14" t="s">
        <v>1025</v>
      </c>
      <c r="C2364" s="14" t="s">
        <v>3137</v>
      </c>
      <c r="E2364" s="74">
        <v>390</v>
      </c>
      <c r="F2364" s="74">
        <v>96800</v>
      </c>
      <c r="G2364" s="74">
        <f t="shared" si="288"/>
        <v>4680</v>
      </c>
      <c r="H2364" s="80">
        <f t="shared" si="289"/>
        <v>4.8347107438016526E-2</v>
      </c>
      <c r="I2364" s="74">
        <f>INDEX('AWR Data'!A$1:E$8825,MATCH(A2364,'AWR Data'!A$1:A$8825,0),5)</f>
        <v>0</v>
      </c>
      <c r="J2364" s="74">
        <f t="shared" si="290"/>
        <v>0</v>
      </c>
      <c r="K2364" s="105">
        <f t="shared" si="291"/>
        <v>0</v>
      </c>
      <c r="L2364" s="75">
        <v>0</v>
      </c>
      <c r="M2364" s="75">
        <v>0</v>
      </c>
      <c r="N2364" s="75">
        <v>0</v>
      </c>
      <c r="O2364" s="105">
        <v>0</v>
      </c>
      <c r="P2364" s="98">
        <f t="shared" si="292"/>
        <v>4680</v>
      </c>
      <c r="Q2364" s="98">
        <f t="shared" si="293"/>
        <v>0</v>
      </c>
      <c r="R2364" s="98">
        <f t="shared" si="294"/>
        <v>0</v>
      </c>
      <c r="S2364" s="105">
        <f t="shared" si="295"/>
        <v>0</v>
      </c>
      <c r="T2364" s="8" t="str">
        <f>IF(I2364=0,"",(INDEX('AWR Data'!A$1:E$8823,MATCH(A2364,'AWR Data'!A$1:A$8823,0),4)))</f>
        <v/>
      </c>
    </row>
    <row r="2365" spans="1:20" ht="20" customHeight="1">
      <c r="A2365" s="14" t="s">
        <v>3138</v>
      </c>
      <c r="B2365" s="14" t="s">
        <v>1025</v>
      </c>
      <c r="C2365" s="14" t="s">
        <v>3139</v>
      </c>
      <c r="E2365" s="74">
        <v>210</v>
      </c>
      <c r="F2365" s="74">
        <v>407000</v>
      </c>
      <c r="G2365" s="74">
        <f t="shared" si="288"/>
        <v>2520</v>
      </c>
      <c r="H2365" s="80">
        <f t="shared" si="289"/>
        <v>6.1916461916461914E-3</v>
      </c>
      <c r="I2365" s="74">
        <f>INDEX('AWR Data'!A$1:E$8825,MATCH(A2365,'AWR Data'!A$1:A$8825,0),5)</f>
        <v>0</v>
      </c>
      <c r="J2365" s="74">
        <f t="shared" si="290"/>
        <v>0</v>
      </c>
      <c r="K2365" s="105">
        <f t="shared" si="291"/>
        <v>0</v>
      </c>
      <c r="L2365" s="75">
        <v>0</v>
      </c>
      <c r="M2365" s="75">
        <v>0</v>
      </c>
      <c r="N2365" s="75">
        <v>0</v>
      </c>
      <c r="O2365" s="105">
        <v>0</v>
      </c>
      <c r="P2365" s="98">
        <f t="shared" si="292"/>
        <v>2520</v>
      </c>
      <c r="Q2365" s="98">
        <f t="shared" si="293"/>
        <v>0</v>
      </c>
      <c r="R2365" s="98">
        <f t="shared" si="294"/>
        <v>0</v>
      </c>
      <c r="S2365" s="105">
        <f t="shared" si="295"/>
        <v>0</v>
      </c>
      <c r="T2365" s="8" t="str">
        <f>IF(I2365=0,"",(INDEX('AWR Data'!A$1:E$8823,MATCH(A2365,'AWR Data'!A$1:A$8823,0),4)))</f>
        <v/>
      </c>
    </row>
    <row r="2366" spans="1:20" ht="20" customHeight="1">
      <c r="A2366" s="14" t="s">
        <v>3140</v>
      </c>
      <c r="B2366" s="14" t="s">
        <v>1025</v>
      </c>
      <c r="C2366" s="14" t="s">
        <v>3141</v>
      </c>
      <c r="E2366" s="74">
        <v>91</v>
      </c>
      <c r="F2366" s="74">
        <v>4310</v>
      </c>
      <c r="G2366" s="74">
        <f t="shared" si="288"/>
        <v>1092</v>
      </c>
      <c r="H2366" s="80">
        <f t="shared" si="289"/>
        <v>0.25336426914153132</v>
      </c>
      <c r="I2366" s="74">
        <f>INDEX('AWR Data'!A$1:E$8825,MATCH(A2366,'AWR Data'!A$1:A$8825,0),5)</f>
        <v>0</v>
      </c>
      <c r="J2366" s="74">
        <f t="shared" si="290"/>
        <v>0</v>
      </c>
      <c r="K2366" s="105">
        <f t="shared" si="291"/>
        <v>0</v>
      </c>
      <c r="L2366" s="75">
        <v>0</v>
      </c>
      <c r="M2366" s="75">
        <v>0</v>
      </c>
      <c r="N2366" s="75">
        <v>0</v>
      </c>
      <c r="O2366" s="105">
        <v>0</v>
      </c>
      <c r="P2366" s="98">
        <f t="shared" si="292"/>
        <v>1092</v>
      </c>
      <c r="Q2366" s="98">
        <f t="shared" si="293"/>
        <v>0</v>
      </c>
      <c r="R2366" s="98">
        <f t="shared" si="294"/>
        <v>0</v>
      </c>
      <c r="S2366" s="105">
        <f t="shared" si="295"/>
        <v>0</v>
      </c>
      <c r="T2366" s="8" t="str">
        <f>IF(I2366=0,"",(INDEX('AWR Data'!A$1:E$8823,MATCH(A2366,'AWR Data'!A$1:A$8823,0),4)))</f>
        <v/>
      </c>
    </row>
    <row r="2367" spans="1:20" ht="20" customHeight="1">
      <c r="A2367" s="14" t="s">
        <v>3142</v>
      </c>
      <c r="B2367" s="14" t="s">
        <v>1025</v>
      </c>
      <c r="C2367" s="14" t="s">
        <v>3143</v>
      </c>
      <c r="E2367" s="74">
        <v>46</v>
      </c>
      <c r="F2367" s="74">
        <v>54600</v>
      </c>
      <c r="G2367" s="74">
        <f t="shared" si="288"/>
        <v>552</v>
      </c>
      <c r="H2367" s="80">
        <f t="shared" si="289"/>
        <v>1.0109890109890111E-2</v>
      </c>
      <c r="I2367" s="74">
        <f>INDEX('AWR Data'!A$1:E$8825,MATCH(A2367,'AWR Data'!A$1:A$8825,0),5)</f>
        <v>0</v>
      </c>
      <c r="J2367" s="74">
        <f t="shared" si="290"/>
        <v>0</v>
      </c>
      <c r="K2367" s="105">
        <f t="shared" si="291"/>
        <v>0</v>
      </c>
      <c r="L2367" s="75">
        <v>0</v>
      </c>
      <c r="M2367" s="75">
        <v>0</v>
      </c>
      <c r="N2367" s="75">
        <v>0</v>
      </c>
      <c r="O2367" s="105">
        <v>0</v>
      </c>
      <c r="P2367" s="98">
        <f t="shared" si="292"/>
        <v>552</v>
      </c>
      <c r="Q2367" s="98">
        <f t="shared" si="293"/>
        <v>0</v>
      </c>
      <c r="R2367" s="98">
        <f t="shared" si="294"/>
        <v>0</v>
      </c>
      <c r="S2367" s="105">
        <f t="shared" si="295"/>
        <v>0</v>
      </c>
      <c r="T2367" s="8" t="str">
        <f>IF(I2367=0,"",(INDEX('AWR Data'!A$1:E$8823,MATCH(A2367,'AWR Data'!A$1:A$8823,0),4)))</f>
        <v/>
      </c>
    </row>
    <row r="2368" spans="1:20" ht="20" customHeight="1">
      <c r="A2368" s="14" t="s">
        <v>3144</v>
      </c>
      <c r="B2368" s="14" t="s">
        <v>1025</v>
      </c>
      <c r="C2368" s="14" t="s">
        <v>3145</v>
      </c>
      <c r="E2368" s="74">
        <v>590</v>
      </c>
      <c r="F2368" s="74">
        <v>6760</v>
      </c>
      <c r="G2368" s="74">
        <f t="shared" si="288"/>
        <v>7080</v>
      </c>
      <c r="H2368" s="80">
        <f t="shared" si="289"/>
        <v>1.0473372781065089</v>
      </c>
      <c r="I2368" s="74">
        <f>INDEX('AWR Data'!A$1:E$8825,MATCH(A2368,'AWR Data'!A$1:A$8825,0),5)</f>
        <v>0</v>
      </c>
      <c r="J2368" s="74">
        <f t="shared" si="290"/>
        <v>0</v>
      </c>
      <c r="K2368" s="105">
        <f t="shared" si="291"/>
        <v>0</v>
      </c>
      <c r="L2368" s="75">
        <v>0</v>
      </c>
      <c r="M2368" s="75">
        <v>0</v>
      </c>
      <c r="N2368" s="75">
        <v>0</v>
      </c>
      <c r="O2368" s="105">
        <v>0</v>
      </c>
      <c r="P2368" s="98">
        <f t="shared" si="292"/>
        <v>7080</v>
      </c>
      <c r="Q2368" s="98">
        <f t="shared" si="293"/>
        <v>0</v>
      </c>
      <c r="R2368" s="98">
        <f t="shared" si="294"/>
        <v>0</v>
      </c>
      <c r="S2368" s="105">
        <f t="shared" si="295"/>
        <v>0</v>
      </c>
      <c r="T2368" s="8" t="str">
        <f>IF(I2368=0,"",(INDEX('AWR Data'!A$1:E$8823,MATCH(A2368,'AWR Data'!A$1:A$8823,0),4)))</f>
        <v/>
      </c>
    </row>
    <row r="2369" spans="1:20" ht="20" customHeight="1">
      <c r="A2369" s="14" t="s">
        <v>3146</v>
      </c>
      <c r="B2369" s="14" t="s">
        <v>1025</v>
      </c>
      <c r="C2369" s="14" t="s">
        <v>3147</v>
      </c>
      <c r="E2369" s="74">
        <v>590</v>
      </c>
      <c r="F2369" s="74">
        <v>12400</v>
      </c>
      <c r="G2369" s="74">
        <f t="shared" si="288"/>
        <v>7080</v>
      </c>
      <c r="H2369" s="80">
        <f t="shared" si="289"/>
        <v>0.57096774193548383</v>
      </c>
      <c r="I2369" s="74">
        <f>INDEX('AWR Data'!A$1:E$8825,MATCH(A2369,'AWR Data'!A$1:A$8825,0),5)</f>
        <v>0</v>
      </c>
      <c r="J2369" s="74">
        <f t="shared" si="290"/>
        <v>0</v>
      </c>
      <c r="K2369" s="105">
        <f t="shared" si="291"/>
        <v>0</v>
      </c>
      <c r="L2369" s="75">
        <v>0</v>
      </c>
      <c r="M2369" s="75">
        <v>0</v>
      </c>
      <c r="N2369" s="75">
        <v>0</v>
      </c>
      <c r="O2369" s="105">
        <v>0</v>
      </c>
      <c r="P2369" s="98">
        <f t="shared" si="292"/>
        <v>7080</v>
      </c>
      <c r="Q2369" s="98">
        <f t="shared" si="293"/>
        <v>0</v>
      </c>
      <c r="R2369" s="98">
        <f t="shared" si="294"/>
        <v>0</v>
      </c>
      <c r="S2369" s="105">
        <f t="shared" si="295"/>
        <v>0</v>
      </c>
      <c r="T2369" s="8" t="str">
        <f>IF(I2369=0,"",(INDEX('AWR Data'!A$1:E$8823,MATCH(A2369,'AWR Data'!A$1:A$8823,0),4)))</f>
        <v/>
      </c>
    </row>
    <row r="2370" spans="1:20" ht="20" customHeight="1">
      <c r="A2370" s="14" t="s">
        <v>3148</v>
      </c>
      <c r="B2370" s="14" t="s">
        <v>1025</v>
      </c>
      <c r="C2370" s="14" t="s">
        <v>3149</v>
      </c>
      <c r="E2370" s="74">
        <v>73</v>
      </c>
      <c r="F2370" s="74">
        <v>5780</v>
      </c>
      <c r="G2370" s="74">
        <f t="shared" si="288"/>
        <v>876</v>
      </c>
      <c r="H2370" s="80">
        <f t="shared" si="289"/>
        <v>0.15155709342560553</v>
      </c>
      <c r="I2370" s="74">
        <f>INDEX('AWR Data'!A$1:E$8825,MATCH(A2370,'AWR Data'!A$1:A$8825,0),5)</f>
        <v>0</v>
      </c>
      <c r="J2370" s="74">
        <f t="shared" si="290"/>
        <v>0</v>
      </c>
      <c r="K2370" s="105">
        <f t="shared" si="291"/>
        <v>0</v>
      </c>
      <c r="L2370" s="75">
        <v>0</v>
      </c>
      <c r="M2370" s="75">
        <v>0</v>
      </c>
      <c r="N2370" s="75">
        <v>0</v>
      </c>
      <c r="O2370" s="105">
        <v>0</v>
      </c>
      <c r="P2370" s="98">
        <f t="shared" si="292"/>
        <v>876</v>
      </c>
      <c r="Q2370" s="98">
        <f t="shared" si="293"/>
        <v>0</v>
      </c>
      <c r="R2370" s="98">
        <f t="shared" si="294"/>
        <v>0</v>
      </c>
      <c r="S2370" s="105">
        <f t="shared" si="295"/>
        <v>0</v>
      </c>
      <c r="T2370" s="8" t="str">
        <f>IF(I2370=0,"",(INDEX('AWR Data'!A$1:E$8823,MATCH(A2370,'AWR Data'!A$1:A$8823,0),4)))</f>
        <v/>
      </c>
    </row>
    <row r="2371" spans="1:20" ht="20" customHeight="1">
      <c r="A2371" s="14" t="s">
        <v>3152</v>
      </c>
      <c r="B2371" s="14" t="s">
        <v>1025</v>
      </c>
      <c r="C2371" s="14" t="s">
        <v>3153</v>
      </c>
      <c r="E2371" s="74">
        <v>46</v>
      </c>
      <c r="F2371" s="74">
        <v>164000</v>
      </c>
      <c r="G2371" s="74">
        <f t="shared" si="288"/>
        <v>552</v>
      </c>
      <c r="H2371" s="80">
        <f t="shared" si="289"/>
        <v>3.3658536585365853E-3</v>
      </c>
      <c r="I2371" s="74">
        <f>INDEX('AWR Data'!A$1:E$8825,MATCH(A2371,'AWR Data'!A$1:A$8825,0),5)</f>
        <v>0</v>
      </c>
      <c r="J2371" s="74">
        <f t="shared" si="290"/>
        <v>0</v>
      </c>
      <c r="K2371" s="105">
        <f t="shared" si="291"/>
        <v>0</v>
      </c>
      <c r="L2371" s="75">
        <v>0</v>
      </c>
      <c r="M2371" s="75">
        <v>0</v>
      </c>
      <c r="N2371" s="75">
        <v>0</v>
      </c>
      <c r="O2371" s="105">
        <v>0</v>
      </c>
      <c r="P2371" s="98">
        <f t="shared" si="292"/>
        <v>552</v>
      </c>
      <c r="Q2371" s="98">
        <f t="shared" si="293"/>
        <v>0</v>
      </c>
      <c r="R2371" s="98">
        <f t="shared" si="294"/>
        <v>0</v>
      </c>
      <c r="S2371" s="105">
        <f t="shared" si="295"/>
        <v>0</v>
      </c>
      <c r="T2371" s="8" t="str">
        <f>IF(I2371=0,"",(INDEX('AWR Data'!A$1:E$8823,MATCH(A2371,'AWR Data'!A$1:A$8823,0),4)))</f>
        <v/>
      </c>
    </row>
    <row r="2372" spans="1:20" ht="20" customHeight="1">
      <c r="A2372" s="14" t="s">
        <v>3154</v>
      </c>
      <c r="B2372" s="14" t="s">
        <v>1025</v>
      </c>
      <c r="C2372" s="14" t="s">
        <v>3155</v>
      </c>
      <c r="E2372" s="74">
        <v>36</v>
      </c>
      <c r="F2372" s="74">
        <v>14700</v>
      </c>
      <c r="G2372" s="74">
        <f t="shared" si="288"/>
        <v>432</v>
      </c>
      <c r="H2372" s="80">
        <f t="shared" si="289"/>
        <v>2.9387755102040815E-2</v>
      </c>
      <c r="I2372" s="74">
        <f>INDEX('AWR Data'!A$1:E$8825,MATCH(A2372,'AWR Data'!A$1:A$8825,0),5)</f>
        <v>0</v>
      </c>
      <c r="J2372" s="74">
        <f t="shared" si="290"/>
        <v>0</v>
      </c>
      <c r="K2372" s="105">
        <f t="shared" si="291"/>
        <v>0</v>
      </c>
      <c r="L2372" s="75">
        <v>0</v>
      </c>
      <c r="M2372" s="75">
        <v>0</v>
      </c>
      <c r="N2372" s="75">
        <v>0</v>
      </c>
      <c r="O2372" s="105">
        <v>0</v>
      </c>
      <c r="P2372" s="98">
        <f t="shared" si="292"/>
        <v>432</v>
      </c>
      <c r="Q2372" s="98">
        <f t="shared" si="293"/>
        <v>0</v>
      </c>
      <c r="R2372" s="98">
        <f t="shared" si="294"/>
        <v>0</v>
      </c>
      <c r="S2372" s="105">
        <f t="shared" si="295"/>
        <v>0</v>
      </c>
      <c r="T2372" s="8" t="str">
        <f>IF(I2372=0,"",(INDEX('AWR Data'!A$1:E$8823,MATCH(A2372,'AWR Data'!A$1:A$8823,0),4)))</f>
        <v/>
      </c>
    </row>
    <row r="2373" spans="1:20" ht="20" customHeight="1">
      <c r="A2373" s="14" t="s">
        <v>2964</v>
      </c>
      <c r="B2373" s="14" t="s">
        <v>568</v>
      </c>
      <c r="E2373" s="74">
        <v>46</v>
      </c>
      <c r="F2373" s="74">
        <v>15800</v>
      </c>
      <c r="G2373" s="74">
        <f t="shared" si="288"/>
        <v>552</v>
      </c>
      <c r="H2373" s="80">
        <f t="shared" si="289"/>
        <v>3.4936708860759495E-2</v>
      </c>
      <c r="I2373" s="74">
        <f>INDEX('AWR Data'!A$1:E$8825,MATCH(A2373,'AWR Data'!A$1:A$8825,0),5)</f>
        <v>0</v>
      </c>
      <c r="J2373" s="74">
        <f t="shared" si="290"/>
        <v>0</v>
      </c>
      <c r="K2373" s="105">
        <f t="shared" si="291"/>
        <v>0</v>
      </c>
      <c r="L2373" s="75">
        <v>0</v>
      </c>
      <c r="M2373" s="75">
        <v>0</v>
      </c>
      <c r="N2373" s="75">
        <v>0</v>
      </c>
      <c r="O2373" s="105">
        <v>0</v>
      </c>
      <c r="P2373" s="98">
        <f t="shared" si="292"/>
        <v>552</v>
      </c>
      <c r="Q2373" s="98">
        <f t="shared" si="293"/>
        <v>0</v>
      </c>
      <c r="R2373" s="98">
        <f t="shared" si="294"/>
        <v>0</v>
      </c>
      <c r="S2373" s="105">
        <f t="shared" si="295"/>
        <v>0</v>
      </c>
      <c r="T2373" s="8" t="str">
        <f>IF(I2373=0,"",(INDEX('AWR Data'!A$1:E$8823,MATCH(A2373,'AWR Data'!A$1:A$8823,0),4)))</f>
        <v/>
      </c>
    </row>
    <row r="2374" spans="1:20" ht="20" customHeight="1">
      <c r="A2374" s="14" t="s">
        <v>2965</v>
      </c>
      <c r="B2374" s="14" t="s">
        <v>505</v>
      </c>
      <c r="C2374" s="14" t="s">
        <v>2966</v>
      </c>
      <c r="E2374" s="74">
        <v>46</v>
      </c>
      <c r="F2374" s="74">
        <v>51600</v>
      </c>
      <c r="G2374" s="74">
        <f t="shared" ref="G2374:G2437" si="296">+E2374*12</f>
        <v>552</v>
      </c>
      <c r="H2374" s="80">
        <f t="shared" ref="H2374:H2437" si="297">IF(G2374&gt;0,(IF(F2374&gt;0,G2374/F2374,1000)),0)</f>
        <v>1.0697674418604652E-2</v>
      </c>
      <c r="I2374" s="74">
        <f>INDEX('AWR Data'!A$1:E$8825,MATCH(A2374,'AWR Data'!A$1:A$8825,0),5)</f>
        <v>0</v>
      </c>
      <c r="J2374" s="74">
        <f t="shared" ref="J2374:J2437" si="298">IF(I2374=0,0,IF(I2374&gt;0,IF(I2374&lt;11,G2374,IF(I2374&lt;21,(G2374*0.32),IF(I2374&lt;31,(G2374*0.07),0)))))</f>
        <v>0</v>
      </c>
      <c r="K2374" s="105">
        <f t="shared" ref="K2374:K2437" si="299">IF(G2374,J2374/G2374,0)</f>
        <v>0</v>
      </c>
      <c r="L2374" s="75">
        <v>0</v>
      </c>
      <c r="M2374" s="75">
        <v>0</v>
      </c>
      <c r="N2374" s="75">
        <v>0</v>
      </c>
      <c r="O2374" s="105">
        <v>0</v>
      </c>
      <c r="P2374" s="98">
        <f t="shared" ref="P2374:P2437" si="300">+G2374-L2374</f>
        <v>552</v>
      </c>
      <c r="Q2374" s="98">
        <f t="shared" ref="Q2374:Q2437" si="301">IF(I2374=0,I2374-M2374,IF(M2374,IF(I2374=0,(M2374-0),M2374-I2374),I2374))</f>
        <v>0</v>
      </c>
      <c r="R2374" s="98">
        <f t="shared" ref="R2374:R2437" si="302">+J2374-N2374</f>
        <v>0</v>
      </c>
      <c r="S2374" s="105">
        <f t="shared" ref="S2374:S2437" si="303">+K2374-O2374</f>
        <v>0</v>
      </c>
      <c r="T2374" s="8" t="str">
        <f>IF(I2374=0,"",(INDEX('AWR Data'!A$1:E$8823,MATCH(A2374,'AWR Data'!A$1:A$8823,0),4)))</f>
        <v/>
      </c>
    </row>
    <row r="2375" spans="1:20" ht="20" customHeight="1">
      <c r="A2375" s="14" t="s">
        <v>2967</v>
      </c>
      <c r="B2375" s="14" t="s">
        <v>576</v>
      </c>
      <c r="C2375" s="14" t="s">
        <v>2968</v>
      </c>
      <c r="E2375" s="74">
        <v>110</v>
      </c>
      <c r="F2375" s="74">
        <v>53100</v>
      </c>
      <c r="G2375" s="74">
        <f t="shared" si="296"/>
        <v>1320</v>
      </c>
      <c r="H2375" s="80">
        <f t="shared" si="297"/>
        <v>2.4858757062146894E-2</v>
      </c>
      <c r="I2375" s="74">
        <f>INDEX('AWR Data'!A$1:E$8825,MATCH(A2375,'AWR Data'!A$1:A$8825,0),5)</f>
        <v>0</v>
      </c>
      <c r="J2375" s="74">
        <f t="shared" si="298"/>
        <v>0</v>
      </c>
      <c r="K2375" s="105">
        <f t="shared" si="299"/>
        <v>0</v>
      </c>
      <c r="L2375" s="75">
        <v>0</v>
      </c>
      <c r="M2375" s="75">
        <v>0</v>
      </c>
      <c r="N2375" s="75">
        <v>0</v>
      </c>
      <c r="O2375" s="105">
        <v>0</v>
      </c>
      <c r="P2375" s="98">
        <f t="shared" si="300"/>
        <v>1320</v>
      </c>
      <c r="Q2375" s="98">
        <f t="shared" si="301"/>
        <v>0</v>
      </c>
      <c r="R2375" s="98">
        <f t="shared" si="302"/>
        <v>0</v>
      </c>
      <c r="S2375" s="105">
        <f t="shared" si="303"/>
        <v>0</v>
      </c>
      <c r="T2375" s="8" t="str">
        <f>IF(I2375=0,"",(INDEX('AWR Data'!A$1:E$8823,MATCH(A2375,'AWR Data'!A$1:A$8823,0),4)))</f>
        <v/>
      </c>
    </row>
    <row r="2376" spans="1:20" ht="20" customHeight="1">
      <c r="A2376" s="14" t="s">
        <v>2969</v>
      </c>
      <c r="B2376" s="14" t="s">
        <v>576</v>
      </c>
      <c r="C2376" s="14" t="s">
        <v>2970</v>
      </c>
      <c r="E2376" s="74">
        <v>36</v>
      </c>
      <c r="F2376" s="74">
        <v>4490</v>
      </c>
      <c r="G2376" s="74">
        <f t="shared" si="296"/>
        <v>432</v>
      </c>
      <c r="H2376" s="80">
        <f t="shared" si="297"/>
        <v>9.6213808463251671E-2</v>
      </c>
      <c r="I2376" s="74">
        <f>INDEX('AWR Data'!A$1:E$8825,MATCH(A2376,'AWR Data'!A$1:A$8825,0),5)</f>
        <v>0</v>
      </c>
      <c r="J2376" s="74">
        <f t="shared" si="298"/>
        <v>0</v>
      </c>
      <c r="K2376" s="105">
        <f t="shared" si="299"/>
        <v>0</v>
      </c>
      <c r="L2376" s="75">
        <v>0</v>
      </c>
      <c r="M2376" s="75">
        <v>0</v>
      </c>
      <c r="N2376" s="75">
        <v>0</v>
      </c>
      <c r="O2376" s="105">
        <v>0</v>
      </c>
      <c r="P2376" s="98">
        <f t="shared" si="300"/>
        <v>432</v>
      </c>
      <c r="Q2376" s="98">
        <f t="shared" si="301"/>
        <v>0</v>
      </c>
      <c r="R2376" s="98">
        <f t="shared" si="302"/>
        <v>0</v>
      </c>
      <c r="S2376" s="105">
        <f t="shared" si="303"/>
        <v>0</v>
      </c>
      <c r="T2376" s="8" t="str">
        <f>IF(I2376=0,"",(INDEX('AWR Data'!A$1:E$8823,MATCH(A2376,'AWR Data'!A$1:A$8823,0),4)))</f>
        <v/>
      </c>
    </row>
    <row r="2377" spans="1:20" ht="20" customHeight="1">
      <c r="A2377" s="14" t="s">
        <v>2769</v>
      </c>
      <c r="B2377" s="14" t="s">
        <v>1025</v>
      </c>
      <c r="C2377" s="14" t="s">
        <v>2770</v>
      </c>
      <c r="E2377" s="74">
        <v>1900</v>
      </c>
      <c r="F2377" s="74">
        <v>133000</v>
      </c>
      <c r="G2377" s="74">
        <f t="shared" si="296"/>
        <v>22800</v>
      </c>
      <c r="H2377" s="80">
        <f t="shared" si="297"/>
        <v>0.17142857142857143</v>
      </c>
      <c r="I2377" s="74">
        <f>INDEX('AWR Data'!A$1:E$8825,MATCH(A2377,'AWR Data'!A$1:A$8825,0),5)</f>
        <v>0</v>
      </c>
      <c r="J2377" s="74">
        <f t="shared" si="298"/>
        <v>0</v>
      </c>
      <c r="K2377" s="105">
        <f t="shared" si="299"/>
        <v>0</v>
      </c>
      <c r="L2377" s="75">
        <v>0</v>
      </c>
      <c r="M2377" s="75">
        <v>0</v>
      </c>
      <c r="N2377" s="75">
        <v>0</v>
      </c>
      <c r="O2377" s="105">
        <v>0</v>
      </c>
      <c r="P2377" s="98">
        <f t="shared" si="300"/>
        <v>22800</v>
      </c>
      <c r="Q2377" s="98">
        <f t="shared" si="301"/>
        <v>0</v>
      </c>
      <c r="R2377" s="98">
        <f t="shared" si="302"/>
        <v>0</v>
      </c>
      <c r="S2377" s="105">
        <f t="shared" si="303"/>
        <v>0</v>
      </c>
      <c r="T2377" s="8" t="str">
        <f>IF(I2377=0,"",(INDEX('AWR Data'!A$1:E$8823,MATCH(A2377,'AWR Data'!A$1:A$8823,0),4)))</f>
        <v/>
      </c>
    </row>
    <row r="2378" spans="1:20" ht="20" customHeight="1">
      <c r="A2378" s="14" t="s">
        <v>2777</v>
      </c>
      <c r="B2378" s="14" t="s">
        <v>505</v>
      </c>
      <c r="C2378" s="14" t="s">
        <v>2778</v>
      </c>
      <c r="E2378" s="74">
        <v>58</v>
      </c>
      <c r="F2378" s="74">
        <v>15900</v>
      </c>
      <c r="G2378" s="74">
        <f t="shared" si="296"/>
        <v>696</v>
      </c>
      <c r="H2378" s="80">
        <f t="shared" si="297"/>
        <v>4.3773584905660377E-2</v>
      </c>
      <c r="I2378" s="74">
        <f>INDEX('AWR Data'!A$1:E$8825,MATCH(A2378,'AWR Data'!A$1:A$8825,0),5)</f>
        <v>0</v>
      </c>
      <c r="J2378" s="74">
        <f t="shared" si="298"/>
        <v>0</v>
      </c>
      <c r="K2378" s="105">
        <f t="shared" si="299"/>
        <v>0</v>
      </c>
      <c r="L2378" s="75">
        <v>0</v>
      </c>
      <c r="M2378" s="75">
        <v>0</v>
      </c>
      <c r="N2378" s="75">
        <v>0</v>
      </c>
      <c r="O2378" s="105">
        <v>0</v>
      </c>
      <c r="P2378" s="98">
        <f t="shared" si="300"/>
        <v>696</v>
      </c>
      <c r="Q2378" s="98">
        <f t="shared" si="301"/>
        <v>0</v>
      </c>
      <c r="R2378" s="98">
        <f t="shared" si="302"/>
        <v>0</v>
      </c>
      <c r="S2378" s="105">
        <f t="shared" si="303"/>
        <v>0</v>
      </c>
      <c r="T2378" s="8" t="str">
        <f>IF(I2378=0,"",(INDEX('AWR Data'!A$1:E$8823,MATCH(A2378,'AWR Data'!A$1:A$8823,0),4)))</f>
        <v/>
      </c>
    </row>
    <row r="2379" spans="1:20" ht="20" customHeight="1">
      <c r="A2379" s="14" t="s">
        <v>2779</v>
      </c>
      <c r="B2379" s="14" t="s">
        <v>1667</v>
      </c>
      <c r="C2379" s="14" t="s">
        <v>2780</v>
      </c>
      <c r="E2379" s="74">
        <v>49500</v>
      </c>
      <c r="F2379" s="74">
        <v>7620000</v>
      </c>
      <c r="G2379" s="74">
        <f t="shared" si="296"/>
        <v>594000</v>
      </c>
      <c r="H2379" s="80">
        <f t="shared" si="297"/>
        <v>7.7952755905511817E-2</v>
      </c>
      <c r="I2379" s="74">
        <f>INDEX('AWR Data'!A$1:E$8825,MATCH(A2379,'AWR Data'!A$1:A$8825,0),5)</f>
        <v>0</v>
      </c>
      <c r="J2379" s="74">
        <f t="shared" si="298"/>
        <v>0</v>
      </c>
      <c r="K2379" s="105">
        <f t="shared" si="299"/>
        <v>0</v>
      </c>
      <c r="L2379" s="75">
        <v>0</v>
      </c>
      <c r="M2379" s="75">
        <v>0</v>
      </c>
      <c r="N2379" s="75">
        <v>0</v>
      </c>
      <c r="O2379" s="105">
        <v>0</v>
      </c>
      <c r="P2379" s="98">
        <f t="shared" si="300"/>
        <v>594000</v>
      </c>
      <c r="Q2379" s="98">
        <f t="shared" si="301"/>
        <v>0</v>
      </c>
      <c r="R2379" s="98">
        <f t="shared" si="302"/>
        <v>0</v>
      </c>
      <c r="S2379" s="105">
        <f t="shared" si="303"/>
        <v>0</v>
      </c>
      <c r="T2379" s="8" t="str">
        <f>IF(I2379=0,"",(INDEX('AWR Data'!A$1:E$8823,MATCH(A2379,'AWR Data'!A$1:A$8823,0),4)))</f>
        <v/>
      </c>
    </row>
    <row r="2380" spans="1:20" ht="20" customHeight="1">
      <c r="A2380" s="14" t="s">
        <v>2981</v>
      </c>
      <c r="B2380" s="14" t="s">
        <v>1667</v>
      </c>
      <c r="C2380" s="14" t="s">
        <v>2982</v>
      </c>
      <c r="E2380" s="74">
        <v>58</v>
      </c>
      <c r="F2380" s="74">
        <v>9380</v>
      </c>
      <c r="G2380" s="74">
        <f t="shared" si="296"/>
        <v>696</v>
      </c>
      <c r="H2380" s="80">
        <f t="shared" si="297"/>
        <v>7.4200426439232414E-2</v>
      </c>
      <c r="I2380" s="74">
        <f>INDEX('AWR Data'!A$1:E$8825,MATCH(A2380,'AWR Data'!A$1:A$8825,0),5)</f>
        <v>0</v>
      </c>
      <c r="J2380" s="74">
        <f t="shared" si="298"/>
        <v>0</v>
      </c>
      <c r="K2380" s="105">
        <f t="shared" si="299"/>
        <v>0</v>
      </c>
      <c r="L2380" s="75">
        <v>0</v>
      </c>
      <c r="M2380" s="75">
        <v>0</v>
      </c>
      <c r="N2380" s="75">
        <v>0</v>
      </c>
      <c r="O2380" s="105">
        <v>0</v>
      </c>
      <c r="P2380" s="98">
        <f t="shared" si="300"/>
        <v>696</v>
      </c>
      <c r="Q2380" s="98">
        <f t="shared" si="301"/>
        <v>0</v>
      </c>
      <c r="R2380" s="98">
        <f t="shared" si="302"/>
        <v>0</v>
      </c>
      <c r="S2380" s="105">
        <f t="shared" si="303"/>
        <v>0</v>
      </c>
      <c r="T2380" s="8" t="str">
        <f>IF(I2380=0,"",(INDEX('AWR Data'!A$1:E$8823,MATCH(A2380,'AWR Data'!A$1:A$8823,0),4)))</f>
        <v/>
      </c>
    </row>
    <row r="2381" spans="1:20" ht="20" customHeight="1">
      <c r="A2381" s="14" t="s">
        <v>2983</v>
      </c>
      <c r="B2381" s="14" t="s">
        <v>1667</v>
      </c>
      <c r="C2381" s="14" t="s">
        <v>2984</v>
      </c>
      <c r="E2381" s="74">
        <v>140</v>
      </c>
      <c r="F2381" s="74">
        <v>18000</v>
      </c>
      <c r="G2381" s="74">
        <f t="shared" si="296"/>
        <v>1680</v>
      </c>
      <c r="H2381" s="80">
        <f t="shared" si="297"/>
        <v>9.3333333333333338E-2</v>
      </c>
      <c r="I2381" s="74">
        <f>INDEX('AWR Data'!A$1:E$8825,MATCH(A2381,'AWR Data'!A$1:A$8825,0),5)</f>
        <v>0</v>
      </c>
      <c r="J2381" s="74">
        <f t="shared" si="298"/>
        <v>0</v>
      </c>
      <c r="K2381" s="105">
        <f t="shared" si="299"/>
        <v>0</v>
      </c>
      <c r="L2381" s="75">
        <v>0</v>
      </c>
      <c r="M2381" s="75">
        <v>0</v>
      </c>
      <c r="N2381" s="75">
        <v>0</v>
      </c>
      <c r="O2381" s="105">
        <v>0</v>
      </c>
      <c r="P2381" s="98">
        <f t="shared" si="300"/>
        <v>1680</v>
      </c>
      <c r="Q2381" s="98">
        <f t="shared" si="301"/>
        <v>0</v>
      </c>
      <c r="R2381" s="98">
        <f t="shared" si="302"/>
        <v>0</v>
      </c>
      <c r="S2381" s="105">
        <f t="shared" si="303"/>
        <v>0</v>
      </c>
      <c r="T2381" s="8" t="str">
        <f>IF(I2381=0,"",(INDEX('AWR Data'!A$1:E$8823,MATCH(A2381,'AWR Data'!A$1:A$8823,0),4)))</f>
        <v/>
      </c>
    </row>
    <row r="2382" spans="1:20" ht="20" customHeight="1">
      <c r="A2382" s="14" t="s">
        <v>2985</v>
      </c>
      <c r="B2382" s="14" t="s">
        <v>1667</v>
      </c>
      <c r="C2382" s="14" t="s">
        <v>2986</v>
      </c>
      <c r="E2382" s="74">
        <v>46</v>
      </c>
      <c r="F2382" s="74">
        <v>14800</v>
      </c>
      <c r="G2382" s="74">
        <f t="shared" si="296"/>
        <v>552</v>
      </c>
      <c r="H2382" s="80">
        <f t="shared" si="297"/>
        <v>3.7297297297297298E-2</v>
      </c>
      <c r="I2382" s="74">
        <f>INDEX('AWR Data'!A$1:E$8825,MATCH(A2382,'AWR Data'!A$1:A$8825,0),5)</f>
        <v>0</v>
      </c>
      <c r="J2382" s="74">
        <f t="shared" si="298"/>
        <v>0</v>
      </c>
      <c r="K2382" s="105">
        <f t="shared" si="299"/>
        <v>0</v>
      </c>
      <c r="L2382" s="75">
        <v>0</v>
      </c>
      <c r="M2382" s="75">
        <v>0</v>
      </c>
      <c r="N2382" s="75">
        <v>0</v>
      </c>
      <c r="O2382" s="105">
        <v>0</v>
      </c>
      <c r="P2382" s="98">
        <f t="shared" si="300"/>
        <v>552</v>
      </c>
      <c r="Q2382" s="98">
        <f t="shared" si="301"/>
        <v>0</v>
      </c>
      <c r="R2382" s="98">
        <f t="shared" si="302"/>
        <v>0</v>
      </c>
      <c r="S2382" s="105">
        <f t="shared" si="303"/>
        <v>0</v>
      </c>
      <c r="T2382" s="8" t="str">
        <f>IF(I2382=0,"",(INDEX('AWR Data'!A$1:E$8823,MATCH(A2382,'AWR Data'!A$1:A$8823,0),4)))</f>
        <v/>
      </c>
    </row>
    <row r="2383" spans="1:20" ht="20" customHeight="1">
      <c r="A2383" s="14" t="s">
        <v>2987</v>
      </c>
      <c r="B2383" s="14" t="s">
        <v>1667</v>
      </c>
      <c r="C2383" s="14" t="s">
        <v>2988</v>
      </c>
      <c r="E2383" s="74">
        <v>22</v>
      </c>
      <c r="F2383" s="74">
        <v>3260</v>
      </c>
      <c r="G2383" s="74">
        <f t="shared" si="296"/>
        <v>264</v>
      </c>
      <c r="H2383" s="80">
        <f t="shared" si="297"/>
        <v>8.0981595092024544E-2</v>
      </c>
      <c r="I2383" s="74">
        <f>INDEX('AWR Data'!A$1:E$8825,MATCH(A2383,'AWR Data'!A$1:A$8825,0),5)</f>
        <v>0</v>
      </c>
      <c r="J2383" s="74">
        <f t="shared" si="298"/>
        <v>0</v>
      </c>
      <c r="K2383" s="105">
        <f t="shared" si="299"/>
        <v>0</v>
      </c>
      <c r="L2383" s="75">
        <v>0</v>
      </c>
      <c r="M2383" s="75">
        <v>0</v>
      </c>
      <c r="N2383" s="75">
        <v>0</v>
      </c>
      <c r="O2383" s="105">
        <v>0</v>
      </c>
      <c r="P2383" s="98">
        <f t="shared" si="300"/>
        <v>264</v>
      </c>
      <c r="Q2383" s="98">
        <f t="shared" si="301"/>
        <v>0</v>
      </c>
      <c r="R2383" s="98">
        <f t="shared" si="302"/>
        <v>0</v>
      </c>
      <c r="S2383" s="105">
        <f t="shared" si="303"/>
        <v>0</v>
      </c>
      <c r="T2383" s="8" t="str">
        <f>IF(I2383=0,"",(INDEX('AWR Data'!A$1:E$8823,MATCH(A2383,'AWR Data'!A$1:A$8823,0),4)))</f>
        <v/>
      </c>
    </row>
    <row r="2384" spans="1:20" ht="20" customHeight="1">
      <c r="A2384" s="14" t="s">
        <v>2989</v>
      </c>
      <c r="B2384" s="14" t="s">
        <v>1667</v>
      </c>
      <c r="C2384" s="14" t="s">
        <v>2990</v>
      </c>
      <c r="E2384" s="74">
        <v>390</v>
      </c>
      <c r="F2384" s="74">
        <v>48300</v>
      </c>
      <c r="G2384" s="74">
        <f t="shared" si="296"/>
        <v>4680</v>
      </c>
      <c r="H2384" s="80">
        <f t="shared" si="297"/>
        <v>9.6894409937888198E-2</v>
      </c>
      <c r="I2384" s="74">
        <f>INDEX('AWR Data'!A$1:E$8825,MATCH(A2384,'AWR Data'!A$1:A$8825,0),5)</f>
        <v>0</v>
      </c>
      <c r="J2384" s="74">
        <f t="shared" si="298"/>
        <v>0</v>
      </c>
      <c r="K2384" s="105">
        <f t="shared" si="299"/>
        <v>0</v>
      </c>
      <c r="L2384" s="75">
        <v>0</v>
      </c>
      <c r="M2384" s="75">
        <v>0</v>
      </c>
      <c r="N2384" s="75">
        <v>0</v>
      </c>
      <c r="O2384" s="105">
        <v>0</v>
      </c>
      <c r="P2384" s="98">
        <f t="shared" si="300"/>
        <v>4680</v>
      </c>
      <c r="Q2384" s="98">
        <f t="shared" si="301"/>
        <v>0</v>
      </c>
      <c r="R2384" s="98">
        <f t="shared" si="302"/>
        <v>0</v>
      </c>
      <c r="S2384" s="105">
        <f t="shared" si="303"/>
        <v>0</v>
      </c>
      <c r="T2384" s="8" t="str">
        <f>IF(I2384=0,"",(INDEX('AWR Data'!A$1:E$8823,MATCH(A2384,'AWR Data'!A$1:A$8823,0),4)))</f>
        <v/>
      </c>
    </row>
    <row r="2385" spans="1:20" ht="20" customHeight="1">
      <c r="A2385" s="14" t="s">
        <v>2991</v>
      </c>
      <c r="B2385" s="14" t="s">
        <v>1667</v>
      </c>
      <c r="C2385" s="14" t="s">
        <v>2992</v>
      </c>
      <c r="E2385" s="74">
        <v>590</v>
      </c>
      <c r="F2385" s="74">
        <v>52900</v>
      </c>
      <c r="G2385" s="74">
        <f t="shared" si="296"/>
        <v>7080</v>
      </c>
      <c r="H2385" s="80">
        <f t="shared" si="297"/>
        <v>0.13383742911153118</v>
      </c>
      <c r="I2385" s="74">
        <f>INDEX('AWR Data'!A$1:E$8825,MATCH(A2385,'AWR Data'!A$1:A$8825,0),5)</f>
        <v>0</v>
      </c>
      <c r="J2385" s="74">
        <f t="shared" si="298"/>
        <v>0</v>
      </c>
      <c r="K2385" s="105">
        <f t="shared" si="299"/>
        <v>0</v>
      </c>
      <c r="L2385" s="75">
        <v>0</v>
      </c>
      <c r="M2385" s="75">
        <v>0</v>
      </c>
      <c r="N2385" s="75">
        <v>0</v>
      </c>
      <c r="O2385" s="105">
        <v>0</v>
      </c>
      <c r="P2385" s="98">
        <f t="shared" si="300"/>
        <v>7080</v>
      </c>
      <c r="Q2385" s="98">
        <f t="shared" si="301"/>
        <v>0</v>
      </c>
      <c r="R2385" s="98">
        <f t="shared" si="302"/>
        <v>0</v>
      </c>
      <c r="S2385" s="105">
        <f t="shared" si="303"/>
        <v>0</v>
      </c>
      <c r="T2385" s="8" t="str">
        <f>IF(I2385=0,"",(INDEX('AWR Data'!A$1:E$8823,MATCH(A2385,'AWR Data'!A$1:A$8823,0),4)))</f>
        <v/>
      </c>
    </row>
    <row r="2386" spans="1:20" ht="20" customHeight="1">
      <c r="A2386" s="14" t="s">
        <v>2993</v>
      </c>
      <c r="B2386" s="14" t="s">
        <v>1667</v>
      </c>
      <c r="C2386" s="14" t="s">
        <v>2994</v>
      </c>
      <c r="E2386" s="74">
        <v>260</v>
      </c>
      <c r="F2386" s="74">
        <v>22800</v>
      </c>
      <c r="G2386" s="74">
        <f t="shared" si="296"/>
        <v>3120</v>
      </c>
      <c r="H2386" s="80">
        <f t="shared" si="297"/>
        <v>0.1368421052631579</v>
      </c>
      <c r="I2386" s="74">
        <f>INDEX('AWR Data'!A$1:E$8825,MATCH(A2386,'AWR Data'!A$1:A$8825,0),5)</f>
        <v>0</v>
      </c>
      <c r="J2386" s="74">
        <f t="shared" si="298"/>
        <v>0</v>
      </c>
      <c r="K2386" s="105">
        <f t="shared" si="299"/>
        <v>0</v>
      </c>
      <c r="L2386" s="75">
        <v>0</v>
      </c>
      <c r="M2386" s="75">
        <v>0</v>
      </c>
      <c r="N2386" s="75">
        <v>0</v>
      </c>
      <c r="O2386" s="105">
        <v>0</v>
      </c>
      <c r="P2386" s="98">
        <f t="shared" si="300"/>
        <v>3120</v>
      </c>
      <c r="Q2386" s="98">
        <f t="shared" si="301"/>
        <v>0</v>
      </c>
      <c r="R2386" s="98">
        <f t="shared" si="302"/>
        <v>0</v>
      </c>
      <c r="S2386" s="105">
        <f t="shared" si="303"/>
        <v>0</v>
      </c>
      <c r="T2386" s="8" t="str">
        <f>IF(I2386=0,"",(INDEX('AWR Data'!A$1:E$8823,MATCH(A2386,'AWR Data'!A$1:A$8823,0),4)))</f>
        <v/>
      </c>
    </row>
    <row r="2387" spans="1:20" ht="20" customHeight="1">
      <c r="A2387" s="14" t="s">
        <v>2997</v>
      </c>
      <c r="B2387" s="14" t="s">
        <v>1667</v>
      </c>
      <c r="C2387" s="14" t="s">
        <v>2998</v>
      </c>
      <c r="E2387" s="74">
        <v>260</v>
      </c>
      <c r="F2387" s="74">
        <v>38600</v>
      </c>
      <c r="G2387" s="74">
        <f t="shared" si="296"/>
        <v>3120</v>
      </c>
      <c r="H2387" s="80">
        <f t="shared" si="297"/>
        <v>8.0829015544041455E-2</v>
      </c>
      <c r="I2387" s="74">
        <f>INDEX('AWR Data'!A$1:E$8825,MATCH(A2387,'AWR Data'!A$1:A$8825,0),5)</f>
        <v>0</v>
      </c>
      <c r="J2387" s="74">
        <f t="shared" si="298"/>
        <v>0</v>
      </c>
      <c r="K2387" s="105">
        <f t="shared" si="299"/>
        <v>0</v>
      </c>
      <c r="L2387" s="75">
        <v>0</v>
      </c>
      <c r="M2387" s="75">
        <v>0</v>
      </c>
      <c r="N2387" s="75">
        <v>0</v>
      </c>
      <c r="O2387" s="105">
        <v>0</v>
      </c>
      <c r="P2387" s="98">
        <f t="shared" si="300"/>
        <v>3120</v>
      </c>
      <c r="Q2387" s="98">
        <f t="shared" si="301"/>
        <v>0</v>
      </c>
      <c r="R2387" s="98">
        <f t="shared" si="302"/>
        <v>0</v>
      </c>
      <c r="S2387" s="105">
        <f t="shared" si="303"/>
        <v>0</v>
      </c>
      <c r="T2387" s="8" t="str">
        <f>IF(I2387=0,"",(INDEX('AWR Data'!A$1:E$8823,MATCH(A2387,'AWR Data'!A$1:A$8823,0),4)))</f>
        <v/>
      </c>
    </row>
    <row r="2388" spans="1:20" ht="20" customHeight="1">
      <c r="A2388" s="14" t="s">
        <v>2802</v>
      </c>
      <c r="B2388" s="14" t="s">
        <v>1667</v>
      </c>
      <c r="C2388" s="14" t="s">
        <v>2803</v>
      </c>
      <c r="E2388" s="74">
        <v>110</v>
      </c>
      <c r="F2388" s="74">
        <v>2250</v>
      </c>
      <c r="G2388" s="74">
        <f t="shared" si="296"/>
        <v>1320</v>
      </c>
      <c r="H2388" s="80">
        <f t="shared" si="297"/>
        <v>0.58666666666666667</v>
      </c>
      <c r="I2388" s="74">
        <f>INDEX('AWR Data'!A$1:E$8825,MATCH(A2388,'AWR Data'!A$1:A$8825,0),5)</f>
        <v>0</v>
      </c>
      <c r="J2388" s="74">
        <f t="shared" si="298"/>
        <v>0</v>
      </c>
      <c r="K2388" s="105">
        <f t="shared" si="299"/>
        <v>0</v>
      </c>
      <c r="L2388" s="75">
        <v>0</v>
      </c>
      <c r="M2388" s="75">
        <v>0</v>
      </c>
      <c r="N2388" s="75">
        <v>0</v>
      </c>
      <c r="O2388" s="105">
        <v>0</v>
      </c>
      <c r="P2388" s="98">
        <f t="shared" si="300"/>
        <v>1320</v>
      </c>
      <c r="Q2388" s="98">
        <f t="shared" si="301"/>
        <v>0</v>
      </c>
      <c r="R2388" s="98">
        <f t="shared" si="302"/>
        <v>0</v>
      </c>
      <c r="S2388" s="105">
        <f t="shared" si="303"/>
        <v>0</v>
      </c>
      <c r="T2388" s="8" t="str">
        <f>IF(I2388=0,"",(INDEX('AWR Data'!A$1:E$8823,MATCH(A2388,'AWR Data'!A$1:A$8823,0),4)))</f>
        <v/>
      </c>
    </row>
    <row r="2389" spans="1:20" ht="20" customHeight="1">
      <c r="A2389" s="14" t="s">
        <v>2804</v>
      </c>
      <c r="B2389" s="14" t="s">
        <v>1667</v>
      </c>
      <c r="C2389" s="14" t="s">
        <v>2805</v>
      </c>
      <c r="E2389" s="74">
        <v>880</v>
      </c>
      <c r="F2389" s="74">
        <v>129000</v>
      </c>
      <c r="G2389" s="74">
        <f t="shared" si="296"/>
        <v>10560</v>
      </c>
      <c r="H2389" s="80">
        <f t="shared" si="297"/>
        <v>8.1860465116279063E-2</v>
      </c>
      <c r="I2389" s="74">
        <f>INDEX('AWR Data'!A$1:E$8825,MATCH(A2389,'AWR Data'!A$1:A$8825,0),5)</f>
        <v>0</v>
      </c>
      <c r="J2389" s="74">
        <f t="shared" si="298"/>
        <v>0</v>
      </c>
      <c r="K2389" s="105">
        <f t="shared" si="299"/>
        <v>0</v>
      </c>
      <c r="L2389" s="75">
        <v>0</v>
      </c>
      <c r="M2389" s="75">
        <v>0</v>
      </c>
      <c r="N2389" s="75">
        <v>0</v>
      </c>
      <c r="O2389" s="105">
        <v>0</v>
      </c>
      <c r="P2389" s="98">
        <f t="shared" si="300"/>
        <v>10560</v>
      </c>
      <c r="Q2389" s="98">
        <f t="shared" si="301"/>
        <v>0</v>
      </c>
      <c r="R2389" s="98">
        <f t="shared" si="302"/>
        <v>0</v>
      </c>
      <c r="S2389" s="105">
        <f t="shared" si="303"/>
        <v>0</v>
      </c>
      <c r="T2389" s="8" t="str">
        <f>IF(I2389=0,"",(INDEX('AWR Data'!A$1:E$8823,MATCH(A2389,'AWR Data'!A$1:A$8823,0),4)))</f>
        <v/>
      </c>
    </row>
    <row r="2390" spans="1:20" ht="20" customHeight="1">
      <c r="A2390" s="14" t="s">
        <v>2603</v>
      </c>
      <c r="B2390" s="14" t="s">
        <v>1667</v>
      </c>
      <c r="C2390" s="14" t="s">
        <v>2604</v>
      </c>
      <c r="E2390" s="74">
        <v>22</v>
      </c>
      <c r="F2390" s="74">
        <v>12700</v>
      </c>
      <c r="G2390" s="74">
        <f t="shared" si="296"/>
        <v>264</v>
      </c>
      <c r="H2390" s="80">
        <f t="shared" si="297"/>
        <v>2.078740157480315E-2</v>
      </c>
      <c r="I2390" s="74">
        <f>INDEX('AWR Data'!A$1:E$8825,MATCH(A2390,'AWR Data'!A$1:A$8825,0),5)</f>
        <v>0</v>
      </c>
      <c r="J2390" s="74">
        <f t="shared" si="298"/>
        <v>0</v>
      </c>
      <c r="K2390" s="105">
        <f t="shared" si="299"/>
        <v>0</v>
      </c>
      <c r="L2390" s="75">
        <v>0</v>
      </c>
      <c r="M2390" s="75">
        <v>0</v>
      </c>
      <c r="N2390" s="75">
        <v>0</v>
      </c>
      <c r="O2390" s="105">
        <v>0</v>
      </c>
      <c r="P2390" s="98">
        <f t="shared" si="300"/>
        <v>264</v>
      </c>
      <c r="Q2390" s="98">
        <f t="shared" si="301"/>
        <v>0</v>
      </c>
      <c r="R2390" s="98">
        <f t="shared" si="302"/>
        <v>0</v>
      </c>
      <c r="S2390" s="105">
        <f t="shared" si="303"/>
        <v>0</v>
      </c>
      <c r="T2390" s="8" t="str">
        <f>IF(I2390=0,"",(INDEX('AWR Data'!A$1:E$8823,MATCH(A2390,'AWR Data'!A$1:A$8823,0),4)))</f>
        <v/>
      </c>
    </row>
    <row r="2391" spans="1:20" ht="20" customHeight="1">
      <c r="A2391" s="14" t="s">
        <v>2605</v>
      </c>
      <c r="B2391" s="14" t="s">
        <v>1667</v>
      </c>
      <c r="C2391" s="14" t="s">
        <v>2606</v>
      </c>
      <c r="E2391" s="74">
        <v>110</v>
      </c>
      <c r="F2391" s="74">
        <v>3610</v>
      </c>
      <c r="G2391" s="74">
        <f t="shared" si="296"/>
        <v>1320</v>
      </c>
      <c r="H2391" s="80">
        <f t="shared" si="297"/>
        <v>0.36565096952908588</v>
      </c>
      <c r="I2391" s="74">
        <f>INDEX('AWR Data'!A$1:E$8825,MATCH(A2391,'AWR Data'!A$1:A$8825,0),5)</f>
        <v>0</v>
      </c>
      <c r="J2391" s="74">
        <f t="shared" si="298"/>
        <v>0</v>
      </c>
      <c r="K2391" s="105">
        <f t="shared" si="299"/>
        <v>0</v>
      </c>
      <c r="L2391" s="75">
        <v>0</v>
      </c>
      <c r="M2391" s="75">
        <v>0</v>
      </c>
      <c r="N2391" s="75">
        <v>0</v>
      </c>
      <c r="O2391" s="105">
        <v>0</v>
      </c>
      <c r="P2391" s="98">
        <f t="shared" si="300"/>
        <v>1320</v>
      </c>
      <c r="Q2391" s="98">
        <f t="shared" si="301"/>
        <v>0</v>
      </c>
      <c r="R2391" s="98">
        <f t="shared" si="302"/>
        <v>0</v>
      </c>
      <c r="S2391" s="105">
        <f t="shared" si="303"/>
        <v>0</v>
      </c>
      <c r="T2391" s="8" t="str">
        <f>IF(I2391=0,"",(INDEX('AWR Data'!A$1:E$8823,MATCH(A2391,'AWR Data'!A$1:A$8823,0),4)))</f>
        <v/>
      </c>
    </row>
    <row r="2392" spans="1:20" ht="20" customHeight="1">
      <c r="A2392" s="14" t="s">
        <v>2607</v>
      </c>
      <c r="B2392" s="14" t="s">
        <v>1667</v>
      </c>
      <c r="C2392" s="14" t="s">
        <v>2608</v>
      </c>
      <c r="E2392" s="74">
        <v>260</v>
      </c>
      <c r="F2392" s="74">
        <v>9640</v>
      </c>
      <c r="G2392" s="74">
        <f t="shared" si="296"/>
        <v>3120</v>
      </c>
      <c r="H2392" s="80">
        <f t="shared" si="297"/>
        <v>0.32365145228215769</v>
      </c>
      <c r="I2392" s="74">
        <f>INDEX('AWR Data'!A$1:E$8825,MATCH(A2392,'AWR Data'!A$1:A$8825,0),5)</f>
        <v>0</v>
      </c>
      <c r="J2392" s="74">
        <f t="shared" si="298"/>
        <v>0</v>
      </c>
      <c r="K2392" s="105">
        <f t="shared" si="299"/>
        <v>0</v>
      </c>
      <c r="L2392" s="75">
        <v>0</v>
      </c>
      <c r="M2392" s="75">
        <v>0</v>
      </c>
      <c r="N2392" s="75">
        <v>0</v>
      </c>
      <c r="O2392" s="105">
        <v>0</v>
      </c>
      <c r="P2392" s="98">
        <f t="shared" si="300"/>
        <v>3120</v>
      </c>
      <c r="Q2392" s="98">
        <f t="shared" si="301"/>
        <v>0</v>
      </c>
      <c r="R2392" s="98">
        <f t="shared" si="302"/>
        <v>0</v>
      </c>
      <c r="S2392" s="105">
        <f t="shared" si="303"/>
        <v>0</v>
      </c>
      <c r="T2392" s="8" t="str">
        <f>IF(I2392=0,"",(INDEX('AWR Data'!A$1:E$8823,MATCH(A2392,'AWR Data'!A$1:A$8823,0),4)))</f>
        <v/>
      </c>
    </row>
    <row r="2393" spans="1:20" ht="20" customHeight="1">
      <c r="A2393" s="14" t="s">
        <v>2609</v>
      </c>
      <c r="B2393" s="14" t="s">
        <v>1667</v>
      </c>
      <c r="C2393" s="14" t="s">
        <v>2610</v>
      </c>
      <c r="E2393" s="74">
        <v>91</v>
      </c>
      <c r="F2393" s="74">
        <v>24300</v>
      </c>
      <c r="G2393" s="74">
        <f t="shared" si="296"/>
        <v>1092</v>
      </c>
      <c r="H2393" s="80">
        <f t="shared" si="297"/>
        <v>4.4938271604938275E-2</v>
      </c>
      <c r="I2393" s="74">
        <f>INDEX('AWR Data'!A$1:E$8825,MATCH(A2393,'AWR Data'!A$1:A$8825,0),5)</f>
        <v>0</v>
      </c>
      <c r="J2393" s="74">
        <f t="shared" si="298"/>
        <v>0</v>
      </c>
      <c r="K2393" s="105">
        <f t="shared" si="299"/>
        <v>0</v>
      </c>
      <c r="L2393" s="75">
        <v>0</v>
      </c>
      <c r="M2393" s="75">
        <v>0</v>
      </c>
      <c r="N2393" s="75">
        <v>0</v>
      </c>
      <c r="O2393" s="105">
        <v>0</v>
      </c>
      <c r="P2393" s="98">
        <f t="shared" si="300"/>
        <v>1092</v>
      </c>
      <c r="Q2393" s="98">
        <f t="shared" si="301"/>
        <v>0</v>
      </c>
      <c r="R2393" s="98">
        <f t="shared" si="302"/>
        <v>0</v>
      </c>
      <c r="S2393" s="105">
        <f t="shared" si="303"/>
        <v>0</v>
      </c>
      <c r="T2393" s="8" t="str">
        <f>IF(I2393=0,"",(INDEX('AWR Data'!A$1:E$8823,MATCH(A2393,'AWR Data'!A$1:A$8823,0),4)))</f>
        <v/>
      </c>
    </row>
    <row r="2394" spans="1:20" ht="20" customHeight="1">
      <c r="A2394" s="14" t="s">
        <v>2611</v>
      </c>
      <c r="B2394" s="14" t="s">
        <v>1667</v>
      </c>
      <c r="C2394" s="14" t="s">
        <v>2612</v>
      </c>
      <c r="E2394" s="74">
        <v>1600</v>
      </c>
      <c r="F2394" s="74">
        <v>334000</v>
      </c>
      <c r="G2394" s="74">
        <f t="shared" si="296"/>
        <v>19200</v>
      </c>
      <c r="H2394" s="80">
        <f t="shared" si="297"/>
        <v>5.748502994011976E-2</v>
      </c>
      <c r="I2394" s="74">
        <f>INDEX('AWR Data'!A$1:E$8825,MATCH(A2394,'AWR Data'!A$1:A$8825,0),5)</f>
        <v>0</v>
      </c>
      <c r="J2394" s="74">
        <f t="shared" si="298"/>
        <v>0</v>
      </c>
      <c r="K2394" s="105">
        <f t="shared" si="299"/>
        <v>0</v>
      </c>
      <c r="L2394" s="75">
        <v>0</v>
      </c>
      <c r="M2394" s="75">
        <v>0</v>
      </c>
      <c r="N2394" s="75">
        <v>0</v>
      </c>
      <c r="O2394" s="105">
        <v>0</v>
      </c>
      <c r="P2394" s="98">
        <f t="shared" si="300"/>
        <v>19200</v>
      </c>
      <c r="Q2394" s="98">
        <f t="shared" si="301"/>
        <v>0</v>
      </c>
      <c r="R2394" s="98">
        <f t="shared" si="302"/>
        <v>0</v>
      </c>
      <c r="S2394" s="105">
        <f t="shared" si="303"/>
        <v>0</v>
      </c>
      <c r="T2394" s="8" t="str">
        <f>IF(I2394=0,"",(INDEX('AWR Data'!A$1:E$8823,MATCH(A2394,'AWR Data'!A$1:A$8823,0),4)))</f>
        <v/>
      </c>
    </row>
    <row r="2395" spans="1:20" ht="20" customHeight="1">
      <c r="A2395" s="14" t="s">
        <v>2613</v>
      </c>
      <c r="B2395" s="14" t="s">
        <v>17334</v>
      </c>
      <c r="C2395" s="14" t="s">
        <v>2614</v>
      </c>
      <c r="E2395" s="74">
        <v>260</v>
      </c>
      <c r="F2395" s="74">
        <v>63800</v>
      </c>
      <c r="G2395" s="74">
        <f t="shared" si="296"/>
        <v>3120</v>
      </c>
      <c r="H2395" s="80">
        <f t="shared" si="297"/>
        <v>4.8902821316614421E-2</v>
      </c>
      <c r="I2395" s="74">
        <f>INDEX('AWR Data'!A$1:E$8825,MATCH(A2395,'AWR Data'!A$1:A$8825,0),5)</f>
        <v>0</v>
      </c>
      <c r="J2395" s="74">
        <f t="shared" si="298"/>
        <v>0</v>
      </c>
      <c r="K2395" s="105">
        <f t="shared" si="299"/>
        <v>0</v>
      </c>
      <c r="L2395" s="75">
        <v>0</v>
      </c>
      <c r="M2395" s="75">
        <v>0</v>
      </c>
      <c r="N2395" s="75">
        <v>0</v>
      </c>
      <c r="O2395" s="105">
        <v>0</v>
      </c>
      <c r="P2395" s="98">
        <f t="shared" si="300"/>
        <v>3120</v>
      </c>
      <c r="Q2395" s="98">
        <f t="shared" si="301"/>
        <v>0</v>
      </c>
      <c r="R2395" s="98">
        <f t="shared" si="302"/>
        <v>0</v>
      </c>
      <c r="S2395" s="105">
        <f t="shared" si="303"/>
        <v>0</v>
      </c>
      <c r="T2395" s="8" t="str">
        <f>IF(I2395=0,"",(INDEX('AWR Data'!A$1:E$8823,MATCH(A2395,'AWR Data'!A$1:A$8823,0),4)))</f>
        <v/>
      </c>
    </row>
    <row r="2396" spans="1:20" ht="20" customHeight="1">
      <c r="A2396" s="14" t="s">
        <v>2615</v>
      </c>
      <c r="B2396" s="14" t="s">
        <v>1667</v>
      </c>
      <c r="C2396" s="14" t="s">
        <v>2616</v>
      </c>
      <c r="E2396" s="74">
        <v>480</v>
      </c>
      <c r="F2396" s="74">
        <v>148000</v>
      </c>
      <c r="G2396" s="74">
        <f t="shared" si="296"/>
        <v>5760</v>
      </c>
      <c r="H2396" s="80">
        <f t="shared" si="297"/>
        <v>3.8918918918918917E-2</v>
      </c>
      <c r="I2396" s="74">
        <f>INDEX('AWR Data'!A$1:E$8825,MATCH(A2396,'AWR Data'!A$1:A$8825,0),5)</f>
        <v>0</v>
      </c>
      <c r="J2396" s="74">
        <f t="shared" si="298"/>
        <v>0</v>
      </c>
      <c r="K2396" s="105">
        <f t="shared" si="299"/>
        <v>0</v>
      </c>
      <c r="L2396" s="75">
        <v>0</v>
      </c>
      <c r="M2396" s="75">
        <v>0</v>
      </c>
      <c r="N2396" s="75">
        <v>0</v>
      </c>
      <c r="O2396" s="105">
        <v>0</v>
      </c>
      <c r="P2396" s="98">
        <f t="shared" si="300"/>
        <v>5760</v>
      </c>
      <c r="Q2396" s="98">
        <f t="shared" si="301"/>
        <v>0</v>
      </c>
      <c r="R2396" s="98">
        <f t="shared" si="302"/>
        <v>0</v>
      </c>
      <c r="S2396" s="105">
        <f t="shared" si="303"/>
        <v>0</v>
      </c>
      <c r="T2396" s="8" t="str">
        <f>IF(I2396=0,"",(INDEX('AWR Data'!A$1:E$8823,MATCH(A2396,'AWR Data'!A$1:A$8823,0),4)))</f>
        <v/>
      </c>
    </row>
    <row r="2397" spans="1:20" ht="20" customHeight="1">
      <c r="A2397" s="14" t="s">
        <v>2617</v>
      </c>
      <c r="B2397" s="14" t="s">
        <v>1667</v>
      </c>
      <c r="C2397" s="14" t="s">
        <v>2618</v>
      </c>
      <c r="E2397" s="74">
        <v>480</v>
      </c>
      <c r="F2397" s="74">
        <v>62300</v>
      </c>
      <c r="G2397" s="74">
        <f t="shared" si="296"/>
        <v>5760</v>
      </c>
      <c r="H2397" s="80">
        <f t="shared" si="297"/>
        <v>9.2455858747993586E-2</v>
      </c>
      <c r="I2397" s="74">
        <f>INDEX('AWR Data'!A$1:E$8825,MATCH(A2397,'AWR Data'!A$1:A$8825,0),5)</f>
        <v>0</v>
      </c>
      <c r="J2397" s="74">
        <f t="shared" si="298"/>
        <v>0</v>
      </c>
      <c r="K2397" s="105">
        <f t="shared" si="299"/>
        <v>0</v>
      </c>
      <c r="L2397" s="75">
        <v>0</v>
      </c>
      <c r="M2397" s="75">
        <v>0</v>
      </c>
      <c r="N2397" s="75">
        <v>0</v>
      </c>
      <c r="O2397" s="105">
        <v>0</v>
      </c>
      <c r="P2397" s="98">
        <f t="shared" si="300"/>
        <v>5760</v>
      </c>
      <c r="Q2397" s="98">
        <f t="shared" si="301"/>
        <v>0</v>
      </c>
      <c r="R2397" s="98">
        <f t="shared" si="302"/>
        <v>0</v>
      </c>
      <c r="S2397" s="105">
        <f t="shared" si="303"/>
        <v>0</v>
      </c>
      <c r="T2397" s="8" t="str">
        <f>IF(I2397=0,"",(INDEX('AWR Data'!A$1:E$8823,MATCH(A2397,'AWR Data'!A$1:A$8823,0),4)))</f>
        <v/>
      </c>
    </row>
    <row r="2398" spans="1:20" ht="20" customHeight="1">
      <c r="A2398" s="14" t="s">
        <v>2621</v>
      </c>
      <c r="B2398" s="14" t="s">
        <v>1667</v>
      </c>
      <c r="C2398" s="14" t="s">
        <v>2622</v>
      </c>
      <c r="E2398" s="74">
        <v>110</v>
      </c>
      <c r="F2398" s="74">
        <v>4380</v>
      </c>
      <c r="G2398" s="74">
        <f t="shared" si="296"/>
        <v>1320</v>
      </c>
      <c r="H2398" s="80">
        <f t="shared" si="297"/>
        <v>0.30136986301369861</v>
      </c>
      <c r="I2398" s="74">
        <f>INDEX('AWR Data'!A$1:E$8825,MATCH(A2398,'AWR Data'!A$1:A$8825,0),5)</f>
        <v>0</v>
      </c>
      <c r="J2398" s="74">
        <f t="shared" si="298"/>
        <v>0</v>
      </c>
      <c r="K2398" s="105">
        <f t="shared" si="299"/>
        <v>0</v>
      </c>
      <c r="L2398" s="75">
        <v>0</v>
      </c>
      <c r="M2398" s="75">
        <v>0</v>
      </c>
      <c r="N2398" s="75">
        <v>0</v>
      </c>
      <c r="O2398" s="105">
        <v>0</v>
      </c>
      <c r="P2398" s="98">
        <f t="shared" si="300"/>
        <v>1320</v>
      </c>
      <c r="Q2398" s="98">
        <f t="shared" si="301"/>
        <v>0</v>
      </c>
      <c r="R2398" s="98">
        <f t="shared" si="302"/>
        <v>0</v>
      </c>
      <c r="S2398" s="105">
        <f t="shared" si="303"/>
        <v>0</v>
      </c>
      <c r="T2398" s="8" t="str">
        <f>IF(I2398=0,"",(INDEX('AWR Data'!A$1:E$8823,MATCH(A2398,'AWR Data'!A$1:A$8823,0),4)))</f>
        <v/>
      </c>
    </row>
    <row r="2399" spans="1:20" ht="20" customHeight="1">
      <c r="A2399" s="14" t="s">
        <v>2623</v>
      </c>
      <c r="B2399" s="14" t="s">
        <v>1667</v>
      </c>
      <c r="C2399" s="14" t="s">
        <v>2624</v>
      </c>
      <c r="E2399" s="74">
        <v>91</v>
      </c>
      <c r="F2399" s="74">
        <v>8070</v>
      </c>
      <c r="G2399" s="74">
        <f t="shared" si="296"/>
        <v>1092</v>
      </c>
      <c r="H2399" s="80">
        <f t="shared" si="297"/>
        <v>0.13531598513011153</v>
      </c>
      <c r="I2399" s="74">
        <f>INDEX('AWR Data'!A$1:E$8825,MATCH(A2399,'AWR Data'!A$1:A$8825,0),5)</f>
        <v>0</v>
      </c>
      <c r="J2399" s="74">
        <f t="shared" si="298"/>
        <v>0</v>
      </c>
      <c r="K2399" s="105">
        <f t="shared" si="299"/>
        <v>0</v>
      </c>
      <c r="L2399" s="75">
        <v>0</v>
      </c>
      <c r="M2399" s="75">
        <v>0</v>
      </c>
      <c r="N2399" s="75">
        <v>0</v>
      </c>
      <c r="O2399" s="105">
        <v>0</v>
      </c>
      <c r="P2399" s="98">
        <f t="shared" si="300"/>
        <v>1092</v>
      </c>
      <c r="Q2399" s="98">
        <f t="shared" si="301"/>
        <v>0</v>
      </c>
      <c r="R2399" s="98">
        <f t="shared" si="302"/>
        <v>0</v>
      </c>
      <c r="S2399" s="105">
        <f t="shared" si="303"/>
        <v>0</v>
      </c>
      <c r="T2399" s="8" t="str">
        <f>IF(I2399=0,"",(INDEX('AWR Data'!A$1:E$8823,MATCH(A2399,'AWR Data'!A$1:A$8823,0),4)))</f>
        <v/>
      </c>
    </row>
    <row r="2400" spans="1:20" ht="20" customHeight="1">
      <c r="A2400" s="14" t="s">
        <v>2625</v>
      </c>
      <c r="B2400" s="14" t="s">
        <v>1667</v>
      </c>
      <c r="C2400" s="14" t="s">
        <v>2626</v>
      </c>
      <c r="E2400" s="74">
        <v>36</v>
      </c>
      <c r="F2400" s="74">
        <v>1370</v>
      </c>
      <c r="G2400" s="74">
        <f t="shared" si="296"/>
        <v>432</v>
      </c>
      <c r="H2400" s="80">
        <f t="shared" si="297"/>
        <v>0.31532846715328466</v>
      </c>
      <c r="I2400" s="74">
        <f>INDEX('AWR Data'!A$1:E$8825,MATCH(A2400,'AWR Data'!A$1:A$8825,0),5)</f>
        <v>0</v>
      </c>
      <c r="J2400" s="74">
        <f t="shared" si="298"/>
        <v>0</v>
      </c>
      <c r="K2400" s="105">
        <f t="shared" si="299"/>
        <v>0</v>
      </c>
      <c r="L2400" s="75">
        <v>0</v>
      </c>
      <c r="M2400" s="75">
        <v>0</v>
      </c>
      <c r="N2400" s="75">
        <v>0</v>
      </c>
      <c r="O2400" s="105">
        <v>0</v>
      </c>
      <c r="P2400" s="98">
        <f t="shared" si="300"/>
        <v>432</v>
      </c>
      <c r="Q2400" s="98">
        <f t="shared" si="301"/>
        <v>0</v>
      </c>
      <c r="R2400" s="98">
        <f t="shared" si="302"/>
        <v>0</v>
      </c>
      <c r="S2400" s="105">
        <f t="shared" si="303"/>
        <v>0</v>
      </c>
      <c r="T2400" s="8" t="str">
        <f>IF(I2400=0,"",(INDEX('AWR Data'!A$1:E$8823,MATCH(A2400,'AWR Data'!A$1:A$8823,0),4)))</f>
        <v/>
      </c>
    </row>
    <row r="2401" spans="1:20" ht="20" customHeight="1">
      <c r="A2401" s="14" t="s">
        <v>2627</v>
      </c>
      <c r="B2401" s="14" t="s">
        <v>17334</v>
      </c>
      <c r="C2401" s="14" t="s">
        <v>2628</v>
      </c>
      <c r="E2401" s="74">
        <v>36</v>
      </c>
      <c r="F2401" s="74">
        <v>10200</v>
      </c>
      <c r="G2401" s="74">
        <f t="shared" si="296"/>
        <v>432</v>
      </c>
      <c r="H2401" s="80">
        <f t="shared" si="297"/>
        <v>4.2352941176470586E-2</v>
      </c>
      <c r="I2401" s="74">
        <f>INDEX('AWR Data'!A$1:E$8825,MATCH(A2401,'AWR Data'!A$1:A$8825,0),5)</f>
        <v>0</v>
      </c>
      <c r="J2401" s="74">
        <f t="shared" si="298"/>
        <v>0</v>
      </c>
      <c r="K2401" s="105">
        <f t="shared" si="299"/>
        <v>0</v>
      </c>
      <c r="L2401" s="75">
        <v>0</v>
      </c>
      <c r="M2401" s="75">
        <v>0</v>
      </c>
      <c r="N2401" s="75">
        <v>0</v>
      </c>
      <c r="O2401" s="105">
        <v>0</v>
      </c>
      <c r="P2401" s="98">
        <f t="shared" si="300"/>
        <v>432</v>
      </c>
      <c r="Q2401" s="98">
        <f t="shared" si="301"/>
        <v>0</v>
      </c>
      <c r="R2401" s="98">
        <f t="shared" si="302"/>
        <v>0</v>
      </c>
      <c r="S2401" s="105">
        <f t="shared" si="303"/>
        <v>0</v>
      </c>
      <c r="T2401" s="8" t="str">
        <f>IF(I2401=0,"",(INDEX('AWR Data'!A$1:E$8823,MATCH(A2401,'AWR Data'!A$1:A$8823,0),4)))</f>
        <v/>
      </c>
    </row>
    <row r="2402" spans="1:20" ht="20" customHeight="1">
      <c r="A2402" s="14" t="s">
        <v>2834</v>
      </c>
      <c r="B2402" s="14" t="s">
        <v>17334</v>
      </c>
      <c r="C2402" s="14" t="s">
        <v>3034</v>
      </c>
      <c r="E2402" s="74">
        <v>91</v>
      </c>
      <c r="F2402" s="74">
        <v>4300</v>
      </c>
      <c r="G2402" s="74">
        <f t="shared" si="296"/>
        <v>1092</v>
      </c>
      <c r="H2402" s="80">
        <f t="shared" si="297"/>
        <v>0.25395348837209303</v>
      </c>
      <c r="I2402" s="74">
        <f>INDEX('AWR Data'!A$1:E$8825,MATCH(A2402,'AWR Data'!A$1:A$8825,0),5)</f>
        <v>0</v>
      </c>
      <c r="J2402" s="74">
        <f t="shared" si="298"/>
        <v>0</v>
      </c>
      <c r="K2402" s="105">
        <f t="shared" si="299"/>
        <v>0</v>
      </c>
      <c r="L2402" s="75">
        <v>0</v>
      </c>
      <c r="M2402" s="75">
        <v>0</v>
      </c>
      <c r="N2402" s="75">
        <v>0</v>
      </c>
      <c r="O2402" s="105">
        <v>0</v>
      </c>
      <c r="P2402" s="98">
        <f t="shared" si="300"/>
        <v>1092</v>
      </c>
      <c r="Q2402" s="98">
        <f t="shared" si="301"/>
        <v>0</v>
      </c>
      <c r="R2402" s="98">
        <f t="shared" si="302"/>
        <v>0</v>
      </c>
      <c r="S2402" s="105">
        <f t="shared" si="303"/>
        <v>0</v>
      </c>
      <c r="T2402" s="8" t="str">
        <f>IF(I2402=0,"",(INDEX('AWR Data'!A$1:E$8823,MATCH(A2402,'AWR Data'!A$1:A$8823,0),4)))</f>
        <v/>
      </c>
    </row>
    <row r="2403" spans="1:20" ht="20" customHeight="1">
      <c r="A2403" s="14" t="s">
        <v>3032</v>
      </c>
      <c r="B2403" s="14" t="s">
        <v>1667</v>
      </c>
      <c r="C2403" s="14" t="s">
        <v>3033</v>
      </c>
      <c r="E2403" s="74">
        <v>880</v>
      </c>
      <c r="F2403" s="74">
        <v>156000</v>
      </c>
      <c r="G2403" s="74">
        <f t="shared" si="296"/>
        <v>10560</v>
      </c>
      <c r="H2403" s="80">
        <f t="shared" si="297"/>
        <v>6.7692307692307691E-2</v>
      </c>
      <c r="I2403" s="74">
        <f>INDEX('AWR Data'!A$1:E$8825,MATCH(A2403,'AWR Data'!A$1:A$8825,0),5)</f>
        <v>0</v>
      </c>
      <c r="J2403" s="74">
        <f t="shared" si="298"/>
        <v>0</v>
      </c>
      <c r="K2403" s="105">
        <f t="shared" si="299"/>
        <v>0</v>
      </c>
      <c r="L2403" s="75">
        <v>0</v>
      </c>
      <c r="M2403" s="75">
        <v>0</v>
      </c>
      <c r="N2403" s="75">
        <v>0</v>
      </c>
      <c r="O2403" s="105">
        <v>0</v>
      </c>
      <c r="P2403" s="98">
        <f t="shared" si="300"/>
        <v>10560</v>
      </c>
      <c r="Q2403" s="98">
        <f t="shared" si="301"/>
        <v>0</v>
      </c>
      <c r="R2403" s="98">
        <f t="shared" si="302"/>
        <v>0</v>
      </c>
      <c r="S2403" s="105">
        <f t="shared" si="303"/>
        <v>0</v>
      </c>
      <c r="T2403" s="8" t="str">
        <f>IF(I2403=0,"",(INDEX('AWR Data'!A$1:E$8823,MATCH(A2403,'AWR Data'!A$1:A$8823,0),4)))</f>
        <v/>
      </c>
    </row>
    <row r="2404" spans="1:20" ht="20" customHeight="1">
      <c r="A2404" s="14" t="s">
        <v>3225</v>
      </c>
      <c r="B2404" s="14" t="s">
        <v>1667</v>
      </c>
      <c r="C2404" s="14" t="s">
        <v>3226</v>
      </c>
      <c r="E2404" s="74">
        <v>22</v>
      </c>
      <c r="F2404" s="74">
        <v>4</v>
      </c>
      <c r="G2404" s="74">
        <f t="shared" si="296"/>
        <v>264</v>
      </c>
      <c r="H2404" s="80">
        <f t="shared" si="297"/>
        <v>66</v>
      </c>
      <c r="I2404" s="74">
        <f>INDEX('AWR Data'!A$1:E$8825,MATCH(A2404,'AWR Data'!A$1:A$8825,0),5)</f>
        <v>0</v>
      </c>
      <c r="J2404" s="74">
        <f t="shared" si="298"/>
        <v>0</v>
      </c>
      <c r="K2404" s="105">
        <f t="shared" si="299"/>
        <v>0</v>
      </c>
      <c r="L2404" s="75">
        <v>0</v>
      </c>
      <c r="M2404" s="75">
        <v>0</v>
      </c>
      <c r="N2404" s="75">
        <v>0</v>
      </c>
      <c r="O2404" s="105">
        <v>0</v>
      </c>
      <c r="P2404" s="98">
        <f t="shared" si="300"/>
        <v>264</v>
      </c>
      <c r="Q2404" s="98">
        <f t="shared" si="301"/>
        <v>0</v>
      </c>
      <c r="R2404" s="98">
        <f t="shared" si="302"/>
        <v>0</v>
      </c>
      <c r="S2404" s="105">
        <f t="shared" si="303"/>
        <v>0</v>
      </c>
      <c r="T2404" s="8" t="str">
        <f>IF(I2404=0,"",(INDEX('AWR Data'!A$1:E$8823,MATCH(A2404,'AWR Data'!A$1:A$8823,0),4)))</f>
        <v/>
      </c>
    </row>
    <row r="2405" spans="1:20" ht="20" customHeight="1">
      <c r="A2405" s="14" t="s">
        <v>3227</v>
      </c>
      <c r="B2405" s="14" t="s">
        <v>1667</v>
      </c>
      <c r="C2405" s="14" t="s">
        <v>3228</v>
      </c>
      <c r="E2405" s="74">
        <v>91</v>
      </c>
      <c r="F2405" s="74">
        <v>275</v>
      </c>
      <c r="G2405" s="74">
        <f t="shared" si="296"/>
        <v>1092</v>
      </c>
      <c r="H2405" s="80">
        <f t="shared" si="297"/>
        <v>3.9709090909090907</v>
      </c>
      <c r="I2405" s="74">
        <f>INDEX('AWR Data'!A$1:E$8825,MATCH(A2405,'AWR Data'!A$1:A$8825,0),5)</f>
        <v>0</v>
      </c>
      <c r="J2405" s="74">
        <f t="shared" si="298"/>
        <v>0</v>
      </c>
      <c r="K2405" s="105">
        <f t="shared" si="299"/>
        <v>0</v>
      </c>
      <c r="L2405" s="75">
        <v>0</v>
      </c>
      <c r="M2405" s="75">
        <v>0</v>
      </c>
      <c r="N2405" s="75">
        <v>0</v>
      </c>
      <c r="O2405" s="105">
        <v>0</v>
      </c>
      <c r="P2405" s="98">
        <f t="shared" si="300"/>
        <v>1092</v>
      </c>
      <c r="Q2405" s="98">
        <f t="shared" si="301"/>
        <v>0</v>
      </c>
      <c r="R2405" s="98">
        <f t="shared" si="302"/>
        <v>0</v>
      </c>
      <c r="S2405" s="105">
        <f t="shared" si="303"/>
        <v>0</v>
      </c>
      <c r="T2405" s="8" t="str">
        <f>IF(I2405=0,"",(INDEX('AWR Data'!A$1:E$8823,MATCH(A2405,'AWR Data'!A$1:A$8823,0),4)))</f>
        <v/>
      </c>
    </row>
    <row r="2406" spans="1:20" ht="20" customHeight="1">
      <c r="A2406" s="14" t="s">
        <v>3229</v>
      </c>
      <c r="B2406" s="14" t="s">
        <v>1667</v>
      </c>
      <c r="C2406" s="14" t="s">
        <v>3230</v>
      </c>
      <c r="E2406" s="74">
        <v>22</v>
      </c>
      <c r="F2406" s="74">
        <v>3330</v>
      </c>
      <c r="G2406" s="74">
        <f t="shared" si="296"/>
        <v>264</v>
      </c>
      <c r="H2406" s="80">
        <f t="shared" si="297"/>
        <v>7.9279279279279274E-2</v>
      </c>
      <c r="I2406" s="74">
        <f>INDEX('AWR Data'!A$1:E$8825,MATCH(A2406,'AWR Data'!A$1:A$8825,0),5)</f>
        <v>0</v>
      </c>
      <c r="J2406" s="74">
        <f t="shared" si="298"/>
        <v>0</v>
      </c>
      <c r="K2406" s="105">
        <f t="shared" si="299"/>
        <v>0</v>
      </c>
      <c r="L2406" s="75">
        <v>0</v>
      </c>
      <c r="M2406" s="75">
        <v>0</v>
      </c>
      <c r="N2406" s="75">
        <v>0</v>
      </c>
      <c r="O2406" s="105">
        <v>0</v>
      </c>
      <c r="P2406" s="98">
        <f t="shared" si="300"/>
        <v>264</v>
      </c>
      <c r="Q2406" s="98">
        <f t="shared" si="301"/>
        <v>0</v>
      </c>
      <c r="R2406" s="98">
        <f t="shared" si="302"/>
        <v>0</v>
      </c>
      <c r="S2406" s="105">
        <f t="shared" si="303"/>
        <v>0</v>
      </c>
      <c r="T2406" s="8" t="str">
        <f>IF(I2406=0,"",(INDEX('AWR Data'!A$1:E$8823,MATCH(A2406,'AWR Data'!A$1:A$8823,0),4)))</f>
        <v/>
      </c>
    </row>
    <row r="2407" spans="1:20" s="110" customFormat="1" ht="20" customHeight="1">
      <c r="A2407" s="14" t="s">
        <v>3231</v>
      </c>
      <c r="B2407" s="14" t="s">
        <v>1667</v>
      </c>
      <c r="C2407" s="14" t="s">
        <v>3232</v>
      </c>
      <c r="D2407" s="14"/>
      <c r="E2407" s="74">
        <v>260</v>
      </c>
      <c r="F2407" s="74">
        <v>71400</v>
      </c>
      <c r="G2407" s="74">
        <f t="shared" si="296"/>
        <v>3120</v>
      </c>
      <c r="H2407" s="80">
        <f t="shared" si="297"/>
        <v>4.3697478991596636E-2</v>
      </c>
      <c r="I2407" s="74">
        <f>INDEX('AWR Data'!A$1:E$8825,MATCH(A2407,'AWR Data'!A$1:A$8825,0),5)</f>
        <v>0</v>
      </c>
      <c r="J2407" s="74">
        <f t="shared" si="298"/>
        <v>0</v>
      </c>
      <c r="K2407" s="105">
        <f t="shared" si="299"/>
        <v>0</v>
      </c>
      <c r="L2407" s="75">
        <v>0</v>
      </c>
      <c r="M2407" s="75">
        <v>0</v>
      </c>
      <c r="N2407" s="75">
        <v>0</v>
      </c>
      <c r="O2407" s="105">
        <v>0</v>
      </c>
      <c r="P2407" s="98">
        <f t="shared" si="300"/>
        <v>3120</v>
      </c>
      <c r="Q2407" s="98">
        <f t="shared" si="301"/>
        <v>0</v>
      </c>
      <c r="R2407" s="98">
        <f t="shared" si="302"/>
        <v>0</v>
      </c>
      <c r="S2407" s="105">
        <f t="shared" si="303"/>
        <v>0</v>
      </c>
      <c r="T2407" s="8" t="str">
        <f>IF(I2407=0,"",(INDEX('AWR Data'!A$1:E$8823,MATCH(A2407,'AWR Data'!A$1:A$8823,0),4)))</f>
        <v/>
      </c>
    </row>
    <row r="2408" spans="1:20" ht="20" customHeight="1">
      <c r="A2408" s="14" t="s">
        <v>3233</v>
      </c>
      <c r="B2408" s="14" t="s">
        <v>1667</v>
      </c>
      <c r="C2408" s="14" t="s">
        <v>3234</v>
      </c>
      <c r="E2408" s="74">
        <v>1000</v>
      </c>
      <c r="F2408" s="74">
        <v>136000</v>
      </c>
      <c r="G2408" s="74">
        <f t="shared" si="296"/>
        <v>12000</v>
      </c>
      <c r="H2408" s="80">
        <f t="shared" si="297"/>
        <v>8.8235294117647065E-2</v>
      </c>
      <c r="I2408" s="74">
        <f>INDEX('AWR Data'!A$1:E$8825,MATCH(A2408,'AWR Data'!A$1:A$8825,0),5)</f>
        <v>0</v>
      </c>
      <c r="J2408" s="74">
        <f t="shared" si="298"/>
        <v>0</v>
      </c>
      <c r="K2408" s="105">
        <f t="shared" si="299"/>
        <v>0</v>
      </c>
      <c r="L2408" s="75">
        <v>0</v>
      </c>
      <c r="M2408" s="75">
        <v>0</v>
      </c>
      <c r="N2408" s="75">
        <v>0</v>
      </c>
      <c r="O2408" s="105">
        <v>0</v>
      </c>
      <c r="P2408" s="98">
        <f t="shared" si="300"/>
        <v>12000</v>
      </c>
      <c r="Q2408" s="98">
        <f t="shared" si="301"/>
        <v>0</v>
      </c>
      <c r="R2408" s="98">
        <f t="shared" si="302"/>
        <v>0</v>
      </c>
      <c r="S2408" s="105">
        <f t="shared" si="303"/>
        <v>0</v>
      </c>
      <c r="T2408" s="8" t="str">
        <f>IF(I2408=0,"",(INDEX('AWR Data'!A$1:E$8823,MATCH(A2408,'AWR Data'!A$1:A$8823,0),4)))</f>
        <v/>
      </c>
    </row>
    <row r="2409" spans="1:20" ht="20" customHeight="1">
      <c r="A2409" s="14" t="s">
        <v>3235</v>
      </c>
      <c r="B2409" s="14" t="s">
        <v>1667</v>
      </c>
      <c r="C2409" s="14" t="s">
        <v>3236</v>
      </c>
      <c r="E2409" s="74">
        <v>480</v>
      </c>
      <c r="F2409" s="74">
        <v>81400</v>
      </c>
      <c r="G2409" s="74">
        <f t="shared" si="296"/>
        <v>5760</v>
      </c>
      <c r="H2409" s="80">
        <f t="shared" si="297"/>
        <v>7.0761670761670767E-2</v>
      </c>
      <c r="I2409" s="74">
        <f>INDEX('AWR Data'!A$1:E$8825,MATCH(A2409,'AWR Data'!A$1:A$8825,0),5)</f>
        <v>0</v>
      </c>
      <c r="J2409" s="74">
        <f t="shared" si="298"/>
        <v>0</v>
      </c>
      <c r="K2409" s="105">
        <f t="shared" si="299"/>
        <v>0</v>
      </c>
      <c r="L2409" s="75">
        <v>0</v>
      </c>
      <c r="M2409" s="75">
        <v>0</v>
      </c>
      <c r="N2409" s="75">
        <v>0</v>
      </c>
      <c r="O2409" s="105">
        <v>0</v>
      </c>
      <c r="P2409" s="98">
        <f t="shared" si="300"/>
        <v>5760</v>
      </c>
      <c r="Q2409" s="98">
        <f t="shared" si="301"/>
        <v>0</v>
      </c>
      <c r="R2409" s="98">
        <f t="shared" si="302"/>
        <v>0</v>
      </c>
      <c r="S2409" s="105">
        <f t="shared" si="303"/>
        <v>0</v>
      </c>
      <c r="T2409" s="8" t="str">
        <f>IF(I2409=0,"",(INDEX('AWR Data'!A$1:E$8823,MATCH(A2409,'AWR Data'!A$1:A$8823,0),4)))</f>
        <v/>
      </c>
    </row>
    <row r="2410" spans="1:20" ht="20" customHeight="1">
      <c r="A2410" s="14" t="s">
        <v>3237</v>
      </c>
      <c r="B2410" s="14" t="s">
        <v>1667</v>
      </c>
      <c r="C2410" s="14" t="s">
        <v>3238</v>
      </c>
      <c r="E2410" s="74">
        <v>1000</v>
      </c>
      <c r="F2410" s="74">
        <v>179000</v>
      </c>
      <c r="G2410" s="74">
        <f t="shared" si="296"/>
        <v>12000</v>
      </c>
      <c r="H2410" s="80">
        <f t="shared" si="297"/>
        <v>6.7039106145251395E-2</v>
      </c>
      <c r="I2410" s="74">
        <f>INDEX('AWR Data'!A$1:E$8825,MATCH(A2410,'AWR Data'!A$1:A$8825,0),5)</f>
        <v>0</v>
      </c>
      <c r="J2410" s="74">
        <f t="shared" si="298"/>
        <v>0</v>
      </c>
      <c r="K2410" s="105">
        <f t="shared" si="299"/>
        <v>0</v>
      </c>
      <c r="L2410" s="75">
        <v>0</v>
      </c>
      <c r="M2410" s="75">
        <v>0</v>
      </c>
      <c r="N2410" s="75">
        <v>0</v>
      </c>
      <c r="O2410" s="105">
        <v>0</v>
      </c>
      <c r="P2410" s="98">
        <f t="shared" si="300"/>
        <v>12000</v>
      </c>
      <c r="Q2410" s="98">
        <f t="shared" si="301"/>
        <v>0</v>
      </c>
      <c r="R2410" s="98">
        <f t="shared" si="302"/>
        <v>0</v>
      </c>
      <c r="S2410" s="105">
        <f t="shared" si="303"/>
        <v>0</v>
      </c>
      <c r="T2410" s="8" t="str">
        <f>IF(I2410=0,"",(INDEX('AWR Data'!A$1:E$8823,MATCH(A2410,'AWR Data'!A$1:A$8823,0),4)))</f>
        <v/>
      </c>
    </row>
    <row r="2411" spans="1:20" ht="20" customHeight="1">
      <c r="A2411" s="14" t="s">
        <v>3239</v>
      </c>
      <c r="B2411" s="14" t="s">
        <v>1667</v>
      </c>
      <c r="C2411" s="14" t="s">
        <v>3240</v>
      </c>
      <c r="E2411" s="74">
        <v>58</v>
      </c>
      <c r="F2411" s="74">
        <v>146000</v>
      </c>
      <c r="G2411" s="74">
        <f t="shared" si="296"/>
        <v>696</v>
      </c>
      <c r="H2411" s="80">
        <f t="shared" si="297"/>
        <v>4.767123287671233E-3</v>
      </c>
      <c r="I2411" s="74">
        <f>INDEX('AWR Data'!A$1:E$8825,MATCH(A2411,'AWR Data'!A$1:A$8825,0),5)</f>
        <v>0</v>
      </c>
      <c r="J2411" s="74">
        <f t="shared" si="298"/>
        <v>0</v>
      </c>
      <c r="K2411" s="105">
        <f t="shared" si="299"/>
        <v>0</v>
      </c>
      <c r="L2411" s="75">
        <v>0</v>
      </c>
      <c r="M2411" s="75">
        <v>0</v>
      </c>
      <c r="N2411" s="75">
        <v>0</v>
      </c>
      <c r="O2411" s="105">
        <v>0</v>
      </c>
      <c r="P2411" s="98">
        <f t="shared" si="300"/>
        <v>696</v>
      </c>
      <c r="Q2411" s="98">
        <f t="shared" si="301"/>
        <v>0</v>
      </c>
      <c r="R2411" s="98">
        <f t="shared" si="302"/>
        <v>0</v>
      </c>
      <c r="S2411" s="105">
        <f t="shared" si="303"/>
        <v>0</v>
      </c>
      <c r="T2411" s="8" t="str">
        <f>IF(I2411=0,"",(INDEX('AWR Data'!A$1:E$8823,MATCH(A2411,'AWR Data'!A$1:A$8823,0),4)))</f>
        <v/>
      </c>
    </row>
    <row r="2412" spans="1:20" ht="20" customHeight="1">
      <c r="A2412" s="14" t="s">
        <v>3241</v>
      </c>
      <c r="B2412" s="14" t="s">
        <v>1667</v>
      </c>
      <c r="C2412" s="14" t="s">
        <v>3242</v>
      </c>
      <c r="E2412" s="74">
        <v>58</v>
      </c>
      <c r="F2412" s="74">
        <v>12000</v>
      </c>
      <c r="G2412" s="74">
        <f t="shared" si="296"/>
        <v>696</v>
      </c>
      <c r="H2412" s="80">
        <f t="shared" si="297"/>
        <v>5.8000000000000003E-2</v>
      </c>
      <c r="I2412" s="74">
        <f>INDEX('AWR Data'!A$1:E$8825,MATCH(A2412,'AWR Data'!A$1:A$8825,0),5)</f>
        <v>0</v>
      </c>
      <c r="J2412" s="74">
        <f t="shared" si="298"/>
        <v>0</v>
      </c>
      <c r="K2412" s="105">
        <f t="shared" si="299"/>
        <v>0</v>
      </c>
      <c r="L2412" s="75">
        <v>0</v>
      </c>
      <c r="M2412" s="75">
        <v>0</v>
      </c>
      <c r="N2412" s="75">
        <v>0</v>
      </c>
      <c r="O2412" s="105">
        <v>0</v>
      </c>
      <c r="P2412" s="98">
        <f t="shared" si="300"/>
        <v>696</v>
      </c>
      <c r="Q2412" s="98">
        <f t="shared" si="301"/>
        <v>0</v>
      </c>
      <c r="R2412" s="98">
        <f t="shared" si="302"/>
        <v>0</v>
      </c>
      <c r="S2412" s="105">
        <f t="shared" si="303"/>
        <v>0</v>
      </c>
      <c r="T2412" s="8" t="str">
        <f>IF(I2412=0,"",(INDEX('AWR Data'!A$1:E$8823,MATCH(A2412,'AWR Data'!A$1:A$8823,0),4)))</f>
        <v/>
      </c>
    </row>
    <row r="2413" spans="1:20" ht="20" customHeight="1">
      <c r="A2413" s="14" t="s">
        <v>3243</v>
      </c>
      <c r="B2413" s="14" t="s">
        <v>1667</v>
      </c>
      <c r="C2413" s="14" t="s">
        <v>3244</v>
      </c>
      <c r="E2413" s="74">
        <v>46</v>
      </c>
      <c r="F2413" s="74">
        <v>3650</v>
      </c>
      <c r="G2413" s="74">
        <f t="shared" si="296"/>
        <v>552</v>
      </c>
      <c r="H2413" s="80">
        <f t="shared" si="297"/>
        <v>0.15123287671232877</v>
      </c>
      <c r="I2413" s="74">
        <f>INDEX('AWR Data'!A$1:E$8825,MATCH(A2413,'AWR Data'!A$1:A$8825,0),5)</f>
        <v>0</v>
      </c>
      <c r="J2413" s="74">
        <f t="shared" si="298"/>
        <v>0</v>
      </c>
      <c r="K2413" s="105">
        <f t="shared" si="299"/>
        <v>0</v>
      </c>
      <c r="L2413" s="75">
        <v>0</v>
      </c>
      <c r="M2413" s="75">
        <v>0</v>
      </c>
      <c r="N2413" s="75">
        <v>0</v>
      </c>
      <c r="O2413" s="105">
        <v>0</v>
      </c>
      <c r="P2413" s="98">
        <f t="shared" si="300"/>
        <v>552</v>
      </c>
      <c r="Q2413" s="98">
        <f t="shared" si="301"/>
        <v>0</v>
      </c>
      <c r="R2413" s="98">
        <f t="shared" si="302"/>
        <v>0</v>
      </c>
      <c r="S2413" s="105">
        <f t="shared" si="303"/>
        <v>0</v>
      </c>
      <c r="T2413" s="8" t="str">
        <f>IF(I2413=0,"",(INDEX('AWR Data'!A$1:E$8823,MATCH(A2413,'AWR Data'!A$1:A$8823,0),4)))</f>
        <v/>
      </c>
    </row>
    <row r="2414" spans="1:20" ht="20" customHeight="1">
      <c r="A2414" s="14" t="s">
        <v>3245</v>
      </c>
      <c r="B2414" s="14" t="s">
        <v>1667</v>
      </c>
      <c r="C2414" s="14" t="s">
        <v>3246</v>
      </c>
      <c r="E2414" s="74">
        <v>91</v>
      </c>
      <c r="F2414" s="74">
        <v>6280</v>
      </c>
      <c r="G2414" s="74">
        <f t="shared" si="296"/>
        <v>1092</v>
      </c>
      <c r="H2414" s="80">
        <f t="shared" si="297"/>
        <v>0.17388535031847133</v>
      </c>
      <c r="I2414" s="74">
        <f>INDEX('AWR Data'!A$1:E$8825,MATCH(A2414,'AWR Data'!A$1:A$8825,0),5)</f>
        <v>0</v>
      </c>
      <c r="J2414" s="74">
        <f t="shared" si="298"/>
        <v>0</v>
      </c>
      <c r="K2414" s="105">
        <f t="shared" si="299"/>
        <v>0</v>
      </c>
      <c r="L2414" s="75">
        <v>0</v>
      </c>
      <c r="M2414" s="75">
        <v>0</v>
      </c>
      <c r="N2414" s="75">
        <v>0</v>
      </c>
      <c r="O2414" s="105">
        <v>0</v>
      </c>
      <c r="P2414" s="98">
        <f t="shared" si="300"/>
        <v>1092</v>
      </c>
      <c r="Q2414" s="98">
        <f t="shared" si="301"/>
        <v>0</v>
      </c>
      <c r="R2414" s="98">
        <f t="shared" si="302"/>
        <v>0</v>
      </c>
      <c r="S2414" s="105">
        <f t="shared" si="303"/>
        <v>0</v>
      </c>
      <c r="T2414" s="8" t="str">
        <f>IF(I2414=0,"",(INDEX('AWR Data'!A$1:E$8823,MATCH(A2414,'AWR Data'!A$1:A$8823,0),4)))</f>
        <v/>
      </c>
    </row>
    <row r="2415" spans="1:20" ht="20" customHeight="1">
      <c r="A2415" s="14" t="s">
        <v>3247</v>
      </c>
      <c r="B2415" s="14" t="s">
        <v>1667</v>
      </c>
      <c r="C2415" s="14" t="s">
        <v>3248</v>
      </c>
      <c r="E2415" s="74">
        <v>170</v>
      </c>
      <c r="F2415" s="74">
        <v>27100</v>
      </c>
      <c r="G2415" s="74">
        <f t="shared" si="296"/>
        <v>2040</v>
      </c>
      <c r="H2415" s="80">
        <f t="shared" si="297"/>
        <v>7.5276752767527669E-2</v>
      </c>
      <c r="I2415" s="74">
        <f>INDEX('AWR Data'!A$1:E$8825,MATCH(A2415,'AWR Data'!A$1:A$8825,0),5)</f>
        <v>0</v>
      </c>
      <c r="J2415" s="74">
        <f t="shared" si="298"/>
        <v>0</v>
      </c>
      <c r="K2415" s="105">
        <f t="shared" si="299"/>
        <v>0</v>
      </c>
      <c r="L2415" s="75">
        <v>0</v>
      </c>
      <c r="M2415" s="75">
        <v>0</v>
      </c>
      <c r="N2415" s="75">
        <v>0</v>
      </c>
      <c r="O2415" s="105">
        <v>0</v>
      </c>
      <c r="P2415" s="98">
        <f t="shared" si="300"/>
        <v>2040</v>
      </c>
      <c r="Q2415" s="98">
        <f t="shared" si="301"/>
        <v>0</v>
      </c>
      <c r="R2415" s="98">
        <f t="shared" si="302"/>
        <v>0</v>
      </c>
      <c r="S2415" s="105">
        <f t="shared" si="303"/>
        <v>0</v>
      </c>
      <c r="T2415" s="8" t="str">
        <f>IF(I2415=0,"",(INDEX('AWR Data'!A$1:E$8823,MATCH(A2415,'AWR Data'!A$1:A$8823,0),4)))</f>
        <v/>
      </c>
    </row>
    <row r="2416" spans="1:20" ht="20" customHeight="1">
      <c r="A2416" s="14" t="s">
        <v>3065</v>
      </c>
      <c r="B2416" s="14" t="s">
        <v>1667</v>
      </c>
      <c r="C2416" s="14" t="s">
        <v>3066</v>
      </c>
      <c r="E2416" s="74">
        <v>720</v>
      </c>
      <c r="F2416" s="74">
        <v>120000</v>
      </c>
      <c r="G2416" s="74">
        <f t="shared" si="296"/>
        <v>8640</v>
      </c>
      <c r="H2416" s="80">
        <f t="shared" si="297"/>
        <v>7.1999999999999995E-2</v>
      </c>
      <c r="I2416" s="74">
        <f>INDEX('AWR Data'!A$1:E$8825,MATCH(A2416,'AWR Data'!A$1:A$8825,0),5)</f>
        <v>0</v>
      </c>
      <c r="J2416" s="74">
        <f t="shared" si="298"/>
        <v>0</v>
      </c>
      <c r="K2416" s="105">
        <f t="shared" si="299"/>
        <v>0</v>
      </c>
      <c r="L2416" s="75">
        <v>0</v>
      </c>
      <c r="M2416" s="75">
        <v>0</v>
      </c>
      <c r="N2416" s="75">
        <v>0</v>
      </c>
      <c r="O2416" s="105">
        <v>0</v>
      </c>
      <c r="P2416" s="98">
        <f t="shared" si="300"/>
        <v>8640</v>
      </c>
      <c r="Q2416" s="98">
        <f t="shared" si="301"/>
        <v>0</v>
      </c>
      <c r="R2416" s="98">
        <f t="shared" si="302"/>
        <v>0</v>
      </c>
      <c r="S2416" s="105">
        <f t="shared" si="303"/>
        <v>0</v>
      </c>
      <c r="T2416" s="8" t="str">
        <f>IF(I2416=0,"",(INDEX('AWR Data'!A$1:E$8823,MATCH(A2416,'AWR Data'!A$1:A$8823,0),4)))</f>
        <v/>
      </c>
    </row>
    <row r="2417" spans="1:20" ht="20" customHeight="1">
      <c r="A2417" s="14" t="s">
        <v>3067</v>
      </c>
      <c r="B2417" s="14" t="s">
        <v>1667</v>
      </c>
      <c r="C2417" s="14" t="s">
        <v>3068</v>
      </c>
      <c r="E2417" s="74">
        <v>28</v>
      </c>
      <c r="F2417" s="74">
        <v>715</v>
      </c>
      <c r="G2417" s="74">
        <f t="shared" si="296"/>
        <v>336</v>
      </c>
      <c r="H2417" s="80">
        <f t="shared" si="297"/>
        <v>0.46993006993006992</v>
      </c>
      <c r="I2417" s="74">
        <f>INDEX('AWR Data'!A$1:E$8825,MATCH(A2417,'AWR Data'!A$1:A$8825,0),5)</f>
        <v>0</v>
      </c>
      <c r="J2417" s="74">
        <f t="shared" si="298"/>
        <v>0</v>
      </c>
      <c r="K2417" s="105">
        <f t="shared" si="299"/>
        <v>0</v>
      </c>
      <c r="L2417" s="75">
        <v>0</v>
      </c>
      <c r="M2417" s="75">
        <v>0</v>
      </c>
      <c r="N2417" s="75">
        <v>0</v>
      </c>
      <c r="O2417" s="105">
        <v>0</v>
      </c>
      <c r="P2417" s="98">
        <f t="shared" si="300"/>
        <v>336</v>
      </c>
      <c r="Q2417" s="98">
        <f t="shared" si="301"/>
        <v>0</v>
      </c>
      <c r="R2417" s="98">
        <f t="shared" si="302"/>
        <v>0</v>
      </c>
      <c r="S2417" s="105">
        <f t="shared" si="303"/>
        <v>0</v>
      </c>
      <c r="T2417" s="8" t="str">
        <f>IF(I2417=0,"",(INDEX('AWR Data'!A$1:E$8823,MATCH(A2417,'AWR Data'!A$1:A$8823,0),4)))</f>
        <v/>
      </c>
    </row>
    <row r="2418" spans="1:20" ht="20" customHeight="1">
      <c r="A2418" s="14" t="s">
        <v>2868</v>
      </c>
      <c r="B2418" s="14" t="s">
        <v>17334</v>
      </c>
      <c r="C2418" s="14" t="s">
        <v>2869</v>
      </c>
      <c r="E2418" s="74">
        <v>36</v>
      </c>
      <c r="F2418" s="74">
        <v>16900</v>
      </c>
      <c r="G2418" s="74">
        <f t="shared" si="296"/>
        <v>432</v>
      </c>
      <c r="H2418" s="80">
        <f t="shared" si="297"/>
        <v>2.5562130177514793E-2</v>
      </c>
      <c r="I2418" s="74">
        <f>INDEX('AWR Data'!A$1:E$8825,MATCH(A2418,'AWR Data'!A$1:A$8825,0),5)</f>
        <v>0</v>
      </c>
      <c r="J2418" s="74">
        <f t="shared" si="298"/>
        <v>0</v>
      </c>
      <c r="K2418" s="105">
        <f t="shared" si="299"/>
        <v>0</v>
      </c>
      <c r="L2418" s="75">
        <v>0</v>
      </c>
      <c r="M2418" s="75">
        <v>0</v>
      </c>
      <c r="N2418" s="75">
        <v>0</v>
      </c>
      <c r="O2418" s="105">
        <v>0</v>
      </c>
      <c r="P2418" s="98">
        <f t="shared" si="300"/>
        <v>432</v>
      </c>
      <c r="Q2418" s="98">
        <f t="shared" si="301"/>
        <v>0</v>
      </c>
      <c r="R2418" s="98">
        <f t="shared" si="302"/>
        <v>0</v>
      </c>
      <c r="S2418" s="105">
        <f t="shared" si="303"/>
        <v>0</v>
      </c>
      <c r="T2418" s="8" t="str">
        <f>IF(I2418=0,"",(INDEX('AWR Data'!A$1:E$8823,MATCH(A2418,'AWR Data'!A$1:A$8823,0),4)))</f>
        <v/>
      </c>
    </row>
    <row r="2419" spans="1:20" ht="20" customHeight="1">
      <c r="A2419" s="14" t="s">
        <v>2870</v>
      </c>
      <c r="B2419" s="14" t="s">
        <v>17334</v>
      </c>
      <c r="C2419" s="14" t="s">
        <v>2871</v>
      </c>
      <c r="E2419" s="74">
        <v>91</v>
      </c>
      <c r="F2419" s="74">
        <v>6710</v>
      </c>
      <c r="G2419" s="74">
        <f t="shared" si="296"/>
        <v>1092</v>
      </c>
      <c r="H2419" s="80">
        <f t="shared" si="297"/>
        <v>0.16274217585692996</v>
      </c>
      <c r="I2419" s="74">
        <f>INDEX('AWR Data'!A$1:E$8825,MATCH(A2419,'AWR Data'!A$1:A$8825,0),5)</f>
        <v>0</v>
      </c>
      <c r="J2419" s="74">
        <f t="shared" si="298"/>
        <v>0</v>
      </c>
      <c r="K2419" s="105">
        <f t="shared" si="299"/>
        <v>0</v>
      </c>
      <c r="L2419" s="75">
        <v>0</v>
      </c>
      <c r="M2419" s="75">
        <v>0</v>
      </c>
      <c r="N2419" s="75">
        <v>0</v>
      </c>
      <c r="O2419" s="105">
        <v>0</v>
      </c>
      <c r="P2419" s="98">
        <f t="shared" si="300"/>
        <v>1092</v>
      </c>
      <c r="Q2419" s="98">
        <f t="shared" si="301"/>
        <v>0</v>
      </c>
      <c r="R2419" s="98">
        <f t="shared" si="302"/>
        <v>0</v>
      </c>
      <c r="S2419" s="105">
        <f t="shared" si="303"/>
        <v>0</v>
      </c>
      <c r="T2419" s="8" t="str">
        <f>IF(I2419=0,"",(INDEX('AWR Data'!A$1:E$8823,MATCH(A2419,'AWR Data'!A$1:A$8823,0),4)))</f>
        <v/>
      </c>
    </row>
    <row r="2420" spans="1:20" ht="20" customHeight="1">
      <c r="A2420" s="14" t="s">
        <v>2872</v>
      </c>
      <c r="B2420" s="14" t="s">
        <v>17334</v>
      </c>
      <c r="C2420" s="14" t="s">
        <v>2873</v>
      </c>
      <c r="E2420" s="74">
        <v>91</v>
      </c>
      <c r="F2420" s="74">
        <v>14300</v>
      </c>
      <c r="G2420" s="74">
        <f t="shared" si="296"/>
        <v>1092</v>
      </c>
      <c r="H2420" s="80">
        <f t="shared" si="297"/>
        <v>7.636363636363637E-2</v>
      </c>
      <c r="I2420" s="74">
        <f>INDEX('AWR Data'!A$1:E$8825,MATCH(A2420,'AWR Data'!A$1:A$8825,0),5)</f>
        <v>0</v>
      </c>
      <c r="J2420" s="74">
        <f t="shared" si="298"/>
        <v>0</v>
      </c>
      <c r="K2420" s="105">
        <f t="shared" si="299"/>
        <v>0</v>
      </c>
      <c r="L2420" s="75">
        <v>0</v>
      </c>
      <c r="M2420" s="75">
        <v>0</v>
      </c>
      <c r="N2420" s="75">
        <v>0</v>
      </c>
      <c r="O2420" s="105">
        <v>0</v>
      </c>
      <c r="P2420" s="98">
        <f t="shared" si="300"/>
        <v>1092</v>
      </c>
      <c r="Q2420" s="98">
        <f t="shared" si="301"/>
        <v>0</v>
      </c>
      <c r="R2420" s="98">
        <f t="shared" si="302"/>
        <v>0</v>
      </c>
      <c r="S2420" s="105">
        <f t="shared" si="303"/>
        <v>0</v>
      </c>
      <c r="T2420" s="8" t="str">
        <f>IF(I2420=0,"",(INDEX('AWR Data'!A$1:E$8823,MATCH(A2420,'AWR Data'!A$1:A$8823,0),4)))</f>
        <v/>
      </c>
    </row>
    <row r="2421" spans="1:20" ht="20" customHeight="1">
      <c r="A2421" s="14" t="s">
        <v>2874</v>
      </c>
      <c r="B2421" s="14" t="s">
        <v>17334</v>
      </c>
      <c r="C2421" s="14" t="s">
        <v>2875</v>
      </c>
      <c r="E2421" s="74">
        <v>590</v>
      </c>
      <c r="F2421" s="74">
        <v>6390</v>
      </c>
      <c r="G2421" s="74">
        <f t="shared" si="296"/>
        <v>7080</v>
      </c>
      <c r="H2421" s="80">
        <f t="shared" si="297"/>
        <v>1.107981220657277</v>
      </c>
      <c r="I2421" s="74">
        <f>INDEX('AWR Data'!A$1:E$8825,MATCH(A2421,'AWR Data'!A$1:A$8825,0),5)</f>
        <v>0</v>
      </c>
      <c r="J2421" s="74">
        <f t="shared" si="298"/>
        <v>0</v>
      </c>
      <c r="K2421" s="105">
        <f t="shared" si="299"/>
        <v>0</v>
      </c>
      <c r="L2421" s="75">
        <v>0</v>
      </c>
      <c r="M2421" s="75">
        <v>0</v>
      </c>
      <c r="N2421" s="75">
        <v>0</v>
      </c>
      <c r="O2421" s="105">
        <v>0</v>
      </c>
      <c r="P2421" s="98">
        <f t="shared" si="300"/>
        <v>7080</v>
      </c>
      <c r="Q2421" s="98">
        <f t="shared" si="301"/>
        <v>0</v>
      </c>
      <c r="R2421" s="98">
        <f t="shared" si="302"/>
        <v>0</v>
      </c>
      <c r="S2421" s="105">
        <f t="shared" si="303"/>
        <v>0</v>
      </c>
      <c r="T2421" s="8" t="str">
        <f>IF(I2421=0,"",(INDEX('AWR Data'!A$1:E$8823,MATCH(A2421,'AWR Data'!A$1:A$8823,0),4)))</f>
        <v/>
      </c>
    </row>
    <row r="2422" spans="1:20" ht="20" customHeight="1">
      <c r="A2422" s="14" t="s">
        <v>2876</v>
      </c>
      <c r="B2422" s="14" t="s">
        <v>1667</v>
      </c>
      <c r="C2422" s="14" t="s">
        <v>2877</v>
      </c>
      <c r="E2422" s="74">
        <v>170</v>
      </c>
      <c r="F2422" s="74">
        <v>183000</v>
      </c>
      <c r="G2422" s="74">
        <f t="shared" si="296"/>
        <v>2040</v>
      </c>
      <c r="H2422" s="80">
        <f t="shared" si="297"/>
        <v>1.1147540983606558E-2</v>
      </c>
      <c r="I2422" s="74">
        <f>INDEX('AWR Data'!A$1:E$8825,MATCH(A2422,'AWR Data'!A$1:A$8825,0),5)</f>
        <v>0</v>
      </c>
      <c r="J2422" s="74">
        <f t="shared" si="298"/>
        <v>0</v>
      </c>
      <c r="K2422" s="105">
        <f t="shared" si="299"/>
        <v>0</v>
      </c>
      <c r="L2422" s="75">
        <v>0</v>
      </c>
      <c r="M2422" s="75">
        <v>0</v>
      </c>
      <c r="N2422" s="75">
        <v>0</v>
      </c>
      <c r="O2422" s="105">
        <v>0</v>
      </c>
      <c r="P2422" s="98">
        <f t="shared" si="300"/>
        <v>2040</v>
      </c>
      <c r="Q2422" s="98">
        <f t="shared" si="301"/>
        <v>0</v>
      </c>
      <c r="R2422" s="98">
        <f t="shared" si="302"/>
        <v>0</v>
      </c>
      <c r="S2422" s="105">
        <f t="shared" si="303"/>
        <v>0</v>
      </c>
      <c r="T2422" s="8" t="str">
        <f>IF(I2422=0,"",(INDEX('AWR Data'!A$1:E$8823,MATCH(A2422,'AWR Data'!A$1:A$8823,0),4)))</f>
        <v/>
      </c>
    </row>
    <row r="2423" spans="1:20" ht="20" customHeight="1">
      <c r="A2423" s="14" t="s">
        <v>3081</v>
      </c>
      <c r="B2423" s="14" t="s">
        <v>1667</v>
      </c>
      <c r="C2423" s="14" t="s">
        <v>3082</v>
      </c>
      <c r="E2423" s="74">
        <v>880</v>
      </c>
      <c r="F2423" s="74">
        <v>64700</v>
      </c>
      <c r="G2423" s="74">
        <f t="shared" si="296"/>
        <v>10560</v>
      </c>
      <c r="H2423" s="80">
        <f t="shared" si="297"/>
        <v>0.16321483771251932</v>
      </c>
      <c r="I2423" s="74">
        <f>INDEX('AWR Data'!A$1:E$8825,MATCH(A2423,'AWR Data'!A$1:A$8825,0),5)</f>
        <v>0</v>
      </c>
      <c r="J2423" s="74">
        <f t="shared" si="298"/>
        <v>0</v>
      </c>
      <c r="K2423" s="105">
        <f t="shared" si="299"/>
        <v>0</v>
      </c>
      <c r="L2423" s="75">
        <v>0</v>
      </c>
      <c r="M2423" s="75">
        <v>0</v>
      </c>
      <c r="N2423" s="75">
        <v>0</v>
      </c>
      <c r="O2423" s="105">
        <v>0</v>
      </c>
      <c r="P2423" s="98">
        <f t="shared" si="300"/>
        <v>10560</v>
      </c>
      <c r="Q2423" s="98">
        <f t="shared" si="301"/>
        <v>0</v>
      </c>
      <c r="R2423" s="98">
        <f t="shared" si="302"/>
        <v>0</v>
      </c>
      <c r="S2423" s="105">
        <f t="shared" si="303"/>
        <v>0</v>
      </c>
      <c r="T2423" s="8" t="str">
        <f>IF(I2423=0,"",(INDEX('AWR Data'!A$1:E$8823,MATCH(A2423,'AWR Data'!A$1:A$8823,0),4)))</f>
        <v/>
      </c>
    </row>
    <row r="2424" spans="1:20" ht="20" customHeight="1">
      <c r="A2424" s="14" t="s">
        <v>3083</v>
      </c>
      <c r="B2424" s="14" t="s">
        <v>1667</v>
      </c>
      <c r="C2424" s="14" t="s">
        <v>3084</v>
      </c>
      <c r="E2424" s="74">
        <v>73</v>
      </c>
      <c r="F2424" s="74">
        <v>234</v>
      </c>
      <c r="G2424" s="74">
        <f t="shared" si="296"/>
        <v>876</v>
      </c>
      <c r="H2424" s="80">
        <f t="shared" si="297"/>
        <v>3.7435897435897436</v>
      </c>
      <c r="I2424" s="74">
        <f>INDEX('AWR Data'!A$1:E$8825,MATCH(A2424,'AWR Data'!A$1:A$8825,0),5)</f>
        <v>0</v>
      </c>
      <c r="J2424" s="74">
        <f t="shared" si="298"/>
        <v>0</v>
      </c>
      <c r="K2424" s="105">
        <f t="shared" si="299"/>
        <v>0</v>
      </c>
      <c r="L2424" s="75">
        <v>0</v>
      </c>
      <c r="M2424" s="75">
        <v>0</v>
      </c>
      <c r="N2424" s="75">
        <v>0</v>
      </c>
      <c r="O2424" s="105">
        <v>0</v>
      </c>
      <c r="P2424" s="98">
        <f t="shared" si="300"/>
        <v>876</v>
      </c>
      <c r="Q2424" s="98">
        <f t="shared" si="301"/>
        <v>0</v>
      </c>
      <c r="R2424" s="98">
        <f t="shared" si="302"/>
        <v>0</v>
      </c>
      <c r="S2424" s="105">
        <f t="shared" si="303"/>
        <v>0</v>
      </c>
      <c r="T2424" s="8" t="str">
        <f>IF(I2424=0,"",(INDEX('AWR Data'!A$1:E$8823,MATCH(A2424,'AWR Data'!A$1:A$8823,0),4)))</f>
        <v/>
      </c>
    </row>
    <row r="2425" spans="1:20" ht="20" customHeight="1">
      <c r="A2425" s="14" t="s">
        <v>3085</v>
      </c>
      <c r="B2425" s="14" t="s">
        <v>1667</v>
      </c>
      <c r="C2425" s="14" t="s">
        <v>3086</v>
      </c>
      <c r="E2425" s="74">
        <v>36</v>
      </c>
      <c r="F2425" s="74">
        <v>2450</v>
      </c>
      <c r="G2425" s="74">
        <f t="shared" si="296"/>
        <v>432</v>
      </c>
      <c r="H2425" s="80">
        <f t="shared" si="297"/>
        <v>0.1763265306122449</v>
      </c>
      <c r="I2425" s="74">
        <f>INDEX('AWR Data'!A$1:E$8825,MATCH(A2425,'AWR Data'!A$1:A$8825,0),5)</f>
        <v>0</v>
      </c>
      <c r="J2425" s="74">
        <f t="shared" si="298"/>
        <v>0</v>
      </c>
      <c r="K2425" s="105">
        <f t="shared" si="299"/>
        <v>0</v>
      </c>
      <c r="L2425" s="75">
        <v>0</v>
      </c>
      <c r="M2425" s="75">
        <v>0</v>
      </c>
      <c r="N2425" s="75">
        <v>0</v>
      </c>
      <c r="O2425" s="105">
        <v>0</v>
      </c>
      <c r="P2425" s="98">
        <f t="shared" si="300"/>
        <v>432</v>
      </c>
      <c r="Q2425" s="98">
        <f t="shared" si="301"/>
        <v>0</v>
      </c>
      <c r="R2425" s="98">
        <f t="shared" si="302"/>
        <v>0</v>
      </c>
      <c r="S2425" s="105">
        <f t="shared" si="303"/>
        <v>0</v>
      </c>
      <c r="T2425" s="8" t="str">
        <f>IF(I2425=0,"",(INDEX('AWR Data'!A$1:E$8823,MATCH(A2425,'AWR Data'!A$1:A$8823,0),4)))</f>
        <v/>
      </c>
    </row>
    <row r="2426" spans="1:20" ht="20" customHeight="1">
      <c r="A2426" s="14" t="s">
        <v>3087</v>
      </c>
      <c r="B2426" s="14" t="s">
        <v>1667</v>
      </c>
      <c r="C2426" s="14" t="s">
        <v>3088</v>
      </c>
      <c r="E2426" s="74">
        <v>28</v>
      </c>
      <c r="F2426" s="74">
        <v>2980</v>
      </c>
      <c r="G2426" s="74">
        <f t="shared" si="296"/>
        <v>336</v>
      </c>
      <c r="H2426" s="80">
        <f t="shared" si="297"/>
        <v>0.11275167785234899</v>
      </c>
      <c r="I2426" s="74">
        <f>INDEX('AWR Data'!A$1:E$8825,MATCH(A2426,'AWR Data'!A$1:A$8825,0),5)</f>
        <v>0</v>
      </c>
      <c r="J2426" s="74">
        <f t="shared" si="298"/>
        <v>0</v>
      </c>
      <c r="K2426" s="105">
        <f t="shared" si="299"/>
        <v>0</v>
      </c>
      <c r="L2426" s="75">
        <v>0</v>
      </c>
      <c r="M2426" s="75">
        <v>0</v>
      </c>
      <c r="N2426" s="75">
        <v>0</v>
      </c>
      <c r="O2426" s="105">
        <v>0</v>
      </c>
      <c r="P2426" s="98">
        <f t="shared" si="300"/>
        <v>336</v>
      </c>
      <c r="Q2426" s="98">
        <f t="shared" si="301"/>
        <v>0</v>
      </c>
      <c r="R2426" s="98">
        <f t="shared" si="302"/>
        <v>0</v>
      </c>
      <c r="S2426" s="105">
        <f t="shared" si="303"/>
        <v>0</v>
      </c>
      <c r="T2426" s="8" t="str">
        <f>IF(I2426=0,"",(INDEX('AWR Data'!A$1:E$8823,MATCH(A2426,'AWR Data'!A$1:A$8823,0),4)))</f>
        <v/>
      </c>
    </row>
    <row r="2427" spans="1:20" ht="20" customHeight="1">
      <c r="A2427" s="14" t="s">
        <v>3089</v>
      </c>
      <c r="B2427" s="14" t="s">
        <v>1667</v>
      </c>
      <c r="C2427" s="14" t="s">
        <v>3090</v>
      </c>
      <c r="E2427" s="74">
        <v>58</v>
      </c>
      <c r="F2427" s="74">
        <v>14100</v>
      </c>
      <c r="G2427" s="74">
        <f t="shared" si="296"/>
        <v>696</v>
      </c>
      <c r="H2427" s="80">
        <f t="shared" si="297"/>
        <v>4.9361702127659578E-2</v>
      </c>
      <c r="I2427" s="74">
        <f>INDEX('AWR Data'!A$1:E$8825,MATCH(A2427,'AWR Data'!A$1:A$8825,0),5)</f>
        <v>0</v>
      </c>
      <c r="J2427" s="74">
        <f t="shared" si="298"/>
        <v>0</v>
      </c>
      <c r="K2427" s="105">
        <f t="shared" si="299"/>
        <v>0</v>
      </c>
      <c r="L2427" s="75">
        <v>0</v>
      </c>
      <c r="M2427" s="75">
        <v>0</v>
      </c>
      <c r="N2427" s="75">
        <v>0</v>
      </c>
      <c r="O2427" s="105">
        <v>0</v>
      </c>
      <c r="P2427" s="98">
        <f t="shared" si="300"/>
        <v>696</v>
      </c>
      <c r="Q2427" s="98">
        <f t="shared" si="301"/>
        <v>0</v>
      </c>
      <c r="R2427" s="98">
        <f t="shared" si="302"/>
        <v>0</v>
      </c>
      <c r="S2427" s="105">
        <f t="shared" si="303"/>
        <v>0</v>
      </c>
      <c r="T2427" s="8" t="str">
        <f>IF(I2427=0,"",(INDEX('AWR Data'!A$1:E$8823,MATCH(A2427,'AWR Data'!A$1:A$8823,0),4)))</f>
        <v/>
      </c>
    </row>
    <row r="2428" spans="1:20" ht="20" customHeight="1">
      <c r="A2428" s="14" t="s">
        <v>3091</v>
      </c>
      <c r="B2428" s="14" t="s">
        <v>1667</v>
      </c>
      <c r="C2428" s="14" t="s">
        <v>3092</v>
      </c>
      <c r="E2428" s="74">
        <v>140</v>
      </c>
      <c r="F2428" s="74">
        <v>6520</v>
      </c>
      <c r="G2428" s="74">
        <f t="shared" si="296"/>
        <v>1680</v>
      </c>
      <c r="H2428" s="80">
        <f t="shared" si="297"/>
        <v>0.25766871165644173</v>
      </c>
      <c r="I2428" s="74">
        <f>INDEX('AWR Data'!A$1:E$8825,MATCH(A2428,'AWR Data'!A$1:A$8825,0),5)</f>
        <v>0</v>
      </c>
      <c r="J2428" s="74">
        <f t="shared" si="298"/>
        <v>0</v>
      </c>
      <c r="K2428" s="105">
        <f t="shared" si="299"/>
        <v>0</v>
      </c>
      <c r="L2428" s="75">
        <v>0</v>
      </c>
      <c r="M2428" s="75">
        <v>0</v>
      </c>
      <c r="N2428" s="75">
        <v>0</v>
      </c>
      <c r="O2428" s="105">
        <v>0</v>
      </c>
      <c r="P2428" s="98">
        <f t="shared" si="300"/>
        <v>1680</v>
      </c>
      <c r="Q2428" s="98">
        <f t="shared" si="301"/>
        <v>0</v>
      </c>
      <c r="R2428" s="98">
        <f t="shared" si="302"/>
        <v>0</v>
      </c>
      <c r="S2428" s="105">
        <f t="shared" si="303"/>
        <v>0</v>
      </c>
      <c r="T2428" s="8" t="str">
        <f>IF(I2428=0,"",(INDEX('AWR Data'!A$1:E$8823,MATCH(A2428,'AWR Data'!A$1:A$8823,0),4)))</f>
        <v/>
      </c>
    </row>
    <row r="2429" spans="1:20" ht="20" customHeight="1">
      <c r="A2429" s="14" t="s">
        <v>3093</v>
      </c>
      <c r="B2429" s="14" t="s">
        <v>1667</v>
      </c>
      <c r="C2429" s="14" t="s">
        <v>3094</v>
      </c>
      <c r="E2429" s="74">
        <v>480</v>
      </c>
      <c r="F2429" s="74">
        <v>42100</v>
      </c>
      <c r="G2429" s="74">
        <f t="shared" si="296"/>
        <v>5760</v>
      </c>
      <c r="H2429" s="80">
        <f t="shared" si="297"/>
        <v>0.13681710213776721</v>
      </c>
      <c r="I2429" s="74">
        <f>INDEX('AWR Data'!A$1:E$8825,MATCH(A2429,'AWR Data'!A$1:A$8825,0),5)</f>
        <v>0</v>
      </c>
      <c r="J2429" s="74">
        <f t="shared" si="298"/>
        <v>0</v>
      </c>
      <c r="K2429" s="105">
        <f t="shared" si="299"/>
        <v>0</v>
      </c>
      <c r="L2429" s="75">
        <v>0</v>
      </c>
      <c r="M2429" s="75">
        <v>0</v>
      </c>
      <c r="N2429" s="75">
        <v>0</v>
      </c>
      <c r="O2429" s="105">
        <v>0</v>
      </c>
      <c r="P2429" s="98">
        <f t="shared" si="300"/>
        <v>5760</v>
      </c>
      <c r="Q2429" s="98">
        <f t="shared" si="301"/>
        <v>0</v>
      </c>
      <c r="R2429" s="98">
        <f t="shared" si="302"/>
        <v>0</v>
      </c>
      <c r="S2429" s="105">
        <f t="shared" si="303"/>
        <v>0</v>
      </c>
      <c r="T2429" s="8" t="str">
        <f>IF(I2429=0,"",(INDEX('AWR Data'!A$1:E$8823,MATCH(A2429,'AWR Data'!A$1:A$8823,0),4)))</f>
        <v/>
      </c>
    </row>
    <row r="2430" spans="1:20" ht="20" customHeight="1">
      <c r="A2430" s="14" t="s">
        <v>3095</v>
      </c>
      <c r="B2430" s="14" t="s">
        <v>1667</v>
      </c>
      <c r="C2430" s="14" t="s">
        <v>3096</v>
      </c>
      <c r="E2430" s="74">
        <v>390</v>
      </c>
      <c r="F2430" s="74">
        <v>86700</v>
      </c>
      <c r="G2430" s="74">
        <f t="shared" si="296"/>
        <v>4680</v>
      </c>
      <c r="H2430" s="80">
        <f t="shared" si="297"/>
        <v>5.3979238754325261E-2</v>
      </c>
      <c r="I2430" s="74">
        <f>INDEX('AWR Data'!A$1:E$8825,MATCH(A2430,'AWR Data'!A$1:A$8825,0),5)</f>
        <v>0</v>
      </c>
      <c r="J2430" s="74">
        <f t="shared" si="298"/>
        <v>0</v>
      </c>
      <c r="K2430" s="105">
        <f t="shared" si="299"/>
        <v>0</v>
      </c>
      <c r="L2430" s="75">
        <v>0</v>
      </c>
      <c r="M2430" s="75">
        <v>0</v>
      </c>
      <c r="N2430" s="75">
        <v>0</v>
      </c>
      <c r="O2430" s="105">
        <v>0</v>
      </c>
      <c r="P2430" s="98">
        <f t="shared" si="300"/>
        <v>4680</v>
      </c>
      <c r="Q2430" s="98">
        <f t="shared" si="301"/>
        <v>0</v>
      </c>
      <c r="R2430" s="98">
        <f t="shared" si="302"/>
        <v>0</v>
      </c>
      <c r="S2430" s="105">
        <f t="shared" si="303"/>
        <v>0</v>
      </c>
      <c r="T2430" s="8" t="str">
        <f>IF(I2430=0,"",(INDEX('AWR Data'!A$1:E$8823,MATCH(A2430,'AWR Data'!A$1:A$8823,0),4)))</f>
        <v/>
      </c>
    </row>
    <row r="2431" spans="1:20" ht="20" customHeight="1">
      <c r="A2431" s="14" t="s">
        <v>3097</v>
      </c>
      <c r="B2431" s="14" t="s">
        <v>1667</v>
      </c>
      <c r="C2431" s="14" t="s">
        <v>2899</v>
      </c>
      <c r="E2431" s="74">
        <v>58</v>
      </c>
      <c r="F2431" s="74">
        <v>4410</v>
      </c>
      <c r="G2431" s="74">
        <f t="shared" si="296"/>
        <v>696</v>
      </c>
      <c r="H2431" s="80">
        <f t="shared" si="297"/>
        <v>0.15782312925170067</v>
      </c>
      <c r="I2431" s="74">
        <f>INDEX('AWR Data'!A$1:E$8825,MATCH(A2431,'AWR Data'!A$1:A$8825,0),5)</f>
        <v>0</v>
      </c>
      <c r="J2431" s="74">
        <f t="shared" si="298"/>
        <v>0</v>
      </c>
      <c r="K2431" s="105">
        <f t="shared" si="299"/>
        <v>0</v>
      </c>
      <c r="L2431" s="75">
        <v>0</v>
      </c>
      <c r="M2431" s="75">
        <v>0</v>
      </c>
      <c r="N2431" s="75">
        <v>0</v>
      </c>
      <c r="O2431" s="105">
        <v>0</v>
      </c>
      <c r="P2431" s="98">
        <f t="shared" si="300"/>
        <v>696</v>
      </c>
      <c r="Q2431" s="98">
        <f t="shared" si="301"/>
        <v>0</v>
      </c>
      <c r="R2431" s="98">
        <f t="shared" si="302"/>
        <v>0</v>
      </c>
      <c r="S2431" s="105">
        <f t="shared" si="303"/>
        <v>0</v>
      </c>
      <c r="T2431" s="8" t="str">
        <f>IF(I2431=0,"",(INDEX('AWR Data'!A$1:E$8823,MATCH(A2431,'AWR Data'!A$1:A$8823,0),4)))</f>
        <v/>
      </c>
    </row>
    <row r="2432" spans="1:20" ht="20" customHeight="1">
      <c r="A2432" s="14" t="s">
        <v>2900</v>
      </c>
      <c r="B2432" s="14" t="s">
        <v>1667</v>
      </c>
      <c r="C2432" s="14" t="s">
        <v>2901</v>
      </c>
      <c r="E2432" s="74">
        <v>110</v>
      </c>
      <c r="F2432" s="74">
        <v>40800</v>
      </c>
      <c r="G2432" s="74">
        <f t="shared" si="296"/>
        <v>1320</v>
      </c>
      <c r="H2432" s="80">
        <f t="shared" si="297"/>
        <v>3.2352941176470591E-2</v>
      </c>
      <c r="I2432" s="74">
        <f>INDEX('AWR Data'!A$1:E$8825,MATCH(A2432,'AWR Data'!A$1:A$8825,0),5)</f>
        <v>0</v>
      </c>
      <c r="J2432" s="74">
        <f t="shared" si="298"/>
        <v>0</v>
      </c>
      <c r="K2432" s="105">
        <f t="shared" si="299"/>
        <v>0</v>
      </c>
      <c r="L2432" s="75">
        <v>0</v>
      </c>
      <c r="M2432" s="75">
        <v>0</v>
      </c>
      <c r="N2432" s="75">
        <v>0</v>
      </c>
      <c r="O2432" s="105">
        <v>0</v>
      </c>
      <c r="P2432" s="98">
        <f t="shared" si="300"/>
        <v>1320</v>
      </c>
      <c r="Q2432" s="98">
        <f t="shared" si="301"/>
        <v>0</v>
      </c>
      <c r="R2432" s="98">
        <f t="shared" si="302"/>
        <v>0</v>
      </c>
      <c r="S2432" s="105">
        <f t="shared" si="303"/>
        <v>0</v>
      </c>
      <c r="T2432" s="8" t="str">
        <f>IF(I2432=0,"",(INDEX('AWR Data'!A$1:E$8823,MATCH(A2432,'AWR Data'!A$1:A$8823,0),4)))</f>
        <v/>
      </c>
    </row>
    <row r="2433" spans="1:20" ht="20" customHeight="1">
      <c r="A2433" s="14" t="s">
        <v>2902</v>
      </c>
      <c r="B2433" s="14" t="s">
        <v>1667</v>
      </c>
      <c r="C2433" s="14" t="s">
        <v>2701</v>
      </c>
      <c r="E2433" s="74">
        <v>58</v>
      </c>
      <c r="F2433" s="74">
        <v>8780</v>
      </c>
      <c r="G2433" s="74">
        <f t="shared" si="296"/>
        <v>696</v>
      </c>
      <c r="H2433" s="80">
        <f t="shared" si="297"/>
        <v>7.9271070615034175E-2</v>
      </c>
      <c r="I2433" s="74">
        <f>INDEX('AWR Data'!A$1:E$8825,MATCH(A2433,'AWR Data'!A$1:A$8825,0),5)</f>
        <v>0</v>
      </c>
      <c r="J2433" s="74">
        <f t="shared" si="298"/>
        <v>0</v>
      </c>
      <c r="K2433" s="105">
        <f t="shared" si="299"/>
        <v>0</v>
      </c>
      <c r="L2433" s="75">
        <v>0</v>
      </c>
      <c r="M2433" s="75">
        <v>0</v>
      </c>
      <c r="N2433" s="75">
        <v>0</v>
      </c>
      <c r="O2433" s="105">
        <v>0</v>
      </c>
      <c r="P2433" s="98">
        <f t="shared" si="300"/>
        <v>696</v>
      </c>
      <c r="Q2433" s="98">
        <f t="shared" si="301"/>
        <v>0</v>
      </c>
      <c r="R2433" s="98">
        <f t="shared" si="302"/>
        <v>0</v>
      </c>
      <c r="S2433" s="105">
        <f t="shared" si="303"/>
        <v>0</v>
      </c>
      <c r="T2433" s="8" t="str">
        <f>IF(I2433=0,"",(INDEX('AWR Data'!A$1:E$8823,MATCH(A2433,'AWR Data'!A$1:A$8823,0),4)))</f>
        <v/>
      </c>
    </row>
    <row r="2434" spans="1:20" ht="20" customHeight="1">
      <c r="A2434" s="14" t="s">
        <v>2702</v>
      </c>
      <c r="B2434" s="14" t="s">
        <v>1667</v>
      </c>
      <c r="C2434" s="14" t="s">
        <v>2703</v>
      </c>
      <c r="E2434" s="74">
        <v>36</v>
      </c>
      <c r="F2434" s="74">
        <v>1620</v>
      </c>
      <c r="G2434" s="74">
        <f t="shared" si="296"/>
        <v>432</v>
      </c>
      <c r="H2434" s="80">
        <f t="shared" si="297"/>
        <v>0.26666666666666666</v>
      </c>
      <c r="I2434" s="74">
        <f>INDEX('AWR Data'!A$1:E$8825,MATCH(A2434,'AWR Data'!A$1:A$8825,0),5)</f>
        <v>0</v>
      </c>
      <c r="J2434" s="74">
        <f t="shared" si="298"/>
        <v>0</v>
      </c>
      <c r="K2434" s="105">
        <f t="shared" si="299"/>
        <v>0</v>
      </c>
      <c r="L2434" s="75">
        <v>0</v>
      </c>
      <c r="M2434" s="75">
        <v>0</v>
      </c>
      <c r="N2434" s="75">
        <v>0</v>
      </c>
      <c r="O2434" s="105">
        <v>0</v>
      </c>
      <c r="P2434" s="98">
        <f t="shared" si="300"/>
        <v>432</v>
      </c>
      <c r="Q2434" s="98">
        <f t="shared" si="301"/>
        <v>0</v>
      </c>
      <c r="R2434" s="98">
        <f t="shared" si="302"/>
        <v>0</v>
      </c>
      <c r="S2434" s="105">
        <f t="shared" si="303"/>
        <v>0</v>
      </c>
      <c r="T2434" s="8" t="str">
        <f>IF(I2434=0,"",(INDEX('AWR Data'!A$1:E$8823,MATCH(A2434,'AWR Data'!A$1:A$8823,0),4)))</f>
        <v/>
      </c>
    </row>
    <row r="2435" spans="1:20" ht="20" customHeight="1">
      <c r="A2435" s="14" t="s">
        <v>2704</v>
      </c>
      <c r="B2435" s="14" t="s">
        <v>1667</v>
      </c>
      <c r="C2435" s="14" t="s">
        <v>2705</v>
      </c>
      <c r="E2435" s="74">
        <v>58</v>
      </c>
      <c r="F2435" s="74">
        <v>50800</v>
      </c>
      <c r="G2435" s="74">
        <f t="shared" si="296"/>
        <v>696</v>
      </c>
      <c r="H2435" s="80">
        <f t="shared" si="297"/>
        <v>1.3700787401574804E-2</v>
      </c>
      <c r="I2435" s="74">
        <f>INDEX('AWR Data'!A$1:E$8825,MATCH(A2435,'AWR Data'!A$1:A$8825,0),5)</f>
        <v>0</v>
      </c>
      <c r="J2435" s="74">
        <f t="shared" si="298"/>
        <v>0</v>
      </c>
      <c r="K2435" s="105">
        <f t="shared" si="299"/>
        <v>0</v>
      </c>
      <c r="L2435" s="75">
        <v>0</v>
      </c>
      <c r="M2435" s="75">
        <v>0</v>
      </c>
      <c r="N2435" s="75">
        <v>0</v>
      </c>
      <c r="O2435" s="105">
        <v>0</v>
      </c>
      <c r="P2435" s="98">
        <f t="shared" si="300"/>
        <v>696</v>
      </c>
      <c r="Q2435" s="98">
        <f t="shared" si="301"/>
        <v>0</v>
      </c>
      <c r="R2435" s="98">
        <f t="shared" si="302"/>
        <v>0</v>
      </c>
      <c r="S2435" s="105">
        <f t="shared" si="303"/>
        <v>0</v>
      </c>
      <c r="T2435" s="8" t="str">
        <f>IF(I2435=0,"",(INDEX('AWR Data'!A$1:E$8823,MATCH(A2435,'AWR Data'!A$1:A$8823,0),4)))</f>
        <v/>
      </c>
    </row>
    <row r="2436" spans="1:20" ht="20" customHeight="1">
      <c r="A2436" s="14" t="s">
        <v>2706</v>
      </c>
      <c r="B2436" s="14" t="s">
        <v>1667</v>
      </c>
      <c r="C2436" s="14" t="s">
        <v>2707</v>
      </c>
      <c r="E2436" s="74">
        <v>28</v>
      </c>
      <c r="F2436" s="74">
        <v>4120</v>
      </c>
      <c r="G2436" s="74">
        <f t="shared" si="296"/>
        <v>336</v>
      </c>
      <c r="H2436" s="80">
        <f t="shared" si="297"/>
        <v>8.155339805825243E-2</v>
      </c>
      <c r="I2436" s="74">
        <f>INDEX('AWR Data'!A$1:E$8825,MATCH(A2436,'AWR Data'!A$1:A$8825,0),5)</f>
        <v>0</v>
      </c>
      <c r="J2436" s="74">
        <f t="shared" si="298"/>
        <v>0</v>
      </c>
      <c r="K2436" s="105">
        <f t="shared" si="299"/>
        <v>0</v>
      </c>
      <c r="L2436" s="75">
        <v>0</v>
      </c>
      <c r="M2436" s="75">
        <v>0</v>
      </c>
      <c r="N2436" s="75">
        <v>0</v>
      </c>
      <c r="O2436" s="105">
        <v>0</v>
      </c>
      <c r="P2436" s="98">
        <f t="shared" si="300"/>
        <v>336</v>
      </c>
      <c r="Q2436" s="98">
        <f t="shared" si="301"/>
        <v>0</v>
      </c>
      <c r="R2436" s="98">
        <f t="shared" si="302"/>
        <v>0</v>
      </c>
      <c r="S2436" s="105">
        <f t="shared" si="303"/>
        <v>0</v>
      </c>
      <c r="T2436" s="8" t="str">
        <f>IF(I2436=0,"",(INDEX('AWR Data'!A$1:E$8823,MATCH(A2436,'AWR Data'!A$1:A$8823,0),4)))</f>
        <v/>
      </c>
    </row>
    <row r="2437" spans="1:20" ht="20" customHeight="1">
      <c r="A2437" s="14" t="s">
        <v>2708</v>
      </c>
      <c r="B2437" s="14" t="s">
        <v>1667</v>
      </c>
      <c r="C2437" s="14" t="s">
        <v>2709</v>
      </c>
      <c r="E2437" s="74">
        <v>73</v>
      </c>
      <c r="F2437" s="74">
        <v>1200</v>
      </c>
      <c r="G2437" s="74">
        <f t="shared" si="296"/>
        <v>876</v>
      </c>
      <c r="H2437" s="80">
        <f t="shared" si="297"/>
        <v>0.73</v>
      </c>
      <c r="I2437" s="74">
        <f>INDEX('AWR Data'!A$1:E$8825,MATCH(A2437,'AWR Data'!A$1:A$8825,0),5)</f>
        <v>0</v>
      </c>
      <c r="J2437" s="74">
        <f t="shared" si="298"/>
        <v>0</v>
      </c>
      <c r="K2437" s="105">
        <f t="shared" si="299"/>
        <v>0</v>
      </c>
      <c r="L2437" s="75">
        <v>0</v>
      </c>
      <c r="M2437" s="75">
        <v>0</v>
      </c>
      <c r="N2437" s="75">
        <v>0</v>
      </c>
      <c r="O2437" s="105">
        <v>0</v>
      </c>
      <c r="P2437" s="98">
        <f t="shared" si="300"/>
        <v>876</v>
      </c>
      <c r="Q2437" s="98">
        <f t="shared" si="301"/>
        <v>0</v>
      </c>
      <c r="R2437" s="98">
        <f t="shared" si="302"/>
        <v>0</v>
      </c>
      <c r="S2437" s="105">
        <f t="shared" si="303"/>
        <v>0</v>
      </c>
      <c r="T2437" s="8" t="str">
        <f>IF(I2437=0,"",(INDEX('AWR Data'!A$1:E$8823,MATCH(A2437,'AWR Data'!A$1:A$8823,0),4)))</f>
        <v/>
      </c>
    </row>
    <row r="2438" spans="1:20" ht="20" customHeight="1">
      <c r="A2438" s="14" t="s">
        <v>2710</v>
      </c>
      <c r="B2438" s="14" t="s">
        <v>1667</v>
      </c>
      <c r="C2438" s="14" t="s">
        <v>2711</v>
      </c>
      <c r="E2438" s="74">
        <v>170</v>
      </c>
      <c r="F2438" s="74">
        <v>8260</v>
      </c>
      <c r="G2438" s="74">
        <f t="shared" ref="G2438:G2501" si="304">+E2438*12</f>
        <v>2040</v>
      </c>
      <c r="H2438" s="80">
        <f t="shared" ref="H2438:H2501" si="305">IF(G2438&gt;0,(IF(F2438&gt;0,G2438/F2438,1000)),0)</f>
        <v>0.24697336561743341</v>
      </c>
      <c r="I2438" s="74">
        <f>INDEX('AWR Data'!A$1:E$8825,MATCH(A2438,'AWR Data'!A$1:A$8825,0),5)</f>
        <v>0</v>
      </c>
      <c r="J2438" s="74">
        <f t="shared" ref="J2438:J2501" si="306">IF(I2438=0,0,IF(I2438&gt;0,IF(I2438&lt;11,G2438,IF(I2438&lt;21,(G2438*0.32),IF(I2438&lt;31,(G2438*0.07),0)))))</f>
        <v>0</v>
      </c>
      <c r="K2438" s="105">
        <f t="shared" ref="K2438:K2501" si="307">IF(G2438,J2438/G2438,0)</f>
        <v>0</v>
      </c>
      <c r="L2438" s="75">
        <v>0</v>
      </c>
      <c r="M2438" s="75">
        <v>0</v>
      </c>
      <c r="N2438" s="75">
        <v>0</v>
      </c>
      <c r="O2438" s="105">
        <v>0</v>
      </c>
      <c r="P2438" s="98">
        <f t="shared" ref="P2438:P2501" si="308">+G2438-L2438</f>
        <v>2040</v>
      </c>
      <c r="Q2438" s="98">
        <f t="shared" ref="Q2438:Q2501" si="309">IF(I2438=0,I2438-M2438,IF(M2438,IF(I2438=0,(M2438-0),M2438-I2438),I2438))</f>
        <v>0</v>
      </c>
      <c r="R2438" s="98">
        <f t="shared" ref="R2438:R2501" si="310">+J2438-N2438</f>
        <v>0</v>
      </c>
      <c r="S2438" s="105">
        <f t="shared" ref="S2438:S2501" si="311">+K2438-O2438</f>
        <v>0</v>
      </c>
      <c r="T2438" s="8" t="str">
        <f>IF(I2438=0,"",(INDEX('AWR Data'!A$1:E$8823,MATCH(A2438,'AWR Data'!A$1:A$8823,0),4)))</f>
        <v/>
      </c>
    </row>
    <row r="2439" spans="1:20" ht="20" customHeight="1">
      <c r="A2439" s="14" t="s">
        <v>2712</v>
      </c>
      <c r="B2439" s="14" t="s">
        <v>1667</v>
      </c>
      <c r="C2439" s="14" t="s">
        <v>2713</v>
      </c>
      <c r="E2439" s="74">
        <v>58</v>
      </c>
      <c r="F2439" s="74">
        <v>4130</v>
      </c>
      <c r="G2439" s="74">
        <f t="shared" si="304"/>
        <v>696</v>
      </c>
      <c r="H2439" s="80">
        <f t="shared" si="305"/>
        <v>0.16852300242130749</v>
      </c>
      <c r="I2439" s="74">
        <f>INDEX('AWR Data'!A$1:E$8825,MATCH(A2439,'AWR Data'!A$1:A$8825,0),5)</f>
        <v>0</v>
      </c>
      <c r="J2439" s="74">
        <f t="shared" si="306"/>
        <v>0</v>
      </c>
      <c r="K2439" s="105">
        <f t="shared" si="307"/>
        <v>0</v>
      </c>
      <c r="L2439" s="75">
        <v>0</v>
      </c>
      <c r="M2439" s="75">
        <v>0</v>
      </c>
      <c r="N2439" s="75">
        <v>0</v>
      </c>
      <c r="O2439" s="105">
        <v>0</v>
      </c>
      <c r="P2439" s="98">
        <f t="shared" si="308"/>
        <v>696</v>
      </c>
      <c r="Q2439" s="98">
        <f t="shared" si="309"/>
        <v>0</v>
      </c>
      <c r="R2439" s="98">
        <f t="shared" si="310"/>
        <v>0</v>
      </c>
      <c r="S2439" s="105">
        <f t="shared" si="311"/>
        <v>0</v>
      </c>
      <c r="T2439" s="8" t="str">
        <f>IF(I2439=0,"",(INDEX('AWR Data'!A$1:E$8823,MATCH(A2439,'AWR Data'!A$1:A$8823,0),4)))</f>
        <v/>
      </c>
    </row>
    <row r="2440" spans="1:20" ht="20" customHeight="1">
      <c r="A2440" s="14" t="s">
        <v>2714</v>
      </c>
      <c r="B2440" s="14" t="s">
        <v>1667</v>
      </c>
      <c r="C2440" s="14" t="s">
        <v>2715</v>
      </c>
      <c r="E2440" s="74">
        <v>73</v>
      </c>
      <c r="F2440" s="74">
        <v>23200</v>
      </c>
      <c r="G2440" s="74">
        <f t="shared" si="304"/>
        <v>876</v>
      </c>
      <c r="H2440" s="80">
        <f t="shared" si="305"/>
        <v>3.7758620689655173E-2</v>
      </c>
      <c r="I2440" s="74">
        <f>INDEX('AWR Data'!A$1:E$8825,MATCH(A2440,'AWR Data'!A$1:A$8825,0),5)</f>
        <v>0</v>
      </c>
      <c r="J2440" s="74">
        <f t="shared" si="306"/>
        <v>0</v>
      </c>
      <c r="K2440" s="105">
        <f t="shared" si="307"/>
        <v>0</v>
      </c>
      <c r="L2440" s="75">
        <v>0</v>
      </c>
      <c r="M2440" s="75">
        <v>0</v>
      </c>
      <c r="N2440" s="75">
        <v>0</v>
      </c>
      <c r="O2440" s="105">
        <v>0</v>
      </c>
      <c r="P2440" s="98">
        <f t="shared" si="308"/>
        <v>876</v>
      </c>
      <c r="Q2440" s="98">
        <f t="shared" si="309"/>
        <v>0</v>
      </c>
      <c r="R2440" s="98">
        <f t="shared" si="310"/>
        <v>0</v>
      </c>
      <c r="S2440" s="105">
        <f t="shared" si="311"/>
        <v>0</v>
      </c>
      <c r="T2440" s="8" t="str">
        <f>IF(I2440=0,"",(INDEX('AWR Data'!A$1:E$8823,MATCH(A2440,'AWR Data'!A$1:A$8823,0),4)))</f>
        <v/>
      </c>
    </row>
    <row r="2441" spans="1:20" ht="20" customHeight="1">
      <c r="A2441" s="14" t="s">
        <v>2716</v>
      </c>
      <c r="B2441" s="14" t="s">
        <v>1667</v>
      </c>
      <c r="C2441" s="14" t="s">
        <v>2717</v>
      </c>
      <c r="E2441" s="74">
        <v>110</v>
      </c>
      <c r="F2441" s="74">
        <v>113000</v>
      </c>
      <c r="G2441" s="74">
        <f t="shared" si="304"/>
        <v>1320</v>
      </c>
      <c r="H2441" s="80">
        <f t="shared" si="305"/>
        <v>1.1681415929203539E-2</v>
      </c>
      <c r="I2441" s="74">
        <f>INDEX('AWR Data'!A$1:E$8825,MATCH(A2441,'AWR Data'!A$1:A$8825,0),5)</f>
        <v>0</v>
      </c>
      <c r="J2441" s="74">
        <f t="shared" si="306"/>
        <v>0</v>
      </c>
      <c r="K2441" s="105">
        <f t="shared" si="307"/>
        <v>0</v>
      </c>
      <c r="L2441" s="75">
        <v>0</v>
      </c>
      <c r="M2441" s="75">
        <v>0</v>
      </c>
      <c r="N2441" s="75">
        <v>0</v>
      </c>
      <c r="O2441" s="105">
        <v>0</v>
      </c>
      <c r="P2441" s="98">
        <f t="shared" si="308"/>
        <v>1320</v>
      </c>
      <c r="Q2441" s="98">
        <f t="shared" si="309"/>
        <v>0</v>
      </c>
      <c r="R2441" s="98">
        <f t="shared" si="310"/>
        <v>0</v>
      </c>
      <c r="S2441" s="105">
        <f t="shared" si="311"/>
        <v>0</v>
      </c>
      <c r="T2441" s="8" t="str">
        <f>IF(I2441=0,"",(INDEX('AWR Data'!A$1:E$8823,MATCH(A2441,'AWR Data'!A$1:A$8823,0),4)))</f>
        <v/>
      </c>
    </row>
    <row r="2442" spans="1:20" ht="20" customHeight="1">
      <c r="A2442" s="14" t="s">
        <v>2718</v>
      </c>
      <c r="B2442" s="14" t="s">
        <v>1667</v>
      </c>
      <c r="C2442" s="14" t="s">
        <v>2719</v>
      </c>
      <c r="E2442" s="98">
        <v>36</v>
      </c>
      <c r="F2442" s="98">
        <v>24300</v>
      </c>
      <c r="G2442" s="98">
        <f t="shared" si="304"/>
        <v>432</v>
      </c>
      <c r="H2442" s="80">
        <f t="shared" si="305"/>
        <v>1.7777777777777778E-2</v>
      </c>
      <c r="I2442" s="98">
        <f>INDEX('AWR Data'!A$1:E$8825,MATCH(A2442,'AWR Data'!A$1:A$8825,0),5)</f>
        <v>0</v>
      </c>
      <c r="J2442" s="98">
        <f t="shared" si="306"/>
        <v>0</v>
      </c>
      <c r="K2442" s="105">
        <f t="shared" si="307"/>
        <v>0</v>
      </c>
      <c r="L2442" s="75">
        <v>0</v>
      </c>
      <c r="M2442" s="75">
        <v>0</v>
      </c>
      <c r="N2442" s="75">
        <v>0</v>
      </c>
      <c r="O2442" s="105">
        <v>0</v>
      </c>
      <c r="P2442" s="98">
        <f t="shared" si="308"/>
        <v>432</v>
      </c>
      <c r="Q2442" s="98">
        <f t="shared" si="309"/>
        <v>0</v>
      </c>
      <c r="R2442" s="98">
        <f t="shared" si="310"/>
        <v>0</v>
      </c>
      <c r="S2442" s="105">
        <f t="shared" si="311"/>
        <v>0</v>
      </c>
      <c r="T2442" s="8" t="str">
        <f>IF(I2442=0,"",(INDEX('AWR Data'!A$1:E$8823,MATCH(A2442,'AWR Data'!A$1:A$8823,0),4)))</f>
        <v/>
      </c>
    </row>
    <row r="2443" spans="1:20" ht="20" customHeight="1">
      <c r="A2443" s="14" t="s">
        <v>2720</v>
      </c>
      <c r="B2443" s="14" t="s">
        <v>1667</v>
      </c>
      <c r="C2443" s="14" t="s">
        <v>2721</v>
      </c>
      <c r="E2443" s="98">
        <v>36</v>
      </c>
      <c r="F2443" s="98">
        <v>44900</v>
      </c>
      <c r="G2443" s="98">
        <f t="shared" si="304"/>
        <v>432</v>
      </c>
      <c r="H2443" s="80">
        <f t="shared" si="305"/>
        <v>9.6213808463251668E-3</v>
      </c>
      <c r="I2443" s="98">
        <f>INDEX('AWR Data'!A$1:E$8825,MATCH(A2443,'AWR Data'!A$1:A$8825,0),5)</f>
        <v>0</v>
      </c>
      <c r="J2443" s="98">
        <f t="shared" si="306"/>
        <v>0</v>
      </c>
      <c r="K2443" s="105">
        <f t="shared" si="307"/>
        <v>0</v>
      </c>
      <c r="L2443" s="75">
        <v>0</v>
      </c>
      <c r="M2443" s="75">
        <v>0</v>
      </c>
      <c r="N2443" s="75">
        <v>0</v>
      </c>
      <c r="O2443" s="105">
        <v>0</v>
      </c>
      <c r="P2443" s="98">
        <f t="shared" si="308"/>
        <v>432</v>
      </c>
      <c r="Q2443" s="98">
        <f t="shared" si="309"/>
        <v>0</v>
      </c>
      <c r="R2443" s="98">
        <f t="shared" si="310"/>
        <v>0</v>
      </c>
      <c r="S2443" s="105">
        <f t="shared" si="311"/>
        <v>0</v>
      </c>
      <c r="T2443" s="8" t="str">
        <f>IF(I2443=0,"",(INDEX('AWR Data'!A$1:E$8823,MATCH(A2443,'AWR Data'!A$1:A$8823,0),4)))</f>
        <v/>
      </c>
    </row>
    <row r="2444" spans="1:20" ht="20" customHeight="1">
      <c r="A2444" s="106" t="s">
        <v>2722</v>
      </c>
      <c r="B2444" s="106" t="s">
        <v>1667</v>
      </c>
      <c r="C2444" s="106" t="s">
        <v>2723</v>
      </c>
      <c r="D2444" s="106"/>
      <c r="E2444" s="109">
        <v>8100</v>
      </c>
      <c r="F2444" s="109">
        <v>3110000</v>
      </c>
      <c r="G2444" s="109">
        <f t="shared" si="304"/>
        <v>97200</v>
      </c>
      <c r="H2444" s="107">
        <f t="shared" si="305"/>
        <v>3.1254019292604504E-2</v>
      </c>
      <c r="I2444" s="109">
        <f>INDEX('AWR Data'!A$1:E$8825,MATCH(A2444,'AWR Data'!A$1:A$8825,0),5)</f>
        <v>0</v>
      </c>
      <c r="J2444" s="109">
        <f t="shared" si="306"/>
        <v>0</v>
      </c>
      <c r="K2444" s="124">
        <f t="shared" si="307"/>
        <v>0</v>
      </c>
      <c r="L2444" s="108">
        <v>0</v>
      </c>
      <c r="M2444" s="108">
        <v>0</v>
      </c>
      <c r="N2444" s="108">
        <v>0</v>
      </c>
      <c r="O2444" s="124">
        <v>0</v>
      </c>
      <c r="P2444" s="109">
        <f t="shared" si="308"/>
        <v>97200</v>
      </c>
      <c r="Q2444" s="109">
        <f t="shared" si="309"/>
        <v>0</v>
      </c>
      <c r="R2444" s="109">
        <f t="shared" si="310"/>
        <v>0</v>
      </c>
      <c r="S2444" s="124">
        <f t="shared" si="311"/>
        <v>0</v>
      </c>
      <c r="T2444" s="110" t="str">
        <f>IF(I2444=0,"",(INDEX('AWR Data'!A$1:E$8823,MATCH(A2444,'AWR Data'!A$1:A$8823,0),4)))</f>
        <v/>
      </c>
    </row>
    <row r="2445" spans="1:20" ht="20" customHeight="1">
      <c r="A2445" s="14" t="s">
        <v>2724</v>
      </c>
      <c r="B2445" s="14" t="s">
        <v>989</v>
      </c>
      <c r="C2445" s="14" t="s">
        <v>2725</v>
      </c>
      <c r="E2445" s="74">
        <v>36</v>
      </c>
      <c r="F2445" s="74">
        <v>26600</v>
      </c>
      <c r="G2445" s="74">
        <f t="shared" si="304"/>
        <v>432</v>
      </c>
      <c r="H2445" s="80">
        <f t="shared" si="305"/>
        <v>1.6240601503759399E-2</v>
      </c>
      <c r="I2445" s="74">
        <f>INDEX('AWR Data'!A$1:E$8825,MATCH(A2445,'AWR Data'!A$1:A$8825,0),5)</f>
        <v>0</v>
      </c>
      <c r="J2445" s="74">
        <f t="shared" si="306"/>
        <v>0</v>
      </c>
      <c r="K2445" s="105">
        <f t="shared" si="307"/>
        <v>0</v>
      </c>
      <c r="L2445" s="75">
        <v>0</v>
      </c>
      <c r="M2445" s="75">
        <v>0</v>
      </c>
      <c r="N2445" s="75">
        <v>0</v>
      </c>
      <c r="O2445" s="105">
        <v>0</v>
      </c>
      <c r="P2445" s="98">
        <f t="shared" si="308"/>
        <v>432</v>
      </c>
      <c r="Q2445" s="98">
        <f t="shared" si="309"/>
        <v>0</v>
      </c>
      <c r="R2445" s="98">
        <f t="shared" si="310"/>
        <v>0</v>
      </c>
      <c r="S2445" s="105">
        <f t="shared" si="311"/>
        <v>0</v>
      </c>
      <c r="T2445" s="8" t="str">
        <f>IF(I2445=0,"",(INDEX('AWR Data'!A$1:E$8823,MATCH(A2445,'AWR Data'!A$1:A$8823,0),4)))</f>
        <v/>
      </c>
    </row>
    <row r="2446" spans="1:20" ht="20" customHeight="1">
      <c r="A2446" s="14" t="s">
        <v>2931</v>
      </c>
      <c r="B2446" s="14" t="s">
        <v>573</v>
      </c>
      <c r="C2446" s="14" t="s">
        <v>3128</v>
      </c>
      <c r="E2446" s="74">
        <v>260</v>
      </c>
      <c r="F2446" s="74">
        <v>23700</v>
      </c>
      <c r="G2446" s="74">
        <f t="shared" si="304"/>
        <v>3120</v>
      </c>
      <c r="H2446" s="80">
        <f t="shared" si="305"/>
        <v>0.13164556962025317</v>
      </c>
      <c r="I2446" s="74">
        <f>INDEX('AWR Data'!A$1:E$8825,MATCH(A2446,'AWR Data'!A$1:A$8825,0),5)</f>
        <v>0</v>
      </c>
      <c r="J2446" s="74">
        <f t="shared" si="306"/>
        <v>0</v>
      </c>
      <c r="K2446" s="105">
        <f t="shared" si="307"/>
        <v>0</v>
      </c>
      <c r="L2446" s="75">
        <v>0</v>
      </c>
      <c r="M2446" s="75">
        <v>0</v>
      </c>
      <c r="N2446" s="75">
        <v>0</v>
      </c>
      <c r="O2446" s="105">
        <v>0</v>
      </c>
      <c r="P2446" s="98">
        <f t="shared" si="308"/>
        <v>3120</v>
      </c>
      <c r="Q2446" s="98">
        <f t="shared" si="309"/>
        <v>0</v>
      </c>
      <c r="R2446" s="98">
        <f t="shared" si="310"/>
        <v>0</v>
      </c>
      <c r="S2446" s="105">
        <f t="shared" si="311"/>
        <v>0</v>
      </c>
      <c r="T2446" s="8" t="str">
        <f>IF(I2446=0,"",(INDEX('AWR Data'!A$1:E$8823,MATCH(A2446,'AWR Data'!A$1:A$8823,0),4)))</f>
        <v/>
      </c>
    </row>
    <row r="2447" spans="1:20" ht="20" customHeight="1">
      <c r="A2447" s="14" t="s">
        <v>3129</v>
      </c>
      <c r="B2447" s="14" t="s">
        <v>573</v>
      </c>
      <c r="C2447" s="14" t="s">
        <v>3130</v>
      </c>
      <c r="E2447" s="74">
        <v>46</v>
      </c>
      <c r="F2447" s="74">
        <v>5580</v>
      </c>
      <c r="G2447" s="74">
        <f t="shared" si="304"/>
        <v>552</v>
      </c>
      <c r="H2447" s="80">
        <f t="shared" si="305"/>
        <v>9.8924731182795697E-2</v>
      </c>
      <c r="I2447" s="74">
        <f>INDEX('AWR Data'!A$1:E$8825,MATCH(A2447,'AWR Data'!A$1:A$8825,0),5)</f>
        <v>0</v>
      </c>
      <c r="J2447" s="74">
        <f t="shared" si="306"/>
        <v>0</v>
      </c>
      <c r="K2447" s="105">
        <f t="shared" si="307"/>
        <v>0</v>
      </c>
      <c r="L2447" s="75">
        <v>0</v>
      </c>
      <c r="M2447" s="75">
        <v>0</v>
      </c>
      <c r="N2447" s="75">
        <v>0</v>
      </c>
      <c r="O2447" s="105">
        <v>0</v>
      </c>
      <c r="P2447" s="98">
        <f t="shared" si="308"/>
        <v>552</v>
      </c>
      <c r="Q2447" s="98">
        <f t="shared" si="309"/>
        <v>0</v>
      </c>
      <c r="R2447" s="98">
        <f t="shared" si="310"/>
        <v>0</v>
      </c>
      <c r="S2447" s="105">
        <f t="shared" si="311"/>
        <v>0</v>
      </c>
      <c r="T2447" s="8" t="str">
        <f>IF(I2447=0,"",(INDEX('AWR Data'!A$1:E$8823,MATCH(A2447,'AWR Data'!A$1:A$8823,0),4)))</f>
        <v/>
      </c>
    </row>
    <row r="2448" spans="1:20" ht="20" customHeight="1">
      <c r="A2448" s="14" t="s">
        <v>3325</v>
      </c>
      <c r="B2448" s="14" t="s">
        <v>573</v>
      </c>
      <c r="C2448" s="14" t="s">
        <v>3326</v>
      </c>
      <c r="E2448" s="74">
        <v>91</v>
      </c>
      <c r="F2448" s="74">
        <v>13100</v>
      </c>
      <c r="G2448" s="74">
        <f t="shared" si="304"/>
        <v>1092</v>
      </c>
      <c r="H2448" s="80">
        <f t="shared" si="305"/>
        <v>8.33587786259542E-2</v>
      </c>
      <c r="I2448" s="74">
        <f>INDEX('AWR Data'!A$1:E$8825,MATCH(A2448,'AWR Data'!A$1:A$8825,0),5)</f>
        <v>0</v>
      </c>
      <c r="J2448" s="74">
        <f t="shared" si="306"/>
        <v>0</v>
      </c>
      <c r="K2448" s="105">
        <f t="shared" si="307"/>
        <v>0</v>
      </c>
      <c r="L2448" s="75">
        <v>0</v>
      </c>
      <c r="M2448" s="75">
        <v>0</v>
      </c>
      <c r="N2448" s="75">
        <v>0</v>
      </c>
      <c r="O2448" s="105">
        <v>0</v>
      </c>
      <c r="P2448" s="98">
        <f t="shared" si="308"/>
        <v>1092</v>
      </c>
      <c r="Q2448" s="98">
        <f t="shared" si="309"/>
        <v>0</v>
      </c>
      <c r="R2448" s="98">
        <f t="shared" si="310"/>
        <v>0</v>
      </c>
      <c r="S2448" s="105">
        <f t="shared" si="311"/>
        <v>0</v>
      </c>
      <c r="T2448" s="8" t="str">
        <f>IF(I2448=0,"",(INDEX('AWR Data'!A$1:E$8823,MATCH(A2448,'AWR Data'!A$1:A$8823,0),4)))</f>
        <v/>
      </c>
    </row>
    <row r="2449" spans="1:20" ht="20" customHeight="1">
      <c r="A2449" s="14" t="s">
        <v>3329</v>
      </c>
      <c r="B2449" s="14" t="s">
        <v>516</v>
      </c>
      <c r="C2449" s="14" t="s">
        <v>3330</v>
      </c>
      <c r="E2449" s="74">
        <v>170</v>
      </c>
      <c r="F2449" s="74">
        <v>4450</v>
      </c>
      <c r="G2449" s="74">
        <f t="shared" si="304"/>
        <v>2040</v>
      </c>
      <c r="H2449" s="80">
        <f t="shared" si="305"/>
        <v>0.45842696629213481</v>
      </c>
      <c r="I2449" s="74">
        <f>INDEX('AWR Data'!A$1:E$8825,MATCH(A2449,'AWR Data'!A$1:A$8825,0),5)</f>
        <v>0</v>
      </c>
      <c r="J2449" s="74">
        <f t="shared" si="306"/>
        <v>0</v>
      </c>
      <c r="K2449" s="105">
        <f t="shared" si="307"/>
        <v>0</v>
      </c>
      <c r="L2449" s="75">
        <v>0</v>
      </c>
      <c r="M2449" s="75">
        <v>0</v>
      </c>
      <c r="N2449" s="75">
        <v>0</v>
      </c>
      <c r="O2449" s="105">
        <v>0</v>
      </c>
      <c r="P2449" s="98">
        <f t="shared" si="308"/>
        <v>2040</v>
      </c>
      <c r="Q2449" s="98">
        <f t="shared" si="309"/>
        <v>0</v>
      </c>
      <c r="R2449" s="98">
        <f t="shared" si="310"/>
        <v>0</v>
      </c>
      <c r="S2449" s="105">
        <f t="shared" si="311"/>
        <v>0</v>
      </c>
      <c r="T2449" s="8" t="str">
        <f>IF(I2449=0,"",(INDEX('AWR Data'!A$1:E$8823,MATCH(A2449,'AWR Data'!A$1:A$8823,0),4)))</f>
        <v/>
      </c>
    </row>
    <row r="2450" spans="1:20" ht="20" customHeight="1">
      <c r="A2450" s="14" t="s">
        <v>3331</v>
      </c>
      <c r="B2450" s="14" t="s">
        <v>269</v>
      </c>
      <c r="C2450" s="14" t="s">
        <v>3332</v>
      </c>
      <c r="E2450" s="74">
        <v>28</v>
      </c>
      <c r="F2450" s="74">
        <v>455</v>
      </c>
      <c r="G2450" s="74">
        <f t="shared" si="304"/>
        <v>336</v>
      </c>
      <c r="H2450" s="80">
        <f t="shared" si="305"/>
        <v>0.7384615384615385</v>
      </c>
      <c r="I2450" s="74">
        <f>INDEX('AWR Data'!A$1:E$8825,MATCH(A2450,'AWR Data'!A$1:A$8825,0),5)</f>
        <v>0</v>
      </c>
      <c r="J2450" s="74">
        <f t="shared" si="306"/>
        <v>0</v>
      </c>
      <c r="K2450" s="105">
        <f t="shared" si="307"/>
        <v>0</v>
      </c>
      <c r="L2450" s="75">
        <v>0</v>
      </c>
      <c r="M2450" s="75">
        <v>0</v>
      </c>
      <c r="N2450" s="75">
        <v>0</v>
      </c>
      <c r="O2450" s="105">
        <v>0</v>
      </c>
      <c r="P2450" s="98">
        <f t="shared" si="308"/>
        <v>336</v>
      </c>
      <c r="Q2450" s="98">
        <f t="shared" si="309"/>
        <v>0</v>
      </c>
      <c r="R2450" s="98">
        <f t="shared" si="310"/>
        <v>0</v>
      </c>
      <c r="S2450" s="105">
        <f t="shared" si="311"/>
        <v>0</v>
      </c>
      <c r="T2450" s="8" t="str">
        <f>IF(I2450=0,"",(INDEX('AWR Data'!A$1:E$8823,MATCH(A2450,'AWR Data'!A$1:A$8823,0),4)))</f>
        <v/>
      </c>
    </row>
    <row r="2451" spans="1:20" ht="20" customHeight="1">
      <c r="A2451" s="14" t="s">
        <v>3335</v>
      </c>
      <c r="B2451" s="14" t="s">
        <v>339</v>
      </c>
      <c r="C2451" s="14" t="s">
        <v>3336</v>
      </c>
      <c r="E2451" s="74">
        <v>91</v>
      </c>
      <c r="F2451" s="74">
        <v>14400</v>
      </c>
      <c r="G2451" s="74">
        <f t="shared" si="304"/>
        <v>1092</v>
      </c>
      <c r="H2451" s="80">
        <f t="shared" si="305"/>
        <v>7.5833333333333336E-2</v>
      </c>
      <c r="I2451" s="74">
        <f>INDEX('AWR Data'!A$1:E$8825,MATCH(A2451,'AWR Data'!A$1:A$8825,0),5)</f>
        <v>0</v>
      </c>
      <c r="J2451" s="74">
        <f t="shared" si="306"/>
        <v>0</v>
      </c>
      <c r="K2451" s="105">
        <f t="shared" si="307"/>
        <v>0</v>
      </c>
      <c r="L2451" s="75">
        <v>0</v>
      </c>
      <c r="M2451" s="75">
        <v>0</v>
      </c>
      <c r="N2451" s="75">
        <v>0</v>
      </c>
      <c r="O2451" s="105">
        <v>0</v>
      </c>
      <c r="P2451" s="98">
        <f t="shared" si="308"/>
        <v>1092</v>
      </c>
      <c r="Q2451" s="98">
        <f t="shared" si="309"/>
        <v>0</v>
      </c>
      <c r="R2451" s="98">
        <f t="shared" si="310"/>
        <v>0</v>
      </c>
      <c r="S2451" s="105">
        <f t="shared" si="311"/>
        <v>0</v>
      </c>
      <c r="T2451" s="8" t="str">
        <f>IF(I2451=0,"",(INDEX('AWR Data'!A$1:E$8823,MATCH(A2451,'AWR Data'!A$1:A$8823,0),4)))</f>
        <v/>
      </c>
    </row>
    <row r="2452" spans="1:20" ht="20" customHeight="1">
      <c r="A2452" s="14" t="s">
        <v>3337</v>
      </c>
      <c r="B2452" s="14" t="s">
        <v>989</v>
      </c>
      <c r="C2452" s="14" t="s">
        <v>3338</v>
      </c>
      <c r="E2452" s="74">
        <v>58</v>
      </c>
      <c r="F2452" s="74">
        <v>364000</v>
      </c>
      <c r="G2452" s="74">
        <f t="shared" si="304"/>
        <v>696</v>
      </c>
      <c r="H2452" s="80">
        <f t="shared" si="305"/>
        <v>1.9120879120879122E-3</v>
      </c>
      <c r="I2452" s="74">
        <f>INDEX('AWR Data'!A$1:E$8825,MATCH(A2452,'AWR Data'!A$1:A$8825,0),5)</f>
        <v>0</v>
      </c>
      <c r="J2452" s="74">
        <f t="shared" si="306"/>
        <v>0</v>
      </c>
      <c r="K2452" s="105">
        <f t="shared" si="307"/>
        <v>0</v>
      </c>
      <c r="L2452" s="75">
        <v>0</v>
      </c>
      <c r="M2452" s="75">
        <v>0</v>
      </c>
      <c r="N2452" s="75">
        <v>0</v>
      </c>
      <c r="O2452" s="105">
        <v>0</v>
      </c>
      <c r="P2452" s="98">
        <f t="shared" si="308"/>
        <v>696</v>
      </c>
      <c r="Q2452" s="98">
        <f t="shared" si="309"/>
        <v>0</v>
      </c>
      <c r="R2452" s="98">
        <f t="shared" si="310"/>
        <v>0</v>
      </c>
      <c r="S2452" s="105">
        <f t="shared" si="311"/>
        <v>0</v>
      </c>
      <c r="T2452" s="8" t="str">
        <f>IF(I2452=0,"",(INDEX('AWR Data'!A$1:E$8823,MATCH(A2452,'AWR Data'!A$1:A$8823,0),4)))</f>
        <v/>
      </c>
    </row>
    <row r="2453" spans="1:20" ht="20" customHeight="1">
      <c r="A2453" s="14" t="s">
        <v>3341</v>
      </c>
      <c r="B2453" s="14" t="s">
        <v>501</v>
      </c>
      <c r="C2453" s="14" t="s">
        <v>3342</v>
      </c>
      <c r="E2453" s="74">
        <v>73</v>
      </c>
      <c r="F2453" s="74">
        <v>8190</v>
      </c>
      <c r="G2453" s="74">
        <f t="shared" si="304"/>
        <v>876</v>
      </c>
      <c r="H2453" s="80">
        <f t="shared" si="305"/>
        <v>0.10695970695970695</v>
      </c>
      <c r="I2453" s="74">
        <f>INDEX('AWR Data'!A$1:E$8825,MATCH(A2453,'AWR Data'!A$1:A$8825,0),5)</f>
        <v>0</v>
      </c>
      <c r="J2453" s="74">
        <f t="shared" si="306"/>
        <v>0</v>
      </c>
      <c r="K2453" s="105">
        <f t="shared" si="307"/>
        <v>0</v>
      </c>
      <c r="L2453" s="75">
        <v>0</v>
      </c>
      <c r="M2453" s="75">
        <v>0</v>
      </c>
      <c r="N2453" s="75">
        <v>0</v>
      </c>
      <c r="O2453" s="105">
        <v>0</v>
      </c>
      <c r="P2453" s="98">
        <f t="shared" si="308"/>
        <v>876</v>
      </c>
      <c r="Q2453" s="98">
        <f t="shared" si="309"/>
        <v>0</v>
      </c>
      <c r="R2453" s="98">
        <f t="shared" si="310"/>
        <v>0</v>
      </c>
      <c r="S2453" s="105">
        <f t="shared" si="311"/>
        <v>0</v>
      </c>
      <c r="T2453" s="8" t="str">
        <f>IF(I2453=0,"",(INDEX('AWR Data'!A$1:E$8823,MATCH(A2453,'AWR Data'!A$1:A$8823,0),4)))</f>
        <v/>
      </c>
    </row>
    <row r="2454" spans="1:20" ht="20" customHeight="1">
      <c r="A2454" s="14" t="s">
        <v>3343</v>
      </c>
      <c r="B2454" s="14" t="s">
        <v>501</v>
      </c>
      <c r="C2454" s="14" t="s">
        <v>3344</v>
      </c>
      <c r="E2454" s="74">
        <v>73</v>
      </c>
      <c r="F2454" s="74">
        <v>9570</v>
      </c>
      <c r="G2454" s="74">
        <f t="shared" si="304"/>
        <v>876</v>
      </c>
      <c r="H2454" s="80">
        <f t="shared" si="305"/>
        <v>9.1536050156739809E-2</v>
      </c>
      <c r="I2454" s="74">
        <f>INDEX('AWR Data'!A$1:E$8825,MATCH(A2454,'AWR Data'!A$1:A$8825,0),5)</f>
        <v>0</v>
      </c>
      <c r="J2454" s="74">
        <f t="shared" si="306"/>
        <v>0</v>
      </c>
      <c r="K2454" s="105">
        <f t="shared" si="307"/>
        <v>0</v>
      </c>
      <c r="L2454" s="75">
        <v>0</v>
      </c>
      <c r="M2454" s="75">
        <v>0</v>
      </c>
      <c r="N2454" s="75">
        <v>0</v>
      </c>
      <c r="O2454" s="105">
        <v>0</v>
      </c>
      <c r="P2454" s="98">
        <f t="shared" si="308"/>
        <v>876</v>
      </c>
      <c r="Q2454" s="98">
        <f t="shared" si="309"/>
        <v>0</v>
      </c>
      <c r="R2454" s="98">
        <f t="shared" si="310"/>
        <v>0</v>
      </c>
      <c r="S2454" s="105">
        <f t="shared" si="311"/>
        <v>0</v>
      </c>
      <c r="T2454" s="8" t="str">
        <f>IF(I2454=0,"",(INDEX('AWR Data'!A$1:E$8823,MATCH(A2454,'AWR Data'!A$1:A$8823,0),4)))</f>
        <v/>
      </c>
    </row>
    <row r="2455" spans="1:20" ht="20" customHeight="1">
      <c r="A2455" s="14" t="s">
        <v>3345</v>
      </c>
      <c r="B2455" s="14" t="s">
        <v>501</v>
      </c>
      <c r="C2455" s="14" t="s">
        <v>3346</v>
      </c>
      <c r="E2455" s="74">
        <v>46</v>
      </c>
      <c r="F2455" s="74">
        <v>2390</v>
      </c>
      <c r="G2455" s="74">
        <f t="shared" si="304"/>
        <v>552</v>
      </c>
      <c r="H2455" s="80">
        <f t="shared" si="305"/>
        <v>0.23096234309623431</v>
      </c>
      <c r="I2455" s="74">
        <f>INDEX('AWR Data'!A$1:E$8825,MATCH(A2455,'AWR Data'!A$1:A$8825,0),5)</f>
        <v>0</v>
      </c>
      <c r="J2455" s="74">
        <f t="shared" si="306"/>
        <v>0</v>
      </c>
      <c r="K2455" s="105">
        <f t="shared" si="307"/>
        <v>0</v>
      </c>
      <c r="L2455" s="75">
        <v>0</v>
      </c>
      <c r="M2455" s="75">
        <v>0</v>
      </c>
      <c r="N2455" s="75">
        <v>0</v>
      </c>
      <c r="O2455" s="105">
        <v>0</v>
      </c>
      <c r="P2455" s="98">
        <f t="shared" si="308"/>
        <v>552</v>
      </c>
      <c r="Q2455" s="98">
        <f t="shared" si="309"/>
        <v>0</v>
      </c>
      <c r="R2455" s="98">
        <f t="shared" si="310"/>
        <v>0</v>
      </c>
      <c r="S2455" s="105">
        <f t="shared" si="311"/>
        <v>0</v>
      </c>
      <c r="T2455" s="8" t="str">
        <f>IF(I2455=0,"",(INDEX('AWR Data'!A$1:E$8823,MATCH(A2455,'AWR Data'!A$1:A$8823,0),4)))</f>
        <v/>
      </c>
    </row>
    <row r="2456" spans="1:20" ht="20" customHeight="1">
      <c r="A2456" s="14" t="s">
        <v>3347</v>
      </c>
      <c r="B2456" s="14" t="s">
        <v>501</v>
      </c>
      <c r="C2456" s="14" t="s">
        <v>3348</v>
      </c>
      <c r="E2456" s="74">
        <v>91</v>
      </c>
      <c r="F2456" s="74">
        <v>11400</v>
      </c>
      <c r="G2456" s="74">
        <f t="shared" si="304"/>
        <v>1092</v>
      </c>
      <c r="H2456" s="80">
        <f t="shared" si="305"/>
        <v>9.5789473684210522E-2</v>
      </c>
      <c r="I2456" s="74">
        <f>INDEX('AWR Data'!A$1:E$8825,MATCH(A2456,'AWR Data'!A$1:A$8825,0),5)</f>
        <v>0</v>
      </c>
      <c r="J2456" s="74">
        <f t="shared" si="306"/>
        <v>0</v>
      </c>
      <c r="K2456" s="105">
        <f t="shared" si="307"/>
        <v>0</v>
      </c>
      <c r="L2456" s="75">
        <v>0</v>
      </c>
      <c r="M2456" s="75">
        <v>0</v>
      </c>
      <c r="N2456" s="75">
        <v>0</v>
      </c>
      <c r="O2456" s="105">
        <v>0</v>
      </c>
      <c r="P2456" s="98">
        <f t="shared" si="308"/>
        <v>1092</v>
      </c>
      <c r="Q2456" s="98">
        <f t="shared" si="309"/>
        <v>0</v>
      </c>
      <c r="R2456" s="98">
        <f t="shared" si="310"/>
        <v>0</v>
      </c>
      <c r="S2456" s="105">
        <f t="shared" si="311"/>
        <v>0</v>
      </c>
      <c r="T2456" s="8" t="str">
        <f>IF(I2456=0,"",(INDEX('AWR Data'!A$1:E$8823,MATCH(A2456,'AWR Data'!A$1:A$8823,0),4)))</f>
        <v/>
      </c>
    </row>
    <row r="2457" spans="1:20" ht="20" customHeight="1">
      <c r="A2457" s="14" t="s">
        <v>3156</v>
      </c>
      <c r="B2457" s="14" t="s">
        <v>501</v>
      </c>
      <c r="C2457" s="14" t="s">
        <v>3157</v>
      </c>
      <c r="E2457" s="74">
        <v>140</v>
      </c>
      <c r="F2457" s="74">
        <v>328000</v>
      </c>
      <c r="G2457" s="74">
        <f t="shared" si="304"/>
        <v>1680</v>
      </c>
      <c r="H2457" s="80">
        <f t="shared" si="305"/>
        <v>5.1219512195121953E-3</v>
      </c>
      <c r="I2457" s="74">
        <f>INDEX('AWR Data'!A$1:E$8825,MATCH(A2457,'AWR Data'!A$1:A$8825,0),5)</f>
        <v>0</v>
      </c>
      <c r="J2457" s="74">
        <f t="shared" si="306"/>
        <v>0</v>
      </c>
      <c r="K2457" s="105">
        <f t="shared" si="307"/>
        <v>0</v>
      </c>
      <c r="L2457" s="75">
        <v>0</v>
      </c>
      <c r="M2457" s="75">
        <v>0</v>
      </c>
      <c r="N2457" s="75">
        <v>0</v>
      </c>
      <c r="O2457" s="105">
        <v>0</v>
      </c>
      <c r="P2457" s="98">
        <f t="shared" si="308"/>
        <v>1680</v>
      </c>
      <c r="Q2457" s="98">
        <f t="shared" si="309"/>
        <v>0</v>
      </c>
      <c r="R2457" s="98">
        <f t="shared" si="310"/>
        <v>0</v>
      </c>
      <c r="S2457" s="105">
        <f t="shared" si="311"/>
        <v>0</v>
      </c>
      <c r="T2457" s="8" t="str">
        <f>IF(I2457=0,"",(INDEX('AWR Data'!A$1:E$8823,MATCH(A2457,'AWR Data'!A$1:A$8823,0),4)))</f>
        <v/>
      </c>
    </row>
    <row r="2458" spans="1:20" ht="20" customHeight="1">
      <c r="A2458" s="14" t="s">
        <v>3158</v>
      </c>
      <c r="B2458" s="14" t="s">
        <v>501</v>
      </c>
      <c r="C2458" s="14" t="s">
        <v>3159</v>
      </c>
      <c r="E2458" s="74">
        <v>22</v>
      </c>
      <c r="F2458" s="74">
        <v>15400</v>
      </c>
      <c r="G2458" s="74">
        <f t="shared" si="304"/>
        <v>264</v>
      </c>
      <c r="H2458" s="80">
        <f t="shared" si="305"/>
        <v>1.7142857142857144E-2</v>
      </c>
      <c r="I2458" s="74">
        <f>INDEX('AWR Data'!A$1:E$8825,MATCH(A2458,'AWR Data'!A$1:A$8825,0),5)</f>
        <v>0</v>
      </c>
      <c r="J2458" s="74">
        <f t="shared" si="306"/>
        <v>0</v>
      </c>
      <c r="K2458" s="105">
        <f t="shared" si="307"/>
        <v>0</v>
      </c>
      <c r="L2458" s="75">
        <v>0</v>
      </c>
      <c r="M2458" s="75">
        <v>0</v>
      </c>
      <c r="N2458" s="75">
        <v>0</v>
      </c>
      <c r="O2458" s="105">
        <v>0</v>
      </c>
      <c r="P2458" s="98">
        <f t="shared" si="308"/>
        <v>264</v>
      </c>
      <c r="Q2458" s="98">
        <f t="shared" si="309"/>
        <v>0</v>
      </c>
      <c r="R2458" s="98">
        <f t="shared" si="310"/>
        <v>0</v>
      </c>
      <c r="S2458" s="105">
        <f t="shared" si="311"/>
        <v>0</v>
      </c>
      <c r="T2458" s="8" t="str">
        <f>IF(I2458=0,"",(INDEX('AWR Data'!A$1:E$8823,MATCH(A2458,'AWR Data'!A$1:A$8823,0),4)))</f>
        <v/>
      </c>
    </row>
    <row r="2459" spans="1:20" ht="20" customHeight="1">
      <c r="A2459" s="14" t="s">
        <v>3160</v>
      </c>
      <c r="B2459" s="14" t="s">
        <v>501</v>
      </c>
      <c r="C2459" s="14" t="s">
        <v>3161</v>
      </c>
      <c r="E2459" s="74">
        <v>58</v>
      </c>
      <c r="F2459" s="74">
        <v>92300</v>
      </c>
      <c r="G2459" s="74">
        <f t="shared" si="304"/>
        <v>696</v>
      </c>
      <c r="H2459" s="80">
        <f t="shared" si="305"/>
        <v>7.5406283856988086E-3</v>
      </c>
      <c r="I2459" s="74">
        <f>INDEX('AWR Data'!A$1:E$8825,MATCH(A2459,'AWR Data'!A$1:A$8825,0),5)</f>
        <v>0</v>
      </c>
      <c r="J2459" s="74">
        <f t="shared" si="306"/>
        <v>0</v>
      </c>
      <c r="K2459" s="105">
        <f t="shared" si="307"/>
        <v>0</v>
      </c>
      <c r="L2459" s="75">
        <v>0</v>
      </c>
      <c r="M2459" s="75">
        <v>0</v>
      </c>
      <c r="N2459" s="75">
        <v>0</v>
      </c>
      <c r="O2459" s="105">
        <v>0</v>
      </c>
      <c r="P2459" s="98">
        <f t="shared" si="308"/>
        <v>696</v>
      </c>
      <c r="Q2459" s="98">
        <f t="shared" si="309"/>
        <v>0</v>
      </c>
      <c r="R2459" s="98">
        <f t="shared" si="310"/>
        <v>0</v>
      </c>
      <c r="S2459" s="105">
        <f t="shared" si="311"/>
        <v>0</v>
      </c>
      <c r="T2459" s="8" t="str">
        <f>IF(I2459=0,"",(INDEX('AWR Data'!A$1:E$8823,MATCH(A2459,'AWR Data'!A$1:A$8823,0),4)))</f>
        <v/>
      </c>
    </row>
    <row r="2460" spans="1:20" ht="20" customHeight="1">
      <c r="A2460" s="14" t="s">
        <v>3162</v>
      </c>
      <c r="B2460" s="14" t="s">
        <v>501</v>
      </c>
      <c r="C2460" s="14" t="s">
        <v>3163</v>
      </c>
      <c r="E2460" s="74">
        <v>73</v>
      </c>
      <c r="F2460" s="74">
        <v>10900</v>
      </c>
      <c r="G2460" s="74">
        <f t="shared" si="304"/>
        <v>876</v>
      </c>
      <c r="H2460" s="80">
        <f t="shared" si="305"/>
        <v>8.0366972477064216E-2</v>
      </c>
      <c r="I2460" s="74">
        <f>INDEX('AWR Data'!A$1:E$8825,MATCH(A2460,'AWR Data'!A$1:A$8825,0),5)</f>
        <v>0</v>
      </c>
      <c r="J2460" s="74">
        <f t="shared" si="306"/>
        <v>0</v>
      </c>
      <c r="K2460" s="105">
        <f t="shared" si="307"/>
        <v>0</v>
      </c>
      <c r="L2460" s="75">
        <v>0</v>
      </c>
      <c r="M2460" s="75">
        <v>0</v>
      </c>
      <c r="N2460" s="75">
        <v>0</v>
      </c>
      <c r="O2460" s="105">
        <v>0</v>
      </c>
      <c r="P2460" s="98">
        <f t="shared" si="308"/>
        <v>876</v>
      </c>
      <c r="Q2460" s="98">
        <f t="shared" si="309"/>
        <v>0</v>
      </c>
      <c r="R2460" s="98">
        <f t="shared" si="310"/>
        <v>0</v>
      </c>
      <c r="S2460" s="105">
        <f t="shared" si="311"/>
        <v>0</v>
      </c>
      <c r="T2460" s="8" t="str">
        <f>IF(I2460=0,"",(INDEX('AWR Data'!A$1:E$8823,MATCH(A2460,'AWR Data'!A$1:A$8823,0),4)))</f>
        <v/>
      </c>
    </row>
    <row r="2461" spans="1:20" ht="20" customHeight="1">
      <c r="A2461" s="14" t="s">
        <v>2971</v>
      </c>
      <c r="B2461" s="14" t="s">
        <v>501</v>
      </c>
      <c r="C2461" s="14" t="s">
        <v>2972</v>
      </c>
      <c r="E2461" s="74">
        <v>46</v>
      </c>
      <c r="F2461" s="74">
        <v>29400</v>
      </c>
      <c r="G2461" s="74">
        <f t="shared" si="304"/>
        <v>552</v>
      </c>
      <c r="H2461" s="80">
        <f t="shared" si="305"/>
        <v>1.8775510204081632E-2</v>
      </c>
      <c r="I2461" s="74">
        <f>INDEX('AWR Data'!A$1:E$8825,MATCH(A2461,'AWR Data'!A$1:A$8825,0),5)</f>
        <v>0</v>
      </c>
      <c r="J2461" s="74">
        <f t="shared" si="306"/>
        <v>0</v>
      </c>
      <c r="K2461" s="105">
        <f t="shared" si="307"/>
        <v>0</v>
      </c>
      <c r="L2461" s="75">
        <v>0</v>
      </c>
      <c r="M2461" s="75">
        <v>0</v>
      </c>
      <c r="N2461" s="75">
        <v>0</v>
      </c>
      <c r="O2461" s="105">
        <v>0</v>
      </c>
      <c r="P2461" s="98">
        <f t="shared" si="308"/>
        <v>552</v>
      </c>
      <c r="Q2461" s="98">
        <f t="shared" si="309"/>
        <v>0</v>
      </c>
      <c r="R2461" s="98">
        <f t="shared" si="310"/>
        <v>0</v>
      </c>
      <c r="S2461" s="105">
        <f t="shared" si="311"/>
        <v>0</v>
      </c>
      <c r="T2461" s="8" t="str">
        <f>IF(I2461=0,"",(INDEX('AWR Data'!A$1:E$8823,MATCH(A2461,'AWR Data'!A$1:A$8823,0),4)))</f>
        <v/>
      </c>
    </row>
    <row r="2462" spans="1:20" ht="20" customHeight="1">
      <c r="A2462" s="14" t="s">
        <v>2973</v>
      </c>
      <c r="B2462" s="14" t="s">
        <v>501</v>
      </c>
      <c r="C2462" s="14" t="s">
        <v>2974</v>
      </c>
      <c r="E2462" s="74">
        <v>58</v>
      </c>
      <c r="F2462" s="74">
        <v>156000</v>
      </c>
      <c r="G2462" s="74">
        <f t="shared" si="304"/>
        <v>696</v>
      </c>
      <c r="H2462" s="80">
        <f t="shared" si="305"/>
        <v>4.4615384615384612E-3</v>
      </c>
      <c r="I2462" s="74">
        <f>INDEX('AWR Data'!A$1:E$8825,MATCH(A2462,'AWR Data'!A$1:A$8825,0),5)</f>
        <v>0</v>
      </c>
      <c r="J2462" s="74">
        <f t="shared" si="306"/>
        <v>0</v>
      </c>
      <c r="K2462" s="105">
        <f t="shared" si="307"/>
        <v>0</v>
      </c>
      <c r="L2462" s="75">
        <v>0</v>
      </c>
      <c r="M2462" s="75">
        <v>0</v>
      </c>
      <c r="N2462" s="75">
        <v>0</v>
      </c>
      <c r="O2462" s="105">
        <v>0</v>
      </c>
      <c r="P2462" s="98">
        <f t="shared" si="308"/>
        <v>696</v>
      </c>
      <c r="Q2462" s="98">
        <f t="shared" si="309"/>
        <v>0</v>
      </c>
      <c r="R2462" s="98">
        <f t="shared" si="310"/>
        <v>0</v>
      </c>
      <c r="S2462" s="105">
        <f t="shared" si="311"/>
        <v>0</v>
      </c>
      <c r="T2462" s="8" t="str">
        <f>IF(I2462=0,"",(INDEX('AWR Data'!A$1:E$8823,MATCH(A2462,'AWR Data'!A$1:A$8823,0),4)))</f>
        <v/>
      </c>
    </row>
    <row r="2463" spans="1:20" ht="20" customHeight="1">
      <c r="A2463" s="14" t="s">
        <v>2975</v>
      </c>
      <c r="B2463" s="14" t="s">
        <v>501</v>
      </c>
      <c r="C2463" s="14" t="s">
        <v>2976</v>
      </c>
      <c r="E2463" s="74">
        <v>91</v>
      </c>
      <c r="F2463" s="74">
        <v>16800</v>
      </c>
      <c r="G2463" s="74">
        <f t="shared" si="304"/>
        <v>1092</v>
      </c>
      <c r="H2463" s="80">
        <f t="shared" si="305"/>
        <v>6.5000000000000002E-2</v>
      </c>
      <c r="I2463" s="74">
        <f>INDEX('AWR Data'!A$1:E$8825,MATCH(A2463,'AWR Data'!A$1:A$8825,0),5)</f>
        <v>0</v>
      </c>
      <c r="J2463" s="74">
        <f t="shared" si="306"/>
        <v>0</v>
      </c>
      <c r="K2463" s="105">
        <f t="shared" si="307"/>
        <v>0</v>
      </c>
      <c r="L2463" s="75">
        <v>0</v>
      </c>
      <c r="M2463" s="75">
        <v>0</v>
      </c>
      <c r="N2463" s="75">
        <v>0</v>
      </c>
      <c r="O2463" s="105">
        <v>0</v>
      </c>
      <c r="P2463" s="98">
        <f t="shared" si="308"/>
        <v>1092</v>
      </c>
      <c r="Q2463" s="98">
        <f t="shared" si="309"/>
        <v>0</v>
      </c>
      <c r="R2463" s="98">
        <f t="shared" si="310"/>
        <v>0</v>
      </c>
      <c r="S2463" s="105">
        <f t="shared" si="311"/>
        <v>0</v>
      </c>
      <c r="T2463" s="8" t="str">
        <f>IF(I2463=0,"",(INDEX('AWR Data'!A$1:E$8823,MATCH(A2463,'AWR Data'!A$1:A$8823,0),4)))</f>
        <v/>
      </c>
    </row>
    <row r="2464" spans="1:20" ht="20" customHeight="1">
      <c r="A2464" s="14" t="s">
        <v>2977</v>
      </c>
      <c r="B2464" s="14" t="s">
        <v>501</v>
      </c>
      <c r="C2464" s="14" t="s">
        <v>2978</v>
      </c>
      <c r="E2464" s="74">
        <v>110</v>
      </c>
      <c r="F2464" s="74">
        <v>2150</v>
      </c>
      <c r="G2464" s="74">
        <f t="shared" si="304"/>
        <v>1320</v>
      </c>
      <c r="H2464" s="80">
        <f t="shared" si="305"/>
        <v>0.61395348837209307</v>
      </c>
      <c r="I2464" s="74">
        <f>INDEX('AWR Data'!A$1:E$8825,MATCH(A2464,'AWR Data'!A$1:A$8825,0),5)</f>
        <v>0</v>
      </c>
      <c r="J2464" s="74">
        <f t="shared" si="306"/>
        <v>0</v>
      </c>
      <c r="K2464" s="105">
        <f t="shared" si="307"/>
        <v>0</v>
      </c>
      <c r="L2464" s="75">
        <v>0</v>
      </c>
      <c r="M2464" s="75">
        <v>0</v>
      </c>
      <c r="N2464" s="75">
        <v>0</v>
      </c>
      <c r="O2464" s="105">
        <v>0</v>
      </c>
      <c r="P2464" s="98">
        <f t="shared" si="308"/>
        <v>1320</v>
      </c>
      <c r="Q2464" s="98">
        <f t="shared" si="309"/>
        <v>0</v>
      </c>
      <c r="R2464" s="98">
        <f t="shared" si="310"/>
        <v>0</v>
      </c>
      <c r="S2464" s="105">
        <f t="shared" si="311"/>
        <v>0</v>
      </c>
      <c r="T2464" s="8" t="str">
        <f>IF(I2464=0,"",(INDEX('AWR Data'!A$1:E$8823,MATCH(A2464,'AWR Data'!A$1:A$8823,0),4)))</f>
        <v/>
      </c>
    </row>
    <row r="2465" spans="1:20" ht="20" customHeight="1">
      <c r="A2465" s="14" t="s">
        <v>2979</v>
      </c>
      <c r="B2465" s="14" t="s">
        <v>501</v>
      </c>
      <c r="C2465" s="14" t="s">
        <v>2980</v>
      </c>
      <c r="E2465" s="74">
        <v>58</v>
      </c>
      <c r="F2465" s="74">
        <v>19400</v>
      </c>
      <c r="G2465" s="74">
        <f t="shared" si="304"/>
        <v>696</v>
      </c>
      <c r="H2465" s="80">
        <f t="shared" si="305"/>
        <v>3.5876288659793816E-2</v>
      </c>
      <c r="I2465" s="74">
        <f>INDEX('AWR Data'!A$1:E$8825,MATCH(A2465,'AWR Data'!A$1:A$8825,0),5)</f>
        <v>0</v>
      </c>
      <c r="J2465" s="74">
        <f t="shared" si="306"/>
        <v>0</v>
      </c>
      <c r="K2465" s="105">
        <f t="shared" si="307"/>
        <v>0</v>
      </c>
      <c r="L2465" s="75">
        <v>0</v>
      </c>
      <c r="M2465" s="75">
        <v>0</v>
      </c>
      <c r="N2465" s="75">
        <v>0</v>
      </c>
      <c r="O2465" s="105">
        <v>0</v>
      </c>
      <c r="P2465" s="98">
        <f t="shared" si="308"/>
        <v>696</v>
      </c>
      <c r="Q2465" s="98">
        <f t="shared" si="309"/>
        <v>0</v>
      </c>
      <c r="R2465" s="98">
        <f t="shared" si="310"/>
        <v>0</v>
      </c>
      <c r="S2465" s="105">
        <f t="shared" si="311"/>
        <v>0</v>
      </c>
      <c r="T2465" s="8" t="str">
        <f>IF(I2465=0,"",(INDEX('AWR Data'!A$1:E$8823,MATCH(A2465,'AWR Data'!A$1:A$8823,0),4)))</f>
        <v/>
      </c>
    </row>
    <row r="2466" spans="1:20" ht="20" customHeight="1">
      <c r="A2466" s="14" t="s">
        <v>3170</v>
      </c>
      <c r="B2466" s="14" t="s">
        <v>501</v>
      </c>
      <c r="C2466" s="14" t="s">
        <v>3171</v>
      </c>
      <c r="E2466" s="74">
        <v>170</v>
      </c>
      <c r="F2466" s="74">
        <v>54300</v>
      </c>
      <c r="G2466" s="74">
        <f t="shared" si="304"/>
        <v>2040</v>
      </c>
      <c r="H2466" s="80">
        <f t="shared" si="305"/>
        <v>3.7569060773480663E-2</v>
      </c>
      <c r="I2466" s="74">
        <f>INDEX('AWR Data'!A$1:E$8825,MATCH(A2466,'AWR Data'!A$1:A$8825,0),5)</f>
        <v>0</v>
      </c>
      <c r="J2466" s="74">
        <f t="shared" si="306"/>
        <v>0</v>
      </c>
      <c r="K2466" s="105">
        <f t="shared" si="307"/>
        <v>0</v>
      </c>
      <c r="L2466" s="75">
        <v>0</v>
      </c>
      <c r="M2466" s="75">
        <v>0</v>
      </c>
      <c r="N2466" s="75">
        <v>0</v>
      </c>
      <c r="O2466" s="105">
        <v>0</v>
      </c>
      <c r="P2466" s="98">
        <f t="shared" si="308"/>
        <v>2040</v>
      </c>
      <c r="Q2466" s="98">
        <f t="shared" si="309"/>
        <v>0</v>
      </c>
      <c r="R2466" s="98">
        <f t="shared" si="310"/>
        <v>0</v>
      </c>
      <c r="S2466" s="105">
        <f t="shared" si="311"/>
        <v>0</v>
      </c>
      <c r="T2466" s="8" t="str">
        <f>IF(I2466=0,"",(INDEX('AWR Data'!A$1:E$8823,MATCH(A2466,'AWR Data'!A$1:A$8823,0),4)))</f>
        <v/>
      </c>
    </row>
    <row r="2467" spans="1:20" ht="20" customHeight="1">
      <c r="A2467" s="14" t="s">
        <v>3172</v>
      </c>
      <c r="B2467" s="14" t="s">
        <v>501</v>
      </c>
      <c r="C2467" s="14" t="s">
        <v>3173</v>
      </c>
      <c r="E2467" s="74">
        <v>480</v>
      </c>
      <c r="F2467" s="74">
        <v>114000</v>
      </c>
      <c r="G2467" s="74">
        <f t="shared" si="304"/>
        <v>5760</v>
      </c>
      <c r="H2467" s="80">
        <f t="shared" si="305"/>
        <v>5.0526315789473683E-2</v>
      </c>
      <c r="I2467" s="74">
        <f>INDEX('AWR Data'!A$1:E$8825,MATCH(A2467,'AWR Data'!A$1:A$8825,0),5)</f>
        <v>0</v>
      </c>
      <c r="J2467" s="74">
        <f t="shared" si="306"/>
        <v>0</v>
      </c>
      <c r="K2467" s="105">
        <f t="shared" si="307"/>
        <v>0</v>
      </c>
      <c r="L2467" s="75">
        <v>0</v>
      </c>
      <c r="M2467" s="75">
        <v>0</v>
      </c>
      <c r="N2467" s="75">
        <v>0</v>
      </c>
      <c r="O2467" s="105">
        <v>0</v>
      </c>
      <c r="P2467" s="98">
        <f t="shared" si="308"/>
        <v>5760</v>
      </c>
      <c r="Q2467" s="98">
        <f t="shared" si="309"/>
        <v>0</v>
      </c>
      <c r="R2467" s="98">
        <f t="shared" si="310"/>
        <v>0</v>
      </c>
      <c r="S2467" s="105">
        <f t="shared" si="311"/>
        <v>0</v>
      </c>
      <c r="T2467" s="8" t="str">
        <f>IF(I2467=0,"",(INDEX('AWR Data'!A$1:E$8823,MATCH(A2467,'AWR Data'!A$1:A$8823,0),4)))</f>
        <v/>
      </c>
    </row>
    <row r="2468" spans="1:20" ht="20" customHeight="1">
      <c r="A2468" s="14" t="s">
        <v>3174</v>
      </c>
      <c r="B2468" s="14" t="s">
        <v>501</v>
      </c>
      <c r="C2468" s="14" t="s">
        <v>3175</v>
      </c>
      <c r="E2468" s="74">
        <v>260</v>
      </c>
      <c r="F2468" s="74">
        <v>12800</v>
      </c>
      <c r="G2468" s="74">
        <f t="shared" si="304"/>
        <v>3120</v>
      </c>
      <c r="H2468" s="80">
        <f t="shared" si="305"/>
        <v>0.24374999999999999</v>
      </c>
      <c r="I2468" s="74">
        <f>INDEX('AWR Data'!A$1:E$8825,MATCH(A2468,'AWR Data'!A$1:A$8825,0),5)</f>
        <v>0</v>
      </c>
      <c r="J2468" s="74">
        <f t="shared" si="306"/>
        <v>0</v>
      </c>
      <c r="K2468" s="105">
        <f t="shared" si="307"/>
        <v>0</v>
      </c>
      <c r="L2468" s="75">
        <v>0</v>
      </c>
      <c r="M2468" s="75">
        <v>0</v>
      </c>
      <c r="N2468" s="75">
        <v>0</v>
      </c>
      <c r="O2468" s="105">
        <v>0</v>
      </c>
      <c r="P2468" s="98">
        <f t="shared" si="308"/>
        <v>3120</v>
      </c>
      <c r="Q2468" s="98">
        <f t="shared" si="309"/>
        <v>0</v>
      </c>
      <c r="R2468" s="98">
        <f t="shared" si="310"/>
        <v>0</v>
      </c>
      <c r="S2468" s="105">
        <f t="shared" si="311"/>
        <v>0</v>
      </c>
      <c r="T2468" s="8" t="str">
        <f>IF(I2468=0,"",(INDEX('AWR Data'!A$1:E$8823,MATCH(A2468,'AWR Data'!A$1:A$8823,0),4)))</f>
        <v/>
      </c>
    </row>
    <row r="2469" spans="1:20" ht="20" customHeight="1">
      <c r="A2469" s="14" t="s">
        <v>3176</v>
      </c>
      <c r="B2469" s="14" t="s">
        <v>501</v>
      </c>
      <c r="C2469" s="14" t="s">
        <v>3177</v>
      </c>
      <c r="E2469" s="74">
        <v>210</v>
      </c>
      <c r="F2469" s="74">
        <v>13300</v>
      </c>
      <c r="G2469" s="74">
        <f t="shared" si="304"/>
        <v>2520</v>
      </c>
      <c r="H2469" s="80">
        <f t="shared" si="305"/>
        <v>0.18947368421052632</v>
      </c>
      <c r="I2469" s="74">
        <f>INDEX('AWR Data'!A$1:E$8825,MATCH(A2469,'AWR Data'!A$1:A$8825,0),5)</f>
        <v>0</v>
      </c>
      <c r="J2469" s="74">
        <f t="shared" si="306"/>
        <v>0</v>
      </c>
      <c r="K2469" s="105">
        <f t="shared" si="307"/>
        <v>0</v>
      </c>
      <c r="L2469" s="75">
        <v>0</v>
      </c>
      <c r="M2469" s="75">
        <v>0</v>
      </c>
      <c r="N2469" s="75">
        <v>0</v>
      </c>
      <c r="O2469" s="105">
        <v>0</v>
      </c>
      <c r="P2469" s="98">
        <f t="shared" si="308"/>
        <v>2520</v>
      </c>
      <c r="Q2469" s="98">
        <f t="shared" si="309"/>
        <v>0</v>
      </c>
      <c r="R2469" s="98">
        <f t="shared" si="310"/>
        <v>0</v>
      </c>
      <c r="S2469" s="105">
        <f t="shared" si="311"/>
        <v>0</v>
      </c>
      <c r="T2469" s="8" t="str">
        <f>IF(I2469=0,"",(INDEX('AWR Data'!A$1:E$8823,MATCH(A2469,'AWR Data'!A$1:A$8823,0),4)))</f>
        <v/>
      </c>
    </row>
    <row r="2470" spans="1:20" ht="20" customHeight="1">
      <c r="A2470" s="14" t="s">
        <v>3178</v>
      </c>
      <c r="B2470" s="14" t="s">
        <v>501</v>
      </c>
      <c r="C2470" s="14" t="s">
        <v>3179</v>
      </c>
      <c r="E2470" s="74">
        <v>4400</v>
      </c>
      <c r="F2470" s="74">
        <v>194000</v>
      </c>
      <c r="G2470" s="74">
        <f t="shared" si="304"/>
        <v>52800</v>
      </c>
      <c r="H2470" s="80">
        <f t="shared" si="305"/>
        <v>0.27216494845360822</v>
      </c>
      <c r="I2470" s="74">
        <f>INDEX('AWR Data'!A$1:E$8825,MATCH(A2470,'AWR Data'!A$1:A$8825,0),5)</f>
        <v>0</v>
      </c>
      <c r="J2470" s="74">
        <f t="shared" si="306"/>
        <v>0</v>
      </c>
      <c r="K2470" s="105">
        <f t="shared" si="307"/>
        <v>0</v>
      </c>
      <c r="L2470" s="75">
        <v>0</v>
      </c>
      <c r="M2470" s="75">
        <v>0</v>
      </c>
      <c r="N2470" s="75">
        <v>0</v>
      </c>
      <c r="O2470" s="105">
        <v>0</v>
      </c>
      <c r="P2470" s="98">
        <f t="shared" si="308"/>
        <v>52800</v>
      </c>
      <c r="Q2470" s="98">
        <f t="shared" si="309"/>
        <v>0</v>
      </c>
      <c r="R2470" s="98">
        <f t="shared" si="310"/>
        <v>0</v>
      </c>
      <c r="S2470" s="105">
        <f t="shared" si="311"/>
        <v>0</v>
      </c>
      <c r="T2470" s="8" t="str">
        <f>IF(I2470=0,"",(INDEX('AWR Data'!A$1:E$8823,MATCH(A2470,'AWR Data'!A$1:A$8823,0),4)))</f>
        <v/>
      </c>
    </row>
    <row r="2471" spans="1:20" ht="20" customHeight="1">
      <c r="A2471" s="14" t="s">
        <v>3180</v>
      </c>
      <c r="B2471" s="14" t="s">
        <v>501</v>
      </c>
      <c r="C2471" s="14" t="s">
        <v>3181</v>
      </c>
      <c r="E2471" s="74">
        <v>73</v>
      </c>
      <c r="F2471" s="74">
        <v>6</v>
      </c>
      <c r="G2471" s="74">
        <f t="shared" si="304"/>
        <v>876</v>
      </c>
      <c r="H2471" s="80">
        <f t="shared" si="305"/>
        <v>146</v>
      </c>
      <c r="I2471" s="74">
        <f>INDEX('AWR Data'!A$1:E$8825,MATCH(A2471,'AWR Data'!A$1:A$8825,0),5)</f>
        <v>0</v>
      </c>
      <c r="J2471" s="74">
        <f t="shared" si="306"/>
        <v>0</v>
      </c>
      <c r="K2471" s="105">
        <f t="shared" si="307"/>
        <v>0</v>
      </c>
      <c r="L2471" s="75">
        <v>0</v>
      </c>
      <c r="M2471" s="75">
        <v>0</v>
      </c>
      <c r="N2471" s="75">
        <v>0</v>
      </c>
      <c r="O2471" s="105">
        <v>0</v>
      </c>
      <c r="P2471" s="98">
        <f t="shared" si="308"/>
        <v>876</v>
      </c>
      <c r="Q2471" s="98">
        <f t="shared" si="309"/>
        <v>0</v>
      </c>
      <c r="R2471" s="98">
        <f t="shared" si="310"/>
        <v>0</v>
      </c>
      <c r="S2471" s="105">
        <f t="shared" si="311"/>
        <v>0</v>
      </c>
      <c r="T2471" s="8" t="str">
        <f>IF(I2471=0,"",(INDEX('AWR Data'!A$1:E$8823,MATCH(A2471,'AWR Data'!A$1:A$8823,0),4)))</f>
        <v/>
      </c>
    </row>
    <row r="2472" spans="1:20" ht="20" customHeight="1">
      <c r="A2472" s="14" t="s">
        <v>3182</v>
      </c>
      <c r="B2472" s="14" t="s">
        <v>501</v>
      </c>
      <c r="C2472" s="14" t="s">
        <v>3183</v>
      </c>
      <c r="E2472" s="74">
        <v>73</v>
      </c>
      <c r="F2472" s="74">
        <v>6180</v>
      </c>
      <c r="G2472" s="74">
        <f t="shared" si="304"/>
        <v>876</v>
      </c>
      <c r="H2472" s="80">
        <f t="shared" si="305"/>
        <v>0.14174757281553399</v>
      </c>
      <c r="I2472" s="74">
        <f>INDEX('AWR Data'!A$1:E$8825,MATCH(A2472,'AWR Data'!A$1:A$8825,0),5)</f>
        <v>0</v>
      </c>
      <c r="J2472" s="74">
        <f t="shared" si="306"/>
        <v>0</v>
      </c>
      <c r="K2472" s="105">
        <f t="shared" si="307"/>
        <v>0</v>
      </c>
      <c r="L2472" s="75">
        <v>0</v>
      </c>
      <c r="M2472" s="75">
        <v>0</v>
      </c>
      <c r="N2472" s="75">
        <v>0</v>
      </c>
      <c r="O2472" s="105">
        <v>0</v>
      </c>
      <c r="P2472" s="98">
        <f t="shared" si="308"/>
        <v>876</v>
      </c>
      <c r="Q2472" s="98">
        <f t="shared" si="309"/>
        <v>0</v>
      </c>
      <c r="R2472" s="98">
        <f t="shared" si="310"/>
        <v>0</v>
      </c>
      <c r="S2472" s="105">
        <f t="shared" si="311"/>
        <v>0</v>
      </c>
      <c r="T2472" s="8" t="str">
        <f>IF(I2472=0,"",(INDEX('AWR Data'!A$1:E$8823,MATCH(A2472,'AWR Data'!A$1:A$8823,0),4)))</f>
        <v/>
      </c>
    </row>
    <row r="2473" spans="1:20" ht="20" customHeight="1">
      <c r="A2473" s="14" t="s">
        <v>3184</v>
      </c>
      <c r="B2473" s="14" t="s">
        <v>501</v>
      </c>
      <c r="C2473" s="14" t="s">
        <v>3185</v>
      </c>
      <c r="E2473" s="74">
        <v>260</v>
      </c>
      <c r="F2473" s="74">
        <v>174000</v>
      </c>
      <c r="G2473" s="74">
        <f t="shared" si="304"/>
        <v>3120</v>
      </c>
      <c r="H2473" s="80">
        <f t="shared" si="305"/>
        <v>1.793103448275862E-2</v>
      </c>
      <c r="I2473" s="74">
        <f>INDEX('AWR Data'!A$1:E$8825,MATCH(A2473,'AWR Data'!A$1:A$8825,0),5)</f>
        <v>0</v>
      </c>
      <c r="J2473" s="74">
        <f t="shared" si="306"/>
        <v>0</v>
      </c>
      <c r="K2473" s="105">
        <f t="shared" si="307"/>
        <v>0</v>
      </c>
      <c r="L2473" s="75">
        <v>0</v>
      </c>
      <c r="M2473" s="75">
        <v>0</v>
      </c>
      <c r="N2473" s="75">
        <v>0</v>
      </c>
      <c r="O2473" s="105">
        <v>0</v>
      </c>
      <c r="P2473" s="98">
        <f t="shared" si="308"/>
        <v>3120</v>
      </c>
      <c r="Q2473" s="98">
        <f t="shared" si="309"/>
        <v>0</v>
      </c>
      <c r="R2473" s="98">
        <f t="shared" si="310"/>
        <v>0</v>
      </c>
      <c r="S2473" s="105">
        <f t="shared" si="311"/>
        <v>0</v>
      </c>
      <c r="T2473" s="8" t="str">
        <f>IF(I2473=0,"",(INDEX('AWR Data'!A$1:E$8823,MATCH(A2473,'AWR Data'!A$1:A$8823,0),4)))</f>
        <v/>
      </c>
    </row>
    <row r="2474" spans="1:20" ht="20" customHeight="1">
      <c r="A2474" s="14" t="s">
        <v>3186</v>
      </c>
      <c r="B2474" s="14" t="s">
        <v>501</v>
      </c>
      <c r="C2474" s="14" t="s">
        <v>3187</v>
      </c>
      <c r="E2474" s="74">
        <v>140</v>
      </c>
      <c r="F2474" s="74">
        <v>6280</v>
      </c>
      <c r="G2474" s="74">
        <f t="shared" si="304"/>
        <v>1680</v>
      </c>
      <c r="H2474" s="80">
        <f t="shared" si="305"/>
        <v>0.26751592356687898</v>
      </c>
      <c r="I2474" s="74">
        <f>INDEX('AWR Data'!A$1:E$8825,MATCH(A2474,'AWR Data'!A$1:A$8825,0),5)</f>
        <v>0</v>
      </c>
      <c r="J2474" s="74">
        <f t="shared" si="306"/>
        <v>0</v>
      </c>
      <c r="K2474" s="105">
        <f t="shared" si="307"/>
        <v>0</v>
      </c>
      <c r="L2474" s="75">
        <v>0</v>
      </c>
      <c r="M2474" s="75">
        <v>0</v>
      </c>
      <c r="N2474" s="75">
        <v>0</v>
      </c>
      <c r="O2474" s="105">
        <v>0</v>
      </c>
      <c r="P2474" s="98">
        <f t="shared" si="308"/>
        <v>1680</v>
      </c>
      <c r="Q2474" s="98">
        <f t="shared" si="309"/>
        <v>0</v>
      </c>
      <c r="R2474" s="98">
        <f t="shared" si="310"/>
        <v>0</v>
      </c>
      <c r="S2474" s="105">
        <f t="shared" si="311"/>
        <v>0</v>
      </c>
      <c r="T2474" s="8" t="str">
        <f>IF(I2474=0,"",(INDEX('AWR Data'!A$1:E$8823,MATCH(A2474,'AWR Data'!A$1:A$8823,0),4)))</f>
        <v/>
      </c>
    </row>
    <row r="2475" spans="1:20" ht="20" customHeight="1">
      <c r="A2475" s="14" t="s">
        <v>3188</v>
      </c>
      <c r="B2475" s="14" t="s">
        <v>501</v>
      </c>
      <c r="C2475" s="14" t="s">
        <v>3189</v>
      </c>
      <c r="E2475" s="74">
        <v>170</v>
      </c>
      <c r="F2475" s="74">
        <v>14100</v>
      </c>
      <c r="G2475" s="74">
        <f t="shared" si="304"/>
        <v>2040</v>
      </c>
      <c r="H2475" s="80">
        <f t="shared" si="305"/>
        <v>0.14468085106382977</v>
      </c>
      <c r="I2475" s="74">
        <f>INDEX('AWR Data'!A$1:E$8825,MATCH(A2475,'AWR Data'!A$1:A$8825,0),5)</f>
        <v>0</v>
      </c>
      <c r="J2475" s="74">
        <f t="shared" si="306"/>
        <v>0</v>
      </c>
      <c r="K2475" s="105">
        <f t="shared" si="307"/>
        <v>0</v>
      </c>
      <c r="L2475" s="75">
        <v>0</v>
      </c>
      <c r="M2475" s="75">
        <v>0</v>
      </c>
      <c r="N2475" s="75">
        <v>0</v>
      </c>
      <c r="O2475" s="105">
        <v>0</v>
      </c>
      <c r="P2475" s="98">
        <f t="shared" si="308"/>
        <v>2040</v>
      </c>
      <c r="Q2475" s="98">
        <f t="shared" si="309"/>
        <v>0</v>
      </c>
      <c r="R2475" s="98">
        <f t="shared" si="310"/>
        <v>0</v>
      </c>
      <c r="S2475" s="105">
        <f t="shared" si="311"/>
        <v>0</v>
      </c>
      <c r="T2475" s="8" t="str">
        <f>IF(I2475=0,"",(INDEX('AWR Data'!A$1:E$8823,MATCH(A2475,'AWR Data'!A$1:A$8823,0),4)))</f>
        <v/>
      </c>
    </row>
    <row r="2476" spans="1:20" ht="20" customHeight="1">
      <c r="A2476" s="14" t="s">
        <v>2999</v>
      </c>
      <c r="B2476" s="14" t="s">
        <v>501</v>
      </c>
      <c r="C2476" s="14" t="s">
        <v>3000</v>
      </c>
      <c r="E2476" s="74">
        <v>58</v>
      </c>
      <c r="F2476" s="74">
        <v>10000</v>
      </c>
      <c r="G2476" s="74">
        <f t="shared" si="304"/>
        <v>696</v>
      </c>
      <c r="H2476" s="80">
        <f t="shared" si="305"/>
        <v>6.9599999999999995E-2</v>
      </c>
      <c r="I2476" s="74">
        <f>INDEX('AWR Data'!A$1:E$8825,MATCH(A2476,'AWR Data'!A$1:A$8825,0),5)</f>
        <v>0</v>
      </c>
      <c r="J2476" s="74">
        <f t="shared" si="306"/>
        <v>0</v>
      </c>
      <c r="K2476" s="105">
        <f t="shared" si="307"/>
        <v>0</v>
      </c>
      <c r="L2476" s="75">
        <v>0</v>
      </c>
      <c r="M2476" s="75">
        <v>0</v>
      </c>
      <c r="N2476" s="75">
        <v>0</v>
      </c>
      <c r="O2476" s="105">
        <v>0</v>
      </c>
      <c r="P2476" s="98">
        <f t="shared" si="308"/>
        <v>696</v>
      </c>
      <c r="Q2476" s="98">
        <f t="shared" si="309"/>
        <v>0</v>
      </c>
      <c r="R2476" s="98">
        <f t="shared" si="310"/>
        <v>0</v>
      </c>
      <c r="S2476" s="105">
        <f t="shared" si="311"/>
        <v>0</v>
      </c>
      <c r="T2476" s="8" t="str">
        <f>IF(I2476=0,"",(INDEX('AWR Data'!A$1:E$8823,MATCH(A2476,'AWR Data'!A$1:A$8823,0),4)))</f>
        <v/>
      </c>
    </row>
    <row r="2477" spans="1:20" ht="20" customHeight="1">
      <c r="A2477" s="14" t="s">
        <v>2806</v>
      </c>
      <c r="B2477" s="14" t="s">
        <v>501</v>
      </c>
      <c r="C2477" s="14" t="s">
        <v>2807</v>
      </c>
      <c r="E2477" s="74">
        <v>58</v>
      </c>
      <c r="F2477" s="74">
        <v>3440</v>
      </c>
      <c r="G2477" s="74">
        <f t="shared" si="304"/>
        <v>696</v>
      </c>
      <c r="H2477" s="80">
        <f t="shared" si="305"/>
        <v>0.20232558139534884</v>
      </c>
      <c r="I2477" s="74">
        <f>INDEX('AWR Data'!A$1:E$8825,MATCH(A2477,'AWR Data'!A$1:A$8825,0),5)</f>
        <v>0</v>
      </c>
      <c r="J2477" s="74">
        <f t="shared" si="306"/>
        <v>0</v>
      </c>
      <c r="K2477" s="105">
        <f t="shared" si="307"/>
        <v>0</v>
      </c>
      <c r="L2477" s="75">
        <v>0</v>
      </c>
      <c r="M2477" s="75">
        <v>0</v>
      </c>
      <c r="N2477" s="75">
        <v>0</v>
      </c>
      <c r="O2477" s="105">
        <v>0</v>
      </c>
      <c r="P2477" s="98">
        <f t="shared" si="308"/>
        <v>696</v>
      </c>
      <c r="Q2477" s="98">
        <f t="shared" si="309"/>
        <v>0</v>
      </c>
      <c r="R2477" s="98">
        <f t="shared" si="310"/>
        <v>0</v>
      </c>
      <c r="S2477" s="105">
        <f t="shared" si="311"/>
        <v>0</v>
      </c>
      <c r="T2477" s="8" t="str">
        <f>IF(I2477=0,"",(INDEX('AWR Data'!A$1:E$8823,MATCH(A2477,'AWR Data'!A$1:A$8823,0),4)))</f>
        <v/>
      </c>
    </row>
    <row r="2478" spans="1:20" ht="20" customHeight="1">
      <c r="A2478" s="14" t="s">
        <v>2808</v>
      </c>
      <c r="B2478" s="14" t="s">
        <v>501</v>
      </c>
      <c r="C2478" s="14" t="s">
        <v>2809</v>
      </c>
      <c r="E2478" s="74">
        <v>320</v>
      </c>
      <c r="F2478" s="74">
        <v>47300</v>
      </c>
      <c r="G2478" s="74">
        <f t="shared" si="304"/>
        <v>3840</v>
      </c>
      <c r="H2478" s="80">
        <f t="shared" si="305"/>
        <v>8.1183932346723039E-2</v>
      </c>
      <c r="I2478" s="74">
        <f>INDEX('AWR Data'!A$1:E$8825,MATCH(A2478,'AWR Data'!A$1:A$8825,0),5)</f>
        <v>0</v>
      </c>
      <c r="J2478" s="74">
        <f t="shared" si="306"/>
        <v>0</v>
      </c>
      <c r="K2478" s="105">
        <f t="shared" si="307"/>
        <v>0</v>
      </c>
      <c r="L2478" s="75">
        <v>0</v>
      </c>
      <c r="M2478" s="75">
        <v>0</v>
      </c>
      <c r="N2478" s="75">
        <v>0</v>
      </c>
      <c r="O2478" s="105">
        <v>0</v>
      </c>
      <c r="P2478" s="98">
        <f t="shared" si="308"/>
        <v>3840</v>
      </c>
      <c r="Q2478" s="98">
        <f t="shared" si="309"/>
        <v>0</v>
      </c>
      <c r="R2478" s="98">
        <f t="shared" si="310"/>
        <v>0</v>
      </c>
      <c r="S2478" s="105">
        <f t="shared" si="311"/>
        <v>0</v>
      </c>
      <c r="T2478" s="8" t="str">
        <f>IF(I2478=0,"",(INDEX('AWR Data'!A$1:E$8823,MATCH(A2478,'AWR Data'!A$1:A$8823,0),4)))</f>
        <v/>
      </c>
    </row>
    <row r="2479" spans="1:20" ht="20" customHeight="1">
      <c r="A2479" s="14" t="s">
        <v>2810</v>
      </c>
      <c r="B2479" s="14" t="s">
        <v>501</v>
      </c>
      <c r="C2479" s="14" t="s">
        <v>2811</v>
      </c>
      <c r="E2479" s="74">
        <v>170</v>
      </c>
      <c r="F2479" s="74">
        <v>28000</v>
      </c>
      <c r="G2479" s="74">
        <f t="shared" si="304"/>
        <v>2040</v>
      </c>
      <c r="H2479" s="80">
        <f t="shared" si="305"/>
        <v>7.2857142857142856E-2</v>
      </c>
      <c r="I2479" s="74">
        <f>INDEX('AWR Data'!A$1:E$8825,MATCH(A2479,'AWR Data'!A$1:A$8825,0),5)</f>
        <v>0</v>
      </c>
      <c r="J2479" s="74">
        <f t="shared" si="306"/>
        <v>0</v>
      </c>
      <c r="K2479" s="105">
        <f t="shared" si="307"/>
        <v>0</v>
      </c>
      <c r="L2479" s="75">
        <v>0</v>
      </c>
      <c r="M2479" s="75">
        <v>0</v>
      </c>
      <c r="N2479" s="75">
        <v>0</v>
      </c>
      <c r="O2479" s="105">
        <v>0</v>
      </c>
      <c r="P2479" s="98">
        <f t="shared" si="308"/>
        <v>2040</v>
      </c>
      <c r="Q2479" s="98">
        <f t="shared" si="309"/>
        <v>0</v>
      </c>
      <c r="R2479" s="98">
        <f t="shared" si="310"/>
        <v>0</v>
      </c>
      <c r="S2479" s="105">
        <f t="shared" si="311"/>
        <v>0</v>
      </c>
      <c r="T2479" s="8" t="str">
        <f>IF(I2479=0,"",(INDEX('AWR Data'!A$1:E$8823,MATCH(A2479,'AWR Data'!A$1:A$8823,0),4)))</f>
        <v/>
      </c>
    </row>
    <row r="2480" spans="1:20" ht="20" customHeight="1">
      <c r="A2480" s="14" t="s">
        <v>2812</v>
      </c>
      <c r="B2480" s="14" t="s">
        <v>501</v>
      </c>
      <c r="C2480" s="14" t="s">
        <v>2813</v>
      </c>
      <c r="E2480" s="74">
        <v>58</v>
      </c>
      <c r="F2480" s="74">
        <v>1060</v>
      </c>
      <c r="G2480" s="74">
        <f t="shared" si="304"/>
        <v>696</v>
      </c>
      <c r="H2480" s="80">
        <f t="shared" si="305"/>
        <v>0.65660377358490563</v>
      </c>
      <c r="I2480" s="74">
        <f>INDEX('AWR Data'!A$1:E$8825,MATCH(A2480,'AWR Data'!A$1:A$8825,0),5)</f>
        <v>0</v>
      </c>
      <c r="J2480" s="74">
        <f t="shared" si="306"/>
        <v>0</v>
      </c>
      <c r="K2480" s="105">
        <f t="shared" si="307"/>
        <v>0</v>
      </c>
      <c r="L2480" s="75">
        <v>0</v>
      </c>
      <c r="M2480" s="75">
        <v>0</v>
      </c>
      <c r="N2480" s="75">
        <v>0</v>
      </c>
      <c r="O2480" s="105">
        <v>0</v>
      </c>
      <c r="P2480" s="98">
        <f t="shared" si="308"/>
        <v>696</v>
      </c>
      <c r="Q2480" s="98">
        <f t="shared" si="309"/>
        <v>0</v>
      </c>
      <c r="R2480" s="98">
        <f t="shared" si="310"/>
        <v>0</v>
      </c>
      <c r="S2480" s="105">
        <f t="shared" si="311"/>
        <v>0</v>
      </c>
      <c r="T2480" s="8" t="str">
        <f>IF(I2480=0,"",(INDEX('AWR Data'!A$1:E$8823,MATCH(A2480,'AWR Data'!A$1:A$8823,0),4)))</f>
        <v/>
      </c>
    </row>
    <row r="2481" spans="1:20" ht="20" customHeight="1">
      <c r="A2481" s="14" t="s">
        <v>2814</v>
      </c>
      <c r="B2481" s="14" t="s">
        <v>501</v>
      </c>
      <c r="C2481" s="14" t="s">
        <v>2815</v>
      </c>
      <c r="E2481" s="74">
        <v>58</v>
      </c>
      <c r="F2481" s="74">
        <v>34600</v>
      </c>
      <c r="G2481" s="74">
        <f t="shared" si="304"/>
        <v>696</v>
      </c>
      <c r="H2481" s="80">
        <f t="shared" si="305"/>
        <v>2.0115606936416185E-2</v>
      </c>
      <c r="I2481" s="74">
        <f>INDEX('AWR Data'!A$1:E$8825,MATCH(A2481,'AWR Data'!A$1:A$8825,0),5)</f>
        <v>0</v>
      </c>
      <c r="J2481" s="74">
        <f t="shared" si="306"/>
        <v>0</v>
      </c>
      <c r="K2481" s="105">
        <f t="shared" si="307"/>
        <v>0</v>
      </c>
      <c r="L2481" s="75">
        <v>0</v>
      </c>
      <c r="M2481" s="75">
        <v>0</v>
      </c>
      <c r="N2481" s="75">
        <v>0</v>
      </c>
      <c r="O2481" s="105">
        <v>0</v>
      </c>
      <c r="P2481" s="98">
        <f t="shared" si="308"/>
        <v>696</v>
      </c>
      <c r="Q2481" s="98">
        <f t="shared" si="309"/>
        <v>0</v>
      </c>
      <c r="R2481" s="98">
        <f t="shared" si="310"/>
        <v>0</v>
      </c>
      <c r="S2481" s="105">
        <f t="shared" si="311"/>
        <v>0</v>
      </c>
      <c r="T2481" s="8" t="str">
        <f>IF(I2481=0,"",(INDEX('AWR Data'!A$1:E$8823,MATCH(A2481,'AWR Data'!A$1:A$8823,0),4)))</f>
        <v/>
      </c>
    </row>
    <row r="2482" spans="1:20" ht="20" customHeight="1">
      <c r="A2482" s="14" t="s">
        <v>2816</v>
      </c>
      <c r="B2482" s="14" t="s">
        <v>501</v>
      </c>
      <c r="C2482" s="14" t="s">
        <v>2817</v>
      </c>
      <c r="E2482" s="74">
        <v>110</v>
      </c>
      <c r="F2482" s="74">
        <v>13200</v>
      </c>
      <c r="G2482" s="74">
        <f t="shared" si="304"/>
        <v>1320</v>
      </c>
      <c r="H2482" s="80">
        <f t="shared" si="305"/>
        <v>0.1</v>
      </c>
      <c r="I2482" s="74">
        <f>INDEX('AWR Data'!A$1:E$8825,MATCH(A2482,'AWR Data'!A$1:A$8825,0),5)</f>
        <v>0</v>
      </c>
      <c r="J2482" s="74">
        <f t="shared" si="306"/>
        <v>0</v>
      </c>
      <c r="K2482" s="105">
        <f t="shared" si="307"/>
        <v>0</v>
      </c>
      <c r="L2482" s="75">
        <v>0</v>
      </c>
      <c r="M2482" s="75">
        <v>0</v>
      </c>
      <c r="N2482" s="75">
        <v>0</v>
      </c>
      <c r="O2482" s="105">
        <v>0</v>
      </c>
      <c r="P2482" s="98">
        <f t="shared" si="308"/>
        <v>1320</v>
      </c>
      <c r="Q2482" s="98">
        <f t="shared" si="309"/>
        <v>0</v>
      </c>
      <c r="R2482" s="98">
        <f t="shared" si="310"/>
        <v>0</v>
      </c>
      <c r="S2482" s="105">
        <f t="shared" si="311"/>
        <v>0</v>
      </c>
      <c r="T2482" s="8" t="str">
        <f>IF(I2482=0,"",(INDEX('AWR Data'!A$1:E$8823,MATCH(A2482,'AWR Data'!A$1:A$8823,0),4)))</f>
        <v/>
      </c>
    </row>
    <row r="2483" spans="1:20" ht="20" customHeight="1">
      <c r="A2483" s="14" t="s">
        <v>2818</v>
      </c>
      <c r="B2483" s="14" t="s">
        <v>501</v>
      </c>
      <c r="C2483" s="14" t="s">
        <v>2819</v>
      </c>
      <c r="E2483" s="74">
        <v>140</v>
      </c>
      <c r="F2483" s="74">
        <v>78600</v>
      </c>
      <c r="G2483" s="74">
        <f t="shared" si="304"/>
        <v>1680</v>
      </c>
      <c r="H2483" s="80">
        <f t="shared" si="305"/>
        <v>2.1374045801526718E-2</v>
      </c>
      <c r="I2483" s="74">
        <f>INDEX('AWR Data'!A$1:E$8825,MATCH(A2483,'AWR Data'!A$1:A$8825,0),5)</f>
        <v>0</v>
      </c>
      <c r="J2483" s="74">
        <f t="shared" si="306"/>
        <v>0</v>
      </c>
      <c r="K2483" s="105">
        <f t="shared" si="307"/>
        <v>0</v>
      </c>
      <c r="L2483" s="75">
        <v>0</v>
      </c>
      <c r="M2483" s="75">
        <v>0</v>
      </c>
      <c r="N2483" s="75">
        <v>0</v>
      </c>
      <c r="O2483" s="105">
        <v>0</v>
      </c>
      <c r="P2483" s="98">
        <f t="shared" si="308"/>
        <v>1680</v>
      </c>
      <c r="Q2483" s="98">
        <f t="shared" si="309"/>
        <v>0</v>
      </c>
      <c r="R2483" s="98">
        <f t="shared" si="310"/>
        <v>0</v>
      </c>
      <c r="S2483" s="105">
        <f t="shared" si="311"/>
        <v>0</v>
      </c>
      <c r="T2483" s="8" t="str">
        <f>IF(I2483=0,"",(INDEX('AWR Data'!A$1:E$8823,MATCH(A2483,'AWR Data'!A$1:A$8823,0),4)))</f>
        <v/>
      </c>
    </row>
    <row r="2484" spans="1:20" ht="20" customHeight="1">
      <c r="A2484" s="14" t="s">
        <v>2820</v>
      </c>
      <c r="B2484" s="14" t="s">
        <v>501</v>
      </c>
      <c r="C2484" s="14" t="s">
        <v>2821</v>
      </c>
      <c r="E2484" s="74">
        <v>210</v>
      </c>
      <c r="F2484" s="74">
        <v>361000</v>
      </c>
      <c r="G2484" s="74">
        <f t="shared" si="304"/>
        <v>2520</v>
      </c>
      <c r="H2484" s="80">
        <f t="shared" si="305"/>
        <v>6.9806094182825488E-3</v>
      </c>
      <c r="I2484" s="74">
        <f>INDEX('AWR Data'!A$1:E$8825,MATCH(A2484,'AWR Data'!A$1:A$8825,0),5)</f>
        <v>0</v>
      </c>
      <c r="J2484" s="74">
        <f t="shared" si="306"/>
        <v>0</v>
      </c>
      <c r="K2484" s="105">
        <f t="shared" si="307"/>
        <v>0</v>
      </c>
      <c r="L2484" s="75">
        <v>0</v>
      </c>
      <c r="M2484" s="75">
        <v>0</v>
      </c>
      <c r="N2484" s="75">
        <v>0</v>
      </c>
      <c r="O2484" s="105">
        <v>0</v>
      </c>
      <c r="P2484" s="98">
        <f t="shared" si="308"/>
        <v>2520</v>
      </c>
      <c r="Q2484" s="98">
        <f t="shared" si="309"/>
        <v>0</v>
      </c>
      <c r="R2484" s="98">
        <f t="shared" si="310"/>
        <v>0</v>
      </c>
      <c r="S2484" s="105">
        <f t="shared" si="311"/>
        <v>0</v>
      </c>
      <c r="T2484" s="8" t="str">
        <f>IF(I2484=0,"",(INDEX('AWR Data'!A$1:E$8823,MATCH(A2484,'AWR Data'!A$1:A$8823,0),4)))</f>
        <v/>
      </c>
    </row>
    <row r="2485" spans="1:20" ht="20" customHeight="1">
      <c r="A2485" s="14" t="s">
        <v>2822</v>
      </c>
      <c r="B2485" s="14" t="s">
        <v>501</v>
      </c>
      <c r="C2485" s="14" t="s">
        <v>2823</v>
      </c>
      <c r="E2485" s="74">
        <v>28</v>
      </c>
      <c r="F2485" s="74">
        <v>27100</v>
      </c>
      <c r="G2485" s="74">
        <f t="shared" si="304"/>
        <v>336</v>
      </c>
      <c r="H2485" s="80">
        <f t="shared" si="305"/>
        <v>1.2398523985239853E-2</v>
      </c>
      <c r="I2485" s="74">
        <f>INDEX('AWR Data'!A$1:E$8825,MATCH(A2485,'AWR Data'!A$1:A$8825,0),5)</f>
        <v>0</v>
      </c>
      <c r="J2485" s="74">
        <f t="shared" si="306"/>
        <v>0</v>
      </c>
      <c r="K2485" s="105">
        <f t="shared" si="307"/>
        <v>0</v>
      </c>
      <c r="L2485" s="75">
        <v>0</v>
      </c>
      <c r="M2485" s="75">
        <v>0</v>
      </c>
      <c r="N2485" s="75">
        <v>0</v>
      </c>
      <c r="O2485" s="105">
        <v>0</v>
      </c>
      <c r="P2485" s="98">
        <f t="shared" si="308"/>
        <v>336</v>
      </c>
      <c r="Q2485" s="98">
        <f t="shared" si="309"/>
        <v>0</v>
      </c>
      <c r="R2485" s="98">
        <f t="shared" si="310"/>
        <v>0</v>
      </c>
      <c r="S2485" s="105">
        <f t="shared" si="311"/>
        <v>0</v>
      </c>
      <c r="T2485" s="8" t="str">
        <f>IF(I2485=0,"",(INDEX('AWR Data'!A$1:E$8823,MATCH(A2485,'AWR Data'!A$1:A$8823,0),4)))</f>
        <v/>
      </c>
    </row>
    <row r="2486" spans="1:20" ht="20" customHeight="1">
      <c r="A2486" s="14" t="s">
        <v>2824</v>
      </c>
      <c r="B2486" s="14" t="s">
        <v>501</v>
      </c>
      <c r="C2486" s="14" t="s">
        <v>2825</v>
      </c>
      <c r="E2486" s="74">
        <v>140</v>
      </c>
      <c r="F2486" s="74">
        <v>4500</v>
      </c>
      <c r="G2486" s="74">
        <f t="shared" si="304"/>
        <v>1680</v>
      </c>
      <c r="H2486" s="80">
        <f t="shared" si="305"/>
        <v>0.37333333333333335</v>
      </c>
      <c r="I2486" s="74">
        <f>INDEX('AWR Data'!A$1:E$8825,MATCH(A2486,'AWR Data'!A$1:A$8825,0),5)</f>
        <v>0</v>
      </c>
      <c r="J2486" s="74">
        <f t="shared" si="306"/>
        <v>0</v>
      </c>
      <c r="K2486" s="105">
        <f t="shared" si="307"/>
        <v>0</v>
      </c>
      <c r="L2486" s="75">
        <v>0</v>
      </c>
      <c r="M2486" s="75">
        <v>0</v>
      </c>
      <c r="N2486" s="75">
        <v>0</v>
      </c>
      <c r="O2486" s="105">
        <v>0</v>
      </c>
      <c r="P2486" s="98">
        <f t="shared" si="308"/>
        <v>1680</v>
      </c>
      <c r="Q2486" s="98">
        <f t="shared" si="309"/>
        <v>0</v>
      </c>
      <c r="R2486" s="98">
        <f t="shared" si="310"/>
        <v>0</v>
      </c>
      <c r="S2486" s="105">
        <f t="shared" si="311"/>
        <v>0</v>
      </c>
      <c r="T2486" s="8" t="str">
        <f>IF(I2486=0,"",(INDEX('AWR Data'!A$1:E$8823,MATCH(A2486,'AWR Data'!A$1:A$8823,0),4)))</f>
        <v/>
      </c>
    </row>
    <row r="2487" spans="1:20" ht="20" customHeight="1">
      <c r="A2487" s="14" t="s">
        <v>2826</v>
      </c>
      <c r="B2487" s="14" t="s">
        <v>501</v>
      </c>
      <c r="C2487" s="14" t="s">
        <v>2827</v>
      </c>
      <c r="E2487" s="74">
        <v>210</v>
      </c>
      <c r="F2487" s="74">
        <v>984000</v>
      </c>
      <c r="G2487" s="74">
        <f t="shared" si="304"/>
        <v>2520</v>
      </c>
      <c r="H2487" s="80">
        <f t="shared" si="305"/>
        <v>2.5609756097560977E-3</v>
      </c>
      <c r="I2487" s="74">
        <f>INDEX('AWR Data'!A$1:E$8825,MATCH(A2487,'AWR Data'!A$1:A$8825,0),5)</f>
        <v>0</v>
      </c>
      <c r="J2487" s="74">
        <f t="shared" si="306"/>
        <v>0</v>
      </c>
      <c r="K2487" s="105">
        <f t="shared" si="307"/>
        <v>0</v>
      </c>
      <c r="L2487" s="75">
        <v>0</v>
      </c>
      <c r="M2487" s="75">
        <v>0</v>
      </c>
      <c r="N2487" s="75">
        <v>0</v>
      </c>
      <c r="O2487" s="105">
        <v>0</v>
      </c>
      <c r="P2487" s="98">
        <f t="shared" si="308"/>
        <v>2520</v>
      </c>
      <c r="Q2487" s="98">
        <f t="shared" si="309"/>
        <v>0</v>
      </c>
      <c r="R2487" s="98">
        <f t="shared" si="310"/>
        <v>0</v>
      </c>
      <c r="S2487" s="105">
        <f t="shared" si="311"/>
        <v>0</v>
      </c>
      <c r="T2487" s="8" t="str">
        <f>IF(I2487=0,"",(INDEX('AWR Data'!A$1:E$8823,MATCH(A2487,'AWR Data'!A$1:A$8823,0),4)))</f>
        <v/>
      </c>
    </row>
    <row r="2488" spans="1:20" ht="20" customHeight="1">
      <c r="A2488" s="14" t="s">
        <v>2828</v>
      </c>
      <c r="B2488" s="14" t="s">
        <v>501</v>
      </c>
      <c r="C2488" s="14" t="s">
        <v>2829</v>
      </c>
      <c r="E2488" s="74">
        <v>73</v>
      </c>
      <c r="F2488" s="74">
        <v>24500</v>
      </c>
      <c r="G2488" s="74">
        <f t="shared" si="304"/>
        <v>876</v>
      </c>
      <c r="H2488" s="80">
        <f t="shared" si="305"/>
        <v>3.5755102040816326E-2</v>
      </c>
      <c r="I2488" s="74">
        <f>INDEX('AWR Data'!A$1:E$8825,MATCH(A2488,'AWR Data'!A$1:A$8825,0),5)</f>
        <v>0</v>
      </c>
      <c r="J2488" s="74">
        <f t="shared" si="306"/>
        <v>0</v>
      </c>
      <c r="K2488" s="105">
        <f t="shared" si="307"/>
        <v>0</v>
      </c>
      <c r="L2488" s="75">
        <v>0</v>
      </c>
      <c r="M2488" s="75">
        <v>0</v>
      </c>
      <c r="N2488" s="75">
        <v>0</v>
      </c>
      <c r="O2488" s="105">
        <v>0</v>
      </c>
      <c r="P2488" s="98">
        <f t="shared" si="308"/>
        <v>876</v>
      </c>
      <c r="Q2488" s="98">
        <f t="shared" si="309"/>
        <v>0</v>
      </c>
      <c r="R2488" s="98">
        <f t="shared" si="310"/>
        <v>0</v>
      </c>
      <c r="S2488" s="105">
        <f t="shared" si="311"/>
        <v>0</v>
      </c>
      <c r="T2488" s="8" t="str">
        <f>IF(I2488=0,"",(INDEX('AWR Data'!A$1:E$8823,MATCH(A2488,'AWR Data'!A$1:A$8823,0),4)))</f>
        <v/>
      </c>
    </row>
    <row r="2489" spans="1:20" ht="20" customHeight="1">
      <c r="A2489" s="14" t="s">
        <v>2830</v>
      </c>
      <c r="B2489" s="14" t="s">
        <v>501</v>
      </c>
      <c r="C2489" s="14" t="s">
        <v>2831</v>
      </c>
      <c r="E2489" s="74">
        <v>390</v>
      </c>
      <c r="F2489" s="74">
        <v>74200</v>
      </c>
      <c r="G2489" s="74">
        <f t="shared" si="304"/>
        <v>4680</v>
      </c>
      <c r="H2489" s="80">
        <f t="shared" si="305"/>
        <v>6.3072776280323456E-2</v>
      </c>
      <c r="I2489" s="74">
        <f>INDEX('AWR Data'!A$1:E$8825,MATCH(A2489,'AWR Data'!A$1:A$8825,0),5)</f>
        <v>0</v>
      </c>
      <c r="J2489" s="74">
        <f t="shared" si="306"/>
        <v>0</v>
      </c>
      <c r="K2489" s="105">
        <f t="shared" si="307"/>
        <v>0</v>
      </c>
      <c r="L2489" s="75">
        <v>0</v>
      </c>
      <c r="M2489" s="75">
        <v>0</v>
      </c>
      <c r="N2489" s="75">
        <v>0</v>
      </c>
      <c r="O2489" s="105">
        <v>0</v>
      </c>
      <c r="P2489" s="98">
        <f t="shared" si="308"/>
        <v>4680</v>
      </c>
      <c r="Q2489" s="98">
        <f t="shared" si="309"/>
        <v>0</v>
      </c>
      <c r="R2489" s="98">
        <f t="shared" si="310"/>
        <v>0</v>
      </c>
      <c r="S2489" s="105">
        <f t="shared" si="311"/>
        <v>0</v>
      </c>
      <c r="T2489" s="8" t="str">
        <f>IF(I2489=0,"",(INDEX('AWR Data'!A$1:E$8823,MATCH(A2489,'AWR Data'!A$1:A$8823,0),4)))</f>
        <v/>
      </c>
    </row>
    <row r="2490" spans="1:20" ht="20" customHeight="1">
      <c r="A2490" s="14" t="s">
        <v>2832</v>
      </c>
      <c r="B2490" s="14" t="s">
        <v>501</v>
      </c>
      <c r="C2490" s="14" t="s">
        <v>2833</v>
      </c>
      <c r="E2490" s="74">
        <v>58</v>
      </c>
      <c r="F2490" s="74">
        <v>385000</v>
      </c>
      <c r="G2490" s="74">
        <f t="shared" si="304"/>
        <v>696</v>
      </c>
      <c r="H2490" s="80">
        <f t="shared" si="305"/>
        <v>1.8077922077922078E-3</v>
      </c>
      <c r="I2490" s="74">
        <f>INDEX('AWR Data'!A$1:E$8825,MATCH(A2490,'AWR Data'!A$1:A$8825,0),5)</f>
        <v>0</v>
      </c>
      <c r="J2490" s="74">
        <f t="shared" si="306"/>
        <v>0</v>
      </c>
      <c r="K2490" s="105">
        <f t="shared" si="307"/>
        <v>0</v>
      </c>
      <c r="L2490" s="75">
        <v>0</v>
      </c>
      <c r="M2490" s="75">
        <v>0</v>
      </c>
      <c r="N2490" s="75">
        <v>0</v>
      </c>
      <c r="O2490" s="105">
        <v>0</v>
      </c>
      <c r="P2490" s="98">
        <f t="shared" si="308"/>
        <v>696</v>
      </c>
      <c r="Q2490" s="98">
        <f t="shared" si="309"/>
        <v>0</v>
      </c>
      <c r="R2490" s="98">
        <f t="shared" si="310"/>
        <v>0</v>
      </c>
      <c r="S2490" s="105">
        <f t="shared" si="311"/>
        <v>0</v>
      </c>
      <c r="T2490" s="8" t="str">
        <f>IF(I2490=0,"",(INDEX('AWR Data'!A$1:E$8823,MATCH(A2490,'AWR Data'!A$1:A$8823,0),4)))</f>
        <v/>
      </c>
    </row>
    <row r="2491" spans="1:20" ht="20" customHeight="1">
      <c r="A2491" s="14" t="s">
        <v>3029</v>
      </c>
      <c r="B2491" s="14" t="s">
        <v>501</v>
      </c>
      <c r="C2491" s="14" t="s">
        <v>3030</v>
      </c>
      <c r="E2491" s="74">
        <v>36</v>
      </c>
      <c r="F2491" s="74">
        <v>348000</v>
      </c>
      <c r="G2491" s="74">
        <f t="shared" si="304"/>
        <v>432</v>
      </c>
      <c r="H2491" s="80">
        <f t="shared" si="305"/>
        <v>1.2413793103448277E-3</v>
      </c>
      <c r="I2491" s="74">
        <f>INDEX('AWR Data'!A$1:E$8825,MATCH(A2491,'AWR Data'!A$1:A$8825,0),5)</f>
        <v>0</v>
      </c>
      <c r="J2491" s="74">
        <f t="shared" si="306"/>
        <v>0</v>
      </c>
      <c r="K2491" s="105">
        <f t="shared" si="307"/>
        <v>0</v>
      </c>
      <c r="L2491" s="75">
        <v>0</v>
      </c>
      <c r="M2491" s="75">
        <v>0</v>
      </c>
      <c r="N2491" s="75">
        <v>0</v>
      </c>
      <c r="O2491" s="105">
        <v>0</v>
      </c>
      <c r="P2491" s="98">
        <f t="shared" si="308"/>
        <v>432</v>
      </c>
      <c r="Q2491" s="98">
        <f t="shared" si="309"/>
        <v>0</v>
      </c>
      <c r="R2491" s="98">
        <f t="shared" si="310"/>
        <v>0</v>
      </c>
      <c r="S2491" s="105">
        <f t="shared" si="311"/>
        <v>0</v>
      </c>
      <c r="T2491" s="8" t="str">
        <f>IF(I2491=0,"",(INDEX('AWR Data'!A$1:E$8823,MATCH(A2491,'AWR Data'!A$1:A$8823,0),4)))</f>
        <v/>
      </c>
    </row>
    <row r="2492" spans="1:20" ht="20" customHeight="1">
      <c r="A2492" s="14" t="s">
        <v>3031</v>
      </c>
      <c r="B2492" s="14" t="s">
        <v>501</v>
      </c>
      <c r="C2492" s="14" t="s">
        <v>3219</v>
      </c>
      <c r="E2492" s="74">
        <v>22</v>
      </c>
      <c r="F2492" s="74">
        <v>5960</v>
      </c>
      <c r="G2492" s="74">
        <f t="shared" si="304"/>
        <v>264</v>
      </c>
      <c r="H2492" s="80">
        <f t="shared" si="305"/>
        <v>4.429530201342282E-2</v>
      </c>
      <c r="I2492" s="74">
        <f>INDEX('AWR Data'!A$1:E$8825,MATCH(A2492,'AWR Data'!A$1:A$8825,0),5)</f>
        <v>0</v>
      </c>
      <c r="J2492" s="74">
        <f t="shared" si="306"/>
        <v>0</v>
      </c>
      <c r="K2492" s="105">
        <f t="shared" si="307"/>
        <v>0</v>
      </c>
      <c r="L2492" s="75">
        <v>0</v>
      </c>
      <c r="M2492" s="75">
        <v>0</v>
      </c>
      <c r="N2492" s="75">
        <v>0</v>
      </c>
      <c r="O2492" s="105">
        <v>0</v>
      </c>
      <c r="P2492" s="98">
        <f t="shared" si="308"/>
        <v>264</v>
      </c>
      <c r="Q2492" s="98">
        <f t="shared" si="309"/>
        <v>0</v>
      </c>
      <c r="R2492" s="98">
        <f t="shared" si="310"/>
        <v>0</v>
      </c>
      <c r="S2492" s="105">
        <f t="shared" si="311"/>
        <v>0</v>
      </c>
      <c r="T2492" s="8" t="str">
        <f>IF(I2492=0,"",(INDEX('AWR Data'!A$1:E$8823,MATCH(A2492,'AWR Data'!A$1:A$8823,0),4)))</f>
        <v/>
      </c>
    </row>
    <row r="2493" spans="1:20" ht="20" customHeight="1">
      <c r="A2493" s="14" t="s">
        <v>3220</v>
      </c>
      <c r="B2493" s="14" t="s">
        <v>501</v>
      </c>
      <c r="C2493" s="14" t="s">
        <v>3221</v>
      </c>
      <c r="E2493" s="74">
        <v>170</v>
      </c>
      <c r="F2493" s="74">
        <v>892000</v>
      </c>
      <c r="G2493" s="74">
        <f t="shared" si="304"/>
        <v>2040</v>
      </c>
      <c r="H2493" s="80">
        <f t="shared" si="305"/>
        <v>2.2869955156950674E-3</v>
      </c>
      <c r="I2493" s="74">
        <f>INDEX('AWR Data'!A$1:E$8825,MATCH(A2493,'AWR Data'!A$1:A$8825,0),5)</f>
        <v>0</v>
      </c>
      <c r="J2493" s="74">
        <f t="shared" si="306"/>
        <v>0</v>
      </c>
      <c r="K2493" s="105">
        <f t="shared" si="307"/>
        <v>0</v>
      </c>
      <c r="L2493" s="75">
        <v>0</v>
      </c>
      <c r="M2493" s="75">
        <v>0</v>
      </c>
      <c r="N2493" s="75">
        <v>0</v>
      </c>
      <c r="O2493" s="105">
        <v>0</v>
      </c>
      <c r="P2493" s="98">
        <f t="shared" si="308"/>
        <v>2040</v>
      </c>
      <c r="Q2493" s="98">
        <f t="shared" si="309"/>
        <v>0</v>
      </c>
      <c r="R2493" s="98">
        <f t="shared" si="310"/>
        <v>0</v>
      </c>
      <c r="S2493" s="105">
        <f t="shared" si="311"/>
        <v>0</v>
      </c>
      <c r="T2493" s="8" t="str">
        <f>IF(I2493=0,"",(INDEX('AWR Data'!A$1:E$8823,MATCH(A2493,'AWR Data'!A$1:A$8823,0),4)))</f>
        <v/>
      </c>
    </row>
    <row r="2494" spans="1:20" ht="20" customHeight="1">
      <c r="A2494" s="14" t="s">
        <v>3222</v>
      </c>
      <c r="B2494" s="14" t="s">
        <v>501</v>
      </c>
      <c r="C2494" s="14" t="s">
        <v>3223</v>
      </c>
      <c r="E2494" s="74">
        <v>46</v>
      </c>
      <c r="F2494" s="74">
        <v>5860</v>
      </c>
      <c r="G2494" s="74">
        <f t="shared" si="304"/>
        <v>552</v>
      </c>
      <c r="H2494" s="80">
        <f t="shared" si="305"/>
        <v>9.4197952218430039E-2</v>
      </c>
      <c r="I2494" s="74">
        <f>INDEX('AWR Data'!A$1:E$8825,MATCH(A2494,'AWR Data'!A$1:A$8825,0),5)</f>
        <v>0</v>
      </c>
      <c r="J2494" s="74">
        <f t="shared" si="306"/>
        <v>0</v>
      </c>
      <c r="K2494" s="105">
        <f t="shared" si="307"/>
        <v>0</v>
      </c>
      <c r="L2494" s="75">
        <v>0</v>
      </c>
      <c r="M2494" s="75">
        <v>0</v>
      </c>
      <c r="N2494" s="75">
        <v>0</v>
      </c>
      <c r="O2494" s="105">
        <v>0</v>
      </c>
      <c r="P2494" s="98">
        <f t="shared" si="308"/>
        <v>552</v>
      </c>
      <c r="Q2494" s="98">
        <f t="shared" si="309"/>
        <v>0</v>
      </c>
      <c r="R2494" s="98">
        <f t="shared" si="310"/>
        <v>0</v>
      </c>
      <c r="S2494" s="105">
        <f t="shared" si="311"/>
        <v>0</v>
      </c>
      <c r="T2494" s="8" t="str">
        <f>IF(I2494=0,"",(INDEX('AWR Data'!A$1:E$8823,MATCH(A2494,'AWR Data'!A$1:A$8823,0),4)))</f>
        <v/>
      </c>
    </row>
    <row r="2495" spans="1:20" ht="20" customHeight="1">
      <c r="A2495" s="14" t="s">
        <v>3224</v>
      </c>
      <c r="B2495" s="14" t="s">
        <v>501</v>
      </c>
      <c r="C2495" s="14" t="s">
        <v>3427</v>
      </c>
      <c r="E2495" s="74">
        <v>36</v>
      </c>
      <c r="F2495" s="74">
        <v>22700</v>
      </c>
      <c r="G2495" s="74">
        <f t="shared" si="304"/>
        <v>432</v>
      </c>
      <c r="H2495" s="80">
        <f t="shared" si="305"/>
        <v>1.9030837004405287E-2</v>
      </c>
      <c r="I2495" s="74">
        <f>INDEX('AWR Data'!A$1:E$8825,MATCH(A2495,'AWR Data'!A$1:A$8825,0),5)</f>
        <v>0</v>
      </c>
      <c r="J2495" s="74">
        <f t="shared" si="306"/>
        <v>0</v>
      </c>
      <c r="K2495" s="105">
        <f t="shared" si="307"/>
        <v>0</v>
      </c>
      <c r="L2495" s="75">
        <v>0</v>
      </c>
      <c r="M2495" s="75">
        <v>0</v>
      </c>
      <c r="N2495" s="75">
        <v>0</v>
      </c>
      <c r="O2495" s="105">
        <v>0</v>
      </c>
      <c r="P2495" s="98">
        <f t="shared" si="308"/>
        <v>432</v>
      </c>
      <c r="Q2495" s="98">
        <f t="shared" si="309"/>
        <v>0</v>
      </c>
      <c r="R2495" s="98">
        <f t="shared" si="310"/>
        <v>0</v>
      </c>
      <c r="S2495" s="105">
        <f t="shared" si="311"/>
        <v>0</v>
      </c>
      <c r="T2495" s="8" t="str">
        <f>IF(I2495=0,"",(INDEX('AWR Data'!A$1:E$8823,MATCH(A2495,'AWR Data'!A$1:A$8823,0),4)))</f>
        <v/>
      </c>
    </row>
    <row r="2496" spans="1:20" ht="20" customHeight="1">
      <c r="A2496" s="14" t="s">
        <v>3428</v>
      </c>
      <c r="B2496" s="14" t="s">
        <v>501</v>
      </c>
      <c r="C2496" s="14" t="s">
        <v>3429</v>
      </c>
      <c r="E2496" s="74">
        <v>58</v>
      </c>
      <c r="F2496" s="74">
        <v>12000</v>
      </c>
      <c r="G2496" s="74">
        <f t="shared" si="304"/>
        <v>696</v>
      </c>
      <c r="H2496" s="80">
        <f t="shared" si="305"/>
        <v>5.8000000000000003E-2</v>
      </c>
      <c r="I2496" s="74">
        <f>INDEX('AWR Data'!A$1:E$8825,MATCH(A2496,'AWR Data'!A$1:A$8825,0),5)</f>
        <v>0</v>
      </c>
      <c r="J2496" s="74">
        <f t="shared" si="306"/>
        <v>0</v>
      </c>
      <c r="K2496" s="105">
        <f t="shared" si="307"/>
        <v>0</v>
      </c>
      <c r="L2496" s="75">
        <v>0</v>
      </c>
      <c r="M2496" s="75">
        <v>0</v>
      </c>
      <c r="N2496" s="75">
        <v>0</v>
      </c>
      <c r="O2496" s="105">
        <v>0</v>
      </c>
      <c r="P2496" s="98">
        <f t="shared" si="308"/>
        <v>696</v>
      </c>
      <c r="Q2496" s="98">
        <f t="shared" si="309"/>
        <v>0</v>
      </c>
      <c r="R2496" s="98">
        <f t="shared" si="310"/>
        <v>0</v>
      </c>
      <c r="S2496" s="105">
        <f t="shared" si="311"/>
        <v>0</v>
      </c>
      <c r="T2496" s="8" t="str">
        <f>IF(I2496=0,"",(INDEX('AWR Data'!A$1:E$8823,MATCH(A2496,'AWR Data'!A$1:A$8823,0),4)))</f>
        <v/>
      </c>
    </row>
    <row r="2497" spans="1:20" ht="20" customHeight="1">
      <c r="A2497" s="14" t="s">
        <v>3430</v>
      </c>
      <c r="B2497" s="14" t="s">
        <v>501</v>
      </c>
      <c r="C2497" s="14" t="s">
        <v>3431</v>
      </c>
      <c r="E2497" s="74">
        <v>110</v>
      </c>
      <c r="F2497" s="74">
        <v>1240</v>
      </c>
      <c r="G2497" s="74">
        <f t="shared" si="304"/>
        <v>1320</v>
      </c>
      <c r="H2497" s="80">
        <f t="shared" si="305"/>
        <v>1.064516129032258</v>
      </c>
      <c r="I2497" s="74">
        <f>INDEX('AWR Data'!A$1:E$8825,MATCH(A2497,'AWR Data'!A$1:A$8825,0),5)</f>
        <v>0</v>
      </c>
      <c r="J2497" s="74">
        <f t="shared" si="306"/>
        <v>0</v>
      </c>
      <c r="K2497" s="105">
        <f t="shared" si="307"/>
        <v>0</v>
      </c>
      <c r="L2497" s="75">
        <v>0</v>
      </c>
      <c r="M2497" s="75">
        <v>0</v>
      </c>
      <c r="N2497" s="75">
        <v>0</v>
      </c>
      <c r="O2497" s="105">
        <v>0</v>
      </c>
      <c r="P2497" s="98">
        <f t="shared" si="308"/>
        <v>1320</v>
      </c>
      <c r="Q2497" s="98">
        <f t="shared" si="309"/>
        <v>0</v>
      </c>
      <c r="R2497" s="98">
        <f t="shared" si="310"/>
        <v>0</v>
      </c>
      <c r="S2497" s="105">
        <f t="shared" si="311"/>
        <v>0</v>
      </c>
      <c r="T2497" s="8" t="str">
        <f>IF(I2497=0,"",(INDEX('AWR Data'!A$1:E$8823,MATCH(A2497,'AWR Data'!A$1:A$8823,0),4)))</f>
        <v/>
      </c>
    </row>
    <row r="2498" spans="1:20" ht="20" customHeight="1">
      <c r="A2498" s="14" t="s">
        <v>3432</v>
      </c>
      <c r="B2498" s="14" t="s">
        <v>501</v>
      </c>
      <c r="C2498" s="14" t="s">
        <v>3433</v>
      </c>
      <c r="E2498" s="74">
        <v>91</v>
      </c>
      <c r="F2498" s="74">
        <v>4200</v>
      </c>
      <c r="G2498" s="74">
        <f t="shared" si="304"/>
        <v>1092</v>
      </c>
      <c r="H2498" s="80">
        <f t="shared" si="305"/>
        <v>0.26</v>
      </c>
      <c r="I2498" s="74">
        <f>INDEX('AWR Data'!A$1:E$8825,MATCH(A2498,'AWR Data'!A$1:A$8825,0),5)</f>
        <v>0</v>
      </c>
      <c r="J2498" s="74">
        <f t="shared" si="306"/>
        <v>0</v>
      </c>
      <c r="K2498" s="105">
        <f t="shared" si="307"/>
        <v>0</v>
      </c>
      <c r="L2498" s="75">
        <v>0</v>
      </c>
      <c r="M2498" s="75">
        <v>0</v>
      </c>
      <c r="N2498" s="75">
        <v>0</v>
      </c>
      <c r="O2498" s="105">
        <v>0</v>
      </c>
      <c r="P2498" s="98">
        <f t="shared" si="308"/>
        <v>1092</v>
      </c>
      <c r="Q2498" s="98">
        <f t="shared" si="309"/>
        <v>0</v>
      </c>
      <c r="R2498" s="98">
        <f t="shared" si="310"/>
        <v>0</v>
      </c>
      <c r="S2498" s="105">
        <f t="shared" si="311"/>
        <v>0</v>
      </c>
      <c r="T2498" s="8" t="str">
        <f>IF(I2498=0,"",(INDEX('AWR Data'!A$1:E$8823,MATCH(A2498,'AWR Data'!A$1:A$8823,0),4)))</f>
        <v/>
      </c>
    </row>
    <row r="2499" spans="1:20" ht="20" customHeight="1">
      <c r="A2499" s="14" t="s">
        <v>3434</v>
      </c>
      <c r="B2499" s="14" t="s">
        <v>501</v>
      </c>
      <c r="C2499" s="14" t="s">
        <v>3435</v>
      </c>
      <c r="E2499" s="74">
        <v>73</v>
      </c>
      <c r="F2499" s="74">
        <v>1520</v>
      </c>
      <c r="G2499" s="74">
        <f t="shared" si="304"/>
        <v>876</v>
      </c>
      <c r="H2499" s="80">
        <f t="shared" si="305"/>
        <v>0.57631578947368423</v>
      </c>
      <c r="I2499" s="74">
        <f>INDEX('AWR Data'!A$1:E$8825,MATCH(A2499,'AWR Data'!A$1:A$8825,0),5)</f>
        <v>0</v>
      </c>
      <c r="J2499" s="74">
        <f t="shared" si="306"/>
        <v>0</v>
      </c>
      <c r="K2499" s="105">
        <f t="shared" si="307"/>
        <v>0</v>
      </c>
      <c r="L2499" s="75">
        <v>0</v>
      </c>
      <c r="M2499" s="75">
        <v>0</v>
      </c>
      <c r="N2499" s="75">
        <v>0</v>
      </c>
      <c r="O2499" s="105">
        <v>0</v>
      </c>
      <c r="P2499" s="98">
        <f t="shared" si="308"/>
        <v>876</v>
      </c>
      <c r="Q2499" s="98">
        <f t="shared" si="309"/>
        <v>0</v>
      </c>
      <c r="R2499" s="98">
        <f t="shared" si="310"/>
        <v>0</v>
      </c>
      <c r="S2499" s="105">
        <f t="shared" si="311"/>
        <v>0</v>
      </c>
      <c r="T2499" s="8" t="str">
        <f>IF(I2499=0,"",(INDEX('AWR Data'!A$1:E$8823,MATCH(A2499,'AWR Data'!A$1:A$8823,0),4)))</f>
        <v/>
      </c>
    </row>
    <row r="2500" spans="1:20" ht="20" customHeight="1">
      <c r="A2500" s="14" t="s">
        <v>3436</v>
      </c>
      <c r="B2500" s="14" t="s">
        <v>501</v>
      </c>
      <c r="C2500" s="14" t="s">
        <v>3437</v>
      </c>
      <c r="E2500" s="74">
        <v>22</v>
      </c>
      <c r="F2500" s="74">
        <v>693</v>
      </c>
      <c r="G2500" s="74">
        <f t="shared" si="304"/>
        <v>264</v>
      </c>
      <c r="H2500" s="80">
        <f t="shared" si="305"/>
        <v>0.38095238095238093</v>
      </c>
      <c r="I2500" s="74">
        <f>INDEX('AWR Data'!A$1:E$8825,MATCH(A2500,'AWR Data'!A$1:A$8825,0),5)</f>
        <v>0</v>
      </c>
      <c r="J2500" s="74">
        <f t="shared" si="306"/>
        <v>0</v>
      </c>
      <c r="K2500" s="105">
        <f t="shared" si="307"/>
        <v>0</v>
      </c>
      <c r="L2500" s="75">
        <v>0</v>
      </c>
      <c r="M2500" s="75">
        <v>0</v>
      </c>
      <c r="N2500" s="75">
        <v>0</v>
      </c>
      <c r="O2500" s="105">
        <v>0</v>
      </c>
      <c r="P2500" s="98">
        <f t="shared" si="308"/>
        <v>264</v>
      </c>
      <c r="Q2500" s="98">
        <f t="shared" si="309"/>
        <v>0</v>
      </c>
      <c r="R2500" s="98">
        <f t="shared" si="310"/>
        <v>0</v>
      </c>
      <c r="S2500" s="105">
        <f t="shared" si="311"/>
        <v>0</v>
      </c>
      <c r="T2500" s="8" t="str">
        <f>IF(I2500=0,"",(INDEX('AWR Data'!A$1:E$8823,MATCH(A2500,'AWR Data'!A$1:A$8823,0),4)))</f>
        <v/>
      </c>
    </row>
    <row r="2501" spans="1:20" ht="20" customHeight="1">
      <c r="A2501" s="14" t="s">
        <v>3438</v>
      </c>
      <c r="B2501" s="14" t="s">
        <v>501</v>
      </c>
      <c r="C2501" s="14" t="s">
        <v>3439</v>
      </c>
      <c r="E2501" s="74">
        <v>73</v>
      </c>
      <c r="F2501" s="74">
        <v>12100</v>
      </c>
      <c r="G2501" s="74">
        <f t="shared" si="304"/>
        <v>876</v>
      </c>
      <c r="H2501" s="80">
        <f t="shared" si="305"/>
        <v>7.2396694214876031E-2</v>
      </c>
      <c r="I2501" s="74">
        <f>INDEX('AWR Data'!A$1:E$8825,MATCH(A2501,'AWR Data'!A$1:A$8825,0),5)</f>
        <v>0</v>
      </c>
      <c r="J2501" s="74">
        <f t="shared" si="306"/>
        <v>0</v>
      </c>
      <c r="K2501" s="105">
        <f t="shared" si="307"/>
        <v>0</v>
      </c>
      <c r="L2501" s="75">
        <v>0</v>
      </c>
      <c r="M2501" s="75">
        <v>0</v>
      </c>
      <c r="N2501" s="75">
        <v>0</v>
      </c>
      <c r="O2501" s="105">
        <v>0</v>
      </c>
      <c r="P2501" s="98">
        <f t="shared" si="308"/>
        <v>876</v>
      </c>
      <c r="Q2501" s="98">
        <f t="shared" si="309"/>
        <v>0</v>
      </c>
      <c r="R2501" s="98">
        <f t="shared" si="310"/>
        <v>0</v>
      </c>
      <c r="S2501" s="105">
        <f t="shared" si="311"/>
        <v>0</v>
      </c>
      <c r="T2501" s="8" t="str">
        <f>IF(I2501=0,"",(INDEX('AWR Data'!A$1:E$8823,MATCH(A2501,'AWR Data'!A$1:A$8823,0),4)))</f>
        <v/>
      </c>
    </row>
    <row r="2502" spans="1:20" ht="20" customHeight="1">
      <c r="A2502" s="14" t="s">
        <v>3440</v>
      </c>
      <c r="B2502" s="14" t="s">
        <v>501</v>
      </c>
      <c r="C2502" s="14" t="s">
        <v>3441</v>
      </c>
      <c r="E2502" s="74">
        <v>58</v>
      </c>
      <c r="F2502" s="74">
        <v>1920</v>
      </c>
      <c r="G2502" s="74">
        <f t="shared" ref="G2502:G2565" si="312">+E2502*12</f>
        <v>696</v>
      </c>
      <c r="H2502" s="80">
        <f t="shared" ref="H2502:H2565" si="313">IF(G2502&gt;0,(IF(F2502&gt;0,G2502/F2502,1000)),0)</f>
        <v>0.36249999999999999</v>
      </c>
      <c r="I2502" s="74">
        <f>INDEX('AWR Data'!A$1:E$8825,MATCH(A2502,'AWR Data'!A$1:A$8825,0),5)</f>
        <v>0</v>
      </c>
      <c r="J2502" s="74">
        <f t="shared" ref="J2502:J2565" si="314">IF(I2502=0,0,IF(I2502&gt;0,IF(I2502&lt;11,G2502,IF(I2502&lt;21,(G2502*0.32),IF(I2502&lt;31,(G2502*0.07),0)))))</f>
        <v>0</v>
      </c>
      <c r="K2502" s="105">
        <f t="shared" ref="K2502:K2565" si="315">IF(G2502,J2502/G2502,0)</f>
        <v>0</v>
      </c>
      <c r="L2502" s="75">
        <v>0</v>
      </c>
      <c r="M2502" s="75">
        <v>0</v>
      </c>
      <c r="N2502" s="75">
        <v>0</v>
      </c>
      <c r="O2502" s="105">
        <v>0</v>
      </c>
      <c r="P2502" s="98">
        <f t="shared" ref="P2502:P2565" si="316">+G2502-L2502</f>
        <v>696</v>
      </c>
      <c r="Q2502" s="98">
        <f t="shared" ref="Q2502:Q2565" si="317">IF(I2502=0,I2502-M2502,IF(M2502,IF(I2502=0,(M2502-0),M2502-I2502),I2502))</f>
        <v>0</v>
      </c>
      <c r="R2502" s="98">
        <f t="shared" ref="R2502:R2565" si="318">+J2502-N2502</f>
        <v>0</v>
      </c>
      <c r="S2502" s="105">
        <f t="shared" ref="S2502:S2565" si="319">+K2502-O2502</f>
        <v>0</v>
      </c>
      <c r="T2502" s="8" t="str">
        <f>IF(I2502=0,"",(INDEX('AWR Data'!A$1:E$8823,MATCH(A2502,'AWR Data'!A$1:A$8823,0),4)))</f>
        <v/>
      </c>
    </row>
    <row r="2503" spans="1:20" ht="20" customHeight="1">
      <c r="A2503" s="14" t="s">
        <v>3442</v>
      </c>
      <c r="B2503" s="14" t="s">
        <v>501</v>
      </c>
      <c r="C2503" s="14" t="s">
        <v>3443</v>
      </c>
      <c r="E2503" s="74">
        <v>73</v>
      </c>
      <c r="F2503" s="74">
        <v>1300</v>
      </c>
      <c r="G2503" s="74">
        <f t="shared" si="312"/>
        <v>876</v>
      </c>
      <c r="H2503" s="80">
        <f t="shared" si="313"/>
        <v>0.67384615384615387</v>
      </c>
      <c r="I2503" s="74">
        <f>INDEX('AWR Data'!A$1:E$8825,MATCH(A2503,'AWR Data'!A$1:A$8825,0),5)</f>
        <v>0</v>
      </c>
      <c r="J2503" s="74">
        <f t="shared" si="314"/>
        <v>0</v>
      </c>
      <c r="K2503" s="105">
        <f t="shared" si="315"/>
        <v>0</v>
      </c>
      <c r="L2503" s="75">
        <v>0</v>
      </c>
      <c r="M2503" s="75">
        <v>0</v>
      </c>
      <c r="N2503" s="75">
        <v>0</v>
      </c>
      <c r="O2503" s="105">
        <v>0</v>
      </c>
      <c r="P2503" s="98">
        <f t="shared" si="316"/>
        <v>876</v>
      </c>
      <c r="Q2503" s="98">
        <f t="shared" si="317"/>
        <v>0</v>
      </c>
      <c r="R2503" s="98">
        <f t="shared" si="318"/>
        <v>0</v>
      </c>
      <c r="S2503" s="105">
        <f t="shared" si="319"/>
        <v>0</v>
      </c>
      <c r="T2503" s="8" t="str">
        <f>IF(I2503=0,"",(INDEX('AWR Data'!A$1:E$8823,MATCH(A2503,'AWR Data'!A$1:A$8823,0),4)))</f>
        <v/>
      </c>
    </row>
    <row r="2504" spans="1:20" ht="20" customHeight="1">
      <c r="A2504" s="14" t="s">
        <v>3444</v>
      </c>
      <c r="B2504" s="14" t="s">
        <v>501</v>
      </c>
      <c r="C2504" s="14" t="s">
        <v>3445</v>
      </c>
      <c r="E2504" s="74">
        <v>170</v>
      </c>
      <c r="F2504" s="74">
        <v>18100</v>
      </c>
      <c r="G2504" s="74">
        <f t="shared" si="312"/>
        <v>2040</v>
      </c>
      <c r="H2504" s="80">
        <f t="shared" si="313"/>
        <v>0.112707182320442</v>
      </c>
      <c r="I2504" s="74">
        <f>INDEX('AWR Data'!A$1:E$8825,MATCH(A2504,'AWR Data'!A$1:A$8825,0),5)</f>
        <v>0</v>
      </c>
      <c r="J2504" s="74">
        <f t="shared" si="314"/>
        <v>0</v>
      </c>
      <c r="K2504" s="105">
        <f t="shared" si="315"/>
        <v>0</v>
      </c>
      <c r="L2504" s="75">
        <v>0</v>
      </c>
      <c r="M2504" s="75">
        <v>0</v>
      </c>
      <c r="N2504" s="75">
        <v>0</v>
      </c>
      <c r="O2504" s="105">
        <v>0</v>
      </c>
      <c r="P2504" s="98">
        <f t="shared" si="316"/>
        <v>2040</v>
      </c>
      <c r="Q2504" s="98">
        <f t="shared" si="317"/>
        <v>0</v>
      </c>
      <c r="R2504" s="98">
        <f t="shared" si="318"/>
        <v>0</v>
      </c>
      <c r="S2504" s="105">
        <f t="shared" si="319"/>
        <v>0</v>
      </c>
      <c r="T2504" s="8" t="str">
        <f>IF(I2504=0,"",(INDEX('AWR Data'!A$1:E$8823,MATCH(A2504,'AWR Data'!A$1:A$8823,0),4)))</f>
        <v/>
      </c>
    </row>
    <row r="2505" spans="1:20" ht="20" customHeight="1">
      <c r="A2505" s="14" t="s">
        <v>3446</v>
      </c>
      <c r="B2505" s="14" t="s">
        <v>501</v>
      </c>
      <c r="C2505" s="14" t="s">
        <v>3447</v>
      </c>
      <c r="E2505" s="74">
        <v>36</v>
      </c>
      <c r="F2505" s="74">
        <v>9150</v>
      </c>
      <c r="G2505" s="74">
        <f t="shared" si="312"/>
        <v>432</v>
      </c>
      <c r="H2505" s="80">
        <f t="shared" si="313"/>
        <v>4.7213114754098361E-2</v>
      </c>
      <c r="I2505" s="74">
        <f>INDEX('AWR Data'!A$1:E$8825,MATCH(A2505,'AWR Data'!A$1:A$8825,0),5)</f>
        <v>0</v>
      </c>
      <c r="J2505" s="74">
        <f t="shared" si="314"/>
        <v>0</v>
      </c>
      <c r="K2505" s="105">
        <f t="shared" si="315"/>
        <v>0</v>
      </c>
      <c r="L2505" s="75">
        <v>0</v>
      </c>
      <c r="M2505" s="75">
        <v>0</v>
      </c>
      <c r="N2505" s="75">
        <v>0</v>
      </c>
      <c r="O2505" s="105">
        <v>0</v>
      </c>
      <c r="P2505" s="98">
        <f t="shared" si="316"/>
        <v>432</v>
      </c>
      <c r="Q2505" s="98">
        <f t="shared" si="317"/>
        <v>0</v>
      </c>
      <c r="R2505" s="98">
        <f t="shared" si="318"/>
        <v>0</v>
      </c>
      <c r="S2505" s="105">
        <f t="shared" si="319"/>
        <v>0</v>
      </c>
      <c r="T2505" s="8" t="str">
        <f>IF(I2505=0,"",(INDEX('AWR Data'!A$1:E$8823,MATCH(A2505,'AWR Data'!A$1:A$8823,0),4)))</f>
        <v/>
      </c>
    </row>
    <row r="2506" spans="1:20" ht="20" customHeight="1">
      <c r="A2506" s="14" t="s">
        <v>3448</v>
      </c>
      <c r="B2506" s="14" t="s">
        <v>501</v>
      </c>
      <c r="C2506" s="14" t="s">
        <v>3449</v>
      </c>
      <c r="E2506" s="74">
        <v>73</v>
      </c>
      <c r="F2506" s="74">
        <v>6630</v>
      </c>
      <c r="G2506" s="74">
        <f t="shared" si="312"/>
        <v>876</v>
      </c>
      <c r="H2506" s="80">
        <f t="shared" si="313"/>
        <v>0.13212669683257919</v>
      </c>
      <c r="I2506" s="74">
        <f>INDEX('AWR Data'!A$1:E$8825,MATCH(A2506,'AWR Data'!A$1:A$8825,0),5)</f>
        <v>0</v>
      </c>
      <c r="J2506" s="74">
        <f t="shared" si="314"/>
        <v>0</v>
      </c>
      <c r="K2506" s="105">
        <f t="shared" si="315"/>
        <v>0</v>
      </c>
      <c r="L2506" s="75">
        <v>0</v>
      </c>
      <c r="M2506" s="75">
        <v>0</v>
      </c>
      <c r="N2506" s="75">
        <v>0</v>
      </c>
      <c r="O2506" s="105">
        <v>0</v>
      </c>
      <c r="P2506" s="98">
        <f t="shared" si="316"/>
        <v>876</v>
      </c>
      <c r="Q2506" s="98">
        <f t="shared" si="317"/>
        <v>0</v>
      </c>
      <c r="R2506" s="98">
        <f t="shared" si="318"/>
        <v>0</v>
      </c>
      <c r="S2506" s="105">
        <f t="shared" si="319"/>
        <v>0</v>
      </c>
      <c r="T2506" s="8" t="str">
        <f>IF(I2506=0,"",(INDEX('AWR Data'!A$1:E$8823,MATCH(A2506,'AWR Data'!A$1:A$8823,0),4)))</f>
        <v/>
      </c>
    </row>
    <row r="2507" spans="1:20" ht="20" customHeight="1">
      <c r="A2507" s="14" t="s">
        <v>3450</v>
      </c>
      <c r="B2507" s="14" t="s">
        <v>501</v>
      </c>
      <c r="C2507" s="14" t="s">
        <v>3451</v>
      </c>
      <c r="E2507" s="74">
        <v>110</v>
      </c>
      <c r="F2507" s="74">
        <v>14400</v>
      </c>
      <c r="G2507" s="74">
        <f t="shared" si="312"/>
        <v>1320</v>
      </c>
      <c r="H2507" s="80">
        <f t="shared" si="313"/>
        <v>9.166666666666666E-2</v>
      </c>
      <c r="I2507" s="74">
        <f>INDEX('AWR Data'!A$1:E$8825,MATCH(A2507,'AWR Data'!A$1:A$8825,0),5)</f>
        <v>0</v>
      </c>
      <c r="J2507" s="74">
        <f t="shared" si="314"/>
        <v>0</v>
      </c>
      <c r="K2507" s="105">
        <f t="shared" si="315"/>
        <v>0</v>
      </c>
      <c r="L2507" s="75">
        <v>0</v>
      </c>
      <c r="M2507" s="75">
        <v>0</v>
      </c>
      <c r="N2507" s="75">
        <v>0</v>
      </c>
      <c r="O2507" s="105">
        <v>0</v>
      </c>
      <c r="P2507" s="98">
        <f t="shared" si="316"/>
        <v>1320</v>
      </c>
      <c r="Q2507" s="98">
        <f t="shared" si="317"/>
        <v>0</v>
      </c>
      <c r="R2507" s="98">
        <f t="shared" si="318"/>
        <v>0</v>
      </c>
      <c r="S2507" s="105">
        <f t="shared" si="319"/>
        <v>0</v>
      </c>
      <c r="T2507" s="8" t="str">
        <f>IF(I2507=0,"",(INDEX('AWR Data'!A$1:E$8823,MATCH(A2507,'AWR Data'!A$1:A$8823,0),4)))</f>
        <v/>
      </c>
    </row>
    <row r="2508" spans="1:20" ht="20" customHeight="1">
      <c r="A2508" s="14" t="s">
        <v>3452</v>
      </c>
      <c r="B2508" s="14" t="s">
        <v>501</v>
      </c>
      <c r="C2508" s="14" t="s">
        <v>3249</v>
      </c>
      <c r="E2508" s="74">
        <v>91</v>
      </c>
      <c r="F2508" s="74">
        <v>6170</v>
      </c>
      <c r="G2508" s="74">
        <f t="shared" si="312"/>
        <v>1092</v>
      </c>
      <c r="H2508" s="80">
        <f t="shared" si="313"/>
        <v>0.17698541329011344</v>
      </c>
      <c r="I2508" s="74">
        <f>INDEX('AWR Data'!A$1:E$8825,MATCH(A2508,'AWR Data'!A$1:A$8825,0),5)</f>
        <v>0</v>
      </c>
      <c r="J2508" s="74">
        <f t="shared" si="314"/>
        <v>0</v>
      </c>
      <c r="K2508" s="105">
        <f t="shared" si="315"/>
        <v>0</v>
      </c>
      <c r="L2508" s="75">
        <v>0</v>
      </c>
      <c r="M2508" s="75">
        <v>0</v>
      </c>
      <c r="N2508" s="75">
        <v>0</v>
      </c>
      <c r="O2508" s="105">
        <v>0</v>
      </c>
      <c r="P2508" s="98">
        <f t="shared" si="316"/>
        <v>1092</v>
      </c>
      <c r="Q2508" s="98">
        <f t="shared" si="317"/>
        <v>0</v>
      </c>
      <c r="R2508" s="98">
        <f t="shared" si="318"/>
        <v>0</v>
      </c>
      <c r="S2508" s="105">
        <f t="shared" si="319"/>
        <v>0</v>
      </c>
      <c r="T2508" s="8" t="str">
        <f>IF(I2508=0,"",(INDEX('AWR Data'!A$1:E$8823,MATCH(A2508,'AWR Data'!A$1:A$8823,0),4)))</f>
        <v/>
      </c>
    </row>
    <row r="2509" spans="1:20" ht="20" customHeight="1">
      <c r="A2509" s="14" t="s">
        <v>3250</v>
      </c>
      <c r="B2509" s="14" t="s">
        <v>501</v>
      </c>
      <c r="C2509" s="14" t="s">
        <v>3251</v>
      </c>
      <c r="E2509" s="74">
        <v>91</v>
      </c>
      <c r="F2509" s="74">
        <v>7470</v>
      </c>
      <c r="G2509" s="74">
        <f t="shared" si="312"/>
        <v>1092</v>
      </c>
      <c r="H2509" s="80">
        <f t="shared" si="313"/>
        <v>0.14618473895582329</v>
      </c>
      <c r="I2509" s="74">
        <f>INDEX('AWR Data'!A$1:E$8825,MATCH(A2509,'AWR Data'!A$1:A$8825,0),5)</f>
        <v>0</v>
      </c>
      <c r="J2509" s="74">
        <f t="shared" si="314"/>
        <v>0</v>
      </c>
      <c r="K2509" s="105">
        <f t="shared" si="315"/>
        <v>0</v>
      </c>
      <c r="L2509" s="75">
        <v>0</v>
      </c>
      <c r="M2509" s="75">
        <v>0</v>
      </c>
      <c r="N2509" s="75">
        <v>0</v>
      </c>
      <c r="O2509" s="105">
        <v>0</v>
      </c>
      <c r="P2509" s="98">
        <f t="shared" si="316"/>
        <v>1092</v>
      </c>
      <c r="Q2509" s="98">
        <f t="shared" si="317"/>
        <v>0</v>
      </c>
      <c r="R2509" s="98">
        <f t="shared" si="318"/>
        <v>0</v>
      </c>
      <c r="S2509" s="105">
        <f t="shared" si="319"/>
        <v>0</v>
      </c>
      <c r="T2509" s="8" t="str">
        <f>IF(I2509=0,"",(INDEX('AWR Data'!A$1:E$8823,MATCH(A2509,'AWR Data'!A$1:A$8823,0),4)))</f>
        <v/>
      </c>
    </row>
    <row r="2510" spans="1:20" ht="20" customHeight="1">
      <c r="A2510" s="14" t="s">
        <v>3252</v>
      </c>
      <c r="B2510" s="14" t="s">
        <v>501</v>
      </c>
      <c r="C2510" s="14" t="s">
        <v>3253</v>
      </c>
      <c r="E2510" s="74">
        <v>73</v>
      </c>
      <c r="F2510" s="74">
        <v>2130</v>
      </c>
      <c r="G2510" s="74">
        <f t="shared" si="312"/>
        <v>876</v>
      </c>
      <c r="H2510" s="80">
        <f t="shared" si="313"/>
        <v>0.41126760563380282</v>
      </c>
      <c r="I2510" s="74">
        <f>INDEX('AWR Data'!A$1:E$8825,MATCH(A2510,'AWR Data'!A$1:A$8825,0),5)</f>
        <v>0</v>
      </c>
      <c r="J2510" s="74">
        <f t="shared" si="314"/>
        <v>0</v>
      </c>
      <c r="K2510" s="105">
        <f t="shared" si="315"/>
        <v>0</v>
      </c>
      <c r="L2510" s="75">
        <v>0</v>
      </c>
      <c r="M2510" s="75">
        <v>0</v>
      </c>
      <c r="N2510" s="75">
        <v>0</v>
      </c>
      <c r="O2510" s="105">
        <v>0</v>
      </c>
      <c r="P2510" s="98">
        <f t="shared" si="316"/>
        <v>876</v>
      </c>
      <c r="Q2510" s="98">
        <f t="shared" si="317"/>
        <v>0</v>
      </c>
      <c r="R2510" s="98">
        <f t="shared" si="318"/>
        <v>0</v>
      </c>
      <c r="S2510" s="105">
        <f t="shared" si="319"/>
        <v>0</v>
      </c>
      <c r="T2510" s="8" t="str">
        <f>IF(I2510=0,"",(INDEX('AWR Data'!A$1:E$8823,MATCH(A2510,'AWR Data'!A$1:A$8823,0),4)))</f>
        <v/>
      </c>
    </row>
    <row r="2511" spans="1:20" ht="20" customHeight="1">
      <c r="A2511" s="14" t="s">
        <v>3254</v>
      </c>
      <c r="B2511" s="14" t="s">
        <v>501</v>
      </c>
      <c r="C2511" s="14" t="s">
        <v>3255</v>
      </c>
      <c r="E2511" s="74">
        <v>73</v>
      </c>
      <c r="F2511" s="74">
        <v>18200</v>
      </c>
      <c r="G2511" s="74">
        <f t="shared" si="312"/>
        <v>876</v>
      </c>
      <c r="H2511" s="80">
        <f t="shared" si="313"/>
        <v>4.8131868131868129E-2</v>
      </c>
      <c r="I2511" s="74">
        <f>INDEX('AWR Data'!A$1:E$8825,MATCH(A2511,'AWR Data'!A$1:A$8825,0),5)</f>
        <v>0</v>
      </c>
      <c r="J2511" s="74">
        <f t="shared" si="314"/>
        <v>0</v>
      </c>
      <c r="K2511" s="105">
        <f t="shared" si="315"/>
        <v>0</v>
      </c>
      <c r="L2511" s="75">
        <v>0</v>
      </c>
      <c r="M2511" s="75">
        <v>0</v>
      </c>
      <c r="N2511" s="75">
        <v>0</v>
      </c>
      <c r="O2511" s="105">
        <v>0</v>
      </c>
      <c r="P2511" s="98">
        <f t="shared" si="316"/>
        <v>876</v>
      </c>
      <c r="Q2511" s="98">
        <f t="shared" si="317"/>
        <v>0</v>
      </c>
      <c r="R2511" s="98">
        <f t="shared" si="318"/>
        <v>0</v>
      </c>
      <c r="S2511" s="105">
        <f t="shared" si="319"/>
        <v>0</v>
      </c>
      <c r="T2511" s="8" t="str">
        <f>IF(I2511=0,"",(INDEX('AWR Data'!A$1:E$8823,MATCH(A2511,'AWR Data'!A$1:A$8823,0),4)))</f>
        <v/>
      </c>
    </row>
    <row r="2512" spans="1:20" ht="20" customHeight="1">
      <c r="A2512" s="14" t="s">
        <v>3256</v>
      </c>
      <c r="B2512" s="14" t="s">
        <v>501</v>
      </c>
      <c r="C2512" s="14" t="s">
        <v>3257</v>
      </c>
      <c r="E2512" s="74">
        <v>46</v>
      </c>
      <c r="F2512" s="74">
        <v>4580</v>
      </c>
      <c r="G2512" s="74">
        <f t="shared" si="312"/>
        <v>552</v>
      </c>
      <c r="H2512" s="80">
        <f t="shared" si="313"/>
        <v>0.1205240174672489</v>
      </c>
      <c r="I2512" s="74">
        <f>INDEX('AWR Data'!A$1:E$8825,MATCH(A2512,'AWR Data'!A$1:A$8825,0),5)</f>
        <v>0</v>
      </c>
      <c r="J2512" s="74">
        <f t="shared" si="314"/>
        <v>0</v>
      </c>
      <c r="K2512" s="105">
        <f t="shared" si="315"/>
        <v>0</v>
      </c>
      <c r="L2512" s="75">
        <v>0</v>
      </c>
      <c r="M2512" s="75">
        <v>0</v>
      </c>
      <c r="N2512" s="75">
        <v>0</v>
      </c>
      <c r="O2512" s="105">
        <v>0</v>
      </c>
      <c r="P2512" s="98">
        <f t="shared" si="316"/>
        <v>552</v>
      </c>
      <c r="Q2512" s="98">
        <f t="shared" si="317"/>
        <v>0</v>
      </c>
      <c r="R2512" s="98">
        <f t="shared" si="318"/>
        <v>0</v>
      </c>
      <c r="S2512" s="105">
        <f t="shared" si="319"/>
        <v>0</v>
      </c>
      <c r="T2512" s="8" t="str">
        <f>IF(I2512=0,"",(INDEX('AWR Data'!A$1:E$8823,MATCH(A2512,'AWR Data'!A$1:A$8823,0),4)))</f>
        <v/>
      </c>
    </row>
    <row r="2513" spans="1:20" ht="20" customHeight="1">
      <c r="A2513" s="14" t="s">
        <v>3258</v>
      </c>
      <c r="B2513" s="14" t="s">
        <v>501</v>
      </c>
      <c r="C2513" s="14" t="s">
        <v>3259</v>
      </c>
      <c r="E2513" s="74">
        <v>590</v>
      </c>
      <c r="F2513" s="74">
        <v>96900</v>
      </c>
      <c r="G2513" s="74">
        <f t="shared" si="312"/>
        <v>7080</v>
      </c>
      <c r="H2513" s="80">
        <f t="shared" si="313"/>
        <v>7.3065015479876164E-2</v>
      </c>
      <c r="I2513" s="74">
        <f>INDEX('AWR Data'!A$1:E$8825,MATCH(A2513,'AWR Data'!A$1:A$8825,0),5)</f>
        <v>0</v>
      </c>
      <c r="J2513" s="74">
        <f t="shared" si="314"/>
        <v>0</v>
      </c>
      <c r="K2513" s="105">
        <f t="shared" si="315"/>
        <v>0</v>
      </c>
      <c r="L2513" s="75">
        <v>0</v>
      </c>
      <c r="M2513" s="75">
        <v>0</v>
      </c>
      <c r="N2513" s="75">
        <v>0</v>
      </c>
      <c r="O2513" s="105">
        <v>0</v>
      </c>
      <c r="P2513" s="98">
        <f t="shared" si="316"/>
        <v>7080</v>
      </c>
      <c r="Q2513" s="98">
        <f t="shared" si="317"/>
        <v>0</v>
      </c>
      <c r="R2513" s="98">
        <f t="shared" si="318"/>
        <v>0</v>
      </c>
      <c r="S2513" s="105">
        <f t="shared" si="319"/>
        <v>0</v>
      </c>
      <c r="T2513" s="8" t="str">
        <f>IF(I2513=0,"",(INDEX('AWR Data'!A$1:E$8823,MATCH(A2513,'AWR Data'!A$1:A$8823,0),4)))</f>
        <v/>
      </c>
    </row>
    <row r="2514" spans="1:20" ht="20" customHeight="1">
      <c r="A2514" s="14" t="s">
        <v>3071</v>
      </c>
      <c r="B2514" s="14" t="s">
        <v>501</v>
      </c>
      <c r="C2514" s="14" t="s">
        <v>3072</v>
      </c>
      <c r="E2514" s="74">
        <v>73</v>
      </c>
      <c r="F2514" s="74">
        <v>8150</v>
      </c>
      <c r="G2514" s="74">
        <f t="shared" si="312"/>
        <v>876</v>
      </c>
      <c r="H2514" s="80">
        <f t="shared" si="313"/>
        <v>0.10748466257668712</v>
      </c>
      <c r="I2514" s="74">
        <f>INDEX('AWR Data'!A$1:E$8825,MATCH(A2514,'AWR Data'!A$1:A$8825,0),5)</f>
        <v>0</v>
      </c>
      <c r="J2514" s="74">
        <f t="shared" si="314"/>
        <v>0</v>
      </c>
      <c r="K2514" s="105">
        <f t="shared" si="315"/>
        <v>0</v>
      </c>
      <c r="L2514" s="75">
        <v>0</v>
      </c>
      <c r="M2514" s="75">
        <v>0</v>
      </c>
      <c r="N2514" s="75">
        <v>0</v>
      </c>
      <c r="O2514" s="105">
        <v>0</v>
      </c>
      <c r="P2514" s="98">
        <f t="shared" si="316"/>
        <v>876</v>
      </c>
      <c r="Q2514" s="98">
        <f t="shared" si="317"/>
        <v>0</v>
      </c>
      <c r="R2514" s="98">
        <f t="shared" si="318"/>
        <v>0</v>
      </c>
      <c r="S2514" s="105">
        <f t="shared" si="319"/>
        <v>0</v>
      </c>
      <c r="T2514" s="8" t="str">
        <f>IF(I2514=0,"",(INDEX('AWR Data'!A$1:E$8823,MATCH(A2514,'AWR Data'!A$1:A$8823,0),4)))</f>
        <v/>
      </c>
    </row>
    <row r="2515" spans="1:20" ht="20" customHeight="1">
      <c r="A2515" s="14" t="s">
        <v>3073</v>
      </c>
      <c r="B2515" s="14" t="s">
        <v>501</v>
      </c>
      <c r="C2515" s="14" t="s">
        <v>3074</v>
      </c>
      <c r="E2515" s="74">
        <v>170</v>
      </c>
      <c r="F2515" s="74">
        <v>44600</v>
      </c>
      <c r="G2515" s="74">
        <f t="shared" si="312"/>
        <v>2040</v>
      </c>
      <c r="H2515" s="80">
        <f t="shared" si="313"/>
        <v>4.5739910313901344E-2</v>
      </c>
      <c r="I2515" s="74">
        <f>INDEX('AWR Data'!A$1:E$8825,MATCH(A2515,'AWR Data'!A$1:A$8825,0),5)</f>
        <v>0</v>
      </c>
      <c r="J2515" s="74">
        <f t="shared" si="314"/>
        <v>0</v>
      </c>
      <c r="K2515" s="105">
        <f t="shared" si="315"/>
        <v>0</v>
      </c>
      <c r="L2515" s="75">
        <v>0</v>
      </c>
      <c r="M2515" s="75">
        <v>0</v>
      </c>
      <c r="N2515" s="75">
        <v>0</v>
      </c>
      <c r="O2515" s="105">
        <v>0</v>
      </c>
      <c r="P2515" s="98">
        <f t="shared" si="316"/>
        <v>2040</v>
      </c>
      <c r="Q2515" s="98">
        <f t="shared" si="317"/>
        <v>0</v>
      </c>
      <c r="R2515" s="98">
        <f t="shared" si="318"/>
        <v>0</v>
      </c>
      <c r="S2515" s="105">
        <f t="shared" si="319"/>
        <v>0</v>
      </c>
      <c r="T2515" s="8" t="str">
        <f>IF(I2515=0,"",(INDEX('AWR Data'!A$1:E$8823,MATCH(A2515,'AWR Data'!A$1:A$8823,0),4)))</f>
        <v/>
      </c>
    </row>
    <row r="2516" spans="1:20" ht="20" customHeight="1">
      <c r="A2516" s="14" t="s">
        <v>3075</v>
      </c>
      <c r="B2516" s="14" t="s">
        <v>501</v>
      </c>
      <c r="C2516" s="14" t="s">
        <v>3076</v>
      </c>
      <c r="E2516" s="74">
        <v>46</v>
      </c>
      <c r="F2516" s="74">
        <v>15200</v>
      </c>
      <c r="G2516" s="74">
        <f t="shared" si="312"/>
        <v>552</v>
      </c>
      <c r="H2516" s="80">
        <f t="shared" si="313"/>
        <v>3.6315789473684211E-2</v>
      </c>
      <c r="I2516" s="74">
        <f>INDEX('AWR Data'!A$1:E$8825,MATCH(A2516,'AWR Data'!A$1:A$8825,0),5)</f>
        <v>0</v>
      </c>
      <c r="J2516" s="74">
        <f t="shared" si="314"/>
        <v>0</v>
      </c>
      <c r="K2516" s="105">
        <f t="shared" si="315"/>
        <v>0</v>
      </c>
      <c r="L2516" s="75">
        <v>0</v>
      </c>
      <c r="M2516" s="75">
        <v>0</v>
      </c>
      <c r="N2516" s="75">
        <v>0</v>
      </c>
      <c r="O2516" s="105">
        <v>0</v>
      </c>
      <c r="P2516" s="98">
        <f t="shared" si="316"/>
        <v>552</v>
      </c>
      <c r="Q2516" s="98">
        <f t="shared" si="317"/>
        <v>0</v>
      </c>
      <c r="R2516" s="98">
        <f t="shared" si="318"/>
        <v>0</v>
      </c>
      <c r="S2516" s="105">
        <f t="shared" si="319"/>
        <v>0</v>
      </c>
      <c r="T2516" s="8" t="str">
        <f>IF(I2516=0,"",(INDEX('AWR Data'!A$1:E$8823,MATCH(A2516,'AWR Data'!A$1:A$8823,0),4)))</f>
        <v/>
      </c>
    </row>
    <row r="2517" spans="1:20" ht="20" customHeight="1">
      <c r="A2517" s="14" t="s">
        <v>3077</v>
      </c>
      <c r="B2517" s="14" t="s">
        <v>501</v>
      </c>
      <c r="C2517" s="14" t="s">
        <v>3078</v>
      </c>
      <c r="E2517" s="74">
        <v>46</v>
      </c>
      <c r="F2517" s="74">
        <v>715</v>
      </c>
      <c r="G2517" s="74">
        <f t="shared" si="312"/>
        <v>552</v>
      </c>
      <c r="H2517" s="80">
        <f t="shared" si="313"/>
        <v>0.77202797202797202</v>
      </c>
      <c r="I2517" s="74">
        <f>INDEX('AWR Data'!A$1:E$8825,MATCH(A2517,'AWR Data'!A$1:A$8825,0),5)</f>
        <v>0</v>
      </c>
      <c r="J2517" s="74">
        <f t="shared" si="314"/>
        <v>0</v>
      </c>
      <c r="K2517" s="105">
        <f t="shared" si="315"/>
        <v>0</v>
      </c>
      <c r="L2517" s="75">
        <v>0</v>
      </c>
      <c r="M2517" s="75">
        <v>0</v>
      </c>
      <c r="N2517" s="75">
        <v>0</v>
      </c>
      <c r="O2517" s="105">
        <v>0</v>
      </c>
      <c r="P2517" s="98">
        <f t="shared" si="316"/>
        <v>552</v>
      </c>
      <c r="Q2517" s="98">
        <f t="shared" si="317"/>
        <v>0</v>
      </c>
      <c r="R2517" s="98">
        <f t="shared" si="318"/>
        <v>0</v>
      </c>
      <c r="S2517" s="105">
        <f t="shared" si="319"/>
        <v>0</v>
      </c>
      <c r="T2517" s="8" t="str">
        <f>IF(I2517=0,"",(INDEX('AWR Data'!A$1:E$8823,MATCH(A2517,'AWR Data'!A$1:A$8823,0),4)))</f>
        <v/>
      </c>
    </row>
    <row r="2518" spans="1:20" ht="20" customHeight="1">
      <c r="A2518" s="14" t="s">
        <v>3266</v>
      </c>
      <c r="B2518" s="14" t="s">
        <v>501</v>
      </c>
      <c r="C2518" s="14" t="s">
        <v>3267</v>
      </c>
      <c r="E2518" s="74">
        <v>58</v>
      </c>
      <c r="F2518" s="74">
        <v>13700</v>
      </c>
      <c r="G2518" s="74">
        <f t="shared" si="312"/>
        <v>696</v>
      </c>
      <c r="H2518" s="80">
        <f t="shared" si="313"/>
        <v>5.08029197080292E-2</v>
      </c>
      <c r="I2518" s="74">
        <f>INDEX('AWR Data'!A$1:E$8825,MATCH(A2518,'AWR Data'!A$1:A$8825,0),5)</f>
        <v>0</v>
      </c>
      <c r="J2518" s="74">
        <f t="shared" si="314"/>
        <v>0</v>
      </c>
      <c r="K2518" s="105">
        <f t="shared" si="315"/>
        <v>0</v>
      </c>
      <c r="L2518" s="75">
        <v>0</v>
      </c>
      <c r="M2518" s="75">
        <v>0</v>
      </c>
      <c r="N2518" s="75">
        <v>0</v>
      </c>
      <c r="O2518" s="105">
        <v>0</v>
      </c>
      <c r="P2518" s="98">
        <f t="shared" si="316"/>
        <v>696</v>
      </c>
      <c r="Q2518" s="98">
        <f t="shared" si="317"/>
        <v>0</v>
      </c>
      <c r="R2518" s="98">
        <f t="shared" si="318"/>
        <v>0</v>
      </c>
      <c r="S2518" s="105">
        <f t="shared" si="319"/>
        <v>0</v>
      </c>
      <c r="T2518" s="8" t="str">
        <f>IF(I2518=0,"",(INDEX('AWR Data'!A$1:E$8823,MATCH(A2518,'AWR Data'!A$1:A$8823,0),4)))</f>
        <v/>
      </c>
    </row>
    <row r="2519" spans="1:20" ht="20" customHeight="1">
      <c r="A2519" s="14" t="s">
        <v>3268</v>
      </c>
      <c r="B2519" s="14" t="s">
        <v>501</v>
      </c>
      <c r="C2519" s="14" t="s">
        <v>3269</v>
      </c>
      <c r="E2519" s="74">
        <v>46</v>
      </c>
      <c r="F2519" s="74">
        <v>79700</v>
      </c>
      <c r="G2519" s="74">
        <f t="shared" si="312"/>
        <v>552</v>
      </c>
      <c r="H2519" s="80">
        <f t="shared" si="313"/>
        <v>6.9259723964868259E-3</v>
      </c>
      <c r="I2519" s="74">
        <f>INDEX('AWR Data'!A$1:E$8825,MATCH(A2519,'AWR Data'!A$1:A$8825,0),5)</f>
        <v>0</v>
      </c>
      <c r="J2519" s="74">
        <f t="shared" si="314"/>
        <v>0</v>
      </c>
      <c r="K2519" s="105">
        <f t="shared" si="315"/>
        <v>0</v>
      </c>
      <c r="L2519" s="75">
        <v>0</v>
      </c>
      <c r="M2519" s="75">
        <v>0</v>
      </c>
      <c r="N2519" s="75">
        <v>0</v>
      </c>
      <c r="O2519" s="105">
        <v>0</v>
      </c>
      <c r="P2519" s="98">
        <f t="shared" si="316"/>
        <v>552</v>
      </c>
      <c r="Q2519" s="98">
        <f t="shared" si="317"/>
        <v>0</v>
      </c>
      <c r="R2519" s="98">
        <f t="shared" si="318"/>
        <v>0</v>
      </c>
      <c r="S2519" s="105">
        <f t="shared" si="319"/>
        <v>0</v>
      </c>
      <c r="T2519" s="8" t="str">
        <f>IF(I2519=0,"",(INDEX('AWR Data'!A$1:E$8823,MATCH(A2519,'AWR Data'!A$1:A$8823,0),4)))</f>
        <v/>
      </c>
    </row>
    <row r="2520" spans="1:20" ht="20" customHeight="1">
      <c r="A2520" s="14" t="s">
        <v>3270</v>
      </c>
      <c r="B2520" s="14" t="s">
        <v>501</v>
      </c>
      <c r="C2520" s="14" t="s">
        <v>3271</v>
      </c>
      <c r="E2520" s="74">
        <v>170</v>
      </c>
      <c r="F2520" s="74">
        <v>31400</v>
      </c>
      <c r="G2520" s="74">
        <f t="shared" si="312"/>
        <v>2040</v>
      </c>
      <c r="H2520" s="80">
        <f t="shared" si="313"/>
        <v>6.4968152866242038E-2</v>
      </c>
      <c r="I2520" s="74">
        <f>INDEX('AWR Data'!A$1:E$8825,MATCH(A2520,'AWR Data'!A$1:A$8825,0),5)</f>
        <v>0</v>
      </c>
      <c r="J2520" s="74">
        <f t="shared" si="314"/>
        <v>0</v>
      </c>
      <c r="K2520" s="105">
        <f t="shared" si="315"/>
        <v>0</v>
      </c>
      <c r="L2520" s="75">
        <v>0</v>
      </c>
      <c r="M2520" s="75">
        <v>0</v>
      </c>
      <c r="N2520" s="75">
        <v>0</v>
      </c>
      <c r="O2520" s="105">
        <v>0</v>
      </c>
      <c r="P2520" s="98">
        <f t="shared" si="316"/>
        <v>2040</v>
      </c>
      <c r="Q2520" s="98">
        <f t="shared" si="317"/>
        <v>0</v>
      </c>
      <c r="R2520" s="98">
        <f t="shared" si="318"/>
        <v>0</v>
      </c>
      <c r="S2520" s="105">
        <f t="shared" si="319"/>
        <v>0</v>
      </c>
      <c r="T2520" s="8" t="str">
        <f>IF(I2520=0,"",(INDEX('AWR Data'!A$1:E$8823,MATCH(A2520,'AWR Data'!A$1:A$8823,0),4)))</f>
        <v/>
      </c>
    </row>
    <row r="2521" spans="1:20" ht="20" customHeight="1">
      <c r="A2521" s="14" t="s">
        <v>3272</v>
      </c>
      <c r="B2521" s="14" t="s">
        <v>501</v>
      </c>
      <c r="C2521" s="14" t="s">
        <v>3273</v>
      </c>
      <c r="E2521" s="74">
        <v>390</v>
      </c>
      <c r="F2521" s="74">
        <v>64400</v>
      </c>
      <c r="G2521" s="74">
        <f t="shared" si="312"/>
        <v>4680</v>
      </c>
      <c r="H2521" s="80">
        <f t="shared" si="313"/>
        <v>7.2670807453416156E-2</v>
      </c>
      <c r="I2521" s="74">
        <f>INDEX('AWR Data'!A$1:E$8825,MATCH(A2521,'AWR Data'!A$1:A$8825,0),5)</f>
        <v>0</v>
      </c>
      <c r="J2521" s="74">
        <f t="shared" si="314"/>
        <v>0</v>
      </c>
      <c r="K2521" s="105">
        <f t="shared" si="315"/>
        <v>0</v>
      </c>
      <c r="L2521" s="75">
        <v>0</v>
      </c>
      <c r="M2521" s="75">
        <v>0</v>
      </c>
      <c r="N2521" s="75">
        <v>0</v>
      </c>
      <c r="O2521" s="105">
        <v>0</v>
      </c>
      <c r="P2521" s="98">
        <f t="shared" si="316"/>
        <v>4680</v>
      </c>
      <c r="Q2521" s="98">
        <f t="shared" si="317"/>
        <v>0</v>
      </c>
      <c r="R2521" s="98">
        <f t="shared" si="318"/>
        <v>0</v>
      </c>
      <c r="S2521" s="105">
        <f t="shared" si="319"/>
        <v>0</v>
      </c>
      <c r="T2521" s="8" t="str">
        <f>IF(I2521=0,"",(INDEX('AWR Data'!A$1:E$8823,MATCH(A2521,'AWR Data'!A$1:A$8823,0),4)))</f>
        <v/>
      </c>
    </row>
    <row r="2522" spans="1:20" ht="20" customHeight="1">
      <c r="A2522" s="14" t="s">
        <v>3274</v>
      </c>
      <c r="B2522" s="14" t="s">
        <v>501</v>
      </c>
      <c r="C2522" s="14" t="s">
        <v>3275</v>
      </c>
      <c r="E2522" s="74">
        <v>36</v>
      </c>
      <c r="F2522" s="74">
        <v>292000</v>
      </c>
      <c r="G2522" s="74">
        <f t="shared" si="312"/>
        <v>432</v>
      </c>
      <c r="H2522" s="80">
        <f t="shared" si="313"/>
        <v>1.4794520547945205E-3</v>
      </c>
      <c r="I2522" s="74">
        <f>INDEX('AWR Data'!A$1:E$8825,MATCH(A2522,'AWR Data'!A$1:A$8825,0),5)</f>
        <v>0</v>
      </c>
      <c r="J2522" s="74">
        <f t="shared" si="314"/>
        <v>0</v>
      </c>
      <c r="K2522" s="105">
        <f t="shared" si="315"/>
        <v>0</v>
      </c>
      <c r="L2522" s="75">
        <v>0</v>
      </c>
      <c r="M2522" s="75">
        <v>0</v>
      </c>
      <c r="N2522" s="75">
        <v>0</v>
      </c>
      <c r="O2522" s="105">
        <v>0</v>
      </c>
      <c r="P2522" s="98">
        <f t="shared" si="316"/>
        <v>432</v>
      </c>
      <c r="Q2522" s="98">
        <f t="shared" si="317"/>
        <v>0</v>
      </c>
      <c r="R2522" s="98">
        <f t="shared" si="318"/>
        <v>0</v>
      </c>
      <c r="S2522" s="105">
        <f t="shared" si="319"/>
        <v>0</v>
      </c>
      <c r="T2522" s="8" t="str">
        <f>IF(I2522=0,"",(INDEX('AWR Data'!A$1:E$8823,MATCH(A2522,'AWR Data'!A$1:A$8823,0),4)))</f>
        <v/>
      </c>
    </row>
    <row r="2523" spans="1:20" ht="20" customHeight="1">
      <c r="A2523" s="14" t="s">
        <v>3276</v>
      </c>
      <c r="B2523" s="14" t="s">
        <v>501</v>
      </c>
      <c r="C2523" s="14" t="s">
        <v>3277</v>
      </c>
      <c r="E2523" s="74">
        <v>22</v>
      </c>
      <c r="F2523" s="74">
        <v>780</v>
      </c>
      <c r="G2523" s="74">
        <f t="shared" si="312"/>
        <v>264</v>
      </c>
      <c r="H2523" s="80">
        <f t="shared" si="313"/>
        <v>0.33846153846153848</v>
      </c>
      <c r="I2523" s="74">
        <f>INDEX('AWR Data'!A$1:E$8825,MATCH(A2523,'AWR Data'!A$1:A$8825,0),5)</f>
        <v>0</v>
      </c>
      <c r="J2523" s="74">
        <f t="shared" si="314"/>
        <v>0</v>
      </c>
      <c r="K2523" s="105">
        <f t="shared" si="315"/>
        <v>0</v>
      </c>
      <c r="L2523" s="75">
        <v>0</v>
      </c>
      <c r="M2523" s="75">
        <v>0</v>
      </c>
      <c r="N2523" s="75">
        <v>0</v>
      </c>
      <c r="O2523" s="105">
        <v>0</v>
      </c>
      <c r="P2523" s="98">
        <f t="shared" si="316"/>
        <v>264</v>
      </c>
      <c r="Q2523" s="98">
        <f t="shared" si="317"/>
        <v>0</v>
      </c>
      <c r="R2523" s="98">
        <f t="shared" si="318"/>
        <v>0</v>
      </c>
      <c r="S2523" s="105">
        <f t="shared" si="319"/>
        <v>0</v>
      </c>
      <c r="T2523" s="8" t="str">
        <f>IF(I2523=0,"",(INDEX('AWR Data'!A$1:E$8823,MATCH(A2523,'AWR Data'!A$1:A$8823,0),4)))</f>
        <v/>
      </c>
    </row>
    <row r="2524" spans="1:20" s="110" customFormat="1" ht="20" customHeight="1">
      <c r="A2524" s="14" t="s">
        <v>3278</v>
      </c>
      <c r="B2524" s="14" t="s">
        <v>501</v>
      </c>
      <c r="C2524" s="14" t="s">
        <v>3279</v>
      </c>
      <c r="D2524" s="14"/>
      <c r="E2524" s="74">
        <v>320</v>
      </c>
      <c r="F2524" s="74">
        <v>6100</v>
      </c>
      <c r="G2524" s="74">
        <f t="shared" si="312"/>
        <v>3840</v>
      </c>
      <c r="H2524" s="80">
        <f t="shared" si="313"/>
        <v>0.62950819672131153</v>
      </c>
      <c r="I2524" s="74">
        <f>INDEX('AWR Data'!A$1:E$8825,MATCH(A2524,'AWR Data'!A$1:A$8825,0),5)</f>
        <v>0</v>
      </c>
      <c r="J2524" s="74">
        <f t="shared" si="314"/>
        <v>0</v>
      </c>
      <c r="K2524" s="105">
        <f t="shared" si="315"/>
        <v>0</v>
      </c>
      <c r="L2524" s="75">
        <v>0</v>
      </c>
      <c r="M2524" s="75">
        <v>0</v>
      </c>
      <c r="N2524" s="75">
        <v>0</v>
      </c>
      <c r="O2524" s="105">
        <v>0</v>
      </c>
      <c r="P2524" s="98">
        <f t="shared" si="316"/>
        <v>3840</v>
      </c>
      <c r="Q2524" s="98">
        <f t="shared" si="317"/>
        <v>0</v>
      </c>
      <c r="R2524" s="98">
        <f t="shared" si="318"/>
        <v>0</v>
      </c>
      <c r="S2524" s="105">
        <f t="shared" si="319"/>
        <v>0</v>
      </c>
      <c r="T2524" s="8" t="str">
        <f>IF(I2524=0,"",(INDEX('AWR Data'!A$1:E$8823,MATCH(A2524,'AWR Data'!A$1:A$8823,0),4)))</f>
        <v/>
      </c>
    </row>
    <row r="2525" spans="1:20" ht="20" customHeight="1">
      <c r="A2525" s="14" t="s">
        <v>3280</v>
      </c>
      <c r="B2525" s="14" t="s">
        <v>501</v>
      </c>
      <c r="C2525" s="14" t="s">
        <v>3281</v>
      </c>
      <c r="E2525" s="74">
        <v>36</v>
      </c>
      <c r="F2525" s="74">
        <v>11600</v>
      </c>
      <c r="G2525" s="74">
        <f t="shared" si="312"/>
        <v>432</v>
      </c>
      <c r="H2525" s="80">
        <f t="shared" si="313"/>
        <v>3.7241379310344824E-2</v>
      </c>
      <c r="I2525" s="74">
        <f>INDEX('AWR Data'!A$1:E$8825,MATCH(A2525,'AWR Data'!A$1:A$8825,0),5)</f>
        <v>0</v>
      </c>
      <c r="J2525" s="74">
        <f t="shared" si="314"/>
        <v>0</v>
      </c>
      <c r="K2525" s="105">
        <f t="shared" si="315"/>
        <v>0</v>
      </c>
      <c r="L2525" s="75">
        <v>0</v>
      </c>
      <c r="M2525" s="75">
        <v>0</v>
      </c>
      <c r="N2525" s="75">
        <v>0</v>
      </c>
      <c r="O2525" s="105">
        <v>0</v>
      </c>
      <c r="P2525" s="98">
        <f t="shared" si="316"/>
        <v>432</v>
      </c>
      <c r="Q2525" s="98">
        <f t="shared" si="317"/>
        <v>0</v>
      </c>
      <c r="R2525" s="98">
        <f t="shared" si="318"/>
        <v>0</v>
      </c>
      <c r="S2525" s="105">
        <f t="shared" si="319"/>
        <v>0</v>
      </c>
      <c r="T2525" s="8" t="str">
        <f>IF(I2525=0,"",(INDEX('AWR Data'!A$1:E$8823,MATCH(A2525,'AWR Data'!A$1:A$8823,0),4)))</f>
        <v/>
      </c>
    </row>
    <row r="2526" spans="1:20" ht="20" customHeight="1">
      <c r="A2526" s="14" t="s">
        <v>3282</v>
      </c>
      <c r="B2526" s="14" t="s">
        <v>501</v>
      </c>
      <c r="C2526" s="14" t="s">
        <v>3283</v>
      </c>
      <c r="E2526" s="74">
        <v>140</v>
      </c>
      <c r="F2526" s="74">
        <v>61500</v>
      </c>
      <c r="G2526" s="74">
        <f t="shared" si="312"/>
        <v>1680</v>
      </c>
      <c r="H2526" s="80">
        <f t="shared" si="313"/>
        <v>2.7317073170731707E-2</v>
      </c>
      <c r="I2526" s="74">
        <f>INDEX('AWR Data'!A$1:E$8825,MATCH(A2526,'AWR Data'!A$1:A$8825,0),5)</f>
        <v>0</v>
      </c>
      <c r="J2526" s="74">
        <f t="shared" si="314"/>
        <v>0</v>
      </c>
      <c r="K2526" s="105">
        <f t="shared" si="315"/>
        <v>0</v>
      </c>
      <c r="L2526" s="75">
        <v>0</v>
      </c>
      <c r="M2526" s="75">
        <v>0</v>
      </c>
      <c r="N2526" s="75">
        <v>0</v>
      </c>
      <c r="O2526" s="105">
        <v>0</v>
      </c>
      <c r="P2526" s="98">
        <f t="shared" si="316"/>
        <v>1680</v>
      </c>
      <c r="Q2526" s="98">
        <f t="shared" si="317"/>
        <v>0</v>
      </c>
      <c r="R2526" s="98">
        <f t="shared" si="318"/>
        <v>0</v>
      </c>
      <c r="S2526" s="105">
        <f t="shared" si="319"/>
        <v>0</v>
      </c>
      <c r="T2526" s="8" t="str">
        <f>IF(I2526=0,"",(INDEX('AWR Data'!A$1:E$8823,MATCH(A2526,'AWR Data'!A$1:A$8823,0),4)))</f>
        <v/>
      </c>
    </row>
    <row r="2527" spans="1:20" ht="20" customHeight="1">
      <c r="A2527" s="14" t="s">
        <v>3284</v>
      </c>
      <c r="B2527" s="14" t="s">
        <v>501</v>
      </c>
      <c r="C2527" s="14" t="s">
        <v>3285</v>
      </c>
      <c r="E2527" s="74">
        <v>91</v>
      </c>
      <c r="F2527" s="74">
        <v>2740</v>
      </c>
      <c r="G2527" s="74">
        <f t="shared" si="312"/>
        <v>1092</v>
      </c>
      <c r="H2527" s="80">
        <f t="shared" si="313"/>
        <v>0.39854014598540144</v>
      </c>
      <c r="I2527" s="74">
        <f>INDEX('AWR Data'!A$1:E$8825,MATCH(A2527,'AWR Data'!A$1:A$8825,0),5)</f>
        <v>0</v>
      </c>
      <c r="J2527" s="74">
        <f t="shared" si="314"/>
        <v>0</v>
      </c>
      <c r="K2527" s="105">
        <f t="shared" si="315"/>
        <v>0</v>
      </c>
      <c r="L2527" s="75">
        <v>0</v>
      </c>
      <c r="M2527" s="75">
        <v>0</v>
      </c>
      <c r="N2527" s="75">
        <v>0</v>
      </c>
      <c r="O2527" s="105">
        <v>0</v>
      </c>
      <c r="P2527" s="98">
        <f t="shared" si="316"/>
        <v>1092</v>
      </c>
      <c r="Q2527" s="98">
        <f t="shared" si="317"/>
        <v>0</v>
      </c>
      <c r="R2527" s="98">
        <f t="shared" si="318"/>
        <v>0</v>
      </c>
      <c r="S2527" s="105">
        <f t="shared" si="319"/>
        <v>0</v>
      </c>
      <c r="T2527" s="8" t="str">
        <f>IF(I2527=0,"",(INDEX('AWR Data'!A$1:E$8823,MATCH(A2527,'AWR Data'!A$1:A$8823,0),4)))</f>
        <v/>
      </c>
    </row>
    <row r="2528" spans="1:20" ht="20" customHeight="1">
      <c r="A2528" s="14" t="s">
        <v>2907</v>
      </c>
      <c r="B2528" s="14" t="s">
        <v>501</v>
      </c>
      <c r="C2528" s="14" t="s">
        <v>2908</v>
      </c>
      <c r="E2528" s="74">
        <v>46</v>
      </c>
      <c r="F2528" s="74">
        <v>6890</v>
      </c>
      <c r="G2528" s="74">
        <f t="shared" si="312"/>
        <v>552</v>
      </c>
      <c r="H2528" s="80">
        <f t="shared" si="313"/>
        <v>8.0116110304789545E-2</v>
      </c>
      <c r="I2528" s="74">
        <f>INDEX('AWR Data'!A$1:E$8825,MATCH(A2528,'AWR Data'!A$1:A$8825,0),5)</f>
        <v>0</v>
      </c>
      <c r="J2528" s="74">
        <f t="shared" si="314"/>
        <v>0</v>
      </c>
      <c r="K2528" s="105">
        <f t="shared" si="315"/>
        <v>0</v>
      </c>
      <c r="L2528" s="75">
        <v>0</v>
      </c>
      <c r="M2528" s="75">
        <v>0</v>
      </c>
      <c r="N2528" s="75">
        <v>0</v>
      </c>
      <c r="O2528" s="105">
        <v>0</v>
      </c>
      <c r="P2528" s="98">
        <f t="shared" si="316"/>
        <v>552</v>
      </c>
      <c r="Q2528" s="98">
        <f t="shared" si="317"/>
        <v>0</v>
      </c>
      <c r="R2528" s="98">
        <f t="shared" si="318"/>
        <v>0</v>
      </c>
      <c r="S2528" s="105">
        <f t="shared" si="319"/>
        <v>0</v>
      </c>
      <c r="T2528" s="8" t="str">
        <f>IF(I2528=0,"",(INDEX('AWR Data'!A$1:E$8823,MATCH(A2528,'AWR Data'!A$1:A$8823,0),4)))</f>
        <v/>
      </c>
    </row>
    <row r="2529" spans="1:20" ht="20" customHeight="1">
      <c r="A2529" s="14" t="s">
        <v>2909</v>
      </c>
      <c r="B2529" s="14" t="s">
        <v>501</v>
      </c>
      <c r="C2529" s="14" t="s">
        <v>2910</v>
      </c>
      <c r="E2529" s="74">
        <v>590</v>
      </c>
      <c r="F2529" s="74">
        <v>329000</v>
      </c>
      <c r="G2529" s="74">
        <f t="shared" si="312"/>
        <v>7080</v>
      </c>
      <c r="H2529" s="80">
        <f t="shared" si="313"/>
        <v>2.1519756838905776E-2</v>
      </c>
      <c r="I2529" s="74">
        <f>INDEX('AWR Data'!A$1:E$8825,MATCH(A2529,'AWR Data'!A$1:A$8825,0),5)</f>
        <v>0</v>
      </c>
      <c r="J2529" s="74">
        <f t="shared" si="314"/>
        <v>0</v>
      </c>
      <c r="K2529" s="105">
        <f t="shared" si="315"/>
        <v>0</v>
      </c>
      <c r="L2529" s="75">
        <v>0</v>
      </c>
      <c r="M2529" s="75">
        <v>0</v>
      </c>
      <c r="N2529" s="75">
        <v>0</v>
      </c>
      <c r="O2529" s="105">
        <v>0</v>
      </c>
      <c r="P2529" s="98">
        <f t="shared" si="316"/>
        <v>7080</v>
      </c>
      <c r="Q2529" s="98">
        <f t="shared" si="317"/>
        <v>0</v>
      </c>
      <c r="R2529" s="98">
        <f t="shared" si="318"/>
        <v>0</v>
      </c>
      <c r="S2529" s="105">
        <f t="shared" si="319"/>
        <v>0</v>
      </c>
      <c r="T2529" s="8" t="str">
        <f>IF(I2529=0,"",(INDEX('AWR Data'!A$1:E$8823,MATCH(A2529,'AWR Data'!A$1:A$8823,0),4)))</f>
        <v/>
      </c>
    </row>
    <row r="2530" spans="1:20" ht="20" customHeight="1">
      <c r="A2530" s="14" t="s">
        <v>2911</v>
      </c>
      <c r="B2530" s="14" t="s">
        <v>501</v>
      </c>
      <c r="C2530" s="14" t="s">
        <v>2912</v>
      </c>
      <c r="E2530" s="74">
        <v>46</v>
      </c>
      <c r="F2530" s="74">
        <v>10300</v>
      </c>
      <c r="G2530" s="74">
        <f t="shared" si="312"/>
        <v>552</v>
      </c>
      <c r="H2530" s="80">
        <f t="shared" si="313"/>
        <v>5.3592233009708737E-2</v>
      </c>
      <c r="I2530" s="74">
        <f>INDEX('AWR Data'!A$1:E$8825,MATCH(A2530,'AWR Data'!A$1:A$8825,0),5)</f>
        <v>0</v>
      </c>
      <c r="J2530" s="74">
        <f t="shared" si="314"/>
        <v>0</v>
      </c>
      <c r="K2530" s="105">
        <f t="shared" si="315"/>
        <v>0</v>
      </c>
      <c r="L2530" s="75">
        <v>0</v>
      </c>
      <c r="M2530" s="75">
        <v>0</v>
      </c>
      <c r="N2530" s="75">
        <v>0</v>
      </c>
      <c r="O2530" s="105">
        <v>0</v>
      </c>
      <c r="P2530" s="98">
        <f t="shared" si="316"/>
        <v>552</v>
      </c>
      <c r="Q2530" s="98">
        <f t="shared" si="317"/>
        <v>0</v>
      </c>
      <c r="R2530" s="98">
        <f t="shared" si="318"/>
        <v>0</v>
      </c>
      <c r="S2530" s="105">
        <f t="shared" si="319"/>
        <v>0</v>
      </c>
      <c r="T2530" s="8" t="str">
        <f>IF(I2530=0,"",(INDEX('AWR Data'!A$1:E$8823,MATCH(A2530,'AWR Data'!A$1:A$8823,0),4)))</f>
        <v/>
      </c>
    </row>
    <row r="2531" spans="1:20" ht="20" customHeight="1">
      <c r="A2531" s="14" t="s">
        <v>2913</v>
      </c>
      <c r="B2531" s="14" t="s">
        <v>501</v>
      </c>
      <c r="C2531" s="14" t="s">
        <v>2914</v>
      </c>
      <c r="E2531" s="74">
        <v>46</v>
      </c>
      <c r="F2531" s="74">
        <v>182</v>
      </c>
      <c r="G2531" s="74">
        <f t="shared" si="312"/>
        <v>552</v>
      </c>
      <c r="H2531" s="80">
        <f t="shared" si="313"/>
        <v>3.0329670329670328</v>
      </c>
      <c r="I2531" s="74">
        <f>INDEX('AWR Data'!A$1:E$8825,MATCH(A2531,'AWR Data'!A$1:A$8825,0),5)</f>
        <v>0</v>
      </c>
      <c r="J2531" s="74">
        <f t="shared" si="314"/>
        <v>0</v>
      </c>
      <c r="K2531" s="105">
        <f t="shared" si="315"/>
        <v>0</v>
      </c>
      <c r="L2531" s="75">
        <v>0</v>
      </c>
      <c r="M2531" s="75">
        <v>0</v>
      </c>
      <c r="N2531" s="75">
        <v>0</v>
      </c>
      <c r="O2531" s="105">
        <v>0</v>
      </c>
      <c r="P2531" s="98">
        <f t="shared" si="316"/>
        <v>552</v>
      </c>
      <c r="Q2531" s="98">
        <f t="shared" si="317"/>
        <v>0</v>
      </c>
      <c r="R2531" s="98">
        <f t="shared" si="318"/>
        <v>0</v>
      </c>
      <c r="S2531" s="105">
        <f t="shared" si="319"/>
        <v>0</v>
      </c>
      <c r="T2531" s="8" t="str">
        <f>IF(I2531=0,"",(INDEX('AWR Data'!A$1:E$8823,MATCH(A2531,'AWR Data'!A$1:A$8823,0),4)))</f>
        <v/>
      </c>
    </row>
    <row r="2532" spans="1:20" ht="20" customHeight="1">
      <c r="A2532" s="14" t="s">
        <v>2915</v>
      </c>
      <c r="B2532" s="14" t="s">
        <v>501</v>
      </c>
      <c r="C2532" s="14" t="s">
        <v>2916</v>
      </c>
      <c r="E2532" s="74">
        <v>390</v>
      </c>
      <c r="F2532" s="74">
        <v>12200</v>
      </c>
      <c r="G2532" s="74">
        <f t="shared" si="312"/>
        <v>4680</v>
      </c>
      <c r="H2532" s="80">
        <f t="shared" si="313"/>
        <v>0.38360655737704918</v>
      </c>
      <c r="I2532" s="74">
        <f>INDEX('AWR Data'!A$1:E$8825,MATCH(A2532,'AWR Data'!A$1:A$8825,0),5)</f>
        <v>0</v>
      </c>
      <c r="J2532" s="74">
        <f t="shared" si="314"/>
        <v>0</v>
      </c>
      <c r="K2532" s="105">
        <f t="shared" si="315"/>
        <v>0</v>
      </c>
      <c r="L2532" s="75">
        <v>0</v>
      </c>
      <c r="M2532" s="75">
        <v>0</v>
      </c>
      <c r="N2532" s="75">
        <v>0</v>
      </c>
      <c r="O2532" s="105">
        <v>0</v>
      </c>
      <c r="P2532" s="98">
        <f t="shared" si="316"/>
        <v>4680</v>
      </c>
      <c r="Q2532" s="98">
        <f t="shared" si="317"/>
        <v>0</v>
      </c>
      <c r="R2532" s="98">
        <f t="shared" si="318"/>
        <v>0</v>
      </c>
      <c r="S2532" s="105">
        <f t="shared" si="319"/>
        <v>0</v>
      </c>
      <c r="T2532" s="8" t="str">
        <f>IF(I2532=0,"",(INDEX('AWR Data'!A$1:E$8823,MATCH(A2532,'AWR Data'!A$1:A$8823,0),4)))</f>
        <v/>
      </c>
    </row>
    <row r="2533" spans="1:20" ht="20" customHeight="1">
      <c r="A2533" s="14" t="s">
        <v>2917</v>
      </c>
      <c r="B2533" s="14" t="s">
        <v>501</v>
      </c>
      <c r="C2533" s="14" t="s">
        <v>2918</v>
      </c>
      <c r="E2533" s="74">
        <v>91</v>
      </c>
      <c r="F2533" s="74">
        <v>10700</v>
      </c>
      <c r="G2533" s="74">
        <f t="shared" si="312"/>
        <v>1092</v>
      </c>
      <c r="H2533" s="80">
        <f t="shared" si="313"/>
        <v>0.10205607476635514</v>
      </c>
      <c r="I2533" s="74">
        <f>INDEX('AWR Data'!A$1:E$8825,MATCH(A2533,'AWR Data'!A$1:A$8825,0),5)</f>
        <v>0</v>
      </c>
      <c r="J2533" s="74">
        <f t="shared" si="314"/>
        <v>0</v>
      </c>
      <c r="K2533" s="105">
        <f t="shared" si="315"/>
        <v>0</v>
      </c>
      <c r="L2533" s="75">
        <v>0</v>
      </c>
      <c r="M2533" s="75">
        <v>0</v>
      </c>
      <c r="N2533" s="75">
        <v>0</v>
      </c>
      <c r="O2533" s="105">
        <v>0</v>
      </c>
      <c r="P2533" s="98">
        <f t="shared" si="316"/>
        <v>1092</v>
      </c>
      <c r="Q2533" s="98">
        <f t="shared" si="317"/>
        <v>0</v>
      </c>
      <c r="R2533" s="98">
        <f t="shared" si="318"/>
        <v>0</v>
      </c>
      <c r="S2533" s="105">
        <f t="shared" si="319"/>
        <v>0</v>
      </c>
      <c r="T2533" s="8" t="str">
        <f>IF(I2533=0,"",(INDEX('AWR Data'!A$1:E$8823,MATCH(A2533,'AWR Data'!A$1:A$8823,0),4)))</f>
        <v/>
      </c>
    </row>
    <row r="2534" spans="1:20" ht="20" customHeight="1">
      <c r="A2534" s="14" t="s">
        <v>2919</v>
      </c>
      <c r="B2534" s="14" t="s">
        <v>501</v>
      </c>
      <c r="C2534" s="14" t="s">
        <v>2920</v>
      </c>
      <c r="E2534" s="74">
        <v>170</v>
      </c>
      <c r="F2534" s="74">
        <v>6690</v>
      </c>
      <c r="G2534" s="74">
        <f t="shared" si="312"/>
        <v>2040</v>
      </c>
      <c r="H2534" s="80">
        <f t="shared" si="313"/>
        <v>0.30493273542600896</v>
      </c>
      <c r="I2534" s="74">
        <f>INDEX('AWR Data'!A$1:E$8825,MATCH(A2534,'AWR Data'!A$1:A$8825,0),5)</f>
        <v>0</v>
      </c>
      <c r="J2534" s="74">
        <f t="shared" si="314"/>
        <v>0</v>
      </c>
      <c r="K2534" s="105">
        <f t="shared" si="315"/>
        <v>0</v>
      </c>
      <c r="L2534" s="75">
        <v>0</v>
      </c>
      <c r="M2534" s="75">
        <v>0</v>
      </c>
      <c r="N2534" s="75">
        <v>0</v>
      </c>
      <c r="O2534" s="105">
        <v>0</v>
      </c>
      <c r="P2534" s="98">
        <f t="shared" si="316"/>
        <v>2040</v>
      </c>
      <c r="Q2534" s="98">
        <f t="shared" si="317"/>
        <v>0</v>
      </c>
      <c r="R2534" s="98">
        <f t="shared" si="318"/>
        <v>0</v>
      </c>
      <c r="S2534" s="105">
        <f t="shared" si="319"/>
        <v>0</v>
      </c>
      <c r="T2534" s="8" t="str">
        <f>IF(I2534=0,"",(INDEX('AWR Data'!A$1:E$8823,MATCH(A2534,'AWR Data'!A$1:A$8823,0),4)))</f>
        <v/>
      </c>
    </row>
    <row r="2535" spans="1:20" ht="20" customHeight="1">
      <c r="A2535" s="14" t="s">
        <v>2921</v>
      </c>
      <c r="B2535" s="14" t="s">
        <v>501</v>
      </c>
      <c r="C2535" s="14" t="s">
        <v>2922</v>
      </c>
      <c r="E2535" s="74">
        <v>110</v>
      </c>
      <c r="F2535" s="74">
        <v>4690</v>
      </c>
      <c r="G2535" s="74">
        <f t="shared" si="312"/>
        <v>1320</v>
      </c>
      <c r="H2535" s="80">
        <f t="shared" si="313"/>
        <v>0.28144989339019189</v>
      </c>
      <c r="I2535" s="74">
        <f>INDEX('AWR Data'!A$1:E$8825,MATCH(A2535,'AWR Data'!A$1:A$8825,0),5)</f>
        <v>0</v>
      </c>
      <c r="J2535" s="74">
        <f t="shared" si="314"/>
        <v>0</v>
      </c>
      <c r="K2535" s="105">
        <f t="shared" si="315"/>
        <v>0</v>
      </c>
      <c r="L2535" s="75">
        <v>0</v>
      </c>
      <c r="M2535" s="75">
        <v>0</v>
      </c>
      <c r="N2535" s="75">
        <v>0</v>
      </c>
      <c r="O2535" s="105">
        <v>0</v>
      </c>
      <c r="P2535" s="98">
        <f t="shared" si="316"/>
        <v>1320</v>
      </c>
      <c r="Q2535" s="98">
        <f t="shared" si="317"/>
        <v>0</v>
      </c>
      <c r="R2535" s="98">
        <f t="shared" si="318"/>
        <v>0</v>
      </c>
      <c r="S2535" s="105">
        <f t="shared" si="319"/>
        <v>0</v>
      </c>
      <c r="T2535" s="8" t="str">
        <f>IF(I2535=0,"",(INDEX('AWR Data'!A$1:E$8823,MATCH(A2535,'AWR Data'!A$1:A$8823,0),4)))</f>
        <v/>
      </c>
    </row>
    <row r="2536" spans="1:20" ht="20" customHeight="1">
      <c r="A2536" s="14" t="s">
        <v>2923</v>
      </c>
      <c r="B2536" s="14" t="s">
        <v>501</v>
      </c>
      <c r="C2536" s="14" t="s">
        <v>2924</v>
      </c>
      <c r="E2536" s="74">
        <v>58</v>
      </c>
      <c r="F2536" s="74">
        <v>25000</v>
      </c>
      <c r="G2536" s="74">
        <f t="shared" si="312"/>
        <v>696</v>
      </c>
      <c r="H2536" s="80">
        <f t="shared" si="313"/>
        <v>2.784E-2</v>
      </c>
      <c r="I2536" s="74">
        <f>INDEX('AWR Data'!A$1:E$8825,MATCH(A2536,'AWR Data'!A$1:A$8825,0),5)</f>
        <v>0</v>
      </c>
      <c r="J2536" s="74">
        <f t="shared" si="314"/>
        <v>0</v>
      </c>
      <c r="K2536" s="105">
        <f t="shared" si="315"/>
        <v>0</v>
      </c>
      <c r="L2536" s="75">
        <v>0</v>
      </c>
      <c r="M2536" s="75">
        <v>0</v>
      </c>
      <c r="N2536" s="75">
        <v>0</v>
      </c>
      <c r="O2536" s="105">
        <v>0</v>
      </c>
      <c r="P2536" s="98">
        <f t="shared" si="316"/>
        <v>696</v>
      </c>
      <c r="Q2536" s="98">
        <f t="shared" si="317"/>
        <v>0</v>
      </c>
      <c r="R2536" s="98">
        <f t="shared" si="318"/>
        <v>0</v>
      </c>
      <c r="S2536" s="105">
        <f t="shared" si="319"/>
        <v>0</v>
      </c>
      <c r="T2536" s="8" t="str">
        <f>IF(I2536=0,"",(INDEX('AWR Data'!A$1:E$8823,MATCH(A2536,'AWR Data'!A$1:A$8823,0),4)))</f>
        <v/>
      </c>
    </row>
    <row r="2537" spans="1:20" ht="20" customHeight="1">
      <c r="A2537" s="14" t="s">
        <v>2925</v>
      </c>
      <c r="B2537" s="14" t="s">
        <v>501</v>
      </c>
      <c r="C2537" s="14" t="s">
        <v>2926</v>
      </c>
      <c r="E2537" s="74">
        <v>36</v>
      </c>
      <c r="F2537" s="74">
        <v>4580</v>
      </c>
      <c r="G2537" s="74">
        <f t="shared" si="312"/>
        <v>432</v>
      </c>
      <c r="H2537" s="80">
        <f t="shared" si="313"/>
        <v>9.4323144104803497E-2</v>
      </c>
      <c r="I2537" s="74">
        <f>INDEX('AWR Data'!A$1:E$8825,MATCH(A2537,'AWR Data'!A$1:A$8825,0),5)</f>
        <v>0</v>
      </c>
      <c r="J2537" s="74">
        <f t="shared" si="314"/>
        <v>0</v>
      </c>
      <c r="K2537" s="105">
        <f t="shared" si="315"/>
        <v>0</v>
      </c>
      <c r="L2537" s="75">
        <v>0</v>
      </c>
      <c r="M2537" s="75">
        <v>0</v>
      </c>
      <c r="N2537" s="75">
        <v>0</v>
      </c>
      <c r="O2537" s="105">
        <v>0</v>
      </c>
      <c r="P2537" s="98">
        <f t="shared" si="316"/>
        <v>432</v>
      </c>
      <c r="Q2537" s="98">
        <f t="shared" si="317"/>
        <v>0</v>
      </c>
      <c r="R2537" s="98">
        <f t="shared" si="318"/>
        <v>0</v>
      </c>
      <c r="S2537" s="105">
        <f t="shared" si="319"/>
        <v>0</v>
      </c>
      <c r="T2537" s="8" t="str">
        <f>IF(I2537=0,"",(INDEX('AWR Data'!A$1:E$8823,MATCH(A2537,'AWR Data'!A$1:A$8823,0),4)))</f>
        <v/>
      </c>
    </row>
    <row r="2538" spans="1:20" ht="20" customHeight="1">
      <c r="A2538" s="14" t="s">
        <v>2927</v>
      </c>
      <c r="B2538" s="14" t="s">
        <v>501</v>
      </c>
      <c r="C2538" s="14" t="s">
        <v>2928</v>
      </c>
      <c r="E2538" s="74">
        <v>28</v>
      </c>
      <c r="F2538" s="74">
        <v>2390</v>
      </c>
      <c r="G2538" s="74">
        <f t="shared" si="312"/>
        <v>336</v>
      </c>
      <c r="H2538" s="80">
        <f t="shared" si="313"/>
        <v>0.14058577405857742</v>
      </c>
      <c r="I2538" s="74">
        <f>INDEX('AWR Data'!A$1:E$8825,MATCH(A2538,'AWR Data'!A$1:A$8825,0),5)</f>
        <v>0</v>
      </c>
      <c r="J2538" s="74">
        <f t="shared" si="314"/>
        <v>0</v>
      </c>
      <c r="K2538" s="105">
        <f t="shared" si="315"/>
        <v>0</v>
      </c>
      <c r="L2538" s="75">
        <v>0</v>
      </c>
      <c r="M2538" s="75">
        <v>0</v>
      </c>
      <c r="N2538" s="75">
        <v>0</v>
      </c>
      <c r="O2538" s="105">
        <v>0</v>
      </c>
      <c r="P2538" s="98">
        <f t="shared" si="316"/>
        <v>336</v>
      </c>
      <c r="Q2538" s="98">
        <f t="shared" si="317"/>
        <v>0</v>
      </c>
      <c r="R2538" s="98">
        <f t="shared" si="318"/>
        <v>0</v>
      </c>
      <c r="S2538" s="105">
        <f t="shared" si="319"/>
        <v>0</v>
      </c>
      <c r="T2538" s="8" t="str">
        <f>IF(I2538=0,"",(INDEX('AWR Data'!A$1:E$8823,MATCH(A2538,'AWR Data'!A$1:A$8823,0),4)))</f>
        <v/>
      </c>
    </row>
    <row r="2539" spans="1:20" ht="20" customHeight="1">
      <c r="A2539" s="14" t="s">
        <v>2929</v>
      </c>
      <c r="B2539" s="14" t="s">
        <v>501</v>
      </c>
      <c r="C2539" s="14" t="s">
        <v>3124</v>
      </c>
      <c r="E2539" s="74">
        <v>91</v>
      </c>
      <c r="F2539" s="74">
        <v>4860</v>
      </c>
      <c r="G2539" s="74">
        <f t="shared" si="312"/>
        <v>1092</v>
      </c>
      <c r="H2539" s="80">
        <f t="shared" si="313"/>
        <v>0.22469135802469137</v>
      </c>
      <c r="I2539" s="74">
        <f>INDEX('AWR Data'!A$1:E$8825,MATCH(A2539,'AWR Data'!A$1:A$8825,0),5)</f>
        <v>0</v>
      </c>
      <c r="J2539" s="74">
        <f t="shared" si="314"/>
        <v>0</v>
      </c>
      <c r="K2539" s="105">
        <f t="shared" si="315"/>
        <v>0</v>
      </c>
      <c r="L2539" s="75">
        <v>0</v>
      </c>
      <c r="M2539" s="75">
        <v>0</v>
      </c>
      <c r="N2539" s="75">
        <v>0</v>
      </c>
      <c r="O2539" s="105">
        <v>0</v>
      </c>
      <c r="P2539" s="98">
        <f t="shared" si="316"/>
        <v>1092</v>
      </c>
      <c r="Q2539" s="98">
        <f t="shared" si="317"/>
        <v>0</v>
      </c>
      <c r="R2539" s="98">
        <f t="shared" si="318"/>
        <v>0</v>
      </c>
      <c r="S2539" s="105">
        <f t="shared" si="319"/>
        <v>0</v>
      </c>
      <c r="T2539" s="8" t="str">
        <f>IF(I2539=0,"",(INDEX('AWR Data'!A$1:E$8823,MATCH(A2539,'AWR Data'!A$1:A$8823,0),4)))</f>
        <v/>
      </c>
    </row>
    <row r="2540" spans="1:20" ht="20" customHeight="1">
      <c r="A2540" s="14" t="s">
        <v>3125</v>
      </c>
      <c r="B2540" s="14" t="s">
        <v>501</v>
      </c>
      <c r="C2540" s="14" t="s">
        <v>3126</v>
      </c>
      <c r="E2540" s="74">
        <v>46</v>
      </c>
      <c r="F2540" s="74">
        <v>1060</v>
      </c>
      <c r="G2540" s="74">
        <f t="shared" si="312"/>
        <v>552</v>
      </c>
      <c r="H2540" s="80">
        <f t="shared" si="313"/>
        <v>0.52075471698113207</v>
      </c>
      <c r="I2540" s="74">
        <f>INDEX('AWR Data'!A$1:E$8825,MATCH(A2540,'AWR Data'!A$1:A$8825,0),5)</f>
        <v>0</v>
      </c>
      <c r="J2540" s="74">
        <f t="shared" si="314"/>
        <v>0</v>
      </c>
      <c r="K2540" s="105">
        <f t="shared" si="315"/>
        <v>0</v>
      </c>
      <c r="L2540" s="75">
        <v>0</v>
      </c>
      <c r="M2540" s="75">
        <v>0</v>
      </c>
      <c r="N2540" s="75">
        <v>0</v>
      </c>
      <c r="O2540" s="105">
        <v>0</v>
      </c>
      <c r="P2540" s="98">
        <f t="shared" si="316"/>
        <v>552</v>
      </c>
      <c r="Q2540" s="98">
        <f t="shared" si="317"/>
        <v>0</v>
      </c>
      <c r="R2540" s="98">
        <f t="shared" si="318"/>
        <v>0</v>
      </c>
      <c r="S2540" s="105">
        <f t="shared" si="319"/>
        <v>0</v>
      </c>
      <c r="T2540" s="8" t="str">
        <f>IF(I2540=0,"",(INDEX('AWR Data'!A$1:E$8823,MATCH(A2540,'AWR Data'!A$1:A$8823,0),4)))</f>
        <v/>
      </c>
    </row>
    <row r="2541" spans="1:20" ht="20" customHeight="1">
      <c r="A2541" s="14" t="s">
        <v>3127</v>
      </c>
      <c r="B2541" s="14" t="s">
        <v>501</v>
      </c>
      <c r="C2541" s="14" t="s">
        <v>3315</v>
      </c>
      <c r="E2541" s="74">
        <v>170</v>
      </c>
      <c r="F2541" s="74">
        <v>22800</v>
      </c>
      <c r="G2541" s="74">
        <f t="shared" si="312"/>
        <v>2040</v>
      </c>
      <c r="H2541" s="80">
        <f t="shared" si="313"/>
        <v>8.9473684210526316E-2</v>
      </c>
      <c r="I2541" s="74">
        <f>INDEX('AWR Data'!A$1:E$8825,MATCH(A2541,'AWR Data'!A$1:A$8825,0),5)</f>
        <v>0</v>
      </c>
      <c r="J2541" s="74">
        <f t="shared" si="314"/>
        <v>0</v>
      </c>
      <c r="K2541" s="105">
        <f t="shared" si="315"/>
        <v>0</v>
      </c>
      <c r="L2541" s="75">
        <v>0</v>
      </c>
      <c r="M2541" s="75">
        <v>0</v>
      </c>
      <c r="N2541" s="75">
        <v>0</v>
      </c>
      <c r="O2541" s="105">
        <v>0</v>
      </c>
      <c r="P2541" s="98">
        <f t="shared" si="316"/>
        <v>2040</v>
      </c>
      <c r="Q2541" s="98">
        <f t="shared" si="317"/>
        <v>0</v>
      </c>
      <c r="R2541" s="98">
        <f t="shared" si="318"/>
        <v>0</v>
      </c>
      <c r="S2541" s="105">
        <f t="shared" si="319"/>
        <v>0</v>
      </c>
      <c r="T2541" s="8" t="str">
        <f>IF(I2541=0,"",(INDEX('AWR Data'!A$1:E$8823,MATCH(A2541,'AWR Data'!A$1:A$8823,0),4)))</f>
        <v/>
      </c>
    </row>
    <row r="2542" spans="1:20" ht="20" customHeight="1">
      <c r="A2542" s="14" t="s">
        <v>3316</v>
      </c>
      <c r="B2542" s="14" t="s">
        <v>501</v>
      </c>
      <c r="C2542" s="14" t="s">
        <v>3317</v>
      </c>
      <c r="E2542" s="74">
        <v>720</v>
      </c>
      <c r="F2542" s="74">
        <v>70700</v>
      </c>
      <c r="G2542" s="74">
        <f t="shared" si="312"/>
        <v>8640</v>
      </c>
      <c r="H2542" s="80">
        <f t="shared" si="313"/>
        <v>0.12220650636492221</v>
      </c>
      <c r="I2542" s="74">
        <f>INDEX('AWR Data'!A$1:E$8825,MATCH(A2542,'AWR Data'!A$1:A$8825,0),5)</f>
        <v>0</v>
      </c>
      <c r="J2542" s="74">
        <f t="shared" si="314"/>
        <v>0</v>
      </c>
      <c r="K2542" s="105">
        <f t="shared" si="315"/>
        <v>0</v>
      </c>
      <c r="L2542" s="75">
        <v>0</v>
      </c>
      <c r="M2542" s="75">
        <v>0</v>
      </c>
      <c r="N2542" s="75">
        <v>0</v>
      </c>
      <c r="O2542" s="105">
        <v>0</v>
      </c>
      <c r="P2542" s="98">
        <f t="shared" si="316"/>
        <v>8640</v>
      </c>
      <c r="Q2542" s="98">
        <f t="shared" si="317"/>
        <v>0</v>
      </c>
      <c r="R2542" s="98">
        <f t="shared" si="318"/>
        <v>0</v>
      </c>
      <c r="S2542" s="105">
        <f t="shared" si="319"/>
        <v>0</v>
      </c>
      <c r="T2542" s="8" t="str">
        <f>IF(I2542=0,"",(INDEX('AWR Data'!A$1:E$8823,MATCH(A2542,'AWR Data'!A$1:A$8823,0),4)))</f>
        <v/>
      </c>
    </row>
    <row r="2543" spans="1:20" ht="20" customHeight="1">
      <c r="A2543" s="14" t="s">
        <v>3318</v>
      </c>
      <c r="B2543" s="14" t="s">
        <v>501</v>
      </c>
      <c r="C2543" s="14" t="s">
        <v>3319</v>
      </c>
      <c r="E2543" s="74">
        <v>58</v>
      </c>
      <c r="F2543" s="74">
        <v>1070</v>
      </c>
      <c r="G2543" s="74">
        <f t="shared" si="312"/>
        <v>696</v>
      </c>
      <c r="H2543" s="80">
        <f t="shared" si="313"/>
        <v>0.6504672897196262</v>
      </c>
      <c r="I2543" s="74">
        <f>INDEX('AWR Data'!A$1:E$8825,MATCH(A2543,'AWR Data'!A$1:A$8825,0),5)</f>
        <v>0</v>
      </c>
      <c r="J2543" s="74">
        <f t="shared" si="314"/>
        <v>0</v>
      </c>
      <c r="K2543" s="105">
        <f t="shared" si="315"/>
        <v>0</v>
      </c>
      <c r="L2543" s="75">
        <v>0</v>
      </c>
      <c r="M2543" s="75">
        <v>0</v>
      </c>
      <c r="N2543" s="75">
        <v>0</v>
      </c>
      <c r="O2543" s="105">
        <v>0</v>
      </c>
      <c r="P2543" s="98">
        <f t="shared" si="316"/>
        <v>696</v>
      </c>
      <c r="Q2543" s="98">
        <f t="shared" si="317"/>
        <v>0</v>
      </c>
      <c r="R2543" s="98">
        <f t="shared" si="318"/>
        <v>0</v>
      </c>
      <c r="S2543" s="105">
        <f t="shared" si="319"/>
        <v>0</v>
      </c>
      <c r="T2543" s="8" t="str">
        <f>IF(I2543=0,"",(INDEX('AWR Data'!A$1:E$8823,MATCH(A2543,'AWR Data'!A$1:A$8823,0),4)))</f>
        <v/>
      </c>
    </row>
    <row r="2544" spans="1:20" ht="20" customHeight="1">
      <c r="A2544" s="14" t="s">
        <v>3320</v>
      </c>
      <c r="B2544" s="14" t="s">
        <v>501</v>
      </c>
      <c r="C2544" s="14" t="s">
        <v>3321</v>
      </c>
      <c r="E2544" s="74">
        <v>260</v>
      </c>
      <c r="F2544" s="74">
        <v>436000</v>
      </c>
      <c r="G2544" s="74">
        <f t="shared" si="312"/>
        <v>3120</v>
      </c>
      <c r="H2544" s="80">
        <f t="shared" si="313"/>
        <v>7.1559633027522933E-3</v>
      </c>
      <c r="I2544" s="74">
        <f>INDEX('AWR Data'!A$1:E$8825,MATCH(A2544,'AWR Data'!A$1:A$8825,0),5)</f>
        <v>0</v>
      </c>
      <c r="J2544" s="74">
        <f t="shared" si="314"/>
        <v>0</v>
      </c>
      <c r="K2544" s="105">
        <f t="shared" si="315"/>
        <v>0</v>
      </c>
      <c r="L2544" s="75">
        <v>0</v>
      </c>
      <c r="M2544" s="75">
        <v>0</v>
      </c>
      <c r="N2544" s="75">
        <v>0</v>
      </c>
      <c r="O2544" s="105">
        <v>0</v>
      </c>
      <c r="P2544" s="98">
        <f t="shared" si="316"/>
        <v>3120</v>
      </c>
      <c r="Q2544" s="98">
        <f t="shared" si="317"/>
        <v>0</v>
      </c>
      <c r="R2544" s="98">
        <f t="shared" si="318"/>
        <v>0</v>
      </c>
      <c r="S2544" s="105">
        <f t="shared" si="319"/>
        <v>0</v>
      </c>
      <c r="T2544" s="8" t="str">
        <f>IF(I2544=0,"",(INDEX('AWR Data'!A$1:E$8823,MATCH(A2544,'AWR Data'!A$1:A$8823,0),4)))</f>
        <v/>
      </c>
    </row>
    <row r="2545" spans="1:20" ht="20" customHeight="1">
      <c r="A2545" s="14" t="s">
        <v>3529</v>
      </c>
      <c r="B2545" s="14" t="s">
        <v>501</v>
      </c>
      <c r="C2545" s="14" t="s">
        <v>3530</v>
      </c>
      <c r="E2545" s="74">
        <v>22</v>
      </c>
      <c r="F2545" s="74">
        <v>5850</v>
      </c>
      <c r="G2545" s="74">
        <f t="shared" si="312"/>
        <v>264</v>
      </c>
      <c r="H2545" s="80">
        <f t="shared" si="313"/>
        <v>4.5128205128205132E-2</v>
      </c>
      <c r="I2545" s="74">
        <f>INDEX('AWR Data'!A$1:E$8825,MATCH(A2545,'AWR Data'!A$1:A$8825,0),5)</f>
        <v>0</v>
      </c>
      <c r="J2545" s="74">
        <f t="shared" si="314"/>
        <v>0</v>
      </c>
      <c r="K2545" s="105">
        <f t="shared" si="315"/>
        <v>0</v>
      </c>
      <c r="L2545" s="75">
        <v>0</v>
      </c>
      <c r="M2545" s="75">
        <v>0</v>
      </c>
      <c r="N2545" s="75">
        <v>0</v>
      </c>
      <c r="O2545" s="105">
        <v>0</v>
      </c>
      <c r="P2545" s="98">
        <f t="shared" si="316"/>
        <v>264</v>
      </c>
      <c r="Q2545" s="98">
        <f t="shared" si="317"/>
        <v>0</v>
      </c>
      <c r="R2545" s="98">
        <f t="shared" si="318"/>
        <v>0</v>
      </c>
      <c r="S2545" s="105">
        <f t="shared" si="319"/>
        <v>0</v>
      </c>
      <c r="T2545" s="8" t="str">
        <f>IF(I2545=0,"",(INDEX('AWR Data'!A$1:E$8823,MATCH(A2545,'AWR Data'!A$1:A$8823,0),4)))</f>
        <v/>
      </c>
    </row>
    <row r="2546" spans="1:20" ht="20" customHeight="1">
      <c r="A2546" s="14" t="s">
        <v>3531</v>
      </c>
      <c r="B2546" s="14" t="s">
        <v>501</v>
      </c>
      <c r="C2546" s="14" t="s">
        <v>3532</v>
      </c>
      <c r="E2546" s="74">
        <v>390</v>
      </c>
      <c r="F2546" s="74">
        <v>80700</v>
      </c>
      <c r="G2546" s="74">
        <f t="shared" si="312"/>
        <v>4680</v>
      </c>
      <c r="H2546" s="80">
        <f t="shared" si="313"/>
        <v>5.7992565055762078E-2</v>
      </c>
      <c r="I2546" s="74">
        <f>INDEX('AWR Data'!A$1:E$8825,MATCH(A2546,'AWR Data'!A$1:A$8825,0),5)</f>
        <v>0</v>
      </c>
      <c r="J2546" s="74">
        <f t="shared" si="314"/>
        <v>0</v>
      </c>
      <c r="K2546" s="105">
        <f t="shared" si="315"/>
        <v>0</v>
      </c>
      <c r="L2546" s="75">
        <v>0</v>
      </c>
      <c r="M2546" s="75">
        <v>0</v>
      </c>
      <c r="N2546" s="75">
        <v>0</v>
      </c>
      <c r="O2546" s="105">
        <v>0</v>
      </c>
      <c r="P2546" s="98">
        <f t="shared" si="316"/>
        <v>4680</v>
      </c>
      <c r="Q2546" s="98">
        <f t="shared" si="317"/>
        <v>0</v>
      </c>
      <c r="R2546" s="98">
        <f t="shared" si="318"/>
        <v>0</v>
      </c>
      <c r="S2546" s="105">
        <f t="shared" si="319"/>
        <v>0</v>
      </c>
      <c r="T2546" s="8" t="str">
        <f>IF(I2546=0,"",(INDEX('AWR Data'!A$1:E$8823,MATCH(A2546,'AWR Data'!A$1:A$8823,0),4)))</f>
        <v/>
      </c>
    </row>
    <row r="2547" spans="1:20" ht="20" customHeight="1">
      <c r="A2547" s="14" t="s">
        <v>3533</v>
      </c>
      <c r="B2547" s="14" t="s">
        <v>501</v>
      </c>
      <c r="C2547" s="14" t="s">
        <v>3534</v>
      </c>
      <c r="E2547" s="74">
        <v>590</v>
      </c>
      <c r="F2547" s="74">
        <v>76500</v>
      </c>
      <c r="G2547" s="74">
        <f t="shared" si="312"/>
        <v>7080</v>
      </c>
      <c r="H2547" s="80">
        <f t="shared" si="313"/>
        <v>9.2549019607843133E-2</v>
      </c>
      <c r="I2547" s="74">
        <f>INDEX('AWR Data'!A$1:E$8825,MATCH(A2547,'AWR Data'!A$1:A$8825,0),5)</f>
        <v>0</v>
      </c>
      <c r="J2547" s="74">
        <f t="shared" si="314"/>
        <v>0</v>
      </c>
      <c r="K2547" s="105">
        <f t="shared" si="315"/>
        <v>0</v>
      </c>
      <c r="L2547" s="75">
        <v>0</v>
      </c>
      <c r="M2547" s="75">
        <v>0</v>
      </c>
      <c r="N2547" s="75">
        <v>0</v>
      </c>
      <c r="O2547" s="105">
        <v>0</v>
      </c>
      <c r="P2547" s="98">
        <f t="shared" si="316"/>
        <v>7080</v>
      </c>
      <c r="Q2547" s="98">
        <f t="shared" si="317"/>
        <v>0</v>
      </c>
      <c r="R2547" s="98">
        <f t="shared" si="318"/>
        <v>0</v>
      </c>
      <c r="S2547" s="105">
        <f t="shared" si="319"/>
        <v>0</v>
      </c>
      <c r="T2547" s="8" t="str">
        <f>IF(I2547=0,"",(INDEX('AWR Data'!A$1:E$8823,MATCH(A2547,'AWR Data'!A$1:A$8823,0),4)))</f>
        <v/>
      </c>
    </row>
    <row r="2548" spans="1:20" ht="20" customHeight="1">
      <c r="A2548" s="14" t="s">
        <v>3537</v>
      </c>
      <c r="B2548" s="14" t="s">
        <v>501</v>
      </c>
      <c r="C2548" s="14" t="s">
        <v>3538</v>
      </c>
      <c r="E2548" s="74">
        <v>170</v>
      </c>
      <c r="F2548" s="74">
        <v>95300</v>
      </c>
      <c r="G2548" s="74">
        <f t="shared" si="312"/>
        <v>2040</v>
      </c>
      <c r="H2548" s="80">
        <f t="shared" si="313"/>
        <v>2.1406086044071352E-2</v>
      </c>
      <c r="I2548" s="74">
        <f>INDEX('AWR Data'!A$1:E$8825,MATCH(A2548,'AWR Data'!A$1:A$8825,0),5)</f>
        <v>0</v>
      </c>
      <c r="J2548" s="74">
        <f t="shared" si="314"/>
        <v>0</v>
      </c>
      <c r="K2548" s="105">
        <f t="shared" si="315"/>
        <v>0</v>
      </c>
      <c r="L2548" s="75">
        <v>0</v>
      </c>
      <c r="M2548" s="75">
        <v>0</v>
      </c>
      <c r="N2548" s="75">
        <v>0</v>
      </c>
      <c r="O2548" s="105">
        <v>0</v>
      </c>
      <c r="P2548" s="98">
        <f t="shared" si="316"/>
        <v>2040</v>
      </c>
      <c r="Q2548" s="98">
        <f t="shared" si="317"/>
        <v>0</v>
      </c>
      <c r="R2548" s="98">
        <f t="shared" si="318"/>
        <v>0</v>
      </c>
      <c r="S2548" s="105">
        <f t="shared" si="319"/>
        <v>0</v>
      </c>
      <c r="T2548" s="8" t="str">
        <f>IF(I2548=0,"",(INDEX('AWR Data'!A$1:E$8823,MATCH(A2548,'AWR Data'!A$1:A$8823,0),4)))</f>
        <v/>
      </c>
    </row>
    <row r="2549" spans="1:20" ht="20" customHeight="1">
      <c r="A2549" s="14" t="s">
        <v>3539</v>
      </c>
      <c r="B2549" s="14" t="s">
        <v>501</v>
      </c>
      <c r="C2549" s="14" t="s">
        <v>3540</v>
      </c>
      <c r="E2549" s="74">
        <v>110</v>
      </c>
      <c r="F2549" s="74">
        <v>22100</v>
      </c>
      <c r="G2549" s="74">
        <f t="shared" si="312"/>
        <v>1320</v>
      </c>
      <c r="H2549" s="80">
        <f t="shared" si="313"/>
        <v>5.972850678733032E-2</v>
      </c>
      <c r="I2549" s="74">
        <f>INDEX('AWR Data'!A$1:E$8825,MATCH(A2549,'AWR Data'!A$1:A$8825,0),5)</f>
        <v>0</v>
      </c>
      <c r="J2549" s="74">
        <f t="shared" si="314"/>
        <v>0</v>
      </c>
      <c r="K2549" s="105">
        <f t="shared" si="315"/>
        <v>0</v>
      </c>
      <c r="L2549" s="75">
        <v>0</v>
      </c>
      <c r="M2549" s="75">
        <v>0</v>
      </c>
      <c r="N2549" s="75">
        <v>0</v>
      </c>
      <c r="O2549" s="105">
        <v>0</v>
      </c>
      <c r="P2549" s="98">
        <f t="shared" si="316"/>
        <v>1320</v>
      </c>
      <c r="Q2549" s="98">
        <f t="shared" si="317"/>
        <v>0</v>
      </c>
      <c r="R2549" s="98">
        <f t="shared" si="318"/>
        <v>0</v>
      </c>
      <c r="S2549" s="105">
        <f t="shared" si="319"/>
        <v>0</v>
      </c>
      <c r="T2549" s="8" t="str">
        <f>IF(I2549=0,"",(INDEX('AWR Data'!A$1:E$8823,MATCH(A2549,'AWR Data'!A$1:A$8823,0),4)))</f>
        <v/>
      </c>
    </row>
    <row r="2550" spans="1:20" ht="20" customHeight="1">
      <c r="A2550" s="14" t="s">
        <v>3541</v>
      </c>
      <c r="B2550" s="14" t="s">
        <v>501</v>
      </c>
      <c r="C2550" s="14" t="s">
        <v>3542</v>
      </c>
      <c r="E2550" s="74">
        <v>36</v>
      </c>
      <c r="F2550" s="74">
        <v>1990</v>
      </c>
      <c r="G2550" s="74">
        <f t="shared" si="312"/>
        <v>432</v>
      </c>
      <c r="H2550" s="80">
        <f t="shared" si="313"/>
        <v>0.21708542713567838</v>
      </c>
      <c r="I2550" s="74">
        <f>INDEX('AWR Data'!A$1:E$8825,MATCH(A2550,'AWR Data'!A$1:A$8825,0),5)</f>
        <v>0</v>
      </c>
      <c r="J2550" s="74">
        <f t="shared" si="314"/>
        <v>0</v>
      </c>
      <c r="K2550" s="105">
        <f t="shared" si="315"/>
        <v>0</v>
      </c>
      <c r="L2550" s="75">
        <v>0</v>
      </c>
      <c r="M2550" s="75">
        <v>0</v>
      </c>
      <c r="N2550" s="75">
        <v>0</v>
      </c>
      <c r="O2550" s="105">
        <v>0</v>
      </c>
      <c r="P2550" s="98">
        <f t="shared" si="316"/>
        <v>432</v>
      </c>
      <c r="Q2550" s="98">
        <f t="shared" si="317"/>
        <v>0</v>
      </c>
      <c r="R2550" s="98">
        <f t="shared" si="318"/>
        <v>0</v>
      </c>
      <c r="S2550" s="105">
        <f t="shared" si="319"/>
        <v>0</v>
      </c>
      <c r="T2550" s="8" t="str">
        <f>IF(I2550=0,"",(INDEX('AWR Data'!A$1:E$8823,MATCH(A2550,'AWR Data'!A$1:A$8823,0),4)))</f>
        <v/>
      </c>
    </row>
    <row r="2551" spans="1:20" ht="20" customHeight="1">
      <c r="A2551" s="14" t="s">
        <v>3543</v>
      </c>
      <c r="B2551" s="14" t="s">
        <v>501</v>
      </c>
      <c r="C2551" s="14" t="s">
        <v>3544</v>
      </c>
      <c r="E2551" s="74">
        <v>260</v>
      </c>
      <c r="F2551" s="74">
        <v>6240</v>
      </c>
      <c r="G2551" s="74">
        <f t="shared" si="312"/>
        <v>3120</v>
      </c>
      <c r="H2551" s="80">
        <f t="shared" si="313"/>
        <v>0.5</v>
      </c>
      <c r="I2551" s="74">
        <f>INDEX('AWR Data'!A$1:E$8825,MATCH(A2551,'AWR Data'!A$1:A$8825,0),5)</f>
        <v>0</v>
      </c>
      <c r="J2551" s="74">
        <f t="shared" si="314"/>
        <v>0</v>
      </c>
      <c r="K2551" s="105">
        <f t="shared" si="315"/>
        <v>0</v>
      </c>
      <c r="L2551" s="75">
        <v>0</v>
      </c>
      <c r="M2551" s="75">
        <v>0</v>
      </c>
      <c r="N2551" s="75">
        <v>0</v>
      </c>
      <c r="O2551" s="105">
        <v>0</v>
      </c>
      <c r="P2551" s="98">
        <f t="shared" si="316"/>
        <v>3120</v>
      </c>
      <c r="Q2551" s="98">
        <f t="shared" si="317"/>
        <v>0</v>
      </c>
      <c r="R2551" s="98">
        <f t="shared" si="318"/>
        <v>0</v>
      </c>
      <c r="S2551" s="105">
        <f t="shared" si="319"/>
        <v>0</v>
      </c>
      <c r="T2551" s="8" t="str">
        <f>IF(I2551=0,"",(INDEX('AWR Data'!A$1:E$8823,MATCH(A2551,'AWR Data'!A$1:A$8823,0),4)))</f>
        <v/>
      </c>
    </row>
    <row r="2552" spans="1:20" ht="20" customHeight="1">
      <c r="A2552" s="14" t="s">
        <v>3545</v>
      </c>
      <c r="B2552" s="14" t="s">
        <v>501</v>
      </c>
      <c r="C2552" s="14" t="s">
        <v>3546</v>
      </c>
      <c r="E2552" s="74">
        <v>46</v>
      </c>
      <c r="F2552" s="74">
        <v>12300</v>
      </c>
      <c r="G2552" s="74">
        <f t="shared" si="312"/>
        <v>552</v>
      </c>
      <c r="H2552" s="80">
        <f t="shared" si="313"/>
        <v>4.4878048780487803E-2</v>
      </c>
      <c r="I2552" s="74">
        <f>INDEX('AWR Data'!A$1:E$8825,MATCH(A2552,'AWR Data'!A$1:A$8825,0),5)</f>
        <v>0</v>
      </c>
      <c r="J2552" s="74">
        <f t="shared" si="314"/>
        <v>0</v>
      </c>
      <c r="K2552" s="105">
        <f t="shared" si="315"/>
        <v>0</v>
      </c>
      <c r="L2552" s="75">
        <v>0</v>
      </c>
      <c r="M2552" s="75">
        <v>0</v>
      </c>
      <c r="N2552" s="75">
        <v>0</v>
      </c>
      <c r="O2552" s="105">
        <v>0</v>
      </c>
      <c r="P2552" s="98">
        <f t="shared" si="316"/>
        <v>552</v>
      </c>
      <c r="Q2552" s="98">
        <f t="shared" si="317"/>
        <v>0</v>
      </c>
      <c r="R2552" s="98">
        <f t="shared" si="318"/>
        <v>0</v>
      </c>
      <c r="S2552" s="105">
        <f t="shared" si="319"/>
        <v>0</v>
      </c>
      <c r="T2552" s="8" t="str">
        <f>IF(I2552=0,"",(INDEX('AWR Data'!A$1:E$8823,MATCH(A2552,'AWR Data'!A$1:A$8823,0),4)))</f>
        <v/>
      </c>
    </row>
    <row r="2553" spans="1:20" ht="20" customHeight="1">
      <c r="A2553" s="14" t="s">
        <v>3547</v>
      </c>
      <c r="B2553" s="14" t="s">
        <v>501</v>
      </c>
      <c r="C2553" s="14" t="s">
        <v>3548</v>
      </c>
      <c r="E2553" s="74">
        <v>110</v>
      </c>
      <c r="F2553" s="74">
        <v>17300</v>
      </c>
      <c r="G2553" s="74">
        <f t="shared" si="312"/>
        <v>1320</v>
      </c>
      <c r="H2553" s="80">
        <f t="shared" si="313"/>
        <v>7.6300578034682084E-2</v>
      </c>
      <c r="I2553" s="74">
        <f>INDEX('AWR Data'!A$1:E$8825,MATCH(A2553,'AWR Data'!A$1:A$8825,0),5)</f>
        <v>0</v>
      </c>
      <c r="J2553" s="74">
        <f t="shared" si="314"/>
        <v>0</v>
      </c>
      <c r="K2553" s="105">
        <f t="shared" si="315"/>
        <v>0</v>
      </c>
      <c r="L2553" s="75">
        <v>0</v>
      </c>
      <c r="M2553" s="75">
        <v>0</v>
      </c>
      <c r="N2553" s="75">
        <v>0</v>
      </c>
      <c r="O2553" s="105">
        <v>0</v>
      </c>
      <c r="P2553" s="98">
        <f t="shared" si="316"/>
        <v>1320</v>
      </c>
      <c r="Q2553" s="98">
        <f t="shared" si="317"/>
        <v>0</v>
      </c>
      <c r="R2553" s="98">
        <f t="shared" si="318"/>
        <v>0</v>
      </c>
      <c r="S2553" s="105">
        <f t="shared" si="319"/>
        <v>0</v>
      </c>
      <c r="T2553" s="8" t="str">
        <f>IF(I2553=0,"",(INDEX('AWR Data'!A$1:E$8823,MATCH(A2553,'AWR Data'!A$1:A$8823,0),4)))</f>
        <v/>
      </c>
    </row>
    <row r="2554" spans="1:20" ht="20" customHeight="1">
      <c r="A2554" s="14" t="s">
        <v>3549</v>
      </c>
      <c r="B2554" s="14" t="s">
        <v>501</v>
      </c>
      <c r="C2554" s="14" t="s">
        <v>3550</v>
      </c>
      <c r="E2554" s="74">
        <v>260</v>
      </c>
      <c r="F2554" s="74">
        <v>318000</v>
      </c>
      <c r="G2554" s="74">
        <f t="shared" si="312"/>
        <v>3120</v>
      </c>
      <c r="H2554" s="80">
        <f t="shared" si="313"/>
        <v>9.8113207547169817E-3</v>
      </c>
      <c r="I2554" s="74">
        <f>INDEX('AWR Data'!A$1:E$8825,MATCH(A2554,'AWR Data'!A$1:A$8825,0),5)</f>
        <v>0</v>
      </c>
      <c r="J2554" s="74">
        <f t="shared" si="314"/>
        <v>0</v>
      </c>
      <c r="K2554" s="105">
        <f t="shared" si="315"/>
        <v>0</v>
      </c>
      <c r="L2554" s="75">
        <v>0</v>
      </c>
      <c r="M2554" s="75">
        <v>0</v>
      </c>
      <c r="N2554" s="75">
        <v>0</v>
      </c>
      <c r="O2554" s="105">
        <v>0</v>
      </c>
      <c r="P2554" s="98">
        <f t="shared" si="316"/>
        <v>3120</v>
      </c>
      <c r="Q2554" s="98">
        <f t="shared" si="317"/>
        <v>0</v>
      </c>
      <c r="R2554" s="98">
        <f t="shared" si="318"/>
        <v>0</v>
      </c>
      <c r="S2554" s="105">
        <f t="shared" si="319"/>
        <v>0</v>
      </c>
      <c r="T2554" s="8" t="str">
        <f>IF(I2554=0,"",(INDEX('AWR Data'!A$1:E$8823,MATCH(A2554,'AWR Data'!A$1:A$8823,0),4)))</f>
        <v/>
      </c>
    </row>
    <row r="2555" spans="1:20" ht="20" customHeight="1">
      <c r="A2555" s="14" t="s">
        <v>3551</v>
      </c>
      <c r="B2555" s="14" t="s">
        <v>501</v>
      </c>
      <c r="C2555" s="14" t="s">
        <v>3552</v>
      </c>
      <c r="E2555" s="74">
        <v>58</v>
      </c>
      <c r="F2555" s="74">
        <v>316000</v>
      </c>
      <c r="G2555" s="74">
        <f t="shared" si="312"/>
        <v>696</v>
      </c>
      <c r="H2555" s="80">
        <f t="shared" si="313"/>
        <v>2.2025316455696201E-3</v>
      </c>
      <c r="I2555" s="74">
        <f>INDEX('AWR Data'!A$1:E$8825,MATCH(A2555,'AWR Data'!A$1:A$8825,0),5)</f>
        <v>0</v>
      </c>
      <c r="J2555" s="74">
        <f t="shared" si="314"/>
        <v>0</v>
      </c>
      <c r="K2555" s="105">
        <f t="shared" si="315"/>
        <v>0</v>
      </c>
      <c r="L2555" s="75">
        <v>0</v>
      </c>
      <c r="M2555" s="75">
        <v>0</v>
      </c>
      <c r="N2555" s="75">
        <v>0</v>
      </c>
      <c r="O2555" s="105">
        <v>0</v>
      </c>
      <c r="P2555" s="98">
        <f t="shared" si="316"/>
        <v>696</v>
      </c>
      <c r="Q2555" s="98">
        <f t="shared" si="317"/>
        <v>0</v>
      </c>
      <c r="R2555" s="98">
        <f t="shared" si="318"/>
        <v>0</v>
      </c>
      <c r="S2555" s="105">
        <f t="shared" si="319"/>
        <v>0</v>
      </c>
      <c r="T2555" s="8" t="str">
        <f>IF(I2555=0,"",(INDEX('AWR Data'!A$1:E$8823,MATCH(A2555,'AWR Data'!A$1:A$8823,0),4)))</f>
        <v/>
      </c>
    </row>
    <row r="2556" spans="1:20" ht="20" customHeight="1">
      <c r="A2556" s="14" t="s">
        <v>3349</v>
      </c>
      <c r="B2556" s="14" t="s">
        <v>501</v>
      </c>
      <c r="C2556" s="14" t="s">
        <v>3350</v>
      </c>
      <c r="E2556" s="74">
        <v>140</v>
      </c>
      <c r="F2556" s="74">
        <v>29500</v>
      </c>
      <c r="G2556" s="74">
        <f t="shared" si="312"/>
        <v>1680</v>
      </c>
      <c r="H2556" s="80">
        <f t="shared" si="313"/>
        <v>5.6949152542372879E-2</v>
      </c>
      <c r="I2556" s="74">
        <f>INDEX('AWR Data'!A$1:E$8825,MATCH(A2556,'AWR Data'!A$1:A$8825,0),5)</f>
        <v>0</v>
      </c>
      <c r="J2556" s="74">
        <f t="shared" si="314"/>
        <v>0</v>
      </c>
      <c r="K2556" s="105">
        <f t="shared" si="315"/>
        <v>0</v>
      </c>
      <c r="L2556" s="75">
        <v>0</v>
      </c>
      <c r="M2556" s="75">
        <v>0</v>
      </c>
      <c r="N2556" s="75">
        <v>0</v>
      </c>
      <c r="O2556" s="105">
        <v>0</v>
      </c>
      <c r="P2556" s="98">
        <f t="shared" si="316"/>
        <v>1680</v>
      </c>
      <c r="Q2556" s="98">
        <f t="shared" si="317"/>
        <v>0</v>
      </c>
      <c r="R2556" s="98">
        <f t="shared" si="318"/>
        <v>0</v>
      </c>
      <c r="S2556" s="105">
        <f t="shared" si="319"/>
        <v>0</v>
      </c>
      <c r="T2556" s="8" t="str">
        <f>IF(I2556=0,"",(INDEX('AWR Data'!A$1:E$8823,MATCH(A2556,'AWR Data'!A$1:A$8823,0),4)))</f>
        <v/>
      </c>
    </row>
    <row r="2557" spans="1:20" ht="20" customHeight="1">
      <c r="A2557" s="14" t="s">
        <v>3351</v>
      </c>
      <c r="B2557" s="14" t="s">
        <v>501</v>
      </c>
      <c r="C2557" s="14" t="s">
        <v>3352</v>
      </c>
      <c r="E2557" s="74">
        <v>210</v>
      </c>
      <c r="F2557" s="74">
        <v>2310</v>
      </c>
      <c r="G2557" s="74">
        <f t="shared" si="312"/>
        <v>2520</v>
      </c>
      <c r="H2557" s="80">
        <f t="shared" si="313"/>
        <v>1.0909090909090908</v>
      </c>
      <c r="I2557" s="74">
        <f>INDEX('AWR Data'!A$1:E$8825,MATCH(A2557,'AWR Data'!A$1:A$8825,0),5)</f>
        <v>0</v>
      </c>
      <c r="J2557" s="74">
        <f t="shared" si="314"/>
        <v>0</v>
      </c>
      <c r="K2557" s="105">
        <f t="shared" si="315"/>
        <v>0</v>
      </c>
      <c r="L2557" s="75">
        <v>0</v>
      </c>
      <c r="M2557" s="75">
        <v>0</v>
      </c>
      <c r="N2557" s="75">
        <v>0</v>
      </c>
      <c r="O2557" s="105">
        <v>0</v>
      </c>
      <c r="P2557" s="98">
        <f t="shared" si="316"/>
        <v>2520</v>
      </c>
      <c r="Q2557" s="98">
        <f t="shared" si="317"/>
        <v>0</v>
      </c>
      <c r="R2557" s="98">
        <f t="shared" si="318"/>
        <v>0</v>
      </c>
      <c r="S2557" s="105">
        <f t="shared" si="319"/>
        <v>0</v>
      </c>
      <c r="T2557" s="8" t="str">
        <f>IF(I2557=0,"",(INDEX('AWR Data'!A$1:E$8823,MATCH(A2557,'AWR Data'!A$1:A$8823,0),4)))</f>
        <v/>
      </c>
    </row>
    <row r="2558" spans="1:20" ht="20" customHeight="1">
      <c r="A2558" s="14" t="s">
        <v>3353</v>
      </c>
      <c r="B2558" s="14" t="s">
        <v>501</v>
      </c>
      <c r="C2558" s="14" t="s">
        <v>3354</v>
      </c>
      <c r="E2558" s="74">
        <v>91</v>
      </c>
      <c r="F2558" s="74">
        <v>3460</v>
      </c>
      <c r="G2558" s="74">
        <f t="shared" si="312"/>
        <v>1092</v>
      </c>
      <c r="H2558" s="80">
        <f t="shared" si="313"/>
        <v>0.31560693641618498</v>
      </c>
      <c r="I2558" s="74">
        <f>INDEX('AWR Data'!A$1:E$8825,MATCH(A2558,'AWR Data'!A$1:A$8825,0),5)</f>
        <v>0</v>
      </c>
      <c r="J2558" s="74">
        <f t="shared" si="314"/>
        <v>0</v>
      </c>
      <c r="K2558" s="105">
        <f t="shared" si="315"/>
        <v>0</v>
      </c>
      <c r="L2558" s="75">
        <v>0</v>
      </c>
      <c r="M2558" s="75">
        <v>0</v>
      </c>
      <c r="N2558" s="75">
        <v>0</v>
      </c>
      <c r="O2558" s="105">
        <v>0</v>
      </c>
      <c r="P2558" s="98">
        <f t="shared" si="316"/>
        <v>1092</v>
      </c>
      <c r="Q2558" s="98">
        <f t="shared" si="317"/>
        <v>0</v>
      </c>
      <c r="R2558" s="98">
        <f t="shared" si="318"/>
        <v>0</v>
      </c>
      <c r="S2558" s="105">
        <f t="shared" si="319"/>
        <v>0</v>
      </c>
      <c r="T2558" s="8" t="str">
        <f>IF(I2558=0,"",(INDEX('AWR Data'!A$1:E$8823,MATCH(A2558,'AWR Data'!A$1:A$8823,0),4)))</f>
        <v/>
      </c>
    </row>
    <row r="2559" spans="1:20" ht="20" customHeight="1">
      <c r="A2559" s="14" t="s">
        <v>3355</v>
      </c>
      <c r="B2559" s="14" t="s">
        <v>501</v>
      </c>
      <c r="C2559" s="14" t="s">
        <v>3356</v>
      </c>
      <c r="E2559" s="74">
        <v>73</v>
      </c>
      <c r="F2559" s="74">
        <v>10200</v>
      </c>
      <c r="G2559" s="74">
        <f t="shared" si="312"/>
        <v>876</v>
      </c>
      <c r="H2559" s="80">
        <f t="shared" si="313"/>
        <v>8.5882352941176465E-2</v>
      </c>
      <c r="I2559" s="74">
        <f>INDEX('AWR Data'!A$1:E$8825,MATCH(A2559,'AWR Data'!A$1:A$8825,0),5)</f>
        <v>0</v>
      </c>
      <c r="J2559" s="74">
        <f t="shared" si="314"/>
        <v>0</v>
      </c>
      <c r="K2559" s="105">
        <f t="shared" si="315"/>
        <v>0</v>
      </c>
      <c r="L2559" s="75">
        <v>0</v>
      </c>
      <c r="M2559" s="75">
        <v>0</v>
      </c>
      <c r="N2559" s="75">
        <v>0</v>
      </c>
      <c r="O2559" s="105">
        <v>0</v>
      </c>
      <c r="P2559" s="98">
        <f t="shared" si="316"/>
        <v>876</v>
      </c>
      <c r="Q2559" s="98">
        <f t="shared" si="317"/>
        <v>0</v>
      </c>
      <c r="R2559" s="98">
        <f t="shared" si="318"/>
        <v>0</v>
      </c>
      <c r="S2559" s="105">
        <f t="shared" si="319"/>
        <v>0</v>
      </c>
      <c r="T2559" s="8" t="str">
        <f>IF(I2559=0,"",(INDEX('AWR Data'!A$1:E$8823,MATCH(A2559,'AWR Data'!A$1:A$8823,0),4)))</f>
        <v/>
      </c>
    </row>
    <row r="2560" spans="1:20" ht="20" customHeight="1">
      <c r="A2560" s="14" t="s">
        <v>3357</v>
      </c>
      <c r="B2560" s="14" t="s">
        <v>501</v>
      </c>
      <c r="C2560" s="14" t="s">
        <v>3358</v>
      </c>
      <c r="E2560" s="74">
        <v>73</v>
      </c>
      <c r="F2560" s="74">
        <v>5650</v>
      </c>
      <c r="G2560" s="74">
        <f t="shared" si="312"/>
        <v>876</v>
      </c>
      <c r="H2560" s="80">
        <f t="shared" si="313"/>
        <v>0.15504424778761061</v>
      </c>
      <c r="I2560" s="74">
        <f>INDEX('AWR Data'!A$1:E$8825,MATCH(A2560,'AWR Data'!A$1:A$8825,0),5)</f>
        <v>0</v>
      </c>
      <c r="J2560" s="74">
        <f t="shared" si="314"/>
        <v>0</v>
      </c>
      <c r="K2560" s="105">
        <f t="shared" si="315"/>
        <v>0</v>
      </c>
      <c r="L2560" s="75">
        <v>0</v>
      </c>
      <c r="M2560" s="75">
        <v>0</v>
      </c>
      <c r="N2560" s="75">
        <v>0</v>
      </c>
      <c r="O2560" s="105">
        <v>0</v>
      </c>
      <c r="P2560" s="98">
        <f t="shared" si="316"/>
        <v>876</v>
      </c>
      <c r="Q2560" s="98">
        <f t="shared" si="317"/>
        <v>0</v>
      </c>
      <c r="R2560" s="98">
        <f t="shared" si="318"/>
        <v>0</v>
      </c>
      <c r="S2560" s="105">
        <f t="shared" si="319"/>
        <v>0</v>
      </c>
      <c r="T2560" s="8" t="str">
        <f>IF(I2560=0,"",(INDEX('AWR Data'!A$1:E$8823,MATCH(A2560,'AWR Data'!A$1:A$8823,0),4)))</f>
        <v/>
      </c>
    </row>
    <row r="2561" spans="1:20" ht="20" customHeight="1">
      <c r="A2561" s="14" t="s">
        <v>3359</v>
      </c>
      <c r="B2561" s="14" t="s">
        <v>501</v>
      </c>
      <c r="C2561" s="14" t="s">
        <v>3360</v>
      </c>
      <c r="E2561" s="74">
        <v>91</v>
      </c>
      <c r="F2561" s="74">
        <v>27300</v>
      </c>
      <c r="G2561" s="74">
        <f t="shared" si="312"/>
        <v>1092</v>
      </c>
      <c r="H2561" s="80">
        <f t="shared" si="313"/>
        <v>0.04</v>
      </c>
      <c r="I2561" s="74">
        <f>INDEX('AWR Data'!A$1:E$8825,MATCH(A2561,'AWR Data'!A$1:A$8825,0),5)</f>
        <v>0</v>
      </c>
      <c r="J2561" s="74">
        <f t="shared" si="314"/>
        <v>0</v>
      </c>
      <c r="K2561" s="105">
        <f t="shared" si="315"/>
        <v>0</v>
      </c>
      <c r="L2561" s="75">
        <v>0</v>
      </c>
      <c r="M2561" s="75">
        <v>0</v>
      </c>
      <c r="N2561" s="75">
        <v>0</v>
      </c>
      <c r="O2561" s="105">
        <v>0</v>
      </c>
      <c r="P2561" s="98">
        <f t="shared" si="316"/>
        <v>1092</v>
      </c>
      <c r="Q2561" s="98">
        <f t="shared" si="317"/>
        <v>0</v>
      </c>
      <c r="R2561" s="98">
        <f t="shared" si="318"/>
        <v>0</v>
      </c>
      <c r="S2561" s="105">
        <f t="shared" si="319"/>
        <v>0</v>
      </c>
      <c r="T2561" s="8" t="str">
        <f>IF(I2561=0,"",(INDEX('AWR Data'!A$1:E$8823,MATCH(A2561,'AWR Data'!A$1:A$8823,0),4)))</f>
        <v/>
      </c>
    </row>
    <row r="2562" spans="1:20" ht="20" customHeight="1">
      <c r="A2562" s="14" t="s">
        <v>3361</v>
      </c>
      <c r="B2562" s="14" t="s">
        <v>501</v>
      </c>
      <c r="C2562" s="14" t="s">
        <v>3362</v>
      </c>
      <c r="E2562" s="74">
        <v>46</v>
      </c>
      <c r="F2562" s="74">
        <v>1700</v>
      </c>
      <c r="G2562" s="74">
        <f t="shared" si="312"/>
        <v>552</v>
      </c>
      <c r="H2562" s="80">
        <f t="shared" si="313"/>
        <v>0.32470588235294118</v>
      </c>
      <c r="I2562" s="74">
        <f>INDEX('AWR Data'!A$1:E$8825,MATCH(A2562,'AWR Data'!A$1:A$8825,0),5)</f>
        <v>0</v>
      </c>
      <c r="J2562" s="74">
        <f t="shared" si="314"/>
        <v>0</v>
      </c>
      <c r="K2562" s="105">
        <f t="shared" si="315"/>
        <v>0</v>
      </c>
      <c r="L2562" s="75">
        <v>0</v>
      </c>
      <c r="M2562" s="75">
        <v>0</v>
      </c>
      <c r="N2562" s="75">
        <v>0</v>
      </c>
      <c r="O2562" s="105">
        <v>0</v>
      </c>
      <c r="P2562" s="98">
        <f t="shared" si="316"/>
        <v>552</v>
      </c>
      <c r="Q2562" s="98">
        <f t="shared" si="317"/>
        <v>0</v>
      </c>
      <c r="R2562" s="98">
        <f t="shared" si="318"/>
        <v>0</v>
      </c>
      <c r="S2562" s="105">
        <f t="shared" si="319"/>
        <v>0</v>
      </c>
      <c r="T2562" s="8" t="str">
        <f>IF(I2562=0,"",(INDEX('AWR Data'!A$1:E$8823,MATCH(A2562,'AWR Data'!A$1:A$8823,0),4)))</f>
        <v/>
      </c>
    </row>
    <row r="2563" spans="1:20" ht="20" customHeight="1">
      <c r="A2563" s="14" t="s">
        <v>3168</v>
      </c>
      <c r="B2563" s="14" t="s">
        <v>501</v>
      </c>
      <c r="C2563" s="14" t="s">
        <v>3169</v>
      </c>
      <c r="E2563" s="74">
        <v>170</v>
      </c>
      <c r="F2563" s="74">
        <v>18900</v>
      </c>
      <c r="G2563" s="74">
        <f t="shared" si="312"/>
        <v>2040</v>
      </c>
      <c r="H2563" s="80">
        <f t="shared" si="313"/>
        <v>0.10793650793650794</v>
      </c>
      <c r="I2563" s="74">
        <f>INDEX('AWR Data'!A$1:E$8825,MATCH(A2563,'AWR Data'!A$1:A$8825,0),5)</f>
        <v>0</v>
      </c>
      <c r="J2563" s="74">
        <f t="shared" si="314"/>
        <v>0</v>
      </c>
      <c r="K2563" s="105">
        <f t="shared" si="315"/>
        <v>0</v>
      </c>
      <c r="L2563" s="75">
        <v>0</v>
      </c>
      <c r="M2563" s="75">
        <v>0</v>
      </c>
      <c r="N2563" s="75">
        <v>0</v>
      </c>
      <c r="O2563" s="105">
        <v>0</v>
      </c>
      <c r="P2563" s="98">
        <f t="shared" si="316"/>
        <v>2040</v>
      </c>
      <c r="Q2563" s="98">
        <f t="shared" si="317"/>
        <v>0</v>
      </c>
      <c r="R2563" s="98">
        <f t="shared" si="318"/>
        <v>0</v>
      </c>
      <c r="S2563" s="105">
        <f t="shared" si="319"/>
        <v>0</v>
      </c>
      <c r="T2563" s="8" t="str">
        <f>IF(I2563=0,"",(INDEX('AWR Data'!A$1:E$8823,MATCH(A2563,'AWR Data'!A$1:A$8823,0),4)))</f>
        <v/>
      </c>
    </row>
    <row r="2564" spans="1:20" ht="20" customHeight="1">
      <c r="A2564" s="14" t="s">
        <v>3371</v>
      </c>
      <c r="B2564" s="14" t="s">
        <v>501</v>
      </c>
      <c r="C2564" s="14" t="s">
        <v>3372</v>
      </c>
      <c r="E2564" s="74">
        <v>91</v>
      </c>
      <c r="F2564" s="74">
        <v>6560</v>
      </c>
      <c r="G2564" s="74">
        <f t="shared" si="312"/>
        <v>1092</v>
      </c>
      <c r="H2564" s="80">
        <f t="shared" si="313"/>
        <v>0.16646341463414635</v>
      </c>
      <c r="I2564" s="74">
        <f>INDEX('AWR Data'!A$1:E$8825,MATCH(A2564,'AWR Data'!A$1:A$8825,0),5)</f>
        <v>0</v>
      </c>
      <c r="J2564" s="74">
        <f t="shared" si="314"/>
        <v>0</v>
      </c>
      <c r="K2564" s="105">
        <f t="shared" si="315"/>
        <v>0</v>
      </c>
      <c r="L2564" s="75">
        <v>0</v>
      </c>
      <c r="M2564" s="75">
        <v>0</v>
      </c>
      <c r="N2564" s="75">
        <v>0</v>
      </c>
      <c r="O2564" s="105">
        <v>0</v>
      </c>
      <c r="P2564" s="98">
        <f t="shared" si="316"/>
        <v>1092</v>
      </c>
      <c r="Q2564" s="98">
        <f t="shared" si="317"/>
        <v>0</v>
      </c>
      <c r="R2564" s="98">
        <f t="shared" si="318"/>
        <v>0</v>
      </c>
      <c r="S2564" s="105">
        <f t="shared" si="319"/>
        <v>0</v>
      </c>
      <c r="T2564" s="8" t="str">
        <f>IF(I2564=0,"",(INDEX('AWR Data'!A$1:E$8823,MATCH(A2564,'AWR Data'!A$1:A$8823,0),4)))</f>
        <v/>
      </c>
    </row>
    <row r="2565" spans="1:20" ht="20" customHeight="1">
      <c r="A2565" s="14" t="s">
        <v>3373</v>
      </c>
      <c r="B2565" s="14" t="s">
        <v>501</v>
      </c>
      <c r="C2565" s="14" t="s">
        <v>3374</v>
      </c>
      <c r="E2565" s="74">
        <v>91</v>
      </c>
      <c r="F2565" s="74">
        <v>66200</v>
      </c>
      <c r="G2565" s="74">
        <f t="shared" si="312"/>
        <v>1092</v>
      </c>
      <c r="H2565" s="80">
        <f t="shared" si="313"/>
        <v>1.6495468277945621E-2</v>
      </c>
      <c r="I2565" s="74">
        <f>INDEX('AWR Data'!A$1:E$8825,MATCH(A2565,'AWR Data'!A$1:A$8825,0),5)</f>
        <v>0</v>
      </c>
      <c r="J2565" s="74">
        <f t="shared" si="314"/>
        <v>0</v>
      </c>
      <c r="K2565" s="105">
        <f t="shared" si="315"/>
        <v>0</v>
      </c>
      <c r="L2565" s="75">
        <v>0</v>
      </c>
      <c r="M2565" s="75">
        <v>0</v>
      </c>
      <c r="N2565" s="75">
        <v>0</v>
      </c>
      <c r="O2565" s="105">
        <v>0</v>
      </c>
      <c r="P2565" s="98">
        <f t="shared" si="316"/>
        <v>1092</v>
      </c>
      <c r="Q2565" s="98">
        <f t="shared" si="317"/>
        <v>0</v>
      </c>
      <c r="R2565" s="98">
        <f t="shared" si="318"/>
        <v>0</v>
      </c>
      <c r="S2565" s="105">
        <f t="shared" si="319"/>
        <v>0</v>
      </c>
      <c r="T2565" s="8" t="str">
        <f>IF(I2565=0,"",(INDEX('AWR Data'!A$1:E$8823,MATCH(A2565,'AWR Data'!A$1:A$8823,0),4)))</f>
        <v/>
      </c>
    </row>
    <row r="2566" spans="1:20" ht="20" customHeight="1">
      <c r="A2566" s="14" t="s">
        <v>3375</v>
      </c>
      <c r="B2566" s="14" t="s">
        <v>501</v>
      </c>
      <c r="C2566" s="14" t="s">
        <v>3376</v>
      </c>
      <c r="E2566" s="74">
        <v>110</v>
      </c>
      <c r="F2566" s="74">
        <v>68600</v>
      </c>
      <c r="G2566" s="74">
        <f t="shared" ref="G2566:G2629" si="320">+E2566*12</f>
        <v>1320</v>
      </c>
      <c r="H2566" s="80">
        <f t="shared" ref="H2566:H2629" si="321">IF(G2566&gt;0,(IF(F2566&gt;0,G2566/F2566,1000)),0)</f>
        <v>1.9241982507288629E-2</v>
      </c>
      <c r="I2566" s="74">
        <f>INDEX('AWR Data'!A$1:E$8825,MATCH(A2566,'AWR Data'!A$1:A$8825,0),5)</f>
        <v>0</v>
      </c>
      <c r="J2566" s="74">
        <f t="shared" ref="J2566:J2629" si="322">IF(I2566=0,0,IF(I2566&gt;0,IF(I2566&lt;11,G2566,IF(I2566&lt;21,(G2566*0.32),IF(I2566&lt;31,(G2566*0.07),0)))))</f>
        <v>0</v>
      </c>
      <c r="K2566" s="105">
        <f t="shared" ref="K2566:K2629" si="323">IF(G2566,J2566/G2566,0)</f>
        <v>0</v>
      </c>
      <c r="L2566" s="75">
        <v>0</v>
      </c>
      <c r="M2566" s="75">
        <v>0</v>
      </c>
      <c r="N2566" s="75">
        <v>0</v>
      </c>
      <c r="O2566" s="105">
        <v>0</v>
      </c>
      <c r="P2566" s="98">
        <f t="shared" ref="P2566:P2629" si="324">+G2566-L2566</f>
        <v>1320</v>
      </c>
      <c r="Q2566" s="98">
        <f t="shared" ref="Q2566:Q2629" si="325">IF(I2566=0,I2566-M2566,IF(M2566,IF(I2566=0,(M2566-0),M2566-I2566),I2566))</f>
        <v>0</v>
      </c>
      <c r="R2566" s="98">
        <f t="shared" ref="R2566:R2629" si="326">+J2566-N2566</f>
        <v>0</v>
      </c>
      <c r="S2566" s="105">
        <f t="shared" ref="S2566:S2629" si="327">+K2566-O2566</f>
        <v>0</v>
      </c>
      <c r="T2566" s="8" t="str">
        <f>IF(I2566=0,"",(INDEX('AWR Data'!A$1:E$8823,MATCH(A2566,'AWR Data'!A$1:A$8823,0),4)))</f>
        <v/>
      </c>
    </row>
    <row r="2567" spans="1:20" ht="20" customHeight="1">
      <c r="A2567" s="14" t="s">
        <v>3377</v>
      </c>
      <c r="B2567" s="14" t="s">
        <v>501</v>
      </c>
      <c r="C2567" s="14" t="s">
        <v>3378</v>
      </c>
      <c r="E2567" s="74">
        <v>91</v>
      </c>
      <c r="F2567" s="74">
        <v>1730</v>
      </c>
      <c r="G2567" s="74">
        <f t="shared" si="320"/>
        <v>1092</v>
      </c>
      <c r="H2567" s="80">
        <f t="shared" si="321"/>
        <v>0.63121387283236996</v>
      </c>
      <c r="I2567" s="74">
        <f>INDEX('AWR Data'!A$1:E$8825,MATCH(A2567,'AWR Data'!A$1:A$8825,0),5)</f>
        <v>0</v>
      </c>
      <c r="J2567" s="74">
        <f t="shared" si="322"/>
        <v>0</v>
      </c>
      <c r="K2567" s="105">
        <f t="shared" si="323"/>
        <v>0</v>
      </c>
      <c r="L2567" s="75">
        <v>0</v>
      </c>
      <c r="M2567" s="75">
        <v>0</v>
      </c>
      <c r="N2567" s="75">
        <v>0</v>
      </c>
      <c r="O2567" s="105">
        <v>0</v>
      </c>
      <c r="P2567" s="98">
        <f t="shared" si="324"/>
        <v>1092</v>
      </c>
      <c r="Q2567" s="98">
        <f t="shared" si="325"/>
        <v>0</v>
      </c>
      <c r="R2567" s="98">
        <f t="shared" si="326"/>
        <v>0</v>
      </c>
      <c r="S2567" s="105">
        <f t="shared" si="327"/>
        <v>0</v>
      </c>
      <c r="T2567" s="8" t="str">
        <f>IF(I2567=0,"",(INDEX('AWR Data'!A$1:E$8823,MATCH(A2567,'AWR Data'!A$1:A$8823,0),4)))</f>
        <v/>
      </c>
    </row>
    <row r="2568" spans="1:20" ht="20" customHeight="1">
      <c r="A2568" s="14" t="s">
        <v>3379</v>
      </c>
      <c r="B2568" s="14" t="s">
        <v>501</v>
      </c>
      <c r="C2568" s="14" t="s">
        <v>3380</v>
      </c>
      <c r="E2568" s="74">
        <v>110</v>
      </c>
      <c r="F2568" s="74">
        <v>38200</v>
      </c>
      <c r="G2568" s="74">
        <f t="shared" si="320"/>
        <v>1320</v>
      </c>
      <c r="H2568" s="80">
        <f t="shared" si="321"/>
        <v>3.4554973821989528E-2</v>
      </c>
      <c r="I2568" s="74">
        <f>INDEX('AWR Data'!A$1:E$8825,MATCH(A2568,'AWR Data'!A$1:A$8825,0),5)</f>
        <v>0</v>
      </c>
      <c r="J2568" s="74">
        <f t="shared" si="322"/>
        <v>0</v>
      </c>
      <c r="K2568" s="105">
        <f t="shared" si="323"/>
        <v>0</v>
      </c>
      <c r="L2568" s="75">
        <v>0</v>
      </c>
      <c r="M2568" s="75">
        <v>0</v>
      </c>
      <c r="N2568" s="75">
        <v>0</v>
      </c>
      <c r="O2568" s="105">
        <v>0</v>
      </c>
      <c r="P2568" s="98">
        <f t="shared" si="324"/>
        <v>1320</v>
      </c>
      <c r="Q2568" s="98">
        <f t="shared" si="325"/>
        <v>0</v>
      </c>
      <c r="R2568" s="98">
        <f t="shared" si="326"/>
        <v>0</v>
      </c>
      <c r="S2568" s="105">
        <f t="shared" si="327"/>
        <v>0</v>
      </c>
      <c r="T2568" s="8" t="str">
        <f>IF(I2568=0,"",(INDEX('AWR Data'!A$1:E$8823,MATCH(A2568,'AWR Data'!A$1:A$8823,0),4)))</f>
        <v/>
      </c>
    </row>
    <row r="2569" spans="1:20" ht="20" customHeight="1">
      <c r="A2569" s="14" t="s">
        <v>3381</v>
      </c>
      <c r="B2569" s="14" t="s">
        <v>501</v>
      </c>
      <c r="C2569" s="14" t="s">
        <v>3382</v>
      </c>
      <c r="E2569" s="74">
        <v>28</v>
      </c>
      <c r="F2569" s="74">
        <v>839</v>
      </c>
      <c r="G2569" s="74">
        <f t="shared" si="320"/>
        <v>336</v>
      </c>
      <c r="H2569" s="80">
        <f t="shared" si="321"/>
        <v>0.40047675804529204</v>
      </c>
      <c r="I2569" s="74">
        <f>INDEX('AWR Data'!A$1:E$8825,MATCH(A2569,'AWR Data'!A$1:A$8825,0),5)</f>
        <v>0</v>
      </c>
      <c r="J2569" s="74">
        <f t="shared" si="322"/>
        <v>0</v>
      </c>
      <c r="K2569" s="105">
        <f t="shared" si="323"/>
        <v>0</v>
      </c>
      <c r="L2569" s="75">
        <v>0</v>
      </c>
      <c r="M2569" s="75">
        <v>0</v>
      </c>
      <c r="N2569" s="75">
        <v>0</v>
      </c>
      <c r="O2569" s="105">
        <v>0</v>
      </c>
      <c r="P2569" s="98">
        <f t="shared" si="324"/>
        <v>336</v>
      </c>
      <c r="Q2569" s="98">
        <f t="shared" si="325"/>
        <v>0</v>
      </c>
      <c r="R2569" s="98">
        <f t="shared" si="326"/>
        <v>0</v>
      </c>
      <c r="S2569" s="105">
        <f t="shared" si="327"/>
        <v>0</v>
      </c>
      <c r="T2569" s="8" t="str">
        <f>IF(I2569=0,"",(INDEX('AWR Data'!A$1:E$8823,MATCH(A2569,'AWR Data'!A$1:A$8823,0),4)))</f>
        <v/>
      </c>
    </row>
    <row r="2570" spans="1:20" ht="20" customHeight="1">
      <c r="A2570" s="14" t="s">
        <v>3383</v>
      </c>
      <c r="B2570" s="14" t="s">
        <v>501</v>
      </c>
      <c r="C2570" s="14" t="s">
        <v>3384</v>
      </c>
      <c r="E2570" s="74">
        <v>140</v>
      </c>
      <c r="F2570" s="74">
        <v>2810</v>
      </c>
      <c r="G2570" s="74">
        <f t="shared" si="320"/>
        <v>1680</v>
      </c>
      <c r="H2570" s="80">
        <f t="shared" si="321"/>
        <v>0.59786476868327398</v>
      </c>
      <c r="I2570" s="74">
        <f>INDEX('AWR Data'!A$1:E$8825,MATCH(A2570,'AWR Data'!A$1:A$8825,0),5)</f>
        <v>0</v>
      </c>
      <c r="J2570" s="74">
        <f t="shared" si="322"/>
        <v>0</v>
      </c>
      <c r="K2570" s="105">
        <f t="shared" si="323"/>
        <v>0</v>
      </c>
      <c r="L2570" s="75">
        <v>0</v>
      </c>
      <c r="M2570" s="75">
        <v>0</v>
      </c>
      <c r="N2570" s="75">
        <v>0</v>
      </c>
      <c r="O2570" s="105">
        <v>0</v>
      </c>
      <c r="P2570" s="98">
        <f t="shared" si="324"/>
        <v>1680</v>
      </c>
      <c r="Q2570" s="98">
        <f t="shared" si="325"/>
        <v>0</v>
      </c>
      <c r="R2570" s="98">
        <f t="shared" si="326"/>
        <v>0</v>
      </c>
      <c r="S2570" s="105">
        <f t="shared" si="327"/>
        <v>0</v>
      </c>
      <c r="T2570" s="8" t="str">
        <f>IF(I2570=0,"",(INDEX('AWR Data'!A$1:E$8823,MATCH(A2570,'AWR Data'!A$1:A$8823,0),4)))</f>
        <v/>
      </c>
    </row>
    <row r="2571" spans="1:20" ht="20" customHeight="1">
      <c r="A2571" s="14" t="s">
        <v>3387</v>
      </c>
      <c r="B2571" s="14" t="s">
        <v>501</v>
      </c>
      <c r="C2571" s="14" t="s">
        <v>3388</v>
      </c>
      <c r="E2571" s="74">
        <v>91</v>
      </c>
      <c r="F2571" s="74">
        <v>18400</v>
      </c>
      <c r="G2571" s="74">
        <f t="shared" si="320"/>
        <v>1092</v>
      </c>
      <c r="H2571" s="80">
        <f t="shared" si="321"/>
        <v>5.9347826086956525E-2</v>
      </c>
      <c r="I2571" s="74">
        <f>INDEX('AWR Data'!A$1:E$8825,MATCH(A2571,'AWR Data'!A$1:A$8825,0),5)</f>
        <v>0</v>
      </c>
      <c r="J2571" s="74">
        <f t="shared" si="322"/>
        <v>0</v>
      </c>
      <c r="K2571" s="105">
        <f t="shared" si="323"/>
        <v>0</v>
      </c>
      <c r="L2571" s="75">
        <v>0</v>
      </c>
      <c r="M2571" s="75">
        <v>0</v>
      </c>
      <c r="N2571" s="75">
        <v>0</v>
      </c>
      <c r="O2571" s="105">
        <v>0</v>
      </c>
      <c r="P2571" s="98">
        <f t="shared" si="324"/>
        <v>1092</v>
      </c>
      <c r="Q2571" s="98">
        <f t="shared" si="325"/>
        <v>0</v>
      </c>
      <c r="R2571" s="98">
        <f t="shared" si="326"/>
        <v>0</v>
      </c>
      <c r="S2571" s="105">
        <f t="shared" si="327"/>
        <v>0</v>
      </c>
      <c r="T2571" s="8" t="str">
        <f>IF(I2571=0,"",(INDEX('AWR Data'!A$1:E$8823,MATCH(A2571,'AWR Data'!A$1:A$8823,0),4)))</f>
        <v/>
      </c>
    </row>
    <row r="2572" spans="1:20" ht="20" customHeight="1">
      <c r="A2572" s="14" t="s">
        <v>3389</v>
      </c>
      <c r="B2572" s="14" t="s">
        <v>501</v>
      </c>
      <c r="C2572" s="14" t="s">
        <v>3390</v>
      </c>
      <c r="E2572" s="74">
        <v>73</v>
      </c>
      <c r="F2572" s="74">
        <v>58400</v>
      </c>
      <c r="G2572" s="74">
        <f t="shared" si="320"/>
        <v>876</v>
      </c>
      <c r="H2572" s="80">
        <f t="shared" si="321"/>
        <v>1.4999999999999999E-2</v>
      </c>
      <c r="I2572" s="74">
        <f>INDEX('AWR Data'!A$1:E$8825,MATCH(A2572,'AWR Data'!A$1:A$8825,0),5)</f>
        <v>0</v>
      </c>
      <c r="J2572" s="74">
        <f t="shared" si="322"/>
        <v>0</v>
      </c>
      <c r="K2572" s="105">
        <f t="shared" si="323"/>
        <v>0</v>
      </c>
      <c r="L2572" s="75">
        <v>0</v>
      </c>
      <c r="M2572" s="75">
        <v>0</v>
      </c>
      <c r="N2572" s="75">
        <v>0</v>
      </c>
      <c r="O2572" s="105">
        <v>0</v>
      </c>
      <c r="P2572" s="98">
        <f t="shared" si="324"/>
        <v>876</v>
      </c>
      <c r="Q2572" s="98">
        <f t="shared" si="325"/>
        <v>0</v>
      </c>
      <c r="R2572" s="98">
        <f t="shared" si="326"/>
        <v>0</v>
      </c>
      <c r="S2572" s="105">
        <f t="shared" si="327"/>
        <v>0</v>
      </c>
      <c r="T2572" s="8" t="str">
        <f>IF(I2572=0,"",(INDEX('AWR Data'!A$1:E$8823,MATCH(A2572,'AWR Data'!A$1:A$8823,0),4)))</f>
        <v/>
      </c>
    </row>
    <row r="2573" spans="1:20" ht="20" customHeight="1">
      <c r="A2573" s="14" t="s">
        <v>3001</v>
      </c>
      <c r="B2573" s="14" t="s">
        <v>501</v>
      </c>
      <c r="C2573" s="14" t="s">
        <v>3002</v>
      </c>
      <c r="E2573" s="74">
        <v>590</v>
      </c>
      <c r="F2573" s="74">
        <v>208000</v>
      </c>
      <c r="G2573" s="74">
        <f t="shared" si="320"/>
        <v>7080</v>
      </c>
      <c r="H2573" s="80">
        <f t="shared" si="321"/>
        <v>3.4038461538461538E-2</v>
      </c>
      <c r="I2573" s="74">
        <f>INDEX('AWR Data'!A$1:E$8825,MATCH(A2573,'AWR Data'!A$1:A$8825,0),5)</f>
        <v>0</v>
      </c>
      <c r="J2573" s="74">
        <f t="shared" si="322"/>
        <v>0</v>
      </c>
      <c r="K2573" s="105">
        <f t="shared" si="323"/>
        <v>0</v>
      </c>
      <c r="L2573" s="75">
        <v>0</v>
      </c>
      <c r="M2573" s="75">
        <v>0</v>
      </c>
      <c r="N2573" s="75">
        <v>0</v>
      </c>
      <c r="O2573" s="105">
        <v>0</v>
      </c>
      <c r="P2573" s="98">
        <f t="shared" si="324"/>
        <v>7080</v>
      </c>
      <c r="Q2573" s="98">
        <f t="shared" si="325"/>
        <v>0</v>
      </c>
      <c r="R2573" s="98">
        <f t="shared" si="326"/>
        <v>0</v>
      </c>
      <c r="S2573" s="105">
        <f t="shared" si="327"/>
        <v>0</v>
      </c>
      <c r="T2573" s="8" t="str">
        <f>IF(I2573=0,"",(INDEX('AWR Data'!A$1:E$8823,MATCH(A2573,'AWR Data'!A$1:A$8823,0),4)))</f>
        <v/>
      </c>
    </row>
    <row r="2574" spans="1:20" ht="20" customHeight="1">
      <c r="A2574" s="14" t="s">
        <v>3003</v>
      </c>
      <c r="B2574" s="14" t="s">
        <v>501</v>
      </c>
      <c r="C2574" s="14" t="s">
        <v>3004</v>
      </c>
      <c r="E2574" s="74">
        <v>28</v>
      </c>
      <c r="F2574" s="74">
        <v>8170</v>
      </c>
      <c r="G2574" s="74">
        <f t="shared" si="320"/>
        <v>336</v>
      </c>
      <c r="H2574" s="80">
        <f t="shared" si="321"/>
        <v>4.1126070991432069E-2</v>
      </c>
      <c r="I2574" s="74">
        <f>INDEX('AWR Data'!A$1:E$8825,MATCH(A2574,'AWR Data'!A$1:A$8825,0),5)</f>
        <v>0</v>
      </c>
      <c r="J2574" s="74">
        <f t="shared" si="322"/>
        <v>0</v>
      </c>
      <c r="K2574" s="105">
        <f t="shared" si="323"/>
        <v>0</v>
      </c>
      <c r="L2574" s="75">
        <v>0</v>
      </c>
      <c r="M2574" s="75">
        <v>0</v>
      </c>
      <c r="N2574" s="75">
        <v>0</v>
      </c>
      <c r="O2574" s="105">
        <v>0</v>
      </c>
      <c r="P2574" s="98">
        <f t="shared" si="324"/>
        <v>336</v>
      </c>
      <c r="Q2574" s="98">
        <f t="shared" si="325"/>
        <v>0</v>
      </c>
      <c r="R2574" s="98">
        <f t="shared" si="326"/>
        <v>0</v>
      </c>
      <c r="S2574" s="105">
        <f t="shared" si="327"/>
        <v>0</v>
      </c>
      <c r="T2574" s="8" t="str">
        <f>IF(I2574=0,"",(INDEX('AWR Data'!A$1:E$8823,MATCH(A2574,'AWR Data'!A$1:A$8823,0),4)))</f>
        <v/>
      </c>
    </row>
    <row r="2575" spans="1:20" ht="20" customHeight="1">
      <c r="A2575" s="14" t="s">
        <v>3005</v>
      </c>
      <c r="B2575" s="14" t="s">
        <v>501</v>
      </c>
      <c r="C2575" s="14" t="s">
        <v>3006</v>
      </c>
      <c r="E2575" s="74">
        <v>46</v>
      </c>
      <c r="F2575" s="74">
        <v>4470</v>
      </c>
      <c r="G2575" s="74">
        <f t="shared" si="320"/>
        <v>552</v>
      </c>
      <c r="H2575" s="80">
        <f t="shared" si="321"/>
        <v>0.12348993288590604</v>
      </c>
      <c r="I2575" s="74">
        <f>INDEX('AWR Data'!A$1:E$8825,MATCH(A2575,'AWR Data'!A$1:A$8825,0),5)</f>
        <v>0</v>
      </c>
      <c r="J2575" s="74">
        <f t="shared" si="322"/>
        <v>0</v>
      </c>
      <c r="K2575" s="105">
        <f t="shared" si="323"/>
        <v>0</v>
      </c>
      <c r="L2575" s="75">
        <v>0</v>
      </c>
      <c r="M2575" s="75">
        <v>0</v>
      </c>
      <c r="N2575" s="75">
        <v>0</v>
      </c>
      <c r="O2575" s="105">
        <v>0</v>
      </c>
      <c r="P2575" s="98">
        <f t="shared" si="324"/>
        <v>552</v>
      </c>
      <c r="Q2575" s="98">
        <f t="shared" si="325"/>
        <v>0</v>
      </c>
      <c r="R2575" s="98">
        <f t="shared" si="326"/>
        <v>0</v>
      </c>
      <c r="S2575" s="105">
        <f t="shared" si="327"/>
        <v>0</v>
      </c>
      <c r="T2575" s="8" t="str">
        <f>IF(I2575=0,"",(INDEX('AWR Data'!A$1:E$8823,MATCH(A2575,'AWR Data'!A$1:A$8823,0),4)))</f>
        <v/>
      </c>
    </row>
    <row r="2576" spans="1:20" ht="20" customHeight="1">
      <c r="A2576" s="14" t="s">
        <v>3007</v>
      </c>
      <c r="B2576" s="14" t="s">
        <v>501</v>
      </c>
      <c r="C2576" s="14" t="s">
        <v>3008</v>
      </c>
      <c r="E2576" s="74">
        <v>73</v>
      </c>
      <c r="F2576" s="74">
        <v>8680</v>
      </c>
      <c r="G2576" s="74">
        <f t="shared" si="320"/>
        <v>876</v>
      </c>
      <c r="H2576" s="80">
        <f t="shared" si="321"/>
        <v>0.10092165898617511</v>
      </c>
      <c r="I2576" s="74">
        <f>INDEX('AWR Data'!A$1:E$8825,MATCH(A2576,'AWR Data'!A$1:A$8825,0),5)</f>
        <v>0</v>
      </c>
      <c r="J2576" s="74">
        <f t="shared" si="322"/>
        <v>0</v>
      </c>
      <c r="K2576" s="105">
        <f t="shared" si="323"/>
        <v>0</v>
      </c>
      <c r="L2576" s="75">
        <v>0</v>
      </c>
      <c r="M2576" s="75">
        <v>0</v>
      </c>
      <c r="N2576" s="75">
        <v>0</v>
      </c>
      <c r="O2576" s="105">
        <v>0</v>
      </c>
      <c r="P2576" s="98">
        <f t="shared" si="324"/>
        <v>876</v>
      </c>
      <c r="Q2576" s="98">
        <f t="shared" si="325"/>
        <v>0</v>
      </c>
      <c r="R2576" s="98">
        <f t="shared" si="326"/>
        <v>0</v>
      </c>
      <c r="S2576" s="105">
        <f t="shared" si="327"/>
        <v>0</v>
      </c>
      <c r="T2576" s="8" t="str">
        <f>IF(I2576=0,"",(INDEX('AWR Data'!A$1:E$8823,MATCH(A2576,'AWR Data'!A$1:A$8823,0),4)))</f>
        <v/>
      </c>
    </row>
    <row r="2577" spans="1:20" ht="20" customHeight="1">
      <c r="A2577" s="14" t="s">
        <v>3009</v>
      </c>
      <c r="B2577" s="14" t="s">
        <v>501</v>
      </c>
      <c r="C2577" s="14" t="s">
        <v>3010</v>
      </c>
      <c r="E2577" s="74">
        <v>46</v>
      </c>
      <c r="F2577" s="74">
        <v>8700</v>
      </c>
      <c r="G2577" s="74">
        <f t="shared" si="320"/>
        <v>552</v>
      </c>
      <c r="H2577" s="80">
        <f t="shared" si="321"/>
        <v>6.344827586206897E-2</v>
      </c>
      <c r="I2577" s="74">
        <f>INDEX('AWR Data'!A$1:E$8825,MATCH(A2577,'AWR Data'!A$1:A$8825,0),5)</f>
        <v>0</v>
      </c>
      <c r="J2577" s="74">
        <f t="shared" si="322"/>
        <v>0</v>
      </c>
      <c r="K2577" s="105">
        <f t="shared" si="323"/>
        <v>0</v>
      </c>
      <c r="L2577" s="75">
        <v>0</v>
      </c>
      <c r="M2577" s="75">
        <v>0</v>
      </c>
      <c r="N2577" s="75">
        <v>0</v>
      </c>
      <c r="O2577" s="105">
        <v>0</v>
      </c>
      <c r="P2577" s="98">
        <f t="shared" si="324"/>
        <v>552</v>
      </c>
      <c r="Q2577" s="98">
        <f t="shared" si="325"/>
        <v>0</v>
      </c>
      <c r="R2577" s="98">
        <f t="shared" si="326"/>
        <v>0</v>
      </c>
      <c r="S2577" s="105">
        <f t="shared" si="327"/>
        <v>0</v>
      </c>
      <c r="T2577" s="8" t="str">
        <f>IF(I2577=0,"",(INDEX('AWR Data'!A$1:E$8823,MATCH(A2577,'AWR Data'!A$1:A$8823,0),4)))</f>
        <v/>
      </c>
    </row>
    <row r="2578" spans="1:20" ht="20" customHeight="1">
      <c r="A2578" s="14" t="s">
        <v>3011</v>
      </c>
      <c r="B2578" s="14" t="s">
        <v>501</v>
      </c>
      <c r="C2578" s="14" t="s">
        <v>3012</v>
      </c>
      <c r="E2578" s="74">
        <v>46</v>
      </c>
      <c r="F2578" s="74">
        <v>3560</v>
      </c>
      <c r="G2578" s="74">
        <f t="shared" si="320"/>
        <v>552</v>
      </c>
      <c r="H2578" s="80">
        <f t="shared" si="321"/>
        <v>0.15505617977528091</v>
      </c>
      <c r="I2578" s="74">
        <f>INDEX('AWR Data'!A$1:E$8825,MATCH(A2578,'AWR Data'!A$1:A$8825,0),5)</f>
        <v>0</v>
      </c>
      <c r="J2578" s="74">
        <f t="shared" si="322"/>
        <v>0</v>
      </c>
      <c r="K2578" s="105">
        <f t="shared" si="323"/>
        <v>0</v>
      </c>
      <c r="L2578" s="75">
        <v>0</v>
      </c>
      <c r="M2578" s="75">
        <v>0</v>
      </c>
      <c r="N2578" s="75">
        <v>0</v>
      </c>
      <c r="O2578" s="105">
        <v>0</v>
      </c>
      <c r="P2578" s="98">
        <f t="shared" si="324"/>
        <v>552</v>
      </c>
      <c r="Q2578" s="98">
        <f t="shared" si="325"/>
        <v>0</v>
      </c>
      <c r="R2578" s="98">
        <f t="shared" si="326"/>
        <v>0</v>
      </c>
      <c r="S2578" s="105">
        <f t="shared" si="327"/>
        <v>0</v>
      </c>
      <c r="T2578" s="8" t="str">
        <f>IF(I2578=0,"",(INDEX('AWR Data'!A$1:E$8823,MATCH(A2578,'AWR Data'!A$1:A$8823,0),4)))</f>
        <v/>
      </c>
    </row>
    <row r="2579" spans="1:20" ht="20" customHeight="1">
      <c r="A2579" s="14" t="s">
        <v>3013</v>
      </c>
      <c r="B2579" s="14" t="s">
        <v>501</v>
      </c>
      <c r="C2579" s="14" t="s">
        <v>3014</v>
      </c>
      <c r="E2579" s="74">
        <v>320</v>
      </c>
      <c r="F2579" s="74">
        <v>49100</v>
      </c>
      <c r="G2579" s="74">
        <f t="shared" si="320"/>
        <v>3840</v>
      </c>
      <c r="H2579" s="80">
        <f t="shared" si="321"/>
        <v>7.8207739307535648E-2</v>
      </c>
      <c r="I2579" s="74">
        <f>INDEX('AWR Data'!A$1:E$8825,MATCH(A2579,'AWR Data'!A$1:A$8825,0),5)</f>
        <v>0</v>
      </c>
      <c r="J2579" s="74">
        <f t="shared" si="322"/>
        <v>0</v>
      </c>
      <c r="K2579" s="105">
        <f t="shared" si="323"/>
        <v>0</v>
      </c>
      <c r="L2579" s="75">
        <v>0</v>
      </c>
      <c r="M2579" s="75">
        <v>0</v>
      </c>
      <c r="N2579" s="75">
        <v>0</v>
      </c>
      <c r="O2579" s="105">
        <v>0</v>
      </c>
      <c r="P2579" s="98">
        <f t="shared" si="324"/>
        <v>3840</v>
      </c>
      <c r="Q2579" s="98">
        <f t="shared" si="325"/>
        <v>0</v>
      </c>
      <c r="R2579" s="98">
        <f t="shared" si="326"/>
        <v>0</v>
      </c>
      <c r="S2579" s="105">
        <f t="shared" si="327"/>
        <v>0</v>
      </c>
      <c r="T2579" s="8" t="str">
        <f>IF(I2579=0,"",(INDEX('AWR Data'!A$1:E$8823,MATCH(A2579,'AWR Data'!A$1:A$8823,0),4)))</f>
        <v/>
      </c>
    </row>
    <row r="2580" spans="1:20" ht="20" customHeight="1">
      <c r="A2580" s="14" t="s">
        <v>3015</v>
      </c>
      <c r="B2580" s="14" t="s">
        <v>501</v>
      </c>
      <c r="C2580" s="14" t="s">
        <v>3016</v>
      </c>
      <c r="E2580" s="74">
        <v>320</v>
      </c>
      <c r="F2580" s="74">
        <v>136000</v>
      </c>
      <c r="G2580" s="74">
        <f t="shared" si="320"/>
        <v>3840</v>
      </c>
      <c r="H2580" s="80">
        <f t="shared" si="321"/>
        <v>2.823529411764706E-2</v>
      </c>
      <c r="I2580" s="74">
        <f>INDEX('AWR Data'!A$1:E$8825,MATCH(A2580,'AWR Data'!A$1:A$8825,0),5)</f>
        <v>0</v>
      </c>
      <c r="J2580" s="74">
        <f t="shared" si="322"/>
        <v>0</v>
      </c>
      <c r="K2580" s="105">
        <f t="shared" si="323"/>
        <v>0</v>
      </c>
      <c r="L2580" s="75">
        <v>0</v>
      </c>
      <c r="M2580" s="75">
        <v>0</v>
      </c>
      <c r="N2580" s="75">
        <v>0</v>
      </c>
      <c r="O2580" s="105">
        <v>0</v>
      </c>
      <c r="P2580" s="98">
        <f t="shared" si="324"/>
        <v>3840</v>
      </c>
      <c r="Q2580" s="98">
        <f t="shared" si="325"/>
        <v>0</v>
      </c>
      <c r="R2580" s="98">
        <f t="shared" si="326"/>
        <v>0</v>
      </c>
      <c r="S2580" s="105">
        <f t="shared" si="327"/>
        <v>0</v>
      </c>
      <c r="T2580" s="8" t="str">
        <f>IF(I2580=0,"",(INDEX('AWR Data'!A$1:E$8823,MATCH(A2580,'AWR Data'!A$1:A$8823,0),4)))</f>
        <v/>
      </c>
    </row>
    <row r="2581" spans="1:20" ht="20" customHeight="1">
      <c r="A2581" s="14" t="s">
        <v>3017</v>
      </c>
      <c r="B2581" s="14" t="s">
        <v>501</v>
      </c>
      <c r="C2581" s="14" t="s">
        <v>3018</v>
      </c>
      <c r="E2581" s="74">
        <v>210</v>
      </c>
      <c r="F2581" s="74">
        <v>89300</v>
      </c>
      <c r="G2581" s="74">
        <f t="shared" si="320"/>
        <v>2520</v>
      </c>
      <c r="H2581" s="80">
        <f t="shared" si="321"/>
        <v>2.8219484882418815E-2</v>
      </c>
      <c r="I2581" s="74">
        <f>INDEX('AWR Data'!A$1:E$8825,MATCH(A2581,'AWR Data'!A$1:A$8825,0),5)</f>
        <v>0</v>
      </c>
      <c r="J2581" s="74">
        <f t="shared" si="322"/>
        <v>0</v>
      </c>
      <c r="K2581" s="105">
        <f t="shared" si="323"/>
        <v>0</v>
      </c>
      <c r="L2581" s="75">
        <v>0</v>
      </c>
      <c r="M2581" s="75">
        <v>0</v>
      </c>
      <c r="N2581" s="75">
        <v>0</v>
      </c>
      <c r="O2581" s="105">
        <v>0</v>
      </c>
      <c r="P2581" s="98">
        <f t="shared" si="324"/>
        <v>2520</v>
      </c>
      <c r="Q2581" s="98">
        <f t="shared" si="325"/>
        <v>0</v>
      </c>
      <c r="R2581" s="98">
        <f t="shared" si="326"/>
        <v>0</v>
      </c>
      <c r="S2581" s="105">
        <f t="shared" si="327"/>
        <v>0</v>
      </c>
      <c r="T2581" s="8" t="str">
        <f>IF(I2581=0,"",(INDEX('AWR Data'!A$1:E$8823,MATCH(A2581,'AWR Data'!A$1:A$8823,0),4)))</f>
        <v/>
      </c>
    </row>
    <row r="2582" spans="1:20" ht="20" customHeight="1">
      <c r="A2582" s="14" t="s">
        <v>3019</v>
      </c>
      <c r="B2582" s="14" t="s">
        <v>501</v>
      </c>
      <c r="C2582" s="14" t="s">
        <v>3020</v>
      </c>
      <c r="E2582" s="74">
        <v>73</v>
      </c>
      <c r="F2582" s="74">
        <v>9090</v>
      </c>
      <c r="G2582" s="74">
        <f t="shared" si="320"/>
        <v>876</v>
      </c>
      <c r="H2582" s="80">
        <f t="shared" si="321"/>
        <v>9.6369636963696367E-2</v>
      </c>
      <c r="I2582" s="74">
        <f>INDEX('AWR Data'!A$1:E$8825,MATCH(A2582,'AWR Data'!A$1:A$8825,0),5)</f>
        <v>0</v>
      </c>
      <c r="J2582" s="74">
        <f t="shared" si="322"/>
        <v>0</v>
      </c>
      <c r="K2582" s="105">
        <f t="shared" si="323"/>
        <v>0</v>
      </c>
      <c r="L2582" s="75">
        <v>0</v>
      </c>
      <c r="M2582" s="75">
        <v>0</v>
      </c>
      <c r="N2582" s="75">
        <v>0</v>
      </c>
      <c r="O2582" s="105">
        <v>0</v>
      </c>
      <c r="P2582" s="98">
        <f t="shared" si="324"/>
        <v>876</v>
      </c>
      <c r="Q2582" s="98">
        <f t="shared" si="325"/>
        <v>0</v>
      </c>
      <c r="R2582" s="98">
        <f t="shared" si="326"/>
        <v>0</v>
      </c>
      <c r="S2582" s="105">
        <f t="shared" si="327"/>
        <v>0</v>
      </c>
      <c r="T2582" s="8" t="str">
        <f>IF(I2582=0,"",(INDEX('AWR Data'!A$1:E$8823,MATCH(A2582,'AWR Data'!A$1:A$8823,0),4)))</f>
        <v/>
      </c>
    </row>
    <row r="2583" spans="1:20" ht="20" customHeight="1">
      <c r="A2583" s="14" t="s">
        <v>3021</v>
      </c>
      <c r="B2583" s="14" t="s">
        <v>501</v>
      </c>
      <c r="C2583" s="14" t="s">
        <v>3022</v>
      </c>
      <c r="E2583" s="74">
        <v>22</v>
      </c>
      <c r="F2583" s="74">
        <v>1890</v>
      </c>
      <c r="G2583" s="74">
        <f t="shared" si="320"/>
        <v>264</v>
      </c>
      <c r="H2583" s="80">
        <f t="shared" si="321"/>
        <v>0.13968253968253969</v>
      </c>
      <c r="I2583" s="74">
        <f>INDEX('AWR Data'!A$1:E$8825,MATCH(A2583,'AWR Data'!A$1:A$8825,0),5)</f>
        <v>0</v>
      </c>
      <c r="J2583" s="74">
        <f t="shared" si="322"/>
        <v>0</v>
      </c>
      <c r="K2583" s="105">
        <f t="shared" si="323"/>
        <v>0</v>
      </c>
      <c r="L2583" s="75">
        <v>0</v>
      </c>
      <c r="M2583" s="75">
        <v>0</v>
      </c>
      <c r="N2583" s="75">
        <v>0</v>
      </c>
      <c r="O2583" s="105">
        <v>0</v>
      </c>
      <c r="P2583" s="98">
        <f t="shared" si="324"/>
        <v>264</v>
      </c>
      <c r="Q2583" s="98">
        <f t="shared" si="325"/>
        <v>0</v>
      </c>
      <c r="R2583" s="98">
        <f t="shared" si="326"/>
        <v>0</v>
      </c>
      <c r="S2583" s="105">
        <f t="shared" si="327"/>
        <v>0</v>
      </c>
      <c r="T2583" s="8" t="str">
        <f>IF(I2583=0,"",(INDEX('AWR Data'!A$1:E$8823,MATCH(A2583,'AWR Data'!A$1:A$8823,0),4)))</f>
        <v/>
      </c>
    </row>
    <row r="2584" spans="1:20" ht="20" customHeight="1">
      <c r="A2584" s="14" t="s">
        <v>3023</v>
      </c>
      <c r="B2584" s="14" t="s">
        <v>501</v>
      </c>
      <c r="C2584" s="14" t="s">
        <v>3024</v>
      </c>
      <c r="E2584" s="74">
        <v>46</v>
      </c>
      <c r="F2584" s="74">
        <v>294000</v>
      </c>
      <c r="G2584" s="74">
        <f t="shared" si="320"/>
        <v>552</v>
      </c>
      <c r="H2584" s="80">
        <f t="shared" si="321"/>
        <v>1.8775510204081633E-3</v>
      </c>
      <c r="I2584" s="74">
        <f>INDEX('AWR Data'!A$1:E$8825,MATCH(A2584,'AWR Data'!A$1:A$8825,0),5)</f>
        <v>0</v>
      </c>
      <c r="J2584" s="74">
        <f t="shared" si="322"/>
        <v>0</v>
      </c>
      <c r="K2584" s="105">
        <f t="shared" si="323"/>
        <v>0</v>
      </c>
      <c r="L2584" s="75">
        <v>0</v>
      </c>
      <c r="M2584" s="75">
        <v>0</v>
      </c>
      <c r="N2584" s="75">
        <v>0</v>
      </c>
      <c r="O2584" s="105">
        <v>0</v>
      </c>
      <c r="P2584" s="98">
        <f t="shared" si="324"/>
        <v>552</v>
      </c>
      <c r="Q2584" s="98">
        <f t="shared" si="325"/>
        <v>0</v>
      </c>
      <c r="R2584" s="98">
        <f t="shared" si="326"/>
        <v>0</v>
      </c>
      <c r="S2584" s="105">
        <f t="shared" si="327"/>
        <v>0</v>
      </c>
      <c r="T2584" s="8" t="str">
        <f>IF(I2584=0,"",(INDEX('AWR Data'!A$1:E$8823,MATCH(A2584,'AWR Data'!A$1:A$8823,0),4)))</f>
        <v/>
      </c>
    </row>
    <row r="2585" spans="1:20" ht="20" customHeight="1">
      <c r="A2585" s="14" t="s">
        <v>3025</v>
      </c>
      <c r="B2585" s="14" t="s">
        <v>501</v>
      </c>
      <c r="C2585" s="14" t="s">
        <v>3026</v>
      </c>
      <c r="E2585" s="74">
        <v>46</v>
      </c>
      <c r="F2585" s="74">
        <v>7770</v>
      </c>
      <c r="G2585" s="74">
        <f t="shared" si="320"/>
        <v>552</v>
      </c>
      <c r="H2585" s="80">
        <f t="shared" si="321"/>
        <v>7.1042471042471037E-2</v>
      </c>
      <c r="I2585" s="74">
        <f>INDEX('AWR Data'!A$1:E$8825,MATCH(A2585,'AWR Data'!A$1:A$8825,0),5)</f>
        <v>0</v>
      </c>
      <c r="J2585" s="74">
        <f t="shared" si="322"/>
        <v>0</v>
      </c>
      <c r="K2585" s="105">
        <f t="shared" si="323"/>
        <v>0</v>
      </c>
      <c r="L2585" s="75">
        <v>0</v>
      </c>
      <c r="M2585" s="75">
        <v>0</v>
      </c>
      <c r="N2585" s="75">
        <v>0</v>
      </c>
      <c r="O2585" s="105">
        <v>0</v>
      </c>
      <c r="P2585" s="98">
        <f t="shared" si="324"/>
        <v>552</v>
      </c>
      <c r="Q2585" s="98">
        <f t="shared" si="325"/>
        <v>0</v>
      </c>
      <c r="R2585" s="98">
        <f t="shared" si="326"/>
        <v>0</v>
      </c>
      <c r="S2585" s="105">
        <f t="shared" si="327"/>
        <v>0</v>
      </c>
      <c r="T2585" s="8" t="str">
        <f>IF(I2585=0,"",(INDEX('AWR Data'!A$1:E$8823,MATCH(A2585,'AWR Data'!A$1:A$8823,0),4)))</f>
        <v/>
      </c>
    </row>
    <row r="2586" spans="1:20" ht="20" customHeight="1">
      <c r="A2586" s="14" t="s">
        <v>3027</v>
      </c>
      <c r="B2586" s="14" t="s">
        <v>501</v>
      </c>
      <c r="C2586" s="14" t="s">
        <v>3028</v>
      </c>
      <c r="E2586" s="74">
        <v>73</v>
      </c>
      <c r="F2586" s="74">
        <v>11300</v>
      </c>
      <c r="G2586" s="74">
        <f t="shared" si="320"/>
        <v>876</v>
      </c>
      <c r="H2586" s="80">
        <f t="shared" si="321"/>
        <v>7.7522123893805306E-2</v>
      </c>
      <c r="I2586" s="74">
        <f>INDEX('AWR Data'!A$1:E$8825,MATCH(A2586,'AWR Data'!A$1:A$8825,0),5)</f>
        <v>0</v>
      </c>
      <c r="J2586" s="74">
        <f t="shared" si="322"/>
        <v>0</v>
      </c>
      <c r="K2586" s="105">
        <f t="shared" si="323"/>
        <v>0</v>
      </c>
      <c r="L2586" s="75">
        <v>0</v>
      </c>
      <c r="M2586" s="75">
        <v>0</v>
      </c>
      <c r="N2586" s="75">
        <v>0</v>
      </c>
      <c r="O2586" s="105">
        <v>0</v>
      </c>
      <c r="P2586" s="98">
        <f t="shared" si="324"/>
        <v>876</v>
      </c>
      <c r="Q2586" s="98">
        <f t="shared" si="325"/>
        <v>0</v>
      </c>
      <c r="R2586" s="98">
        <f t="shared" si="326"/>
        <v>0</v>
      </c>
      <c r="S2586" s="105">
        <f t="shared" si="327"/>
        <v>0</v>
      </c>
      <c r="T2586" s="8" t="str">
        <f>IF(I2586=0,"",(INDEX('AWR Data'!A$1:E$8823,MATCH(A2586,'AWR Data'!A$1:A$8823,0),4)))</f>
        <v/>
      </c>
    </row>
    <row r="2587" spans="1:20" ht="20" customHeight="1">
      <c r="A2587" s="14" t="s">
        <v>3216</v>
      </c>
      <c r="B2587" s="14" t="s">
        <v>17334</v>
      </c>
      <c r="C2587" s="14" t="s">
        <v>3217</v>
      </c>
      <c r="E2587" s="74">
        <v>58</v>
      </c>
      <c r="F2587" s="74">
        <v>4580</v>
      </c>
      <c r="G2587" s="74">
        <f t="shared" si="320"/>
        <v>696</v>
      </c>
      <c r="H2587" s="80">
        <f t="shared" si="321"/>
        <v>0.15196506550218342</v>
      </c>
      <c r="I2587" s="74">
        <f>INDEX('AWR Data'!A$1:E$8825,MATCH(A2587,'AWR Data'!A$1:A$8825,0),5)</f>
        <v>0</v>
      </c>
      <c r="J2587" s="74">
        <f t="shared" si="322"/>
        <v>0</v>
      </c>
      <c r="K2587" s="105">
        <f t="shared" si="323"/>
        <v>0</v>
      </c>
      <c r="L2587" s="75">
        <v>0</v>
      </c>
      <c r="M2587" s="75">
        <v>0</v>
      </c>
      <c r="N2587" s="75">
        <v>0</v>
      </c>
      <c r="O2587" s="105">
        <v>0</v>
      </c>
      <c r="P2587" s="98">
        <f t="shared" si="324"/>
        <v>696</v>
      </c>
      <c r="Q2587" s="98">
        <f t="shared" si="325"/>
        <v>0</v>
      </c>
      <c r="R2587" s="98">
        <f t="shared" si="326"/>
        <v>0</v>
      </c>
      <c r="S2587" s="105">
        <f t="shared" si="327"/>
        <v>0</v>
      </c>
      <c r="T2587" s="8" t="str">
        <f>IF(I2587=0,"",(INDEX('AWR Data'!A$1:E$8823,MATCH(A2587,'AWR Data'!A$1:A$8823,0),4)))</f>
        <v/>
      </c>
    </row>
    <row r="2588" spans="1:20" ht="20" customHeight="1">
      <c r="A2588" s="14" t="s">
        <v>3218</v>
      </c>
      <c r="B2588" s="14" t="s">
        <v>501</v>
      </c>
      <c r="C2588" s="14" t="s">
        <v>3420</v>
      </c>
      <c r="E2588" s="74">
        <v>46</v>
      </c>
      <c r="F2588" s="74">
        <v>4410</v>
      </c>
      <c r="G2588" s="74">
        <f t="shared" si="320"/>
        <v>552</v>
      </c>
      <c r="H2588" s="80">
        <f t="shared" si="321"/>
        <v>0.1251700680272109</v>
      </c>
      <c r="I2588" s="74">
        <f>INDEX('AWR Data'!A$1:E$8825,MATCH(A2588,'AWR Data'!A$1:A$8825,0),5)</f>
        <v>0</v>
      </c>
      <c r="J2588" s="74">
        <f t="shared" si="322"/>
        <v>0</v>
      </c>
      <c r="K2588" s="105">
        <f t="shared" si="323"/>
        <v>0</v>
      </c>
      <c r="L2588" s="75">
        <v>0</v>
      </c>
      <c r="M2588" s="75">
        <v>0</v>
      </c>
      <c r="N2588" s="75">
        <v>0</v>
      </c>
      <c r="O2588" s="105">
        <v>0</v>
      </c>
      <c r="P2588" s="98">
        <f t="shared" si="324"/>
        <v>552</v>
      </c>
      <c r="Q2588" s="98">
        <f t="shared" si="325"/>
        <v>0</v>
      </c>
      <c r="R2588" s="98">
        <f t="shared" si="326"/>
        <v>0</v>
      </c>
      <c r="S2588" s="105">
        <f t="shared" si="327"/>
        <v>0</v>
      </c>
      <c r="T2588" s="8" t="str">
        <f>IF(I2588=0,"",(INDEX('AWR Data'!A$1:E$8823,MATCH(A2588,'AWR Data'!A$1:A$8823,0),4)))</f>
        <v/>
      </c>
    </row>
    <row r="2589" spans="1:20" ht="20" customHeight="1">
      <c r="A2589" s="14" t="s">
        <v>3421</v>
      </c>
      <c r="B2589" s="14" t="s">
        <v>501</v>
      </c>
      <c r="C2589" s="14" t="s">
        <v>3422</v>
      </c>
      <c r="E2589" s="74">
        <v>73</v>
      </c>
      <c r="F2589" s="74">
        <v>107000</v>
      </c>
      <c r="G2589" s="74">
        <f t="shared" si="320"/>
        <v>876</v>
      </c>
      <c r="H2589" s="80">
        <f t="shared" si="321"/>
        <v>8.186915887850468E-3</v>
      </c>
      <c r="I2589" s="74">
        <f>INDEX('AWR Data'!A$1:E$8825,MATCH(A2589,'AWR Data'!A$1:A$8825,0),5)</f>
        <v>0</v>
      </c>
      <c r="J2589" s="74">
        <f t="shared" si="322"/>
        <v>0</v>
      </c>
      <c r="K2589" s="105">
        <f t="shared" si="323"/>
        <v>0</v>
      </c>
      <c r="L2589" s="75">
        <v>0</v>
      </c>
      <c r="M2589" s="75">
        <v>0</v>
      </c>
      <c r="N2589" s="75">
        <v>0</v>
      </c>
      <c r="O2589" s="105">
        <v>0</v>
      </c>
      <c r="P2589" s="98">
        <f t="shared" si="324"/>
        <v>876</v>
      </c>
      <c r="Q2589" s="98">
        <f t="shared" si="325"/>
        <v>0</v>
      </c>
      <c r="R2589" s="98">
        <f t="shared" si="326"/>
        <v>0</v>
      </c>
      <c r="S2589" s="105">
        <f t="shared" si="327"/>
        <v>0</v>
      </c>
      <c r="T2589" s="8" t="str">
        <f>IF(I2589=0,"",(INDEX('AWR Data'!A$1:E$8823,MATCH(A2589,'AWR Data'!A$1:A$8823,0),4)))</f>
        <v/>
      </c>
    </row>
    <row r="2590" spans="1:20" ht="20" customHeight="1">
      <c r="A2590" s="14" t="s">
        <v>3423</v>
      </c>
      <c r="B2590" s="14" t="s">
        <v>501</v>
      </c>
      <c r="C2590" s="14" t="s">
        <v>3424</v>
      </c>
      <c r="E2590" s="74">
        <v>720</v>
      </c>
      <c r="F2590" s="74">
        <v>579000</v>
      </c>
      <c r="G2590" s="74">
        <f t="shared" si="320"/>
        <v>8640</v>
      </c>
      <c r="H2590" s="80">
        <f t="shared" si="321"/>
        <v>1.4922279792746114E-2</v>
      </c>
      <c r="I2590" s="74">
        <f>INDEX('AWR Data'!A$1:E$8825,MATCH(A2590,'AWR Data'!A$1:A$8825,0),5)</f>
        <v>0</v>
      </c>
      <c r="J2590" s="74">
        <f t="shared" si="322"/>
        <v>0</v>
      </c>
      <c r="K2590" s="105">
        <f t="shared" si="323"/>
        <v>0</v>
      </c>
      <c r="L2590" s="75">
        <v>0</v>
      </c>
      <c r="M2590" s="75">
        <v>0</v>
      </c>
      <c r="N2590" s="75">
        <v>0</v>
      </c>
      <c r="O2590" s="105">
        <v>0</v>
      </c>
      <c r="P2590" s="98">
        <f t="shared" si="324"/>
        <v>8640</v>
      </c>
      <c r="Q2590" s="98">
        <f t="shared" si="325"/>
        <v>0</v>
      </c>
      <c r="R2590" s="98">
        <f t="shared" si="326"/>
        <v>0</v>
      </c>
      <c r="S2590" s="105">
        <f t="shared" si="327"/>
        <v>0</v>
      </c>
      <c r="T2590" s="8" t="str">
        <f>IF(I2590=0,"",(INDEX('AWR Data'!A$1:E$8823,MATCH(A2590,'AWR Data'!A$1:A$8823,0),4)))</f>
        <v/>
      </c>
    </row>
    <row r="2591" spans="1:20" ht="20" customHeight="1">
      <c r="A2591" s="14" t="s">
        <v>3425</v>
      </c>
      <c r="B2591" s="14" t="s">
        <v>501</v>
      </c>
      <c r="C2591" s="14" t="s">
        <v>3426</v>
      </c>
      <c r="E2591" s="74">
        <v>58</v>
      </c>
      <c r="F2591" s="74">
        <v>488000</v>
      </c>
      <c r="G2591" s="74">
        <f t="shared" si="320"/>
        <v>696</v>
      </c>
      <c r="H2591" s="80">
        <f t="shared" si="321"/>
        <v>1.4262295081967212E-3</v>
      </c>
      <c r="I2591" s="74">
        <f>INDEX('AWR Data'!A$1:E$8825,MATCH(A2591,'AWR Data'!A$1:A$8825,0),5)</f>
        <v>0</v>
      </c>
      <c r="J2591" s="74">
        <f t="shared" si="322"/>
        <v>0</v>
      </c>
      <c r="K2591" s="105">
        <f t="shared" si="323"/>
        <v>0</v>
      </c>
      <c r="L2591" s="75">
        <v>0</v>
      </c>
      <c r="M2591" s="75">
        <v>0</v>
      </c>
      <c r="N2591" s="75">
        <v>0</v>
      </c>
      <c r="O2591" s="105">
        <v>0</v>
      </c>
      <c r="P2591" s="98">
        <f t="shared" si="324"/>
        <v>696</v>
      </c>
      <c r="Q2591" s="98">
        <f t="shared" si="325"/>
        <v>0</v>
      </c>
      <c r="R2591" s="98">
        <f t="shared" si="326"/>
        <v>0</v>
      </c>
      <c r="S2591" s="105">
        <f t="shared" si="327"/>
        <v>0</v>
      </c>
      <c r="T2591" s="8" t="str">
        <f>IF(I2591=0,"",(INDEX('AWR Data'!A$1:E$8823,MATCH(A2591,'AWR Data'!A$1:A$8823,0),4)))</f>
        <v/>
      </c>
    </row>
    <row r="2592" spans="1:20" ht="20" customHeight="1">
      <c r="A2592" s="14" t="s">
        <v>3630</v>
      </c>
      <c r="B2592" s="14" t="s">
        <v>501</v>
      </c>
      <c r="C2592" s="14" t="s">
        <v>3631</v>
      </c>
      <c r="E2592" s="74">
        <v>36</v>
      </c>
      <c r="F2592" s="74">
        <v>146000</v>
      </c>
      <c r="G2592" s="74">
        <f t="shared" si="320"/>
        <v>432</v>
      </c>
      <c r="H2592" s="80">
        <f t="shared" si="321"/>
        <v>2.958904109589041E-3</v>
      </c>
      <c r="I2592" s="74">
        <f>INDEX('AWR Data'!A$1:E$8825,MATCH(A2592,'AWR Data'!A$1:A$8825,0),5)</f>
        <v>0</v>
      </c>
      <c r="J2592" s="74">
        <f t="shared" si="322"/>
        <v>0</v>
      </c>
      <c r="K2592" s="105">
        <f t="shared" si="323"/>
        <v>0</v>
      </c>
      <c r="L2592" s="75">
        <v>0</v>
      </c>
      <c r="M2592" s="75">
        <v>0</v>
      </c>
      <c r="N2592" s="75">
        <v>0</v>
      </c>
      <c r="O2592" s="105">
        <v>0</v>
      </c>
      <c r="P2592" s="98">
        <f t="shared" si="324"/>
        <v>432</v>
      </c>
      <c r="Q2592" s="98">
        <f t="shared" si="325"/>
        <v>0</v>
      </c>
      <c r="R2592" s="98">
        <f t="shared" si="326"/>
        <v>0</v>
      </c>
      <c r="S2592" s="105">
        <f t="shared" si="327"/>
        <v>0</v>
      </c>
      <c r="T2592" s="8" t="str">
        <f>IF(I2592=0,"",(INDEX('AWR Data'!A$1:E$8823,MATCH(A2592,'AWR Data'!A$1:A$8823,0),4)))</f>
        <v/>
      </c>
    </row>
    <row r="2593" spans="1:20" ht="20" customHeight="1">
      <c r="A2593" s="14" t="s">
        <v>3632</v>
      </c>
      <c r="B2593" s="14" t="s">
        <v>501</v>
      </c>
      <c r="C2593" s="14" t="s">
        <v>3633</v>
      </c>
      <c r="E2593" s="74">
        <v>1900</v>
      </c>
      <c r="F2593" s="74">
        <v>131000</v>
      </c>
      <c r="G2593" s="74">
        <f t="shared" si="320"/>
        <v>22800</v>
      </c>
      <c r="H2593" s="80">
        <f t="shared" si="321"/>
        <v>0.17404580152671756</v>
      </c>
      <c r="I2593" s="74">
        <f>INDEX('AWR Data'!A$1:E$8825,MATCH(A2593,'AWR Data'!A$1:A$8825,0),5)</f>
        <v>0</v>
      </c>
      <c r="J2593" s="74">
        <f t="shared" si="322"/>
        <v>0</v>
      </c>
      <c r="K2593" s="105">
        <f t="shared" si="323"/>
        <v>0</v>
      </c>
      <c r="L2593" s="75">
        <v>0</v>
      </c>
      <c r="M2593" s="75">
        <v>0</v>
      </c>
      <c r="N2593" s="75">
        <v>0</v>
      </c>
      <c r="O2593" s="105">
        <v>0</v>
      </c>
      <c r="P2593" s="98">
        <f t="shared" si="324"/>
        <v>22800</v>
      </c>
      <c r="Q2593" s="98">
        <f t="shared" si="325"/>
        <v>0</v>
      </c>
      <c r="R2593" s="98">
        <f t="shared" si="326"/>
        <v>0</v>
      </c>
      <c r="S2593" s="105">
        <f t="shared" si="327"/>
        <v>0</v>
      </c>
      <c r="T2593" s="8" t="str">
        <f>IF(I2593=0,"",(INDEX('AWR Data'!A$1:E$8823,MATCH(A2593,'AWR Data'!A$1:A$8823,0),4)))</f>
        <v/>
      </c>
    </row>
    <row r="2594" spans="1:20" ht="20" customHeight="1">
      <c r="A2594" s="14" t="s">
        <v>3634</v>
      </c>
      <c r="B2594" s="14" t="s">
        <v>501</v>
      </c>
      <c r="C2594" s="14" t="s">
        <v>3635</v>
      </c>
      <c r="E2594" s="74">
        <v>58</v>
      </c>
      <c r="F2594" s="74">
        <v>29400</v>
      </c>
      <c r="G2594" s="74">
        <f t="shared" si="320"/>
        <v>696</v>
      </c>
      <c r="H2594" s="80">
        <f t="shared" si="321"/>
        <v>2.3673469387755101E-2</v>
      </c>
      <c r="I2594" s="74">
        <f>INDEX('AWR Data'!A$1:E$8825,MATCH(A2594,'AWR Data'!A$1:A$8825,0),5)</f>
        <v>0</v>
      </c>
      <c r="J2594" s="74">
        <f t="shared" si="322"/>
        <v>0</v>
      </c>
      <c r="K2594" s="105">
        <f t="shared" si="323"/>
        <v>0</v>
      </c>
      <c r="L2594" s="75">
        <v>0</v>
      </c>
      <c r="M2594" s="75">
        <v>0</v>
      </c>
      <c r="N2594" s="75">
        <v>0</v>
      </c>
      <c r="O2594" s="105">
        <v>0</v>
      </c>
      <c r="P2594" s="98">
        <f t="shared" si="324"/>
        <v>696</v>
      </c>
      <c r="Q2594" s="98">
        <f t="shared" si="325"/>
        <v>0</v>
      </c>
      <c r="R2594" s="98">
        <f t="shared" si="326"/>
        <v>0</v>
      </c>
      <c r="S2594" s="105">
        <f t="shared" si="327"/>
        <v>0</v>
      </c>
      <c r="T2594" s="8" t="str">
        <f>IF(I2594=0,"",(INDEX('AWR Data'!A$1:E$8823,MATCH(A2594,'AWR Data'!A$1:A$8823,0),4)))</f>
        <v/>
      </c>
    </row>
    <row r="2595" spans="1:20" ht="20" customHeight="1">
      <c r="A2595" s="14" t="s">
        <v>3636</v>
      </c>
      <c r="B2595" s="14" t="s">
        <v>501</v>
      </c>
      <c r="C2595" s="14" t="s">
        <v>3637</v>
      </c>
      <c r="E2595" s="74">
        <v>22</v>
      </c>
      <c r="F2595" s="74">
        <v>9270</v>
      </c>
      <c r="G2595" s="74">
        <f t="shared" si="320"/>
        <v>264</v>
      </c>
      <c r="H2595" s="80">
        <f t="shared" si="321"/>
        <v>2.84789644012945E-2</v>
      </c>
      <c r="I2595" s="74">
        <f>INDEX('AWR Data'!A$1:E$8825,MATCH(A2595,'AWR Data'!A$1:A$8825,0),5)</f>
        <v>0</v>
      </c>
      <c r="J2595" s="74">
        <f t="shared" si="322"/>
        <v>0</v>
      </c>
      <c r="K2595" s="105">
        <f t="shared" si="323"/>
        <v>0</v>
      </c>
      <c r="L2595" s="75">
        <v>0</v>
      </c>
      <c r="M2595" s="75">
        <v>0</v>
      </c>
      <c r="N2595" s="75">
        <v>0</v>
      </c>
      <c r="O2595" s="105">
        <v>0</v>
      </c>
      <c r="P2595" s="98">
        <f t="shared" si="324"/>
        <v>264</v>
      </c>
      <c r="Q2595" s="98">
        <f t="shared" si="325"/>
        <v>0</v>
      </c>
      <c r="R2595" s="98">
        <f t="shared" si="326"/>
        <v>0</v>
      </c>
      <c r="S2595" s="105">
        <f t="shared" si="327"/>
        <v>0</v>
      </c>
      <c r="T2595" s="8" t="str">
        <f>IF(I2595=0,"",(INDEX('AWR Data'!A$1:E$8823,MATCH(A2595,'AWR Data'!A$1:A$8823,0),4)))</f>
        <v/>
      </c>
    </row>
    <row r="2596" spans="1:20" ht="20" customHeight="1">
      <c r="A2596" s="14" t="s">
        <v>3638</v>
      </c>
      <c r="B2596" s="14" t="s">
        <v>501</v>
      </c>
      <c r="C2596" s="14" t="s">
        <v>3639</v>
      </c>
      <c r="E2596" s="74">
        <v>73</v>
      </c>
      <c r="F2596" s="74">
        <v>1060</v>
      </c>
      <c r="G2596" s="74">
        <f t="shared" si="320"/>
        <v>876</v>
      </c>
      <c r="H2596" s="80">
        <f t="shared" si="321"/>
        <v>0.82641509433962268</v>
      </c>
      <c r="I2596" s="74">
        <f>INDEX('AWR Data'!A$1:E$8825,MATCH(A2596,'AWR Data'!A$1:A$8825,0),5)</f>
        <v>0</v>
      </c>
      <c r="J2596" s="74">
        <f t="shared" si="322"/>
        <v>0</v>
      </c>
      <c r="K2596" s="105">
        <f t="shared" si="323"/>
        <v>0</v>
      </c>
      <c r="L2596" s="75">
        <v>0</v>
      </c>
      <c r="M2596" s="75">
        <v>0</v>
      </c>
      <c r="N2596" s="75">
        <v>0</v>
      </c>
      <c r="O2596" s="105">
        <v>0</v>
      </c>
      <c r="P2596" s="98">
        <f t="shared" si="324"/>
        <v>876</v>
      </c>
      <c r="Q2596" s="98">
        <f t="shared" si="325"/>
        <v>0</v>
      </c>
      <c r="R2596" s="98">
        <f t="shared" si="326"/>
        <v>0</v>
      </c>
      <c r="S2596" s="105">
        <f t="shared" si="327"/>
        <v>0</v>
      </c>
      <c r="T2596" s="8" t="str">
        <f>IF(I2596=0,"",(INDEX('AWR Data'!A$1:E$8823,MATCH(A2596,'AWR Data'!A$1:A$8823,0),4)))</f>
        <v/>
      </c>
    </row>
    <row r="2597" spans="1:20" ht="20" customHeight="1">
      <c r="A2597" s="14" t="s">
        <v>3640</v>
      </c>
      <c r="B2597" s="14" t="s">
        <v>501</v>
      </c>
      <c r="C2597" s="14" t="s">
        <v>3641</v>
      </c>
      <c r="E2597" s="74">
        <v>260</v>
      </c>
      <c r="F2597" s="74">
        <v>153000</v>
      </c>
      <c r="G2597" s="74">
        <f t="shared" si="320"/>
        <v>3120</v>
      </c>
      <c r="H2597" s="80">
        <f t="shared" si="321"/>
        <v>2.0392156862745099E-2</v>
      </c>
      <c r="I2597" s="74">
        <f>INDEX('AWR Data'!A$1:E$8825,MATCH(A2597,'AWR Data'!A$1:A$8825,0),5)</f>
        <v>0</v>
      </c>
      <c r="J2597" s="74">
        <f t="shared" si="322"/>
        <v>0</v>
      </c>
      <c r="K2597" s="105">
        <f t="shared" si="323"/>
        <v>0</v>
      </c>
      <c r="L2597" s="75">
        <v>0</v>
      </c>
      <c r="M2597" s="75">
        <v>0</v>
      </c>
      <c r="N2597" s="75">
        <v>0</v>
      </c>
      <c r="O2597" s="105">
        <v>0</v>
      </c>
      <c r="P2597" s="98">
        <f t="shared" si="324"/>
        <v>3120</v>
      </c>
      <c r="Q2597" s="98">
        <f t="shared" si="325"/>
        <v>0</v>
      </c>
      <c r="R2597" s="98">
        <f t="shared" si="326"/>
        <v>0</v>
      </c>
      <c r="S2597" s="105">
        <f t="shared" si="327"/>
        <v>0</v>
      </c>
      <c r="T2597" s="8" t="str">
        <f>IF(I2597=0,"",(INDEX('AWR Data'!A$1:E$8823,MATCH(A2597,'AWR Data'!A$1:A$8823,0),4)))</f>
        <v/>
      </c>
    </row>
    <row r="2598" spans="1:20" ht="20" customHeight="1">
      <c r="A2598" s="14" t="s">
        <v>3642</v>
      </c>
      <c r="B2598" s="14" t="s">
        <v>501</v>
      </c>
      <c r="C2598" s="14" t="s">
        <v>3643</v>
      </c>
      <c r="E2598" s="74">
        <v>36</v>
      </c>
      <c r="F2598" s="74">
        <v>18000</v>
      </c>
      <c r="G2598" s="74">
        <f t="shared" si="320"/>
        <v>432</v>
      </c>
      <c r="H2598" s="80">
        <f t="shared" si="321"/>
        <v>2.4E-2</v>
      </c>
      <c r="I2598" s="74">
        <f>INDEX('AWR Data'!A$1:E$8825,MATCH(A2598,'AWR Data'!A$1:A$8825,0),5)</f>
        <v>0</v>
      </c>
      <c r="J2598" s="74">
        <f t="shared" si="322"/>
        <v>0</v>
      </c>
      <c r="K2598" s="105">
        <f t="shared" si="323"/>
        <v>0</v>
      </c>
      <c r="L2598" s="75">
        <v>0</v>
      </c>
      <c r="M2598" s="75">
        <v>0</v>
      </c>
      <c r="N2598" s="75">
        <v>0</v>
      </c>
      <c r="O2598" s="105">
        <v>0</v>
      </c>
      <c r="P2598" s="98">
        <f t="shared" si="324"/>
        <v>432</v>
      </c>
      <c r="Q2598" s="98">
        <f t="shared" si="325"/>
        <v>0</v>
      </c>
      <c r="R2598" s="98">
        <f t="shared" si="326"/>
        <v>0</v>
      </c>
      <c r="S2598" s="105">
        <f t="shared" si="327"/>
        <v>0</v>
      </c>
      <c r="T2598" s="8" t="str">
        <f>IF(I2598=0,"",(INDEX('AWR Data'!A$1:E$8823,MATCH(A2598,'AWR Data'!A$1:A$8823,0),4)))</f>
        <v/>
      </c>
    </row>
    <row r="2599" spans="1:20" ht="20" customHeight="1">
      <c r="A2599" s="14" t="s">
        <v>3644</v>
      </c>
      <c r="B2599" s="14" t="s">
        <v>501</v>
      </c>
      <c r="C2599" s="14" t="s">
        <v>3645</v>
      </c>
      <c r="E2599" s="74">
        <v>46</v>
      </c>
      <c r="F2599" s="74">
        <v>13100</v>
      </c>
      <c r="G2599" s="74">
        <f t="shared" si="320"/>
        <v>552</v>
      </c>
      <c r="H2599" s="80">
        <f t="shared" si="321"/>
        <v>4.2137404580152672E-2</v>
      </c>
      <c r="I2599" s="74">
        <f>INDEX('AWR Data'!A$1:E$8825,MATCH(A2599,'AWR Data'!A$1:A$8825,0),5)</f>
        <v>0</v>
      </c>
      <c r="J2599" s="74">
        <f t="shared" si="322"/>
        <v>0</v>
      </c>
      <c r="K2599" s="105">
        <f t="shared" si="323"/>
        <v>0</v>
      </c>
      <c r="L2599" s="75">
        <v>0</v>
      </c>
      <c r="M2599" s="75">
        <v>0</v>
      </c>
      <c r="N2599" s="75">
        <v>0</v>
      </c>
      <c r="O2599" s="105">
        <v>0</v>
      </c>
      <c r="P2599" s="98">
        <f t="shared" si="324"/>
        <v>552</v>
      </c>
      <c r="Q2599" s="98">
        <f t="shared" si="325"/>
        <v>0</v>
      </c>
      <c r="R2599" s="98">
        <f t="shared" si="326"/>
        <v>0</v>
      </c>
      <c r="S2599" s="105">
        <f t="shared" si="327"/>
        <v>0</v>
      </c>
      <c r="T2599" s="8" t="str">
        <f>IF(I2599=0,"",(INDEX('AWR Data'!A$1:E$8823,MATCH(A2599,'AWR Data'!A$1:A$8823,0),4)))</f>
        <v/>
      </c>
    </row>
    <row r="2600" spans="1:20" ht="20" customHeight="1">
      <c r="A2600" s="14" t="s">
        <v>3646</v>
      </c>
      <c r="B2600" s="14" t="s">
        <v>501</v>
      </c>
      <c r="C2600" s="14" t="s">
        <v>3647</v>
      </c>
      <c r="E2600" s="74">
        <v>110</v>
      </c>
      <c r="F2600" s="74">
        <v>11500</v>
      </c>
      <c r="G2600" s="74">
        <f t="shared" si="320"/>
        <v>1320</v>
      </c>
      <c r="H2600" s="80">
        <f t="shared" si="321"/>
        <v>0.11478260869565217</v>
      </c>
      <c r="I2600" s="74">
        <f>INDEX('AWR Data'!A$1:E$8825,MATCH(A2600,'AWR Data'!A$1:A$8825,0),5)</f>
        <v>0</v>
      </c>
      <c r="J2600" s="74">
        <f t="shared" si="322"/>
        <v>0</v>
      </c>
      <c r="K2600" s="105">
        <f t="shared" si="323"/>
        <v>0</v>
      </c>
      <c r="L2600" s="75">
        <v>0</v>
      </c>
      <c r="M2600" s="75">
        <v>0</v>
      </c>
      <c r="N2600" s="75">
        <v>0</v>
      </c>
      <c r="O2600" s="105">
        <v>0</v>
      </c>
      <c r="P2600" s="98">
        <f t="shared" si="324"/>
        <v>1320</v>
      </c>
      <c r="Q2600" s="98">
        <f t="shared" si="325"/>
        <v>0</v>
      </c>
      <c r="R2600" s="98">
        <f t="shared" si="326"/>
        <v>0</v>
      </c>
      <c r="S2600" s="105">
        <f t="shared" si="327"/>
        <v>0</v>
      </c>
      <c r="T2600" s="8" t="str">
        <f>IF(I2600=0,"",(INDEX('AWR Data'!A$1:E$8823,MATCH(A2600,'AWR Data'!A$1:A$8823,0),4)))</f>
        <v/>
      </c>
    </row>
    <row r="2601" spans="1:20" ht="20" customHeight="1">
      <c r="A2601" s="14" t="s">
        <v>3648</v>
      </c>
      <c r="B2601" s="14" t="s">
        <v>501</v>
      </c>
      <c r="C2601" s="14" t="s">
        <v>3649</v>
      </c>
      <c r="E2601" s="74">
        <v>91</v>
      </c>
      <c r="F2601" s="74">
        <v>1880</v>
      </c>
      <c r="G2601" s="74">
        <f t="shared" si="320"/>
        <v>1092</v>
      </c>
      <c r="H2601" s="80">
        <f t="shared" si="321"/>
        <v>0.58085106382978724</v>
      </c>
      <c r="I2601" s="74">
        <f>INDEX('AWR Data'!A$1:E$8825,MATCH(A2601,'AWR Data'!A$1:A$8825,0),5)</f>
        <v>0</v>
      </c>
      <c r="J2601" s="74">
        <f t="shared" si="322"/>
        <v>0</v>
      </c>
      <c r="K2601" s="105">
        <f t="shared" si="323"/>
        <v>0</v>
      </c>
      <c r="L2601" s="75">
        <v>0</v>
      </c>
      <c r="M2601" s="75">
        <v>0</v>
      </c>
      <c r="N2601" s="75">
        <v>0</v>
      </c>
      <c r="O2601" s="105">
        <v>0</v>
      </c>
      <c r="P2601" s="98">
        <f t="shared" si="324"/>
        <v>1092</v>
      </c>
      <c r="Q2601" s="98">
        <f t="shared" si="325"/>
        <v>0</v>
      </c>
      <c r="R2601" s="98">
        <f t="shared" si="326"/>
        <v>0</v>
      </c>
      <c r="S2601" s="105">
        <f t="shared" si="327"/>
        <v>0</v>
      </c>
      <c r="T2601" s="8" t="str">
        <f>IF(I2601=0,"",(INDEX('AWR Data'!A$1:E$8823,MATCH(A2601,'AWR Data'!A$1:A$8823,0),4)))</f>
        <v/>
      </c>
    </row>
    <row r="2602" spans="1:20" ht="20" customHeight="1">
      <c r="A2602" s="14" t="s">
        <v>3650</v>
      </c>
      <c r="B2602" s="14" t="s">
        <v>501</v>
      </c>
      <c r="C2602" s="14" t="s">
        <v>3651</v>
      </c>
      <c r="E2602" s="74">
        <v>28</v>
      </c>
      <c r="F2602" s="74">
        <v>15500</v>
      </c>
      <c r="G2602" s="74">
        <f t="shared" si="320"/>
        <v>336</v>
      </c>
      <c r="H2602" s="80">
        <f t="shared" si="321"/>
        <v>2.167741935483871E-2</v>
      </c>
      <c r="I2602" s="74">
        <f>INDEX('AWR Data'!A$1:E$8825,MATCH(A2602,'AWR Data'!A$1:A$8825,0),5)</f>
        <v>0</v>
      </c>
      <c r="J2602" s="74">
        <f t="shared" si="322"/>
        <v>0</v>
      </c>
      <c r="K2602" s="105">
        <f t="shared" si="323"/>
        <v>0</v>
      </c>
      <c r="L2602" s="75">
        <v>0</v>
      </c>
      <c r="M2602" s="75">
        <v>0</v>
      </c>
      <c r="N2602" s="75">
        <v>0</v>
      </c>
      <c r="O2602" s="105">
        <v>0</v>
      </c>
      <c r="P2602" s="98">
        <f t="shared" si="324"/>
        <v>336</v>
      </c>
      <c r="Q2602" s="98">
        <f t="shared" si="325"/>
        <v>0</v>
      </c>
      <c r="R2602" s="98">
        <f t="shared" si="326"/>
        <v>0</v>
      </c>
      <c r="S2602" s="105">
        <f t="shared" si="327"/>
        <v>0</v>
      </c>
      <c r="T2602" s="8" t="str">
        <f>IF(I2602=0,"",(INDEX('AWR Data'!A$1:E$8823,MATCH(A2602,'AWR Data'!A$1:A$8823,0),4)))</f>
        <v/>
      </c>
    </row>
    <row r="2603" spans="1:20" ht="20" customHeight="1">
      <c r="A2603" s="14" t="s">
        <v>3652</v>
      </c>
      <c r="B2603" s="14" t="s">
        <v>501</v>
      </c>
      <c r="C2603" s="14" t="s">
        <v>3453</v>
      </c>
      <c r="E2603" s="74">
        <v>46</v>
      </c>
      <c r="F2603" s="74">
        <v>4540</v>
      </c>
      <c r="G2603" s="74">
        <f t="shared" si="320"/>
        <v>552</v>
      </c>
      <c r="H2603" s="80">
        <f t="shared" si="321"/>
        <v>0.12158590308370044</v>
      </c>
      <c r="I2603" s="74">
        <f>INDEX('AWR Data'!A$1:E$8825,MATCH(A2603,'AWR Data'!A$1:A$8825,0),5)</f>
        <v>0</v>
      </c>
      <c r="J2603" s="74">
        <f t="shared" si="322"/>
        <v>0</v>
      </c>
      <c r="K2603" s="105">
        <f t="shared" si="323"/>
        <v>0</v>
      </c>
      <c r="L2603" s="75">
        <v>0</v>
      </c>
      <c r="M2603" s="75">
        <v>0</v>
      </c>
      <c r="N2603" s="75">
        <v>0</v>
      </c>
      <c r="O2603" s="105">
        <v>0</v>
      </c>
      <c r="P2603" s="98">
        <f t="shared" si="324"/>
        <v>552</v>
      </c>
      <c r="Q2603" s="98">
        <f t="shared" si="325"/>
        <v>0</v>
      </c>
      <c r="R2603" s="98">
        <f t="shared" si="326"/>
        <v>0</v>
      </c>
      <c r="S2603" s="105">
        <f t="shared" si="327"/>
        <v>0</v>
      </c>
      <c r="T2603" s="8" t="str">
        <f>IF(I2603=0,"",(INDEX('AWR Data'!A$1:E$8823,MATCH(A2603,'AWR Data'!A$1:A$8823,0),4)))</f>
        <v/>
      </c>
    </row>
    <row r="2604" spans="1:20" ht="20" customHeight="1">
      <c r="A2604" s="14" t="s">
        <v>3454</v>
      </c>
      <c r="B2604" s="14" t="s">
        <v>501</v>
      </c>
      <c r="C2604" s="14" t="s">
        <v>3455</v>
      </c>
      <c r="E2604" s="74">
        <v>46</v>
      </c>
      <c r="F2604" s="74">
        <v>29200</v>
      </c>
      <c r="G2604" s="74">
        <f t="shared" si="320"/>
        <v>552</v>
      </c>
      <c r="H2604" s="80">
        <f t="shared" si="321"/>
        <v>1.8904109589041096E-2</v>
      </c>
      <c r="I2604" s="74">
        <f>INDEX('AWR Data'!A$1:E$8825,MATCH(A2604,'AWR Data'!A$1:A$8825,0),5)</f>
        <v>0</v>
      </c>
      <c r="J2604" s="74">
        <f t="shared" si="322"/>
        <v>0</v>
      </c>
      <c r="K2604" s="105">
        <f t="shared" si="323"/>
        <v>0</v>
      </c>
      <c r="L2604" s="75">
        <v>0</v>
      </c>
      <c r="M2604" s="75">
        <v>0</v>
      </c>
      <c r="N2604" s="75">
        <v>0</v>
      </c>
      <c r="O2604" s="105">
        <v>0</v>
      </c>
      <c r="P2604" s="98">
        <f t="shared" si="324"/>
        <v>552</v>
      </c>
      <c r="Q2604" s="98">
        <f t="shared" si="325"/>
        <v>0</v>
      </c>
      <c r="R2604" s="98">
        <f t="shared" si="326"/>
        <v>0</v>
      </c>
      <c r="S2604" s="105">
        <f t="shared" si="327"/>
        <v>0</v>
      </c>
      <c r="T2604" s="8" t="str">
        <f>IF(I2604=0,"",(INDEX('AWR Data'!A$1:E$8823,MATCH(A2604,'AWR Data'!A$1:A$8823,0),4)))</f>
        <v/>
      </c>
    </row>
    <row r="2605" spans="1:20" ht="20" customHeight="1">
      <c r="A2605" s="14" t="s">
        <v>3456</v>
      </c>
      <c r="B2605" s="14" t="s">
        <v>501</v>
      </c>
      <c r="C2605" s="14" t="s">
        <v>3457</v>
      </c>
      <c r="E2605" s="74">
        <v>480</v>
      </c>
      <c r="F2605" s="74">
        <v>46800</v>
      </c>
      <c r="G2605" s="74">
        <f t="shared" si="320"/>
        <v>5760</v>
      </c>
      <c r="H2605" s="80">
        <f t="shared" si="321"/>
        <v>0.12307692307692308</v>
      </c>
      <c r="I2605" s="74">
        <f>INDEX('AWR Data'!A$1:E$8825,MATCH(A2605,'AWR Data'!A$1:A$8825,0),5)</f>
        <v>0</v>
      </c>
      <c r="J2605" s="74">
        <f t="shared" si="322"/>
        <v>0</v>
      </c>
      <c r="K2605" s="105">
        <f t="shared" si="323"/>
        <v>0</v>
      </c>
      <c r="L2605" s="75">
        <v>0</v>
      </c>
      <c r="M2605" s="75">
        <v>0</v>
      </c>
      <c r="N2605" s="75">
        <v>0</v>
      </c>
      <c r="O2605" s="105">
        <v>0</v>
      </c>
      <c r="P2605" s="98">
        <f t="shared" si="324"/>
        <v>5760</v>
      </c>
      <c r="Q2605" s="98">
        <f t="shared" si="325"/>
        <v>0</v>
      </c>
      <c r="R2605" s="98">
        <f t="shared" si="326"/>
        <v>0</v>
      </c>
      <c r="S2605" s="105">
        <f t="shared" si="327"/>
        <v>0</v>
      </c>
      <c r="T2605" s="8" t="str">
        <f>IF(I2605=0,"",(INDEX('AWR Data'!A$1:E$8823,MATCH(A2605,'AWR Data'!A$1:A$8823,0),4)))</f>
        <v/>
      </c>
    </row>
    <row r="2606" spans="1:20" ht="20" customHeight="1">
      <c r="A2606" s="14" t="s">
        <v>3458</v>
      </c>
      <c r="B2606" s="14" t="s">
        <v>501</v>
      </c>
      <c r="C2606" s="14" t="s">
        <v>3459</v>
      </c>
      <c r="E2606" s="74">
        <v>22</v>
      </c>
      <c r="F2606" s="74">
        <v>9550</v>
      </c>
      <c r="G2606" s="74">
        <f t="shared" si="320"/>
        <v>264</v>
      </c>
      <c r="H2606" s="80">
        <f t="shared" si="321"/>
        <v>2.7643979057591622E-2</v>
      </c>
      <c r="I2606" s="74">
        <f>INDEX('AWR Data'!A$1:E$8825,MATCH(A2606,'AWR Data'!A$1:A$8825,0),5)</f>
        <v>0</v>
      </c>
      <c r="J2606" s="74">
        <f t="shared" si="322"/>
        <v>0</v>
      </c>
      <c r="K2606" s="105">
        <f t="shared" si="323"/>
        <v>0</v>
      </c>
      <c r="L2606" s="75">
        <v>0</v>
      </c>
      <c r="M2606" s="75">
        <v>0</v>
      </c>
      <c r="N2606" s="75">
        <v>0</v>
      </c>
      <c r="O2606" s="105">
        <v>0</v>
      </c>
      <c r="P2606" s="98">
        <f t="shared" si="324"/>
        <v>264</v>
      </c>
      <c r="Q2606" s="98">
        <f t="shared" si="325"/>
        <v>0</v>
      </c>
      <c r="R2606" s="98">
        <f t="shared" si="326"/>
        <v>0</v>
      </c>
      <c r="S2606" s="105">
        <f t="shared" si="327"/>
        <v>0</v>
      </c>
      <c r="T2606" s="8" t="str">
        <f>IF(I2606=0,"",(INDEX('AWR Data'!A$1:E$8823,MATCH(A2606,'AWR Data'!A$1:A$8823,0),4)))</f>
        <v/>
      </c>
    </row>
    <row r="2607" spans="1:20" ht="20" customHeight="1">
      <c r="A2607" s="14" t="s">
        <v>3460</v>
      </c>
      <c r="B2607" s="14" t="s">
        <v>501</v>
      </c>
      <c r="C2607" s="14" t="s">
        <v>3461</v>
      </c>
      <c r="E2607" s="74">
        <v>28</v>
      </c>
      <c r="F2607" s="74">
        <v>1</v>
      </c>
      <c r="G2607" s="74">
        <f t="shared" si="320"/>
        <v>336</v>
      </c>
      <c r="H2607" s="80">
        <f t="shared" si="321"/>
        <v>336</v>
      </c>
      <c r="I2607" s="74">
        <f>INDEX('AWR Data'!A$1:E$8825,MATCH(A2607,'AWR Data'!A$1:A$8825,0),5)</f>
        <v>0</v>
      </c>
      <c r="J2607" s="74">
        <f t="shared" si="322"/>
        <v>0</v>
      </c>
      <c r="K2607" s="105">
        <f t="shared" si="323"/>
        <v>0</v>
      </c>
      <c r="L2607" s="75">
        <v>0</v>
      </c>
      <c r="M2607" s="75">
        <v>0</v>
      </c>
      <c r="N2607" s="75">
        <v>0</v>
      </c>
      <c r="O2607" s="105">
        <v>0</v>
      </c>
      <c r="P2607" s="98">
        <f t="shared" si="324"/>
        <v>336</v>
      </c>
      <c r="Q2607" s="98">
        <f t="shared" si="325"/>
        <v>0</v>
      </c>
      <c r="R2607" s="98">
        <f t="shared" si="326"/>
        <v>0</v>
      </c>
      <c r="S2607" s="105">
        <f t="shared" si="327"/>
        <v>0</v>
      </c>
      <c r="T2607" s="8" t="str">
        <f>IF(I2607=0,"",(INDEX('AWR Data'!A$1:E$8823,MATCH(A2607,'AWR Data'!A$1:A$8823,0),4)))</f>
        <v/>
      </c>
    </row>
    <row r="2608" spans="1:20" ht="20" customHeight="1">
      <c r="A2608" s="14" t="s">
        <v>3462</v>
      </c>
      <c r="B2608" s="14" t="s">
        <v>501</v>
      </c>
      <c r="C2608" s="14" t="s">
        <v>3463</v>
      </c>
      <c r="E2608" s="74">
        <v>28</v>
      </c>
      <c r="F2608" s="74">
        <v>762</v>
      </c>
      <c r="G2608" s="74">
        <f t="shared" si="320"/>
        <v>336</v>
      </c>
      <c r="H2608" s="80">
        <f t="shared" si="321"/>
        <v>0.44094488188976377</v>
      </c>
      <c r="I2608" s="74">
        <f>INDEX('AWR Data'!A$1:E$8825,MATCH(A2608,'AWR Data'!A$1:A$8825,0),5)</f>
        <v>0</v>
      </c>
      <c r="J2608" s="74">
        <f t="shared" si="322"/>
        <v>0</v>
      </c>
      <c r="K2608" s="105">
        <f t="shared" si="323"/>
        <v>0</v>
      </c>
      <c r="L2608" s="75">
        <v>0</v>
      </c>
      <c r="M2608" s="75">
        <v>0</v>
      </c>
      <c r="N2608" s="75">
        <v>0</v>
      </c>
      <c r="O2608" s="105">
        <v>0</v>
      </c>
      <c r="P2608" s="98">
        <f t="shared" si="324"/>
        <v>336</v>
      </c>
      <c r="Q2608" s="98">
        <f t="shared" si="325"/>
        <v>0</v>
      </c>
      <c r="R2608" s="98">
        <f t="shared" si="326"/>
        <v>0</v>
      </c>
      <c r="S2608" s="105">
        <f t="shared" si="327"/>
        <v>0</v>
      </c>
      <c r="T2608" s="8" t="str">
        <f>IF(I2608=0,"",(INDEX('AWR Data'!A$1:E$8823,MATCH(A2608,'AWR Data'!A$1:A$8823,0),4)))</f>
        <v/>
      </c>
    </row>
    <row r="2609" spans="1:20" ht="20" customHeight="1">
      <c r="A2609" s="14" t="s">
        <v>3464</v>
      </c>
      <c r="B2609" s="14" t="s">
        <v>501</v>
      </c>
      <c r="C2609" s="14" t="s">
        <v>3465</v>
      </c>
      <c r="E2609" s="74">
        <v>36</v>
      </c>
      <c r="F2609" s="74">
        <v>12200</v>
      </c>
      <c r="G2609" s="74">
        <f t="shared" si="320"/>
        <v>432</v>
      </c>
      <c r="H2609" s="80">
        <f t="shared" si="321"/>
        <v>3.5409836065573769E-2</v>
      </c>
      <c r="I2609" s="74">
        <f>INDEX('AWR Data'!A$1:E$8825,MATCH(A2609,'AWR Data'!A$1:A$8825,0),5)</f>
        <v>0</v>
      </c>
      <c r="J2609" s="74">
        <f t="shared" si="322"/>
        <v>0</v>
      </c>
      <c r="K2609" s="105">
        <f t="shared" si="323"/>
        <v>0</v>
      </c>
      <c r="L2609" s="75">
        <v>0</v>
      </c>
      <c r="M2609" s="75">
        <v>0</v>
      </c>
      <c r="N2609" s="75">
        <v>0</v>
      </c>
      <c r="O2609" s="105">
        <v>0</v>
      </c>
      <c r="P2609" s="98">
        <f t="shared" si="324"/>
        <v>432</v>
      </c>
      <c r="Q2609" s="98">
        <f t="shared" si="325"/>
        <v>0</v>
      </c>
      <c r="R2609" s="98">
        <f t="shared" si="326"/>
        <v>0</v>
      </c>
      <c r="S2609" s="105">
        <f t="shared" si="327"/>
        <v>0</v>
      </c>
      <c r="T2609" s="8" t="str">
        <f>IF(I2609=0,"",(INDEX('AWR Data'!A$1:E$8823,MATCH(A2609,'AWR Data'!A$1:A$8823,0),4)))</f>
        <v/>
      </c>
    </row>
    <row r="2610" spans="1:20" ht="20" customHeight="1">
      <c r="A2610" s="14" t="s">
        <v>3260</v>
      </c>
      <c r="B2610" s="14" t="s">
        <v>501</v>
      </c>
      <c r="C2610" s="14" t="s">
        <v>3261</v>
      </c>
      <c r="E2610" s="74">
        <v>28</v>
      </c>
      <c r="F2610" s="74">
        <v>23400</v>
      </c>
      <c r="G2610" s="74">
        <f t="shared" si="320"/>
        <v>336</v>
      </c>
      <c r="H2610" s="80">
        <f t="shared" si="321"/>
        <v>1.4358974358974359E-2</v>
      </c>
      <c r="I2610" s="74">
        <f>INDEX('AWR Data'!A$1:E$8825,MATCH(A2610,'AWR Data'!A$1:A$8825,0),5)</f>
        <v>0</v>
      </c>
      <c r="J2610" s="74">
        <f t="shared" si="322"/>
        <v>0</v>
      </c>
      <c r="K2610" s="105">
        <f t="shared" si="323"/>
        <v>0</v>
      </c>
      <c r="L2610" s="75">
        <v>0</v>
      </c>
      <c r="M2610" s="75">
        <v>0</v>
      </c>
      <c r="N2610" s="75">
        <v>0</v>
      </c>
      <c r="O2610" s="105">
        <v>0</v>
      </c>
      <c r="P2610" s="98">
        <f t="shared" si="324"/>
        <v>336</v>
      </c>
      <c r="Q2610" s="98">
        <f t="shared" si="325"/>
        <v>0</v>
      </c>
      <c r="R2610" s="98">
        <f t="shared" si="326"/>
        <v>0</v>
      </c>
      <c r="S2610" s="105">
        <f t="shared" si="327"/>
        <v>0</v>
      </c>
      <c r="T2610" s="8" t="str">
        <f>IF(I2610=0,"",(INDEX('AWR Data'!A$1:E$8823,MATCH(A2610,'AWR Data'!A$1:A$8823,0),4)))</f>
        <v/>
      </c>
    </row>
    <row r="2611" spans="1:20" ht="20" customHeight="1">
      <c r="A2611" s="14" t="s">
        <v>3262</v>
      </c>
      <c r="B2611" s="14" t="s">
        <v>501</v>
      </c>
      <c r="C2611" s="14" t="s">
        <v>3263</v>
      </c>
      <c r="E2611" s="74">
        <v>73</v>
      </c>
      <c r="F2611" s="74">
        <v>84700</v>
      </c>
      <c r="G2611" s="74">
        <f t="shared" si="320"/>
        <v>876</v>
      </c>
      <c r="H2611" s="80">
        <f t="shared" si="321"/>
        <v>1.0342384887839434E-2</v>
      </c>
      <c r="I2611" s="74">
        <f>INDEX('AWR Data'!A$1:E$8825,MATCH(A2611,'AWR Data'!A$1:A$8825,0),5)</f>
        <v>0</v>
      </c>
      <c r="J2611" s="74">
        <f t="shared" si="322"/>
        <v>0</v>
      </c>
      <c r="K2611" s="105">
        <f t="shared" si="323"/>
        <v>0</v>
      </c>
      <c r="L2611" s="75">
        <v>0</v>
      </c>
      <c r="M2611" s="75">
        <v>0</v>
      </c>
      <c r="N2611" s="75">
        <v>0</v>
      </c>
      <c r="O2611" s="105">
        <v>0</v>
      </c>
      <c r="P2611" s="98">
        <f t="shared" si="324"/>
        <v>876</v>
      </c>
      <c r="Q2611" s="98">
        <f t="shared" si="325"/>
        <v>0</v>
      </c>
      <c r="R2611" s="98">
        <f t="shared" si="326"/>
        <v>0</v>
      </c>
      <c r="S2611" s="105">
        <f t="shared" si="327"/>
        <v>0</v>
      </c>
      <c r="T2611" s="8" t="str">
        <f>IF(I2611=0,"",(INDEX('AWR Data'!A$1:E$8823,MATCH(A2611,'AWR Data'!A$1:A$8823,0),4)))</f>
        <v/>
      </c>
    </row>
    <row r="2612" spans="1:20" ht="20" customHeight="1">
      <c r="A2612" s="14" t="s">
        <v>3264</v>
      </c>
      <c r="B2612" s="14" t="s">
        <v>501</v>
      </c>
      <c r="C2612" s="14" t="s">
        <v>3265</v>
      </c>
      <c r="E2612" s="74">
        <v>91</v>
      </c>
      <c r="F2612" s="74">
        <v>1590</v>
      </c>
      <c r="G2612" s="74">
        <f t="shared" si="320"/>
        <v>1092</v>
      </c>
      <c r="H2612" s="80">
        <f t="shared" si="321"/>
        <v>0.68679245283018864</v>
      </c>
      <c r="I2612" s="74">
        <f>INDEX('AWR Data'!A$1:E$8825,MATCH(A2612,'AWR Data'!A$1:A$8825,0),5)</f>
        <v>0</v>
      </c>
      <c r="J2612" s="74">
        <f t="shared" si="322"/>
        <v>0</v>
      </c>
      <c r="K2612" s="105">
        <f t="shared" si="323"/>
        <v>0</v>
      </c>
      <c r="L2612" s="75">
        <v>0</v>
      </c>
      <c r="M2612" s="75">
        <v>0</v>
      </c>
      <c r="N2612" s="75">
        <v>0</v>
      </c>
      <c r="O2612" s="105">
        <v>0</v>
      </c>
      <c r="P2612" s="98">
        <f t="shared" si="324"/>
        <v>1092</v>
      </c>
      <c r="Q2612" s="98">
        <f t="shared" si="325"/>
        <v>0</v>
      </c>
      <c r="R2612" s="98">
        <f t="shared" si="326"/>
        <v>0</v>
      </c>
      <c r="S2612" s="105">
        <f t="shared" si="327"/>
        <v>0</v>
      </c>
      <c r="T2612" s="8" t="str">
        <f>IF(I2612=0,"",(INDEX('AWR Data'!A$1:E$8823,MATCH(A2612,'AWR Data'!A$1:A$8823,0),4)))</f>
        <v/>
      </c>
    </row>
    <row r="2613" spans="1:20" ht="20" customHeight="1">
      <c r="A2613" s="14" t="s">
        <v>3473</v>
      </c>
      <c r="B2613" s="14" t="s">
        <v>501</v>
      </c>
      <c r="C2613" s="14" t="s">
        <v>3474</v>
      </c>
      <c r="E2613" s="74">
        <v>73</v>
      </c>
      <c r="F2613" s="74">
        <v>11700</v>
      </c>
      <c r="G2613" s="74">
        <f t="shared" si="320"/>
        <v>876</v>
      </c>
      <c r="H2613" s="80">
        <f t="shared" si="321"/>
        <v>7.4871794871794878E-2</v>
      </c>
      <c r="I2613" s="74">
        <f>INDEX('AWR Data'!A$1:E$8825,MATCH(A2613,'AWR Data'!A$1:A$8825,0),5)</f>
        <v>0</v>
      </c>
      <c r="J2613" s="74">
        <f t="shared" si="322"/>
        <v>0</v>
      </c>
      <c r="K2613" s="105">
        <f t="shared" si="323"/>
        <v>0</v>
      </c>
      <c r="L2613" s="75">
        <v>0</v>
      </c>
      <c r="M2613" s="75">
        <v>0</v>
      </c>
      <c r="N2613" s="75">
        <v>0</v>
      </c>
      <c r="O2613" s="105">
        <v>0</v>
      </c>
      <c r="P2613" s="98">
        <f t="shared" si="324"/>
        <v>876</v>
      </c>
      <c r="Q2613" s="98">
        <f t="shared" si="325"/>
        <v>0</v>
      </c>
      <c r="R2613" s="98">
        <f t="shared" si="326"/>
        <v>0</v>
      </c>
      <c r="S2613" s="105">
        <f t="shared" si="327"/>
        <v>0</v>
      </c>
      <c r="T2613" s="8" t="str">
        <f>IF(I2613=0,"",(INDEX('AWR Data'!A$1:E$8823,MATCH(A2613,'AWR Data'!A$1:A$8823,0),4)))</f>
        <v/>
      </c>
    </row>
    <row r="2614" spans="1:20" ht="20" customHeight="1">
      <c r="A2614" s="14" t="s">
        <v>3475</v>
      </c>
      <c r="B2614" s="14" t="s">
        <v>501</v>
      </c>
      <c r="C2614" s="14" t="s">
        <v>3476</v>
      </c>
      <c r="E2614" s="74">
        <v>58</v>
      </c>
      <c r="F2614" s="74">
        <v>20100</v>
      </c>
      <c r="G2614" s="74">
        <f t="shared" si="320"/>
        <v>696</v>
      </c>
      <c r="H2614" s="80">
        <f t="shared" si="321"/>
        <v>3.4626865671641791E-2</v>
      </c>
      <c r="I2614" s="74">
        <f>INDEX('AWR Data'!A$1:E$8825,MATCH(A2614,'AWR Data'!A$1:A$8825,0),5)</f>
        <v>0</v>
      </c>
      <c r="J2614" s="74">
        <f t="shared" si="322"/>
        <v>0</v>
      </c>
      <c r="K2614" s="105">
        <f t="shared" si="323"/>
        <v>0</v>
      </c>
      <c r="L2614" s="75">
        <v>0</v>
      </c>
      <c r="M2614" s="75">
        <v>0</v>
      </c>
      <c r="N2614" s="75">
        <v>0</v>
      </c>
      <c r="O2614" s="105">
        <v>0</v>
      </c>
      <c r="P2614" s="98">
        <f t="shared" si="324"/>
        <v>696</v>
      </c>
      <c r="Q2614" s="98">
        <f t="shared" si="325"/>
        <v>0</v>
      </c>
      <c r="R2614" s="98">
        <f t="shared" si="326"/>
        <v>0</v>
      </c>
      <c r="S2614" s="105">
        <f t="shared" si="327"/>
        <v>0</v>
      </c>
      <c r="T2614" s="8" t="str">
        <f>IF(I2614=0,"",(INDEX('AWR Data'!A$1:E$8823,MATCH(A2614,'AWR Data'!A$1:A$8823,0),4)))</f>
        <v/>
      </c>
    </row>
    <row r="2615" spans="1:20" ht="20" customHeight="1">
      <c r="A2615" s="14" t="s">
        <v>3477</v>
      </c>
      <c r="B2615" s="14" t="s">
        <v>501</v>
      </c>
      <c r="C2615" s="14" t="s">
        <v>3478</v>
      </c>
      <c r="E2615" s="74">
        <v>36</v>
      </c>
      <c r="F2615" s="74">
        <v>29200</v>
      </c>
      <c r="G2615" s="74">
        <f t="shared" si="320"/>
        <v>432</v>
      </c>
      <c r="H2615" s="80">
        <f t="shared" si="321"/>
        <v>1.4794520547945205E-2</v>
      </c>
      <c r="I2615" s="74">
        <f>INDEX('AWR Data'!A$1:E$8825,MATCH(A2615,'AWR Data'!A$1:A$8825,0),5)</f>
        <v>0</v>
      </c>
      <c r="J2615" s="74">
        <f t="shared" si="322"/>
        <v>0</v>
      </c>
      <c r="K2615" s="105">
        <f t="shared" si="323"/>
        <v>0</v>
      </c>
      <c r="L2615" s="75">
        <v>0</v>
      </c>
      <c r="M2615" s="75">
        <v>0</v>
      </c>
      <c r="N2615" s="75">
        <v>0</v>
      </c>
      <c r="O2615" s="105">
        <v>0</v>
      </c>
      <c r="P2615" s="98">
        <f t="shared" si="324"/>
        <v>432</v>
      </c>
      <c r="Q2615" s="98">
        <f t="shared" si="325"/>
        <v>0</v>
      </c>
      <c r="R2615" s="98">
        <f t="shared" si="326"/>
        <v>0</v>
      </c>
      <c r="S2615" s="105">
        <f t="shared" si="327"/>
        <v>0</v>
      </c>
      <c r="T2615" s="8" t="str">
        <f>IF(I2615=0,"",(INDEX('AWR Data'!A$1:E$8823,MATCH(A2615,'AWR Data'!A$1:A$8823,0),4)))</f>
        <v/>
      </c>
    </row>
    <row r="2616" spans="1:20" ht="20" customHeight="1">
      <c r="A2616" s="14" t="s">
        <v>3479</v>
      </c>
      <c r="B2616" s="14" t="s">
        <v>501</v>
      </c>
      <c r="C2616" s="14" t="s">
        <v>3480</v>
      </c>
      <c r="E2616" s="74">
        <v>28</v>
      </c>
      <c r="F2616" s="74">
        <v>325000</v>
      </c>
      <c r="G2616" s="74">
        <f t="shared" si="320"/>
        <v>336</v>
      </c>
      <c r="H2616" s="80">
        <f t="shared" si="321"/>
        <v>1.0338461538461539E-3</v>
      </c>
      <c r="I2616" s="74">
        <f>INDEX('AWR Data'!A$1:E$8825,MATCH(A2616,'AWR Data'!A$1:A$8825,0),5)</f>
        <v>0</v>
      </c>
      <c r="J2616" s="74">
        <f t="shared" si="322"/>
        <v>0</v>
      </c>
      <c r="K2616" s="105">
        <f t="shared" si="323"/>
        <v>0</v>
      </c>
      <c r="L2616" s="75">
        <v>0</v>
      </c>
      <c r="M2616" s="75">
        <v>0</v>
      </c>
      <c r="N2616" s="75">
        <v>0</v>
      </c>
      <c r="O2616" s="105">
        <v>0</v>
      </c>
      <c r="P2616" s="98">
        <f t="shared" si="324"/>
        <v>336</v>
      </c>
      <c r="Q2616" s="98">
        <f t="shared" si="325"/>
        <v>0</v>
      </c>
      <c r="R2616" s="98">
        <f t="shared" si="326"/>
        <v>0</v>
      </c>
      <c r="S2616" s="105">
        <f t="shared" si="327"/>
        <v>0</v>
      </c>
      <c r="T2616" s="8" t="str">
        <f>IF(I2616=0,"",(INDEX('AWR Data'!A$1:E$8823,MATCH(A2616,'AWR Data'!A$1:A$8823,0),4)))</f>
        <v/>
      </c>
    </row>
    <row r="2617" spans="1:20" ht="20" customHeight="1">
      <c r="A2617" s="14" t="s">
        <v>3481</v>
      </c>
      <c r="B2617" s="14" t="s">
        <v>501</v>
      </c>
      <c r="C2617" s="14" t="s">
        <v>3482</v>
      </c>
      <c r="E2617" s="74">
        <v>46</v>
      </c>
      <c r="F2617" s="74">
        <v>15400</v>
      </c>
      <c r="G2617" s="74">
        <f t="shared" si="320"/>
        <v>552</v>
      </c>
      <c r="H2617" s="80">
        <f t="shared" si="321"/>
        <v>3.5844155844155845E-2</v>
      </c>
      <c r="I2617" s="74">
        <f>INDEX('AWR Data'!A$1:E$8825,MATCH(A2617,'AWR Data'!A$1:A$8825,0),5)</f>
        <v>0</v>
      </c>
      <c r="J2617" s="74">
        <f t="shared" si="322"/>
        <v>0</v>
      </c>
      <c r="K2617" s="105">
        <f t="shared" si="323"/>
        <v>0</v>
      </c>
      <c r="L2617" s="75">
        <v>0</v>
      </c>
      <c r="M2617" s="75">
        <v>0</v>
      </c>
      <c r="N2617" s="75">
        <v>0</v>
      </c>
      <c r="O2617" s="105">
        <v>0</v>
      </c>
      <c r="P2617" s="98">
        <f t="shared" si="324"/>
        <v>552</v>
      </c>
      <c r="Q2617" s="98">
        <f t="shared" si="325"/>
        <v>0</v>
      </c>
      <c r="R2617" s="98">
        <f t="shared" si="326"/>
        <v>0</v>
      </c>
      <c r="S2617" s="105">
        <f t="shared" si="327"/>
        <v>0</v>
      </c>
      <c r="T2617" s="8" t="str">
        <f>IF(I2617=0,"",(INDEX('AWR Data'!A$1:E$8823,MATCH(A2617,'AWR Data'!A$1:A$8823,0),4)))</f>
        <v/>
      </c>
    </row>
    <row r="2618" spans="1:20" ht="20" customHeight="1">
      <c r="A2618" s="14" t="s">
        <v>3483</v>
      </c>
      <c r="B2618" s="14" t="s">
        <v>501</v>
      </c>
      <c r="C2618" s="14" t="s">
        <v>3484</v>
      </c>
      <c r="E2618" s="74">
        <v>91</v>
      </c>
      <c r="F2618" s="74">
        <v>17100</v>
      </c>
      <c r="G2618" s="74">
        <f t="shared" si="320"/>
        <v>1092</v>
      </c>
      <c r="H2618" s="80">
        <f t="shared" si="321"/>
        <v>6.3859649122807019E-2</v>
      </c>
      <c r="I2618" s="74">
        <f>INDEX('AWR Data'!A$1:E$8825,MATCH(A2618,'AWR Data'!A$1:A$8825,0),5)</f>
        <v>0</v>
      </c>
      <c r="J2618" s="74">
        <f t="shared" si="322"/>
        <v>0</v>
      </c>
      <c r="K2618" s="105">
        <f t="shared" si="323"/>
        <v>0</v>
      </c>
      <c r="L2618" s="75">
        <v>0</v>
      </c>
      <c r="M2618" s="75">
        <v>0</v>
      </c>
      <c r="N2618" s="75">
        <v>0</v>
      </c>
      <c r="O2618" s="105">
        <v>0</v>
      </c>
      <c r="P2618" s="98">
        <f t="shared" si="324"/>
        <v>1092</v>
      </c>
      <c r="Q2618" s="98">
        <f t="shared" si="325"/>
        <v>0</v>
      </c>
      <c r="R2618" s="98">
        <f t="shared" si="326"/>
        <v>0</v>
      </c>
      <c r="S2618" s="105">
        <f t="shared" si="327"/>
        <v>0</v>
      </c>
      <c r="T2618" s="8" t="str">
        <f>IF(I2618=0,"",(INDEX('AWR Data'!A$1:E$8823,MATCH(A2618,'AWR Data'!A$1:A$8823,0),4)))</f>
        <v/>
      </c>
    </row>
    <row r="2619" spans="1:20" ht="20" customHeight="1">
      <c r="A2619" s="14" t="s">
        <v>3485</v>
      </c>
      <c r="B2619" s="14" t="s">
        <v>501</v>
      </c>
      <c r="C2619" s="14" t="s">
        <v>3486</v>
      </c>
      <c r="E2619" s="74">
        <v>170</v>
      </c>
      <c r="F2619" s="74">
        <v>17400</v>
      </c>
      <c r="G2619" s="74">
        <f t="shared" si="320"/>
        <v>2040</v>
      </c>
      <c r="H2619" s="80">
        <f t="shared" si="321"/>
        <v>0.11724137931034483</v>
      </c>
      <c r="I2619" s="74">
        <f>INDEX('AWR Data'!A$1:E$8825,MATCH(A2619,'AWR Data'!A$1:A$8825,0),5)</f>
        <v>0</v>
      </c>
      <c r="J2619" s="74">
        <f t="shared" si="322"/>
        <v>0</v>
      </c>
      <c r="K2619" s="105">
        <f t="shared" si="323"/>
        <v>0</v>
      </c>
      <c r="L2619" s="75">
        <v>0</v>
      </c>
      <c r="M2619" s="75">
        <v>0</v>
      </c>
      <c r="N2619" s="75">
        <v>0</v>
      </c>
      <c r="O2619" s="105">
        <v>0</v>
      </c>
      <c r="P2619" s="98">
        <f t="shared" si="324"/>
        <v>2040</v>
      </c>
      <c r="Q2619" s="98">
        <f t="shared" si="325"/>
        <v>0</v>
      </c>
      <c r="R2619" s="98">
        <f t="shared" si="326"/>
        <v>0</v>
      </c>
      <c r="S2619" s="105">
        <f t="shared" si="327"/>
        <v>0</v>
      </c>
      <c r="T2619" s="8" t="str">
        <f>IF(I2619=0,"",(INDEX('AWR Data'!A$1:E$8823,MATCH(A2619,'AWR Data'!A$1:A$8823,0),4)))</f>
        <v/>
      </c>
    </row>
    <row r="2620" spans="1:20" ht="20" customHeight="1">
      <c r="A2620" s="14" t="s">
        <v>3487</v>
      </c>
      <c r="B2620" s="14" t="s">
        <v>501</v>
      </c>
      <c r="C2620" s="14" t="s">
        <v>3488</v>
      </c>
      <c r="E2620" s="74">
        <v>110</v>
      </c>
      <c r="F2620" s="74">
        <v>9620</v>
      </c>
      <c r="G2620" s="74">
        <f t="shared" si="320"/>
        <v>1320</v>
      </c>
      <c r="H2620" s="80">
        <f t="shared" si="321"/>
        <v>0.13721413721413722</v>
      </c>
      <c r="I2620" s="74">
        <f>INDEX('AWR Data'!A$1:E$8825,MATCH(A2620,'AWR Data'!A$1:A$8825,0),5)</f>
        <v>0</v>
      </c>
      <c r="J2620" s="74">
        <f t="shared" si="322"/>
        <v>0</v>
      </c>
      <c r="K2620" s="105">
        <f t="shared" si="323"/>
        <v>0</v>
      </c>
      <c r="L2620" s="75">
        <v>0</v>
      </c>
      <c r="M2620" s="75">
        <v>0</v>
      </c>
      <c r="N2620" s="75">
        <v>0</v>
      </c>
      <c r="O2620" s="105">
        <v>0</v>
      </c>
      <c r="P2620" s="98">
        <f t="shared" si="324"/>
        <v>1320</v>
      </c>
      <c r="Q2620" s="98">
        <f t="shared" si="325"/>
        <v>0</v>
      </c>
      <c r="R2620" s="98">
        <f t="shared" si="326"/>
        <v>0</v>
      </c>
      <c r="S2620" s="105">
        <f t="shared" si="327"/>
        <v>0</v>
      </c>
      <c r="T2620" s="8" t="str">
        <f>IF(I2620=0,"",(INDEX('AWR Data'!A$1:E$8823,MATCH(A2620,'AWR Data'!A$1:A$8823,0),4)))</f>
        <v/>
      </c>
    </row>
    <row r="2621" spans="1:20" ht="20" customHeight="1">
      <c r="A2621" s="14" t="s">
        <v>3489</v>
      </c>
      <c r="B2621" s="14" t="s">
        <v>501</v>
      </c>
      <c r="C2621" s="14" t="s">
        <v>3490</v>
      </c>
      <c r="E2621" s="74">
        <v>28</v>
      </c>
      <c r="F2621" s="74">
        <v>4260</v>
      </c>
      <c r="G2621" s="74">
        <f t="shared" si="320"/>
        <v>336</v>
      </c>
      <c r="H2621" s="80">
        <f t="shared" si="321"/>
        <v>7.8873239436619724E-2</v>
      </c>
      <c r="I2621" s="74">
        <f>INDEX('AWR Data'!A$1:E$8825,MATCH(A2621,'AWR Data'!A$1:A$8825,0),5)</f>
        <v>0</v>
      </c>
      <c r="J2621" s="74">
        <f t="shared" si="322"/>
        <v>0</v>
      </c>
      <c r="K2621" s="105">
        <f t="shared" si="323"/>
        <v>0</v>
      </c>
      <c r="L2621" s="75">
        <v>0</v>
      </c>
      <c r="M2621" s="75">
        <v>0</v>
      </c>
      <c r="N2621" s="75">
        <v>0</v>
      </c>
      <c r="O2621" s="105">
        <v>0</v>
      </c>
      <c r="P2621" s="98">
        <f t="shared" si="324"/>
        <v>336</v>
      </c>
      <c r="Q2621" s="98">
        <f t="shared" si="325"/>
        <v>0</v>
      </c>
      <c r="R2621" s="98">
        <f t="shared" si="326"/>
        <v>0</v>
      </c>
      <c r="S2621" s="105">
        <f t="shared" si="327"/>
        <v>0</v>
      </c>
      <c r="T2621" s="8" t="str">
        <f>IF(I2621=0,"",(INDEX('AWR Data'!A$1:E$8823,MATCH(A2621,'AWR Data'!A$1:A$8823,0),4)))</f>
        <v/>
      </c>
    </row>
    <row r="2622" spans="1:20" ht="20" customHeight="1">
      <c r="A2622" s="14" t="s">
        <v>3491</v>
      </c>
      <c r="B2622" s="14" t="s">
        <v>501</v>
      </c>
      <c r="C2622" s="14" t="s">
        <v>3286</v>
      </c>
      <c r="E2622" s="74">
        <v>260</v>
      </c>
      <c r="F2622" s="74">
        <v>33600</v>
      </c>
      <c r="G2622" s="74">
        <f t="shared" si="320"/>
        <v>3120</v>
      </c>
      <c r="H2622" s="80">
        <f t="shared" si="321"/>
        <v>9.285714285714286E-2</v>
      </c>
      <c r="I2622" s="74">
        <f>INDEX('AWR Data'!A$1:E$8825,MATCH(A2622,'AWR Data'!A$1:A$8825,0),5)</f>
        <v>0</v>
      </c>
      <c r="J2622" s="74">
        <f t="shared" si="322"/>
        <v>0</v>
      </c>
      <c r="K2622" s="105">
        <f t="shared" si="323"/>
        <v>0</v>
      </c>
      <c r="L2622" s="75">
        <v>0</v>
      </c>
      <c r="M2622" s="75">
        <v>0</v>
      </c>
      <c r="N2622" s="75">
        <v>0</v>
      </c>
      <c r="O2622" s="105">
        <v>0</v>
      </c>
      <c r="P2622" s="98">
        <f t="shared" si="324"/>
        <v>3120</v>
      </c>
      <c r="Q2622" s="98">
        <f t="shared" si="325"/>
        <v>0</v>
      </c>
      <c r="R2622" s="98">
        <f t="shared" si="326"/>
        <v>0</v>
      </c>
      <c r="S2622" s="105">
        <f t="shared" si="327"/>
        <v>0</v>
      </c>
      <c r="T2622" s="8" t="str">
        <f>IF(I2622=0,"",(INDEX('AWR Data'!A$1:E$8823,MATCH(A2622,'AWR Data'!A$1:A$8823,0),4)))</f>
        <v/>
      </c>
    </row>
    <row r="2623" spans="1:20" ht="20" customHeight="1">
      <c r="A2623" s="14" t="s">
        <v>3098</v>
      </c>
      <c r="B2623" s="14" t="s">
        <v>501</v>
      </c>
      <c r="C2623" s="14" t="s">
        <v>3099</v>
      </c>
      <c r="E2623" s="74">
        <v>36</v>
      </c>
      <c r="F2623" s="74">
        <v>4360</v>
      </c>
      <c r="G2623" s="74">
        <f t="shared" si="320"/>
        <v>432</v>
      </c>
      <c r="H2623" s="80">
        <f t="shared" si="321"/>
        <v>9.9082568807339455E-2</v>
      </c>
      <c r="I2623" s="74">
        <f>INDEX('AWR Data'!A$1:E$8825,MATCH(A2623,'AWR Data'!A$1:A$8825,0),5)</f>
        <v>0</v>
      </c>
      <c r="J2623" s="74">
        <f t="shared" si="322"/>
        <v>0</v>
      </c>
      <c r="K2623" s="105">
        <f t="shared" si="323"/>
        <v>0</v>
      </c>
      <c r="L2623" s="75">
        <v>0</v>
      </c>
      <c r="M2623" s="75">
        <v>0</v>
      </c>
      <c r="N2623" s="75">
        <v>0</v>
      </c>
      <c r="O2623" s="105">
        <v>0</v>
      </c>
      <c r="P2623" s="98">
        <f t="shared" si="324"/>
        <v>432</v>
      </c>
      <c r="Q2623" s="98">
        <f t="shared" si="325"/>
        <v>0</v>
      </c>
      <c r="R2623" s="98">
        <f t="shared" si="326"/>
        <v>0</v>
      </c>
      <c r="S2623" s="105">
        <f t="shared" si="327"/>
        <v>0</v>
      </c>
      <c r="T2623" s="8" t="str">
        <f>IF(I2623=0,"",(INDEX('AWR Data'!A$1:E$8823,MATCH(A2623,'AWR Data'!A$1:A$8823,0),4)))</f>
        <v/>
      </c>
    </row>
    <row r="2624" spans="1:20" ht="20" customHeight="1">
      <c r="A2624" s="14" t="s">
        <v>3100</v>
      </c>
      <c r="B2624" s="14" t="s">
        <v>501</v>
      </c>
      <c r="C2624" s="14" t="s">
        <v>3101</v>
      </c>
      <c r="E2624" s="74">
        <v>58</v>
      </c>
      <c r="F2624" s="74">
        <v>364000</v>
      </c>
      <c r="G2624" s="74">
        <f t="shared" si="320"/>
        <v>696</v>
      </c>
      <c r="H2624" s="80">
        <f t="shared" si="321"/>
        <v>1.9120879120879122E-3</v>
      </c>
      <c r="I2624" s="74">
        <f>INDEX('AWR Data'!A$1:E$8825,MATCH(A2624,'AWR Data'!A$1:A$8825,0),5)</f>
        <v>0</v>
      </c>
      <c r="J2624" s="74">
        <f t="shared" si="322"/>
        <v>0</v>
      </c>
      <c r="K2624" s="105">
        <f t="shared" si="323"/>
        <v>0</v>
      </c>
      <c r="L2624" s="75">
        <v>0</v>
      </c>
      <c r="M2624" s="75">
        <v>0</v>
      </c>
      <c r="N2624" s="75">
        <v>0</v>
      </c>
      <c r="O2624" s="105">
        <v>0</v>
      </c>
      <c r="P2624" s="98">
        <f t="shared" si="324"/>
        <v>696</v>
      </c>
      <c r="Q2624" s="98">
        <f t="shared" si="325"/>
        <v>0</v>
      </c>
      <c r="R2624" s="98">
        <f t="shared" si="326"/>
        <v>0</v>
      </c>
      <c r="S2624" s="105">
        <f t="shared" si="327"/>
        <v>0</v>
      </c>
      <c r="T2624" s="8" t="str">
        <f>IF(I2624=0,"",(INDEX('AWR Data'!A$1:E$8823,MATCH(A2624,'AWR Data'!A$1:A$8823,0),4)))</f>
        <v/>
      </c>
    </row>
    <row r="2625" spans="1:20" ht="20" customHeight="1">
      <c r="A2625" s="14" t="s">
        <v>3102</v>
      </c>
      <c r="B2625" s="14" t="s">
        <v>501</v>
      </c>
      <c r="C2625" s="14" t="s">
        <v>3103</v>
      </c>
      <c r="E2625" s="74">
        <v>480</v>
      </c>
      <c r="F2625" s="74">
        <v>157000</v>
      </c>
      <c r="G2625" s="74">
        <f t="shared" si="320"/>
        <v>5760</v>
      </c>
      <c r="H2625" s="80">
        <f t="shared" si="321"/>
        <v>3.6687898089171972E-2</v>
      </c>
      <c r="I2625" s="74">
        <f>INDEX('AWR Data'!A$1:E$8825,MATCH(A2625,'AWR Data'!A$1:A$8825,0),5)</f>
        <v>0</v>
      </c>
      <c r="J2625" s="74">
        <f t="shared" si="322"/>
        <v>0</v>
      </c>
      <c r="K2625" s="105">
        <f t="shared" si="323"/>
        <v>0</v>
      </c>
      <c r="L2625" s="75">
        <v>0</v>
      </c>
      <c r="M2625" s="75">
        <v>0</v>
      </c>
      <c r="N2625" s="75">
        <v>0</v>
      </c>
      <c r="O2625" s="105">
        <v>0</v>
      </c>
      <c r="P2625" s="98">
        <f t="shared" si="324"/>
        <v>5760</v>
      </c>
      <c r="Q2625" s="98">
        <f t="shared" si="325"/>
        <v>0</v>
      </c>
      <c r="R2625" s="98">
        <f t="shared" si="326"/>
        <v>0</v>
      </c>
      <c r="S2625" s="105">
        <f t="shared" si="327"/>
        <v>0</v>
      </c>
      <c r="T2625" s="8" t="str">
        <f>IF(I2625=0,"",(INDEX('AWR Data'!A$1:E$8823,MATCH(A2625,'AWR Data'!A$1:A$8823,0),4)))</f>
        <v/>
      </c>
    </row>
    <row r="2626" spans="1:20" ht="20" customHeight="1">
      <c r="A2626" s="14" t="s">
        <v>3104</v>
      </c>
      <c r="B2626" s="14" t="s">
        <v>501</v>
      </c>
      <c r="C2626" s="14" t="s">
        <v>3105</v>
      </c>
      <c r="E2626" s="74">
        <v>58</v>
      </c>
      <c r="F2626" s="74">
        <v>71200</v>
      </c>
      <c r="G2626" s="74">
        <f t="shared" si="320"/>
        <v>696</v>
      </c>
      <c r="H2626" s="80">
        <f t="shared" si="321"/>
        <v>9.7752808988764046E-3</v>
      </c>
      <c r="I2626" s="74">
        <f>INDEX('AWR Data'!A$1:E$8825,MATCH(A2626,'AWR Data'!A$1:A$8825,0),5)</f>
        <v>0</v>
      </c>
      <c r="J2626" s="74">
        <f t="shared" si="322"/>
        <v>0</v>
      </c>
      <c r="K2626" s="105">
        <f t="shared" si="323"/>
        <v>0</v>
      </c>
      <c r="L2626" s="75">
        <v>0</v>
      </c>
      <c r="M2626" s="75">
        <v>0</v>
      </c>
      <c r="N2626" s="75">
        <v>0</v>
      </c>
      <c r="O2626" s="105">
        <v>0</v>
      </c>
      <c r="P2626" s="98">
        <f t="shared" si="324"/>
        <v>696</v>
      </c>
      <c r="Q2626" s="98">
        <f t="shared" si="325"/>
        <v>0</v>
      </c>
      <c r="R2626" s="98">
        <f t="shared" si="326"/>
        <v>0</v>
      </c>
      <c r="S2626" s="105">
        <f t="shared" si="327"/>
        <v>0</v>
      </c>
      <c r="T2626" s="8" t="str">
        <f>IF(I2626=0,"",(INDEX('AWR Data'!A$1:E$8823,MATCH(A2626,'AWR Data'!A$1:A$8823,0),4)))</f>
        <v/>
      </c>
    </row>
    <row r="2627" spans="1:20" ht="20" customHeight="1">
      <c r="A2627" s="14" t="s">
        <v>3106</v>
      </c>
      <c r="B2627" s="14" t="s">
        <v>501</v>
      </c>
      <c r="C2627" s="14" t="s">
        <v>3107</v>
      </c>
      <c r="E2627" s="74">
        <v>210</v>
      </c>
      <c r="F2627" s="74">
        <v>44200</v>
      </c>
      <c r="G2627" s="74">
        <f t="shared" si="320"/>
        <v>2520</v>
      </c>
      <c r="H2627" s="80">
        <f t="shared" si="321"/>
        <v>5.7013574660633483E-2</v>
      </c>
      <c r="I2627" s="74">
        <f>INDEX('AWR Data'!A$1:E$8825,MATCH(A2627,'AWR Data'!A$1:A$8825,0),5)</f>
        <v>0</v>
      </c>
      <c r="J2627" s="74">
        <f t="shared" si="322"/>
        <v>0</v>
      </c>
      <c r="K2627" s="105">
        <f t="shared" si="323"/>
        <v>0</v>
      </c>
      <c r="L2627" s="75">
        <v>0</v>
      </c>
      <c r="M2627" s="75">
        <v>0</v>
      </c>
      <c r="N2627" s="75">
        <v>0</v>
      </c>
      <c r="O2627" s="105">
        <v>0</v>
      </c>
      <c r="P2627" s="98">
        <f t="shared" si="324"/>
        <v>2520</v>
      </c>
      <c r="Q2627" s="98">
        <f t="shared" si="325"/>
        <v>0</v>
      </c>
      <c r="R2627" s="98">
        <f t="shared" si="326"/>
        <v>0</v>
      </c>
      <c r="S2627" s="105">
        <f t="shared" si="327"/>
        <v>0</v>
      </c>
      <c r="T2627" s="8" t="str">
        <f>IF(I2627=0,"",(INDEX('AWR Data'!A$1:E$8823,MATCH(A2627,'AWR Data'!A$1:A$8823,0),4)))</f>
        <v/>
      </c>
    </row>
    <row r="2628" spans="1:20" ht="20" customHeight="1">
      <c r="A2628" s="14" t="s">
        <v>3108</v>
      </c>
      <c r="B2628" s="14" t="s">
        <v>501</v>
      </c>
      <c r="C2628" s="14" t="s">
        <v>3109</v>
      </c>
      <c r="E2628" s="74">
        <v>36</v>
      </c>
      <c r="F2628" s="74">
        <v>11400</v>
      </c>
      <c r="G2628" s="74">
        <f t="shared" si="320"/>
        <v>432</v>
      </c>
      <c r="H2628" s="80">
        <f t="shared" si="321"/>
        <v>3.7894736842105266E-2</v>
      </c>
      <c r="I2628" s="74">
        <f>INDEX('AWR Data'!A$1:E$8825,MATCH(A2628,'AWR Data'!A$1:A$8825,0),5)</f>
        <v>0</v>
      </c>
      <c r="J2628" s="74">
        <f t="shared" si="322"/>
        <v>0</v>
      </c>
      <c r="K2628" s="105">
        <f t="shared" si="323"/>
        <v>0</v>
      </c>
      <c r="L2628" s="75">
        <v>0</v>
      </c>
      <c r="M2628" s="75">
        <v>0</v>
      </c>
      <c r="N2628" s="75">
        <v>0</v>
      </c>
      <c r="O2628" s="105">
        <v>0</v>
      </c>
      <c r="P2628" s="98">
        <f t="shared" si="324"/>
        <v>432</v>
      </c>
      <c r="Q2628" s="98">
        <f t="shared" si="325"/>
        <v>0</v>
      </c>
      <c r="R2628" s="98">
        <f t="shared" si="326"/>
        <v>0</v>
      </c>
      <c r="S2628" s="105">
        <f t="shared" si="327"/>
        <v>0</v>
      </c>
      <c r="T2628" s="8" t="str">
        <f>IF(I2628=0,"",(INDEX('AWR Data'!A$1:E$8823,MATCH(A2628,'AWR Data'!A$1:A$8823,0),4)))</f>
        <v/>
      </c>
    </row>
    <row r="2629" spans="1:20" ht="20" customHeight="1">
      <c r="A2629" s="14" t="s">
        <v>3110</v>
      </c>
      <c r="B2629" s="14" t="s">
        <v>501</v>
      </c>
      <c r="C2629" s="14" t="s">
        <v>3111</v>
      </c>
      <c r="E2629" s="74">
        <v>110</v>
      </c>
      <c r="F2629" s="74">
        <v>51300</v>
      </c>
      <c r="G2629" s="74">
        <f t="shared" si="320"/>
        <v>1320</v>
      </c>
      <c r="H2629" s="80">
        <f t="shared" si="321"/>
        <v>2.5730994152046785E-2</v>
      </c>
      <c r="I2629" s="74">
        <f>INDEX('AWR Data'!A$1:E$8825,MATCH(A2629,'AWR Data'!A$1:A$8825,0),5)</f>
        <v>0</v>
      </c>
      <c r="J2629" s="74">
        <f t="shared" si="322"/>
        <v>0</v>
      </c>
      <c r="K2629" s="105">
        <f t="shared" si="323"/>
        <v>0</v>
      </c>
      <c r="L2629" s="75">
        <v>0</v>
      </c>
      <c r="M2629" s="75">
        <v>0</v>
      </c>
      <c r="N2629" s="75">
        <v>0</v>
      </c>
      <c r="O2629" s="105">
        <v>0</v>
      </c>
      <c r="P2629" s="98">
        <f t="shared" si="324"/>
        <v>1320</v>
      </c>
      <c r="Q2629" s="98">
        <f t="shared" si="325"/>
        <v>0</v>
      </c>
      <c r="R2629" s="98">
        <f t="shared" si="326"/>
        <v>0</v>
      </c>
      <c r="S2629" s="105">
        <f t="shared" si="327"/>
        <v>0</v>
      </c>
      <c r="T2629" s="8" t="str">
        <f>IF(I2629=0,"",(INDEX('AWR Data'!A$1:E$8823,MATCH(A2629,'AWR Data'!A$1:A$8823,0),4)))</f>
        <v/>
      </c>
    </row>
    <row r="2630" spans="1:20" ht="20" customHeight="1">
      <c r="A2630" s="14" t="s">
        <v>3112</v>
      </c>
      <c r="B2630" s="14" t="s">
        <v>501</v>
      </c>
      <c r="C2630" s="14" t="s">
        <v>3113</v>
      </c>
      <c r="E2630" s="74">
        <v>73</v>
      </c>
      <c r="F2630" s="74">
        <v>1570</v>
      </c>
      <c r="G2630" s="74">
        <f t="shared" ref="G2630:G2693" si="328">+E2630*12</f>
        <v>876</v>
      </c>
      <c r="H2630" s="80">
        <f t="shared" ref="H2630:H2693" si="329">IF(G2630&gt;0,(IF(F2630&gt;0,G2630/F2630,1000)),0)</f>
        <v>0.55796178343949043</v>
      </c>
      <c r="I2630" s="74">
        <f>INDEX('AWR Data'!A$1:E$8825,MATCH(A2630,'AWR Data'!A$1:A$8825,0),5)</f>
        <v>0</v>
      </c>
      <c r="J2630" s="74">
        <f t="shared" ref="J2630:J2693" si="330">IF(I2630=0,0,IF(I2630&gt;0,IF(I2630&lt;11,G2630,IF(I2630&lt;21,(G2630*0.32),IF(I2630&lt;31,(G2630*0.07),0)))))</f>
        <v>0</v>
      </c>
      <c r="K2630" s="105">
        <f t="shared" ref="K2630:K2693" si="331">IF(G2630,J2630/G2630,0)</f>
        <v>0</v>
      </c>
      <c r="L2630" s="75">
        <v>0</v>
      </c>
      <c r="M2630" s="75">
        <v>0</v>
      </c>
      <c r="N2630" s="75">
        <v>0</v>
      </c>
      <c r="O2630" s="105">
        <v>0</v>
      </c>
      <c r="P2630" s="98">
        <f t="shared" ref="P2630:P2693" si="332">+G2630-L2630</f>
        <v>876</v>
      </c>
      <c r="Q2630" s="98">
        <f t="shared" ref="Q2630:Q2693" si="333">IF(I2630=0,I2630-M2630,IF(M2630,IF(I2630=0,(M2630-0),M2630-I2630),I2630))</f>
        <v>0</v>
      </c>
      <c r="R2630" s="98">
        <f t="shared" ref="R2630:R2693" si="334">+J2630-N2630</f>
        <v>0</v>
      </c>
      <c r="S2630" s="105">
        <f t="shared" ref="S2630:S2693" si="335">+K2630-O2630</f>
        <v>0</v>
      </c>
      <c r="T2630" s="8" t="str">
        <f>IF(I2630=0,"",(INDEX('AWR Data'!A$1:E$8823,MATCH(A2630,'AWR Data'!A$1:A$8823,0),4)))</f>
        <v/>
      </c>
    </row>
    <row r="2631" spans="1:20" ht="20" customHeight="1">
      <c r="A2631" s="14" t="s">
        <v>3114</v>
      </c>
      <c r="B2631" s="14" t="s">
        <v>501</v>
      </c>
      <c r="C2631" s="14" t="s">
        <v>3115</v>
      </c>
      <c r="E2631" s="74">
        <v>46</v>
      </c>
      <c r="F2631" s="74">
        <v>4370</v>
      </c>
      <c r="G2631" s="74">
        <f t="shared" si="328"/>
        <v>552</v>
      </c>
      <c r="H2631" s="80">
        <f t="shared" si="329"/>
        <v>0.12631578947368421</v>
      </c>
      <c r="I2631" s="74">
        <f>INDEX('AWR Data'!A$1:E$8825,MATCH(A2631,'AWR Data'!A$1:A$8825,0),5)</f>
        <v>0</v>
      </c>
      <c r="J2631" s="74">
        <f t="shared" si="330"/>
        <v>0</v>
      </c>
      <c r="K2631" s="105">
        <f t="shared" si="331"/>
        <v>0</v>
      </c>
      <c r="L2631" s="75">
        <v>0</v>
      </c>
      <c r="M2631" s="75">
        <v>0</v>
      </c>
      <c r="N2631" s="75">
        <v>0</v>
      </c>
      <c r="O2631" s="105">
        <v>0</v>
      </c>
      <c r="P2631" s="98">
        <f t="shared" si="332"/>
        <v>552</v>
      </c>
      <c r="Q2631" s="98">
        <f t="shared" si="333"/>
        <v>0</v>
      </c>
      <c r="R2631" s="98">
        <f t="shared" si="334"/>
        <v>0</v>
      </c>
      <c r="S2631" s="105">
        <f t="shared" si="335"/>
        <v>0</v>
      </c>
      <c r="T2631" s="8" t="str">
        <f>IF(I2631=0,"",(INDEX('AWR Data'!A$1:E$8823,MATCH(A2631,'AWR Data'!A$1:A$8823,0),4)))</f>
        <v/>
      </c>
    </row>
    <row r="2632" spans="1:20" ht="20" customHeight="1">
      <c r="A2632" s="14" t="s">
        <v>3116</v>
      </c>
      <c r="B2632" s="14" t="s">
        <v>501</v>
      </c>
      <c r="C2632" s="14" t="s">
        <v>3117</v>
      </c>
      <c r="E2632" s="74">
        <v>140</v>
      </c>
      <c r="F2632" s="74">
        <v>8560</v>
      </c>
      <c r="G2632" s="74">
        <f t="shared" si="328"/>
        <v>1680</v>
      </c>
      <c r="H2632" s="80">
        <f t="shared" si="329"/>
        <v>0.19626168224299065</v>
      </c>
      <c r="I2632" s="74">
        <f>INDEX('AWR Data'!A$1:E$8825,MATCH(A2632,'AWR Data'!A$1:A$8825,0),5)</f>
        <v>0</v>
      </c>
      <c r="J2632" s="74">
        <f t="shared" si="330"/>
        <v>0</v>
      </c>
      <c r="K2632" s="105">
        <f t="shared" si="331"/>
        <v>0</v>
      </c>
      <c r="L2632" s="75">
        <v>0</v>
      </c>
      <c r="M2632" s="75">
        <v>0</v>
      </c>
      <c r="N2632" s="75">
        <v>0</v>
      </c>
      <c r="O2632" s="105">
        <v>0</v>
      </c>
      <c r="P2632" s="98">
        <f t="shared" si="332"/>
        <v>1680</v>
      </c>
      <c r="Q2632" s="98">
        <f t="shared" si="333"/>
        <v>0</v>
      </c>
      <c r="R2632" s="98">
        <f t="shared" si="334"/>
        <v>0</v>
      </c>
      <c r="S2632" s="105">
        <f t="shared" si="335"/>
        <v>0</v>
      </c>
      <c r="T2632" s="8" t="str">
        <f>IF(I2632=0,"",(INDEX('AWR Data'!A$1:E$8823,MATCH(A2632,'AWR Data'!A$1:A$8823,0),4)))</f>
        <v/>
      </c>
    </row>
    <row r="2633" spans="1:20" ht="20" customHeight="1">
      <c r="A2633" s="14" t="s">
        <v>3118</v>
      </c>
      <c r="B2633" s="14" t="s">
        <v>501</v>
      </c>
      <c r="C2633" s="14" t="s">
        <v>3119</v>
      </c>
      <c r="E2633" s="74">
        <v>28</v>
      </c>
      <c r="F2633" s="74">
        <v>9520</v>
      </c>
      <c r="G2633" s="74">
        <f t="shared" si="328"/>
        <v>336</v>
      </c>
      <c r="H2633" s="80">
        <f t="shared" si="329"/>
        <v>3.5294117647058823E-2</v>
      </c>
      <c r="I2633" s="74">
        <f>INDEX('AWR Data'!A$1:E$8825,MATCH(A2633,'AWR Data'!A$1:A$8825,0),5)</f>
        <v>0</v>
      </c>
      <c r="J2633" s="74">
        <f t="shared" si="330"/>
        <v>0</v>
      </c>
      <c r="K2633" s="105">
        <f t="shared" si="331"/>
        <v>0</v>
      </c>
      <c r="L2633" s="75">
        <v>0</v>
      </c>
      <c r="M2633" s="75">
        <v>0</v>
      </c>
      <c r="N2633" s="75">
        <v>0</v>
      </c>
      <c r="O2633" s="105">
        <v>0</v>
      </c>
      <c r="P2633" s="98">
        <f t="shared" si="332"/>
        <v>336</v>
      </c>
      <c r="Q2633" s="98">
        <f t="shared" si="333"/>
        <v>0</v>
      </c>
      <c r="R2633" s="98">
        <f t="shared" si="334"/>
        <v>0</v>
      </c>
      <c r="S2633" s="105">
        <f t="shared" si="335"/>
        <v>0</v>
      </c>
      <c r="T2633" s="8" t="str">
        <f>IF(I2633=0,"",(INDEX('AWR Data'!A$1:E$8823,MATCH(A2633,'AWR Data'!A$1:A$8823,0),4)))</f>
        <v/>
      </c>
    </row>
    <row r="2634" spans="1:20" ht="20" customHeight="1">
      <c r="A2634" s="14" t="s">
        <v>3120</v>
      </c>
      <c r="B2634" s="14" t="s">
        <v>501</v>
      </c>
      <c r="C2634" s="14" t="s">
        <v>3121</v>
      </c>
      <c r="E2634" s="74">
        <v>590</v>
      </c>
      <c r="F2634" s="74">
        <v>77900</v>
      </c>
      <c r="G2634" s="74">
        <f t="shared" si="328"/>
        <v>7080</v>
      </c>
      <c r="H2634" s="80">
        <f t="shared" si="329"/>
        <v>9.0885750962772779E-2</v>
      </c>
      <c r="I2634" s="74">
        <f>INDEX('AWR Data'!A$1:E$8825,MATCH(A2634,'AWR Data'!A$1:A$8825,0),5)</f>
        <v>0</v>
      </c>
      <c r="J2634" s="74">
        <f t="shared" si="330"/>
        <v>0</v>
      </c>
      <c r="K2634" s="105">
        <f t="shared" si="331"/>
        <v>0</v>
      </c>
      <c r="L2634" s="75">
        <v>0</v>
      </c>
      <c r="M2634" s="75">
        <v>0</v>
      </c>
      <c r="N2634" s="75">
        <v>0</v>
      </c>
      <c r="O2634" s="105">
        <v>0</v>
      </c>
      <c r="P2634" s="98">
        <f t="shared" si="332"/>
        <v>7080</v>
      </c>
      <c r="Q2634" s="98">
        <f t="shared" si="333"/>
        <v>0</v>
      </c>
      <c r="R2634" s="98">
        <f t="shared" si="334"/>
        <v>0</v>
      </c>
      <c r="S2634" s="105">
        <f t="shared" si="335"/>
        <v>0</v>
      </c>
      <c r="T2634" s="8" t="str">
        <f>IF(I2634=0,"",(INDEX('AWR Data'!A$1:E$8823,MATCH(A2634,'AWR Data'!A$1:A$8823,0),4)))</f>
        <v/>
      </c>
    </row>
    <row r="2635" spans="1:20" ht="20" customHeight="1">
      <c r="A2635" s="14" t="s">
        <v>3122</v>
      </c>
      <c r="B2635" s="14" t="s">
        <v>501</v>
      </c>
      <c r="C2635" s="14" t="s">
        <v>3123</v>
      </c>
      <c r="E2635" s="74">
        <v>4400</v>
      </c>
      <c r="F2635" s="74">
        <v>226000</v>
      </c>
      <c r="G2635" s="74">
        <f t="shared" si="328"/>
        <v>52800</v>
      </c>
      <c r="H2635" s="80">
        <f t="shared" si="329"/>
        <v>0.23362831858407079</v>
      </c>
      <c r="I2635" s="74">
        <f>INDEX('AWR Data'!A$1:E$8825,MATCH(A2635,'AWR Data'!A$1:A$8825,0),5)</f>
        <v>0</v>
      </c>
      <c r="J2635" s="74">
        <f t="shared" si="330"/>
        <v>0</v>
      </c>
      <c r="K2635" s="105">
        <f t="shared" si="331"/>
        <v>0</v>
      </c>
      <c r="L2635" s="75">
        <v>0</v>
      </c>
      <c r="M2635" s="75">
        <v>0</v>
      </c>
      <c r="N2635" s="75">
        <v>0</v>
      </c>
      <c r="O2635" s="105">
        <v>0</v>
      </c>
      <c r="P2635" s="98">
        <f t="shared" si="332"/>
        <v>52800</v>
      </c>
      <c r="Q2635" s="98">
        <f t="shared" si="333"/>
        <v>0</v>
      </c>
      <c r="R2635" s="98">
        <f t="shared" si="334"/>
        <v>0</v>
      </c>
      <c r="S2635" s="105">
        <f t="shared" si="335"/>
        <v>0</v>
      </c>
      <c r="T2635" s="8" t="str">
        <f>IF(I2635=0,"",(INDEX('AWR Data'!A$1:E$8823,MATCH(A2635,'AWR Data'!A$1:A$8823,0),4)))</f>
        <v/>
      </c>
    </row>
    <row r="2636" spans="1:20" ht="20" customHeight="1">
      <c r="A2636" s="14" t="s">
        <v>3312</v>
      </c>
      <c r="B2636" s="14" t="s">
        <v>501</v>
      </c>
      <c r="C2636" s="14" t="s">
        <v>3313</v>
      </c>
      <c r="E2636" s="74">
        <v>140</v>
      </c>
      <c r="F2636" s="74">
        <v>40300</v>
      </c>
      <c r="G2636" s="74">
        <f t="shared" si="328"/>
        <v>1680</v>
      </c>
      <c r="H2636" s="80">
        <f t="shared" si="329"/>
        <v>4.1687344913151368E-2</v>
      </c>
      <c r="I2636" s="74">
        <f>INDEX('AWR Data'!A$1:E$8825,MATCH(A2636,'AWR Data'!A$1:A$8825,0),5)</f>
        <v>0</v>
      </c>
      <c r="J2636" s="74">
        <f t="shared" si="330"/>
        <v>0</v>
      </c>
      <c r="K2636" s="105">
        <f t="shared" si="331"/>
        <v>0</v>
      </c>
      <c r="L2636" s="75">
        <v>0</v>
      </c>
      <c r="M2636" s="75">
        <v>0</v>
      </c>
      <c r="N2636" s="75">
        <v>0</v>
      </c>
      <c r="O2636" s="105">
        <v>0</v>
      </c>
      <c r="P2636" s="98">
        <f t="shared" si="332"/>
        <v>1680</v>
      </c>
      <c r="Q2636" s="98">
        <f t="shared" si="333"/>
        <v>0</v>
      </c>
      <c r="R2636" s="98">
        <f t="shared" si="334"/>
        <v>0</v>
      </c>
      <c r="S2636" s="105">
        <f t="shared" si="335"/>
        <v>0</v>
      </c>
      <c r="T2636" s="8" t="str">
        <f>IF(I2636=0,"",(INDEX('AWR Data'!A$1:E$8823,MATCH(A2636,'AWR Data'!A$1:A$8823,0),4)))</f>
        <v/>
      </c>
    </row>
    <row r="2637" spans="1:20" ht="20" customHeight="1">
      <c r="A2637" s="14" t="s">
        <v>3314</v>
      </c>
      <c r="B2637" s="14" t="s">
        <v>501</v>
      </c>
      <c r="C2637" s="14" t="s">
        <v>3522</v>
      </c>
      <c r="E2637" s="74">
        <v>260</v>
      </c>
      <c r="F2637" s="74">
        <v>65600</v>
      </c>
      <c r="G2637" s="74">
        <f t="shared" si="328"/>
        <v>3120</v>
      </c>
      <c r="H2637" s="80">
        <f t="shared" si="329"/>
        <v>4.7560975609756098E-2</v>
      </c>
      <c r="I2637" s="74">
        <f>INDEX('AWR Data'!A$1:E$8825,MATCH(A2637,'AWR Data'!A$1:A$8825,0),5)</f>
        <v>0</v>
      </c>
      <c r="J2637" s="74">
        <f t="shared" si="330"/>
        <v>0</v>
      </c>
      <c r="K2637" s="105">
        <f t="shared" si="331"/>
        <v>0</v>
      </c>
      <c r="L2637" s="75">
        <v>0</v>
      </c>
      <c r="M2637" s="75">
        <v>0</v>
      </c>
      <c r="N2637" s="75">
        <v>0</v>
      </c>
      <c r="O2637" s="105">
        <v>0</v>
      </c>
      <c r="P2637" s="98">
        <f t="shared" si="332"/>
        <v>3120</v>
      </c>
      <c r="Q2637" s="98">
        <f t="shared" si="333"/>
        <v>0</v>
      </c>
      <c r="R2637" s="98">
        <f t="shared" si="334"/>
        <v>0</v>
      </c>
      <c r="S2637" s="105">
        <f t="shared" si="335"/>
        <v>0</v>
      </c>
      <c r="T2637" s="8" t="str">
        <f>IF(I2637=0,"",(INDEX('AWR Data'!A$1:E$8823,MATCH(A2637,'AWR Data'!A$1:A$8823,0),4)))</f>
        <v/>
      </c>
    </row>
    <row r="2638" spans="1:20" ht="20" customHeight="1">
      <c r="A2638" s="14" t="s">
        <v>3523</v>
      </c>
      <c r="B2638" s="14" t="s">
        <v>501</v>
      </c>
      <c r="C2638" s="14" t="s">
        <v>3524</v>
      </c>
      <c r="E2638" s="74">
        <v>28</v>
      </c>
      <c r="F2638" s="74">
        <v>52</v>
      </c>
      <c r="G2638" s="74">
        <f t="shared" si="328"/>
        <v>336</v>
      </c>
      <c r="H2638" s="80">
        <f t="shared" si="329"/>
        <v>6.4615384615384617</v>
      </c>
      <c r="I2638" s="74">
        <f>INDEX('AWR Data'!A$1:E$8825,MATCH(A2638,'AWR Data'!A$1:A$8825,0),5)</f>
        <v>0</v>
      </c>
      <c r="J2638" s="74">
        <f t="shared" si="330"/>
        <v>0</v>
      </c>
      <c r="K2638" s="105">
        <f t="shared" si="331"/>
        <v>0</v>
      </c>
      <c r="L2638" s="75">
        <v>0</v>
      </c>
      <c r="M2638" s="75">
        <v>0</v>
      </c>
      <c r="N2638" s="75">
        <v>0</v>
      </c>
      <c r="O2638" s="105">
        <v>0</v>
      </c>
      <c r="P2638" s="98">
        <f t="shared" si="332"/>
        <v>336</v>
      </c>
      <c r="Q2638" s="98">
        <f t="shared" si="333"/>
        <v>0</v>
      </c>
      <c r="R2638" s="98">
        <f t="shared" si="334"/>
        <v>0</v>
      </c>
      <c r="S2638" s="105">
        <f t="shared" si="335"/>
        <v>0</v>
      </c>
      <c r="T2638" s="8" t="str">
        <f>IF(I2638=0,"",(INDEX('AWR Data'!A$1:E$8823,MATCH(A2638,'AWR Data'!A$1:A$8823,0),4)))</f>
        <v/>
      </c>
    </row>
    <row r="2639" spans="1:20" ht="20" customHeight="1">
      <c r="A2639" s="14" t="s">
        <v>3525</v>
      </c>
      <c r="B2639" s="14" t="s">
        <v>501</v>
      </c>
      <c r="C2639" s="14" t="s">
        <v>3526</v>
      </c>
      <c r="E2639" s="74">
        <v>140</v>
      </c>
      <c r="F2639" s="74">
        <v>72000</v>
      </c>
      <c r="G2639" s="74">
        <f t="shared" si="328"/>
        <v>1680</v>
      </c>
      <c r="H2639" s="80">
        <f t="shared" si="329"/>
        <v>2.3333333333333334E-2</v>
      </c>
      <c r="I2639" s="74">
        <f>INDEX('AWR Data'!A$1:E$8825,MATCH(A2639,'AWR Data'!A$1:A$8825,0),5)</f>
        <v>0</v>
      </c>
      <c r="J2639" s="74">
        <f t="shared" si="330"/>
        <v>0</v>
      </c>
      <c r="K2639" s="105">
        <f t="shared" si="331"/>
        <v>0</v>
      </c>
      <c r="L2639" s="75">
        <v>0</v>
      </c>
      <c r="M2639" s="75">
        <v>0</v>
      </c>
      <c r="N2639" s="75">
        <v>0</v>
      </c>
      <c r="O2639" s="105">
        <v>0</v>
      </c>
      <c r="P2639" s="98">
        <f t="shared" si="332"/>
        <v>1680</v>
      </c>
      <c r="Q2639" s="98">
        <f t="shared" si="333"/>
        <v>0</v>
      </c>
      <c r="R2639" s="98">
        <f t="shared" si="334"/>
        <v>0</v>
      </c>
      <c r="S2639" s="105">
        <f t="shared" si="335"/>
        <v>0</v>
      </c>
      <c r="T2639" s="8" t="str">
        <f>IF(I2639=0,"",(INDEX('AWR Data'!A$1:E$8823,MATCH(A2639,'AWR Data'!A$1:A$8823,0),4)))</f>
        <v/>
      </c>
    </row>
    <row r="2640" spans="1:20" ht="20" customHeight="1">
      <c r="A2640" s="14" t="s">
        <v>3527</v>
      </c>
      <c r="B2640" s="14" t="s">
        <v>501</v>
      </c>
      <c r="C2640" s="14" t="s">
        <v>3528</v>
      </c>
      <c r="E2640" s="74">
        <v>320</v>
      </c>
      <c r="F2640" s="74">
        <v>115000</v>
      </c>
      <c r="G2640" s="74">
        <f t="shared" si="328"/>
        <v>3840</v>
      </c>
      <c r="H2640" s="80">
        <f t="shared" si="329"/>
        <v>3.3391304347826084E-2</v>
      </c>
      <c r="I2640" s="74">
        <f>INDEX('AWR Data'!A$1:E$8825,MATCH(A2640,'AWR Data'!A$1:A$8825,0),5)</f>
        <v>0</v>
      </c>
      <c r="J2640" s="74">
        <f t="shared" si="330"/>
        <v>0</v>
      </c>
      <c r="K2640" s="105">
        <f t="shared" si="331"/>
        <v>0</v>
      </c>
      <c r="L2640" s="75">
        <v>0</v>
      </c>
      <c r="M2640" s="75">
        <v>0</v>
      </c>
      <c r="N2640" s="75">
        <v>0</v>
      </c>
      <c r="O2640" s="105">
        <v>0</v>
      </c>
      <c r="P2640" s="98">
        <f t="shared" si="332"/>
        <v>3840</v>
      </c>
      <c r="Q2640" s="98">
        <f t="shared" si="333"/>
        <v>0</v>
      </c>
      <c r="R2640" s="98">
        <f t="shared" si="334"/>
        <v>0</v>
      </c>
      <c r="S2640" s="105">
        <f t="shared" si="335"/>
        <v>0</v>
      </c>
      <c r="T2640" s="8" t="str">
        <f>IF(I2640=0,"",(INDEX('AWR Data'!A$1:E$8823,MATCH(A2640,'AWR Data'!A$1:A$8823,0),4)))</f>
        <v/>
      </c>
    </row>
    <row r="2641" spans="1:20" ht="20" customHeight="1">
      <c r="A2641" s="14" t="s">
        <v>3733</v>
      </c>
      <c r="B2641" s="14" t="s">
        <v>501</v>
      </c>
      <c r="C2641" s="14" t="s">
        <v>3734</v>
      </c>
      <c r="E2641" s="74">
        <v>110</v>
      </c>
      <c r="F2641" s="74">
        <v>30100</v>
      </c>
      <c r="G2641" s="74">
        <f t="shared" si="328"/>
        <v>1320</v>
      </c>
      <c r="H2641" s="80">
        <f t="shared" si="329"/>
        <v>4.3853820598006646E-2</v>
      </c>
      <c r="I2641" s="74">
        <f>INDEX('AWR Data'!A$1:E$8825,MATCH(A2641,'AWR Data'!A$1:A$8825,0),5)</f>
        <v>0</v>
      </c>
      <c r="J2641" s="74">
        <f t="shared" si="330"/>
        <v>0</v>
      </c>
      <c r="K2641" s="105">
        <f t="shared" si="331"/>
        <v>0</v>
      </c>
      <c r="L2641" s="75">
        <v>0</v>
      </c>
      <c r="M2641" s="75">
        <v>0</v>
      </c>
      <c r="N2641" s="75">
        <v>0</v>
      </c>
      <c r="O2641" s="105">
        <v>0</v>
      </c>
      <c r="P2641" s="98">
        <f t="shared" si="332"/>
        <v>1320</v>
      </c>
      <c r="Q2641" s="98">
        <f t="shared" si="333"/>
        <v>0</v>
      </c>
      <c r="R2641" s="98">
        <f t="shared" si="334"/>
        <v>0</v>
      </c>
      <c r="S2641" s="105">
        <f t="shared" si="335"/>
        <v>0</v>
      </c>
      <c r="T2641" s="8" t="str">
        <f>IF(I2641=0,"",(INDEX('AWR Data'!A$1:E$8823,MATCH(A2641,'AWR Data'!A$1:A$8823,0),4)))</f>
        <v/>
      </c>
    </row>
    <row r="2642" spans="1:20" ht="20" customHeight="1">
      <c r="A2642" s="14" t="s">
        <v>3735</v>
      </c>
      <c r="B2642" s="14" t="s">
        <v>501</v>
      </c>
      <c r="C2642" s="14" t="s">
        <v>3736</v>
      </c>
      <c r="E2642" s="74">
        <v>28</v>
      </c>
      <c r="F2642" s="74">
        <v>13900</v>
      </c>
      <c r="G2642" s="74">
        <f t="shared" si="328"/>
        <v>336</v>
      </c>
      <c r="H2642" s="80">
        <f t="shared" si="329"/>
        <v>2.4172661870503598E-2</v>
      </c>
      <c r="I2642" s="74">
        <f>INDEX('AWR Data'!A$1:E$8825,MATCH(A2642,'AWR Data'!A$1:A$8825,0),5)</f>
        <v>0</v>
      </c>
      <c r="J2642" s="74">
        <f t="shared" si="330"/>
        <v>0</v>
      </c>
      <c r="K2642" s="105">
        <f t="shared" si="331"/>
        <v>0</v>
      </c>
      <c r="L2642" s="75">
        <v>0</v>
      </c>
      <c r="M2642" s="75">
        <v>0</v>
      </c>
      <c r="N2642" s="75">
        <v>0</v>
      </c>
      <c r="O2642" s="105">
        <v>0</v>
      </c>
      <c r="P2642" s="98">
        <f t="shared" si="332"/>
        <v>336</v>
      </c>
      <c r="Q2642" s="98">
        <f t="shared" si="333"/>
        <v>0</v>
      </c>
      <c r="R2642" s="98">
        <f t="shared" si="334"/>
        <v>0</v>
      </c>
      <c r="S2642" s="105">
        <f t="shared" si="335"/>
        <v>0</v>
      </c>
      <c r="T2642" s="8" t="str">
        <f>IF(I2642=0,"",(INDEX('AWR Data'!A$1:E$8823,MATCH(A2642,'AWR Data'!A$1:A$8823,0),4)))</f>
        <v/>
      </c>
    </row>
    <row r="2643" spans="1:20" ht="20" customHeight="1">
      <c r="A2643" s="14" t="s">
        <v>3737</v>
      </c>
      <c r="B2643" s="14" t="s">
        <v>501</v>
      </c>
      <c r="C2643" s="14" t="s">
        <v>3738</v>
      </c>
      <c r="E2643" s="74">
        <v>110</v>
      </c>
      <c r="F2643" s="74">
        <v>8460</v>
      </c>
      <c r="G2643" s="74">
        <f t="shared" si="328"/>
        <v>1320</v>
      </c>
      <c r="H2643" s="80">
        <f t="shared" si="329"/>
        <v>0.15602836879432624</v>
      </c>
      <c r="I2643" s="74">
        <f>INDEX('AWR Data'!A$1:E$8825,MATCH(A2643,'AWR Data'!A$1:A$8825,0),5)</f>
        <v>0</v>
      </c>
      <c r="J2643" s="74">
        <f t="shared" si="330"/>
        <v>0</v>
      </c>
      <c r="K2643" s="105">
        <f t="shared" si="331"/>
        <v>0</v>
      </c>
      <c r="L2643" s="75">
        <v>0</v>
      </c>
      <c r="M2643" s="75">
        <v>0</v>
      </c>
      <c r="N2643" s="75">
        <v>0</v>
      </c>
      <c r="O2643" s="105">
        <v>0</v>
      </c>
      <c r="P2643" s="98">
        <f t="shared" si="332"/>
        <v>1320</v>
      </c>
      <c r="Q2643" s="98">
        <f t="shared" si="333"/>
        <v>0</v>
      </c>
      <c r="R2643" s="98">
        <f t="shared" si="334"/>
        <v>0</v>
      </c>
      <c r="S2643" s="105">
        <f t="shared" si="335"/>
        <v>0</v>
      </c>
      <c r="T2643" s="8" t="str">
        <f>IF(I2643=0,"",(INDEX('AWR Data'!A$1:E$8823,MATCH(A2643,'AWR Data'!A$1:A$8823,0),4)))</f>
        <v/>
      </c>
    </row>
    <row r="2644" spans="1:20" ht="20" customHeight="1">
      <c r="A2644" s="14" t="s">
        <v>3739</v>
      </c>
      <c r="B2644" s="14" t="s">
        <v>501</v>
      </c>
      <c r="C2644" s="14" t="s">
        <v>3740</v>
      </c>
      <c r="E2644" s="74">
        <v>36</v>
      </c>
      <c r="F2644" s="74">
        <v>10700</v>
      </c>
      <c r="G2644" s="74">
        <f t="shared" si="328"/>
        <v>432</v>
      </c>
      <c r="H2644" s="80">
        <f t="shared" si="329"/>
        <v>4.0373831775700933E-2</v>
      </c>
      <c r="I2644" s="74">
        <f>INDEX('AWR Data'!A$1:E$8825,MATCH(A2644,'AWR Data'!A$1:A$8825,0),5)</f>
        <v>0</v>
      </c>
      <c r="J2644" s="74">
        <f t="shared" si="330"/>
        <v>0</v>
      </c>
      <c r="K2644" s="105">
        <f t="shared" si="331"/>
        <v>0</v>
      </c>
      <c r="L2644" s="75">
        <v>0</v>
      </c>
      <c r="M2644" s="75">
        <v>0</v>
      </c>
      <c r="N2644" s="75">
        <v>0</v>
      </c>
      <c r="O2644" s="105">
        <v>0</v>
      </c>
      <c r="P2644" s="98">
        <f t="shared" si="332"/>
        <v>432</v>
      </c>
      <c r="Q2644" s="98">
        <f t="shared" si="333"/>
        <v>0</v>
      </c>
      <c r="R2644" s="98">
        <f t="shared" si="334"/>
        <v>0</v>
      </c>
      <c r="S2644" s="105">
        <f t="shared" si="335"/>
        <v>0</v>
      </c>
      <c r="T2644" s="8" t="str">
        <f>IF(I2644=0,"",(INDEX('AWR Data'!A$1:E$8823,MATCH(A2644,'AWR Data'!A$1:A$8823,0),4)))</f>
        <v/>
      </c>
    </row>
    <row r="2645" spans="1:20" ht="20" customHeight="1">
      <c r="A2645" s="14" t="s">
        <v>3741</v>
      </c>
      <c r="B2645" s="14" t="s">
        <v>501</v>
      </c>
      <c r="C2645" s="14" t="s">
        <v>3742</v>
      </c>
      <c r="E2645" s="74">
        <v>210</v>
      </c>
      <c r="F2645" s="74">
        <v>68900</v>
      </c>
      <c r="G2645" s="74">
        <f t="shared" si="328"/>
        <v>2520</v>
      </c>
      <c r="H2645" s="80">
        <f t="shared" si="329"/>
        <v>3.6574746008708275E-2</v>
      </c>
      <c r="I2645" s="74">
        <f>INDEX('AWR Data'!A$1:E$8825,MATCH(A2645,'AWR Data'!A$1:A$8825,0),5)</f>
        <v>0</v>
      </c>
      <c r="J2645" s="74">
        <f t="shared" si="330"/>
        <v>0</v>
      </c>
      <c r="K2645" s="105">
        <f t="shared" si="331"/>
        <v>0</v>
      </c>
      <c r="L2645" s="75">
        <v>0</v>
      </c>
      <c r="M2645" s="75">
        <v>0</v>
      </c>
      <c r="N2645" s="75">
        <v>0</v>
      </c>
      <c r="O2645" s="105">
        <v>0</v>
      </c>
      <c r="P2645" s="98">
        <f t="shared" si="332"/>
        <v>2520</v>
      </c>
      <c r="Q2645" s="98">
        <f t="shared" si="333"/>
        <v>0</v>
      </c>
      <c r="R2645" s="98">
        <f t="shared" si="334"/>
        <v>0</v>
      </c>
      <c r="S2645" s="105">
        <f t="shared" si="335"/>
        <v>0</v>
      </c>
      <c r="T2645" s="8" t="str">
        <f>IF(I2645=0,"",(INDEX('AWR Data'!A$1:E$8823,MATCH(A2645,'AWR Data'!A$1:A$8823,0),4)))</f>
        <v/>
      </c>
    </row>
    <row r="2646" spans="1:20" ht="20" customHeight="1">
      <c r="A2646" s="14" t="s">
        <v>3743</v>
      </c>
      <c r="B2646" s="14" t="s">
        <v>501</v>
      </c>
      <c r="C2646" s="14" t="s">
        <v>3744</v>
      </c>
      <c r="E2646" s="74">
        <v>73</v>
      </c>
      <c r="F2646" s="74">
        <v>3370</v>
      </c>
      <c r="G2646" s="74">
        <f t="shared" si="328"/>
        <v>876</v>
      </c>
      <c r="H2646" s="80">
        <f t="shared" si="329"/>
        <v>0.25994065281899109</v>
      </c>
      <c r="I2646" s="74">
        <f>INDEX('AWR Data'!A$1:E$8825,MATCH(A2646,'AWR Data'!A$1:A$8825,0),5)</f>
        <v>0</v>
      </c>
      <c r="J2646" s="74">
        <f t="shared" si="330"/>
        <v>0</v>
      </c>
      <c r="K2646" s="105">
        <f t="shared" si="331"/>
        <v>0</v>
      </c>
      <c r="L2646" s="75">
        <v>0</v>
      </c>
      <c r="M2646" s="75">
        <v>0</v>
      </c>
      <c r="N2646" s="75">
        <v>0</v>
      </c>
      <c r="O2646" s="105">
        <v>0</v>
      </c>
      <c r="P2646" s="98">
        <f t="shared" si="332"/>
        <v>876</v>
      </c>
      <c r="Q2646" s="98">
        <f t="shared" si="333"/>
        <v>0</v>
      </c>
      <c r="R2646" s="98">
        <f t="shared" si="334"/>
        <v>0</v>
      </c>
      <c r="S2646" s="105">
        <f t="shared" si="335"/>
        <v>0</v>
      </c>
      <c r="T2646" s="8" t="str">
        <f>IF(I2646=0,"",(INDEX('AWR Data'!A$1:E$8823,MATCH(A2646,'AWR Data'!A$1:A$8823,0),4)))</f>
        <v/>
      </c>
    </row>
    <row r="2647" spans="1:20" ht="20" customHeight="1">
      <c r="A2647" s="14" t="s">
        <v>3745</v>
      </c>
      <c r="B2647" s="14" t="s">
        <v>501</v>
      </c>
      <c r="C2647" s="14" t="s">
        <v>3746</v>
      </c>
      <c r="E2647" s="74">
        <v>28</v>
      </c>
      <c r="F2647" s="74">
        <v>17900</v>
      </c>
      <c r="G2647" s="74">
        <f t="shared" si="328"/>
        <v>336</v>
      </c>
      <c r="H2647" s="80">
        <f t="shared" si="329"/>
        <v>1.877094972067039E-2</v>
      </c>
      <c r="I2647" s="74">
        <f>INDEX('AWR Data'!A$1:E$8825,MATCH(A2647,'AWR Data'!A$1:A$8825,0),5)</f>
        <v>0</v>
      </c>
      <c r="J2647" s="74">
        <f t="shared" si="330"/>
        <v>0</v>
      </c>
      <c r="K2647" s="105">
        <f t="shared" si="331"/>
        <v>0</v>
      </c>
      <c r="L2647" s="75">
        <v>0</v>
      </c>
      <c r="M2647" s="75">
        <v>0</v>
      </c>
      <c r="N2647" s="75">
        <v>0</v>
      </c>
      <c r="O2647" s="105">
        <v>0</v>
      </c>
      <c r="P2647" s="98">
        <f t="shared" si="332"/>
        <v>336</v>
      </c>
      <c r="Q2647" s="98">
        <f t="shared" si="333"/>
        <v>0</v>
      </c>
      <c r="R2647" s="98">
        <f t="shared" si="334"/>
        <v>0</v>
      </c>
      <c r="S2647" s="105">
        <f t="shared" si="335"/>
        <v>0</v>
      </c>
      <c r="T2647" s="8" t="str">
        <f>IF(I2647=0,"",(INDEX('AWR Data'!A$1:E$8823,MATCH(A2647,'AWR Data'!A$1:A$8823,0),4)))</f>
        <v/>
      </c>
    </row>
    <row r="2648" spans="1:20" ht="20" customHeight="1">
      <c r="A2648" s="14" t="s">
        <v>3747</v>
      </c>
      <c r="B2648" s="14" t="s">
        <v>501</v>
      </c>
      <c r="C2648" s="14" t="s">
        <v>3748</v>
      </c>
      <c r="E2648" s="74">
        <v>46</v>
      </c>
      <c r="F2648" s="74">
        <v>4730</v>
      </c>
      <c r="G2648" s="74">
        <f t="shared" si="328"/>
        <v>552</v>
      </c>
      <c r="H2648" s="80">
        <f t="shared" si="329"/>
        <v>0.11670190274841438</v>
      </c>
      <c r="I2648" s="74">
        <f>INDEX('AWR Data'!A$1:E$8825,MATCH(A2648,'AWR Data'!A$1:A$8825,0),5)</f>
        <v>0</v>
      </c>
      <c r="J2648" s="74">
        <f t="shared" si="330"/>
        <v>0</v>
      </c>
      <c r="K2648" s="105">
        <f t="shared" si="331"/>
        <v>0</v>
      </c>
      <c r="L2648" s="75">
        <v>0</v>
      </c>
      <c r="M2648" s="75">
        <v>0</v>
      </c>
      <c r="N2648" s="75">
        <v>0</v>
      </c>
      <c r="O2648" s="105">
        <v>0</v>
      </c>
      <c r="P2648" s="98">
        <f t="shared" si="332"/>
        <v>552</v>
      </c>
      <c r="Q2648" s="98">
        <f t="shared" si="333"/>
        <v>0</v>
      </c>
      <c r="R2648" s="98">
        <f t="shared" si="334"/>
        <v>0</v>
      </c>
      <c r="S2648" s="105">
        <f t="shared" si="335"/>
        <v>0</v>
      </c>
      <c r="T2648" s="8" t="str">
        <f>IF(I2648=0,"",(INDEX('AWR Data'!A$1:E$8823,MATCH(A2648,'AWR Data'!A$1:A$8823,0),4)))</f>
        <v/>
      </c>
    </row>
    <row r="2649" spans="1:20" ht="20" customHeight="1">
      <c r="A2649" s="14" t="s">
        <v>3749</v>
      </c>
      <c r="B2649" s="14" t="s">
        <v>501</v>
      </c>
      <c r="C2649" s="14" t="s">
        <v>3750</v>
      </c>
      <c r="E2649" s="74">
        <v>36</v>
      </c>
      <c r="F2649" s="74">
        <v>687</v>
      </c>
      <c r="G2649" s="74">
        <f t="shared" si="328"/>
        <v>432</v>
      </c>
      <c r="H2649" s="80">
        <f t="shared" si="329"/>
        <v>0.62882096069868998</v>
      </c>
      <c r="I2649" s="74">
        <f>INDEX('AWR Data'!A$1:E$8825,MATCH(A2649,'AWR Data'!A$1:A$8825,0),5)</f>
        <v>0</v>
      </c>
      <c r="J2649" s="74">
        <f t="shared" si="330"/>
        <v>0</v>
      </c>
      <c r="K2649" s="105">
        <f t="shared" si="331"/>
        <v>0</v>
      </c>
      <c r="L2649" s="75">
        <v>0</v>
      </c>
      <c r="M2649" s="75">
        <v>0</v>
      </c>
      <c r="N2649" s="75">
        <v>0</v>
      </c>
      <c r="O2649" s="105">
        <v>0</v>
      </c>
      <c r="P2649" s="98">
        <f t="shared" si="332"/>
        <v>432</v>
      </c>
      <c r="Q2649" s="98">
        <f t="shared" si="333"/>
        <v>0</v>
      </c>
      <c r="R2649" s="98">
        <f t="shared" si="334"/>
        <v>0</v>
      </c>
      <c r="S2649" s="105">
        <f t="shared" si="335"/>
        <v>0</v>
      </c>
      <c r="T2649" s="8" t="str">
        <f>IF(I2649=0,"",(INDEX('AWR Data'!A$1:E$8823,MATCH(A2649,'AWR Data'!A$1:A$8823,0),4)))</f>
        <v/>
      </c>
    </row>
    <row r="2650" spans="1:20" ht="20" customHeight="1">
      <c r="A2650" s="14" t="s">
        <v>3751</v>
      </c>
      <c r="B2650" s="14" t="s">
        <v>501</v>
      </c>
      <c r="C2650" s="14" t="s">
        <v>3752</v>
      </c>
      <c r="E2650" s="74">
        <v>260</v>
      </c>
      <c r="F2650" s="74">
        <v>125000</v>
      </c>
      <c r="G2650" s="74">
        <f t="shared" si="328"/>
        <v>3120</v>
      </c>
      <c r="H2650" s="80">
        <f t="shared" si="329"/>
        <v>2.496E-2</v>
      </c>
      <c r="I2650" s="74">
        <f>INDEX('AWR Data'!A$1:E$8825,MATCH(A2650,'AWR Data'!A$1:A$8825,0),5)</f>
        <v>0</v>
      </c>
      <c r="J2650" s="74">
        <f t="shared" si="330"/>
        <v>0</v>
      </c>
      <c r="K2650" s="105">
        <f t="shared" si="331"/>
        <v>0</v>
      </c>
      <c r="L2650" s="75">
        <v>0</v>
      </c>
      <c r="M2650" s="75">
        <v>0</v>
      </c>
      <c r="N2650" s="75">
        <v>0</v>
      </c>
      <c r="O2650" s="105">
        <v>0</v>
      </c>
      <c r="P2650" s="98">
        <f t="shared" si="332"/>
        <v>3120</v>
      </c>
      <c r="Q2650" s="98">
        <f t="shared" si="333"/>
        <v>0</v>
      </c>
      <c r="R2650" s="98">
        <f t="shared" si="334"/>
        <v>0</v>
      </c>
      <c r="S2650" s="105">
        <f t="shared" si="335"/>
        <v>0</v>
      </c>
      <c r="T2650" s="8" t="str">
        <f>IF(I2650=0,"",(INDEX('AWR Data'!A$1:E$8823,MATCH(A2650,'AWR Data'!A$1:A$8823,0),4)))</f>
        <v/>
      </c>
    </row>
    <row r="2651" spans="1:20" ht="20" customHeight="1">
      <c r="A2651" s="14" t="s">
        <v>3753</v>
      </c>
      <c r="B2651" s="14" t="s">
        <v>501</v>
      </c>
      <c r="C2651" s="14" t="s">
        <v>3754</v>
      </c>
      <c r="E2651" s="74">
        <v>46</v>
      </c>
      <c r="F2651" s="74">
        <v>77400</v>
      </c>
      <c r="G2651" s="74">
        <f t="shared" si="328"/>
        <v>552</v>
      </c>
      <c r="H2651" s="80">
        <f t="shared" si="329"/>
        <v>7.1317829457364342E-3</v>
      </c>
      <c r="I2651" s="74">
        <f>INDEX('AWR Data'!A$1:E$8825,MATCH(A2651,'AWR Data'!A$1:A$8825,0),5)</f>
        <v>0</v>
      </c>
      <c r="J2651" s="74">
        <f t="shared" si="330"/>
        <v>0</v>
      </c>
      <c r="K2651" s="105">
        <f t="shared" si="331"/>
        <v>0</v>
      </c>
      <c r="L2651" s="75">
        <v>0</v>
      </c>
      <c r="M2651" s="75">
        <v>0</v>
      </c>
      <c r="N2651" s="75">
        <v>0</v>
      </c>
      <c r="O2651" s="105">
        <v>0</v>
      </c>
      <c r="P2651" s="98">
        <f t="shared" si="332"/>
        <v>552</v>
      </c>
      <c r="Q2651" s="98">
        <f t="shared" si="333"/>
        <v>0</v>
      </c>
      <c r="R2651" s="98">
        <f t="shared" si="334"/>
        <v>0</v>
      </c>
      <c r="S2651" s="105">
        <f t="shared" si="335"/>
        <v>0</v>
      </c>
      <c r="T2651" s="8" t="str">
        <f>IF(I2651=0,"",(INDEX('AWR Data'!A$1:E$8823,MATCH(A2651,'AWR Data'!A$1:A$8823,0),4)))</f>
        <v/>
      </c>
    </row>
    <row r="2652" spans="1:20" ht="20" customHeight="1">
      <c r="A2652" s="14" t="s">
        <v>3553</v>
      </c>
      <c r="B2652" s="14" t="s">
        <v>501</v>
      </c>
      <c r="C2652" s="14" t="s">
        <v>3554</v>
      </c>
      <c r="E2652" s="74">
        <v>880</v>
      </c>
      <c r="F2652" s="74">
        <v>75000</v>
      </c>
      <c r="G2652" s="74">
        <f t="shared" si="328"/>
        <v>10560</v>
      </c>
      <c r="H2652" s="80">
        <f t="shared" si="329"/>
        <v>0.14080000000000001</v>
      </c>
      <c r="I2652" s="74">
        <f>INDEX('AWR Data'!A$1:E$8825,MATCH(A2652,'AWR Data'!A$1:A$8825,0),5)</f>
        <v>0</v>
      </c>
      <c r="J2652" s="74">
        <f t="shared" si="330"/>
        <v>0</v>
      </c>
      <c r="K2652" s="105">
        <f t="shared" si="331"/>
        <v>0</v>
      </c>
      <c r="L2652" s="75">
        <v>0</v>
      </c>
      <c r="M2652" s="75">
        <v>0</v>
      </c>
      <c r="N2652" s="75">
        <v>0</v>
      </c>
      <c r="O2652" s="105">
        <v>0</v>
      </c>
      <c r="P2652" s="98">
        <f t="shared" si="332"/>
        <v>10560</v>
      </c>
      <c r="Q2652" s="98">
        <f t="shared" si="333"/>
        <v>0</v>
      </c>
      <c r="R2652" s="98">
        <f t="shared" si="334"/>
        <v>0</v>
      </c>
      <c r="S2652" s="105">
        <f t="shared" si="335"/>
        <v>0</v>
      </c>
      <c r="T2652" s="8" t="str">
        <f>IF(I2652=0,"",(INDEX('AWR Data'!A$1:E$8823,MATCH(A2652,'AWR Data'!A$1:A$8823,0),4)))</f>
        <v/>
      </c>
    </row>
    <row r="2653" spans="1:20" ht="20" customHeight="1">
      <c r="A2653" s="14" t="s">
        <v>3555</v>
      </c>
      <c r="B2653" s="14" t="s">
        <v>501</v>
      </c>
      <c r="C2653" s="14" t="s">
        <v>3556</v>
      </c>
      <c r="E2653" s="74">
        <v>110</v>
      </c>
      <c r="F2653" s="74">
        <v>11400</v>
      </c>
      <c r="G2653" s="74">
        <f t="shared" si="328"/>
        <v>1320</v>
      </c>
      <c r="H2653" s="80">
        <f t="shared" si="329"/>
        <v>0.11578947368421053</v>
      </c>
      <c r="I2653" s="74">
        <f>INDEX('AWR Data'!A$1:E$8825,MATCH(A2653,'AWR Data'!A$1:A$8825,0),5)</f>
        <v>0</v>
      </c>
      <c r="J2653" s="74">
        <f t="shared" si="330"/>
        <v>0</v>
      </c>
      <c r="K2653" s="105">
        <f t="shared" si="331"/>
        <v>0</v>
      </c>
      <c r="L2653" s="75">
        <v>0</v>
      </c>
      <c r="M2653" s="75">
        <v>0</v>
      </c>
      <c r="N2653" s="75">
        <v>0</v>
      </c>
      <c r="O2653" s="105">
        <v>0</v>
      </c>
      <c r="P2653" s="98">
        <f t="shared" si="332"/>
        <v>1320</v>
      </c>
      <c r="Q2653" s="98">
        <f t="shared" si="333"/>
        <v>0</v>
      </c>
      <c r="R2653" s="98">
        <f t="shared" si="334"/>
        <v>0</v>
      </c>
      <c r="S2653" s="105">
        <f t="shared" si="335"/>
        <v>0</v>
      </c>
      <c r="T2653" s="8" t="str">
        <f>IF(I2653=0,"",(INDEX('AWR Data'!A$1:E$8823,MATCH(A2653,'AWR Data'!A$1:A$8823,0),4)))</f>
        <v/>
      </c>
    </row>
    <row r="2654" spans="1:20" ht="20" customHeight="1">
      <c r="A2654" s="14" t="s">
        <v>3557</v>
      </c>
      <c r="B2654" s="14" t="s">
        <v>501</v>
      </c>
      <c r="C2654" s="14" t="s">
        <v>3558</v>
      </c>
      <c r="E2654" s="74">
        <v>22</v>
      </c>
      <c r="F2654" s="74">
        <v>6890</v>
      </c>
      <c r="G2654" s="74">
        <f t="shared" si="328"/>
        <v>264</v>
      </c>
      <c r="H2654" s="80">
        <f t="shared" si="329"/>
        <v>3.8316400580551524E-2</v>
      </c>
      <c r="I2654" s="74">
        <f>INDEX('AWR Data'!A$1:E$8825,MATCH(A2654,'AWR Data'!A$1:A$8825,0),5)</f>
        <v>0</v>
      </c>
      <c r="J2654" s="74">
        <f t="shared" si="330"/>
        <v>0</v>
      </c>
      <c r="K2654" s="105">
        <f t="shared" si="331"/>
        <v>0</v>
      </c>
      <c r="L2654" s="75">
        <v>0</v>
      </c>
      <c r="M2654" s="75">
        <v>0</v>
      </c>
      <c r="N2654" s="75">
        <v>0</v>
      </c>
      <c r="O2654" s="105">
        <v>0</v>
      </c>
      <c r="P2654" s="98">
        <f t="shared" si="332"/>
        <v>264</v>
      </c>
      <c r="Q2654" s="98">
        <f t="shared" si="333"/>
        <v>0</v>
      </c>
      <c r="R2654" s="98">
        <f t="shared" si="334"/>
        <v>0</v>
      </c>
      <c r="S2654" s="105">
        <f t="shared" si="335"/>
        <v>0</v>
      </c>
      <c r="T2654" s="8" t="str">
        <f>IF(I2654=0,"",(INDEX('AWR Data'!A$1:E$8823,MATCH(A2654,'AWR Data'!A$1:A$8823,0),4)))</f>
        <v/>
      </c>
    </row>
    <row r="2655" spans="1:20" ht="20" customHeight="1">
      <c r="A2655" s="14" t="s">
        <v>3559</v>
      </c>
      <c r="B2655" s="14" t="s">
        <v>501</v>
      </c>
      <c r="C2655" s="14" t="s">
        <v>3560</v>
      </c>
      <c r="E2655" s="74">
        <v>1300</v>
      </c>
      <c r="F2655" s="74">
        <v>681000</v>
      </c>
      <c r="G2655" s="74">
        <f t="shared" si="328"/>
        <v>15600</v>
      </c>
      <c r="H2655" s="80">
        <f t="shared" si="329"/>
        <v>2.2907488986784141E-2</v>
      </c>
      <c r="I2655" s="74">
        <f>INDEX('AWR Data'!A$1:E$8825,MATCH(A2655,'AWR Data'!A$1:A$8825,0),5)</f>
        <v>0</v>
      </c>
      <c r="J2655" s="74">
        <f t="shared" si="330"/>
        <v>0</v>
      </c>
      <c r="K2655" s="105">
        <f t="shared" si="331"/>
        <v>0</v>
      </c>
      <c r="L2655" s="75">
        <v>0</v>
      </c>
      <c r="M2655" s="75">
        <v>0</v>
      </c>
      <c r="N2655" s="75">
        <v>0</v>
      </c>
      <c r="O2655" s="105">
        <v>0</v>
      </c>
      <c r="P2655" s="98">
        <f t="shared" si="332"/>
        <v>15600</v>
      </c>
      <c r="Q2655" s="98">
        <f t="shared" si="333"/>
        <v>0</v>
      </c>
      <c r="R2655" s="98">
        <f t="shared" si="334"/>
        <v>0</v>
      </c>
      <c r="S2655" s="105">
        <f t="shared" si="335"/>
        <v>0</v>
      </c>
      <c r="T2655" s="8" t="str">
        <f>IF(I2655=0,"",(INDEX('AWR Data'!A$1:E$8823,MATCH(A2655,'AWR Data'!A$1:A$8823,0),4)))</f>
        <v/>
      </c>
    </row>
    <row r="2656" spans="1:20" ht="20" customHeight="1">
      <c r="A2656" s="14" t="s">
        <v>3561</v>
      </c>
      <c r="B2656" s="14" t="s">
        <v>501</v>
      </c>
      <c r="C2656" s="14" t="s">
        <v>3562</v>
      </c>
      <c r="E2656" s="74">
        <v>36</v>
      </c>
      <c r="F2656" s="74">
        <v>502</v>
      </c>
      <c r="G2656" s="74">
        <f t="shared" si="328"/>
        <v>432</v>
      </c>
      <c r="H2656" s="80">
        <f t="shared" si="329"/>
        <v>0.8605577689243028</v>
      </c>
      <c r="I2656" s="74">
        <f>INDEX('AWR Data'!A$1:E$8825,MATCH(A2656,'AWR Data'!A$1:A$8825,0),5)</f>
        <v>0</v>
      </c>
      <c r="J2656" s="74">
        <f t="shared" si="330"/>
        <v>0</v>
      </c>
      <c r="K2656" s="105">
        <f t="shared" si="331"/>
        <v>0</v>
      </c>
      <c r="L2656" s="75">
        <v>0</v>
      </c>
      <c r="M2656" s="75">
        <v>0</v>
      </c>
      <c r="N2656" s="75">
        <v>0</v>
      </c>
      <c r="O2656" s="105">
        <v>0</v>
      </c>
      <c r="P2656" s="98">
        <f t="shared" si="332"/>
        <v>432</v>
      </c>
      <c r="Q2656" s="98">
        <f t="shared" si="333"/>
        <v>0</v>
      </c>
      <c r="R2656" s="98">
        <f t="shared" si="334"/>
        <v>0</v>
      </c>
      <c r="S2656" s="105">
        <f t="shared" si="335"/>
        <v>0</v>
      </c>
      <c r="T2656" s="8" t="str">
        <f>IF(I2656=0,"",(INDEX('AWR Data'!A$1:E$8823,MATCH(A2656,'AWR Data'!A$1:A$8823,0),4)))</f>
        <v/>
      </c>
    </row>
    <row r="2657" spans="1:20" ht="20" customHeight="1">
      <c r="A2657" s="14" t="s">
        <v>3563</v>
      </c>
      <c r="B2657" s="14" t="s">
        <v>501</v>
      </c>
      <c r="C2657" s="14" t="s">
        <v>3564</v>
      </c>
      <c r="E2657" s="74">
        <v>28</v>
      </c>
      <c r="F2657" s="74">
        <v>40300</v>
      </c>
      <c r="G2657" s="74">
        <f t="shared" si="328"/>
        <v>336</v>
      </c>
      <c r="H2657" s="80">
        <f t="shared" si="329"/>
        <v>8.3374689826302729E-3</v>
      </c>
      <c r="I2657" s="74">
        <f>INDEX('AWR Data'!A$1:E$8825,MATCH(A2657,'AWR Data'!A$1:A$8825,0),5)</f>
        <v>0</v>
      </c>
      <c r="J2657" s="74">
        <f t="shared" si="330"/>
        <v>0</v>
      </c>
      <c r="K2657" s="105">
        <f t="shared" si="331"/>
        <v>0</v>
      </c>
      <c r="L2657" s="75">
        <v>0</v>
      </c>
      <c r="M2657" s="75">
        <v>0</v>
      </c>
      <c r="N2657" s="75">
        <v>0</v>
      </c>
      <c r="O2657" s="105">
        <v>0</v>
      </c>
      <c r="P2657" s="98">
        <f t="shared" si="332"/>
        <v>336</v>
      </c>
      <c r="Q2657" s="98">
        <f t="shared" si="333"/>
        <v>0</v>
      </c>
      <c r="R2657" s="98">
        <f t="shared" si="334"/>
        <v>0</v>
      </c>
      <c r="S2657" s="105">
        <f t="shared" si="335"/>
        <v>0</v>
      </c>
      <c r="T2657" s="8" t="str">
        <f>IF(I2657=0,"",(INDEX('AWR Data'!A$1:E$8823,MATCH(A2657,'AWR Data'!A$1:A$8823,0),4)))</f>
        <v/>
      </c>
    </row>
    <row r="2658" spans="1:20" ht="20" customHeight="1">
      <c r="A2658" s="14" t="s">
        <v>3565</v>
      </c>
      <c r="B2658" s="14" t="s">
        <v>501</v>
      </c>
      <c r="C2658" s="14" t="s">
        <v>3363</v>
      </c>
      <c r="E2658" s="74">
        <v>720</v>
      </c>
      <c r="F2658" s="74">
        <v>59200</v>
      </c>
      <c r="G2658" s="74">
        <f t="shared" si="328"/>
        <v>8640</v>
      </c>
      <c r="H2658" s="80">
        <f t="shared" si="329"/>
        <v>0.14594594594594595</v>
      </c>
      <c r="I2658" s="74">
        <f>INDEX('AWR Data'!A$1:E$8825,MATCH(A2658,'AWR Data'!A$1:A$8825,0),5)</f>
        <v>0</v>
      </c>
      <c r="J2658" s="74">
        <f t="shared" si="330"/>
        <v>0</v>
      </c>
      <c r="K2658" s="105">
        <f t="shared" si="331"/>
        <v>0</v>
      </c>
      <c r="L2658" s="75">
        <v>0</v>
      </c>
      <c r="M2658" s="75">
        <v>0</v>
      </c>
      <c r="N2658" s="75">
        <v>0</v>
      </c>
      <c r="O2658" s="105">
        <v>0</v>
      </c>
      <c r="P2658" s="98">
        <f t="shared" si="332"/>
        <v>8640</v>
      </c>
      <c r="Q2658" s="98">
        <f t="shared" si="333"/>
        <v>0</v>
      </c>
      <c r="R2658" s="98">
        <f t="shared" si="334"/>
        <v>0</v>
      </c>
      <c r="S2658" s="105">
        <f t="shared" si="335"/>
        <v>0</v>
      </c>
      <c r="T2658" s="8" t="str">
        <f>IF(I2658=0,"",(INDEX('AWR Data'!A$1:E$8823,MATCH(A2658,'AWR Data'!A$1:A$8823,0),4)))</f>
        <v/>
      </c>
    </row>
    <row r="2659" spans="1:20" ht="20" customHeight="1">
      <c r="A2659" s="14" t="s">
        <v>3364</v>
      </c>
      <c r="B2659" s="14" t="s">
        <v>501</v>
      </c>
      <c r="C2659" s="14" t="s">
        <v>3365</v>
      </c>
      <c r="E2659" s="74">
        <v>110</v>
      </c>
      <c r="F2659" s="74">
        <v>630</v>
      </c>
      <c r="G2659" s="74">
        <f t="shared" si="328"/>
        <v>1320</v>
      </c>
      <c r="H2659" s="80">
        <f t="shared" si="329"/>
        <v>2.0952380952380953</v>
      </c>
      <c r="I2659" s="74">
        <f>INDEX('AWR Data'!A$1:E$8825,MATCH(A2659,'AWR Data'!A$1:A$8825,0),5)</f>
        <v>0</v>
      </c>
      <c r="J2659" s="74">
        <f t="shared" si="330"/>
        <v>0</v>
      </c>
      <c r="K2659" s="105">
        <f t="shared" si="331"/>
        <v>0</v>
      </c>
      <c r="L2659" s="75">
        <v>0</v>
      </c>
      <c r="M2659" s="75">
        <v>0</v>
      </c>
      <c r="N2659" s="75">
        <v>0</v>
      </c>
      <c r="O2659" s="105">
        <v>0</v>
      </c>
      <c r="P2659" s="98">
        <f t="shared" si="332"/>
        <v>1320</v>
      </c>
      <c r="Q2659" s="98">
        <f t="shared" si="333"/>
        <v>0</v>
      </c>
      <c r="R2659" s="98">
        <f t="shared" si="334"/>
        <v>0</v>
      </c>
      <c r="S2659" s="105">
        <f t="shared" si="335"/>
        <v>0</v>
      </c>
      <c r="T2659" s="8" t="str">
        <f>IF(I2659=0,"",(INDEX('AWR Data'!A$1:E$8823,MATCH(A2659,'AWR Data'!A$1:A$8823,0),4)))</f>
        <v/>
      </c>
    </row>
    <row r="2660" spans="1:20" ht="20" customHeight="1">
      <c r="A2660" s="14" t="s">
        <v>3366</v>
      </c>
      <c r="B2660" s="14" t="s">
        <v>501</v>
      </c>
      <c r="C2660" s="14" t="s">
        <v>3367</v>
      </c>
      <c r="E2660" s="74">
        <v>22</v>
      </c>
      <c r="F2660" s="74">
        <v>2380</v>
      </c>
      <c r="G2660" s="74">
        <f t="shared" si="328"/>
        <v>264</v>
      </c>
      <c r="H2660" s="80">
        <f t="shared" si="329"/>
        <v>0.11092436974789915</v>
      </c>
      <c r="I2660" s="74">
        <f>INDEX('AWR Data'!A$1:E$8825,MATCH(A2660,'AWR Data'!A$1:A$8825,0),5)</f>
        <v>0</v>
      </c>
      <c r="J2660" s="74">
        <f t="shared" si="330"/>
        <v>0</v>
      </c>
      <c r="K2660" s="105">
        <f t="shared" si="331"/>
        <v>0</v>
      </c>
      <c r="L2660" s="75">
        <v>0</v>
      </c>
      <c r="M2660" s="75">
        <v>0</v>
      </c>
      <c r="N2660" s="75">
        <v>0</v>
      </c>
      <c r="O2660" s="105">
        <v>0</v>
      </c>
      <c r="P2660" s="98">
        <f t="shared" si="332"/>
        <v>264</v>
      </c>
      <c r="Q2660" s="98">
        <f t="shared" si="333"/>
        <v>0</v>
      </c>
      <c r="R2660" s="98">
        <f t="shared" si="334"/>
        <v>0</v>
      </c>
      <c r="S2660" s="105">
        <f t="shared" si="335"/>
        <v>0</v>
      </c>
      <c r="T2660" s="8" t="str">
        <f>IF(I2660=0,"",(INDEX('AWR Data'!A$1:E$8823,MATCH(A2660,'AWR Data'!A$1:A$8823,0),4)))</f>
        <v/>
      </c>
    </row>
    <row r="2661" spans="1:20" ht="20" customHeight="1">
      <c r="A2661" s="14" t="s">
        <v>3368</v>
      </c>
      <c r="B2661" s="14" t="s">
        <v>501</v>
      </c>
      <c r="C2661" s="14" t="s">
        <v>3369</v>
      </c>
      <c r="E2661" s="74">
        <v>36</v>
      </c>
      <c r="F2661" s="74">
        <v>4760</v>
      </c>
      <c r="G2661" s="74">
        <f t="shared" si="328"/>
        <v>432</v>
      </c>
      <c r="H2661" s="80">
        <f t="shared" si="329"/>
        <v>9.07563025210084E-2</v>
      </c>
      <c r="I2661" s="74">
        <f>INDEX('AWR Data'!A$1:E$8825,MATCH(A2661,'AWR Data'!A$1:A$8825,0),5)</f>
        <v>0</v>
      </c>
      <c r="J2661" s="74">
        <f t="shared" si="330"/>
        <v>0</v>
      </c>
      <c r="K2661" s="105">
        <f t="shared" si="331"/>
        <v>0</v>
      </c>
      <c r="L2661" s="75">
        <v>0</v>
      </c>
      <c r="M2661" s="75">
        <v>0</v>
      </c>
      <c r="N2661" s="75">
        <v>0</v>
      </c>
      <c r="O2661" s="105">
        <v>0</v>
      </c>
      <c r="P2661" s="98">
        <f t="shared" si="332"/>
        <v>432</v>
      </c>
      <c r="Q2661" s="98">
        <f t="shared" si="333"/>
        <v>0</v>
      </c>
      <c r="R2661" s="98">
        <f t="shared" si="334"/>
        <v>0</v>
      </c>
      <c r="S2661" s="105">
        <f t="shared" si="335"/>
        <v>0</v>
      </c>
      <c r="T2661" s="8" t="str">
        <f>IF(I2661=0,"",(INDEX('AWR Data'!A$1:E$8823,MATCH(A2661,'AWR Data'!A$1:A$8823,0),4)))</f>
        <v/>
      </c>
    </row>
    <row r="2662" spans="1:20" ht="20" customHeight="1">
      <c r="A2662" s="14" t="s">
        <v>3370</v>
      </c>
      <c r="B2662" s="14" t="s">
        <v>501</v>
      </c>
      <c r="C2662" s="14" t="s">
        <v>3572</v>
      </c>
      <c r="E2662" s="74">
        <v>140</v>
      </c>
      <c r="F2662" s="74">
        <v>14200</v>
      </c>
      <c r="G2662" s="74">
        <f t="shared" si="328"/>
        <v>1680</v>
      </c>
      <c r="H2662" s="80">
        <f t="shared" si="329"/>
        <v>0.11830985915492957</v>
      </c>
      <c r="I2662" s="74">
        <f>INDEX('AWR Data'!A$1:E$8825,MATCH(A2662,'AWR Data'!A$1:A$8825,0),5)</f>
        <v>0</v>
      </c>
      <c r="J2662" s="74">
        <f t="shared" si="330"/>
        <v>0</v>
      </c>
      <c r="K2662" s="105">
        <f t="shared" si="331"/>
        <v>0</v>
      </c>
      <c r="L2662" s="75">
        <v>0</v>
      </c>
      <c r="M2662" s="75">
        <v>0</v>
      </c>
      <c r="N2662" s="75">
        <v>0</v>
      </c>
      <c r="O2662" s="105">
        <v>0</v>
      </c>
      <c r="P2662" s="98">
        <f t="shared" si="332"/>
        <v>1680</v>
      </c>
      <c r="Q2662" s="98">
        <f t="shared" si="333"/>
        <v>0</v>
      </c>
      <c r="R2662" s="98">
        <f t="shared" si="334"/>
        <v>0</v>
      </c>
      <c r="S2662" s="105">
        <f t="shared" si="335"/>
        <v>0</v>
      </c>
      <c r="T2662" s="8" t="str">
        <f>IF(I2662=0,"",(INDEX('AWR Data'!A$1:E$8823,MATCH(A2662,'AWR Data'!A$1:A$8823,0),4)))</f>
        <v/>
      </c>
    </row>
    <row r="2663" spans="1:20" ht="20" customHeight="1">
      <c r="A2663" s="14" t="s">
        <v>3573</v>
      </c>
      <c r="B2663" s="14" t="s">
        <v>501</v>
      </c>
      <c r="C2663" s="14" t="s">
        <v>3574</v>
      </c>
      <c r="E2663" s="74">
        <v>210</v>
      </c>
      <c r="F2663" s="74">
        <v>28800</v>
      </c>
      <c r="G2663" s="74">
        <f t="shared" si="328"/>
        <v>2520</v>
      </c>
      <c r="H2663" s="80">
        <f t="shared" si="329"/>
        <v>8.7499999999999994E-2</v>
      </c>
      <c r="I2663" s="74">
        <f>INDEX('AWR Data'!A$1:E$8825,MATCH(A2663,'AWR Data'!A$1:A$8825,0),5)</f>
        <v>0</v>
      </c>
      <c r="J2663" s="74">
        <f t="shared" si="330"/>
        <v>0</v>
      </c>
      <c r="K2663" s="105">
        <f t="shared" si="331"/>
        <v>0</v>
      </c>
      <c r="L2663" s="75">
        <v>0</v>
      </c>
      <c r="M2663" s="75">
        <v>0</v>
      </c>
      <c r="N2663" s="75">
        <v>0</v>
      </c>
      <c r="O2663" s="105">
        <v>0</v>
      </c>
      <c r="P2663" s="98">
        <f t="shared" si="332"/>
        <v>2520</v>
      </c>
      <c r="Q2663" s="98">
        <f t="shared" si="333"/>
        <v>0</v>
      </c>
      <c r="R2663" s="98">
        <f t="shared" si="334"/>
        <v>0</v>
      </c>
      <c r="S2663" s="105">
        <f t="shared" si="335"/>
        <v>0</v>
      </c>
      <c r="T2663" s="8" t="str">
        <f>IF(I2663=0,"",(INDEX('AWR Data'!A$1:E$8823,MATCH(A2663,'AWR Data'!A$1:A$8823,0),4)))</f>
        <v/>
      </c>
    </row>
    <row r="2664" spans="1:20" ht="20" customHeight="1">
      <c r="A2664" s="14" t="s">
        <v>3575</v>
      </c>
      <c r="B2664" s="14" t="s">
        <v>501</v>
      </c>
      <c r="C2664" s="14" t="s">
        <v>3576</v>
      </c>
      <c r="E2664" s="74">
        <v>36</v>
      </c>
      <c r="F2664" s="74">
        <v>9880</v>
      </c>
      <c r="G2664" s="74">
        <f t="shared" si="328"/>
        <v>432</v>
      </c>
      <c r="H2664" s="80">
        <f t="shared" si="329"/>
        <v>4.3724696356275301E-2</v>
      </c>
      <c r="I2664" s="74">
        <f>INDEX('AWR Data'!A$1:E$8825,MATCH(A2664,'AWR Data'!A$1:A$8825,0),5)</f>
        <v>0</v>
      </c>
      <c r="J2664" s="74">
        <f t="shared" si="330"/>
        <v>0</v>
      </c>
      <c r="K2664" s="105">
        <f t="shared" si="331"/>
        <v>0</v>
      </c>
      <c r="L2664" s="75">
        <v>0</v>
      </c>
      <c r="M2664" s="75">
        <v>0</v>
      </c>
      <c r="N2664" s="75">
        <v>0</v>
      </c>
      <c r="O2664" s="105">
        <v>0</v>
      </c>
      <c r="P2664" s="98">
        <f t="shared" si="332"/>
        <v>432</v>
      </c>
      <c r="Q2664" s="98">
        <f t="shared" si="333"/>
        <v>0</v>
      </c>
      <c r="R2664" s="98">
        <f t="shared" si="334"/>
        <v>0</v>
      </c>
      <c r="S2664" s="105">
        <f t="shared" si="335"/>
        <v>0</v>
      </c>
      <c r="T2664" s="8" t="str">
        <f>IF(I2664=0,"",(INDEX('AWR Data'!A$1:E$8823,MATCH(A2664,'AWR Data'!A$1:A$8823,0),4)))</f>
        <v/>
      </c>
    </row>
    <row r="2665" spans="1:20" ht="20" customHeight="1">
      <c r="A2665" s="14" t="s">
        <v>3577</v>
      </c>
      <c r="B2665" s="14" t="s">
        <v>501</v>
      </c>
      <c r="C2665" s="14" t="s">
        <v>3578</v>
      </c>
      <c r="E2665" s="74">
        <v>22</v>
      </c>
      <c r="F2665" s="74">
        <v>81000</v>
      </c>
      <c r="G2665" s="74">
        <f t="shared" si="328"/>
        <v>264</v>
      </c>
      <c r="H2665" s="80">
        <f t="shared" si="329"/>
        <v>3.2592592592592591E-3</v>
      </c>
      <c r="I2665" s="74">
        <f>INDEX('AWR Data'!A$1:E$8825,MATCH(A2665,'AWR Data'!A$1:A$8825,0),5)</f>
        <v>0</v>
      </c>
      <c r="J2665" s="74">
        <f t="shared" si="330"/>
        <v>0</v>
      </c>
      <c r="K2665" s="105">
        <f t="shared" si="331"/>
        <v>0</v>
      </c>
      <c r="L2665" s="75">
        <v>0</v>
      </c>
      <c r="M2665" s="75">
        <v>0</v>
      </c>
      <c r="N2665" s="75">
        <v>0</v>
      </c>
      <c r="O2665" s="105">
        <v>0</v>
      </c>
      <c r="P2665" s="98">
        <f t="shared" si="332"/>
        <v>264</v>
      </c>
      <c r="Q2665" s="98">
        <f t="shared" si="333"/>
        <v>0</v>
      </c>
      <c r="R2665" s="98">
        <f t="shared" si="334"/>
        <v>0</v>
      </c>
      <c r="S2665" s="105">
        <f t="shared" si="335"/>
        <v>0</v>
      </c>
      <c r="T2665" s="8" t="str">
        <f>IF(I2665=0,"",(INDEX('AWR Data'!A$1:E$8823,MATCH(A2665,'AWR Data'!A$1:A$8823,0),4)))</f>
        <v/>
      </c>
    </row>
    <row r="2666" spans="1:20" ht="20" customHeight="1">
      <c r="A2666" s="14" t="s">
        <v>3579</v>
      </c>
      <c r="B2666" s="14" t="s">
        <v>501</v>
      </c>
      <c r="C2666" s="14" t="s">
        <v>3580</v>
      </c>
      <c r="E2666" s="74">
        <v>46</v>
      </c>
      <c r="F2666" s="74">
        <v>320000</v>
      </c>
      <c r="G2666" s="74">
        <f t="shared" si="328"/>
        <v>552</v>
      </c>
      <c r="H2666" s="80">
        <f t="shared" si="329"/>
        <v>1.725E-3</v>
      </c>
      <c r="I2666" s="74">
        <f>INDEX('AWR Data'!A$1:E$8825,MATCH(A2666,'AWR Data'!A$1:A$8825,0),5)</f>
        <v>0</v>
      </c>
      <c r="J2666" s="74">
        <f t="shared" si="330"/>
        <v>0</v>
      </c>
      <c r="K2666" s="105">
        <f t="shared" si="331"/>
        <v>0</v>
      </c>
      <c r="L2666" s="75">
        <v>0</v>
      </c>
      <c r="M2666" s="75">
        <v>0</v>
      </c>
      <c r="N2666" s="75">
        <v>0</v>
      </c>
      <c r="O2666" s="105">
        <v>0</v>
      </c>
      <c r="P2666" s="98">
        <f t="shared" si="332"/>
        <v>552</v>
      </c>
      <c r="Q2666" s="98">
        <f t="shared" si="333"/>
        <v>0</v>
      </c>
      <c r="R2666" s="98">
        <f t="shared" si="334"/>
        <v>0</v>
      </c>
      <c r="S2666" s="105">
        <f t="shared" si="335"/>
        <v>0</v>
      </c>
      <c r="T2666" s="8" t="str">
        <f>IF(I2666=0,"",(INDEX('AWR Data'!A$1:E$8823,MATCH(A2666,'AWR Data'!A$1:A$8823,0),4)))</f>
        <v/>
      </c>
    </row>
    <row r="2667" spans="1:20" ht="20" customHeight="1">
      <c r="A2667" s="14" t="s">
        <v>3581</v>
      </c>
      <c r="B2667" s="14" t="s">
        <v>501</v>
      </c>
      <c r="C2667" s="14" t="s">
        <v>3582</v>
      </c>
      <c r="E2667" s="74">
        <v>590</v>
      </c>
      <c r="F2667" s="74">
        <v>40500</v>
      </c>
      <c r="G2667" s="74">
        <f t="shared" si="328"/>
        <v>7080</v>
      </c>
      <c r="H2667" s="80">
        <f t="shared" si="329"/>
        <v>0.17481481481481481</v>
      </c>
      <c r="I2667" s="74">
        <f>INDEX('AWR Data'!A$1:E$8825,MATCH(A2667,'AWR Data'!A$1:A$8825,0),5)</f>
        <v>0</v>
      </c>
      <c r="J2667" s="74">
        <f t="shared" si="330"/>
        <v>0</v>
      </c>
      <c r="K2667" s="105">
        <f t="shared" si="331"/>
        <v>0</v>
      </c>
      <c r="L2667" s="75">
        <v>0</v>
      </c>
      <c r="M2667" s="75">
        <v>0</v>
      </c>
      <c r="N2667" s="75">
        <v>0</v>
      </c>
      <c r="O2667" s="105">
        <v>0</v>
      </c>
      <c r="P2667" s="98">
        <f t="shared" si="332"/>
        <v>7080</v>
      </c>
      <c r="Q2667" s="98">
        <f t="shared" si="333"/>
        <v>0</v>
      </c>
      <c r="R2667" s="98">
        <f t="shared" si="334"/>
        <v>0</v>
      </c>
      <c r="S2667" s="105">
        <f t="shared" si="335"/>
        <v>0</v>
      </c>
      <c r="T2667" s="8" t="str">
        <f>IF(I2667=0,"",(INDEX('AWR Data'!A$1:E$8823,MATCH(A2667,'AWR Data'!A$1:A$8823,0),4)))</f>
        <v/>
      </c>
    </row>
    <row r="2668" spans="1:20" ht="20" customHeight="1">
      <c r="A2668" s="14" t="s">
        <v>3583</v>
      </c>
      <c r="B2668" s="14" t="s">
        <v>501</v>
      </c>
      <c r="C2668" s="14" t="s">
        <v>3584</v>
      </c>
      <c r="E2668" s="74">
        <v>91</v>
      </c>
      <c r="F2668" s="74">
        <v>35000</v>
      </c>
      <c r="G2668" s="74">
        <f t="shared" si="328"/>
        <v>1092</v>
      </c>
      <c r="H2668" s="80">
        <f t="shared" si="329"/>
        <v>3.1199999999999999E-2</v>
      </c>
      <c r="I2668" s="74">
        <f>INDEX('AWR Data'!A$1:E$8825,MATCH(A2668,'AWR Data'!A$1:A$8825,0),5)</f>
        <v>0</v>
      </c>
      <c r="J2668" s="74">
        <f t="shared" si="330"/>
        <v>0</v>
      </c>
      <c r="K2668" s="105">
        <f t="shared" si="331"/>
        <v>0</v>
      </c>
      <c r="L2668" s="75">
        <v>0</v>
      </c>
      <c r="M2668" s="75">
        <v>0</v>
      </c>
      <c r="N2668" s="75">
        <v>0</v>
      </c>
      <c r="O2668" s="105">
        <v>0</v>
      </c>
      <c r="P2668" s="98">
        <f t="shared" si="332"/>
        <v>1092</v>
      </c>
      <c r="Q2668" s="98">
        <f t="shared" si="333"/>
        <v>0</v>
      </c>
      <c r="R2668" s="98">
        <f t="shared" si="334"/>
        <v>0</v>
      </c>
      <c r="S2668" s="105">
        <f t="shared" si="335"/>
        <v>0</v>
      </c>
      <c r="T2668" s="8" t="str">
        <f>IF(I2668=0,"",(INDEX('AWR Data'!A$1:E$8823,MATCH(A2668,'AWR Data'!A$1:A$8823,0),4)))</f>
        <v/>
      </c>
    </row>
    <row r="2669" spans="1:20" ht="20" customHeight="1">
      <c r="A2669" s="14" t="s">
        <v>3585</v>
      </c>
      <c r="B2669" s="14" t="s">
        <v>501</v>
      </c>
      <c r="C2669" s="14" t="s">
        <v>3586</v>
      </c>
      <c r="E2669" s="74">
        <v>36</v>
      </c>
      <c r="F2669" s="74">
        <v>1100</v>
      </c>
      <c r="G2669" s="74">
        <f t="shared" si="328"/>
        <v>432</v>
      </c>
      <c r="H2669" s="80">
        <f t="shared" si="329"/>
        <v>0.3927272727272727</v>
      </c>
      <c r="I2669" s="74">
        <f>INDEX('AWR Data'!A$1:E$8825,MATCH(A2669,'AWR Data'!A$1:A$8825,0),5)</f>
        <v>0</v>
      </c>
      <c r="J2669" s="74">
        <f t="shared" si="330"/>
        <v>0</v>
      </c>
      <c r="K2669" s="105">
        <f t="shared" si="331"/>
        <v>0</v>
      </c>
      <c r="L2669" s="75">
        <v>0</v>
      </c>
      <c r="M2669" s="75">
        <v>0</v>
      </c>
      <c r="N2669" s="75">
        <v>0</v>
      </c>
      <c r="O2669" s="105">
        <v>0</v>
      </c>
      <c r="P2669" s="98">
        <f t="shared" si="332"/>
        <v>432</v>
      </c>
      <c r="Q2669" s="98">
        <f t="shared" si="333"/>
        <v>0</v>
      </c>
      <c r="R2669" s="98">
        <f t="shared" si="334"/>
        <v>0</v>
      </c>
      <c r="S2669" s="105">
        <f t="shared" si="335"/>
        <v>0</v>
      </c>
      <c r="T2669" s="8" t="str">
        <f>IF(I2669=0,"",(INDEX('AWR Data'!A$1:E$8823,MATCH(A2669,'AWR Data'!A$1:A$8823,0),4)))</f>
        <v/>
      </c>
    </row>
    <row r="2670" spans="1:20" ht="20" customHeight="1">
      <c r="A2670" s="14" t="s">
        <v>3587</v>
      </c>
      <c r="B2670" s="14" t="s">
        <v>501</v>
      </c>
      <c r="C2670" s="14" t="s">
        <v>3588</v>
      </c>
      <c r="E2670" s="74">
        <v>73</v>
      </c>
      <c r="F2670" s="74">
        <v>5230</v>
      </c>
      <c r="G2670" s="74">
        <f t="shared" si="328"/>
        <v>876</v>
      </c>
      <c r="H2670" s="80">
        <f t="shared" si="329"/>
        <v>0.16749521988527724</v>
      </c>
      <c r="I2670" s="74">
        <f>INDEX('AWR Data'!A$1:E$8825,MATCH(A2670,'AWR Data'!A$1:A$8825,0),5)</f>
        <v>0</v>
      </c>
      <c r="J2670" s="74">
        <f t="shared" si="330"/>
        <v>0</v>
      </c>
      <c r="K2670" s="105">
        <f t="shared" si="331"/>
        <v>0</v>
      </c>
      <c r="L2670" s="75">
        <v>0</v>
      </c>
      <c r="M2670" s="75">
        <v>0</v>
      </c>
      <c r="N2670" s="75">
        <v>0</v>
      </c>
      <c r="O2670" s="105">
        <v>0</v>
      </c>
      <c r="P2670" s="98">
        <f t="shared" si="332"/>
        <v>876</v>
      </c>
      <c r="Q2670" s="98">
        <f t="shared" si="333"/>
        <v>0</v>
      </c>
      <c r="R2670" s="98">
        <f t="shared" si="334"/>
        <v>0</v>
      </c>
      <c r="S2670" s="105">
        <f t="shared" si="335"/>
        <v>0</v>
      </c>
      <c r="T2670" s="8" t="str">
        <f>IF(I2670=0,"",(INDEX('AWR Data'!A$1:E$8823,MATCH(A2670,'AWR Data'!A$1:A$8823,0),4)))</f>
        <v/>
      </c>
    </row>
    <row r="2671" spans="1:20" ht="20" customHeight="1">
      <c r="A2671" s="14" t="s">
        <v>3391</v>
      </c>
      <c r="B2671" s="14" t="s">
        <v>17334</v>
      </c>
      <c r="C2671" s="14" t="s">
        <v>3190</v>
      </c>
      <c r="E2671" s="74">
        <v>91</v>
      </c>
      <c r="F2671" s="74">
        <v>18800</v>
      </c>
      <c r="G2671" s="74">
        <f t="shared" si="328"/>
        <v>1092</v>
      </c>
      <c r="H2671" s="80">
        <f t="shared" si="329"/>
        <v>5.8085106382978723E-2</v>
      </c>
      <c r="I2671" s="74">
        <f>INDEX('AWR Data'!A$1:E$8825,MATCH(A2671,'AWR Data'!A$1:A$8825,0),5)</f>
        <v>0</v>
      </c>
      <c r="J2671" s="74">
        <f t="shared" si="330"/>
        <v>0</v>
      </c>
      <c r="K2671" s="105">
        <f t="shared" si="331"/>
        <v>0</v>
      </c>
      <c r="L2671" s="75">
        <v>0</v>
      </c>
      <c r="M2671" s="75">
        <v>0</v>
      </c>
      <c r="N2671" s="75">
        <v>0</v>
      </c>
      <c r="O2671" s="105">
        <v>0</v>
      </c>
      <c r="P2671" s="98">
        <f t="shared" si="332"/>
        <v>1092</v>
      </c>
      <c r="Q2671" s="98">
        <f t="shared" si="333"/>
        <v>0</v>
      </c>
      <c r="R2671" s="98">
        <f t="shared" si="334"/>
        <v>0</v>
      </c>
      <c r="S2671" s="105">
        <f t="shared" si="335"/>
        <v>0</v>
      </c>
      <c r="T2671" s="8" t="str">
        <f>IF(I2671=0,"",(INDEX('AWR Data'!A$1:E$8823,MATCH(A2671,'AWR Data'!A$1:A$8823,0),4)))</f>
        <v/>
      </c>
    </row>
    <row r="2672" spans="1:20" ht="20" customHeight="1">
      <c r="A2672" s="14" t="s">
        <v>3191</v>
      </c>
      <c r="B2672" s="14" t="s">
        <v>501</v>
      </c>
      <c r="C2672" s="14" t="s">
        <v>3192</v>
      </c>
      <c r="E2672" s="74">
        <v>91</v>
      </c>
      <c r="F2672" s="74">
        <v>3460</v>
      </c>
      <c r="G2672" s="74">
        <f t="shared" si="328"/>
        <v>1092</v>
      </c>
      <c r="H2672" s="80">
        <f t="shared" si="329"/>
        <v>0.31560693641618498</v>
      </c>
      <c r="I2672" s="74">
        <f>INDEX('AWR Data'!A$1:E$8825,MATCH(A2672,'AWR Data'!A$1:A$8825,0),5)</f>
        <v>0</v>
      </c>
      <c r="J2672" s="74">
        <f t="shared" si="330"/>
        <v>0</v>
      </c>
      <c r="K2672" s="105">
        <f t="shared" si="331"/>
        <v>0</v>
      </c>
      <c r="L2672" s="75">
        <v>0</v>
      </c>
      <c r="M2672" s="75">
        <v>0</v>
      </c>
      <c r="N2672" s="75">
        <v>0</v>
      </c>
      <c r="O2672" s="105">
        <v>0</v>
      </c>
      <c r="P2672" s="98">
        <f t="shared" si="332"/>
        <v>1092</v>
      </c>
      <c r="Q2672" s="98">
        <f t="shared" si="333"/>
        <v>0</v>
      </c>
      <c r="R2672" s="98">
        <f t="shared" si="334"/>
        <v>0</v>
      </c>
      <c r="S2672" s="105">
        <f t="shared" si="335"/>
        <v>0</v>
      </c>
      <c r="T2672" s="8" t="str">
        <f>IF(I2672=0,"",(INDEX('AWR Data'!A$1:E$8823,MATCH(A2672,'AWR Data'!A$1:A$8823,0),4)))</f>
        <v/>
      </c>
    </row>
    <row r="2673" spans="1:20" ht="20" customHeight="1">
      <c r="A2673" s="14" t="s">
        <v>3193</v>
      </c>
      <c r="B2673" s="14" t="s">
        <v>17334</v>
      </c>
      <c r="C2673" s="14" t="s">
        <v>3194</v>
      </c>
      <c r="E2673" s="74">
        <v>390</v>
      </c>
      <c r="F2673" s="74">
        <v>237000</v>
      </c>
      <c r="G2673" s="74">
        <f t="shared" si="328"/>
        <v>4680</v>
      </c>
      <c r="H2673" s="80">
        <f t="shared" si="329"/>
        <v>1.9746835443037975E-2</v>
      </c>
      <c r="I2673" s="74">
        <f>INDEX('AWR Data'!A$1:E$8825,MATCH(A2673,'AWR Data'!A$1:A$8825,0),5)</f>
        <v>0</v>
      </c>
      <c r="J2673" s="74">
        <f t="shared" si="330"/>
        <v>0</v>
      </c>
      <c r="K2673" s="105">
        <f t="shared" si="331"/>
        <v>0</v>
      </c>
      <c r="L2673" s="75">
        <v>0</v>
      </c>
      <c r="M2673" s="75">
        <v>0</v>
      </c>
      <c r="N2673" s="75">
        <v>0</v>
      </c>
      <c r="O2673" s="105">
        <v>0</v>
      </c>
      <c r="P2673" s="98">
        <f t="shared" si="332"/>
        <v>4680</v>
      </c>
      <c r="Q2673" s="98">
        <f t="shared" si="333"/>
        <v>0</v>
      </c>
      <c r="R2673" s="98">
        <f t="shared" si="334"/>
        <v>0</v>
      </c>
      <c r="S2673" s="105">
        <f t="shared" si="335"/>
        <v>0</v>
      </c>
      <c r="T2673" s="8" t="str">
        <f>IF(I2673=0,"",(INDEX('AWR Data'!A$1:E$8823,MATCH(A2673,'AWR Data'!A$1:A$8823,0),4)))</f>
        <v/>
      </c>
    </row>
    <row r="2674" spans="1:20" ht="20" customHeight="1">
      <c r="A2674" s="14" t="s">
        <v>3195</v>
      </c>
      <c r="B2674" s="14" t="s">
        <v>501</v>
      </c>
      <c r="C2674" s="14" t="s">
        <v>3196</v>
      </c>
      <c r="E2674" s="74">
        <v>110</v>
      </c>
      <c r="F2674" s="74">
        <v>59800</v>
      </c>
      <c r="G2674" s="74">
        <f t="shared" si="328"/>
        <v>1320</v>
      </c>
      <c r="H2674" s="80">
        <f t="shared" si="329"/>
        <v>2.2073578595317726E-2</v>
      </c>
      <c r="I2674" s="74">
        <f>INDEX('AWR Data'!A$1:E$8825,MATCH(A2674,'AWR Data'!A$1:A$8825,0),5)</f>
        <v>0</v>
      </c>
      <c r="J2674" s="74">
        <f t="shared" si="330"/>
        <v>0</v>
      </c>
      <c r="K2674" s="105">
        <f t="shared" si="331"/>
        <v>0</v>
      </c>
      <c r="L2674" s="75">
        <v>0</v>
      </c>
      <c r="M2674" s="75">
        <v>0</v>
      </c>
      <c r="N2674" s="75">
        <v>0</v>
      </c>
      <c r="O2674" s="105">
        <v>0</v>
      </c>
      <c r="P2674" s="98">
        <f t="shared" si="332"/>
        <v>1320</v>
      </c>
      <c r="Q2674" s="98">
        <f t="shared" si="333"/>
        <v>0</v>
      </c>
      <c r="R2674" s="98">
        <f t="shared" si="334"/>
        <v>0</v>
      </c>
      <c r="S2674" s="105">
        <f t="shared" si="335"/>
        <v>0</v>
      </c>
      <c r="T2674" s="8" t="str">
        <f>IF(I2674=0,"",(INDEX('AWR Data'!A$1:E$8823,MATCH(A2674,'AWR Data'!A$1:A$8823,0),4)))</f>
        <v/>
      </c>
    </row>
    <row r="2675" spans="1:20" ht="20" customHeight="1">
      <c r="A2675" s="14" t="s">
        <v>3197</v>
      </c>
      <c r="B2675" s="14" t="s">
        <v>501</v>
      </c>
      <c r="C2675" s="14" t="s">
        <v>3198</v>
      </c>
      <c r="E2675" s="74">
        <v>260</v>
      </c>
      <c r="F2675" s="74">
        <v>80300</v>
      </c>
      <c r="G2675" s="74">
        <f t="shared" si="328"/>
        <v>3120</v>
      </c>
      <c r="H2675" s="80">
        <f t="shared" si="329"/>
        <v>3.8854296388542965E-2</v>
      </c>
      <c r="I2675" s="74">
        <f>INDEX('AWR Data'!A$1:E$8825,MATCH(A2675,'AWR Data'!A$1:A$8825,0),5)</f>
        <v>0</v>
      </c>
      <c r="J2675" s="74">
        <f t="shared" si="330"/>
        <v>0</v>
      </c>
      <c r="K2675" s="105">
        <f t="shared" si="331"/>
        <v>0</v>
      </c>
      <c r="L2675" s="75">
        <v>0</v>
      </c>
      <c r="M2675" s="75">
        <v>0</v>
      </c>
      <c r="N2675" s="75">
        <v>0</v>
      </c>
      <c r="O2675" s="105">
        <v>0</v>
      </c>
      <c r="P2675" s="98">
        <f t="shared" si="332"/>
        <v>3120</v>
      </c>
      <c r="Q2675" s="98">
        <f t="shared" si="333"/>
        <v>0</v>
      </c>
      <c r="R2675" s="98">
        <f t="shared" si="334"/>
        <v>0</v>
      </c>
      <c r="S2675" s="105">
        <f t="shared" si="335"/>
        <v>0</v>
      </c>
      <c r="T2675" s="8" t="str">
        <f>IF(I2675=0,"",(INDEX('AWR Data'!A$1:E$8823,MATCH(A2675,'AWR Data'!A$1:A$8823,0),4)))</f>
        <v/>
      </c>
    </row>
    <row r="2676" spans="1:20" ht="20" customHeight="1">
      <c r="A2676" s="14" t="s">
        <v>3199</v>
      </c>
      <c r="B2676" s="14" t="s">
        <v>501</v>
      </c>
      <c r="C2676" s="14" t="s">
        <v>3200</v>
      </c>
      <c r="E2676" s="74">
        <v>58</v>
      </c>
      <c r="F2676" s="74">
        <v>318000</v>
      </c>
      <c r="G2676" s="74">
        <f t="shared" si="328"/>
        <v>696</v>
      </c>
      <c r="H2676" s="80">
        <f t="shared" si="329"/>
        <v>2.188679245283019E-3</v>
      </c>
      <c r="I2676" s="74">
        <f>INDEX('AWR Data'!A$1:E$8825,MATCH(A2676,'AWR Data'!A$1:A$8825,0),5)</f>
        <v>0</v>
      </c>
      <c r="J2676" s="74">
        <f t="shared" si="330"/>
        <v>0</v>
      </c>
      <c r="K2676" s="105">
        <f t="shared" si="331"/>
        <v>0</v>
      </c>
      <c r="L2676" s="75">
        <v>0</v>
      </c>
      <c r="M2676" s="75">
        <v>0</v>
      </c>
      <c r="N2676" s="75">
        <v>0</v>
      </c>
      <c r="O2676" s="105">
        <v>0</v>
      </c>
      <c r="P2676" s="98">
        <f t="shared" si="332"/>
        <v>696</v>
      </c>
      <c r="Q2676" s="98">
        <f t="shared" si="333"/>
        <v>0</v>
      </c>
      <c r="R2676" s="98">
        <f t="shared" si="334"/>
        <v>0</v>
      </c>
      <c r="S2676" s="105">
        <f t="shared" si="335"/>
        <v>0</v>
      </c>
      <c r="T2676" s="8" t="str">
        <f>IF(I2676=0,"",(INDEX('AWR Data'!A$1:E$8823,MATCH(A2676,'AWR Data'!A$1:A$8823,0),4)))</f>
        <v/>
      </c>
    </row>
    <row r="2677" spans="1:20" ht="20" customHeight="1">
      <c r="A2677" s="14" t="s">
        <v>3201</v>
      </c>
      <c r="B2677" s="14" t="s">
        <v>501</v>
      </c>
      <c r="C2677" s="14" t="s">
        <v>3202</v>
      </c>
      <c r="E2677" s="74">
        <v>46</v>
      </c>
      <c r="F2677" s="74">
        <v>24400</v>
      </c>
      <c r="G2677" s="74">
        <f t="shared" si="328"/>
        <v>552</v>
      </c>
      <c r="H2677" s="80">
        <f t="shared" si="329"/>
        <v>2.2622950819672132E-2</v>
      </c>
      <c r="I2677" s="74">
        <f>INDEX('AWR Data'!A$1:E$8825,MATCH(A2677,'AWR Data'!A$1:A$8825,0),5)</f>
        <v>0</v>
      </c>
      <c r="J2677" s="74">
        <f t="shared" si="330"/>
        <v>0</v>
      </c>
      <c r="K2677" s="105">
        <f t="shared" si="331"/>
        <v>0</v>
      </c>
      <c r="L2677" s="75">
        <v>0</v>
      </c>
      <c r="M2677" s="75">
        <v>0</v>
      </c>
      <c r="N2677" s="75">
        <v>0</v>
      </c>
      <c r="O2677" s="105">
        <v>0</v>
      </c>
      <c r="P2677" s="98">
        <f t="shared" si="332"/>
        <v>552</v>
      </c>
      <c r="Q2677" s="98">
        <f t="shared" si="333"/>
        <v>0</v>
      </c>
      <c r="R2677" s="98">
        <f t="shared" si="334"/>
        <v>0</v>
      </c>
      <c r="S2677" s="105">
        <f t="shared" si="335"/>
        <v>0</v>
      </c>
      <c r="T2677" s="8" t="str">
        <f>IF(I2677=0,"",(INDEX('AWR Data'!A$1:E$8823,MATCH(A2677,'AWR Data'!A$1:A$8823,0),4)))</f>
        <v/>
      </c>
    </row>
    <row r="2678" spans="1:20" ht="20" customHeight="1">
      <c r="A2678" s="14" t="s">
        <v>3203</v>
      </c>
      <c r="B2678" s="14" t="s">
        <v>501</v>
      </c>
      <c r="C2678" s="14" t="s">
        <v>3204</v>
      </c>
      <c r="E2678" s="74">
        <v>36</v>
      </c>
      <c r="F2678" s="74">
        <v>1890</v>
      </c>
      <c r="G2678" s="74">
        <f t="shared" si="328"/>
        <v>432</v>
      </c>
      <c r="H2678" s="80">
        <f t="shared" si="329"/>
        <v>0.22857142857142856</v>
      </c>
      <c r="I2678" s="74">
        <f>INDEX('AWR Data'!A$1:E$8825,MATCH(A2678,'AWR Data'!A$1:A$8825,0),5)</f>
        <v>0</v>
      </c>
      <c r="J2678" s="74">
        <f t="shared" si="330"/>
        <v>0</v>
      </c>
      <c r="K2678" s="105">
        <f t="shared" si="331"/>
        <v>0</v>
      </c>
      <c r="L2678" s="75">
        <v>0</v>
      </c>
      <c r="M2678" s="75">
        <v>0</v>
      </c>
      <c r="N2678" s="75">
        <v>0</v>
      </c>
      <c r="O2678" s="105">
        <v>0</v>
      </c>
      <c r="P2678" s="98">
        <f t="shared" si="332"/>
        <v>432</v>
      </c>
      <c r="Q2678" s="98">
        <f t="shared" si="333"/>
        <v>0</v>
      </c>
      <c r="R2678" s="98">
        <f t="shared" si="334"/>
        <v>0</v>
      </c>
      <c r="S2678" s="105">
        <f t="shared" si="335"/>
        <v>0</v>
      </c>
      <c r="T2678" s="8" t="str">
        <f>IF(I2678=0,"",(INDEX('AWR Data'!A$1:E$8823,MATCH(A2678,'AWR Data'!A$1:A$8823,0),4)))</f>
        <v/>
      </c>
    </row>
    <row r="2679" spans="1:20" ht="20" customHeight="1">
      <c r="A2679" s="14" t="s">
        <v>3205</v>
      </c>
      <c r="B2679" s="14" t="s">
        <v>501</v>
      </c>
      <c r="C2679" s="14" t="s">
        <v>3206</v>
      </c>
      <c r="E2679" s="74">
        <v>110</v>
      </c>
      <c r="F2679" s="74">
        <v>30600</v>
      </c>
      <c r="G2679" s="74">
        <f t="shared" si="328"/>
        <v>1320</v>
      </c>
      <c r="H2679" s="80">
        <f t="shared" si="329"/>
        <v>4.3137254901960784E-2</v>
      </c>
      <c r="I2679" s="74">
        <f>INDEX('AWR Data'!A$1:E$8825,MATCH(A2679,'AWR Data'!A$1:A$8825,0),5)</f>
        <v>0</v>
      </c>
      <c r="J2679" s="74">
        <f t="shared" si="330"/>
        <v>0</v>
      </c>
      <c r="K2679" s="105">
        <f t="shared" si="331"/>
        <v>0</v>
      </c>
      <c r="L2679" s="75">
        <v>0</v>
      </c>
      <c r="M2679" s="75">
        <v>0</v>
      </c>
      <c r="N2679" s="75">
        <v>0</v>
      </c>
      <c r="O2679" s="105">
        <v>0</v>
      </c>
      <c r="P2679" s="98">
        <f t="shared" si="332"/>
        <v>1320</v>
      </c>
      <c r="Q2679" s="98">
        <f t="shared" si="333"/>
        <v>0</v>
      </c>
      <c r="R2679" s="98">
        <f t="shared" si="334"/>
        <v>0</v>
      </c>
      <c r="S2679" s="105">
        <f t="shared" si="335"/>
        <v>0</v>
      </c>
      <c r="T2679" s="8" t="str">
        <f>IF(I2679=0,"",(INDEX('AWR Data'!A$1:E$8823,MATCH(A2679,'AWR Data'!A$1:A$8823,0),4)))</f>
        <v/>
      </c>
    </row>
    <row r="2680" spans="1:20" ht="20" customHeight="1">
      <c r="A2680" s="14" t="s">
        <v>3207</v>
      </c>
      <c r="B2680" s="14" t="s">
        <v>501</v>
      </c>
      <c r="C2680" s="14" t="s">
        <v>3208</v>
      </c>
      <c r="E2680" s="74">
        <v>480</v>
      </c>
      <c r="F2680" s="74">
        <v>8700</v>
      </c>
      <c r="G2680" s="74">
        <f t="shared" si="328"/>
        <v>5760</v>
      </c>
      <c r="H2680" s="80">
        <f t="shared" si="329"/>
        <v>0.66206896551724137</v>
      </c>
      <c r="I2680" s="74">
        <f>INDEX('AWR Data'!A$1:E$8825,MATCH(A2680,'AWR Data'!A$1:A$8825,0),5)</f>
        <v>0</v>
      </c>
      <c r="J2680" s="74">
        <f t="shared" si="330"/>
        <v>0</v>
      </c>
      <c r="K2680" s="105">
        <f t="shared" si="331"/>
        <v>0</v>
      </c>
      <c r="L2680" s="75">
        <v>0</v>
      </c>
      <c r="M2680" s="75">
        <v>0</v>
      </c>
      <c r="N2680" s="75">
        <v>0</v>
      </c>
      <c r="O2680" s="105">
        <v>0</v>
      </c>
      <c r="P2680" s="98">
        <f t="shared" si="332"/>
        <v>5760</v>
      </c>
      <c r="Q2680" s="98">
        <f t="shared" si="333"/>
        <v>0</v>
      </c>
      <c r="R2680" s="98">
        <f t="shared" si="334"/>
        <v>0</v>
      </c>
      <c r="S2680" s="105">
        <f t="shared" si="335"/>
        <v>0</v>
      </c>
      <c r="T2680" s="8" t="str">
        <f>IF(I2680=0,"",(INDEX('AWR Data'!A$1:E$8823,MATCH(A2680,'AWR Data'!A$1:A$8823,0),4)))</f>
        <v/>
      </c>
    </row>
    <row r="2681" spans="1:20" ht="20" customHeight="1">
      <c r="A2681" s="14" t="s">
        <v>3209</v>
      </c>
      <c r="B2681" s="14" t="s">
        <v>501</v>
      </c>
      <c r="C2681" s="14" t="s">
        <v>3210</v>
      </c>
      <c r="E2681" s="74">
        <v>260</v>
      </c>
      <c r="F2681" s="74">
        <v>42300</v>
      </c>
      <c r="G2681" s="74">
        <f t="shared" si="328"/>
        <v>3120</v>
      </c>
      <c r="H2681" s="80">
        <f t="shared" si="329"/>
        <v>7.3758865248226946E-2</v>
      </c>
      <c r="I2681" s="74">
        <f>INDEX('AWR Data'!A$1:E$8825,MATCH(A2681,'AWR Data'!A$1:A$8825,0),5)</f>
        <v>0</v>
      </c>
      <c r="J2681" s="74">
        <f t="shared" si="330"/>
        <v>0</v>
      </c>
      <c r="K2681" s="105">
        <f t="shared" si="331"/>
        <v>0</v>
      </c>
      <c r="L2681" s="75">
        <v>0</v>
      </c>
      <c r="M2681" s="75">
        <v>0</v>
      </c>
      <c r="N2681" s="75">
        <v>0</v>
      </c>
      <c r="O2681" s="105">
        <v>0</v>
      </c>
      <c r="P2681" s="98">
        <f t="shared" si="332"/>
        <v>3120</v>
      </c>
      <c r="Q2681" s="98">
        <f t="shared" si="333"/>
        <v>0</v>
      </c>
      <c r="R2681" s="98">
        <f t="shared" si="334"/>
        <v>0</v>
      </c>
      <c r="S2681" s="105">
        <f t="shared" si="335"/>
        <v>0</v>
      </c>
      <c r="T2681" s="8" t="str">
        <f>IF(I2681=0,"",(INDEX('AWR Data'!A$1:E$8823,MATCH(A2681,'AWR Data'!A$1:A$8823,0),4)))</f>
        <v/>
      </c>
    </row>
    <row r="2682" spans="1:20" ht="20" customHeight="1">
      <c r="A2682" s="14" t="s">
        <v>3211</v>
      </c>
      <c r="B2682" s="14" t="s">
        <v>501</v>
      </c>
      <c r="C2682" s="14" t="s">
        <v>3212</v>
      </c>
      <c r="E2682" s="74">
        <v>36</v>
      </c>
      <c r="F2682" s="74">
        <v>6550</v>
      </c>
      <c r="G2682" s="74">
        <f t="shared" si="328"/>
        <v>432</v>
      </c>
      <c r="H2682" s="80">
        <f t="shared" si="329"/>
        <v>6.5954198473282447E-2</v>
      </c>
      <c r="I2682" s="74">
        <f>INDEX('AWR Data'!A$1:E$8825,MATCH(A2682,'AWR Data'!A$1:A$8825,0),5)</f>
        <v>0</v>
      </c>
      <c r="J2682" s="74">
        <f t="shared" si="330"/>
        <v>0</v>
      </c>
      <c r="K2682" s="105">
        <f t="shared" si="331"/>
        <v>0</v>
      </c>
      <c r="L2682" s="75">
        <v>0</v>
      </c>
      <c r="M2682" s="75">
        <v>0</v>
      </c>
      <c r="N2682" s="75">
        <v>0</v>
      </c>
      <c r="O2682" s="105">
        <v>0</v>
      </c>
      <c r="P2682" s="98">
        <f t="shared" si="332"/>
        <v>432</v>
      </c>
      <c r="Q2682" s="98">
        <f t="shared" si="333"/>
        <v>0</v>
      </c>
      <c r="R2682" s="98">
        <f t="shared" si="334"/>
        <v>0</v>
      </c>
      <c r="S2682" s="105">
        <f t="shared" si="335"/>
        <v>0</v>
      </c>
      <c r="T2682" s="8" t="str">
        <f>IF(I2682=0,"",(INDEX('AWR Data'!A$1:E$8823,MATCH(A2682,'AWR Data'!A$1:A$8823,0),4)))</f>
        <v/>
      </c>
    </row>
    <row r="2683" spans="1:20" ht="20" customHeight="1">
      <c r="A2683" s="14" t="s">
        <v>3213</v>
      </c>
      <c r="B2683" s="14" t="s">
        <v>501</v>
      </c>
      <c r="C2683" s="14" t="s">
        <v>3214</v>
      </c>
      <c r="E2683" s="74">
        <v>58</v>
      </c>
      <c r="F2683" s="74">
        <v>1160</v>
      </c>
      <c r="G2683" s="74">
        <f t="shared" si="328"/>
        <v>696</v>
      </c>
      <c r="H2683" s="80">
        <f t="shared" si="329"/>
        <v>0.6</v>
      </c>
      <c r="I2683" s="74">
        <f>INDEX('AWR Data'!A$1:E$8825,MATCH(A2683,'AWR Data'!A$1:A$8825,0),5)</f>
        <v>0</v>
      </c>
      <c r="J2683" s="74">
        <f t="shared" si="330"/>
        <v>0</v>
      </c>
      <c r="K2683" s="105">
        <f t="shared" si="331"/>
        <v>0</v>
      </c>
      <c r="L2683" s="75">
        <v>0</v>
      </c>
      <c r="M2683" s="75">
        <v>0</v>
      </c>
      <c r="N2683" s="75">
        <v>0</v>
      </c>
      <c r="O2683" s="105">
        <v>0</v>
      </c>
      <c r="P2683" s="98">
        <f t="shared" si="332"/>
        <v>696</v>
      </c>
      <c r="Q2683" s="98">
        <f t="shared" si="333"/>
        <v>0</v>
      </c>
      <c r="R2683" s="98">
        <f t="shared" si="334"/>
        <v>0</v>
      </c>
      <c r="S2683" s="105">
        <f t="shared" si="335"/>
        <v>0</v>
      </c>
      <c r="T2683" s="8" t="str">
        <f>IF(I2683=0,"",(INDEX('AWR Data'!A$1:E$8823,MATCH(A2683,'AWR Data'!A$1:A$8823,0),4)))</f>
        <v/>
      </c>
    </row>
    <row r="2684" spans="1:20" ht="20" customHeight="1">
      <c r="A2684" s="14" t="s">
        <v>3416</v>
      </c>
      <c r="B2684" s="14" t="s">
        <v>501</v>
      </c>
      <c r="C2684" s="14" t="s">
        <v>3417</v>
      </c>
      <c r="E2684" s="74">
        <v>46</v>
      </c>
      <c r="F2684" s="74">
        <v>101000</v>
      </c>
      <c r="G2684" s="74">
        <f t="shared" si="328"/>
        <v>552</v>
      </c>
      <c r="H2684" s="80">
        <f t="shared" si="329"/>
        <v>5.465346534653465E-3</v>
      </c>
      <c r="I2684" s="74">
        <f>INDEX('AWR Data'!A$1:E$8825,MATCH(A2684,'AWR Data'!A$1:A$8825,0),5)</f>
        <v>0</v>
      </c>
      <c r="J2684" s="74">
        <f t="shared" si="330"/>
        <v>0</v>
      </c>
      <c r="K2684" s="105">
        <f t="shared" si="331"/>
        <v>0</v>
      </c>
      <c r="L2684" s="75">
        <v>0</v>
      </c>
      <c r="M2684" s="75">
        <v>0</v>
      </c>
      <c r="N2684" s="75">
        <v>0</v>
      </c>
      <c r="O2684" s="105">
        <v>0</v>
      </c>
      <c r="P2684" s="98">
        <f t="shared" si="332"/>
        <v>552</v>
      </c>
      <c r="Q2684" s="98">
        <f t="shared" si="333"/>
        <v>0</v>
      </c>
      <c r="R2684" s="98">
        <f t="shared" si="334"/>
        <v>0</v>
      </c>
      <c r="S2684" s="105">
        <f t="shared" si="335"/>
        <v>0</v>
      </c>
      <c r="T2684" s="8" t="str">
        <f>IF(I2684=0,"",(INDEX('AWR Data'!A$1:E$8823,MATCH(A2684,'AWR Data'!A$1:A$8823,0),4)))</f>
        <v/>
      </c>
    </row>
    <row r="2685" spans="1:20" ht="20" customHeight="1">
      <c r="A2685" s="14" t="s">
        <v>3418</v>
      </c>
      <c r="B2685" s="14" t="s">
        <v>501</v>
      </c>
      <c r="C2685" s="14" t="s">
        <v>3419</v>
      </c>
      <c r="E2685" s="74">
        <v>91</v>
      </c>
      <c r="F2685" s="74">
        <v>11200</v>
      </c>
      <c r="G2685" s="74">
        <f t="shared" si="328"/>
        <v>1092</v>
      </c>
      <c r="H2685" s="80">
        <f t="shared" si="329"/>
        <v>9.7500000000000003E-2</v>
      </c>
      <c r="I2685" s="74">
        <f>INDEX('AWR Data'!A$1:E$8825,MATCH(A2685,'AWR Data'!A$1:A$8825,0),5)</f>
        <v>0</v>
      </c>
      <c r="J2685" s="74">
        <f t="shared" si="330"/>
        <v>0</v>
      </c>
      <c r="K2685" s="105">
        <f t="shared" si="331"/>
        <v>0</v>
      </c>
      <c r="L2685" s="75">
        <v>0</v>
      </c>
      <c r="M2685" s="75">
        <v>0</v>
      </c>
      <c r="N2685" s="75">
        <v>0</v>
      </c>
      <c r="O2685" s="105">
        <v>0</v>
      </c>
      <c r="P2685" s="98">
        <f t="shared" si="332"/>
        <v>1092</v>
      </c>
      <c r="Q2685" s="98">
        <f t="shared" si="333"/>
        <v>0</v>
      </c>
      <c r="R2685" s="98">
        <f t="shared" si="334"/>
        <v>0</v>
      </c>
      <c r="S2685" s="105">
        <f t="shared" si="335"/>
        <v>0</v>
      </c>
      <c r="T2685" s="8" t="str">
        <f>IF(I2685=0,"",(INDEX('AWR Data'!A$1:E$8823,MATCH(A2685,'AWR Data'!A$1:A$8823,0),4)))</f>
        <v/>
      </c>
    </row>
    <row r="2686" spans="1:20" ht="20" customHeight="1">
      <c r="A2686" s="14" t="s">
        <v>3624</v>
      </c>
      <c r="B2686" s="14" t="s">
        <v>501</v>
      </c>
      <c r="C2686" s="14" t="s">
        <v>3625</v>
      </c>
      <c r="E2686" s="74">
        <v>390</v>
      </c>
      <c r="F2686" s="74">
        <v>81200</v>
      </c>
      <c r="G2686" s="74">
        <f t="shared" si="328"/>
        <v>4680</v>
      </c>
      <c r="H2686" s="80">
        <f t="shared" si="329"/>
        <v>5.763546798029557E-2</v>
      </c>
      <c r="I2686" s="74">
        <f>INDEX('AWR Data'!A$1:E$8825,MATCH(A2686,'AWR Data'!A$1:A$8825,0),5)</f>
        <v>0</v>
      </c>
      <c r="J2686" s="74">
        <f t="shared" si="330"/>
        <v>0</v>
      </c>
      <c r="K2686" s="105">
        <f t="shared" si="331"/>
        <v>0</v>
      </c>
      <c r="L2686" s="75">
        <v>0</v>
      </c>
      <c r="M2686" s="75">
        <v>0</v>
      </c>
      <c r="N2686" s="75">
        <v>0</v>
      </c>
      <c r="O2686" s="105">
        <v>0</v>
      </c>
      <c r="P2686" s="98">
        <f t="shared" si="332"/>
        <v>4680</v>
      </c>
      <c r="Q2686" s="98">
        <f t="shared" si="333"/>
        <v>0</v>
      </c>
      <c r="R2686" s="98">
        <f t="shared" si="334"/>
        <v>0</v>
      </c>
      <c r="S2686" s="105">
        <f t="shared" si="335"/>
        <v>0</v>
      </c>
      <c r="T2686" s="8" t="str">
        <f>IF(I2686=0,"",(INDEX('AWR Data'!A$1:E$8823,MATCH(A2686,'AWR Data'!A$1:A$8823,0),4)))</f>
        <v/>
      </c>
    </row>
    <row r="2687" spans="1:20" ht="20" customHeight="1">
      <c r="A2687" s="14" t="s">
        <v>3628</v>
      </c>
      <c r="B2687" s="14" t="s">
        <v>501</v>
      </c>
      <c r="C2687" s="14" t="s">
        <v>3629</v>
      </c>
      <c r="E2687" s="74">
        <v>260</v>
      </c>
      <c r="F2687" s="74">
        <v>2010</v>
      </c>
      <c r="G2687" s="74">
        <f t="shared" si="328"/>
        <v>3120</v>
      </c>
      <c r="H2687" s="80">
        <f t="shared" si="329"/>
        <v>1.5522388059701493</v>
      </c>
      <c r="I2687" s="74">
        <f>INDEX('AWR Data'!A$1:E$8825,MATCH(A2687,'AWR Data'!A$1:A$8825,0),5)</f>
        <v>0</v>
      </c>
      <c r="J2687" s="74">
        <f t="shared" si="330"/>
        <v>0</v>
      </c>
      <c r="K2687" s="105">
        <f t="shared" si="331"/>
        <v>0</v>
      </c>
      <c r="L2687" s="75">
        <v>0</v>
      </c>
      <c r="M2687" s="75">
        <v>0</v>
      </c>
      <c r="N2687" s="75">
        <v>0</v>
      </c>
      <c r="O2687" s="105">
        <v>0</v>
      </c>
      <c r="P2687" s="98">
        <f t="shared" si="332"/>
        <v>3120</v>
      </c>
      <c r="Q2687" s="98">
        <f t="shared" si="333"/>
        <v>0</v>
      </c>
      <c r="R2687" s="98">
        <f t="shared" si="334"/>
        <v>0</v>
      </c>
      <c r="S2687" s="105">
        <f t="shared" si="335"/>
        <v>0</v>
      </c>
      <c r="T2687" s="8" t="str">
        <f>IF(I2687=0,"",(INDEX('AWR Data'!A$1:E$8823,MATCH(A2687,'AWR Data'!A$1:A$8823,0),4)))</f>
        <v/>
      </c>
    </row>
    <row r="2688" spans="1:20" ht="20" customHeight="1">
      <c r="A2688" s="14" t="s">
        <v>3834</v>
      </c>
      <c r="B2688" s="14" t="s">
        <v>501</v>
      </c>
      <c r="C2688" s="14" t="s">
        <v>3835</v>
      </c>
      <c r="E2688" s="74">
        <v>140</v>
      </c>
      <c r="F2688" s="74">
        <v>19200</v>
      </c>
      <c r="G2688" s="74">
        <f t="shared" si="328"/>
        <v>1680</v>
      </c>
      <c r="H2688" s="80">
        <f t="shared" si="329"/>
        <v>8.7499999999999994E-2</v>
      </c>
      <c r="I2688" s="74">
        <f>INDEX('AWR Data'!A$1:E$8825,MATCH(A2688,'AWR Data'!A$1:A$8825,0),5)</f>
        <v>0</v>
      </c>
      <c r="J2688" s="74">
        <f t="shared" si="330"/>
        <v>0</v>
      </c>
      <c r="K2688" s="105">
        <f t="shared" si="331"/>
        <v>0</v>
      </c>
      <c r="L2688" s="75">
        <v>0</v>
      </c>
      <c r="M2688" s="75">
        <v>0</v>
      </c>
      <c r="N2688" s="75">
        <v>0</v>
      </c>
      <c r="O2688" s="105">
        <v>0</v>
      </c>
      <c r="P2688" s="98">
        <f t="shared" si="332"/>
        <v>1680</v>
      </c>
      <c r="Q2688" s="98">
        <f t="shared" si="333"/>
        <v>0</v>
      </c>
      <c r="R2688" s="98">
        <f t="shared" si="334"/>
        <v>0</v>
      </c>
      <c r="S2688" s="105">
        <f t="shared" si="335"/>
        <v>0</v>
      </c>
      <c r="T2688" s="8" t="str">
        <f>IF(I2688=0,"",(INDEX('AWR Data'!A$1:E$8823,MATCH(A2688,'AWR Data'!A$1:A$8823,0),4)))</f>
        <v/>
      </c>
    </row>
    <row r="2689" spans="1:20" ht="20" customHeight="1">
      <c r="A2689" s="14" t="s">
        <v>3840</v>
      </c>
      <c r="B2689" s="14" t="s">
        <v>501</v>
      </c>
      <c r="C2689" s="14" t="s">
        <v>3841</v>
      </c>
      <c r="E2689" s="74">
        <v>91</v>
      </c>
      <c r="F2689" s="74">
        <v>32000</v>
      </c>
      <c r="G2689" s="74">
        <f t="shared" si="328"/>
        <v>1092</v>
      </c>
      <c r="H2689" s="80">
        <f t="shared" si="329"/>
        <v>3.4125000000000003E-2</v>
      </c>
      <c r="I2689" s="74">
        <f>INDEX('AWR Data'!A$1:E$8825,MATCH(A2689,'AWR Data'!A$1:A$8825,0),5)</f>
        <v>0</v>
      </c>
      <c r="J2689" s="74">
        <f t="shared" si="330"/>
        <v>0</v>
      </c>
      <c r="K2689" s="105">
        <f t="shared" si="331"/>
        <v>0</v>
      </c>
      <c r="L2689" s="75">
        <v>0</v>
      </c>
      <c r="M2689" s="75">
        <v>0</v>
      </c>
      <c r="N2689" s="75">
        <v>0</v>
      </c>
      <c r="O2689" s="105">
        <v>0</v>
      </c>
      <c r="P2689" s="98">
        <f t="shared" si="332"/>
        <v>1092</v>
      </c>
      <c r="Q2689" s="98">
        <f t="shared" si="333"/>
        <v>0</v>
      </c>
      <c r="R2689" s="98">
        <f t="shared" si="334"/>
        <v>0</v>
      </c>
      <c r="S2689" s="105">
        <f t="shared" si="335"/>
        <v>0</v>
      </c>
      <c r="T2689" s="8" t="str">
        <f>IF(I2689=0,"",(INDEX('AWR Data'!A$1:E$8823,MATCH(A2689,'AWR Data'!A$1:A$8823,0),4)))</f>
        <v/>
      </c>
    </row>
    <row r="2690" spans="1:20" ht="20" customHeight="1">
      <c r="A2690" s="14" t="s">
        <v>3842</v>
      </c>
      <c r="B2690" s="14" t="s">
        <v>501</v>
      </c>
      <c r="C2690" s="14" t="s">
        <v>3843</v>
      </c>
      <c r="E2690" s="74">
        <v>22</v>
      </c>
      <c r="F2690" s="74">
        <v>7690</v>
      </c>
      <c r="G2690" s="74">
        <f t="shared" si="328"/>
        <v>264</v>
      </c>
      <c r="H2690" s="80">
        <f t="shared" si="329"/>
        <v>3.4330299089726915E-2</v>
      </c>
      <c r="I2690" s="74">
        <f>INDEX('AWR Data'!A$1:E$8825,MATCH(A2690,'AWR Data'!A$1:A$8825,0),5)</f>
        <v>0</v>
      </c>
      <c r="J2690" s="74">
        <f t="shared" si="330"/>
        <v>0</v>
      </c>
      <c r="K2690" s="105">
        <f t="shared" si="331"/>
        <v>0</v>
      </c>
      <c r="L2690" s="75">
        <v>0</v>
      </c>
      <c r="M2690" s="75">
        <v>0</v>
      </c>
      <c r="N2690" s="75">
        <v>0</v>
      </c>
      <c r="O2690" s="105">
        <v>0</v>
      </c>
      <c r="P2690" s="98">
        <f t="shared" si="332"/>
        <v>264</v>
      </c>
      <c r="Q2690" s="98">
        <f t="shared" si="333"/>
        <v>0</v>
      </c>
      <c r="R2690" s="98">
        <f t="shared" si="334"/>
        <v>0</v>
      </c>
      <c r="S2690" s="105">
        <f t="shared" si="335"/>
        <v>0</v>
      </c>
      <c r="T2690" s="8" t="str">
        <f>IF(I2690=0,"",(INDEX('AWR Data'!A$1:E$8823,MATCH(A2690,'AWR Data'!A$1:A$8823,0),4)))</f>
        <v/>
      </c>
    </row>
    <row r="2691" spans="1:20" ht="20" customHeight="1">
      <c r="A2691" s="14" t="s">
        <v>3844</v>
      </c>
      <c r="B2691" s="14" t="s">
        <v>501</v>
      </c>
      <c r="C2691" s="14" t="s">
        <v>3845</v>
      </c>
      <c r="E2691" s="74">
        <v>170</v>
      </c>
      <c r="F2691" s="74">
        <v>18500</v>
      </c>
      <c r="G2691" s="74">
        <f t="shared" si="328"/>
        <v>2040</v>
      </c>
      <c r="H2691" s="80">
        <f t="shared" si="329"/>
        <v>0.11027027027027027</v>
      </c>
      <c r="I2691" s="74">
        <f>INDEX('AWR Data'!A$1:E$8825,MATCH(A2691,'AWR Data'!A$1:A$8825,0),5)</f>
        <v>0</v>
      </c>
      <c r="J2691" s="74">
        <f t="shared" si="330"/>
        <v>0</v>
      </c>
      <c r="K2691" s="105">
        <f t="shared" si="331"/>
        <v>0</v>
      </c>
      <c r="L2691" s="75">
        <v>0</v>
      </c>
      <c r="M2691" s="75">
        <v>0</v>
      </c>
      <c r="N2691" s="75">
        <v>0</v>
      </c>
      <c r="O2691" s="105">
        <v>0</v>
      </c>
      <c r="P2691" s="98">
        <f t="shared" si="332"/>
        <v>2040</v>
      </c>
      <c r="Q2691" s="98">
        <f t="shared" si="333"/>
        <v>0</v>
      </c>
      <c r="R2691" s="98">
        <f t="shared" si="334"/>
        <v>0</v>
      </c>
      <c r="S2691" s="105">
        <f t="shared" si="335"/>
        <v>0</v>
      </c>
      <c r="T2691" s="8" t="str">
        <f>IF(I2691=0,"",(INDEX('AWR Data'!A$1:E$8823,MATCH(A2691,'AWR Data'!A$1:A$8823,0),4)))</f>
        <v/>
      </c>
    </row>
    <row r="2692" spans="1:20" ht="20" customHeight="1">
      <c r="A2692" s="14" t="s">
        <v>3846</v>
      </c>
      <c r="B2692" s="14" t="s">
        <v>501</v>
      </c>
      <c r="C2692" s="14" t="s">
        <v>3847</v>
      </c>
      <c r="E2692" s="74">
        <v>320</v>
      </c>
      <c r="F2692" s="74">
        <v>11800</v>
      </c>
      <c r="G2692" s="74">
        <f t="shared" si="328"/>
        <v>3840</v>
      </c>
      <c r="H2692" s="80">
        <f t="shared" si="329"/>
        <v>0.3254237288135593</v>
      </c>
      <c r="I2692" s="74">
        <f>INDEX('AWR Data'!A$1:E$8825,MATCH(A2692,'AWR Data'!A$1:A$8825,0),5)</f>
        <v>0</v>
      </c>
      <c r="J2692" s="74">
        <f t="shared" si="330"/>
        <v>0</v>
      </c>
      <c r="K2692" s="105">
        <f t="shared" si="331"/>
        <v>0</v>
      </c>
      <c r="L2692" s="75">
        <v>0</v>
      </c>
      <c r="M2692" s="75">
        <v>0</v>
      </c>
      <c r="N2692" s="75">
        <v>0</v>
      </c>
      <c r="O2692" s="105">
        <v>0</v>
      </c>
      <c r="P2692" s="98">
        <f t="shared" si="332"/>
        <v>3840</v>
      </c>
      <c r="Q2692" s="98">
        <f t="shared" si="333"/>
        <v>0</v>
      </c>
      <c r="R2692" s="98">
        <f t="shared" si="334"/>
        <v>0</v>
      </c>
      <c r="S2692" s="105">
        <f t="shared" si="335"/>
        <v>0</v>
      </c>
      <c r="T2692" s="8" t="str">
        <f>IF(I2692=0,"",(INDEX('AWR Data'!A$1:E$8823,MATCH(A2692,'AWR Data'!A$1:A$8823,0),4)))</f>
        <v/>
      </c>
    </row>
    <row r="2693" spans="1:20" ht="20" customHeight="1">
      <c r="A2693" s="14" t="s">
        <v>3848</v>
      </c>
      <c r="B2693" s="14" t="s">
        <v>501</v>
      </c>
      <c r="C2693" s="14" t="s">
        <v>3849</v>
      </c>
      <c r="E2693" s="74">
        <v>590</v>
      </c>
      <c r="F2693" s="74">
        <v>217000</v>
      </c>
      <c r="G2693" s="74">
        <f t="shared" si="328"/>
        <v>7080</v>
      </c>
      <c r="H2693" s="80">
        <f t="shared" si="329"/>
        <v>3.2626728110599079E-2</v>
      </c>
      <c r="I2693" s="74">
        <f>INDEX('AWR Data'!A$1:E$8825,MATCH(A2693,'AWR Data'!A$1:A$8825,0),5)</f>
        <v>0</v>
      </c>
      <c r="J2693" s="74">
        <f t="shared" si="330"/>
        <v>0</v>
      </c>
      <c r="K2693" s="105">
        <f t="shared" si="331"/>
        <v>0</v>
      </c>
      <c r="L2693" s="75">
        <v>0</v>
      </c>
      <c r="M2693" s="75">
        <v>0</v>
      </c>
      <c r="N2693" s="75">
        <v>0</v>
      </c>
      <c r="O2693" s="105">
        <v>0</v>
      </c>
      <c r="P2693" s="98">
        <f t="shared" si="332"/>
        <v>7080</v>
      </c>
      <c r="Q2693" s="98">
        <f t="shared" si="333"/>
        <v>0</v>
      </c>
      <c r="R2693" s="98">
        <f t="shared" si="334"/>
        <v>0</v>
      </c>
      <c r="S2693" s="105">
        <f t="shared" si="335"/>
        <v>0</v>
      </c>
      <c r="T2693" s="8" t="str">
        <f>IF(I2693=0,"",(INDEX('AWR Data'!A$1:E$8823,MATCH(A2693,'AWR Data'!A$1:A$8823,0),4)))</f>
        <v/>
      </c>
    </row>
    <row r="2694" spans="1:20" ht="20" customHeight="1">
      <c r="A2694" s="14" t="s">
        <v>3850</v>
      </c>
      <c r="B2694" s="14" t="s">
        <v>501</v>
      </c>
      <c r="C2694" s="14" t="s">
        <v>3851</v>
      </c>
      <c r="E2694" s="74">
        <v>260</v>
      </c>
      <c r="F2694" s="74">
        <v>86300</v>
      </c>
      <c r="G2694" s="74">
        <f t="shared" ref="G2694:G2757" si="336">+E2694*12</f>
        <v>3120</v>
      </c>
      <c r="H2694" s="80">
        <f t="shared" ref="H2694:H2757" si="337">IF(G2694&gt;0,(IF(F2694&gt;0,G2694/F2694,1000)),0)</f>
        <v>3.6152954808806488E-2</v>
      </c>
      <c r="I2694" s="74">
        <f>INDEX('AWR Data'!A$1:E$8825,MATCH(A2694,'AWR Data'!A$1:A$8825,0),5)</f>
        <v>0</v>
      </c>
      <c r="J2694" s="74">
        <f t="shared" ref="J2694:J2757" si="338">IF(I2694=0,0,IF(I2694&gt;0,IF(I2694&lt;11,G2694,IF(I2694&lt;21,(G2694*0.32),IF(I2694&lt;31,(G2694*0.07),0)))))</f>
        <v>0</v>
      </c>
      <c r="K2694" s="105">
        <f t="shared" ref="K2694:K2757" si="339">IF(G2694,J2694/G2694,0)</f>
        <v>0</v>
      </c>
      <c r="L2694" s="75">
        <v>0</v>
      </c>
      <c r="M2694" s="75">
        <v>0</v>
      </c>
      <c r="N2694" s="75">
        <v>0</v>
      </c>
      <c r="O2694" s="105">
        <v>0</v>
      </c>
      <c r="P2694" s="98">
        <f t="shared" ref="P2694:P2757" si="340">+G2694-L2694</f>
        <v>3120</v>
      </c>
      <c r="Q2694" s="98">
        <f t="shared" ref="Q2694:Q2757" si="341">IF(I2694=0,I2694-M2694,IF(M2694,IF(I2694=0,(M2694-0),M2694-I2694),I2694))</f>
        <v>0</v>
      </c>
      <c r="R2694" s="98">
        <f t="shared" ref="R2694:R2757" si="342">+J2694-N2694</f>
        <v>0</v>
      </c>
      <c r="S2694" s="105">
        <f t="shared" ref="S2694:S2757" si="343">+K2694-O2694</f>
        <v>0</v>
      </c>
      <c r="T2694" s="8" t="str">
        <f>IF(I2694=0,"",(INDEX('AWR Data'!A$1:E$8823,MATCH(A2694,'AWR Data'!A$1:A$8823,0),4)))</f>
        <v/>
      </c>
    </row>
    <row r="2695" spans="1:20" ht="20" customHeight="1">
      <c r="A2695" s="14" t="s">
        <v>3852</v>
      </c>
      <c r="B2695" s="14" t="s">
        <v>501</v>
      </c>
      <c r="C2695" s="14" t="s">
        <v>3853</v>
      </c>
      <c r="E2695" s="74">
        <v>46</v>
      </c>
      <c r="F2695" s="74">
        <v>3490</v>
      </c>
      <c r="G2695" s="74">
        <f t="shared" si="336"/>
        <v>552</v>
      </c>
      <c r="H2695" s="80">
        <f t="shared" si="337"/>
        <v>0.15816618911174785</v>
      </c>
      <c r="I2695" s="74">
        <f>INDEX('AWR Data'!A$1:E$8825,MATCH(A2695,'AWR Data'!A$1:A$8825,0),5)</f>
        <v>0</v>
      </c>
      <c r="J2695" s="74">
        <f t="shared" si="338"/>
        <v>0</v>
      </c>
      <c r="K2695" s="105">
        <f t="shared" si="339"/>
        <v>0</v>
      </c>
      <c r="L2695" s="75">
        <v>0</v>
      </c>
      <c r="M2695" s="75">
        <v>0</v>
      </c>
      <c r="N2695" s="75">
        <v>0</v>
      </c>
      <c r="O2695" s="105">
        <v>0</v>
      </c>
      <c r="P2695" s="98">
        <f t="shared" si="340"/>
        <v>552</v>
      </c>
      <c r="Q2695" s="98">
        <f t="shared" si="341"/>
        <v>0</v>
      </c>
      <c r="R2695" s="98">
        <f t="shared" si="342"/>
        <v>0</v>
      </c>
      <c r="S2695" s="105">
        <f t="shared" si="343"/>
        <v>0</v>
      </c>
      <c r="T2695" s="8" t="str">
        <f>IF(I2695=0,"",(INDEX('AWR Data'!A$1:E$8823,MATCH(A2695,'AWR Data'!A$1:A$8823,0),4)))</f>
        <v/>
      </c>
    </row>
    <row r="2696" spans="1:20" ht="20" customHeight="1">
      <c r="A2696" s="14" t="s">
        <v>3854</v>
      </c>
      <c r="B2696" s="14" t="s">
        <v>501</v>
      </c>
      <c r="C2696" s="14" t="s">
        <v>3855</v>
      </c>
      <c r="E2696" s="74">
        <v>210</v>
      </c>
      <c r="F2696" s="74">
        <v>15000</v>
      </c>
      <c r="G2696" s="74">
        <f t="shared" si="336"/>
        <v>2520</v>
      </c>
      <c r="H2696" s="80">
        <f t="shared" si="337"/>
        <v>0.16800000000000001</v>
      </c>
      <c r="I2696" s="74">
        <f>INDEX('AWR Data'!A$1:E$8825,MATCH(A2696,'AWR Data'!A$1:A$8825,0),5)</f>
        <v>0</v>
      </c>
      <c r="J2696" s="74">
        <f t="shared" si="338"/>
        <v>0</v>
      </c>
      <c r="K2696" s="105">
        <f t="shared" si="339"/>
        <v>0</v>
      </c>
      <c r="L2696" s="75">
        <v>0</v>
      </c>
      <c r="M2696" s="75">
        <v>0</v>
      </c>
      <c r="N2696" s="75">
        <v>0</v>
      </c>
      <c r="O2696" s="105">
        <v>0</v>
      </c>
      <c r="P2696" s="98">
        <f t="shared" si="340"/>
        <v>2520</v>
      </c>
      <c r="Q2696" s="98">
        <f t="shared" si="341"/>
        <v>0</v>
      </c>
      <c r="R2696" s="98">
        <f t="shared" si="342"/>
        <v>0</v>
      </c>
      <c r="S2696" s="105">
        <f t="shared" si="343"/>
        <v>0</v>
      </c>
      <c r="T2696" s="8" t="str">
        <f>IF(I2696=0,"",(INDEX('AWR Data'!A$1:E$8823,MATCH(A2696,'AWR Data'!A$1:A$8823,0),4)))</f>
        <v/>
      </c>
    </row>
    <row r="2697" spans="1:20" ht="20" customHeight="1">
      <c r="A2697" s="14" t="s">
        <v>3856</v>
      </c>
      <c r="B2697" s="14" t="s">
        <v>501</v>
      </c>
      <c r="C2697" s="14" t="s">
        <v>3857</v>
      </c>
      <c r="E2697" s="74">
        <v>140</v>
      </c>
      <c r="F2697" s="74">
        <v>7930</v>
      </c>
      <c r="G2697" s="74">
        <f t="shared" si="336"/>
        <v>1680</v>
      </c>
      <c r="H2697" s="80">
        <f t="shared" si="337"/>
        <v>0.21185372005044137</v>
      </c>
      <c r="I2697" s="74">
        <f>INDEX('AWR Data'!A$1:E$8825,MATCH(A2697,'AWR Data'!A$1:A$8825,0),5)</f>
        <v>0</v>
      </c>
      <c r="J2697" s="74">
        <f t="shared" si="338"/>
        <v>0</v>
      </c>
      <c r="K2697" s="105">
        <f t="shared" si="339"/>
        <v>0</v>
      </c>
      <c r="L2697" s="75">
        <v>0</v>
      </c>
      <c r="M2697" s="75">
        <v>0</v>
      </c>
      <c r="N2697" s="75">
        <v>0</v>
      </c>
      <c r="O2697" s="105">
        <v>0</v>
      </c>
      <c r="P2697" s="98">
        <f t="shared" si="340"/>
        <v>1680</v>
      </c>
      <c r="Q2697" s="98">
        <f t="shared" si="341"/>
        <v>0</v>
      </c>
      <c r="R2697" s="98">
        <f t="shared" si="342"/>
        <v>0</v>
      </c>
      <c r="S2697" s="105">
        <f t="shared" si="343"/>
        <v>0</v>
      </c>
      <c r="T2697" s="8" t="str">
        <f>IF(I2697=0,"",(INDEX('AWR Data'!A$1:E$8823,MATCH(A2697,'AWR Data'!A$1:A$8823,0),4)))</f>
        <v/>
      </c>
    </row>
    <row r="2698" spans="1:20" ht="20" customHeight="1">
      <c r="A2698" s="14" t="s">
        <v>3858</v>
      </c>
      <c r="B2698" s="14" t="s">
        <v>501</v>
      </c>
      <c r="C2698" s="14" t="s">
        <v>3859</v>
      </c>
      <c r="E2698" s="74">
        <v>170</v>
      </c>
      <c r="F2698" s="74">
        <v>13900</v>
      </c>
      <c r="G2698" s="74">
        <f t="shared" si="336"/>
        <v>2040</v>
      </c>
      <c r="H2698" s="80">
        <f t="shared" si="337"/>
        <v>0.14676258992805755</v>
      </c>
      <c r="I2698" s="74">
        <f>INDEX('AWR Data'!A$1:E$8825,MATCH(A2698,'AWR Data'!A$1:A$8825,0),5)</f>
        <v>0</v>
      </c>
      <c r="J2698" s="74">
        <f t="shared" si="338"/>
        <v>0</v>
      </c>
      <c r="K2698" s="105">
        <f t="shared" si="339"/>
        <v>0</v>
      </c>
      <c r="L2698" s="75">
        <v>0</v>
      </c>
      <c r="M2698" s="75">
        <v>0</v>
      </c>
      <c r="N2698" s="75">
        <v>0</v>
      </c>
      <c r="O2698" s="105">
        <v>0</v>
      </c>
      <c r="P2698" s="98">
        <f t="shared" si="340"/>
        <v>2040</v>
      </c>
      <c r="Q2698" s="98">
        <f t="shared" si="341"/>
        <v>0</v>
      </c>
      <c r="R2698" s="98">
        <f t="shared" si="342"/>
        <v>0</v>
      </c>
      <c r="S2698" s="105">
        <f t="shared" si="343"/>
        <v>0</v>
      </c>
      <c r="T2698" s="8" t="str">
        <f>IF(I2698=0,"",(INDEX('AWR Data'!A$1:E$8823,MATCH(A2698,'AWR Data'!A$1:A$8823,0),4)))</f>
        <v/>
      </c>
    </row>
    <row r="2699" spans="1:20" ht="20" customHeight="1">
      <c r="A2699" s="14" t="s">
        <v>3653</v>
      </c>
      <c r="B2699" s="14" t="s">
        <v>501</v>
      </c>
      <c r="C2699" s="14" t="s">
        <v>3654</v>
      </c>
      <c r="E2699" s="74">
        <v>170</v>
      </c>
      <c r="F2699" s="74">
        <v>11700</v>
      </c>
      <c r="G2699" s="74">
        <f t="shared" si="336"/>
        <v>2040</v>
      </c>
      <c r="H2699" s="80">
        <f t="shared" si="337"/>
        <v>0.17435897435897435</v>
      </c>
      <c r="I2699" s="74">
        <f>INDEX('AWR Data'!A$1:E$8825,MATCH(A2699,'AWR Data'!A$1:A$8825,0),5)</f>
        <v>0</v>
      </c>
      <c r="J2699" s="74">
        <f t="shared" si="338"/>
        <v>0</v>
      </c>
      <c r="K2699" s="105">
        <f t="shared" si="339"/>
        <v>0</v>
      </c>
      <c r="L2699" s="75">
        <v>0</v>
      </c>
      <c r="M2699" s="75">
        <v>0</v>
      </c>
      <c r="N2699" s="75">
        <v>0</v>
      </c>
      <c r="O2699" s="105">
        <v>0</v>
      </c>
      <c r="P2699" s="98">
        <f t="shared" si="340"/>
        <v>2040</v>
      </c>
      <c r="Q2699" s="98">
        <f t="shared" si="341"/>
        <v>0</v>
      </c>
      <c r="R2699" s="98">
        <f t="shared" si="342"/>
        <v>0</v>
      </c>
      <c r="S2699" s="105">
        <f t="shared" si="343"/>
        <v>0</v>
      </c>
      <c r="T2699" s="8" t="str">
        <f>IF(I2699=0,"",(INDEX('AWR Data'!A$1:E$8823,MATCH(A2699,'AWR Data'!A$1:A$8823,0),4)))</f>
        <v/>
      </c>
    </row>
    <row r="2700" spans="1:20" ht="20" customHeight="1">
      <c r="A2700" s="14" t="s">
        <v>3655</v>
      </c>
      <c r="B2700" s="14" t="s">
        <v>501</v>
      </c>
      <c r="C2700" s="14" t="s">
        <v>3656</v>
      </c>
      <c r="E2700" s="74">
        <v>28</v>
      </c>
      <c r="F2700" s="74">
        <v>3300</v>
      </c>
      <c r="G2700" s="74">
        <f t="shared" si="336"/>
        <v>336</v>
      </c>
      <c r="H2700" s="80">
        <f t="shared" si="337"/>
        <v>0.10181818181818182</v>
      </c>
      <c r="I2700" s="74">
        <f>INDEX('AWR Data'!A$1:E$8825,MATCH(A2700,'AWR Data'!A$1:A$8825,0),5)</f>
        <v>0</v>
      </c>
      <c r="J2700" s="74">
        <f t="shared" si="338"/>
        <v>0</v>
      </c>
      <c r="K2700" s="105">
        <f t="shared" si="339"/>
        <v>0</v>
      </c>
      <c r="L2700" s="75">
        <v>0</v>
      </c>
      <c r="M2700" s="75">
        <v>0</v>
      </c>
      <c r="N2700" s="75">
        <v>0</v>
      </c>
      <c r="O2700" s="105">
        <v>0</v>
      </c>
      <c r="P2700" s="98">
        <f t="shared" si="340"/>
        <v>336</v>
      </c>
      <c r="Q2700" s="98">
        <f t="shared" si="341"/>
        <v>0</v>
      </c>
      <c r="R2700" s="98">
        <f t="shared" si="342"/>
        <v>0</v>
      </c>
      <c r="S2700" s="105">
        <f t="shared" si="343"/>
        <v>0</v>
      </c>
      <c r="T2700" s="8" t="str">
        <f>IF(I2700=0,"",(INDEX('AWR Data'!A$1:E$8823,MATCH(A2700,'AWR Data'!A$1:A$8823,0),4)))</f>
        <v/>
      </c>
    </row>
    <row r="2701" spans="1:20" ht="20" customHeight="1">
      <c r="A2701" s="14" t="s">
        <v>3657</v>
      </c>
      <c r="B2701" s="14" t="s">
        <v>501</v>
      </c>
      <c r="C2701" s="14" t="s">
        <v>3658</v>
      </c>
      <c r="E2701" s="74">
        <v>170</v>
      </c>
      <c r="F2701" s="74">
        <v>4770</v>
      </c>
      <c r="G2701" s="74">
        <f t="shared" si="336"/>
        <v>2040</v>
      </c>
      <c r="H2701" s="80">
        <f t="shared" si="337"/>
        <v>0.42767295597484278</v>
      </c>
      <c r="I2701" s="74">
        <f>INDEX('AWR Data'!A$1:E$8825,MATCH(A2701,'AWR Data'!A$1:A$8825,0),5)</f>
        <v>0</v>
      </c>
      <c r="J2701" s="74">
        <f t="shared" si="338"/>
        <v>0</v>
      </c>
      <c r="K2701" s="105">
        <f t="shared" si="339"/>
        <v>0</v>
      </c>
      <c r="L2701" s="75">
        <v>0</v>
      </c>
      <c r="M2701" s="75">
        <v>0</v>
      </c>
      <c r="N2701" s="75">
        <v>0</v>
      </c>
      <c r="O2701" s="105">
        <v>0</v>
      </c>
      <c r="P2701" s="98">
        <f t="shared" si="340"/>
        <v>2040</v>
      </c>
      <c r="Q2701" s="98">
        <f t="shared" si="341"/>
        <v>0</v>
      </c>
      <c r="R2701" s="98">
        <f t="shared" si="342"/>
        <v>0</v>
      </c>
      <c r="S2701" s="105">
        <f t="shared" si="343"/>
        <v>0</v>
      </c>
      <c r="T2701" s="8" t="str">
        <f>IF(I2701=0,"",(INDEX('AWR Data'!A$1:E$8823,MATCH(A2701,'AWR Data'!A$1:A$8823,0),4)))</f>
        <v/>
      </c>
    </row>
    <row r="2702" spans="1:20" ht="20" customHeight="1">
      <c r="A2702" s="14" t="s">
        <v>3659</v>
      </c>
      <c r="B2702" s="14" t="s">
        <v>501</v>
      </c>
      <c r="C2702" s="14" t="s">
        <v>3660</v>
      </c>
      <c r="E2702" s="74">
        <v>590</v>
      </c>
      <c r="F2702" s="74">
        <v>168000</v>
      </c>
      <c r="G2702" s="74">
        <f t="shared" si="336"/>
        <v>7080</v>
      </c>
      <c r="H2702" s="80">
        <f t="shared" si="337"/>
        <v>4.2142857142857142E-2</v>
      </c>
      <c r="I2702" s="74">
        <f>INDEX('AWR Data'!A$1:E$8825,MATCH(A2702,'AWR Data'!A$1:A$8825,0),5)</f>
        <v>0</v>
      </c>
      <c r="J2702" s="74">
        <f t="shared" si="338"/>
        <v>0</v>
      </c>
      <c r="K2702" s="105">
        <f t="shared" si="339"/>
        <v>0</v>
      </c>
      <c r="L2702" s="75">
        <v>0</v>
      </c>
      <c r="M2702" s="75">
        <v>0</v>
      </c>
      <c r="N2702" s="75">
        <v>0</v>
      </c>
      <c r="O2702" s="105">
        <v>0</v>
      </c>
      <c r="P2702" s="98">
        <f t="shared" si="340"/>
        <v>7080</v>
      </c>
      <c r="Q2702" s="98">
        <f t="shared" si="341"/>
        <v>0</v>
      </c>
      <c r="R2702" s="98">
        <f t="shared" si="342"/>
        <v>0</v>
      </c>
      <c r="S2702" s="105">
        <f t="shared" si="343"/>
        <v>0</v>
      </c>
      <c r="T2702" s="8" t="str">
        <f>IF(I2702=0,"",(INDEX('AWR Data'!A$1:E$8823,MATCH(A2702,'AWR Data'!A$1:A$8823,0),4)))</f>
        <v/>
      </c>
    </row>
    <row r="2703" spans="1:20" ht="20" customHeight="1">
      <c r="A2703" s="14" t="s">
        <v>3661</v>
      </c>
      <c r="B2703" s="14" t="s">
        <v>501</v>
      </c>
      <c r="C2703" s="14" t="s">
        <v>3662</v>
      </c>
      <c r="E2703" s="74">
        <v>46</v>
      </c>
      <c r="F2703" s="74">
        <v>15900</v>
      </c>
      <c r="G2703" s="74">
        <f t="shared" si="336"/>
        <v>552</v>
      </c>
      <c r="H2703" s="80">
        <f t="shared" si="337"/>
        <v>3.471698113207547E-2</v>
      </c>
      <c r="I2703" s="74">
        <f>INDEX('AWR Data'!A$1:E$8825,MATCH(A2703,'AWR Data'!A$1:A$8825,0),5)</f>
        <v>0</v>
      </c>
      <c r="J2703" s="74">
        <f t="shared" si="338"/>
        <v>0</v>
      </c>
      <c r="K2703" s="105">
        <f t="shared" si="339"/>
        <v>0</v>
      </c>
      <c r="L2703" s="75">
        <v>0</v>
      </c>
      <c r="M2703" s="75">
        <v>0</v>
      </c>
      <c r="N2703" s="75">
        <v>0</v>
      </c>
      <c r="O2703" s="105">
        <v>0</v>
      </c>
      <c r="P2703" s="98">
        <f t="shared" si="340"/>
        <v>552</v>
      </c>
      <c r="Q2703" s="98">
        <f t="shared" si="341"/>
        <v>0</v>
      </c>
      <c r="R2703" s="98">
        <f t="shared" si="342"/>
        <v>0</v>
      </c>
      <c r="S2703" s="105">
        <f t="shared" si="343"/>
        <v>0</v>
      </c>
      <c r="T2703" s="8" t="str">
        <f>IF(I2703=0,"",(INDEX('AWR Data'!A$1:E$8823,MATCH(A2703,'AWR Data'!A$1:A$8823,0),4)))</f>
        <v/>
      </c>
    </row>
    <row r="2704" spans="1:20" ht="20" customHeight="1">
      <c r="A2704" s="14" t="s">
        <v>3663</v>
      </c>
      <c r="B2704" s="14" t="s">
        <v>501</v>
      </c>
      <c r="C2704" s="14" t="s">
        <v>3664</v>
      </c>
      <c r="E2704" s="74">
        <v>73</v>
      </c>
      <c r="F2704" s="74">
        <v>5150</v>
      </c>
      <c r="G2704" s="74">
        <f t="shared" si="336"/>
        <v>876</v>
      </c>
      <c r="H2704" s="80">
        <f t="shared" si="337"/>
        <v>0.17009708737864077</v>
      </c>
      <c r="I2704" s="74">
        <f>INDEX('AWR Data'!A$1:E$8825,MATCH(A2704,'AWR Data'!A$1:A$8825,0),5)</f>
        <v>0</v>
      </c>
      <c r="J2704" s="74">
        <f t="shared" si="338"/>
        <v>0</v>
      </c>
      <c r="K2704" s="105">
        <f t="shared" si="339"/>
        <v>0</v>
      </c>
      <c r="L2704" s="75">
        <v>0</v>
      </c>
      <c r="M2704" s="75">
        <v>0</v>
      </c>
      <c r="N2704" s="75">
        <v>0</v>
      </c>
      <c r="O2704" s="105">
        <v>0</v>
      </c>
      <c r="P2704" s="98">
        <f t="shared" si="340"/>
        <v>876</v>
      </c>
      <c r="Q2704" s="98">
        <f t="shared" si="341"/>
        <v>0</v>
      </c>
      <c r="R2704" s="98">
        <f t="shared" si="342"/>
        <v>0</v>
      </c>
      <c r="S2704" s="105">
        <f t="shared" si="343"/>
        <v>0</v>
      </c>
      <c r="T2704" s="8" t="str">
        <f>IF(I2704=0,"",(INDEX('AWR Data'!A$1:E$8823,MATCH(A2704,'AWR Data'!A$1:A$8823,0),4)))</f>
        <v/>
      </c>
    </row>
    <row r="2705" spans="1:20" ht="20" customHeight="1">
      <c r="A2705" s="14" t="s">
        <v>3665</v>
      </c>
      <c r="B2705" s="14" t="s">
        <v>501</v>
      </c>
      <c r="C2705" s="14" t="s">
        <v>3666</v>
      </c>
      <c r="E2705" s="74">
        <v>91</v>
      </c>
      <c r="F2705" s="74">
        <v>5770</v>
      </c>
      <c r="G2705" s="74">
        <f t="shared" si="336"/>
        <v>1092</v>
      </c>
      <c r="H2705" s="80">
        <f t="shared" si="337"/>
        <v>0.18925476603119584</v>
      </c>
      <c r="I2705" s="74">
        <f>INDEX('AWR Data'!A$1:E$8825,MATCH(A2705,'AWR Data'!A$1:A$8825,0),5)</f>
        <v>0</v>
      </c>
      <c r="J2705" s="74">
        <f t="shared" si="338"/>
        <v>0</v>
      </c>
      <c r="K2705" s="105">
        <f t="shared" si="339"/>
        <v>0</v>
      </c>
      <c r="L2705" s="75">
        <v>0</v>
      </c>
      <c r="M2705" s="75">
        <v>0</v>
      </c>
      <c r="N2705" s="75">
        <v>0</v>
      </c>
      <c r="O2705" s="105">
        <v>0</v>
      </c>
      <c r="P2705" s="98">
        <f t="shared" si="340"/>
        <v>1092</v>
      </c>
      <c r="Q2705" s="98">
        <f t="shared" si="341"/>
        <v>0</v>
      </c>
      <c r="R2705" s="98">
        <f t="shared" si="342"/>
        <v>0</v>
      </c>
      <c r="S2705" s="105">
        <f t="shared" si="343"/>
        <v>0</v>
      </c>
      <c r="T2705" s="8" t="str">
        <f>IF(I2705=0,"",(INDEX('AWR Data'!A$1:E$8823,MATCH(A2705,'AWR Data'!A$1:A$8823,0),4)))</f>
        <v/>
      </c>
    </row>
    <row r="2706" spans="1:20" ht="20" customHeight="1">
      <c r="A2706" s="14" t="s">
        <v>3466</v>
      </c>
      <c r="B2706" s="14" t="s">
        <v>501</v>
      </c>
      <c r="C2706" s="14" t="s">
        <v>3467</v>
      </c>
      <c r="E2706" s="74">
        <v>36</v>
      </c>
      <c r="F2706" s="74">
        <v>2030</v>
      </c>
      <c r="G2706" s="74">
        <f t="shared" si="336"/>
        <v>432</v>
      </c>
      <c r="H2706" s="80">
        <f t="shared" si="337"/>
        <v>0.21280788177339902</v>
      </c>
      <c r="I2706" s="74">
        <f>INDEX('AWR Data'!A$1:E$8825,MATCH(A2706,'AWR Data'!A$1:A$8825,0),5)</f>
        <v>0</v>
      </c>
      <c r="J2706" s="74">
        <f t="shared" si="338"/>
        <v>0</v>
      </c>
      <c r="K2706" s="105">
        <f t="shared" si="339"/>
        <v>0</v>
      </c>
      <c r="L2706" s="75">
        <v>0</v>
      </c>
      <c r="M2706" s="75">
        <v>0</v>
      </c>
      <c r="N2706" s="75">
        <v>0</v>
      </c>
      <c r="O2706" s="105">
        <v>0</v>
      </c>
      <c r="P2706" s="98">
        <f t="shared" si="340"/>
        <v>432</v>
      </c>
      <c r="Q2706" s="98">
        <f t="shared" si="341"/>
        <v>0</v>
      </c>
      <c r="R2706" s="98">
        <f t="shared" si="342"/>
        <v>0</v>
      </c>
      <c r="S2706" s="105">
        <f t="shared" si="343"/>
        <v>0</v>
      </c>
      <c r="T2706" s="8" t="str">
        <f>IF(I2706=0,"",(INDEX('AWR Data'!A$1:E$8823,MATCH(A2706,'AWR Data'!A$1:A$8823,0),4)))</f>
        <v/>
      </c>
    </row>
    <row r="2707" spans="1:20" ht="20" customHeight="1">
      <c r="A2707" s="14" t="s">
        <v>3468</v>
      </c>
      <c r="B2707" s="14" t="s">
        <v>501</v>
      </c>
      <c r="C2707" s="14" t="s">
        <v>3469</v>
      </c>
      <c r="E2707" s="74">
        <v>36</v>
      </c>
      <c r="F2707" s="74">
        <v>3760</v>
      </c>
      <c r="G2707" s="74">
        <f t="shared" si="336"/>
        <v>432</v>
      </c>
      <c r="H2707" s="80">
        <f t="shared" si="337"/>
        <v>0.1148936170212766</v>
      </c>
      <c r="I2707" s="74">
        <f>INDEX('AWR Data'!A$1:E$8825,MATCH(A2707,'AWR Data'!A$1:A$8825,0),5)</f>
        <v>0</v>
      </c>
      <c r="J2707" s="74">
        <f t="shared" si="338"/>
        <v>0</v>
      </c>
      <c r="K2707" s="105">
        <f t="shared" si="339"/>
        <v>0</v>
      </c>
      <c r="L2707" s="75">
        <v>0</v>
      </c>
      <c r="M2707" s="75">
        <v>0</v>
      </c>
      <c r="N2707" s="75">
        <v>0</v>
      </c>
      <c r="O2707" s="105">
        <v>0</v>
      </c>
      <c r="P2707" s="98">
        <f t="shared" si="340"/>
        <v>432</v>
      </c>
      <c r="Q2707" s="98">
        <f t="shared" si="341"/>
        <v>0</v>
      </c>
      <c r="R2707" s="98">
        <f t="shared" si="342"/>
        <v>0</v>
      </c>
      <c r="S2707" s="105">
        <f t="shared" si="343"/>
        <v>0</v>
      </c>
      <c r="T2707" s="8" t="str">
        <f>IF(I2707=0,"",(INDEX('AWR Data'!A$1:E$8823,MATCH(A2707,'AWR Data'!A$1:A$8823,0),4)))</f>
        <v/>
      </c>
    </row>
    <row r="2708" spans="1:20" ht="20" customHeight="1">
      <c r="A2708" s="14" t="s">
        <v>3470</v>
      </c>
      <c r="B2708" s="14" t="s">
        <v>501</v>
      </c>
      <c r="C2708" s="14" t="s">
        <v>3471</v>
      </c>
      <c r="E2708" s="74">
        <v>140</v>
      </c>
      <c r="F2708" s="74">
        <v>37000</v>
      </c>
      <c r="G2708" s="74">
        <f t="shared" si="336"/>
        <v>1680</v>
      </c>
      <c r="H2708" s="80">
        <f t="shared" si="337"/>
        <v>4.5405405405405407E-2</v>
      </c>
      <c r="I2708" s="74">
        <f>INDEX('AWR Data'!A$1:E$8825,MATCH(A2708,'AWR Data'!A$1:A$8825,0),5)</f>
        <v>0</v>
      </c>
      <c r="J2708" s="74">
        <f t="shared" si="338"/>
        <v>0</v>
      </c>
      <c r="K2708" s="105">
        <f t="shared" si="339"/>
        <v>0</v>
      </c>
      <c r="L2708" s="75">
        <v>0</v>
      </c>
      <c r="M2708" s="75">
        <v>0</v>
      </c>
      <c r="N2708" s="75">
        <v>0</v>
      </c>
      <c r="O2708" s="105">
        <v>0</v>
      </c>
      <c r="P2708" s="98">
        <f t="shared" si="340"/>
        <v>1680</v>
      </c>
      <c r="Q2708" s="98">
        <f t="shared" si="341"/>
        <v>0</v>
      </c>
      <c r="R2708" s="98">
        <f t="shared" si="342"/>
        <v>0</v>
      </c>
      <c r="S2708" s="105">
        <f t="shared" si="343"/>
        <v>0</v>
      </c>
      <c r="T2708" s="8" t="str">
        <f>IF(I2708=0,"",(INDEX('AWR Data'!A$1:E$8823,MATCH(A2708,'AWR Data'!A$1:A$8823,0),4)))</f>
        <v/>
      </c>
    </row>
    <row r="2709" spans="1:20" ht="20" customHeight="1">
      <c r="A2709" s="14" t="s">
        <v>3472</v>
      </c>
      <c r="B2709" s="14" t="s">
        <v>501</v>
      </c>
      <c r="C2709" s="14" t="s">
        <v>3675</v>
      </c>
      <c r="E2709" s="74">
        <v>28</v>
      </c>
      <c r="F2709" s="74">
        <v>3640</v>
      </c>
      <c r="G2709" s="74">
        <f t="shared" si="336"/>
        <v>336</v>
      </c>
      <c r="H2709" s="80">
        <f t="shared" si="337"/>
        <v>9.2307692307692313E-2</v>
      </c>
      <c r="I2709" s="74">
        <f>INDEX('AWR Data'!A$1:E$8825,MATCH(A2709,'AWR Data'!A$1:A$8825,0),5)</f>
        <v>0</v>
      </c>
      <c r="J2709" s="74">
        <f t="shared" si="338"/>
        <v>0</v>
      </c>
      <c r="K2709" s="105">
        <f t="shared" si="339"/>
        <v>0</v>
      </c>
      <c r="L2709" s="75">
        <v>0</v>
      </c>
      <c r="M2709" s="75">
        <v>0</v>
      </c>
      <c r="N2709" s="75">
        <v>0</v>
      </c>
      <c r="O2709" s="105">
        <v>0</v>
      </c>
      <c r="P2709" s="98">
        <f t="shared" si="340"/>
        <v>336</v>
      </c>
      <c r="Q2709" s="98">
        <f t="shared" si="341"/>
        <v>0</v>
      </c>
      <c r="R2709" s="98">
        <f t="shared" si="342"/>
        <v>0</v>
      </c>
      <c r="S2709" s="105">
        <f t="shared" si="343"/>
        <v>0</v>
      </c>
      <c r="T2709" s="8" t="str">
        <f>IF(I2709=0,"",(INDEX('AWR Data'!A$1:E$8823,MATCH(A2709,'AWR Data'!A$1:A$8823,0),4)))</f>
        <v/>
      </c>
    </row>
    <row r="2710" spans="1:20" ht="20" customHeight="1">
      <c r="A2710" s="14" t="s">
        <v>3676</v>
      </c>
      <c r="B2710" s="14" t="s">
        <v>501</v>
      </c>
      <c r="C2710" s="14" t="s">
        <v>3677</v>
      </c>
      <c r="E2710" s="74">
        <v>320</v>
      </c>
      <c r="F2710" s="74">
        <v>30800</v>
      </c>
      <c r="G2710" s="74">
        <f t="shared" si="336"/>
        <v>3840</v>
      </c>
      <c r="H2710" s="80">
        <f t="shared" si="337"/>
        <v>0.12467532467532468</v>
      </c>
      <c r="I2710" s="74">
        <f>INDEX('AWR Data'!A$1:E$8825,MATCH(A2710,'AWR Data'!A$1:A$8825,0),5)</f>
        <v>0</v>
      </c>
      <c r="J2710" s="74">
        <f t="shared" si="338"/>
        <v>0</v>
      </c>
      <c r="K2710" s="105">
        <f t="shared" si="339"/>
        <v>0</v>
      </c>
      <c r="L2710" s="75">
        <v>0</v>
      </c>
      <c r="M2710" s="75">
        <v>0</v>
      </c>
      <c r="N2710" s="75">
        <v>0</v>
      </c>
      <c r="O2710" s="105">
        <v>0</v>
      </c>
      <c r="P2710" s="98">
        <f t="shared" si="340"/>
        <v>3840</v>
      </c>
      <c r="Q2710" s="98">
        <f t="shared" si="341"/>
        <v>0</v>
      </c>
      <c r="R2710" s="98">
        <f t="shared" si="342"/>
        <v>0</v>
      </c>
      <c r="S2710" s="105">
        <f t="shared" si="343"/>
        <v>0</v>
      </c>
      <c r="T2710" s="8" t="str">
        <f>IF(I2710=0,"",(INDEX('AWR Data'!A$1:E$8823,MATCH(A2710,'AWR Data'!A$1:A$8823,0),4)))</f>
        <v/>
      </c>
    </row>
    <row r="2711" spans="1:20" ht="20" customHeight="1">
      <c r="A2711" s="14" t="s">
        <v>3678</v>
      </c>
      <c r="B2711" s="14" t="s">
        <v>501</v>
      </c>
      <c r="C2711" s="14" t="s">
        <v>3679</v>
      </c>
      <c r="E2711" s="74">
        <v>73</v>
      </c>
      <c r="F2711" s="74">
        <v>31200</v>
      </c>
      <c r="G2711" s="74">
        <f t="shared" si="336"/>
        <v>876</v>
      </c>
      <c r="H2711" s="80">
        <f t="shared" si="337"/>
        <v>2.8076923076923076E-2</v>
      </c>
      <c r="I2711" s="74">
        <f>INDEX('AWR Data'!A$1:E$8825,MATCH(A2711,'AWR Data'!A$1:A$8825,0),5)</f>
        <v>0</v>
      </c>
      <c r="J2711" s="74">
        <f t="shared" si="338"/>
        <v>0</v>
      </c>
      <c r="K2711" s="105">
        <f t="shared" si="339"/>
        <v>0</v>
      </c>
      <c r="L2711" s="75">
        <v>0</v>
      </c>
      <c r="M2711" s="75">
        <v>0</v>
      </c>
      <c r="N2711" s="75">
        <v>0</v>
      </c>
      <c r="O2711" s="105">
        <v>0</v>
      </c>
      <c r="P2711" s="98">
        <f t="shared" si="340"/>
        <v>876</v>
      </c>
      <c r="Q2711" s="98">
        <f t="shared" si="341"/>
        <v>0</v>
      </c>
      <c r="R2711" s="98">
        <f t="shared" si="342"/>
        <v>0</v>
      </c>
      <c r="S2711" s="105">
        <f t="shared" si="343"/>
        <v>0</v>
      </c>
      <c r="T2711" s="8" t="str">
        <f>IF(I2711=0,"",(INDEX('AWR Data'!A$1:E$8823,MATCH(A2711,'AWR Data'!A$1:A$8823,0),4)))</f>
        <v/>
      </c>
    </row>
    <row r="2712" spans="1:20" ht="20" customHeight="1">
      <c r="A2712" s="14" t="s">
        <v>3680</v>
      </c>
      <c r="B2712" s="14" t="s">
        <v>501</v>
      </c>
      <c r="C2712" s="14" t="s">
        <v>3681</v>
      </c>
      <c r="E2712" s="74">
        <v>260</v>
      </c>
      <c r="F2712" s="74">
        <v>6570</v>
      </c>
      <c r="G2712" s="74">
        <f t="shared" si="336"/>
        <v>3120</v>
      </c>
      <c r="H2712" s="80">
        <f t="shared" si="337"/>
        <v>0.47488584474885842</v>
      </c>
      <c r="I2712" s="74">
        <f>INDEX('AWR Data'!A$1:E$8825,MATCH(A2712,'AWR Data'!A$1:A$8825,0),5)</f>
        <v>0</v>
      </c>
      <c r="J2712" s="74">
        <f t="shared" si="338"/>
        <v>0</v>
      </c>
      <c r="K2712" s="105">
        <f t="shared" si="339"/>
        <v>0</v>
      </c>
      <c r="L2712" s="75">
        <v>0</v>
      </c>
      <c r="M2712" s="75">
        <v>0</v>
      </c>
      <c r="N2712" s="75">
        <v>0</v>
      </c>
      <c r="O2712" s="105">
        <v>0</v>
      </c>
      <c r="P2712" s="98">
        <f t="shared" si="340"/>
        <v>3120</v>
      </c>
      <c r="Q2712" s="98">
        <f t="shared" si="341"/>
        <v>0</v>
      </c>
      <c r="R2712" s="98">
        <f t="shared" si="342"/>
        <v>0</v>
      </c>
      <c r="S2712" s="105">
        <f t="shared" si="343"/>
        <v>0</v>
      </c>
      <c r="T2712" s="8" t="str">
        <f>IF(I2712=0,"",(INDEX('AWR Data'!A$1:E$8823,MATCH(A2712,'AWR Data'!A$1:A$8823,0),4)))</f>
        <v/>
      </c>
    </row>
    <row r="2713" spans="1:20" ht="20" customHeight="1">
      <c r="A2713" s="14" t="s">
        <v>3682</v>
      </c>
      <c r="B2713" s="14" t="s">
        <v>501</v>
      </c>
      <c r="C2713" s="14" t="s">
        <v>3683</v>
      </c>
      <c r="E2713" s="74">
        <v>91</v>
      </c>
      <c r="F2713" s="74">
        <v>51200</v>
      </c>
      <c r="G2713" s="74">
        <f t="shared" si="336"/>
        <v>1092</v>
      </c>
      <c r="H2713" s="80">
        <f t="shared" si="337"/>
        <v>2.1328125E-2</v>
      </c>
      <c r="I2713" s="74">
        <f>INDEX('AWR Data'!A$1:E$8825,MATCH(A2713,'AWR Data'!A$1:A$8825,0),5)</f>
        <v>0</v>
      </c>
      <c r="J2713" s="74">
        <f t="shared" si="338"/>
        <v>0</v>
      </c>
      <c r="K2713" s="105">
        <f t="shared" si="339"/>
        <v>0</v>
      </c>
      <c r="L2713" s="75">
        <v>0</v>
      </c>
      <c r="M2713" s="75">
        <v>0</v>
      </c>
      <c r="N2713" s="75">
        <v>0</v>
      </c>
      <c r="O2713" s="105">
        <v>0</v>
      </c>
      <c r="P2713" s="98">
        <f t="shared" si="340"/>
        <v>1092</v>
      </c>
      <c r="Q2713" s="98">
        <f t="shared" si="341"/>
        <v>0</v>
      </c>
      <c r="R2713" s="98">
        <f t="shared" si="342"/>
        <v>0</v>
      </c>
      <c r="S2713" s="105">
        <f t="shared" si="343"/>
        <v>0</v>
      </c>
      <c r="T2713" s="8" t="str">
        <f>IF(I2713=0,"",(INDEX('AWR Data'!A$1:E$8823,MATCH(A2713,'AWR Data'!A$1:A$8823,0),4)))</f>
        <v/>
      </c>
    </row>
    <row r="2714" spans="1:20" ht="20" customHeight="1">
      <c r="A2714" s="14" t="s">
        <v>3684</v>
      </c>
      <c r="B2714" s="14" t="s">
        <v>501</v>
      </c>
      <c r="C2714" s="14" t="s">
        <v>3685</v>
      </c>
      <c r="E2714" s="74">
        <v>170</v>
      </c>
      <c r="F2714" s="74">
        <v>14100</v>
      </c>
      <c r="G2714" s="74">
        <f t="shared" si="336"/>
        <v>2040</v>
      </c>
      <c r="H2714" s="80">
        <f t="shared" si="337"/>
        <v>0.14468085106382977</v>
      </c>
      <c r="I2714" s="74">
        <f>INDEX('AWR Data'!A$1:E$8825,MATCH(A2714,'AWR Data'!A$1:A$8825,0),5)</f>
        <v>0</v>
      </c>
      <c r="J2714" s="74">
        <f t="shared" si="338"/>
        <v>0</v>
      </c>
      <c r="K2714" s="105">
        <f t="shared" si="339"/>
        <v>0</v>
      </c>
      <c r="L2714" s="75">
        <v>0</v>
      </c>
      <c r="M2714" s="75">
        <v>0</v>
      </c>
      <c r="N2714" s="75">
        <v>0</v>
      </c>
      <c r="O2714" s="105">
        <v>0</v>
      </c>
      <c r="P2714" s="98">
        <f t="shared" si="340"/>
        <v>2040</v>
      </c>
      <c r="Q2714" s="98">
        <f t="shared" si="341"/>
        <v>0</v>
      </c>
      <c r="R2714" s="98">
        <f t="shared" si="342"/>
        <v>0</v>
      </c>
      <c r="S2714" s="105">
        <f t="shared" si="343"/>
        <v>0</v>
      </c>
      <c r="T2714" s="8" t="str">
        <f>IF(I2714=0,"",(INDEX('AWR Data'!A$1:E$8823,MATCH(A2714,'AWR Data'!A$1:A$8823,0),4)))</f>
        <v/>
      </c>
    </row>
    <row r="2715" spans="1:20" ht="20" customHeight="1">
      <c r="A2715" s="14" t="s">
        <v>3686</v>
      </c>
      <c r="B2715" s="14" t="s">
        <v>501</v>
      </c>
      <c r="C2715" s="14" t="s">
        <v>3687</v>
      </c>
      <c r="E2715" s="74">
        <v>210</v>
      </c>
      <c r="F2715" s="74">
        <v>94100</v>
      </c>
      <c r="G2715" s="74">
        <f t="shared" si="336"/>
        <v>2520</v>
      </c>
      <c r="H2715" s="80">
        <f t="shared" si="337"/>
        <v>2.6780021253985122E-2</v>
      </c>
      <c r="I2715" s="74">
        <f>INDEX('AWR Data'!A$1:E$8825,MATCH(A2715,'AWR Data'!A$1:A$8825,0),5)</f>
        <v>0</v>
      </c>
      <c r="J2715" s="74">
        <f t="shared" si="338"/>
        <v>0</v>
      </c>
      <c r="K2715" s="105">
        <f t="shared" si="339"/>
        <v>0</v>
      </c>
      <c r="L2715" s="75">
        <v>0</v>
      </c>
      <c r="M2715" s="75">
        <v>0</v>
      </c>
      <c r="N2715" s="75">
        <v>0</v>
      </c>
      <c r="O2715" s="105">
        <v>0</v>
      </c>
      <c r="P2715" s="98">
        <f t="shared" si="340"/>
        <v>2520</v>
      </c>
      <c r="Q2715" s="98">
        <f t="shared" si="341"/>
        <v>0</v>
      </c>
      <c r="R2715" s="98">
        <f t="shared" si="342"/>
        <v>0</v>
      </c>
      <c r="S2715" s="105">
        <f t="shared" si="343"/>
        <v>0</v>
      </c>
      <c r="T2715" s="8" t="str">
        <f>IF(I2715=0,"",(INDEX('AWR Data'!A$1:E$8823,MATCH(A2715,'AWR Data'!A$1:A$8823,0),4)))</f>
        <v/>
      </c>
    </row>
    <row r="2716" spans="1:20" ht="20" customHeight="1">
      <c r="A2716" s="14" t="s">
        <v>3688</v>
      </c>
      <c r="B2716" s="14" t="s">
        <v>501</v>
      </c>
      <c r="C2716" s="14" t="s">
        <v>3689</v>
      </c>
      <c r="E2716" s="74">
        <v>73</v>
      </c>
      <c r="F2716" s="74">
        <v>3990</v>
      </c>
      <c r="G2716" s="74">
        <f t="shared" si="336"/>
        <v>876</v>
      </c>
      <c r="H2716" s="80">
        <f t="shared" si="337"/>
        <v>0.21954887218045113</v>
      </c>
      <c r="I2716" s="74">
        <f>INDEX('AWR Data'!A$1:E$8825,MATCH(A2716,'AWR Data'!A$1:A$8825,0),5)</f>
        <v>0</v>
      </c>
      <c r="J2716" s="74">
        <f t="shared" si="338"/>
        <v>0</v>
      </c>
      <c r="K2716" s="105">
        <f t="shared" si="339"/>
        <v>0</v>
      </c>
      <c r="L2716" s="75">
        <v>0</v>
      </c>
      <c r="M2716" s="75">
        <v>0</v>
      </c>
      <c r="N2716" s="75">
        <v>0</v>
      </c>
      <c r="O2716" s="105">
        <v>0</v>
      </c>
      <c r="P2716" s="98">
        <f t="shared" si="340"/>
        <v>876</v>
      </c>
      <c r="Q2716" s="98">
        <f t="shared" si="341"/>
        <v>0</v>
      </c>
      <c r="R2716" s="98">
        <f t="shared" si="342"/>
        <v>0</v>
      </c>
      <c r="S2716" s="105">
        <f t="shared" si="343"/>
        <v>0</v>
      </c>
      <c r="T2716" s="8" t="str">
        <f>IF(I2716=0,"",(INDEX('AWR Data'!A$1:E$8823,MATCH(A2716,'AWR Data'!A$1:A$8823,0),4)))</f>
        <v/>
      </c>
    </row>
    <row r="2717" spans="1:20" ht="20" customHeight="1">
      <c r="A2717" s="14" t="s">
        <v>3690</v>
      </c>
      <c r="B2717" s="14" t="s">
        <v>501</v>
      </c>
      <c r="C2717" s="14" t="s">
        <v>3691</v>
      </c>
      <c r="E2717" s="74">
        <v>36</v>
      </c>
      <c r="F2717" s="74">
        <v>2040</v>
      </c>
      <c r="G2717" s="74">
        <f t="shared" si="336"/>
        <v>432</v>
      </c>
      <c r="H2717" s="80">
        <f t="shared" si="337"/>
        <v>0.21176470588235294</v>
      </c>
      <c r="I2717" s="74">
        <f>INDEX('AWR Data'!A$1:E$8825,MATCH(A2717,'AWR Data'!A$1:A$8825,0),5)</f>
        <v>0</v>
      </c>
      <c r="J2717" s="74">
        <f t="shared" si="338"/>
        <v>0</v>
      </c>
      <c r="K2717" s="105">
        <f t="shared" si="339"/>
        <v>0</v>
      </c>
      <c r="L2717" s="75">
        <v>0</v>
      </c>
      <c r="M2717" s="75">
        <v>0</v>
      </c>
      <c r="N2717" s="75">
        <v>0</v>
      </c>
      <c r="O2717" s="105">
        <v>0</v>
      </c>
      <c r="P2717" s="98">
        <f t="shared" si="340"/>
        <v>432</v>
      </c>
      <c r="Q2717" s="98">
        <f t="shared" si="341"/>
        <v>0</v>
      </c>
      <c r="R2717" s="98">
        <f t="shared" si="342"/>
        <v>0</v>
      </c>
      <c r="S2717" s="105">
        <f t="shared" si="343"/>
        <v>0</v>
      </c>
      <c r="T2717" s="8" t="str">
        <f>IF(I2717=0,"",(INDEX('AWR Data'!A$1:E$8823,MATCH(A2717,'AWR Data'!A$1:A$8823,0),4)))</f>
        <v/>
      </c>
    </row>
    <row r="2718" spans="1:20" ht="20" customHeight="1">
      <c r="A2718" s="14" t="s">
        <v>3692</v>
      </c>
      <c r="B2718" s="14" t="s">
        <v>501</v>
      </c>
      <c r="C2718" s="14" t="s">
        <v>3693</v>
      </c>
      <c r="E2718" s="74">
        <v>58</v>
      </c>
      <c r="F2718" s="74">
        <v>15400</v>
      </c>
      <c r="G2718" s="74">
        <f t="shared" si="336"/>
        <v>696</v>
      </c>
      <c r="H2718" s="80">
        <f t="shared" si="337"/>
        <v>4.5194805194805197E-2</v>
      </c>
      <c r="I2718" s="74">
        <f>INDEX('AWR Data'!A$1:E$8825,MATCH(A2718,'AWR Data'!A$1:A$8825,0),5)</f>
        <v>0</v>
      </c>
      <c r="J2718" s="74">
        <f t="shared" si="338"/>
        <v>0</v>
      </c>
      <c r="K2718" s="105">
        <f t="shared" si="339"/>
        <v>0</v>
      </c>
      <c r="L2718" s="75">
        <v>0</v>
      </c>
      <c r="M2718" s="75">
        <v>0</v>
      </c>
      <c r="N2718" s="75">
        <v>0</v>
      </c>
      <c r="O2718" s="105">
        <v>0</v>
      </c>
      <c r="P2718" s="98">
        <f t="shared" si="340"/>
        <v>696</v>
      </c>
      <c r="Q2718" s="98">
        <f t="shared" si="341"/>
        <v>0</v>
      </c>
      <c r="R2718" s="98">
        <f t="shared" si="342"/>
        <v>0</v>
      </c>
      <c r="S2718" s="105">
        <f t="shared" si="343"/>
        <v>0</v>
      </c>
      <c r="T2718" s="8" t="str">
        <f>IF(I2718=0,"",(INDEX('AWR Data'!A$1:E$8823,MATCH(A2718,'AWR Data'!A$1:A$8823,0),4)))</f>
        <v/>
      </c>
    </row>
    <row r="2719" spans="1:20" ht="20" customHeight="1">
      <c r="A2719" s="14" t="s">
        <v>3492</v>
      </c>
      <c r="B2719" s="14" t="s">
        <v>501</v>
      </c>
      <c r="C2719" s="14" t="s">
        <v>3493</v>
      </c>
      <c r="E2719" s="74">
        <v>28</v>
      </c>
      <c r="F2719" s="74">
        <v>2330</v>
      </c>
      <c r="G2719" s="74">
        <f t="shared" si="336"/>
        <v>336</v>
      </c>
      <c r="H2719" s="80">
        <f t="shared" si="337"/>
        <v>0.14420600858369098</v>
      </c>
      <c r="I2719" s="74">
        <f>INDEX('AWR Data'!A$1:E$8825,MATCH(A2719,'AWR Data'!A$1:A$8825,0),5)</f>
        <v>0</v>
      </c>
      <c r="J2719" s="74">
        <f t="shared" si="338"/>
        <v>0</v>
      </c>
      <c r="K2719" s="105">
        <f t="shared" si="339"/>
        <v>0</v>
      </c>
      <c r="L2719" s="75">
        <v>0</v>
      </c>
      <c r="M2719" s="75">
        <v>0</v>
      </c>
      <c r="N2719" s="75">
        <v>0</v>
      </c>
      <c r="O2719" s="105">
        <v>0</v>
      </c>
      <c r="P2719" s="98">
        <f t="shared" si="340"/>
        <v>336</v>
      </c>
      <c r="Q2719" s="98">
        <f t="shared" si="341"/>
        <v>0</v>
      </c>
      <c r="R2719" s="98">
        <f t="shared" si="342"/>
        <v>0</v>
      </c>
      <c r="S2719" s="105">
        <f t="shared" si="343"/>
        <v>0</v>
      </c>
      <c r="T2719" s="8" t="str">
        <f>IF(I2719=0,"",(INDEX('AWR Data'!A$1:E$8823,MATCH(A2719,'AWR Data'!A$1:A$8823,0),4)))</f>
        <v/>
      </c>
    </row>
    <row r="2720" spans="1:20" ht="20" customHeight="1">
      <c r="A2720" s="14" t="s">
        <v>3287</v>
      </c>
      <c r="B2720" s="14" t="s">
        <v>501</v>
      </c>
      <c r="C2720" s="14" t="s">
        <v>3288</v>
      </c>
      <c r="E2720" s="74">
        <v>91</v>
      </c>
      <c r="F2720" s="74">
        <v>14900</v>
      </c>
      <c r="G2720" s="74">
        <f t="shared" si="336"/>
        <v>1092</v>
      </c>
      <c r="H2720" s="80">
        <f t="shared" si="337"/>
        <v>7.3288590604026843E-2</v>
      </c>
      <c r="I2720" s="74">
        <f>INDEX('AWR Data'!A$1:E$8825,MATCH(A2720,'AWR Data'!A$1:A$8825,0),5)</f>
        <v>0</v>
      </c>
      <c r="J2720" s="74">
        <f t="shared" si="338"/>
        <v>0</v>
      </c>
      <c r="K2720" s="105">
        <f t="shared" si="339"/>
        <v>0</v>
      </c>
      <c r="L2720" s="75">
        <v>0</v>
      </c>
      <c r="M2720" s="75">
        <v>0</v>
      </c>
      <c r="N2720" s="75">
        <v>0</v>
      </c>
      <c r="O2720" s="105">
        <v>0</v>
      </c>
      <c r="P2720" s="98">
        <f t="shared" si="340"/>
        <v>1092</v>
      </c>
      <c r="Q2720" s="98">
        <f t="shared" si="341"/>
        <v>0</v>
      </c>
      <c r="R2720" s="98">
        <f t="shared" si="342"/>
        <v>0</v>
      </c>
      <c r="S2720" s="105">
        <f t="shared" si="343"/>
        <v>0</v>
      </c>
      <c r="T2720" s="8" t="str">
        <f>IF(I2720=0,"",(INDEX('AWR Data'!A$1:E$8823,MATCH(A2720,'AWR Data'!A$1:A$8823,0),4)))</f>
        <v/>
      </c>
    </row>
    <row r="2721" spans="1:20" ht="20" customHeight="1">
      <c r="A2721" s="14" t="s">
        <v>3289</v>
      </c>
      <c r="B2721" s="14" t="s">
        <v>501</v>
      </c>
      <c r="C2721" s="14" t="s">
        <v>3290</v>
      </c>
      <c r="E2721" s="74">
        <v>46</v>
      </c>
      <c r="F2721" s="74">
        <v>25100</v>
      </c>
      <c r="G2721" s="74">
        <f t="shared" si="336"/>
        <v>552</v>
      </c>
      <c r="H2721" s="80">
        <f t="shared" si="337"/>
        <v>2.1992031872509959E-2</v>
      </c>
      <c r="I2721" s="74">
        <f>INDEX('AWR Data'!A$1:E$8825,MATCH(A2721,'AWR Data'!A$1:A$8825,0),5)</f>
        <v>0</v>
      </c>
      <c r="J2721" s="74">
        <f t="shared" si="338"/>
        <v>0</v>
      </c>
      <c r="K2721" s="105">
        <f t="shared" si="339"/>
        <v>0</v>
      </c>
      <c r="L2721" s="75">
        <v>0</v>
      </c>
      <c r="M2721" s="75">
        <v>0</v>
      </c>
      <c r="N2721" s="75">
        <v>0</v>
      </c>
      <c r="O2721" s="105">
        <v>0</v>
      </c>
      <c r="P2721" s="98">
        <f t="shared" si="340"/>
        <v>552</v>
      </c>
      <c r="Q2721" s="98">
        <f t="shared" si="341"/>
        <v>0</v>
      </c>
      <c r="R2721" s="98">
        <f t="shared" si="342"/>
        <v>0</v>
      </c>
      <c r="S2721" s="105">
        <f t="shared" si="343"/>
        <v>0</v>
      </c>
      <c r="T2721" s="8" t="str">
        <f>IF(I2721=0,"",(INDEX('AWR Data'!A$1:E$8823,MATCH(A2721,'AWR Data'!A$1:A$8823,0),4)))</f>
        <v/>
      </c>
    </row>
    <row r="2722" spans="1:20" ht="20" customHeight="1">
      <c r="A2722" s="14" t="s">
        <v>3291</v>
      </c>
      <c r="B2722" s="14" t="s">
        <v>501</v>
      </c>
      <c r="C2722" s="14" t="s">
        <v>3292</v>
      </c>
      <c r="E2722" s="74">
        <v>210</v>
      </c>
      <c r="F2722" s="74">
        <v>20900</v>
      </c>
      <c r="G2722" s="74">
        <f t="shared" si="336"/>
        <v>2520</v>
      </c>
      <c r="H2722" s="80">
        <f t="shared" si="337"/>
        <v>0.12057416267942583</v>
      </c>
      <c r="I2722" s="74">
        <f>INDEX('AWR Data'!A$1:E$8825,MATCH(A2722,'AWR Data'!A$1:A$8825,0),5)</f>
        <v>0</v>
      </c>
      <c r="J2722" s="74">
        <f t="shared" si="338"/>
        <v>0</v>
      </c>
      <c r="K2722" s="105">
        <f t="shared" si="339"/>
        <v>0</v>
      </c>
      <c r="L2722" s="75">
        <v>0</v>
      </c>
      <c r="M2722" s="75">
        <v>0</v>
      </c>
      <c r="N2722" s="75">
        <v>0</v>
      </c>
      <c r="O2722" s="105">
        <v>0</v>
      </c>
      <c r="P2722" s="98">
        <f t="shared" si="340"/>
        <v>2520</v>
      </c>
      <c r="Q2722" s="98">
        <f t="shared" si="341"/>
        <v>0</v>
      </c>
      <c r="R2722" s="98">
        <f t="shared" si="342"/>
        <v>0</v>
      </c>
      <c r="S2722" s="105">
        <f t="shared" si="343"/>
        <v>0</v>
      </c>
      <c r="T2722" s="8" t="str">
        <f>IF(I2722=0,"",(INDEX('AWR Data'!A$1:E$8823,MATCH(A2722,'AWR Data'!A$1:A$8823,0),4)))</f>
        <v/>
      </c>
    </row>
    <row r="2723" spans="1:20" ht="20" customHeight="1">
      <c r="A2723" s="14" t="s">
        <v>3293</v>
      </c>
      <c r="B2723" s="14" t="s">
        <v>501</v>
      </c>
      <c r="C2723" s="14" t="s">
        <v>3294</v>
      </c>
      <c r="E2723" s="74">
        <v>140</v>
      </c>
      <c r="F2723" s="74">
        <v>27500</v>
      </c>
      <c r="G2723" s="74">
        <f t="shared" si="336"/>
        <v>1680</v>
      </c>
      <c r="H2723" s="80">
        <f t="shared" si="337"/>
        <v>6.1090909090909092E-2</v>
      </c>
      <c r="I2723" s="74">
        <f>INDEX('AWR Data'!A$1:E$8825,MATCH(A2723,'AWR Data'!A$1:A$8825,0),5)</f>
        <v>0</v>
      </c>
      <c r="J2723" s="74">
        <f t="shared" si="338"/>
        <v>0</v>
      </c>
      <c r="K2723" s="105">
        <f t="shared" si="339"/>
        <v>0</v>
      </c>
      <c r="L2723" s="75">
        <v>0</v>
      </c>
      <c r="M2723" s="75">
        <v>0</v>
      </c>
      <c r="N2723" s="75">
        <v>0</v>
      </c>
      <c r="O2723" s="105">
        <v>0</v>
      </c>
      <c r="P2723" s="98">
        <f t="shared" si="340"/>
        <v>1680</v>
      </c>
      <c r="Q2723" s="98">
        <f t="shared" si="341"/>
        <v>0</v>
      </c>
      <c r="R2723" s="98">
        <f t="shared" si="342"/>
        <v>0</v>
      </c>
      <c r="S2723" s="105">
        <f t="shared" si="343"/>
        <v>0</v>
      </c>
      <c r="T2723" s="8" t="str">
        <f>IF(I2723=0,"",(INDEX('AWR Data'!A$1:E$8823,MATCH(A2723,'AWR Data'!A$1:A$8823,0),4)))</f>
        <v/>
      </c>
    </row>
    <row r="2724" spans="1:20" ht="20" customHeight="1">
      <c r="A2724" s="14" t="s">
        <v>3295</v>
      </c>
      <c r="B2724" s="14" t="s">
        <v>501</v>
      </c>
      <c r="C2724" s="14" t="s">
        <v>3296</v>
      </c>
      <c r="E2724" s="74">
        <v>46</v>
      </c>
      <c r="F2724" s="74">
        <v>10300</v>
      </c>
      <c r="G2724" s="74">
        <f t="shared" si="336"/>
        <v>552</v>
      </c>
      <c r="H2724" s="80">
        <f t="shared" si="337"/>
        <v>5.3592233009708737E-2</v>
      </c>
      <c r="I2724" s="74">
        <f>INDEX('AWR Data'!A$1:E$8825,MATCH(A2724,'AWR Data'!A$1:A$8825,0),5)</f>
        <v>0</v>
      </c>
      <c r="J2724" s="74">
        <f t="shared" si="338"/>
        <v>0</v>
      </c>
      <c r="K2724" s="105">
        <f t="shared" si="339"/>
        <v>0</v>
      </c>
      <c r="L2724" s="75">
        <v>0</v>
      </c>
      <c r="M2724" s="75">
        <v>0</v>
      </c>
      <c r="N2724" s="75">
        <v>0</v>
      </c>
      <c r="O2724" s="105">
        <v>0</v>
      </c>
      <c r="P2724" s="98">
        <f t="shared" si="340"/>
        <v>552</v>
      </c>
      <c r="Q2724" s="98">
        <f t="shared" si="341"/>
        <v>0</v>
      </c>
      <c r="R2724" s="98">
        <f t="shared" si="342"/>
        <v>0</v>
      </c>
      <c r="S2724" s="105">
        <f t="shared" si="343"/>
        <v>0</v>
      </c>
      <c r="T2724" s="8" t="str">
        <f>IF(I2724=0,"",(INDEX('AWR Data'!A$1:E$8823,MATCH(A2724,'AWR Data'!A$1:A$8823,0),4)))</f>
        <v/>
      </c>
    </row>
    <row r="2725" spans="1:20" ht="20" customHeight="1">
      <c r="A2725" s="14" t="s">
        <v>3297</v>
      </c>
      <c r="B2725" s="14" t="s">
        <v>501</v>
      </c>
      <c r="C2725" s="14" t="s">
        <v>3298</v>
      </c>
      <c r="E2725" s="74">
        <v>1000</v>
      </c>
      <c r="F2725" s="74">
        <v>202000</v>
      </c>
      <c r="G2725" s="74">
        <f t="shared" si="336"/>
        <v>12000</v>
      </c>
      <c r="H2725" s="80">
        <f t="shared" si="337"/>
        <v>5.9405940594059403E-2</v>
      </c>
      <c r="I2725" s="74">
        <f>INDEX('AWR Data'!A$1:E$8825,MATCH(A2725,'AWR Data'!A$1:A$8825,0),5)</f>
        <v>0</v>
      </c>
      <c r="J2725" s="74">
        <f t="shared" si="338"/>
        <v>0</v>
      </c>
      <c r="K2725" s="105">
        <f t="shared" si="339"/>
        <v>0</v>
      </c>
      <c r="L2725" s="75">
        <v>0</v>
      </c>
      <c r="M2725" s="75">
        <v>0</v>
      </c>
      <c r="N2725" s="75">
        <v>0</v>
      </c>
      <c r="O2725" s="105">
        <v>0</v>
      </c>
      <c r="P2725" s="98">
        <f t="shared" si="340"/>
        <v>12000</v>
      </c>
      <c r="Q2725" s="98">
        <f t="shared" si="341"/>
        <v>0</v>
      </c>
      <c r="R2725" s="98">
        <f t="shared" si="342"/>
        <v>0</v>
      </c>
      <c r="S2725" s="105">
        <f t="shared" si="343"/>
        <v>0</v>
      </c>
      <c r="T2725" s="8" t="str">
        <f>IF(I2725=0,"",(INDEX('AWR Data'!A$1:E$8823,MATCH(A2725,'AWR Data'!A$1:A$8823,0),4)))</f>
        <v/>
      </c>
    </row>
    <row r="2726" spans="1:20" ht="20" customHeight="1">
      <c r="A2726" s="14" t="s">
        <v>3299</v>
      </c>
      <c r="B2726" s="14" t="s">
        <v>501</v>
      </c>
      <c r="C2726" s="14" t="s">
        <v>3300</v>
      </c>
      <c r="E2726" s="74">
        <v>22</v>
      </c>
      <c r="F2726" s="74">
        <v>19700</v>
      </c>
      <c r="G2726" s="74">
        <f t="shared" si="336"/>
        <v>264</v>
      </c>
      <c r="H2726" s="80">
        <f t="shared" si="337"/>
        <v>1.3401015228426396E-2</v>
      </c>
      <c r="I2726" s="74">
        <f>INDEX('AWR Data'!A$1:E$8825,MATCH(A2726,'AWR Data'!A$1:A$8825,0),5)</f>
        <v>0</v>
      </c>
      <c r="J2726" s="74">
        <f t="shared" si="338"/>
        <v>0</v>
      </c>
      <c r="K2726" s="105">
        <f t="shared" si="339"/>
        <v>0</v>
      </c>
      <c r="L2726" s="75">
        <v>0</v>
      </c>
      <c r="M2726" s="75">
        <v>0</v>
      </c>
      <c r="N2726" s="75">
        <v>0</v>
      </c>
      <c r="O2726" s="105">
        <v>0</v>
      </c>
      <c r="P2726" s="98">
        <f t="shared" si="340"/>
        <v>264</v>
      </c>
      <c r="Q2726" s="98">
        <f t="shared" si="341"/>
        <v>0</v>
      </c>
      <c r="R2726" s="98">
        <f t="shared" si="342"/>
        <v>0</v>
      </c>
      <c r="S2726" s="105">
        <f t="shared" si="343"/>
        <v>0</v>
      </c>
      <c r="T2726" s="8" t="str">
        <f>IF(I2726=0,"",(INDEX('AWR Data'!A$1:E$8823,MATCH(A2726,'AWR Data'!A$1:A$8823,0),4)))</f>
        <v/>
      </c>
    </row>
    <row r="2727" spans="1:20" ht="20" customHeight="1">
      <c r="A2727" s="14" t="s">
        <v>3301</v>
      </c>
      <c r="B2727" s="14" t="s">
        <v>501</v>
      </c>
      <c r="C2727" s="14" t="s">
        <v>3302</v>
      </c>
      <c r="E2727" s="74">
        <v>390</v>
      </c>
      <c r="F2727" s="74">
        <v>78700</v>
      </c>
      <c r="G2727" s="74">
        <f t="shared" si="336"/>
        <v>4680</v>
      </c>
      <c r="H2727" s="80">
        <f t="shared" si="337"/>
        <v>5.946632782719187E-2</v>
      </c>
      <c r="I2727" s="74">
        <f>INDEX('AWR Data'!A$1:E$8825,MATCH(A2727,'AWR Data'!A$1:A$8825,0),5)</f>
        <v>0</v>
      </c>
      <c r="J2727" s="74">
        <f t="shared" si="338"/>
        <v>0</v>
      </c>
      <c r="K2727" s="105">
        <f t="shared" si="339"/>
        <v>0</v>
      </c>
      <c r="L2727" s="75">
        <v>0</v>
      </c>
      <c r="M2727" s="75">
        <v>0</v>
      </c>
      <c r="N2727" s="75">
        <v>0</v>
      </c>
      <c r="O2727" s="105">
        <v>0</v>
      </c>
      <c r="P2727" s="98">
        <f t="shared" si="340"/>
        <v>4680</v>
      </c>
      <c r="Q2727" s="98">
        <f t="shared" si="341"/>
        <v>0</v>
      </c>
      <c r="R2727" s="98">
        <f t="shared" si="342"/>
        <v>0</v>
      </c>
      <c r="S2727" s="105">
        <f t="shared" si="343"/>
        <v>0</v>
      </c>
      <c r="T2727" s="8" t="str">
        <f>IF(I2727=0,"",(INDEX('AWR Data'!A$1:E$8823,MATCH(A2727,'AWR Data'!A$1:A$8823,0),4)))</f>
        <v/>
      </c>
    </row>
    <row r="2728" spans="1:20" ht="20" customHeight="1">
      <c r="A2728" s="14" t="s">
        <v>3303</v>
      </c>
      <c r="B2728" s="14" t="s">
        <v>501</v>
      </c>
      <c r="C2728" s="14" t="s">
        <v>3304</v>
      </c>
      <c r="E2728" s="74">
        <v>58</v>
      </c>
      <c r="F2728" s="74">
        <v>1230</v>
      </c>
      <c r="G2728" s="74">
        <f t="shared" si="336"/>
        <v>696</v>
      </c>
      <c r="H2728" s="80">
        <f t="shared" si="337"/>
        <v>0.56585365853658531</v>
      </c>
      <c r="I2728" s="74">
        <f>INDEX('AWR Data'!A$1:E$8825,MATCH(A2728,'AWR Data'!A$1:A$8825,0),5)</f>
        <v>0</v>
      </c>
      <c r="J2728" s="74">
        <f t="shared" si="338"/>
        <v>0</v>
      </c>
      <c r="K2728" s="105">
        <f t="shared" si="339"/>
        <v>0</v>
      </c>
      <c r="L2728" s="75">
        <v>0</v>
      </c>
      <c r="M2728" s="75">
        <v>0</v>
      </c>
      <c r="N2728" s="75">
        <v>0</v>
      </c>
      <c r="O2728" s="105">
        <v>0</v>
      </c>
      <c r="P2728" s="98">
        <f t="shared" si="340"/>
        <v>696</v>
      </c>
      <c r="Q2728" s="98">
        <f t="shared" si="341"/>
        <v>0</v>
      </c>
      <c r="R2728" s="98">
        <f t="shared" si="342"/>
        <v>0</v>
      </c>
      <c r="S2728" s="105">
        <f t="shared" si="343"/>
        <v>0</v>
      </c>
      <c r="T2728" s="8" t="str">
        <f>IF(I2728=0,"",(INDEX('AWR Data'!A$1:E$8823,MATCH(A2728,'AWR Data'!A$1:A$8823,0),4)))</f>
        <v/>
      </c>
    </row>
    <row r="2729" spans="1:20" ht="20" customHeight="1">
      <c r="A2729" s="14" t="s">
        <v>3305</v>
      </c>
      <c r="B2729" s="14" t="s">
        <v>501</v>
      </c>
      <c r="C2729" s="14" t="s">
        <v>3306</v>
      </c>
      <c r="E2729" s="74">
        <v>36</v>
      </c>
      <c r="F2729" s="74">
        <v>7040</v>
      </c>
      <c r="G2729" s="74">
        <f t="shared" si="336"/>
        <v>432</v>
      </c>
      <c r="H2729" s="80">
        <f t="shared" si="337"/>
        <v>6.1363636363636363E-2</v>
      </c>
      <c r="I2729" s="74">
        <f>INDEX('AWR Data'!A$1:E$8825,MATCH(A2729,'AWR Data'!A$1:A$8825,0),5)</f>
        <v>0</v>
      </c>
      <c r="J2729" s="74">
        <f t="shared" si="338"/>
        <v>0</v>
      </c>
      <c r="K2729" s="105">
        <f t="shared" si="339"/>
        <v>0</v>
      </c>
      <c r="L2729" s="75">
        <v>0</v>
      </c>
      <c r="M2729" s="75">
        <v>0</v>
      </c>
      <c r="N2729" s="75">
        <v>0</v>
      </c>
      <c r="O2729" s="105">
        <v>0</v>
      </c>
      <c r="P2729" s="98">
        <f t="shared" si="340"/>
        <v>432</v>
      </c>
      <c r="Q2729" s="98">
        <f t="shared" si="341"/>
        <v>0</v>
      </c>
      <c r="R2729" s="98">
        <f t="shared" si="342"/>
        <v>0</v>
      </c>
      <c r="S2729" s="105">
        <f t="shared" si="343"/>
        <v>0</v>
      </c>
      <c r="T2729" s="8" t="str">
        <f>IF(I2729=0,"",(INDEX('AWR Data'!A$1:E$8823,MATCH(A2729,'AWR Data'!A$1:A$8823,0),4)))</f>
        <v/>
      </c>
    </row>
    <row r="2730" spans="1:20" ht="20" customHeight="1">
      <c r="A2730" s="14" t="s">
        <v>3307</v>
      </c>
      <c r="B2730" s="14" t="s">
        <v>501</v>
      </c>
      <c r="C2730" s="14" t="s">
        <v>3308</v>
      </c>
      <c r="E2730" s="74">
        <v>320</v>
      </c>
      <c r="F2730" s="74">
        <v>361000</v>
      </c>
      <c r="G2730" s="74">
        <f t="shared" si="336"/>
        <v>3840</v>
      </c>
      <c r="H2730" s="80">
        <f t="shared" si="337"/>
        <v>1.0637119113573408E-2</v>
      </c>
      <c r="I2730" s="74">
        <f>INDEX('AWR Data'!A$1:E$8825,MATCH(A2730,'AWR Data'!A$1:A$8825,0),5)</f>
        <v>0</v>
      </c>
      <c r="J2730" s="74">
        <f t="shared" si="338"/>
        <v>0</v>
      </c>
      <c r="K2730" s="105">
        <f t="shared" si="339"/>
        <v>0</v>
      </c>
      <c r="L2730" s="75">
        <v>0</v>
      </c>
      <c r="M2730" s="75">
        <v>0</v>
      </c>
      <c r="N2730" s="75">
        <v>0</v>
      </c>
      <c r="O2730" s="105">
        <v>0</v>
      </c>
      <c r="P2730" s="98">
        <f t="shared" si="340"/>
        <v>3840</v>
      </c>
      <c r="Q2730" s="98">
        <f t="shared" si="341"/>
        <v>0</v>
      </c>
      <c r="R2730" s="98">
        <f t="shared" si="342"/>
        <v>0</v>
      </c>
      <c r="S2730" s="105">
        <f t="shared" si="343"/>
        <v>0</v>
      </c>
      <c r="T2730" s="8" t="str">
        <f>IF(I2730=0,"",(INDEX('AWR Data'!A$1:E$8823,MATCH(A2730,'AWR Data'!A$1:A$8823,0),4)))</f>
        <v/>
      </c>
    </row>
    <row r="2731" spans="1:20" ht="20" customHeight="1">
      <c r="A2731" s="14" t="s">
        <v>3309</v>
      </c>
      <c r="B2731" s="14" t="s">
        <v>501</v>
      </c>
      <c r="C2731" s="14" t="s">
        <v>3310</v>
      </c>
      <c r="E2731" s="74">
        <v>58</v>
      </c>
      <c r="F2731" s="74">
        <v>7880</v>
      </c>
      <c r="G2731" s="74">
        <f t="shared" si="336"/>
        <v>696</v>
      </c>
      <c r="H2731" s="80">
        <f t="shared" si="337"/>
        <v>8.8324873096446696E-2</v>
      </c>
      <c r="I2731" s="74">
        <f>INDEX('AWR Data'!A$1:E$8825,MATCH(A2731,'AWR Data'!A$1:A$8825,0),5)</f>
        <v>0</v>
      </c>
      <c r="J2731" s="74">
        <f t="shared" si="338"/>
        <v>0</v>
      </c>
      <c r="K2731" s="105">
        <f t="shared" si="339"/>
        <v>0</v>
      </c>
      <c r="L2731" s="75">
        <v>0</v>
      </c>
      <c r="M2731" s="75">
        <v>0</v>
      </c>
      <c r="N2731" s="75">
        <v>0</v>
      </c>
      <c r="O2731" s="105">
        <v>0</v>
      </c>
      <c r="P2731" s="98">
        <f t="shared" si="340"/>
        <v>696</v>
      </c>
      <c r="Q2731" s="98">
        <f t="shared" si="341"/>
        <v>0</v>
      </c>
      <c r="R2731" s="98">
        <f t="shared" si="342"/>
        <v>0</v>
      </c>
      <c r="S2731" s="105">
        <f t="shared" si="343"/>
        <v>0</v>
      </c>
      <c r="T2731" s="8" t="str">
        <f>IF(I2731=0,"",(INDEX('AWR Data'!A$1:E$8823,MATCH(A2731,'AWR Data'!A$1:A$8823,0),4)))</f>
        <v/>
      </c>
    </row>
    <row r="2732" spans="1:20" ht="20" customHeight="1">
      <c r="A2732" s="14" t="s">
        <v>3311</v>
      </c>
      <c r="B2732" s="14" t="s">
        <v>501</v>
      </c>
      <c r="C2732" s="14" t="s">
        <v>3517</v>
      </c>
      <c r="E2732" s="74">
        <v>73</v>
      </c>
      <c r="F2732" s="74">
        <v>19200</v>
      </c>
      <c r="G2732" s="74">
        <f t="shared" si="336"/>
        <v>876</v>
      </c>
      <c r="H2732" s="80">
        <f t="shared" si="337"/>
        <v>4.5624999999999999E-2</v>
      </c>
      <c r="I2732" s="74">
        <f>INDEX('AWR Data'!A$1:E$8825,MATCH(A2732,'AWR Data'!A$1:A$8825,0),5)</f>
        <v>0</v>
      </c>
      <c r="J2732" s="74">
        <f t="shared" si="338"/>
        <v>0</v>
      </c>
      <c r="K2732" s="105">
        <f t="shared" si="339"/>
        <v>0</v>
      </c>
      <c r="L2732" s="75">
        <v>0</v>
      </c>
      <c r="M2732" s="75">
        <v>0</v>
      </c>
      <c r="N2732" s="75">
        <v>0</v>
      </c>
      <c r="O2732" s="105">
        <v>0</v>
      </c>
      <c r="P2732" s="98">
        <f t="shared" si="340"/>
        <v>876</v>
      </c>
      <c r="Q2732" s="98">
        <f t="shared" si="341"/>
        <v>0</v>
      </c>
      <c r="R2732" s="98">
        <f t="shared" si="342"/>
        <v>0</v>
      </c>
      <c r="S2732" s="105">
        <f t="shared" si="343"/>
        <v>0</v>
      </c>
      <c r="T2732" s="8" t="str">
        <f>IF(I2732=0,"",(INDEX('AWR Data'!A$1:E$8823,MATCH(A2732,'AWR Data'!A$1:A$8823,0),4)))</f>
        <v/>
      </c>
    </row>
    <row r="2733" spans="1:20" ht="20" customHeight="1">
      <c r="A2733" s="14" t="s">
        <v>3520</v>
      </c>
      <c r="B2733" s="14" t="s">
        <v>501</v>
      </c>
      <c r="C2733" s="14" t="s">
        <v>3521</v>
      </c>
      <c r="E2733" s="74">
        <v>36</v>
      </c>
      <c r="F2733" s="74">
        <v>13400</v>
      </c>
      <c r="G2733" s="74">
        <f t="shared" si="336"/>
        <v>432</v>
      </c>
      <c r="H2733" s="80">
        <f t="shared" si="337"/>
        <v>3.2238805970149255E-2</v>
      </c>
      <c r="I2733" s="74">
        <f>INDEX('AWR Data'!A$1:E$8825,MATCH(A2733,'AWR Data'!A$1:A$8825,0),5)</f>
        <v>0</v>
      </c>
      <c r="J2733" s="74">
        <f t="shared" si="338"/>
        <v>0</v>
      </c>
      <c r="K2733" s="105">
        <f t="shared" si="339"/>
        <v>0</v>
      </c>
      <c r="L2733" s="75">
        <v>0</v>
      </c>
      <c r="M2733" s="75">
        <v>0</v>
      </c>
      <c r="N2733" s="75">
        <v>0</v>
      </c>
      <c r="O2733" s="105">
        <v>0</v>
      </c>
      <c r="P2733" s="98">
        <f t="shared" si="340"/>
        <v>432</v>
      </c>
      <c r="Q2733" s="98">
        <f t="shared" si="341"/>
        <v>0</v>
      </c>
      <c r="R2733" s="98">
        <f t="shared" si="342"/>
        <v>0</v>
      </c>
      <c r="S2733" s="105">
        <f t="shared" si="343"/>
        <v>0</v>
      </c>
      <c r="T2733" s="8" t="str">
        <f>IF(I2733=0,"",(INDEX('AWR Data'!A$1:E$8823,MATCH(A2733,'AWR Data'!A$1:A$8823,0),4)))</f>
        <v/>
      </c>
    </row>
    <row r="2734" spans="1:20" ht="20" customHeight="1">
      <c r="A2734" s="14" t="s">
        <v>3728</v>
      </c>
      <c r="B2734" s="14" t="s">
        <v>501</v>
      </c>
      <c r="C2734" s="14" t="s">
        <v>3729</v>
      </c>
      <c r="E2734" s="74">
        <v>110</v>
      </c>
      <c r="F2734" s="74">
        <v>38500</v>
      </c>
      <c r="G2734" s="74">
        <f t="shared" si="336"/>
        <v>1320</v>
      </c>
      <c r="H2734" s="80">
        <f t="shared" si="337"/>
        <v>3.4285714285714287E-2</v>
      </c>
      <c r="I2734" s="74">
        <f>INDEX('AWR Data'!A$1:E$8825,MATCH(A2734,'AWR Data'!A$1:A$8825,0),5)</f>
        <v>0</v>
      </c>
      <c r="J2734" s="74">
        <f t="shared" si="338"/>
        <v>0</v>
      </c>
      <c r="K2734" s="105">
        <f t="shared" si="339"/>
        <v>0</v>
      </c>
      <c r="L2734" s="75">
        <v>0</v>
      </c>
      <c r="M2734" s="75">
        <v>0</v>
      </c>
      <c r="N2734" s="75">
        <v>0</v>
      </c>
      <c r="O2734" s="105">
        <v>0</v>
      </c>
      <c r="P2734" s="98">
        <f t="shared" si="340"/>
        <v>1320</v>
      </c>
      <c r="Q2734" s="98">
        <f t="shared" si="341"/>
        <v>0</v>
      </c>
      <c r="R2734" s="98">
        <f t="shared" si="342"/>
        <v>0</v>
      </c>
      <c r="S2734" s="105">
        <f t="shared" si="343"/>
        <v>0</v>
      </c>
      <c r="T2734" s="8" t="str">
        <f>IF(I2734=0,"",(INDEX('AWR Data'!A$1:E$8823,MATCH(A2734,'AWR Data'!A$1:A$8823,0),4)))</f>
        <v/>
      </c>
    </row>
    <row r="2735" spans="1:20" ht="20" customHeight="1">
      <c r="A2735" s="14" t="s">
        <v>3730</v>
      </c>
      <c r="B2735" s="14" t="s">
        <v>501</v>
      </c>
      <c r="C2735" s="14" t="s">
        <v>3731</v>
      </c>
      <c r="E2735" s="74">
        <v>46</v>
      </c>
      <c r="F2735" s="74">
        <v>4440</v>
      </c>
      <c r="G2735" s="74">
        <f t="shared" si="336"/>
        <v>552</v>
      </c>
      <c r="H2735" s="80">
        <f t="shared" si="337"/>
        <v>0.12432432432432433</v>
      </c>
      <c r="I2735" s="74">
        <f>INDEX('AWR Data'!A$1:E$8825,MATCH(A2735,'AWR Data'!A$1:A$8825,0),5)</f>
        <v>0</v>
      </c>
      <c r="J2735" s="74">
        <f t="shared" si="338"/>
        <v>0</v>
      </c>
      <c r="K2735" s="105">
        <f t="shared" si="339"/>
        <v>0</v>
      </c>
      <c r="L2735" s="75">
        <v>0</v>
      </c>
      <c r="M2735" s="75">
        <v>0</v>
      </c>
      <c r="N2735" s="75">
        <v>0</v>
      </c>
      <c r="O2735" s="105">
        <v>0</v>
      </c>
      <c r="P2735" s="98">
        <f t="shared" si="340"/>
        <v>552</v>
      </c>
      <c r="Q2735" s="98">
        <f t="shared" si="341"/>
        <v>0</v>
      </c>
      <c r="R2735" s="98">
        <f t="shared" si="342"/>
        <v>0</v>
      </c>
      <c r="S2735" s="105">
        <f t="shared" si="343"/>
        <v>0</v>
      </c>
      <c r="T2735" s="8" t="str">
        <f>IF(I2735=0,"",(INDEX('AWR Data'!A$1:E$8823,MATCH(A2735,'AWR Data'!A$1:A$8823,0),4)))</f>
        <v/>
      </c>
    </row>
    <row r="2736" spans="1:20" ht="20" customHeight="1">
      <c r="A2736" s="14" t="s">
        <v>3937</v>
      </c>
      <c r="B2736" s="14" t="s">
        <v>501</v>
      </c>
      <c r="C2736" s="14" t="s">
        <v>3938</v>
      </c>
      <c r="E2736" s="74">
        <v>28</v>
      </c>
      <c r="F2736" s="74">
        <v>5570</v>
      </c>
      <c r="G2736" s="74">
        <f t="shared" si="336"/>
        <v>336</v>
      </c>
      <c r="H2736" s="80">
        <f t="shared" si="337"/>
        <v>6.032315978456014E-2</v>
      </c>
      <c r="I2736" s="74">
        <f>INDEX('AWR Data'!A$1:E$8825,MATCH(A2736,'AWR Data'!A$1:A$8825,0),5)</f>
        <v>0</v>
      </c>
      <c r="J2736" s="74">
        <f t="shared" si="338"/>
        <v>0</v>
      </c>
      <c r="K2736" s="105">
        <f t="shared" si="339"/>
        <v>0</v>
      </c>
      <c r="L2736" s="75">
        <v>0</v>
      </c>
      <c r="M2736" s="75">
        <v>0</v>
      </c>
      <c r="N2736" s="75">
        <v>0</v>
      </c>
      <c r="O2736" s="105">
        <v>0</v>
      </c>
      <c r="P2736" s="98">
        <f t="shared" si="340"/>
        <v>336</v>
      </c>
      <c r="Q2736" s="98">
        <f t="shared" si="341"/>
        <v>0</v>
      </c>
      <c r="R2736" s="98">
        <f t="shared" si="342"/>
        <v>0</v>
      </c>
      <c r="S2736" s="105">
        <f t="shared" si="343"/>
        <v>0</v>
      </c>
      <c r="T2736" s="8" t="str">
        <f>IF(I2736=0,"",(INDEX('AWR Data'!A$1:E$8823,MATCH(A2736,'AWR Data'!A$1:A$8823,0),4)))</f>
        <v/>
      </c>
    </row>
    <row r="2737" spans="1:20" ht="20" customHeight="1">
      <c r="A2737" s="14" t="s">
        <v>3939</v>
      </c>
      <c r="B2737" s="14" t="s">
        <v>501</v>
      </c>
      <c r="C2737" s="14" t="s">
        <v>3940</v>
      </c>
      <c r="E2737" s="74">
        <v>1600</v>
      </c>
      <c r="F2737" s="74">
        <v>24400</v>
      </c>
      <c r="G2737" s="74">
        <f t="shared" si="336"/>
        <v>19200</v>
      </c>
      <c r="H2737" s="80">
        <f t="shared" si="337"/>
        <v>0.78688524590163933</v>
      </c>
      <c r="I2737" s="74">
        <f>INDEX('AWR Data'!A$1:E$8825,MATCH(A2737,'AWR Data'!A$1:A$8825,0),5)</f>
        <v>0</v>
      </c>
      <c r="J2737" s="74">
        <f t="shared" si="338"/>
        <v>0</v>
      </c>
      <c r="K2737" s="105">
        <f t="shared" si="339"/>
        <v>0</v>
      </c>
      <c r="L2737" s="75">
        <v>0</v>
      </c>
      <c r="M2737" s="75">
        <v>0</v>
      </c>
      <c r="N2737" s="75">
        <v>0</v>
      </c>
      <c r="O2737" s="105">
        <v>0</v>
      </c>
      <c r="P2737" s="98">
        <f t="shared" si="340"/>
        <v>19200</v>
      </c>
      <c r="Q2737" s="98">
        <f t="shared" si="341"/>
        <v>0</v>
      </c>
      <c r="R2737" s="98">
        <f t="shared" si="342"/>
        <v>0</v>
      </c>
      <c r="S2737" s="105">
        <f t="shared" si="343"/>
        <v>0</v>
      </c>
      <c r="T2737" s="8" t="str">
        <f>IF(I2737=0,"",(INDEX('AWR Data'!A$1:E$8823,MATCH(A2737,'AWR Data'!A$1:A$8823,0),4)))</f>
        <v/>
      </c>
    </row>
    <row r="2738" spans="1:20" ht="20" customHeight="1">
      <c r="A2738" s="14" t="s">
        <v>3941</v>
      </c>
      <c r="B2738" s="14" t="s">
        <v>501</v>
      </c>
      <c r="C2738" s="14" t="s">
        <v>3942</v>
      </c>
      <c r="E2738" s="74">
        <v>28</v>
      </c>
      <c r="F2738" s="74">
        <v>8870</v>
      </c>
      <c r="G2738" s="74">
        <f t="shared" si="336"/>
        <v>336</v>
      </c>
      <c r="H2738" s="80">
        <f t="shared" si="337"/>
        <v>3.7880496054114997E-2</v>
      </c>
      <c r="I2738" s="74">
        <f>INDEX('AWR Data'!A$1:E$8825,MATCH(A2738,'AWR Data'!A$1:A$8825,0),5)</f>
        <v>0</v>
      </c>
      <c r="J2738" s="74">
        <f t="shared" si="338"/>
        <v>0</v>
      </c>
      <c r="K2738" s="105">
        <f t="shared" si="339"/>
        <v>0</v>
      </c>
      <c r="L2738" s="75">
        <v>0</v>
      </c>
      <c r="M2738" s="75">
        <v>0</v>
      </c>
      <c r="N2738" s="75">
        <v>0</v>
      </c>
      <c r="O2738" s="105">
        <v>0</v>
      </c>
      <c r="P2738" s="98">
        <f t="shared" si="340"/>
        <v>336</v>
      </c>
      <c r="Q2738" s="98">
        <f t="shared" si="341"/>
        <v>0</v>
      </c>
      <c r="R2738" s="98">
        <f t="shared" si="342"/>
        <v>0</v>
      </c>
      <c r="S2738" s="105">
        <f t="shared" si="343"/>
        <v>0</v>
      </c>
      <c r="T2738" s="8" t="str">
        <f>IF(I2738=0,"",(INDEX('AWR Data'!A$1:E$8823,MATCH(A2738,'AWR Data'!A$1:A$8823,0),4)))</f>
        <v/>
      </c>
    </row>
    <row r="2739" spans="1:20" ht="20" customHeight="1">
      <c r="A2739" s="14" t="s">
        <v>3943</v>
      </c>
      <c r="B2739" s="14" t="s">
        <v>501</v>
      </c>
      <c r="C2739" s="14" t="s">
        <v>3944</v>
      </c>
      <c r="E2739" s="74">
        <v>73</v>
      </c>
      <c r="F2739" s="74">
        <v>3110</v>
      </c>
      <c r="G2739" s="74">
        <f t="shared" si="336"/>
        <v>876</v>
      </c>
      <c r="H2739" s="80">
        <f t="shared" si="337"/>
        <v>0.28167202572347266</v>
      </c>
      <c r="I2739" s="74">
        <f>INDEX('AWR Data'!A$1:E$8825,MATCH(A2739,'AWR Data'!A$1:A$8825,0),5)</f>
        <v>0</v>
      </c>
      <c r="J2739" s="74">
        <f t="shared" si="338"/>
        <v>0</v>
      </c>
      <c r="K2739" s="105">
        <f t="shared" si="339"/>
        <v>0</v>
      </c>
      <c r="L2739" s="75">
        <v>0</v>
      </c>
      <c r="M2739" s="75">
        <v>0</v>
      </c>
      <c r="N2739" s="75">
        <v>0</v>
      </c>
      <c r="O2739" s="105">
        <v>0</v>
      </c>
      <c r="P2739" s="98">
        <f t="shared" si="340"/>
        <v>876</v>
      </c>
      <c r="Q2739" s="98">
        <f t="shared" si="341"/>
        <v>0</v>
      </c>
      <c r="R2739" s="98">
        <f t="shared" si="342"/>
        <v>0</v>
      </c>
      <c r="S2739" s="105">
        <f t="shared" si="343"/>
        <v>0</v>
      </c>
      <c r="T2739" s="8" t="str">
        <f>IF(I2739=0,"",(INDEX('AWR Data'!A$1:E$8823,MATCH(A2739,'AWR Data'!A$1:A$8823,0),4)))</f>
        <v/>
      </c>
    </row>
    <row r="2740" spans="1:20" ht="20" customHeight="1">
      <c r="A2740" s="14" t="s">
        <v>3947</v>
      </c>
      <c r="B2740" s="14" t="s">
        <v>17334</v>
      </c>
      <c r="C2740" s="14" t="s">
        <v>3948</v>
      </c>
      <c r="E2740" s="74">
        <v>28</v>
      </c>
      <c r="F2740" s="74">
        <v>15200</v>
      </c>
      <c r="G2740" s="74">
        <f t="shared" si="336"/>
        <v>336</v>
      </c>
      <c r="H2740" s="80">
        <f t="shared" si="337"/>
        <v>2.2105263157894735E-2</v>
      </c>
      <c r="I2740" s="74">
        <f>INDEX('AWR Data'!A$1:E$8825,MATCH(A2740,'AWR Data'!A$1:A$8825,0),5)</f>
        <v>0</v>
      </c>
      <c r="J2740" s="74">
        <f t="shared" si="338"/>
        <v>0</v>
      </c>
      <c r="K2740" s="105">
        <f t="shared" si="339"/>
        <v>0</v>
      </c>
      <c r="L2740" s="75">
        <v>0</v>
      </c>
      <c r="M2740" s="75">
        <v>0</v>
      </c>
      <c r="N2740" s="75">
        <v>0</v>
      </c>
      <c r="O2740" s="105">
        <v>0</v>
      </c>
      <c r="P2740" s="98">
        <f t="shared" si="340"/>
        <v>336</v>
      </c>
      <c r="Q2740" s="98">
        <f t="shared" si="341"/>
        <v>0</v>
      </c>
      <c r="R2740" s="98">
        <f t="shared" si="342"/>
        <v>0</v>
      </c>
      <c r="S2740" s="105">
        <f t="shared" si="343"/>
        <v>0</v>
      </c>
      <c r="T2740" s="8" t="str">
        <f>IF(I2740=0,"",(INDEX('AWR Data'!A$1:E$8823,MATCH(A2740,'AWR Data'!A$1:A$8823,0),4)))</f>
        <v/>
      </c>
    </row>
    <row r="2741" spans="1:20" ht="20" customHeight="1">
      <c r="A2741" s="14" t="s">
        <v>3951</v>
      </c>
      <c r="B2741" s="14" t="s">
        <v>17334</v>
      </c>
      <c r="C2741" s="14" t="s">
        <v>3952</v>
      </c>
      <c r="E2741" s="74">
        <v>22</v>
      </c>
      <c r="F2741" s="74">
        <v>1840</v>
      </c>
      <c r="G2741" s="74">
        <f t="shared" si="336"/>
        <v>264</v>
      </c>
      <c r="H2741" s="80">
        <f t="shared" si="337"/>
        <v>0.14347826086956522</v>
      </c>
      <c r="I2741" s="74">
        <f>INDEX('AWR Data'!A$1:E$8825,MATCH(A2741,'AWR Data'!A$1:A$8825,0),5)</f>
        <v>0</v>
      </c>
      <c r="J2741" s="74">
        <f t="shared" si="338"/>
        <v>0</v>
      </c>
      <c r="K2741" s="105">
        <f t="shared" si="339"/>
        <v>0</v>
      </c>
      <c r="L2741" s="75">
        <v>0</v>
      </c>
      <c r="M2741" s="75">
        <v>0</v>
      </c>
      <c r="N2741" s="75">
        <v>0</v>
      </c>
      <c r="O2741" s="105">
        <v>0</v>
      </c>
      <c r="P2741" s="98">
        <f t="shared" si="340"/>
        <v>264</v>
      </c>
      <c r="Q2741" s="98">
        <f t="shared" si="341"/>
        <v>0</v>
      </c>
      <c r="R2741" s="98">
        <f t="shared" si="342"/>
        <v>0</v>
      </c>
      <c r="S2741" s="105">
        <f t="shared" si="343"/>
        <v>0</v>
      </c>
      <c r="T2741" s="8" t="str">
        <f>IF(I2741=0,"",(INDEX('AWR Data'!A$1:E$8823,MATCH(A2741,'AWR Data'!A$1:A$8823,0),4)))</f>
        <v/>
      </c>
    </row>
    <row r="2742" spans="1:20" ht="20" customHeight="1">
      <c r="A2742" s="14" t="s">
        <v>3953</v>
      </c>
      <c r="B2742" s="14" t="s">
        <v>501</v>
      </c>
      <c r="C2742" s="14" t="s">
        <v>3954</v>
      </c>
      <c r="E2742" s="74">
        <v>28</v>
      </c>
      <c r="F2742" s="74">
        <v>16000</v>
      </c>
      <c r="G2742" s="74">
        <f t="shared" si="336"/>
        <v>336</v>
      </c>
      <c r="H2742" s="80">
        <f t="shared" si="337"/>
        <v>2.1000000000000001E-2</v>
      </c>
      <c r="I2742" s="74">
        <f>INDEX('AWR Data'!A$1:E$8825,MATCH(A2742,'AWR Data'!A$1:A$8825,0),5)</f>
        <v>0</v>
      </c>
      <c r="J2742" s="74">
        <f t="shared" si="338"/>
        <v>0</v>
      </c>
      <c r="K2742" s="105">
        <f t="shared" si="339"/>
        <v>0</v>
      </c>
      <c r="L2742" s="75">
        <v>0</v>
      </c>
      <c r="M2742" s="75">
        <v>0</v>
      </c>
      <c r="N2742" s="75">
        <v>0</v>
      </c>
      <c r="O2742" s="105">
        <v>0</v>
      </c>
      <c r="P2742" s="98">
        <f t="shared" si="340"/>
        <v>336</v>
      </c>
      <c r="Q2742" s="98">
        <f t="shared" si="341"/>
        <v>0</v>
      </c>
      <c r="R2742" s="98">
        <f t="shared" si="342"/>
        <v>0</v>
      </c>
      <c r="S2742" s="105">
        <f t="shared" si="343"/>
        <v>0</v>
      </c>
      <c r="T2742" s="8" t="str">
        <f>IF(I2742=0,"",(INDEX('AWR Data'!A$1:E$8823,MATCH(A2742,'AWR Data'!A$1:A$8823,0),4)))</f>
        <v/>
      </c>
    </row>
    <row r="2743" spans="1:20" ht="20" customHeight="1">
      <c r="A2743" s="14" t="s">
        <v>3955</v>
      </c>
      <c r="B2743" s="14" t="s">
        <v>501</v>
      </c>
      <c r="C2743" s="14" t="s">
        <v>3956</v>
      </c>
      <c r="E2743" s="74">
        <v>210</v>
      </c>
      <c r="F2743" s="74">
        <v>22700</v>
      </c>
      <c r="G2743" s="74">
        <f t="shared" si="336"/>
        <v>2520</v>
      </c>
      <c r="H2743" s="80">
        <f t="shared" si="337"/>
        <v>0.11101321585903083</v>
      </c>
      <c r="I2743" s="74">
        <f>INDEX('AWR Data'!A$1:E$8825,MATCH(A2743,'AWR Data'!A$1:A$8825,0),5)</f>
        <v>0</v>
      </c>
      <c r="J2743" s="74">
        <f t="shared" si="338"/>
        <v>0</v>
      </c>
      <c r="K2743" s="105">
        <f t="shared" si="339"/>
        <v>0</v>
      </c>
      <c r="L2743" s="75">
        <v>0</v>
      </c>
      <c r="M2743" s="75">
        <v>0</v>
      </c>
      <c r="N2743" s="75">
        <v>0</v>
      </c>
      <c r="O2743" s="105">
        <v>0</v>
      </c>
      <c r="P2743" s="98">
        <f t="shared" si="340"/>
        <v>2520</v>
      </c>
      <c r="Q2743" s="98">
        <f t="shared" si="341"/>
        <v>0</v>
      </c>
      <c r="R2743" s="98">
        <f t="shared" si="342"/>
        <v>0</v>
      </c>
      <c r="S2743" s="105">
        <f t="shared" si="343"/>
        <v>0</v>
      </c>
      <c r="T2743" s="8" t="str">
        <f>IF(I2743=0,"",(INDEX('AWR Data'!A$1:E$8823,MATCH(A2743,'AWR Data'!A$1:A$8823,0),4)))</f>
        <v/>
      </c>
    </row>
    <row r="2744" spans="1:20" ht="20" customHeight="1">
      <c r="A2744" s="14" t="s">
        <v>3957</v>
      </c>
      <c r="B2744" s="14" t="s">
        <v>501</v>
      </c>
      <c r="C2744" s="14" t="s">
        <v>3958</v>
      </c>
      <c r="E2744" s="74">
        <v>590</v>
      </c>
      <c r="F2744" s="74">
        <v>88000</v>
      </c>
      <c r="G2744" s="74">
        <f t="shared" si="336"/>
        <v>7080</v>
      </c>
      <c r="H2744" s="80">
        <f t="shared" si="337"/>
        <v>8.0454545454545459E-2</v>
      </c>
      <c r="I2744" s="74">
        <f>INDEX('AWR Data'!A$1:E$8825,MATCH(A2744,'AWR Data'!A$1:A$8825,0),5)</f>
        <v>0</v>
      </c>
      <c r="J2744" s="74">
        <f t="shared" si="338"/>
        <v>0</v>
      </c>
      <c r="K2744" s="105">
        <f t="shared" si="339"/>
        <v>0</v>
      </c>
      <c r="L2744" s="75">
        <v>0</v>
      </c>
      <c r="M2744" s="75">
        <v>0</v>
      </c>
      <c r="N2744" s="75">
        <v>0</v>
      </c>
      <c r="O2744" s="105">
        <v>0</v>
      </c>
      <c r="P2744" s="98">
        <f t="shared" si="340"/>
        <v>7080</v>
      </c>
      <c r="Q2744" s="98">
        <f t="shared" si="341"/>
        <v>0</v>
      </c>
      <c r="R2744" s="98">
        <f t="shared" si="342"/>
        <v>0</v>
      </c>
      <c r="S2744" s="105">
        <f t="shared" si="343"/>
        <v>0</v>
      </c>
      <c r="T2744" s="8" t="str">
        <f>IF(I2744=0,"",(INDEX('AWR Data'!A$1:E$8823,MATCH(A2744,'AWR Data'!A$1:A$8823,0),4)))</f>
        <v/>
      </c>
    </row>
    <row r="2745" spans="1:20" ht="20" customHeight="1">
      <c r="A2745" s="14" t="s">
        <v>3959</v>
      </c>
      <c r="B2745" s="14" t="s">
        <v>501</v>
      </c>
      <c r="C2745" s="14" t="s">
        <v>3960</v>
      </c>
      <c r="E2745" s="74">
        <v>46</v>
      </c>
      <c r="F2745" s="74">
        <v>180000</v>
      </c>
      <c r="G2745" s="74">
        <f t="shared" si="336"/>
        <v>552</v>
      </c>
      <c r="H2745" s="80">
        <f t="shared" si="337"/>
        <v>3.0666666666666668E-3</v>
      </c>
      <c r="I2745" s="74">
        <f>INDEX('AWR Data'!A$1:E$8825,MATCH(A2745,'AWR Data'!A$1:A$8825,0),5)</f>
        <v>0</v>
      </c>
      <c r="J2745" s="74">
        <f t="shared" si="338"/>
        <v>0</v>
      </c>
      <c r="K2745" s="105">
        <f t="shared" si="339"/>
        <v>0</v>
      </c>
      <c r="L2745" s="75">
        <v>0</v>
      </c>
      <c r="M2745" s="75">
        <v>0</v>
      </c>
      <c r="N2745" s="75">
        <v>0</v>
      </c>
      <c r="O2745" s="105">
        <v>0</v>
      </c>
      <c r="P2745" s="98">
        <f t="shared" si="340"/>
        <v>552</v>
      </c>
      <c r="Q2745" s="98">
        <f t="shared" si="341"/>
        <v>0</v>
      </c>
      <c r="R2745" s="98">
        <f t="shared" si="342"/>
        <v>0</v>
      </c>
      <c r="S2745" s="105">
        <f t="shared" si="343"/>
        <v>0</v>
      </c>
      <c r="T2745" s="8" t="str">
        <f>IF(I2745=0,"",(INDEX('AWR Data'!A$1:E$8823,MATCH(A2745,'AWR Data'!A$1:A$8823,0),4)))</f>
        <v/>
      </c>
    </row>
    <row r="2746" spans="1:20" ht="20" customHeight="1">
      <c r="A2746" s="14" t="s">
        <v>3755</v>
      </c>
      <c r="B2746" s="14" t="s">
        <v>501</v>
      </c>
      <c r="C2746" s="14" t="s">
        <v>3756</v>
      </c>
      <c r="E2746" s="74">
        <v>91</v>
      </c>
      <c r="F2746" s="74">
        <v>5450</v>
      </c>
      <c r="G2746" s="74">
        <f t="shared" si="336"/>
        <v>1092</v>
      </c>
      <c r="H2746" s="80">
        <f t="shared" si="337"/>
        <v>0.20036697247706423</v>
      </c>
      <c r="I2746" s="74">
        <f>INDEX('AWR Data'!A$1:E$8825,MATCH(A2746,'AWR Data'!A$1:A$8825,0),5)</f>
        <v>0</v>
      </c>
      <c r="J2746" s="74">
        <f t="shared" si="338"/>
        <v>0</v>
      </c>
      <c r="K2746" s="105">
        <f t="shared" si="339"/>
        <v>0</v>
      </c>
      <c r="L2746" s="75">
        <v>0</v>
      </c>
      <c r="M2746" s="75">
        <v>0</v>
      </c>
      <c r="N2746" s="75">
        <v>0</v>
      </c>
      <c r="O2746" s="105">
        <v>0</v>
      </c>
      <c r="P2746" s="98">
        <f t="shared" si="340"/>
        <v>1092</v>
      </c>
      <c r="Q2746" s="98">
        <f t="shared" si="341"/>
        <v>0</v>
      </c>
      <c r="R2746" s="98">
        <f t="shared" si="342"/>
        <v>0</v>
      </c>
      <c r="S2746" s="105">
        <f t="shared" si="343"/>
        <v>0</v>
      </c>
      <c r="T2746" s="8" t="str">
        <f>IF(I2746=0,"",(INDEX('AWR Data'!A$1:E$8823,MATCH(A2746,'AWR Data'!A$1:A$8823,0),4)))</f>
        <v/>
      </c>
    </row>
    <row r="2747" spans="1:20" ht="20" customHeight="1">
      <c r="A2747" s="14" t="s">
        <v>3757</v>
      </c>
      <c r="B2747" s="14" t="s">
        <v>501</v>
      </c>
      <c r="C2747" s="14" t="s">
        <v>3758</v>
      </c>
      <c r="E2747" s="74">
        <v>140</v>
      </c>
      <c r="F2747" s="74">
        <v>94000</v>
      </c>
      <c r="G2747" s="74">
        <f t="shared" si="336"/>
        <v>1680</v>
      </c>
      <c r="H2747" s="80">
        <f t="shared" si="337"/>
        <v>1.7872340425531916E-2</v>
      </c>
      <c r="I2747" s="74">
        <f>INDEX('AWR Data'!A$1:E$8825,MATCH(A2747,'AWR Data'!A$1:A$8825,0),5)</f>
        <v>0</v>
      </c>
      <c r="J2747" s="74">
        <f t="shared" si="338"/>
        <v>0</v>
      </c>
      <c r="K2747" s="105">
        <f t="shared" si="339"/>
        <v>0</v>
      </c>
      <c r="L2747" s="75">
        <v>0</v>
      </c>
      <c r="M2747" s="75">
        <v>0</v>
      </c>
      <c r="N2747" s="75">
        <v>0</v>
      </c>
      <c r="O2747" s="105">
        <v>0</v>
      </c>
      <c r="P2747" s="98">
        <f t="shared" si="340"/>
        <v>1680</v>
      </c>
      <c r="Q2747" s="98">
        <f t="shared" si="341"/>
        <v>0</v>
      </c>
      <c r="R2747" s="98">
        <f t="shared" si="342"/>
        <v>0</v>
      </c>
      <c r="S2747" s="105">
        <f t="shared" si="343"/>
        <v>0</v>
      </c>
      <c r="T2747" s="8" t="str">
        <f>IF(I2747=0,"",(INDEX('AWR Data'!A$1:E$8823,MATCH(A2747,'AWR Data'!A$1:A$8823,0),4)))</f>
        <v/>
      </c>
    </row>
    <row r="2748" spans="1:20" ht="20" customHeight="1">
      <c r="A2748" s="14" t="s">
        <v>3759</v>
      </c>
      <c r="B2748" s="14" t="s">
        <v>501</v>
      </c>
      <c r="C2748" s="14" t="s">
        <v>3760</v>
      </c>
      <c r="E2748" s="74">
        <v>36</v>
      </c>
      <c r="F2748" s="74">
        <v>331000</v>
      </c>
      <c r="G2748" s="74">
        <f t="shared" si="336"/>
        <v>432</v>
      </c>
      <c r="H2748" s="80">
        <f t="shared" si="337"/>
        <v>1.3051359516616315E-3</v>
      </c>
      <c r="I2748" s="74">
        <f>INDEX('AWR Data'!A$1:E$8825,MATCH(A2748,'AWR Data'!A$1:A$8825,0),5)</f>
        <v>0</v>
      </c>
      <c r="J2748" s="74">
        <f t="shared" si="338"/>
        <v>0</v>
      </c>
      <c r="K2748" s="105">
        <f t="shared" si="339"/>
        <v>0</v>
      </c>
      <c r="L2748" s="75">
        <v>0</v>
      </c>
      <c r="M2748" s="75">
        <v>0</v>
      </c>
      <c r="N2748" s="75">
        <v>0</v>
      </c>
      <c r="O2748" s="105">
        <v>0</v>
      </c>
      <c r="P2748" s="98">
        <f t="shared" si="340"/>
        <v>432</v>
      </c>
      <c r="Q2748" s="98">
        <f t="shared" si="341"/>
        <v>0</v>
      </c>
      <c r="R2748" s="98">
        <f t="shared" si="342"/>
        <v>0</v>
      </c>
      <c r="S2748" s="105">
        <f t="shared" si="343"/>
        <v>0</v>
      </c>
      <c r="T2748" s="8" t="str">
        <f>IF(I2748=0,"",(INDEX('AWR Data'!A$1:E$8823,MATCH(A2748,'AWR Data'!A$1:A$8823,0),4)))</f>
        <v/>
      </c>
    </row>
    <row r="2749" spans="1:20" ht="20" customHeight="1">
      <c r="A2749" s="14" t="s">
        <v>3761</v>
      </c>
      <c r="B2749" s="14" t="s">
        <v>501</v>
      </c>
      <c r="C2749" s="14" t="s">
        <v>3762</v>
      </c>
      <c r="E2749" s="74">
        <v>140</v>
      </c>
      <c r="F2749" s="74">
        <v>15600</v>
      </c>
      <c r="G2749" s="74">
        <f t="shared" si="336"/>
        <v>1680</v>
      </c>
      <c r="H2749" s="80">
        <f t="shared" si="337"/>
        <v>0.1076923076923077</v>
      </c>
      <c r="I2749" s="74">
        <f>INDEX('AWR Data'!A$1:E$8825,MATCH(A2749,'AWR Data'!A$1:A$8825,0),5)</f>
        <v>0</v>
      </c>
      <c r="J2749" s="74">
        <f t="shared" si="338"/>
        <v>0</v>
      </c>
      <c r="K2749" s="105">
        <f t="shared" si="339"/>
        <v>0</v>
      </c>
      <c r="L2749" s="75">
        <v>0</v>
      </c>
      <c r="M2749" s="75">
        <v>0</v>
      </c>
      <c r="N2749" s="75">
        <v>0</v>
      </c>
      <c r="O2749" s="105">
        <v>0</v>
      </c>
      <c r="P2749" s="98">
        <f t="shared" si="340"/>
        <v>1680</v>
      </c>
      <c r="Q2749" s="98">
        <f t="shared" si="341"/>
        <v>0</v>
      </c>
      <c r="R2749" s="98">
        <f t="shared" si="342"/>
        <v>0</v>
      </c>
      <c r="S2749" s="105">
        <f t="shared" si="343"/>
        <v>0</v>
      </c>
      <c r="T2749" s="8" t="str">
        <f>IF(I2749=0,"",(INDEX('AWR Data'!A$1:E$8823,MATCH(A2749,'AWR Data'!A$1:A$8823,0),4)))</f>
        <v/>
      </c>
    </row>
    <row r="2750" spans="1:20" ht="20" customHeight="1">
      <c r="A2750" s="14" t="s">
        <v>3763</v>
      </c>
      <c r="B2750" s="14" t="s">
        <v>501</v>
      </c>
      <c r="C2750" s="14" t="s">
        <v>3764</v>
      </c>
      <c r="E2750" s="74">
        <v>46</v>
      </c>
      <c r="F2750" s="74">
        <v>51700</v>
      </c>
      <c r="G2750" s="74">
        <f t="shared" si="336"/>
        <v>552</v>
      </c>
      <c r="H2750" s="80">
        <f t="shared" si="337"/>
        <v>1.0676982591876209E-2</v>
      </c>
      <c r="I2750" s="74">
        <f>INDEX('AWR Data'!A$1:E$8825,MATCH(A2750,'AWR Data'!A$1:A$8825,0),5)</f>
        <v>0</v>
      </c>
      <c r="J2750" s="74">
        <f t="shared" si="338"/>
        <v>0</v>
      </c>
      <c r="K2750" s="105">
        <f t="shared" si="339"/>
        <v>0</v>
      </c>
      <c r="L2750" s="75">
        <v>0</v>
      </c>
      <c r="M2750" s="75">
        <v>0</v>
      </c>
      <c r="N2750" s="75">
        <v>0</v>
      </c>
      <c r="O2750" s="105">
        <v>0</v>
      </c>
      <c r="P2750" s="98">
        <f t="shared" si="340"/>
        <v>552</v>
      </c>
      <c r="Q2750" s="98">
        <f t="shared" si="341"/>
        <v>0</v>
      </c>
      <c r="R2750" s="98">
        <f t="shared" si="342"/>
        <v>0</v>
      </c>
      <c r="S2750" s="105">
        <f t="shared" si="343"/>
        <v>0</v>
      </c>
      <c r="T2750" s="8" t="str">
        <f>IF(I2750=0,"",(INDEX('AWR Data'!A$1:E$8823,MATCH(A2750,'AWR Data'!A$1:A$8823,0),4)))</f>
        <v/>
      </c>
    </row>
    <row r="2751" spans="1:20" ht="20" customHeight="1">
      <c r="A2751" s="14" t="s">
        <v>3765</v>
      </c>
      <c r="B2751" s="14" t="s">
        <v>501</v>
      </c>
      <c r="C2751" s="14" t="s">
        <v>3766</v>
      </c>
      <c r="E2751" s="74">
        <v>36</v>
      </c>
      <c r="F2751" s="74">
        <v>51600</v>
      </c>
      <c r="G2751" s="74">
        <f t="shared" si="336"/>
        <v>432</v>
      </c>
      <c r="H2751" s="80">
        <f t="shared" si="337"/>
        <v>8.3720930232558145E-3</v>
      </c>
      <c r="I2751" s="74">
        <f>INDEX('AWR Data'!A$1:E$8825,MATCH(A2751,'AWR Data'!A$1:A$8825,0),5)</f>
        <v>0</v>
      </c>
      <c r="J2751" s="74">
        <f t="shared" si="338"/>
        <v>0</v>
      </c>
      <c r="K2751" s="105">
        <f t="shared" si="339"/>
        <v>0</v>
      </c>
      <c r="L2751" s="75">
        <v>0</v>
      </c>
      <c r="M2751" s="75">
        <v>0</v>
      </c>
      <c r="N2751" s="75">
        <v>0</v>
      </c>
      <c r="O2751" s="105">
        <v>0</v>
      </c>
      <c r="P2751" s="98">
        <f t="shared" si="340"/>
        <v>432</v>
      </c>
      <c r="Q2751" s="98">
        <f t="shared" si="341"/>
        <v>0</v>
      </c>
      <c r="R2751" s="98">
        <f t="shared" si="342"/>
        <v>0</v>
      </c>
      <c r="S2751" s="105">
        <f t="shared" si="343"/>
        <v>0</v>
      </c>
      <c r="T2751" s="8" t="str">
        <f>IF(I2751=0,"",(INDEX('AWR Data'!A$1:E$8823,MATCH(A2751,'AWR Data'!A$1:A$8823,0),4)))</f>
        <v/>
      </c>
    </row>
    <row r="2752" spans="1:20" ht="20" customHeight="1">
      <c r="A2752" s="14" t="s">
        <v>3767</v>
      </c>
      <c r="B2752" s="14" t="s">
        <v>501</v>
      </c>
      <c r="C2752" s="14" t="s">
        <v>3768</v>
      </c>
      <c r="E2752" s="74">
        <v>140</v>
      </c>
      <c r="F2752" s="74">
        <v>274</v>
      </c>
      <c r="G2752" s="74">
        <f t="shared" si="336"/>
        <v>1680</v>
      </c>
      <c r="H2752" s="80">
        <f t="shared" si="337"/>
        <v>6.1313868613138682</v>
      </c>
      <c r="I2752" s="74">
        <f>INDEX('AWR Data'!A$1:E$8825,MATCH(A2752,'AWR Data'!A$1:A$8825,0),5)</f>
        <v>0</v>
      </c>
      <c r="J2752" s="74">
        <f t="shared" si="338"/>
        <v>0</v>
      </c>
      <c r="K2752" s="105">
        <f t="shared" si="339"/>
        <v>0</v>
      </c>
      <c r="L2752" s="75">
        <v>0</v>
      </c>
      <c r="M2752" s="75">
        <v>0</v>
      </c>
      <c r="N2752" s="75">
        <v>0</v>
      </c>
      <c r="O2752" s="105">
        <v>0</v>
      </c>
      <c r="P2752" s="98">
        <f t="shared" si="340"/>
        <v>1680</v>
      </c>
      <c r="Q2752" s="98">
        <f t="shared" si="341"/>
        <v>0</v>
      </c>
      <c r="R2752" s="98">
        <f t="shared" si="342"/>
        <v>0</v>
      </c>
      <c r="S2752" s="105">
        <f t="shared" si="343"/>
        <v>0</v>
      </c>
      <c r="T2752" s="8" t="str">
        <f>IF(I2752=0,"",(INDEX('AWR Data'!A$1:E$8823,MATCH(A2752,'AWR Data'!A$1:A$8823,0),4)))</f>
        <v/>
      </c>
    </row>
    <row r="2753" spans="1:20" ht="20" customHeight="1">
      <c r="A2753" s="14" t="s">
        <v>3566</v>
      </c>
      <c r="B2753" s="14" t="s">
        <v>501</v>
      </c>
      <c r="C2753" s="14" t="s">
        <v>3567</v>
      </c>
      <c r="E2753" s="74">
        <v>320</v>
      </c>
      <c r="F2753" s="74">
        <v>53700</v>
      </c>
      <c r="G2753" s="74">
        <f t="shared" si="336"/>
        <v>3840</v>
      </c>
      <c r="H2753" s="80">
        <f t="shared" si="337"/>
        <v>7.150837988826815E-2</v>
      </c>
      <c r="I2753" s="74">
        <f>INDEX('AWR Data'!A$1:E$8825,MATCH(A2753,'AWR Data'!A$1:A$8825,0),5)</f>
        <v>0</v>
      </c>
      <c r="J2753" s="74">
        <f t="shared" si="338"/>
        <v>0</v>
      </c>
      <c r="K2753" s="105">
        <f t="shared" si="339"/>
        <v>0</v>
      </c>
      <c r="L2753" s="75">
        <v>0</v>
      </c>
      <c r="M2753" s="75">
        <v>0</v>
      </c>
      <c r="N2753" s="75">
        <v>0</v>
      </c>
      <c r="O2753" s="105">
        <v>0</v>
      </c>
      <c r="P2753" s="98">
        <f t="shared" si="340"/>
        <v>3840</v>
      </c>
      <c r="Q2753" s="98">
        <f t="shared" si="341"/>
        <v>0</v>
      </c>
      <c r="R2753" s="98">
        <f t="shared" si="342"/>
        <v>0</v>
      </c>
      <c r="S2753" s="105">
        <f t="shared" si="343"/>
        <v>0</v>
      </c>
      <c r="T2753" s="8" t="str">
        <f>IF(I2753=0,"",(INDEX('AWR Data'!A$1:E$8823,MATCH(A2753,'AWR Data'!A$1:A$8823,0),4)))</f>
        <v/>
      </c>
    </row>
    <row r="2754" spans="1:20" ht="20" customHeight="1">
      <c r="A2754" s="14" t="s">
        <v>3568</v>
      </c>
      <c r="B2754" s="14" t="s">
        <v>501</v>
      </c>
      <c r="C2754" s="14" t="s">
        <v>3569</v>
      </c>
      <c r="E2754" s="74">
        <v>58</v>
      </c>
      <c r="F2754" s="74">
        <v>2910</v>
      </c>
      <c r="G2754" s="74">
        <f t="shared" si="336"/>
        <v>696</v>
      </c>
      <c r="H2754" s="80">
        <f t="shared" si="337"/>
        <v>0.23917525773195877</v>
      </c>
      <c r="I2754" s="74">
        <f>INDEX('AWR Data'!A$1:E$8825,MATCH(A2754,'AWR Data'!A$1:A$8825,0),5)</f>
        <v>0</v>
      </c>
      <c r="J2754" s="74">
        <f t="shared" si="338"/>
        <v>0</v>
      </c>
      <c r="K2754" s="105">
        <f t="shared" si="339"/>
        <v>0</v>
      </c>
      <c r="L2754" s="75">
        <v>0</v>
      </c>
      <c r="M2754" s="75">
        <v>0</v>
      </c>
      <c r="N2754" s="75">
        <v>0</v>
      </c>
      <c r="O2754" s="105">
        <v>0</v>
      </c>
      <c r="P2754" s="98">
        <f t="shared" si="340"/>
        <v>696</v>
      </c>
      <c r="Q2754" s="98">
        <f t="shared" si="341"/>
        <v>0</v>
      </c>
      <c r="R2754" s="98">
        <f t="shared" si="342"/>
        <v>0</v>
      </c>
      <c r="S2754" s="105">
        <f t="shared" si="343"/>
        <v>0</v>
      </c>
      <c r="T2754" s="8" t="str">
        <f>IF(I2754=0,"",(INDEX('AWR Data'!A$1:E$8823,MATCH(A2754,'AWR Data'!A$1:A$8823,0),4)))</f>
        <v/>
      </c>
    </row>
    <row r="2755" spans="1:20" ht="20" customHeight="1">
      <c r="A2755" s="14" t="s">
        <v>3570</v>
      </c>
      <c r="B2755" s="14" t="s">
        <v>501</v>
      </c>
      <c r="C2755" s="14" t="s">
        <v>3571</v>
      </c>
      <c r="E2755" s="74">
        <v>46</v>
      </c>
      <c r="F2755" s="74">
        <v>3880</v>
      </c>
      <c r="G2755" s="74">
        <f t="shared" si="336"/>
        <v>552</v>
      </c>
      <c r="H2755" s="80">
        <f t="shared" si="337"/>
        <v>0.1422680412371134</v>
      </c>
      <c r="I2755" s="74">
        <f>INDEX('AWR Data'!A$1:E$8825,MATCH(A2755,'AWR Data'!A$1:A$8825,0),5)</f>
        <v>0</v>
      </c>
      <c r="J2755" s="74">
        <f t="shared" si="338"/>
        <v>0</v>
      </c>
      <c r="K2755" s="105">
        <f t="shared" si="339"/>
        <v>0</v>
      </c>
      <c r="L2755" s="75">
        <v>0</v>
      </c>
      <c r="M2755" s="75">
        <v>0</v>
      </c>
      <c r="N2755" s="75">
        <v>0</v>
      </c>
      <c r="O2755" s="105">
        <v>0</v>
      </c>
      <c r="P2755" s="98">
        <f t="shared" si="340"/>
        <v>552</v>
      </c>
      <c r="Q2755" s="98">
        <f t="shared" si="341"/>
        <v>0</v>
      </c>
      <c r="R2755" s="98">
        <f t="shared" si="342"/>
        <v>0</v>
      </c>
      <c r="S2755" s="105">
        <f t="shared" si="343"/>
        <v>0</v>
      </c>
      <c r="T2755" s="8" t="str">
        <f>IF(I2755=0,"",(INDEX('AWR Data'!A$1:E$8823,MATCH(A2755,'AWR Data'!A$1:A$8823,0),4)))</f>
        <v/>
      </c>
    </row>
    <row r="2756" spans="1:20" ht="20" customHeight="1">
      <c r="A2756" s="14" t="s">
        <v>3777</v>
      </c>
      <c r="B2756" s="14" t="s">
        <v>501</v>
      </c>
      <c r="C2756" s="14" t="s">
        <v>3778</v>
      </c>
      <c r="E2756" s="74">
        <v>46</v>
      </c>
      <c r="F2756" s="74">
        <v>50200</v>
      </c>
      <c r="G2756" s="74">
        <f t="shared" si="336"/>
        <v>552</v>
      </c>
      <c r="H2756" s="80">
        <f t="shared" si="337"/>
        <v>1.0996015936254979E-2</v>
      </c>
      <c r="I2756" s="74">
        <f>INDEX('AWR Data'!A$1:E$8825,MATCH(A2756,'AWR Data'!A$1:A$8825,0),5)</f>
        <v>0</v>
      </c>
      <c r="J2756" s="74">
        <f t="shared" si="338"/>
        <v>0</v>
      </c>
      <c r="K2756" s="105">
        <f t="shared" si="339"/>
        <v>0</v>
      </c>
      <c r="L2756" s="75">
        <v>0</v>
      </c>
      <c r="M2756" s="75">
        <v>0</v>
      </c>
      <c r="N2756" s="75">
        <v>0</v>
      </c>
      <c r="O2756" s="105">
        <v>0</v>
      </c>
      <c r="P2756" s="98">
        <f t="shared" si="340"/>
        <v>552</v>
      </c>
      <c r="Q2756" s="98">
        <f t="shared" si="341"/>
        <v>0</v>
      </c>
      <c r="R2756" s="98">
        <f t="shared" si="342"/>
        <v>0</v>
      </c>
      <c r="S2756" s="105">
        <f t="shared" si="343"/>
        <v>0</v>
      </c>
      <c r="T2756" s="8" t="str">
        <f>IF(I2756=0,"",(INDEX('AWR Data'!A$1:E$8823,MATCH(A2756,'AWR Data'!A$1:A$8823,0),4)))</f>
        <v/>
      </c>
    </row>
    <row r="2757" spans="1:20" ht="20" customHeight="1">
      <c r="A2757" s="14" t="s">
        <v>3779</v>
      </c>
      <c r="B2757" s="14" t="s">
        <v>501</v>
      </c>
      <c r="C2757" s="14" t="s">
        <v>3780</v>
      </c>
      <c r="E2757" s="74">
        <v>110</v>
      </c>
      <c r="F2757" s="74">
        <v>119000</v>
      </c>
      <c r="G2757" s="74">
        <f t="shared" si="336"/>
        <v>1320</v>
      </c>
      <c r="H2757" s="80">
        <f t="shared" si="337"/>
        <v>1.1092436974789916E-2</v>
      </c>
      <c r="I2757" s="74">
        <f>INDEX('AWR Data'!A$1:E$8825,MATCH(A2757,'AWR Data'!A$1:A$8825,0),5)</f>
        <v>0</v>
      </c>
      <c r="J2757" s="74">
        <f t="shared" si="338"/>
        <v>0</v>
      </c>
      <c r="K2757" s="105">
        <f t="shared" si="339"/>
        <v>0</v>
      </c>
      <c r="L2757" s="75">
        <v>0</v>
      </c>
      <c r="M2757" s="75">
        <v>0</v>
      </c>
      <c r="N2757" s="75">
        <v>0</v>
      </c>
      <c r="O2757" s="105">
        <v>0</v>
      </c>
      <c r="P2757" s="98">
        <f t="shared" si="340"/>
        <v>1320</v>
      </c>
      <c r="Q2757" s="98">
        <f t="shared" si="341"/>
        <v>0</v>
      </c>
      <c r="R2757" s="98">
        <f t="shared" si="342"/>
        <v>0</v>
      </c>
      <c r="S2757" s="105">
        <f t="shared" si="343"/>
        <v>0</v>
      </c>
      <c r="T2757" s="8" t="str">
        <f>IF(I2757=0,"",(INDEX('AWR Data'!A$1:E$8823,MATCH(A2757,'AWR Data'!A$1:A$8823,0),4)))</f>
        <v/>
      </c>
    </row>
    <row r="2758" spans="1:20" ht="20" customHeight="1">
      <c r="A2758" s="14" t="s">
        <v>3781</v>
      </c>
      <c r="B2758" s="14" t="s">
        <v>501</v>
      </c>
      <c r="C2758" s="14" t="s">
        <v>3782</v>
      </c>
      <c r="E2758" s="74">
        <v>91</v>
      </c>
      <c r="F2758" s="74">
        <v>6070</v>
      </c>
      <c r="G2758" s="74">
        <f t="shared" ref="G2758:G2821" si="344">+E2758*12</f>
        <v>1092</v>
      </c>
      <c r="H2758" s="80">
        <f t="shared" ref="H2758:H2821" si="345">IF(G2758&gt;0,(IF(F2758&gt;0,G2758/F2758,1000)),0)</f>
        <v>0.17990115321252059</v>
      </c>
      <c r="I2758" s="74">
        <f>INDEX('AWR Data'!A$1:E$8825,MATCH(A2758,'AWR Data'!A$1:A$8825,0),5)</f>
        <v>0</v>
      </c>
      <c r="J2758" s="74">
        <f t="shared" ref="J2758:J2821" si="346">IF(I2758=0,0,IF(I2758&gt;0,IF(I2758&lt;11,G2758,IF(I2758&lt;21,(G2758*0.32),IF(I2758&lt;31,(G2758*0.07),0)))))</f>
        <v>0</v>
      </c>
      <c r="K2758" s="105">
        <f t="shared" ref="K2758:K2821" si="347">IF(G2758,J2758/G2758,0)</f>
        <v>0</v>
      </c>
      <c r="L2758" s="75">
        <v>0</v>
      </c>
      <c r="M2758" s="75">
        <v>0</v>
      </c>
      <c r="N2758" s="75">
        <v>0</v>
      </c>
      <c r="O2758" s="105">
        <v>0</v>
      </c>
      <c r="P2758" s="98">
        <f t="shared" ref="P2758:P2821" si="348">+G2758-L2758</f>
        <v>1092</v>
      </c>
      <c r="Q2758" s="98">
        <f t="shared" ref="Q2758:Q2821" si="349">IF(I2758=0,I2758-M2758,IF(M2758,IF(I2758=0,(M2758-0),M2758-I2758),I2758))</f>
        <v>0</v>
      </c>
      <c r="R2758" s="98">
        <f t="shared" ref="R2758:R2821" si="350">+J2758-N2758</f>
        <v>0</v>
      </c>
      <c r="S2758" s="105">
        <f t="shared" ref="S2758:S2821" si="351">+K2758-O2758</f>
        <v>0</v>
      </c>
      <c r="T2758" s="8" t="str">
        <f>IF(I2758=0,"",(INDEX('AWR Data'!A$1:E$8823,MATCH(A2758,'AWR Data'!A$1:A$8823,0),4)))</f>
        <v/>
      </c>
    </row>
    <row r="2759" spans="1:20" ht="20" customHeight="1">
      <c r="A2759" s="14" t="s">
        <v>3783</v>
      </c>
      <c r="B2759" s="14" t="s">
        <v>501</v>
      </c>
      <c r="C2759" s="14" t="s">
        <v>3784</v>
      </c>
      <c r="E2759" s="74">
        <v>260</v>
      </c>
      <c r="F2759" s="74">
        <v>49200</v>
      </c>
      <c r="G2759" s="74">
        <f t="shared" si="344"/>
        <v>3120</v>
      </c>
      <c r="H2759" s="80">
        <f t="shared" si="345"/>
        <v>6.3414634146341464E-2</v>
      </c>
      <c r="I2759" s="74">
        <f>INDEX('AWR Data'!A$1:E$8825,MATCH(A2759,'AWR Data'!A$1:A$8825,0),5)</f>
        <v>0</v>
      </c>
      <c r="J2759" s="74">
        <f t="shared" si="346"/>
        <v>0</v>
      </c>
      <c r="K2759" s="105">
        <f t="shared" si="347"/>
        <v>0</v>
      </c>
      <c r="L2759" s="75">
        <v>0</v>
      </c>
      <c r="M2759" s="75">
        <v>0</v>
      </c>
      <c r="N2759" s="75">
        <v>0</v>
      </c>
      <c r="O2759" s="105">
        <v>0</v>
      </c>
      <c r="P2759" s="98">
        <f t="shared" si="348"/>
        <v>3120</v>
      </c>
      <c r="Q2759" s="98">
        <f t="shared" si="349"/>
        <v>0</v>
      </c>
      <c r="R2759" s="98">
        <f t="shared" si="350"/>
        <v>0</v>
      </c>
      <c r="S2759" s="105">
        <f t="shared" si="351"/>
        <v>0</v>
      </c>
      <c r="T2759" s="8" t="str">
        <f>IF(I2759=0,"",(INDEX('AWR Data'!A$1:E$8823,MATCH(A2759,'AWR Data'!A$1:A$8823,0),4)))</f>
        <v/>
      </c>
    </row>
    <row r="2760" spans="1:20" ht="20" customHeight="1">
      <c r="A2760" s="14" t="s">
        <v>3785</v>
      </c>
      <c r="B2760" s="14" t="s">
        <v>573</v>
      </c>
      <c r="C2760" s="14" t="s">
        <v>3786</v>
      </c>
      <c r="E2760" s="74">
        <v>58</v>
      </c>
      <c r="F2760" s="74">
        <v>5050</v>
      </c>
      <c r="G2760" s="74">
        <f t="shared" si="344"/>
        <v>696</v>
      </c>
      <c r="H2760" s="80">
        <f t="shared" si="345"/>
        <v>0.13782178217821783</v>
      </c>
      <c r="I2760" s="74">
        <f>INDEX('AWR Data'!A$1:E$8825,MATCH(A2760,'AWR Data'!A$1:A$8825,0),5)</f>
        <v>0</v>
      </c>
      <c r="J2760" s="74">
        <f t="shared" si="346"/>
        <v>0</v>
      </c>
      <c r="K2760" s="105">
        <f t="shared" si="347"/>
        <v>0</v>
      </c>
      <c r="L2760" s="75">
        <v>0</v>
      </c>
      <c r="M2760" s="75">
        <v>0</v>
      </c>
      <c r="N2760" s="75">
        <v>0</v>
      </c>
      <c r="O2760" s="105">
        <v>0</v>
      </c>
      <c r="P2760" s="98">
        <f t="shared" si="348"/>
        <v>696</v>
      </c>
      <c r="Q2760" s="98">
        <f t="shared" si="349"/>
        <v>0</v>
      </c>
      <c r="R2760" s="98">
        <f t="shared" si="350"/>
        <v>0</v>
      </c>
      <c r="S2760" s="105">
        <f t="shared" si="351"/>
        <v>0</v>
      </c>
      <c r="T2760" s="8" t="str">
        <f>IF(I2760=0,"",(INDEX('AWR Data'!A$1:E$8823,MATCH(A2760,'AWR Data'!A$1:A$8823,0),4)))</f>
        <v/>
      </c>
    </row>
    <row r="2761" spans="1:20" ht="20" customHeight="1">
      <c r="A2761" s="14" t="s">
        <v>3787</v>
      </c>
      <c r="B2761" s="14" t="s">
        <v>573</v>
      </c>
      <c r="C2761" s="14" t="s">
        <v>3788</v>
      </c>
      <c r="E2761" s="74">
        <v>140</v>
      </c>
      <c r="F2761" s="74">
        <v>4100</v>
      </c>
      <c r="G2761" s="74">
        <f t="shared" si="344"/>
        <v>1680</v>
      </c>
      <c r="H2761" s="80">
        <f t="shared" si="345"/>
        <v>0.40975609756097559</v>
      </c>
      <c r="I2761" s="74">
        <f>INDEX('AWR Data'!A$1:E$8825,MATCH(A2761,'AWR Data'!A$1:A$8825,0),5)</f>
        <v>0</v>
      </c>
      <c r="J2761" s="74">
        <f t="shared" si="346"/>
        <v>0</v>
      </c>
      <c r="K2761" s="105">
        <f t="shared" si="347"/>
        <v>0</v>
      </c>
      <c r="L2761" s="75">
        <v>0</v>
      </c>
      <c r="M2761" s="75">
        <v>0</v>
      </c>
      <c r="N2761" s="75">
        <v>0</v>
      </c>
      <c r="O2761" s="105">
        <v>0</v>
      </c>
      <c r="P2761" s="98">
        <f t="shared" si="348"/>
        <v>1680</v>
      </c>
      <c r="Q2761" s="98">
        <f t="shared" si="349"/>
        <v>0</v>
      </c>
      <c r="R2761" s="98">
        <f t="shared" si="350"/>
        <v>0</v>
      </c>
      <c r="S2761" s="105">
        <f t="shared" si="351"/>
        <v>0</v>
      </c>
      <c r="T2761" s="8" t="str">
        <f>IF(I2761=0,"",(INDEX('AWR Data'!A$1:E$8823,MATCH(A2761,'AWR Data'!A$1:A$8823,0),4)))</f>
        <v/>
      </c>
    </row>
    <row r="2762" spans="1:20" ht="20" customHeight="1">
      <c r="A2762" s="14" t="s">
        <v>3791</v>
      </c>
      <c r="B2762" s="14" t="s">
        <v>516</v>
      </c>
      <c r="C2762" s="14" t="s">
        <v>3792</v>
      </c>
      <c r="E2762" s="74">
        <v>110</v>
      </c>
      <c r="F2762" s="74">
        <v>6980</v>
      </c>
      <c r="G2762" s="74">
        <f t="shared" si="344"/>
        <v>1320</v>
      </c>
      <c r="H2762" s="80">
        <f t="shared" si="345"/>
        <v>0.18911174785100288</v>
      </c>
      <c r="I2762" s="74">
        <f>INDEX('AWR Data'!A$1:E$8825,MATCH(A2762,'AWR Data'!A$1:A$8825,0),5)</f>
        <v>0</v>
      </c>
      <c r="J2762" s="74">
        <f t="shared" si="346"/>
        <v>0</v>
      </c>
      <c r="K2762" s="105">
        <f t="shared" si="347"/>
        <v>0</v>
      </c>
      <c r="L2762" s="75">
        <v>0</v>
      </c>
      <c r="M2762" s="75">
        <v>0</v>
      </c>
      <c r="N2762" s="75">
        <v>0</v>
      </c>
      <c r="O2762" s="105">
        <v>0</v>
      </c>
      <c r="P2762" s="98">
        <f t="shared" si="348"/>
        <v>1320</v>
      </c>
      <c r="Q2762" s="98">
        <f t="shared" si="349"/>
        <v>0</v>
      </c>
      <c r="R2762" s="98">
        <f t="shared" si="350"/>
        <v>0</v>
      </c>
      <c r="S2762" s="105">
        <f t="shared" si="351"/>
        <v>0</v>
      </c>
      <c r="T2762" s="8" t="str">
        <f>IF(I2762=0,"",(INDEX('AWR Data'!A$1:E$8823,MATCH(A2762,'AWR Data'!A$1:A$8823,0),4)))</f>
        <v/>
      </c>
    </row>
    <row r="2763" spans="1:20" ht="20" customHeight="1">
      <c r="A2763" s="14" t="s">
        <v>3795</v>
      </c>
      <c r="B2763" s="14" t="s">
        <v>516</v>
      </c>
      <c r="C2763" s="14" t="s">
        <v>3591</v>
      </c>
      <c r="E2763" s="74">
        <v>880</v>
      </c>
      <c r="F2763" s="74">
        <v>1140000</v>
      </c>
      <c r="G2763" s="74">
        <f t="shared" si="344"/>
        <v>10560</v>
      </c>
      <c r="H2763" s="80">
        <f t="shared" si="345"/>
        <v>9.2631578947368429E-3</v>
      </c>
      <c r="I2763" s="74">
        <f>INDEX('AWR Data'!A$1:E$8825,MATCH(A2763,'AWR Data'!A$1:A$8825,0),5)</f>
        <v>0</v>
      </c>
      <c r="J2763" s="74">
        <f t="shared" si="346"/>
        <v>0</v>
      </c>
      <c r="K2763" s="105">
        <f t="shared" si="347"/>
        <v>0</v>
      </c>
      <c r="L2763" s="75">
        <v>0</v>
      </c>
      <c r="M2763" s="75">
        <v>0</v>
      </c>
      <c r="N2763" s="75">
        <v>0</v>
      </c>
      <c r="O2763" s="105">
        <v>0</v>
      </c>
      <c r="P2763" s="98">
        <f t="shared" si="348"/>
        <v>10560</v>
      </c>
      <c r="Q2763" s="98">
        <f t="shared" si="349"/>
        <v>0</v>
      </c>
      <c r="R2763" s="98">
        <f t="shared" si="350"/>
        <v>0</v>
      </c>
      <c r="S2763" s="105">
        <f t="shared" si="351"/>
        <v>0</v>
      </c>
      <c r="T2763" s="8" t="str">
        <f>IF(I2763=0,"",(INDEX('AWR Data'!A$1:E$8823,MATCH(A2763,'AWR Data'!A$1:A$8823,0),4)))</f>
        <v/>
      </c>
    </row>
    <row r="2764" spans="1:20" ht="20" customHeight="1">
      <c r="A2764" s="14" t="s">
        <v>3592</v>
      </c>
      <c r="B2764" s="14" t="s">
        <v>516</v>
      </c>
      <c r="C2764" s="14" t="s">
        <v>3593</v>
      </c>
      <c r="E2764" s="74">
        <v>58</v>
      </c>
      <c r="F2764" s="74">
        <v>19900</v>
      </c>
      <c r="G2764" s="74">
        <f t="shared" si="344"/>
        <v>696</v>
      </c>
      <c r="H2764" s="80">
        <f t="shared" si="345"/>
        <v>3.4974874371859296E-2</v>
      </c>
      <c r="I2764" s="74">
        <f>INDEX('AWR Data'!A$1:E$8825,MATCH(A2764,'AWR Data'!A$1:A$8825,0),5)</f>
        <v>0</v>
      </c>
      <c r="J2764" s="74">
        <f t="shared" si="346"/>
        <v>0</v>
      </c>
      <c r="K2764" s="105">
        <f t="shared" si="347"/>
        <v>0</v>
      </c>
      <c r="L2764" s="75">
        <v>0</v>
      </c>
      <c r="M2764" s="75">
        <v>0</v>
      </c>
      <c r="N2764" s="75">
        <v>0</v>
      </c>
      <c r="O2764" s="105">
        <v>0</v>
      </c>
      <c r="P2764" s="98">
        <f t="shared" si="348"/>
        <v>696</v>
      </c>
      <c r="Q2764" s="98">
        <f t="shared" si="349"/>
        <v>0</v>
      </c>
      <c r="R2764" s="98">
        <f t="shared" si="350"/>
        <v>0</v>
      </c>
      <c r="S2764" s="105">
        <f t="shared" si="351"/>
        <v>0</v>
      </c>
      <c r="T2764" s="8" t="str">
        <f>IF(I2764=0,"",(INDEX('AWR Data'!A$1:E$8823,MATCH(A2764,'AWR Data'!A$1:A$8823,0),4)))</f>
        <v/>
      </c>
    </row>
    <row r="2765" spans="1:20" ht="20" customHeight="1">
      <c r="A2765" s="14" t="s">
        <v>3393</v>
      </c>
      <c r="B2765" s="14" t="s">
        <v>579</v>
      </c>
      <c r="C2765" s="14" t="s">
        <v>3394</v>
      </c>
      <c r="E2765" s="74">
        <v>1600</v>
      </c>
      <c r="F2765" s="74">
        <v>1080000</v>
      </c>
      <c r="G2765" s="74">
        <f t="shared" si="344"/>
        <v>19200</v>
      </c>
      <c r="H2765" s="80">
        <f t="shared" si="345"/>
        <v>1.7777777777777778E-2</v>
      </c>
      <c r="I2765" s="74">
        <f>INDEX('AWR Data'!A$1:E$8825,MATCH(A2765,'AWR Data'!A$1:A$8825,0),5)</f>
        <v>0</v>
      </c>
      <c r="J2765" s="74">
        <f t="shared" si="346"/>
        <v>0</v>
      </c>
      <c r="K2765" s="105">
        <f t="shared" si="347"/>
        <v>0</v>
      </c>
      <c r="L2765" s="75">
        <v>0</v>
      </c>
      <c r="M2765" s="75">
        <v>0</v>
      </c>
      <c r="N2765" s="75">
        <v>0</v>
      </c>
      <c r="O2765" s="105">
        <v>0</v>
      </c>
      <c r="P2765" s="98">
        <f t="shared" si="348"/>
        <v>19200</v>
      </c>
      <c r="Q2765" s="98">
        <f t="shared" si="349"/>
        <v>0</v>
      </c>
      <c r="R2765" s="98">
        <f t="shared" si="350"/>
        <v>0</v>
      </c>
      <c r="S2765" s="105">
        <f t="shared" si="351"/>
        <v>0</v>
      </c>
      <c r="T2765" s="8" t="str">
        <f>IF(I2765=0,"",(INDEX('AWR Data'!A$1:E$8823,MATCH(A2765,'AWR Data'!A$1:A$8823,0),4)))</f>
        <v/>
      </c>
    </row>
    <row r="2766" spans="1:20" ht="20" customHeight="1">
      <c r="A2766" s="14" t="s">
        <v>3397</v>
      </c>
      <c r="B2766" s="14" t="s">
        <v>579</v>
      </c>
      <c r="C2766" s="14" t="s">
        <v>3398</v>
      </c>
      <c r="E2766" s="74">
        <v>6600</v>
      </c>
      <c r="F2766" s="74">
        <v>490000</v>
      </c>
      <c r="G2766" s="74">
        <f t="shared" si="344"/>
        <v>79200</v>
      </c>
      <c r="H2766" s="80">
        <f t="shared" si="345"/>
        <v>0.16163265306122448</v>
      </c>
      <c r="I2766" s="74">
        <f>INDEX('AWR Data'!A$1:E$8825,MATCH(A2766,'AWR Data'!A$1:A$8825,0),5)</f>
        <v>0</v>
      </c>
      <c r="J2766" s="74">
        <f t="shared" si="346"/>
        <v>0</v>
      </c>
      <c r="K2766" s="105">
        <f t="shared" si="347"/>
        <v>0</v>
      </c>
      <c r="L2766" s="75">
        <v>0</v>
      </c>
      <c r="M2766" s="75">
        <v>0</v>
      </c>
      <c r="N2766" s="75">
        <v>0</v>
      </c>
      <c r="O2766" s="105">
        <v>0</v>
      </c>
      <c r="P2766" s="98">
        <f t="shared" si="348"/>
        <v>79200</v>
      </c>
      <c r="Q2766" s="98">
        <f t="shared" si="349"/>
        <v>0</v>
      </c>
      <c r="R2766" s="98">
        <f t="shared" si="350"/>
        <v>0</v>
      </c>
      <c r="S2766" s="105">
        <f t="shared" si="351"/>
        <v>0</v>
      </c>
      <c r="T2766" s="8" t="str">
        <f>IF(I2766=0,"",(INDEX('AWR Data'!A$1:E$8823,MATCH(A2766,'AWR Data'!A$1:A$8823,0),4)))</f>
        <v/>
      </c>
    </row>
    <row r="2767" spans="1:20" ht="20" customHeight="1">
      <c r="A2767" s="14" t="s">
        <v>3399</v>
      </c>
      <c r="B2767" s="14" t="s">
        <v>2119</v>
      </c>
      <c r="C2767" s="14" t="s">
        <v>3400</v>
      </c>
      <c r="E2767" s="74">
        <v>390</v>
      </c>
      <c r="F2767" s="74">
        <v>34700</v>
      </c>
      <c r="G2767" s="74">
        <f t="shared" si="344"/>
        <v>4680</v>
      </c>
      <c r="H2767" s="80">
        <f t="shared" si="345"/>
        <v>0.13487031700288185</v>
      </c>
      <c r="I2767" s="74">
        <f>INDEX('AWR Data'!A$1:E$8825,MATCH(A2767,'AWR Data'!A$1:A$8825,0),5)</f>
        <v>0</v>
      </c>
      <c r="J2767" s="74">
        <f t="shared" si="346"/>
        <v>0</v>
      </c>
      <c r="K2767" s="105">
        <f t="shared" si="347"/>
        <v>0</v>
      </c>
      <c r="L2767" s="75">
        <v>0</v>
      </c>
      <c r="M2767" s="75">
        <v>0</v>
      </c>
      <c r="N2767" s="75">
        <v>0</v>
      </c>
      <c r="O2767" s="105">
        <v>0</v>
      </c>
      <c r="P2767" s="98">
        <f t="shared" si="348"/>
        <v>4680</v>
      </c>
      <c r="Q2767" s="98">
        <f t="shared" si="349"/>
        <v>0</v>
      </c>
      <c r="R2767" s="98">
        <f t="shared" si="350"/>
        <v>0</v>
      </c>
      <c r="S2767" s="105">
        <f t="shared" si="351"/>
        <v>0</v>
      </c>
      <c r="T2767" s="8" t="str">
        <f>IF(I2767=0,"",(INDEX('AWR Data'!A$1:E$8823,MATCH(A2767,'AWR Data'!A$1:A$8823,0),4)))</f>
        <v/>
      </c>
    </row>
    <row r="2768" spans="1:20" ht="20" customHeight="1">
      <c r="A2768" s="14" t="s">
        <v>3401</v>
      </c>
      <c r="B2768" s="14" t="s">
        <v>2119</v>
      </c>
      <c r="C2768" s="14" t="s">
        <v>3402</v>
      </c>
      <c r="E2768" s="74">
        <v>58</v>
      </c>
      <c r="F2768" s="74">
        <v>7000</v>
      </c>
      <c r="G2768" s="74">
        <f t="shared" si="344"/>
        <v>696</v>
      </c>
      <c r="H2768" s="80">
        <f t="shared" si="345"/>
        <v>9.9428571428571422E-2</v>
      </c>
      <c r="I2768" s="74">
        <f>INDEX('AWR Data'!A$1:E$8825,MATCH(A2768,'AWR Data'!A$1:A$8825,0),5)</f>
        <v>0</v>
      </c>
      <c r="J2768" s="74">
        <f t="shared" si="346"/>
        <v>0</v>
      </c>
      <c r="K2768" s="105">
        <f t="shared" si="347"/>
        <v>0</v>
      </c>
      <c r="L2768" s="75">
        <v>0</v>
      </c>
      <c r="M2768" s="75">
        <v>0</v>
      </c>
      <c r="N2768" s="75">
        <v>0</v>
      </c>
      <c r="O2768" s="105">
        <v>0</v>
      </c>
      <c r="P2768" s="98">
        <f t="shared" si="348"/>
        <v>696</v>
      </c>
      <c r="Q2768" s="98">
        <f t="shared" si="349"/>
        <v>0</v>
      </c>
      <c r="R2768" s="98">
        <f t="shared" si="350"/>
        <v>0</v>
      </c>
      <c r="S2768" s="105">
        <f t="shared" si="351"/>
        <v>0</v>
      </c>
      <c r="T2768" s="8" t="str">
        <f>IF(I2768=0,"",(INDEX('AWR Data'!A$1:E$8823,MATCH(A2768,'AWR Data'!A$1:A$8823,0),4)))</f>
        <v/>
      </c>
    </row>
    <row r="2769" spans="1:20" ht="20" customHeight="1">
      <c r="A2769" s="14" t="s">
        <v>3403</v>
      </c>
      <c r="B2769" s="14" t="s">
        <v>989</v>
      </c>
      <c r="C2769" s="14" t="s">
        <v>3404</v>
      </c>
      <c r="E2769" s="74">
        <v>73</v>
      </c>
      <c r="F2769" s="74">
        <v>36700</v>
      </c>
      <c r="G2769" s="74">
        <f t="shared" si="344"/>
        <v>876</v>
      </c>
      <c r="H2769" s="80">
        <f t="shared" si="345"/>
        <v>2.3869209809264304E-2</v>
      </c>
      <c r="I2769" s="74">
        <f>INDEX('AWR Data'!A$1:E$8825,MATCH(A2769,'AWR Data'!A$1:A$8825,0),5)</f>
        <v>0</v>
      </c>
      <c r="J2769" s="74">
        <f t="shared" si="346"/>
        <v>0</v>
      </c>
      <c r="K2769" s="105">
        <f t="shared" si="347"/>
        <v>0</v>
      </c>
      <c r="L2769" s="75">
        <v>0</v>
      </c>
      <c r="M2769" s="75">
        <v>0</v>
      </c>
      <c r="N2769" s="75">
        <v>0</v>
      </c>
      <c r="O2769" s="105">
        <v>0</v>
      </c>
      <c r="P2769" s="98">
        <f t="shared" si="348"/>
        <v>876</v>
      </c>
      <c r="Q2769" s="98">
        <f t="shared" si="349"/>
        <v>0</v>
      </c>
      <c r="R2769" s="98">
        <f t="shared" si="350"/>
        <v>0</v>
      </c>
      <c r="S2769" s="105">
        <f t="shared" si="351"/>
        <v>0</v>
      </c>
      <c r="T2769" s="8" t="str">
        <f>IF(I2769=0,"",(INDEX('AWR Data'!A$1:E$8823,MATCH(A2769,'AWR Data'!A$1:A$8823,0),4)))</f>
        <v/>
      </c>
    </row>
    <row r="2770" spans="1:20" ht="20" customHeight="1">
      <c r="A2770" s="14" t="s">
        <v>3405</v>
      </c>
      <c r="B2770" s="14" t="s">
        <v>339</v>
      </c>
      <c r="C2770" s="14" t="s">
        <v>3406</v>
      </c>
      <c r="E2770" s="74">
        <v>46</v>
      </c>
      <c r="F2770" s="74">
        <v>41900</v>
      </c>
      <c r="G2770" s="74">
        <f t="shared" si="344"/>
        <v>552</v>
      </c>
      <c r="H2770" s="80">
        <f t="shared" si="345"/>
        <v>1.3174224343675418E-2</v>
      </c>
      <c r="I2770" s="74">
        <f>INDEX('AWR Data'!A$1:E$8825,MATCH(A2770,'AWR Data'!A$1:A$8825,0),5)</f>
        <v>0</v>
      </c>
      <c r="J2770" s="74">
        <f t="shared" si="346"/>
        <v>0</v>
      </c>
      <c r="K2770" s="105">
        <f t="shared" si="347"/>
        <v>0</v>
      </c>
      <c r="L2770" s="75">
        <v>0</v>
      </c>
      <c r="M2770" s="75">
        <v>0</v>
      </c>
      <c r="N2770" s="75">
        <v>0</v>
      </c>
      <c r="O2770" s="105">
        <v>0</v>
      </c>
      <c r="P2770" s="98">
        <f t="shared" si="348"/>
        <v>552</v>
      </c>
      <c r="Q2770" s="98">
        <f t="shared" si="349"/>
        <v>0</v>
      </c>
      <c r="R2770" s="98">
        <f t="shared" si="350"/>
        <v>0</v>
      </c>
      <c r="S2770" s="105">
        <f t="shared" si="351"/>
        <v>0</v>
      </c>
      <c r="T2770" s="8" t="str">
        <f>IF(I2770=0,"",(INDEX('AWR Data'!A$1:E$8823,MATCH(A2770,'AWR Data'!A$1:A$8823,0),4)))</f>
        <v/>
      </c>
    </row>
    <row r="2771" spans="1:20" ht="20" customHeight="1">
      <c r="A2771" s="14" t="s">
        <v>3407</v>
      </c>
      <c r="B2771" s="14" t="s">
        <v>1110</v>
      </c>
      <c r="C2771" s="14" t="s">
        <v>3408</v>
      </c>
      <c r="E2771" s="74">
        <v>3600</v>
      </c>
      <c r="F2771" s="74">
        <v>865000</v>
      </c>
      <c r="G2771" s="74">
        <f t="shared" si="344"/>
        <v>43200</v>
      </c>
      <c r="H2771" s="80">
        <f t="shared" si="345"/>
        <v>4.994219653179191E-2</v>
      </c>
      <c r="I2771" s="74">
        <f>INDEX('AWR Data'!A$1:E$8825,MATCH(A2771,'AWR Data'!A$1:A$8825,0),5)</f>
        <v>0</v>
      </c>
      <c r="J2771" s="74">
        <f t="shared" si="346"/>
        <v>0</v>
      </c>
      <c r="K2771" s="105">
        <f t="shared" si="347"/>
        <v>0</v>
      </c>
      <c r="L2771" s="75">
        <v>0</v>
      </c>
      <c r="M2771" s="75">
        <v>0</v>
      </c>
      <c r="N2771" s="75">
        <v>0</v>
      </c>
      <c r="O2771" s="105">
        <v>0</v>
      </c>
      <c r="P2771" s="98">
        <f t="shared" si="348"/>
        <v>43200</v>
      </c>
      <c r="Q2771" s="98">
        <f t="shared" si="349"/>
        <v>0</v>
      </c>
      <c r="R2771" s="98">
        <f t="shared" si="350"/>
        <v>0</v>
      </c>
      <c r="S2771" s="105">
        <f t="shared" si="351"/>
        <v>0</v>
      </c>
      <c r="T2771" s="8" t="str">
        <f>IF(I2771=0,"",(INDEX('AWR Data'!A$1:E$8823,MATCH(A2771,'AWR Data'!A$1:A$8823,0),4)))</f>
        <v/>
      </c>
    </row>
    <row r="2772" spans="1:20" ht="20" customHeight="1">
      <c r="A2772" s="14" t="s">
        <v>3409</v>
      </c>
      <c r="B2772" s="14" t="s">
        <v>1110</v>
      </c>
      <c r="C2772" s="14" t="s">
        <v>3410</v>
      </c>
      <c r="E2772" s="74">
        <v>2400</v>
      </c>
      <c r="F2772" s="74">
        <v>293000</v>
      </c>
      <c r="G2772" s="74">
        <f t="shared" si="344"/>
        <v>28800</v>
      </c>
      <c r="H2772" s="80">
        <f t="shared" si="345"/>
        <v>9.8293515358361769E-2</v>
      </c>
      <c r="I2772" s="74">
        <f>INDEX('AWR Data'!A$1:E$8825,MATCH(A2772,'AWR Data'!A$1:A$8825,0),5)</f>
        <v>0</v>
      </c>
      <c r="J2772" s="74">
        <f t="shared" si="346"/>
        <v>0</v>
      </c>
      <c r="K2772" s="105">
        <f t="shared" si="347"/>
        <v>0</v>
      </c>
      <c r="L2772" s="75">
        <v>0</v>
      </c>
      <c r="M2772" s="75">
        <v>0</v>
      </c>
      <c r="N2772" s="75">
        <v>0</v>
      </c>
      <c r="O2772" s="105">
        <v>0</v>
      </c>
      <c r="P2772" s="98">
        <f t="shared" si="348"/>
        <v>28800</v>
      </c>
      <c r="Q2772" s="98">
        <f t="shared" si="349"/>
        <v>0</v>
      </c>
      <c r="R2772" s="98">
        <f t="shared" si="350"/>
        <v>0</v>
      </c>
      <c r="S2772" s="105">
        <f t="shared" si="351"/>
        <v>0</v>
      </c>
      <c r="T2772" s="8" t="str">
        <f>IF(I2772=0,"",(INDEX('AWR Data'!A$1:E$8823,MATCH(A2772,'AWR Data'!A$1:A$8823,0),4)))</f>
        <v/>
      </c>
    </row>
    <row r="2773" spans="1:20" ht="20" customHeight="1">
      <c r="A2773" s="14" t="s">
        <v>3411</v>
      </c>
      <c r="B2773" s="14" t="s">
        <v>1110</v>
      </c>
      <c r="C2773" s="14" t="s">
        <v>3412</v>
      </c>
      <c r="E2773" s="74">
        <v>110</v>
      </c>
      <c r="F2773" s="74">
        <v>12300</v>
      </c>
      <c r="G2773" s="74">
        <f t="shared" si="344"/>
        <v>1320</v>
      </c>
      <c r="H2773" s="80">
        <f t="shared" si="345"/>
        <v>0.10731707317073171</v>
      </c>
      <c r="I2773" s="74">
        <f>INDEX('AWR Data'!A$1:E$8825,MATCH(A2773,'AWR Data'!A$1:A$8825,0),5)</f>
        <v>0</v>
      </c>
      <c r="J2773" s="74">
        <f t="shared" si="346"/>
        <v>0</v>
      </c>
      <c r="K2773" s="105">
        <f t="shared" si="347"/>
        <v>0</v>
      </c>
      <c r="L2773" s="75">
        <v>0</v>
      </c>
      <c r="M2773" s="75">
        <v>0</v>
      </c>
      <c r="N2773" s="75">
        <v>0</v>
      </c>
      <c r="O2773" s="105">
        <v>0</v>
      </c>
      <c r="P2773" s="98">
        <f t="shared" si="348"/>
        <v>1320</v>
      </c>
      <c r="Q2773" s="98">
        <f t="shared" si="349"/>
        <v>0</v>
      </c>
      <c r="R2773" s="98">
        <f t="shared" si="350"/>
        <v>0</v>
      </c>
      <c r="S2773" s="105">
        <f t="shared" si="351"/>
        <v>0</v>
      </c>
      <c r="T2773" s="8" t="str">
        <f>IF(I2773=0,"",(INDEX('AWR Data'!A$1:E$8823,MATCH(A2773,'AWR Data'!A$1:A$8823,0),4)))</f>
        <v/>
      </c>
    </row>
    <row r="2774" spans="1:20" ht="20" customHeight="1">
      <c r="A2774" s="14" t="s">
        <v>3413</v>
      </c>
      <c r="B2774" s="14" t="s">
        <v>1110</v>
      </c>
      <c r="C2774" s="14" t="s">
        <v>3414</v>
      </c>
      <c r="E2774" s="74">
        <v>140</v>
      </c>
      <c r="F2774" s="74">
        <v>32400</v>
      </c>
      <c r="G2774" s="74">
        <f t="shared" si="344"/>
        <v>1680</v>
      </c>
      <c r="H2774" s="80">
        <f t="shared" si="345"/>
        <v>5.185185185185185E-2</v>
      </c>
      <c r="I2774" s="74">
        <f>INDEX('AWR Data'!A$1:E$8825,MATCH(A2774,'AWR Data'!A$1:A$8825,0),5)</f>
        <v>0</v>
      </c>
      <c r="J2774" s="74">
        <f t="shared" si="346"/>
        <v>0</v>
      </c>
      <c r="K2774" s="105">
        <f t="shared" si="347"/>
        <v>0</v>
      </c>
      <c r="L2774" s="75">
        <v>0</v>
      </c>
      <c r="M2774" s="75">
        <v>0</v>
      </c>
      <c r="N2774" s="75">
        <v>0</v>
      </c>
      <c r="O2774" s="105">
        <v>0</v>
      </c>
      <c r="P2774" s="98">
        <f t="shared" si="348"/>
        <v>1680</v>
      </c>
      <c r="Q2774" s="98">
        <f t="shared" si="349"/>
        <v>0</v>
      </c>
      <c r="R2774" s="98">
        <f t="shared" si="350"/>
        <v>0</v>
      </c>
      <c r="S2774" s="105">
        <f t="shared" si="351"/>
        <v>0</v>
      </c>
      <c r="T2774" s="8" t="str">
        <f>IF(I2774=0,"",(INDEX('AWR Data'!A$1:E$8823,MATCH(A2774,'AWR Data'!A$1:A$8823,0),4)))</f>
        <v/>
      </c>
    </row>
    <row r="2775" spans="1:20" ht="20" customHeight="1">
      <c r="A2775" s="14" t="s">
        <v>3621</v>
      </c>
      <c r="B2775" s="14" t="s">
        <v>1110</v>
      </c>
      <c r="C2775" s="14" t="s">
        <v>3622</v>
      </c>
      <c r="E2775" s="74">
        <v>110</v>
      </c>
      <c r="F2775" s="74">
        <v>13100</v>
      </c>
      <c r="G2775" s="74">
        <f t="shared" si="344"/>
        <v>1320</v>
      </c>
      <c r="H2775" s="80">
        <f t="shared" si="345"/>
        <v>0.10076335877862595</v>
      </c>
      <c r="I2775" s="74">
        <f>INDEX('AWR Data'!A$1:E$8825,MATCH(A2775,'AWR Data'!A$1:A$8825,0),5)</f>
        <v>0</v>
      </c>
      <c r="J2775" s="74">
        <f t="shared" si="346"/>
        <v>0</v>
      </c>
      <c r="K2775" s="105">
        <f t="shared" si="347"/>
        <v>0</v>
      </c>
      <c r="L2775" s="75">
        <v>0</v>
      </c>
      <c r="M2775" s="75">
        <v>0</v>
      </c>
      <c r="N2775" s="75">
        <v>0</v>
      </c>
      <c r="O2775" s="105">
        <v>0</v>
      </c>
      <c r="P2775" s="98">
        <f t="shared" si="348"/>
        <v>1320</v>
      </c>
      <c r="Q2775" s="98">
        <f t="shared" si="349"/>
        <v>0</v>
      </c>
      <c r="R2775" s="98">
        <f t="shared" si="350"/>
        <v>0</v>
      </c>
      <c r="S2775" s="105">
        <f t="shared" si="351"/>
        <v>0</v>
      </c>
      <c r="T2775" s="8" t="str">
        <f>IF(I2775=0,"",(INDEX('AWR Data'!A$1:E$8823,MATCH(A2775,'AWR Data'!A$1:A$8823,0),4)))</f>
        <v/>
      </c>
    </row>
    <row r="2776" spans="1:20" ht="20" customHeight="1">
      <c r="A2776" s="14" t="s">
        <v>3623</v>
      </c>
      <c r="B2776" s="14" t="s">
        <v>568</v>
      </c>
      <c r="E2776" s="74">
        <v>22</v>
      </c>
      <c r="F2776" s="74">
        <v>5360</v>
      </c>
      <c r="G2776" s="74">
        <f t="shared" si="344"/>
        <v>264</v>
      </c>
      <c r="H2776" s="80">
        <f t="shared" si="345"/>
        <v>4.9253731343283584E-2</v>
      </c>
      <c r="I2776" s="74">
        <f>INDEX('AWR Data'!A$1:E$8825,MATCH(A2776,'AWR Data'!A$1:A$8825,0),5)</f>
        <v>0</v>
      </c>
      <c r="J2776" s="74">
        <f t="shared" si="346"/>
        <v>0</v>
      </c>
      <c r="K2776" s="105">
        <f t="shared" si="347"/>
        <v>0</v>
      </c>
      <c r="L2776" s="75">
        <v>0</v>
      </c>
      <c r="M2776" s="75">
        <v>0</v>
      </c>
      <c r="N2776" s="75">
        <v>0</v>
      </c>
      <c r="O2776" s="105">
        <v>0</v>
      </c>
      <c r="P2776" s="98">
        <f t="shared" si="348"/>
        <v>264</v>
      </c>
      <c r="Q2776" s="98">
        <f t="shared" si="349"/>
        <v>0</v>
      </c>
      <c r="R2776" s="98">
        <f t="shared" si="350"/>
        <v>0</v>
      </c>
      <c r="S2776" s="105">
        <f t="shared" si="351"/>
        <v>0</v>
      </c>
      <c r="T2776" s="8" t="str">
        <f>IF(I2776=0,"",(INDEX('AWR Data'!A$1:E$8823,MATCH(A2776,'AWR Data'!A$1:A$8823,0),4)))</f>
        <v/>
      </c>
    </row>
    <row r="2777" spans="1:20" ht="20" customHeight="1">
      <c r="A2777" s="14" t="s">
        <v>3828</v>
      </c>
      <c r="B2777" s="14" t="s">
        <v>279</v>
      </c>
      <c r="C2777" s="14" t="s">
        <v>3829</v>
      </c>
      <c r="E2777" s="74">
        <v>16</v>
      </c>
      <c r="F2777" s="74">
        <v>2600</v>
      </c>
      <c r="G2777" s="74">
        <f t="shared" si="344"/>
        <v>192</v>
      </c>
      <c r="H2777" s="80">
        <f t="shared" si="345"/>
        <v>7.3846153846153853E-2</v>
      </c>
      <c r="I2777" s="74">
        <f>INDEX('AWR Data'!A$1:E$8825,MATCH(A2777,'AWR Data'!A$1:A$8825,0),5)</f>
        <v>0</v>
      </c>
      <c r="J2777" s="74">
        <f t="shared" si="346"/>
        <v>0</v>
      </c>
      <c r="K2777" s="105">
        <f t="shared" si="347"/>
        <v>0</v>
      </c>
      <c r="L2777" s="75">
        <v>0</v>
      </c>
      <c r="M2777" s="75">
        <v>0</v>
      </c>
      <c r="N2777" s="75">
        <v>0</v>
      </c>
      <c r="O2777" s="105">
        <v>0</v>
      </c>
      <c r="P2777" s="98">
        <f t="shared" si="348"/>
        <v>192</v>
      </c>
      <c r="Q2777" s="98">
        <f t="shared" si="349"/>
        <v>0</v>
      </c>
      <c r="R2777" s="98">
        <f t="shared" si="350"/>
        <v>0</v>
      </c>
      <c r="S2777" s="105">
        <f t="shared" si="351"/>
        <v>0</v>
      </c>
      <c r="T2777" s="8" t="str">
        <f>IF(I2777=0,"",(INDEX('AWR Data'!A$1:E$8823,MATCH(A2777,'AWR Data'!A$1:A$8823,0),4)))</f>
        <v/>
      </c>
    </row>
    <row r="2778" spans="1:20" ht="20" customHeight="1">
      <c r="A2778" s="14" t="s">
        <v>3830</v>
      </c>
      <c r="B2778" s="14" t="s">
        <v>269</v>
      </c>
      <c r="C2778" s="14" t="s">
        <v>3831</v>
      </c>
      <c r="E2778" s="74">
        <v>36</v>
      </c>
      <c r="F2778" s="74">
        <v>10900</v>
      </c>
      <c r="G2778" s="74">
        <f t="shared" si="344"/>
        <v>432</v>
      </c>
      <c r="H2778" s="80">
        <f t="shared" si="345"/>
        <v>3.9633027522935779E-2</v>
      </c>
      <c r="I2778" s="74">
        <f>INDEX('AWR Data'!A$1:E$8825,MATCH(A2778,'AWR Data'!A$1:A$8825,0),5)</f>
        <v>0</v>
      </c>
      <c r="J2778" s="74">
        <f t="shared" si="346"/>
        <v>0</v>
      </c>
      <c r="K2778" s="105">
        <f t="shared" si="347"/>
        <v>0</v>
      </c>
      <c r="L2778" s="75">
        <v>0</v>
      </c>
      <c r="M2778" s="75">
        <v>0</v>
      </c>
      <c r="N2778" s="75">
        <v>0</v>
      </c>
      <c r="O2778" s="105">
        <v>0</v>
      </c>
      <c r="P2778" s="98">
        <f t="shared" si="348"/>
        <v>432</v>
      </c>
      <c r="Q2778" s="98">
        <f t="shared" si="349"/>
        <v>0</v>
      </c>
      <c r="R2778" s="98">
        <f t="shared" si="350"/>
        <v>0</v>
      </c>
      <c r="S2778" s="105">
        <f t="shared" si="351"/>
        <v>0</v>
      </c>
      <c r="T2778" s="8" t="str">
        <f>IF(I2778=0,"",(INDEX('AWR Data'!A$1:E$8823,MATCH(A2778,'AWR Data'!A$1:A$8823,0),4)))</f>
        <v/>
      </c>
    </row>
    <row r="2779" spans="1:20" ht="20" customHeight="1">
      <c r="A2779" s="14" t="s">
        <v>3832</v>
      </c>
      <c r="B2779" s="14" t="s">
        <v>576</v>
      </c>
      <c r="C2779" s="14" t="s">
        <v>3833</v>
      </c>
      <c r="E2779" s="74">
        <v>91</v>
      </c>
      <c r="F2779" s="74">
        <v>2970</v>
      </c>
      <c r="G2779" s="74">
        <f t="shared" si="344"/>
        <v>1092</v>
      </c>
      <c r="H2779" s="80">
        <f t="shared" si="345"/>
        <v>0.36767676767676766</v>
      </c>
      <c r="I2779" s="74">
        <f>INDEX('AWR Data'!A$1:E$8825,MATCH(A2779,'AWR Data'!A$1:A$8825,0),5)</f>
        <v>0</v>
      </c>
      <c r="J2779" s="74">
        <f t="shared" si="346"/>
        <v>0</v>
      </c>
      <c r="K2779" s="105">
        <f t="shared" si="347"/>
        <v>0</v>
      </c>
      <c r="L2779" s="75">
        <v>0</v>
      </c>
      <c r="M2779" s="75">
        <v>0</v>
      </c>
      <c r="N2779" s="75">
        <v>0</v>
      </c>
      <c r="O2779" s="105">
        <v>0</v>
      </c>
      <c r="P2779" s="98">
        <f t="shared" si="348"/>
        <v>1092</v>
      </c>
      <c r="Q2779" s="98">
        <f t="shared" si="349"/>
        <v>0</v>
      </c>
      <c r="R2779" s="98">
        <f t="shared" si="350"/>
        <v>0</v>
      </c>
      <c r="S2779" s="105">
        <f t="shared" si="351"/>
        <v>0</v>
      </c>
      <c r="T2779" s="8" t="str">
        <f>IF(I2779=0,"",(INDEX('AWR Data'!A$1:E$8823,MATCH(A2779,'AWR Data'!A$1:A$8823,0),4)))</f>
        <v/>
      </c>
    </row>
    <row r="2780" spans="1:20" ht="20" customHeight="1">
      <c r="A2780" s="14" t="s">
        <v>4039</v>
      </c>
      <c r="B2780" s="14" t="s">
        <v>269</v>
      </c>
      <c r="C2780" s="14" t="s">
        <v>4040</v>
      </c>
      <c r="E2780" s="74">
        <v>22</v>
      </c>
      <c r="F2780" s="74">
        <v>4170</v>
      </c>
      <c r="G2780" s="74">
        <f t="shared" si="344"/>
        <v>264</v>
      </c>
      <c r="H2780" s="80">
        <f t="shared" si="345"/>
        <v>6.3309352517985612E-2</v>
      </c>
      <c r="I2780" s="74">
        <f>INDEX('AWR Data'!A$1:E$8825,MATCH(A2780,'AWR Data'!A$1:A$8825,0),5)</f>
        <v>0</v>
      </c>
      <c r="J2780" s="74">
        <f t="shared" si="346"/>
        <v>0</v>
      </c>
      <c r="K2780" s="105">
        <f t="shared" si="347"/>
        <v>0</v>
      </c>
      <c r="L2780" s="75">
        <v>0</v>
      </c>
      <c r="M2780" s="75">
        <v>0</v>
      </c>
      <c r="N2780" s="75">
        <v>0</v>
      </c>
      <c r="O2780" s="105">
        <v>0</v>
      </c>
      <c r="P2780" s="98">
        <f t="shared" si="348"/>
        <v>264</v>
      </c>
      <c r="Q2780" s="98">
        <f t="shared" si="349"/>
        <v>0</v>
      </c>
      <c r="R2780" s="98">
        <f t="shared" si="350"/>
        <v>0</v>
      </c>
      <c r="S2780" s="105">
        <f t="shared" si="351"/>
        <v>0</v>
      </c>
      <c r="T2780" s="8" t="str">
        <f>IF(I2780=0,"",(INDEX('AWR Data'!A$1:E$8823,MATCH(A2780,'AWR Data'!A$1:A$8823,0),4)))</f>
        <v/>
      </c>
    </row>
    <row r="2781" spans="1:20" ht="20" customHeight="1">
      <c r="A2781" s="14" t="s">
        <v>4041</v>
      </c>
      <c r="B2781" s="14" t="s">
        <v>269</v>
      </c>
      <c r="C2781" s="14" t="s">
        <v>4042</v>
      </c>
      <c r="E2781" s="74">
        <v>140</v>
      </c>
      <c r="F2781" s="74">
        <v>12400</v>
      </c>
      <c r="G2781" s="74">
        <f t="shared" si="344"/>
        <v>1680</v>
      </c>
      <c r="H2781" s="80">
        <f t="shared" si="345"/>
        <v>0.13548387096774195</v>
      </c>
      <c r="I2781" s="74">
        <f>INDEX('AWR Data'!A$1:E$8825,MATCH(A2781,'AWR Data'!A$1:A$8825,0),5)</f>
        <v>0</v>
      </c>
      <c r="J2781" s="74">
        <f t="shared" si="346"/>
        <v>0</v>
      </c>
      <c r="K2781" s="105">
        <f t="shared" si="347"/>
        <v>0</v>
      </c>
      <c r="L2781" s="75">
        <v>0</v>
      </c>
      <c r="M2781" s="75">
        <v>0</v>
      </c>
      <c r="N2781" s="75">
        <v>0</v>
      </c>
      <c r="O2781" s="105">
        <v>0</v>
      </c>
      <c r="P2781" s="98">
        <f t="shared" si="348"/>
        <v>1680</v>
      </c>
      <c r="Q2781" s="98">
        <f t="shared" si="349"/>
        <v>0</v>
      </c>
      <c r="R2781" s="98">
        <f t="shared" si="350"/>
        <v>0</v>
      </c>
      <c r="S2781" s="105">
        <f t="shared" si="351"/>
        <v>0</v>
      </c>
      <c r="T2781" s="8" t="str">
        <f>IF(I2781=0,"",(INDEX('AWR Data'!A$1:E$8823,MATCH(A2781,'AWR Data'!A$1:A$8823,0),4)))</f>
        <v/>
      </c>
    </row>
    <row r="2782" spans="1:20" ht="20" customHeight="1">
      <c r="A2782" s="14" t="s">
        <v>4043</v>
      </c>
      <c r="B2782" s="14" t="s">
        <v>568</v>
      </c>
      <c r="E2782" s="74">
        <v>22</v>
      </c>
      <c r="F2782" s="74">
        <v>6400</v>
      </c>
      <c r="G2782" s="74">
        <f t="shared" si="344"/>
        <v>264</v>
      </c>
      <c r="H2782" s="80">
        <f t="shared" si="345"/>
        <v>4.1250000000000002E-2</v>
      </c>
      <c r="I2782" s="74">
        <f>INDEX('AWR Data'!A$1:E$8825,MATCH(A2782,'AWR Data'!A$1:A$8825,0),5)</f>
        <v>0</v>
      </c>
      <c r="J2782" s="74">
        <f t="shared" si="346"/>
        <v>0</v>
      </c>
      <c r="K2782" s="105">
        <f t="shared" si="347"/>
        <v>0</v>
      </c>
      <c r="L2782" s="75">
        <v>0</v>
      </c>
      <c r="M2782" s="75">
        <v>0</v>
      </c>
      <c r="N2782" s="75">
        <v>0</v>
      </c>
      <c r="O2782" s="105">
        <v>0</v>
      </c>
      <c r="P2782" s="98">
        <f t="shared" si="348"/>
        <v>264</v>
      </c>
      <c r="Q2782" s="98">
        <f t="shared" si="349"/>
        <v>0</v>
      </c>
      <c r="R2782" s="98">
        <f t="shared" si="350"/>
        <v>0</v>
      </c>
      <c r="S2782" s="105">
        <f t="shared" si="351"/>
        <v>0</v>
      </c>
      <c r="T2782" s="8" t="str">
        <f>IF(I2782=0,"",(INDEX('AWR Data'!A$1:E$8823,MATCH(A2782,'AWR Data'!A$1:A$8823,0),4)))</f>
        <v/>
      </c>
    </row>
    <row r="2783" spans="1:20" ht="20" customHeight="1">
      <c r="A2783" s="14" t="s">
        <v>4044</v>
      </c>
      <c r="B2783" s="14" t="s">
        <v>1795</v>
      </c>
      <c r="C2783" s="14" t="s">
        <v>4045</v>
      </c>
      <c r="E2783" s="74">
        <v>22</v>
      </c>
      <c r="F2783" s="74">
        <v>6180</v>
      </c>
      <c r="G2783" s="74">
        <f t="shared" si="344"/>
        <v>264</v>
      </c>
      <c r="H2783" s="80">
        <f t="shared" si="345"/>
        <v>4.2718446601941747E-2</v>
      </c>
      <c r="I2783" s="74">
        <f>INDEX('AWR Data'!A$1:E$8825,MATCH(A2783,'AWR Data'!A$1:A$8825,0),5)</f>
        <v>0</v>
      </c>
      <c r="J2783" s="74">
        <f t="shared" si="346"/>
        <v>0</v>
      </c>
      <c r="K2783" s="105">
        <f t="shared" si="347"/>
        <v>0</v>
      </c>
      <c r="L2783" s="75">
        <v>0</v>
      </c>
      <c r="M2783" s="75">
        <v>0</v>
      </c>
      <c r="N2783" s="75">
        <v>0</v>
      </c>
      <c r="O2783" s="105">
        <v>0</v>
      </c>
      <c r="P2783" s="98">
        <f t="shared" si="348"/>
        <v>264</v>
      </c>
      <c r="Q2783" s="98">
        <f t="shared" si="349"/>
        <v>0</v>
      </c>
      <c r="R2783" s="98">
        <f t="shared" si="350"/>
        <v>0</v>
      </c>
      <c r="S2783" s="105">
        <f t="shared" si="351"/>
        <v>0</v>
      </c>
      <c r="T2783" s="8" t="str">
        <f>IF(I2783=0,"",(INDEX('AWR Data'!A$1:E$8823,MATCH(A2783,'AWR Data'!A$1:A$8823,0),4)))</f>
        <v/>
      </c>
    </row>
    <row r="2784" spans="1:20" ht="20" customHeight="1">
      <c r="A2784" s="14" t="s">
        <v>4046</v>
      </c>
      <c r="B2784" s="14" t="s">
        <v>498</v>
      </c>
      <c r="C2784" s="14" t="s">
        <v>4047</v>
      </c>
      <c r="E2784" s="74">
        <v>22</v>
      </c>
      <c r="F2784" s="74">
        <v>2880</v>
      </c>
      <c r="G2784" s="74">
        <f t="shared" si="344"/>
        <v>264</v>
      </c>
      <c r="H2784" s="80">
        <f t="shared" si="345"/>
        <v>9.166666666666666E-2</v>
      </c>
      <c r="I2784" s="74">
        <f>INDEX('AWR Data'!A$1:E$8825,MATCH(A2784,'AWR Data'!A$1:A$8825,0),5)</f>
        <v>0</v>
      </c>
      <c r="J2784" s="74">
        <f t="shared" si="346"/>
        <v>0</v>
      </c>
      <c r="K2784" s="105">
        <f t="shared" si="347"/>
        <v>0</v>
      </c>
      <c r="L2784" s="75">
        <v>0</v>
      </c>
      <c r="M2784" s="75">
        <v>0</v>
      </c>
      <c r="N2784" s="75">
        <v>0</v>
      </c>
      <c r="O2784" s="105">
        <v>0</v>
      </c>
      <c r="P2784" s="98">
        <f t="shared" si="348"/>
        <v>264</v>
      </c>
      <c r="Q2784" s="98">
        <f t="shared" si="349"/>
        <v>0</v>
      </c>
      <c r="R2784" s="98">
        <f t="shared" si="350"/>
        <v>0</v>
      </c>
      <c r="S2784" s="105">
        <f t="shared" si="351"/>
        <v>0</v>
      </c>
      <c r="T2784" s="8" t="str">
        <f>IF(I2784=0,"",(INDEX('AWR Data'!A$1:E$8823,MATCH(A2784,'AWR Data'!A$1:A$8823,0),4)))</f>
        <v/>
      </c>
    </row>
    <row r="2785" spans="1:20" ht="20" customHeight="1">
      <c r="A2785" s="14" t="s">
        <v>4048</v>
      </c>
      <c r="B2785" s="14" t="s">
        <v>573</v>
      </c>
      <c r="C2785" s="14" t="s">
        <v>4049</v>
      </c>
      <c r="E2785" s="74">
        <v>28</v>
      </c>
      <c r="F2785" s="74">
        <v>3420</v>
      </c>
      <c r="G2785" s="74">
        <f t="shared" si="344"/>
        <v>336</v>
      </c>
      <c r="H2785" s="80">
        <f t="shared" si="345"/>
        <v>9.8245614035087719E-2</v>
      </c>
      <c r="I2785" s="74">
        <f>INDEX('AWR Data'!A$1:E$8825,MATCH(A2785,'AWR Data'!A$1:A$8825,0),5)</f>
        <v>0</v>
      </c>
      <c r="J2785" s="74">
        <f t="shared" si="346"/>
        <v>0</v>
      </c>
      <c r="K2785" s="105">
        <f t="shared" si="347"/>
        <v>0</v>
      </c>
      <c r="L2785" s="75">
        <v>0</v>
      </c>
      <c r="M2785" s="75">
        <v>0</v>
      </c>
      <c r="N2785" s="75">
        <v>0</v>
      </c>
      <c r="O2785" s="105">
        <v>0</v>
      </c>
      <c r="P2785" s="98">
        <f t="shared" si="348"/>
        <v>336</v>
      </c>
      <c r="Q2785" s="98">
        <f t="shared" si="349"/>
        <v>0</v>
      </c>
      <c r="R2785" s="98">
        <f t="shared" si="350"/>
        <v>0</v>
      </c>
      <c r="S2785" s="105">
        <f t="shared" si="351"/>
        <v>0</v>
      </c>
      <c r="T2785" s="8" t="str">
        <f>IF(I2785=0,"",(INDEX('AWR Data'!A$1:E$8823,MATCH(A2785,'AWR Data'!A$1:A$8823,0),4)))</f>
        <v/>
      </c>
    </row>
    <row r="2786" spans="1:20" ht="20" customHeight="1">
      <c r="A2786" s="14" t="s">
        <v>4052</v>
      </c>
      <c r="B2786" s="14" t="s">
        <v>576</v>
      </c>
      <c r="C2786" s="14" t="s">
        <v>4053</v>
      </c>
      <c r="E2786" s="74">
        <v>73</v>
      </c>
      <c r="F2786" s="74">
        <v>26100</v>
      </c>
      <c r="G2786" s="74">
        <f t="shared" si="344"/>
        <v>876</v>
      </c>
      <c r="H2786" s="80">
        <f t="shared" si="345"/>
        <v>3.3563218390804596E-2</v>
      </c>
      <c r="I2786" s="74">
        <f>INDEX('AWR Data'!A$1:E$8825,MATCH(A2786,'AWR Data'!A$1:A$8825,0),5)</f>
        <v>0</v>
      </c>
      <c r="J2786" s="74">
        <f t="shared" si="346"/>
        <v>0</v>
      </c>
      <c r="K2786" s="105">
        <f t="shared" si="347"/>
        <v>0</v>
      </c>
      <c r="L2786" s="75">
        <v>0</v>
      </c>
      <c r="M2786" s="75">
        <v>0</v>
      </c>
      <c r="N2786" s="75">
        <v>0</v>
      </c>
      <c r="O2786" s="105">
        <v>0</v>
      </c>
      <c r="P2786" s="98">
        <f t="shared" si="348"/>
        <v>876</v>
      </c>
      <c r="Q2786" s="98">
        <f t="shared" si="349"/>
        <v>0</v>
      </c>
      <c r="R2786" s="98">
        <f t="shared" si="350"/>
        <v>0</v>
      </c>
      <c r="S2786" s="105">
        <f t="shared" si="351"/>
        <v>0</v>
      </c>
      <c r="T2786" s="8" t="str">
        <f>IF(I2786=0,"",(INDEX('AWR Data'!A$1:E$8823,MATCH(A2786,'AWR Data'!A$1:A$8823,0),4)))</f>
        <v/>
      </c>
    </row>
    <row r="2787" spans="1:20" ht="20" customHeight="1">
      <c r="A2787" s="14" t="s">
        <v>4054</v>
      </c>
      <c r="B2787" s="14" t="s">
        <v>1178</v>
      </c>
      <c r="C2787" s="14" t="s">
        <v>4055</v>
      </c>
      <c r="E2787" s="74">
        <v>73</v>
      </c>
      <c r="F2787" s="74">
        <v>4210</v>
      </c>
      <c r="G2787" s="74">
        <f t="shared" si="344"/>
        <v>876</v>
      </c>
      <c r="H2787" s="80">
        <f t="shared" si="345"/>
        <v>0.20807600950118765</v>
      </c>
      <c r="I2787" s="74">
        <f>INDEX('AWR Data'!A$1:E$8825,MATCH(A2787,'AWR Data'!A$1:A$8825,0),5)</f>
        <v>0</v>
      </c>
      <c r="J2787" s="74">
        <f t="shared" si="346"/>
        <v>0</v>
      </c>
      <c r="K2787" s="105">
        <f t="shared" si="347"/>
        <v>0</v>
      </c>
      <c r="L2787" s="75">
        <v>0</v>
      </c>
      <c r="M2787" s="75">
        <v>0</v>
      </c>
      <c r="N2787" s="75">
        <v>0</v>
      </c>
      <c r="O2787" s="105">
        <v>0</v>
      </c>
      <c r="P2787" s="98">
        <f t="shared" si="348"/>
        <v>876</v>
      </c>
      <c r="Q2787" s="98">
        <f t="shared" si="349"/>
        <v>0</v>
      </c>
      <c r="R2787" s="98">
        <f t="shared" si="350"/>
        <v>0</v>
      </c>
      <c r="S2787" s="105">
        <f t="shared" si="351"/>
        <v>0</v>
      </c>
      <c r="T2787" s="8" t="str">
        <f>IF(I2787=0,"",(INDEX('AWR Data'!A$1:E$8823,MATCH(A2787,'AWR Data'!A$1:A$8823,0),4)))</f>
        <v/>
      </c>
    </row>
    <row r="2788" spans="1:20" ht="20" customHeight="1">
      <c r="A2788" s="14" t="s">
        <v>4056</v>
      </c>
      <c r="B2788" s="14" t="s">
        <v>721</v>
      </c>
      <c r="C2788" s="14" t="s">
        <v>4057</v>
      </c>
      <c r="E2788" s="74">
        <v>140</v>
      </c>
      <c r="F2788" s="74">
        <v>16000</v>
      </c>
      <c r="G2788" s="74">
        <f t="shared" si="344"/>
        <v>1680</v>
      </c>
      <c r="H2788" s="80">
        <f t="shared" si="345"/>
        <v>0.105</v>
      </c>
      <c r="I2788" s="74">
        <f>INDEX('AWR Data'!A$1:E$8825,MATCH(A2788,'AWR Data'!A$1:A$8825,0),5)</f>
        <v>0</v>
      </c>
      <c r="J2788" s="74">
        <f t="shared" si="346"/>
        <v>0</v>
      </c>
      <c r="K2788" s="105">
        <f t="shared" si="347"/>
        <v>0</v>
      </c>
      <c r="L2788" s="75">
        <v>0</v>
      </c>
      <c r="M2788" s="75">
        <v>0</v>
      </c>
      <c r="N2788" s="75">
        <v>0</v>
      </c>
      <c r="O2788" s="105">
        <v>0</v>
      </c>
      <c r="P2788" s="98">
        <f t="shared" si="348"/>
        <v>1680</v>
      </c>
      <c r="Q2788" s="98">
        <f t="shared" si="349"/>
        <v>0</v>
      </c>
      <c r="R2788" s="98">
        <f t="shared" si="350"/>
        <v>0</v>
      </c>
      <c r="S2788" s="105">
        <f t="shared" si="351"/>
        <v>0</v>
      </c>
      <c r="T2788" s="8" t="str">
        <f>IF(I2788=0,"",(INDEX('AWR Data'!A$1:E$8823,MATCH(A2788,'AWR Data'!A$1:A$8823,0),4)))</f>
        <v/>
      </c>
    </row>
    <row r="2789" spans="1:20" ht="20" customHeight="1">
      <c r="A2789" s="14" t="s">
        <v>4058</v>
      </c>
      <c r="B2789" s="14" t="s">
        <v>570</v>
      </c>
      <c r="C2789" s="14" t="s">
        <v>4059</v>
      </c>
      <c r="E2789" s="74">
        <v>16</v>
      </c>
      <c r="F2789" s="74">
        <v>0</v>
      </c>
      <c r="G2789" s="74">
        <f t="shared" si="344"/>
        <v>192</v>
      </c>
      <c r="H2789" s="80">
        <f t="shared" si="345"/>
        <v>1000</v>
      </c>
      <c r="I2789" s="74">
        <f>INDEX('AWR Data'!A$1:E$8825,MATCH(A2789,'AWR Data'!A$1:A$8825,0),5)</f>
        <v>0</v>
      </c>
      <c r="J2789" s="74">
        <f t="shared" si="346"/>
        <v>0</v>
      </c>
      <c r="K2789" s="105">
        <f t="shared" si="347"/>
        <v>0</v>
      </c>
      <c r="L2789" s="75">
        <v>0</v>
      </c>
      <c r="M2789" s="75">
        <v>0</v>
      </c>
      <c r="N2789" s="75">
        <v>0</v>
      </c>
      <c r="O2789" s="105">
        <v>0</v>
      </c>
      <c r="P2789" s="98">
        <f t="shared" si="348"/>
        <v>192</v>
      </c>
      <c r="Q2789" s="98">
        <f t="shared" si="349"/>
        <v>0</v>
      </c>
      <c r="R2789" s="98">
        <f t="shared" si="350"/>
        <v>0</v>
      </c>
      <c r="S2789" s="105">
        <f t="shared" si="351"/>
        <v>0</v>
      </c>
      <c r="T2789" s="8" t="str">
        <f>IF(I2789=0,"",(INDEX('AWR Data'!A$1:E$8823,MATCH(A2789,'AWR Data'!A$1:A$8823,0),4)))</f>
        <v/>
      </c>
    </row>
    <row r="2790" spans="1:20" ht="20" customHeight="1">
      <c r="A2790" s="14" t="s">
        <v>4060</v>
      </c>
      <c r="B2790" s="14" t="s">
        <v>498</v>
      </c>
      <c r="C2790" s="14" t="s">
        <v>4061</v>
      </c>
      <c r="E2790" s="74">
        <v>28</v>
      </c>
      <c r="F2790" s="74">
        <v>4700</v>
      </c>
      <c r="G2790" s="74">
        <f t="shared" si="344"/>
        <v>336</v>
      </c>
      <c r="H2790" s="80">
        <f t="shared" si="345"/>
        <v>7.1489361702127663E-2</v>
      </c>
      <c r="I2790" s="74">
        <f>INDEX('AWR Data'!A$1:E$8825,MATCH(A2790,'AWR Data'!A$1:A$8825,0),5)</f>
        <v>0</v>
      </c>
      <c r="J2790" s="74">
        <f t="shared" si="346"/>
        <v>0</v>
      </c>
      <c r="K2790" s="105">
        <f t="shared" si="347"/>
        <v>0</v>
      </c>
      <c r="L2790" s="75">
        <v>0</v>
      </c>
      <c r="M2790" s="75">
        <v>0</v>
      </c>
      <c r="N2790" s="75">
        <v>0</v>
      </c>
      <c r="O2790" s="105">
        <v>0</v>
      </c>
      <c r="P2790" s="98">
        <f t="shared" si="348"/>
        <v>336</v>
      </c>
      <c r="Q2790" s="98">
        <f t="shared" si="349"/>
        <v>0</v>
      </c>
      <c r="R2790" s="98">
        <f t="shared" si="350"/>
        <v>0</v>
      </c>
      <c r="S2790" s="105">
        <f t="shared" si="351"/>
        <v>0</v>
      </c>
      <c r="T2790" s="8" t="str">
        <f>IF(I2790=0,"",(INDEX('AWR Data'!A$1:E$8823,MATCH(A2790,'AWR Data'!A$1:A$8823,0),4)))</f>
        <v/>
      </c>
    </row>
    <row r="2791" spans="1:20" ht="20" customHeight="1">
      <c r="A2791" s="14" t="s">
        <v>4062</v>
      </c>
      <c r="B2791" s="14" t="s">
        <v>796</v>
      </c>
      <c r="C2791" s="14" t="s">
        <v>3860</v>
      </c>
      <c r="E2791" s="74">
        <v>28</v>
      </c>
      <c r="F2791" s="74">
        <v>116000</v>
      </c>
      <c r="G2791" s="74">
        <f t="shared" si="344"/>
        <v>336</v>
      </c>
      <c r="H2791" s="80">
        <f t="shared" si="345"/>
        <v>2.8965517241379309E-3</v>
      </c>
      <c r="I2791" s="74">
        <f>INDEX('AWR Data'!A$1:E$8825,MATCH(A2791,'AWR Data'!A$1:A$8825,0),5)</f>
        <v>0</v>
      </c>
      <c r="J2791" s="74">
        <f t="shared" si="346"/>
        <v>0</v>
      </c>
      <c r="K2791" s="105">
        <f t="shared" si="347"/>
        <v>0</v>
      </c>
      <c r="L2791" s="75">
        <v>0</v>
      </c>
      <c r="M2791" s="75">
        <v>0</v>
      </c>
      <c r="N2791" s="75">
        <v>0</v>
      </c>
      <c r="O2791" s="105">
        <v>0</v>
      </c>
      <c r="P2791" s="98">
        <f t="shared" si="348"/>
        <v>336</v>
      </c>
      <c r="Q2791" s="98">
        <f t="shared" si="349"/>
        <v>0</v>
      </c>
      <c r="R2791" s="98">
        <f t="shared" si="350"/>
        <v>0</v>
      </c>
      <c r="S2791" s="105">
        <f t="shared" si="351"/>
        <v>0</v>
      </c>
      <c r="T2791" s="8" t="str">
        <f>IF(I2791=0,"",(INDEX('AWR Data'!A$1:E$8823,MATCH(A2791,'AWR Data'!A$1:A$8823,0),4)))</f>
        <v/>
      </c>
    </row>
    <row r="2792" spans="1:20" ht="20" customHeight="1">
      <c r="A2792" s="14" t="s">
        <v>3867</v>
      </c>
      <c r="B2792" s="14" t="s">
        <v>570</v>
      </c>
      <c r="C2792" s="14" t="s">
        <v>3868</v>
      </c>
      <c r="E2792" s="74">
        <v>16</v>
      </c>
      <c r="F2792" s="74">
        <v>10</v>
      </c>
      <c r="G2792" s="74">
        <f t="shared" si="344"/>
        <v>192</v>
      </c>
      <c r="H2792" s="80">
        <f t="shared" si="345"/>
        <v>19.2</v>
      </c>
      <c r="I2792" s="74">
        <f>INDEX('AWR Data'!A$1:E$8825,MATCH(A2792,'AWR Data'!A$1:A$8825,0),5)</f>
        <v>0</v>
      </c>
      <c r="J2792" s="74">
        <f t="shared" si="346"/>
        <v>0</v>
      </c>
      <c r="K2792" s="105">
        <f t="shared" si="347"/>
        <v>0</v>
      </c>
      <c r="L2792" s="75">
        <v>0</v>
      </c>
      <c r="M2792" s="75">
        <v>0</v>
      </c>
      <c r="N2792" s="75">
        <v>0</v>
      </c>
      <c r="O2792" s="105">
        <v>0</v>
      </c>
      <c r="P2792" s="98">
        <f t="shared" si="348"/>
        <v>192</v>
      </c>
      <c r="Q2792" s="98">
        <f t="shared" si="349"/>
        <v>0</v>
      </c>
      <c r="R2792" s="98">
        <f t="shared" si="350"/>
        <v>0</v>
      </c>
      <c r="S2792" s="105">
        <f t="shared" si="351"/>
        <v>0</v>
      </c>
      <c r="T2792" s="8" t="str">
        <f>IF(I2792=0,"",(INDEX('AWR Data'!A$1:E$8823,MATCH(A2792,'AWR Data'!A$1:A$8823,0),4)))</f>
        <v/>
      </c>
    </row>
    <row r="2793" spans="1:20" ht="20" customHeight="1">
      <c r="A2793" s="14" t="s">
        <v>3869</v>
      </c>
      <c r="B2793" s="14" t="s">
        <v>1472</v>
      </c>
      <c r="C2793" s="14" t="s">
        <v>3870</v>
      </c>
      <c r="E2793" s="74">
        <v>590</v>
      </c>
      <c r="F2793" s="74">
        <v>78400</v>
      </c>
      <c r="G2793" s="74">
        <f t="shared" si="344"/>
        <v>7080</v>
      </c>
      <c r="H2793" s="80">
        <f t="shared" si="345"/>
        <v>9.0306122448979592E-2</v>
      </c>
      <c r="I2793" s="74">
        <f>INDEX('AWR Data'!A$1:E$8825,MATCH(A2793,'AWR Data'!A$1:A$8825,0),5)</f>
        <v>0</v>
      </c>
      <c r="J2793" s="74">
        <f t="shared" si="346"/>
        <v>0</v>
      </c>
      <c r="K2793" s="105">
        <f t="shared" si="347"/>
        <v>0</v>
      </c>
      <c r="L2793" s="75">
        <v>0</v>
      </c>
      <c r="M2793" s="75">
        <v>0</v>
      </c>
      <c r="N2793" s="75">
        <v>0</v>
      </c>
      <c r="O2793" s="105">
        <v>0</v>
      </c>
      <c r="P2793" s="98">
        <f t="shared" si="348"/>
        <v>7080</v>
      </c>
      <c r="Q2793" s="98">
        <f t="shared" si="349"/>
        <v>0</v>
      </c>
      <c r="R2793" s="98">
        <f t="shared" si="350"/>
        <v>0</v>
      </c>
      <c r="S2793" s="105">
        <f t="shared" si="351"/>
        <v>0</v>
      </c>
      <c r="T2793" s="8" t="str">
        <f>IF(I2793=0,"",(INDEX('AWR Data'!A$1:E$8823,MATCH(A2793,'AWR Data'!A$1:A$8823,0),4)))</f>
        <v/>
      </c>
    </row>
    <row r="2794" spans="1:20" ht="20" customHeight="1">
      <c r="A2794" s="14" t="s">
        <v>3871</v>
      </c>
      <c r="B2794" s="14" t="s">
        <v>920</v>
      </c>
      <c r="C2794" s="14" t="s">
        <v>3872</v>
      </c>
      <c r="E2794" s="74">
        <v>480</v>
      </c>
      <c r="F2794" s="74">
        <v>150000</v>
      </c>
      <c r="G2794" s="74">
        <f t="shared" si="344"/>
        <v>5760</v>
      </c>
      <c r="H2794" s="80">
        <f t="shared" si="345"/>
        <v>3.8399999999999997E-2</v>
      </c>
      <c r="I2794" s="74">
        <f>INDEX('AWR Data'!A$1:E$8825,MATCH(A2794,'AWR Data'!A$1:A$8825,0),5)</f>
        <v>0</v>
      </c>
      <c r="J2794" s="74">
        <f t="shared" si="346"/>
        <v>0</v>
      </c>
      <c r="K2794" s="105">
        <f t="shared" si="347"/>
        <v>0</v>
      </c>
      <c r="L2794" s="75">
        <v>0</v>
      </c>
      <c r="M2794" s="75">
        <v>0</v>
      </c>
      <c r="N2794" s="75">
        <v>0</v>
      </c>
      <c r="O2794" s="105">
        <v>0</v>
      </c>
      <c r="P2794" s="98">
        <f t="shared" si="348"/>
        <v>5760</v>
      </c>
      <c r="Q2794" s="98">
        <f t="shared" si="349"/>
        <v>0</v>
      </c>
      <c r="R2794" s="98">
        <f t="shared" si="350"/>
        <v>0</v>
      </c>
      <c r="S2794" s="105">
        <f t="shared" si="351"/>
        <v>0</v>
      </c>
      <c r="T2794" s="8" t="str">
        <f>IF(I2794=0,"",(INDEX('AWR Data'!A$1:E$8823,MATCH(A2794,'AWR Data'!A$1:A$8823,0),4)))</f>
        <v/>
      </c>
    </row>
    <row r="2795" spans="1:20" s="110" customFormat="1" ht="20" customHeight="1">
      <c r="A2795" s="14" t="s">
        <v>3671</v>
      </c>
      <c r="B2795" s="14" t="s">
        <v>920</v>
      </c>
      <c r="C2795" s="14" t="s">
        <v>3672</v>
      </c>
      <c r="D2795" s="14"/>
      <c r="E2795" s="98">
        <v>28</v>
      </c>
      <c r="F2795" s="98">
        <v>19700</v>
      </c>
      <c r="G2795" s="98">
        <f t="shared" si="344"/>
        <v>336</v>
      </c>
      <c r="H2795" s="80">
        <f t="shared" si="345"/>
        <v>1.7055837563451776E-2</v>
      </c>
      <c r="I2795" s="98">
        <f>INDEX('AWR Data'!A$1:E$8825,MATCH(A2795,'AWR Data'!A$1:A$8825,0),5)</f>
        <v>0</v>
      </c>
      <c r="J2795" s="98">
        <f t="shared" si="346"/>
        <v>0</v>
      </c>
      <c r="K2795" s="105">
        <f t="shared" si="347"/>
        <v>0</v>
      </c>
      <c r="L2795" s="75">
        <v>0</v>
      </c>
      <c r="M2795" s="75">
        <v>0</v>
      </c>
      <c r="N2795" s="75">
        <v>0</v>
      </c>
      <c r="O2795" s="105">
        <v>0</v>
      </c>
      <c r="P2795" s="98">
        <f t="shared" si="348"/>
        <v>336</v>
      </c>
      <c r="Q2795" s="98">
        <f t="shared" si="349"/>
        <v>0</v>
      </c>
      <c r="R2795" s="98">
        <f t="shared" si="350"/>
        <v>0</v>
      </c>
      <c r="S2795" s="105">
        <f t="shared" si="351"/>
        <v>0</v>
      </c>
      <c r="T2795" s="8" t="str">
        <f>IF(I2795=0,"",(INDEX('AWR Data'!A$1:E$8823,MATCH(A2795,'AWR Data'!A$1:A$8823,0),4)))</f>
        <v/>
      </c>
    </row>
    <row r="2796" spans="1:20" ht="20" customHeight="1">
      <c r="A2796" s="14" t="s">
        <v>3673</v>
      </c>
      <c r="B2796" s="14" t="s">
        <v>920</v>
      </c>
      <c r="C2796" s="14" t="s">
        <v>3674</v>
      </c>
      <c r="E2796" s="98">
        <v>12</v>
      </c>
      <c r="F2796" s="98">
        <v>5340</v>
      </c>
      <c r="G2796" s="98">
        <f t="shared" si="344"/>
        <v>144</v>
      </c>
      <c r="H2796" s="80">
        <f t="shared" si="345"/>
        <v>2.6966292134831461E-2</v>
      </c>
      <c r="I2796" s="98">
        <f>INDEX('AWR Data'!A$1:E$8825,MATCH(A2796,'AWR Data'!A$1:A$8825,0),5)</f>
        <v>0</v>
      </c>
      <c r="J2796" s="98">
        <f t="shared" si="346"/>
        <v>0</v>
      </c>
      <c r="K2796" s="105">
        <f t="shared" si="347"/>
        <v>0</v>
      </c>
      <c r="L2796" s="75">
        <v>0</v>
      </c>
      <c r="M2796" s="75">
        <v>0</v>
      </c>
      <c r="N2796" s="75">
        <v>0</v>
      </c>
      <c r="O2796" s="105">
        <v>0</v>
      </c>
      <c r="P2796" s="98">
        <f t="shared" si="348"/>
        <v>144</v>
      </c>
      <c r="Q2796" s="98">
        <f t="shared" si="349"/>
        <v>0</v>
      </c>
      <c r="R2796" s="98">
        <f t="shared" si="350"/>
        <v>0</v>
      </c>
      <c r="S2796" s="105">
        <f t="shared" si="351"/>
        <v>0</v>
      </c>
      <c r="T2796" s="8" t="str">
        <f>IF(I2796=0,"",(INDEX('AWR Data'!A$1:E$8823,MATCH(A2796,'AWR Data'!A$1:A$8823,0),4)))</f>
        <v/>
      </c>
    </row>
    <row r="2797" spans="1:20" ht="20" customHeight="1">
      <c r="A2797" s="14" t="s">
        <v>3882</v>
      </c>
      <c r="B2797" s="14" t="s">
        <v>498</v>
      </c>
      <c r="C2797" s="14" t="s">
        <v>3883</v>
      </c>
      <c r="E2797" s="74">
        <v>28</v>
      </c>
      <c r="F2797" s="74">
        <v>9120</v>
      </c>
      <c r="G2797" s="74">
        <f t="shared" si="344"/>
        <v>336</v>
      </c>
      <c r="H2797" s="80">
        <f t="shared" si="345"/>
        <v>3.6842105263157891E-2</v>
      </c>
      <c r="I2797" s="74">
        <f>INDEX('AWR Data'!A$1:E$8825,MATCH(A2797,'AWR Data'!A$1:A$8825,0),5)</f>
        <v>0</v>
      </c>
      <c r="J2797" s="74">
        <f t="shared" si="346"/>
        <v>0</v>
      </c>
      <c r="K2797" s="105">
        <f t="shared" si="347"/>
        <v>0</v>
      </c>
      <c r="L2797" s="75">
        <v>0</v>
      </c>
      <c r="M2797" s="75">
        <v>0</v>
      </c>
      <c r="N2797" s="75">
        <v>0</v>
      </c>
      <c r="O2797" s="105">
        <v>0</v>
      </c>
      <c r="P2797" s="98">
        <f t="shared" si="348"/>
        <v>336</v>
      </c>
      <c r="Q2797" s="98">
        <f t="shared" si="349"/>
        <v>0</v>
      </c>
      <c r="R2797" s="98">
        <f t="shared" si="350"/>
        <v>0</v>
      </c>
      <c r="S2797" s="105">
        <f t="shared" si="351"/>
        <v>0</v>
      </c>
      <c r="T2797" s="8" t="str">
        <f>IF(I2797=0,"",(INDEX('AWR Data'!A$1:E$8823,MATCH(A2797,'AWR Data'!A$1:A$8823,0),4)))</f>
        <v/>
      </c>
    </row>
    <row r="2798" spans="1:20" ht="20" customHeight="1">
      <c r="A2798" s="14" t="s">
        <v>3884</v>
      </c>
      <c r="B2798" s="14" t="s">
        <v>1472</v>
      </c>
      <c r="C2798" s="14" t="s">
        <v>3885</v>
      </c>
      <c r="E2798" s="74">
        <v>590</v>
      </c>
      <c r="F2798" s="74">
        <v>579000</v>
      </c>
      <c r="G2798" s="74">
        <f t="shared" si="344"/>
        <v>7080</v>
      </c>
      <c r="H2798" s="80">
        <f t="shared" si="345"/>
        <v>1.22279792746114E-2</v>
      </c>
      <c r="I2798" s="74">
        <f>INDEX('AWR Data'!A$1:E$8825,MATCH(A2798,'AWR Data'!A$1:A$8825,0),5)</f>
        <v>0</v>
      </c>
      <c r="J2798" s="74">
        <f t="shared" si="346"/>
        <v>0</v>
      </c>
      <c r="K2798" s="105">
        <f t="shared" si="347"/>
        <v>0</v>
      </c>
      <c r="L2798" s="75">
        <v>0</v>
      </c>
      <c r="M2798" s="75">
        <v>0</v>
      </c>
      <c r="N2798" s="75">
        <v>0</v>
      </c>
      <c r="O2798" s="105">
        <v>0</v>
      </c>
      <c r="P2798" s="98">
        <f t="shared" si="348"/>
        <v>7080</v>
      </c>
      <c r="Q2798" s="98">
        <f t="shared" si="349"/>
        <v>0</v>
      </c>
      <c r="R2798" s="98">
        <f t="shared" si="350"/>
        <v>0</v>
      </c>
      <c r="S2798" s="105">
        <f t="shared" si="351"/>
        <v>0</v>
      </c>
      <c r="T2798" s="8" t="str">
        <f>IF(I2798=0,"",(INDEX('AWR Data'!A$1:E$8823,MATCH(A2798,'AWR Data'!A$1:A$8823,0),4)))</f>
        <v/>
      </c>
    </row>
    <row r="2799" spans="1:20" ht="20" customHeight="1">
      <c r="A2799" s="14" t="s">
        <v>3886</v>
      </c>
      <c r="B2799" s="14" t="s">
        <v>920</v>
      </c>
      <c r="C2799" s="14" t="s">
        <v>3887</v>
      </c>
      <c r="E2799" s="74">
        <v>140</v>
      </c>
      <c r="F2799" s="74">
        <v>8780</v>
      </c>
      <c r="G2799" s="74">
        <f t="shared" si="344"/>
        <v>1680</v>
      </c>
      <c r="H2799" s="80">
        <f t="shared" si="345"/>
        <v>0.19134396355353075</v>
      </c>
      <c r="I2799" s="74">
        <f>INDEX('AWR Data'!A$1:E$8825,MATCH(A2799,'AWR Data'!A$1:A$8825,0),5)</f>
        <v>0</v>
      </c>
      <c r="J2799" s="74">
        <f t="shared" si="346"/>
        <v>0</v>
      </c>
      <c r="K2799" s="105">
        <f t="shared" si="347"/>
        <v>0</v>
      </c>
      <c r="L2799" s="75">
        <v>0</v>
      </c>
      <c r="M2799" s="75">
        <v>0</v>
      </c>
      <c r="N2799" s="75">
        <v>0</v>
      </c>
      <c r="O2799" s="105">
        <v>0</v>
      </c>
      <c r="P2799" s="98">
        <f t="shared" si="348"/>
        <v>1680</v>
      </c>
      <c r="Q2799" s="98">
        <f t="shared" si="349"/>
        <v>0</v>
      </c>
      <c r="R2799" s="98">
        <f t="shared" si="350"/>
        <v>0</v>
      </c>
      <c r="S2799" s="105">
        <f t="shared" si="351"/>
        <v>0</v>
      </c>
      <c r="T2799" s="8" t="str">
        <f>IF(I2799=0,"",(INDEX('AWR Data'!A$1:E$8823,MATCH(A2799,'AWR Data'!A$1:A$8823,0),4)))</f>
        <v/>
      </c>
    </row>
    <row r="2800" spans="1:20" ht="20" customHeight="1">
      <c r="A2800" s="14" t="s">
        <v>3888</v>
      </c>
      <c r="B2800" s="14" t="s">
        <v>513</v>
      </c>
      <c r="C2800" s="14" t="s">
        <v>3889</v>
      </c>
      <c r="E2800" s="74">
        <v>58</v>
      </c>
      <c r="F2800" s="74">
        <v>11400</v>
      </c>
      <c r="G2800" s="74">
        <f t="shared" si="344"/>
        <v>696</v>
      </c>
      <c r="H2800" s="80">
        <f t="shared" si="345"/>
        <v>6.1052631578947365E-2</v>
      </c>
      <c r="I2800" s="74">
        <f>INDEX('AWR Data'!A$1:E$8825,MATCH(A2800,'AWR Data'!A$1:A$8825,0),5)</f>
        <v>0</v>
      </c>
      <c r="J2800" s="74">
        <f t="shared" si="346"/>
        <v>0</v>
      </c>
      <c r="K2800" s="105">
        <f t="shared" si="347"/>
        <v>0</v>
      </c>
      <c r="L2800" s="75">
        <v>0</v>
      </c>
      <c r="M2800" s="75">
        <v>0</v>
      </c>
      <c r="N2800" s="75">
        <v>0</v>
      </c>
      <c r="O2800" s="105">
        <v>0</v>
      </c>
      <c r="P2800" s="98">
        <f t="shared" si="348"/>
        <v>696</v>
      </c>
      <c r="Q2800" s="98">
        <f t="shared" si="349"/>
        <v>0</v>
      </c>
      <c r="R2800" s="98">
        <f t="shared" si="350"/>
        <v>0</v>
      </c>
      <c r="S2800" s="105">
        <f t="shared" si="351"/>
        <v>0</v>
      </c>
      <c r="T2800" s="8" t="str">
        <f>IF(I2800=0,"",(INDEX('AWR Data'!A$1:E$8823,MATCH(A2800,'AWR Data'!A$1:A$8823,0),4)))</f>
        <v/>
      </c>
    </row>
    <row r="2801" spans="1:20" ht="20" customHeight="1">
      <c r="A2801" s="14" t="s">
        <v>3890</v>
      </c>
      <c r="B2801" s="14" t="s">
        <v>1187</v>
      </c>
      <c r="C2801" s="14" t="s">
        <v>3891</v>
      </c>
      <c r="E2801" s="74">
        <v>28</v>
      </c>
      <c r="F2801" s="74">
        <v>9920</v>
      </c>
      <c r="G2801" s="74">
        <f t="shared" si="344"/>
        <v>336</v>
      </c>
      <c r="H2801" s="80">
        <f t="shared" si="345"/>
        <v>3.3870967741935487E-2</v>
      </c>
      <c r="I2801" s="74">
        <f>INDEX('AWR Data'!A$1:E$8825,MATCH(A2801,'AWR Data'!A$1:A$8825,0),5)</f>
        <v>0</v>
      </c>
      <c r="J2801" s="74">
        <f t="shared" si="346"/>
        <v>0</v>
      </c>
      <c r="K2801" s="105">
        <f t="shared" si="347"/>
        <v>0</v>
      </c>
      <c r="L2801" s="75">
        <v>0</v>
      </c>
      <c r="M2801" s="75">
        <v>0</v>
      </c>
      <c r="N2801" s="75">
        <v>0</v>
      </c>
      <c r="O2801" s="105">
        <v>0</v>
      </c>
      <c r="P2801" s="98">
        <f t="shared" si="348"/>
        <v>336</v>
      </c>
      <c r="Q2801" s="98">
        <f t="shared" si="349"/>
        <v>0</v>
      </c>
      <c r="R2801" s="98">
        <f t="shared" si="350"/>
        <v>0</v>
      </c>
      <c r="S2801" s="105">
        <f t="shared" si="351"/>
        <v>0</v>
      </c>
      <c r="T2801" s="8" t="str">
        <f>IF(I2801=0,"",(INDEX('AWR Data'!A$1:E$8823,MATCH(A2801,'AWR Data'!A$1:A$8823,0),4)))</f>
        <v/>
      </c>
    </row>
    <row r="2802" spans="1:20" ht="20" customHeight="1">
      <c r="A2802" s="14" t="s">
        <v>3892</v>
      </c>
      <c r="B2802" s="14" t="s">
        <v>920</v>
      </c>
      <c r="C2802" s="14" t="s">
        <v>3893</v>
      </c>
      <c r="E2802" s="74">
        <v>16</v>
      </c>
      <c r="F2802" s="74">
        <v>10800</v>
      </c>
      <c r="G2802" s="74">
        <f t="shared" si="344"/>
        <v>192</v>
      </c>
      <c r="H2802" s="80">
        <f t="shared" si="345"/>
        <v>1.7777777777777778E-2</v>
      </c>
      <c r="I2802" s="74">
        <f>INDEX('AWR Data'!A$1:E$8825,MATCH(A2802,'AWR Data'!A$1:A$8825,0),5)</f>
        <v>0</v>
      </c>
      <c r="J2802" s="74">
        <f t="shared" si="346"/>
        <v>0</v>
      </c>
      <c r="K2802" s="105">
        <f t="shared" si="347"/>
        <v>0</v>
      </c>
      <c r="L2802" s="75">
        <v>0</v>
      </c>
      <c r="M2802" s="75">
        <v>0</v>
      </c>
      <c r="N2802" s="75">
        <v>0</v>
      </c>
      <c r="O2802" s="105">
        <v>0</v>
      </c>
      <c r="P2802" s="98">
        <f t="shared" si="348"/>
        <v>192</v>
      </c>
      <c r="Q2802" s="98">
        <f t="shared" si="349"/>
        <v>0</v>
      </c>
      <c r="R2802" s="98">
        <f t="shared" si="350"/>
        <v>0</v>
      </c>
      <c r="S2802" s="105">
        <f t="shared" si="351"/>
        <v>0</v>
      </c>
      <c r="T2802" s="8" t="str">
        <f>IF(I2802=0,"",(INDEX('AWR Data'!A$1:E$8823,MATCH(A2802,'AWR Data'!A$1:A$8823,0),4)))</f>
        <v/>
      </c>
    </row>
    <row r="2803" spans="1:20" ht="20" customHeight="1">
      <c r="A2803" s="14" t="s">
        <v>3894</v>
      </c>
      <c r="B2803" s="14" t="s">
        <v>516</v>
      </c>
      <c r="C2803" s="14" t="s">
        <v>3895</v>
      </c>
      <c r="E2803" s="74">
        <v>36</v>
      </c>
      <c r="F2803" s="74">
        <v>1160</v>
      </c>
      <c r="G2803" s="74">
        <f t="shared" si="344"/>
        <v>432</v>
      </c>
      <c r="H2803" s="80">
        <f t="shared" si="345"/>
        <v>0.3724137931034483</v>
      </c>
      <c r="I2803" s="74">
        <f>INDEX('AWR Data'!A$1:E$8825,MATCH(A2803,'AWR Data'!A$1:A$8825,0),5)</f>
        <v>0</v>
      </c>
      <c r="J2803" s="74">
        <f t="shared" si="346"/>
        <v>0</v>
      </c>
      <c r="K2803" s="105">
        <f t="shared" si="347"/>
        <v>0</v>
      </c>
      <c r="L2803" s="75">
        <v>0</v>
      </c>
      <c r="M2803" s="75">
        <v>0</v>
      </c>
      <c r="N2803" s="75">
        <v>0</v>
      </c>
      <c r="O2803" s="105">
        <v>0</v>
      </c>
      <c r="P2803" s="98">
        <f t="shared" si="348"/>
        <v>432</v>
      </c>
      <c r="Q2803" s="98">
        <f t="shared" si="349"/>
        <v>0</v>
      </c>
      <c r="R2803" s="98">
        <f t="shared" si="350"/>
        <v>0</v>
      </c>
      <c r="S2803" s="105">
        <f t="shared" si="351"/>
        <v>0</v>
      </c>
      <c r="T2803" s="8" t="str">
        <f>IF(I2803=0,"",(INDEX('AWR Data'!A$1:E$8823,MATCH(A2803,'AWR Data'!A$1:A$8823,0),4)))</f>
        <v/>
      </c>
    </row>
    <row r="2804" spans="1:20" ht="20" customHeight="1">
      <c r="A2804" s="14" t="s">
        <v>3896</v>
      </c>
      <c r="B2804" s="14" t="s">
        <v>513</v>
      </c>
      <c r="C2804" s="14" t="s">
        <v>3897</v>
      </c>
      <c r="E2804" s="74">
        <v>73</v>
      </c>
      <c r="F2804" s="74">
        <v>2840</v>
      </c>
      <c r="G2804" s="74">
        <f t="shared" si="344"/>
        <v>876</v>
      </c>
      <c r="H2804" s="80">
        <f t="shared" si="345"/>
        <v>0.30845070422535209</v>
      </c>
      <c r="I2804" s="74">
        <f>INDEX('AWR Data'!A$1:E$8825,MATCH(A2804,'AWR Data'!A$1:A$8825,0),5)</f>
        <v>0</v>
      </c>
      <c r="J2804" s="74">
        <f t="shared" si="346"/>
        <v>0</v>
      </c>
      <c r="K2804" s="105">
        <f t="shared" si="347"/>
        <v>0</v>
      </c>
      <c r="L2804" s="75">
        <v>0</v>
      </c>
      <c r="M2804" s="75">
        <v>0</v>
      </c>
      <c r="N2804" s="75">
        <v>0</v>
      </c>
      <c r="O2804" s="105">
        <v>0</v>
      </c>
      <c r="P2804" s="98">
        <f t="shared" si="348"/>
        <v>876</v>
      </c>
      <c r="Q2804" s="98">
        <f t="shared" si="349"/>
        <v>0</v>
      </c>
      <c r="R2804" s="98">
        <f t="shared" si="350"/>
        <v>0</v>
      </c>
      <c r="S2804" s="105">
        <f t="shared" si="351"/>
        <v>0</v>
      </c>
      <c r="T2804" s="8" t="str">
        <f>IF(I2804=0,"",(INDEX('AWR Data'!A$1:E$8823,MATCH(A2804,'AWR Data'!A$1:A$8823,0),4)))</f>
        <v/>
      </c>
    </row>
    <row r="2805" spans="1:20" ht="20" customHeight="1">
      <c r="A2805" s="14" t="s">
        <v>3898</v>
      </c>
      <c r="B2805" s="14" t="s">
        <v>568</v>
      </c>
      <c r="E2805" s="74">
        <v>22</v>
      </c>
      <c r="F2805" s="74">
        <v>105</v>
      </c>
      <c r="G2805" s="74">
        <f t="shared" si="344"/>
        <v>264</v>
      </c>
      <c r="H2805" s="80">
        <f t="shared" si="345"/>
        <v>2.5142857142857142</v>
      </c>
      <c r="I2805" s="74">
        <f>INDEX('AWR Data'!A$1:E$8825,MATCH(A2805,'AWR Data'!A$1:A$8825,0),5)</f>
        <v>0</v>
      </c>
      <c r="J2805" s="74">
        <f t="shared" si="346"/>
        <v>0</v>
      </c>
      <c r="K2805" s="105">
        <f t="shared" si="347"/>
        <v>0</v>
      </c>
      <c r="L2805" s="75">
        <v>0</v>
      </c>
      <c r="M2805" s="75">
        <v>0</v>
      </c>
      <c r="N2805" s="75">
        <v>0</v>
      </c>
      <c r="O2805" s="105">
        <v>0</v>
      </c>
      <c r="P2805" s="98">
        <f t="shared" si="348"/>
        <v>264</v>
      </c>
      <c r="Q2805" s="98">
        <f t="shared" si="349"/>
        <v>0</v>
      </c>
      <c r="R2805" s="98">
        <f t="shared" si="350"/>
        <v>0</v>
      </c>
      <c r="S2805" s="105">
        <f t="shared" si="351"/>
        <v>0</v>
      </c>
      <c r="T2805" s="8" t="str">
        <f>IF(I2805=0,"",(INDEX('AWR Data'!A$1:E$8823,MATCH(A2805,'AWR Data'!A$1:A$8823,0),4)))</f>
        <v/>
      </c>
    </row>
    <row r="2806" spans="1:20" ht="20" customHeight="1">
      <c r="A2806" s="14" t="s">
        <v>3899</v>
      </c>
      <c r="B2806" s="14" t="s">
        <v>501</v>
      </c>
      <c r="C2806" s="14" t="s">
        <v>3900</v>
      </c>
      <c r="E2806" s="74">
        <v>58</v>
      </c>
      <c r="F2806" s="74">
        <v>2330</v>
      </c>
      <c r="G2806" s="74">
        <f t="shared" si="344"/>
        <v>696</v>
      </c>
      <c r="H2806" s="80">
        <f t="shared" si="345"/>
        <v>0.29871244635193134</v>
      </c>
      <c r="I2806" s="74">
        <f>INDEX('AWR Data'!A$1:E$8825,MATCH(A2806,'AWR Data'!A$1:A$8825,0),5)</f>
        <v>0</v>
      </c>
      <c r="J2806" s="74">
        <f t="shared" si="346"/>
        <v>0</v>
      </c>
      <c r="K2806" s="105">
        <f t="shared" si="347"/>
        <v>0</v>
      </c>
      <c r="L2806" s="75">
        <v>0</v>
      </c>
      <c r="M2806" s="75">
        <v>0</v>
      </c>
      <c r="N2806" s="75">
        <v>0</v>
      </c>
      <c r="O2806" s="105">
        <v>0</v>
      </c>
      <c r="P2806" s="98">
        <f t="shared" si="348"/>
        <v>696</v>
      </c>
      <c r="Q2806" s="98">
        <f t="shared" si="349"/>
        <v>0</v>
      </c>
      <c r="R2806" s="98">
        <f t="shared" si="350"/>
        <v>0</v>
      </c>
      <c r="S2806" s="105">
        <f t="shared" si="351"/>
        <v>0</v>
      </c>
      <c r="T2806" s="8" t="str">
        <f>IF(I2806=0,"",(INDEX('AWR Data'!A$1:E$8823,MATCH(A2806,'AWR Data'!A$1:A$8823,0),4)))</f>
        <v/>
      </c>
    </row>
    <row r="2807" spans="1:20" ht="20" customHeight="1">
      <c r="A2807" s="14" t="s">
        <v>3694</v>
      </c>
      <c r="B2807" s="14" t="s">
        <v>339</v>
      </c>
      <c r="C2807" s="14" t="s">
        <v>3695</v>
      </c>
      <c r="E2807" s="74">
        <v>3600</v>
      </c>
      <c r="F2807" s="74">
        <v>1160000</v>
      </c>
      <c r="G2807" s="74">
        <f t="shared" si="344"/>
        <v>43200</v>
      </c>
      <c r="H2807" s="80">
        <f t="shared" si="345"/>
        <v>3.7241379310344824E-2</v>
      </c>
      <c r="I2807" s="74">
        <f>INDEX('AWR Data'!A$1:E$8825,MATCH(A2807,'AWR Data'!A$1:A$8825,0),5)</f>
        <v>0</v>
      </c>
      <c r="J2807" s="74">
        <f t="shared" si="346"/>
        <v>0</v>
      </c>
      <c r="K2807" s="105">
        <f t="shared" si="347"/>
        <v>0</v>
      </c>
      <c r="L2807" s="75">
        <v>0</v>
      </c>
      <c r="M2807" s="75">
        <v>0</v>
      </c>
      <c r="N2807" s="75">
        <v>0</v>
      </c>
      <c r="O2807" s="105">
        <v>0</v>
      </c>
      <c r="P2807" s="98">
        <f t="shared" si="348"/>
        <v>43200</v>
      </c>
      <c r="Q2807" s="98">
        <f t="shared" si="349"/>
        <v>0</v>
      </c>
      <c r="R2807" s="98">
        <f t="shared" si="350"/>
        <v>0</v>
      </c>
      <c r="S2807" s="105">
        <f t="shared" si="351"/>
        <v>0</v>
      </c>
      <c r="T2807" s="8" t="str">
        <f>IF(I2807=0,"",(INDEX('AWR Data'!A$1:E$8823,MATCH(A2807,'AWR Data'!A$1:A$8823,0),4)))</f>
        <v/>
      </c>
    </row>
    <row r="2808" spans="1:20" ht="20" customHeight="1">
      <c r="A2808" s="14" t="s">
        <v>3494</v>
      </c>
      <c r="B2808" s="14" t="s">
        <v>339</v>
      </c>
      <c r="C2808" s="14" t="s">
        <v>3495</v>
      </c>
      <c r="E2808" s="74">
        <v>46</v>
      </c>
      <c r="F2808" s="74">
        <v>388</v>
      </c>
      <c r="G2808" s="74">
        <f t="shared" si="344"/>
        <v>552</v>
      </c>
      <c r="H2808" s="80">
        <f t="shared" si="345"/>
        <v>1.4226804123711341</v>
      </c>
      <c r="I2808" s="74">
        <f>INDEX('AWR Data'!A$1:E$8825,MATCH(A2808,'AWR Data'!A$1:A$8825,0),5)</f>
        <v>0</v>
      </c>
      <c r="J2808" s="74">
        <f t="shared" si="346"/>
        <v>0</v>
      </c>
      <c r="K2808" s="105">
        <f t="shared" si="347"/>
        <v>0</v>
      </c>
      <c r="L2808" s="75">
        <v>0</v>
      </c>
      <c r="M2808" s="75">
        <v>0</v>
      </c>
      <c r="N2808" s="75">
        <v>0</v>
      </c>
      <c r="O2808" s="105">
        <v>0</v>
      </c>
      <c r="P2808" s="98">
        <f t="shared" si="348"/>
        <v>552</v>
      </c>
      <c r="Q2808" s="98">
        <f t="shared" si="349"/>
        <v>0</v>
      </c>
      <c r="R2808" s="98">
        <f t="shared" si="350"/>
        <v>0</v>
      </c>
      <c r="S2808" s="105">
        <f t="shared" si="351"/>
        <v>0</v>
      </c>
      <c r="T2808" s="8" t="str">
        <f>IF(I2808=0,"",(INDEX('AWR Data'!A$1:E$8823,MATCH(A2808,'AWR Data'!A$1:A$8823,0),4)))</f>
        <v/>
      </c>
    </row>
    <row r="2809" spans="1:20" ht="20" customHeight="1">
      <c r="A2809" s="14" t="s">
        <v>3496</v>
      </c>
      <c r="B2809" s="14" t="s">
        <v>17334</v>
      </c>
      <c r="C2809" s="14" t="s">
        <v>3497</v>
      </c>
      <c r="E2809" s="74">
        <v>390</v>
      </c>
      <c r="F2809" s="74">
        <v>3200</v>
      </c>
      <c r="G2809" s="74">
        <f t="shared" si="344"/>
        <v>4680</v>
      </c>
      <c r="H2809" s="80">
        <f t="shared" si="345"/>
        <v>1.4624999999999999</v>
      </c>
      <c r="I2809" s="74">
        <f>INDEX('AWR Data'!A$1:E$8825,MATCH(A2809,'AWR Data'!A$1:A$8825,0),5)</f>
        <v>0</v>
      </c>
      <c r="J2809" s="74">
        <f t="shared" si="346"/>
        <v>0</v>
      </c>
      <c r="K2809" s="105">
        <f t="shared" si="347"/>
        <v>0</v>
      </c>
      <c r="L2809" s="75">
        <v>0</v>
      </c>
      <c r="M2809" s="75">
        <v>0</v>
      </c>
      <c r="N2809" s="75">
        <v>0</v>
      </c>
      <c r="O2809" s="105">
        <v>0</v>
      </c>
      <c r="P2809" s="98">
        <f t="shared" si="348"/>
        <v>4680</v>
      </c>
      <c r="Q2809" s="98">
        <f t="shared" si="349"/>
        <v>0</v>
      </c>
      <c r="R2809" s="98">
        <f t="shared" si="350"/>
        <v>0</v>
      </c>
      <c r="S2809" s="105">
        <f t="shared" si="351"/>
        <v>0</v>
      </c>
      <c r="T2809" s="8" t="str">
        <f>IF(I2809=0,"",(INDEX('AWR Data'!A$1:E$8823,MATCH(A2809,'AWR Data'!A$1:A$8823,0),4)))</f>
        <v/>
      </c>
    </row>
    <row r="2810" spans="1:20" ht="20" customHeight="1">
      <c r="A2810" s="14" t="s">
        <v>3498</v>
      </c>
      <c r="B2810" s="14" t="s">
        <v>339</v>
      </c>
      <c r="C2810" s="14" t="s">
        <v>3499</v>
      </c>
      <c r="E2810" s="74">
        <v>91</v>
      </c>
      <c r="F2810" s="74">
        <v>7770</v>
      </c>
      <c r="G2810" s="74">
        <f t="shared" si="344"/>
        <v>1092</v>
      </c>
      <c r="H2810" s="80">
        <f t="shared" si="345"/>
        <v>0.14054054054054055</v>
      </c>
      <c r="I2810" s="74">
        <f>INDEX('AWR Data'!A$1:E$8825,MATCH(A2810,'AWR Data'!A$1:A$8825,0),5)</f>
        <v>0</v>
      </c>
      <c r="J2810" s="74">
        <f t="shared" si="346"/>
        <v>0</v>
      </c>
      <c r="K2810" s="105">
        <f t="shared" si="347"/>
        <v>0</v>
      </c>
      <c r="L2810" s="75">
        <v>0</v>
      </c>
      <c r="M2810" s="75">
        <v>0</v>
      </c>
      <c r="N2810" s="75">
        <v>0</v>
      </c>
      <c r="O2810" s="105">
        <v>0</v>
      </c>
      <c r="P2810" s="98">
        <f t="shared" si="348"/>
        <v>1092</v>
      </c>
      <c r="Q2810" s="98">
        <f t="shared" si="349"/>
        <v>0</v>
      </c>
      <c r="R2810" s="98">
        <f t="shared" si="350"/>
        <v>0</v>
      </c>
      <c r="S2810" s="105">
        <f t="shared" si="351"/>
        <v>0</v>
      </c>
      <c r="T2810" s="8" t="str">
        <f>IF(I2810=0,"",(INDEX('AWR Data'!A$1:E$8823,MATCH(A2810,'AWR Data'!A$1:A$8823,0),4)))</f>
        <v/>
      </c>
    </row>
    <row r="2811" spans="1:20" ht="20" customHeight="1">
      <c r="A2811" s="14" t="s">
        <v>3500</v>
      </c>
      <c r="B2811" s="14" t="s">
        <v>339</v>
      </c>
      <c r="C2811" s="14" t="s">
        <v>3501</v>
      </c>
      <c r="E2811" s="74">
        <v>260</v>
      </c>
      <c r="F2811" s="74">
        <v>17500</v>
      </c>
      <c r="G2811" s="74">
        <f t="shared" si="344"/>
        <v>3120</v>
      </c>
      <c r="H2811" s="80">
        <f t="shared" si="345"/>
        <v>0.1782857142857143</v>
      </c>
      <c r="I2811" s="74">
        <f>INDEX('AWR Data'!A$1:E$8825,MATCH(A2811,'AWR Data'!A$1:A$8825,0),5)</f>
        <v>0</v>
      </c>
      <c r="J2811" s="74">
        <f t="shared" si="346"/>
        <v>0</v>
      </c>
      <c r="K2811" s="105">
        <f t="shared" si="347"/>
        <v>0</v>
      </c>
      <c r="L2811" s="75">
        <v>0</v>
      </c>
      <c r="M2811" s="75">
        <v>0</v>
      </c>
      <c r="N2811" s="75">
        <v>0</v>
      </c>
      <c r="O2811" s="105">
        <v>0</v>
      </c>
      <c r="P2811" s="98">
        <f t="shared" si="348"/>
        <v>3120</v>
      </c>
      <c r="Q2811" s="98">
        <f t="shared" si="349"/>
        <v>0</v>
      </c>
      <c r="R2811" s="98">
        <f t="shared" si="350"/>
        <v>0</v>
      </c>
      <c r="S2811" s="105">
        <f t="shared" si="351"/>
        <v>0</v>
      </c>
      <c r="T2811" s="8" t="str">
        <f>IF(I2811=0,"",(INDEX('AWR Data'!A$1:E$8823,MATCH(A2811,'AWR Data'!A$1:A$8823,0),4)))</f>
        <v/>
      </c>
    </row>
    <row r="2812" spans="1:20" ht="20" customHeight="1">
      <c r="A2812" s="14" t="s">
        <v>3502</v>
      </c>
      <c r="B2812" s="14" t="s">
        <v>339</v>
      </c>
      <c r="C2812" s="14" t="s">
        <v>3503</v>
      </c>
      <c r="E2812" s="74">
        <v>91</v>
      </c>
      <c r="F2812" s="74">
        <v>11600</v>
      </c>
      <c r="G2812" s="74">
        <f t="shared" si="344"/>
        <v>1092</v>
      </c>
      <c r="H2812" s="80">
        <f t="shared" si="345"/>
        <v>9.4137931034482758E-2</v>
      </c>
      <c r="I2812" s="74">
        <f>INDEX('AWR Data'!A$1:E$8825,MATCH(A2812,'AWR Data'!A$1:A$8825,0),5)</f>
        <v>0</v>
      </c>
      <c r="J2812" s="74">
        <f t="shared" si="346"/>
        <v>0</v>
      </c>
      <c r="K2812" s="105">
        <f t="shared" si="347"/>
        <v>0</v>
      </c>
      <c r="L2812" s="75">
        <v>0</v>
      </c>
      <c r="M2812" s="75">
        <v>0</v>
      </c>
      <c r="N2812" s="75">
        <v>0</v>
      </c>
      <c r="O2812" s="105">
        <v>0</v>
      </c>
      <c r="P2812" s="98">
        <f t="shared" si="348"/>
        <v>1092</v>
      </c>
      <c r="Q2812" s="98">
        <f t="shared" si="349"/>
        <v>0</v>
      </c>
      <c r="R2812" s="98">
        <f t="shared" si="350"/>
        <v>0</v>
      </c>
      <c r="S2812" s="105">
        <f t="shared" si="351"/>
        <v>0</v>
      </c>
      <c r="T2812" s="8" t="str">
        <f>IF(I2812=0,"",(INDEX('AWR Data'!A$1:E$8823,MATCH(A2812,'AWR Data'!A$1:A$8823,0),4)))</f>
        <v/>
      </c>
    </row>
    <row r="2813" spans="1:20" ht="20" customHeight="1">
      <c r="A2813" s="14" t="s">
        <v>3504</v>
      </c>
      <c r="B2813" s="14" t="s">
        <v>339</v>
      </c>
      <c r="C2813" s="14" t="s">
        <v>3505</v>
      </c>
      <c r="E2813" s="74">
        <v>480</v>
      </c>
      <c r="F2813" s="74">
        <v>83900</v>
      </c>
      <c r="G2813" s="74">
        <f t="shared" si="344"/>
        <v>5760</v>
      </c>
      <c r="H2813" s="80">
        <f t="shared" si="345"/>
        <v>6.8653158522050062E-2</v>
      </c>
      <c r="I2813" s="74">
        <f>INDEX('AWR Data'!A$1:E$8825,MATCH(A2813,'AWR Data'!A$1:A$8825,0),5)</f>
        <v>0</v>
      </c>
      <c r="J2813" s="74">
        <f t="shared" si="346"/>
        <v>0</v>
      </c>
      <c r="K2813" s="105">
        <f t="shared" si="347"/>
        <v>0</v>
      </c>
      <c r="L2813" s="75">
        <v>0</v>
      </c>
      <c r="M2813" s="75">
        <v>0</v>
      </c>
      <c r="N2813" s="75">
        <v>0</v>
      </c>
      <c r="O2813" s="105">
        <v>0</v>
      </c>
      <c r="P2813" s="98">
        <f t="shared" si="348"/>
        <v>5760</v>
      </c>
      <c r="Q2813" s="98">
        <f t="shared" si="349"/>
        <v>0</v>
      </c>
      <c r="R2813" s="98">
        <f t="shared" si="350"/>
        <v>0</v>
      </c>
      <c r="S2813" s="105">
        <f t="shared" si="351"/>
        <v>0</v>
      </c>
      <c r="T2813" s="8" t="str">
        <f>IF(I2813=0,"",(INDEX('AWR Data'!A$1:E$8823,MATCH(A2813,'AWR Data'!A$1:A$8823,0),4)))</f>
        <v/>
      </c>
    </row>
    <row r="2814" spans="1:20" ht="20" customHeight="1">
      <c r="A2814" s="14" t="s">
        <v>3506</v>
      </c>
      <c r="B2814" s="14" t="s">
        <v>339</v>
      </c>
      <c r="C2814" s="14" t="s">
        <v>3507</v>
      </c>
      <c r="E2814" s="74">
        <v>320</v>
      </c>
      <c r="F2814" s="74">
        <v>1590</v>
      </c>
      <c r="G2814" s="74">
        <f t="shared" si="344"/>
        <v>3840</v>
      </c>
      <c r="H2814" s="80">
        <f t="shared" si="345"/>
        <v>2.4150943396226414</v>
      </c>
      <c r="I2814" s="74">
        <f>INDEX('AWR Data'!A$1:E$8825,MATCH(A2814,'AWR Data'!A$1:A$8825,0),5)</f>
        <v>0</v>
      </c>
      <c r="J2814" s="74">
        <f t="shared" si="346"/>
        <v>0</v>
      </c>
      <c r="K2814" s="105">
        <f t="shared" si="347"/>
        <v>0</v>
      </c>
      <c r="L2814" s="75">
        <v>0</v>
      </c>
      <c r="M2814" s="75">
        <v>0</v>
      </c>
      <c r="N2814" s="75">
        <v>0</v>
      </c>
      <c r="O2814" s="105">
        <v>0</v>
      </c>
      <c r="P2814" s="98">
        <f t="shared" si="348"/>
        <v>3840</v>
      </c>
      <c r="Q2814" s="98">
        <f t="shared" si="349"/>
        <v>0</v>
      </c>
      <c r="R2814" s="98">
        <f t="shared" si="350"/>
        <v>0</v>
      </c>
      <c r="S2814" s="105">
        <f t="shared" si="351"/>
        <v>0</v>
      </c>
      <c r="T2814" s="8" t="str">
        <f>IF(I2814=0,"",(INDEX('AWR Data'!A$1:E$8823,MATCH(A2814,'AWR Data'!A$1:A$8823,0),4)))</f>
        <v/>
      </c>
    </row>
    <row r="2815" spans="1:20" ht="20" customHeight="1">
      <c r="A2815" s="14" t="s">
        <v>3510</v>
      </c>
      <c r="B2815" s="14" t="s">
        <v>339</v>
      </c>
      <c r="C2815" s="14" t="s">
        <v>3511</v>
      </c>
      <c r="E2815" s="74">
        <v>28</v>
      </c>
      <c r="F2815" s="74">
        <v>1870</v>
      </c>
      <c r="G2815" s="74">
        <f t="shared" si="344"/>
        <v>336</v>
      </c>
      <c r="H2815" s="80">
        <f t="shared" si="345"/>
        <v>0.17967914438502675</v>
      </c>
      <c r="I2815" s="74">
        <f>INDEX('AWR Data'!A$1:E$8825,MATCH(A2815,'AWR Data'!A$1:A$8825,0),5)</f>
        <v>0</v>
      </c>
      <c r="J2815" s="74">
        <f t="shared" si="346"/>
        <v>0</v>
      </c>
      <c r="K2815" s="105">
        <f t="shared" si="347"/>
        <v>0</v>
      </c>
      <c r="L2815" s="75">
        <v>0</v>
      </c>
      <c r="M2815" s="75">
        <v>0</v>
      </c>
      <c r="N2815" s="75">
        <v>0</v>
      </c>
      <c r="O2815" s="105">
        <v>0</v>
      </c>
      <c r="P2815" s="98">
        <f t="shared" si="348"/>
        <v>336</v>
      </c>
      <c r="Q2815" s="98">
        <f t="shared" si="349"/>
        <v>0</v>
      </c>
      <c r="R2815" s="98">
        <f t="shared" si="350"/>
        <v>0</v>
      </c>
      <c r="S2815" s="105">
        <f t="shared" si="351"/>
        <v>0</v>
      </c>
      <c r="T2815" s="8" t="str">
        <f>IF(I2815=0,"",(INDEX('AWR Data'!A$1:E$8823,MATCH(A2815,'AWR Data'!A$1:A$8823,0),4)))</f>
        <v/>
      </c>
    </row>
    <row r="2816" spans="1:20" ht="20" customHeight="1">
      <c r="A2816" s="14" t="s">
        <v>3512</v>
      </c>
      <c r="B2816" s="14" t="s">
        <v>17334</v>
      </c>
      <c r="C2816" s="14" t="s">
        <v>3513</v>
      </c>
      <c r="E2816" s="74">
        <v>58</v>
      </c>
      <c r="F2816" s="74">
        <v>614</v>
      </c>
      <c r="G2816" s="74">
        <f t="shared" si="344"/>
        <v>696</v>
      </c>
      <c r="H2816" s="80">
        <f t="shared" si="345"/>
        <v>1.1335504885993486</v>
      </c>
      <c r="I2816" s="74">
        <f>INDEX('AWR Data'!A$1:E$8825,MATCH(A2816,'AWR Data'!A$1:A$8825,0),5)</f>
        <v>0</v>
      </c>
      <c r="J2816" s="74">
        <f t="shared" si="346"/>
        <v>0</v>
      </c>
      <c r="K2816" s="105">
        <f t="shared" si="347"/>
        <v>0</v>
      </c>
      <c r="L2816" s="75">
        <v>0</v>
      </c>
      <c r="M2816" s="75">
        <v>0</v>
      </c>
      <c r="N2816" s="75">
        <v>0</v>
      </c>
      <c r="O2816" s="105">
        <v>0</v>
      </c>
      <c r="P2816" s="98">
        <f t="shared" si="348"/>
        <v>696</v>
      </c>
      <c r="Q2816" s="98">
        <f t="shared" si="349"/>
        <v>0</v>
      </c>
      <c r="R2816" s="98">
        <f t="shared" si="350"/>
        <v>0</v>
      </c>
      <c r="S2816" s="105">
        <f t="shared" si="351"/>
        <v>0</v>
      </c>
      <c r="T2816" s="8" t="str">
        <f>IF(I2816=0,"",(INDEX('AWR Data'!A$1:E$8823,MATCH(A2816,'AWR Data'!A$1:A$8823,0),4)))</f>
        <v/>
      </c>
    </row>
    <row r="2817" spans="1:20" ht="20" customHeight="1">
      <c r="A2817" s="14" t="s">
        <v>3514</v>
      </c>
      <c r="B2817" s="14" t="s">
        <v>579</v>
      </c>
      <c r="C2817" s="14" t="s">
        <v>3515</v>
      </c>
      <c r="E2817" s="74">
        <v>1300</v>
      </c>
      <c r="F2817" s="74">
        <v>158000</v>
      </c>
      <c r="G2817" s="74">
        <f t="shared" si="344"/>
        <v>15600</v>
      </c>
      <c r="H2817" s="80">
        <f t="shared" si="345"/>
        <v>9.8734177215189872E-2</v>
      </c>
      <c r="I2817" s="74">
        <f>INDEX('AWR Data'!A$1:E$8825,MATCH(A2817,'AWR Data'!A$1:A$8825,0),5)</f>
        <v>0</v>
      </c>
      <c r="J2817" s="74">
        <f t="shared" si="346"/>
        <v>0</v>
      </c>
      <c r="K2817" s="105">
        <f t="shared" si="347"/>
        <v>0</v>
      </c>
      <c r="L2817" s="75">
        <v>0</v>
      </c>
      <c r="M2817" s="75">
        <v>0</v>
      </c>
      <c r="N2817" s="75">
        <v>0</v>
      </c>
      <c r="O2817" s="105">
        <v>0</v>
      </c>
      <c r="P2817" s="98">
        <f t="shared" si="348"/>
        <v>15600</v>
      </c>
      <c r="Q2817" s="98">
        <f t="shared" si="349"/>
        <v>0</v>
      </c>
      <c r="R2817" s="98">
        <f t="shared" si="350"/>
        <v>0</v>
      </c>
      <c r="S2817" s="105">
        <f t="shared" si="351"/>
        <v>0</v>
      </c>
      <c r="T2817" s="8" t="str">
        <f>IF(I2817=0,"",(INDEX('AWR Data'!A$1:E$8823,MATCH(A2817,'AWR Data'!A$1:A$8823,0),4)))</f>
        <v/>
      </c>
    </row>
    <row r="2818" spans="1:20" ht="20" customHeight="1">
      <c r="A2818" s="14" t="s">
        <v>3516</v>
      </c>
      <c r="B2818" s="14" t="s">
        <v>579</v>
      </c>
      <c r="C2818" s="14" t="s">
        <v>3725</v>
      </c>
      <c r="E2818" s="74">
        <v>260</v>
      </c>
      <c r="F2818" s="74">
        <v>31200</v>
      </c>
      <c r="G2818" s="74">
        <f t="shared" si="344"/>
        <v>3120</v>
      </c>
      <c r="H2818" s="80">
        <f t="shared" si="345"/>
        <v>0.1</v>
      </c>
      <c r="I2818" s="74">
        <f>INDEX('AWR Data'!A$1:E$8825,MATCH(A2818,'AWR Data'!A$1:A$8825,0),5)</f>
        <v>0</v>
      </c>
      <c r="J2818" s="74">
        <f t="shared" si="346"/>
        <v>0</v>
      </c>
      <c r="K2818" s="105">
        <f t="shared" si="347"/>
        <v>0</v>
      </c>
      <c r="L2818" s="75">
        <v>0</v>
      </c>
      <c r="M2818" s="75">
        <v>0</v>
      </c>
      <c r="N2818" s="75">
        <v>0</v>
      </c>
      <c r="O2818" s="105">
        <v>0</v>
      </c>
      <c r="P2818" s="98">
        <f t="shared" si="348"/>
        <v>3120</v>
      </c>
      <c r="Q2818" s="98">
        <f t="shared" si="349"/>
        <v>0</v>
      </c>
      <c r="R2818" s="98">
        <f t="shared" si="350"/>
        <v>0</v>
      </c>
      <c r="S2818" s="105">
        <f t="shared" si="351"/>
        <v>0</v>
      </c>
      <c r="T2818" s="8" t="str">
        <f>IF(I2818=0,"",(INDEX('AWR Data'!A$1:E$8823,MATCH(A2818,'AWR Data'!A$1:A$8823,0),4)))</f>
        <v/>
      </c>
    </row>
    <row r="2819" spans="1:20" ht="20" customHeight="1">
      <c r="A2819" s="14" t="s">
        <v>3929</v>
      </c>
      <c r="B2819" s="14" t="s">
        <v>513</v>
      </c>
      <c r="C2819" s="14" t="s">
        <v>3930</v>
      </c>
      <c r="E2819" s="74">
        <v>91</v>
      </c>
      <c r="F2819" s="74">
        <v>2900</v>
      </c>
      <c r="G2819" s="74">
        <f t="shared" si="344"/>
        <v>1092</v>
      </c>
      <c r="H2819" s="80">
        <f t="shared" si="345"/>
        <v>0.37655172413793103</v>
      </c>
      <c r="I2819" s="74">
        <f>INDEX('AWR Data'!A$1:E$8825,MATCH(A2819,'AWR Data'!A$1:A$8825,0),5)</f>
        <v>0</v>
      </c>
      <c r="J2819" s="74">
        <f t="shared" si="346"/>
        <v>0</v>
      </c>
      <c r="K2819" s="105">
        <f t="shared" si="347"/>
        <v>0</v>
      </c>
      <c r="L2819" s="75">
        <v>0</v>
      </c>
      <c r="M2819" s="75">
        <v>0</v>
      </c>
      <c r="N2819" s="75">
        <v>0</v>
      </c>
      <c r="O2819" s="105">
        <v>0</v>
      </c>
      <c r="P2819" s="98">
        <f t="shared" si="348"/>
        <v>1092</v>
      </c>
      <c r="Q2819" s="98">
        <f t="shared" si="349"/>
        <v>0</v>
      </c>
      <c r="R2819" s="98">
        <f t="shared" si="350"/>
        <v>0</v>
      </c>
      <c r="S2819" s="105">
        <f t="shared" si="351"/>
        <v>0</v>
      </c>
      <c r="T2819" s="8" t="str">
        <f>IF(I2819=0,"",(INDEX('AWR Data'!A$1:E$8823,MATCH(A2819,'AWR Data'!A$1:A$8823,0),4)))</f>
        <v/>
      </c>
    </row>
    <row r="2820" spans="1:20" ht="20" customHeight="1">
      <c r="A2820" s="14" t="s">
        <v>3931</v>
      </c>
      <c r="B2820" s="14" t="s">
        <v>501</v>
      </c>
      <c r="C2820" s="14" t="s">
        <v>3932</v>
      </c>
      <c r="E2820" s="74">
        <v>58</v>
      </c>
      <c r="F2820" s="74">
        <v>434</v>
      </c>
      <c r="G2820" s="74">
        <f t="shared" si="344"/>
        <v>696</v>
      </c>
      <c r="H2820" s="80">
        <f t="shared" si="345"/>
        <v>1.6036866359447004</v>
      </c>
      <c r="I2820" s="74">
        <f>INDEX('AWR Data'!A$1:E$8825,MATCH(A2820,'AWR Data'!A$1:A$8825,0),5)</f>
        <v>0</v>
      </c>
      <c r="J2820" s="74">
        <f t="shared" si="346"/>
        <v>0</v>
      </c>
      <c r="K2820" s="105">
        <f t="shared" si="347"/>
        <v>0</v>
      </c>
      <c r="L2820" s="75">
        <v>0</v>
      </c>
      <c r="M2820" s="75">
        <v>0</v>
      </c>
      <c r="N2820" s="75">
        <v>0</v>
      </c>
      <c r="O2820" s="105">
        <v>0</v>
      </c>
      <c r="P2820" s="98">
        <f t="shared" si="348"/>
        <v>696</v>
      </c>
      <c r="Q2820" s="98">
        <f t="shared" si="349"/>
        <v>0</v>
      </c>
      <c r="R2820" s="98">
        <f t="shared" si="350"/>
        <v>0</v>
      </c>
      <c r="S2820" s="105">
        <f t="shared" si="351"/>
        <v>0</v>
      </c>
      <c r="T2820" s="8" t="str">
        <f>IF(I2820=0,"",(INDEX('AWR Data'!A$1:E$8823,MATCH(A2820,'AWR Data'!A$1:A$8823,0),4)))</f>
        <v/>
      </c>
    </row>
    <row r="2821" spans="1:20" ht="20" customHeight="1">
      <c r="A2821" s="14" t="s">
        <v>3935</v>
      </c>
      <c r="B2821" s="14" t="s">
        <v>989</v>
      </c>
      <c r="C2821" s="14" t="s">
        <v>4143</v>
      </c>
      <c r="E2821" s="74">
        <v>46</v>
      </c>
      <c r="F2821" s="74">
        <v>19700</v>
      </c>
      <c r="G2821" s="74">
        <f t="shared" si="344"/>
        <v>552</v>
      </c>
      <c r="H2821" s="80">
        <f t="shared" si="345"/>
        <v>2.8020304568527919E-2</v>
      </c>
      <c r="I2821" s="74">
        <f>INDEX('AWR Data'!A$1:E$8825,MATCH(A2821,'AWR Data'!A$1:A$8825,0),5)</f>
        <v>0</v>
      </c>
      <c r="J2821" s="74">
        <f t="shared" si="346"/>
        <v>0</v>
      </c>
      <c r="K2821" s="105">
        <f t="shared" si="347"/>
        <v>0</v>
      </c>
      <c r="L2821" s="75">
        <v>0</v>
      </c>
      <c r="M2821" s="75">
        <v>0</v>
      </c>
      <c r="N2821" s="75">
        <v>0</v>
      </c>
      <c r="O2821" s="105">
        <v>0</v>
      </c>
      <c r="P2821" s="98">
        <f t="shared" si="348"/>
        <v>552</v>
      </c>
      <c r="Q2821" s="98">
        <f t="shared" si="349"/>
        <v>0</v>
      </c>
      <c r="R2821" s="98">
        <f t="shared" si="350"/>
        <v>0</v>
      </c>
      <c r="S2821" s="105">
        <f t="shared" si="351"/>
        <v>0</v>
      </c>
      <c r="T2821" s="8" t="str">
        <f>IF(I2821=0,"",(INDEX('AWR Data'!A$1:E$8823,MATCH(A2821,'AWR Data'!A$1:A$8823,0),4)))</f>
        <v/>
      </c>
    </row>
    <row r="2822" spans="1:20" ht="20" customHeight="1">
      <c r="A2822" s="14" t="s">
        <v>4144</v>
      </c>
      <c r="B2822" s="14" t="s">
        <v>989</v>
      </c>
      <c r="C2822" s="14" t="s">
        <v>4145</v>
      </c>
      <c r="E2822" s="74">
        <v>110</v>
      </c>
      <c r="F2822" s="74">
        <v>172000</v>
      </c>
      <c r="G2822" s="74">
        <f t="shared" ref="G2822:G2885" si="352">+E2822*12</f>
        <v>1320</v>
      </c>
      <c r="H2822" s="80">
        <f t="shared" ref="H2822:H2885" si="353">IF(G2822&gt;0,(IF(F2822&gt;0,G2822/F2822,1000)),0)</f>
        <v>7.674418604651163E-3</v>
      </c>
      <c r="I2822" s="74">
        <f>INDEX('AWR Data'!A$1:E$8825,MATCH(A2822,'AWR Data'!A$1:A$8825,0),5)</f>
        <v>0</v>
      </c>
      <c r="J2822" s="74">
        <f t="shared" ref="J2822:J2885" si="354">IF(I2822=0,0,IF(I2822&gt;0,IF(I2822&lt;11,G2822,IF(I2822&lt;21,(G2822*0.32),IF(I2822&lt;31,(G2822*0.07),0)))))</f>
        <v>0</v>
      </c>
      <c r="K2822" s="105">
        <f t="shared" ref="K2822:K2885" si="355">IF(G2822,J2822/G2822,0)</f>
        <v>0</v>
      </c>
      <c r="L2822" s="75">
        <v>0</v>
      </c>
      <c r="M2822" s="75">
        <v>0</v>
      </c>
      <c r="N2822" s="75">
        <v>0</v>
      </c>
      <c r="O2822" s="105">
        <v>0</v>
      </c>
      <c r="P2822" s="98">
        <f t="shared" ref="P2822:P2885" si="356">+G2822-L2822</f>
        <v>1320</v>
      </c>
      <c r="Q2822" s="98">
        <f t="shared" ref="Q2822:Q2885" si="357">IF(I2822=0,I2822-M2822,IF(M2822,IF(I2822=0,(M2822-0),M2822-I2822),I2822))</f>
        <v>0</v>
      </c>
      <c r="R2822" s="98">
        <f t="shared" ref="R2822:R2885" si="358">+J2822-N2822</f>
        <v>0</v>
      </c>
      <c r="S2822" s="105">
        <f t="shared" ref="S2822:S2885" si="359">+K2822-O2822</f>
        <v>0</v>
      </c>
      <c r="T2822" s="8" t="str">
        <f>IF(I2822=0,"",(INDEX('AWR Data'!A$1:E$8823,MATCH(A2822,'AWR Data'!A$1:A$8823,0),4)))</f>
        <v/>
      </c>
    </row>
    <row r="2823" spans="1:20" ht="20" customHeight="1">
      <c r="A2823" s="14" t="s">
        <v>4150</v>
      </c>
      <c r="B2823" s="14" t="s">
        <v>989</v>
      </c>
      <c r="C2823" s="14" t="s">
        <v>4151</v>
      </c>
      <c r="E2823" s="74">
        <v>1900</v>
      </c>
      <c r="F2823" s="74">
        <v>109000</v>
      </c>
      <c r="G2823" s="74">
        <f t="shared" si="352"/>
        <v>22800</v>
      </c>
      <c r="H2823" s="80">
        <f t="shared" si="353"/>
        <v>0.20917431192660552</v>
      </c>
      <c r="I2823" s="74">
        <f>INDEX('AWR Data'!A$1:E$8825,MATCH(A2823,'AWR Data'!A$1:A$8825,0),5)</f>
        <v>0</v>
      </c>
      <c r="J2823" s="74">
        <f t="shared" si="354"/>
        <v>0</v>
      </c>
      <c r="K2823" s="105">
        <f t="shared" si="355"/>
        <v>0</v>
      </c>
      <c r="L2823" s="75">
        <v>0</v>
      </c>
      <c r="M2823" s="75">
        <v>0</v>
      </c>
      <c r="N2823" s="75">
        <v>0</v>
      </c>
      <c r="O2823" s="105">
        <v>0</v>
      </c>
      <c r="P2823" s="98">
        <f t="shared" si="356"/>
        <v>22800</v>
      </c>
      <c r="Q2823" s="98">
        <f t="shared" si="357"/>
        <v>0</v>
      </c>
      <c r="R2823" s="98">
        <f t="shared" si="358"/>
        <v>0</v>
      </c>
      <c r="S2823" s="105">
        <f t="shared" si="359"/>
        <v>0</v>
      </c>
      <c r="T2823" s="8" t="str">
        <f>IF(I2823=0,"",(INDEX('AWR Data'!A$1:E$8823,MATCH(A2823,'AWR Data'!A$1:A$8823,0),4)))</f>
        <v/>
      </c>
    </row>
    <row r="2824" spans="1:20" ht="20" customHeight="1">
      <c r="A2824" s="14" t="s">
        <v>4152</v>
      </c>
      <c r="B2824" s="14" t="s">
        <v>989</v>
      </c>
      <c r="C2824" s="14" t="s">
        <v>4153</v>
      </c>
      <c r="E2824" s="74">
        <v>260</v>
      </c>
      <c r="F2824" s="74">
        <v>231000</v>
      </c>
      <c r="G2824" s="74">
        <f t="shared" si="352"/>
        <v>3120</v>
      </c>
      <c r="H2824" s="80">
        <f t="shared" si="353"/>
        <v>1.3506493506493506E-2</v>
      </c>
      <c r="I2824" s="74">
        <f>INDEX('AWR Data'!A$1:E$8825,MATCH(A2824,'AWR Data'!A$1:A$8825,0),5)</f>
        <v>0</v>
      </c>
      <c r="J2824" s="74">
        <f t="shared" si="354"/>
        <v>0</v>
      </c>
      <c r="K2824" s="105">
        <f t="shared" si="355"/>
        <v>0</v>
      </c>
      <c r="L2824" s="75">
        <v>0</v>
      </c>
      <c r="M2824" s="75">
        <v>0</v>
      </c>
      <c r="N2824" s="75">
        <v>0</v>
      </c>
      <c r="O2824" s="105">
        <v>0</v>
      </c>
      <c r="P2824" s="98">
        <f t="shared" si="356"/>
        <v>3120</v>
      </c>
      <c r="Q2824" s="98">
        <f t="shared" si="357"/>
        <v>0</v>
      </c>
      <c r="R2824" s="98">
        <f t="shared" si="358"/>
        <v>0</v>
      </c>
      <c r="S2824" s="105">
        <f t="shared" si="359"/>
        <v>0</v>
      </c>
      <c r="T2824" s="8" t="str">
        <f>IF(I2824=0,"",(INDEX('AWR Data'!A$1:E$8823,MATCH(A2824,'AWR Data'!A$1:A$8823,0),4)))</f>
        <v/>
      </c>
    </row>
    <row r="2825" spans="1:20" ht="20" customHeight="1">
      <c r="A2825" s="14" t="s">
        <v>4154</v>
      </c>
      <c r="B2825" s="14" t="s">
        <v>989</v>
      </c>
      <c r="C2825" s="14" t="s">
        <v>4155</v>
      </c>
      <c r="E2825" s="74">
        <v>110</v>
      </c>
      <c r="F2825" s="74">
        <v>4410</v>
      </c>
      <c r="G2825" s="74">
        <f t="shared" si="352"/>
        <v>1320</v>
      </c>
      <c r="H2825" s="80">
        <f t="shared" si="353"/>
        <v>0.29931972789115646</v>
      </c>
      <c r="I2825" s="74">
        <f>INDEX('AWR Data'!A$1:E$8825,MATCH(A2825,'AWR Data'!A$1:A$8825,0),5)</f>
        <v>0</v>
      </c>
      <c r="J2825" s="74">
        <f t="shared" si="354"/>
        <v>0</v>
      </c>
      <c r="K2825" s="105">
        <f t="shared" si="355"/>
        <v>0</v>
      </c>
      <c r="L2825" s="75">
        <v>0</v>
      </c>
      <c r="M2825" s="75">
        <v>0</v>
      </c>
      <c r="N2825" s="75">
        <v>0</v>
      </c>
      <c r="O2825" s="105">
        <v>0</v>
      </c>
      <c r="P2825" s="98">
        <f t="shared" si="356"/>
        <v>1320</v>
      </c>
      <c r="Q2825" s="98">
        <f t="shared" si="357"/>
        <v>0</v>
      </c>
      <c r="R2825" s="98">
        <f t="shared" si="358"/>
        <v>0</v>
      </c>
      <c r="S2825" s="105">
        <f t="shared" si="359"/>
        <v>0</v>
      </c>
      <c r="T2825" s="8" t="str">
        <f>IF(I2825=0,"",(INDEX('AWR Data'!A$1:E$8823,MATCH(A2825,'AWR Data'!A$1:A$8823,0),4)))</f>
        <v/>
      </c>
    </row>
    <row r="2826" spans="1:20" ht="20" customHeight="1">
      <c r="A2826" s="14" t="s">
        <v>4156</v>
      </c>
      <c r="B2826" s="14" t="s">
        <v>989</v>
      </c>
      <c r="C2826" s="14" t="s">
        <v>4157</v>
      </c>
      <c r="E2826" s="74">
        <v>590</v>
      </c>
      <c r="F2826" s="74">
        <v>41200</v>
      </c>
      <c r="G2826" s="74">
        <f t="shared" si="352"/>
        <v>7080</v>
      </c>
      <c r="H2826" s="80">
        <f t="shared" si="353"/>
        <v>0.17184466019417477</v>
      </c>
      <c r="I2826" s="74">
        <f>INDEX('AWR Data'!A$1:E$8825,MATCH(A2826,'AWR Data'!A$1:A$8825,0),5)</f>
        <v>0</v>
      </c>
      <c r="J2826" s="74">
        <f t="shared" si="354"/>
        <v>0</v>
      </c>
      <c r="K2826" s="105">
        <f t="shared" si="355"/>
        <v>0</v>
      </c>
      <c r="L2826" s="75">
        <v>0</v>
      </c>
      <c r="M2826" s="75">
        <v>0</v>
      </c>
      <c r="N2826" s="75">
        <v>0</v>
      </c>
      <c r="O2826" s="105">
        <v>0</v>
      </c>
      <c r="P2826" s="98">
        <f t="shared" si="356"/>
        <v>7080</v>
      </c>
      <c r="Q2826" s="98">
        <f t="shared" si="357"/>
        <v>0</v>
      </c>
      <c r="R2826" s="98">
        <f t="shared" si="358"/>
        <v>0</v>
      </c>
      <c r="S2826" s="105">
        <f t="shared" si="359"/>
        <v>0</v>
      </c>
      <c r="T2826" s="8" t="str">
        <f>IF(I2826=0,"",(INDEX('AWR Data'!A$1:E$8823,MATCH(A2826,'AWR Data'!A$1:A$8823,0),4)))</f>
        <v/>
      </c>
    </row>
    <row r="2827" spans="1:20" ht="20" customHeight="1">
      <c r="A2827" s="14" t="s">
        <v>3963</v>
      </c>
      <c r="B2827" s="14" t="s">
        <v>568</v>
      </c>
      <c r="E2827" s="74">
        <v>140</v>
      </c>
      <c r="F2827" s="74">
        <v>6710</v>
      </c>
      <c r="G2827" s="74">
        <f t="shared" si="352"/>
        <v>1680</v>
      </c>
      <c r="H2827" s="80">
        <f t="shared" si="353"/>
        <v>0.25037257824143072</v>
      </c>
      <c r="I2827" s="74">
        <f>INDEX('AWR Data'!A$1:E$8825,MATCH(A2827,'AWR Data'!A$1:A$8825,0),5)</f>
        <v>0</v>
      </c>
      <c r="J2827" s="74">
        <f t="shared" si="354"/>
        <v>0</v>
      </c>
      <c r="K2827" s="105">
        <f t="shared" si="355"/>
        <v>0</v>
      </c>
      <c r="L2827" s="75">
        <v>0</v>
      </c>
      <c r="M2827" s="75">
        <v>0</v>
      </c>
      <c r="N2827" s="75">
        <v>0</v>
      </c>
      <c r="O2827" s="105">
        <v>0</v>
      </c>
      <c r="P2827" s="98">
        <f t="shared" si="356"/>
        <v>1680</v>
      </c>
      <c r="Q2827" s="98">
        <f t="shared" si="357"/>
        <v>0</v>
      </c>
      <c r="R2827" s="98">
        <f t="shared" si="358"/>
        <v>0</v>
      </c>
      <c r="S2827" s="105">
        <f t="shared" si="359"/>
        <v>0</v>
      </c>
      <c r="T2827" s="8" t="str">
        <f>IF(I2827=0,"",(INDEX('AWR Data'!A$1:E$8823,MATCH(A2827,'AWR Data'!A$1:A$8823,0),4)))</f>
        <v/>
      </c>
    </row>
    <row r="2828" spans="1:20" ht="20" customHeight="1">
      <c r="A2828" s="14" t="s">
        <v>3964</v>
      </c>
      <c r="B2828" s="14" t="s">
        <v>576</v>
      </c>
      <c r="C2828" s="14" t="s">
        <v>3965</v>
      </c>
      <c r="E2828" s="74">
        <v>720</v>
      </c>
      <c r="F2828" s="74">
        <v>12600</v>
      </c>
      <c r="G2828" s="74">
        <f t="shared" si="352"/>
        <v>8640</v>
      </c>
      <c r="H2828" s="80">
        <f t="shared" si="353"/>
        <v>0.68571428571428572</v>
      </c>
      <c r="I2828" s="74">
        <f>INDEX('AWR Data'!A$1:E$8825,MATCH(A2828,'AWR Data'!A$1:A$8825,0),5)</f>
        <v>0</v>
      </c>
      <c r="J2828" s="74">
        <f t="shared" si="354"/>
        <v>0</v>
      </c>
      <c r="K2828" s="105">
        <f t="shared" si="355"/>
        <v>0</v>
      </c>
      <c r="L2828" s="75">
        <v>0</v>
      </c>
      <c r="M2828" s="75">
        <v>0</v>
      </c>
      <c r="N2828" s="75">
        <v>0</v>
      </c>
      <c r="O2828" s="105">
        <v>0</v>
      </c>
      <c r="P2828" s="98">
        <f t="shared" si="356"/>
        <v>8640</v>
      </c>
      <c r="Q2828" s="98">
        <f t="shared" si="357"/>
        <v>0</v>
      </c>
      <c r="R2828" s="98">
        <f t="shared" si="358"/>
        <v>0</v>
      </c>
      <c r="S2828" s="105">
        <f t="shared" si="359"/>
        <v>0</v>
      </c>
      <c r="T2828" s="8" t="str">
        <f>IF(I2828=0,"",(INDEX('AWR Data'!A$1:E$8823,MATCH(A2828,'AWR Data'!A$1:A$8823,0),4)))</f>
        <v/>
      </c>
    </row>
    <row r="2829" spans="1:20" ht="20" customHeight="1">
      <c r="A2829" s="14" t="s">
        <v>3966</v>
      </c>
      <c r="B2829" s="14" t="s">
        <v>1472</v>
      </c>
      <c r="C2829" s="14" t="s">
        <v>3967</v>
      </c>
      <c r="E2829" s="74">
        <v>170</v>
      </c>
      <c r="F2829" s="74">
        <v>16900</v>
      </c>
      <c r="G2829" s="74">
        <f t="shared" si="352"/>
        <v>2040</v>
      </c>
      <c r="H2829" s="80">
        <f t="shared" si="353"/>
        <v>0.12071005917159763</v>
      </c>
      <c r="I2829" s="74">
        <f>INDEX('AWR Data'!A$1:E$8825,MATCH(A2829,'AWR Data'!A$1:A$8825,0),5)</f>
        <v>0</v>
      </c>
      <c r="J2829" s="74">
        <f t="shared" si="354"/>
        <v>0</v>
      </c>
      <c r="K2829" s="105">
        <f t="shared" si="355"/>
        <v>0</v>
      </c>
      <c r="L2829" s="75">
        <v>0</v>
      </c>
      <c r="M2829" s="75">
        <v>0</v>
      </c>
      <c r="N2829" s="75">
        <v>0</v>
      </c>
      <c r="O2829" s="105">
        <v>0</v>
      </c>
      <c r="P2829" s="98">
        <f t="shared" si="356"/>
        <v>2040</v>
      </c>
      <c r="Q2829" s="98">
        <f t="shared" si="357"/>
        <v>0</v>
      </c>
      <c r="R2829" s="98">
        <f t="shared" si="358"/>
        <v>0</v>
      </c>
      <c r="S2829" s="105">
        <f t="shared" si="359"/>
        <v>0</v>
      </c>
      <c r="T2829" s="8" t="str">
        <f>IF(I2829=0,"",(INDEX('AWR Data'!A$1:E$8823,MATCH(A2829,'AWR Data'!A$1:A$8823,0),4)))</f>
        <v/>
      </c>
    </row>
    <row r="2830" spans="1:20" ht="20" customHeight="1">
      <c r="A2830" s="14" t="s">
        <v>3968</v>
      </c>
      <c r="B2830" s="14" t="s">
        <v>568</v>
      </c>
      <c r="E2830" s="74">
        <v>22</v>
      </c>
      <c r="F2830" s="74">
        <v>11600</v>
      </c>
      <c r="G2830" s="74">
        <f t="shared" si="352"/>
        <v>264</v>
      </c>
      <c r="H2830" s="80">
        <f t="shared" si="353"/>
        <v>2.2758620689655173E-2</v>
      </c>
      <c r="I2830" s="74">
        <f>INDEX('AWR Data'!A$1:E$8825,MATCH(A2830,'AWR Data'!A$1:A$8825,0),5)</f>
        <v>0</v>
      </c>
      <c r="J2830" s="74">
        <f t="shared" si="354"/>
        <v>0</v>
      </c>
      <c r="K2830" s="105">
        <f t="shared" si="355"/>
        <v>0</v>
      </c>
      <c r="L2830" s="75">
        <v>0</v>
      </c>
      <c r="M2830" s="75">
        <v>0</v>
      </c>
      <c r="N2830" s="75">
        <v>0</v>
      </c>
      <c r="O2830" s="105">
        <v>0</v>
      </c>
      <c r="P2830" s="98">
        <f t="shared" si="356"/>
        <v>264</v>
      </c>
      <c r="Q2830" s="98">
        <f t="shared" si="357"/>
        <v>0</v>
      </c>
      <c r="R2830" s="98">
        <f t="shared" si="358"/>
        <v>0</v>
      </c>
      <c r="S2830" s="105">
        <f t="shared" si="359"/>
        <v>0</v>
      </c>
      <c r="T2830" s="8" t="str">
        <f>IF(I2830=0,"",(INDEX('AWR Data'!A$1:E$8823,MATCH(A2830,'AWR Data'!A$1:A$8823,0),4)))</f>
        <v/>
      </c>
    </row>
    <row r="2831" spans="1:20" ht="20" customHeight="1">
      <c r="A2831" s="14" t="s">
        <v>3969</v>
      </c>
      <c r="B2831" s="14" t="s">
        <v>568</v>
      </c>
      <c r="E2831" s="74">
        <v>73</v>
      </c>
      <c r="F2831" s="74">
        <v>1520</v>
      </c>
      <c r="G2831" s="74">
        <f t="shared" si="352"/>
        <v>876</v>
      </c>
      <c r="H2831" s="80">
        <f t="shared" si="353"/>
        <v>0.57631578947368423</v>
      </c>
      <c r="I2831" s="74">
        <f>INDEX('AWR Data'!A$1:E$8825,MATCH(A2831,'AWR Data'!A$1:A$8825,0),5)</f>
        <v>0</v>
      </c>
      <c r="J2831" s="74">
        <f t="shared" si="354"/>
        <v>0</v>
      </c>
      <c r="K2831" s="105">
        <f t="shared" si="355"/>
        <v>0</v>
      </c>
      <c r="L2831" s="75">
        <v>0</v>
      </c>
      <c r="M2831" s="75">
        <v>0</v>
      </c>
      <c r="N2831" s="75">
        <v>0</v>
      </c>
      <c r="O2831" s="105">
        <v>0</v>
      </c>
      <c r="P2831" s="98">
        <f t="shared" si="356"/>
        <v>876</v>
      </c>
      <c r="Q2831" s="98">
        <f t="shared" si="357"/>
        <v>0</v>
      </c>
      <c r="R2831" s="98">
        <f t="shared" si="358"/>
        <v>0</v>
      </c>
      <c r="S2831" s="105">
        <f t="shared" si="359"/>
        <v>0</v>
      </c>
      <c r="T2831" s="8" t="str">
        <f>IF(I2831=0,"",(INDEX('AWR Data'!A$1:E$8823,MATCH(A2831,'AWR Data'!A$1:A$8823,0),4)))</f>
        <v/>
      </c>
    </row>
    <row r="2832" spans="1:20" ht="20" customHeight="1">
      <c r="A2832" s="14" t="s">
        <v>3970</v>
      </c>
      <c r="B2832" s="14" t="s">
        <v>568</v>
      </c>
      <c r="E2832" s="74">
        <v>91</v>
      </c>
      <c r="F2832" s="74">
        <v>7880</v>
      </c>
      <c r="G2832" s="74">
        <f t="shared" si="352"/>
        <v>1092</v>
      </c>
      <c r="H2832" s="80">
        <f t="shared" si="353"/>
        <v>0.13857868020304567</v>
      </c>
      <c r="I2832" s="74">
        <f>INDEX('AWR Data'!A$1:E$8825,MATCH(A2832,'AWR Data'!A$1:A$8825,0),5)</f>
        <v>0</v>
      </c>
      <c r="J2832" s="74">
        <f t="shared" si="354"/>
        <v>0</v>
      </c>
      <c r="K2832" s="105">
        <f t="shared" si="355"/>
        <v>0</v>
      </c>
      <c r="L2832" s="75">
        <v>0</v>
      </c>
      <c r="M2832" s="75">
        <v>0</v>
      </c>
      <c r="N2832" s="75">
        <v>0</v>
      </c>
      <c r="O2832" s="105">
        <v>0</v>
      </c>
      <c r="P2832" s="98">
        <f t="shared" si="356"/>
        <v>1092</v>
      </c>
      <c r="Q2832" s="98">
        <f t="shared" si="357"/>
        <v>0</v>
      </c>
      <c r="R2832" s="98">
        <f t="shared" si="358"/>
        <v>0</v>
      </c>
      <c r="S2832" s="105">
        <f t="shared" si="359"/>
        <v>0</v>
      </c>
      <c r="T2832" s="8" t="str">
        <f>IF(I2832=0,"",(INDEX('AWR Data'!A$1:E$8823,MATCH(A2832,'AWR Data'!A$1:A$8823,0),4)))</f>
        <v/>
      </c>
    </row>
    <row r="2833" spans="1:20" ht="20" customHeight="1">
      <c r="A2833" s="14" t="s">
        <v>3971</v>
      </c>
      <c r="B2833" s="14" t="s">
        <v>570</v>
      </c>
      <c r="C2833" s="14" t="s">
        <v>3972</v>
      </c>
      <c r="E2833" s="74">
        <v>22</v>
      </c>
      <c r="F2833" s="74">
        <v>5</v>
      </c>
      <c r="G2833" s="74">
        <f t="shared" si="352"/>
        <v>264</v>
      </c>
      <c r="H2833" s="80">
        <f t="shared" si="353"/>
        <v>52.8</v>
      </c>
      <c r="I2833" s="74">
        <f>INDEX('AWR Data'!A$1:E$8825,MATCH(A2833,'AWR Data'!A$1:A$8825,0),5)</f>
        <v>0</v>
      </c>
      <c r="J2833" s="74">
        <f t="shared" si="354"/>
        <v>0</v>
      </c>
      <c r="K2833" s="105">
        <f t="shared" si="355"/>
        <v>0</v>
      </c>
      <c r="L2833" s="75">
        <v>0</v>
      </c>
      <c r="M2833" s="75">
        <v>0</v>
      </c>
      <c r="N2833" s="75">
        <v>0</v>
      </c>
      <c r="O2833" s="105">
        <v>0</v>
      </c>
      <c r="P2833" s="98">
        <f t="shared" si="356"/>
        <v>264</v>
      </c>
      <c r="Q2833" s="98">
        <f t="shared" si="357"/>
        <v>0</v>
      </c>
      <c r="R2833" s="98">
        <f t="shared" si="358"/>
        <v>0</v>
      </c>
      <c r="S2833" s="105">
        <f t="shared" si="359"/>
        <v>0</v>
      </c>
      <c r="T2833" s="8" t="str">
        <f>IF(I2833=0,"",(INDEX('AWR Data'!A$1:E$8823,MATCH(A2833,'AWR Data'!A$1:A$8823,0),4)))</f>
        <v/>
      </c>
    </row>
    <row r="2834" spans="1:20" ht="20" customHeight="1">
      <c r="A2834" s="14" t="s">
        <v>3769</v>
      </c>
      <c r="B2834" s="14" t="s">
        <v>929</v>
      </c>
      <c r="C2834" s="14" t="s">
        <v>3770</v>
      </c>
      <c r="E2834" s="74">
        <v>22</v>
      </c>
      <c r="F2834" s="74">
        <v>10900</v>
      </c>
      <c r="G2834" s="74">
        <f t="shared" si="352"/>
        <v>264</v>
      </c>
      <c r="H2834" s="80">
        <f t="shared" si="353"/>
        <v>2.4220183486238531E-2</v>
      </c>
      <c r="I2834" s="74">
        <f>INDEX('AWR Data'!A$1:E$8825,MATCH(A2834,'AWR Data'!A$1:A$8825,0),5)</f>
        <v>0</v>
      </c>
      <c r="J2834" s="74">
        <f t="shared" si="354"/>
        <v>0</v>
      </c>
      <c r="K2834" s="105">
        <f t="shared" si="355"/>
        <v>0</v>
      </c>
      <c r="L2834" s="75">
        <v>0</v>
      </c>
      <c r="M2834" s="75">
        <v>0</v>
      </c>
      <c r="N2834" s="75">
        <v>0</v>
      </c>
      <c r="O2834" s="105">
        <v>0</v>
      </c>
      <c r="P2834" s="98">
        <f t="shared" si="356"/>
        <v>264</v>
      </c>
      <c r="Q2834" s="98">
        <f t="shared" si="357"/>
        <v>0</v>
      </c>
      <c r="R2834" s="98">
        <f t="shared" si="358"/>
        <v>0</v>
      </c>
      <c r="S2834" s="105">
        <f t="shared" si="359"/>
        <v>0</v>
      </c>
      <c r="T2834" s="8" t="str">
        <f>IF(I2834=0,"",(INDEX('AWR Data'!A$1:E$8823,MATCH(A2834,'AWR Data'!A$1:A$8823,0),4)))</f>
        <v/>
      </c>
    </row>
    <row r="2835" spans="1:20" ht="20" customHeight="1">
      <c r="A2835" s="14" t="s">
        <v>3771</v>
      </c>
      <c r="B2835" s="14" t="s">
        <v>1178</v>
      </c>
      <c r="C2835" s="14" t="s">
        <v>3772</v>
      </c>
      <c r="E2835" s="74">
        <v>36</v>
      </c>
      <c r="F2835" s="74">
        <v>3620</v>
      </c>
      <c r="G2835" s="74">
        <f t="shared" si="352"/>
        <v>432</v>
      </c>
      <c r="H2835" s="80">
        <f t="shared" si="353"/>
        <v>0.11933701657458563</v>
      </c>
      <c r="I2835" s="74">
        <f>INDEX('AWR Data'!A$1:E$8825,MATCH(A2835,'AWR Data'!A$1:A$8825,0),5)</f>
        <v>0</v>
      </c>
      <c r="J2835" s="74">
        <f t="shared" si="354"/>
        <v>0</v>
      </c>
      <c r="K2835" s="105">
        <f t="shared" si="355"/>
        <v>0</v>
      </c>
      <c r="L2835" s="75">
        <v>0</v>
      </c>
      <c r="M2835" s="75">
        <v>0</v>
      </c>
      <c r="N2835" s="75">
        <v>0</v>
      </c>
      <c r="O2835" s="105">
        <v>0</v>
      </c>
      <c r="P2835" s="98">
        <f t="shared" si="356"/>
        <v>432</v>
      </c>
      <c r="Q2835" s="98">
        <f t="shared" si="357"/>
        <v>0</v>
      </c>
      <c r="R2835" s="98">
        <f t="shared" si="358"/>
        <v>0</v>
      </c>
      <c r="S2835" s="105">
        <f t="shared" si="359"/>
        <v>0</v>
      </c>
      <c r="T2835" s="8" t="str">
        <f>IF(I2835=0,"",(INDEX('AWR Data'!A$1:E$8823,MATCH(A2835,'AWR Data'!A$1:A$8823,0),4)))</f>
        <v/>
      </c>
    </row>
    <row r="2836" spans="1:20" ht="20" customHeight="1">
      <c r="A2836" s="14" t="s">
        <v>3773</v>
      </c>
      <c r="B2836" s="14" t="s">
        <v>1178</v>
      </c>
      <c r="C2836" s="14" t="s">
        <v>3774</v>
      </c>
      <c r="E2836" s="74">
        <v>140</v>
      </c>
      <c r="F2836" s="74">
        <v>50400</v>
      </c>
      <c r="G2836" s="74">
        <f t="shared" si="352"/>
        <v>1680</v>
      </c>
      <c r="H2836" s="80">
        <f t="shared" si="353"/>
        <v>3.3333333333333333E-2</v>
      </c>
      <c r="I2836" s="74">
        <f>INDEX('AWR Data'!A$1:E$8825,MATCH(A2836,'AWR Data'!A$1:A$8825,0),5)</f>
        <v>0</v>
      </c>
      <c r="J2836" s="74">
        <f t="shared" si="354"/>
        <v>0</v>
      </c>
      <c r="K2836" s="105">
        <f t="shared" si="355"/>
        <v>0</v>
      </c>
      <c r="L2836" s="75">
        <v>0</v>
      </c>
      <c r="M2836" s="75">
        <v>0</v>
      </c>
      <c r="N2836" s="75">
        <v>0</v>
      </c>
      <c r="O2836" s="105">
        <v>0</v>
      </c>
      <c r="P2836" s="98">
        <f t="shared" si="356"/>
        <v>1680</v>
      </c>
      <c r="Q2836" s="98">
        <f t="shared" si="357"/>
        <v>0</v>
      </c>
      <c r="R2836" s="98">
        <f t="shared" si="358"/>
        <v>0</v>
      </c>
      <c r="S2836" s="105">
        <f t="shared" si="359"/>
        <v>0</v>
      </c>
      <c r="T2836" s="8" t="str">
        <f>IF(I2836=0,"",(INDEX('AWR Data'!A$1:E$8823,MATCH(A2836,'AWR Data'!A$1:A$8823,0),4)))</f>
        <v/>
      </c>
    </row>
    <row r="2837" spans="1:20" ht="20" customHeight="1">
      <c r="A2837" s="14" t="s">
        <v>3775</v>
      </c>
      <c r="B2837" s="14" t="s">
        <v>1178</v>
      </c>
      <c r="C2837" s="14" t="s">
        <v>3776</v>
      </c>
      <c r="E2837" s="74">
        <v>140</v>
      </c>
      <c r="F2837" s="74">
        <v>7110</v>
      </c>
      <c r="G2837" s="74">
        <f t="shared" si="352"/>
        <v>1680</v>
      </c>
      <c r="H2837" s="80">
        <f t="shared" si="353"/>
        <v>0.23628691983122363</v>
      </c>
      <c r="I2837" s="74">
        <f>INDEX('AWR Data'!A$1:E$8825,MATCH(A2837,'AWR Data'!A$1:A$8825,0),5)</f>
        <v>0</v>
      </c>
      <c r="J2837" s="74">
        <f t="shared" si="354"/>
        <v>0</v>
      </c>
      <c r="K2837" s="105">
        <f t="shared" si="355"/>
        <v>0</v>
      </c>
      <c r="L2837" s="75">
        <v>0</v>
      </c>
      <c r="M2837" s="75">
        <v>0</v>
      </c>
      <c r="N2837" s="75">
        <v>0</v>
      </c>
      <c r="O2837" s="105">
        <v>0</v>
      </c>
      <c r="P2837" s="98">
        <f t="shared" si="356"/>
        <v>1680</v>
      </c>
      <c r="Q2837" s="98">
        <f t="shared" si="357"/>
        <v>0</v>
      </c>
      <c r="R2837" s="98">
        <f t="shared" si="358"/>
        <v>0</v>
      </c>
      <c r="S2837" s="105">
        <f t="shared" si="359"/>
        <v>0</v>
      </c>
      <c r="T2837" s="8" t="str">
        <f>IF(I2837=0,"",(INDEX('AWR Data'!A$1:E$8823,MATCH(A2837,'AWR Data'!A$1:A$8823,0),4)))</f>
        <v/>
      </c>
    </row>
    <row r="2838" spans="1:20" ht="20" customHeight="1">
      <c r="A2838" s="14" t="s">
        <v>3980</v>
      </c>
      <c r="B2838" s="14" t="s">
        <v>1178</v>
      </c>
      <c r="C2838" s="14" t="s">
        <v>3981</v>
      </c>
      <c r="E2838" s="74">
        <v>91</v>
      </c>
      <c r="F2838" s="74">
        <v>27100</v>
      </c>
      <c r="G2838" s="74">
        <f t="shared" si="352"/>
        <v>1092</v>
      </c>
      <c r="H2838" s="80">
        <f t="shared" si="353"/>
        <v>4.029520295202952E-2</v>
      </c>
      <c r="I2838" s="74">
        <f>INDEX('AWR Data'!A$1:E$8825,MATCH(A2838,'AWR Data'!A$1:A$8825,0),5)</f>
        <v>0</v>
      </c>
      <c r="J2838" s="74">
        <f t="shared" si="354"/>
        <v>0</v>
      </c>
      <c r="K2838" s="105">
        <f t="shared" si="355"/>
        <v>0</v>
      </c>
      <c r="L2838" s="75">
        <v>0</v>
      </c>
      <c r="M2838" s="75">
        <v>0</v>
      </c>
      <c r="N2838" s="75">
        <v>0</v>
      </c>
      <c r="O2838" s="105">
        <v>0</v>
      </c>
      <c r="P2838" s="98">
        <f t="shared" si="356"/>
        <v>1092</v>
      </c>
      <c r="Q2838" s="98">
        <f t="shared" si="357"/>
        <v>0</v>
      </c>
      <c r="R2838" s="98">
        <f t="shared" si="358"/>
        <v>0</v>
      </c>
      <c r="S2838" s="105">
        <f t="shared" si="359"/>
        <v>0</v>
      </c>
      <c r="T2838" s="8" t="str">
        <f>IF(I2838=0,"",(INDEX('AWR Data'!A$1:E$8823,MATCH(A2838,'AWR Data'!A$1:A$8823,0),4)))</f>
        <v/>
      </c>
    </row>
    <row r="2839" spans="1:20" ht="20" customHeight="1">
      <c r="A2839" s="14" t="s">
        <v>3982</v>
      </c>
      <c r="B2839" s="14" t="s">
        <v>929</v>
      </c>
      <c r="C2839" s="14" t="s">
        <v>3983</v>
      </c>
      <c r="E2839" s="74">
        <v>28</v>
      </c>
      <c r="F2839" s="74">
        <v>3190</v>
      </c>
      <c r="G2839" s="74">
        <f t="shared" si="352"/>
        <v>336</v>
      </c>
      <c r="H2839" s="80">
        <f t="shared" si="353"/>
        <v>0.10532915360501567</v>
      </c>
      <c r="I2839" s="74">
        <f>INDEX('AWR Data'!A$1:E$8825,MATCH(A2839,'AWR Data'!A$1:A$8825,0),5)</f>
        <v>0</v>
      </c>
      <c r="J2839" s="74">
        <f t="shared" si="354"/>
        <v>0</v>
      </c>
      <c r="K2839" s="105">
        <f t="shared" si="355"/>
        <v>0</v>
      </c>
      <c r="L2839" s="75">
        <v>0</v>
      </c>
      <c r="M2839" s="75">
        <v>0</v>
      </c>
      <c r="N2839" s="75">
        <v>0</v>
      </c>
      <c r="O2839" s="105">
        <v>0</v>
      </c>
      <c r="P2839" s="98">
        <f t="shared" si="356"/>
        <v>336</v>
      </c>
      <c r="Q2839" s="98">
        <f t="shared" si="357"/>
        <v>0</v>
      </c>
      <c r="R2839" s="98">
        <f t="shared" si="358"/>
        <v>0</v>
      </c>
      <c r="S2839" s="105">
        <f t="shared" si="359"/>
        <v>0</v>
      </c>
      <c r="T2839" s="8" t="str">
        <f>IF(I2839=0,"",(INDEX('AWR Data'!A$1:E$8823,MATCH(A2839,'AWR Data'!A$1:A$8823,0),4)))</f>
        <v/>
      </c>
    </row>
    <row r="2840" spans="1:20" ht="20" customHeight="1">
      <c r="A2840" s="14" t="s">
        <v>3984</v>
      </c>
      <c r="B2840" s="14" t="s">
        <v>1178</v>
      </c>
      <c r="C2840" s="14" t="s">
        <v>3985</v>
      </c>
      <c r="E2840" s="74">
        <v>46</v>
      </c>
      <c r="F2840" s="74">
        <v>3750</v>
      </c>
      <c r="G2840" s="74">
        <f t="shared" si="352"/>
        <v>552</v>
      </c>
      <c r="H2840" s="80">
        <f t="shared" si="353"/>
        <v>0.1472</v>
      </c>
      <c r="I2840" s="74">
        <f>INDEX('AWR Data'!A$1:E$8825,MATCH(A2840,'AWR Data'!A$1:A$8825,0),5)</f>
        <v>0</v>
      </c>
      <c r="J2840" s="74">
        <f t="shared" si="354"/>
        <v>0</v>
      </c>
      <c r="K2840" s="105">
        <f t="shared" si="355"/>
        <v>0</v>
      </c>
      <c r="L2840" s="75">
        <v>0</v>
      </c>
      <c r="M2840" s="75">
        <v>0</v>
      </c>
      <c r="N2840" s="75">
        <v>0</v>
      </c>
      <c r="O2840" s="105">
        <v>0</v>
      </c>
      <c r="P2840" s="98">
        <f t="shared" si="356"/>
        <v>552</v>
      </c>
      <c r="Q2840" s="98">
        <f t="shared" si="357"/>
        <v>0</v>
      </c>
      <c r="R2840" s="98">
        <f t="shared" si="358"/>
        <v>0</v>
      </c>
      <c r="S2840" s="105">
        <f t="shared" si="359"/>
        <v>0</v>
      </c>
      <c r="T2840" s="8" t="str">
        <f>IF(I2840=0,"",(INDEX('AWR Data'!A$1:E$8823,MATCH(A2840,'AWR Data'!A$1:A$8823,0),4)))</f>
        <v/>
      </c>
    </row>
    <row r="2841" spans="1:20" ht="20" customHeight="1">
      <c r="A2841" s="14" t="s">
        <v>3986</v>
      </c>
      <c r="B2841" s="14" t="s">
        <v>721</v>
      </c>
      <c r="C2841" s="14" t="s">
        <v>3987</v>
      </c>
      <c r="E2841" s="74">
        <v>36</v>
      </c>
      <c r="F2841" s="74">
        <v>17900</v>
      </c>
      <c r="G2841" s="74">
        <f t="shared" si="352"/>
        <v>432</v>
      </c>
      <c r="H2841" s="80">
        <f t="shared" si="353"/>
        <v>2.4134078212290504E-2</v>
      </c>
      <c r="I2841" s="74">
        <f>INDEX('AWR Data'!A$1:E$8825,MATCH(A2841,'AWR Data'!A$1:A$8825,0),5)</f>
        <v>0</v>
      </c>
      <c r="J2841" s="74">
        <f t="shared" si="354"/>
        <v>0</v>
      </c>
      <c r="K2841" s="105">
        <f t="shared" si="355"/>
        <v>0</v>
      </c>
      <c r="L2841" s="75">
        <v>0</v>
      </c>
      <c r="M2841" s="75">
        <v>0</v>
      </c>
      <c r="N2841" s="75">
        <v>0</v>
      </c>
      <c r="O2841" s="105">
        <v>0</v>
      </c>
      <c r="P2841" s="98">
        <f t="shared" si="356"/>
        <v>432</v>
      </c>
      <c r="Q2841" s="98">
        <f t="shared" si="357"/>
        <v>0</v>
      </c>
      <c r="R2841" s="98">
        <f t="shared" si="358"/>
        <v>0</v>
      </c>
      <c r="S2841" s="105">
        <f t="shared" si="359"/>
        <v>0</v>
      </c>
      <c r="T2841" s="8" t="str">
        <f>IF(I2841=0,"",(INDEX('AWR Data'!A$1:E$8823,MATCH(A2841,'AWR Data'!A$1:A$8823,0),4)))</f>
        <v/>
      </c>
    </row>
    <row r="2842" spans="1:20" ht="20" customHeight="1">
      <c r="A2842" s="14" t="s">
        <v>3988</v>
      </c>
      <c r="B2842" s="14" t="s">
        <v>17535</v>
      </c>
      <c r="C2842" s="14" t="s">
        <v>3989</v>
      </c>
      <c r="E2842" s="74">
        <v>210</v>
      </c>
      <c r="F2842" s="74">
        <v>625000</v>
      </c>
      <c r="G2842" s="74">
        <f t="shared" si="352"/>
        <v>2520</v>
      </c>
      <c r="H2842" s="80">
        <f t="shared" si="353"/>
        <v>4.032E-3</v>
      </c>
      <c r="I2842" s="74">
        <f>INDEX('AWR Data'!A$1:E$8825,MATCH(A2842,'AWR Data'!A$1:A$8825,0),5)</f>
        <v>0</v>
      </c>
      <c r="J2842" s="74">
        <f t="shared" si="354"/>
        <v>0</v>
      </c>
      <c r="K2842" s="105">
        <f t="shared" si="355"/>
        <v>0</v>
      </c>
      <c r="L2842" s="75">
        <v>0</v>
      </c>
      <c r="M2842" s="75">
        <v>0</v>
      </c>
      <c r="N2842" s="75">
        <v>0</v>
      </c>
      <c r="O2842" s="105">
        <v>0</v>
      </c>
      <c r="P2842" s="98">
        <f t="shared" si="356"/>
        <v>2520</v>
      </c>
      <c r="Q2842" s="98">
        <f t="shared" si="357"/>
        <v>0</v>
      </c>
      <c r="R2842" s="98">
        <f t="shared" si="358"/>
        <v>0</v>
      </c>
      <c r="S2842" s="105">
        <f t="shared" si="359"/>
        <v>0</v>
      </c>
      <c r="T2842" s="8" t="str">
        <f>IF(I2842=0,"",(INDEX('AWR Data'!A$1:E$8823,MATCH(A2842,'AWR Data'!A$1:A$8823,0),4)))</f>
        <v/>
      </c>
    </row>
    <row r="2843" spans="1:20" ht="20" customHeight="1">
      <c r="A2843" s="14" t="s">
        <v>3990</v>
      </c>
      <c r="B2843" s="14" t="s">
        <v>418</v>
      </c>
      <c r="C2843" s="14" t="s">
        <v>3991</v>
      </c>
      <c r="E2843" s="74">
        <v>210</v>
      </c>
      <c r="F2843" s="74">
        <v>72300</v>
      </c>
      <c r="G2843" s="74">
        <f t="shared" si="352"/>
        <v>2520</v>
      </c>
      <c r="H2843" s="80">
        <f t="shared" si="353"/>
        <v>3.4854771784232366E-2</v>
      </c>
      <c r="I2843" s="74">
        <f>INDEX('AWR Data'!A$1:E$8825,MATCH(A2843,'AWR Data'!A$1:A$8825,0),5)</f>
        <v>0</v>
      </c>
      <c r="J2843" s="74">
        <f t="shared" si="354"/>
        <v>0</v>
      </c>
      <c r="K2843" s="105">
        <f t="shared" si="355"/>
        <v>0</v>
      </c>
      <c r="L2843" s="75">
        <v>0</v>
      </c>
      <c r="M2843" s="75">
        <v>0</v>
      </c>
      <c r="N2843" s="75">
        <v>0</v>
      </c>
      <c r="O2843" s="105">
        <v>0</v>
      </c>
      <c r="P2843" s="98">
        <f t="shared" si="356"/>
        <v>2520</v>
      </c>
      <c r="Q2843" s="98">
        <f t="shared" si="357"/>
        <v>0</v>
      </c>
      <c r="R2843" s="98">
        <f t="shared" si="358"/>
        <v>0</v>
      </c>
      <c r="S2843" s="105">
        <f t="shared" si="359"/>
        <v>0</v>
      </c>
      <c r="T2843" s="8" t="str">
        <f>IF(I2843=0,"",(INDEX('AWR Data'!A$1:E$8823,MATCH(A2843,'AWR Data'!A$1:A$8823,0),4)))</f>
        <v/>
      </c>
    </row>
    <row r="2844" spans="1:20" ht="20" customHeight="1">
      <c r="A2844" s="14" t="s">
        <v>3994</v>
      </c>
      <c r="B2844" s="14" t="s">
        <v>1795</v>
      </c>
      <c r="C2844" s="14" t="s">
        <v>3995</v>
      </c>
      <c r="E2844" s="98">
        <v>36</v>
      </c>
      <c r="F2844" s="98">
        <v>3870</v>
      </c>
      <c r="G2844" s="98">
        <f t="shared" si="352"/>
        <v>432</v>
      </c>
      <c r="H2844" s="80">
        <f t="shared" si="353"/>
        <v>0.11162790697674418</v>
      </c>
      <c r="I2844" s="98">
        <f>INDEX('AWR Data'!A$1:E$8825,MATCH(A2844,'AWR Data'!A$1:A$8825,0),5)</f>
        <v>0</v>
      </c>
      <c r="J2844" s="98">
        <f t="shared" si="354"/>
        <v>0</v>
      </c>
      <c r="K2844" s="105">
        <f t="shared" si="355"/>
        <v>0</v>
      </c>
      <c r="L2844" s="75">
        <v>0</v>
      </c>
      <c r="M2844" s="75">
        <v>0</v>
      </c>
      <c r="N2844" s="75">
        <v>0</v>
      </c>
      <c r="O2844" s="105">
        <v>0</v>
      </c>
      <c r="P2844" s="98">
        <f t="shared" si="356"/>
        <v>432</v>
      </c>
      <c r="Q2844" s="98">
        <f t="shared" si="357"/>
        <v>0</v>
      </c>
      <c r="R2844" s="98">
        <f t="shared" si="358"/>
        <v>0</v>
      </c>
      <c r="S2844" s="105">
        <f t="shared" si="359"/>
        <v>0</v>
      </c>
      <c r="T2844" s="8" t="str">
        <f>IF(I2844=0,"",(INDEX('AWR Data'!A$1:E$8823,MATCH(A2844,'AWR Data'!A$1:A$8823,0),4)))</f>
        <v/>
      </c>
    </row>
    <row r="2845" spans="1:20" ht="20" customHeight="1">
      <c r="A2845" s="14" t="s">
        <v>3996</v>
      </c>
      <c r="B2845" s="14" t="s">
        <v>269</v>
      </c>
      <c r="C2845" s="14" t="s">
        <v>3997</v>
      </c>
      <c r="E2845" s="98">
        <v>28</v>
      </c>
      <c r="F2845" s="98">
        <v>80</v>
      </c>
      <c r="G2845" s="98">
        <f t="shared" si="352"/>
        <v>336</v>
      </c>
      <c r="H2845" s="80">
        <f t="shared" si="353"/>
        <v>4.2</v>
      </c>
      <c r="I2845" s="98">
        <f>INDEX('AWR Data'!A$1:E$8825,MATCH(A2845,'AWR Data'!A$1:A$8825,0),5)</f>
        <v>0</v>
      </c>
      <c r="J2845" s="98">
        <f t="shared" si="354"/>
        <v>0</v>
      </c>
      <c r="K2845" s="105">
        <f t="shared" si="355"/>
        <v>0</v>
      </c>
      <c r="L2845" s="75">
        <v>0</v>
      </c>
      <c r="M2845" s="75">
        <v>0</v>
      </c>
      <c r="N2845" s="75">
        <v>0</v>
      </c>
      <c r="O2845" s="105">
        <v>0</v>
      </c>
      <c r="P2845" s="98">
        <f t="shared" si="356"/>
        <v>336</v>
      </c>
      <c r="Q2845" s="98">
        <f t="shared" si="357"/>
        <v>0</v>
      </c>
      <c r="R2845" s="98">
        <f t="shared" si="358"/>
        <v>0</v>
      </c>
      <c r="S2845" s="105">
        <f t="shared" si="359"/>
        <v>0</v>
      </c>
      <c r="T2845" s="8" t="str">
        <f>IF(I2845=0,"",(INDEX('AWR Data'!A$1:E$8823,MATCH(A2845,'AWR Data'!A$1:A$8823,0),4)))</f>
        <v/>
      </c>
    </row>
    <row r="2846" spans="1:20" ht="20" customHeight="1">
      <c r="A2846" s="106" t="s">
        <v>3998</v>
      </c>
      <c r="B2846" s="106" t="s">
        <v>2879</v>
      </c>
      <c r="C2846" s="106" t="s">
        <v>3999</v>
      </c>
      <c r="D2846" s="106"/>
      <c r="E2846" s="109">
        <v>201000</v>
      </c>
      <c r="F2846" s="109">
        <v>59100000</v>
      </c>
      <c r="G2846" s="109">
        <f t="shared" si="352"/>
        <v>2412000</v>
      </c>
      <c r="H2846" s="107">
        <f t="shared" si="353"/>
        <v>4.0812182741116754E-2</v>
      </c>
      <c r="I2846" s="109">
        <f>INDEX('AWR Data'!A$1:E$8825,MATCH(A2846,'AWR Data'!A$1:A$8825,0),5)</f>
        <v>0</v>
      </c>
      <c r="J2846" s="109">
        <f t="shared" si="354"/>
        <v>0</v>
      </c>
      <c r="K2846" s="124">
        <f t="shared" si="355"/>
        <v>0</v>
      </c>
      <c r="L2846" s="108">
        <v>0</v>
      </c>
      <c r="M2846" s="108">
        <v>0</v>
      </c>
      <c r="N2846" s="108">
        <v>0</v>
      </c>
      <c r="O2846" s="124">
        <v>0</v>
      </c>
      <c r="P2846" s="109">
        <f t="shared" si="356"/>
        <v>2412000</v>
      </c>
      <c r="Q2846" s="109">
        <f t="shared" si="357"/>
        <v>0</v>
      </c>
      <c r="R2846" s="109">
        <f t="shared" si="358"/>
        <v>0</v>
      </c>
      <c r="S2846" s="124">
        <f t="shared" si="359"/>
        <v>0</v>
      </c>
      <c r="T2846" s="110" t="str">
        <f>IF(I2846=0,"",(INDEX('AWR Data'!A$1:E$8823,MATCH(A2846,'AWR Data'!A$1:A$8823,0),4)))</f>
        <v/>
      </c>
    </row>
    <row r="2847" spans="1:20" ht="20" customHeight="1">
      <c r="A2847" s="14" t="s">
        <v>4002</v>
      </c>
      <c r="B2847" s="14" t="s">
        <v>2879</v>
      </c>
      <c r="C2847" s="14" t="s">
        <v>4003</v>
      </c>
      <c r="E2847" s="74">
        <v>28</v>
      </c>
      <c r="F2847" s="74">
        <v>48</v>
      </c>
      <c r="G2847" s="74">
        <f t="shared" si="352"/>
        <v>336</v>
      </c>
      <c r="H2847" s="80">
        <f t="shared" si="353"/>
        <v>7</v>
      </c>
      <c r="I2847" s="74">
        <f>INDEX('AWR Data'!A$1:E$8825,MATCH(A2847,'AWR Data'!A$1:A$8825,0),5)</f>
        <v>0</v>
      </c>
      <c r="J2847" s="74">
        <f t="shared" si="354"/>
        <v>0</v>
      </c>
      <c r="K2847" s="105">
        <f t="shared" si="355"/>
        <v>0</v>
      </c>
      <c r="L2847" s="75">
        <v>0</v>
      </c>
      <c r="M2847" s="75">
        <v>0</v>
      </c>
      <c r="N2847" s="75">
        <v>0</v>
      </c>
      <c r="O2847" s="105">
        <v>0</v>
      </c>
      <c r="P2847" s="98">
        <f t="shared" si="356"/>
        <v>336</v>
      </c>
      <c r="Q2847" s="98">
        <f t="shared" si="357"/>
        <v>0</v>
      </c>
      <c r="R2847" s="98">
        <f t="shared" si="358"/>
        <v>0</v>
      </c>
      <c r="S2847" s="105">
        <f t="shared" si="359"/>
        <v>0</v>
      </c>
      <c r="T2847" s="8" t="str">
        <f>IF(I2847=0,"",(INDEX('AWR Data'!A$1:E$8823,MATCH(A2847,'AWR Data'!A$1:A$8823,0),4)))</f>
        <v/>
      </c>
    </row>
    <row r="2848" spans="1:20" ht="20" customHeight="1">
      <c r="A2848" s="14" t="s">
        <v>3796</v>
      </c>
      <c r="B2848" s="14" t="s">
        <v>2879</v>
      </c>
      <c r="C2848" s="14" t="s">
        <v>3797</v>
      </c>
      <c r="E2848" s="74">
        <v>1900</v>
      </c>
      <c r="F2848" s="74">
        <v>427000</v>
      </c>
      <c r="G2848" s="74">
        <f t="shared" si="352"/>
        <v>22800</v>
      </c>
      <c r="H2848" s="80">
        <f t="shared" si="353"/>
        <v>5.3395784543325525E-2</v>
      </c>
      <c r="I2848" s="74">
        <f>INDEX('AWR Data'!A$1:E$8825,MATCH(A2848,'AWR Data'!A$1:A$8825,0),5)</f>
        <v>0</v>
      </c>
      <c r="J2848" s="74">
        <f t="shared" si="354"/>
        <v>0</v>
      </c>
      <c r="K2848" s="105">
        <f t="shared" si="355"/>
        <v>0</v>
      </c>
      <c r="L2848" s="75">
        <v>0</v>
      </c>
      <c r="M2848" s="75">
        <v>0</v>
      </c>
      <c r="N2848" s="75">
        <v>0</v>
      </c>
      <c r="O2848" s="105">
        <v>0</v>
      </c>
      <c r="P2848" s="98">
        <f t="shared" si="356"/>
        <v>22800</v>
      </c>
      <c r="Q2848" s="98">
        <f t="shared" si="357"/>
        <v>0</v>
      </c>
      <c r="R2848" s="98">
        <f t="shared" si="358"/>
        <v>0</v>
      </c>
      <c r="S2848" s="105">
        <f t="shared" si="359"/>
        <v>0</v>
      </c>
      <c r="T2848" s="8" t="str">
        <f>IF(I2848=0,"",(INDEX('AWR Data'!A$1:E$8823,MATCH(A2848,'AWR Data'!A$1:A$8823,0),4)))</f>
        <v/>
      </c>
    </row>
    <row r="2849" spans="1:20" ht="20" customHeight="1">
      <c r="A2849" s="14" t="s">
        <v>3595</v>
      </c>
      <c r="B2849" s="14" t="s">
        <v>2879</v>
      </c>
      <c r="C2849" s="14" t="s">
        <v>3596</v>
      </c>
      <c r="E2849" s="74">
        <v>6600</v>
      </c>
      <c r="F2849" s="74">
        <v>139000</v>
      </c>
      <c r="G2849" s="74">
        <f t="shared" si="352"/>
        <v>79200</v>
      </c>
      <c r="H2849" s="80">
        <f t="shared" si="353"/>
        <v>0.56978417266187054</v>
      </c>
      <c r="I2849" s="74">
        <f>INDEX('AWR Data'!A$1:E$8825,MATCH(A2849,'AWR Data'!A$1:A$8825,0),5)</f>
        <v>0</v>
      </c>
      <c r="J2849" s="74">
        <f t="shared" si="354"/>
        <v>0</v>
      </c>
      <c r="K2849" s="105">
        <f t="shared" si="355"/>
        <v>0</v>
      </c>
      <c r="L2849" s="75">
        <v>0</v>
      </c>
      <c r="M2849" s="75">
        <v>0</v>
      </c>
      <c r="N2849" s="75">
        <v>0</v>
      </c>
      <c r="O2849" s="105">
        <v>0</v>
      </c>
      <c r="P2849" s="98">
        <f t="shared" si="356"/>
        <v>79200</v>
      </c>
      <c r="Q2849" s="98">
        <f t="shared" si="357"/>
        <v>0</v>
      </c>
      <c r="R2849" s="98">
        <f t="shared" si="358"/>
        <v>0</v>
      </c>
      <c r="S2849" s="105">
        <f t="shared" si="359"/>
        <v>0</v>
      </c>
      <c r="T2849" s="8" t="str">
        <f>IF(I2849=0,"",(INDEX('AWR Data'!A$1:E$8823,MATCH(A2849,'AWR Data'!A$1:A$8823,0),4)))</f>
        <v/>
      </c>
    </row>
    <row r="2850" spans="1:20" ht="20" customHeight="1">
      <c r="A2850" s="14" t="s">
        <v>3597</v>
      </c>
      <c r="B2850" s="14" t="s">
        <v>17334</v>
      </c>
      <c r="C2850" s="14" t="s">
        <v>3598</v>
      </c>
      <c r="E2850" s="74">
        <v>22</v>
      </c>
      <c r="F2850" s="74">
        <v>23100</v>
      </c>
      <c r="G2850" s="74">
        <f t="shared" si="352"/>
        <v>264</v>
      </c>
      <c r="H2850" s="80">
        <f t="shared" si="353"/>
        <v>1.1428571428571429E-2</v>
      </c>
      <c r="I2850" s="74">
        <f>INDEX('AWR Data'!A$1:E$8825,MATCH(A2850,'AWR Data'!A$1:A$8825,0),5)</f>
        <v>0</v>
      </c>
      <c r="J2850" s="74">
        <f t="shared" si="354"/>
        <v>0</v>
      </c>
      <c r="K2850" s="105">
        <f t="shared" si="355"/>
        <v>0</v>
      </c>
      <c r="L2850" s="75">
        <v>0</v>
      </c>
      <c r="M2850" s="75">
        <v>0</v>
      </c>
      <c r="N2850" s="75">
        <v>0</v>
      </c>
      <c r="O2850" s="105">
        <v>0</v>
      </c>
      <c r="P2850" s="98">
        <f t="shared" si="356"/>
        <v>264</v>
      </c>
      <c r="Q2850" s="98">
        <f t="shared" si="357"/>
        <v>0</v>
      </c>
      <c r="R2850" s="98">
        <f t="shared" si="358"/>
        <v>0</v>
      </c>
      <c r="S2850" s="105">
        <f t="shared" si="359"/>
        <v>0</v>
      </c>
      <c r="T2850" s="8" t="str">
        <f>IF(I2850=0,"",(INDEX('AWR Data'!A$1:E$8823,MATCH(A2850,'AWR Data'!A$1:A$8823,0),4)))</f>
        <v/>
      </c>
    </row>
    <row r="2851" spans="1:20" ht="20" customHeight="1">
      <c r="A2851" s="14" t="s">
        <v>3599</v>
      </c>
      <c r="B2851" s="14" t="s">
        <v>17334</v>
      </c>
      <c r="C2851" s="14" t="s">
        <v>3600</v>
      </c>
      <c r="E2851" s="74">
        <v>390</v>
      </c>
      <c r="F2851" s="74">
        <v>45300</v>
      </c>
      <c r="G2851" s="74">
        <f t="shared" si="352"/>
        <v>4680</v>
      </c>
      <c r="H2851" s="80">
        <f t="shared" si="353"/>
        <v>0.10331125827814569</v>
      </c>
      <c r="I2851" s="74">
        <f>INDEX('AWR Data'!A$1:E$8825,MATCH(A2851,'AWR Data'!A$1:A$8825,0),5)</f>
        <v>0</v>
      </c>
      <c r="J2851" s="74">
        <f t="shared" si="354"/>
        <v>0</v>
      </c>
      <c r="K2851" s="105">
        <f t="shared" si="355"/>
        <v>0</v>
      </c>
      <c r="L2851" s="75">
        <v>0</v>
      </c>
      <c r="M2851" s="75">
        <v>0</v>
      </c>
      <c r="N2851" s="75">
        <v>0</v>
      </c>
      <c r="O2851" s="105">
        <v>0</v>
      </c>
      <c r="P2851" s="98">
        <f t="shared" si="356"/>
        <v>4680</v>
      </c>
      <c r="Q2851" s="98">
        <f t="shared" si="357"/>
        <v>0</v>
      </c>
      <c r="R2851" s="98">
        <f t="shared" si="358"/>
        <v>0</v>
      </c>
      <c r="S2851" s="105">
        <f t="shared" si="359"/>
        <v>0</v>
      </c>
      <c r="T2851" s="8" t="str">
        <f>IF(I2851=0,"",(INDEX('AWR Data'!A$1:E$8823,MATCH(A2851,'AWR Data'!A$1:A$8823,0),4)))</f>
        <v/>
      </c>
    </row>
    <row r="2852" spans="1:20" ht="20" customHeight="1">
      <c r="A2852" s="14" t="s">
        <v>3601</v>
      </c>
      <c r="B2852" s="14" t="s">
        <v>2879</v>
      </c>
      <c r="C2852" s="14" t="s">
        <v>3602</v>
      </c>
      <c r="E2852" s="74">
        <v>91</v>
      </c>
      <c r="F2852" s="74">
        <v>72800</v>
      </c>
      <c r="G2852" s="74">
        <f t="shared" si="352"/>
        <v>1092</v>
      </c>
      <c r="H2852" s="80">
        <f t="shared" si="353"/>
        <v>1.4999999999999999E-2</v>
      </c>
      <c r="I2852" s="74">
        <f>INDEX('AWR Data'!A$1:E$8825,MATCH(A2852,'AWR Data'!A$1:A$8825,0),5)</f>
        <v>0</v>
      </c>
      <c r="J2852" s="74">
        <f t="shared" si="354"/>
        <v>0</v>
      </c>
      <c r="K2852" s="105">
        <f t="shared" si="355"/>
        <v>0</v>
      </c>
      <c r="L2852" s="75">
        <v>0</v>
      </c>
      <c r="M2852" s="75">
        <v>0</v>
      </c>
      <c r="N2852" s="75">
        <v>0</v>
      </c>
      <c r="O2852" s="105">
        <v>0</v>
      </c>
      <c r="P2852" s="98">
        <f t="shared" si="356"/>
        <v>1092</v>
      </c>
      <c r="Q2852" s="98">
        <f t="shared" si="357"/>
        <v>0</v>
      </c>
      <c r="R2852" s="98">
        <f t="shared" si="358"/>
        <v>0</v>
      </c>
      <c r="S2852" s="105">
        <f t="shared" si="359"/>
        <v>0</v>
      </c>
      <c r="T2852" s="8" t="str">
        <f>IF(I2852=0,"",(INDEX('AWR Data'!A$1:E$8823,MATCH(A2852,'AWR Data'!A$1:A$8823,0),4)))</f>
        <v/>
      </c>
    </row>
    <row r="2853" spans="1:20" ht="20" customHeight="1">
      <c r="A2853" s="14" t="s">
        <v>3603</v>
      </c>
      <c r="B2853" s="14" t="s">
        <v>2879</v>
      </c>
      <c r="C2853" s="14" t="s">
        <v>3604</v>
      </c>
      <c r="E2853" s="74">
        <v>1600</v>
      </c>
      <c r="F2853" s="74">
        <v>130000</v>
      </c>
      <c r="G2853" s="74">
        <f t="shared" si="352"/>
        <v>19200</v>
      </c>
      <c r="H2853" s="80">
        <f t="shared" si="353"/>
        <v>0.14769230769230771</v>
      </c>
      <c r="I2853" s="74">
        <f>INDEX('AWR Data'!A$1:E$8825,MATCH(A2853,'AWR Data'!A$1:A$8825,0),5)</f>
        <v>0</v>
      </c>
      <c r="J2853" s="74">
        <f t="shared" si="354"/>
        <v>0</v>
      </c>
      <c r="K2853" s="105">
        <f t="shared" si="355"/>
        <v>0</v>
      </c>
      <c r="L2853" s="75">
        <v>0</v>
      </c>
      <c r="M2853" s="75">
        <v>0</v>
      </c>
      <c r="N2853" s="75">
        <v>0</v>
      </c>
      <c r="O2853" s="105">
        <v>0</v>
      </c>
      <c r="P2853" s="98">
        <f t="shared" si="356"/>
        <v>19200</v>
      </c>
      <c r="Q2853" s="98">
        <f t="shared" si="357"/>
        <v>0</v>
      </c>
      <c r="R2853" s="98">
        <f t="shared" si="358"/>
        <v>0</v>
      </c>
      <c r="S2853" s="105">
        <f t="shared" si="359"/>
        <v>0</v>
      </c>
      <c r="T2853" s="8" t="str">
        <f>IF(I2853=0,"",(INDEX('AWR Data'!A$1:E$8823,MATCH(A2853,'AWR Data'!A$1:A$8823,0),4)))</f>
        <v/>
      </c>
    </row>
    <row r="2854" spans="1:20" ht="20" customHeight="1">
      <c r="A2854" s="14" t="s">
        <v>3605</v>
      </c>
      <c r="B2854" s="14" t="s">
        <v>17334</v>
      </c>
      <c r="C2854" s="14" t="s">
        <v>3606</v>
      </c>
      <c r="E2854" s="74">
        <v>140</v>
      </c>
      <c r="F2854" s="74">
        <v>20700</v>
      </c>
      <c r="G2854" s="74">
        <f t="shared" si="352"/>
        <v>1680</v>
      </c>
      <c r="H2854" s="80">
        <f t="shared" si="353"/>
        <v>8.1159420289855067E-2</v>
      </c>
      <c r="I2854" s="74">
        <f>INDEX('AWR Data'!A$1:E$8825,MATCH(A2854,'AWR Data'!A$1:A$8825,0),5)</f>
        <v>0</v>
      </c>
      <c r="J2854" s="74">
        <f t="shared" si="354"/>
        <v>0</v>
      </c>
      <c r="K2854" s="105">
        <f t="shared" si="355"/>
        <v>0</v>
      </c>
      <c r="L2854" s="75">
        <v>0</v>
      </c>
      <c r="M2854" s="75">
        <v>0</v>
      </c>
      <c r="N2854" s="75">
        <v>0</v>
      </c>
      <c r="O2854" s="105">
        <v>0</v>
      </c>
      <c r="P2854" s="98">
        <f t="shared" si="356"/>
        <v>1680</v>
      </c>
      <c r="Q2854" s="98">
        <f t="shared" si="357"/>
        <v>0</v>
      </c>
      <c r="R2854" s="98">
        <f t="shared" si="358"/>
        <v>0</v>
      </c>
      <c r="S2854" s="105">
        <f t="shared" si="359"/>
        <v>0</v>
      </c>
      <c r="T2854" s="8" t="str">
        <f>IF(I2854=0,"",(INDEX('AWR Data'!A$1:E$8823,MATCH(A2854,'AWR Data'!A$1:A$8823,0),4)))</f>
        <v/>
      </c>
    </row>
    <row r="2855" spans="1:20" ht="20" customHeight="1">
      <c r="A2855" s="14" t="s">
        <v>3607</v>
      </c>
      <c r="B2855" s="14" t="s">
        <v>2879</v>
      </c>
      <c r="C2855" s="14" t="s">
        <v>3608</v>
      </c>
      <c r="E2855" s="74">
        <v>28</v>
      </c>
      <c r="F2855" s="74">
        <v>2060</v>
      </c>
      <c r="G2855" s="74">
        <f t="shared" si="352"/>
        <v>336</v>
      </c>
      <c r="H2855" s="80">
        <f t="shared" si="353"/>
        <v>0.16310679611650486</v>
      </c>
      <c r="I2855" s="74">
        <f>INDEX('AWR Data'!A$1:E$8825,MATCH(A2855,'AWR Data'!A$1:A$8825,0),5)</f>
        <v>0</v>
      </c>
      <c r="J2855" s="74">
        <f t="shared" si="354"/>
        <v>0</v>
      </c>
      <c r="K2855" s="105">
        <f t="shared" si="355"/>
        <v>0</v>
      </c>
      <c r="L2855" s="75">
        <v>0</v>
      </c>
      <c r="M2855" s="75">
        <v>0</v>
      </c>
      <c r="N2855" s="75">
        <v>0</v>
      </c>
      <c r="O2855" s="105">
        <v>0</v>
      </c>
      <c r="P2855" s="98">
        <f t="shared" si="356"/>
        <v>336</v>
      </c>
      <c r="Q2855" s="98">
        <f t="shared" si="357"/>
        <v>0</v>
      </c>
      <c r="R2855" s="98">
        <f t="shared" si="358"/>
        <v>0</v>
      </c>
      <c r="S2855" s="105">
        <f t="shared" si="359"/>
        <v>0</v>
      </c>
      <c r="T2855" s="8" t="str">
        <f>IF(I2855=0,"",(INDEX('AWR Data'!A$1:E$8823,MATCH(A2855,'AWR Data'!A$1:A$8823,0),4)))</f>
        <v/>
      </c>
    </row>
    <row r="2856" spans="1:20" ht="20" customHeight="1">
      <c r="A2856" s="14" t="s">
        <v>3609</v>
      </c>
      <c r="B2856" s="14" t="s">
        <v>2879</v>
      </c>
      <c r="C2856" s="14" t="s">
        <v>3610</v>
      </c>
      <c r="E2856" s="74">
        <v>1000</v>
      </c>
      <c r="F2856" s="74">
        <v>13100</v>
      </c>
      <c r="G2856" s="74">
        <f t="shared" si="352"/>
        <v>12000</v>
      </c>
      <c r="H2856" s="80">
        <f t="shared" si="353"/>
        <v>0.91603053435114501</v>
      </c>
      <c r="I2856" s="74">
        <f>INDEX('AWR Data'!A$1:E$8825,MATCH(A2856,'AWR Data'!A$1:A$8825,0),5)</f>
        <v>0</v>
      </c>
      <c r="J2856" s="74">
        <f t="shared" si="354"/>
        <v>0</v>
      </c>
      <c r="K2856" s="105">
        <f t="shared" si="355"/>
        <v>0</v>
      </c>
      <c r="L2856" s="75">
        <v>0</v>
      </c>
      <c r="M2856" s="75">
        <v>0</v>
      </c>
      <c r="N2856" s="75">
        <v>0</v>
      </c>
      <c r="O2856" s="105">
        <v>0</v>
      </c>
      <c r="P2856" s="98">
        <f t="shared" si="356"/>
        <v>12000</v>
      </c>
      <c r="Q2856" s="98">
        <f t="shared" si="357"/>
        <v>0</v>
      </c>
      <c r="R2856" s="98">
        <f t="shared" si="358"/>
        <v>0</v>
      </c>
      <c r="S2856" s="105">
        <f t="shared" si="359"/>
        <v>0</v>
      </c>
      <c r="T2856" s="8" t="str">
        <f>IF(I2856=0,"",(INDEX('AWR Data'!A$1:E$8823,MATCH(A2856,'AWR Data'!A$1:A$8823,0),4)))</f>
        <v/>
      </c>
    </row>
    <row r="2857" spans="1:20" ht="20" customHeight="1">
      <c r="A2857" s="14" t="s">
        <v>3611</v>
      </c>
      <c r="B2857" s="14" t="s">
        <v>2879</v>
      </c>
      <c r="C2857" s="14" t="s">
        <v>3612</v>
      </c>
      <c r="E2857" s="74">
        <v>46</v>
      </c>
      <c r="F2857" s="74">
        <v>9</v>
      </c>
      <c r="G2857" s="74">
        <f t="shared" si="352"/>
        <v>552</v>
      </c>
      <c r="H2857" s="80">
        <f t="shared" si="353"/>
        <v>61.333333333333336</v>
      </c>
      <c r="I2857" s="74">
        <f>INDEX('AWR Data'!A$1:E$8825,MATCH(A2857,'AWR Data'!A$1:A$8825,0),5)</f>
        <v>0</v>
      </c>
      <c r="J2857" s="74">
        <f t="shared" si="354"/>
        <v>0</v>
      </c>
      <c r="K2857" s="105">
        <f t="shared" si="355"/>
        <v>0</v>
      </c>
      <c r="L2857" s="75">
        <v>0</v>
      </c>
      <c r="M2857" s="75">
        <v>0</v>
      </c>
      <c r="N2857" s="75">
        <v>0</v>
      </c>
      <c r="O2857" s="105">
        <v>0</v>
      </c>
      <c r="P2857" s="98">
        <f t="shared" si="356"/>
        <v>552</v>
      </c>
      <c r="Q2857" s="98">
        <f t="shared" si="357"/>
        <v>0</v>
      </c>
      <c r="R2857" s="98">
        <f t="shared" si="358"/>
        <v>0</v>
      </c>
      <c r="S2857" s="105">
        <f t="shared" si="359"/>
        <v>0</v>
      </c>
      <c r="T2857" s="8" t="str">
        <f>IF(I2857=0,"",(INDEX('AWR Data'!A$1:E$8823,MATCH(A2857,'AWR Data'!A$1:A$8823,0),4)))</f>
        <v/>
      </c>
    </row>
    <row r="2858" spans="1:20" ht="20" customHeight="1">
      <c r="A2858" s="14" t="s">
        <v>3613</v>
      </c>
      <c r="B2858" s="14" t="s">
        <v>2879</v>
      </c>
      <c r="C2858" s="14" t="s">
        <v>3614</v>
      </c>
      <c r="E2858" s="74">
        <v>320</v>
      </c>
      <c r="F2858" s="74">
        <v>6160</v>
      </c>
      <c r="G2858" s="74">
        <f t="shared" si="352"/>
        <v>3840</v>
      </c>
      <c r="H2858" s="80">
        <f t="shared" si="353"/>
        <v>0.62337662337662336</v>
      </c>
      <c r="I2858" s="74">
        <f>INDEX('AWR Data'!A$1:E$8825,MATCH(A2858,'AWR Data'!A$1:A$8825,0),5)</f>
        <v>0</v>
      </c>
      <c r="J2858" s="74">
        <f t="shared" si="354"/>
        <v>0</v>
      </c>
      <c r="K2858" s="105">
        <f t="shared" si="355"/>
        <v>0</v>
      </c>
      <c r="L2858" s="75">
        <v>0</v>
      </c>
      <c r="M2858" s="75">
        <v>0</v>
      </c>
      <c r="N2858" s="75">
        <v>0</v>
      </c>
      <c r="O2858" s="105">
        <v>0</v>
      </c>
      <c r="P2858" s="98">
        <f t="shared" si="356"/>
        <v>3840</v>
      </c>
      <c r="Q2858" s="98">
        <f t="shared" si="357"/>
        <v>0</v>
      </c>
      <c r="R2858" s="98">
        <f t="shared" si="358"/>
        <v>0</v>
      </c>
      <c r="S2858" s="105">
        <f t="shared" si="359"/>
        <v>0</v>
      </c>
      <c r="T2858" s="8" t="str">
        <f>IF(I2858=0,"",(INDEX('AWR Data'!A$1:E$8823,MATCH(A2858,'AWR Data'!A$1:A$8823,0),4)))</f>
        <v/>
      </c>
    </row>
    <row r="2859" spans="1:20" ht="20" customHeight="1">
      <c r="A2859" s="14" t="s">
        <v>3615</v>
      </c>
      <c r="B2859" s="14" t="s">
        <v>2879</v>
      </c>
      <c r="C2859" s="14" t="s">
        <v>3616</v>
      </c>
      <c r="E2859" s="74">
        <v>58</v>
      </c>
      <c r="F2859" s="74">
        <v>18600</v>
      </c>
      <c r="G2859" s="74">
        <f t="shared" si="352"/>
        <v>696</v>
      </c>
      <c r="H2859" s="80">
        <f t="shared" si="353"/>
        <v>3.741935483870968E-2</v>
      </c>
      <c r="I2859" s="74">
        <f>INDEX('AWR Data'!A$1:E$8825,MATCH(A2859,'AWR Data'!A$1:A$8825,0),5)</f>
        <v>0</v>
      </c>
      <c r="J2859" s="74">
        <f t="shared" si="354"/>
        <v>0</v>
      </c>
      <c r="K2859" s="105">
        <f t="shared" si="355"/>
        <v>0</v>
      </c>
      <c r="L2859" s="75">
        <v>0</v>
      </c>
      <c r="M2859" s="75">
        <v>0</v>
      </c>
      <c r="N2859" s="75">
        <v>0</v>
      </c>
      <c r="O2859" s="105">
        <v>0</v>
      </c>
      <c r="P2859" s="98">
        <f t="shared" si="356"/>
        <v>696</v>
      </c>
      <c r="Q2859" s="98">
        <f t="shared" si="357"/>
        <v>0</v>
      </c>
      <c r="R2859" s="98">
        <f t="shared" si="358"/>
        <v>0</v>
      </c>
      <c r="S2859" s="105">
        <f t="shared" si="359"/>
        <v>0</v>
      </c>
      <c r="T2859" s="8" t="str">
        <f>IF(I2859=0,"",(INDEX('AWR Data'!A$1:E$8823,MATCH(A2859,'AWR Data'!A$1:A$8823,0),4)))</f>
        <v/>
      </c>
    </row>
    <row r="2860" spans="1:20" ht="20" customHeight="1">
      <c r="A2860" s="14" t="s">
        <v>3617</v>
      </c>
      <c r="B2860" s="14" t="s">
        <v>2879</v>
      </c>
      <c r="C2860" s="14" t="s">
        <v>3618</v>
      </c>
      <c r="E2860" s="74">
        <v>390</v>
      </c>
      <c r="F2860" s="74">
        <v>111000</v>
      </c>
      <c r="G2860" s="74">
        <f t="shared" si="352"/>
        <v>4680</v>
      </c>
      <c r="H2860" s="80">
        <f t="shared" si="353"/>
        <v>4.2162162162162162E-2</v>
      </c>
      <c r="I2860" s="74">
        <f>INDEX('AWR Data'!A$1:E$8825,MATCH(A2860,'AWR Data'!A$1:A$8825,0),5)</f>
        <v>0</v>
      </c>
      <c r="J2860" s="74">
        <f t="shared" si="354"/>
        <v>0</v>
      </c>
      <c r="K2860" s="105">
        <f t="shared" si="355"/>
        <v>0</v>
      </c>
      <c r="L2860" s="75">
        <v>0</v>
      </c>
      <c r="M2860" s="75">
        <v>0</v>
      </c>
      <c r="N2860" s="75">
        <v>0</v>
      </c>
      <c r="O2860" s="105">
        <v>0</v>
      </c>
      <c r="P2860" s="98">
        <f t="shared" si="356"/>
        <v>4680</v>
      </c>
      <c r="Q2860" s="98">
        <f t="shared" si="357"/>
        <v>0</v>
      </c>
      <c r="R2860" s="98">
        <f t="shared" si="358"/>
        <v>0</v>
      </c>
      <c r="S2860" s="105">
        <f t="shared" si="359"/>
        <v>0</v>
      </c>
      <c r="T2860" s="8" t="str">
        <f>IF(I2860=0,"",(INDEX('AWR Data'!A$1:E$8823,MATCH(A2860,'AWR Data'!A$1:A$8823,0),4)))</f>
        <v/>
      </c>
    </row>
    <row r="2861" spans="1:20" ht="20" customHeight="1">
      <c r="A2861" s="14" t="s">
        <v>3619</v>
      </c>
      <c r="B2861" s="14" t="s">
        <v>2879</v>
      </c>
      <c r="C2861" s="14" t="s">
        <v>3620</v>
      </c>
      <c r="E2861" s="74">
        <v>46</v>
      </c>
      <c r="F2861" s="74">
        <v>4850</v>
      </c>
      <c r="G2861" s="74">
        <f t="shared" si="352"/>
        <v>552</v>
      </c>
      <c r="H2861" s="80">
        <f t="shared" si="353"/>
        <v>0.11381443298969073</v>
      </c>
      <c r="I2861" s="74">
        <f>INDEX('AWR Data'!A$1:E$8825,MATCH(A2861,'AWR Data'!A$1:A$8825,0),5)</f>
        <v>0</v>
      </c>
      <c r="J2861" s="74">
        <f t="shared" si="354"/>
        <v>0</v>
      </c>
      <c r="K2861" s="105">
        <f t="shared" si="355"/>
        <v>0</v>
      </c>
      <c r="L2861" s="75">
        <v>0</v>
      </c>
      <c r="M2861" s="75">
        <v>0</v>
      </c>
      <c r="N2861" s="75">
        <v>0</v>
      </c>
      <c r="O2861" s="105">
        <v>0</v>
      </c>
      <c r="P2861" s="98">
        <f t="shared" si="356"/>
        <v>552</v>
      </c>
      <c r="Q2861" s="98">
        <f t="shared" si="357"/>
        <v>0</v>
      </c>
      <c r="R2861" s="98">
        <f t="shared" si="358"/>
        <v>0</v>
      </c>
      <c r="S2861" s="105">
        <f t="shared" si="359"/>
        <v>0</v>
      </c>
      <c r="T2861" s="8" t="str">
        <f>IF(I2861=0,"",(INDEX('AWR Data'!A$1:E$8823,MATCH(A2861,'AWR Data'!A$1:A$8823,0),4)))</f>
        <v/>
      </c>
    </row>
    <row r="2862" spans="1:20" ht="20" customHeight="1">
      <c r="A2862" s="14" t="s">
        <v>3826</v>
      </c>
      <c r="B2862" s="14" t="s">
        <v>2879</v>
      </c>
      <c r="C2862" s="14" t="s">
        <v>3827</v>
      </c>
      <c r="E2862" s="74">
        <v>720</v>
      </c>
      <c r="F2862" s="74">
        <v>113000</v>
      </c>
      <c r="G2862" s="74">
        <f t="shared" si="352"/>
        <v>8640</v>
      </c>
      <c r="H2862" s="80">
        <f t="shared" si="353"/>
        <v>7.6460176991150444E-2</v>
      </c>
      <c r="I2862" s="74">
        <f>INDEX('AWR Data'!A$1:E$8825,MATCH(A2862,'AWR Data'!A$1:A$8825,0),5)</f>
        <v>0</v>
      </c>
      <c r="J2862" s="74">
        <f t="shared" si="354"/>
        <v>0</v>
      </c>
      <c r="K2862" s="105">
        <f t="shared" si="355"/>
        <v>0</v>
      </c>
      <c r="L2862" s="75">
        <v>0</v>
      </c>
      <c r="M2862" s="75">
        <v>0</v>
      </c>
      <c r="N2862" s="75">
        <v>0</v>
      </c>
      <c r="O2862" s="105">
        <v>0</v>
      </c>
      <c r="P2862" s="98">
        <f t="shared" si="356"/>
        <v>8640</v>
      </c>
      <c r="Q2862" s="98">
        <f t="shared" si="357"/>
        <v>0</v>
      </c>
      <c r="R2862" s="98">
        <f t="shared" si="358"/>
        <v>0</v>
      </c>
      <c r="S2862" s="105">
        <f t="shared" si="359"/>
        <v>0</v>
      </c>
      <c r="T2862" s="8" t="str">
        <f>IF(I2862=0,"",(INDEX('AWR Data'!A$1:E$8823,MATCH(A2862,'AWR Data'!A$1:A$8823,0),4)))</f>
        <v/>
      </c>
    </row>
    <row r="2863" spans="1:20" ht="20" customHeight="1">
      <c r="A2863" s="14" t="s">
        <v>4031</v>
      </c>
      <c r="B2863" s="14" t="s">
        <v>989</v>
      </c>
      <c r="C2863" s="14" t="s">
        <v>4032</v>
      </c>
      <c r="E2863" s="74">
        <v>1300</v>
      </c>
      <c r="F2863" s="74">
        <v>35600</v>
      </c>
      <c r="G2863" s="74">
        <f t="shared" si="352"/>
        <v>15600</v>
      </c>
      <c r="H2863" s="80">
        <f t="shared" si="353"/>
        <v>0.43820224719101125</v>
      </c>
      <c r="I2863" s="74">
        <f>INDEX('AWR Data'!A$1:E$8825,MATCH(A2863,'AWR Data'!A$1:A$8825,0),5)</f>
        <v>0</v>
      </c>
      <c r="J2863" s="74">
        <f t="shared" si="354"/>
        <v>0</v>
      </c>
      <c r="K2863" s="105">
        <f t="shared" si="355"/>
        <v>0</v>
      </c>
      <c r="L2863" s="75">
        <v>0</v>
      </c>
      <c r="M2863" s="75">
        <v>0</v>
      </c>
      <c r="N2863" s="75">
        <v>0</v>
      </c>
      <c r="O2863" s="105">
        <v>0</v>
      </c>
      <c r="P2863" s="98">
        <f t="shared" si="356"/>
        <v>15600</v>
      </c>
      <c r="Q2863" s="98">
        <f t="shared" si="357"/>
        <v>0</v>
      </c>
      <c r="R2863" s="98">
        <f t="shared" si="358"/>
        <v>0</v>
      </c>
      <c r="S2863" s="105">
        <f t="shared" si="359"/>
        <v>0</v>
      </c>
      <c r="T2863" s="8" t="str">
        <f>IF(I2863=0,"",(INDEX('AWR Data'!A$1:E$8823,MATCH(A2863,'AWR Data'!A$1:A$8823,0),4)))</f>
        <v/>
      </c>
    </row>
    <row r="2864" spans="1:20" ht="20" customHeight="1">
      <c r="A2864" s="14" t="s">
        <v>4033</v>
      </c>
      <c r="B2864" s="14" t="s">
        <v>989</v>
      </c>
      <c r="C2864" s="14" t="s">
        <v>4034</v>
      </c>
      <c r="E2864" s="74">
        <v>110</v>
      </c>
      <c r="F2864" s="74">
        <v>43900</v>
      </c>
      <c r="G2864" s="74">
        <f t="shared" si="352"/>
        <v>1320</v>
      </c>
      <c r="H2864" s="80">
        <f t="shared" si="353"/>
        <v>3.0068337129840545E-2</v>
      </c>
      <c r="I2864" s="74">
        <f>INDEX('AWR Data'!A$1:E$8825,MATCH(A2864,'AWR Data'!A$1:A$8825,0),5)</f>
        <v>0</v>
      </c>
      <c r="J2864" s="74">
        <f t="shared" si="354"/>
        <v>0</v>
      </c>
      <c r="K2864" s="105">
        <f t="shared" si="355"/>
        <v>0</v>
      </c>
      <c r="L2864" s="75">
        <v>0</v>
      </c>
      <c r="M2864" s="75">
        <v>0</v>
      </c>
      <c r="N2864" s="75">
        <v>0</v>
      </c>
      <c r="O2864" s="105">
        <v>0</v>
      </c>
      <c r="P2864" s="98">
        <f t="shared" si="356"/>
        <v>1320</v>
      </c>
      <c r="Q2864" s="98">
        <f t="shared" si="357"/>
        <v>0</v>
      </c>
      <c r="R2864" s="98">
        <f t="shared" si="358"/>
        <v>0</v>
      </c>
      <c r="S2864" s="105">
        <f t="shared" si="359"/>
        <v>0</v>
      </c>
      <c r="T2864" s="8" t="str">
        <f>IF(I2864=0,"",(INDEX('AWR Data'!A$1:E$8823,MATCH(A2864,'AWR Data'!A$1:A$8823,0),4)))</f>
        <v/>
      </c>
    </row>
    <row r="2865" spans="1:20" ht="20" customHeight="1">
      <c r="A2865" s="14" t="s">
        <v>4035</v>
      </c>
      <c r="B2865" s="14" t="s">
        <v>989</v>
      </c>
      <c r="C2865" s="14" t="s">
        <v>4036</v>
      </c>
      <c r="E2865" s="74">
        <v>46</v>
      </c>
      <c r="F2865" s="74">
        <v>20400</v>
      </c>
      <c r="G2865" s="74">
        <f t="shared" si="352"/>
        <v>552</v>
      </c>
      <c r="H2865" s="80">
        <f t="shared" si="353"/>
        <v>2.7058823529411764E-2</v>
      </c>
      <c r="I2865" s="74">
        <f>INDEX('AWR Data'!A$1:E$8825,MATCH(A2865,'AWR Data'!A$1:A$8825,0),5)</f>
        <v>0</v>
      </c>
      <c r="J2865" s="74">
        <f t="shared" si="354"/>
        <v>0</v>
      </c>
      <c r="K2865" s="105">
        <f t="shared" si="355"/>
        <v>0</v>
      </c>
      <c r="L2865" s="75">
        <v>0</v>
      </c>
      <c r="M2865" s="75">
        <v>0</v>
      </c>
      <c r="N2865" s="75">
        <v>0</v>
      </c>
      <c r="O2865" s="105">
        <v>0</v>
      </c>
      <c r="P2865" s="98">
        <f t="shared" si="356"/>
        <v>552</v>
      </c>
      <c r="Q2865" s="98">
        <f t="shared" si="357"/>
        <v>0</v>
      </c>
      <c r="R2865" s="98">
        <f t="shared" si="358"/>
        <v>0</v>
      </c>
      <c r="S2865" s="105">
        <f t="shared" si="359"/>
        <v>0</v>
      </c>
      <c r="T2865" s="8" t="str">
        <f>IF(I2865=0,"",(INDEX('AWR Data'!A$1:E$8823,MATCH(A2865,'AWR Data'!A$1:A$8823,0),4)))</f>
        <v/>
      </c>
    </row>
    <row r="2866" spans="1:20" ht="20" customHeight="1">
      <c r="A2866" s="14" t="s">
        <v>4037</v>
      </c>
      <c r="B2866" s="14" t="s">
        <v>989</v>
      </c>
      <c r="C2866" s="14" t="s">
        <v>4038</v>
      </c>
      <c r="E2866" s="74">
        <v>210</v>
      </c>
      <c r="F2866" s="74">
        <v>224000</v>
      </c>
      <c r="G2866" s="74">
        <f t="shared" si="352"/>
        <v>2520</v>
      </c>
      <c r="H2866" s="80">
        <f t="shared" si="353"/>
        <v>1.125E-2</v>
      </c>
      <c r="I2866" s="74">
        <f>INDEX('AWR Data'!A$1:E$8825,MATCH(A2866,'AWR Data'!A$1:A$8825,0),5)</f>
        <v>0</v>
      </c>
      <c r="J2866" s="74">
        <f t="shared" si="354"/>
        <v>0</v>
      </c>
      <c r="K2866" s="105">
        <f t="shared" si="355"/>
        <v>0</v>
      </c>
      <c r="L2866" s="75">
        <v>0</v>
      </c>
      <c r="M2866" s="75">
        <v>0</v>
      </c>
      <c r="N2866" s="75">
        <v>0</v>
      </c>
      <c r="O2866" s="105">
        <v>0</v>
      </c>
      <c r="P2866" s="98">
        <f t="shared" si="356"/>
        <v>2520</v>
      </c>
      <c r="Q2866" s="98">
        <f t="shared" si="357"/>
        <v>0</v>
      </c>
      <c r="R2866" s="98">
        <f t="shared" si="358"/>
        <v>0</v>
      </c>
      <c r="S2866" s="105">
        <f t="shared" si="359"/>
        <v>0</v>
      </c>
      <c r="T2866" s="8" t="str">
        <f>IF(I2866=0,"",(INDEX('AWR Data'!A$1:E$8823,MATCH(A2866,'AWR Data'!A$1:A$8823,0),4)))</f>
        <v/>
      </c>
    </row>
    <row r="2867" spans="1:20" ht="20" customHeight="1">
      <c r="A2867" s="14" t="s">
        <v>4245</v>
      </c>
      <c r="B2867" s="14" t="s">
        <v>989</v>
      </c>
      <c r="C2867" s="14" t="s">
        <v>4246</v>
      </c>
      <c r="E2867" s="74">
        <v>2400</v>
      </c>
      <c r="F2867" s="74">
        <v>394000</v>
      </c>
      <c r="G2867" s="74">
        <f t="shared" si="352"/>
        <v>28800</v>
      </c>
      <c r="H2867" s="80">
        <f t="shared" si="353"/>
        <v>7.309644670050762E-2</v>
      </c>
      <c r="I2867" s="74">
        <f>INDEX('AWR Data'!A$1:E$8825,MATCH(A2867,'AWR Data'!A$1:A$8825,0),5)</f>
        <v>0</v>
      </c>
      <c r="J2867" s="74">
        <f t="shared" si="354"/>
        <v>0</v>
      </c>
      <c r="K2867" s="105">
        <f t="shared" si="355"/>
        <v>0</v>
      </c>
      <c r="L2867" s="75">
        <v>0</v>
      </c>
      <c r="M2867" s="75">
        <v>0</v>
      </c>
      <c r="N2867" s="75">
        <v>0</v>
      </c>
      <c r="O2867" s="105">
        <v>0</v>
      </c>
      <c r="P2867" s="98">
        <f t="shared" si="356"/>
        <v>28800</v>
      </c>
      <c r="Q2867" s="98">
        <f t="shared" si="357"/>
        <v>0</v>
      </c>
      <c r="R2867" s="98">
        <f t="shared" si="358"/>
        <v>0</v>
      </c>
      <c r="S2867" s="105">
        <f t="shared" si="359"/>
        <v>0</v>
      </c>
      <c r="T2867" s="8" t="str">
        <f>IF(I2867=0,"",(INDEX('AWR Data'!A$1:E$8823,MATCH(A2867,'AWR Data'!A$1:A$8823,0),4)))</f>
        <v/>
      </c>
    </row>
    <row r="2868" spans="1:20" ht="20" customHeight="1">
      <c r="A2868" s="14" t="s">
        <v>4247</v>
      </c>
      <c r="B2868" s="14" t="s">
        <v>498</v>
      </c>
      <c r="C2868" s="14" t="s">
        <v>4248</v>
      </c>
      <c r="E2868" s="74">
        <v>28</v>
      </c>
      <c r="F2868" s="74">
        <v>5730</v>
      </c>
      <c r="G2868" s="74">
        <f t="shared" si="352"/>
        <v>336</v>
      </c>
      <c r="H2868" s="80">
        <f t="shared" si="353"/>
        <v>5.8638743455497383E-2</v>
      </c>
      <c r="I2868" s="74">
        <f>INDEX('AWR Data'!A$1:E$8825,MATCH(A2868,'AWR Data'!A$1:A$8825,0),5)</f>
        <v>0</v>
      </c>
      <c r="J2868" s="74">
        <f t="shared" si="354"/>
        <v>0</v>
      </c>
      <c r="K2868" s="105">
        <f t="shared" si="355"/>
        <v>0</v>
      </c>
      <c r="L2868" s="75">
        <v>0</v>
      </c>
      <c r="M2868" s="75">
        <v>0</v>
      </c>
      <c r="N2868" s="75">
        <v>0</v>
      </c>
      <c r="O2868" s="105">
        <v>0</v>
      </c>
      <c r="P2868" s="98">
        <f t="shared" si="356"/>
        <v>336</v>
      </c>
      <c r="Q2868" s="98">
        <f t="shared" si="357"/>
        <v>0</v>
      </c>
      <c r="R2868" s="98">
        <f t="shared" si="358"/>
        <v>0</v>
      </c>
      <c r="S2868" s="105">
        <f t="shared" si="359"/>
        <v>0</v>
      </c>
      <c r="T2868" s="8" t="str">
        <f>IF(I2868=0,"",(INDEX('AWR Data'!A$1:E$8823,MATCH(A2868,'AWR Data'!A$1:A$8823,0),4)))</f>
        <v/>
      </c>
    </row>
    <row r="2869" spans="1:20" ht="20" customHeight="1">
      <c r="A2869" s="14" t="s">
        <v>4249</v>
      </c>
      <c r="B2869" s="14" t="s">
        <v>989</v>
      </c>
      <c r="C2869" s="14" t="s">
        <v>4250</v>
      </c>
      <c r="E2869" s="74">
        <v>91</v>
      </c>
      <c r="F2869" s="74">
        <v>10800</v>
      </c>
      <c r="G2869" s="74">
        <f t="shared" si="352"/>
        <v>1092</v>
      </c>
      <c r="H2869" s="80">
        <f t="shared" si="353"/>
        <v>0.10111111111111111</v>
      </c>
      <c r="I2869" s="74">
        <f>INDEX('AWR Data'!A$1:E$8825,MATCH(A2869,'AWR Data'!A$1:A$8825,0),5)</f>
        <v>0</v>
      </c>
      <c r="J2869" s="74">
        <f t="shared" si="354"/>
        <v>0</v>
      </c>
      <c r="K2869" s="105">
        <f t="shared" si="355"/>
        <v>0</v>
      </c>
      <c r="L2869" s="75">
        <v>0</v>
      </c>
      <c r="M2869" s="75">
        <v>0</v>
      </c>
      <c r="N2869" s="75">
        <v>0</v>
      </c>
      <c r="O2869" s="105">
        <v>0</v>
      </c>
      <c r="P2869" s="98">
        <f t="shared" si="356"/>
        <v>1092</v>
      </c>
      <c r="Q2869" s="98">
        <f t="shared" si="357"/>
        <v>0</v>
      </c>
      <c r="R2869" s="98">
        <f t="shared" si="358"/>
        <v>0</v>
      </c>
      <c r="S2869" s="105">
        <f t="shared" si="359"/>
        <v>0</v>
      </c>
      <c r="T2869" s="8" t="str">
        <f>IF(I2869=0,"",(INDEX('AWR Data'!A$1:E$8823,MATCH(A2869,'AWR Data'!A$1:A$8823,0),4)))</f>
        <v/>
      </c>
    </row>
    <row r="2870" spans="1:20" ht="20" customHeight="1">
      <c r="A2870" s="14" t="s">
        <v>4251</v>
      </c>
      <c r="B2870" s="14" t="s">
        <v>579</v>
      </c>
      <c r="C2870" s="14" t="s">
        <v>4252</v>
      </c>
      <c r="E2870" s="74">
        <v>260</v>
      </c>
      <c r="F2870" s="74">
        <v>32700</v>
      </c>
      <c r="G2870" s="74">
        <f t="shared" si="352"/>
        <v>3120</v>
      </c>
      <c r="H2870" s="80">
        <f t="shared" si="353"/>
        <v>9.5412844036697253E-2</v>
      </c>
      <c r="I2870" s="74">
        <f>INDEX('AWR Data'!A$1:E$8825,MATCH(A2870,'AWR Data'!A$1:A$8825,0),5)</f>
        <v>0</v>
      </c>
      <c r="J2870" s="74">
        <f t="shared" si="354"/>
        <v>0</v>
      </c>
      <c r="K2870" s="105">
        <f t="shared" si="355"/>
        <v>0</v>
      </c>
      <c r="L2870" s="75">
        <v>0</v>
      </c>
      <c r="M2870" s="75">
        <v>0</v>
      </c>
      <c r="N2870" s="75">
        <v>0</v>
      </c>
      <c r="O2870" s="105">
        <v>0</v>
      </c>
      <c r="P2870" s="98">
        <f t="shared" si="356"/>
        <v>3120</v>
      </c>
      <c r="Q2870" s="98">
        <f t="shared" si="357"/>
        <v>0</v>
      </c>
      <c r="R2870" s="98">
        <f t="shared" si="358"/>
        <v>0</v>
      </c>
      <c r="S2870" s="105">
        <f t="shared" si="359"/>
        <v>0</v>
      </c>
      <c r="T2870" s="8" t="str">
        <f>IF(I2870=0,"",(INDEX('AWR Data'!A$1:E$8823,MATCH(A2870,'AWR Data'!A$1:A$8823,0),4)))</f>
        <v/>
      </c>
    </row>
    <row r="2871" spans="1:20" ht="20" customHeight="1">
      <c r="A2871" s="14" t="s">
        <v>4253</v>
      </c>
      <c r="B2871" s="14" t="s">
        <v>989</v>
      </c>
      <c r="C2871" s="14" t="s">
        <v>4254</v>
      </c>
      <c r="E2871" s="74">
        <v>140</v>
      </c>
      <c r="F2871" s="74">
        <v>598000</v>
      </c>
      <c r="G2871" s="74">
        <f t="shared" si="352"/>
        <v>1680</v>
      </c>
      <c r="H2871" s="80">
        <f t="shared" si="353"/>
        <v>2.8093645484949833E-3</v>
      </c>
      <c r="I2871" s="74">
        <f>INDEX('AWR Data'!A$1:E$8825,MATCH(A2871,'AWR Data'!A$1:A$8825,0),5)</f>
        <v>0</v>
      </c>
      <c r="J2871" s="74">
        <f t="shared" si="354"/>
        <v>0</v>
      </c>
      <c r="K2871" s="105">
        <f t="shared" si="355"/>
        <v>0</v>
      </c>
      <c r="L2871" s="75">
        <v>0</v>
      </c>
      <c r="M2871" s="75">
        <v>0</v>
      </c>
      <c r="N2871" s="75">
        <v>0</v>
      </c>
      <c r="O2871" s="105">
        <v>0</v>
      </c>
      <c r="P2871" s="98">
        <f t="shared" si="356"/>
        <v>1680</v>
      </c>
      <c r="Q2871" s="98">
        <f t="shared" si="357"/>
        <v>0</v>
      </c>
      <c r="R2871" s="98">
        <f t="shared" si="358"/>
        <v>0</v>
      </c>
      <c r="S2871" s="105">
        <f t="shared" si="359"/>
        <v>0</v>
      </c>
      <c r="T2871" s="8" t="str">
        <f>IF(I2871=0,"",(INDEX('AWR Data'!A$1:E$8823,MATCH(A2871,'AWR Data'!A$1:A$8823,0),4)))</f>
        <v/>
      </c>
    </row>
    <row r="2872" spans="1:20" ht="20" customHeight="1">
      <c r="A2872" s="14" t="s">
        <v>4255</v>
      </c>
      <c r="B2872" s="14" t="s">
        <v>989</v>
      </c>
      <c r="C2872" s="14" t="s">
        <v>4256</v>
      </c>
      <c r="E2872" s="74">
        <v>140</v>
      </c>
      <c r="F2872" s="74">
        <v>11000</v>
      </c>
      <c r="G2872" s="74">
        <f t="shared" si="352"/>
        <v>1680</v>
      </c>
      <c r="H2872" s="80">
        <f t="shared" si="353"/>
        <v>0.15272727272727274</v>
      </c>
      <c r="I2872" s="74">
        <f>INDEX('AWR Data'!A$1:E$8825,MATCH(A2872,'AWR Data'!A$1:A$8825,0),5)</f>
        <v>0</v>
      </c>
      <c r="J2872" s="74">
        <f t="shared" si="354"/>
        <v>0</v>
      </c>
      <c r="K2872" s="105">
        <f t="shared" si="355"/>
        <v>0</v>
      </c>
      <c r="L2872" s="75">
        <v>0</v>
      </c>
      <c r="M2872" s="75">
        <v>0</v>
      </c>
      <c r="N2872" s="75">
        <v>0</v>
      </c>
      <c r="O2872" s="105">
        <v>0</v>
      </c>
      <c r="P2872" s="98">
        <f t="shared" si="356"/>
        <v>1680</v>
      </c>
      <c r="Q2872" s="98">
        <f t="shared" si="357"/>
        <v>0</v>
      </c>
      <c r="R2872" s="98">
        <f t="shared" si="358"/>
        <v>0</v>
      </c>
      <c r="S2872" s="105">
        <f t="shared" si="359"/>
        <v>0</v>
      </c>
      <c r="T2872" s="8" t="str">
        <f>IF(I2872=0,"",(INDEX('AWR Data'!A$1:E$8823,MATCH(A2872,'AWR Data'!A$1:A$8823,0),4)))</f>
        <v/>
      </c>
    </row>
    <row r="2873" spans="1:20" ht="20" customHeight="1">
      <c r="A2873" s="14" t="s">
        <v>4257</v>
      </c>
      <c r="B2873" s="14" t="s">
        <v>989</v>
      </c>
      <c r="C2873" s="14" t="s">
        <v>4258</v>
      </c>
      <c r="E2873" s="74">
        <v>390</v>
      </c>
      <c r="F2873" s="74">
        <v>534000</v>
      </c>
      <c r="G2873" s="74">
        <f t="shared" si="352"/>
        <v>4680</v>
      </c>
      <c r="H2873" s="80">
        <f t="shared" si="353"/>
        <v>8.7640449438202254E-3</v>
      </c>
      <c r="I2873" s="74">
        <f>INDEX('AWR Data'!A$1:E$8825,MATCH(A2873,'AWR Data'!A$1:A$8825,0),5)</f>
        <v>0</v>
      </c>
      <c r="J2873" s="74">
        <f t="shared" si="354"/>
        <v>0</v>
      </c>
      <c r="K2873" s="105">
        <f t="shared" si="355"/>
        <v>0</v>
      </c>
      <c r="L2873" s="75">
        <v>0</v>
      </c>
      <c r="M2873" s="75">
        <v>0</v>
      </c>
      <c r="N2873" s="75">
        <v>0</v>
      </c>
      <c r="O2873" s="105">
        <v>0</v>
      </c>
      <c r="P2873" s="98">
        <f t="shared" si="356"/>
        <v>4680</v>
      </c>
      <c r="Q2873" s="98">
        <f t="shared" si="357"/>
        <v>0</v>
      </c>
      <c r="R2873" s="98">
        <f t="shared" si="358"/>
        <v>0</v>
      </c>
      <c r="S2873" s="105">
        <f t="shared" si="359"/>
        <v>0</v>
      </c>
      <c r="T2873" s="8" t="str">
        <f>IF(I2873=0,"",(INDEX('AWR Data'!A$1:E$8823,MATCH(A2873,'AWR Data'!A$1:A$8823,0),4)))</f>
        <v/>
      </c>
    </row>
    <row r="2874" spans="1:20" ht="20" customHeight="1">
      <c r="A2874" s="14" t="s">
        <v>4259</v>
      </c>
      <c r="B2874" s="14" t="s">
        <v>989</v>
      </c>
      <c r="C2874" s="14" t="s">
        <v>4260</v>
      </c>
      <c r="E2874" s="74">
        <v>210</v>
      </c>
      <c r="F2874" s="74">
        <v>110000</v>
      </c>
      <c r="G2874" s="74">
        <f t="shared" si="352"/>
        <v>2520</v>
      </c>
      <c r="H2874" s="80">
        <f t="shared" si="353"/>
        <v>2.290909090909091E-2</v>
      </c>
      <c r="I2874" s="74">
        <f>INDEX('AWR Data'!A$1:E$8825,MATCH(A2874,'AWR Data'!A$1:A$8825,0),5)</f>
        <v>0</v>
      </c>
      <c r="J2874" s="74">
        <f t="shared" si="354"/>
        <v>0</v>
      </c>
      <c r="K2874" s="105">
        <f t="shared" si="355"/>
        <v>0</v>
      </c>
      <c r="L2874" s="75">
        <v>0</v>
      </c>
      <c r="M2874" s="75">
        <v>0</v>
      </c>
      <c r="N2874" s="75">
        <v>0</v>
      </c>
      <c r="O2874" s="105">
        <v>0</v>
      </c>
      <c r="P2874" s="98">
        <f t="shared" si="356"/>
        <v>2520</v>
      </c>
      <c r="Q2874" s="98">
        <f t="shared" si="357"/>
        <v>0</v>
      </c>
      <c r="R2874" s="98">
        <f t="shared" si="358"/>
        <v>0</v>
      </c>
      <c r="S2874" s="105">
        <f t="shared" si="359"/>
        <v>0</v>
      </c>
      <c r="T2874" s="8" t="str">
        <f>IF(I2874=0,"",(INDEX('AWR Data'!A$1:E$8823,MATCH(A2874,'AWR Data'!A$1:A$8823,0),4)))</f>
        <v/>
      </c>
    </row>
    <row r="2875" spans="1:20" ht="20" customHeight="1">
      <c r="A2875" s="14" t="s">
        <v>4261</v>
      </c>
      <c r="B2875" s="14" t="s">
        <v>418</v>
      </c>
      <c r="C2875" s="14" t="s">
        <v>4262</v>
      </c>
      <c r="E2875" s="74">
        <v>58</v>
      </c>
      <c r="F2875" s="74">
        <v>13200</v>
      </c>
      <c r="G2875" s="74">
        <f t="shared" si="352"/>
        <v>696</v>
      </c>
      <c r="H2875" s="80">
        <f t="shared" si="353"/>
        <v>5.2727272727272727E-2</v>
      </c>
      <c r="I2875" s="74">
        <f>INDEX('AWR Data'!A$1:E$8825,MATCH(A2875,'AWR Data'!A$1:A$8825,0),5)</f>
        <v>0</v>
      </c>
      <c r="J2875" s="74">
        <f t="shared" si="354"/>
        <v>0</v>
      </c>
      <c r="K2875" s="105">
        <f t="shared" si="355"/>
        <v>0</v>
      </c>
      <c r="L2875" s="75">
        <v>0</v>
      </c>
      <c r="M2875" s="75">
        <v>0</v>
      </c>
      <c r="N2875" s="75">
        <v>0</v>
      </c>
      <c r="O2875" s="105">
        <v>0</v>
      </c>
      <c r="P2875" s="98">
        <f t="shared" si="356"/>
        <v>696</v>
      </c>
      <c r="Q2875" s="98">
        <f t="shared" si="357"/>
        <v>0</v>
      </c>
      <c r="R2875" s="98">
        <f t="shared" si="358"/>
        <v>0</v>
      </c>
      <c r="S2875" s="105">
        <f t="shared" si="359"/>
        <v>0</v>
      </c>
      <c r="T2875" s="8" t="str">
        <f>IF(I2875=0,"",(INDEX('AWR Data'!A$1:E$8823,MATCH(A2875,'AWR Data'!A$1:A$8823,0),4)))</f>
        <v/>
      </c>
    </row>
    <row r="2876" spans="1:20" ht="20" customHeight="1">
      <c r="A2876" s="14" t="s">
        <v>4263</v>
      </c>
      <c r="B2876" s="14" t="s">
        <v>418</v>
      </c>
      <c r="C2876" s="14" t="s">
        <v>4264</v>
      </c>
      <c r="E2876" s="74">
        <v>22</v>
      </c>
      <c r="F2876" s="74">
        <v>496</v>
      </c>
      <c r="G2876" s="74">
        <f t="shared" si="352"/>
        <v>264</v>
      </c>
      <c r="H2876" s="80">
        <f t="shared" si="353"/>
        <v>0.532258064516129</v>
      </c>
      <c r="I2876" s="74">
        <f>INDEX('AWR Data'!A$1:E$8825,MATCH(A2876,'AWR Data'!A$1:A$8825,0),5)</f>
        <v>0</v>
      </c>
      <c r="J2876" s="74">
        <f t="shared" si="354"/>
        <v>0</v>
      </c>
      <c r="K2876" s="105">
        <f t="shared" si="355"/>
        <v>0</v>
      </c>
      <c r="L2876" s="75">
        <v>0</v>
      </c>
      <c r="M2876" s="75">
        <v>0</v>
      </c>
      <c r="N2876" s="75">
        <v>0</v>
      </c>
      <c r="O2876" s="105">
        <v>0</v>
      </c>
      <c r="P2876" s="98">
        <f t="shared" si="356"/>
        <v>264</v>
      </c>
      <c r="Q2876" s="98">
        <f t="shared" si="357"/>
        <v>0</v>
      </c>
      <c r="R2876" s="98">
        <f t="shared" si="358"/>
        <v>0</v>
      </c>
      <c r="S2876" s="105">
        <f t="shared" si="359"/>
        <v>0</v>
      </c>
      <c r="T2876" s="8" t="str">
        <f>IF(I2876=0,"",(INDEX('AWR Data'!A$1:E$8823,MATCH(A2876,'AWR Data'!A$1:A$8823,0),4)))</f>
        <v/>
      </c>
    </row>
    <row r="2877" spans="1:20" ht="20" customHeight="1">
      <c r="A2877" s="14" t="s">
        <v>4063</v>
      </c>
      <c r="B2877" s="14" t="s">
        <v>513</v>
      </c>
      <c r="C2877" s="14" t="s">
        <v>4064</v>
      </c>
      <c r="E2877" s="74">
        <v>58</v>
      </c>
      <c r="F2877" s="74">
        <v>5280</v>
      </c>
      <c r="G2877" s="74">
        <f t="shared" si="352"/>
        <v>696</v>
      </c>
      <c r="H2877" s="80">
        <f t="shared" si="353"/>
        <v>0.13181818181818181</v>
      </c>
      <c r="I2877" s="74">
        <f>INDEX('AWR Data'!A$1:E$8825,MATCH(A2877,'AWR Data'!A$1:A$8825,0),5)</f>
        <v>0</v>
      </c>
      <c r="J2877" s="74">
        <f t="shared" si="354"/>
        <v>0</v>
      </c>
      <c r="K2877" s="105">
        <f t="shared" si="355"/>
        <v>0</v>
      </c>
      <c r="L2877" s="75">
        <v>0</v>
      </c>
      <c r="M2877" s="75">
        <v>0</v>
      </c>
      <c r="N2877" s="75">
        <v>0</v>
      </c>
      <c r="O2877" s="105">
        <v>0</v>
      </c>
      <c r="P2877" s="98">
        <f t="shared" si="356"/>
        <v>696</v>
      </c>
      <c r="Q2877" s="98">
        <f t="shared" si="357"/>
        <v>0</v>
      </c>
      <c r="R2877" s="98">
        <f t="shared" si="358"/>
        <v>0</v>
      </c>
      <c r="S2877" s="105">
        <f t="shared" si="359"/>
        <v>0</v>
      </c>
      <c r="T2877" s="8" t="str">
        <f>IF(I2877=0,"",(INDEX('AWR Data'!A$1:E$8823,MATCH(A2877,'AWR Data'!A$1:A$8823,0),4)))</f>
        <v/>
      </c>
    </row>
    <row r="2878" spans="1:20" ht="20" customHeight="1">
      <c r="A2878" s="14" t="s">
        <v>4065</v>
      </c>
      <c r="B2878" s="14" t="s">
        <v>513</v>
      </c>
      <c r="C2878" s="14" t="s">
        <v>4066</v>
      </c>
      <c r="E2878" s="74">
        <v>260</v>
      </c>
      <c r="F2878" s="74">
        <v>52000</v>
      </c>
      <c r="G2878" s="74">
        <f t="shared" si="352"/>
        <v>3120</v>
      </c>
      <c r="H2878" s="80">
        <f t="shared" si="353"/>
        <v>0.06</v>
      </c>
      <c r="I2878" s="74">
        <f>INDEX('AWR Data'!A$1:E$8825,MATCH(A2878,'AWR Data'!A$1:A$8825,0),5)</f>
        <v>0</v>
      </c>
      <c r="J2878" s="74">
        <f t="shared" si="354"/>
        <v>0</v>
      </c>
      <c r="K2878" s="105">
        <f t="shared" si="355"/>
        <v>0</v>
      </c>
      <c r="L2878" s="75">
        <v>0</v>
      </c>
      <c r="M2878" s="75">
        <v>0</v>
      </c>
      <c r="N2878" s="75">
        <v>0</v>
      </c>
      <c r="O2878" s="105">
        <v>0</v>
      </c>
      <c r="P2878" s="98">
        <f t="shared" si="356"/>
        <v>3120</v>
      </c>
      <c r="Q2878" s="98">
        <f t="shared" si="357"/>
        <v>0</v>
      </c>
      <c r="R2878" s="98">
        <f t="shared" si="358"/>
        <v>0</v>
      </c>
      <c r="S2878" s="105">
        <f t="shared" si="359"/>
        <v>0</v>
      </c>
      <c r="T2878" s="8" t="str">
        <f>IF(I2878=0,"",(INDEX('AWR Data'!A$1:E$8823,MATCH(A2878,'AWR Data'!A$1:A$8823,0),4)))</f>
        <v/>
      </c>
    </row>
    <row r="2879" spans="1:20" ht="20" customHeight="1">
      <c r="A2879" s="14" t="s">
        <v>4067</v>
      </c>
      <c r="B2879" s="14" t="s">
        <v>513</v>
      </c>
      <c r="C2879" s="14" t="s">
        <v>4068</v>
      </c>
      <c r="E2879" s="74">
        <v>73</v>
      </c>
      <c r="F2879" s="74">
        <v>11200</v>
      </c>
      <c r="G2879" s="74">
        <f t="shared" si="352"/>
        <v>876</v>
      </c>
      <c r="H2879" s="80">
        <f t="shared" si="353"/>
        <v>7.8214285714285708E-2</v>
      </c>
      <c r="I2879" s="74">
        <f>INDEX('AWR Data'!A$1:E$8825,MATCH(A2879,'AWR Data'!A$1:A$8825,0),5)</f>
        <v>0</v>
      </c>
      <c r="J2879" s="74">
        <f t="shared" si="354"/>
        <v>0</v>
      </c>
      <c r="K2879" s="105">
        <f t="shared" si="355"/>
        <v>0</v>
      </c>
      <c r="L2879" s="75">
        <v>0</v>
      </c>
      <c r="M2879" s="75">
        <v>0</v>
      </c>
      <c r="N2879" s="75">
        <v>0</v>
      </c>
      <c r="O2879" s="105">
        <v>0</v>
      </c>
      <c r="P2879" s="98">
        <f t="shared" si="356"/>
        <v>876</v>
      </c>
      <c r="Q2879" s="98">
        <f t="shared" si="357"/>
        <v>0</v>
      </c>
      <c r="R2879" s="98">
        <f t="shared" si="358"/>
        <v>0</v>
      </c>
      <c r="S2879" s="105">
        <f t="shared" si="359"/>
        <v>0</v>
      </c>
      <c r="T2879" s="8" t="str">
        <f>IF(I2879=0,"",(INDEX('AWR Data'!A$1:E$8823,MATCH(A2879,'AWR Data'!A$1:A$8823,0),4)))</f>
        <v/>
      </c>
    </row>
    <row r="2880" spans="1:20" ht="20" customHeight="1">
      <c r="A2880" s="14" t="s">
        <v>4069</v>
      </c>
      <c r="B2880" s="14" t="s">
        <v>1032</v>
      </c>
      <c r="C2880" s="14" t="s">
        <v>4070</v>
      </c>
      <c r="E2880" s="74">
        <v>1600</v>
      </c>
      <c r="F2880" s="74">
        <v>743000</v>
      </c>
      <c r="G2880" s="74">
        <f t="shared" si="352"/>
        <v>19200</v>
      </c>
      <c r="H2880" s="80">
        <f t="shared" si="353"/>
        <v>2.5841184387617767E-2</v>
      </c>
      <c r="I2880" s="74">
        <f>INDEX('AWR Data'!A$1:E$8825,MATCH(A2880,'AWR Data'!A$1:A$8825,0),5)</f>
        <v>0</v>
      </c>
      <c r="J2880" s="74">
        <f t="shared" si="354"/>
        <v>0</v>
      </c>
      <c r="K2880" s="105">
        <f t="shared" si="355"/>
        <v>0</v>
      </c>
      <c r="L2880" s="75">
        <v>0</v>
      </c>
      <c r="M2880" s="75">
        <v>0</v>
      </c>
      <c r="N2880" s="75">
        <v>0</v>
      </c>
      <c r="O2880" s="105">
        <v>0</v>
      </c>
      <c r="P2880" s="98">
        <f t="shared" si="356"/>
        <v>19200</v>
      </c>
      <c r="Q2880" s="98">
        <f t="shared" si="357"/>
        <v>0</v>
      </c>
      <c r="R2880" s="98">
        <f t="shared" si="358"/>
        <v>0</v>
      </c>
      <c r="S2880" s="105">
        <f t="shared" si="359"/>
        <v>0</v>
      </c>
      <c r="T2880" s="8" t="str">
        <f>IF(I2880=0,"",(INDEX('AWR Data'!A$1:E$8823,MATCH(A2880,'AWR Data'!A$1:A$8823,0),4)))</f>
        <v/>
      </c>
    </row>
    <row r="2881" spans="1:20" ht="20" customHeight="1">
      <c r="A2881" s="14" t="s">
        <v>3876</v>
      </c>
      <c r="B2881" s="14" t="s">
        <v>929</v>
      </c>
      <c r="C2881" s="14" t="s">
        <v>3877</v>
      </c>
      <c r="E2881" s="74">
        <v>28</v>
      </c>
      <c r="F2881" s="74">
        <v>16500</v>
      </c>
      <c r="G2881" s="74">
        <f t="shared" si="352"/>
        <v>336</v>
      </c>
      <c r="H2881" s="80">
        <f t="shared" si="353"/>
        <v>2.0363636363636365E-2</v>
      </c>
      <c r="I2881" s="74">
        <f>INDEX('AWR Data'!A$1:E$8825,MATCH(A2881,'AWR Data'!A$1:A$8825,0),5)</f>
        <v>0</v>
      </c>
      <c r="J2881" s="74">
        <f t="shared" si="354"/>
        <v>0</v>
      </c>
      <c r="K2881" s="105">
        <f t="shared" si="355"/>
        <v>0</v>
      </c>
      <c r="L2881" s="75">
        <v>0</v>
      </c>
      <c r="M2881" s="75">
        <v>0</v>
      </c>
      <c r="N2881" s="75">
        <v>0</v>
      </c>
      <c r="O2881" s="105">
        <v>0</v>
      </c>
      <c r="P2881" s="98">
        <f t="shared" si="356"/>
        <v>336</v>
      </c>
      <c r="Q2881" s="98">
        <f t="shared" si="357"/>
        <v>0</v>
      </c>
      <c r="R2881" s="98">
        <f t="shared" si="358"/>
        <v>0</v>
      </c>
      <c r="S2881" s="105">
        <f t="shared" si="359"/>
        <v>0</v>
      </c>
      <c r="T2881" s="8" t="str">
        <f>IF(I2881=0,"",(INDEX('AWR Data'!A$1:E$8823,MATCH(A2881,'AWR Data'!A$1:A$8823,0),4)))</f>
        <v/>
      </c>
    </row>
    <row r="2882" spans="1:20" ht="20" customHeight="1">
      <c r="A2882" s="14" t="s">
        <v>3878</v>
      </c>
      <c r="B2882" s="14" t="s">
        <v>501</v>
      </c>
      <c r="C2882" s="14" t="s">
        <v>3879</v>
      </c>
      <c r="E2882" s="74">
        <v>36</v>
      </c>
      <c r="F2882" s="74">
        <v>21700</v>
      </c>
      <c r="G2882" s="74">
        <f t="shared" si="352"/>
        <v>432</v>
      </c>
      <c r="H2882" s="80">
        <f t="shared" si="353"/>
        <v>1.9907834101382488E-2</v>
      </c>
      <c r="I2882" s="74">
        <f>INDEX('AWR Data'!A$1:E$8825,MATCH(A2882,'AWR Data'!A$1:A$8825,0),5)</f>
        <v>0</v>
      </c>
      <c r="J2882" s="74">
        <f t="shared" si="354"/>
        <v>0</v>
      </c>
      <c r="K2882" s="105">
        <f t="shared" si="355"/>
        <v>0</v>
      </c>
      <c r="L2882" s="75">
        <v>0</v>
      </c>
      <c r="M2882" s="75">
        <v>0</v>
      </c>
      <c r="N2882" s="75">
        <v>0</v>
      </c>
      <c r="O2882" s="105">
        <v>0</v>
      </c>
      <c r="P2882" s="98">
        <f t="shared" si="356"/>
        <v>432</v>
      </c>
      <c r="Q2882" s="98">
        <f t="shared" si="357"/>
        <v>0</v>
      </c>
      <c r="R2882" s="98">
        <f t="shared" si="358"/>
        <v>0</v>
      </c>
      <c r="S2882" s="105">
        <f t="shared" si="359"/>
        <v>0</v>
      </c>
      <c r="T2882" s="8" t="str">
        <f>IF(I2882=0,"",(INDEX('AWR Data'!A$1:E$8823,MATCH(A2882,'AWR Data'!A$1:A$8823,0),4)))</f>
        <v/>
      </c>
    </row>
    <row r="2883" spans="1:20" ht="20" customHeight="1">
      <c r="A2883" s="14" t="s">
        <v>4081</v>
      </c>
      <c r="B2883" s="14" t="s">
        <v>498</v>
      </c>
      <c r="C2883" s="14" t="s">
        <v>4082</v>
      </c>
      <c r="E2883" s="74">
        <v>36</v>
      </c>
      <c r="F2883" s="74">
        <v>1350</v>
      </c>
      <c r="G2883" s="74">
        <f t="shared" si="352"/>
        <v>432</v>
      </c>
      <c r="H2883" s="80">
        <f t="shared" si="353"/>
        <v>0.32</v>
      </c>
      <c r="I2883" s="74">
        <f>INDEX('AWR Data'!A$1:E$8825,MATCH(A2883,'AWR Data'!A$1:A$8825,0),5)</f>
        <v>0</v>
      </c>
      <c r="J2883" s="74">
        <f t="shared" si="354"/>
        <v>0</v>
      </c>
      <c r="K2883" s="105">
        <f t="shared" si="355"/>
        <v>0</v>
      </c>
      <c r="L2883" s="75">
        <v>0</v>
      </c>
      <c r="M2883" s="75">
        <v>0</v>
      </c>
      <c r="N2883" s="75">
        <v>0</v>
      </c>
      <c r="O2883" s="105">
        <v>0</v>
      </c>
      <c r="P2883" s="98">
        <f t="shared" si="356"/>
        <v>432</v>
      </c>
      <c r="Q2883" s="98">
        <f t="shared" si="357"/>
        <v>0</v>
      </c>
      <c r="R2883" s="98">
        <f t="shared" si="358"/>
        <v>0</v>
      </c>
      <c r="S2883" s="105">
        <f t="shared" si="359"/>
        <v>0</v>
      </c>
      <c r="T2883" s="8" t="str">
        <f>IF(I2883=0,"",(INDEX('AWR Data'!A$1:E$8823,MATCH(A2883,'AWR Data'!A$1:A$8823,0),4)))</f>
        <v/>
      </c>
    </row>
    <row r="2884" spans="1:20" ht="20" customHeight="1">
      <c r="A2884" s="14" t="s">
        <v>4083</v>
      </c>
      <c r="B2884" s="14" t="s">
        <v>516</v>
      </c>
      <c r="C2884" s="14" t="s">
        <v>4084</v>
      </c>
      <c r="E2884" s="74">
        <v>91</v>
      </c>
      <c r="F2884" s="74">
        <v>79200</v>
      </c>
      <c r="G2884" s="74">
        <f t="shared" si="352"/>
        <v>1092</v>
      </c>
      <c r="H2884" s="80">
        <f t="shared" si="353"/>
        <v>1.3787878787878788E-2</v>
      </c>
      <c r="I2884" s="74">
        <f>INDEX('AWR Data'!A$1:E$8825,MATCH(A2884,'AWR Data'!A$1:A$8825,0),5)</f>
        <v>0</v>
      </c>
      <c r="J2884" s="74">
        <f t="shared" si="354"/>
        <v>0</v>
      </c>
      <c r="K2884" s="105">
        <f t="shared" si="355"/>
        <v>0</v>
      </c>
      <c r="L2884" s="75">
        <v>0</v>
      </c>
      <c r="M2884" s="75">
        <v>0</v>
      </c>
      <c r="N2884" s="75">
        <v>0</v>
      </c>
      <c r="O2884" s="105">
        <v>0</v>
      </c>
      <c r="P2884" s="98">
        <f t="shared" si="356"/>
        <v>1092</v>
      </c>
      <c r="Q2884" s="98">
        <f t="shared" si="357"/>
        <v>0</v>
      </c>
      <c r="R2884" s="98">
        <f t="shared" si="358"/>
        <v>0</v>
      </c>
      <c r="S2884" s="105">
        <f t="shared" si="359"/>
        <v>0</v>
      </c>
      <c r="T2884" s="8" t="str">
        <f>IF(I2884=0,"",(INDEX('AWR Data'!A$1:E$8823,MATCH(A2884,'AWR Data'!A$1:A$8823,0),4)))</f>
        <v/>
      </c>
    </row>
    <row r="2885" spans="1:20" ht="20" customHeight="1">
      <c r="A2885" s="14" t="s">
        <v>4085</v>
      </c>
      <c r="B2885" s="14" t="s">
        <v>1178</v>
      </c>
      <c r="C2885" s="14" t="s">
        <v>4086</v>
      </c>
      <c r="E2885" s="74">
        <v>46</v>
      </c>
      <c r="F2885" s="74">
        <v>5810</v>
      </c>
      <c r="G2885" s="74">
        <f t="shared" si="352"/>
        <v>552</v>
      </c>
      <c r="H2885" s="80">
        <f t="shared" si="353"/>
        <v>9.5008605851979344E-2</v>
      </c>
      <c r="I2885" s="74">
        <f>INDEX('AWR Data'!A$1:E$8825,MATCH(A2885,'AWR Data'!A$1:A$8825,0),5)</f>
        <v>0</v>
      </c>
      <c r="J2885" s="74">
        <f t="shared" si="354"/>
        <v>0</v>
      </c>
      <c r="K2885" s="105">
        <f t="shared" si="355"/>
        <v>0</v>
      </c>
      <c r="L2885" s="75">
        <v>0</v>
      </c>
      <c r="M2885" s="75">
        <v>0</v>
      </c>
      <c r="N2885" s="75">
        <v>0</v>
      </c>
      <c r="O2885" s="105">
        <v>0</v>
      </c>
      <c r="P2885" s="98">
        <f t="shared" si="356"/>
        <v>552</v>
      </c>
      <c r="Q2885" s="98">
        <f t="shared" si="357"/>
        <v>0</v>
      </c>
      <c r="R2885" s="98">
        <f t="shared" si="358"/>
        <v>0</v>
      </c>
      <c r="S2885" s="105">
        <f t="shared" si="359"/>
        <v>0</v>
      </c>
      <c r="T2885" s="8" t="str">
        <f>IF(I2885=0,"",(INDEX('AWR Data'!A$1:E$8823,MATCH(A2885,'AWR Data'!A$1:A$8823,0),4)))</f>
        <v/>
      </c>
    </row>
    <row r="2886" spans="1:20" ht="20" customHeight="1">
      <c r="A2886" s="14" t="s">
        <v>4087</v>
      </c>
      <c r="B2886" s="14" t="s">
        <v>579</v>
      </c>
      <c r="C2886" s="14" t="s">
        <v>4088</v>
      </c>
      <c r="E2886" s="74">
        <v>590</v>
      </c>
      <c r="F2886" s="74">
        <v>620000</v>
      </c>
      <c r="G2886" s="74">
        <f t="shared" ref="G2886:G2949" si="360">+E2886*12</f>
        <v>7080</v>
      </c>
      <c r="H2886" s="80">
        <f t="shared" ref="H2886:H2949" si="361">IF(G2886&gt;0,(IF(F2886&gt;0,G2886/F2886,1000)),0)</f>
        <v>1.1419354838709678E-2</v>
      </c>
      <c r="I2886" s="74">
        <f>INDEX('AWR Data'!A$1:E$8825,MATCH(A2886,'AWR Data'!A$1:A$8825,0),5)</f>
        <v>0</v>
      </c>
      <c r="J2886" s="74">
        <f t="shared" ref="J2886:J2949" si="362">IF(I2886=0,0,IF(I2886&gt;0,IF(I2886&lt;11,G2886,IF(I2886&lt;21,(G2886*0.32),IF(I2886&lt;31,(G2886*0.07),0)))))</f>
        <v>0</v>
      </c>
      <c r="K2886" s="105">
        <f t="shared" ref="K2886:K2949" si="363">IF(G2886,J2886/G2886,0)</f>
        <v>0</v>
      </c>
      <c r="L2886" s="75">
        <v>0</v>
      </c>
      <c r="M2886" s="75">
        <v>0</v>
      </c>
      <c r="N2886" s="75">
        <v>0</v>
      </c>
      <c r="O2886" s="105">
        <v>0</v>
      </c>
      <c r="P2886" s="98">
        <f t="shared" ref="P2886:P2949" si="364">+G2886-L2886</f>
        <v>7080</v>
      </c>
      <c r="Q2886" s="98">
        <f t="shared" ref="Q2886:Q2949" si="365">IF(I2886=0,I2886-M2886,IF(M2886,IF(I2886=0,(M2886-0),M2886-I2886),I2886))</f>
        <v>0</v>
      </c>
      <c r="R2886" s="98">
        <f t="shared" ref="R2886:R2949" si="366">+J2886-N2886</f>
        <v>0</v>
      </c>
      <c r="S2886" s="105">
        <f t="shared" ref="S2886:S2949" si="367">+K2886-O2886</f>
        <v>0</v>
      </c>
      <c r="T2886" s="8" t="str">
        <f>IF(I2886=0,"",(INDEX('AWR Data'!A$1:E$8823,MATCH(A2886,'AWR Data'!A$1:A$8823,0),4)))</f>
        <v/>
      </c>
    </row>
    <row r="2887" spans="1:20" ht="20" customHeight="1">
      <c r="A2887" s="14" t="s">
        <v>4089</v>
      </c>
      <c r="B2887" s="14" t="s">
        <v>573</v>
      </c>
      <c r="C2887" s="14" t="s">
        <v>4090</v>
      </c>
      <c r="E2887" s="74">
        <v>46</v>
      </c>
      <c r="F2887" s="74">
        <v>1700</v>
      </c>
      <c r="G2887" s="74">
        <f t="shared" si="360"/>
        <v>552</v>
      </c>
      <c r="H2887" s="80">
        <f t="shared" si="361"/>
        <v>0.32470588235294118</v>
      </c>
      <c r="I2887" s="74">
        <f>INDEX('AWR Data'!A$1:E$8825,MATCH(A2887,'AWR Data'!A$1:A$8825,0),5)</f>
        <v>0</v>
      </c>
      <c r="J2887" s="74">
        <f t="shared" si="362"/>
        <v>0</v>
      </c>
      <c r="K2887" s="105">
        <f t="shared" si="363"/>
        <v>0</v>
      </c>
      <c r="L2887" s="75">
        <v>0</v>
      </c>
      <c r="M2887" s="75">
        <v>0</v>
      </c>
      <c r="N2887" s="75">
        <v>0</v>
      </c>
      <c r="O2887" s="105">
        <v>0</v>
      </c>
      <c r="P2887" s="98">
        <f t="shared" si="364"/>
        <v>552</v>
      </c>
      <c r="Q2887" s="98">
        <f t="shared" si="365"/>
        <v>0</v>
      </c>
      <c r="R2887" s="98">
        <f t="shared" si="366"/>
        <v>0</v>
      </c>
      <c r="S2887" s="105">
        <f t="shared" si="367"/>
        <v>0</v>
      </c>
      <c r="T2887" s="8" t="str">
        <f>IF(I2887=0,"",(INDEX('AWR Data'!A$1:E$8823,MATCH(A2887,'AWR Data'!A$1:A$8823,0),4)))</f>
        <v/>
      </c>
    </row>
    <row r="2888" spans="1:20" ht="20" customHeight="1">
      <c r="A2888" s="14" t="s">
        <v>4091</v>
      </c>
      <c r="B2888" s="14" t="s">
        <v>1771</v>
      </c>
      <c r="C2888" s="14" t="s">
        <v>4092</v>
      </c>
      <c r="E2888" s="74">
        <v>320</v>
      </c>
      <c r="F2888" s="74">
        <v>10800</v>
      </c>
      <c r="G2888" s="74">
        <f t="shared" si="360"/>
        <v>3840</v>
      </c>
      <c r="H2888" s="80">
        <f t="shared" si="361"/>
        <v>0.35555555555555557</v>
      </c>
      <c r="I2888" s="74">
        <f>INDEX('AWR Data'!A$1:E$8825,MATCH(A2888,'AWR Data'!A$1:A$8825,0),5)</f>
        <v>0</v>
      </c>
      <c r="J2888" s="74">
        <f t="shared" si="362"/>
        <v>0</v>
      </c>
      <c r="K2888" s="105">
        <f t="shared" si="363"/>
        <v>0</v>
      </c>
      <c r="L2888" s="75">
        <v>0</v>
      </c>
      <c r="M2888" s="75">
        <v>0</v>
      </c>
      <c r="N2888" s="75">
        <v>0</v>
      </c>
      <c r="O2888" s="105">
        <v>0</v>
      </c>
      <c r="P2888" s="98">
        <f t="shared" si="364"/>
        <v>3840</v>
      </c>
      <c r="Q2888" s="98">
        <f t="shared" si="365"/>
        <v>0</v>
      </c>
      <c r="R2888" s="98">
        <f t="shared" si="366"/>
        <v>0</v>
      </c>
      <c r="S2888" s="105">
        <f t="shared" si="367"/>
        <v>0</v>
      </c>
      <c r="T2888" s="8" t="str">
        <f>IF(I2888=0,"",(INDEX('AWR Data'!A$1:E$8823,MATCH(A2888,'AWR Data'!A$1:A$8823,0),4)))</f>
        <v/>
      </c>
    </row>
    <row r="2889" spans="1:20" ht="20" customHeight="1">
      <c r="A2889" s="14" t="s">
        <v>4093</v>
      </c>
      <c r="B2889" s="14" t="s">
        <v>996</v>
      </c>
      <c r="C2889" s="14" t="s">
        <v>4094</v>
      </c>
      <c r="E2889" s="74">
        <v>3600</v>
      </c>
      <c r="F2889" s="74">
        <v>123000</v>
      </c>
      <c r="G2889" s="74">
        <f t="shared" si="360"/>
        <v>43200</v>
      </c>
      <c r="H2889" s="80">
        <f t="shared" si="361"/>
        <v>0.35121951219512193</v>
      </c>
      <c r="I2889" s="74">
        <f>INDEX('AWR Data'!A$1:E$8825,MATCH(A2889,'AWR Data'!A$1:A$8825,0),5)</f>
        <v>0</v>
      </c>
      <c r="J2889" s="74">
        <f t="shared" si="362"/>
        <v>0</v>
      </c>
      <c r="K2889" s="105">
        <f t="shared" si="363"/>
        <v>0</v>
      </c>
      <c r="L2889" s="75">
        <v>0</v>
      </c>
      <c r="M2889" s="75">
        <v>0</v>
      </c>
      <c r="N2889" s="75">
        <v>0</v>
      </c>
      <c r="O2889" s="105">
        <v>0</v>
      </c>
      <c r="P2889" s="98">
        <f t="shared" si="364"/>
        <v>43200</v>
      </c>
      <c r="Q2889" s="98">
        <f t="shared" si="365"/>
        <v>0</v>
      </c>
      <c r="R2889" s="98">
        <f t="shared" si="366"/>
        <v>0</v>
      </c>
      <c r="S2889" s="105">
        <f t="shared" si="367"/>
        <v>0</v>
      </c>
      <c r="T2889" s="8" t="str">
        <f>IF(I2889=0,"",(INDEX('AWR Data'!A$1:E$8823,MATCH(A2889,'AWR Data'!A$1:A$8823,0),4)))</f>
        <v/>
      </c>
    </row>
    <row r="2890" spans="1:20" ht="20" customHeight="1">
      <c r="A2890" s="14" t="s">
        <v>4095</v>
      </c>
      <c r="B2890" s="14" t="s">
        <v>996</v>
      </c>
      <c r="C2890" s="14" t="s">
        <v>4096</v>
      </c>
      <c r="E2890" s="74">
        <v>46</v>
      </c>
      <c r="F2890" s="74">
        <v>31000</v>
      </c>
      <c r="G2890" s="74">
        <f t="shared" si="360"/>
        <v>552</v>
      </c>
      <c r="H2890" s="80">
        <f t="shared" si="361"/>
        <v>1.7806451612903226E-2</v>
      </c>
      <c r="I2890" s="74">
        <f>INDEX('AWR Data'!A$1:E$8825,MATCH(A2890,'AWR Data'!A$1:A$8825,0),5)</f>
        <v>0</v>
      </c>
      <c r="J2890" s="74">
        <f t="shared" si="362"/>
        <v>0</v>
      </c>
      <c r="K2890" s="105">
        <f t="shared" si="363"/>
        <v>0</v>
      </c>
      <c r="L2890" s="75">
        <v>0</v>
      </c>
      <c r="M2890" s="75">
        <v>0</v>
      </c>
      <c r="N2890" s="75">
        <v>0</v>
      </c>
      <c r="O2890" s="105">
        <v>0</v>
      </c>
      <c r="P2890" s="98">
        <f t="shared" si="364"/>
        <v>552</v>
      </c>
      <c r="Q2890" s="98">
        <f t="shared" si="365"/>
        <v>0</v>
      </c>
      <c r="R2890" s="98">
        <f t="shared" si="366"/>
        <v>0</v>
      </c>
      <c r="S2890" s="105">
        <f t="shared" si="367"/>
        <v>0</v>
      </c>
      <c r="T2890" s="8" t="str">
        <f>IF(I2890=0,"",(INDEX('AWR Data'!A$1:E$8823,MATCH(A2890,'AWR Data'!A$1:A$8823,0),4)))</f>
        <v/>
      </c>
    </row>
    <row r="2891" spans="1:20" ht="20" customHeight="1">
      <c r="A2891" s="14" t="s">
        <v>4097</v>
      </c>
      <c r="B2891" s="14" t="s">
        <v>996</v>
      </c>
      <c r="C2891" s="14" t="s">
        <v>4098</v>
      </c>
      <c r="E2891" s="74">
        <v>110</v>
      </c>
      <c r="F2891" s="74">
        <v>26700</v>
      </c>
      <c r="G2891" s="74">
        <f t="shared" si="360"/>
        <v>1320</v>
      </c>
      <c r="H2891" s="80">
        <f t="shared" si="361"/>
        <v>4.9438202247191011E-2</v>
      </c>
      <c r="I2891" s="74">
        <f>INDEX('AWR Data'!A$1:E$8825,MATCH(A2891,'AWR Data'!A$1:A$8825,0),5)</f>
        <v>0</v>
      </c>
      <c r="J2891" s="74">
        <f t="shared" si="362"/>
        <v>0</v>
      </c>
      <c r="K2891" s="105">
        <f t="shared" si="363"/>
        <v>0</v>
      </c>
      <c r="L2891" s="75">
        <v>0</v>
      </c>
      <c r="M2891" s="75">
        <v>0</v>
      </c>
      <c r="N2891" s="75">
        <v>0</v>
      </c>
      <c r="O2891" s="105">
        <v>0</v>
      </c>
      <c r="P2891" s="98">
        <f t="shared" si="364"/>
        <v>1320</v>
      </c>
      <c r="Q2891" s="98">
        <f t="shared" si="365"/>
        <v>0</v>
      </c>
      <c r="R2891" s="98">
        <f t="shared" si="366"/>
        <v>0</v>
      </c>
      <c r="S2891" s="105">
        <f t="shared" si="367"/>
        <v>0</v>
      </c>
      <c r="T2891" s="8" t="str">
        <f>IF(I2891=0,"",(INDEX('AWR Data'!A$1:E$8823,MATCH(A2891,'AWR Data'!A$1:A$8823,0),4)))</f>
        <v/>
      </c>
    </row>
    <row r="2892" spans="1:20" ht="20" customHeight="1">
      <c r="A2892" s="14" t="s">
        <v>4099</v>
      </c>
      <c r="B2892" s="14" t="s">
        <v>17334</v>
      </c>
      <c r="C2892" s="14" t="s">
        <v>4100</v>
      </c>
      <c r="E2892" s="74">
        <v>91</v>
      </c>
      <c r="F2892" s="74">
        <v>5940</v>
      </c>
      <c r="G2892" s="74">
        <f t="shared" si="360"/>
        <v>1092</v>
      </c>
      <c r="H2892" s="80">
        <f t="shared" si="361"/>
        <v>0.18383838383838383</v>
      </c>
      <c r="I2892" s="74">
        <f>INDEX('AWR Data'!A$1:E$8825,MATCH(A2892,'AWR Data'!A$1:A$8825,0),5)</f>
        <v>0</v>
      </c>
      <c r="J2892" s="74">
        <f t="shared" si="362"/>
        <v>0</v>
      </c>
      <c r="K2892" s="105">
        <f t="shared" si="363"/>
        <v>0</v>
      </c>
      <c r="L2892" s="75">
        <v>0</v>
      </c>
      <c r="M2892" s="75">
        <v>0</v>
      </c>
      <c r="N2892" s="75">
        <v>0</v>
      </c>
      <c r="O2892" s="105">
        <v>0</v>
      </c>
      <c r="P2892" s="98">
        <f t="shared" si="364"/>
        <v>1092</v>
      </c>
      <c r="Q2892" s="98">
        <f t="shared" si="365"/>
        <v>0</v>
      </c>
      <c r="R2892" s="98">
        <f t="shared" si="366"/>
        <v>0</v>
      </c>
      <c r="S2892" s="105">
        <f t="shared" si="367"/>
        <v>0</v>
      </c>
      <c r="T2892" s="8" t="str">
        <f>IF(I2892=0,"",(INDEX('AWR Data'!A$1:E$8823,MATCH(A2892,'AWR Data'!A$1:A$8823,0),4)))</f>
        <v/>
      </c>
    </row>
    <row r="2893" spans="1:20" ht="20" customHeight="1">
      <c r="A2893" s="14" t="s">
        <v>4101</v>
      </c>
      <c r="B2893" s="14" t="s">
        <v>996</v>
      </c>
      <c r="C2893" s="14" t="s">
        <v>4102</v>
      </c>
      <c r="E2893" s="74">
        <v>46</v>
      </c>
      <c r="F2893" s="74">
        <v>39200</v>
      </c>
      <c r="G2893" s="74">
        <f t="shared" si="360"/>
        <v>552</v>
      </c>
      <c r="H2893" s="80">
        <f t="shared" si="361"/>
        <v>1.4081632653061225E-2</v>
      </c>
      <c r="I2893" s="74">
        <f>INDEX('AWR Data'!A$1:E$8825,MATCH(A2893,'AWR Data'!A$1:A$8825,0),5)</f>
        <v>0</v>
      </c>
      <c r="J2893" s="74">
        <f t="shared" si="362"/>
        <v>0</v>
      </c>
      <c r="K2893" s="105">
        <f t="shared" si="363"/>
        <v>0</v>
      </c>
      <c r="L2893" s="75">
        <v>0</v>
      </c>
      <c r="M2893" s="75">
        <v>0</v>
      </c>
      <c r="N2893" s="75">
        <v>0</v>
      </c>
      <c r="O2893" s="105">
        <v>0</v>
      </c>
      <c r="P2893" s="98">
        <f t="shared" si="364"/>
        <v>552</v>
      </c>
      <c r="Q2893" s="98">
        <f t="shared" si="365"/>
        <v>0</v>
      </c>
      <c r="R2893" s="98">
        <f t="shared" si="366"/>
        <v>0</v>
      </c>
      <c r="S2893" s="105">
        <f t="shared" si="367"/>
        <v>0</v>
      </c>
      <c r="T2893" s="8" t="str">
        <f>IF(I2893=0,"",(INDEX('AWR Data'!A$1:E$8823,MATCH(A2893,'AWR Data'!A$1:A$8823,0),4)))</f>
        <v/>
      </c>
    </row>
    <row r="2894" spans="1:20" ht="20" customHeight="1">
      <c r="A2894" s="14" t="s">
        <v>4103</v>
      </c>
      <c r="B2894" s="14" t="s">
        <v>996</v>
      </c>
      <c r="C2894" s="14" t="s">
        <v>3901</v>
      </c>
      <c r="E2894" s="74">
        <v>22</v>
      </c>
      <c r="F2894" s="74">
        <v>120</v>
      </c>
      <c r="G2894" s="74">
        <f t="shared" si="360"/>
        <v>264</v>
      </c>
      <c r="H2894" s="80">
        <f t="shared" si="361"/>
        <v>2.2000000000000002</v>
      </c>
      <c r="I2894" s="74">
        <f>INDEX('AWR Data'!A$1:E$8825,MATCH(A2894,'AWR Data'!A$1:A$8825,0),5)</f>
        <v>0</v>
      </c>
      <c r="J2894" s="74">
        <f t="shared" si="362"/>
        <v>0</v>
      </c>
      <c r="K2894" s="105">
        <f t="shared" si="363"/>
        <v>0</v>
      </c>
      <c r="L2894" s="75">
        <v>0</v>
      </c>
      <c r="M2894" s="75">
        <v>0</v>
      </c>
      <c r="N2894" s="75">
        <v>0</v>
      </c>
      <c r="O2894" s="105">
        <v>0</v>
      </c>
      <c r="P2894" s="98">
        <f t="shared" si="364"/>
        <v>264</v>
      </c>
      <c r="Q2894" s="98">
        <f t="shared" si="365"/>
        <v>0</v>
      </c>
      <c r="R2894" s="98">
        <f t="shared" si="366"/>
        <v>0</v>
      </c>
      <c r="S2894" s="105">
        <f t="shared" si="367"/>
        <v>0</v>
      </c>
      <c r="T2894" s="8" t="str">
        <f>IF(I2894=0,"",(INDEX('AWR Data'!A$1:E$8823,MATCH(A2894,'AWR Data'!A$1:A$8823,0),4)))</f>
        <v/>
      </c>
    </row>
    <row r="2895" spans="1:20" ht="20" customHeight="1">
      <c r="A2895" s="14" t="s">
        <v>3698</v>
      </c>
      <c r="B2895" s="14" t="s">
        <v>996</v>
      </c>
      <c r="C2895" s="14" t="s">
        <v>3699</v>
      </c>
      <c r="E2895" s="74">
        <v>36</v>
      </c>
      <c r="F2895" s="74">
        <v>4230</v>
      </c>
      <c r="G2895" s="74">
        <f t="shared" si="360"/>
        <v>432</v>
      </c>
      <c r="H2895" s="80">
        <f t="shared" si="361"/>
        <v>0.10212765957446808</v>
      </c>
      <c r="I2895" s="74">
        <f>INDEX('AWR Data'!A$1:E$8825,MATCH(A2895,'AWR Data'!A$1:A$8825,0),5)</f>
        <v>0</v>
      </c>
      <c r="J2895" s="74">
        <f t="shared" si="362"/>
        <v>0</v>
      </c>
      <c r="K2895" s="105">
        <f t="shared" si="363"/>
        <v>0</v>
      </c>
      <c r="L2895" s="75">
        <v>0</v>
      </c>
      <c r="M2895" s="75">
        <v>0</v>
      </c>
      <c r="N2895" s="75">
        <v>0</v>
      </c>
      <c r="O2895" s="105">
        <v>0</v>
      </c>
      <c r="P2895" s="98">
        <f t="shared" si="364"/>
        <v>432</v>
      </c>
      <c r="Q2895" s="98">
        <f t="shared" si="365"/>
        <v>0</v>
      </c>
      <c r="R2895" s="98">
        <f t="shared" si="366"/>
        <v>0</v>
      </c>
      <c r="S2895" s="105">
        <f t="shared" si="367"/>
        <v>0</v>
      </c>
      <c r="T2895" s="8" t="str">
        <f>IF(I2895=0,"",(INDEX('AWR Data'!A$1:E$8823,MATCH(A2895,'AWR Data'!A$1:A$8823,0),4)))</f>
        <v/>
      </c>
    </row>
    <row r="2896" spans="1:20" ht="20" customHeight="1">
      <c r="A2896" s="14" t="s">
        <v>3700</v>
      </c>
      <c r="B2896" s="14" t="s">
        <v>996</v>
      </c>
      <c r="C2896" s="14" t="s">
        <v>3701</v>
      </c>
      <c r="E2896" s="74">
        <v>210</v>
      </c>
      <c r="F2896" s="74">
        <v>31800</v>
      </c>
      <c r="G2896" s="74">
        <f t="shared" si="360"/>
        <v>2520</v>
      </c>
      <c r="H2896" s="80">
        <f t="shared" si="361"/>
        <v>7.9245283018867921E-2</v>
      </c>
      <c r="I2896" s="74">
        <f>INDEX('AWR Data'!A$1:E$8825,MATCH(A2896,'AWR Data'!A$1:A$8825,0),5)</f>
        <v>0</v>
      </c>
      <c r="J2896" s="74">
        <f t="shared" si="362"/>
        <v>0</v>
      </c>
      <c r="K2896" s="105">
        <f t="shared" si="363"/>
        <v>0</v>
      </c>
      <c r="L2896" s="75">
        <v>0</v>
      </c>
      <c r="M2896" s="75">
        <v>0</v>
      </c>
      <c r="N2896" s="75">
        <v>0</v>
      </c>
      <c r="O2896" s="105">
        <v>0</v>
      </c>
      <c r="P2896" s="98">
        <f t="shared" si="364"/>
        <v>2520</v>
      </c>
      <c r="Q2896" s="98">
        <f t="shared" si="365"/>
        <v>0</v>
      </c>
      <c r="R2896" s="98">
        <f t="shared" si="366"/>
        <v>0</v>
      </c>
      <c r="S2896" s="105">
        <f t="shared" si="367"/>
        <v>0</v>
      </c>
      <c r="T2896" s="8" t="str">
        <f>IF(I2896=0,"",(INDEX('AWR Data'!A$1:E$8823,MATCH(A2896,'AWR Data'!A$1:A$8823,0),4)))</f>
        <v/>
      </c>
    </row>
    <row r="2897" spans="1:20" ht="20" customHeight="1">
      <c r="A2897" s="14" t="s">
        <v>3702</v>
      </c>
      <c r="B2897" s="14" t="s">
        <v>996</v>
      </c>
      <c r="C2897" s="14" t="s">
        <v>3703</v>
      </c>
      <c r="E2897" s="74">
        <v>28</v>
      </c>
      <c r="F2897" s="74">
        <v>180000</v>
      </c>
      <c r="G2897" s="74">
        <f t="shared" si="360"/>
        <v>336</v>
      </c>
      <c r="H2897" s="80">
        <f t="shared" si="361"/>
        <v>1.8666666666666666E-3</v>
      </c>
      <c r="I2897" s="74">
        <f>INDEX('AWR Data'!A$1:E$8825,MATCH(A2897,'AWR Data'!A$1:A$8825,0),5)</f>
        <v>0</v>
      </c>
      <c r="J2897" s="74">
        <f t="shared" si="362"/>
        <v>0</v>
      </c>
      <c r="K2897" s="105">
        <f t="shared" si="363"/>
        <v>0</v>
      </c>
      <c r="L2897" s="75">
        <v>0</v>
      </c>
      <c r="M2897" s="75">
        <v>0</v>
      </c>
      <c r="N2897" s="75">
        <v>0</v>
      </c>
      <c r="O2897" s="105">
        <v>0</v>
      </c>
      <c r="P2897" s="98">
        <f t="shared" si="364"/>
        <v>336</v>
      </c>
      <c r="Q2897" s="98">
        <f t="shared" si="365"/>
        <v>0</v>
      </c>
      <c r="R2897" s="98">
        <f t="shared" si="366"/>
        <v>0</v>
      </c>
      <c r="S2897" s="105">
        <f t="shared" si="367"/>
        <v>0</v>
      </c>
      <c r="T2897" s="8" t="str">
        <f>IF(I2897=0,"",(INDEX('AWR Data'!A$1:E$8823,MATCH(A2897,'AWR Data'!A$1:A$8823,0),4)))</f>
        <v/>
      </c>
    </row>
    <row r="2898" spans="1:20" ht="20" customHeight="1">
      <c r="A2898" s="14" t="s">
        <v>3704</v>
      </c>
      <c r="B2898" s="14" t="s">
        <v>929</v>
      </c>
      <c r="C2898" s="14" t="s">
        <v>3705</v>
      </c>
      <c r="E2898" s="74">
        <v>210</v>
      </c>
      <c r="F2898" s="74">
        <v>27500</v>
      </c>
      <c r="G2898" s="74">
        <f t="shared" si="360"/>
        <v>2520</v>
      </c>
      <c r="H2898" s="80">
        <f t="shared" si="361"/>
        <v>9.1636363636363641E-2</v>
      </c>
      <c r="I2898" s="74">
        <f>INDEX('AWR Data'!A$1:E$8825,MATCH(A2898,'AWR Data'!A$1:A$8825,0),5)</f>
        <v>0</v>
      </c>
      <c r="J2898" s="74">
        <f t="shared" si="362"/>
        <v>0</v>
      </c>
      <c r="K2898" s="105">
        <f t="shared" si="363"/>
        <v>0</v>
      </c>
      <c r="L2898" s="75">
        <v>0</v>
      </c>
      <c r="M2898" s="75">
        <v>0</v>
      </c>
      <c r="N2898" s="75">
        <v>0</v>
      </c>
      <c r="O2898" s="105">
        <v>0</v>
      </c>
      <c r="P2898" s="98">
        <f t="shared" si="364"/>
        <v>2520</v>
      </c>
      <c r="Q2898" s="98">
        <f t="shared" si="365"/>
        <v>0</v>
      </c>
      <c r="R2898" s="98">
        <f t="shared" si="366"/>
        <v>0</v>
      </c>
      <c r="S2898" s="105">
        <f t="shared" si="367"/>
        <v>0</v>
      </c>
      <c r="T2898" s="8" t="str">
        <f>IF(I2898=0,"",(INDEX('AWR Data'!A$1:E$8823,MATCH(A2898,'AWR Data'!A$1:A$8823,0),4)))</f>
        <v/>
      </c>
    </row>
    <row r="2899" spans="1:20" ht="20" customHeight="1">
      <c r="A2899" s="14" t="s">
        <v>3708</v>
      </c>
      <c r="B2899" s="14" t="s">
        <v>2054</v>
      </c>
      <c r="C2899" s="14" t="s">
        <v>3709</v>
      </c>
      <c r="E2899" s="98">
        <v>210</v>
      </c>
      <c r="F2899" s="98">
        <v>33800</v>
      </c>
      <c r="G2899" s="98">
        <f t="shared" si="360"/>
        <v>2520</v>
      </c>
      <c r="H2899" s="80">
        <f t="shared" si="361"/>
        <v>7.4556213017751477E-2</v>
      </c>
      <c r="I2899" s="98">
        <f>INDEX('AWR Data'!A$1:E$8825,MATCH(A2899,'AWR Data'!A$1:A$8825,0),5)</f>
        <v>0</v>
      </c>
      <c r="J2899" s="98">
        <f t="shared" si="362"/>
        <v>0</v>
      </c>
      <c r="K2899" s="105">
        <f t="shared" si="363"/>
        <v>0</v>
      </c>
      <c r="L2899" s="75">
        <v>0</v>
      </c>
      <c r="M2899" s="75">
        <v>0</v>
      </c>
      <c r="N2899" s="75">
        <v>0</v>
      </c>
      <c r="O2899" s="105">
        <v>0</v>
      </c>
      <c r="P2899" s="98">
        <f t="shared" si="364"/>
        <v>2520</v>
      </c>
      <c r="Q2899" s="98">
        <f t="shared" si="365"/>
        <v>0</v>
      </c>
      <c r="R2899" s="98">
        <f t="shared" si="366"/>
        <v>0</v>
      </c>
      <c r="S2899" s="105">
        <f t="shared" si="367"/>
        <v>0</v>
      </c>
      <c r="T2899" s="8" t="str">
        <f>IF(I2899=0,"",(INDEX('AWR Data'!A$1:E$8823,MATCH(A2899,'AWR Data'!A$1:A$8823,0),4)))</f>
        <v/>
      </c>
    </row>
    <row r="2900" spans="1:20" ht="20" customHeight="1">
      <c r="A2900" s="14" t="s">
        <v>3710</v>
      </c>
      <c r="B2900" s="14" t="s">
        <v>568</v>
      </c>
      <c r="E2900" s="98">
        <v>73</v>
      </c>
      <c r="F2900" s="98">
        <v>6790</v>
      </c>
      <c r="G2900" s="98">
        <f t="shared" si="360"/>
        <v>876</v>
      </c>
      <c r="H2900" s="80">
        <f t="shared" si="361"/>
        <v>0.12901325478645068</v>
      </c>
      <c r="I2900" s="98">
        <f>INDEX('AWR Data'!A$1:E$8825,MATCH(A2900,'AWR Data'!A$1:A$8825,0),5)</f>
        <v>0</v>
      </c>
      <c r="J2900" s="98">
        <f t="shared" si="362"/>
        <v>0</v>
      </c>
      <c r="K2900" s="105">
        <f t="shared" si="363"/>
        <v>0</v>
      </c>
      <c r="L2900" s="75">
        <v>0</v>
      </c>
      <c r="M2900" s="75">
        <v>0</v>
      </c>
      <c r="N2900" s="75">
        <v>0</v>
      </c>
      <c r="O2900" s="105">
        <v>0</v>
      </c>
      <c r="P2900" s="98">
        <f t="shared" si="364"/>
        <v>876</v>
      </c>
      <c r="Q2900" s="98">
        <f t="shared" si="365"/>
        <v>0</v>
      </c>
      <c r="R2900" s="98">
        <f t="shared" si="366"/>
        <v>0</v>
      </c>
      <c r="S2900" s="105">
        <f t="shared" si="367"/>
        <v>0</v>
      </c>
      <c r="T2900" s="8" t="str">
        <f>IF(I2900=0,"",(INDEX('AWR Data'!A$1:E$8823,MATCH(A2900,'AWR Data'!A$1:A$8823,0),4)))</f>
        <v/>
      </c>
    </row>
    <row r="2901" spans="1:20" ht="20" customHeight="1">
      <c r="A2901" s="106" t="s">
        <v>3711</v>
      </c>
      <c r="B2901" s="106" t="s">
        <v>1110</v>
      </c>
      <c r="C2901" s="106" t="s">
        <v>3712</v>
      </c>
      <c r="D2901" s="106"/>
      <c r="E2901" s="109">
        <v>49500</v>
      </c>
      <c r="F2901" s="109">
        <v>7560000</v>
      </c>
      <c r="G2901" s="109">
        <f t="shared" si="360"/>
        <v>594000</v>
      </c>
      <c r="H2901" s="107">
        <f t="shared" si="361"/>
        <v>7.857142857142857E-2</v>
      </c>
      <c r="I2901" s="109">
        <f>INDEX('AWR Data'!A$1:E$8825,MATCH(A2901,'AWR Data'!A$1:A$8825,0),5)</f>
        <v>0</v>
      </c>
      <c r="J2901" s="109">
        <f t="shared" si="362"/>
        <v>0</v>
      </c>
      <c r="K2901" s="124">
        <f t="shared" si="363"/>
        <v>0</v>
      </c>
      <c r="L2901" s="108">
        <v>0</v>
      </c>
      <c r="M2901" s="108">
        <v>0</v>
      </c>
      <c r="N2901" s="108">
        <v>0</v>
      </c>
      <c r="O2901" s="124">
        <v>0</v>
      </c>
      <c r="P2901" s="109">
        <f t="shared" si="364"/>
        <v>594000</v>
      </c>
      <c r="Q2901" s="109">
        <f t="shared" si="365"/>
        <v>0</v>
      </c>
      <c r="R2901" s="109">
        <f t="shared" si="366"/>
        <v>0</v>
      </c>
      <c r="S2901" s="124">
        <f t="shared" si="367"/>
        <v>0</v>
      </c>
      <c r="T2901" s="110" t="str">
        <f>IF(I2901=0,"",(INDEX('AWR Data'!A$1:E$8823,MATCH(A2901,'AWR Data'!A$1:A$8823,0),4)))</f>
        <v/>
      </c>
    </row>
    <row r="2902" spans="1:20" ht="20" customHeight="1">
      <c r="A2902" s="14" t="s">
        <v>3713</v>
      </c>
      <c r="B2902" s="14" t="s">
        <v>1110</v>
      </c>
      <c r="C2902" s="14" t="s">
        <v>3714</v>
      </c>
      <c r="E2902" s="74">
        <v>22</v>
      </c>
      <c r="F2902" s="74">
        <v>3030</v>
      </c>
      <c r="G2902" s="74">
        <f t="shared" si="360"/>
        <v>264</v>
      </c>
      <c r="H2902" s="80">
        <f t="shared" si="361"/>
        <v>8.7128712871287123E-2</v>
      </c>
      <c r="I2902" s="74">
        <f>INDEX('AWR Data'!A$1:E$8825,MATCH(A2902,'AWR Data'!A$1:A$8825,0),5)</f>
        <v>0</v>
      </c>
      <c r="J2902" s="74">
        <f t="shared" si="362"/>
        <v>0</v>
      </c>
      <c r="K2902" s="105">
        <f t="shared" si="363"/>
        <v>0</v>
      </c>
      <c r="L2902" s="75">
        <v>0</v>
      </c>
      <c r="M2902" s="75">
        <v>0</v>
      </c>
      <c r="N2902" s="75">
        <v>0</v>
      </c>
      <c r="O2902" s="105">
        <v>0</v>
      </c>
      <c r="P2902" s="98">
        <f t="shared" si="364"/>
        <v>264</v>
      </c>
      <c r="Q2902" s="98">
        <f t="shared" si="365"/>
        <v>0</v>
      </c>
      <c r="R2902" s="98">
        <f t="shared" si="366"/>
        <v>0</v>
      </c>
      <c r="S2902" s="105">
        <f t="shared" si="367"/>
        <v>0</v>
      </c>
      <c r="T2902" s="8" t="str">
        <f>IF(I2902=0,"",(INDEX('AWR Data'!A$1:E$8823,MATCH(A2902,'AWR Data'!A$1:A$8823,0),4)))</f>
        <v/>
      </c>
    </row>
    <row r="2903" spans="1:20" ht="20" customHeight="1">
      <c r="A2903" s="14" t="s">
        <v>3715</v>
      </c>
      <c r="B2903" s="14" t="s">
        <v>1110</v>
      </c>
      <c r="C2903" s="14" t="s">
        <v>3716</v>
      </c>
      <c r="E2903" s="74">
        <v>73</v>
      </c>
      <c r="F2903" s="74">
        <v>17800</v>
      </c>
      <c r="G2903" s="74">
        <f t="shared" si="360"/>
        <v>876</v>
      </c>
      <c r="H2903" s="80">
        <f t="shared" si="361"/>
        <v>4.9213483146067417E-2</v>
      </c>
      <c r="I2903" s="74">
        <f>INDEX('AWR Data'!A$1:E$8825,MATCH(A2903,'AWR Data'!A$1:A$8825,0),5)</f>
        <v>0</v>
      </c>
      <c r="J2903" s="74">
        <f t="shared" si="362"/>
        <v>0</v>
      </c>
      <c r="K2903" s="105">
        <f t="shared" si="363"/>
        <v>0</v>
      </c>
      <c r="L2903" s="75">
        <v>0</v>
      </c>
      <c r="M2903" s="75">
        <v>0</v>
      </c>
      <c r="N2903" s="75">
        <v>0</v>
      </c>
      <c r="O2903" s="105">
        <v>0</v>
      </c>
      <c r="P2903" s="98">
        <f t="shared" si="364"/>
        <v>876</v>
      </c>
      <c r="Q2903" s="98">
        <f t="shared" si="365"/>
        <v>0</v>
      </c>
      <c r="R2903" s="98">
        <f t="shared" si="366"/>
        <v>0</v>
      </c>
      <c r="S2903" s="105">
        <f t="shared" si="367"/>
        <v>0</v>
      </c>
      <c r="T2903" s="8" t="str">
        <f>IF(I2903=0,"",(INDEX('AWR Data'!A$1:E$8823,MATCH(A2903,'AWR Data'!A$1:A$8823,0),4)))</f>
        <v/>
      </c>
    </row>
    <row r="2904" spans="1:20" ht="20" customHeight="1">
      <c r="A2904" s="14" t="s">
        <v>3717</v>
      </c>
      <c r="B2904" s="14" t="s">
        <v>1110</v>
      </c>
      <c r="C2904" s="14" t="s">
        <v>3718</v>
      </c>
      <c r="E2904" s="74">
        <v>36</v>
      </c>
      <c r="F2904" s="74">
        <v>12100</v>
      </c>
      <c r="G2904" s="74">
        <f t="shared" si="360"/>
        <v>432</v>
      </c>
      <c r="H2904" s="80">
        <f t="shared" si="361"/>
        <v>3.5702479338842977E-2</v>
      </c>
      <c r="I2904" s="74">
        <f>INDEX('AWR Data'!A$1:E$8825,MATCH(A2904,'AWR Data'!A$1:A$8825,0),5)</f>
        <v>0</v>
      </c>
      <c r="J2904" s="74">
        <f t="shared" si="362"/>
        <v>0</v>
      </c>
      <c r="K2904" s="105">
        <f t="shared" si="363"/>
        <v>0</v>
      </c>
      <c r="L2904" s="75">
        <v>0</v>
      </c>
      <c r="M2904" s="75">
        <v>0</v>
      </c>
      <c r="N2904" s="75">
        <v>0</v>
      </c>
      <c r="O2904" s="105">
        <v>0</v>
      </c>
      <c r="P2904" s="98">
        <f t="shared" si="364"/>
        <v>432</v>
      </c>
      <c r="Q2904" s="98">
        <f t="shared" si="365"/>
        <v>0</v>
      </c>
      <c r="R2904" s="98">
        <f t="shared" si="366"/>
        <v>0</v>
      </c>
      <c r="S2904" s="105">
        <f t="shared" si="367"/>
        <v>0</v>
      </c>
      <c r="T2904" s="8" t="str">
        <f>IF(I2904=0,"",(INDEX('AWR Data'!A$1:E$8823,MATCH(A2904,'AWR Data'!A$1:A$8823,0),4)))</f>
        <v/>
      </c>
    </row>
    <row r="2905" spans="1:20" ht="20" customHeight="1">
      <c r="A2905" s="14" t="s">
        <v>3719</v>
      </c>
      <c r="B2905" s="14" t="s">
        <v>1110</v>
      </c>
      <c r="C2905" s="14" t="s">
        <v>3720</v>
      </c>
      <c r="E2905" s="74">
        <v>46</v>
      </c>
      <c r="F2905" s="74">
        <v>3980</v>
      </c>
      <c r="G2905" s="74">
        <f t="shared" si="360"/>
        <v>552</v>
      </c>
      <c r="H2905" s="80">
        <f t="shared" si="361"/>
        <v>0.13869346733668342</v>
      </c>
      <c r="I2905" s="74">
        <f>INDEX('AWR Data'!A$1:E$8825,MATCH(A2905,'AWR Data'!A$1:A$8825,0),5)</f>
        <v>0</v>
      </c>
      <c r="J2905" s="74">
        <f t="shared" si="362"/>
        <v>0</v>
      </c>
      <c r="K2905" s="105">
        <f t="shared" si="363"/>
        <v>0</v>
      </c>
      <c r="L2905" s="75">
        <v>0</v>
      </c>
      <c r="M2905" s="75">
        <v>0</v>
      </c>
      <c r="N2905" s="75">
        <v>0</v>
      </c>
      <c r="O2905" s="105">
        <v>0</v>
      </c>
      <c r="P2905" s="98">
        <f t="shared" si="364"/>
        <v>552</v>
      </c>
      <c r="Q2905" s="98">
        <f t="shared" si="365"/>
        <v>0</v>
      </c>
      <c r="R2905" s="98">
        <f t="shared" si="366"/>
        <v>0</v>
      </c>
      <c r="S2905" s="105">
        <f t="shared" si="367"/>
        <v>0</v>
      </c>
      <c r="T2905" s="8" t="str">
        <f>IF(I2905=0,"",(INDEX('AWR Data'!A$1:E$8823,MATCH(A2905,'AWR Data'!A$1:A$8823,0),4)))</f>
        <v/>
      </c>
    </row>
    <row r="2906" spans="1:20" ht="20" customHeight="1">
      <c r="A2906" s="14" t="s">
        <v>3721</v>
      </c>
      <c r="B2906" s="14" t="s">
        <v>1110</v>
      </c>
      <c r="C2906" s="14" t="s">
        <v>3722</v>
      </c>
      <c r="E2906" s="74">
        <v>46</v>
      </c>
      <c r="F2906" s="74">
        <v>32200</v>
      </c>
      <c r="G2906" s="74">
        <f t="shared" si="360"/>
        <v>552</v>
      </c>
      <c r="H2906" s="80">
        <f t="shared" si="361"/>
        <v>1.7142857142857144E-2</v>
      </c>
      <c r="I2906" s="74">
        <f>INDEX('AWR Data'!A$1:E$8825,MATCH(A2906,'AWR Data'!A$1:A$8825,0),5)</f>
        <v>0</v>
      </c>
      <c r="J2906" s="74">
        <f t="shared" si="362"/>
        <v>0</v>
      </c>
      <c r="K2906" s="105">
        <f t="shared" si="363"/>
        <v>0</v>
      </c>
      <c r="L2906" s="75">
        <v>0</v>
      </c>
      <c r="M2906" s="75">
        <v>0</v>
      </c>
      <c r="N2906" s="75">
        <v>0</v>
      </c>
      <c r="O2906" s="105">
        <v>0</v>
      </c>
      <c r="P2906" s="98">
        <f t="shared" si="364"/>
        <v>552</v>
      </c>
      <c r="Q2906" s="98">
        <f t="shared" si="365"/>
        <v>0</v>
      </c>
      <c r="R2906" s="98">
        <f t="shared" si="366"/>
        <v>0</v>
      </c>
      <c r="S2906" s="105">
        <f t="shared" si="367"/>
        <v>0</v>
      </c>
      <c r="T2906" s="8" t="str">
        <f>IF(I2906=0,"",(INDEX('AWR Data'!A$1:E$8823,MATCH(A2906,'AWR Data'!A$1:A$8823,0),4)))</f>
        <v/>
      </c>
    </row>
    <row r="2907" spans="1:20" ht="20" customHeight="1">
      <c r="A2907" s="14" t="s">
        <v>3723</v>
      </c>
      <c r="B2907" s="14" t="s">
        <v>1110</v>
      </c>
      <c r="C2907" s="14" t="s">
        <v>3724</v>
      </c>
      <c r="E2907" s="74">
        <v>91</v>
      </c>
      <c r="F2907" s="74">
        <v>11600</v>
      </c>
      <c r="G2907" s="74">
        <f t="shared" si="360"/>
        <v>1092</v>
      </c>
      <c r="H2907" s="80">
        <f t="shared" si="361"/>
        <v>9.4137931034482758E-2</v>
      </c>
      <c r="I2907" s="74">
        <f>INDEX('AWR Data'!A$1:E$8825,MATCH(A2907,'AWR Data'!A$1:A$8825,0),5)</f>
        <v>0</v>
      </c>
      <c r="J2907" s="74">
        <f t="shared" si="362"/>
        <v>0</v>
      </c>
      <c r="K2907" s="105">
        <f t="shared" si="363"/>
        <v>0</v>
      </c>
      <c r="L2907" s="75">
        <v>0</v>
      </c>
      <c r="M2907" s="75">
        <v>0</v>
      </c>
      <c r="N2907" s="75">
        <v>0</v>
      </c>
      <c r="O2907" s="105">
        <v>0</v>
      </c>
      <c r="P2907" s="98">
        <f t="shared" si="364"/>
        <v>1092</v>
      </c>
      <c r="Q2907" s="98">
        <f t="shared" si="365"/>
        <v>0</v>
      </c>
      <c r="R2907" s="98">
        <f t="shared" si="366"/>
        <v>0</v>
      </c>
      <c r="S2907" s="105">
        <f t="shared" si="367"/>
        <v>0</v>
      </c>
      <c r="T2907" s="8" t="str">
        <f>IF(I2907=0,"",(INDEX('AWR Data'!A$1:E$8823,MATCH(A2907,'AWR Data'!A$1:A$8823,0),4)))</f>
        <v/>
      </c>
    </row>
    <row r="2908" spans="1:20" ht="20" customHeight="1">
      <c r="A2908" s="14" t="s">
        <v>3927</v>
      </c>
      <c r="B2908" s="14" t="s">
        <v>1110</v>
      </c>
      <c r="C2908" s="14" t="s">
        <v>3928</v>
      </c>
      <c r="E2908" s="74">
        <v>110</v>
      </c>
      <c r="F2908" s="74">
        <v>30500</v>
      </c>
      <c r="G2908" s="74">
        <f t="shared" si="360"/>
        <v>1320</v>
      </c>
      <c r="H2908" s="80">
        <f t="shared" si="361"/>
        <v>4.3278688524590166E-2</v>
      </c>
      <c r="I2908" s="74">
        <f>INDEX('AWR Data'!A$1:E$8825,MATCH(A2908,'AWR Data'!A$1:A$8825,0),5)</f>
        <v>0</v>
      </c>
      <c r="J2908" s="74">
        <f t="shared" si="362"/>
        <v>0</v>
      </c>
      <c r="K2908" s="105">
        <f t="shared" si="363"/>
        <v>0</v>
      </c>
      <c r="L2908" s="75">
        <v>0</v>
      </c>
      <c r="M2908" s="75">
        <v>0</v>
      </c>
      <c r="N2908" s="75">
        <v>0</v>
      </c>
      <c r="O2908" s="105">
        <v>0</v>
      </c>
      <c r="P2908" s="98">
        <f t="shared" si="364"/>
        <v>1320</v>
      </c>
      <c r="Q2908" s="98">
        <f t="shared" si="365"/>
        <v>0</v>
      </c>
      <c r="R2908" s="98">
        <f t="shared" si="366"/>
        <v>0</v>
      </c>
      <c r="S2908" s="105">
        <f t="shared" si="367"/>
        <v>0</v>
      </c>
      <c r="T2908" s="8" t="str">
        <f>IF(I2908=0,"",(INDEX('AWR Data'!A$1:E$8823,MATCH(A2908,'AWR Data'!A$1:A$8823,0),4)))</f>
        <v/>
      </c>
    </row>
    <row r="2909" spans="1:20" ht="20" customHeight="1">
      <c r="A2909" s="14" t="s">
        <v>4132</v>
      </c>
      <c r="B2909" s="14" t="s">
        <v>1110</v>
      </c>
      <c r="C2909" s="14" t="s">
        <v>4133</v>
      </c>
      <c r="E2909" s="74">
        <v>73</v>
      </c>
      <c r="F2909" s="74">
        <v>46900</v>
      </c>
      <c r="G2909" s="74">
        <f t="shared" si="360"/>
        <v>876</v>
      </c>
      <c r="H2909" s="80">
        <f t="shared" si="361"/>
        <v>1.8678038379530918E-2</v>
      </c>
      <c r="I2909" s="74">
        <f>INDEX('AWR Data'!A$1:E$8825,MATCH(A2909,'AWR Data'!A$1:A$8825,0),5)</f>
        <v>0</v>
      </c>
      <c r="J2909" s="74">
        <f t="shared" si="362"/>
        <v>0</v>
      </c>
      <c r="K2909" s="105">
        <f t="shared" si="363"/>
        <v>0</v>
      </c>
      <c r="L2909" s="75">
        <v>0</v>
      </c>
      <c r="M2909" s="75">
        <v>0</v>
      </c>
      <c r="N2909" s="75">
        <v>0</v>
      </c>
      <c r="O2909" s="105">
        <v>0</v>
      </c>
      <c r="P2909" s="98">
        <f t="shared" si="364"/>
        <v>876</v>
      </c>
      <c r="Q2909" s="98">
        <f t="shared" si="365"/>
        <v>0</v>
      </c>
      <c r="R2909" s="98">
        <f t="shared" si="366"/>
        <v>0</v>
      </c>
      <c r="S2909" s="105">
        <f t="shared" si="367"/>
        <v>0</v>
      </c>
      <c r="T2909" s="8" t="str">
        <f>IF(I2909=0,"",(INDEX('AWR Data'!A$1:E$8823,MATCH(A2909,'AWR Data'!A$1:A$8823,0),4)))</f>
        <v/>
      </c>
    </row>
    <row r="2910" spans="1:20" ht="20" customHeight="1">
      <c r="A2910" s="14" t="s">
        <v>4134</v>
      </c>
      <c r="B2910" s="14" t="s">
        <v>1110</v>
      </c>
      <c r="C2910" s="14" t="s">
        <v>4135</v>
      </c>
      <c r="E2910" s="74">
        <v>480</v>
      </c>
      <c r="F2910" s="74">
        <v>27800</v>
      </c>
      <c r="G2910" s="74">
        <f t="shared" si="360"/>
        <v>5760</v>
      </c>
      <c r="H2910" s="80">
        <f t="shared" si="361"/>
        <v>0.20719424460431654</v>
      </c>
      <c r="I2910" s="74">
        <f>INDEX('AWR Data'!A$1:E$8825,MATCH(A2910,'AWR Data'!A$1:A$8825,0),5)</f>
        <v>0</v>
      </c>
      <c r="J2910" s="74">
        <f t="shared" si="362"/>
        <v>0</v>
      </c>
      <c r="K2910" s="105">
        <f t="shared" si="363"/>
        <v>0</v>
      </c>
      <c r="L2910" s="75">
        <v>0</v>
      </c>
      <c r="M2910" s="75">
        <v>0</v>
      </c>
      <c r="N2910" s="75">
        <v>0</v>
      </c>
      <c r="O2910" s="105">
        <v>0</v>
      </c>
      <c r="P2910" s="98">
        <f t="shared" si="364"/>
        <v>5760</v>
      </c>
      <c r="Q2910" s="98">
        <f t="shared" si="365"/>
        <v>0</v>
      </c>
      <c r="R2910" s="98">
        <f t="shared" si="366"/>
        <v>0</v>
      </c>
      <c r="S2910" s="105">
        <f t="shared" si="367"/>
        <v>0</v>
      </c>
      <c r="T2910" s="8" t="str">
        <f>IF(I2910=0,"",(INDEX('AWR Data'!A$1:E$8823,MATCH(A2910,'AWR Data'!A$1:A$8823,0),4)))</f>
        <v/>
      </c>
    </row>
    <row r="2911" spans="1:20" ht="20" customHeight="1">
      <c r="A2911" s="14" t="s">
        <v>4136</v>
      </c>
      <c r="B2911" s="14" t="s">
        <v>1110</v>
      </c>
      <c r="C2911" s="14" t="s">
        <v>4137</v>
      </c>
      <c r="E2911" s="74">
        <v>1900</v>
      </c>
      <c r="F2911" s="74">
        <v>109000</v>
      </c>
      <c r="G2911" s="74">
        <f t="shared" si="360"/>
        <v>22800</v>
      </c>
      <c r="H2911" s="80">
        <f t="shared" si="361"/>
        <v>0.20917431192660552</v>
      </c>
      <c r="I2911" s="74">
        <f>INDEX('AWR Data'!A$1:E$8825,MATCH(A2911,'AWR Data'!A$1:A$8825,0),5)</f>
        <v>0</v>
      </c>
      <c r="J2911" s="74">
        <f t="shared" si="362"/>
        <v>0</v>
      </c>
      <c r="K2911" s="105">
        <f t="shared" si="363"/>
        <v>0</v>
      </c>
      <c r="L2911" s="75">
        <v>0</v>
      </c>
      <c r="M2911" s="75">
        <v>0</v>
      </c>
      <c r="N2911" s="75">
        <v>0</v>
      </c>
      <c r="O2911" s="105">
        <v>0</v>
      </c>
      <c r="P2911" s="98">
        <f t="shared" si="364"/>
        <v>22800</v>
      </c>
      <c r="Q2911" s="98">
        <f t="shared" si="365"/>
        <v>0</v>
      </c>
      <c r="R2911" s="98">
        <f t="shared" si="366"/>
        <v>0</v>
      </c>
      <c r="S2911" s="105">
        <f t="shared" si="367"/>
        <v>0</v>
      </c>
      <c r="T2911" s="8" t="str">
        <f>IF(I2911=0,"",(INDEX('AWR Data'!A$1:E$8823,MATCH(A2911,'AWR Data'!A$1:A$8823,0),4)))</f>
        <v/>
      </c>
    </row>
    <row r="2912" spans="1:20" ht="20" customHeight="1">
      <c r="A2912" s="14" t="s">
        <v>4138</v>
      </c>
      <c r="B2912" s="14" t="s">
        <v>1110</v>
      </c>
      <c r="C2912" s="14" t="s">
        <v>4139</v>
      </c>
      <c r="E2912" s="74">
        <v>91</v>
      </c>
      <c r="F2912" s="74">
        <v>20200</v>
      </c>
      <c r="G2912" s="74">
        <f t="shared" si="360"/>
        <v>1092</v>
      </c>
      <c r="H2912" s="80">
        <f t="shared" si="361"/>
        <v>5.4059405940594059E-2</v>
      </c>
      <c r="I2912" s="74">
        <f>INDEX('AWR Data'!A$1:E$8825,MATCH(A2912,'AWR Data'!A$1:A$8825,0),5)</f>
        <v>0</v>
      </c>
      <c r="J2912" s="74">
        <f t="shared" si="362"/>
        <v>0</v>
      </c>
      <c r="K2912" s="105">
        <f t="shared" si="363"/>
        <v>0</v>
      </c>
      <c r="L2912" s="75">
        <v>0</v>
      </c>
      <c r="M2912" s="75">
        <v>0</v>
      </c>
      <c r="N2912" s="75">
        <v>0</v>
      </c>
      <c r="O2912" s="105">
        <v>0</v>
      </c>
      <c r="P2912" s="98">
        <f t="shared" si="364"/>
        <v>1092</v>
      </c>
      <c r="Q2912" s="98">
        <f t="shared" si="365"/>
        <v>0</v>
      </c>
      <c r="R2912" s="98">
        <f t="shared" si="366"/>
        <v>0</v>
      </c>
      <c r="S2912" s="105">
        <f t="shared" si="367"/>
        <v>0</v>
      </c>
      <c r="T2912" s="8" t="str">
        <f>IF(I2912=0,"",(INDEX('AWR Data'!A$1:E$8823,MATCH(A2912,'AWR Data'!A$1:A$8823,0),4)))</f>
        <v/>
      </c>
    </row>
    <row r="2913" spans="1:20" ht="20" customHeight="1">
      <c r="A2913" s="14" t="s">
        <v>4140</v>
      </c>
      <c r="B2913" s="14" t="s">
        <v>1110</v>
      </c>
      <c r="C2913" s="14" t="s">
        <v>4141</v>
      </c>
      <c r="E2913" s="74">
        <v>320</v>
      </c>
      <c r="F2913" s="74">
        <v>137000</v>
      </c>
      <c r="G2913" s="74">
        <f t="shared" si="360"/>
        <v>3840</v>
      </c>
      <c r="H2913" s="80">
        <f t="shared" si="361"/>
        <v>2.802919708029197E-2</v>
      </c>
      <c r="I2913" s="74">
        <f>INDEX('AWR Data'!A$1:E$8825,MATCH(A2913,'AWR Data'!A$1:A$8825,0),5)</f>
        <v>0</v>
      </c>
      <c r="J2913" s="74">
        <f t="shared" si="362"/>
        <v>0</v>
      </c>
      <c r="K2913" s="105">
        <f t="shared" si="363"/>
        <v>0</v>
      </c>
      <c r="L2913" s="75">
        <v>0</v>
      </c>
      <c r="M2913" s="75">
        <v>0</v>
      </c>
      <c r="N2913" s="75">
        <v>0</v>
      </c>
      <c r="O2913" s="105">
        <v>0</v>
      </c>
      <c r="P2913" s="98">
        <f t="shared" si="364"/>
        <v>3840</v>
      </c>
      <c r="Q2913" s="98">
        <f t="shared" si="365"/>
        <v>0</v>
      </c>
      <c r="R2913" s="98">
        <f t="shared" si="366"/>
        <v>0</v>
      </c>
      <c r="S2913" s="105">
        <f t="shared" si="367"/>
        <v>0</v>
      </c>
      <c r="T2913" s="8" t="str">
        <f>IF(I2913=0,"",(INDEX('AWR Data'!A$1:E$8823,MATCH(A2913,'AWR Data'!A$1:A$8823,0),4)))</f>
        <v/>
      </c>
    </row>
    <row r="2914" spans="1:20" ht="20" customHeight="1">
      <c r="A2914" s="14" t="s">
        <v>4142</v>
      </c>
      <c r="B2914" s="14" t="s">
        <v>1110</v>
      </c>
      <c r="C2914" s="14" t="s">
        <v>4353</v>
      </c>
      <c r="E2914" s="74">
        <v>28</v>
      </c>
      <c r="F2914" s="74">
        <v>12700</v>
      </c>
      <c r="G2914" s="74">
        <f t="shared" si="360"/>
        <v>336</v>
      </c>
      <c r="H2914" s="80">
        <f t="shared" si="361"/>
        <v>2.6456692913385826E-2</v>
      </c>
      <c r="I2914" s="74">
        <f>INDEX('AWR Data'!A$1:E$8825,MATCH(A2914,'AWR Data'!A$1:A$8825,0),5)</f>
        <v>0</v>
      </c>
      <c r="J2914" s="74">
        <f t="shared" si="362"/>
        <v>0</v>
      </c>
      <c r="K2914" s="105">
        <f t="shared" si="363"/>
        <v>0</v>
      </c>
      <c r="L2914" s="75">
        <v>0</v>
      </c>
      <c r="M2914" s="75">
        <v>0</v>
      </c>
      <c r="N2914" s="75">
        <v>0</v>
      </c>
      <c r="O2914" s="105">
        <v>0</v>
      </c>
      <c r="P2914" s="98">
        <f t="shared" si="364"/>
        <v>336</v>
      </c>
      <c r="Q2914" s="98">
        <f t="shared" si="365"/>
        <v>0</v>
      </c>
      <c r="R2914" s="98">
        <f t="shared" si="366"/>
        <v>0</v>
      </c>
      <c r="S2914" s="105">
        <f t="shared" si="367"/>
        <v>0</v>
      </c>
      <c r="T2914" s="8" t="str">
        <f>IF(I2914=0,"",(INDEX('AWR Data'!A$1:E$8823,MATCH(A2914,'AWR Data'!A$1:A$8823,0),4)))</f>
        <v/>
      </c>
    </row>
    <row r="2915" spans="1:20" ht="20" customHeight="1">
      <c r="A2915" s="14" t="s">
        <v>4354</v>
      </c>
      <c r="B2915" s="14" t="s">
        <v>1110</v>
      </c>
      <c r="C2915" s="14" t="s">
        <v>4355</v>
      </c>
      <c r="E2915" s="74">
        <v>22</v>
      </c>
      <c r="F2915" s="74">
        <v>71800</v>
      </c>
      <c r="G2915" s="74">
        <f t="shared" si="360"/>
        <v>264</v>
      </c>
      <c r="H2915" s="80">
        <f t="shared" si="361"/>
        <v>3.6768802228412255E-3</v>
      </c>
      <c r="I2915" s="74">
        <f>INDEX('AWR Data'!A$1:E$8825,MATCH(A2915,'AWR Data'!A$1:A$8825,0),5)</f>
        <v>0</v>
      </c>
      <c r="J2915" s="74">
        <f t="shared" si="362"/>
        <v>0</v>
      </c>
      <c r="K2915" s="105">
        <f t="shared" si="363"/>
        <v>0</v>
      </c>
      <c r="L2915" s="75">
        <v>0</v>
      </c>
      <c r="M2915" s="75">
        <v>0</v>
      </c>
      <c r="N2915" s="75">
        <v>0</v>
      </c>
      <c r="O2915" s="105">
        <v>0</v>
      </c>
      <c r="P2915" s="98">
        <f t="shared" si="364"/>
        <v>264</v>
      </c>
      <c r="Q2915" s="98">
        <f t="shared" si="365"/>
        <v>0</v>
      </c>
      <c r="R2915" s="98">
        <f t="shared" si="366"/>
        <v>0</v>
      </c>
      <c r="S2915" s="105">
        <f t="shared" si="367"/>
        <v>0</v>
      </c>
      <c r="T2915" s="8" t="str">
        <f>IF(I2915=0,"",(INDEX('AWR Data'!A$1:E$8823,MATCH(A2915,'AWR Data'!A$1:A$8823,0),4)))</f>
        <v/>
      </c>
    </row>
    <row r="2916" spans="1:20" ht="20" customHeight="1">
      <c r="A2916" s="14" t="s">
        <v>4356</v>
      </c>
      <c r="B2916" s="14" t="s">
        <v>1110</v>
      </c>
      <c r="C2916" s="14" t="s">
        <v>4357</v>
      </c>
      <c r="E2916" s="74">
        <v>28</v>
      </c>
      <c r="F2916" s="74">
        <v>3880</v>
      </c>
      <c r="G2916" s="74">
        <f t="shared" si="360"/>
        <v>336</v>
      </c>
      <c r="H2916" s="80">
        <f t="shared" si="361"/>
        <v>8.6597938144329895E-2</v>
      </c>
      <c r="I2916" s="74">
        <f>INDEX('AWR Data'!A$1:E$8825,MATCH(A2916,'AWR Data'!A$1:A$8825,0),5)</f>
        <v>0</v>
      </c>
      <c r="J2916" s="74">
        <f t="shared" si="362"/>
        <v>0</v>
      </c>
      <c r="K2916" s="105">
        <f t="shared" si="363"/>
        <v>0</v>
      </c>
      <c r="L2916" s="75">
        <v>0</v>
      </c>
      <c r="M2916" s="75">
        <v>0</v>
      </c>
      <c r="N2916" s="75">
        <v>0</v>
      </c>
      <c r="O2916" s="105">
        <v>0</v>
      </c>
      <c r="P2916" s="98">
        <f t="shared" si="364"/>
        <v>336</v>
      </c>
      <c r="Q2916" s="98">
        <f t="shared" si="365"/>
        <v>0</v>
      </c>
      <c r="R2916" s="98">
        <f t="shared" si="366"/>
        <v>0</v>
      </c>
      <c r="S2916" s="105">
        <f t="shared" si="367"/>
        <v>0</v>
      </c>
      <c r="T2916" s="8" t="str">
        <f>IF(I2916=0,"",(INDEX('AWR Data'!A$1:E$8823,MATCH(A2916,'AWR Data'!A$1:A$8823,0),4)))</f>
        <v/>
      </c>
    </row>
    <row r="2917" spans="1:20" ht="20" customHeight="1">
      <c r="A2917" s="14" t="s">
        <v>4358</v>
      </c>
      <c r="B2917" s="14" t="s">
        <v>1110</v>
      </c>
      <c r="C2917" s="14" t="s">
        <v>4359</v>
      </c>
      <c r="E2917" s="74">
        <v>140</v>
      </c>
      <c r="F2917" s="74">
        <v>30600</v>
      </c>
      <c r="G2917" s="74">
        <f t="shared" si="360"/>
        <v>1680</v>
      </c>
      <c r="H2917" s="80">
        <f t="shared" si="361"/>
        <v>5.4901960784313725E-2</v>
      </c>
      <c r="I2917" s="74">
        <f>INDEX('AWR Data'!A$1:E$8825,MATCH(A2917,'AWR Data'!A$1:A$8825,0),5)</f>
        <v>0</v>
      </c>
      <c r="J2917" s="74">
        <f t="shared" si="362"/>
        <v>0</v>
      </c>
      <c r="K2917" s="105">
        <f t="shared" si="363"/>
        <v>0</v>
      </c>
      <c r="L2917" s="75">
        <v>0</v>
      </c>
      <c r="M2917" s="75">
        <v>0</v>
      </c>
      <c r="N2917" s="75">
        <v>0</v>
      </c>
      <c r="O2917" s="105">
        <v>0</v>
      </c>
      <c r="P2917" s="98">
        <f t="shared" si="364"/>
        <v>1680</v>
      </c>
      <c r="Q2917" s="98">
        <f t="shared" si="365"/>
        <v>0</v>
      </c>
      <c r="R2917" s="98">
        <f t="shared" si="366"/>
        <v>0</v>
      </c>
      <c r="S2917" s="105">
        <f t="shared" si="367"/>
        <v>0</v>
      </c>
      <c r="T2917" s="8" t="str">
        <f>IF(I2917=0,"",(INDEX('AWR Data'!A$1:E$8823,MATCH(A2917,'AWR Data'!A$1:A$8823,0),4)))</f>
        <v/>
      </c>
    </row>
    <row r="2918" spans="1:20" ht="20" customHeight="1">
      <c r="A2918" s="14" t="s">
        <v>4360</v>
      </c>
      <c r="B2918" s="14" t="s">
        <v>1110</v>
      </c>
      <c r="C2918" s="14" t="s">
        <v>4361</v>
      </c>
      <c r="E2918" s="74">
        <v>1000</v>
      </c>
      <c r="F2918" s="74">
        <v>112000</v>
      </c>
      <c r="G2918" s="74">
        <f t="shared" si="360"/>
        <v>12000</v>
      </c>
      <c r="H2918" s="80">
        <f t="shared" si="361"/>
        <v>0.10714285714285714</v>
      </c>
      <c r="I2918" s="74">
        <f>INDEX('AWR Data'!A$1:E$8825,MATCH(A2918,'AWR Data'!A$1:A$8825,0),5)</f>
        <v>0</v>
      </c>
      <c r="J2918" s="74">
        <f t="shared" si="362"/>
        <v>0</v>
      </c>
      <c r="K2918" s="105">
        <f t="shared" si="363"/>
        <v>0</v>
      </c>
      <c r="L2918" s="75">
        <v>0</v>
      </c>
      <c r="M2918" s="75">
        <v>0</v>
      </c>
      <c r="N2918" s="75">
        <v>0</v>
      </c>
      <c r="O2918" s="105">
        <v>0</v>
      </c>
      <c r="P2918" s="98">
        <f t="shared" si="364"/>
        <v>12000</v>
      </c>
      <c r="Q2918" s="98">
        <f t="shared" si="365"/>
        <v>0</v>
      </c>
      <c r="R2918" s="98">
        <f t="shared" si="366"/>
        <v>0</v>
      </c>
      <c r="S2918" s="105">
        <f t="shared" si="367"/>
        <v>0</v>
      </c>
      <c r="T2918" s="8" t="str">
        <f>IF(I2918=0,"",(INDEX('AWR Data'!A$1:E$8823,MATCH(A2918,'AWR Data'!A$1:A$8823,0),4)))</f>
        <v/>
      </c>
    </row>
    <row r="2919" spans="1:20" ht="20" customHeight="1">
      <c r="A2919" s="14" t="s">
        <v>4362</v>
      </c>
      <c r="B2919" s="14" t="s">
        <v>1110</v>
      </c>
      <c r="C2919" s="14" t="s">
        <v>4363</v>
      </c>
      <c r="E2919" s="74">
        <v>390</v>
      </c>
      <c r="F2919" s="74">
        <v>319000</v>
      </c>
      <c r="G2919" s="74">
        <f t="shared" si="360"/>
        <v>4680</v>
      </c>
      <c r="H2919" s="80">
        <f t="shared" si="361"/>
        <v>1.4670846394984326E-2</v>
      </c>
      <c r="I2919" s="74">
        <f>INDEX('AWR Data'!A$1:E$8825,MATCH(A2919,'AWR Data'!A$1:A$8825,0),5)</f>
        <v>0</v>
      </c>
      <c r="J2919" s="74">
        <f t="shared" si="362"/>
        <v>0</v>
      </c>
      <c r="K2919" s="105">
        <f t="shared" si="363"/>
        <v>0</v>
      </c>
      <c r="L2919" s="75">
        <v>0</v>
      </c>
      <c r="M2919" s="75">
        <v>0</v>
      </c>
      <c r="N2919" s="75">
        <v>0</v>
      </c>
      <c r="O2919" s="105">
        <v>0</v>
      </c>
      <c r="P2919" s="98">
        <f t="shared" si="364"/>
        <v>4680</v>
      </c>
      <c r="Q2919" s="98">
        <f t="shared" si="365"/>
        <v>0</v>
      </c>
      <c r="R2919" s="98">
        <f t="shared" si="366"/>
        <v>0</v>
      </c>
      <c r="S2919" s="105">
        <f t="shared" si="367"/>
        <v>0</v>
      </c>
      <c r="T2919" s="8" t="str">
        <f>IF(I2919=0,"",(INDEX('AWR Data'!A$1:E$8823,MATCH(A2919,'AWR Data'!A$1:A$8823,0),4)))</f>
        <v/>
      </c>
    </row>
    <row r="2920" spans="1:20" ht="20" customHeight="1">
      <c r="A2920" s="14" t="s">
        <v>4364</v>
      </c>
      <c r="B2920" s="14" t="s">
        <v>1110</v>
      </c>
      <c r="C2920" s="14" t="s">
        <v>4365</v>
      </c>
      <c r="E2920" s="74">
        <v>73</v>
      </c>
      <c r="F2920" s="74">
        <v>117000</v>
      </c>
      <c r="G2920" s="74">
        <f t="shared" si="360"/>
        <v>876</v>
      </c>
      <c r="H2920" s="80">
        <f t="shared" si="361"/>
        <v>7.4871794871794869E-3</v>
      </c>
      <c r="I2920" s="74">
        <f>INDEX('AWR Data'!A$1:E$8825,MATCH(A2920,'AWR Data'!A$1:A$8825,0),5)</f>
        <v>0</v>
      </c>
      <c r="J2920" s="74">
        <f t="shared" si="362"/>
        <v>0</v>
      </c>
      <c r="K2920" s="105">
        <f t="shared" si="363"/>
        <v>0</v>
      </c>
      <c r="L2920" s="75">
        <v>0</v>
      </c>
      <c r="M2920" s="75">
        <v>0</v>
      </c>
      <c r="N2920" s="75">
        <v>0</v>
      </c>
      <c r="O2920" s="105">
        <v>0</v>
      </c>
      <c r="P2920" s="98">
        <f t="shared" si="364"/>
        <v>876</v>
      </c>
      <c r="Q2920" s="98">
        <f t="shared" si="365"/>
        <v>0</v>
      </c>
      <c r="R2920" s="98">
        <f t="shared" si="366"/>
        <v>0</v>
      </c>
      <c r="S2920" s="105">
        <f t="shared" si="367"/>
        <v>0</v>
      </c>
      <c r="T2920" s="8" t="str">
        <f>IF(I2920=0,"",(INDEX('AWR Data'!A$1:E$8823,MATCH(A2920,'AWR Data'!A$1:A$8823,0),4)))</f>
        <v/>
      </c>
    </row>
    <row r="2921" spans="1:20" ht="20" customHeight="1">
      <c r="A2921" s="14" t="s">
        <v>4366</v>
      </c>
      <c r="B2921" s="14" t="s">
        <v>1110</v>
      </c>
      <c r="C2921" s="14" t="s">
        <v>4367</v>
      </c>
      <c r="E2921" s="74">
        <v>110</v>
      </c>
      <c r="F2921" s="74">
        <v>2320</v>
      </c>
      <c r="G2921" s="74">
        <f t="shared" si="360"/>
        <v>1320</v>
      </c>
      <c r="H2921" s="80">
        <f t="shared" si="361"/>
        <v>0.56896551724137934</v>
      </c>
      <c r="I2921" s="74">
        <f>INDEX('AWR Data'!A$1:E$8825,MATCH(A2921,'AWR Data'!A$1:A$8825,0),5)</f>
        <v>0</v>
      </c>
      <c r="J2921" s="74">
        <f t="shared" si="362"/>
        <v>0</v>
      </c>
      <c r="K2921" s="105">
        <f t="shared" si="363"/>
        <v>0</v>
      </c>
      <c r="L2921" s="75">
        <v>0</v>
      </c>
      <c r="M2921" s="75">
        <v>0</v>
      </c>
      <c r="N2921" s="75">
        <v>0</v>
      </c>
      <c r="O2921" s="105">
        <v>0</v>
      </c>
      <c r="P2921" s="98">
        <f t="shared" si="364"/>
        <v>1320</v>
      </c>
      <c r="Q2921" s="98">
        <f t="shared" si="365"/>
        <v>0</v>
      </c>
      <c r="R2921" s="98">
        <f t="shared" si="366"/>
        <v>0</v>
      </c>
      <c r="S2921" s="105">
        <f t="shared" si="367"/>
        <v>0</v>
      </c>
      <c r="T2921" s="8" t="str">
        <f>IF(I2921=0,"",(INDEX('AWR Data'!A$1:E$8823,MATCH(A2921,'AWR Data'!A$1:A$8823,0),4)))</f>
        <v/>
      </c>
    </row>
    <row r="2922" spans="1:20" ht="20" customHeight="1">
      <c r="A2922" s="14" t="s">
        <v>4368</v>
      </c>
      <c r="B2922" s="14" t="s">
        <v>1110</v>
      </c>
      <c r="C2922" s="14" t="s">
        <v>4369</v>
      </c>
      <c r="E2922" s="74">
        <v>22</v>
      </c>
      <c r="F2922" s="74">
        <v>4140</v>
      </c>
      <c r="G2922" s="74">
        <f t="shared" si="360"/>
        <v>264</v>
      </c>
      <c r="H2922" s="80">
        <f t="shared" si="361"/>
        <v>6.3768115942028983E-2</v>
      </c>
      <c r="I2922" s="74">
        <f>INDEX('AWR Data'!A$1:E$8825,MATCH(A2922,'AWR Data'!A$1:A$8825,0),5)</f>
        <v>0</v>
      </c>
      <c r="J2922" s="74">
        <f t="shared" si="362"/>
        <v>0</v>
      </c>
      <c r="K2922" s="105">
        <f t="shared" si="363"/>
        <v>0</v>
      </c>
      <c r="L2922" s="75">
        <v>0</v>
      </c>
      <c r="M2922" s="75">
        <v>0</v>
      </c>
      <c r="N2922" s="75">
        <v>0</v>
      </c>
      <c r="O2922" s="105">
        <v>0</v>
      </c>
      <c r="P2922" s="98">
        <f t="shared" si="364"/>
        <v>264</v>
      </c>
      <c r="Q2922" s="98">
        <f t="shared" si="365"/>
        <v>0</v>
      </c>
      <c r="R2922" s="98">
        <f t="shared" si="366"/>
        <v>0</v>
      </c>
      <c r="S2922" s="105">
        <f t="shared" si="367"/>
        <v>0</v>
      </c>
      <c r="T2922" s="8" t="str">
        <f>IF(I2922=0,"",(INDEX('AWR Data'!A$1:E$8823,MATCH(A2922,'AWR Data'!A$1:A$8823,0),4)))</f>
        <v/>
      </c>
    </row>
    <row r="2923" spans="1:20" ht="20" customHeight="1">
      <c r="A2923" s="14" t="s">
        <v>4370</v>
      </c>
      <c r="B2923" s="14" t="s">
        <v>1110</v>
      </c>
      <c r="C2923" s="14" t="s">
        <v>4371</v>
      </c>
      <c r="E2923" s="74">
        <v>58</v>
      </c>
      <c r="F2923" s="74">
        <v>12900</v>
      </c>
      <c r="G2923" s="74">
        <f t="shared" si="360"/>
        <v>696</v>
      </c>
      <c r="H2923" s="80">
        <f t="shared" si="361"/>
        <v>5.3953488372093024E-2</v>
      </c>
      <c r="I2923" s="74">
        <f>INDEX('AWR Data'!A$1:E$8825,MATCH(A2923,'AWR Data'!A$1:A$8825,0),5)</f>
        <v>0</v>
      </c>
      <c r="J2923" s="74">
        <f t="shared" si="362"/>
        <v>0</v>
      </c>
      <c r="K2923" s="105">
        <f t="shared" si="363"/>
        <v>0</v>
      </c>
      <c r="L2923" s="75">
        <v>0</v>
      </c>
      <c r="M2923" s="75">
        <v>0</v>
      </c>
      <c r="N2923" s="75">
        <v>0</v>
      </c>
      <c r="O2923" s="105">
        <v>0</v>
      </c>
      <c r="P2923" s="98">
        <f t="shared" si="364"/>
        <v>696</v>
      </c>
      <c r="Q2923" s="98">
        <f t="shared" si="365"/>
        <v>0</v>
      </c>
      <c r="R2923" s="98">
        <f t="shared" si="366"/>
        <v>0</v>
      </c>
      <c r="S2923" s="105">
        <f t="shared" si="367"/>
        <v>0</v>
      </c>
      <c r="T2923" s="8" t="str">
        <f>IF(I2923=0,"",(INDEX('AWR Data'!A$1:E$8823,MATCH(A2923,'AWR Data'!A$1:A$8823,0),4)))</f>
        <v/>
      </c>
    </row>
    <row r="2924" spans="1:20" ht="20" customHeight="1">
      <c r="A2924" s="14" t="s">
        <v>4372</v>
      </c>
      <c r="B2924" s="14" t="s">
        <v>1110</v>
      </c>
      <c r="C2924" s="14" t="s">
        <v>4373</v>
      </c>
      <c r="E2924" s="74">
        <v>46</v>
      </c>
      <c r="F2924" s="74">
        <v>10100</v>
      </c>
      <c r="G2924" s="74">
        <f t="shared" si="360"/>
        <v>552</v>
      </c>
      <c r="H2924" s="80">
        <f t="shared" si="361"/>
        <v>5.4653465346534653E-2</v>
      </c>
      <c r="I2924" s="74">
        <f>INDEX('AWR Data'!A$1:E$8825,MATCH(A2924,'AWR Data'!A$1:A$8825,0),5)</f>
        <v>0</v>
      </c>
      <c r="J2924" s="74">
        <f t="shared" si="362"/>
        <v>0</v>
      </c>
      <c r="K2924" s="105">
        <f t="shared" si="363"/>
        <v>0</v>
      </c>
      <c r="L2924" s="75">
        <v>0</v>
      </c>
      <c r="M2924" s="75">
        <v>0</v>
      </c>
      <c r="N2924" s="75">
        <v>0</v>
      </c>
      <c r="O2924" s="105">
        <v>0</v>
      </c>
      <c r="P2924" s="98">
        <f t="shared" si="364"/>
        <v>552</v>
      </c>
      <c r="Q2924" s="98">
        <f t="shared" si="365"/>
        <v>0</v>
      </c>
      <c r="R2924" s="98">
        <f t="shared" si="366"/>
        <v>0</v>
      </c>
      <c r="S2924" s="105">
        <f t="shared" si="367"/>
        <v>0</v>
      </c>
      <c r="T2924" s="8" t="str">
        <f>IF(I2924=0,"",(INDEX('AWR Data'!A$1:E$8823,MATCH(A2924,'AWR Data'!A$1:A$8823,0),4)))</f>
        <v/>
      </c>
    </row>
    <row r="2925" spans="1:20" ht="20" customHeight="1">
      <c r="A2925" s="14" t="s">
        <v>4374</v>
      </c>
      <c r="B2925" s="14" t="s">
        <v>1110</v>
      </c>
      <c r="C2925" s="14" t="s">
        <v>4162</v>
      </c>
      <c r="E2925" s="74">
        <v>140</v>
      </c>
      <c r="F2925" s="74">
        <v>17300</v>
      </c>
      <c r="G2925" s="74">
        <f t="shared" si="360"/>
        <v>1680</v>
      </c>
      <c r="H2925" s="80">
        <f t="shared" si="361"/>
        <v>9.7109826589595369E-2</v>
      </c>
      <c r="I2925" s="74">
        <f>INDEX('AWR Data'!A$1:E$8825,MATCH(A2925,'AWR Data'!A$1:A$8825,0),5)</f>
        <v>0</v>
      </c>
      <c r="J2925" s="74">
        <f t="shared" si="362"/>
        <v>0</v>
      </c>
      <c r="K2925" s="105">
        <f t="shared" si="363"/>
        <v>0</v>
      </c>
      <c r="L2925" s="75">
        <v>0</v>
      </c>
      <c r="M2925" s="75">
        <v>0</v>
      </c>
      <c r="N2925" s="75">
        <v>0</v>
      </c>
      <c r="O2925" s="105">
        <v>0</v>
      </c>
      <c r="P2925" s="98">
        <f t="shared" si="364"/>
        <v>1680</v>
      </c>
      <c r="Q2925" s="98">
        <f t="shared" si="365"/>
        <v>0</v>
      </c>
      <c r="R2925" s="98">
        <f t="shared" si="366"/>
        <v>0</v>
      </c>
      <c r="S2925" s="105">
        <f t="shared" si="367"/>
        <v>0</v>
      </c>
      <c r="T2925" s="8" t="str">
        <f>IF(I2925=0,"",(INDEX('AWR Data'!A$1:E$8823,MATCH(A2925,'AWR Data'!A$1:A$8823,0),4)))</f>
        <v/>
      </c>
    </row>
    <row r="2926" spans="1:20" ht="20" customHeight="1">
      <c r="A2926" s="14" t="s">
        <v>4163</v>
      </c>
      <c r="B2926" s="14" t="s">
        <v>17334</v>
      </c>
      <c r="C2926" s="14" t="s">
        <v>4164</v>
      </c>
      <c r="E2926" s="74">
        <v>58</v>
      </c>
      <c r="F2926" s="74">
        <v>16100</v>
      </c>
      <c r="G2926" s="74">
        <f t="shared" si="360"/>
        <v>696</v>
      </c>
      <c r="H2926" s="80">
        <f t="shared" si="361"/>
        <v>4.3229813664596273E-2</v>
      </c>
      <c r="I2926" s="74">
        <f>INDEX('AWR Data'!A$1:E$8825,MATCH(A2926,'AWR Data'!A$1:A$8825,0),5)</f>
        <v>0</v>
      </c>
      <c r="J2926" s="74">
        <f t="shared" si="362"/>
        <v>0</v>
      </c>
      <c r="K2926" s="105">
        <f t="shared" si="363"/>
        <v>0</v>
      </c>
      <c r="L2926" s="75">
        <v>0</v>
      </c>
      <c r="M2926" s="75">
        <v>0</v>
      </c>
      <c r="N2926" s="75">
        <v>0</v>
      </c>
      <c r="O2926" s="105">
        <v>0</v>
      </c>
      <c r="P2926" s="98">
        <f t="shared" si="364"/>
        <v>696</v>
      </c>
      <c r="Q2926" s="98">
        <f t="shared" si="365"/>
        <v>0</v>
      </c>
      <c r="R2926" s="98">
        <f t="shared" si="366"/>
        <v>0</v>
      </c>
      <c r="S2926" s="105">
        <f t="shared" si="367"/>
        <v>0</v>
      </c>
      <c r="T2926" s="8" t="str">
        <f>IF(I2926=0,"",(INDEX('AWR Data'!A$1:E$8823,MATCH(A2926,'AWR Data'!A$1:A$8823,0),4)))</f>
        <v/>
      </c>
    </row>
    <row r="2927" spans="1:20" ht="20" customHeight="1">
      <c r="A2927" s="14" t="s">
        <v>4165</v>
      </c>
      <c r="B2927" s="14" t="s">
        <v>1110</v>
      </c>
      <c r="C2927" s="14" t="s">
        <v>4166</v>
      </c>
      <c r="E2927" s="74">
        <v>91</v>
      </c>
      <c r="F2927" s="74">
        <v>5710</v>
      </c>
      <c r="G2927" s="74">
        <f t="shared" si="360"/>
        <v>1092</v>
      </c>
      <c r="H2927" s="80">
        <f t="shared" si="361"/>
        <v>0.19124343257443083</v>
      </c>
      <c r="I2927" s="74">
        <f>INDEX('AWR Data'!A$1:E$8825,MATCH(A2927,'AWR Data'!A$1:A$8825,0),5)</f>
        <v>0</v>
      </c>
      <c r="J2927" s="74">
        <f t="shared" si="362"/>
        <v>0</v>
      </c>
      <c r="K2927" s="105">
        <f t="shared" si="363"/>
        <v>0</v>
      </c>
      <c r="L2927" s="75">
        <v>0</v>
      </c>
      <c r="M2927" s="75">
        <v>0</v>
      </c>
      <c r="N2927" s="75">
        <v>0</v>
      </c>
      <c r="O2927" s="105">
        <v>0</v>
      </c>
      <c r="P2927" s="98">
        <f t="shared" si="364"/>
        <v>1092</v>
      </c>
      <c r="Q2927" s="98">
        <f t="shared" si="365"/>
        <v>0</v>
      </c>
      <c r="R2927" s="98">
        <f t="shared" si="366"/>
        <v>0</v>
      </c>
      <c r="S2927" s="105">
        <f t="shared" si="367"/>
        <v>0</v>
      </c>
      <c r="T2927" s="8" t="str">
        <f>IF(I2927=0,"",(INDEX('AWR Data'!A$1:E$8823,MATCH(A2927,'AWR Data'!A$1:A$8823,0),4)))</f>
        <v/>
      </c>
    </row>
    <row r="2928" spans="1:20" ht="20" customHeight="1">
      <c r="A2928" s="14" t="s">
        <v>4167</v>
      </c>
      <c r="B2928" s="14" t="s">
        <v>17334</v>
      </c>
      <c r="C2928" s="14" t="s">
        <v>4168</v>
      </c>
      <c r="E2928" s="74">
        <v>170</v>
      </c>
      <c r="F2928" s="74">
        <v>13200</v>
      </c>
      <c r="G2928" s="74">
        <f t="shared" si="360"/>
        <v>2040</v>
      </c>
      <c r="H2928" s="80">
        <f t="shared" si="361"/>
        <v>0.15454545454545454</v>
      </c>
      <c r="I2928" s="74">
        <f>INDEX('AWR Data'!A$1:E$8825,MATCH(A2928,'AWR Data'!A$1:A$8825,0),5)</f>
        <v>0</v>
      </c>
      <c r="J2928" s="74">
        <f t="shared" si="362"/>
        <v>0</v>
      </c>
      <c r="K2928" s="105">
        <f t="shared" si="363"/>
        <v>0</v>
      </c>
      <c r="L2928" s="75">
        <v>0</v>
      </c>
      <c r="M2928" s="75">
        <v>0</v>
      </c>
      <c r="N2928" s="75">
        <v>0</v>
      </c>
      <c r="O2928" s="105">
        <v>0</v>
      </c>
      <c r="P2928" s="98">
        <f t="shared" si="364"/>
        <v>2040</v>
      </c>
      <c r="Q2928" s="98">
        <f t="shared" si="365"/>
        <v>0</v>
      </c>
      <c r="R2928" s="98">
        <f t="shared" si="366"/>
        <v>0</v>
      </c>
      <c r="S2928" s="105">
        <f t="shared" si="367"/>
        <v>0</v>
      </c>
      <c r="T2928" s="8" t="str">
        <f>IF(I2928=0,"",(INDEX('AWR Data'!A$1:E$8823,MATCH(A2928,'AWR Data'!A$1:A$8823,0),4)))</f>
        <v/>
      </c>
    </row>
    <row r="2929" spans="1:20" ht="20" customHeight="1">
      <c r="A2929" s="14" t="s">
        <v>4169</v>
      </c>
      <c r="B2929" s="14" t="s">
        <v>1110</v>
      </c>
      <c r="C2929" s="14" t="s">
        <v>4170</v>
      </c>
      <c r="E2929" s="74">
        <v>320</v>
      </c>
      <c r="F2929" s="74">
        <v>21600</v>
      </c>
      <c r="G2929" s="74">
        <f t="shared" si="360"/>
        <v>3840</v>
      </c>
      <c r="H2929" s="80">
        <f t="shared" si="361"/>
        <v>0.17777777777777778</v>
      </c>
      <c r="I2929" s="74">
        <f>INDEX('AWR Data'!A$1:E$8825,MATCH(A2929,'AWR Data'!A$1:A$8825,0),5)</f>
        <v>0</v>
      </c>
      <c r="J2929" s="74">
        <f t="shared" si="362"/>
        <v>0</v>
      </c>
      <c r="K2929" s="105">
        <f t="shared" si="363"/>
        <v>0</v>
      </c>
      <c r="L2929" s="75">
        <v>0</v>
      </c>
      <c r="M2929" s="75">
        <v>0</v>
      </c>
      <c r="N2929" s="75">
        <v>0</v>
      </c>
      <c r="O2929" s="105">
        <v>0</v>
      </c>
      <c r="P2929" s="98">
        <f t="shared" si="364"/>
        <v>3840</v>
      </c>
      <c r="Q2929" s="98">
        <f t="shared" si="365"/>
        <v>0</v>
      </c>
      <c r="R2929" s="98">
        <f t="shared" si="366"/>
        <v>0</v>
      </c>
      <c r="S2929" s="105">
        <f t="shared" si="367"/>
        <v>0</v>
      </c>
      <c r="T2929" s="8" t="str">
        <f>IF(I2929=0,"",(INDEX('AWR Data'!A$1:E$8823,MATCH(A2929,'AWR Data'!A$1:A$8823,0),4)))</f>
        <v/>
      </c>
    </row>
    <row r="2930" spans="1:20" ht="20" customHeight="1">
      <c r="A2930" s="14" t="s">
        <v>4171</v>
      </c>
      <c r="B2930" s="14" t="s">
        <v>1110</v>
      </c>
      <c r="C2930" s="14" t="s">
        <v>4172</v>
      </c>
      <c r="E2930" s="74">
        <v>140</v>
      </c>
      <c r="F2930" s="74">
        <v>2900</v>
      </c>
      <c r="G2930" s="74">
        <f t="shared" si="360"/>
        <v>1680</v>
      </c>
      <c r="H2930" s="80">
        <f t="shared" si="361"/>
        <v>0.57931034482758625</v>
      </c>
      <c r="I2930" s="74">
        <f>INDEX('AWR Data'!A$1:E$8825,MATCH(A2930,'AWR Data'!A$1:A$8825,0),5)</f>
        <v>0</v>
      </c>
      <c r="J2930" s="74">
        <f t="shared" si="362"/>
        <v>0</v>
      </c>
      <c r="K2930" s="105">
        <f t="shared" si="363"/>
        <v>0</v>
      </c>
      <c r="L2930" s="75">
        <v>0</v>
      </c>
      <c r="M2930" s="75">
        <v>0</v>
      </c>
      <c r="N2930" s="75">
        <v>0</v>
      </c>
      <c r="O2930" s="105">
        <v>0</v>
      </c>
      <c r="P2930" s="98">
        <f t="shared" si="364"/>
        <v>1680</v>
      </c>
      <c r="Q2930" s="98">
        <f t="shared" si="365"/>
        <v>0</v>
      </c>
      <c r="R2930" s="98">
        <f t="shared" si="366"/>
        <v>0</v>
      </c>
      <c r="S2930" s="105">
        <f t="shared" si="367"/>
        <v>0</v>
      </c>
      <c r="T2930" s="8" t="str">
        <f>IF(I2930=0,"",(INDEX('AWR Data'!A$1:E$8823,MATCH(A2930,'AWR Data'!A$1:A$8823,0),4)))</f>
        <v/>
      </c>
    </row>
    <row r="2931" spans="1:20" ht="20" customHeight="1">
      <c r="A2931" s="14" t="s">
        <v>4173</v>
      </c>
      <c r="B2931" s="14" t="s">
        <v>1110</v>
      </c>
      <c r="C2931" s="14" t="s">
        <v>4174</v>
      </c>
      <c r="E2931" s="74">
        <v>880</v>
      </c>
      <c r="F2931" s="74">
        <v>122000</v>
      </c>
      <c r="G2931" s="74">
        <f t="shared" si="360"/>
        <v>10560</v>
      </c>
      <c r="H2931" s="80">
        <f t="shared" si="361"/>
        <v>8.6557377049180331E-2</v>
      </c>
      <c r="I2931" s="74">
        <f>INDEX('AWR Data'!A$1:E$8825,MATCH(A2931,'AWR Data'!A$1:A$8825,0),5)</f>
        <v>0</v>
      </c>
      <c r="J2931" s="74">
        <f t="shared" si="362"/>
        <v>0</v>
      </c>
      <c r="K2931" s="105">
        <f t="shared" si="363"/>
        <v>0</v>
      </c>
      <c r="L2931" s="75">
        <v>0</v>
      </c>
      <c r="M2931" s="75">
        <v>0</v>
      </c>
      <c r="N2931" s="75">
        <v>0</v>
      </c>
      <c r="O2931" s="105">
        <v>0</v>
      </c>
      <c r="P2931" s="98">
        <f t="shared" si="364"/>
        <v>10560</v>
      </c>
      <c r="Q2931" s="98">
        <f t="shared" si="365"/>
        <v>0</v>
      </c>
      <c r="R2931" s="98">
        <f t="shared" si="366"/>
        <v>0</v>
      </c>
      <c r="S2931" s="105">
        <f t="shared" si="367"/>
        <v>0</v>
      </c>
      <c r="T2931" s="8" t="str">
        <f>IF(I2931=0,"",(INDEX('AWR Data'!A$1:E$8823,MATCH(A2931,'AWR Data'!A$1:A$8823,0),4)))</f>
        <v/>
      </c>
    </row>
    <row r="2932" spans="1:20" ht="20" customHeight="1">
      <c r="A2932" s="14" t="s">
        <v>4175</v>
      </c>
      <c r="B2932" s="14" t="s">
        <v>1110</v>
      </c>
      <c r="C2932" s="14" t="s">
        <v>4176</v>
      </c>
      <c r="E2932" s="74">
        <v>73</v>
      </c>
      <c r="F2932" s="74">
        <v>13900</v>
      </c>
      <c r="G2932" s="74">
        <f t="shared" si="360"/>
        <v>876</v>
      </c>
      <c r="H2932" s="80">
        <f t="shared" si="361"/>
        <v>6.3021582733812948E-2</v>
      </c>
      <c r="I2932" s="74">
        <f>INDEX('AWR Data'!A$1:E$8825,MATCH(A2932,'AWR Data'!A$1:A$8825,0),5)</f>
        <v>0</v>
      </c>
      <c r="J2932" s="74">
        <f t="shared" si="362"/>
        <v>0</v>
      </c>
      <c r="K2932" s="105">
        <f t="shared" si="363"/>
        <v>0</v>
      </c>
      <c r="L2932" s="75">
        <v>0</v>
      </c>
      <c r="M2932" s="75">
        <v>0</v>
      </c>
      <c r="N2932" s="75">
        <v>0</v>
      </c>
      <c r="O2932" s="105">
        <v>0</v>
      </c>
      <c r="P2932" s="98">
        <f t="shared" si="364"/>
        <v>876</v>
      </c>
      <c r="Q2932" s="98">
        <f t="shared" si="365"/>
        <v>0</v>
      </c>
      <c r="R2932" s="98">
        <f t="shared" si="366"/>
        <v>0</v>
      </c>
      <c r="S2932" s="105">
        <f t="shared" si="367"/>
        <v>0</v>
      </c>
      <c r="T2932" s="8" t="str">
        <f>IF(I2932=0,"",(INDEX('AWR Data'!A$1:E$8823,MATCH(A2932,'AWR Data'!A$1:A$8823,0),4)))</f>
        <v/>
      </c>
    </row>
    <row r="2933" spans="1:20" ht="20" customHeight="1">
      <c r="A2933" s="14" t="s">
        <v>4177</v>
      </c>
      <c r="B2933" s="14" t="s">
        <v>1110</v>
      </c>
      <c r="C2933" s="14" t="s">
        <v>4178</v>
      </c>
      <c r="E2933" s="74">
        <v>73</v>
      </c>
      <c r="F2933" s="74">
        <v>3890</v>
      </c>
      <c r="G2933" s="74">
        <f t="shared" si="360"/>
        <v>876</v>
      </c>
      <c r="H2933" s="80">
        <f t="shared" si="361"/>
        <v>0.22519280205655526</v>
      </c>
      <c r="I2933" s="74">
        <f>INDEX('AWR Data'!A$1:E$8825,MATCH(A2933,'AWR Data'!A$1:A$8825,0),5)</f>
        <v>0</v>
      </c>
      <c r="J2933" s="74">
        <f t="shared" si="362"/>
        <v>0</v>
      </c>
      <c r="K2933" s="105">
        <f t="shared" si="363"/>
        <v>0</v>
      </c>
      <c r="L2933" s="75">
        <v>0</v>
      </c>
      <c r="M2933" s="75">
        <v>0</v>
      </c>
      <c r="N2933" s="75">
        <v>0</v>
      </c>
      <c r="O2933" s="105">
        <v>0</v>
      </c>
      <c r="P2933" s="98">
        <f t="shared" si="364"/>
        <v>876</v>
      </c>
      <c r="Q2933" s="98">
        <f t="shared" si="365"/>
        <v>0</v>
      </c>
      <c r="R2933" s="98">
        <f t="shared" si="366"/>
        <v>0</v>
      </c>
      <c r="S2933" s="105">
        <f t="shared" si="367"/>
        <v>0</v>
      </c>
      <c r="T2933" s="8" t="str">
        <f>IF(I2933=0,"",(INDEX('AWR Data'!A$1:E$8823,MATCH(A2933,'AWR Data'!A$1:A$8823,0),4)))</f>
        <v/>
      </c>
    </row>
    <row r="2934" spans="1:20" ht="20" customHeight="1">
      <c r="A2934" s="14" t="s">
        <v>4179</v>
      </c>
      <c r="B2934" s="14" t="s">
        <v>1110</v>
      </c>
      <c r="C2934" s="14" t="s">
        <v>3973</v>
      </c>
      <c r="E2934" s="74">
        <v>36</v>
      </c>
      <c r="F2934" s="74">
        <v>2830</v>
      </c>
      <c r="G2934" s="74">
        <f t="shared" si="360"/>
        <v>432</v>
      </c>
      <c r="H2934" s="80">
        <f t="shared" si="361"/>
        <v>0.15265017667844524</v>
      </c>
      <c r="I2934" s="74">
        <f>INDEX('AWR Data'!A$1:E$8825,MATCH(A2934,'AWR Data'!A$1:A$8825,0),5)</f>
        <v>0</v>
      </c>
      <c r="J2934" s="74">
        <f t="shared" si="362"/>
        <v>0</v>
      </c>
      <c r="K2934" s="105">
        <f t="shared" si="363"/>
        <v>0</v>
      </c>
      <c r="L2934" s="75">
        <v>0</v>
      </c>
      <c r="M2934" s="75">
        <v>0</v>
      </c>
      <c r="N2934" s="75">
        <v>0</v>
      </c>
      <c r="O2934" s="105">
        <v>0</v>
      </c>
      <c r="P2934" s="98">
        <f t="shared" si="364"/>
        <v>432</v>
      </c>
      <c r="Q2934" s="98">
        <f t="shared" si="365"/>
        <v>0</v>
      </c>
      <c r="R2934" s="98">
        <f t="shared" si="366"/>
        <v>0</v>
      </c>
      <c r="S2934" s="105">
        <f t="shared" si="367"/>
        <v>0</v>
      </c>
      <c r="T2934" s="8" t="str">
        <f>IF(I2934=0,"",(INDEX('AWR Data'!A$1:E$8823,MATCH(A2934,'AWR Data'!A$1:A$8823,0),4)))</f>
        <v/>
      </c>
    </row>
    <row r="2935" spans="1:20" ht="20" customHeight="1">
      <c r="A2935" s="14" t="s">
        <v>3974</v>
      </c>
      <c r="B2935" s="14" t="s">
        <v>1110</v>
      </c>
      <c r="C2935" s="14" t="s">
        <v>3975</v>
      </c>
      <c r="E2935" s="74">
        <v>210</v>
      </c>
      <c r="F2935" s="74">
        <v>75200</v>
      </c>
      <c r="G2935" s="74">
        <f t="shared" si="360"/>
        <v>2520</v>
      </c>
      <c r="H2935" s="80">
        <f t="shared" si="361"/>
        <v>3.351063829787234E-2</v>
      </c>
      <c r="I2935" s="74">
        <f>INDEX('AWR Data'!A$1:E$8825,MATCH(A2935,'AWR Data'!A$1:A$8825,0),5)</f>
        <v>0</v>
      </c>
      <c r="J2935" s="74">
        <f t="shared" si="362"/>
        <v>0</v>
      </c>
      <c r="K2935" s="105">
        <f t="shared" si="363"/>
        <v>0</v>
      </c>
      <c r="L2935" s="75">
        <v>0</v>
      </c>
      <c r="M2935" s="75">
        <v>0</v>
      </c>
      <c r="N2935" s="75">
        <v>0</v>
      </c>
      <c r="O2935" s="105">
        <v>0</v>
      </c>
      <c r="P2935" s="98">
        <f t="shared" si="364"/>
        <v>2520</v>
      </c>
      <c r="Q2935" s="98">
        <f t="shared" si="365"/>
        <v>0</v>
      </c>
      <c r="R2935" s="98">
        <f t="shared" si="366"/>
        <v>0</v>
      </c>
      <c r="S2935" s="105">
        <f t="shared" si="367"/>
        <v>0</v>
      </c>
      <c r="T2935" s="8" t="str">
        <f>IF(I2935=0,"",(INDEX('AWR Data'!A$1:E$8823,MATCH(A2935,'AWR Data'!A$1:A$8823,0),4)))</f>
        <v/>
      </c>
    </row>
    <row r="2936" spans="1:20" ht="20" customHeight="1">
      <c r="A2936" s="14" t="s">
        <v>3976</v>
      </c>
      <c r="B2936" s="14" t="s">
        <v>1110</v>
      </c>
      <c r="C2936" s="14" t="s">
        <v>3977</v>
      </c>
      <c r="E2936" s="74">
        <v>170</v>
      </c>
      <c r="F2936" s="74">
        <v>9610</v>
      </c>
      <c r="G2936" s="74">
        <f t="shared" si="360"/>
        <v>2040</v>
      </c>
      <c r="H2936" s="80">
        <f t="shared" si="361"/>
        <v>0.21227887617065558</v>
      </c>
      <c r="I2936" s="74">
        <f>INDEX('AWR Data'!A$1:E$8825,MATCH(A2936,'AWR Data'!A$1:A$8825,0),5)</f>
        <v>0</v>
      </c>
      <c r="J2936" s="74">
        <f t="shared" si="362"/>
        <v>0</v>
      </c>
      <c r="K2936" s="105">
        <f t="shared" si="363"/>
        <v>0</v>
      </c>
      <c r="L2936" s="75">
        <v>0</v>
      </c>
      <c r="M2936" s="75">
        <v>0</v>
      </c>
      <c r="N2936" s="75">
        <v>0</v>
      </c>
      <c r="O2936" s="105">
        <v>0</v>
      </c>
      <c r="P2936" s="98">
        <f t="shared" si="364"/>
        <v>2040</v>
      </c>
      <c r="Q2936" s="98">
        <f t="shared" si="365"/>
        <v>0</v>
      </c>
      <c r="R2936" s="98">
        <f t="shared" si="366"/>
        <v>0</v>
      </c>
      <c r="S2936" s="105">
        <f t="shared" si="367"/>
        <v>0</v>
      </c>
      <c r="T2936" s="8" t="str">
        <f>IF(I2936=0,"",(INDEX('AWR Data'!A$1:E$8823,MATCH(A2936,'AWR Data'!A$1:A$8823,0),4)))</f>
        <v/>
      </c>
    </row>
    <row r="2937" spans="1:20" ht="20" customHeight="1">
      <c r="A2937" s="14" t="s">
        <v>3978</v>
      </c>
      <c r="B2937" s="14" t="s">
        <v>1110</v>
      </c>
      <c r="C2937" s="14" t="s">
        <v>3979</v>
      </c>
      <c r="E2937" s="74">
        <v>46</v>
      </c>
      <c r="F2937" s="74">
        <v>7180</v>
      </c>
      <c r="G2937" s="74">
        <f t="shared" si="360"/>
        <v>552</v>
      </c>
      <c r="H2937" s="80">
        <f t="shared" si="361"/>
        <v>7.6880222841225629E-2</v>
      </c>
      <c r="I2937" s="74">
        <f>INDEX('AWR Data'!A$1:E$8825,MATCH(A2937,'AWR Data'!A$1:A$8825,0),5)</f>
        <v>0</v>
      </c>
      <c r="J2937" s="74">
        <f t="shared" si="362"/>
        <v>0</v>
      </c>
      <c r="K2937" s="105">
        <f t="shared" si="363"/>
        <v>0</v>
      </c>
      <c r="L2937" s="75">
        <v>0</v>
      </c>
      <c r="M2937" s="75">
        <v>0</v>
      </c>
      <c r="N2937" s="75">
        <v>0</v>
      </c>
      <c r="O2937" s="105">
        <v>0</v>
      </c>
      <c r="P2937" s="98">
        <f t="shared" si="364"/>
        <v>552</v>
      </c>
      <c r="Q2937" s="98">
        <f t="shared" si="365"/>
        <v>0</v>
      </c>
      <c r="R2937" s="98">
        <f t="shared" si="366"/>
        <v>0</v>
      </c>
      <c r="S2937" s="105">
        <f t="shared" si="367"/>
        <v>0</v>
      </c>
      <c r="T2937" s="8" t="str">
        <f>IF(I2937=0,"",(INDEX('AWR Data'!A$1:E$8823,MATCH(A2937,'AWR Data'!A$1:A$8823,0),4)))</f>
        <v/>
      </c>
    </row>
    <row r="2938" spans="1:20" ht="20" customHeight="1">
      <c r="A2938" s="14" t="s">
        <v>4185</v>
      </c>
      <c r="B2938" s="14" t="s">
        <v>1110</v>
      </c>
      <c r="C2938" s="14" t="s">
        <v>4186</v>
      </c>
      <c r="E2938" s="74">
        <v>590</v>
      </c>
      <c r="F2938" s="74">
        <v>7730</v>
      </c>
      <c r="G2938" s="74">
        <f t="shared" si="360"/>
        <v>7080</v>
      </c>
      <c r="H2938" s="80">
        <f t="shared" si="361"/>
        <v>0.91591203104786545</v>
      </c>
      <c r="I2938" s="74">
        <f>INDEX('AWR Data'!A$1:E$8825,MATCH(A2938,'AWR Data'!A$1:A$8825,0),5)</f>
        <v>0</v>
      </c>
      <c r="J2938" s="74">
        <f t="shared" si="362"/>
        <v>0</v>
      </c>
      <c r="K2938" s="105">
        <f t="shared" si="363"/>
        <v>0</v>
      </c>
      <c r="L2938" s="75">
        <v>0</v>
      </c>
      <c r="M2938" s="75">
        <v>0</v>
      </c>
      <c r="N2938" s="75">
        <v>0</v>
      </c>
      <c r="O2938" s="105">
        <v>0</v>
      </c>
      <c r="P2938" s="98">
        <f t="shared" si="364"/>
        <v>7080</v>
      </c>
      <c r="Q2938" s="98">
        <f t="shared" si="365"/>
        <v>0</v>
      </c>
      <c r="R2938" s="98">
        <f t="shared" si="366"/>
        <v>0</v>
      </c>
      <c r="S2938" s="105">
        <f t="shared" si="367"/>
        <v>0</v>
      </c>
      <c r="T2938" s="8" t="str">
        <f>IF(I2938=0,"",(INDEX('AWR Data'!A$1:E$8823,MATCH(A2938,'AWR Data'!A$1:A$8823,0),4)))</f>
        <v/>
      </c>
    </row>
    <row r="2939" spans="1:20" ht="20" customHeight="1">
      <c r="A2939" s="14" t="s">
        <v>4187</v>
      </c>
      <c r="B2939" s="14" t="s">
        <v>1110</v>
      </c>
      <c r="C2939" s="14" t="s">
        <v>4188</v>
      </c>
      <c r="E2939" s="74">
        <v>5400</v>
      </c>
      <c r="F2939" s="74">
        <v>372000</v>
      </c>
      <c r="G2939" s="74">
        <f t="shared" si="360"/>
        <v>64800</v>
      </c>
      <c r="H2939" s="80">
        <f t="shared" si="361"/>
        <v>0.17419354838709677</v>
      </c>
      <c r="I2939" s="74">
        <f>INDEX('AWR Data'!A$1:E$8825,MATCH(A2939,'AWR Data'!A$1:A$8825,0),5)</f>
        <v>0</v>
      </c>
      <c r="J2939" s="74">
        <f t="shared" si="362"/>
        <v>0</v>
      </c>
      <c r="K2939" s="105">
        <f t="shared" si="363"/>
        <v>0</v>
      </c>
      <c r="L2939" s="75">
        <v>0</v>
      </c>
      <c r="M2939" s="75">
        <v>0</v>
      </c>
      <c r="N2939" s="75">
        <v>0</v>
      </c>
      <c r="O2939" s="105">
        <v>0</v>
      </c>
      <c r="P2939" s="98">
        <f t="shared" si="364"/>
        <v>64800</v>
      </c>
      <c r="Q2939" s="98">
        <f t="shared" si="365"/>
        <v>0</v>
      </c>
      <c r="R2939" s="98">
        <f t="shared" si="366"/>
        <v>0</v>
      </c>
      <c r="S2939" s="105">
        <f t="shared" si="367"/>
        <v>0</v>
      </c>
      <c r="T2939" s="8" t="str">
        <f>IF(I2939=0,"",(INDEX('AWR Data'!A$1:E$8823,MATCH(A2939,'AWR Data'!A$1:A$8823,0),4)))</f>
        <v/>
      </c>
    </row>
    <row r="2940" spans="1:20" ht="20" customHeight="1">
      <c r="A2940" s="14" t="s">
        <v>4189</v>
      </c>
      <c r="B2940" s="14" t="s">
        <v>1110</v>
      </c>
      <c r="C2940" s="14" t="s">
        <v>4190</v>
      </c>
      <c r="E2940" s="74">
        <v>260</v>
      </c>
      <c r="F2940" s="74">
        <v>6360</v>
      </c>
      <c r="G2940" s="74">
        <f t="shared" si="360"/>
        <v>3120</v>
      </c>
      <c r="H2940" s="80">
        <f t="shared" si="361"/>
        <v>0.49056603773584906</v>
      </c>
      <c r="I2940" s="74">
        <f>INDEX('AWR Data'!A$1:E$8825,MATCH(A2940,'AWR Data'!A$1:A$8825,0),5)</f>
        <v>0</v>
      </c>
      <c r="J2940" s="74">
        <f t="shared" si="362"/>
        <v>0</v>
      </c>
      <c r="K2940" s="105">
        <f t="shared" si="363"/>
        <v>0</v>
      </c>
      <c r="L2940" s="75">
        <v>0</v>
      </c>
      <c r="M2940" s="75">
        <v>0</v>
      </c>
      <c r="N2940" s="75">
        <v>0</v>
      </c>
      <c r="O2940" s="105">
        <v>0</v>
      </c>
      <c r="P2940" s="98">
        <f t="shared" si="364"/>
        <v>3120</v>
      </c>
      <c r="Q2940" s="98">
        <f t="shared" si="365"/>
        <v>0</v>
      </c>
      <c r="R2940" s="98">
        <f t="shared" si="366"/>
        <v>0</v>
      </c>
      <c r="S2940" s="105">
        <f t="shared" si="367"/>
        <v>0</v>
      </c>
      <c r="T2940" s="8" t="str">
        <f>IF(I2940=0,"",(INDEX('AWR Data'!A$1:E$8823,MATCH(A2940,'AWR Data'!A$1:A$8823,0),4)))</f>
        <v/>
      </c>
    </row>
    <row r="2941" spans="1:20" ht="20" customHeight="1">
      <c r="A2941" s="14" t="s">
        <v>4191</v>
      </c>
      <c r="B2941" s="14" t="s">
        <v>1110</v>
      </c>
      <c r="C2941" s="14" t="s">
        <v>4192</v>
      </c>
      <c r="E2941" s="98">
        <v>22</v>
      </c>
      <c r="F2941" s="98">
        <v>5930</v>
      </c>
      <c r="G2941" s="98">
        <f t="shared" si="360"/>
        <v>264</v>
      </c>
      <c r="H2941" s="80">
        <f t="shared" si="361"/>
        <v>4.451939291736931E-2</v>
      </c>
      <c r="I2941" s="98">
        <f>INDEX('AWR Data'!A$1:E$8825,MATCH(A2941,'AWR Data'!A$1:A$8825,0),5)</f>
        <v>0</v>
      </c>
      <c r="J2941" s="98">
        <f t="shared" si="362"/>
        <v>0</v>
      </c>
      <c r="K2941" s="105">
        <f t="shared" si="363"/>
        <v>0</v>
      </c>
      <c r="L2941" s="75">
        <v>0</v>
      </c>
      <c r="M2941" s="75">
        <v>0</v>
      </c>
      <c r="N2941" s="75">
        <v>0</v>
      </c>
      <c r="O2941" s="105">
        <v>0</v>
      </c>
      <c r="P2941" s="98">
        <f t="shared" si="364"/>
        <v>264</v>
      </c>
      <c r="Q2941" s="98">
        <f t="shared" si="365"/>
        <v>0</v>
      </c>
      <c r="R2941" s="98">
        <f t="shared" si="366"/>
        <v>0</v>
      </c>
      <c r="S2941" s="105">
        <f t="shared" si="367"/>
        <v>0</v>
      </c>
      <c r="T2941" s="8" t="str">
        <f>IF(I2941=0,"",(INDEX('AWR Data'!A$1:E$8823,MATCH(A2941,'AWR Data'!A$1:A$8823,0),4)))</f>
        <v/>
      </c>
    </row>
    <row r="2942" spans="1:20" ht="20" customHeight="1">
      <c r="A2942" s="14" t="s">
        <v>4193</v>
      </c>
      <c r="B2942" s="14" t="s">
        <v>1110</v>
      </c>
      <c r="C2942" s="14" t="s">
        <v>4194</v>
      </c>
      <c r="E2942" s="98">
        <v>28</v>
      </c>
      <c r="F2942" s="98">
        <v>133</v>
      </c>
      <c r="G2942" s="98">
        <f t="shared" si="360"/>
        <v>336</v>
      </c>
      <c r="H2942" s="80">
        <f t="shared" si="361"/>
        <v>2.5263157894736841</v>
      </c>
      <c r="I2942" s="98">
        <f>INDEX('AWR Data'!A$1:E$8825,MATCH(A2942,'AWR Data'!A$1:A$8825,0),5)</f>
        <v>0</v>
      </c>
      <c r="J2942" s="98">
        <f t="shared" si="362"/>
        <v>0</v>
      </c>
      <c r="K2942" s="105">
        <f t="shared" si="363"/>
        <v>0</v>
      </c>
      <c r="L2942" s="75">
        <v>0</v>
      </c>
      <c r="M2942" s="75">
        <v>0</v>
      </c>
      <c r="N2942" s="75">
        <v>0</v>
      </c>
      <c r="O2942" s="105">
        <v>0</v>
      </c>
      <c r="P2942" s="98">
        <f t="shared" si="364"/>
        <v>336</v>
      </c>
      <c r="Q2942" s="98">
        <f t="shared" si="365"/>
        <v>0</v>
      </c>
      <c r="R2942" s="98">
        <f t="shared" si="366"/>
        <v>0</v>
      </c>
      <c r="S2942" s="105">
        <f t="shared" si="367"/>
        <v>0</v>
      </c>
      <c r="T2942" s="8" t="str">
        <f>IF(I2942=0,"",(INDEX('AWR Data'!A$1:E$8823,MATCH(A2942,'AWR Data'!A$1:A$8823,0),4)))</f>
        <v/>
      </c>
    </row>
    <row r="2943" spans="1:20" ht="20" customHeight="1">
      <c r="A2943" s="14" t="s">
        <v>4195</v>
      </c>
      <c r="B2943" s="14" t="s">
        <v>1110</v>
      </c>
      <c r="C2943" s="14" t="s">
        <v>4196</v>
      </c>
      <c r="E2943" s="74">
        <v>140</v>
      </c>
      <c r="F2943" s="74">
        <v>160000</v>
      </c>
      <c r="G2943" s="74">
        <f t="shared" si="360"/>
        <v>1680</v>
      </c>
      <c r="H2943" s="80">
        <f t="shared" si="361"/>
        <v>1.0500000000000001E-2</v>
      </c>
      <c r="I2943" s="74">
        <f>INDEX('AWR Data'!A$1:E$8825,MATCH(A2943,'AWR Data'!A$1:A$8825,0),5)</f>
        <v>0</v>
      </c>
      <c r="J2943" s="74">
        <f t="shared" si="362"/>
        <v>0</v>
      </c>
      <c r="K2943" s="105">
        <f t="shared" si="363"/>
        <v>0</v>
      </c>
      <c r="L2943" s="75">
        <v>0</v>
      </c>
      <c r="M2943" s="75">
        <v>0</v>
      </c>
      <c r="N2943" s="75">
        <v>0</v>
      </c>
      <c r="O2943" s="105">
        <v>0</v>
      </c>
      <c r="P2943" s="98">
        <f t="shared" si="364"/>
        <v>1680</v>
      </c>
      <c r="Q2943" s="98">
        <f t="shared" si="365"/>
        <v>0</v>
      </c>
      <c r="R2943" s="98">
        <f t="shared" si="366"/>
        <v>0</v>
      </c>
      <c r="S2943" s="105">
        <f t="shared" si="367"/>
        <v>0</v>
      </c>
      <c r="T2943" s="8" t="str">
        <f>IF(I2943=0,"",(INDEX('AWR Data'!A$1:E$8823,MATCH(A2943,'AWR Data'!A$1:A$8823,0),4)))</f>
        <v/>
      </c>
    </row>
    <row r="2944" spans="1:20" ht="20" customHeight="1">
      <c r="A2944" s="14" t="s">
        <v>4197</v>
      </c>
      <c r="B2944" s="14" t="s">
        <v>1110</v>
      </c>
      <c r="C2944" s="14" t="s">
        <v>4198</v>
      </c>
      <c r="E2944" s="74">
        <v>58</v>
      </c>
      <c r="F2944" s="74">
        <v>37900</v>
      </c>
      <c r="G2944" s="74">
        <f t="shared" si="360"/>
        <v>696</v>
      </c>
      <c r="H2944" s="80">
        <f t="shared" si="361"/>
        <v>1.8364116094986806E-2</v>
      </c>
      <c r="I2944" s="74">
        <f>INDEX('AWR Data'!A$1:E$8825,MATCH(A2944,'AWR Data'!A$1:A$8825,0),5)</f>
        <v>0</v>
      </c>
      <c r="J2944" s="74">
        <f t="shared" si="362"/>
        <v>0</v>
      </c>
      <c r="K2944" s="105">
        <f t="shared" si="363"/>
        <v>0</v>
      </c>
      <c r="L2944" s="75">
        <v>0</v>
      </c>
      <c r="M2944" s="75">
        <v>0</v>
      </c>
      <c r="N2944" s="75">
        <v>0</v>
      </c>
      <c r="O2944" s="105">
        <v>0</v>
      </c>
      <c r="P2944" s="98">
        <f t="shared" si="364"/>
        <v>696</v>
      </c>
      <c r="Q2944" s="98">
        <f t="shared" si="365"/>
        <v>0</v>
      </c>
      <c r="R2944" s="98">
        <f t="shared" si="366"/>
        <v>0</v>
      </c>
      <c r="S2944" s="105">
        <f t="shared" si="367"/>
        <v>0</v>
      </c>
      <c r="T2944" s="8" t="str">
        <f>IF(I2944=0,"",(INDEX('AWR Data'!A$1:E$8823,MATCH(A2944,'AWR Data'!A$1:A$8823,0),4)))</f>
        <v/>
      </c>
    </row>
    <row r="2945" spans="1:20" ht="20" customHeight="1">
      <c r="A2945" s="14" t="s">
        <v>4199</v>
      </c>
      <c r="B2945" s="14" t="s">
        <v>1110</v>
      </c>
      <c r="C2945" s="14" t="s">
        <v>4200</v>
      </c>
      <c r="E2945" s="74">
        <v>73</v>
      </c>
      <c r="F2945" s="74">
        <v>206000</v>
      </c>
      <c r="G2945" s="74">
        <f t="shared" si="360"/>
        <v>876</v>
      </c>
      <c r="H2945" s="80">
        <f t="shared" si="361"/>
        <v>4.2524271844660193E-3</v>
      </c>
      <c r="I2945" s="74">
        <f>INDEX('AWR Data'!A$1:E$8825,MATCH(A2945,'AWR Data'!A$1:A$8825,0),5)</f>
        <v>0</v>
      </c>
      <c r="J2945" s="74">
        <f t="shared" si="362"/>
        <v>0</v>
      </c>
      <c r="K2945" s="105">
        <f t="shared" si="363"/>
        <v>0</v>
      </c>
      <c r="L2945" s="75">
        <v>0</v>
      </c>
      <c r="M2945" s="75">
        <v>0</v>
      </c>
      <c r="N2945" s="75">
        <v>0</v>
      </c>
      <c r="O2945" s="105">
        <v>0</v>
      </c>
      <c r="P2945" s="98">
        <f t="shared" si="364"/>
        <v>876</v>
      </c>
      <c r="Q2945" s="98">
        <f t="shared" si="365"/>
        <v>0</v>
      </c>
      <c r="R2945" s="98">
        <f t="shared" si="366"/>
        <v>0</v>
      </c>
      <c r="S2945" s="105">
        <f t="shared" si="367"/>
        <v>0</v>
      </c>
      <c r="T2945" s="8" t="str">
        <f>IF(I2945=0,"",(INDEX('AWR Data'!A$1:E$8823,MATCH(A2945,'AWR Data'!A$1:A$8823,0),4)))</f>
        <v/>
      </c>
    </row>
    <row r="2946" spans="1:20" ht="20" customHeight="1">
      <c r="A2946" s="14" t="s">
        <v>4201</v>
      </c>
      <c r="B2946" s="14" t="s">
        <v>1110</v>
      </c>
      <c r="C2946" s="14" t="s">
        <v>4202</v>
      </c>
      <c r="E2946" s="74">
        <v>58</v>
      </c>
      <c r="F2946" s="74">
        <v>3050</v>
      </c>
      <c r="G2946" s="74">
        <f t="shared" si="360"/>
        <v>696</v>
      </c>
      <c r="H2946" s="80">
        <f t="shared" si="361"/>
        <v>0.22819672131147542</v>
      </c>
      <c r="I2946" s="74">
        <f>INDEX('AWR Data'!A$1:E$8825,MATCH(A2946,'AWR Data'!A$1:A$8825,0),5)</f>
        <v>0</v>
      </c>
      <c r="J2946" s="74">
        <f t="shared" si="362"/>
        <v>0</v>
      </c>
      <c r="K2946" s="105">
        <f t="shared" si="363"/>
        <v>0</v>
      </c>
      <c r="L2946" s="75">
        <v>0</v>
      </c>
      <c r="M2946" s="75">
        <v>0</v>
      </c>
      <c r="N2946" s="75">
        <v>0</v>
      </c>
      <c r="O2946" s="105">
        <v>0</v>
      </c>
      <c r="P2946" s="98">
        <f t="shared" si="364"/>
        <v>696</v>
      </c>
      <c r="Q2946" s="98">
        <f t="shared" si="365"/>
        <v>0</v>
      </c>
      <c r="R2946" s="98">
        <f t="shared" si="366"/>
        <v>0</v>
      </c>
      <c r="S2946" s="105">
        <f t="shared" si="367"/>
        <v>0</v>
      </c>
      <c r="T2946" s="8" t="str">
        <f>IF(I2946=0,"",(INDEX('AWR Data'!A$1:E$8823,MATCH(A2946,'AWR Data'!A$1:A$8823,0),4)))</f>
        <v/>
      </c>
    </row>
    <row r="2947" spans="1:20" ht="20" customHeight="1">
      <c r="A2947" s="14" t="s">
        <v>4203</v>
      </c>
      <c r="B2947" s="14" t="s">
        <v>1110</v>
      </c>
      <c r="C2947" s="14" t="s">
        <v>4204</v>
      </c>
      <c r="E2947" s="74">
        <v>110</v>
      </c>
      <c r="F2947" s="74">
        <v>2500</v>
      </c>
      <c r="G2947" s="74">
        <f t="shared" si="360"/>
        <v>1320</v>
      </c>
      <c r="H2947" s="80">
        <f t="shared" si="361"/>
        <v>0.52800000000000002</v>
      </c>
      <c r="I2947" s="74">
        <f>INDEX('AWR Data'!A$1:E$8825,MATCH(A2947,'AWR Data'!A$1:A$8825,0),5)</f>
        <v>0</v>
      </c>
      <c r="J2947" s="74">
        <f t="shared" si="362"/>
        <v>0</v>
      </c>
      <c r="K2947" s="105">
        <f t="shared" si="363"/>
        <v>0</v>
      </c>
      <c r="L2947" s="75">
        <v>0</v>
      </c>
      <c r="M2947" s="75">
        <v>0</v>
      </c>
      <c r="N2947" s="75">
        <v>0</v>
      </c>
      <c r="O2947" s="105">
        <v>0</v>
      </c>
      <c r="P2947" s="98">
        <f t="shared" si="364"/>
        <v>1320</v>
      </c>
      <c r="Q2947" s="98">
        <f t="shared" si="365"/>
        <v>0</v>
      </c>
      <c r="R2947" s="98">
        <f t="shared" si="366"/>
        <v>0</v>
      </c>
      <c r="S2947" s="105">
        <f t="shared" si="367"/>
        <v>0</v>
      </c>
      <c r="T2947" s="8" t="str">
        <f>IF(I2947=0,"",(INDEX('AWR Data'!A$1:E$8823,MATCH(A2947,'AWR Data'!A$1:A$8823,0),4)))</f>
        <v/>
      </c>
    </row>
    <row r="2948" spans="1:20" ht="20" customHeight="1">
      <c r="A2948" s="14" t="s">
        <v>4205</v>
      </c>
      <c r="B2948" s="14" t="s">
        <v>1110</v>
      </c>
      <c r="C2948" s="14" t="s">
        <v>4206</v>
      </c>
      <c r="E2948" s="74">
        <v>91</v>
      </c>
      <c r="F2948" s="74">
        <v>41600</v>
      </c>
      <c r="G2948" s="74">
        <f t="shared" si="360"/>
        <v>1092</v>
      </c>
      <c r="H2948" s="80">
        <f t="shared" si="361"/>
        <v>2.6249999999999999E-2</v>
      </c>
      <c r="I2948" s="74">
        <f>INDEX('AWR Data'!A$1:E$8825,MATCH(A2948,'AWR Data'!A$1:A$8825,0),5)</f>
        <v>0</v>
      </c>
      <c r="J2948" s="74">
        <f t="shared" si="362"/>
        <v>0</v>
      </c>
      <c r="K2948" s="105">
        <f t="shared" si="363"/>
        <v>0</v>
      </c>
      <c r="L2948" s="75">
        <v>0</v>
      </c>
      <c r="M2948" s="75">
        <v>0</v>
      </c>
      <c r="N2948" s="75">
        <v>0</v>
      </c>
      <c r="O2948" s="105">
        <v>0</v>
      </c>
      <c r="P2948" s="98">
        <f t="shared" si="364"/>
        <v>1092</v>
      </c>
      <c r="Q2948" s="98">
        <f t="shared" si="365"/>
        <v>0</v>
      </c>
      <c r="R2948" s="98">
        <f t="shared" si="366"/>
        <v>0</v>
      </c>
      <c r="S2948" s="105">
        <f t="shared" si="367"/>
        <v>0</v>
      </c>
      <c r="T2948" s="8" t="str">
        <f>IF(I2948=0,"",(INDEX('AWR Data'!A$1:E$8823,MATCH(A2948,'AWR Data'!A$1:A$8823,0),4)))</f>
        <v/>
      </c>
    </row>
    <row r="2949" spans="1:20" ht="20" customHeight="1">
      <c r="A2949" s="14" t="s">
        <v>3798</v>
      </c>
      <c r="B2949" s="14" t="s">
        <v>1110</v>
      </c>
      <c r="C2949" s="14" t="s">
        <v>3799</v>
      </c>
      <c r="E2949" s="74">
        <v>28</v>
      </c>
      <c r="F2949" s="74">
        <v>23100</v>
      </c>
      <c r="G2949" s="74">
        <f t="shared" si="360"/>
        <v>336</v>
      </c>
      <c r="H2949" s="80">
        <f t="shared" si="361"/>
        <v>1.4545454545454545E-2</v>
      </c>
      <c r="I2949" s="74">
        <f>INDEX('AWR Data'!A$1:E$8825,MATCH(A2949,'AWR Data'!A$1:A$8825,0),5)</f>
        <v>0</v>
      </c>
      <c r="J2949" s="74">
        <f t="shared" si="362"/>
        <v>0</v>
      </c>
      <c r="K2949" s="105">
        <f t="shared" si="363"/>
        <v>0</v>
      </c>
      <c r="L2949" s="75">
        <v>0</v>
      </c>
      <c r="M2949" s="75">
        <v>0</v>
      </c>
      <c r="N2949" s="75">
        <v>0</v>
      </c>
      <c r="O2949" s="105">
        <v>0</v>
      </c>
      <c r="P2949" s="98">
        <f t="shared" si="364"/>
        <v>336</v>
      </c>
      <c r="Q2949" s="98">
        <f t="shared" si="365"/>
        <v>0</v>
      </c>
      <c r="R2949" s="98">
        <f t="shared" si="366"/>
        <v>0</v>
      </c>
      <c r="S2949" s="105">
        <f t="shared" si="367"/>
        <v>0</v>
      </c>
      <c r="T2949" s="8" t="str">
        <f>IF(I2949=0,"",(INDEX('AWR Data'!A$1:E$8823,MATCH(A2949,'AWR Data'!A$1:A$8823,0),4)))</f>
        <v/>
      </c>
    </row>
    <row r="2950" spans="1:20" ht="20" customHeight="1">
      <c r="A2950" s="14" t="s">
        <v>3800</v>
      </c>
      <c r="B2950" s="14" t="s">
        <v>1110</v>
      </c>
      <c r="C2950" s="14" t="s">
        <v>3801</v>
      </c>
      <c r="E2950" s="74">
        <v>73</v>
      </c>
      <c r="F2950" s="74">
        <v>20100</v>
      </c>
      <c r="G2950" s="74">
        <f t="shared" ref="G2950:G3013" si="368">+E2950*12</f>
        <v>876</v>
      </c>
      <c r="H2950" s="80">
        <f t="shared" ref="H2950:H3013" si="369">IF(G2950&gt;0,(IF(F2950&gt;0,G2950/F2950,1000)),0)</f>
        <v>4.3582089552238808E-2</v>
      </c>
      <c r="I2950" s="74">
        <f>INDEX('AWR Data'!A$1:E$8825,MATCH(A2950,'AWR Data'!A$1:A$8825,0),5)</f>
        <v>0</v>
      </c>
      <c r="J2950" s="74">
        <f t="shared" ref="J2950:J3013" si="370">IF(I2950=0,0,IF(I2950&gt;0,IF(I2950&lt;11,G2950,IF(I2950&lt;21,(G2950*0.32),IF(I2950&lt;31,(G2950*0.07),0)))))</f>
        <v>0</v>
      </c>
      <c r="K2950" s="105">
        <f t="shared" ref="K2950:K3013" si="371">IF(G2950,J2950/G2950,0)</f>
        <v>0</v>
      </c>
      <c r="L2950" s="75">
        <v>0</v>
      </c>
      <c r="M2950" s="75">
        <v>0</v>
      </c>
      <c r="N2950" s="75">
        <v>0</v>
      </c>
      <c r="O2950" s="105">
        <v>0</v>
      </c>
      <c r="P2950" s="98">
        <f t="shared" ref="P2950:P3013" si="372">+G2950-L2950</f>
        <v>876</v>
      </c>
      <c r="Q2950" s="98">
        <f t="shared" ref="Q2950:Q3013" si="373">IF(I2950=0,I2950-M2950,IF(M2950,IF(I2950=0,(M2950-0),M2950-I2950),I2950))</f>
        <v>0</v>
      </c>
      <c r="R2950" s="98">
        <f t="shared" ref="R2950:R3013" si="374">+J2950-N2950</f>
        <v>0</v>
      </c>
      <c r="S2950" s="105">
        <f t="shared" ref="S2950:S3013" si="375">+K2950-O2950</f>
        <v>0</v>
      </c>
      <c r="T2950" s="8" t="str">
        <f>IF(I2950=0,"",(INDEX('AWR Data'!A$1:E$8823,MATCH(A2950,'AWR Data'!A$1:A$8823,0),4)))</f>
        <v/>
      </c>
    </row>
    <row r="2951" spans="1:20" ht="20" customHeight="1">
      <c r="A2951" s="14" t="s">
        <v>3802</v>
      </c>
      <c r="B2951" s="14" t="s">
        <v>1110</v>
      </c>
      <c r="C2951" s="14" t="s">
        <v>3803</v>
      </c>
      <c r="E2951" s="74">
        <v>46</v>
      </c>
      <c r="F2951" s="74">
        <v>13900</v>
      </c>
      <c r="G2951" s="74">
        <f t="shared" si="368"/>
        <v>552</v>
      </c>
      <c r="H2951" s="80">
        <f t="shared" si="369"/>
        <v>3.9712230215827336E-2</v>
      </c>
      <c r="I2951" s="74">
        <f>INDEX('AWR Data'!A$1:E$8825,MATCH(A2951,'AWR Data'!A$1:A$8825,0),5)</f>
        <v>0</v>
      </c>
      <c r="J2951" s="74">
        <f t="shared" si="370"/>
        <v>0</v>
      </c>
      <c r="K2951" s="105">
        <f t="shared" si="371"/>
        <v>0</v>
      </c>
      <c r="L2951" s="75">
        <v>0</v>
      </c>
      <c r="M2951" s="75">
        <v>0</v>
      </c>
      <c r="N2951" s="75">
        <v>0</v>
      </c>
      <c r="O2951" s="105">
        <v>0</v>
      </c>
      <c r="P2951" s="98">
        <f t="shared" si="372"/>
        <v>552</v>
      </c>
      <c r="Q2951" s="98">
        <f t="shared" si="373"/>
        <v>0</v>
      </c>
      <c r="R2951" s="98">
        <f t="shared" si="374"/>
        <v>0</v>
      </c>
      <c r="S2951" s="105">
        <f t="shared" si="375"/>
        <v>0</v>
      </c>
      <c r="T2951" s="8" t="str">
        <f>IF(I2951=0,"",(INDEX('AWR Data'!A$1:E$8823,MATCH(A2951,'AWR Data'!A$1:A$8823,0),4)))</f>
        <v/>
      </c>
    </row>
    <row r="2952" spans="1:20" ht="20" customHeight="1">
      <c r="A2952" s="14" t="s">
        <v>3804</v>
      </c>
      <c r="B2952" s="14" t="s">
        <v>1110</v>
      </c>
      <c r="C2952" s="14" t="s">
        <v>3805</v>
      </c>
      <c r="E2952" s="74">
        <v>320</v>
      </c>
      <c r="F2952" s="74">
        <v>46700</v>
      </c>
      <c r="G2952" s="74">
        <f t="shared" si="368"/>
        <v>3840</v>
      </c>
      <c r="H2952" s="80">
        <f t="shared" si="369"/>
        <v>8.2226980728051388E-2</v>
      </c>
      <c r="I2952" s="74">
        <f>INDEX('AWR Data'!A$1:E$8825,MATCH(A2952,'AWR Data'!A$1:A$8825,0),5)</f>
        <v>0</v>
      </c>
      <c r="J2952" s="74">
        <f t="shared" si="370"/>
        <v>0</v>
      </c>
      <c r="K2952" s="105">
        <f t="shared" si="371"/>
        <v>0</v>
      </c>
      <c r="L2952" s="75">
        <v>0</v>
      </c>
      <c r="M2952" s="75">
        <v>0</v>
      </c>
      <c r="N2952" s="75">
        <v>0</v>
      </c>
      <c r="O2952" s="105">
        <v>0</v>
      </c>
      <c r="P2952" s="98">
        <f t="shared" si="372"/>
        <v>3840</v>
      </c>
      <c r="Q2952" s="98">
        <f t="shared" si="373"/>
        <v>0</v>
      </c>
      <c r="R2952" s="98">
        <f t="shared" si="374"/>
        <v>0</v>
      </c>
      <c r="S2952" s="105">
        <f t="shared" si="375"/>
        <v>0</v>
      </c>
      <c r="T2952" s="8" t="str">
        <f>IF(I2952=0,"",(INDEX('AWR Data'!A$1:E$8823,MATCH(A2952,'AWR Data'!A$1:A$8823,0),4)))</f>
        <v/>
      </c>
    </row>
    <row r="2953" spans="1:20" ht="20" customHeight="1">
      <c r="A2953" s="14" t="s">
        <v>3806</v>
      </c>
      <c r="B2953" s="14" t="s">
        <v>1110</v>
      </c>
      <c r="C2953" s="14" t="s">
        <v>3807</v>
      </c>
      <c r="E2953" s="74">
        <v>46</v>
      </c>
      <c r="F2953" s="74">
        <v>4490</v>
      </c>
      <c r="G2953" s="74">
        <f t="shared" si="368"/>
        <v>552</v>
      </c>
      <c r="H2953" s="80">
        <f t="shared" si="369"/>
        <v>0.12293986636971047</v>
      </c>
      <c r="I2953" s="74">
        <f>INDEX('AWR Data'!A$1:E$8825,MATCH(A2953,'AWR Data'!A$1:A$8825,0),5)</f>
        <v>0</v>
      </c>
      <c r="J2953" s="74">
        <f t="shared" si="370"/>
        <v>0</v>
      </c>
      <c r="K2953" s="105">
        <f t="shared" si="371"/>
        <v>0</v>
      </c>
      <c r="L2953" s="75">
        <v>0</v>
      </c>
      <c r="M2953" s="75">
        <v>0</v>
      </c>
      <c r="N2953" s="75">
        <v>0</v>
      </c>
      <c r="O2953" s="105">
        <v>0</v>
      </c>
      <c r="P2953" s="98">
        <f t="shared" si="372"/>
        <v>552</v>
      </c>
      <c r="Q2953" s="98">
        <f t="shared" si="373"/>
        <v>0</v>
      </c>
      <c r="R2953" s="98">
        <f t="shared" si="374"/>
        <v>0</v>
      </c>
      <c r="S2953" s="105">
        <f t="shared" si="375"/>
        <v>0</v>
      </c>
      <c r="T2953" s="8" t="str">
        <f>IF(I2953=0,"",(INDEX('AWR Data'!A$1:E$8823,MATCH(A2953,'AWR Data'!A$1:A$8823,0),4)))</f>
        <v/>
      </c>
    </row>
    <row r="2954" spans="1:20" ht="20" customHeight="1">
      <c r="A2954" s="14" t="s">
        <v>3808</v>
      </c>
      <c r="B2954" s="14" t="s">
        <v>1110</v>
      </c>
      <c r="C2954" s="14" t="s">
        <v>3809</v>
      </c>
      <c r="E2954" s="74">
        <v>590</v>
      </c>
      <c r="F2954" s="74">
        <v>85700</v>
      </c>
      <c r="G2954" s="74">
        <f t="shared" si="368"/>
        <v>7080</v>
      </c>
      <c r="H2954" s="80">
        <f t="shared" si="369"/>
        <v>8.2613768961493583E-2</v>
      </c>
      <c r="I2954" s="74">
        <f>INDEX('AWR Data'!A$1:E$8825,MATCH(A2954,'AWR Data'!A$1:A$8825,0),5)</f>
        <v>0</v>
      </c>
      <c r="J2954" s="74">
        <f t="shared" si="370"/>
        <v>0</v>
      </c>
      <c r="K2954" s="105">
        <f t="shared" si="371"/>
        <v>0</v>
      </c>
      <c r="L2954" s="75">
        <v>0</v>
      </c>
      <c r="M2954" s="75">
        <v>0</v>
      </c>
      <c r="N2954" s="75">
        <v>0</v>
      </c>
      <c r="O2954" s="105">
        <v>0</v>
      </c>
      <c r="P2954" s="98">
        <f t="shared" si="372"/>
        <v>7080</v>
      </c>
      <c r="Q2954" s="98">
        <f t="shared" si="373"/>
        <v>0</v>
      </c>
      <c r="R2954" s="98">
        <f t="shared" si="374"/>
        <v>0</v>
      </c>
      <c r="S2954" s="105">
        <f t="shared" si="375"/>
        <v>0</v>
      </c>
      <c r="T2954" s="8" t="str">
        <f>IF(I2954=0,"",(INDEX('AWR Data'!A$1:E$8823,MATCH(A2954,'AWR Data'!A$1:A$8823,0),4)))</f>
        <v/>
      </c>
    </row>
    <row r="2955" spans="1:20" ht="20" customHeight="1">
      <c r="A2955" s="14" t="s">
        <v>3810</v>
      </c>
      <c r="B2955" s="14" t="s">
        <v>1110</v>
      </c>
      <c r="C2955" s="14" t="s">
        <v>3811</v>
      </c>
      <c r="E2955" s="74">
        <v>36</v>
      </c>
      <c r="F2955" s="74">
        <v>6500</v>
      </c>
      <c r="G2955" s="74">
        <f t="shared" si="368"/>
        <v>432</v>
      </c>
      <c r="H2955" s="80">
        <f t="shared" si="369"/>
        <v>6.6461538461538461E-2</v>
      </c>
      <c r="I2955" s="74">
        <f>INDEX('AWR Data'!A$1:E$8825,MATCH(A2955,'AWR Data'!A$1:A$8825,0),5)</f>
        <v>0</v>
      </c>
      <c r="J2955" s="74">
        <f t="shared" si="370"/>
        <v>0</v>
      </c>
      <c r="K2955" s="105">
        <f t="shared" si="371"/>
        <v>0</v>
      </c>
      <c r="L2955" s="75">
        <v>0</v>
      </c>
      <c r="M2955" s="75">
        <v>0</v>
      </c>
      <c r="N2955" s="75">
        <v>0</v>
      </c>
      <c r="O2955" s="105">
        <v>0</v>
      </c>
      <c r="P2955" s="98">
        <f t="shared" si="372"/>
        <v>432</v>
      </c>
      <c r="Q2955" s="98">
        <f t="shared" si="373"/>
        <v>0</v>
      </c>
      <c r="R2955" s="98">
        <f t="shared" si="374"/>
        <v>0</v>
      </c>
      <c r="S2955" s="105">
        <f t="shared" si="375"/>
        <v>0</v>
      </c>
      <c r="T2955" s="8" t="str">
        <f>IF(I2955=0,"",(INDEX('AWR Data'!A$1:E$8823,MATCH(A2955,'AWR Data'!A$1:A$8823,0),4)))</f>
        <v/>
      </c>
    </row>
    <row r="2956" spans="1:20" ht="20" customHeight="1">
      <c r="A2956" s="14" t="s">
        <v>3812</v>
      </c>
      <c r="B2956" s="14" t="s">
        <v>1110</v>
      </c>
      <c r="C2956" s="14" t="s">
        <v>3813</v>
      </c>
      <c r="E2956" s="74">
        <v>36</v>
      </c>
      <c r="F2956" s="74">
        <v>2490</v>
      </c>
      <c r="G2956" s="74">
        <f t="shared" si="368"/>
        <v>432</v>
      </c>
      <c r="H2956" s="80">
        <f t="shared" si="369"/>
        <v>0.17349397590361446</v>
      </c>
      <c r="I2956" s="74">
        <f>INDEX('AWR Data'!A$1:E$8825,MATCH(A2956,'AWR Data'!A$1:A$8825,0),5)</f>
        <v>0</v>
      </c>
      <c r="J2956" s="74">
        <f t="shared" si="370"/>
        <v>0</v>
      </c>
      <c r="K2956" s="105">
        <f t="shared" si="371"/>
        <v>0</v>
      </c>
      <c r="L2956" s="75">
        <v>0</v>
      </c>
      <c r="M2956" s="75">
        <v>0</v>
      </c>
      <c r="N2956" s="75">
        <v>0</v>
      </c>
      <c r="O2956" s="105">
        <v>0</v>
      </c>
      <c r="P2956" s="98">
        <f t="shared" si="372"/>
        <v>432</v>
      </c>
      <c r="Q2956" s="98">
        <f t="shared" si="373"/>
        <v>0</v>
      </c>
      <c r="R2956" s="98">
        <f t="shared" si="374"/>
        <v>0</v>
      </c>
      <c r="S2956" s="105">
        <f t="shared" si="375"/>
        <v>0</v>
      </c>
      <c r="T2956" s="8" t="str">
        <f>IF(I2956=0,"",(INDEX('AWR Data'!A$1:E$8823,MATCH(A2956,'AWR Data'!A$1:A$8823,0),4)))</f>
        <v/>
      </c>
    </row>
    <row r="2957" spans="1:20" ht="20" customHeight="1">
      <c r="A2957" s="14" t="s">
        <v>3814</v>
      </c>
      <c r="B2957" s="14" t="s">
        <v>1110</v>
      </c>
      <c r="C2957" s="14" t="s">
        <v>3815</v>
      </c>
      <c r="E2957" s="74">
        <v>880</v>
      </c>
      <c r="F2957" s="74">
        <v>125000</v>
      </c>
      <c r="G2957" s="74">
        <f t="shared" si="368"/>
        <v>10560</v>
      </c>
      <c r="H2957" s="80">
        <f t="shared" si="369"/>
        <v>8.448E-2</v>
      </c>
      <c r="I2957" s="74">
        <f>INDEX('AWR Data'!A$1:E$8825,MATCH(A2957,'AWR Data'!A$1:A$8825,0),5)</f>
        <v>0</v>
      </c>
      <c r="J2957" s="74">
        <f t="shared" si="370"/>
        <v>0</v>
      </c>
      <c r="K2957" s="105">
        <f t="shared" si="371"/>
        <v>0</v>
      </c>
      <c r="L2957" s="75">
        <v>0</v>
      </c>
      <c r="M2957" s="75">
        <v>0</v>
      </c>
      <c r="N2957" s="75">
        <v>0</v>
      </c>
      <c r="O2957" s="105">
        <v>0</v>
      </c>
      <c r="P2957" s="98">
        <f t="shared" si="372"/>
        <v>10560</v>
      </c>
      <c r="Q2957" s="98">
        <f t="shared" si="373"/>
        <v>0</v>
      </c>
      <c r="R2957" s="98">
        <f t="shared" si="374"/>
        <v>0</v>
      </c>
      <c r="S2957" s="105">
        <f t="shared" si="375"/>
        <v>0</v>
      </c>
      <c r="T2957" s="8" t="str">
        <f>IF(I2957=0,"",(INDEX('AWR Data'!A$1:E$8823,MATCH(A2957,'AWR Data'!A$1:A$8823,0),4)))</f>
        <v/>
      </c>
    </row>
    <row r="2958" spans="1:20" ht="20" customHeight="1">
      <c r="A2958" s="14" t="s">
        <v>3816</v>
      </c>
      <c r="B2958" s="14" t="s">
        <v>1110</v>
      </c>
      <c r="C2958" s="14" t="s">
        <v>3817</v>
      </c>
      <c r="E2958" s="74">
        <v>58</v>
      </c>
      <c r="F2958" s="74">
        <v>61000</v>
      </c>
      <c r="G2958" s="74">
        <f t="shared" si="368"/>
        <v>696</v>
      </c>
      <c r="H2958" s="80">
        <f t="shared" si="369"/>
        <v>1.140983606557377E-2</v>
      </c>
      <c r="I2958" s="74">
        <f>INDEX('AWR Data'!A$1:E$8825,MATCH(A2958,'AWR Data'!A$1:A$8825,0),5)</f>
        <v>0</v>
      </c>
      <c r="J2958" s="74">
        <f t="shared" si="370"/>
        <v>0</v>
      </c>
      <c r="K2958" s="105">
        <f t="shared" si="371"/>
        <v>0</v>
      </c>
      <c r="L2958" s="75">
        <v>0</v>
      </c>
      <c r="M2958" s="75">
        <v>0</v>
      </c>
      <c r="N2958" s="75">
        <v>0</v>
      </c>
      <c r="O2958" s="105">
        <v>0</v>
      </c>
      <c r="P2958" s="98">
        <f t="shared" si="372"/>
        <v>696</v>
      </c>
      <c r="Q2958" s="98">
        <f t="shared" si="373"/>
        <v>0</v>
      </c>
      <c r="R2958" s="98">
        <f t="shared" si="374"/>
        <v>0</v>
      </c>
      <c r="S2958" s="105">
        <f t="shared" si="375"/>
        <v>0</v>
      </c>
      <c r="T2958" s="8" t="str">
        <f>IF(I2958=0,"",(INDEX('AWR Data'!A$1:E$8823,MATCH(A2958,'AWR Data'!A$1:A$8823,0),4)))</f>
        <v/>
      </c>
    </row>
    <row r="2959" spans="1:20" ht="20" customHeight="1">
      <c r="A2959" s="14" t="s">
        <v>3818</v>
      </c>
      <c r="B2959" s="14" t="s">
        <v>1110</v>
      </c>
      <c r="C2959" s="14" t="s">
        <v>3819</v>
      </c>
      <c r="E2959" s="74">
        <v>2400</v>
      </c>
      <c r="F2959" s="74">
        <v>857000</v>
      </c>
      <c r="G2959" s="74">
        <f t="shared" si="368"/>
        <v>28800</v>
      </c>
      <c r="H2959" s="80">
        <f t="shared" si="369"/>
        <v>3.3605600933488917E-2</v>
      </c>
      <c r="I2959" s="74">
        <f>INDEX('AWR Data'!A$1:E$8825,MATCH(A2959,'AWR Data'!A$1:A$8825,0),5)</f>
        <v>0</v>
      </c>
      <c r="J2959" s="74">
        <f t="shared" si="370"/>
        <v>0</v>
      </c>
      <c r="K2959" s="105">
        <f t="shared" si="371"/>
        <v>0</v>
      </c>
      <c r="L2959" s="75">
        <v>0</v>
      </c>
      <c r="M2959" s="75">
        <v>0</v>
      </c>
      <c r="N2959" s="75">
        <v>0</v>
      </c>
      <c r="O2959" s="105">
        <v>0</v>
      </c>
      <c r="P2959" s="98">
        <f t="shared" si="372"/>
        <v>28800</v>
      </c>
      <c r="Q2959" s="98">
        <f t="shared" si="373"/>
        <v>0</v>
      </c>
      <c r="R2959" s="98">
        <f t="shared" si="374"/>
        <v>0</v>
      </c>
      <c r="S2959" s="105">
        <f t="shared" si="375"/>
        <v>0</v>
      </c>
      <c r="T2959" s="8" t="str">
        <f>IF(I2959=0,"",(INDEX('AWR Data'!A$1:E$8823,MATCH(A2959,'AWR Data'!A$1:A$8823,0),4)))</f>
        <v/>
      </c>
    </row>
    <row r="2960" spans="1:20" ht="20" customHeight="1">
      <c r="A2960" s="14" t="s">
        <v>3820</v>
      </c>
      <c r="B2960" s="14" t="s">
        <v>279</v>
      </c>
      <c r="C2960" s="14" t="s">
        <v>3821</v>
      </c>
      <c r="E2960" s="74">
        <v>28</v>
      </c>
      <c r="F2960" s="74">
        <v>4180</v>
      </c>
      <c r="G2960" s="74">
        <f t="shared" si="368"/>
        <v>336</v>
      </c>
      <c r="H2960" s="80">
        <f t="shared" si="369"/>
        <v>8.0382775119617222E-2</v>
      </c>
      <c r="I2960" s="74">
        <f>INDEX('AWR Data'!A$1:E$8825,MATCH(A2960,'AWR Data'!A$1:A$8825,0),5)</f>
        <v>0</v>
      </c>
      <c r="J2960" s="74">
        <f t="shared" si="370"/>
        <v>0</v>
      </c>
      <c r="K2960" s="105">
        <f t="shared" si="371"/>
        <v>0</v>
      </c>
      <c r="L2960" s="75">
        <v>0</v>
      </c>
      <c r="M2960" s="75">
        <v>0</v>
      </c>
      <c r="N2960" s="75">
        <v>0</v>
      </c>
      <c r="O2960" s="105">
        <v>0</v>
      </c>
      <c r="P2960" s="98">
        <f t="shared" si="372"/>
        <v>336</v>
      </c>
      <c r="Q2960" s="98">
        <f t="shared" si="373"/>
        <v>0</v>
      </c>
      <c r="R2960" s="98">
        <f t="shared" si="374"/>
        <v>0</v>
      </c>
      <c r="S2960" s="105">
        <f t="shared" si="375"/>
        <v>0</v>
      </c>
      <c r="T2960" s="8" t="str">
        <f>IF(I2960=0,"",(INDEX('AWR Data'!A$1:E$8823,MATCH(A2960,'AWR Data'!A$1:A$8823,0),4)))</f>
        <v/>
      </c>
    </row>
    <row r="2961" spans="1:20" s="110" customFormat="1" ht="20" customHeight="1">
      <c r="A2961" s="14" t="s">
        <v>3822</v>
      </c>
      <c r="B2961" s="14" t="s">
        <v>501</v>
      </c>
      <c r="C2961" s="14" t="s">
        <v>3823</v>
      </c>
      <c r="D2961" s="14"/>
      <c r="E2961" s="74">
        <v>170</v>
      </c>
      <c r="F2961" s="74">
        <v>9770</v>
      </c>
      <c r="G2961" s="74">
        <f t="shared" si="368"/>
        <v>2040</v>
      </c>
      <c r="H2961" s="80">
        <f t="shared" si="369"/>
        <v>0.20880245649948823</v>
      </c>
      <c r="I2961" s="74">
        <f>INDEX('AWR Data'!A$1:E$8825,MATCH(A2961,'AWR Data'!A$1:A$8825,0),5)</f>
        <v>0</v>
      </c>
      <c r="J2961" s="74">
        <f t="shared" si="370"/>
        <v>0</v>
      </c>
      <c r="K2961" s="105">
        <f t="shared" si="371"/>
        <v>0</v>
      </c>
      <c r="L2961" s="75">
        <v>0</v>
      </c>
      <c r="M2961" s="75">
        <v>0</v>
      </c>
      <c r="N2961" s="75">
        <v>0</v>
      </c>
      <c r="O2961" s="105">
        <v>0</v>
      </c>
      <c r="P2961" s="98">
        <f t="shared" si="372"/>
        <v>2040</v>
      </c>
      <c r="Q2961" s="98">
        <f t="shared" si="373"/>
        <v>0</v>
      </c>
      <c r="R2961" s="98">
        <f t="shared" si="374"/>
        <v>0</v>
      </c>
      <c r="S2961" s="105">
        <f t="shared" si="375"/>
        <v>0</v>
      </c>
      <c r="T2961" s="8" t="str">
        <f>IF(I2961=0,"",(INDEX('AWR Data'!A$1:E$8823,MATCH(A2961,'AWR Data'!A$1:A$8823,0),4)))</f>
        <v/>
      </c>
    </row>
    <row r="2962" spans="1:20" ht="20" customHeight="1">
      <c r="A2962" s="14" t="s">
        <v>3824</v>
      </c>
      <c r="B2962" s="14" t="s">
        <v>576</v>
      </c>
      <c r="C2962" s="14" t="s">
        <v>3825</v>
      </c>
      <c r="E2962" s="74">
        <v>91</v>
      </c>
      <c r="F2962" s="74">
        <v>206000</v>
      </c>
      <c r="G2962" s="74">
        <f t="shared" si="368"/>
        <v>1092</v>
      </c>
      <c r="H2962" s="80">
        <f t="shared" si="369"/>
        <v>5.3009708737864081E-3</v>
      </c>
      <c r="I2962" s="74">
        <f>INDEX('AWR Data'!A$1:E$8825,MATCH(A2962,'AWR Data'!A$1:A$8825,0),5)</f>
        <v>0</v>
      </c>
      <c r="J2962" s="74">
        <f t="shared" si="370"/>
        <v>0</v>
      </c>
      <c r="K2962" s="105">
        <f t="shared" si="371"/>
        <v>0</v>
      </c>
      <c r="L2962" s="75">
        <v>0</v>
      </c>
      <c r="M2962" s="75">
        <v>0</v>
      </c>
      <c r="N2962" s="75">
        <v>0</v>
      </c>
      <c r="O2962" s="105">
        <v>0</v>
      </c>
      <c r="P2962" s="98">
        <f t="shared" si="372"/>
        <v>1092</v>
      </c>
      <c r="Q2962" s="98">
        <f t="shared" si="373"/>
        <v>0</v>
      </c>
      <c r="R2962" s="98">
        <f t="shared" si="374"/>
        <v>0</v>
      </c>
      <c r="S2962" s="105">
        <f t="shared" si="375"/>
        <v>0</v>
      </c>
      <c r="T2962" s="8" t="str">
        <f>IF(I2962=0,"",(INDEX('AWR Data'!A$1:E$8823,MATCH(A2962,'AWR Data'!A$1:A$8823,0),4)))</f>
        <v/>
      </c>
    </row>
    <row r="2963" spans="1:20" ht="20" customHeight="1">
      <c r="A2963" s="14" t="s">
        <v>4029</v>
      </c>
      <c r="B2963" s="14" t="s">
        <v>796</v>
      </c>
      <c r="C2963" s="14" t="s">
        <v>4030</v>
      </c>
      <c r="E2963" s="74">
        <v>58</v>
      </c>
      <c r="F2963" s="74">
        <v>5930</v>
      </c>
      <c r="G2963" s="74">
        <f t="shared" si="368"/>
        <v>696</v>
      </c>
      <c r="H2963" s="80">
        <f t="shared" si="369"/>
        <v>0.11736930860033727</v>
      </c>
      <c r="I2963" s="74">
        <f>INDEX('AWR Data'!A$1:E$8825,MATCH(A2963,'AWR Data'!A$1:A$8825,0),5)</f>
        <v>0</v>
      </c>
      <c r="J2963" s="74">
        <f t="shared" si="370"/>
        <v>0</v>
      </c>
      <c r="K2963" s="105">
        <f t="shared" si="371"/>
        <v>0</v>
      </c>
      <c r="L2963" s="75">
        <v>0</v>
      </c>
      <c r="M2963" s="75">
        <v>0</v>
      </c>
      <c r="N2963" s="75">
        <v>0</v>
      </c>
      <c r="O2963" s="105">
        <v>0</v>
      </c>
      <c r="P2963" s="98">
        <f t="shared" si="372"/>
        <v>696</v>
      </c>
      <c r="Q2963" s="98">
        <f t="shared" si="373"/>
        <v>0</v>
      </c>
      <c r="R2963" s="98">
        <f t="shared" si="374"/>
        <v>0</v>
      </c>
      <c r="S2963" s="105">
        <f t="shared" si="375"/>
        <v>0</v>
      </c>
      <c r="T2963" s="8" t="str">
        <f>IF(I2963=0,"",(INDEX('AWR Data'!A$1:E$8823,MATCH(A2963,'AWR Data'!A$1:A$8823,0),4)))</f>
        <v/>
      </c>
    </row>
    <row r="2964" spans="1:20" ht="20" customHeight="1">
      <c r="A2964" s="14" t="s">
        <v>4235</v>
      </c>
      <c r="B2964" s="14" t="s">
        <v>576</v>
      </c>
      <c r="C2964" s="14" t="s">
        <v>4236</v>
      </c>
      <c r="E2964" s="74">
        <v>46</v>
      </c>
      <c r="F2964" s="74">
        <v>14400</v>
      </c>
      <c r="G2964" s="74">
        <f t="shared" si="368"/>
        <v>552</v>
      </c>
      <c r="H2964" s="80">
        <f t="shared" si="369"/>
        <v>3.833333333333333E-2</v>
      </c>
      <c r="I2964" s="74">
        <f>INDEX('AWR Data'!A$1:E$8825,MATCH(A2964,'AWR Data'!A$1:A$8825,0),5)</f>
        <v>0</v>
      </c>
      <c r="J2964" s="74">
        <f t="shared" si="370"/>
        <v>0</v>
      </c>
      <c r="K2964" s="105">
        <f t="shared" si="371"/>
        <v>0</v>
      </c>
      <c r="L2964" s="75">
        <v>0</v>
      </c>
      <c r="M2964" s="75">
        <v>0</v>
      </c>
      <c r="N2964" s="75">
        <v>0</v>
      </c>
      <c r="O2964" s="105">
        <v>0</v>
      </c>
      <c r="P2964" s="98">
        <f t="shared" si="372"/>
        <v>552</v>
      </c>
      <c r="Q2964" s="98">
        <f t="shared" si="373"/>
        <v>0</v>
      </c>
      <c r="R2964" s="98">
        <f t="shared" si="374"/>
        <v>0</v>
      </c>
      <c r="S2964" s="105">
        <f t="shared" si="375"/>
        <v>0</v>
      </c>
      <c r="T2964" s="8" t="str">
        <f>IF(I2964=0,"",(INDEX('AWR Data'!A$1:E$8823,MATCH(A2964,'AWR Data'!A$1:A$8823,0),4)))</f>
        <v/>
      </c>
    </row>
    <row r="2965" spans="1:20" ht="20" customHeight="1">
      <c r="A2965" s="14" t="s">
        <v>4237</v>
      </c>
      <c r="B2965" s="14" t="s">
        <v>17535</v>
      </c>
      <c r="C2965" s="14" t="s">
        <v>4238</v>
      </c>
      <c r="E2965" s="74">
        <v>91</v>
      </c>
      <c r="F2965" s="74">
        <v>145000</v>
      </c>
      <c r="G2965" s="74">
        <f t="shared" si="368"/>
        <v>1092</v>
      </c>
      <c r="H2965" s="80">
        <f t="shared" si="369"/>
        <v>7.5310344827586211E-3</v>
      </c>
      <c r="I2965" s="74">
        <f>INDEX('AWR Data'!A$1:E$8825,MATCH(A2965,'AWR Data'!A$1:A$8825,0),5)</f>
        <v>0</v>
      </c>
      <c r="J2965" s="74">
        <f t="shared" si="370"/>
        <v>0</v>
      </c>
      <c r="K2965" s="105">
        <f t="shared" si="371"/>
        <v>0</v>
      </c>
      <c r="L2965" s="75">
        <v>0</v>
      </c>
      <c r="M2965" s="75">
        <v>0</v>
      </c>
      <c r="N2965" s="75">
        <v>0</v>
      </c>
      <c r="O2965" s="105">
        <v>0</v>
      </c>
      <c r="P2965" s="98">
        <f t="shared" si="372"/>
        <v>1092</v>
      </c>
      <c r="Q2965" s="98">
        <f t="shared" si="373"/>
        <v>0</v>
      </c>
      <c r="R2965" s="98">
        <f t="shared" si="374"/>
        <v>0</v>
      </c>
      <c r="S2965" s="105">
        <f t="shared" si="375"/>
        <v>0</v>
      </c>
      <c r="T2965" s="8" t="str">
        <f>IF(I2965=0,"",(INDEX('AWR Data'!A$1:E$8823,MATCH(A2965,'AWR Data'!A$1:A$8823,0),4)))</f>
        <v/>
      </c>
    </row>
    <row r="2966" spans="1:20" ht="20" customHeight="1">
      <c r="A2966" s="14" t="s">
        <v>4239</v>
      </c>
      <c r="B2966" s="14" t="s">
        <v>1667</v>
      </c>
      <c r="C2966" s="14" t="s">
        <v>4240</v>
      </c>
      <c r="E2966" s="74">
        <v>22</v>
      </c>
      <c r="F2966" s="74">
        <v>3900</v>
      </c>
      <c r="G2966" s="74">
        <f t="shared" si="368"/>
        <v>264</v>
      </c>
      <c r="H2966" s="80">
        <f t="shared" si="369"/>
        <v>6.7692307692307691E-2</v>
      </c>
      <c r="I2966" s="74">
        <f>INDEX('AWR Data'!A$1:E$8825,MATCH(A2966,'AWR Data'!A$1:A$8825,0),5)</f>
        <v>0</v>
      </c>
      <c r="J2966" s="74">
        <f t="shared" si="370"/>
        <v>0</v>
      </c>
      <c r="K2966" s="105">
        <f t="shared" si="371"/>
        <v>0</v>
      </c>
      <c r="L2966" s="75">
        <v>0</v>
      </c>
      <c r="M2966" s="75">
        <v>0</v>
      </c>
      <c r="N2966" s="75">
        <v>0</v>
      </c>
      <c r="O2966" s="105">
        <v>0</v>
      </c>
      <c r="P2966" s="98">
        <f t="shared" si="372"/>
        <v>264</v>
      </c>
      <c r="Q2966" s="98">
        <f t="shared" si="373"/>
        <v>0</v>
      </c>
      <c r="R2966" s="98">
        <f t="shared" si="374"/>
        <v>0</v>
      </c>
      <c r="S2966" s="105">
        <f t="shared" si="375"/>
        <v>0</v>
      </c>
      <c r="T2966" s="8" t="str">
        <f>IF(I2966=0,"",(INDEX('AWR Data'!A$1:E$8823,MATCH(A2966,'AWR Data'!A$1:A$8823,0),4)))</f>
        <v/>
      </c>
    </row>
    <row r="2967" spans="1:20" ht="20" customHeight="1">
      <c r="A2967" s="14" t="s">
        <v>4241</v>
      </c>
      <c r="B2967" s="14" t="s">
        <v>418</v>
      </c>
      <c r="C2967" s="14" t="s">
        <v>4242</v>
      </c>
      <c r="E2967" s="74">
        <v>22</v>
      </c>
      <c r="F2967" s="74">
        <v>1680</v>
      </c>
      <c r="G2967" s="74">
        <f t="shared" si="368"/>
        <v>264</v>
      </c>
      <c r="H2967" s="80">
        <f t="shared" si="369"/>
        <v>0.15714285714285714</v>
      </c>
      <c r="I2967" s="74">
        <f>INDEX('AWR Data'!A$1:E$8825,MATCH(A2967,'AWR Data'!A$1:A$8825,0),5)</f>
        <v>0</v>
      </c>
      <c r="J2967" s="74">
        <f t="shared" si="370"/>
        <v>0</v>
      </c>
      <c r="K2967" s="105">
        <f t="shared" si="371"/>
        <v>0</v>
      </c>
      <c r="L2967" s="75">
        <v>0</v>
      </c>
      <c r="M2967" s="75">
        <v>0</v>
      </c>
      <c r="N2967" s="75">
        <v>0</v>
      </c>
      <c r="O2967" s="105">
        <v>0</v>
      </c>
      <c r="P2967" s="98">
        <f t="shared" si="372"/>
        <v>264</v>
      </c>
      <c r="Q2967" s="98">
        <f t="shared" si="373"/>
        <v>0</v>
      </c>
      <c r="R2967" s="98">
        <f t="shared" si="374"/>
        <v>0</v>
      </c>
      <c r="S2967" s="105">
        <f t="shared" si="375"/>
        <v>0</v>
      </c>
      <c r="T2967" s="8" t="str">
        <f>IF(I2967=0,"",(INDEX('AWR Data'!A$1:E$8823,MATCH(A2967,'AWR Data'!A$1:A$8823,0),4)))</f>
        <v/>
      </c>
    </row>
    <row r="2968" spans="1:20" ht="20" customHeight="1">
      <c r="A2968" s="14" t="s">
        <v>4243</v>
      </c>
      <c r="B2968" s="14" t="s">
        <v>1667</v>
      </c>
      <c r="C2968" s="14" t="s">
        <v>4244</v>
      </c>
      <c r="E2968" s="74">
        <v>28</v>
      </c>
      <c r="F2968" s="74">
        <v>5150</v>
      </c>
      <c r="G2968" s="74">
        <f t="shared" si="368"/>
        <v>336</v>
      </c>
      <c r="H2968" s="80">
        <f t="shared" si="369"/>
        <v>6.5242718446601941E-2</v>
      </c>
      <c r="I2968" s="74">
        <f>INDEX('AWR Data'!A$1:E$8825,MATCH(A2968,'AWR Data'!A$1:A$8825,0),5)</f>
        <v>0</v>
      </c>
      <c r="J2968" s="74">
        <f t="shared" si="370"/>
        <v>0</v>
      </c>
      <c r="K2968" s="105">
        <f t="shared" si="371"/>
        <v>0</v>
      </c>
      <c r="L2968" s="75">
        <v>0</v>
      </c>
      <c r="M2968" s="75">
        <v>0</v>
      </c>
      <c r="N2968" s="75">
        <v>0</v>
      </c>
      <c r="O2968" s="105">
        <v>0</v>
      </c>
      <c r="P2968" s="98">
        <f t="shared" si="372"/>
        <v>336</v>
      </c>
      <c r="Q2968" s="98">
        <f t="shared" si="373"/>
        <v>0</v>
      </c>
      <c r="R2968" s="98">
        <f t="shared" si="374"/>
        <v>0</v>
      </c>
      <c r="S2968" s="105">
        <f t="shared" si="375"/>
        <v>0</v>
      </c>
      <c r="T2968" s="8" t="str">
        <f>IF(I2968=0,"",(INDEX('AWR Data'!A$1:E$8823,MATCH(A2968,'AWR Data'!A$1:A$8823,0),4)))</f>
        <v/>
      </c>
    </row>
    <row r="2969" spans="1:20" ht="20" customHeight="1">
      <c r="A2969" s="14" t="s">
        <v>4464</v>
      </c>
      <c r="B2969" s="14" t="s">
        <v>996</v>
      </c>
      <c r="C2969" s="14" t="s">
        <v>4465</v>
      </c>
      <c r="E2969" s="74">
        <v>46</v>
      </c>
      <c r="F2969" s="74">
        <v>5350</v>
      </c>
      <c r="G2969" s="74">
        <f t="shared" si="368"/>
        <v>552</v>
      </c>
      <c r="H2969" s="80">
        <f t="shared" si="369"/>
        <v>0.10317757009345795</v>
      </c>
      <c r="I2969" s="74">
        <f>INDEX('AWR Data'!A$1:E$8825,MATCH(A2969,'AWR Data'!A$1:A$8825,0),5)</f>
        <v>0</v>
      </c>
      <c r="J2969" s="74">
        <f t="shared" si="370"/>
        <v>0</v>
      </c>
      <c r="K2969" s="105">
        <f t="shared" si="371"/>
        <v>0</v>
      </c>
      <c r="L2969" s="75">
        <v>0</v>
      </c>
      <c r="M2969" s="75">
        <v>0</v>
      </c>
      <c r="N2969" s="75">
        <v>0</v>
      </c>
      <c r="O2969" s="105">
        <v>0</v>
      </c>
      <c r="P2969" s="98">
        <f t="shared" si="372"/>
        <v>552</v>
      </c>
      <c r="Q2969" s="98">
        <f t="shared" si="373"/>
        <v>0</v>
      </c>
      <c r="R2969" s="98">
        <f t="shared" si="374"/>
        <v>0</v>
      </c>
      <c r="S2969" s="105">
        <f t="shared" si="375"/>
        <v>0</v>
      </c>
      <c r="T2969" s="8" t="str">
        <f>IF(I2969=0,"",(INDEX('AWR Data'!A$1:E$8823,MATCH(A2969,'AWR Data'!A$1:A$8823,0),4)))</f>
        <v/>
      </c>
    </row>
    <row r="2970" spans="1:20" ht="20" customHeight="1">
      <c r="A2970" s="14" t="s">
        <v>4466</v>
      </c>
      <c r="B2970" s="14" t="s">
        <v>498</v>
      </c>
      <c r="C2970" s="14" t="s">
        <v>4467</v>
      </c>
      <c r="E2970" s="74">
        <v>91</v>
      </c>
      <c r="F2970" s="74">
        <v>2470</v>
      </c>
      <c r="G2970" s="74">
        <f t="shared" si="368"/>
        <v>1092</v>
      </c>
      <c r="H2970" s="80">
        <f t="shared" si="369"/>
        <v>0.44210526315789472</v>
      </c>
      <c r="I2970" s="74">
        <f>INDEX('AWR Data'!A$1:E$8825,MATCH(A2970,'AWR Data'!A$1:A$8825,0),5)</f>
        <v>0</v>
      </c>
      <c r="J2970" s="74">
        <f t="shared" si="370"/>
        <v>0</v>
      </c>
      <c r="K2970" s="105">
        <f t="shared" si="371"/>
        <v>0</v>
      </c>
      <c r="L2970" s="75">
        <v>0</v>
      </c>
      <c r="M2970" s="75">
        <v>0</v>
      </c>
      <c r="N2970" s="75">
        <v>0</v>
      </c>
      <c r="O2970" s="105">
        <v>0</v>
      </c>
      <c r="P2970" s="98">
        <f t="shared" si="372"/>
        <v>1092</v>
      </c>
      <c r="Q2970" s="98">
        <f t="shared" si="373"/>
        <v>0</v>
      </c>
      <c r="R2970" s="98">
        <f t="shared" si="374"/>
        <v>0</v>
      </c>
      <c r="S2970" s="105">
        <f t="shared" si="375"/>
        <v>0</v>
      </c>
      <c r="T2970" s="8" t="str">
        <f>IF(I2970=0,"",(INDEX('AWR Data'!A$1:E$8823,MATCH(A2970,'AWR Data'!A$1:A$8823,0),4)))</f>
        <v/>
      </c>
    </row>
    <row r="2971" spans="1:20" ht="20" customHeight="1">
      <c r="A2971" s="14" t="s">
        <v>4468</v>
      </c>
      <c r="B2971" s="14" t="s">
        <v>339</v>
      </c>
      <c r="C2971" s="14" t="s">
        <v>4469</v>
      </c>
      <c r="E2971" s="74">
        <v>73</v>
      </c>
      <c r="F2971" s="74">
        <v>26400</v>
      </c>
      <c r="G2971" s="74">
        <f t="shared" si="368"/>
        <v>876</v>
      </c>
      <c r="H2971" s="80">
        <f t="shared" si="369"/>
        <v>3.318181818181818E-2</v>
      </c>
      <c r="I2971" s="74">
        <f>INDEX('AWR Data'!A$1:E$8825,MATCH(A2971,'AWR Data'!A$1:A$8825,0),5)</f>
        <v>0</v>
      </c>
      <c r="J2971" s="74">
        <f t="shared" si="370"/>
        <v>0</v>
      </c>
      <c r="K2971" s="105">
        <f t="shared" si="371"/>
        <v>0</v>
      </c>
      <c r="L2971" s="75">
        <v>0</v>
      </c>
      <c r="M2971" s="75">
        <v>0</v>
      </c>
      <c r="N2971" s="75">
        <v>0</v>
      </c>
      <c r="O2971" s="105">
        <v>0</v>
      </c>
      <c r="P2971" s="98">
        <f t="shared" si="372"/>
        <v>876</v>
      </c>
      <c r="Q2971" s="98">
        <f t="shared" si="373"/>
        <v>0</v>
      </c>
      <c r="R2971" s="98">
        <f t="shared" si="374"/>
        <v>0</v>
      </c>
      <c r="S2971" s="105">
        <f t="shared" si="375"/>
        <v>0</v>
      </c>
      <c r="T2971" s="8" t="str">
        <f>IF(I2971=0,"",(INDEX('AWR Data'!A$1:E$8823,MATCH(A2971,'AWR Data'!A$1:A$8823,0),4)))</f>
        <v/>
      </c>
    </row>
    <row r="2972" spans="1:20" ht="20" customHeight="1">
      <c r="A2972" s="14" t="s">
        <v>4470</v>
      </c>
      <c r="B2972" s="14" t="s">
        <v>920</v>
      </c>
      <c r="C2972" s="14" t="s">
        <v>4471</v>
      </c>
      <c r="E2972" s="74">
        <v>73</v>
      </c>
      <c r="F2972" s="74">
        <v>2210</v>
      </c>
      <c r="G2972" s="74">
        <f t="shared" si="368"/>
        <v>876</v>
      </c>
      <c r="H2972" s="80">
        <f t="shared" si="369"/>
        <v>0.39638009049773754</v>
      </c>
      <c r="I2972" s="74">
        <f>INDEX('AWR Data'!A$1:E$8825,MATCH(A2972,'AWR Data'!A$1:A$8825,0),5)</f>
        <v>0</v>
      </c>
      <c r="J2972" s="74">
        <f t="shared" si="370"/>
        <v>0</v>
      </c>
      <c r="K2972" s="105">
        <f t="shared" si="371"/>
        <v>0</v>
      </c>
      <c r="L2972" s="75">
        <v>0</v>
      </c>
      <c r="M2972" s="75">
        <v>0</v>
      </c>
      <c r="N2972" s="75">
        <v>0</v>
      </c>
      <c r="O2972" s="105">
        <v>0</v>
      </c>
      <c r="P2972" s="98">
        <f t="shared" si="372"/>
        <v>876</v>
      </c>
      <c r="Q2972" s="98">
        <f t="shared" si="373"/>
        <v>0</v>
      </c>
      <c r="R2972" s="98">
        <f t="shared" si="374"/>
        <v>0</v>
      </c>
      <c r="S2972" s="105">
        <f t="shared" si="375"/>
        <v>0</v>
      </c>
      <c r="T2972" s="8" t="str">
        <f>IF(I2972=0,"",(INDEX('AWR Data'!A$1:E$8823,MATCH(A2972,'AWR Data'!A$1:A$8823,0),4)))</f>
        <v/>
      </c>
    </row>
    <row r="2973" spans="1:20" ht="20" customHeight="1">
      <c r="A2973" s="14" t="s">
        <v>4472</v>
      </c>
      <c r="B2973" s="14" t="s">
        <v>1795</v>
      </c>
      <c r="C2973" s="14" t="s">
        <v>4473</v>
      </c>
      <c r="E2973" s="74">
        <v>73</v>
      </c>
      <c r="F2973" s="74">
        <v>211</v>
      </c>
      <c r="G2973" s="74">
        <f t="shared" si="368"/>
        <v>876</v>
      </c>
      <c r="H2973" s="80">
        <f t="shared" si="369"/>
        <v>4.1516587677725116</v>
      </c>
      <c r="I2973" s="74">
        <f>INDEX('AWR Data'!A$1:E$8825,MATCH(A2973,'AWR Data'!A$1:A$8825,0),5)</f>
        <v>0</v>
      </c>
      <c r="J2973" s="74">
        <f t="shared" si="370"/>
        <v>0</v>
      </c>
      <c r="K2973" s="105">
        <f t="shared" si="371"/>
        <v>0</v>
      </c>
      <c r="L2973" s="75">
        <v>0</v>
      </c>
      <c r="M2973" s="75">
        <v>0</v>
      </c>
      <c r="N2973" s="75">
        <v>0</v>
      </c>
      <c r="O2973" s="105">
        <v>0</v>
      </c>
      <c r="P2973" s="98">
        <f t="shared" si="372"/>
        <v>876</v>
      </c>
      <c r="Q2973" s="98">
        <f t="shared" si="373"/>
        <v>0</v>
      </c>
      <c r="R2973" s="98">
        <f t="shared" si="374"/>
        <v>0</v>
      </c>
      <c r="S2973" s="105">
        <f t="shared" si="375"/>
        <v>0</v>
      </c>
      <c r="T2973" s="8" t="str">
        <f>IF(I2973=0,"",(INDEX('AWR Data'!A$1:E$8823,MATCH(A2973,'AWR Data'!A$1:A$8823,0),4)))</f>
        <v/>
      </c>
    </row>
    <row r="2974" spans="1:20" ht="20" customHeight="1">
      <c r="A2974" s="14" t="s">
        <v>4474</v>
      </c>
      <c r="B2974" s="14" t="s">
        <v>573</v>
      </c>
      <c r="C2974" s="14" t="s">
        <v>4475</v>
      </c>
      <c r="E2974" s="74">
        <v>58</v>
      </c>
      <c r="F2974" s="74">
        <v>2980</v>
      </c>
      <c r="G2974" s="74">
        <f t="shared" si="368"/>
        <v>696</v>
      </c>
      <c r="H2974" s="80">
        <f t="shared" si="369"/>
        <v>0.23355704697986576</v>
      </c>
      <c r="I2974" s="74">
        <f>INDEX('AWR Data'!A$1:E$8825,MATCH(A2974,'AWR Data'!A$1:A$8825,0),5)</f>
        <v>0</v>
      </c>
      <c r="J2974" s="74">
        <f t="shared" si="370"/>
        <v>0</v>
      </c>
      <c r="K2974" s="105">
        <f t="shared" si="371"/>
        <v>0</v>
      </c>
      <c r="L2974" s="75">
        <v>0</v>
      </c>
      <c r="M2974" s="75">
        <v>0</v>
      </c>
      <c r="N2974" s="75">
        <v>0</v>
      </c>
      <c r="O2974" s="105">
        <v>0</v>
      </c>
      <c r="P2974" s="98">
        <f t="shared" si="372"/>
        <v>696</v>
      </c>
      <c r="Q2974" s="98">
        <f t="shared" si="373"/>
        <v>0</v>
      </c>
      <c r="R2974" s="98">
        <f t="shared" si="374"/>
        <v>0</v>
      </c>
      <c r="S2974" s="105">
        <f t="shared" si="375"/>
        <v>0</v>
      </c>
      <c r="T2974" s="8" t="str">
        <f>IF(I2974=0,"",(INDEX('AWR Data'!A$1:E$8823,MATCH(A2974,'AWR Data'!A$1:A$8823,0),4)))</f>
        <v/>
      </c>
    </row>
    <row r="2975" spans="1:20" ht="20" customHeight="1">
      <c r="A2975" s="14" t="s">
        <v>4478</v>
      </c>
      <c r="B2975" s="14" t="s">
        <v>1795</v>
      </c>
      <c r="C2975" s="14" t="s">
        <v>4479</v>
      </c>
      <c r="E2975" s="74">
        <v>73</v>
      </c>
      <c r="F2975" s="74">
        <v>2180</v>
      </c>
      <c r="G2975" s="74">
        <f t="shared" si="368"/>
        <v>876</v>
      </c>
      <c r="H2975" s="80">
        <f t="shared" si="369"/>
        <v>0.40183486238532112</v>
      </c>
      <c r="I2975" s="74">
        <f>INDEX('AWR Data'!A$1:E$8825,MATCH(A2975,'AWR Data'!A$1:A$8825,0),5)</f>
        <v>0</v>
      </c>
      <c r="J2975" s="74">
        <f t="shared" si="370"/>
        <v>0</v>
      </c>
      <c r="K2975" s="105">
        <f t="shared" si="371"/>
        <v>0</v>
      </c>
      <c r="L2975" s="75">
        <v>0</v>
      </c>
      <c r="M2975" s="75">
        <v>0</v>
      </c>
      <c r="N2975" s="75">
        <v>0</v>
      </c>
      <c r="O2975" s="105">
        <v>0</v>
      </c>
      <c r="P2975" s="98">
        <f t="shared" si="372"/>
        <v>876</v>
      </c>
      <c r="Q2975" s="98">
        <f t="shared" si="373"/>
        <v>0</v>
      </c>
      <c r="R2975" s="98">
        <f t="shared" si="374"/>
        <v>0</v>
      </c>
      <c r="S2975" s="105">
        <f t="shared" si="375"/>
        <v>0</v>
      </c>
      <c r="T2975" s="8" t="str">
        <f>IF(I2975=0,"",(INDEX('AWR Data'!A$1:E$8823,MATCH(A2975,'AWR Data'!A$1:A$8823,0),4)))</f>
        <v/>
      </c>
    </row>
    <row r="2976" spans="1:20" ht="20" customHeight="1">
      <c r="A2976" s="14" t="s">
        <v>4480</v>
      </c>
      <c r="B2976" s="14" t="s">
        <v>573</v>
      </c>
      <c r="C2976" s="14" t="s">
        <v>4481</v>
      </c>
      <c r="E2976" s="74">
        <v>58</v>
      </c>
      <c r="F2976" s="74">
        <v>1110</v>
      </c>
      <c r="G2976" s="74">
        <f t="shared" si="368"/>
        <v>696</v>
      </c>
      <c r="H2976" s="80">
        <f t="shared" si="369"/>
        <v>0.62702702702702706</v>
      </c>
      <c r="I2976" s="74">
        <f>INDEX('AWR Data'!A$1:E$8825,MATCH(A2976,'AWR Data'!A$1:A$8825,0),5)</f>
        <v>0</v>
      </c>
      <c r="J2976" s="74">
        <f t="shared" si="370"/>
        <v>0</v>
      </c>
      <c r="K2976" s="105">
        <f t="shared" si="371"/>
        <v>0</v>
      </c>
      <c r="L2976" s="75">
        <v>0</v>
      </c>
      <c r="M2976" s="75">
        <v>0</v>
      </c>
      <c r="N2976" s="75">
        <v>0</v>
      </c>
      <c r="O2976" s="105">
        <v>0</v>
      </c>
      <c r="P2976" s="98">
        <f t="shared" si="372"/>
        <v>696</v>
      </c>
      <c r="Q2976" s="98">
        <f t="shared" si="373"/>
        <v>0</v>
      </c>
      <c r="R2976" s="98">
        <f t="shared" si="374"/>
        <v>0</v>
      </c>
      <c r="S2976" s="105">
        <f t="shared" si="375"/>
        <v>0</v>
      </c>
      <c r="T2976" s="8" t="str">
        <f>IF(I2976=0,"",(INDEX('AWR Data'!A$1:E$8823,MATCH(A2976,'AWR Data'!A$1:A$8823,0),4)))</f>
        <v/>
      </c>
    </row>
    <row r="2977" spans="1:20" ht="20" customHeight="1">
      <c r="A2977" s="14" t="s">
        <v>4278</v>
      </c>
      <c r="B2977" s="14" t="s">
        <v>2852</v>
      </c>
      <c r="C2977" s="14" t="s">
        <v>4279</v>
      </c>
      <c r="E2977" s="74">
        <v>58</v>
      </c>
      <c r="F2977" s="74">
        <v>7280</v>
      </c>
      <c r="G2977" s="74">
        <f t="shared" si="368"/>
        <v>696</v>
      </c>
      <c r="H2977" s="80">
        <f t="shared" si="369"/>
        <v>9.5604395604395598E-2</v>
      </c>
      <c r="I2977" s="74">
        <f>INDEX('AWR Data'!A$1:E$8825,MATCH(A2977,'AWR Data'!A$1:A$8825,0),5)</f>
        <v>0</v>
      </c>
      <c r="J2977" s="74">
        <f t="shared" si="370"/>
        <v>0</v>
      </c>
      <c r="K2977" s="105">
        <f t="shared" si="371"/>
        <v>0</v>
      </c>
      <c r="L2977" s="75">
        <v>0</v>
      </c>
      <c r="M2977" s="75">
        <v>0</v>
      </c>
      <c r="N2977" s="75">
        <v>0</v>
      </c>
      <c r="O2977" s="105">
        <v>0</v>
      </c>
      <c r="P2977" s="98">
        <f t="shared" si="372"/>
        <v>696</v>
      </c>
      <c r="Q2977" s="98">
        <f t="shared" si="373"/>
        <v>0</v>
      </c>
      <c r="R2977" s="98">
        <f t="shared" si="374"/>
        <v>0</v>
      </c>
      <c r="S2977" s="105">
        <f t="shared" si="375"/>
        <v>0</v>
      </c>
      <c r="T2977" s="8" t="str">
        <f>IF(I2977=0,"",(INDEX('AWR Data'!A$1:E$8823,MATCH(A2977,'AWR Data'!A$1:A$8823,0),4)))</f>
        <v/>
      </c>
    </row>
    <row r="2978" spans="1:20" ht="20" customHeight="1">
      <c r="A2978" s="14" t="s">
        <v>4280</v>
      </c>
      <c r="B2978" s="14" t="s">
        <v>2852</v>
      </c>
      <c r="C2978" s="14" t="s">
        <v>4281</v>
      </c>
      <c r="E2978" s="74">
        <v>22</v>
      </c>
      <c r="F2978" s="74">
        <v>1300</v>
      </c>
      <c r="G2978" s="74">
        <f t="shared" si="368"/>
        <v>264</v>
      </c>
      <c r="H2978" s="80">
        <f t="shared" si="369"/>
        <v>0.20307692307692307</v>
      </c>
      <c r="I2978" s="74">
        <f>INDEX('AWR Data'!A$1:E$8825,MATCH(A2978,'AWR Data'!A$1:A$8825,0),5)</f>
        <v>0</v>
      </c>
      <c r="J2978" s="74">
        <f t="shared" si="370"/>
        <v>0</v>
      </c>
      <c r="K2978" s="105">
        <f t="shared" si="371"/>
        <v>0</v>
      </c>
      <c r="L2978" s="75">
        <v>0</v>
      </c>
      <c r="M2978" s="75">
        <v>0</v>
      </c>
      <c r="N2978" s="75">
        <v>0</v>
      </c>
      <c r="O2978" s="105">
        <v>0</v>
      </c>
      <c r="P2978" s="98">
        <f t="shared" si="372"/>
        <v>264</v>
      </c>
      <c r="Q2978" s="98">
        <f t="shared" si="373"/>
        <v>0</v>
      </c>
      <c r="R2978" s="98">
        <f t="shared" si="374"/>
        <v>0</v>
      </c>
      <c r="S2978" s="105">
        <f t="shared" si="375"/>
        <v>0</v>
      </c>
      <c r="T2978" s="8" t="str">
        <f>IF(I2978=0,"",(INDEX('AWR Data'!A$1:E$8823,MATCH(A2978,'AWR Data'!A$1:A$8823,0),4)))</f>
        <v/>
      </c>
    </row>
    <row r="2979" spans="1:20" ht="20" customHeight="1">
      <c r="A2979" s="14" t="s">
        <v>4282</v>
      </c>
      <c r="B2979" s="14" t="s">
        <v>2852</v>
      </c>
      <c r="C2979" s="14" t="s">
        <v>4283</v>
      </c>
      <c r="E2979" s="74">
        <v>140</v>
      </c>
      <c r="F2979" s="74">
        <v>9800</v>
      </c>
      <c r="G2979" s="74">
        <f t="shared" si="368"/>
        <v>1680</v>
      </c>
      <c r="H2979" s="80">
        <f t="shared" si="369"/>
        <v>0.17142857142857143</v>
      </c>
      <c r="I2979" s="74">
        <f>INDEX('AWR Data'!A$1:E$8825,MATCH(A2979,'AWR Data'!A$1:A$8825,0),5)</f>
        <v>0</v>
      </c>
      <c r="J2979" s="74">
        <f t="shared" si="370"/>
        <v>0</v>
      </c>
      <c r="K2979" s="105">
        <f t="shared" si="371"/>
        <v>0</v>
      </c>
      <c r="L2979" s="75">
        <v>0</v>
      </c>
      <c r="M2979" s="75">
        <v>0</v>
      </c>
      <c r="N2979" s="75">
        <v>0</v>
      </c>
      <c r="O2979" s="105">
        <v>0</v>
      </c>
      <c r="P2979" s="98">
        <f t="shared" si="372"/>
        <v>1680</v>
      </c>
      <c r="Q2979" s="98">
        <f t="shared" si="373"/>
        <v>0</v>
      </c>
      <c r="R2979" s="98">
        <f t="shared" si="374"/>
        <v>0</v>
      </c>
      <c r="S2979" s="105">
        <f t="shared" si="375"/>
        <v>0</v>
      </c>
      <c r="T2979" s="8" t="str">
        <f>IF(I2979=0,"",(INDEX('AWR Data'!A$1:E$8823,MATCH(A2979,'AWR Data'!A$1:A$8823,0),4)))</f>
        <v/>
      </c>
    </row>
    <row r="2980" spans="1:20" ht="20" customHeight="1">
      <c r="A2980" s="14" t="s">
        <v>4076</v>
      </c>
      <c r="B2980" s="14" t="s">
        <v>2852</v>
      </c>
      <c r="C2980" s="14" t="s">
        <v>4077</v>
      </c>
      <c r="E2980" s="74">
        <v>140</v>
      </c>
      <c r="F2980" s="74">
        <v>11700</v>
      </c>
      <c r="G2980" s="74">
        <f t="shared" si="368"/>
        <v>1680</v>
      </c>
      <c r="H2980" s="80">
        <f t="shared" si="369"/>
        <v>0.14358974358974358</v>
      </c>
      <c r="I2980" s="74">
        <f>INDEX('AWR Data'!A$1:E$8825,MATCH(A2980,'AWR Data'!A$1:A$8825,0),5)</f>
        <v>0</v>
      </c>
      <c r="J2980" s="74">
        <f t="shared" si="370"/>
        <v>0</v>
      </c>
      <c r="K2980" s="105">
        <f t="shared" si="371"/>
        <v>0</v>
      </c>
      <c r="L2980" s="75">
        <v>0</v>
      </c>
      <c r="M2980" s="75">
        <v>0</v>
      </c>
      <c r="N2980" s="75">
        <v>0</v>
      </c>
      <c r="O2980" s="105">
        <v>0</v>
      </c>
      <c r="P2980" s="98">
        <f t="shared" si="372"/>
        <v>1680</v>
      </c>
      <c r="Q2980" s="98">
        <f t="shared" si="373"/>
        <v>0</v>
      </c>
      <c r="R2980" s="98">
        <f t="shared" si="374"/>
        <v>0</v>
      </c>
      <c r="S2980" s="105">
        <f t="shared" si="375"/>
        <v>0</v>
      </c>
      <c r="T2980" s="8" t="str">
        <f>IF(I2980=0,"",(INDEX('AWR Data'!A$1:E$8823,MATCH(A2980,'AWR Data'!A$1:A$8823,0),4)))</f>
        <v/>
      </c>
    </row>
    <row r="2981" spans="1:20" ht="20" customHeight="1">
      <c r="A2981" s="14" t="s">
        <v>4078</v>
      </c>
      <c r="B2981" s="14" t="s">
        <v>2852</v>
      </c>
      <c r="C2981" s="14" t="s">
        <v>4079</v>
      </c>
      <c r="E2981" s="74">
        <v>110</v>
      </c>
      <c r="F2981" s="74">
        <v>3390</v>
      </c>
      <c r="G2981" s="74">
        <f t="shared" si="368"/>
        <v>1320</v>
      </c>
      <c r="H2981" s="80">
        <f t="shared" si="369"/>
        <v>0.38938053097345132</v>
      </c>
      <c r="I2981" s="74">
        <f>INDEX('AWR Data'!A$1:E$8825,MATCH(A2981,'AWR Data'!A$1:A$8825,0),5)</f>
        <v>0</v>
      </c>
      <c r="J2981" s="74">
        <f t="shared" si="370"/>
        <v>0</v>
      </c>
      <c r="K2981" s="105">
        <f t="shared" si="371"/>
        <v>0</v>
      </c>
      <c r="L2981" s="75">
        <v>0</v>
      </c>
      <c r="M2981" s="75">
        <v>0</v>
      </c>
      <c r="N2981" s="75">
        <v>0</v>
      </c>
      <c r="O2981" s="105">
        <v>0</v>
      </c>
      <c r="P2981" s="98">
        <f t="shared" si="372"/>
        <v>1320</v>
      </c>
      <c r="Q2981" s="98">
        <f t="shared" si="373"/>
        <v>0</v>
      </c>
      <c r="R2981" s="98">
        <f t="shared" si="374"/>
        <v>0</v>
      </c>
      <c r="S2981" s="105">
        <f t="shared" si="375"/>
        <v>0</v>
      </c>
      <c r="T2981" s="8" t="str">
        <f>IF(I2981=0,"",(INDEX('AWR Data'!A$1:E$8823,MATCH(A2981,'AWR Data'!A$1:A$8823,0),4)))</f>
        <v/>
      </c>
    </row>
    <row r="2982" spans="1:20" ht="20" customHeight="1">
      <c r="A2982" s="14" t="s">
        <v>4080</v>
      </c>
      <c r="B2982" s="14" t="s">
        <v>2852</v>
      </c>
      <c r="C2982" s="14" t="s">
        <v>4289</v>
      </c>
      <c r="E2982" s="74">
        <v>73</v>
      </c>
      <c r="F2982" s="74">
        <v>5980</v>
      </c>
      <c r="G2982" s="74">
        <f t="shared" si="368"/>
        <v>876</v>
      </c>
      <c r="H2982" s="80">
        <f t="shared" si="369"/>
        <v>0.14648829431438126</v>
      </c>
      <c r="I2982" s="74">
        <f>INDEX('AWR Data'!A$1:E$8825,MATCH(A2982,'AWR Data'!A$1:A$8825,0),5)</f>
        <v>0</v>
      </c>
      <c r="J2982" s="74">
        <f t="shared" si="370"/>
        <v>0</v>
      </c>
      <c r="K2982" s="105">
        <f t="shared" si="371"/>
        <v>0</v>
      </c>
      <c r="L2982" s="75">
        <v>0</v>
      </c>
      <c r="M2982" s="75">
        <v>0</v>
      </c>
      <c r="N2982" s="75">
        <v>0</v>
      </c>
      <c r="O2982" s="105">
        <v>0</v>
      </c>
      <c r="P2982" s="98">
        <f t="shared" si="372"/>
        <v>876</v>
      </c>
      <c r="Q2982" s="98">
        <f t="shared" si="373"/>
        <v>0</v>
      </c>
      <c r="R2982" s="98">
        <f t="shared" si="374"/>
        <v>0</v>
      </c>
      <c r="S2982" s="105">
        <f t="shared" si="375"/>
        <v>0</v>
      </c>
      <c r="T2982" s="8" t="str">
        <f>IF(I2982=0,"",(INDEX('AWR Data'!A$1:E$8823,MATCH(A2982,'AWR Data'!A$1:A$8823,0),4)))</f>
        <v/>
      </c>
    </row>
    <row r="2983" spans="1:20" ht="20" customHeight="1">
      <c r="A2983" s="14" t="s">
        <v>4290</v>
      </c>
      <c r="B2983" s="14" t="s">
        <v>2852</v>
      </c>
      <c r="C2983" s="14" t="s">
        <v>4291</v>
      </c>
      <c r="E2983" s="74">
        <v>1000</v>
      </c>
      <c r="F2983" s="74">
        <v>103000</v>
      </c>
      <c r="G2983" s="74">
        <f t="shared" si="368"/>
        <v>12000</v>
      </c>
      <c r="H2983" s="80">
        <f t="shared" si="369"/>
        <v>0.11650485436893204</v>
      </c>
      <c r="I2983" s="74">
        <f>INDEX('AWR Data'!A$1:E$8825,MATCH(A2983,'AWR Data'!A$1:A$8825,0),5)</f>
        <v>0</v>
      </c>
      <c r="J2983" s="74">
        <f t="shared" si="370"/>
        <v>0</v>
      </c>
      <c r="K2983" s="105">
        <f t="shared" si="371"/>
        <v>0</v>
      </c>
      <c r="L2983" s="75">
        <v>0</v>
      </c>
      <c r="M2983" s="75">
        <v>0</v>
      </c>
      <c r="N2983" s="75">
        <v>0</v>
      </c>
      <c r="O2983" s="105">
        <v>0</v>
      </c>
      <c r="P2983" s="98">
        <f t="shared" si="372"/>
        <v>12000</v>
      </c>
      <c r="Q2983" s="98">
        <f t="shared" si="373"/>
        <v>0</v>
      </c>
      <c r="R2983" s="98">
        <f t="shared" si="374"/>
        <v>0</v>
      </c>
      <c r="S2983" s="105">
        <f t="shared" si="375"/>
        <v>0</v>
      </c>
      <c r="T2983" s="8" t="str">
        <f>IF(I2983=0,"",(INDEX('AWR Data'!A$1:E$8823,MATCH(A2983,'AWR Data'!A$1:A$8823,0),4)))</f>
        <v/>
      </c>
    </row>
    <row r="2984" spans="1:20" ht="20" customHeight="1">
      <c r="A2984" s="14" t="s">
        <v>4292</v>
      </c>
      <c r="B2984" s="14" t="s">
        <v>2852</v>
      </c>
      <c r="C2984" s="14" t="s">
        <v>4293</v>
      </c>
      <c r="E2984" s="74">
        <v>22</v>
      </c>
      <c r="F2984" s="74">
        <v>535</v>
      </c>
      <c r="G2984" s="74">
        <f t="shared" si="368"/>
        <v>264</v>
      </c>
      <c r="H2984" s="80">
        <f t="shared" si="369"/>
        <v>0.49345794392523362</v>
      </c>
      <c r="I2984" s="74">
        <f>INDEX('AWR Data'!A$1:E$8825,MATCH(A2984,'AWR Data'!A$1:A$8825,0),5)</f>
        <v>0</v>
      </c>
      <c r="J2984" s="74">
        <f t="shared" si="370"/>
        <v>0</v>
      </c>
      <c r="K2984" s="105">
        <f t="shared" si="371"/>
        <v>0</v>
      </c>
      <c r="L2984" s="75">
        <v>0</v>
      </c>
      <c r="M2984" s="75">
        <v>0</v>
      </c>
      <c r="N2984" s="75">
        <v>0</v>
      </c>
      <c r="O2984" s="105">
        <v>0</v>
      </c>
      <c r="P2984" s="98">
        <f t="shared" si="372"/>
        <v>264</v>
      </c>
      <c r="Q2984" s="98">
        <f t="shared" si="373"/>
        <v>0</v>
      </c>
      <c r="R2984" s="98">
        <f t="shared" si="374"/>
        <v>0</v>
      </c>
      <c r="S2984" s="105">
        <f t="shared" si="375"/>
        <v>0</v>
      </c>
      <c r="T2984" s="8" t="str">
        <f>IF(I2984=0,"",(INDEX('AWR Data'!A$1:E$8823,MATCH(A2984,'AWR Data'!A$1:A$8823,0),4)))</f>
        <v/>
      </c>
    </row>
    <row r="2985" spans="1:20" ht="20" customHeight="1">
      <c r="A2985" s="14" t="s">
        <v>4294</v>
      </c>
      <c r="B2985" s="14" t="s">
        <v>2852</v>
      </c>
      <c r="C2985" s="14" t="s">
        <v>4295</v>
      </c>
      <c r="E2985" s="74">
        <v>12</v>
      </c>
      <c r="F2985" s="74">
        <v>1</v>
      </c>
      <c r="G2985" s="74">
        <f t="shared" si="368"/>
        <v>144</v>
      </c>
      <c r="H2985" s="80">
        <f t="shared" si="369"/>
        <v>144</v>
      </c>
      <c r="I2985" s="74">
        <f>INDEX('AWR Data'!A$1:E$8825,MATCH(A2985,'AWR Data'!A$1:A$8825,0),5)</f>
        <v>0</v>
      </c>
      <c r="J2985" s="74">
        <f t="shared" si="370"/>
        <v>0</v>
      </c>
      <c r="K2985" s="105">
        <f t="shared" si="371"/>
        <v>0</v>
      </c>
      <c r="L2985" s="75">
        <v>0</v>
      </c>
      <c r="M2985" s="75">
        <v>0</v>
      </c>
      <c r="N2985" s="75">
        <v>0</v>
      </c>
      <c r="O2985" s="105">
        <v>0</v>
      </c>
      <c r="P2985" s="98">
        <f t="shared" si="372"/>
        <v>144</v>
      </c>
      <c r="Q2985" s="98">
        <f t="shared" si="373"/>
        <v>0</v>
      </c>
      <c r="R2985" s="98">
        <f t="shared" si="374"/>
        <v>0</v>
      </c>
      <c r="S2985" s="105">
        <f t="shared" si="375"/>
        <v>0</v>
      </c>
      <c r="T2985" s="8" t="str">
        <f>IF(I2985=0,"",(INDEX('AWR Data'!A$1:E$8823,MATCH(A2985,'AWR Data'!A$1:A$8823,0),4)))</f>
        <v/>
      </c>
    </row>
    <row r="2986" spans="1:20" ht="20" customHeight="1">
      <c r="A2986" s="14" t="s">
        <v>4296</v>
      </c>
      <c r="B2986" s="14" t="s">
        <v>2852</v>
      </c>
      <c r="C2986" s="14" t="s">
        <v>4297</v>
      </c>
      <c r="E2986" s="74">
        <v>16</v>
      </c>
      <c r="F2986" s="74">
        <v>882</v>
      </c>
      <c r="G2986" s="74">
        <f t="shared" si="368"/>
        <v>192</v>
      </c>
      <c r="H2986" s="80">
        <f t="shared" si="369"/>
        <v>0.21768707482993196</v>
      </c>
      <c r="I2986" s="74">
        <f>INDEX('AWR Data'!A$1:E$8825,MATCH(A2986,'AWR Data'!A$1:A$8825,0),5)</f>
        <v>0</v>
      </c>
      <c r="J2986" s="74">
        <f t="shared" si="370"/>
        <v>0</v>
      </c>
      <c r="K2986" s="105">
        <f t="shared" si="371"/>
        <v>0</v>
      </c>
      <c r="L2986" s="75">
        <v>0</v>
      </c>
      <c r="M2986" s="75">
        <v>0</v>
      </c>
      <c r="N2986" s="75">
        <v>0</v>
      </c>
      <c r="O2986" s="105">
        <v>0</v>
      </c>
      <c r="P2986" s="98">
        <f t="shared" si="372"/>
        <v>192</v>
      </c>
      <c r="Q2986" s="98">
        <f t="shared" si="373"/>
        <v>0</v>
      </c>
      <c r="R2986" s="98">
        <f t="shared" si="374"/>
        <v>0</v>
      </c>
      <c r="S2986" s="105">
        <f t="shared" si="375"/>
        <v>0</v>
      </c>
      <c r="T2986" s="8" t="str">
        <f>IF(I2986=0,"",(INDEX('AWR Data'!A$1:E$8823,MATCH(A2986,'AWR Data'!A$1:A$8823,0),4)))</f>
        <v/>
      </c>
    </row>
    <row r="2987" spans="1:20" ht="20" customHeight="1">
      <c r="A2987" s="14" t="s">
        <v>4298</v>
      </c>
      <c r="B2987" s="14" t="s">
        <v>2852</v>
      </c>
      <c r="C2987" s="14" t="s">
        <v>4299</v>
      </c>
      <c r="E2987" s="74">
        <v>590</v>
      </c>
      <c r="F2987" s="74">
        <v>229000</v>
      </c>
      <c r="G2987" s="74">
        <f t="shared" si="368"/>
        <v>7080</v>
      </c>
      <c r="H2987" s="80">
        <f t="shared" si="369"/>
        <v>3.0917030567685591E-2</v>
      </c>
      <c r="I2987" s="74">
        <f>INDEX('AWR Data'!A$1:E$8825,MATCH(A2987,'AWR Data'!A$1:A$8825,0),5)</f>
        <v>0</v>
      </c>
      <c r="J2987" s="74">
        <f t="shared" si="370"/>
        <v>0</v>
      </c>
      <c r="K2987" s="105">
        <f t="shared" si="371"/>
        <v>0</v>
      </c>
      <c r="L2987" s="75">
        <v>0</v>
      </c>
      <c r="M2987" s="75">
        <v>0</v>
      </c>
      <c r="N2987" s="75">
        <v>0</v>
      </c>
      <c r="O2987" s="105">
        <v>0</v>
      </c>
      <c r="P2987" s="98">
        <f t="shared" si="372"/>
        <v>7080</v>
      </c>
      <c r="Q2987" s="98">
        <f t="shared" si="373"/>
        <v>0</v>
      </c>
      <c r="R2987" s="98">
        <f t="shared" si="374"/>
        <v>0</v>
      </c>
      <c r="S2987" s="105">
        <f t="shared" si="375"/>
        <v>0</v>
      </c>
      <c r="T2987" s="8" t="str">
        <f>IF(I2987=0,"",(INDEX('AWR Data'!A$1:E$8823,MATCH(A2987,'AWR Data'!A$1:A$8823,0),4)))</f>
        <v/>
      </c>
    </row>
    <row r="2988" spans="1:20" ht="20" customHeight="1">
      <c r="A2988" s="14" t="s">
        <v>4306</v>
      </c>
      <c r="B2988" s="14" t="s">
        <v>2852</v>
      </c>
      <c r="C2988" s="14" t="s">
        <v>4307</v>
      </c>
      <c r="E2988" s="74">
        <v>91</v>
      </c>
      <c r="F2988" s="74">
        <v>23000</v>
      </c>
      <c r="G2988" s="74">
        <f t="shared" si="368"/>
        <v>1092</v>
      </c>
      <c r="H2988" s="80">
        <f t="shared" si="369"/>
        <v>4.747826086956522E-2</v>
      </c>
      <c r="I2988" s="74">
        <f>INDEX('AWR Data'!A$1:E$8825,MATCH(A2988,'AWR Data'!A$1:A$8825,0),5)</f>
        <v>0</v>
      </c>
      <c r="J2988" s="74">
        <f t="shared" si="370"/>
        <v>0</v>
      </c>
      <c r="K2988" s="105">
        <f t="shared" si="371"/>
        <v>0</v>
      </c>
      <c r="L2988" s="75">
        <v>0</v>
      </c>
      <c r="M2988" s="75">
        <v>0</v>
      </c>
      <c r="N2988" s="75">
        <v>0</v>
      </c>
      <c r="O2988" s="105">
        <v>0</v>
      </c>
      <c r="P2988" s="98">
        <f t="shared" si="372"/>
        <v>1092</v>
      </c>
      <c r="Q2988" s="98">
        <f t="shared" si="373"/>
        <v>0</v>
      </c>
      <c r="R2988" s="98">
        <f t="shared" si="374"/>
        <v>0</v>
      </c>
      <c r="S2988" s="105">
        <f t="shared" si="375"/>
        <v>0</v>
      </c>
      <c r="T2988" s="8" t="str">
        <f>IF(I2988=0,"",(INDEX('AWR Data'!A$1:E$8823,MATCH(A2988,'AWR Data'!A$1:A$8823,0),4)))</f>
        <v/>
      </c>
    </row>
    <row r="2989" spans="1:20" ht="20" customHeight="1">
      <c r="A2989" s="14" t="s">
        <v>4308</v>
      </c>
      <c r="B2989" s="14" t="s">
        <v>2852</v>
      </c>
      <c r="C2989" s="14" t="s">
        <v>4309</v>
      </c>
      <c r="E2989" s="74">
        <v>1300</v>
      </c>
      <c r="F2989" s="74">
        <v>157000</v>
      </c>
      <c r="G2989" s="74">
        <f t="shared" si="368"/>
        <v>15600</v>
      </c>
      <c r="H2989" s="80">
        <f t="shared" si="369"/>
        <v>9.936305732484077E-2</v>
      </c>
      <c r="I2989" s="74">
        <f>INDEX('AWR Data'!A$1:E$8825,MATCH(A2989,'AWR Data'!A$1:A$8825,0),5)</f>
        <v>0</v>
      </c>
      <c r="J2989" s="74">
        <f t="shared" si="370"/>
        <v>0</v>
      </c>
      <c r="K2989" s="105">
        <f t="shared" si="371"/>
        <v>0</v>
      </c>
      <c r="L2989" s="75">
        <v>0</v>
      </c>
      <c r="M2989" s="75">
        <v>0</v>
      </c>
      <c r="N2989" s="75">
        <v>0</v>
      </c>
      <c r="O2989" s="105">
        <v>0</v>
      </c>
      <c r="P2989" s="98">
        <f t="shared" si="372"/>
        <v>15600</v>
      </c>
      <c r="Q2989" s="98">
        <f t="shared" si="373"/>
        <v>0</v>
      </c>
      <c r="R2989" s="98">
        <f t="shared" si="374"/>
        <v>0</v>
      </c>
      <c r="S2989" s="105">
        <f t="shared" si="375"/>
        <v>0</v>
      </c>
      <c r="T2989" s="8" t="str">
        <f>IF(I2989=0,"",(INDEX('AWR Data'!A$1:E$8823,MATCH(A2989,'AWR Data'!A$1:A$8823,0),4)))</f>
        <v/>
      </c>
    </row>
    <row r="2990" spans="1:20" ht="20" customHeight="1">
      <c r="A2990" s="14" t="s">
        <v>4310</v>
      </c>
      <c r="B2990" s="14" t="s">
        <v>2852</v>
      </c>
      <c r="C2990" s="14" t="s">
        <v>4104</v>
      </c>
      <c r="E2990" s="74">
        <v>36</v>
      </c>
      <c r="F2990" s="74">
        <v>23700</v>
      </c>
      <c r="G2990" s="74">
        <f t="shared" si="368"/>
        <v>432</v>
      </c>
      <c r="H2990" s="80">
        <f t="shared" si="369"/>
        <v>1.8227848101265823E-2</v>
      </c>
      <c r="I2990" s="74">
        <f>INDEX('AWR Data'!A$1:E$8825,MATCH(A2990,'AWR Data'!A$1:A$8825,0),5)</f>
        <v>0</v>
      </c>
      <c r="J2990" s="74">
        <f t="shared" si="370"/>
        <v>0</v>
      </c>
      <c r="K2990" s="105">
        <f t="shared" si="371"/>
        <v>0</v>
      </c>
      <c r="L2990" s="75">
        <v>0</v>
      </c>
      <c r="M2990" s="75">
        <v>0</v>
      </c>
      <c r="N2990" s="75">
        <v>0</v>
      </c>
      <c r="O2990" s="105">
        <v>0</v>
      </c>
      <c r="P2990" s="98">
        <f t="shared" si="372"/>
        <v>432</v>
      </c>
      <c r="Q2990" s="98">
        <f t="shared" si="373"/>
        <v>0</v>
      </c>
      <c r="R2990" s="98">
        <f t="shared" si="374"/>
        <v>0</v>
      </c>
      <c r="S2990" s="105">
        <f t="shared" si="375"/>
        <v>0</v>
      </c>
      <c r="T2990" s="8" t="str">
        <f>IF(I2990=0,"",(INDEX('AWR Data'!A$1:E$8823,MATCH(A2990,'AWR Data'!A$1:A$8823,0),4)))</f>
        <v/>
      </c>
    </row>
    <row r="2991" spans="1:20" ht="20" customHeight="1">
      <c r="A2991" s="14" t="s">
        <v>3902</v>
      </c>
      <c r="B2991" s="14" t="s">
        <v>2852</v>
      </c>
      <c r="C2991" s="14" t="s">
        <v>3903</v>
      </c>
      <c r="E2991" s="74">
        <v>22</v>
      </c>
      <c r="F2991" s="74">
        <v>1830</v>
      </c>
      <c r="G2991" s="74">
        <f t="shared" si="368"/>
        <v>264</v>
      </c>
      <c r="H2991" s="80">
        <f t="shared" si="369"/>
        <v>0.14426229508196722</v>
      </c>
      <c r="I2991" s="74">
        <f>INDEX('AWR Data'!A$1:E$8825,MATCH(A2991,'AWR Data'!A$1:A$8825,0),5)</f>
        <v>0</v>
      </c>
      <c r="J2991" s="74">
        <f t="shared" si="370"/>
        <v>0</v>
      </c>
      <c r="K2991" s="105">
        <f t="shared" si="371"/>
        <v>0</v>
      </c>
      <c r="L2991" s="75">
        <v>0</v>
      </c>
      <c r="M2991" s="75">
        <v>0</v>
      </c>
      <c r="N2991" s="75">
        <v>0</v>
      </c>
      <c r="O2991" s="105">
        <v>0</v>
      </c>
      <c r="P2991" s="98">
        <f t="shared" si="372"/>
        <v>264</v>
      </c>
      <c r="Q2991" s="98">
        <f t="shared" si="373"/>
        <v>0</v>
      </c>
      <c r="R2991" s="98">
        <f t="shared" si="374"/>
        <v>0</v>
      </c>
      <c r="S2991" s="105">
        <f t="shared" si="375"/>
        <v>0</v>
      </c>
      <c r="T2991" s="8" t="str">
        <f>IF(I2991=0,"",(INDEX('AWR Data'!A$1:E$8823,MATCH(A2991,'AWR Data'!A$1:A$8823,0),4)))</f>
        <v/>
      </c>
    </row>
    <row r="2992" spans="1:20" ht="20" customHeight="1">
      <c r="A2992" s="14" t="s">
        <v>3908</v>
      </c>
      <c r="B2992" s="14" t="s">
        <v>2852</v>
      </c>
      <c r="C2992" s="14" t="s">
        <v>3909</v>
      </c>
      <c r="E2992" s="74">
        <v>46</v>
      </c>
      <c r="F2992" s="74">
        <v>11500</v>
      </c>
      <c r="G2992" s="74">
        <f t="shared" si="368"/>
        <v>552</v>
      </c>
      <c r="H2992" s="80">
        <f t="shared" si="369"/>
        <v>4.8000000000000001E-2</v>
      </c>
      <c r="I2992" s="74">
        <f>INDEX('AWR Data'!A$1:E$8825,MATCH(A2992,'AWR Data'!A$1:A$8825,0),5)</f>
        <v>0</v>
      </c>
      <c r="J2992" s="74">
        <f t="shared" si="370"/>
        <v>0</v>
      </c>
      <c r="K2992" s="105">
        <f t="shared" si="371"/>
        <v>0</v>
      </c>
      <c r="L2992" s="75">
        <v>0</v>
      </c>
      <c r="M2992" s="75">
        <v>0</v>
      </c>
      <c r="N2992" s="75">
        <v>0</v>
      </c>
      <c r="O2992" s="105">
        <v>0</v>
      </c>
      <c r="P2992" s="98">
        <f t="shared" si="372"/>
        <v>552</v>
      </c>
      <c r="Q2992" s="98">
        <f t="shared" si="373"/>
        <v>0</v>
      </c>
      <c r="R2992" s="98">
        <f t="shared" si="374"/>
        <v>0</v>
      </c>
      <c r="S2992" s="105">
        <f t="shared" si="375"/>
        <v>0</v>
      </c>
      <c r="T2992" s="8" t="str">
        <f>IF(I2992=0,"",(INDEX('AWR Data'!A$1:E$8823,MATCH(A2992,'AWR Data'!A$1:A$8823,0),4)))</f>
        <v/>
      </c>
    </row>
    <row r="2993" spans="1:20" ht="20" customHeight="1">
      <c r="A2993" s="14" t="s">
        <v>3910</v>
      </c>
      <c r="B2993" s="14" t="s">
        <v>2852</v>
      </c>
      <c r="C2993" s="14" t="s">
        <v>3911</v>
      </c>
      <c r="E2993" s="74">
        <v>91</v>
      </c>
      <c r="F2993" s="74">
        <v>15600</v>
      </c>
      <c r="G2993" s="74">
        <f t="shared" si="368"/>
        <v>1092</v>
      </c>
      <c r="H2993" s="80">
        <f t="shared" si="369"/>
        <v>7.0000000000000007E-2</v>
      </c>
      <c r="I2993" s="74">
        <f>INDEX('AWR Data'!A$1:E$8825,MATCH(A2993,'AWR Data'!A$1:A$8825,0),5)</f>
        <v>0</v>
      </c>
      <c r="J2993" s="74">
        <f t="shared" si="370"/>
        <v>0</v>
      </c>
      <c r="K2993" s="105">
        <f t="shared" si="371"/>
        <v>0</v>
      </c>
      <c r="L2993" s="75">
        <v>0</v>
      </c>
      <c r="M2993" s="75">
        <v>0</v>
      </c>
      <c r="N2993" s="75">
        <v>0</v>
      </c>
      <c r="O2993" s="105">
        <v>0</v>
      </c>
      <c r="P2993" s="98">
        <f t="shared" si="372"/>
        <v>1092</v>
      </c>
      <c r="Q2993" s="98">
        <f t="shared" si="373"/>
        <v>0</v>
      </c>
      <c r="R2993" s="98">
        <f t="shared" si="374"/>
        <v>0</v>
      </c>
      <c r="S2993" s="105">
        <f t="shared" si="375"/>
        <v>0</v>
      </c>
      <c r="T2993" s="8" t="str">
        <f>IF(I2993=0,"",(INDEX('AWR Data'!A$1:E$8823,MATCH(A2993,'AWR Data'!A$1:A$8823,0),4)))</f>
        <v/>
      </c>
    </row>
    <row r="2994" spans="1:20" ht="20" customHeight="1">
      <c r="A2994" s="14" t="s">
        <v>3912</v>
      </c>
      <c r="B2994" s="14" t="s">
        <v>2852</v>
      </c>
      <c r="C2994" s="14" t="s">
        <v>3913</v>
      </c>
      <c r="E2994" s="74">
        <v>170</v>
      </c>
      <c r="F2994" s="74">
        <v>5530</v>
      </c>
      <c r="G2994" s="74">
        <f t="shared" si="368"/>
        <v>2040</v>
      </c>
      <c r="H2994" s="80">
        <f t="shared" si="369"/>
        <v>0.36889692585895117</v>
      </c>
      <c r="I2994" s="74">
        <f>INDEX('AWR Data'!A$1:E$8825,MATCH(A2994,'AWR Data'!A$1:A$8825,0),5)</f>
        <v>0</v>
      </c>
      <c r="J2994" s="74">
        <f t="shared" si="370"/>
        <v>0</v>
      </c>
      <c r="K2994" s="105">
        <f t="shared" si="371"/>
        <v>0</v>
      </c>
      <c r="L2994" s="75">
        <v>0</v>
      </c>
      <c r="M2994" s="75">
        <v>0</v>
      </c>
      <c r="N2994" s="75">
        <v>0</v>
      </c>
      <c r="O2994" s="105">
        <v>0</v>
      </c>
      <c r="P2994" s="98">
        <f t="shared" si="372"/>
        <v>2040</v>
      </c>
      <c r="Q2994" s="98">
        <f t="shared" si="373"/>
        <v>0</v>
      </c>
      <c r="R2994" s="98">
        <f t="shared" si="374"/>
        <v>0</v>
      </c>
      <c r="S2994" s="105">
        <f t="shared" si="375"/>
        <v>0</v>
      </c>
      <c r="T2994" s="8" t="str">
        <f>IF(I2994=0,"",(INDEX('AWR Data'!A$1:E$8823,MATCH(A2994,'AWR Data'!A$1:A$8823,0),4)))</f>
        <v/>
      </c>
    </row>
    <row r="2995" spans="1:20" ht="20" customHeight="1">
      <c r="A2995" s="14" t="s">
        <v>3914</v>
      </c>
      <c r="B2995" s="14" t="s">
        <v>2852</v>
      </c>
      <c r="C2995" s="14" t="s">
        <v>3915</v>
      </c>
      <c r="E2995" s="74">
        <v>170</v>
      </c>
      <c r="F2995" s="74">
        <v>18600</v>
      </c>
      <c r="G2995" s="74">
        <f t="shared" si="368"/>
        <v>2040</v>
      </c>
      <c r="H2995" s="80">
        <f t="shared" si="369"/>
        <v>0.10967741935483871</v>
      </c>
      <c r="I2995" s="74">
        <f>INDEX('AWR Data'!A$1:E$8825,MATCH(A2995,'AWR Data'!A$1:A$8825,0),5)</f>
        <v>0</v>
      </c>
      <c r="J2995" s="74">
        <f t="shared" si="370"/>
        <v>0</v>
      </c>
      <c r="K2995" s="105">
        <f t="shared" si="371"/>
        <v>0</v>
      </c>
      <c r="L2995" s="75">
        <v>0</v>
      </c>
      <c r="M2995" s="75">
        <v>0</v>
      </c>
      <c r="N2995" s="75">
        <v>0</v>
      </c>
      <c r="O2995" s="105">
        <v>0</v>
      </c>
      <c r="P2995" s="98">
        <f t="shared" si="372"/>
        <v>2040</v>
      </c>
      <c r="Q2995" s="98">
        <f t="shared" si="373"/>
        <v>0</v>
      </c>
      <c r="R2995" s="98">
        <f t="shared" si="374"/>
        <v>0</v>
      </c>
      <c r="S2995" s="105">
        <f t="shared" si="375"/>
        <v>0</v>
      </c>
      <c r="T2995" s="8" t="str">
        <f>IF(I2995=0,"",(INDEX('AWR Data'!A$1:E$8823,MATCH(A2995,'AWR Data'!A$1:A$8823,0),4)))</f>
        <v/>
      </c>
    </row>
    <row r="2996" spans="1:20" ht="20" customHeight="1">
      <c r="A2996" s="14" t="s">
        <v>3926</v>
      </c>
      <c r="B2996" s="14" t="s">
        <v>2852</v>
      </c>
      <c r="C2996" s="14" t="s">
        <v>4129</v>
      </c>
      <c r="E2996" s="74">
        <v>140</v>
      </c>
      <c r="F2996" s="74">
        <v>1020</v>
      </c>
      <c r="G2996" s="74">
        <f t="shared" si="368"/>
        <v>1680</v>
      </c>
      <c r="H2996" s="80">
        <f t="shared" si="369"/>
        <v>1.6470588235294117</v>
      </c>
      <c r="I2996" s="74">
        <f>INDEX('AWR Data'!A$1:E$8825,MATCH(A2996,'AWR Data'!A$1:A$8825,0),5)</f>
        <v>0</v>
      </c>
      <c r="J2996" s="74">
        <f t="shared" si="370"/>
        <v>0</v>
      </c>
      <c r="K2996" s="105">
        <f t="shared" si="371"/>
        <v>0</v>
      </c>
      <c r="L2996" s="75">
        <v>0</v>
      </c>
      <c r="M2996" s="75">
        <v>0</v>
      </c>
      <c r="N2996" s="75">
        <v>0</v>
      </c>
      <c r="O2996" s="105">
        <v>0</v>
      </c>
      <c r="P2996" s="98">
        <f t="shared" si="372"/>
        <v>1680</v>
      </c>
      <c r="Q2996" s="98">
        <f t="shared" si="373"/>
        <v>0</v>
      </c>
      <c r="R2996" s="98">
        <f t="shared" si="374"/>
        <v>0</v>
      </c>
      <c r="S2996" s="105">
        <f t="shared" si="375"/>
        <v>0</v>
      </c>
      <c r="T2996" s="8" t="str">
        <f>IF(I2996=0,"",(INDEX('AWR Data'!A$1:E$8823,MATCH(A2996,'AWR Data'!A$1:A$8823,0),4)))</f>
        <v/>
      </c>
    </row>
    <row r="2997" spans="1:20" ht="20" customHeight="1">
      <c r="A2997" s="14" t="s">
        <v>4130</v>
      </c>
      <c r="B2997" s="14" t="s">
        <v>2852</v>
      </c>
      <c r="C2997" s="14" t="s">
        <v>4131</v>
      </c>
      <c r="E2997" s="74">
        <v>390</v>
      </c>
      <c r="F2997" s="74">
        <v>89200</v>
      </c>
      <c r="G2997" s="74">
        <f t="shared" si="368"/>
        <v>4680</v>
      </c>
      <c r="H2997" s="80">
        <f t="shared" si="369"/>
        <v>5.2466367713004482E-2</v>
      </c>
      <c r="I2997" s="74">
        <f>INDEX('AWR Data'!A$1:E$8825,MATCH(A2997,'AWR Data'!A$1:A$8825,0),5)</f>
        <v>0</v>
      </c>
      <c r="J2997" s="74">
        <f t="shared" si="370"/>
        <v>0</v>
      </c>
      <c r="K2997" s="105">
        <f t="shared" si="371"/>
        <v>0</v>
      </c>
      <c r="L2997" s="75">
        <v>0</v>
      </c>
      <c r="M2997" s="75">
        <v>0</v>
      </c>
      <c r="N2997" s="75">
        <v>0</v>
      </c>
      <c r="O2997" s="105">
        <v>0</v>
      </c>
      <c r="P2997" s="98">
        <f t="shared" si="372"/>
        <v>4680</v>
      </c>
      <c r="Q2997" s="98">
        <f t="shared" si="373"/>
        <v>0</v>
      </c>
      <c r="R2997" s="98">
        <f t="shared" si="374"/>
        <v>0</v>
      </c>
      <c r="S2997" s="105">
        <f t="shared" si="375"/>
        <v>0</v>
      </c>
      <c r="T2997" s="8" t="str">
        <f>IF(I2997=0,"",(INDEX('AWR Data'!A$1:E$8823,MATCH(A2997,'AWR Data'!A$1:A$8823,0),4)))</f>
        <v/>
      </c>
    </row>
    <row r="2998" spans="1:20" ht="20" customHeight="1">
      <c r="A2998" s="14" t="s">
        <v>4341</v>
      </c>
      <c r="B2998" s="14" t="s">
        <v>2852</v>
      </c>
      <c r="C2998" s="14" t="s">
        <v>4342</v>
      </c>
      <c r="E2998" s="74">
        <v>170</v>
      </c>
      <c r="F2998" s="74">
        <v>32400</v>
      </c>
      <c r="G2998" s="74">
        <f t="shared" si="368"/>
        <v>2040</v>
      </c>
      <c r="H2998" s="80">
        <f t="shared" si="369"/>
        <v>6.2962962962962957E-2</v>
      </c>
      <c r="I2998" s="74">
        <f>INDEX('AWR Data'!A$1:E$8825,MATCH(A2998,'AWR Data'!A$1:A$8825,0),5)</f>
        <v>0</v>
      </c>
      <c r="J2998" s="74">
        <f t="shared" si="370"/>
        <v>0</v>
      </c>
      <c r="K2998" s="105">
        <f t="shared" si="371"/>
        <v>0</v>
      </c>
      <c r="L2998" s="75">
        <v>0</v>
      </c>
      <c r="M2998" s="75">
        <v>0</v>
      </c>
      <c r="N2998" s="75">
        <v>0</v>
      </c>
      <c r="O2998" s="105">
        <v>0</v>
      </c>
      <c r="P2998" s="98">
        <f t="shared" si="372"/>
        <v>2040</v>
      </c>
      <c r="Q2998" s="98">
        <f t="shared" si="373"/>
        <v>0</v>
      </c>
      <c r="R2998" s="98">
        <f t="shared" si="374"/>
        <v>0</v>
      </c>
      <c r="S2998" s="105">
        <f t="shared" si="375"/>
        <v>0</v>
      </c>
      <c r="T2998" s="8" t="str">
        <f>IF(I2998=0,"",(INDEX('AWR Data'!A$1:E$8823,MATCH(A2998,'AWR Data'!A$1:A$8823,0),4)))</f>
        <v/>
      </c>
    </row>
    <row r="2999" spans="1:20" ht="20" customHeight="1">
      <c r="A2999" s="14" t="s">
        <v>4343</v>
      </c>
      <c r="B2999" s="14" t="s">
        <v>2852</v>
      </c>
      <c r="C2999" s="14" t="s">
        <v>4344</v>
      </c>
      <c r="E2999" s="74">
        <v>91</v>
      </c>
      <c r="F2999" s="74">
        <v>2860</v>
      </c>
      <c r="G2999" s="74">
        <f t="shared" si="368"/>
        <v>1092</v>
      </c>
      <c r="H2999" s="80">
        <f t="shared" si="369"/>
        <v>0.38181818181818183</v>
      </c>
      <c r="I2999" s="74">
        <f>INDEX('AWR Data'!A$1:E$8825,MATCH(A2999,'AWR Data'!A$1:A$8825,0),5)</f>
        <v>0</v>
      </c>
      <c r="J2999" s="74">
        <f t="shared" si="370"/>
        <v>0</v>
      </c>
      <c r="K2999" s="105">
        <f t="shared" si="371"/>
        <v>0</v>
      </c>
      <c r="L2999" s="75">
        <v>0</v>
      </c>
      <c r="M2999" s="75">
        <v>0</v>
      </c>
      <c r="N2999" s="75">
        <v>0</v>
      </c>
      <c r="O2999" s="105">
        <v>0</v>
      </c>
      <c r="P2999" s="98">
        <f t="shared" si="372"/>
        <v>1092</v>
      </c>
      <c r="Q2999" s="98">
        <f t="shared" si="373"/>
        <v>0</v>
      </c>
      <c r="R2999" s="98">
        <f t="shared" si="374"/>
        <v>0</v>
      </c>
      <c r="S2999" s="105">
        <f t="shared" si="375"/>
        <v>0</v>
      </c>
      <c r="T2999" s="8" t="str">
        <f>IF(I2999=0,"",(INDEX('AWR Data'!A$1:E$8823,MATCH(A2999,'AWR Data'!A$1:A$8823,0),4)))</f>
        <v/>
      </c>
    </row>
    <row r="3000" spans="1:20" ht="20" customHeight="1">
      <c r="A3000" s="14" t="s">
        <v>4345</v>
      </c>
      <c r="B3000" s="14" t="s">
        <v>2852</v>
      </c>
      <c r="C3000" s="14" t="s">
        <v>4346</v>
      </c>
      <c r="E3000" s="74">
        <v>260</v>
      </c>
      <c r="F3000" s="74">
        <v>4880</v>
      </c>
      <c r="G3000" s="74">
        <f t="shared" si="368"/>
        <v>3120</v>
      </c>
      <c r="H3000" s="80">
        <f t="shared" si="369"/>
        <v>0.63934426229508201</v>
      </c>
      <c r="I3000" s="74">
        <f>INDEX('AWR Data'!A$1:E$8825,MATCH(A3000,'AWR Data'!A$1:A$8825,0),5)</f>
        <v>0</v>
      </c>
      <c r="J3000" s="74">
        <f t="shared" si="370"/>
        <v>0</v>
      </c>
      <c r="K3000" s="105">
        <f t="shared" si="371"/>
        <v>0</v>
      </c>
      <c r="L3000" s="75">
        <v>0</v>
      </c>
      <c r="M3000" s="75">
        <v>0</v>
      </c>
      <c r="N3000" s="75">
        <v>0</v>
      </c>
      <c r="O3000" s="105">
        <v>0</v>
      </c>
      <c r="P3000" s="98">
        <f t="shared" si="372"/>
        <v>3120</v>
      </c>
      <c r="Q3000" s="98">
        <f t="shared" si="373"/>
        <v>0</v>
      </c>
      <c r="R3000" s="98">
        <f t="shared" si="374"/>
        <v>0</v>
      </c>
      <c r="S3000" s="105">
        <f t="shared" si="375"/>
        <v>0</v>
      </c>
      <c r="T3000" s="8" t="str">
        <f>IF(I3000=0,"",(INDEX('AWR Data'!A$1:E$8823,MATCH(A3000,'AWR Data'!A$1:A$8823,0),4)))</f>
        <v/>
      </c>
    </row>
    <row r="3001" spans="1:20" ht="20" customHeight="1">
      <c r="A3001" s="14" t="s">
        <v>4347</v>
      </c>
      <c r="B3001" s="14" t="s">
        <v>2852</v>
      </c>
      <c r="C3001" s="14" t="s">
        <v>4348</v>
      </c>
      <c r="E3001" s="74">
        <v>91</v>
      </c>
      <c r="F3001" s="74">
        <v>8860</v>
      </c>
      <c r="G3001" s="74">
        <f t="shared" si="368"/>
        <v>1092</v>
      </c>
      <c r="H3001" s="80">
        <f t="shared" si="369"/>
        <v>0.12325056433408578</v>
      </c>
      <c r="I3001" s="74">
        <f>INDEX('AWR Data'!A$1:E$8825,MATCH(A3001,'AWR Data'!A$1:A$8825,0),5)</f>
        <v>0</v>
      </c>
      <c r="J3001" s="74">
        <f t="shared" si="370"/>
        <v>0</v>
      </c>
      <c r="K3001" s="105">
        <f t="shared" si="371"/>
        <v>0</v>
      </c>
      <c r="L3001" s="75">
        <v>0</v>
      </c>
      <c r="M3001" s="75">
        <v>0</v>
      </c>
      <c r="N3001" s="75">
        <v>0</v>
      </c>
      <c r="O3001" s="105">
        <v>0</v>
      </c>
      <c r="P3001" s="98">
        <f t="shared" si="372"/>
        <v>1092</v>
      </c>
      <c r="Q3001" s="98">
        <f t="shared" si="373"/>
        <v>0</v>
      </c>
      <c r="R3001" s="98">
        <f t="shared" si="374"/>
        <v>0</v>
      </c>
      <c r="S3001" s="105">
        <f t="shared" si="375"/>
        <v>0</v>
      </c>
      <c r="T3001" s="8" t="str">
        <f>IF(I3001=0,"",(INDEX('AWR Data'!A$1:E$8823,MATCH(A3001,'AWR Data'!A$1:A$8823,0),4)))</f>
        <v/>
      </c>
    </row>
    <row r="3002" spans="1:20" ht="20" customHeight="1">
      <c r="A3002" s="14" t="s">
        <v>4349</v>
      </c>
      <c r="B3002" s="14" t="s">
        <v>2852</v>
      </c>
      <c r="C3002" s="14" t="s">
        <v>4350</v>
      </c>
      <c r="E3002" s="74">
        <v>28</v>
      </c>
      <c r="F3002" s="74">
        <v>7800</v>
      </c>
      <c r="G3002" s="74">
        <f t="shared" si="368"/>
        <v>336</v>
      </c>
      <c r="H3002" s="80">
        <f t="shared" si="369"/>
        <v>4.3076923076923075E-2</v>
      </c>
      <c r="I3002" s="74">
        <f>INDEX('AWR Data'!A$1:E$8825,MATCH(A3002,'AWR Data'!A$1:A$8825,0),5)</f>
        <v>0</v>
      </c>
      <c r="J3002" s="74">
        <f t="shared" si="370"/>
        <v>0</v>
      </c>
      <c r="K3002" s="105">
        <f t="shared" si="371"/>
        <v>0</v>
      </c>
      <c r="L3002" s="75">
        <v>0</v>
      </c>
      <c r="M3002" s="75">
        <v>0</v>
      </c>
      <c r="N3002" s="75">
        <v>0</v>
      </c>
      <c r="O3002" s="105">
        <v>0</v>
      </c>
      <c r="P3002" s="98">
        <f t="shared" si="372"/>
        <v>336</v>
      </c>
      <c r="Q3002" s="98">
        <f t="shared" si="373"/>
        <v>0</v>
      </c>
      <c r="R3002" s="98">
        <f t="shared" si="374"/>
        <v>0</v>
      </c>
      <c r="S3002" s="105">
        <f t="shared" si="375"/>
        <v>0</v>
      </c>
      <c r="T3002" s="8" t="str">
        <f>IF(I3002=0,"",(INDEX('AWR Data'!A$1:E$8823,MATCH(A3002,'AWR Data'!A$1:A$8823,0),4)))</f>
        <v/>
      </c>
    </row>
    <row r="3003" spans="1:20" ht="20" customHeight="1">
      <c r="A3003" s="14" t="s">
        <v>4351</v>
      </c>
      <c r="B3003" s="14" t="s">
        <v>2852</v>
      </c>
      <c r="C3003" s="14" t="s">
        <v>4352</v>
      </c>
      <c r="E3003" s="74">
        <v>22</v>
      </c>
      <c r="F3003" s="74">
        <v>581</v>
      </c>
      <c r="G3003" s="74">
        <f t="shared" si="368"/>
        <v>264</v>
      </c>
      <c r="H3003" s="80">
        <f t="shared" si="369"/>
        <v>0.45438898450946646</v>
      </c>
      <c r="I3003" s="74">
        <f>INDEX('AWR Data'!A$1:E$8825,MATCH(A3003,'AWR Data'!A$1:A$8825,0),5)</f>
        <v>0</v>
      </c>
      <c r="J3003" s="74">
        <f t="shared" si="370"/>
        <v>0</v>
      </c>
      <c r="K3003" s="105">
        <f t="shared" si="371"/>
        <v>0</v>
      </c>
      <c r="L3003" s="75">
        <v>0</v>
      </c>
      <c r="M3003" s="75">
        <v>0</v>
      </c>
      <c r="N3003" s="75">
        <v>0</v>
      </c>
      <c r="O3003" s="105">
        <v>0</v>
      </c>
      <c r="P3003" s="98">
        <f t="shared" si="372"/>
        <v>264</v>
      </c>
      <c r="Q3003" s="98">
        <f t="shared" si="373"/>
        <v>0</v>
      </c>
      <c r="R3003" s="98">
        <f t="shared" si="374"/>
        <v>0</v>
      </c>
      <c r="S3003" s="105">
        <f t="shared" si="375"/>
        <v>0</v>
      </c>
      <c r="T3003" s="8" t="str">
        <f>IF(I3003=0,"",(INDEX('AWR Data'!A$1:E$8823,MATCH(A3003,'AWR Data'!A$1:A$8823,0),4)))</f>
        <v/>
      </c>
    </row>
    <row r="3004" spans="1:20" ht="20" customHeight="1">
      <c r="A3004" s="14" t="s">
        <v>4569</v>
      </c>
      <c r="B3004" s="14" t="s">
        <v>2852</v>
      </c>
      <c r="C3004" s="14" t="s">
        <v>4570</v>
      </c>
      <c r="E3004" s="74">
        <v>16</v>
      </c>
      <c r="F3004" s="74">
        <v>1290</v>
      </c>
      <c r="G3004" s="74">
        <f t="shared" si="368"/>
        <v>192</v>
      </c>
      <c r="H3004" s="80">
        <f t="shared" si="369"/>
        <v>0.14883720930232558</v>
      </c>
      <c r="I3004" s="74">
        <f>INDEX('AWR Data'!A$1:E$8825,MATCH(A3004,'AWR Data'!A$1:A$8825,0),5)</f>
        <v>0</v>
      </c>
      <c r="J3004" s="74">
        <f t="shared" si="370"/>
        <v>0</v>
      </c>
      <c r="K3004" s="105">
        <f t="shared" si="371"/>
        <v>0</v>
      </c>
      <c r="L3004" s="75">
        <v>0</v>
      </c>
      <c r="M3004" s="75">
        <v>0</v>
      </c>
      <c r="N3004" s="75">
        <v>0</v>
      </c>
      <c r="O3004" s="105">
        <v>0</v>
      </c>
      <c r="P3004" s="98">
        <f t="shared" si="372"/>
        <v>192</v>
      </c>
      <c r="Q3004" s="98">
        <f t="shared" si="373"/>
        <v>0</v>
      </c>
      <c r="R3004" s="98">
        <f t="shared" si="374"/>
        <v>0</v>
      </c>
      <c r="S3004" s="105">
        <f t="shared" si="375"/>
        <v>0</v>
      </c>
      <c r="T3004" s="8" t="str">
        <f>IF(I3004=0,"",(INDEX('AWR Data'!A$1:E$8823,MATCH(A3004,'AWR Data'!A$1:A$8823,0),4)))</f>
        <v/>
      </c>
    </row>
    <row r="3005" spans="1:20" ht="20" customHeight="1">
      <c r="A3005" s="14" t="s">
        <v>4571</v>
      </c>
      <c r="B3005" s="14" t="s">
        <v>2852</v>
      </c>
      <c r="C3005" s="14" t="s">
        <v>4572</v>
      </c>
      <c r="E3005" s="74">
        <v>16</v>
      </c>
      <c r="F3005" s="74">
        <v>736</v>
      </c>
      <c r="G3005" s="74">
        <f t="shared" si="368"/>
        <v>192</v>
      </c>
      <c r="H3005" s="80">
        <f t="shared" si="369"/>
        <v>0.2608695652173913</v>
      </c>
      <c r="I3005" s="74">
        <f>INDEX('AWR Data'!A$1:E$8825,MATCH(A3005,'AWR Data'!A$1:A$8825,0),5)</f>
        <v>0</v>
      </c>
      <c r="J3005" s="74">
        <f t="shared" si="370"/>
        <v>0</v>
      </c>
      <c r="K3005" s="105">
        <f t="shared" si="371"/>
        <v>0</v>
      </c>
      <c r="L3005" s="75">
        <v>0</v>
      </c>
      <c r="M3005" s="75">
        <v>0</v>
      </c>
      <c r="N3005" s="75">
        <v>0</v>
      </c>
      <c r="O3005" s="105">
        <v>0</v>
      </c>
      <c r="P3005" s="98">
        <f t="shared" si="372"/>
        <v>192</v>
      </c>
      <c r="Q3005" s="98">
        <f t="shared" si="373"/>
        <v>0</v>
      </c>
      <c r="R3005" s="98">
        <f t="shared" si="374"/>
        <v>0</v>
      </c>
      <c r="S3005" s="105">
        <f t="shared" si="375"/>
        <v>0</v>
      </c>
      <c r="T3005" s="8" t="str">
        <f>IF(I3005=0,"",(INDEX('AWR Data'!A$1:E$8823,MATCH(A3005,'AWR Data'!A$1:A$8823,0),4)))</f>
        <v/>
      </c>
    </row>
    <row r="3006" spans="1:20" ht="20" customHeight="1">
      <c r="A3006" s="14" t="s">
        <v>4575</v>
      </c>
      <c r="B3006" s="14" t="s">
        <v>576</v>
      </c>
      <c r="C3006" s="14" t="s">
        <v>4576</v>
      </c>
      <c r="E3006" s="74">
        <v>12100</v>
      </c>
      <c r="F3006" s="74">
        <v>2350000</v>
      </c>
      <c r="G3006" s="74">
        <f t="shared" si="368"/>
        <v>145200</v>
      </c>
      <c r="H3006" s="80">
        <f t="shared" si="369"/>
        <v>6.1787234042553194E-2</v>
      </c>
      <c r="I3006" s="74">
        <f>INDEX('AWR Data'!A$1:E$8825,MATCH(A3006,'AWR Data'!A$1:A$8825,0),5)</f>
        <v>0</v>
      </c>
      <c r="J3006" s="74">
        <f t="shared" si="370"/>
        <v>0</v>
      </c>
      <c r="K3006" s="105">
        <f t="shared" si="371"/>
        <v>0</v>
      </c>
      <c r="L3006" s="75">
        <v>0</v>
      </c>
      <c r="M3006" s="75">
        <v>0</v>
      </c>
      <c r="N3006" s="75">
        <v>0</v>
      </c>
      <c r="O3006" s="105">
        <v>0</v>
      </c>
      <c r="P3006" s="98">
        <f t="shared" si="372"/>
        <v>145200</v>
      </c>
      <c r="Q3006" s="98">
        <f t="shared" si="373"/>
        <v>0</v>
      </c>
      <c r="R3006" s="98">
        <f t="shared" si="374"/>
        <v>0</v>
      </c>
      <c r="S3006" s="105">
        <f t="shared" si="375"/>
        <v>0</v>
      </c>
      <c r="T3006" s="8" t="str">
        <f>IF(I3006=0,"",(INDEX('AWR Data'!A$1:E$8823,MATCH(A3006,'AWR Data'!A$1:A$8823,0),4)))</f>
        <v/>
      </c>
    </row>
    <row r="3007" spans="1:20" ht="20" customHeight="1">
      <c r="A3007" s="14" t="s">
        <v>4577</v>
      </c>
      <c r="B3007" s="14" t="s">
        <v>576</v>
      </c>
      <c r="C3007" s="14" t="s">
        <v>4578</v>
      </c>
      <c r="E3007" s="74">
        <v>1600</v>
      </c>
      <c r="F3007" s="74">
        <v>276000</v>
      </c>
      <c r="G3007" s="74">
        <f t="shared" si="368"/>
        <v>19200</v>
      </c>
      <c r="H3007" s="80">
        <f t="shared" si="369"/>
        <v>6.9565217391304349E-2</v>
      </c>
      <c r="I3007" s="74">
        <f>INDEX('AWR Data'!A$1:E$8825,MATCH(A3007,'AWR Data'!A$1:A$8825,0),5)</f>
        <v>0</v>
      </c>
      <c r="J3007" s="74">
        <f t="shared" si="370"/>
        <v>0</v>
      </c>
      <c r="K3007" s="105">
        <f t="shared" si="371"/>
        <v>0</v>
      </c>
      <c r="L3007" s="75">
        <v>0</v>
      </c>
      <c r="M3007" s="75">
        <v>0</v>
      </c>
      <c r="N3007" s="75">
        <v>0</v>
      </c>
      <c r="O3007" s="105">
        <v>0</v>
      </c>
      <c r="P3007" s="98">
        <f t="shared" si="372"/>
        <v>19200</v>
      </c>
      <c r="Q3007" s="98">
        <f t="shared" si="373"/>
        <v>0</v>
      </c>
      <c r="R3007" s="98">
        <f t="shared" si="374"/>
        <v>0</v>
      </c>
      <c r="S3007" s="105">
        <f t="shared" si="375"/>
        <v>0</v>
      </c>
      <c r="T3007" s="8" t="str">
        <f>IF(I3007=0,"",(INDEX('AWR Data'!A$1:E$8823,MATCH(A3007,'AWR Data'!A$1:A$8823,0),4)))</f>
        <v/>
      </c>
    </row>
    <row r="3008" spans="1:20" ht="20" customHeight="1">
      <c r="A3008" s="14" t="s">
        <v>4579</v>
      </c>
      <c r="B3008" s="14" t="s">
        <v>576</v>
      </c>
      <c r="C3008" s="14" t="s">
        <v>4580</v>
      </c>
      <c r="E3008" s="74">
        <v>91</v>
      </c>
      <c r="F3008" s="74">
        <v>51800</v>
      </c>
      <c r="G3008" s="74">
        <f t="shared" si="368"/>
        <v>1092</v>
      </c>
      <c r="H3008" s="80">
        <f t="shared" si="369"/>
        <v>2.1081081081081081E-2</v>
      </c>
      <c r="I3008" s="74">
        <f>INDEX('AWR Data'!A$1:E$8825,MATCH(A3008,'AWR Data'!A$1:A$8825,0),5)</f>
        <v>0</v>
      </c>
      <c r="J3008" s="74">
        <f t="shared" si="370"/>
        <v>0</v>
      </c>
      <c r="K3008" s="105">
        <f t="shared" si="371"/>
        <v>0</v>
      </c>
      <c r="L3008" s="75">
        <v>0</v>
      </c>
      <c r="M3008" s="75">
        <v>0</v>
      </c>
      <c r="N3008" s="75">
        <v>0</v>
      </c>
      <c r="O3008" s="105">
        <v>0</v>
      </c>
      <c r="P3008" s="98">
        <f t="shared" si="372"/>
        <v>1092</v>
      </c>
      <c r="Q3008" s="98">
        <f t="shared" si="373"/>
        <v>0</v>
      </c>
      <c r="R3008" s="98">
        <f t="shared" si="374"/>
        <v>0</v>
      </c>
      <c r="S3008" s="105">
        <f t="shared" si="375"/>
        <v>0</v>
      </c>
      <c r="T3008" s="8" t="str">
        <f>IF(I3008=0,"",(INDEX('AWR Data'!A$1:E$8823,MATCH(A3008,'AWR Data'!A$1:A$8823,0),4)))</f>
        <v/>
      </c>
    </row>
    <row r="3009" spans="1:20" ht="20" customHeight="1">
      <c r="A3009" s="14" t="s">
        <v>4581</v>
      </c>
      <c r="B3009" s="14" t="s">
        <v>576</v>
      </c>
      <c r="C3009" s="14" t="s">
        <v>4582</v>
      </c>
      <c r="E3009" s="74">
        <v>16</v>
      </c>
      <c r="F3009" s="74">
        <v>5540</v>
      </c>
      <c r="G3009" s="74">
        <f t="shared" si="368"/>
        <v>192</v>
      </c>
      <c r="H3009" s="80">
        <f t="shared" si="369"/>
        <v>3.4657039711191336E-2</v>
      </c>
      <c r="I3009" s="74">
        <f>INDEX('AWR Data'!A$1:E$8825,MATCH(A3009,'AWR Data'!A$1:A$8825,0),5)</f>
        <v>0</v>
      </c>
      <c r="J3009" s="74">
        <f t="shared" si="370"/>
        <v>0</v>
      </c>
      <c r="K3009" s="105">
        <f t="shared" si="371"/>
        <v>0</v>
      </c>
      <c r="L3009" s="75">
        <v>0</v>
      </c>
      <c r="M3009" s="75">
        <v>0</v>
      </c>
      <c r="N3009" s="75">
        <v>0</v>
      </c>
      <c r="O3009" s="105">
        <v>0</v>
      </c>
      <c r="P3009" s="98">
        <f t="shared" si="372"/>
        <v>192</v>
      </c>
      <c r="Q3009" s="98">
        <f t="shared" si="373"/>
        <v>0</v>
      </c>
      <c r="R3009" s="98">
        <f t="shared" si="374"/>
        <v>0</v>
      </c>
      <c r="S3009" s="105">
        <f t="shared" si="375"/>
        <v>0</v>
      </c>
      <c r="T3009" s="8" t="str">
        <f>IF(I3009=0,"",(INDEX('AWR Data'!A$1:E$8823,MATCH(A3009,'AWR Data'!A$1:A$8823,0),4)))</f>
        <v/>
      </c>
    </row>
    <row r="3010" spans="1:20" ht="20" customHeight="1">
      <c r="A3010" s="14" t="s">
        <v>4583</v>
      </c>
      <c r="B3010" s="14" t="s">
        <v>576</v>
      </c>
      <c r="C3010" s="14" t="s">
        <v>4584</v>
      </c>
      <c r="E3010" s="74">
        <v>110</v>
      </c>
      <c r="F3010" s="74">
        <v>9900</v>
      </c>
      <c r="G3010" s="74">
        <f t="shared" si="368"/>
        <v>1320</v>
      </c>
      <c r="H3010" s="80">
        <f t="shared" si="369"/>
        <v>0.13333333333333333</v>
      </c>
      <c r="I3010" s="74">
        <f>INDEX('AWR Data'!A$1:E$8825,MATCH(A3010,'AWR Data'!A$1:A$8825,0),5)</f>
        <v>0</v>
      </c>
      <c r="J3010" s="74">
        <f t="shared" si="370"/>
        <v>0</v>
      </c>
      <c r="K3010" s="105">
        <f t="shared" si="371"/>
        <v>0</v>
      </c>
      <c r="L3010" s="75">
        <v>0</v>
      </c>
      <c r="M3010" s="75">
        <v>0</v>
      </c>
      <c r="N3010" s="75">
        <v>0</v>
      </c>
      <c r="O3010" s="105">
        <v>0</v>
      </c>
      <c r="P3010" s="98">
        <f t="shared" si="372"/>
        <v>1320</v>
      </c>
      <c r="Q3010" s="98">
        <f t="shared" si="373"/>
        <v>0</v>
      </c>
      <c r="R3010" s="98">
        <f t="shared" si="374"/>
        <v>0</v>
      </c>
      <c r="S3010" s="105">
        <f t="shared" si="375"/>
        <v>0</v>
      </c>
      <c r="T3010" s="8" t="str">
        <f>IF(I3010=0,"",(INDEX('AWR Data'!A$1:E$8823,MATCH(A3010,'AWR Data'!A$1:A$8823,0),4)))</f>
        <v/>
      </c>
    </row>
    <row r="3011" spans="1:20" ht="20" customHeight="1">
      <c r="A3011" s="14" t="s">
        <v>4585</v>
      </c>
      <c r="B3011" s="14" t="s">
        <v>576</v>
      </c>
      <c r="C3011" s="14" t="s">
        <v>4586</v>
      </c>
      <c r="E3011" s="98">
        <v>5400</v>
      </c>
      <c r="F3011" s="98">
        <v>411000</v>
      </c>
      <c r="G3011" s="98">
        <f t="shared" si="368"/>
        <v>64800</v>
      </c>
      <c r="H3011" s="80">
        <f t="shared" si="369"/>
        <v>0.15766423357664233</v>
      </c>
      <c r="I3011" s="98">
        <f>INDEX('AWR Data'!A$1:E$8825,MATCH(A3011,'AWR Data'!A$1:A$8825,0),5)</f>
        <v>0</v>
      </c>
      <c r="J3011" s="98">
        <f t="shared" si="370"/>
        <v>0</v>
      </c>
      <c r="K3011" s="105">
        <f t="shared" si="371"/>
        <v>0</v>
      </c>
      <c r="L3011" s="75">
        <v>0</v>
      </c>
      <c r="M3011" s="75">
        <v>0</v>
      </c>
      <c r="N3011" s="75">
        <v>0</v>
      </c>
      <c r="O3011" s="105">
        <v>0</v>
      </c>
      <c r="P3011" s="98">
        <f t="shared" si="372"/>
        <v>64800</v>
      </c>
      <c r="Q3011" s="98">
        <f t="shared" si="373"/>
        <v>0</v>
      </c>
      <c r="R3011" s="98">
        <f t="shared" si="374"/>
        <v>0</v>
      </c>
      <c r="S3011" s="105">
        <f t="shared" si="375"/>
        <v>0</v>
      </c>
      <c r="T3011" s="8" t="str">
        <f>IF(I3011=0,"",(INDEX('AWR Data'!A$1:E$8823,MATCH(A3011,'AWR Data'!A$1:A$8823,0),4)))</f>
        <v/>
      </c>
    </row>
    <row r="3012" spans="1:20" ht="20" customHeight="1">
      <c r="A3012" s="14" t="s">
        <v>4587</v>
      </c>
      <c r="B3012" s="14" t="s">
        <v>576</v>
      </c>
      <c r="C3012" s="14" t="s">
        <v>4588</v>
      </c>
      <c r="E3012" s="98">
        <v>260</v>
      </c>
      <c r="F3012" s="98">
        <v>68100</v>
      </c>
      <c r="G3012" s="98">
        <f t="shared" si="368"/>
        <v>3120</v>
      </c>
      <c r="H3012" s="80">
        <f t="shared" si="369"/>
        <v>4.5814977973568281E-2</v>
      </c>
      <c r="I3012" s="98">
        <f>INDEX('AWR Data'!A$1:E$8825,MATCH(A3012,'AWR Data'!A$1:A$8825,0),5)</f>
        <v>0</v>
      </c>
      <c r="J3012" s="98">
        <f t="shared" si="370"/>
        <v>0</v>
      </c>
      <c r="K3012" s="105">
        <f t="shared" si="371"/>
        <v>0</v>
      </c>
      <c r="L3012" s="75">
        <v>0</v>
      </c>
      <c r="M3012" s="75">
        <v>0</v>
      </c>
      <c r="N3012" s="75">
        <v>0</v>
      </c>
      <c r="O3012" s="105">
        <v>0</v>
      </c>
      <c r="P3012" s="98">
        <f t="shared" si="372"/>
        <v>3120</v>
      </c>
      <c r="Q3012" s="98">
        <f t="shared" si="373"/>
        <v>0</v>
      </c>
      <c r="R3012" s="98">
        <f t="shared" si="374"/>
        <v>0</v>
      </c>
      <c r="S3012" s="105">
        <f t="shared" si="375"/>
        <v>0</v>
      </c>
      <c r="T3012" s="8" t="str">
        <f>IF(I3012=0,"",(INDEX('AWR Data'!A$1:E$8823,MATCH(A3012,'AWR Data'!A$1:A$8823,0),4)))</f>
        <v/>
      </c>
    </row>
    <row r="3013" spans="1:20" ht="20" customHeight="1">
      <c r="A3013" s="14" t="s">
        <v>4375</v>
      </c>
      <c r="B3013" s="14" t="s">
        <v>576</v>
      </c>
      <c r="C3013" s="14" t="s">
        <v>4376</v>
      </c>
      <c r="E3013" s="74">
        <v>73</v>
      </c>
      <c r="F3013" s="74">
        <v>5220</v>
      </c>
      <c r="G3013" s="74">
        <f t="shared" si="368"/>
        <v>876</v>
      </c>
      <c r="H3013" s="80">
        <f t="shared" si="369"/>
        <v>0.167816091954023</v>
      </c>
      <c r="I3013" s="74">
        <f>INDEX('AWR Data'!A$1:E$8825,MATCH(A3013,'AWR Data'!A$1:A$8825,0),5)</f>
        <v>0</v>
      </c>
      <c r="J3013" s="74">
        <f t="shared" si="370"/>
        <v>0</v>
      </c>
      <c r="K3013" s="105">
        <f t="shared" si="371"/>
        <v>0</v>
      </c>
      <c r="L3013" s="75">
        <v>0</v>
      </c>
      <c r="M3013" s="75">
        <v>0</v>
      </c>
      <c r="N3013" s="75">
        <v>0</v>
      </c>
      <c r="O3013" s="105">
        <v>0</v>
      </c>
      <c r="P3013" s="98">
        <f t="shared" si="372"/>
        <v>876</v>
      </c>
      <c r="Q3013" s="98">
        <f t="shared" si="373"/>
        <v>0</v>
      </c>
      <c r="R3013" s="98">
        <f t="shared" si="374"/>
        <v>0</v>
      </c>
      <c r="S3013" s="105">
        <f t="shared" si="375"/>
        <v>0</v>
      </c>
      <c r="T3013" s="8" t="str">
        <f>IF(I3013=0,"",(INDEX('AWR Data'!A$1:E$8823,MATCH(A3013,'AWR Data'!A$1:A$8823,0),4)))</f>
        <v/>
      </c>
    </row>
    <row r="3014" spans="1:20" ht="20" customHeight="1">
      <c r="A3014" s="14" t="s">
        <v>4377</v>
      </c>
      <c r="B3014" s="14" t="s">
        <v>1795</v>
      </c>
      <c r="C3014" s="14" t="s">
        <v>4378</v>
      </c>
      <c r="E3014" s="74">
        <v>40500</v>
      </c>
      <c r="F3014" s="74">
        <v>10200000</v>
      </c>
      <c r="G3014" s="74">
        <f t="shared" ref="G3014:G3077" si="376">+E3014*12</f>
        <v>486000</v>
      </c>
      <c r="H3014" s="80">
        <f t="shared" ref="H3014:H3077" si="377">IF(G3014&gt;0,(IF(F3014&gt;0,G3014/F3014,1000)),0)</f>
        <v>4.764705882352941E-2</v>
      </c>
      <c r="I3014" s="74">
        <f>INDEX('AWR Data'!A$1:E$8825,MATCH(A3014,'AWR Data'!A$1:A$8825,0),5)</f>
        <v>0</v>
      </c>
      <c r="J3014" s="74">
        <f t="shared" ref="J3014:J3077" si="378">IF(I3014=0,0,IF(I3014&gt;0,IF(I3014&lt;11,G3014,IF(I3014&lt;21,(G3014*0.32),IF(I3014&lt;31,(G3014*0.07),0)))))</f>
        <v>0</v>
      </c>
      <c r="K3014" s="105">
        <f t="shared" ref="K3014:K3077" si="379">IF(G3014,J3014/G3014,0)</f>
        <v>0</v>
      </c>
      <c r="L3014" s="75">
        <v>0</v>
      </c>
      <c r="M3014" s="75">
        <v>0</v>
      </c>
      <c r="N3014" s="75">
        <v>0</v>
      </c>
      <c r="O3014" s="105">
        <v>0</v>
      </c>
      <c r="P3014" s="98">
        <f t="shared" ref="P3014:P3077" si="380">+G3014-L3014</f>
        <v>486000</v>
      </c>
      <c r="Q3014" s="98">
        <f t="shared" ref="Q3014:Q3077" si="381">IF(I3014=0,I3014-M3014,IF(M3014,IF(I3014=0,(M3014-0),M3014-I3014),I3014))</f>
        <v>0</v>
      </c>
      <c r="R3014" s="98">
        <f t="shared" ref="R3014:R3077" si="382">+J3014-N3014</f>
        <v>0</v>
      </c>
      <c r="S3014" s="105">
        <f t="shared" ref="S3014:S3077" si="383">+K3014-O3014</f>
        <v>0</v>
      </c>
      <c r="T3014" s="8" t="str">
        <f>IF(I3014=0,"",(INDEX('AWR Data'!A$1:E$8823,MATCH(A3014,'AWR Data'!A$1:A$8823,0),4)))</f>
        <v/>
      </c>
    </row>
    <row r="3015" spans="1:20" ht="20" customHeight="1">
      <c r="A3015" s="14" t="s">
        <v>4379</v>
      </c>
      <c r="B3015" s="14" t="s">
        <v>1795</v>
      </c>
      <c r="C3015" s="14" t="s">
        <v>4380</v>
      </c>
      <c r="E3015" s="74">
        <v>260</v>
      </c>
      <c r="F3015" s="74">
        <v>80400</v>
      </c>
      <c r="G3015" s="74">
        <f t="shared" si="376"/>
        <v>3120</v>
      </c>
      <c r="H3015" s="80">
        <f t="shared" si="377"/>
        <v>3.880597014925373E-2</v>
      </c>
      <c r="I3015" s="74">
        <f>INDEX('AWR Data'!A$1:E$8825,MATCH(A3015,'AWR Data'!A$1:A$8825,0),5)</f>
        <v>0</v>
      </c>
      <c r="J3015" s="74">
        <f t="shared" si="378"/>
        <v>0</v>
      </c>
      <c r="K3015" s="105">
        <f t="shared" si="379"/>
        <v>0</v>
      </c>
      <c r="L3015" s="75">
        <v>0</v>
      </c>
      <c r="M3015" s="75">
        <v>0</v>
      </c>
      <c r="N3015" s="75">
        <v>0</v>
      </c>
      <c r="O3015" s="105">
        <v>0</v>
      </c>
      <c r="P3015" s="98">
        <f t="shared" si="380"/>
        <v>3120</v>
      </c>
      <c r="Q3015" s="98">
        <f t="shared" si="381"/>
        <v>0</v>
      </c>
      <c r="R3015" s="98">
        <f t="shared" si="382"/>
        <v>0</v>
      </c>
      <c r="S3015" s="105">
        <f t="shared" si="383"/>
        <v>0</v>
      </c>
      <c r="T3015" s="8" t="str">
        <f>IF(I3015=0,"",(INDEX('AWR Data'!A$1:E$8823,MATCH(A3015,'AWR Data'!A$1:A$8823,0),4)))</f>
        <v/>
      </c>
    </row>
    <row r="3016" spans="1:20" ht="20" customHeight="1">
      <c r="A3016" s="14" t="s">
        <v>4381</v>
      </c>
      <c r="B3016" s="14" t="s">
        <v>1795</v>
      </c>
      <c r="C3016" s="14" t="s">
        <v>4382</v>
      </c>
      <c r="E3016" s="74">
        <v>28</v>
      </c>
      <c r="F3016" s="74">
        <v>22400</v>
      </c>
      <c r="G3016" s="74">
        <f t="shared" si="376"/>
        <v>336</v>
      </c>
      <c r="H3016" s="80">
        <f t="shared" si="377"/>
        <v>1.4999999999999999E-2</v>
      </c>
      <c r="I3016" s="74">
        <f>INDEX('AWR Data'!A$1:E$8825,MATCH(A3016,'AWR Data'!A$1:A$8825,0),5)</f>
        <v>0</v>
      </c>
      <c r="J3016" s="74">
        <f t="shared" si="378"/>
        <v>0</v>
      </c>
      <c r="K3016" s="105">
        <f t="shared" si="379"/>
        <v>0</v>
      </c>
      <c r="L3016" s="75">
        <v>0</v>
      </c>
      <c r="M3016" s="75">
        <v>0</v>
      </c>
      <c r="N3016" s="75">
        <v>0</v>
      </c>
      <c r="O3016" s="105">
        <v>0</v>
      </c>
      <c r="P3016" s="98">
        <f t="shared" si="380"/>
        <v>336</v>
      </c>
      <c r="Q3016" s="98">
        <f t="shared" si="381"/>
        <v>0</v>
      </c>
      <c r="R3016" s="98">
        <f t="shared" si="382"/>
        <v>0</v>
      </c>
      <c r="S3016" s="105">
        <f t="shared" si="383"/>
        <v>0</v>
      </c>
      <c r="T3016" s="8" t="str">
        <f>IF(I3016=0,"",(INDEX('AWR Data'!A$1:E$8823,MATCH(A3016,'AWR Data'!A$1:A$8823,0),4)))</f>
        <v/>
      </c>
    </row>
    <row r="3017" spans="1:20" ht="20" customHeight="1">
      <c r="A3017" s="14" t="s">
        <v>4383</v>
      </c>
      <c r="B3017" s="14" t="s">
        <v>1795</v>
      </c>
      <c r="C3017" s="14" t="s">
        <v>4384</v>
      </c>
      <c r="E3017" s="74">
        <v>3600</v>
      </c>
      <c r="F3017" s="74">
        <v>184000</v>
      </c>
      <c r="G3017" s="74">
        <f t="shared" si="376"/>
        <v>43200</v>
      </c>
      <c r="H3017" s="80">
        <f t="shared" si="377"/>
        <v>0.23478260869565218</v>
      </c>
      <c r="I3017" s="74">
        <f>INDEX('AWR Data'!A$1:E$8825,MATCH(A3017,'AWR Data'!A$1:A$8825,0),5)</f>
        <v>0</v>
      </c>
      <c r="J3017" s="74">
        <f t="shared" si="378"/>
        <v>0</v>
      </c>
      <c r="K3017" s="105">
        <f t="shared" si="379"/>
        <v>0</v>
      </c>
      <c r="L3017" s="75">
        <v>0</v>
      </c>
      <c r="M3017" s="75">
        <v>0</v>
      </c>
      <c r="N3017" s="75">
        <v>0</v>
      </c>
      <c r="O3017" s="105">
        <v>0</v>
      </c>
      <c r="P3017" s="98">
        <f t="shared" si="380"/>
        <v>43200</v>
      </c>
      <c r="Q3017" s="98">
        <f t="shared" si="381"/>
        <v>0</v>
      </c>
      <c r="R3017" s="98">
        <f t="shared" si="382"/>
        <v>0</v>
      </c>
      <c r="S3017" s="105">
        <f t="shared" si="383"/>
        <v>0</v>
      </c>
      <c r="T3017" s="8" t="str">
        <f>IF(I3017=0,"",(INDEX('AWR Data'!A$1:E$8823,MATCH(A3017,'AWR Data'!A$1:A$8823,0),4)))</f>
        <v/>
      </c>
    </row>
    <row r="3018" spans="1:20" ht="20" customHeight="1">
      <c r="A3018" s="14" t="s">
        <v>4385</v>
      </c>
      <c r="B3018" s="14" t="s">
        <v>1795</v>
      </c>
      <c r="C3018" s="14" t="s">
        <v>4386</v>
      </c>
      <c r="E3018" s="74">
        <v>46</v>
      </c>
      <c r="F3018" s="74">
        <v>1150</v>
      </c>
      <c r="G3018" s="74">
        <f t="shared" si="376"/>
        <v>552</v>
      </c>
      <c r="H3018" s="80">
        <f t="shared" si="377"/>
        <v>0.48</v>
      </c>
      <c r="I3018" s="74">
        <f>INDEX('AWR Data'!A$1:E$8825,MATCH(A3018,'AWR Data'!A$1:A$8825,0),5)</f>
        <v>0</v>
      </c>
      <c r="J3018" s="74">
        <f t="shared" si="378"/>
        <v>0</v>
      </c>
      <c r="K3018" s="105">
        <f t="shared" si="379"/>
        <v>0</v>
      </c>
      <c r="L3018" s="75">
        <v>0</v>
      </c>
      <c r="M3018" s="75">
        <v>0</v>
      </c>
      <c r="N3018" s="75">
        <v>0</v>
      </c>
      <c r="O3018" s="105">
        <v>0</v>
      </c>
      <c r="P3018" s="98">
        <f t="shared" si="380"/>
        <v>552</v>
      </c>
      <c r="Q3018" s="98">
        <f t="shared" si="381"/>
        <v>0</v>
      </c>
      <c r="R3018" s="98">
        <f t="shared" si="382"/>
        <v>0</v>
      </c>
      <c r="S3018" s="105">
        <f t="shared" si="383"/>
        <v>0</v>
      </c>
      <c r="T3018" s="8" t="str">
        <f>IF(I3018=0,"",(INDEX('AWR Data'!A$1:E$8823,MATCH(A3018,'AWR Data'!A$1:A$8823,0),4)))</f>
        <v/>
      </c>
    </row>
    <row r="3019" spans="1:20" ht="20" customHeight="1">
      <c r="A3019" s="14" t="s">
        <v>4387</v>
      </c>
      <c r="B3019" s="14" t="s">
        <v>1795</v>
      </c>
      <c r="C3019" s="14" t="s">
        <v>4388</v>
      </c>
      <c r="E3019" s="74">
        <v>28</v>
      </c>
      <c r="F3019" s="74">
        <v>1430</v>
      </c>
      <c r="G3019" s="74">
        <f t="shared" si="376"/>
        <v>336</v>
      </c>
      <c r="H3019" s="80">
        <f t="shared" si="377"/>
        <v>0.23496503496503496</v>
      </c>
      <c r="I3019" s="74">
        <f>INDEX('AWR Data'!A$1:E$8825,MATCH(A3019,'AWR Data'!A$1:A$8825,0),5)</f>
        <v>0</v>
      </c>
      <c r="J3019" s="74">
        <f t="shared" si="378"/>
        <v>0</v>
      </c>
      <c r="K3019" s="105">
        <f t="shared" si="379"/>
        <v>0</v>
      </c>
      <c r="L3019" s="75">
        <v>0</v>
      </c>
      <c r="M3019" s="75">
        <v>0</v>
      </c>
      <c r="N3019" s="75">
        <v>0</v>
      </c>
      <c r="O3019" s="105">
        <v>0</v>
      </c>
      <c r="P3019" s="98">
        <f t="shared" si="380"/>
        <v>336</v>
      </c>
      <c r="Q3019" s="98">
        <f t="shared" si="381"/>
        <v>0</v>
      </c>
      <c r="R3019" s="98">
        <f t="shared" si="382"/>
        <v>0</v>
      </c>
      <c r="S3019" s="105">
        <f t="shared" si="383"/>
        <v>0</v>
      </c>
      <c r="T3019" s="8" t="str">
        <f>IF(I3019=0,"",(INDEX('AWR Data'!A$1:E$8823,MATCH(A3019,'AWR Data'!A$1:A$8823,0),4)))</f>
        <v/>
      </c>
    </row>
    <row r="3020" spans="1:20" ht="20" customHeight="1">
      <c r="A3020" s="14" t="s">
        <v>4389</v>
      </c>
      <c r="B3020" s="14" t="s">
        <v>1795</v>
      </c>
      <c r="C3020" s="14" t="s">
        <v>4390</v>
      </c>
      <c r="E3020" s="74">
        <v>36</v>
      </c>
      <c r="F3020" s="74">
        <v>39000</v>
      </c>
      <c r="G3020" s="74">
        <f t="shared" si="376"/>
        <v>432</v>
      </c>
      <c r="H3020" s="80">
        <f t="shared" si="377"/>
        <v>1.1076923076923076E-2</v>
      </c>
      <c r="I3020" s="74">
        <f>INDEX('AWR Data'!A$1:E$8825,MATCH(A3020,'AWR Data'!A$1:A$8825,0),5)</f>
        <v>0</v>
      </c>
      <c r="J3020" s="74">
        <f t="shared" si="378"/>
        <v>0</v>
      </c>
      <c r="K3020" s="105">
        <f t="shared" si="379"/>
        <v>0</v>
      </c>
      <c r="L3020" s="75">
        <v>0</v>
      </c>
      <c r="M3020" s="75">
        <v>0</v>
      </c>
      <c r="N3020" s="75">
        <v>0</v>
      </c>
      <c r="O3020" s="105">
        <v>0</v>
      </c>
      <c r="P3020" s="98">
        <f t="shared" si="380"/>
        <v>432</v>
      </c>
      <c r="Q3020" s="98">
        <f t="shared" si="381"/>
        <v>0</v>
      </c>
      <c r="R3020" s="98">
        <f t="shared" si="382"/>
        <v>0</v>
      </c>
      <c r="S3020" s="105">
        <f t="shared" si="383"/>
        <v>0</v>
      </c>
      <c r="T3020" s="8" t="str">
        <f>IF(I3020=0,"",(INDEX('AWR Data'!A$1:E$8823,MATCH(A3020,'AWR Data'!A$1:A$8823,0),4)))</f>
        <v/>
      </c>
    </row>
    <row r="3021" spans="1:20" ht="20" customHeight="1">
      <c r="A3021" s="14" t="s">
        <v>4391</v>
      </c>
      <c r="B3021" s="14" t="s">
        <v>1795</v>
      </c>
      <c r="C3021" s="14" t="s">
        <v>4392</v>
      </c>
      <c r="E3021" s="74">
        <v>22</v>
      </c>
      <c r="F3021" s="74">
        <v>5400</v>
      </c>
      <c r="G3021" s="74">
        <f t="shared" si="376"/>
        <v>264</v>
      </c>
      <c r="H3021" s="80">
        <f t="shared" si="377"/>
        <v>4.8888888888888891E-2</v>
      </c>
      <c r="I3021" s="74">
        <f>INDEX('AWR Data'!A$1:E$8825,MATCH(A3021,'AWR Data'!A$1:A$8825,0),5)</f>
        <v>0</v>
      </c>
      <c r="J3021" s="74">
        <f t="shared" si="378"/>
        <v>0</v>
      </c>
      <c r="K3021" s="105">
        <f t="shared" si="379"/>
        <v>0</v>
      </c>
      <c r="L3021" s="75">
        <v>0</v>
      </c>
      <c r="M3021" s="75">
        <v>0</v>
      </c>
      <c r="N3021" s="75">
        <v>0</v>
      </c>
      <c r="O3021" s="105">
        <v>0</v>
      </c>
      <c r="P3021" s="98">
        <f t="shared" si="380"/>
        <v>264</v>
      </c>
      <c r="Q3021" s="98">
        <f t="shared" si="381"/>
        <v>0</v>
      </c>
      <c r="R3021" s="98">
        <f t="shared" si="382"/>
        <v>0</v>
      </c>
      <c r="S3021" s="105">
        <f t="shared" si="383"/>
        <v>0</v>
      </c>
      <c r="T3021" s="8" t="str">
        <f>IF(I3021=0,"",(INDEX('AWR Data'!A$1:E$8823,MATCH(A3021,'AWR Data'!A$1:A$8823,0),4)))</f>
        <v/>
      </c>
    </row>
    <row r="3022" spans="1:20" ht="20" customHeight="1">
      <c r="A3022" s="14" t="s">
        <v>4393</v>
      </c>
      <c r="B3022" s="14" t="s">
        <v>1795</v>
      </c>
      <c r="C3022" s="14" t="s">
        <v>4180</v>
      </c>
      <c r="E3022" s="74">
        <v>91</v>
      </c>
      <c r="F3022" s="74">
        <v>15900</v>
      </c>
      <c r="G3022" s="74">
        <f t="shared" si="376"/>
        <v>1092</v>
      </c>
      <c r="H3022" s="80">
        <f t="shared" si="377"/>
        <v>6.8679245283018872E-2</v>
      </c>
      <c r="I3022" s="74">
        <f>INDEX('AWR Data'!A$1:E$8825,MATCH(A3022,'AWR Data'!A$1:A$8825,0),5)</f>
        <v>0</v>
      </c>
      <c r="J3022" s="74">
        <f t="shared" si="378"/>
        <v>0</v>
      </c>
      <c r="K3022" s="105">
        <f t="shared" si="379"/>
        <v>0</v>
      </c>
      <c r="L3022" s="75">
        <v>0</v>
      </c>
      <c r="M3022" s="75">
        <v>0</v>
      </c>
      <c r="N3022" s="75">
        <v>0</v>
      </c>
      <c r="O3022" s="105">
        <v>0</v>
      </c>
      <c r="P3022" s="98">
        <f t="shared" si="380"/>
        <v>1092</v>
      </c>
      <c r="Q3022" s="98">
        <f t="shared" si="381"/>
        <v>0</v>
      </c>
      <c r="R3022" s="98">
        <f t="shared" si="382"/>
        <v>0</v>
      </c>
      <c r="S3022" s="105">
        <f t="shared" si="383"/>
        <v>0</v>
      </c>
      <c r="T3022" s="8" t="str">
        <f>IF(I3022=0,"",(INDEX('AWR Data'!A$1:E$8823,MATCH(A3022,'AWR Data'!A$1:A$8823,0),4)))</f>
        <v/>
      </c>
    </row>
    <row r="3023" spans="1:20" ht="20" customHeight="1">
      <c r="A3023" s="14" t="s">
        <v>4181</v>
      </c>
      <c r="B3023" s="14" t="s">
        <v>1795</v>
      </c>
      <c r="C3023" s="14" t="s">
        <v>4182</v>
      </c>
      <c r="E3023" s="74">
        <v>91</v>
      </c>
      <c r="F3023" s="74">
        <v>20100</v>
      </c>
      <c r="G3023" s="74">
        <f t="shared" si="376"/>
        <v>1092</v>
      </c>
      <c r="H3023" s="80">
        <f t="shared" si="377"/>
        <v>5.4328358208955221E-2</v>
      </c>
      <c r="I3023" s="74">
        <f>INDEX('AWR Data'!A$1:E$8825,MATCH(A3023,'AWR Data'!A$1:A$8825,0),5)</f>
        <v>0</v>
      </c>
      <c r="J3023" s="74">
        <f t="shared" si="378"/>
        <v>0</v>
      </c>
      <c r="K3023" s="105">
        <f t="shared" si="379"/>
        <v>0</v>
      </c>
      <c r="L3023" s="75">
        <v>0</v>
      </c>
      <c r="M3023" s="75">
        <v>0</v>
      </c>
      <c r="N3023" s="75">
        <v>0</v>
      </c>
      <c r="O3023" s="105">
        <v>0</v>
      </c>
      <c r="P3023" s="98">
        <f t="shared" si="380"/>
        <v>1092</v>
      </c>
      <c r="Q3023" s="98">
        <f t="shared" si="381"/>
        <v>0</v>
      </c>
      <c r="R3023" s="98">
        <f t="shared" si="382"/>
        <v>0</v>
      </c>
      <c r="S3023" s="105">
        <f t="shared" si="383"/>
        <v>0</v>
      </c>
      <c r="T3023" s="8" t="str">
        <f>IF(I3023=0,"",(INDEX('AWR Data'!A$1:E$8823,MATCH(A3023,'AWR Data'!A$1:A$8823,0),4)))</f>
        <v/>
      </c>
    </row>
    <row r="3024" spans="1:20" ht="20" customHeight="1">
      <c r="A3024" s="14" t="s">
        <v>4183</v>
      </c>
      <c r="B3024" s="14" t="s">
        <v>1795</v>
      </c>
      <c r="C3024" s="14" t="s">
        <v>4184</v>
      </c>
      <c r="E3024" s="74">
        <v>91</v>
      </c>
      <c r="F3024" s="74">
        <v>2990</v>
      </c>
      <c r="G3024" s="74">
        <f t="shared" si="376"/>
        <v>1092</v>
      </c>
      <c r="H3024" s="80">
        <f t="shared" si="377"/>
        <v>0.36521739130434783</v>
      </c>
      <c r="I3024" s="74">
        <f>INDEX('AWR Data'!A$1:E$8825,MATCH(A3024,'AWR Data'!A$1:A$8825,0),5)</f>
        <v>0</v>
      </c>
      <c r="J3024" s="74">
        <f t="shared" si="378"/>
        <v>0</v>
      </c>
      <c r="K3024" s="105">
        <f t="shared" si="379"/>
        <v>0</v>
      </c>
      <c r="L3024" s="75">
        <v>0</v>
      </c>
      <c r="M3024" s="75">
        <v>0</v>
      </c>
      <c r="N3024" s="75">
        <v>0</v>
      </c>
      <c r="O3024" s="105">
        <v>0</v>
      </c>
      <c r="P3024" s="98">
        <f t="shared" si="380"/>
        <v>1092</v>
      </c>
      <c r="Q3024" s="98">
        <f t="shared" si="381"/>
        <v>0</v>
      </c>
      <c r="R3024" s="98">
        <f t="shared" si="382"/>
        <v>0</v>
      </c>
      <c r="S3024" s="105">
        <f t="shared" si="383"/>
        <v>0</v>
      </c>
      <c r="T3024" s="8" t="str">
        <f>IF(I3024=0,"",(INDEX('AWR Data'!A$1:E$8823,MATCH(A3024,'AWR Data'!A$1:A$8823,0),4)))</f>
        <v/>
      </c>
    </row>
    <row r="3025" spans="1:20" ht="20" customHeight="1">
      <c r="A3025" s="14" t="s">
        <v>4400</v>
      </c>
      <c r="B3025" s="14" t="s">
        <v>1795</v>
      </c>
      <c r="C3025" s="14" t="s">
        <v>4401</v>
      </c>
      <c r="E3025" s="74">
        <v>210</v>
      </c>
      <c r="F3025" s="74">
        <v>30900</v>
      </c>
      <c r="G3025" s="74">
        <f t="shared" si="376"/>
        <v>2520</v>
      </c>
      <c r="H3025" s="80">
        <f t="shared" si="377"/>
        <v>8.155339805825243E-2</v>
      </c>
      <c r="I3025" s="74">
        <f>INDEX('AWR Data'!A$1:E$8825,MATCH(A3025,'AWR Data'!A$1:A$8825,0),5)</f>
        <v>0</v>
      </c>
      <c r="J3025" s="74">
        <f t="shared" si="378"/>
        <v>0</v>
      </c>
      <c r="K3025" s="105">
        <f t="shared" si="379"/>
        <v>0</v>
      </c>
      <c r="L3025" s="75">
        <v>0</v>
      </c>
      <c r="M3025" s="75">
        <v>0</v>
      </c>
      <c r="N3025" s="75">
        <v>0</v>
      </c>
      <c r="O3025" s="105">
        <v>0</v>
      </c>
      <c r="P3025" s="98">
        <f t="shared" si="380"/>
        <v>2520</v>
      </c>
      <c r="Q3025" s="98">
        <f t="shared" si="381"/>
        <v>0</v>
      </c>
      <c r="R3025" s="98">
        <f t="shared" si="382"/>
        <v>0</v>
      </c>
      <c r="S3025" s="105">
        <f t="shared" si="383"/>
        <v>0</v>
      </c>
      <c r="T3025" s="8" t="str">
        <f>IF(I3025=0,"",(INDEX('AWR Data'!A$1:E$8823,MATCH(A3025,'AWR Data'!A$1:A$8823,0),4)))</f>
        <v/>
      </c>
    </row>
    <row r="3026" spans="1:20" ht="20" customHeight="1">
      <c r="A3026" s="14" t="s">
        <v>4402</v>
      </c>
      <c r="B3026" s="14" t="s">
        <v>1795</v>
      </c>
      <c r="C3026" s="14" t="s">
        <v>4403</v>
      </c>
      <c r="E3026" s="74">
        <v>28</v>
      </c>
      <c r="F3026" s="74">
        <v>20500</v>
      </c>
      <c r="G3026" s="74">
        <f t="shared" si="376"/>
        <v>336</v>
      </c>
      <c r="H3026" s="80">
        <f t="shared" si="377"/>
        <v>1.6390243902439025E-2</v>
      </c>
      <c r="I3026" s="74">
        <f>INDEX('AWR Data'!A$1:E$8825,MATCH(A3026,'AWR Data'!A$1:A$8825,0),5)</f>
        <v>0</v>
      </c>
      <c r="J3026" s="74">
        <f t="shared" si="378"/>
        <v>0</v>
      </c>
      <c r="K3026" s="105">
        <f t="shared" si="379"/>
        <v>0</v>
      </c>
      <c r="L3026" s="75">
        <v>0</v>
      </c>
      <c r="M3026" s="75">
        <v>0</v>
      </c>
      <c r="N3026" s="75">
        <v>0</v>
      </c>
      <c r="O3026" s="105">
        <v>0</v>
      </c>
      <c r="P3026" s="98">
        <f t="shared" si="380"/>
        <v>336</v>
      </c>
      <c r="Q3026" s="98">
        <f t="shared" si="381"/>
        <v>0</v>
      </c>
      <c r="R3026" s="98">
        <f t="shared" si="382"/>
        <v>0</v>
      </c>
      <c r="S3026" s="105">
        <f t="shared" si="383"/>
        <v>0</v>
      </c>
      <c r="T3026" s="8" t="str">
        <f>IF(I3026=0,"",(INDEX('AWR Data'!A$1:E$8823,MATCH(A3026,'AWR Data'!A$1:A$8823,0),4)))</f>
        <v/>
      </c>
    </row>
    <row r="3027" spans="1:20" ht="20" customHeight="1">
      <c r="A3027" s="14" t="s">
        <v>4404</v>
      </c>
      <c r="B3027" s="14" t="s">
        <v>1795</v>
      </c>
      <c r="C3027" s="14" t="s">
        <v>4405</v>
      </c>
      <c r="E3027" s="74">
        <v>36</v>
      </c>
      <c r="F3027" s="74">
        <v>30800</v>
      </c>
      <c r="G3027" s="74">
        <f t="shared" si="376"/>
        <v>432</v>
      </c>
      <c r="H3027" s="80">
        <f t="shared" si="377"/>
        <v>1.4025974025974027E-2</v>
      </c>
      <c r="I3027" s="74">
        <f>INDEX('AWR Data'!A$1:E$8825,MATCH(A3027,'AWR Data'!A$1:A$8825,0),5)</f>
        <v>0</v>
      </c>
      <c r="J3027" s="74">
        <f t="shared" si="378"/>
        <v>0</v>
      </c>
      <c r="K3027" s="105">
        <f t="shared" si="379"/>
        <v>0</v>
      </c>
      <c r="L3027" s="75">
        <v>0</v>
      </c>
      <c r="M3027" s="75">
        <v>0</v>
      </c>
      <c r="N3027" s="75">
        <v>0</v>
      </c>
      <c r="O3027" s="105">
        <v>0</v>
      </c>
      <c r="P3027" s="98">
        <f t="shared" si="380"/>
        <v>432</v>
      </c>
      <c r="Q3027" s="98">
        <f t="shared" si="381"/>
        <v>0</v>
      </c>
      <c r="R3027" s="98">
        <f t="shared" si="382"/>
        <v>0</v>
      </c>
      <c r="S3027" s="105">
        <f t="shared" si="383"/>
        <v>0</v>
      </c>
      <c r="T3027" s="8" t="str">
        <f>IF(I3027=0,"",(INDEX('AWR Data'!A$1:E$8823,MATCH(A3027,'AWR Data'!A$1:A$8823,0),4)))</f>
        <v/>
      </c>
    </row>
    <row r="3028" spans="1:20" ht="20" customHeight="1">
      <c r="A3028" s="14" t="s">
        <v>4406</v>
      </c>
      <c r="B3028" s="14" t="s">
        <v>1795</v>
      </c>
      <c r="C3028" s="14" t="s">
        <v>4407</v>
      </c>
      <c r="E3028" s="74">
        <v>58</v>
      </c>
      <c r="F3028" s="74">
        <v>22400</v>
      </c>
      <c r="G3028" s="74">
        <f t="shared" si="376"/>
        <v>696</v>
      </c>
      <c r="H3028" s="80">
        <f t="shared" si="377"/>
        <v>3.1071428571428573E-2</v>
      </c>
      <c r="I3028" s="74">
        <f>INDEX('AWR Data'!A$1:E$8825,MATCH(A3028,'AWR Data'!A$1:A$8825,0),5)</f>
        <v>0</v>
      </c>
      <c r="J3028" s="74">
        <f t="shared" si="378"/>
        <v>0</v>
      </c>
      <c r="K3028" s="105">
        <f t="shared" si="379"/>
        <v>0</v>
      </c>
      <c r="L3028" s="75">
        <v>0</v>
      </c>
      <c r="M3028" s="75">
        <v>0</v>
      </c>
      <c r="N3028" s="75">
        <v>0</v>
      </c>
      <c r="O3028" s="105">
        <v>0</v>
      </c>
      <c r="P3028" s="98">
        <f t="shared" si="380"/>
        <v>696</v>
      </c>
      <c r="Q3028" s="98">
        <f t="shared" si="381"/>
        <v>0</v>
      </c>
      <c r="R3028" s="98">
        <f t="shared" si="382"/>
        <v>0</v>
      </c>
      <c r="S3028" s="105">
        <f t="shared" si="383"/>
        <v>0</v>
      </c>
      <c r="T3028" s="8" t="str">
        <f>IF(I3028=0,"",(INDEX('AWR Data'!A$1:E$8823,MATCH(A3028,'AWR Data'!A$1:A$8823,0),4)))</f>
        <v/>
      </c>
    </row>
    <row r="3029" spans="1:20" ht="20" customHeight="1">
      <c r="A3029" s="14" t="s">
        <v>4408</v>
      </c>
      <c r="B3029" s="14" t="s">
        <v>1795</v>
      </c>
      <c r="C3029" s="14" t="s">
        <v>4409</v>
      </c>
      <c r="E3029" s="74">
        <v>22</v>
      </c>
      <c r="F3029" s="74">
        <v>1920</v>
      </c>
      <c r="G3029" s="74">
        <f t="shared" si="376"/>
        <v>264</v>
      </c>
      <c r="H3029" s="80">
        <f t="shared" si="377"/>
        <v>0.13750000000000001</v>
      </c>
      <c r="I3029" s="74">
        <f>INDEX('AWR Data'!A$1:E$8825,MATCH(A3029,'AWR Data'!A$1:A$8825,0),5)</f>
        <v>0</v>
      </c>
      <c r="J3029" s="74">
        <f t="shared" si="378"/>
        <v>0</v>
      </c>
      <c r="K3029" s="105">
        <f t="shared" si="379"/>
        <v>0</v>
      </c>
      <c r="L3029" s="75">
        <v>0</v>
      </c>
      <c r="M3029" s="75">
        <v>0</v>
      </c>
      <c r="N3029" s="75">
        <v>0</v>
      </c>
      <c r="O3029" s="105">
        <v>0</v>
      </c>
      <c r="P3029" s="98">
        <f t="shared" si="380"/>
        <v>264</v>
      </c>
      <c r="Q3029" s="98">
        <f t="shared" si="381"/>
        <v>0</v>
      </c>
      <c r="R3029" s="98">
        <f t="shared" si="382"/>
        <v>0</v>
      </c>
      <c r="S3029" s="105">
        <f t="shared" si="383"/>
        <v>0</v>
      </c>
      <c r="T3029" s="8" t="str">
        <f>IF(I3029=0,"",(INDEX('AWR Data'!A$1:E$8823,MATCH(A3029,'AWR Data'!A$1:A$8823,0),4)))</f>
        <v/>
      </c>
    </row>
    <row r="3030" spans="1:20" ht="20" customHeight="1">
      <c r="A3030" s="14" t="s">
        <v>4410</v>
      </c>
      <c r="B3030" s="14" t="s">
        <v>17334</v>
      </c>
      <c r="C3030" s="14" t="s">
        <v>4411</v>
      </c>
      <c r="E3030" s="74">
        <v>1300</v>
      </c>
      <c r="F3030" s="74">
        <v>152000</v>
      </c>
      <c r="G3030" s="74">
        <f t="shared" si="376"/>
        <v>15600</v>
      </c>
      <c r="H3030" s="80">
        <f t="shared" si="377"/>
        <v>0.10263157894736842</v>
      </c>
      <c r="I3030" s="74">
        <f>INDEX('AWR Data'!A$1:E$8825,MATCH(A3030,'AWR Data'!A$1:A$8825,0),5)</f>
        <v>0</v>
      </c>
      <c r="J3030" s="74">
        <f t="shared" si="378"/>
        <v>0</v>
      </c>
      <c r="K3030" s="105">
        <f t="shared" si="379"/>
        <v>0</v>
      </c>
      <c r="L3030" s="75">
        <v>0</v>
      </c>
      <c r="M3030" s="75">
        <v>0</v>
      </c>
      <c r="N3030" s="75">
        <v>0</v>
      </c>
      <c r="O3030" s="105">
        <v>0</v>
      </c>
      <c r="P3030" s="98">
        <f t="shared" si="380"/>
        <v>15600</v>
      </c>
      <c r="Q3030" s="98">
        <f t="shared" si="381"/>
        <v>0</v>
      </c>
      <c r="R3030" s="98">
        <f t="shared" si="382"/>
        <v>0</v>
      </c>
      <c r="S3030" s="105">
        <f t="shared" si="383"/>
        <v>0</v>
      </c>
      <c r="T3030" s="8" t="str">
        <f>IF(I3030=0,"",(INDEX('AWR Data'!A$1:E$8823,MATCH(A3030,'AWR Data'!A$1:A$8823,0),4)))</f>
        <v/>
      </c>
    </row>
    <row r="3031" spans="1:20" ht="20" customHeight="1">
      <c r="A3031" s="14" t="s">
        <v>4412</v>
      </c>
      <c r="B3031" s="14" t="s">
        <v>1795</v>
      </c>
      <c r="C3031" s="14" t="s">
        <v>4413</v>
      </c>
      <c r="E3031" s="74">
        <v>22</v>
      </c>
      <c r="F3031" s="74">
        <v>90500</v>
      </c>
      <c r="G3031" s="74">
        <f t="shared" si="376"/>
        <v>264</v>
      </c>
      <c r="H3031" s="80">
        <f t="shared" si="377"/>
        <v>2.9171270718232043E-3</v>
      </c>
      <c r="I3031" s="74">
        <f>INDEX('AWR Data'!A$1:E$8825,MATCH(A3031,'AWR Data'!A$1:A$8825,0),5)</f>
        <v>0</v>
      </c>
      <c r="J3031" s="74">
        <f t="shared" si="378"/>
        <v>0</v>
      </c>
      <c r="K3031" s="105">
        <f t="shared" si="379"/>
        <v>0</v>
      </c>
      <c r="L3031" s="75">
        <v>0</v>
      </c>
      <c r="M3031" s="75">
        <v>0</v>
      </c>
      <c r="N3031" s="75">
        <v>0</v>
      </c>
      <c r="O3031" s="105">
        <v>0</v>
      </c>
      <c r="P3031" s="98">
        <f t="shared" si="380"/>
        <v>264</v>
      </c>
      <c r="Q3031" s="98">
        <f t="shared" si="381"/>
        <v>0</v>
      </c>
      <c r="R3031" s="98">
        <f t="shared" si="382"/>
        <v>0</v>
      </c>
      <c r="S3031" s="105">
        <f t="shared" si="383"/>
        <v>0</v>
      </c>
      <c r="T3031" s="8" t="str">
        <f>IF(I3031=0,"",(INDEX('AWR Data'!A$1:E$8823,MATCH(A3031,'AWR Data'!A$1:A$8823,0),4)))</f>
        <v/>
      </c>
    </row>
    <row r="3032" spans="1:20" ht="20" customHeight="1">
      <c r="A3032" s="14" t="s">
        <v>4414</v>
      </c>
      <c r="B3032" s="14" t="s">
        <v>1795</v>
      </c>
      <c r="C3032" s="14" t="s">
        <v>4415</v>
      </c>
      <c r="E3032" s="74">
        <v>91</v>
      </c>
      <c r="F3032" s="74">
        <v>78800</v>
      </c>
      <c r="G3032" s="74">
        <f t="shared" si="376"/>
        <v>1092</v>
      </c>
      <c r="H3032" s="80">
        <f t="shared" si="377"/>
        <v>1.3857868020304568E-2</v>
      </c>
      <c r="I3032" s="74">
        <f>INDEX('AWR Data'!A$1:E$8825,MATCH(A3032,'AWR Data'!A$1:A$8825,0),5)</f>
        <v>0</v>
      </c>
      <c r="J3032" s="74">
        <f t="shared" si="378"/>
        <v>0</v>
      </c>
      <c r="K3032" s="105">
        <f t="shared" si="379"/>
        <v>0</v>
      </c>
      <c r="L3032" s="75">
        <v>0</v>
      </c>
      <c r="M3032" s="75">
        <v>0</v>
      </c>
      <c r="N3032" s="75">
        <v>0</v>
      </c>
      <c r="O3032" s="105">
        <v>0</v>
      </c>
      <c r="P3032" s="98">
        <f t="shared" si="380"/>
        <v>1092</v>
      </c>
      <c r="Q3032" s="98">
        <f t="shared" si="381"/>
        <v>0</v>
      </c>
      <c r="R3032" s="98">
        <f t="shared" si="382"/>
        <v>0</v>
      </c>
      <c r="S3032" s="105">
        <f t="shared" si="383"/>
        <v>0</v>
      </c>
      <c r="T3032" s="8" t="str">
        <f>IF(I3032=0,"",(INDEX('AWR Data'!A$1:E$8823,MATCH(A3032,'AWR Data'!A$1:A$8823,0),4)))</f>
        <v/>
      </c>
    </row>
    <row r="3033" spans="1:20" ht="20" customHeight="1">
      <c r="A3033" s="14" t="s">
        <v>4416</v>
      </c>
      <c r="B3033" s="14" t="s">
        <v>1795</v>
      </c>
      <c r="C3033" s="14" t="s">
        <v>4417</v>
      </c>
      <c r="E3033" s="74">
        <v>390</v>
      </c>
      <c r="F3033" s="74">
        <v>167000</v>
      </c>
      <c r="G3033" s="74">
        <f t="shared" si="376"/>
        <v>4680</v>
      </c>
      <c r="H3033" s="80">
        <f t="shared" si="377"/>
        <v>2.8023952095808383E-2</v>
      </c>
      <c r="I3033" s="74">
        <f>INDEX('AWR Data'!A$1:E$8825,MATCH(A3033,'AWR Data'!A$1:A$8825,0),5)</f>
        <v>0</v>
      </c>
      <c r="J3033" s="74">
        <f t="shared" si="378"/>
        <v>0</v>
      </c>
      <c r="K3033" s="105">
        <f t="shared" si="379"/>
        <v>0</v>
      </c>
      <c r="L3033" s="75">
        <v>0</v>
      </c>
      <c r="M3033" s="75">
        <v>0</v>
      </c>
      <c r="N3033" s="75">
        <v>0</v>
      </c>
      <c r="O3033" s="105">
        <v>0</v>
      </c>
      <c r="P3033" s="98">
        <f t="shared" si="380"/>
        <v>4680</v>
      </c>
      <c r="Q3033" s="98">
        <f t="shared" si="381"/>
        <v>0</v>
      </c>
      <c r="R3033" s="98">
        <f t="shared" si="382"/>
        <v>0</v>
      </c>
      <c r="S3033" s="105">
        <f t="shared" si="383"/>
        <v>0</v>
      </c>
      <c r="T3033" s="8" t="str">
        <f>IF(I3033=0,"",(INDEX('AWR Data'!A$1:E$8823,MATCH(A3033,'AWR Data'!A$1:A$8823,0),4)))</f>
        <v/>
      </c>
    </row>
    <row r="3034" spans="1:20" ht="20" customHeight="1">
      <c r="A3034" s="14" t="s">
        <v>4418</v>
      </c>
      <c r="B3034" s="14" t="s">
        <v>1795</v>
      </c>
      <c r="C3034" s="14" t="s">
        <v>4419</v>
      </c>
      <c r="E3034" s="74">
        <v>140</v>
      </c>
      <c r="F3034" s="74">
        <v>87100</v>
      </c>
      <c r="G3034" s="74">
        <f t="shared" si="376"/>
        <v>1680</v>
      </c>
      <c r="H3034" s="80">
        <f t="shared" si="377"/>
        <v>1.9288174512055108E-2</v>
      </c>
      <c r="I3034" s="74">
        <f>INDEX('AWR Data'!A$1:E$8825,MATCH(A3034,'AWR Data'!A$1:A$8825,0),5)</f>
        <v>0</v>
      </c>
      <c r="J3034" s="74">
        <f t="shared" si="378"/>
        <v>0</v>
      </c>
      <c r="K3034" s="105">
        <f t="shared" si="379"/>
        <v>0</v>
      </c>
      <c r="L3034" s="75">
        <v>0</v>
      </c>
      <c r="M3034" s="75">
        <v>0</v>
      </c>
      <c r="N3034" s="75">
        <v>0</v>
      </c>
      <c r="O3034" s="105">
        <v>0</v>
      </c>
      <c r="P3034" s="98">
        <f t="shared" si="380"/>
        <v>1680</v>
      </c>
      <c r="Q3034" s="98">
        <f t="shared" si="381"/>
        <v>0</v>
      </c>
      <c r="R3034" s="98">
        <f t="shared" si="382"/>
        <v>0</v>
      </c>
      <c r="S3034" s="105">
        <f t="shared" si="383"/>
        <v>0</v>
      </c>
      <c r="T3034" s="8" t="str">
        <f>IF(I3034=0,"",(INDEX('AWR Data'!A$1:E$8823,MATCH(A3034,'AWR Data'!A$1:A$8823,0),4)))</f>
        <v/>
      </c>
    </row>
    <row r="3035" spans="1:20" ht="20" customHeight="1">
      <c r="A3035" s="14" t="s">
        <v>4420</v>
      </c>
      <c r="B3035" s="14" t="s">
        <v>1795</v>
      </c>
      <c r="C3035" s="14" t="s">
        <v>4421</v>
      </c>
      <c r="E3035" s="74">
        <v>91</v>
      </c>
      <c r="F3035" s="74">
        <v>23500</v>
      </c>
      <c r="G3035" s="74">
        <f t="shared" si="376"/>
        <v>1092</v>
      </c>
      <c r="H3035" s="80">
        <f t="shared" si="377"/>
        <v>4.6468085106382978E-2</v>
      </c>
      <c r="I3035" s="74">
        <f>INDEX('AWR Data'!A$1:E$8825,MATCH(A3035,'AWR Data'!A$1:A$8825,0),5)</f>
        <v>0</v>
      </c>
      <c r="J3035" s="74">
        <f t="shared" si="378"/>
        <v>0</v>
      </c>
      <c r="K3035" s="105">
        <f t="shared" si="379"/>
        <v>0</v>
      </c>
      <c r="L3035" s="75">
        <v>0</v>
      </c>
      <c r="M3035" s="75">
        <v>0</v>
      </c>
      <c r="N3035" s="75">
        <v>0</v>
      </c>
      <c r="O3035" s="105">
        <v>0</v>
      </c>
      <c r="P3035" s="98">
        <f t="shared" si="380"/>
        <v>1092</v>
      </c>
      <c r="Q3035" s="98">
        <f t="shared" si="381"/>
        <v>0</v>
      </c>
      <c r="R3035" s="98">
        <f t="shared" si="382"/>
        <v>0</v>
      </c>
      <c r="S3035" s="105">
        <f t="shared" si="383"/>
        <v>0</v>
      </c>
      <c r="T3035" s="8" t="str">
        <f>IF(I3035=0,"",(INDEX('AWR Data'!A$1:E$8823,MATCH(A3035,'AWR Data'!A$1:A$8823,0),4)))</f>
        <v/>
      </c>
    </row>
    <row r="3036" spans="1:20" ht="20" customHeight="1">
      <c r="A3036" s="14" t="s">
        <v>4207</v>
      </c>
      <c r="B3036" s="14" t="s">
        <v>1795</v>
      </c>
      <c r="C3036" s="14" t="s">
        <v>4208</v>
      </c>
      <c r="E3036" s="74">
        <v>1000</v>
      </c>
      <c r="F3036" s="74">
        <v>689000</v>
      </c>
      <c r="G3036" s="74">
        <f t="shared" si="376"/>
        <v>12000</v>
      </c>
      <c r="H3036" s="80">
        <f t="shared" si="377"/>
        <v>1.741654571843251E-2</v>
      </c>
      <c r="I3036" s="74">
        <f>INDEX('AWR Data'!A$1:E$8825,MATCH(A3036,'AWR Data'!A$1:A$8825,0),5)</f>
        <v>0</v>
      </c>
      <c r="J3036" s="74">
        <f t="shared" si="378"/>
        <v>0</v>
      </c>
      <c r="K3036" s="105">
        <f t="shared" si="379"/>
        <v>0</v>
      </c>
      <c r="L3036" s="75">
        <v>0</v>
      </c>
      <c r="M3036" s="75">
        <v>0</v>
      </c>
      <c r="N3036" s="75">
        <v>0</v>
      </c>
      <c r="O3036" s="105">
        <v>0</v>
      </c>
      <c r="P3036" s="98">
        <f t="shared" si="380"/>
        <v>12000</v>
      </c>
      <c r="Q3036" s="98">
        <f t="shared" si="381"/>
        <v>0</v>
      </c>
      <c r="R3036" s="98">
        <f t="shared" si="382"/>
        <v>0</v>
      </c>
      <c r="S3036" s="105">
        <f t="shared" si="383"/>
        <v>0</v>
      </c>
      <c r="T3036" s="8" t="str">
        <f>IF(I3036=0,"",(INDEX('AWR Data'!A$1:E$8823,MATCH(A3036,'AWR Data'!A$1:A$8823,0),4)))</f>
        <v/>
      </c>
    </row>
    <row r="3037" spans="1:20" ht="20" customHeight="1">
      <c r="A3037" s="14" t="s">
        <v>4004</v>
      </c>
      <c r="B3037" s="14" t="s">
        <v>1795</v>
      </c>
      <c r="C3037" s="14" t="s">
        <v>4005</v>
      </c>
      <c r="E3037" s="74">
        <v>73</v>
      </c>
      <c r="F3037" s="74">
        <v>28900</v>
      </c>
      <c r="G3037" s="74">
        <f t="shared" si="376"/>
        <v>876</v>
      </c>
      <c r="H3037" s="80">
        <f t="shared" si="377"/>
        <v>3.0311418685121109E-2</v>
      </c>
      <c r="I3037" s="74">
        <f>INDEX('AWR Data'!A$1:E$8825,MATCH(A3037,'AWR Data'!A$1:A$8825,0),5)</f>
        <v>0</v>
      </c>
      <c r="J3037" s="74">
        <f t="shared" si="378"/>
        <v>0</v>
      </c>
      <c r="K3037" s="105">
        <f t="shared" si="379"/>
        <v>0</v>
      </c>
      <c r="L3037" s="75">
        <v>0</v>
      </c>
      <c r="M3037" s="75">
        <v>0</v>
      </c>
      <c r="N3037" s="75">
        <v>0</v>
      </c>
      <c r="O3037" s="105">
        <v>0</v>
      </c>
      <c r="P3037" s="98">
        <f t="shared" si="380"/>
        <v>876</v>
      </c>
      <c r="Q3037" s="98">
        <f t="shared" si="381"/>
        <v>0</v>
      </c>
      <c r="R3037" s="98">
        <f t="shared" si="382"/>
        <v>0</v>
      </c>
      <c r="S3037" s="105">
        <f t="shared" si="383"/>
        <v>0</v>
      </c>
      <c r="T3037" s="8" t="str">
        <f>IF(I3037=0,"",(INDEX('AWR Data'!A$1:E$8823,MATCH(A3037,'AWR Data'!A$1:A$8823,0),4)))</f>
        <v/>
      </c>
    </row>
    <row r="3038" spans="1:20" ht="20" customHeight="1">
      <c r="A3038" s="14" t="s">
        <v>4006</v>
      </c>
      <c r="B3038" s="14" t="s">
        <v>1795</v>
      </c>
      <c r="C3038" s="14" t="s">
        <v>4007</v>
      </c>
      <c r="E3038" s="74">
        <v>46</v>
      </c>
      <c r="F3038" s="74">
        <v>49000</v>
      </c>
      <c r="G3038" s="74">
        <f t="shared" si="376"/>
        <v>552</v>
      </c>
      <c r="H3038" s="80">
        <f t="shared" si="377"/>
        <v>1.1265306122448979E-2</v>
      </c>
      <c r="I3038" s="74">
        <f>INDEX('AWR Data'!A$1:E$8825,MATCH(A3038,'AWR Data'!A$1:A$8825,0),5)</f>
        <v>0</v>
      </c>
      <c r="J3038" s="74">
        <f t="shared" si="378"/>
        <v>0</v>
      </c>
      <c r="K3038" s="105">
        <f t="shared" si="379"/>
        <v>0</v>
      </c>
      <c r="L3038" s="75">
        <v>0</v>
      </c>
      <c r="M3038" s="75">
        <v>0</v>
      </c>
      <c r="N3038" s="75">
        <v>0</v>
      </c>
      <c r="O3038" s="105">
        <v>0</v>
      </c>
      <c r="P3038" s="98">
        <f t="shared" si="380"/>
        <v>552</v>
      </c>
      <c r="Q3038" s="98">
        <f t="shared" si="381"/>
        <v>0</v>
      </c>
      <c r="R3038" s="98">
        <f t="shared" si="382"/>
        <v>0</v>
      </c>
      <c r="S3038" s="105">
        <f t="shared" si="383"/>
        <v>0</v>
      </c>
      <c r="T3038" s="8" t="str">
        <f>IF(I3038=0,"",(INDEX('AWR Data'!A$1:E$8823,MATCH(A3038,'AWR Data'!A$1:A$8823,0),4)))</f>
        <v/>
      </c>
    </row>
    <row r="3039" spans="1:20" ht="20" customHeight="1">
      <c r="A3039" s="14" t="s">
        <v>4008</v>
      </c>
      <c r="B3039" s="14" t="s">
        <v>17334</v>
      </c>
      <c r="C3039" s="14" t="s">
        <v>4009</v>
      </c>
      <c r="E3039" s="74">
        <v>140</v>
      </c>
      <c r="F3039" s="74">
        <v>17700</v>
      </c>
      <c r="G3039" s="74">
        <f t="shared" si="376"/>
        <v>1680</v>
      </c>
      <c r="H3039" s="80">
        <f t="shared" si="377"/>
        <v>9.4915254237288138E-2</v>
      </c>
      <c r="I3039" s="74">
        <f>INDEX('AWR Data'!A$1:E$8825,MATCH(A3039,'AWR Data'!A$1:A$8825,0),5)</f>
        <v>0</v>
      </c>
      <c r="J3039" s="74">
        <f t="shared" si="378"/>
        <v>0</v>
      </c>
      <c r="K3039" s="105">
        <f t="shared" si="379"/>
        <v>0</v>
      </c>
      <c r="L3039" s="75">
        <v>0</v>
      </c>
      <c r="M3039" s="75">
        <v>0</v>
      </c>
      <c r="N3039" s="75">
        <v>0</v>
      </c>
      <c r="O3039" s="105">
        <v>0</v>
      </c>
      <c r="P3039" s="98">
        <f t="shared" si="380"/>
        <v>1680</v>
      </c>
      <c r="Q3039" s="98">
        <f t="shared" si="381"/>
        <v>0</v>
      </c>
      <c r="R3039" s="98">
        <f t="shared" si="382"/>
        <v>0</v>
      </c>
      <c r="S3039" s="105">
        <f t="shared" si="383"/>
        <v>0</v>
      </c>
      <c r="T3039" s="8" t="str">
        <f>IF(I3039=0,"",(INDEX('AWR Data'!A$1:E$8823,MATCH(A3039,'AWR Data'!A$1:A$8823,0),4)))</f>
        <v/>
      </c>
    </row>
    <row r="3040" spans="1:20" ht="20" customHeight="1">
      <c r="A3040" s="14" t="s">
        <v>4010</v>
      </c>
      <c r="B3040" s="14" t="s">
        <v>17334</v>
      </c>
      <c r="C3040" s="14" t="s">
        <v>4011</v>
      </c>
      <c r="E3040" s="74">
        <v>320</v>
      </c>
      <c r="F3040" s="74">
        <v>23600</v>
      </c>
      <c r="G3040" s="74">
        <f t="shared" si="376"/>
        <v>3840</v>
      </c>
      <c r="H3040" s="80">
        <f t="shared" si="377"/>
        <v>0.16271186440677965</v>
      </c>
      <c r="I3040" s="74">
        <f>INDEX('AWR Data'!A$1:E$8825,MATCH(A3040,'AWR Data'!A$1:A$8825,0),5)</f>
        <v>0</v>
      </c>
      <c r="J3040" s="74">
        <f t="shared" si="378"/>
        <v>0</v>
      </c>
      <c r="K3040" s="105">
        <f t="shared" si="379"/>
        <v>0</v>
      </c>
      <c r="L3040" s="75">
        <v>0</v>
      </c>
      <c r="M3040" s="75">
        <v>0</v>
      </c>
      <c r="N3040" s="75">
        <v>0</v>
      </c>
      <c r="O3040" s="105">
        <v>0</v>
      </c>
      <c r="P3040" s="98">
        <f t="shared" si="380"/>
        <v>3840</v>
      </c>
      <c r="Q3040" s="98">
        <f t="shared" si="381"/>
        <v>0</v>
      </c>
      <c r="R3040" s="98">
        <f t="shared" si="382"/>
        <v>0</v>
      </c>
      <c r="S3040" s="105">
        <f t="shared" si="383"/>
        <v>0</v>
      </c>
      <c r="T3040" s="8" t="str">
        <f>IF(I3040=0,"",(INDEX('AWR Data'!A$1:E$8823,MATCH(A3040,'AWR Data'!A$1:A$8823,0),4)))</f>
        <v/>
      </c>
    </row>
    <row r="3041" spans="1:20" ht="20" customHeight="1">
      <c r="A3041" s="14" t="s">
        <v>4012</v>
      </c>
      <c r="B3041" s="14" t="s">
        <v>1795</v>
      </c>
      <c r="C3041" s="14" t="s">
        <v>4013</v>
      </c>
      <c r="E3041" s="74">
        <v>22</v>
      </c>
      <c r="F3041" s="74">
        <v>8340</v>
      </c>
      <c r="G3041" s="74">
        <f t="shared" si="376"/>
        <v>264</v>
      </c>
      <c r="H3041" s="80">
        <f t="shared" si="377"/>
        <v>3.1654676258992806E-2</v>
      </c>
      <c r="I3041" s="74">
        <f>INDEX('AWR Data'!A$1:E$8825,MATCH(A3041,'AWR Data'!A$1:A$8825,0),5)</f>
        <v>0</v>
      </c>
      <c r="J3041" s="74">
        <f t="shared" si="378"/>
        <v>0</v>
      </c>
      <c r="K3041" s="105">
        <f t="shared" si="379"/>
        <v>0</v>
      </c>
      <c r="L3041" s="75">
        <v>0</v>
      </c>
      <c r="M3041" s="75">
        <v>0</v>
      </c>
      <c r="N3041" s="75">
        <v>0</v>
      </c>
      <c r="O3041" s="105">
        <v>0</v>
      </c>
      <c r="P3041" s="98">
        <f t="shared" si="380"/>
        <v>264</v>
      </c>
      <c r="Q3041" s="98">
        <f t="shared" si="381"/>
        <v>0</v>
      </c>
      <c r="R3041" s="98">
        <f t="shared" si="382"/>
        <v>0</v>
      </c>
      <c r="S3041" s="105">
        <f t="shared" si="383"/>
        <v>0</v>
      </c>
      <c r="T3041" s="8" t="str">
        <f>IF(I3041=0,"",(INDEX('AWR Data'!A$1:E$8823,MATCH(A3041,'AWR Data'!A$1:A$8823,0),4)))</f>
        <v/>
      </c>
    </row>
    <row r="3042" spans="1:20" ht="20" customHeight="1">
      <c r="A3042" s="14" t="s">
        <v>4014</v>
      </c>
      <c r="B3042" s="14" t="s">
        <v>1795</v>
      </c>
      <c r="C3042" s="14" t="s">
        <v>4015</v>
      </c>
      <c r="E3042" s="74">
        <v>36</v>
      </c>
      <c r="F3042" s="74">
        <v>38400</v>
      </c>
      <c r="G3042" s="74">
        <f t="shared" si="376"/>
        <v>432</v>
      </c>
      <c r="H3042" s="80">
        <f t="shared" si="377"/>
        <v>1.125E-2</v>
      </c>
      <c r="I3042" s="74">
        <f>INDEX('AWR Data'!A$1:E$8825,MATCH(A3042,'AWR Data'!A$1:A$8825,0),5)</f>
        <v>0</v>
      </c>
      <c r="J3042" s="74">
        <f t="shared" si="378"/>
        <v>0</v>
      </c>
      <c r="K3042" s="105">
        <f t="shared" si="379"/>
        <v>0</v>
      </c>
      <c r="L3042" s="75">
        <v>0</v>
      </c>
      <c r="M3042" s="75">
        <v>0</v>
      </c>
      <c r="N3042" s="75">
        <v>0</v>
      </c>
      <c r="O3042" s="105">
        <v>0</v>
      </c>
      <c r="P3042" s="98">
        <f t="shared" si="380"/>
        <v>432</v>
      </c>
      <c r="Q3042" s="98">
        <f t="shared" si="381"/>
        <v>0</v>
      </c>
      <c r="R3042" s="98">
        <f t="shared" si="382"/>
        <v>0</v>
      </c>
      <c r="S3042" s="105">
        <f t="shared" si="383"/>
        <v>0</v>
      </c>
      <c r="T3042" s="8" t="str">
        <f>IF(I3042=0,"",(INDEX('AWR Data'!A$1:E$8823,MATCH(A3042,'AWR Data'!A$1:A$8823,0),4)))</f>
        <v/>
      </c>
    </row>
    <row r="3043" spans="1:20" ht="20" customHeight="1">
      <c r="A3043" s="14" t="s">
        <v>4016</v>
      </c>
      <c r="B3043" s="14" t="s">
        <v>1795</v>
      </c>
      <c r="C3043" s="14" t="s">
        <v>4017</v>
      </c>
      <c r="E3043" s="74">
        <v>22</v>
      </c>
      <c r="F3043" s="74">
        <v>2670</v>
      </c>
      <c r="G3043" s="74">
        <f t="shared" si="376"/>
        <v>264</v>
      </c>
      <c r="H3043" s="80">
        <f t="shared" si="377"/>
        <v>9.8876404494382023E-2</v>
      </c>
      <c r="I3043" s="74">
        <f>INDEX('AWR Data'!A$1:E$8825,MATCH(A3043,'AWR Data'!A$1:A$8825,0),5)</f>
        <v>0</v>
      </c>
      <c r="J3043" s="74">
        <f t="shared" si="378"/>
        <v>0</v>
      </c>
      <c r="K3043" s="105">
        <f t="shared" si="379"/>
        <v>0</v>
      </c>
      <c r="L3043" s="75">
        <v>0</v>
      </c>
      <c r="M3043" s="75">
        <v>0</v>
      </c>
      <c r="N3043" s="75">
        <v>0</v>
      </c>
      <c r="O3043" s="105">
        <v>0</v>
      </c>
      <c r="P3043" s="98">
        <f t="shared" si="380"/>
        <v>264</v>
      </c>
      <c r="Q3043" s="98">
        <f t="shared" si="381"/>
        <v>0</v>
      </c>
      <c r="R3043" s="98">
        <f t="shared" si="382"/>
        <v>0</v>
      </c>
      <c r="S3043" s="105">
        <f t="shared" si="383"/>
        <v>0</v>
      </c>
      <c r="T3043" s="8" t="str">
        <f>IF(I3043=0,"",(INDEX('AWR Data'!A$1:E$8823,MATCH(A3043,'AWR Data'!A$1:A$8823,0),4)))</f>
        <v/>
      </c>
    </row>
    <row r="3044" spans="1:20" ht="20" customHeight="1">
      <c r="A3044" s="14" t="s">
        <v>4018</v>
      </c>
      <c r="B3044" s="14" t="s">
        <v>1795</v>
      </c>
      <c r="C3044" s="14" t="s">
        <v>4019</v>
      </c>
      <c r="E3044" s="74">
        <v>110</v>
      </c>
      <c r="F3044" s="74">
        <v>101000</v>
      </c>
      <c r="G3044" s="74">
        <f t="shared" si="376"/>
        <v>1320</v>
      </c>
      <c r="H3044" s="80">
        <f t="shared" si="377"/>
        <v>1.3069306930693069E-2</v>
      </c>
      <c r="I3044" s="74">
        <f>INDEX('AWR Data'!A$1:E$8825,MATCH(A3044,'AWR Data'!A$1:A$8825,0),5)</f>
        <v>0</v>
      </c>
      <c r="J3044" s="74">
        <f t="shared" si="378"/>
        <v>0</v>
      </c>
      <c r="K3044" s="105">
        <f t="shared" si="379"/>
        <v>0</v>
      </c>
      <c r="L3044" s="75">
        <v>0</v>
      </c>
      <c r="M3044" s="75">
        <v>0</v>
      </c>
      <c r="N3044" s="75">
        <v>0</v>
      </c>
      <c r="O3044" s="105">
        <v>0</v>
      </c>
      <c r="P3044" s="98">
        <f t="shared" si="380"/>
        <v>1320</v>
      </c>
      <c r="Q3044" s="98">
        <f t="shared" si="381"/>
        <v>0</v>
      </c>
      <c r="R3044" s="98">
        <f t="shared" si="382"/>
        <v>0</v>
      </c>
      <c r="S3044" s="105">
        <f t="shared" si="383"/>
        <v>0</v>
      </c>
      <c r="T3044" s="8" t="str">
        <f>IF(I3044=0,"",(INDEX('AWR Data'!A$1:E$8823,MATCH(A3044,'AWR Data'!A$1:A$8823,0),4)))</f>
        <v/>
      </c>
    </row>
    <row r="3045" spans="1:20" ht="20" customHeight="1">
      <c r="A3045" s="14" t="s">
        <v>4020</v>
      </c>
      <c r="B3045" s="14" t="s">
        <v>17334</v>
      </c>
      <c r="C3045" s="14" t="s">
        <v>4021</v>
      </c>
      <c r="E3045" s="74">
        <v>73</v>
      </c>
      <c r="F3045" s="74">
        <v>39800</v>
      </c>
      <c r="G3045" s="74">
        <f t="shared" si="376"/>
        <v>876</v>
      </c>
      <c r="H3045" s="80">
        <f t="shared" si="377"/>
        <v>2.2010050251256283E-2</v>
      </c>
      <c r="I3045" s="74">
        <f>INDEX('AWR Data'!A$1:E$8825,MATCH(A3045,'AWR Data'!A$1:A$8825,0),5)</f>
        <v>0</v>
      </c>
      <c r="J3045" s="74">
        <f t="shared" si="378"/>
        <v>0</v>
      </c>
      <c r="K3045" s="105">
        <f t="shared" si="379"/>
        <v>0</v>
      </c>
      <c r="L3045" s="75">
        <v>0</v>
      </c>
      <c r="M3045" s="75">
        <v>0</v>
      </c>
      <c r="N3045" s="75">
        <v>0</v>
      </c>
      <c r="O3045" s="105">
        <v>0</v>
      </c>
      <c r="P3045" s="98">
        <f t="shared" si="380"/>
        <v>876</v>
      </c>
      <c r="Q3045" s="98">
        <f t="shared" si="381"/>
        <v>0</v>
      </c>
      <c r="R3045" s="98">
        <f t="shared" si="382"/>
        <v>0</v>
      </c>
      <c r="S3045" s="105">
        <f t="shared" si="383"/>
        <v>0</v>
      </c>
      <c r="T3045" s="8" t="str">
        <f>IF(I3045=0,"",(INDEX('AWR Data'!A$1:E$8823,MATCH(A3045,'AWR Data'!A$1:A$8823,0),4)))</f>
        <v/>
      </c>
    </row>
    <row r="3046" spans="1:20" ht="20" customHeight="1">
      <c r="A3046" s="14" t="s">
        <v>4022</v>
      </c>
      <c r="B3046" s="14" t="s">
        <v>17334</v>
      </c>
      <c r="C3046" s="14" t="s">
        <v>4023</v>
      </c>
      <c r="E3046" s="74">
        <v>170</v>
      </c>
      <c r="F3046" s="74">
        <v>23500</v>
      </c>
      <c r="G3046" s="74">
        <f t="shared" si="376"/>
        <v>2040</v>
      </c>
      <c r="H3046" s="80">
        <f t="shared" si="377"/>
        <v>8.6808510638297878E-2</v>
      </c>
      <c r="I3046" s="74">
        <f>INDEX('AWR Data'!A$1:E$8825,MATCH(A3046,'AWR Data'!A$1:A$8825,0),5)</f>
        <v>0</v>
      </c>
      <c r="J3046" s="74">
        <f t="shared" si="378"/>
        <v>0</v>
      </c>
      <c r="K3046" s="105">
        <f t="shared" si="379"/>
        <v>0</v>
      </c>
      <c r="L3046" s="75">
        <v>0</v>
      </c>
      <c r="M3046" s="75">
        <v>0</v>
      </c>
      <c r="N3046" s="75">
        <v>0</v>
      </c>
      <c r="O3046" s="105">
        <v>0</v>
      </c>
      <c r="P3046" s="98">
        <f t="shared" si="380"/>
        <v>2040</v>
      </c>
      <c r="Q3046" s="98">
        <f t="shared" si="381"/>
        <v>0</v>
      </c>
      <c r="R3046" s="98">
        <f t="shared" si="382"/>
        <v>0</v>
      </c>
      <c r="S3046" s="105">
        <f t="shared" si="383"/>
        <v>0</v>
      </c>
      <c r="T3046" s="8" t="str">
        <f>IF(I3046=0,"",(INDEX('AWR Data'!A$1:E$8823,MATCH(A3046,'AWR Data'!A$1:A$8823,0),4)))</f>
        <v/>
      </c>
    </row>
    <row r="3047" spans="1:20" ht="20" customHeight="1">
      <c r="A3047" s="14" t="s">
        <v>4024</v>
      </c>
      <c r="B3047" s="14" t="s">
        <v>17334</v>
      </c>
      <c r="C3047" s="14" t="s">
        <v>4025</v>
      </c>
      <c r="E3047" s="74">
        <v>210</v>
      </c>
      <c r="F3047" s="74">
        <v>65800</v>
      </c>
      <c r="G3047" s="74">
        <f t="shared" si="376"/>
        <v>2520</v>
      </c>
      <c r="H3047" s="80">
        <f t="shared" si="377"/>
        <v>3.8297872340425532E-2</v>
      </c>
      <c r="I3047" s="74">
        <f>INDEX('AWR Data'!A$1:E$8825,MATCH(A3047,'AWR Data'!A$1:A$8825,0),5)</f>
        <v>0</v>
      </c>
      <c r="J3047" s="74">
        <f t="shared" si="378"/>
        <v>0</v>
      </c>
      <c r="K3047" s="105">
        <f t="shared" si="379"/>
        <v>0</v>
      </c>
      <c r="L3047" s="75">
        <v>0</v>
      </c>
      <c r="M3047" s="75">
        <v>0</v>
      </c>
      <c r="N3047" s="75">
        <v>0</v>
      </c>
      <c r="O3047" s="105">
        <v>0</v>
      </c>
      <c r="P3047" s="98">
        <f t="shared" si="380"/>
        <v>2520</v>
      </c>
      <c r="Q3047" s="98">
        <f t="shared" si="381"/>
        <v>0</v>
      </c>
      <c r="R3047" s="98">
        <f t="shared" si="382"/>
        <v>0</v>
      </c>
      <c r="S3047" s="105">
        <f t="shared" si="383"/>
        <v>0</v>
      </c>
      <c r="T3047" s="8" t="str">
        <f>IF(I3047=0,"",(INDEX('AWR Data'!A$1:E$8823,MATCH(A3047,'AWR Data'!A$1:A$8823,0),4)))</f>
        <v/>
      </c>
    </row>
    <row r="3048" spans="1:20" ht="20" customHeight="1">
      <c r="A3048" s="14" t="s">
        <v>4026</v>
      </c>
      <c r="B3048" s="14" t="s">
        <v>17334</v>
      </c>
      <c r="C3048" s="14" t="s">
        <v>4027</v>
      </c>
      <c r="E3048" s="74">
        <v>1000</v>
      </c>
      <c r="F3048" s="74">
        <v>108000</v>
      </c>
      <c r="G3048" s="74">
        <f t="shared" si="376"/>
        <v>12000</v>
      </c>
      <c r="H3048" s="80">
        <f t="shared" si="377"/>
        <v>0.1111111111111111</v>
      </c>
      <c r="I3048" s="74">
        <f>INDEX('AWR Data'!A$1:E$8825,MATCH(A3048,'AWR Data'!A$1:A$8825,0),5)</f>
        <v>0</v>
      </c>
      <c r="J3048" s="74">
        <f t="shared" si="378"/>
        <v>0</v>
      </c>
      <c r="K3048" s="105">
        <f t="shared" si="379"/>
        <v>0</v>
      </c>
      <c r="L3048" s="75">
        <v>0</v>
      </c>
      <c r="M3048" s="75">
        <v>0</v>
      </c>
      <c r="N3048" s="75">
        <v>0</v>
      </c>
      <c r="O3048" s="105">
        <v>0</v>
      </c>
      <c r="P3048" s="98">
        <f t="shared" si="380"/>
        <v>12000</v>
      </c>
      <c r="Q3048" s="98">
        <f t="shared" si="381"/>
        <v>0</v>
      </c>
      <c r="R3048" s="98">
        <f t="shared" si="382"/>
        <v>0</v>
      </c>
      <c r="S3048" s="105">
        <f t="shared" si="383"/>
        <v>0</v>
      </c>
      <c r="T3048" s="8" t="str">
        <f>IF(I3048=0,"",(INDEX('AWR Data'!A$1:E$8823,MATCH(A3048,'AWR Data'!A$1:A$8823,0),4)))</f>
        <v/>
      </c>
    </row>
    <row r="3049" spans="1:20" ht="20" customHeight="1">
      <c r="A3049" s="14" t="s">
        <v>4028</v>
      </c>
      <c r="B3049" s="14" t="s">
        <v>1795</v>
      </c>
      <c r="C3049" s="14" t="s">
        <v>4231</v>
      </c>
      <c r="E3049" s="74">
        <v>110</v>
      </c>
      <c r="F3049" s="74">
        <v>20400</v>
      </c>
      <c r="G3049" s="74">
        <f t="shared" si="376"/>
        <v>1320</v>
      </c>
      <c r="H3049" s="80">
        <f t="shared" si="377"/>
        <v>6.4705882352941183E-2</v>
      </c>
      <c r="I3049" s="74">
        <f>INDEX('AWR Data'!A$1:E$8825,MATCH(A3049,'AWR Data'!A$1:A$8825,0),5)</f>
        <v>0</v>
      </c>
      <c r="J3049" s="74">
        <f t="shared" si="378"/>
        <v>0</v>
      </c>
      <c r="K3049" s="105">
        <f t="shared" si="379"/>
        <v>0</v>
      </c>
      <c r="L3049" s="75">
        <v>0</v>
      </c>
      <c r="M3049" s="75">
        <v>0</v>
      </c>
      <c r="N3049" s="75">
        <v>0</v>
      </c>
      <c r="O3049" s="105">
        <v>0</v>
      </c>
      <c r="P3049" s="98">
        <f t="shared" si="380"/>
        <v>1320</v>
      </c>
      <c r="Q3049" s="98">
        <f t="shared" si="381"/>
        <v>0</v>
      </c>
      <c r="R3049" s="98">
        <f t="shared" si="382"/>
        <v>0</v>
      </c>
      <c r="S3049" s="105">
        <f t="shared" si="383"/>
        <v>0</v>
      </c>
      <c r="T3049" s="8" t="str">
        <f>IF(I3049=0,"",(INDEX('AWR Data'!A$1:E$8823,MATCH(A3049,'AWR Data'!A$1:A$8823,0),4)))</f>
        <v/>
      </c>
    </row>
    <row r="3050" spans="1:20" ht="20" customHeight="1">
      <c r="A3050" s="14" t="s">
        <v>4232</v>
      </c>
      <c r="B3050" s="14" t="s">
        <v>1795</v>
      </c>
      <c r="C3050" s="14" t="s">
        <v>4233</v>
      </c>
      <c r="E3050" s="74">
        <v>210</v>
      </c>
      <c r="F3050" s="74">
        <v>13000</v>
      </c>
      <c r="G3050" s="74">
        <f t="shared" si="376"/>
        <v>2520</v>
      </c>
      <c r="H3050" s="80">
        <f t="shared" si="377"/>
        <v>0.19384615384615383</v>
      </c>
      <c r="I3050" s="74">
        <f>INDEX('AWR Data'!A$1:E$8825,MATCH(A3050,'AWR Data'!A$1:A$8825,0),5)</f>
        <v>0</v>
      </c>
      <c r="J3050" s="74">
        <f t="shared" si="378"/>
        <v>0</v>
      </c>
      <c r="K3050" s="105">
        <f t="shared" si="379"/>
        <v>0</v>
      </c>
      <c r="L3050" s="75">
        <v>0</v>
      </c>
      <c r="M3050" s="75">
        <v>0</v>
      </c>
      <c r="N3050" s="75">
        <v>0</v>
      </c>
      <c r="O3050" s="105">
        <v>0</v>
      </c>
      <c r="P3050" s="98">
        <f t="shared" si="380"/>
        <v>2520</v>
      </c>
      <c r="Q3050" s="98">
        <f t="shared" si="381"/>
        <v>0</v>
      </c>
      <c r="R3050" s="98">
        <f t="shared" si="382"/>
        <v>0</v>
      </c>
      <c r="S3050" s="105">
        <f t="shared" si="383"/>
        <v>0</v>
      </c>
      <c r="T3050" s="8" t="str">
        <f>IF(I3050=0,"",(INDEX('AWR Data'!A$1:E$8823,MATCH(A3050,'AWR Data'!A$1:A$8823,0),4)))</f>
        <v/>
      </c>
    </row>
    <row r="3051" spans="1:20" ht="20" customHeight="1">
      <c r="A3051" s="14" t="s">
        <v>4234</v>
      </c>
      <c r="B3051" s="14" t="s">
        <v>1795</v>
      </c>
      <c r="C3051" s="14" t="s">
        <v>4452</v>
      </c>
      <c r="E3051" s="74">
        <v>28</v>
      </c>
      <c r="F3051" s="74">
        <v>4990</v>
      </c>
      <c r="G3051" s="74">
        <f t="shared" si="376"/>
        <v>336</v>
      </c>
      <c r="H3051" s="80">
        <f t="shared" si="377"/>
        <v>6.733466933867735E-2</v>
      </c>
      <c r="I3051" s="74">
        <f>INDEX('AWR Data'!A$1:E$8825,MATCH(A3051,'AWR Data'!A$1:A$8825,0),5)</f>
        <v>0</v>
      </c>
      <c r="J3051" s="74">
        <f t="shared" si="378"/>
        <v>0</v>
      </c>
      <c r="K3051" s="105">
        <f t="shared" si="379"/>
        <v>0</v>
      </c>
      <c r="L3051" s="75">
        <v>0</v>
      </c>
      <c r="M3051" s="75">
        <v>0</v>
      </c>
      <c r="N3051" s="75">
        <v>0</v>
      </c>
      <c r="O3051" s="105">
        <v>0</v>
      </c>
      <c r="P3051" s="98">
        <f t="shared" si="380"/>
        <v>336</v>
      </c>
      <c r="Q3051" s="98">
        <f t="shared" si="381"/>
        <v>0</v>
      </c>
      <c r="R3051" s="98">
        <f t="shared" si="382"/>
        <v>0</v>
      </c>
      <c r="S3051" s="105">
        <f t="shared" si="383"/>
        <v>0</v>
      </c>
      <c r="T3051" s="8" t="str">
        <f>IF(I3051=0,"",(INDEX('AWR Data'!A$1:E$8823,MATCH(A3051,'AWR Data'!A$1:A$8823,0),4)))</f>
        <v/>
      </c>
    </row>
    <row r="3052" spans="1:20" ht="20" customHeight="1">
      <c r="A3052" s="14" t="s">
        <v>4453</v>
      </c>
      <c r="B3052" s="14" t="s">
        <v>1795</v>
      </c>
      <c r="C3052" s="14" t="s">
        <v>4454</v>
      </c>
      <c r="E3052" s="74">
        <v>36</v>
      </c>
      <c r="F3052" s="74">
        <v>2360</v>
      </c>
      <c r="G3052" s="74">
        <f t="shared" si="376"/>
        <v>432</v>
      </c>
      <c r="H3052" s="80">
        <f t="shared" si="377"/>
        <v>0.18305084745762712</v>
      </c>
      <c r="I3052" s="74">
        <f>INDEX('AWR Data'!A$1:E$8825,MATCH(A3052,'AWR Data'!A$1:A$8825,0),5)</f>
        <v>0</v>
      </c>
      <c r="J3052" s="74">
        <f t="shared" si="378"/>
        <v>0</v>
      </c>
      <c r="K3052" s="105">
        <f t="shared" si="379"/>
        <v>0</v>
      </c>
      <c r="L3052" s="75">
        <v>0</v>
      </c>
      <c r="M3052" s="75">
        <v>0</v>
      </c>
      <c r="N3052" s="75">
        <v>0</v>
      </c>
      <c r="O3052" s="105">
        <v>0</v>
      </c>
      <c r="P3052" s="98">
        <f t="shared" si="380"/>
        <v>432</v>
      </c>
      <c r="Q3052" s="98">
        <f t="shared" si="381"/>
        <v>0</v>
      </c>
      <c r="R3052" s="98">
        <f t="shared" si="382"/>
        <v>0</v>
      </c>
      <c r="S3052" s="105">
        <f t="shared" si="383"/>
        <v>0</v>
      </c>
      <c r="T3052" s="8" t="str">
        <f>IF(I3052=0,"",(INDEX('AWR Data'!A$1:E$8823,MATCH(A3052,'AWR Data'!A$1:A$8823,0),4)))</f>
        <v/>
      </c>
    </row>
    <row r="3053" spans="1:20" ht="20" customHeight="1">
      <c r="A3053" s="14" t="s">
        <v>4455</v>
      </c>
      <c r="B3053" s="14" t="s">
        <v>1795</v>
      </c>
      <c r="C3053" s="14" t="s">
        <v>4456</v>
      </c>
      <c r="E3053" s="74">
        <v>91</v>
      </c>
      <c r="F3053" s="74">
        <v>12200</v>
      </c>
      <c r="G3053" s="74">
        <f t="shared" si="376"/>
        <v>1092</v>
      </c>
      <c r="H3053" s="80">
        <f t="shared" si="377"/>
        <v>8.9508196721311481E-2</v>
      </c>
      <c r="I3053" s="74">
        <f>INDEX('AWR Data'!A$1:E$8825,MATCH(A3053,'AWR Data'!A$1:A$8825,0),5)</f>
        <v>0</v>
      </c>
      <c r="J3053" s="74">
        <f t="shared" si="378"/>
        <v>0</v>
      </c>
      <c r="K3053" s="105">
        <f t="shared" si="379"/>
        <v>0</v>
      </c>
      <c r="L3053" s="75">
        <v>0</v>
      </c>
      <c r="M3053" s="75">
        <v>0</v>
      </c>
      <c r="N3053" s="75">
        <v>0</v>
      </c>
      <c r="O3053" s="105">
        <v>0</v>
      </c>
      <c r="P3053" s="98">
        <f t="shared" si="380"/>
        <v>1092</v>
      </c>
      <c r="Q3053" s="98">
        <f t="shared" si="381"/>
        <v>0</v>
      </c>
      <c r="R3053" s="98">
        <f t="shared" si="382"/>
        <v>0</v>
      </c>
      <c r="S3053" s="105">
        <f t="shared" si="383"/>
        <v>0</v>
      </c>
      <c r="T3053" s="8" t="str">
        <f>IF(I3053=0,"",(INDEX('AWR Data'!A$1:E$8823,MATCH(A3053,'AWR Data'!A$1:A$8823,0),4)))</f>
        <v/>
      </c>
    </row>
    <row r="3054" spans="1:20" ht="20" customHeight="1">
      <c r="A3054" s="14" t="s">
        <v>4457</v>
      </c>
      <c r="B3054" s="14" t="s">
        <v>1795</v>
      </c>
      <c r="C3054" s="14" t="s">
        <v>4458</v>
      </c>
      <c r="E3054" s="74">
        <v>22</v>
      </c>
      <c r="F3054" s="74">
        <v>9</v>
      </c>
      <c r="G3054" s="74">
        <f t="shared" si="376"/>
        <v>264</v>
      </c>
      <c r="H3054" s="80">
        <f t="shared" si="377"/>
        <v>29.333333333333332</v>
      </c>
      <c r="I3054" s="74">
        <f>INDEX('AWR Data'!A$1:E$8825,MATCH(A3054,'AWR Data'!A$1:A$8825,0),5)</f>
        <v>0</v>
      </c>
      <c r="J3054" s="74">
        <f t="shared" si="378"/>
        <v>0</v>
      </c>
      <c r="K3054" s="105">
        <f t="shared" si="379"/>
        <v>0</v>
      </c>
      <c r="L3054" s="75">
        <v>0</v>
      </c>
      <c r="M3054" s="75">
        <v>0</v>
      </c>
      <c r="N3054" s="75">
        <v>0</v>
      </c>
      <c r="O3054" s="105">
        <v>0</v>
      </c>
      <c r="P3054" s="98">
        <f t="shared" si="380"/>
        <v>264</v>
      </c>
      <c r="Q3054" s="98">
        <f t="shared" si="381"/>
        <v>0</v>
      </c>
      <c r="R3054" s="98">
        <f t="shared" si="382"/>
        <v>0</v>
      </c>
      <c r="S3054" s="105">
        <f t="shared" si="383"/>
        <v>0</v>
      </c>
      <c r="T3054" s="8" t="str">
        <f>IF(I3054=0,"",(INDEX('AWR Data'!A$1:E$8823,MATCH(A3054,'AWR Data'!A$1:A$8823,0),4)))</f>
        <v/>
      </c>
    </row>
    <row r="3055" spans="1:20" ht="20" customHeight="1">
      <c r="A3055" s="14" t="s">
        <v>4459</v>
      </c>
      <c r="B3055" s="14" t="s">
        <v>1795</v>
      </c>
      <c r="C3055" s="14" t="s">
        <v>4460</v>
      </c>
      <c r="E3055" s="74">
        <v>36</v>
      </c>
      <c r="F3055" s="74">
        <v>6090</v>
      </c>
      <c r="G3055" s="74">
        <f t="shared" si="376"/>
        <v>432</v>
      </c>
      <c r="H3055" s="80">
        <f t="shared" si="377"/>
        <v>7.093596059113301E-2</v>
      </c>
      <c r="I3055" s="74">
        <f>INDEX('AWR Data'!A$1:E$8825,MATCH(A3055,'AWR Data'!A$1:A$8825,0),5)</f>
        <v>0</v>
      </c>
      <c r="J3055" s="74">
        <f t="shared" si="378"/>
        <v>0</v>
      </c>
      <c r="K3055" s="105">
        <f t="shared" si="379"/>
        <v>0</v>
      </c>
      <c r="L3055" s="75">
        <v>0</v>
      </c>
      <c r="M3055" s="75">
        <v>0</v>
      </c>
      <c r="N3055" s="75">
        <v>0</v>
      </c>
      <c r="O3055" s="105">
        <v>0</v>
      </c>
      <c r="P3055" s="98">
        <f t="shared" si="380"/>
        <v>432</v>
      </c>
      <c r="Q3055" s="98">
        <f t="shared" si="381"/>
        <v>0</v>
      </c>
      <c r="R3055" s="98">
        <f t="shared" si="382"/>
        <v>0</v>
      </c>
      <c r="S3055" s="105">
        <f t="shared" si="383"/>
        <v>0</v>
      </c>
      <c r="T3055" s="8" t="str">
        <f>IF(I3055=0,"",(INDEX('AWR Data'!A$1:E$8823,MATCH(A3055,'AWR Data'!A$1:A$8823,0),4)))</f>
        <v/>
      </c>
    </row>
    <row r="3056" spans="1:20" ht="20" customHeight="1">
      <c r="A3056" s="14" t="s">
        <v>4461</v>
      </c>
      <c r="B3056" s="14" t="s">
        <v>1795</v>
      </c>
      <c r="C3056" s="14" t="s">
        <v>4462</v>
      </c>
      <c r="E3056" s="74">
        <v>22</v>
      </c>
      <c r="F3056" s="74">
        <v>1870</v>
      </c>
      <c r="G3056" s="74">
        <f t="shared" si="376"/>
        <v>264</v>
      </c>
      <c r="H3056" s="80">
        <f t="shared" si="377"/>
        <v>0.14117647058823529</v>
      </c>
      <c r="I3056" s="74">
        <f>INDEX('AWR Data'!A$1:E$8825,MATCH(A3056,'AWR Data'!A$1:A$8825,0),5)</f>
        <v>0</v>
      </c>
      <c r="J3056" s="74">
        <f t="shared" si="378"/>
        <v>0</v>
      </c>
      <c r="K3056" s="105">
        <f t="shared" si="379"/>
        <v>0</v>
      </c>
      <c r="L3056" s="75">
        <v>0</v>
      </c>
      <c r="M3056" s="75">
        <v>0</v>
      </c>
      <c r="N3056" s="75">
        <v>0</v>
      </c>
      <c r="O3056" s="105">
        <v>0</v>
      </c>
      <c r="P3056" s="98">
        <f t="shared" si="380"/>
        <v>264</v>
      </c>
      <c r="Q3056" s="98">
        <f t="shared" si="381"/>
        <v>0</v>
      </c>
      <c r="R3056" s="98">
        <f t="shared" si="382"/>
        <v>0</v>
      </c>
      <c r="S3056" s="105">
        <f t="shared" si="383"/>
        <v>0</v>
      </c>
      <c r="T3056" s="8" t="str">
        <f>IF(I3056=0,"",(INDEX('AWR Data'!A$1:E$8823,MATCH(A3056,'AWR Data'!A$1:A$8823,0),4)))</f>
        <v/>
      </c>
    </row>
    <row r="3057" spans="1:20" ht="20" customHeight="1">
      <c r="A3057" s="14" t="s">
        <v>4463</v>
      </c>
      <c r="B3057" s="14" t="s">
        <v>1795</v>
      </c>
      <c r="C3057" s="14" t="s">
        <v>4677</v>
      </c>
      <c r="E3057" s="74">
        <v>73</v>
      </c>
      <c r="F3057" s="74">
        <v>6210</v>
      </c>
      <c r="G3057" s="74">
        <f t="shared" si="376"/>
        <v>876</v>
      </c>
      <c r="H3057" s="80">
        <f t="shared" si="377"/>
        <v>0.14106280193236714</v>
      </c>
      <c r="I3057" s="74">
        <f>INDEX('AWR Data'!A$1:E$8825,MATCH(A3057,'AWR Data'!A$1:A$8825,0),5)</f>
        <v>0</v>
      </c>
      <c r="J3057" s="74">
        <f t="shared" si="378"/>
        <v>0</v>
      </c>
      <c r="K3057" s="105">
        <f t="shared" si="379"/>
        <v>0</v>
      </c>
      <c r="L3057" s="75">
        <v>0</v>
      </c>
      <c r="M3057" s="75">
        <v>0</v>
      </c>
      <c r="N3057" s="75">
        <v>0</v>
      </c>
      <c r="O3057" s="105">
        <v>0</v>
      </c>
      <c r="P3057" s="98">
        <f t="shared" si="380"/>
        <v>876</v>
      </c>
      <c r="Q3057" s="98">
        <f t="shared" si="381"/>
        <v>0</v>
      </c>
      <c r="R3057" s="98">
        <f t="shared" si="382"/>
        <v>0</v>
      </c>
      <c r="S3057" s="105">
        <f t="shared" si="383"/>
        <v>0</v>
      </c>
      <c r="T3057" s="8" t="str">
        <f>IF(I3057=0,"",(INDEX('AWR Data'!A$1:E$8823,MATCH(A3057,'AWR Data'!A$1:A$8823,0),4)))</f>
        <v/>
      </c>
    </row>
    <row r="3058" spans="1:20" ht="20" customHeight="1">
      <c r="A3058" s="14" t="s">
        <v>4678</v>
      </c>
      <c r="B3058" s="14" t="s">
        <v>1795</v>
      </c>
      <c r="C3058" s="14" t="s">
        <v>4679</v>
      </c>
      <c r="E3058" s="74">
        <v>110</v>
      </c>
      <c r="F3058" s="74">
        <v>17600</v>
      </c>
      <c r="G3058" s="74">
        <f t="shared" si="376"/>
        <v>1320</v>
      </c>
      <c r="H3058" s="80">
        <f t="shared" si="377"/>
        <v>7.4999999999999997E-2</v>
      </c>
      <c r="I3058" s="74">
        <f>INDEX('AWR Data'!A$1:E$8825,MATCH(A3058,'AWR Data'!A$1:A$8825,0),5)</f>
        <v>0</v>
      </c>
      <c r="J3058" s="74">
        <f t="shared" si="378"/>
        <v>0</v>
      </c>
      <c r="K3058" s="105">
        <f t="shared" si="379"/>
        <v>0</v>
      </c>
      <c r="L3058" s="75">
        <v>0</v>
      </c>
      <c r="M3058" s="75">
        <v>0</v>
      </c>
      <c r="N3058" s="75">
        <v>0</v>
      </c>
      <c r="O3058" s="105">
        <v>0</v>
      </c>
      <c r="P3058" s="98">
        <f t="shared" si="380"/>
        <v>1320</v>
      </c>
      <c r="Q3058" s="98">
        <f t="shared" si="381"/>
        <v>0</v>
      </c>
      <c r="R3058" s="98">
        <f t="shared" si="382"/>
        <v>0</v>
      </c>
      <c r="S3058" s="105">
        <f t="shared" si="383"/>
        <v>0</v>
      </c>
      <c r="T3058" s="8" t="str">
        <f>IF(I3058=0,"",(INDEX('AWR Data'!A$1:E$8823,MATCH(A3058,'AWR Data'!A$1:A$8823,0),4)))</f>
        <v/>
      </c>
    </row>
    <row r="3059" spans="1:20" ht="20" customHeight="1">
      <c r="A3059" s="14" t="s">
        <v>4680</v>
      </c>
      <c r="B3059" s="14" t="s">
        <v>1795</v>
      </c>
      <c r="C3059" s="14" t="s">
        <v>4681</v>
      </c>
      <c r="E3059" s="74">
        <v>28</v>
      </c>
      <c r="F3059" s="74">
        <v>5340</v>
      </c>
      <c r="G3059" s="74">
        <f t="shared" si="376"/>
        <v>336</v>
      </c>
      <c r="H3059" s="80">
        <f t="shared" si="377"/>
        <v>6.2921348314606745E-2</v>
      </c>
      <c r="I3059" s="74">
        <f>INDEX('AWR Data'!A$1:E$8825,MATCH(A3059,'AWR Data'!A$1:A$8825,0),5)</f>
        <v>0</v>
      </c>
      <c r="J3059" s="74">
        <f t="shared" si="378"/>
        <v>0</v>
      </c>
      <c r="K3059" s="105">
        <f t="shared" si="379"/>
        <v>0</v>
      </c>
      <c r="L3059" s="75">
        <v>0</v>
      </c>
      <c r="M3059" s="75">
        <v>0</v>
      </c>
      <c r="N3059" s="75">
        <v>0</v>
      </c>
      <c r="O3059" s="105">
        <v>0</v>
      </c>
      <c r="P3059" s="98">
        <f t="shared" si="380"/>
        <v>336</v>
      </c>
      <c r="Q3059" s="98">
        <f t="shared" si="381"/>
        <v>0</v>
      </c>
      <c r="R3059" s="98">
        <f t="shared" si="382"/>
        <v>0</v>
      </c>
      <c r="S3059" s="105">
        <f t="shared" si="383"/>
        <v>0</v>
      </c>
      <c r="T3059" s="8" t="str">
        <f>IF(I3059=0,"",(INDEX('AWR Data'!A$1:E$8823,MATCH(A3059,'AWR Data'!A$1:A$8823,0),4)))</f>
        <v/>
      </c>
    </row>
    <row r="3060" spans="1:20" ht="20" customHeight="1">
      <c r="A3060" s="14" t="s">
        <v>4682</v>
      </c>
      <c r="B3060" s="14" t="s">
        <v>1795</v>
      </c>
      <c r="C3060" s="14" t="s">
        <v>4683</v>
      </c>
      <c r="E3060" s="74">
        <v>170</v>
      </c>
      <c r="F3060" s="74">
        <v>4840</v>
      </c>
      <c r="G3060" s="74">
        <f t="shared" si="376"/>
        <v>2040</v>
      </c>
      <c r="H3060" s="80">
        <f t="shared" si="377"/>
        <v>0.42148760330578511</v>
      </c>
      <c r="I3060" s="74">
        <f>INDEX('AWR Data'!A$1:E$8825,MATCH(A3060,'AWR Data'!A$1:A$8825,0),5)</f>
        <v>0</v>
      </c>
      <c r="J3060" s="74">
        <f t="shared" si="378"/>
        <v>0</v>
      </c>
      <c r="K3060" s="105">
        <f t="shared" si="379"/>
        <v>0</v>
      </c>
      <c r="L3060" s="75">
        <v>0</v>
      </c>
      <c r="M3060" s="75">
        <v>0</v>
      </c>
      <c r="N3060" s="75">
        <v>0</v>
      </c>
      <c r="O3060" s="105">
        <v>0</v>
      </c>
      <c r="P3060" s="98">
        <f t="shared" si="380"/>
        <v>2040</v>
      </c>
      <c r="Q3060" s="98">
        <f t="shared" si="381"/>
        <v>0</v>
      </c>
      <c r="R3060" s="98">
        <f t="shared" si="382"/>
        <v>0</v>
      </c>
      <c r="S3060" s="105">
        <f t="shared" si="383"/>
        <v>0</v>
      </c>
      <c r="T3060" s="8" t="str">
        <f>IF(I3060=0,"",(INDEX('AWR Data'!A$1:E$8823,MATCH(A3060,'AWR Data'!A$1:A$8823,0),4)))</f>
        <v/>
      </c>
    </row>
    <row r="3061" spans="1:20" ht="20" customHeight="1">
      <c r="A3061" s="14" t="s">
        <v>4684</v>
      </c>
      <c r="B3061" s="14" t="s">
        <v>1795</v>
      </c>
      <c r="C3061" s="14" t="s">
        <v>4685</v>
      </c>
      <c r="E3061" s="74">
        <v>36</v>
      </c>
      <c r="F3061" s="74">
        <v>163</v>
      </c>
      <c r="G3061" s="74">
        <f t="shared" si="376"/>
        <v>432</v>
      </c>
      <c r="H3061" s="80">
        <f t="shared" si="377"/>
        <v>2.6503067484662575</v>
      </c>
      <c r="I3061" s="74">
        <f>INDEX('AWR Data'!A$1:E$8825,MATCH(A3061,'AWR Data'!A$1:A$8825,0),5)</f>
        <v>0</v>
      </c>
      <c r="J3061" s="74">
        <f t="shared" si="378"/>
        <v>0</v>
      </c>
      <c r="K3061" s="105">
        <f t="shared" si="379"/>
        <v>0</v>
      </c>
      <c r="L3061" s="75">
        <v>0</v>
      </c>
      <c r="M3061" s="75">
        <v>0</v>
      </c>
      <c r="N3061" s="75">
        <v>0</v>
      </c>
      <c r="O3061" s="105">
        <v>0</v>
      </c>
      <c r="P3061" s="98">
        <f t="shared" si="380"/>
        <v>432</v>
      </c>
      <c r="Q3061" s="98">
        <f t="shared" si="381"/>
        <v>0</v>
      </c>
      <c r="R3061" s="98">
        <f t="shared" si="382"/>
        <v>0</v>
      </c>
      <c r="S3061" s="105">
        <f t="shared" si="383"/>
        <v>0</v>
      </c>
      <c r="T3061" s="8" t="str">
        <f>IF(I3061=0,"",(INDEX('AWR Data'!A$1:E$8823,MATCH(A3061,'AWR Data'!A$1:A$8823,0),4)))</f>
        <v/>
      </c>
    </row>
    <row r="3062" spans="1:20" ht="20" customHeight="1">
      <c r="A3062" s="14" t="s">
        <v>4686</v>
      </c>
      <c r="B3062" s="14" t="s">
        <v>1795</v>
      </c>
      <c r="C3062" s="14" t="s">
        <v>4687</v>
      </c>
      <c r="E3062" s="74">
        <v>110</v>
      </c>
      <c r="F3062" s="74">
        <v>65900</v>
      </c>
      <c r="G3062" s="74">
        <f t="shared" si="376"/>
        <v>1320</v>
      </c>
      <c r="H3062" s="80">
        <f t="shared" si="377"/>
        <v>2.0030349013657057E-2</v>
      </c>
      <c r="I3062" s="74">
        <f>INDEX('AWR Data'!A$1:E$8825,MATCH(A3062,'AWR Data'!A$1:A$8825,0),5)</f>
        <v>0</v>
      </c>
      <c r="J3062" s="74">
        <f t="shared" si="378"/>
        <v>0</v>
      </c>
      <c r="K3062" s="105">
        <f t="shared" si="379"/>
        <v>0</v>
      </c>
      <c r="L3062" s="75">
        <v>0</v>
      </c>
      <c r="M3062" s="75">
        <v>0</v>
      </c>
      <c r="N3062" s="75">
        <v>0</v>
      </c>
      <c r="O3062" s="105">
        <v>0</v>
      </c>
      <c r="P3062" s="98">
        <f t="shared" si="380"/>
        <v>1320</v>
      </c>
      <c r="Q3062" s="98">
        <f t="shared" si="381"/>
        <v>0</v>
      </c>
      <c r="R3062" s="98">
        <f t="shared" si="382"/>
        <v>0</v>
      </c>
      <c r="S3062" s="105">
        <f t="shared" si="383"/>
        <v>0</v>
      </c>
      <c r="T3062" s="8" t="str">
        <f>IF(I3062=0,"",(INDEX('AWR Data'!A$1:E$8823,MATCH(A3062,'AWR Data'!A$1:A$8823,0),4)))</f>
        <v/>
      </c>
    </row>
    <row r="3063" spans="1:20" ht="20" customHeight="1">
      <c r="A3063" s="14" t="s">
        <v>4688</v>
      </c>
      <c r="B3063" s="14" t="s">
        <v>1795</v>
      </c>
      <c r="C3063" s="14" t="s">
        <v>4689</v>
      </c>
      <c r="E3063" s="74">
        <v>22</v>
      </c>
      <c r="F3063" s="74">
        <v>2900</v>
      </c>
      <c r="G3063" s="74">
        <f t="shared" si="376"/>
        <v>264</v>
      </c>
      <c r="H3063" s="80">
        <f t="shared" si="377"/>
        <v>9.1034482758620694E-2</v>
      </c>
      <c r="I3063" s="74">
        <f>INDEX('AWR Data'!A$1:E$8825,MATCH(A3063,'AWR Data'!A$1:A$8825,0),5)</f>
        <v>0</v>
      </c>
      <c r="J3063" s="74">
        <f t="shared" si="378"/>
        <v>0</v>
      </c>
      <c r="K3063" s="105">
        <f t="shared" si="379"/>
        <v>0</v>
      </c>
      <c r="L3063" s="75">
        <v>0</v>
      </c>
      <c r="M3063" s="75">
        <v>0</v>
      </c>
      <c r="N3063" s="75">
        <v>0</v>
      </c>
      <c r="O3063" s="105">
        <v>0</v>
      </c>
      <c r="P3063" s="98">
        <f t="shared" si="380"/>
        <v>264</v>
      </c>
      <c r="Q3063" s="98">
        <f t="shared" si="381"/>
        <v>0</v>
      </c>
      <c r="R3063" s="98">
        <f t="shared" si="382"/>
        <v>0</v>
      </c>
      <c r="S3063" s="105">
        <f t="shared" si="383"/>
        <v>0</v>
      </c>
      <c r="T3063" s="8" t="str">
        <f>IF(I3063=0,"",(INDEX('AWR Data'!A$1:E$8823,MATCH(A3063,'AWR Data'!A$1:A$8823,0),4)))</f>
        <v/>
      </c>
    </row>
    <row r="3064" spans="1:20" ht="20" customHeight="1">
      <c r="A3064" s="14" t="s">
        <v>4690</v>
      </c>
      <c r="B3064" s="14" t="s">
        <v>1795</v>
      </c>
      <c r="C3064" s="14" t="s">
        <v>4691</v>
      </c>
      <c r="E3064" s="74">
        <v>91</v>
      </c>
      <c r="F3064" s="74">
        <v>34500</v>
      </c>
      <c r="G3064" s="74">
        <f t="shared" si="376"/>
        <v>1092</v>
      </c>
      <c r="H3064" s="80">
        <f t="shared" si="377"/>
        <v>3.165217391304348E-2</v>
      </c>
      <c r="I3064" s="74">
        <f>INDEX('AWR Data'!A$1:E$8825,MATCH(A3064,'AWR Data'!A$1:A$8825,0),5)</f>
        <v>0</v>
      </c>
      <c r="J3064" s="74">
        <f t="shared" si="378"/>
        <v>0</v>
      </c>
      <c r="K3064" s="105">
        <f t="shared" si="379"/>
        <v>0</v>
      </c>
      <c r="L3064" s="75">
        <v>0</v>
      </c>
      <c r="M3064" s="75">
        <v>0</v>
      </c>
      <c r="N3064" s="75">
        <v>0</v>
      </c>
      <c r="O3064" s="105">
        <v>0</v>
      </c>
      <c r="P3064" s="98">
        <f t="shared" si="380"/>
        <v>1092</v>
      </c>
      <c r="Q3064" s="98">
        <f t="shared" si="381"/>
        <v>0</v>
      </c>
      <c r="R3064" s="98">
        <f t="shared" si="382"/>
        <v>0</v>
      </c>
      <c r="S3064" s="105">
        <f t="shared" si="383"/>
        <v>0</v>
      </c>
      <c r="T3064" s="8" t="str">
        <f>IF(I3064=0,"",(INDEX('AWR Data'!A$1:E$8823,MATCH(A3064,'AWR Data'!A$1:A$8823,0),4)))</f>
        <v/>
      </c>
    </row>
    <row r="3065" spans="1:20" ht="20" customHeight="1">
      <c r="A3065" s="14" t="s">
        <v>4692</v>
      </c>
      <c r="B3065" s="14" t="s">
        <v>1795</v>
      </c>
      <c r="C3065" s="14" t="s">
        <v>4693</v>
      </c>
      <c r="E3065" s="74">
        <v>28</v>
      </c>
      <c r="F3065" s="74">
        <v>1170</v>
      </c>
      <c r="G3065" s="74">
        <f t="shared" si="376"/>
        <v>336</v>
      </c>
      <c r="H3065" s="80">
        <f t="shared" si="377"/>
        <v>0.28717948717948716</v>
      </c>
      <c r="I3065" s="74">
        <f>INDEX('AWR Data'!A$1:E$8825,MATCH(A3065,'AWR Data'!A$1:A$8825,0),5)</f>
        <v>0</v>
      </c>
      <c r="J3065" s="74">
        <f t="shared" si="378"/>
        <v>0</v>
      </c>
      <c r="K3065" s="105">
        <f t="shared" si="379"/>
        <v>0</v>
      </c>
      <c r="L3065" s="75">
        <v>0</v>
      </c>
      <c r="M3065" s="75">
        <v>0</v>
      </c>
      <c r="N3065" s="75">
        <v>0</v>
      </c>
      <c r="O3065" s="105">
        <v>0</v>
      </c>
      <c r="P3065" s="98">
        <f t="shared" si="380"/>
        <v>336</v>
      </c>
      <c r="Q3065" s="98">
        <f t="shared" si="381"/>
        <v>0</v>
      </c>
      <c r="R3065" s="98">
        <f t="shared" si="382"/>
        <v>0</v>
      </c>
      <c r="S3065" s="105">
        <f t="shared" si="383"/>
        <v>0</v>
      </c>
      <c r="T3065" s="8" t="str">
        <f>IF(I3065=0,"",(INDEX('AWR Data'!A$1:E$8823,MATCH(A3065,'AWR Data'!A$1:A$8823,0),4)))</f>
        <v/>
      </c>
    </row>
    <row r="3066" spans="1:20" ht="20" customHeight="1">
      <c r="A3066" s="14" t="s">
        <v>4694</v>
      </c>
      <c r="B3066" s="14" t="s">
        <v>1795</v>
      </c>
      <c r="C3066" s="14" t="s">
        <v>4695</v>
      </c>
      <c r="E3066" s="98">
        <v>58</v>
      </c>
      <c r="F3066" s="98">
        <v>1180</v>
      </c>
      <c r="G3066" s="98">
        <f t="shared" si="376"/>
        <v>696</v>
      </c>
      <c r="H3066" s="80">
        <f t="shared" si="377"/>
        <v>0.5898305084745763</v>
      </c>
      <c r="I3066" s="98">
        <f>INDEX('AWR Data'!A$1:E$8825,MATCH(A3066,'AWR Data'!A$1:A$8825,0),5)</f>
        <v>0</v>
      </c>
      <c r="J3066" s="98">
        <f t="shared" si="378"/>
        <v>0</v>
      </c>
      <c r="K3066" s="105">
        <f t="shared" si="379"/>
        <v>0</v>
      </c>
      <c r="L3066" s="75">
        <v>0</v>
      </c>
      <c r="M3066" s="75">
        <v>0</v>
      </c>
      <c r="N3066" s="75">
        <v>0</v>
      </c>
      <c r="O3066" s="105">
        <v>0</v>
      </c>
      <c r="P3066" s="98">
        <f t="shared" si="380"/>
        <v>696</v>
      </c>
      <c r="Q3066" s="98">
        <f t="shared" si="381"/>
        <v>0</v>
      </c>
      <c r="R3066" s="98">
        <f t="shared" si="382"/>
        <v>0</v>
      </c>
      <c r="S3066" s="105">
        <f t="shared" si="383"/>
        <v>0</v>
      </c>
      <c r="T3066" s="8" t="str">
        <f>IF(I3066=0,"",(INDEX('AWR Data'!A$1:E$8823,MATCH(A3066,'AWR Data'!A$1:A$8823,0),4)))</f>
        <v/>
      </c>
    </row>
    <row r="3067" spans="1:20" ht="20" customHeight="1">
      <c r="A3067" s="14" t="s">
        <v>4696</v>
      </c>
      <c r="B3067" s="14" t="s">
        <v>1795</v>
      </c>
      <c r="C3067" s="14" t="s">
        <v>4697</v>
      </c>
      <c r="E3067" s="98">
        <v>170</v>
      </c>
      <c r="F3067" s="98">
        <v>6770</v>
      </c>
      <c r="G3067" s="98">
        <f t="shared" si="376"/>
        <v>2040</v>
      </c>
      <c r="H3067" s="80">
        <f t="shared" si="377"/>
        <v>0.30132939438700146</v>
      </c>
      <c r="I3067" s="98">
        <f>INDEX('AWR Data'!A$1:E$8825,MATCH(A3067,'AWR Data'!A$1:A$8825,0),5)</f>
        <v>0</v>
      </c>
      <c r="J3067" s="98">
        <f t="shared" si="378"/>
        <v>0</v>
      </c>
      <c r="K3067" s="105">
        <f t="shared" si="379"/>
        <v>0</v>
      </c>
      <c r="L3067" s="75">
        <v>0</v>
      </c>
      <c r="M3067" s="75">
        <v>0</v>
      </c>
      <c r="N3067" s="75">
        <v>0</v>
      </c>
      <c r="O3067" s="105">
        <v>0</v>
      </c>
      <c r="P3067" s="98">
        <f t="shared" si="380"/>
        <v>2040</v>
      </c>
      <c r="Q3067" s="98">
        <f t="shared" si="381"/>
        <v>0</v>
      </c>
      <c r="R3067" s="98">
        <f t="shared" si="382"/>
        <v>0</v>
      </c>
      <c r="S3067" s="105">
        <f t="shared" si="383"/>
        <v>0</v>
      </c>
      <c r="T3067" s="8" t="str">
        <f>IF(I3067=0,"",(INDEX('AWR Data'!A$1:E$8823,MATCH(A3067,'AWR Data'!A$1:A$8823,0),4)))</f>
        <v/>
      </c>
    </row>
    <row r="3068" spans="1:20" ht="20" customHeight="1">
      <c r="A3068" s="106" t="s">
        <v>4483</v>
      </c>
      <c r="B3068" s="106" t="s">
        <v>1795</v>
      </c>
      <c r="C3068" s="106" t="s">
        <v>4484</v>
      </c>
      <c r="D3068" s="106"/>
      <c r="E3068" s="109">
        <v>40500</v>
      </c>
      <c r="F3068" s="109">
        <v>7480000</v>
      </c>
      <c r="G3068" s="109">
        <f t="shared" si="376"/>
        <v>486000</v>
      </c>
      <c r="H3068" s="107">
        <f t="shared" si="377"/>
        <v>6.497326203208556E-2</v>
      </c>
      <c r="I3068" s="109">
        <f>INDEX('AWR Data'!A$1:E$8825,MATCH(A3068,'AWR Data'!A$1:A$8825,0),5)</f>
        <v>0</v>
      </c>
      <c r="J3068" s="109">
        <f t="shared" si="378"/>
        <v>0</v>
      </c>
      <c r="K3068" s="124">
        <f t="shared" si="379"/>
        <v>0</v>
      </c>
      <c r="L3068" s="108">
        <v>0</v>
      </c>
      <c r="M3068" s="108">
        <v>0</v>
      </c>
      <c r="N3068" s="108">
        <v>0</v>
      </c>
      <c r="O3068" s="124">
        <v>0</v>
      </c>
      <c r="P3068" s="109">
        <f t="shared" si="380"/>
        <v>486000</v>
      </c>
      <c r="Q3068" s="109">
        <f t="shared" si="381"/>
        <v>0</v>
      </c>
      <c r="R3068" s="109">
        <f t="shared" si="382"/>
        <v>0</v>
      </c>
      <c r="S3068" s="124">
        <f t="shared" si="383"/>
        <v>0</v>
      </c>
      <c r="T3068" s="110" t="str">
        <f>IF(I3068=0,"",(INDEX('AWR Data'!A$1:E$8823,MATCH(A3068,'AWR Data'!A$1:A$8823,0),4)))</f>
        <v/>
      </c>
    </row>
    <row r="3069" spans="1:20" ht="20" customHeight="1">
      <c r="A3069" s="14" t="s">
        <v>4485</v>
      </c>
      <c r="B3069" s="14" t="s">
        <v>1795</v>
      </c>
      <c r="C3069" s="14" t="s">
        <v>4486</v>
      </c>
      <c r="E3069" s="74">
        <v>22</v>
      </c>
      <c r="F3069" s="74">
        <v>7420</v>
      </c>
      <c r="G3069" s="74">
        <f t="shared" si="376"/>
        <v>264</v>
      </c>
      <c r="H3069" s="80">
        <f t="shared" si="377"/>
        <v>3.5579514824797841E-2</v>
      </c>
      <c r="I3069" s="74">
        <f>INDEX('AWR Data'!A$1:E$8825,MATCH(A3069,'AWR Data'!A$1:A$8825,0),5)</f>
        <v>0</v>
      </c>
      <c r="J3069" s="74">
        <f t="shared" si="378"/>
        <v>0</v>
      </c>
      <c r="K3069" s="105">
        <f t="shared" si="379"/>
        <v>0</v>
      </c>
      <c r="L3069" s="75">
        <v>0</v>
      </c>
      <c r="M3069" s="75">
        <v>0</v>
      </c>
      <c r="N3069" s="75">
        <v>0</v>
      </c>
      <c r="O3069" s="105">
        <v>0</v>
      </c>
      <c r="P3069" s="98">
        <f t="shared" si="380"/>
        <v>264</v>
      </c>
      <c r="Q3069" s="98">
        <f t="shared" si="381"/>
        <v>0</v>
      </c>
      <c r="R3069" s="98">
        <f t="shared" si="382"/>
        <v>0</v>
      </c>
      <c r="S3069" s="105">
        <f t="shared" si="383"/>
        <v>0</v>
      </c>
      <c r="T3069" s="8" t="str">
        <f>IF(I3069=0,"",(INDEX('AWR Data'!A$1:E$8823,MATCH(A3069,'AWR Data'!A$1:A$8823,0),4)))</f>
        <v/>
      </c>
    </row>
    <row r="3070" spans="1:20" ht="20" customHeight="1">
      <c r="A3070" s="14" t="s">
        <v>4487</v>
      </c>
      <c r="B3070" s="14" t="s">
        <v>1795</v>
      </c>
      <c r="C3070" s="14" t="s">
        <v>4488</v>
      </c>
      <c r="E3070" s="74">
        <v>1000</v>
      </c>
      <c r="F3070" s="74">
        <v>29700</v>
      </c>
      <c r="G3070" s="74">
        <f t="shared" si="376"/>
        <v>12000</v>
      </c>
      <c r="H3070" s="80">
        <f t="shared" si="377"/>
        <v>0.40404040404040403</v>
      </c>
      <c r="I3070" s="74">
        <f>INDEX('AWR Data'!A$1:E$8825,MATCH(A3070,'AWR Data'!A$1:A$8825,0),5)</f>
        <v>0</v>
      </c>
      <c r="J3070" s="74">
        <f t="shared" si="378"/>
        <v>0</v>
      </c>
      <c r="K3070" s="105">
        <f t="shared" si="379"/>
        <v>0</v>
      </c>
      <c r="L3070" s="75">
        <v>0</v>
      </c>
      <c r="M3070" s="75">
        <v>0</v>
      </c>
      <c r="N3070" s="75">
        <v>0</v>
      </c>
      <c r="O3070" s="105">
        <v>0</v>
      </c>
      <c r="P3070" s="98">
        <f t="shared" si="380"/>
        <v>12000</v>
      </c>
      <c r="Q3070" s="98">
        <f t="shared" si="381"/>
        <v>0</v>
      </c>
      <c r="R3070" s="98">
        <f t="shared" si="382"/>
        <v>0</v>
      </c>
      <c r="S3070" s="105">
        <f t="shared" si="383"/>
        <v>0</v>
      </c>
      <c r="T3070" s="8" t="str">
        <f>IF(I3070=0,"",(INDEX('AWR Data'!A$1:E$8823,MATCH(A3070,'AWR Data'!A$1:A$8823,0),4)))</f>
        <v/>
      </c>
    </row>
    <row r="3071" spans="1:20" ht="20" customHeight="1">
      <c r="A3071" s="14" t="s">
        <v>4489</v>
      </c>
      <c r="B3071" s="14" t="s">
        <v>1795</v>
      </c>
      <c r="C3071" s="14" t="s">
        <v>4490</v>
      </c>
      <c r="E3071" s="74">
        <v>260</v>
      </c>
      <c r="F3071" s="74">
        <v>38300</v>
      </c>
      <c r="G3071" s="74">
        <f t="shared" si="376"/>
        <v>3120</v>
      </c>
      <c r="H3071" s="80">
        <f t="shared" si="377"/>
        <v>8.1462140992167101E-2</v>
      </c>
      <c r="I3071" s="74">
        <f>INDEX('AWR Data'!A$1:E$8825,MATCH(A3071,'AWR Data'!A$1:A$8825,0),5)</f>
        <v>0</v>
      </c>
      <c r="J3071" s="74">
        <f t="shared" si="378"/>
        <v>0</v>
      </c>
      <c r="K3071" s="105">
        <f t="shared" si="379"/>
        <v>0</v>
      </c>
      <c r="L3071" s="75">
        <v>0</v>
      </c>
      <c r="M3071" s="75">
        <v>0</v>
      </c>
      <c r="N3071" s="75">
        <v>0</v>
      </c>
      <c r="O3071" s="105">
        <v>0</v>
      </c>
      <c r="P3071" s="98">
        <f t="shared" si="380"/>
        <v>3120</v>
      </c>
      <c r="Q3071" s="98">
        <f t="shared" si="381"/>
        <v>0</v>
      </c>
      <c r="R3071" s="98">
        <f t="shared" si="382"/>
        <v>0</v>
      </c>
      <c r="S3071" s="105">
        <f t="shared" si="383"/>
        <v>0</v>
      </c>
      <c r="T3071" s="8" t="str">
        <f>IF(I3071=0,"",(INDEX('AWR Data'!A$1:E$8823,MATCH(A3071,'AWR Data'!A$1:A$8823,0),4)))</f>
        <v/>
      </c>
    </row>
    <row r="3072" spans="1:20" ht="20" customHeight="1">
      <c r="A3072" s="14" t="s">
        <v>4491</v>
      </c>
      <c r="B3072" s="14" t="s">
        <v>1795</v>
      </c>
      <c r="C3072" s="14" t="s">
        <v>4492</v>
      </c>
      <c r="E3072" s="74">
        <v>22</v>
      </c>
      <c r="F3072" s="74">
        <v>8650</v>
      </c>
      <c r="G3072" s="74">
        <f t="shared" si="376"/>
        <v>264</v>
      </c>
      <c r="H3072" s="80">
        <f t="shared" si="377"/>
        <v>3.0520231213872831E-2</v>
      </c>
      <c r="I3072" s="74">
        <f>INDEX('AWR Data'!A$1:E$8825,MATCH(A3072,'AWR Data'!A$1:A$8825,0),5)</f>
        <v>0</v>
      </c>
      <c r="J3072" s="74">
        <f t="shared" si="378"/>
        <v>0</v>
      </c>
      <c r="K3072" s="105">
        <f t="shared" si="379"/>
        <v>0</v>
      </c>
      <c r="L3072" s="75">
        <v>0</v>
      </c>
      <c r="M3072" s="75">
        <v>0</v>
      </c>
      <c r="N3072" s="75">
        <v>0</v>
      </c>
      <c r="O3072" s="105">
        <v>0</v>
      </c>
      <c r="P3072" s="98">
        <f t="shared" si="380"/>
        <v>264</v>
      </c>
      <c r="Q3072" s="98">
        <f t="shared" si="381"/>
        <v>0</v>
      </c>
      <c r="R3072" s="98">
        <f t="shared" si="382"/>
        <v>0</v>
      </c>
      <c r="S3072" s="105">
        <f t="shared" si="383"/>
        <v>0</v>
      </c>
      <c r="T3072" s="8" t="str">
        <f>IF(I3072=0,"",(INDEX('AWR Data'!A$1:E$8823,MATCH(A3072,'AWR Data'!A$1:A$8823,0),4)))</f>
        <v/>
      </c>
    </row>
    <row r="3073" spans="1:20" ht="20" customHeight="1">
      <c r="A3073" s="14" t="s">
        <v>4493</v>
      </c>
      <c r="B3073" s="14" t="s">
        <v>17334</v>
      </c>
      <c r="C3073" s="14" t="s">
        <v>4494</v>
      </c>
      <c r="E3073" s="74">
        <v>140</v>
      </c>
      <c r="F3073" s="74">
        <v>7620</v>
      </c>
      <c r="G3073" s="74">
        <f t="shared" si="376"/>
        <v>1680</v>
      </c>
      <c r="H3073" s="80">
        <f t="shared" si="377"/>
        <v>0.22047244094488189</v>
      </c>
      <c r="I3073" s="74">
        <f>INDEX('AWR Data'!A$1:E$8825,MATCH(A3073,'AWR Data'!A$1:A$8825,0),5)</f>
        <v>0</v>
      </c>
      <c r="J3073" s="74">
        <f t="shared" si="378"/>
        <v>0</v>
      </c>
      <c r="K3073" s="105">
        <f t="shared" si="379"/>
        <v>0</v>
      </c>
      <c r="L3073" s="75">
        <v>0</v>
      </c>
      <c r="M3073" s="75">
        <v>0</v>
      </c>
      <c r="N3073" s="75">
        <v>0</v>
      </c>
      <c r="O3073" s="105">
        <v>0</v>
      </c>
      <c r="P3073" s="98">
        <f t="shared" si="380"/>
        <v>1680</v>
      </c>
      <c r="Q3073" s="98">
        <f t="shared" si="381"/>
        <v>0</v>
      </c>
      <c r="R3073" s="98">
        <f t="shared" si="382"/>
        <v>0</v>
      </c>
      <c r="S3073" s="105">
        <f t="shared" si="383"/>
        <v>0</v>
      </c>
      <c r="T3073" s="8" t="str">
        <f>IF(I3073=0,"",(INDEX('AWR Data'!A$1:E$8823,MATCH(A3073,'AWR Data'!A$1:A$8823,0),4)))</f>
        <v/>
      </c>
    </row>
    <row r="3074" spans="1:20" ht="20" customHeight="1">
      <c r="A3074" s="14" t="s">
        <v>4495</v>
      </c>
      <c r="B3074" s="14" t="s">
        <v>17334</v>
      </c>
      <c r="C3074" s="14" t="s">
        <v>4496</v>
      </c>
      <c r="E3074" s="74">
        <v>140</v>
      </c>
      <c r="F3074" s="74">
        <v>18900</v>
      </c>
      <c r="G3074" s="74">
        <f t="shared" si="376"/>
        <v>1680</v>
      </c>
      <c r="H3074" s="80">
        <f t="shared" si="377"/>
        <v>8.8888888888888892E-2</v>
      </c>
      <c r="I3074" s="74">
        <f>INDEX('AWR Data'!A$1:E$8825,MATCH(A3074,'AWR Data'!A$1:A$8825,0),5)</f>
        <v>0</v>
      </c>
      <c r="J3074" s="74">
        <f t="shared" si="378"/>
        <v>0</v>
      </c>
      <c r="K3074" s="105">
        <f t="shared" si="379"/>
        <v>0</v>
      </c>
      <c r="L3074" s="75">
        <v>0</v>
      </c>
      <c r="M3074" s="75">
        <v>0</v>
      </c>
      <c r="N3074" s="75">
        <v>0</v>
      </c>
      <c r="O3074" s="105">
        <v>0</v>
      </c>
      <c r="P3074" s="98">
        <f t="shared" si="380"/>
        <v>1680</v>
      </c>
      <c r="Q3074" s="98">
        <f t="shared" si="381"/>
        <v>0</v>
      </c>
      <c r="R3074" s="98">
        <f t="shared" si="382"/>
        <v>0</v>
      </c>
      <c r="S3074" s="105">
        <f t="shared" si="383"/>
        <v>0</v>
      </c>
      <c r="T3074" s="8" t="str">
        <f>IF(I3074=0,"",(INDEX('AWR Data'!A$1:E$8823,MATCH(A3074,'AWR Data'!A$1:A$8823,0),4)))</f>
        <v/>
      </c>
    </row>
    <row r="3075" spans="1:20" ht="20" customHeight="1">
      <c r="A3075" s="14" t="s">
        <v>4497</v>
      </c>
      <c r="B3075" s="14" t="s">
        <v>17334</v>
      </c>
      <c r="C3075" s="14" t="s">
        <v>4498</v>
      </c>
      <c r="E3075" s="74">
        <v>46</v>
      </c>
      <c r="F3075" s="74">
        <v>9760</v>
      </c>
      <c r="G3075" s="74">
        <f t="shared" si="376"/>
        <v>552</v>
      </c>
      <c r="H3075" s="80">
        <f t="shared" si="377"/>
        <v>5.6557377049180325E-2</v>
      </c>
      <c r="I3075" s="74">
        <f>INDEX('AWR Data'!A$1:E$8825,MATCH(A3075,'AWR Data'!A$1:A$8825,0),5)</f>
        <v>0</v>
      </c>
      <c r="J3075" s="74">
        <f t="shared" si="378"/>
        <v>0</v>
      </c>
      <c r="K3075" s="105">
        <f t="shared" si="379"/>
        <v>0</v>
      </c>
      <c r="L3075" s="75">
        <v>0</v>
      </c>
      <c r="M3075" s="75">
        <v>0</v>
      </c>
      <c r="N3075" s="75">
        <v>0</v>
      </c>
      <c r="O3075" s="105">
        <v>0</v>
      </c>
      <c r="P3075" s="98">
        <f t="shared" si="380"/>
        <v>552</v>
      </c>
      <c r="Q3075" s="98">
        <f t="shared" si="381"/>
        <v>0</v>
      </c>
      <c r="R3075" s="98">
        <f t="shared" si="382"/>
        <v>0</v>
      </c>
      <c r="S3075" s="105">
        <f t="shared" si="383"/>
        <v>0</v>
      </c>
      <c r="T3075" s="8" t="str">
        <f>IF(I3075=0,"",(INDEX('AWR Data'!A$1:E$8823,MATCH(A3075,'AWR Data'!A$1:A$8823,0),4)))</f>
        <v/>
      </c>
    </row>
    <row r="3076" spans="1:20" ht="20" customHeight="1">
      <c r="A3076" s="14" t="s">
        <v>4499</v>
      </c>
      <c r="B3076" s="14" t="s">
        <v>17334</v>
      </c>
      <c r="C3076" s="14" t="s">
        <v>4500</v>
      </c>
      <c r="E3076" s="74">
        <v>590</v>
      </c>
      <c r="F3076" s="74">
        <v>19200</v>
      </c>
      <c r="G3076" s="74">
        <f t="shared" si="376"/>
        <v>7080</v>
      </c>
      <c r="H3076" s="80">
        <f t="shared" si="377"/>
        <v>0.36875000000000002</v>
      </c>
      <c r="I3076" s="74">
        <f>INDEX('AWR Data'!A$1:E$8825,MATCH(A3076,'AWR Data'!A$1:A$8825,0),5)</f>
        <v>0</v>
      </c>
      <c r="J3076" s="74">
        <f t="shared" si="378"/>
        <v>0</v>
      </c>
      <c r="K3076" s="105">
        <f t="shared" si="379"/>
        <v>0</v>
      </c>
      <c r="L3076" s="75">
        <v>0</v>
      </c>
      <c r="M3076" s="75">
        <v>0</v>
      </c>
      <c r="N3076" s="75">
        <v>0</v>
      </c>
      <c r="O3076" s="105">
        <v>0</v>
      </c>
      <c r="P3076" s="98">
        <f t="shared" si="380"/>
        <v>7080</v>
      </c>
      <c r="Q3076" s="98">
        <f t="shared" si="381"/>
        <v>0</v>
      </c>
      <c r="R3076" s="98">
        <f t="shared" si="382"/>
        <v>0</v>
      </c>
      <c r="S3076" s="105">
        <f t="shared" si="383"/>
        <v>0</v>
      </c>
      <c r="T3076" s="8" t="str">
        <f>IF(I3076=0,"",(INDEX('AWR Data'!A$1:E$8823,MATCH(A3076,'AWR Data'!A$1:A$8823,0),4)))</f>
        <v/>
      </c>
    </row>
    <row r="3077" spans="1:20" ht="20" customHeight="1">
      <c r="A3077" s="14" t="s">
        <v>4284</v>
      </c>
      <c r="B3077" s="14" t="s">
        <v>1795</v>
      </c>
      <c r="C3077" s="14" t="s">
        <v>4285</v>
      </c>
      <c r="E3077" s="74">
        <v>46</v>
      </c>
      <c r="F3077" s="74">
        <v>14900</v>
      </c>
      <c r="G3077" s="74">
        <f t="shared" si="376"/>
        <v>552</v>
      </c>
      <c r="H3077" s="80">
        <f t="shared" si="377"/>
        <v>3.7046979865771809E-2</v>
      </c>
      <c r="I3077" s="74">
        <f>INDEX('AWR Data'!A$1:E$8825,MATCH(A3077,'AWR Data'!A$1:A$8825,0),5)</f>
        <v>0</v>
      </c>
      <c r="J3077" s="74">
        <f t="shared" si="378"/>
        <v>0</v>
      </c>
      <c r="K3077" s="105">
        <f t="shared" si="379"/>
        <v>0</v>
      </c>
      <c r="L3077" s="75">
        <v>0</v>
      </c>
      <c r="M3077" s="75">
        <v>0</v>
      </c>
      <c r="N3077" s="75">
        <v>0</v>
      </c>
      <c r="O3077" s="105">
        <v>0</v>
      </c>
      <c r="P3077" s="98">
        <f t="shared" si="380"/>
        <v>552</v>
      </c>
      <c r="Q3077" s="98">
        <f t="shared" si="381"/>
        <v>0</v>
      </c>
      <c r="R3077" s="98">
        <f t="shared" si="382"/>
        <v>0</v>
      </c>
      <c r="S3077" s="105">
        <f t="shared" si="383"/>
        <v>0</v>
      </c>
      <c r="T3077" s="8" t="str">
        <f>IF(I3077=0,"",(INDEX('AWR Data'!A$1:E$8823,MATCH(A3077,'AWR Data'!A$1:A$8823,0),4)))</f>
        <v/>
      </c>
    </row>
    <row r="3078" spans="1:20" ht="20" customHeight="1">
      <c r="A3078" s="14" t="s">
        <v>4286</v>
      </c>
      <c r="B3078" s="14" t="s">
        <v>1795</v>
      </c>
      <c r="C3078" s="14" t="s">
        <v>4287</v>
      </c>
      <c r="E3078" s="74">
        <v>480</v>
      </c>
      <c r="F3078" s="74">
        <v>1970</v>
      </c>
      <c r="G3078" s="74">
        <f t="shared" ref="G3078:G3141" si="384">+E3078*12</f>
        <v>5760</v>
      </c>
      <c r="H3078" s="80">
        <f t="shared" ref="H3078:H3141" si="385">IF(G3078&gt;0,(IF(F3078&gt;0,G3078/F3078,1000)),0)</f>
        <v>2.9238578680203045</v>
      </c>
      <c r="I3078" s="74">
        <f>INDEX('AWR Data'!A$1:E$8825,MATCH(A3078,'AWR Data'!A$1:A$8825,0),5)</f>
        <v>0</v>
      </c>
      <c r="J3078" s="74">
        <f t="shared" ref="J3078:J3141" si="386">IF(I3078=0,0,IF(I3078&gt;0,IF(I3078&lt;11,G3078,IF(I3078&lt;21,(G3078*0.32),IF(I3078&lt;31,(G3078*0.07),0)))))</f>
        <v>0</v>
      </c>
      <c r="K3078" s="105">
        <f t="shared" ref="K3078:K3141" si="387">IF(G3078,J3078/G3078,0)</f>
        <v>0</v>
      </c>
      <c r="L3078" s="75">
        <v>0</v>
      </c>
      <c r="M3078" s="75">
        <v>0</v>
      </c>
      <c r="N3078" s="75">
        <v>0</v>
      </c>
      <c r="O3078" s="105">
        <v>0</v>
      </c>
      <c r="P3078" s="98">
        <f t="shared" ref="P3078:P3141" si="388">+G3078-L3078</f>
        <v>5760</v>
      </c>
      <c r="Q3078" s="98">
        <f t="shared" ref="Q3078:Q3141" si="389">IF(I3078=0,I3078-M3078,IF(M3078,IF(I3078=0,(M3078-0),M3078-I3078),I3078))</f>
        <v>0</v>
      </c>
      <c r="R3078" s="98">
        <f t="shared" ref="R3078:R3141" si="390">+J3078-N3078</f>
        <v>0</v>
      </c>
      <c r="S3078" s="105">
        <f t="shared" ref="S3078:S3141" si="391">+K3078-O3078</f>
        <v>0</v>
      </c>
      <c r="T3078" s="8" t="str">
        <f>IF(I3078=0,"",(INDEX('AWR Data'!A$1:E$8823,MATCH(A3078,'AWR Data'!A$1:A$8823,0),4)))</f>
        <v/>
      </c>
    </row>
    <row r="3079" spans="1:20" ht="20" customHeight="1">
      <c r="A3079" s="14" t="s">
        <v>4288</v>
      </c>
      <c r="B3079" s="14" t="s">
        <v>1795</v>
      </c>
      <c r="C3079" s="14" t="s">
        <v>4507</v>
      </c>
      <c r="E3079" s="74">
        <v>58</v>
      </c>
      <c r="F3079" s="74">
        <v>2860</v>
      </c>
      <c r="G3079" s="74">
        <f t="shared" si="384"/>
        <v>696</v>
      </c>
      <c r="H3079" s="80">
        <f t="shared" si="385"/>
        <v>0.24335664335664337</v>
      </c>
      <c r="I3079" s="74">
        <f>INDEX('AWR Data'!A$1:E$8825,MATCH(A3079,'AWR Data'!A$1:A$8825,0),5)</f>
        <v>0</v>
      </c>
      <c r="J3079" s="74">
        <f t="shared" si="386"/>
        <v>0</v>
      </c>
      <c r="K3079" s="105">
        <f t="shared" si="387"/>
        <v>0</v>
      </c>
      <c r="L3079" s="75">
        <v>0</v>
      </c>
      <c r="M3079" s="75">
        <v>0</v>
      </c>
      <c r="N3079" s="75">
        <v>0</v>
      </c>
      <c r="O3079" s="105">
        <v>0</v>
      </c>
      <c r="P3079" s="98">
        <f t="shared" si="388"/>
        <v>696</v>
      </c>
      <c r="Q3079" s="98">
        <f t="shared" si="389"/>
        <v>0</v>
      </c>
      <c r="R3079" s="98">
        <f t="shared" si="390"/>
        <v>0</v>
      </c>
      <c r="S3079" s="105">
        <f t="shared" si="391"/>
        <v>0</v>
      </c>
      <c r="T3079" s="8" t="str">
        <f>IF(I3079=0,"",(INDEX('AWR Data'!A$1:E$8823,MATCH(A3079,'AWR Data'!A$1:A$8823,0),4)))</f>
        <v/>
      </c>
    </row>
    <row r="3080" spans="1:20" ht="20" customHeight="1">
      <c r="A3080" s="14" t="s">
        <v>4508</v>
      </c>
      <c r="B3080" s="14" t="s">
        <v>1795</v>
      </c>
      <c r="C3080" s="14" t="s">
        <v>4509</v>
      </c>
      <c r="E3080" s="74">
        <v>22</v>
      </c>
      <c r="F3080" s="74">
        <v>597</v>
      </c>
      <c r="G3080" s="74">
        <f t="shared" si="384"/>
        <v>264</v>
      </c>
      <c r="H3080" s="80">
        <f t="shared" si="385"/>
        <v>0.44221105527638194</v>
      </c>
      <c r="I3080" s="74">
        <f>INDEX('AWR Data'!A$1:E$8825,MATCH(A3080,'AWR Data'!A$1:A$8825,0),5)</f>
        <v>0</v>
      </c>
      <c r="J3080" s="74">
        <f t="shared" si="386"/>
        <v>0</v>
      </c>
      <c r="K3080" s="105">
        <f t="shared" si="387"/>
        <v>0</v>
      </c>
      <c r="L3080" s="75">
        <v>0</v>
      </c>
      <c r="M3080" s="75">
        <v>0</v>
      </c>
      <c r="N3080" s="75">
        <v>0</v>
      </c>
      <c r="O3080" s="105">
        <v>0</v>
      </c>
      <c r="P3080" s="98">
        <f t="shared" si="388"/>
        <v>264</v>
      </c>
      <c r="Q3080" s="98">
        <f t="shared" si="389"/>
        <v>0</v>
      </c>
      <c r="R3080" s="98">
        <f t="shared" si="390"/>
        <v>0</v>
      </c>
      <c r="S3080" s="105">
        <f t="shared" si="391"/>
        <v>0</v>
      </c>
      <c r="T3080" s="8" t="str">
        <f>IF(I3080=0,"",(INDEX('AWR Data'!A$1:E$8823,MATCH(A3080,'AWR Data'!A$1:A$8823,0),4)))</f>
        <v/>
      </c>
    </row>
    <row r="3081" spans="1:20" ht="20" customHeight="1">
      <c r="A3081" s="14" t="s">
        <v>4510</v>
      </c>
      <c r="B3081" s="14" t="s">
        <v>1795</v>
      </c>
      <c r="C3081" s="14" t="s">
        <v>4511</v>
      </c>
      <c r="E3081" s="74">
        <v>880</v>
      </c>
      <c r="F3081" s="74">
        <v>94800</v>
      </c>
      <c r="G3081" s="74">
        <f t="shared" si="384"/>
        <v>10560</v>
      </c>
      <c r="H3081" s="80">
        <f t="shared" si="385"/>
        <v>0.11139240506329114</v>
      </c>
      <c r="I3081" s="74">
        <f>INDEX('AWR Data'!A$1:E$8825,MATCH(A3081,'AWR Data'!A$1:A$8825,0),5)</f>
        <v>0</v>
      </c>
      <c r="J3081" s="74">
        <f t="shared" si="386"/>
        <v>0</v>
      </c>
      <c r="K3081" s="105">
        <f t="shared" si="387"/>
        <v>0</v>
      </c>
      <c r="L3081" s="75">
        <v>0</v>
      </c>
      <c r="M3081" s="75">
        <v>0</v>
      </c>
      <c r="N3081" s="75">
        <v>0</v>
      </c>
      <c r="O3081" s="105">
        <v>0</v>
      </c>
      <c r="P3081" s="98">
        <f t="shared" si="388"/>
        <v>10560</v>
      </c>
      <c r="Q3081" s="98">
        <f t="shared" si="389"/>
        <v>0</v>
      </c>
      <c r="R3081" s="98">
        <f t="shared" si="390"/>
        <v>0</v>
      </c>
      <c r="S3081" s="105">
        <f t="shared" si="391"/>
        <v>0</v>
      </c>
      <c r="T3081" s="8" t="str">
        <f>IF(I3081=0,"",(INDEX('AWR Data'!A$1:E$8823,MATCH(A3081,'AWR Data'!A$1:A$8823,0),4)))</f>
        <v/>
      </c>
    </row>
    <row r="3082" spans="1:20" ht="20" customHeight="1">
      <c r="A3082" s="14" t="s">
        <v>4512</v>
      </c>
      <c r="B3082" s="14" t="s">
        <v>1795</v>
      </c>
      <c r="C3082" s="14" t="s">
        <v>4513</v>
      </c>
      <c r="E3082" s="74">
        <v>1300</v>
      </c>
      <c r="F3082" s="74">
        <v>14400</v>
      </c>
      <c r="G3082" s="74">
        <f t="shared" si="384"/>
        <v>15600</v>
      </c>
      <c r="H3082" s="80">
        <f t="shared" si="385"/>
        <v>1.0833333333333333</v>
      </c>
      <c r="I3082" s="74">
        <f>INDEX('AWR Data'!A$1:E$8825,MATCH(A3082,'AWR Data'!A$1:A$8825,0),5)</f>
        <v>0</v>
      </c>
      <c r="J3082" s="74">
        <f t="shared" si="386"/>
        <v>0</v>
      </c>
      <c r="K3082" s="105">
        <f t="shared" si="387"/>
        <v>0</v>
      </c>
      <c r="L3082" s="75">
        <v>0</v>
      </c>
      <c r="M3082" s="75">
        <v>0</v>
      </c>
      <c r="N3082" s="75">
        <v>0</v>
      </c>
      <c r="O3082" s="105">
        <v>0</v>
      </c>
      <c r="P3082" s="98">
        <f t="shared" si="388"/>
        <v>15600</v>
      </c>
      <c r="Q3082" s="98">
        <f t="shared" si="389"/>
        <v>0</v>
      </c>
      <c r="R3082" s="98">
        <f t="shared" si="390"/>
        <v>0</v>
      </c>
      <c r="S3082" s="105">
        <f t="shared" si="391"/>
        <v>0</v>
      </c>
      <c r="T3082" s="8" t="str">
        <f>IF(I3082=0,"",(INDEX('AWR Data'!A$1:E$8823,MATCH(A3082,'AWR Data'!A$1:A$8823,0),4)))</f>
        <v/>
      </c>
    </row>
    <row r="3083" spans="1:20" ht="20" customHeight="1">
      <c r="A3083" s="14" t="s">
        <v>4514</v>
      </c>
      <c r="B3083" s="14" t="s">
        <v>269</v>
      </c>
      <c r="C3083" s="14" t="s">
        <v>4515</v>
      </c>
      <c r="E3083" s="74">
        <v>90500</v>
      </c>
      <c r="F3083" s="74">
        <v>26500000</v>
      </c>
      <c r="G3083" s="74">
        <f t="shared" si="384"/>
        <v>1086000</v>
      </c>
      <c r="H3083" s="80">
        <f t="shared" si="385"/>
        <v>4.0981132075471695E-2</v>
      </c>
      <c r="I3083" s="74">
        <f>INDEX('AWR Data'!A$1:E$8825,MATCH(A3083,'AWR Data'!A$1:A$8825,0),5)</f>
        <v>0</v>
      </c>
      <c r="J3083" s="74">
        <f t="shared" si="386"/>
        <v>0</v>
      </c>
      <c r="K3083" s="105">
        <f t="shared" si="387"/>
        <v>0</v>
      </c>
      <c r="L3083" s="75">
        <v>0</v>
      </c>
      <c r="M3083" s="75">
        <v>0</v>
      </c>
      <c r="N3083" s="75">
        <v>0</v>
      </c>
      <c r="O3083" s="105">
        <v>0</v>
      </c>
      <c r="P3083" s="98">
        <f t="shared" si="388"/>
        <v>1086000</v>
      </c>
      <c r="Q3083" s="98">
        <f t="shared" si="389"/>
        <v>0</v>
      </c>
      <c r="R3083" s="98">
        <f t="shared" si="390"/>
        <v>0</v>
      </c>
      <c r="S3083" s="105">
        <f t="shared" si="391"/>
        <v>0</v>
      </c>
      <c r="T3083" s="8" t="str">
        <f>IF(I3083=0,"",(INDEX('AWR Data'!A$1:E$8823,MATCH(A3083,'AWR Data'!A$1:A$8823,0),4)))</f>
        <v/>
      </c>
    </row>
    <row r="3084" spans="1:20" ht="20" customHeight="1">
      <c r="A3084" s="14" t="s">
        <v>4516</v>
      </c>
      <c r="B3084" s="14" t="s">
        <v>269</v>
      </c>
      <c r="C3084" s="14" t="s">
        <v>4517</v>
      </c>
      <c r="E3084" s="74">
        <v>170</v>
      </c>
      <c r="F3084" s="74">
        <v>141000</v>
      </c>
      <c r="G3084" s="74">
        <f t="shared" si="384"/>
        <v>2040</v>
      </c>
      <c r="H3084" s="80">
        <f t="shared" si="385"/>
        <v>1.4468085106382979E-2</v>
      </c>
      <c r="I3084" s="74">
        <f>INDEX('AWR Data'!A$1:E$8825,MATCH(A3084,'AWR Data'!A$1:A$8825,0),5)</f>
        <v>0</v>
      </c>
      <c r="J3084" s="74">
        <f t="shared" si="386"/>
        <v>0</v>
      </c>
      <c r="K3084" s="105">
        <f t="shared" si="387"/>
        <v>0</v>
      </c>
      <c r="L3084" s="75">
        <v>0</v>
      </c>
      <c r="M3084" s="75">
        <v>0</v>
      </c>
      <c r="N3084" s="75">
        <v>0</v>
      </c>
      <c r="O3084" s="105">
        <v>0</v>
      </c>
      <c r="P3084" s="98">
        <f t="shared" si="388"/>
        <v>2040</v>
      </c>
      <c r="Q3084" s="98">
        <f t="shared" si="389"/>
        <v>0</v>
      </c>
      <c r="R3084" s="98">
        <f t="shared" si="390"/>
        <v>0</v>
      </c>
      <c r="S3084" s="105">
        <f t="shared" si="391"/>
        <v>0</v>
      </c>
      <c r="T3084" s="8" t="str">
        <f>IF(I3084=0,"",(INDEX('AWR Data'!A$1:E$8823,MATCH(A3084,'AWR Data'!A$1:A$8823,0),4)))</f>
        <v/>
      </c>
    </row>
    <row r="3085" spans="1:20" ht="20" customHeight="1">
      <c r="A3085" s="14" t="s">
        <v>4518</v>
      </c>
      <c r="B3085" s="14" t="s">
        <v>269</v>
      </c>
      <c r="C3085" s="14" t="s">
        <v>4519</v>
      </c>
      <c r="E3085" s="74">
        <v>91</v>
      </c>
      <c r="F3085" s="74">
        <v>75300</v>
      </c>
      <c r="G3085" s="74">
        <f t="shared" si="384"/>
        <v>1092</v>
      </c>
      <c r="H3085" s="80">
        <f t="shared" si="385"/>
        <v>1.450199203187251E-2</v>
      </c>
      <c r="I3085" s="74">
        <f>INDEX('AWR Data'!A$1:E$8825,MATCH(A3085,'AWR Data'!A$1:A$8825,0),5)</f>
        <v>0</v>
      </c>
      <c r="J3085" s="74">
        <f t="shared" si="386"/>
        <v>0</v>
      </c>
      <c r="K3085" s="105">
        <f t="shared" si="387"/>
        <v>0</v>
      </c>
      <c r="L3085" s="75">
        <v>0</v>
      </c>
      <c r="M3085" s="75">
        <v>0</v>
      </c>
      <c r="N3085" s="75">
        <v>0</v>
      </c>
      <c r="O3085" s="105">
        <v>0</v>
      </c>
      <c r="P3085" s="98">
        <f t="shared" si="388"/>
        <v>1092</v>
      </c>
      <c r="Q3085" s="98">
        <f t="shared" si="389"/>
        <v>0</v>
      </c>
      <c r="R3085" s="98">
        <f t="shared" si="390"/>
        <v>0</v>
      </c>
      <c r="S3085" s="105">
        <f t="shared" si="391"/>
        <v>0</v>
      </c>
      <c r="T3085" s="8" t="str">
        <f>IF(I3085=0,"",(INDEX('AWR Data'!A$1:E$8823,MATCH(A3085,'AWR Data'!A$1:A$8823,0),4)))</f>
        <v/>
      </c>
    </row>
    <row r="3086" spans="1:20" ht="20" customHeight="1">
      <c r="A3086" s="14" t="s">
        <v>4520</v>
      </c>
      <c r="B3086" s="14" t="s">
        <v>269</v>
      </c>
      <c r="C3086" s="14" t="s">
        <v>4521</v>
      </c>
      <c r="E3086" s="74">
        <v>390</v>
      </c>
      <c r="F3086" s="74">
        <v>242000</v>
      </c>
      <c r="G3086" s="74">
        <f t="shared" si="384"/>
        <v>4680</v>
      </c>
      <c r="H3086" s="80">
        <f t="shared" si="385"/>
        <v>1.9338842975206612E-2</v>
      </c>
      <c r="I3086" s="74">
        <f>INDEX('AWR Data'!A$1:E$8825,MATCH(A3086,'AWR Data'!A$1:A$8825,0),5)</f>
        <v>0</v>
      </c>
      <c r="J3086" s="74">
        <f t="shared" si="386"/>
        <v>0</v>
      </c>
      <c r="K3086" s="105">
        <f t="shared" si="387"/>
        <v>0</v>
      </c>
      <c r="L3086" s="75">
        <v>0</v>
      </c>
      <c r="M3086" s="75">
        <v>0</v>
      </c>
      <c r="N3086" s="75">
        <v>0</v>
      </c>
      <c r="O3086" s="105">
        <v>0</v>
      </c>
      <c r="P3086" s="98">
        <f t="shared" si="388"/>
        <v>4680</v>
      </c>
      <c r="Q3086" s="98">
        <f t="shared" si="389"/>
        <v>0</v>
      </c>
      <c r="R3086" s="98">
        <f t="shared" si="390"/>
        <v>0</v>
      </c>
      <c r="S3086" s="105">
        <f t="shared" si="391"/>
        <v>0</v>
      </c>
      <c r="T3086" s="8" t="str">
        <f>IF(I3086=0,"",(INDEX('AWR Data'!A$1:E$8823,MATCH(A3086,'AWR Data'!A$1:A$8823,0),4)))</f>
        <v/>
      </c>
    </row>
    <row r="3087" spans="1:20" ht="20" customHeight="1">
      <c r="A3087" s="14" t="s">
        <v>4522</v>
      </c>
      <c r="B3087" s="14" t="s">
        <v>269</v>
      </c>
      <c r="C3087" s="14" t="s">
        <v>4523</v>
      </c>
      <c r="E3087" s="74">
        <v>46</v>
      </c>
      <c r="F3087" s="74">
        <v>50300</v>
      </c>
      <c r="G3087" s="74">
        <f t="shared" si="384"/>
        <v>552</v>
      </c>
      <c r="H3087" s="80">
        <f t="shared" si="385"/>
        <v>1.0974155069582506E-2</v>
      </c>
      <c r="I3087" s="74">
        <f>INDEX('AWR Data'!A$1:E$8825,MATCH(A3087,'AWR Data'!A$1:A$8825,0),5)</f>
        <v>0</v>
      </c>
      <c r="J3087" s="74">
        <f t="shared" si="386"/>
        <v>0</v>
      </c>
      <c r="K3087" s="105">
        <f t="shared" si="387"/>
        <v>0</v>
      </c>
      <c r="L3087" s="75">
        <v>0</v>
      </c>
      <c r="M3087" s="75">
        <v>0</v>
      </c>
      <c r="N3087" s="75">
        <v>0</v>
      </c>
      <c r="O3087" s="105">
        <v>0</v>
      </c>
      <c r="P3087" s="98">
        <f t="shared" si="388"/>
        <v>552</v>
      </c>
      <c r="Q3087" s="98">
        <f t="shared" si="389"/>
        <v>0</v>
      </c>
      <c r="R3087" s="98">
        <f t="shared" si="390"/>
        <v>0</v>
      </c>
      <c r="S3087" s="105">
        <f t="shared" si="391"/>
        <v>0</v>
      </c>
      <c r="T3087" s="8" t="str">
        <f>IF(I3087=0,"",(INDEX('AWR Data'!A$1:E$8823,MATCH(A3087,'AWR Data'!A$1:A$8823,0),4)))</f>
        <v/>
      </c>
    </row>
    <row r="3088" spans="1:20" ht="20" customHeight="1">
      <c r="A3088" s="14" t="s">
        <v>4524</v>
      </c>
      <c r="B3088" s="14" t="s">
        <v>269</v>
      </c>
      <c r="C3088" s="14" t="s">
        <v>4525</v>
      </c>
      <c r="E3088" s="74">
        <v>140</v>
      </c>
      <c r="F3088" s="74">
        <v>22100</v>
      </c>
      <c r="G3088" s="74">
        <f t="shared" si="384"/>
        <v>1680</v>
      </c>
      <c r="H3088" s="80">
        <f t="shared" si="385"/>
        <v>7.6018099547511306E-2</v>
      </c>
      <c r="I3088" s="74">
        <f>INDEX('AWR Data'!A$1:E$8825,MATCH(A3088,'AWR Data'!A$1:A$8825,0),5)</f>
        <v>0</v>
      </c>
      <c r="J3088" s="74">
        <f t="shared" si="386"/>
        <v>0</v>
      </c>
      <c r="K3088" s="105">
        <f t="shared" si="387"/>
        <v>0</v>
      </c>
      <c r="L3088" s="75">
        <v>0</v>
      </c>
      <c r="M3088" s="75">
        <v>0</v>
      </c>
      <c r="N3088" s="75">
        <v>0</v>
      </c>
      <c r="O3088" s="105">
        <v>0</v>
      </c>
      <c r="P3088" s="98">
        <f t="shared" si="388"/>
        <v>1680</v>
      </c>
      <c r="Q3088" s="98">
        <f t="shared" si="389"/>
        <v>0</v>
      </c>
      <c r="R3088" s="98">
        <f t="shared" si="390"/>
        <v>0</v>
      </c>
      <c r="S3088" s="105">
        <f t="shared" si="391"/>
        <v>0</v>
      </c>
      <c r="T3088" s="8" t="str">
        <f>IF(I3088=0,"",(INDEX('AWR Data'!A$1:E$8823,MATCH(A3088,'AWR Data'!A$1:A$8823,0),4)))</f>
        <v/>
      </c>
    </row>
    <row r="3089" spans="1:20" ht="20" customHeight="1">
      <c r="A3089" s="14" t="s">
        <v>4526</v>
      </c>
      <c r="B3089" s="14" t="s">
        <v>269</v>
      </c>
      <c r="C3089" s="14" t="s">
        <v>4311</v>
      </c>
      <c r="E3089" s="74">
        <v>36</v>
      </c>
      <c r="F3089" s="74">
        <v>96000</v>
      </c>
      <c r="G3089" s="74">
        <f t="shared" si="384"/>
        <v>432</v>
      </c>
      <c r="H3089" s="80">
        <f t="shared" si="385"/>
        <v>4.4999999999999997E-3</v>
      </c>
      <c r="I3089" s="74">
        <f>INDEX('AWR Data'!A$1:E$8825,MATCH(A3089,'AWR Data'!A$1:A$8825,0),5)</f>
        <v>0</v>
      </c>
      <c r="J3089" s="74">
        <f t="shared" si="386"/>
        <v>0</v>
      </c>
      <c r="K3089" s="105">
        <f t="shared" si="387"/>
        <v>0</v>
      </c>
      <c r="L3089" s="75">
        <v>0</v>
      </c>
      <c r="M3089" s="75">
        <v>0</v>
      </c>
      <c r="N3089" s="75">
        <v>0</v>
      </c>
      <c r="O3089" s="105">
        <v>0</v>
      </c>
      <c r="P3089" s="98">
        <f t="shared" si="388"/>
        <v>432</v>
      </c>
      <c r="Q3089" s="98">
        <f t="shared" si="389"/>
        <v>0</v>
      </c>
      <c r="R3089" s="98">
        <f t="shared" si="390"/>
        <v>0</v>
      </c>
      <c r="S3089" s="105">
        <f t="shared" si="391"/>
        <v>0</v>
      </c>
      <c r="T3089" s="8" t="str">
        <f>IF(I3089=0,"",(INDEX('AWR Data'!A$1:E$8823,MATCH(A3089,'AWR Data'!A$1:A$8823,0),4)))</f>
        <v/>
      </c>
    </row>
    <row r="3090" spans="1:20" ht="20" customHeight="1">
      <c r="A3090" s="14" t="s">
        <v>4312</v>
      </c>
      <c r="B3090" s="14" t="s">
        <v>269</v>
      </c>
      <c r="C3090" s="14" t="s">
        <v>4313</v>
      </c>
      <c r="E3090" s="74">
        <v>28</v>
      </c>
      <c r="F3090" s="74">
        <v>58100</v>
      </c>
      <c r="G3090" s="74">
        <f t="shared" si="384"/>
        <v>336</v>
      </c>
      <c r="H3090" s="80">
        <f t="shared" si="385"/>
        <v>5.7831325301204821E-3</v>
      </c>
      <c r="I3090" s="74">
        <f>INDEX('AWR Data'!A$1:E$8825,MATCH(A3090,'AWR Data'!A$1:A$8825,0),5)</f>
        <v>0</v>
      </c>
      <c r="J3090" s="74">
        <f t="shared" si="386"/>
        <v>0</v>
      </c>
      <c r="K3090" s="105">
        <f t="shared" si="387"/>
        <v>0</v>
      </c>
      <c r="L3090" s="75">
        <v>0</v>
      </c>
      <c r="M3090" s="75">
        <v>0</v>
      </c>
      <c r="N3090" s="75">
        <v>0</v>
      </c>
      <c r="O3090" s="105">
        <v>0</v>
      </c>
      <c r="P3090" s="98">
        <f t="shared" si="388"/>
        <v>336</v>
      </c>
      <c r="Q3090" s="98">
        <f t="shared" si="389"/>
        <v>0</v>
      </c>
      <c r="R3090" s="98">
        <f t="shared" si="390"/>
        <v>0</v>
      </c>
      <c r="S3090" s="105">
        <f t="shared" si="391"/>
        <v>0</v>
      </c>
      <c r="T3090" s="8" t="str">
        <f>IF(I3090=0,"",(INDEX('AWR Data'!A$1:E$8823,MATCH(A3090,'AWR Data'!A$1:A$8823,0),4)))</f>
        <v/>
      </c>
    </row>
    <row r="3091" spans="1:20" ht="20" customHeight="1">
      <c r="A3091" s="14" t="s">
        <v>4105</v>
      </c>
      <c r="B3091" s="14" t="s">
        <v>269</v>
      </c>
      <c r="C3091" s="14" t="s">
        <v>4106</v>
      </c>
      <c r="E3091" s="74">
        <v>28</v>
      </c>
      <c r="F3091" s="74">
        <v>14000</v>
      </c>
      <c r="G3091" s="74">
        <f t="shared" si="384"/>
        <v>336</v>
      </c>
      <c r="H3091" s="80">
        <f t="shared" si="385"/>
        <v>2.4E-2</v>
      </c>
      <c r="I3091" s="74">
        <f>INDEX('AWR Data'!A$1:E$8825,MATCH(A3091,'AWR Data'!A$1:A$8825,0),5)</f>
        <v>0</v>
      </c>
      <c r="J3091" s="74">
        <f t="shared" si="386"/>
        <v>0</v>
      </c>
      <c r="K3091" s="105">
        <f t="shared" si="387"/>
        <v>0</v>
      </c>
      <c r="L3091" s="75">
        <v>0</v>
      </c>
      <c r="M3091" s="75">
        <v>0</v>
      </c>
      <c r="N3091" s="75">
        <v>0</v>
      </c>
      <c r="O3091" s="105">
        <v>0</v>
      </c>
      <c r="P3091" s="98">
        <f t="shared" si="388"/>
        <v>336</v>
      </c>
      <c r="Q3091" s="98">
        <f t="shared" si="389"/>
        <v>0</v>
      </c>
      <c r="R3091" s="98">
        <f t="shared" si="390"/>
        <v>0</v>
      </c>
      <c r="S3091" s="105">
        <f t="shared" si="391"/>
        <v>0</v>
      </c>
      <c r="T3091" s="8" t="str">
        <f>IF(I3091=0,"",(INDEX('AWR Data'!A$1:E$8823,MATCH(A3091,'AWR Data'!A$1:A$8823,0),4)))</f>
        <v/>
      </c>
    </row>
    <row r="3092" spans="1:20" ht="20" customHeight="1">
      <c r="A3092" s="14" t="s">
        <v>4107</v>
      </c>
      <c r="B3092" s="14" t="s">
        <v>269</v>
      </c>
      <c r="C3092" s="14" t="s">
        <v>4108</v>
      </c>
      <c r="E3092" s="74">
        <v>140</v>
      </c>
      <c r="F3092" s="74">
        <v>16300</v>
      </c>
      <c r="G3092" s="74">
        <f t="shared" si="384"/>
        <v>1680</v>
      </c>
      <c r="H3092" s="80">
        <f t="shared" si="385"/>
        <v>0.10306748466257669</v>
      </c>
      <c r="I3092" s="74">
        <f>INDEX('AWR Data'!A$1:E$8825,MATCH(A3092,'AWR Data'!A$1:A$8825,0),5)</f>
        <v>0</v>
      </c>
      <c r="J3092" s="74">
        <f t="shared" si="386"/>
        <v>0</v>
      </c>
      <c r="K3092" s="105">
        <f t="shared" si="387"/>
        <v>0</v>
      </c>
      <c r="L3092" s="75">
        <v>0</v>
      </c>
      <c r="M3092" s="75">
        <v>0</v>
      </c>
      <c r="N3092" s="75">
        <v>0</v>
      </c>
      <c r="O3092" s="105">
        <v>0</v>
      </c>
      <c r="P3092" s="98">
        <f t="shared" si="388"/>
        <v>1680</v>
      </c>
      <c r="Q3092" s="98">
        <f t="shared" si="389"/>
        <v>0</v>
      </c>
      <c r="R3092" s="98">
        <f t="shared" si="390"/>
        <v>0</v>
      </c>
      <c r="S3092" s="105">
        <f t="shared" si="391"/>
        <v>0</v>
      </c>
      <c r="T3092" s="8" t="str">
        <f>IF(I3092=0,"",(INDEX('AWR Data'!A$1:E$8823,MATCH(A3092,'AWR Data'!A$1:A$8823,0),4)))</f>
        <v/>
      </c>
    </row>
    <row r="3093" spans="1:20" ht="20" customHeight="1">
      <c r="A3093" s="14" t="s">
        <v>4111</v>
      </c>
      <c r="B3093" s="14" t="s">
        <v>269</v>
      </c>
      <c r="C3093" s="14" t="s">
        <v>4112</v>
      </c>
      <c r="E3093" s="74">
        <v>1900</v>
      </c>
      <c r="F3093" s="74">
        <v>141000</v>
      </c>
      <c r="G3093" s="74">
        <f t="shared" si="384"/>
        <v>22800</v>
      </c>
      <c r="H3093" s="80">
        <f t="shared" si="385"/>
        <v>0.16170212765957448</v>
      </c>
      <c r="I3093" s="74">
        <f>INDEX('AWR Data'!A$1:E$8825,MATCH(A3093,'AWR Data'!A$1:A$8825,0),5)</f>
        <v>0</v>
      </c>
      <c r="J3093" s="74">
        <f t="shared" si="386"/>
        <v>0</v>
      </c>
      <c r="K3093" s="105">
        <f t="shared" si="387"/>
        <v>0</v>
      </c>
      <c r="L3093" s="75">
        <v>0</v>
      </c>
      <c r="M3093" s="75">
        <v>0</v>
      </c>
      <c r="N3093" s="75">
        <v>0</v>
      </c>
      <c r="O3093" s="105">
        <v>0</v>
      </c>
      <c r="P3093" s="98">
        <f t="shared" si="388"/>
        <v>22800</v>
      </c>
      <c r="Q3093" s="98">
        <f t="shared" si="389"/>
        <v>0</v>
      </c>
      <c r="R3093" s="98">
        <f t="shared" si="390"/>
        <v>0</v>
      </c>
      <c r="S3093" s="105">
        <f t="shared" si="391"/>
        <v>0</v>
      </c>
      <c r="T3093" s="8" t="str">
        <f>IF(I3093=0,"",(INDEX('AWR Data'!A$1:E$8823,MATCH(A3093,'AWR Data'!A$1:A$8823,0),4)))</f>
        <v/>
      </c>
    </row>
    <row r="3094" spans="1:20" ht="20" customHeight="1">
      <c r="A3094" s="14" t="s">
        <v>4113</v>
      </c>
      <c r="B3094" s="14" t="s">
        <v>269</v>
      </c>
      <c r="C3094" s="14" t="s">
        <v>4114</v>
      </c>
      <c r="E3094" s="74">
        <v>58</v>
      </c>
      <c r="F3094" s="74">
        <v>8330</v>
      </c>
      <c r="G3094" s="74">
        <f t="shared" si="384"/>
        <v>696</v>
      </c>
      <c r="H3094" s="80">
        <f t="shared" si="385"/>
        <v>8.3553421368547418E-2</v>
      </c>
      <c r="I3094" s="74">
        <f>INDEX('AWR Data'!A$1:E$8825,MATCH(A3094,'AWR Data'!A$1:A$8825,0),5)</f>
        <v>0</v>
      </c>
      <c r="J3094" s="74">
        <f t="shared" si="386"/>
        <v>0</v>
      </c>
      <c r="K3094" s="105">
        <f t="shared" si="387"/>
        <v>0</v>
      </c>
      <c r="L3094" s="75">
        <v>0</v>
      </c>
      <c r="M3094" s="75">
        <v>0</v>
      </c>
      <c r="N3094" s="75">
        <v>0</v>
      </c>
      <c r="O3094" s="105">
        <v>0</v>
      </c>
      <c r="P3094" s="98">
        <f t="shared" si="388"/>
        <v>696</v>
      </c>
      <c r="Q3094" s="98">
        <f t="shared" si="389"/>
        <v>0</v>
      </c>
      <c r="R3094" s="98">
        <f t="shared" si="390"/>
        <v>0</v>
      </c>
      <c r="S3094" s="105">
        <f t="shared" si="391"/>
        <v>0</v>
      </c>
      <c r="T3094" s="8" t="str">
        <f>IF(I3094=0,"",(INDEX('AWR Data'!A$1:E$8823,MATCH(A3094,'AWR Data'!A$1:A$8823,0),4)))</f>
        <v/>
      </c>
    </row>
    <row r="3095" spans="1:20" ht="20" customHeight="1">
      <c r="A3095" s="14" t="s">
        <v>4117</v>
      </c>
      <c r="B3095" s="14" t="s">
        <v>269</v>
      </c>
      <c r="C3095" s="14" t="s">
        <v>4118</v>
      </c>
      <c r="E3095" s="74">
        <v>28</v>
      </c>
      <c r="F3095" s="74">
        <v>12800</v>
      </c>
      <c r="G3095" s="74">
        <f t="shared" si="384"/>
        <v>336</v>
      </c>
      <c r="H3095" s="80">
        <f t="shared" si="385"/>
        <v>2.6249999999999999E-2</v>
      </c>
      <c r="I3095" s="74">
        <f>INDEX('AWR Data'!A$1:E$8825,MATCH(A3095,'AWR Data'!A$1:A$8825,0),5)</f>
        <v>0</v>
      </c>
      <c r="J3095" s="74">
        <f t="shared" si="386"/>
        <v>0</v>
      </c>
      <c r="K3095" s="105">
        <f t="shared" si="387"/>
        <v>0</v>
      </c>
      <c r="L3095" s="75">
        <v>0</v>
      </c>
      <c r="M3095" s="75">
        <v>0</v>
      </c>
      <c r="N3095" s="75">
        <v>0</v>
      </c>
      <c r="O3095" s="105">
        <v>0</v>
      </c>
      <c r="P3095" s="98">
        <f t="shared" si="388"/>
        <v>336</v>
      </c>
      <c r="Q3095" s="98">
        <f t="shared" si="389"/>
        <v>0</v>
      </c>
      <c r="R3095" s="98">
        <f t="shared" si="390"/>
        <v>0</v>
      </c>
      <c r="S3095" s="105">
        <f t="shared" si="391"/>
        <v>0</v>
      </c>
      <c r="T3095" s="8" t="str">
        <f>IF(I3095=0,"",(INDEX('AWR Data'!A$1:E$8823,MATCH(A3095,'AWR Data'!A$1:A$8823,0),4)))</f>
        <v/>
      </c>
    </row>
    <row r="3096" spans="1:20" ht="20" customHeight="1">
      <c r="A3096" s="14" t="s">
        <v>4119</v>
      </c>
      <c r="B3096" s="14" t="s">
        <v>269</v>
      </c>
      <c r="C3096" s="14" t="s">
        <v>4120</v>
      </c>
      <c r="E3096" s="74">
        <v>320</v>
      </c>
      <c r="F3096" s="74">
        <v>77000</v>
      </c>
      <c r="G3096" s="74">
        <f t="shared" si="384"/>
        <v>3840</v>
      </c>
      <c r="H3096" s="80">
        <f t="shared" si="385"/>
        <v>4.987012987012987E-2</v>
      </c>
      <c r="I3096" s="74">
        <f>INDEX('AWR Data'!A$1:E$8825,MATCH(A3096,'AWR Data'!A$1:A$8825,0),5)</f>
        <v>0</v>
      </c>
      <c r="J3096" s="74">
        <f t="shared" si="386"/>
        <v>0</v>
      </c>
      <c r="K3096" s="105">
        <f t="shared" si="387"/>
        <v>0</v>
      </c>
      <c r="L3096" s="75">
        <v>0</v>
      </c>
      <c r="M3096" s="75">
        <v>0</v>
      </c>
      <c r="N3096" s="75">
        <v>0</v>
      </c>
      <c r="O3096" s="105">
        <v>0</v>
      </c>
      <c r="P3096" s="98">
        <f t="shared" si="388"/>
        <v>3840</v>
      </c>
      <c r="Q3096" s="98">
        <f t="shared" si="389"/>
        <v>0</v>
      </c>
      <c r="R3096" s="98">
        <f t="shared" si="390"/>
        <v>0</v>
      </c>
      <c r="S3096" s="105">
        <f t="shared" si="391"/>
        <v>0</v>
      </c>
      <c r="T3096" s="8" t="str">
        <f>IF(I3096=0,"",(INDEX('AWR Data'!A$1:E$8823,MATCH(A3096,'AWR Data'!A$1:A$8823,0),4)))</f>
        <v/>
      </c>
    </row>
    <row r="3097" spans="1:20" ht="20" customHeight="1">
      <c r="A3097" s="14" t="s">
        <v>4121</v>
      </c>
      <c r="B3097" s="14" t="s">
        <v>269</v>
      </c>
      <c r="C3097" s="14" t="s">
        <v>4122</v>
      </c>
      <c r="E3097" s="74">
        <v>36</v>
      </c>
      <c r="F3097" s="74">
        <v>10500</v>
      </c>
      <c r="G3097" s="74">
        <f t="shared" si="384"/>
        <v>432</v>
      </c>
      <c r="H3097" s="80">
        <f t="shared" si="385"/>
        <v>4.1142857142857141E-2</v>
      </c>
      <c r="I3097" s="74">
        <f>INDEX('AWR Data'!A$1:E$8825,MATCH(A3097,'AWR Data'!A$1:A$8825,0),5)</f>
        <v>0</v>
      </c>
      <c r="J3097" s="74">
        <f t="shared" si="386"/>
        <v>0</v>
      </c>
      <c r="K3097" s="105">
        <f t="shared" si="387"/>
        <v>0</v>
      </c>
      <c r="L3097" s="75">
        <v>0</v>
      </c>
      <c r="M3097" s="75">
        <v>0</v>
      </c>
      <c r="N3097" s="75">
        <v>0</v>
      </c>
      <c r="O3097" s="105">
        <v>0</v>
      </c>
      <c r="P3097" s="98">
        <f t="shared" si="388"/>
        <v>432</v>
      </c>
      <c r="Q3097" s="98">
        <f t="shared" si="389"/>
        <v>0</v>
      </c>
      <c r="R3097" s="98">
        <f t="shared" si="390"/>
        <v>0</v>
      </c>
      <c r="S3097" s="105">
        <f t="shared" si="391"/>
        <v>0</v>
      </c>
      <c r="T3097" s="8" t="str">
        <f>IF(I3097=0,"",(INDEX('AWR Data'!A$1:E$8823,MATCH(A3097,'AWR Data'!A$1:A$8823,0),4)))</f>
        <v/>
      </c>
    </row>
    <row r="3098" spans="1:20" ht="20" customHeight="1">
      <c r="A3098" s="14" t="s">
        <v>4123</v>
      </c>
      <c r="B3098" s="14" t="s">
        <v>269</v>
      </c>
      <c r="C3098" s="14" t="s">
        <v>4124</v>
      </c>
      <c r="E3098" s="74">
        <v>22</v>
      </c>
      <c r="F3098" s="74">
        <v>66800</v>
      </c>
      <c r="G3098" s="74">
        <f t="shared" si="384"/>
        <v>264</v>
      </c>
      <c r="H3098" s="80">
        <f t="shared" si="385"/>
        <v>3.9520958083832337E-3</v>
      </c>
      <c r="I3098" s="74">
        <f>INDEX('AWR Data'!A$1:E$8825,MATCH(A3098,'AWR Data'!A$1:A$8825,0),5)</f>
        <v>0</v>
      </c>
      <c r="J3098" s="74">
        <f t="shared" si="386"/>
        <v>0</v>
      </c>
      <c r="K3098" s="105">
        <f t="shared" si="387"/>
        <v>0</v>
      </c>
      <c r="L3098" s="75">
        <v>0</v>
      </c>
      <c r="M3098" s="75">
        <v>0</v>
      </c>
      <c r="N3098" s="75">
        <v>0</v>
      </c>
      <c r="O3098" s="105">
        <v>0</v>
      </c>
      <c r="P3098" s="98">
        <f t="shared" si="388"/>
        <v>264</v>
      </c>
      <c r="Q3098" s="98">
        <f t="shared" si="389"/>
        <v>0</v>
      </c>
      <c r="R3098" s="98">
        <f t="shared" si="390"/>
        <v>0</v>
      </c>
      <c r="S3098" s="105">
        <f t="shared" si="391"/>
        <v>0</v>
      </c>
      <c r="T3098" s="8" t="str">
        <f>IF(I3098=0,"",(INDEX('AWR Data'!A$1:E$8823,MATCH(A3098,'AWR Data'!A$1:A$8823,0),4)))</f>
        <v/>
      </c>
    </row>
    <row r="3099" spans="1:20" ht="20" customHeight="1">
      <c r="A3099" s="14" t="s">
        <v>4125</v>
      </c>
      <c r="B3099" s="14" t="s">
        <v>269</v>
      </c>
      <c r="C3099" s="14" t="s">
        <v>4126</v>
      </c>
      <c r="E3099" s="74">
        <v>91</v>
      </c>
      <c r="F3099" s="74">
        <v>33400</v>
      </c>
      <c r="G3099" s="74">
        <f t="shared" si="384"/>
        <v>1092</v>
      </c>
      <c r="H3099" s="80">
        <f t="shared" si="385"/>
        <v>3.2694610778443114E-2</v>
      </c>
      <c r="I3099" s="74">
        <f>INDEX('AWR Data'!A$1:E$8825,MATCH(A3099,'AWR Data'!A$1:A$8825,0),5)</f>
        <v>0</v>
      </c>
      <c r="J3099" s="74">
        <f t="shared" si="386"/>
        <v>0</v>
      </c>
      <c r="K3099" s="105">
        <f t="shared" si="387"/>
        <v>0</v>
      </c>
      <c r="L3099" s="75">
        <v>0</v>
      </c>
      <c r="M3099" s="75">
        <v>0</v>
      </c>
      <c r="N3099" s="75">
        <v>0</v>
      </c>
      <c r="O3099" s="105">
        <v>0</v>
      </c>
      <c r="P3099" s="98">
        <f t="shared" si="388"/>
        <v>1092</v>
      </c>
      <c r="Q3099" s="98">
        <f t="shared" si="389"/>
        <v>0</v>
      </c>
      <c r="R3099" s="98">
        <f t="shared" si="390"/>
        <v>0</v>
      </c>
      <c r="S3099" s="105">
        <f t="shared" si="391"/>
        <v>0</v>
      </c>
      <c r="T3099" s="8" t="str">
        <f>IF(I3099=0,"",(INDEX('AWR Data'!A$1:E$8823,MATCH(A3099,'AWR Data'!A$1:A$8823,0),4)))</f>
        <v/>
      </c>
    </row>
    <row r="3100" spans="1:20" ht="20" customHeight="1">
      <c r="A3100" s="14" t="s">
        <v>4127</v>
      </c>
      <c r="B3100" s="14" t="s">
        <v>269</v>
      </c>
      <c r="C3100" s="14" t="s">
        <v>4128</v>
      </c>
      <c r="E3100" s="74">
        <v>170</v>
      </c>
      <c r="F3100" s="74">
        <v>11700</v>
      </c>
      <c r="G3100" s="74">
        <f t="shared" si="384"/>
        <v>2040</v>
      </c>
      <c r="H3100" s="80">
        <f t="shared" si="385"/>
        <v>0.17435897435897435</v>
      </c>
      <c r="I3100" s="74">
        <f>INDEX('AWR Data'!A$1:E$8825,MATCH(A3100,'AWR Data'!A$1:A$8825,0),5)</f>
        <v>0</v>
      </c>
      <c r="J3100" s="74">
        <f t="shared" si="386"/>
        <v>0</v>
      </c>
      <c r="K3100" s="105">
        <f t="shared" si="387"/>
        <v>0</v>
      </c>
      <c r="L3100" s="75">
        <v>0</v>
      </c>
      <c r="M3100" s="75">
        <v>0</v>
      </c>
      <c r="N3100" s="75">
        <v>0</v>
      </c>
      <c r="O3100" s="105">
        <v>0</v>
      </c>
      <c r="P3100" s="98">
        <f t="shared" si="388"/>
        <v>2040</v>
      </c>
      <c r="Q3100" s="98">
        <f t="shared" si="389"/>
        <v>0</v>
      </c>
      <c r="R3100" s="98">
        <f t="shared" si="390"/>
        <v>0</v>
      </c>
      <c r="S3100" s="105">
        <f t="shared" si="391"/>
        <v>0</v>
      </c>
      <c r="T3100" s="8" t="str">
        <f>IF(I3100=0,"",(INDEX('AWR Data'!A$1:E$8823,MATCH(A3100,'AWR Data'!A$1:A$8823,0),4)))</f>
        <v/>
      </c>
    </row>
    <row r="3101" spans="1:20" ht="20" customHeight="1">
      <c r="A3101" s="14" t="s">
        <v>4335</v>
      </c>
      <c r="B3101" s="14" t="s">
        <v>269</v>
      </c>
      <c r="C3101" s="14" t="s">
        <v>4336</v>
      </c>
      <c r="E3101" s="74">
        <v>140</v>
      </c>
      <c r="F3101" s="74">
        <v>8520</v>
      </c>
      <c r="G3101" s="74">
        <f t="shared" si="384"/>
        <v>1680</v>
      </c>
      <c r="H3101" s="80">
        <f t="shared" si="385"/>
        <v>0.19718309859154928</v>
      </c>
      <c r="I3101" s="74">
        <f>INDEX('AWR Data'!A$1:E$8825,MATCH(A3101,'AWR Data'!A$1:A$8825,0),5)</f>
        <v>0</v>
      </c>
      <c r="J3101" s="74">
        <f t="shared" si="386"/>
        <v>0</v>
      </c>
      <c r="K3101" s="105">
        <f t="shared" si="387"/>
        <v>0</v>
      </c>
      <c r="L3101" s="75">
        <v>0</v>
      </c>
      <c r="M3101" s="75">
        <v>0</v>
      </c>
      <c r="N3101" s="75">
        <v>0</v>
      </c>
      <c r="O3101" s="105">
        <v>0</v>
      </c>
      <c r="P3101" s="98">
        <f t="shared" si="388"/>
        <v>1680</v>
      </c>
      <c r="Q3101" s="98">
        <f t="shared" si="389"/>
        <v>0</v>
      </c>
      <c r="R3101" s="98">
        <f t="shared" si="390"/>
        <v>0</v>
      </c>
      <c r="S3101" s="105">
        <f t="shared" si="391"/>
        <v>0</v>
      </c>
      <c r="T3101" s="8" t="str">
        <f>IF(I3101=0,"",(INDEX('AWR Data'!A$1:E$8823,MATCH(A3101,'AWR Data'!A$1:A$8823,0),4)))</f>
        <v/>
      </c>
    </row>
    <row r="3102" spans="1:20" ht="20" customHeight="1">
      <c r="A3102" s="14" t="s">
        <v>4337</v>
      </c>
      <c r="B3102" s="14" t="s">
        <v>269</v>
      </c>
      <c r="C3102" s="14" t="s">
        <v>4338</v>
      </c>
      <c r="E3102" s="74">
        <v>110</v>
      </c>
      <c r="F3102" s="74">
        <v>3990</v>
      </c>
      <c r="G3102" s="74">
        <f t="shared" si="384"/>
        <v>1320</v>
      </c>
      <c r="H3102" s="80">
        <f t="shared" si="385"/>
        <v>0.33082706766917291</v>
      </c>
      <c r="I3102" s="74">
        <f>INDEX('AWR Data'!A$1:E$8825,MATCH(A3102,'AWR Data'!A$1:A$8825,0),5)</f>
        <v>0</v>
      </c>
      <c r="J3102" s="74">
        <f t="shared" si="386"/>
        <v>0</v>
      </c>
      <c r="K3102" s="105">
        <f t="shared" si="387"/>
        <v>0</v>
      </c>
      <c r="L3102" s="75">
        <v>0</v>
      </c>
      <c r="M3102" s="75">
        <v>0</v>
      </c>
      <c r="N3102" s="75">
        <v>0</v>
      </c>
      <c r="O3102" s="105">
        <v>0</v>
      </c>
      <c r="P3102" s="98">
        <f t="shared" si="388"/>
        <v>1320</v>
      </c>
      <c r="Q3102" s="98">
        <f t="shared" si="389"/>
        <v>0</v>
      </c>
      <c r="R3102" s="98">
        <f t="shared" si="390"/>
        <v>0</v>
      </c>
      <c r="S3102" s="105">
        <f t="shared" si="391"/>
        <v>0</v>
      </c>
      <c r="T3102" s="8" t="str">
        <f>IF(I3102=0,"",(INDEX('AWR Data'!A$1:E$8823,MATCH(A3102,'AWR Data'!A$1:A$8823,0),4)))</f>
        <v/>
      </c>
    </row>
    <row r="3103" spans="1:20" ht="20" customHeight="1">
      <c r="A3103" s="14" t="s">
        <v>4556</v>
      </c>
      <c r="B3103" s="14" t="s">
        <v>269</v>
      </c>
      <c r="C3103" s="14" t="s">
        <v>4557</v>
      </c>
      <c r="E3103" s="74">
        <v>28</v>
      </c>
      <c r="F3103" s="74">
        <v>15700</v>
      </c>
      <c r="G3103" s="74">
        <f t="shared" si="384"/>
        <v>336</v>
      </c>
      <c r="H3103" s="80">
        <f t="shared" si="385"/>
        <v>2.1401273885350319E-2</v>
      </c>
      <c r="I3103" s="74">
        <f>INDEX('AWR Data'!A$1:E$8825,MATCH(A3103,'AWR Data'!A$1:A$8825,0),5)</f>
        <v>0</v>
      </c>
      <c r="J3103" s="74">
        <f t="shared" si="386"/>
        <v>0</v>
      </c>
      <c r="K3103" s="105">
        <f t="shared" si="387"/>
        <v>0</v>
      </c>
      <c r="L3103" s="75">
        <v>0</v>
      </c>
      <c r="M3103" s="75">
        <v>0</v>
      </c>
      <c r="N3103" s="75">
        <v>0</v>
      </c>
      <c r="O3103" s="105">
        <v>0</v>
      </c>
      <c r="P3103" s="98">
        <f t="shared" si="388"/>
        <v>336</v>
      </c>
      <c r="Q3103" s="98">
        <f t="shared" si="389"/>
        <v>0</v>
      </c>
      <c r="R3103" s="98">
        <f t="shared" si="390"/>
        <v>0</v>
      </c>
      <c r="S3103" s="105">
        <f t="shared" si="391"/>
        <v>0</v>
      </c>
      <c r="T3103" s="8" t="str">
        <f>IF(I3103=0,"",(INDEX('AWR Data'!A$1:E$8823,MATCH(A3103,'AWR Data'!A$1:A$8823,0),4)))</f>
        <v/>
      </c>
    </row>
    <row r="3104" spans="1:20" ht="20" customHeight="1">
      <c r="A3104" s="14" t="s">
        <v>4558</v>
      </c>
      <c r="B3104" s="14" t="s">
        <v>269</v>
      </c>
      <c r="C3104" s="14" t="s">
        <v>4559</v>
      </c>
      <c r="E3104" s="98">
        <v>46</v>
      </c>
      <c r="F3104" s="98">
        <v>1920</v>
      </c>
      <c r="G3104" s="98">
        <f t="shared" si="384"/>
        <v>552</v>
      </c>
      <c r="H3104" s="80">
        <f t="shared" si="385"/>
        <v>0.28749999999999998</v>
      </c>
      <c r="I3104" s="98">
        <f>INDEX('AWR Data'!A$1:E$8825,MATCH(A3104,'AWR Data'!A$1:A$8825,0),5)</f>
        <v>0</v>
      </c>
      <c r="J3104" s="98">
        <f t="shared" si="386"/>
        <v>0</v>
      </c>
      <c r="K3104" s="105">
        <f t="shared" si="387"/>
        <v>0</v>
      </c>
      <c r="L3104" s="75">
        <v>0</v>
      </c>
      <c r="M3104" s="75">
        <v>0</v>
      </c>
      <c r="N3104" s="75">
        <v>0</v>
      </c>
      <c r="O3104" s="105">
        <v>0</v>
      </c>
      <c r="P3104" s="98">
        <f t="shared" si="388"/>
        <v>552</v>
      </c>
      <c r="Q3104" s="98">
        <f t="shared" si="389"/>
        <v>0</v>
      </c>
      <c r="R3104" s="98">
        <f t="shared" si="390"/>
        <v>0</v>
      </c>
      <c r="S3104" s="105">
        <f t="shared" si="391"/>
        <v>0</v>
      </c>
      <c r="T3104" s="8" t="str">
        <f>IF(I3104=0,"",(INDEX('AWR Data'!A$1:E$8823,MATCH(A3104,'AWR Data'!A$1:A$8823,0),4)))</f>
        <v/>
      </c>
    </row>
    <row r="3105" spans="1:20" ht="20" customHeight="1">
      <c r="A3105" s="14" t="s">
        <v>4560</v>
      </c>
      <c r="B3105" s="14" t="s">
        <v>269</v>
      </c>
      <c r="C3105" s="14" t="s">
        <v>4561</v>
      </c>
      <c r="E3105" s="98">
        <v>170</v>
      </c>
      <c r="F3105" s="98">
        <v>4670</v>
      </c>
      <c r="G3105" s="98">
        <f t="shared" si="384"/>
        <v>2040</v>
      </c>
      <c r="H3105" s="80">
        <f t="shared" si="385"/>
        <v>0.43683083511777304</v>
      </c>
      <c r="I3105" s="98">
        <f>INDEX('AWR Data'!A$1:E$8825,MATCH(A3105,'AWR Data'!A$1:A$8825,0),5)</f>
        <v>0</v>
      </c>
      <c r="J3105" s="98">
        <f t="shared" si="386"/>
        <v>0</v>
      </c>
      <c r="K3105" s="105">
        <f t="shared" si="387"/>
        <v>0</v>
      </c>
      <c r="L3105" s="75">
        <v>0</v>
      </c>
      <c r="M3105" s="75">
        <v>0</v>
      </c>
      <c r="N3105" s="75">
        <v>0</v>
      </c>
      <c r="O3105" s="105">
        <v>0</v>
      </c>
      <c r="P3105" s="98">
        <f t="shared" si="388"/>
        <v>2040</v>
      </c>
      <c r="Q3105" s="98">
        <f t="shared" si="389"/>
        <v>0</v>
      </c>
      <c r="R3105" s="98">
        <f t="shared" si="390"/>
        <v>0</v>
      </c>
      <c r="S3105" s="105">
        <f t="shared" si="391"/>
        <v>0</v>
      </c>
      <c r="T3105" s="8" t="str">
        <f>IF(I3105=0,"",(INDEX('AWR Data'!A$1:E$8823,MATCH(A3105,'AWR Data'!A$1:A$8823,0),4)))</f>
        <v/>
      </c>
    </row>
    <row r="3106" spans="1:20" ht="20" customHeight="1">
      <c r="A3106" s="14" t="s">
        <v>4562</v>
      </c>
      <c r="B3106" s="14" t="s">
        <v>269</v>
      </c>
      <c r="C3106" s="14" t="s">
        <v>4563</v>
      </c>
      <c r="E3106" s="74">
        <v>46</v>
      </c>
      <c r="F3106" s="74">
        <v>3390</v>
      </c>
      <c r="G3106" s="74">
        <f t="shared" si="384"/>
        <v>552</v>
      </c>
      <c r="H3106" s="80">
        <f t="shared" si="385"/>
        <v>0.16283185840707964</v>
      </c>
      <c r="I3106" s="74">
        <f>INDEX('AWR Data'!A$1:E$8825,MATCH(A3106,'AWR Data'!A$1:A$8825,0),5)</f>
        <v>0</v>
      </c>
      <c r="J3106" s="74">
        <f t="shared" si="386"/>
        <v>0</v>
      </c>
      <c r="K3106" s="105">
        <f t="shared" si="387"/>
        <v>0</v>
      </c>
      <c r="L3106" s="75">
        <v>0</v>
      </c>
      <c r="M3106" s="75">
        <v>0</v>
      </c>
      <c r="N3106" s="75">
        <v>0</v>
      </c>
      <c r="O3106" s="105">
        <v>0</v>
      </c>
      <c r="P3106" s="98">
        <f t="shared" si="388"/>
        <v>552</v>
      </c>
      <c r="Q3106" s="98">
        <f t="shared" si="389"/>
        <v>0</v>
      </c>
      <c r="R3106" s="98">
        <f t="shared" si="390"/>
        <v>0</v>
      </c>
      <c r="S3106" s="105">
        <f t="shared" si="391"/>
        <v>0</v>
      </c>
      <c r="T3106" s="8" t="str">
        <f>IF(I3106=0,"",(INDEX('AWR Data'!A$1:E$8823,MATCH(A3106,'AWR Data'!A$1:A$8823,0),4)))</f>
        <v/>
      </c>
    </row>
    <row r="3107" spans="1:20" ht="20" customHeight="1">
      <c r="A3107" s="14" t="s">
        <v>4564</v>
      </c>
      <c r="B3107" s="14" t="s">
        <v>269</v>
      </c>
      <c r="C3107" s="14" t="s">
        <v>4565</v>
      </c>
      <c r="E3107" s="74">
        <v>46</v>
      </c>
      <c r="F3107" s="74">
        <v>8610</v>
      </c>
      <c r="G3107" s="74">
        <f t="shared" si="384"/>
        <v>552</v>
      </c>
      <c r="H3107" s="80">
        <f t="shared" si="385"/>
        <v>6.4111498257839725E-2</v>
      </c>
      <c r="I3107" s="74">
        <f>INDEX('AWR Data'!A$1:E$8825,MATCH(A3107,'AWR Data'!A$1:A$8825,0),5)</f>
        <v>0</v>
      </c>
      <c r="J3107" s="74">
        <f t="shared" si="386"/>
        <v>0</v>
      </c>
      <c r="K3107" s="105">
        <f t="shared" si="387"/>
        <v>0</v>
      </c>
      <c r="L3107" s="75">
        <v>0</v>
      </c>
      <c r="M3107" s="75">
        <v>0</v>
      </c>
      <c r="N3107" s="75">
        <v>0</v>
      </c>
      <c r="O3107" s="105">
        <v>0</v>
      </c>
      <c r="P3107" s="98">
        <f t="shared" si="388"/>
        <v>552</v>
      </c>
      <c r="Q3107" s="98">
        <f t="shared" si="389"/>
        <v>0</v>
      </c>
      <c r="R3107" s="98">
        <f t="shared" si="390"/>
        <v>0</v>
      </c>
      <c r="S3107" s="105">
        <f t="shared" si="391"/>
        <v>0</v>
      </c>
      <c r="T3107" s="8" t="str">
        <f>IF(I3107=0,"",(INDEX('AWR Data'!A$1:E$8823,MATCH(A3107,'AWR Data'!A$1:A$8823,0),4)))</f>
        <v/>
      </c>
    </row>
    <row r="3108" spans="1:20" ht="20" customHeight="1">
      <c r="A3108" s="14" t="s">
        <v>4566</v>
      </c>
      <c r="B3108" s="14" t="s">
        <v>269</v>
      </c>
      <c r="C3108" s="14" t="s">
        <v>4567</v>
      </c>
      <c r="E3108" s="74">
        <v>110</v>
      </c>
      <c r="F3108" s="74">
        <v>80300</v>
      </c>
      <c r="G3108" s="74">
        <f t="shared" si="384"/>
        <v>1320</v>
      </c>
      <c r="H3108" s="80">
        <f t="shared" si="385"/>
        <v>1.643835616438356E-2</v>
      </c>
      <c r="I3108" s="74">
        <f>INDEX('AWR Data'!A$1:E$8825,MATCH(A3108,'AWR Data'!A$1:A$8825,0),5)</f>
        <v>0</v>
      </c>
      <c r="J3108" s="74">
        <f t="shared" si="386"/>
        <v>0</v>
      </c>
      <c r="K3108" s="105">
        <f t="shared" si="387"/>
        <v>0</v>
      </c>
      <c r="L3108" s="75">
        <v>0</v>
      </c>
      <c r="M3108" s="75">
        <v>0</v>
      </c>
      <c r="N3108" s="75">
        <v>0</v>
      </c>
      <c r="O3108" s="105">
        <v>0</v>
      </c>
      <c r="P3108" s="98">
        <f t="shared" si="388"/>
        <v>1320</v>
      </c>
      <c r="Q3108" s="98">
        <f t="shared" si="389"/>
        <v>0</v>
      </c>
      <c r="R3108" s="98">
        <f t="shared" si="390"/>
        <v>0</v>
      </c>
      <c r="S3108" s="105">
        <f t="shared" si="391"/>
        <v>0</v>
      </c>
      <c r="T3108" s="8" t="str">
        <f>IF(I3108=0,"",(INDEX('AWR Data'!A$1:E$8823,MATCH(A3108,'AWR Data'!A$1:A$8823,0),4)))</f>
        <v/>
      </c>
    </row>
    <row r="3109" spans="1:20" ht="20" customHeight="1">
      <c r="A3109" s="14" t="s">
        <v>4568</v>
      </c>
      <c r="B3109" s="14" t="s">
        <v>269</v>
      </c>
      <c r="C3109" s="14" t="s">
        <v>4787</v>
      </c>
      <c r="E3109" s="74">
        <v>91</v>
      </c>
      <c r="F3109" s="74">
        <v>1720</v>
      </c>
      <c r="G3109" s="74">
        <f t="shared" si="384"/>
        <v>1092</v>
      </c>
      <c r="H3109" s="80">
        <f t="shared" si="385"/>
        <v>0.6348837209302326</v>
      </c>
      <c r="I3109" s="74">
        <f>INDEX('AWR Data'!A$1:E$8825,MATCH(A3109,'AWR Data'!A$1:A$8825,0),5)</f>
        <v>0</v>
      </c>
      <c r="J3109" s="74">
        <f t="shared" si="386"/>
        <v>0</v>
      </c>
      <c r="K3109" s="105">
        <f t="shared" si="387"/>
        <v>0</v>
      </c>
      <c r="L3109" s="75">
        <v>0</v>
      </c>
      <c r="M3109" s="75">
        <v>0</v>
      </c>
      <c r="N3109" s="75">
        <v>0</v>
      </c>
      <c r="O3109" s="105">
        <v>0</v>
      </c>
      <c r="P3109" s="98">
        <f t="shared" si="388"/>
        <v>1092</v>
      </c>
      <c r="Q3109" s="98">
        <f t="shared" si="389"/>
        <v>0</v>
      </c>
      <c r="R3109" s="98">
        <f t="shared" si="390"/>
        <v>0</v>
      </c>
      <c r="S3109" s="105">
        <f t="shared" si="391"/>
        <v>0</v>
      </c>
      <c r="T3109" s="8" t="str">
        <f>IF(I3109=0,"",(INDEX('AWR Data'!A$1:E$8823,MATCH(A3109,'AWR Data'!A$1:A$8823,0),4)))</f>
        <v/>
      </c>
    </row>
    <row r="3110" spans="1:20" ht="20" customHeight="1">
      <c r="A3110" s="14" t="s">
        <v>4788</v>
      </c>
      <c r="B3110" s="14" t="s">
        <v>269</v>
      </c>
      <c r="C3110" s="14" t="s">
        <v>4789</v>
      </c>
      <c r="E3110" s="74">
        <v>46</v>
      </c>
      <c r="F3110" s="74">
        <v>15400</v>
      </c>
      <c r="G3110" s="74">
        <f t="shared" si="384"/>
        <v>552</v>
      </c>
      <c r="H3110" s="80">
        <f t="shared" si="385"/>
        <v>3.5844155844155845E-2</v>
      </c>
      <c r="I3110" s="74">
        <f>INDEX('AWR Data'!A$1:E$8825,MATCH(A3110,'AWR Data'!A$1:A$8825,0),5)</f>
        <v>0</v>
      </c>
      <c r="J3110" s="74">
        <f t="shared" si="386"/>
        <v>0</v>
      </c>
      <c r="K3110" s="105">
        <f t="shared" si="387"/>
        <v>0</v>
      </c>
      <c r="L3110" s="75">
        <v>0</v>
      </c>
      <c r="M3110" s="75">
        <v>0</v>
      </c>
      <c r="N3110" s="75">
        <v>0</v>
      </c>
      <c r="O3110" s="105">
        <v>0</v>
      </c>
      <c r="P3110" s="98">
        <f t="shared" si="388"/>
        <v>552</v>
      </c>
      <c r="Q3110" s="98">
        <f t="shared" si="389"/>
        <v>0</v>
      </c>
      <c r="R3110" s="98">
        <f t="shared" si="390"/>
        <v>0</v>
      </c>
      <c r="S3110" s="105">
        <f t="shared" si="391"/>
        <v>0</v>
      </c>
      <c r="T3110" s="8" t="str">
        <f>IF(I3110=0,"",(INDEX('AWR Data'!A$1:E$8823,MATCH(A3110,'AWR Data'!A$1:A$8823,0),4)))</f>
        <v/>
      </c>
    </row>
    <row r="3111" spans="1:20" ht="20" customHeight="1">
      <c r="A3111" s="14" t="s">
        <v>4790</v>
      </c>
      <c r="B3111" s="14" t="s">
        <v>269</v>
      </c>
      <c r="C3111" s="14" t="s">
        <v>4791</v>
      </c>
      <c r="E3111" s="74">
        <v>46</v>
      </c>
      <c r="F3111" s="74">
        <v>18400</v>
      </c>
      <c r="G3111" s="74">
        <f t="shared" si="384"/>
        <v>552</v>
      </c>
      <c r="H3111" s="80">
        <f t="shared" si="385"/>
        <v>0.03</v>
      </c>
      <c r="I3111" s="74">
        <f>INDEX('AWR Data'!A$1:E$8825,MATCH(A3111,'AWR Data'!A$1:A$8825,0),5)</f>
        <v>0</v>
      </c>
      <c r="J3111" s="74">
        <f t="shared" si="386"/>
        <v>0</v>
      </c>
      <c r="K3111" s="105">
        <f t="shared" si="387"/>
        <v>0</v>
      </c>
      <c r="L3111" s="75">
        <v>0</v>
      </c>
      <c r="M3111" s="75">
        <v>0</v>
      </c>
      <c r="N3111" s="75">
        <v>0</v>
      </c>
      <c r="O3111" s="105">
        <v>0</v>
      </c>
      <c r="P3111" s="98">
        <f t="shared" si="388"/>
        <v>552</v>
      </c>
      <c r="Q3111" s="98">
        <f t="shared" si="389"/>
        <v>0</v>
      </c>
      <c r="R3111" s="98">
        <f t="shared" si="390"/>
        <v>0</v>
      </c>
      <c r="S3111" s="105">
        <f t="shared" si="391"/>
        <v>0</v>
      </c>
      <c r="T3111" s="8" t="str">
        <f>IF(I3111=0,"",(INDEX('AWR Data'!A$1:E$8823,MATCH(A3111,'AWR Data'!A$1:A$8823,0),4)))</f>
        <v/>
      </c>
    </row>
    <row r="3112" spans="1:20" ht="20" customHeight="1">
      <c r="A3112" s="14" t="s">
        <v>4792</v>
      </c>
      <c r="B3112" s="14" t="s">
        <v>269</v>
      </c>
      <c r="C3112" s="14" t="s">
        <v>4793</v>
      </c>
      <c r="E3112" s="74">
        <v>36</v>
      </c>
      <c r="F3112" s="74">
        <v>4750</v>
      </c>
      <c r="G3112" s="74">
        <f t="shared" si="384"/>
        <v>432</v>
      </c>
      <c r="H3112" s="80">
        <f t="shared" si="385"/>
        <v>9.0947368421052638E-2</v>
      </c>
      <c r="I3112" s="74">
        <f>INDEX('AWR Data'!A$1:E$8825,MATCH(A3112,'AWR Data'!A$1:A$8825,0),5)</f>
        <v>0</v>
      </c>
      <c r="J3112" s="74">
        <f t="shared" si="386"/>
        <v>0</v>
      </c>
      <c r="K3112" s="105">
        <f t="shared" si="387"/>
        <v>0</v>
      </c>
      <c r="L3112" s="75">
        <v>0</v>
      </c>
      <c r="M3112" s="75">
        <v>0</v>
      </c>
      <c r="N3112" s="75">
        <v>0</v>
      </c>
      <c r="O3112" s="105">
        <v>0</v>
      </c>
      <c r="P3112" s="98">
        <f t="shared" si="388"/>
        <v>432</v>
      </c>
      <c r="Q3112" s="98">
        <f t="shared" si="389"/>
        <v>0</v>
      </c>
      <c r="R3112" s="98">
        <f t="shared" si="390"/>
        <v>0</v>
      </c>
      <c r="S3112" s="105">
        <f t="shared" si="391"/>
        <v>0</v>
      </c>
      <c r="T3112" s="8" t="str">
        <f>IF(I3112=0,"",(INDEX('AWR Data'!A$1:E$8823,MATCH(A3112,'AWR Data'!A$1:A$8823,0),4)))</f>
        <v/>
      </c>
    </row>
    <row r="3113" spans="1:20" ht="20" customHeight="1">
      <c r="A3113" s="14" t="s">
        <v>4794</v>
      </c>
      <c r="B3113" s="14" t="s">
        <v>269</v>
      </c>
      <c r="C3113" s="14" t="s">
        <v>4795</v>
      </c>
      <c r="E3113" s="74">
        <v>46</v>
      </c>
      <c r="F3113" s="74">
        <v>4630</v>
      </c>
      <c r="G3113" s="74">
        <f t="shared" si="384"/>
        <v>552</v>
      </c>
      <c r="H3113" s="80">
        <f t="shared" si="385"/>
        <v>0.11922246220302375</v>
      </c>
      <c r="I3113" s="74">
        <f>INDEX('AWR Data'!A$1:E$8825,MATCH(A3113,'AWR Data'!A$1:A$8825,0),5)</f>
        <v>0</v>
      </c>
      <c r="J3113" s="74">
        <f t="shared" si="386"/>
        <v>0</v>
      </c>
      <c r="K3113" s="105">
        <f t="shared" si="387"/>
        <v>0</v>
      </c>
      <c r="L3113" s="75">
        <v>0</v>
      </c>
      <c r="M3113" s="75">
        <v>0</v>
      </c>
      <c r="N3113" s="75">
        <v>0</v>
      </c>
      <c r="O3113" s="105">
        <v>0</v>
      </c>
      <c r="P3113" s="98">
        <f t="shared" si="388"/>
        <v>552</v>
      </c>
      <c r="Q3113" s="98">
        <f t="shared" si="389"/>
        <v>0</v>
      </c>
      <c r="R3113" s="98">
        <f t="shared" si="390"/>
        <v>0</v>
      </c>
      <c r="S3113" s="105">
        <f t="shared" si="391"/>
        <v>0</v>
      </c>
      <c r="T3113" s="8" t="str">
        <f>IF(I3113=0,"",(INDEX('AWR Data'!A$1:E$8823,MATCH(A3113,'AWR Data'!A$1:A$8823,0),4)))</f>
        <v/>
      </c>
    </row>
    <row r="3114" spans="1:20" ht="20" customHeight="1">
      <c r="A3114" s="14" t="s">
        <v>4796</v>
      </c>
      <c r="B3114" s="14" t="s">
        <v>269</v>
      </c>
      <c r="C3114" s="14" t="s">
        <v>4797</v>
      </c>
      <c r="E3114" s="74">
        <v>36</v>
      </c>
      <c r="F3114" s="74">
        <v>1510</v>
      </c>
      <c r="G3114" s="74">
        <f t="shared" si="384"/>
        <v>432</v>
      </c>
      <c r="H3114" s="80">
        <f t="shared" si="385"/>
        <v>0.28609271523178809</v>
      </c>
      <c r="I3114" s="74">
        <f>INDEX('AWR Data'!A$1:E$8825,MATCH(A3114,'AWR Data'!A$1:A$8825,0),5)</f>
        <v>0</v>
      </c>
      <c r="J3114" s="74">
        <f t="shared" si="386"/>
        <v>0</v>
      </c>
      <c r="K3114" s="105">
        <f t="shared" si="387"/>
        <v>0</v>
      </c>
      <c r="L3114" s="75">
        <v>0</v>
      </c>
      <c r="M3114" s="75">
        <v>0</v>
      </c>
      <c r="N3114" s="75">
        <v>0</v>
      </c>
      <c r="O3114" s="105">
        <v>0</v>
      </c>
      <c r="P3114" s="98">
        <f t="shared" si="388"/>
        <v>432</v>
      </c>
      <c r="Q3114" s="98">
        <f t="shared" si="389"/>
        <v>0</v>
      </c>
      <c r="R3114" s="98">
        <f t="shared" si="390"/>
        <v>0</v>
      </c>
      <c r="S3114" s="105">
        <f t="shared" si="391"/>
        <v>0</v>
      </c>
      <c r="T3114" s="8" t="str">
        <f>IF(I3114=0,"",(INDEX('AWR Data'!A$1:E$8823,MATCH(A3114,'AWR Data'!A$1:A$8823,0),4)))</f>
        <v/>
      </c>
    </row>
    <row r="3115" spans="1:20" ht="20" customHeight="1">
      <c r="A3115" s="14" t="s">
        <v>4798</v>
      </c>
      <c r="B3115" s="14" t="s">
        <v>269</v>
      </c>
      <c r="C3115" s="14" t="s">
        <v>4799</v>
      </c>
      <c r="E3115" s="74">
        <v>22</v>
      </c>
      <c r="F3115" s="74">
        <v>6670</v>
      </c>
      <c r="G3115" s="74">
        <f t="shared" si="384"/>
        <v>264</v>
      </c>
      <c r="H3115" s="80">
        <f t="shared" si="385"/>
        <v>3.9580209895052475E-2</v>
      </c>
      <c r="I3115" s="74">
        <f>INDEX('AWR Data'!A$1:E$8825,MATCH(A3115,'AWR Data'!A$1:A$8825,0),5)</f>
        <v>0</v>
      </c>
      <c r="J3115" s="74">
        <f t="shared" si="386"/>
        <v>0</v>
      </c>
      <c r="K3115" s="105">
        <f t="shared" si="387"/>
        <v>0</v>
      </c>
      <c r="L3115" s="75">
        <v>0</v>
      </c>
      <c r="M3115" s="75">
        <v>0</v>
      </c>
      <c r="N3115" s="75">
        <v>0</v>
      </c>
      <c r="O3115" s="105">
        <v>0</v>
      </c>
      <c r="P3115" s="98">
        <f t="shared" si="388"/>
        <v>264</v>
      </c>
      <c r="Q3115" s="98">
        <f t="shared" si="389"/>
        <v>0</v>
      </c>
      <c r="R3115" s="98">
        <f t="shared" si="390"/>
        <v>0</v>
      </c>
      <c r="S3115" s="105">
        <f t="shared" si="391"/>
        <v>0</v>
      </c>
      <c r="T3115" s="8" t="str">
        <f>IF(I3115=0,"",(INDEX('AWR Data'!A$1:E$8823,MATCH(A3115,'AWR Data'!A$1:A$8823,0),4)))</f>
        <v/>
      </c>
    </row>
    <row r="3116" spans="1:20" ht="20" customHeight="1">
      <c r="A3116" s="14" t="s">
        <v>4800</v>
      </c>
      <c r="B3116" s="14" t="s">
        <v>269</v>
      </c>
      <c r="C3116" s="14" t="s">
        <v>4801</v>
      </c>
      <c r="E3116" s="74">
        <v>91</v>
      </c>
      <c r="F3116" s="74">
        <v>19100</v>
      </c>
      <c r="G3116" s="74">
        <f t="shared" si="384"/>
        <v>1092</v>
      </c>
      <c r="H3116" s="80">
        <f t="shared" si="385"/>
        <v>5.7172774869109946E-2</v>
      </c>
      <c r="I3116" s="74">
        <f>INDEX('AWR Data'!A$1:E$8825,MATCH(A3116,'AWR Data'!A$1:A$8825,0),5)</f>
        <v>0</v>
      </c>
      <c r="J3116" s="74">
        <f t="shared" si="386"/>
        <v>0</v>
      </c>
      <c r="K3116" s="105">
        <f t="shared" si="387"/>
        <v>0</v>
      </c>
      <c r="L3116" s="75">
        <v>0</v>
      </c>
      <c r="M3116" s="75">
        <v>0</v>
      </c>
      <c r="N3116" s="75">
        <v>0</v>
      </c>
      <c r="O3116" s="105">
        <v>0</v>
      </c>
      <c r="P3116" s="98">
        <f t="shared" si="388"/>
        <v>1092</v>
      </c>
      <c r="Q3116" s="98">
        <f t="shared" si="389"/>
        <v>0</v>
      </c>
      <c r="R3116" s="98">
        <f t="shared" si="390"/>
        <v>0</v>
      </c>
      <c r="S3116" s="105">
        <f t="shared" si="391"/>
        <v>0</v>
      </c>
      <c r="T3116" s="8" t="str">
        <f>IF(I3116=0,"",(INDEX('AWR Data'!A$1:E$8823,MATCH(A3116,'AWR Data'!A$1:A$8823,0),4)))</f>
        <v/>
      </c>
    </row>
    <row r="3117" spans="1:20" ht="20" customHeight="1">
      <c r="A3117" s="14" t="s">
        <v>4802</v>
      </c>
      <c r="B3117" s="14" t="s">
        <v>269</v>
      </c>
      <c r="C3117" s="14" t="s">
        <v>4803</v>
      </c>
      <c r="E3117" s="74">
        <v>2900</v>
      </c>
      <c r="F3117" s="74">
        <v>221000</v>
      </c>
      <c r="G3117" s="74">
        <f t="shared" si="384"/>
        <v>34800</v>
      </c>
      <c r="H3117" s="80">
        <f t="shared" si="385"/>
        <v>0.15746606334841629</v>
      </c>
      <c r="I3117" s="74">
        <f>INDEX('AWR Data'!A$1:E$8825,MATCH(A3117,'AWR Data'!A$1:A$8825,0),5)</f>
        <v>0</v>
      </c>
      <c r="J3117" s="74">
        <f t="shared" si="386"/>
        <v>0</v>
      </c>
      <c r="K3117" s="105">
        <f t="shared" si="387"/>
        <v>0</v>
      </c>
      <c r="L3117" s="75">
        <v>0</v>
      </c>
      <c r="M3117" s="75">
        <v>0</v>
      </c>
      <c r="N3117" s="75">
        <v>0</v>
      </c>
      <c r="O3117" s="105">
        <v>0</v>
      </c>
      <c r="P3117" s="98">
        <f t="shared" si="388"/>
        <v>34800</v>
      </c>
      <c r="Q3117" s="98">
        <f t="shared" si="389"/>
        <v>0</v>
      </c>
      <c r="R3117" s="98">
        <f t="shared" si="390"/>
        <v>0</v>
      </c>
      <c r="S3117" s="105">
        <f t="shared" si="391"/>
        <v>0</v>
      </c>
      <c r="T3117" s="8" t="str">
        <f>IF(I3117=0,"",(INDEX('AWR Data'!A$1:E$8823,MATCH(A3117,'AWR Data'!A$1:A$8823,0),4)))</f>
        <v/>
      </c>
    </row>
    <row r="3118" spans="1:20" ht="20" customHeight="1">
      <c r="A3118" s="14" t="s">
        <v>4589</v>
      </c>
      <c r="B3118" s="14" t="s">
        <v>17334</v>
      </c>
      <c r="C3118" s="14" t="s">
        <v>4590</v>
      </c>
      <c r="E3118" s="74">
        <v>36</v>
      </c>
      <c r="F3118" s="74">
        <v>71700</v>
      </c>
      <c r="G3118" s="74">
        <f t="shared" si="384"/>
        <v>432</v>
      </c>
      <c r="H3118" s="80">
        <f t="shared" si="385"/>
        <v>6.0251046025104607E-3</v>
      </c>
      <c r="I3118" s="74">
        <f>INDEX('AWR Data'!A$1:E$8825,MATCH(A3118,'AWR Data'!A$1:A$8825,0),5)</f>
        <v>0</v>
      </c>
      <c r="J3118" s="74">
        <f t="shared" si="386"/>
        <v>0</v>
      </c>
      <c r="K3118" s="105">
        <f t="shared" si="387"/>
        <v>0</v>
      </c>
      <c r="L3118" s="75">
        <v>0</v>
      </c>
      <c r="M3118" s="75">
        <v>0</v>
      </c>
      <c r="N3118" s="75">
        <v>0</v>
      </c>
      <c r="O3118" s="105">
        <v>0</v>
      </c>
      <c r="P3118" s="98">
        <f t="shared" si="388"/>
        <v>432</v>
      </c>
      <c r="Q3118" s="98">
        <f t="shared" si="389"/>
        <v>0</v>
      </c>
      <c r="R3118" s="98">
        <f t="shared" si="390"/>
        <v>0</v>
      </c>
      <c r="S3118" s="105">
        <f t="shared" si="391"/>
        <v>0</v>
      </c>
      <c r="T3118" s="8" t="str">
        <f>IF(I3118=0,"",(INDEX('AWR Data'!A$1:E$8823,MATCH(A3118,'AWR Data'!A$1:A$8823,0),4)))</f>
        <v/>
      </c>
    </row>
    <row r="3119" spans="1:20" ht="20" customHeight="1">
      <c r="A3119" s="14" t="s">
        <v>4591</v>
      </c>
      <c r="B3119" s="14" t="s">
        <v>17334</v>
      </c>
      <c r="C3119" s="14" t="s">
        <v>4592</v>
      </c>
      <c r="E3119" s="74">
        <v>110</v>
      </c>
      <c r="F3119" s="74">
        <v>77000</v>
      </c>
      <c r="G3119" s="74">
        <f t="shared" si="384"/>
        <v>1320</v>
      </c>
      <c r="H3119" s="80">
        <f t="shared" si="385"/>
        <v>1.7142857142857144E-2</v>
      </c>
      <c r="I3119" s="74">
        <f>INDEX('AWR Data'!A$1:E$8825,MATCH(A3119,'AWR Data'!A$1:A$8825,0),5)</f>
        <v>0</v>
      </c>
      <c r="J3119" s="74">
        <f t="shared" si="386"/>
        <v>0</v>
      </c>
      <c r="K3119" s="105">
        <f t="shared" si="387"/>
        <v>0</v>
      </c>
      <c r="L3119" s="75">
        <v>0</v>
      </c>
      <c r="M3119" s="75">
        <v>0</v>
      </c>
      <c r="N3119" s="75">
        <v>0</v>
      </c>
      <c r="O3119" s="105">
        <v>0</v>
      </c>
      <c r="P3119" s="98">
        <f t="shared" si="388"/>
        <v>1320</v>
      </c>
      <c r="Q3119" s="98">
        <f t="shared" si="389"/>
        <v>0</v>
      </c>
      <c r="R3119" s="98">
        <f t="shared" si="390"/>
        <v>0</v>
      </c>
      <c r="S3119" s="105">
        <f t="shared" si="391"/>
        <v>0</v>
      </c>
      <c r="T3119" s="8" t="str">
        <f>IF(I3119=0,"",(INDEX('AWR Data'!A$1:E$8823,MATCH(A3119,'AWR Data'!A$1:A$8823,0),4)))</f>
        <v/>
      </c>
    </row>
    <row r="3120" spans="1:20" ht="20" customHeight="1">
      <c r="A3120" s="14" t="s">
        <v>4593</v>
      </c>
      <c r="B3120" s="14" t="s">
        <v>269</v>
      </c>
      <c r="C3120" s="14" t="s">
        <v>4594</v>
      </c>
      <c r="E3120" s="74">
        <v>22</v>
      </c>
      <c r="F3120" s="74">
        <v>58200</v>
      </c>
      <c r="G3120" s="74">
        <f t="shared" si="384"/>
        <v>264</v>
      </c>
      <c r="H3120" s="80">
        <f t="shared" si="385"/>
        <v>4.536082474226804E-3</v>
      </c>
      <c r="I3120" s="74">
        <f>INDEX('AWR Data'!A$1:E$8825,MATCH(A3120,'AWR Data'!A$1:A$8825,0),5)</f>
        <v>0</v>
      </c>
      <c r="J3120" s="74">
        <f t="shared" si="386"/>
        <v>0</v>
      </c>
      <c r="K3120" s="105">
        <f t="shared" si="387"/>
        <v>0</v>
      </c>
      <c r="L3120" s="75">
        <v>0</v>
      </c>
      <c r="M3120" s="75">
        <v>0</v>
      </c>
      <c r="N3120" s="75">
        <v>0</v>
      </c>
      <c r="O3120" s="105">
        <v>0</v>
      </c>
      <c r="P3120" s="98">
        <f t="shared" si="388"/>
        <v>264</v>
      </c>
      <c r="Q3120" s="98">
        <f t="shared" si="389"/>
        <v>0</v>
      </c>
      <c r="R3120" s="98">
        <f t="shared" si="390"/>
        <v>0</v>
      </c>
      <c r="S3120" s="105">
        <f t="shared" si="391"/>
        <v>0</v>
      </c>
      <c r="T3120" s="8" t="str">
        <f>IF(I3120=0,"",(INDEX('AWR Data'!A$1:E$8823,MATCH(A3120,'AWR Data'!A$1:A$8823,0),4)))</f>
        <v/>
      </c>
    </row>
    <row r="3121" spans="1:20" ht="20" customHeight="1">
      <c r="A3121" s="14" t="s">
        <v>4595</v>
      </c>
      <c r="B3121" s="14" t="s">
        <v>269</v>
      </c>
      <c r="C3121" s="14" t="s">
        <v>4596</v>
      </c>
      <c r="E3121" s="74">
        <v>6600</v>
      </c>
      <c r="F3121" s="74">
        <v>106000</v>
      </c>
      <c r="G3121" s="74">
        <f t="shared" si="384"/>
        <v>79200</v>
      </c>
      <c r="H3121" s="80">
        <f t="shared" si="385"/>
        <v>0.74716981132075466</v>
      </c>
      <c r="I3121" s="74">
        <f>INDEX('AWR Data'!A$1:E$8825,MATCH(A3121,'AWR Data'!A$1:A$8825,0),5)</f>
        <v>0</v>
      </c>
      <c r="J3121" s="74">
        <f t="shared" si="386"/>
        <v>0</v>
      </c>
      <c r="K3121" s="105">
        <f t="shared" si="387"/>
        <v>0</v>
      </c>
      <c r="L3121" s="75">
        <v>0</v>
      </c>
      <c r="M3121" s="75">
        <v>0</v>
      </c>
      <c r="N3121" s="75">
        <v>0</v>
      </c>
      <c r="O3121" s="105">
        <v>0</v>
      </c>
      <c r="P3121" s="98">
        <f t="shared" si="388"/>
        <v>79200</v>
      </c>
      <c r="Q3121" s="98">
        <f t="shared" si="389"/>
        <v>0</v>
      </c>
      <c r="R3121" s="98">
        <f t="shared" si="390"/>
        <v>0</v>
      </c>
      <c r="S3121" s="105">
        <f t="shared" si="391"/>
        <v>0</v>
      </c>
      <c r="T3121" s="8" t="str">
        <f>IF(I3121=0,"",(INDEX('AWR Data'!A$1:E$8823,MATCH(A3121,'AWR Data'!A$1:A$8823,0),4)))</f>
        <v/>
      </c>
    </row>
    <row r="3122" spans="1:20" ht="20" customHeight="1">
      <c r="A3122" s="14" t="s">
        <v>4597</v>
      </c>
      <c r="B3122" s="14" t="s">
        <v>269</v>
      </c>
      <c r="C3122" s="14" t="s">
        <v>4598</v>
      </c>
      <c r="E3122" s="74">
        <v>170</v>
      </c>
      <c r="F3122" s="74">
        <v>812</v>
      </c>
      <c r="G3122" s="74">
        <f t="shared" si="384"/>
        <v>2040</v>
      </c>
      <c r="H3122" s="80">
        <f t="shared" si="385"/>
        <v>2.5123152709359604</v>
      </c>
      <c r="I3122" s="74">
        <f>INDEX('AWR Data'!A$1:E$8825,MATCH(A3122,'AWR Data'!A$1:A$8825,0),5)</f>
        <v>0</v>
      </c>
      <c r="J3122" s="74">
        <f t="shared" si="386"/>
        <v>0</v>
      </c>
      <c r="K3122" s="105">
        <f t="shared" si="387"/>
        <v>0</v>
      </c>
      <c r="L3122" s="75">
        <v>0</v>
      </c>
      <c r="M3122" s="75">
        <v>0</v>
      </c>
      <c r="N3122" s="75">
        <v>0</v>
      </c>
      <c r="O3122" s="105">
        <v>0</v>
      </c>
      <c r="P3122" s="98">
        <f t="shared" si="388"/>
        <v>2040</v>
      </c>
      <c r="Q3122" s="98">
        <f t="shared" si="389"/>
        <v>0</v>
      </c>
      <c r="R3122" s="98">
        <f t="shared" si="390"/>
        <v>0</v>
      </c>
      <c r="S3122" s="105">
        <f t="shared" si="391"/>
        <v>0</v>
      </c>
      <c r="T3122" s="8" t="str">
        <f>IF(I3122=0,"",(INDEX('AWR Data'!A$1:E$8823,MATCH(A3122,'AWR Data'!A$1:A$8823,0),4)))</f>
        <v/>
      </c>
    </row>
    <row r="3123" spans="1:20" ht="20" customHeight="1">
      <c r="A3123" s="14" t="s">
        <v>4599</v>
      </c>
      <c r="B3123" s="14" t="s">
        <v>269</v>
      </c>
      <c r="C3123" s="14" t="s">
        <v>4600</v>
      </c>
      <c r="E3123" s="74">
        <v>28</v>
      </c>
      <c r="F3123" s="74">
        <v>6100</v>
      </c>
      <c r="G3123" s="74">
        <f t="shared" si="384"/>
        <v>336</v>
      </c>
      <c r="H3123" s="80">
        <f t="shared" si="385"/>
        <v>5.5081967213114758E-2</v>
      </c>
      <c r="I3123" s="74">
        <f>INDEX('AWR Data'!A$1:E$8825,MATCH(A3123,'AWR Data'!A$1:A$8825,0),5)</f>
        <v>0</v>
      </c>
      <c r="J3123" s="74">
        <f t="shared" si="386"/>
        <v>0</v>
      </c>
      <c r="K3123" s="105">
        <f t="shared" si="387"/>
        <v>0</v>
      </c>
      <c r="L3123" s="75">
        <v>0</v>
      </c>
      <c r="M3123" s="75">
        <v>0</v>
      </c>
      <c r="N3123" s="75">
        <v>0</v>
      </c>
      <c r="O3123" s="105">
        <v>0</v>
      </c>
      <c r="P3123" s="98">
        <f t="shared" si="388"/>
        <v>336</v>
      </c>
      <c r="Q3123" s="98">
        <f t="shared" si="389"/>
        <v>0</v>
      </c>
      <c r="R3123" s="98">
        <f t="shared" si="390"/>
        <v>0</v>
      </c>
      <c r="S3123" s="105">
        <f t="shared" si="391"/>
        <v>0</v>
      </c>
      <c r="T3123" s="8" t="str">
        <f>IF(I3123=0,"",(INDEX('AWR Data'!A$1:E$8823,MATCH(A3123,'AWR Data'!A$1:A$8823,0),4)))</f>
        <v/>
      </c>
    </row>
    <row r="3124" spans="1:20" ht="20" customHeight="1">
      <c r="A3124" s="14" t="s">
        <v>4601</v>
      </c>
      <c r="B3124" s="14" t="s">
        <v>269</v>
      </c>
      <c r="C3124" s="14" t="s">
        <v>4602</v>
      </c>
      <c r="E3124" s="74">
        <v>260</v>
      </c>
      <c r="F3124" s="74">
        <v>215000</v>
      </c>
      <c r="G3124" s="74">
        <f t="shared" si="384"/>
        <v>3120</v>
      </c>
      <c r="H3124" s="80">
        <f t="shared" si="385"/>
        <v>1.4511627906976745E-2</v>
      </c>
      <c r="I3124" s="74">
        <f>INDEX('AWR Data'!A$1:E$8825,MATCH(A3124,'AWR Data'!A$1:A$8825,0),5)</f>
        <v>0</v>
      </c>
      <c r="J3124" s="74">
        <f t="shared" si="386"/>
        <v>0</v>
      </c>
      <c r="K3124" s="105">
        <f t="shared" si="387"/>
        <v>0</v>
      </c>
      <c r="L3124" s="75">
        <v>0</v>
      </c>
      <c r="M3124" s="75">
        <v>0</v>
      </c>
      <c r="N3124" s="75">
        <v>0</v>
      </c>
      <c r="O3124" s="105">
        <v>0</v>
      </c>
      <c r="P3124" s="98">
        <f t="shared" si="388"/>
        <v>3120</v>
      </c>
      <c r="Q3124" s="98">
        <f t="shared" si="389"/>
        <v>0</v>
      </c>
      <c r="R3124" s="98">
        <f t="shared" si="390"/>
        <v>0</v>
      </c>
      <c r="S3124" s="105">
        <f t="shared" si="391"/>
        <v>0</v>
      </c>
      <c r="T3124" s="8" t="str">
        <f>IF(I3124=0,"",(INDEX('AWR Data'!A$1:E$8823,MATCH(A3124,'AWR Data'!A$1:A$8823,0),4)))</f>
        <v/>
      </c>
    </row>
    <row r="3125" spans="1:20" ht="20" customHeight="1">
      <c r="A3125" s="14" t="s">
        <v>4603</v>
      </c>
      <c r="B3125" s="14" t="s">
        <v>269</v>
      </c>
      <c r="C3125" s="14" t="s">
        <v>4604</v>
      </c>
      <c r="E3125" s="74">
        <v>28</v>
      </c>
      <c r="F3125" s="74">
        <v>17300</v>
      </c>
      <c r="G3125" s="74">
        <f t="shared" si="384"/>
        <v>336</v>
      </c>
      <c r="H3125" s="80">
        <f t="shared" si="385"/>
        <v>1.9421965317919076E-2</v>
      </c>
      <c r="I3125" s="74">
        <f>INDEX('AWR Data'!A$1:E$8825,MATCH(A3125,'AWR Data'!A$1:A$8825,0),5)</f>
        <v>0</v>
      </c>
      <c r="J3125" s="74">
        <f t="shared" si="386"/>
        <v>0</v>
      </c>
      <c r="K3125" s="105">
        <f t="shared" si="387"/>
        <v>0</v>
      </c>
      <c r="L3125" s="75">
        <v>0</v>
      </c>
      <c r="M3125" s="75">
        <v>0</v>
      </c>
      <c r="N3125" s="75">
        <v>0</v>
      </c>
      <c r="O3125" s="105">
        <v>0</v>
      </c>
      <c r="P3125" s="98">
        <f t="shared" si="388"/>
        <v>336</v>
      </c>
      <c r="Q3125" s="98">
        <f t="shared" si="389"/>
        <v>0</v>
      </c>
      <c r="R3125" s="98">
        <f t="shared" si="390"/>
        <v>0</v>
      </c>
      <c r="S3125" s="105">
        <f t="shared" si="391"/>
        <v>0</v>
      </c>
      <c r="T3125" s="8" t="str">
        <f>IF(I3125=0,"",(INDEX('AWR Data'!A$1:E$8823,MATCH(A3125,'AWR Data'!A$1:A$8823,0),4)))</f>
        <v/>
      </c>
    </row>
    <row r="3126" spans="1:20" ht="20" customHeight="1">
      <c r="A3126" s="14" t="s">
        <v>4605</v>
      </c>
      <c r="B3126" s="14" t="s">
        <v>269</v>
      </c>
      <c r="C3126" s="14" t="s">
        <v>4606</v>
      </c>
      <c r="E3126" s="74">
        <v>91</v>
      </c>
      <c r="F3126" s="74">
        <v>146000</v>
      </c>
      <c r="G3126" s="74">
        <f t="shared" si="384"/>
        <v>1092</v>
      </c>
      <c r="H3126" s="80">
        <f t="shared" si="385"/>
        <v>7.4794520547945206E-3</v>
      </c>
      <c r="I3126" s="74">
        <f>INDEX('AWR Data'!A$1:E$8825,MATCH(A3126,'AWR Data'!A$1:A$8825,0),5)</f>
        <v>0</v>
      </c>
      <c r="J3126" s="74">
        <f t="shared" si="386"/>
        <v>0</v>
      </c>
      <c r="K3126" s="105">
        <f t="shared" si="387"/>
        <v>0</v>
      </c>
      <c r="L3126" s="75">
        <v>0</v>
      </c>
      <c r="M3126" s="75">
        <v>0</v>
      </c>
      <c r="N3126" s="75">
        <v>0</v>
      </c>
      <c r="O3126" s="105">
        <v>0</v>
      </c>
      <c r="P3126" s="98">
        <f t="shared" si="388"/>
        <v>1092</v>
      </c>
      <c r="Q3126" s="98">
        <f t="shared" si="389"/>
        <v>0</v>
      </c>
      <c r="R3126" s="98">
        <f t="shared" si="390"/>
        <v>0</v>
      </c>
      <c r="S3126" s="105">
        <f t="shared" si="391"/>
        <v>0</v>
      </c>
      <c r="T3126" s="8" t="str">
        <f>IF(I3126=0,"",(INDEX('AWR Data'!A$1:E$8823,MATCH(A3126,'AWR Data'!A$1:A$8823,0),4)))</f>
        <v/>
      </c>
    </row>
    <row r="3127" spans="1:20" ht="20" customHeight="1">
      <c r="A3127" s="14" t="s">
        <v>4394</v>
      </c>
      <c r="B3127" s="14" t="s">
        <v>269</v>
      </c>
      <c r="C3127" s="14" t="s">
        <v>4395</v>
      </c>
      <c r="E3127" s="74">
        <v>28</v>
      </c>
      <c r="F3127" s="74">
        <v>3210</v>
      </c>
      <c r="G3127" s="74">
        <f t="shared" si="384"/>
        <v>336</v>
      </c>
      <c r="H3127" s="80">
        <f t="shared" si="385"/>
        <v>0.10467289719626169</v>
      </c>
      <c r="I3127" s="74">
        <f>INDEX('AWR Data'!A$1:E$8825,MATCH(A3127,'AWR Data'!A$1:A$8825,0),5)</f>
        <v>0</v>
      </c>
      <c r="J3127" s="74">
        <f t="shared" si="386"/>
        <v>0</v>
      </c>
      <c r="K3127" s="105">
        <f t="shared" si="387"/>
        <v>0</v>
      </c>
      <c r="L3127" s="75">
        <v>0</v>
      </c>
      <c r="M3127" s="75">
        <v>0</v>
      </c>
      <c r="N3127" s="75">
        <v>0</v>
      </c>
      <c r="O3127" s="105">
        <v>0</v>
      </c>
      <c r="P3127" s="98">
        <f t="shared" si="388"/>
        <v>336</v>
      </c>
      <c r="Q3127" s="98">
        <f t="shared" si="389"/>
        <v>0</v>
      </c>
      <c r="R3127" s="98">
        <f t="shared" si="390"/>
        <v>0</v>
      </c>
      <c r="S3127" s="105">
        <f t="shared" si="391"/>
        <v>0</v>
      </c>
      <c r="T3127" s="8" t="str">
        <f>IF(I3127=0,"",(INDEX('AWR Data'!A$1:E$8823,MATCH(A3127,'AWR Data'!A$1:A$8823,0),4)))</f>
        <v/>
      </c>
    </row>
    <row r="3128" spans="1:20" ht="20" customHeight="1">
      <c r="A3128" s="14" t="s">
        <v>4396</v>
      </c>
      <c r="B3128" s="14" t="s">
        <v>269</v>
      </c>
      <c r="C3128" s="14" t="s">
        <v>4397</v>
      </c>
      <c r="E3128" s="74">
        <v>22</v>
      </c>
      <c r="F3128" s="74">
        <v>4530</v>
      </c>
      <c r="G3128" s="74">
        <f t="shared" si="384"/>
        <v>264</v>
      </c>
      <c r="H3128" s="80">
        <f t="shared" si="385"/>
        <v>5.8278145695364242E-2</v>
      </c>
      <c r="I3128" s="74">
        <f>INDEX('AWR Data'!A$1:E$8825,MATCH(A3128,'AWR Data'!A$1:A$8825,0),5)</f>
        <v>0</v>
      </c>
      <c r="J3128" s="74">
        <f t="shared" si="386"/>
        <v>0</v>
      </c>
      <c r="K3128" s="105">
        <f t="shared" si="387"/>
        <v>0</v>
      </c>
      <c r="L3128" s="75">
        <v>0</v>
      </c>
      <c r="M3128" s="75">
        <v>0</v>
      </c>
      <c r="N3128" s="75">
        <v>0</v>
      </c>
      <c r="O3128" s="105">
        <v>0</v>
      </c>
      <c r="P3128" s="98">
        <f t="shared" si="388"/>
        <v>264</v>
      </c>
      <c r="Q3128" s="98">
        <f t="shared" si="389"/>
        <v>0</v>
      </c>
      <c r="R3128" s="98">
        <f t="shared" si="390"/>
        <v>0</v>
      </c>
      <c r="S3128" s="105">
        <f t="shared" si="391"/>
        <v>0</v>
      </c>
      <c r="T3128" s="8" t="str">
        <f>IF(I3128=0,"",(INDEX('AWR Data'!A$1:E$8823,MATCH(A3128,'AWR Data'!A$1:A$8823,0),4)))</f>
        <v/>
      </c>
    </row>
    <row r="3129" spans="1:20" ht="20" customHeight="1">
      <c r="A3129" s="14" t="s">
        <v>4398</v>
      </c>
      <c r="B3129" s="14" t="s">
        <v>269</v>
      </c>
      <c r="C3129" s="14" t="s">
        <v>4399</v>
      </c>
      <c r="E3129" s="74">
        <v>110</v>
      </c>
      <c r="F3129" s="74">
        <v>30800</v>
      </c>
      <c r="G3129" s="74">
        <f t="shared" si="384"/>
        <v>1320</v>
      </c>
      <c r="H3129" s="80">
        <f t="shared" si="385"/>
        <v>4.2857142857142858E-2</v>
      </c>
      <c r="I3129" s="74">
        <f>INDEX('AWR Data'!A$1:E$8825,MATCH(A3129,'AWR Data'!A$1:A$8825,0),5)</f>
        <v>0</v>
      </c>
      <c r="J3129" s="74">
        <f t="shared" si="386"/>
        <v>0</v>
      </c>
      <c r="K3129" s="105">
        <f t="shared" si="387"/>
        <v>0</v>
      </c>
      <c r="L3129" s="75">
        <v>0</v>
      </c>
      <c r="M3129" s="75">
        <v>0</v>
      </c>
      <c r="N3129" s="75">
        <v>0</v>
      </c>
      <c r="O3129" s="105">
        <v>0</v>
      </c>
      <c r="P3129" s="98">
        <f t="shared" si="388"/>
        <v>1320</v>
      </c>
      <c r="Q3129" s="98">
        <f t="shared" si="389"/>
        <v>0</v>
      </c>
      <c r="R3129" s="98">
        <f t="shared" si="390"/>
        <v>0</v>
      </c>
      <c r="S3129" s="105">
        <f t="shared" si="391"/>
        <v>0</v>
      </c>
      <c r="T3129" s="8" t="str">
        <f>IF(I3129=0,"",(INDEX('AWR Data'!A$1:E$8823,MATCH(A3129,'AWR Data'!A$1:A$8823,0),4)))</f>
        <v/>
      </c>
    </row>
    <row r="3130" spans="1:20" ht="20" customHeight="1">
      <c r="A3130" s="14" t="s">
        <v>4612</v>
      </c>
      <c r="B3130" s="14" t="s">
        <v>269</v>
      </c>
      <c r="C3130" s="14" t="s">
        <v>4613</v>
      </c>
      <c r="E3130" s="74">
        <v>110</v>
      </c>
      <c r="F3130" s="74">
        <v>6810</v>
      </c>
      <c r="G3130" s="74">
        <f t="shared" si="384"/>
        <v>1320</v>
      </c>
      <c r="H3130" s="80">
        <f t="shared" si="385"/>
        <v>0.19383259911894274</v>
      </c>
      <c r="I3130" s="74">
        <f>INDEX('AWR Data'!A$1:E$8825,MATCH(A3130,'AWR Data'!A$1:A$8825,0),5)</f>
        <v>0</v>
      </c>
      <c r="J3130" s="74">
        <f t="shared" si="386"/>
        <v>0</v>
      </c>
      <c r="K3130" s="105">
        <f t="shared" si="387"/>
        <v>0</v>
      </c>
      <c r="L3130" s="75">
        <v>0</v>
      </c>
      <c r="M3130" s="75">
        <v>0</v>
      </c>
      <c r="N3130" s="75">
        <v>0</v>
      </c>
      <c r="O3130" s="105">
        <v>0</v>
      </c>
      <c r="P3130" s="98">
        <f t="shared" si="388"/>
        <v>1320</v>
      </c>
      <c r="Q3130" s="98">
        <f t="shared" si="389"/>
        <v>0</v>
      </c>
      <c r="R3130" s="98">
        <f t="shared" si="390"/>
        <v>0</v>
      </c>
      <c r="S3130" s="105">
        <f t="shared" si="391"/>
        <v>0</v>
      </c>
      <c r="T3130" s="8" t="str">
        <f>IF(I3130=0,"",(INDEX('AWR Data'!A$1:E$8823,MATCH(A3130,'AWR Data'!A$1:A$8823,0),4)))</f>
        <v/>
      </c>
    </row>
    <row r="3131" spans="1:20" ht="20" customHeight="1">
      <c r="A3131" s="14" t="s">
        <v>4614</v>
      </c>
      <c r="B3131" s="14" t="s">
        <v>269</v>
      </c>
      <c r="C3131" s="14" t="s">
        <v>4615</v>
      </c>
      <c r="E3131" s="74">
        <v>22</v>
      </c>
      <c r="F3131" s="74">
        <v>25700</v>
      </c>
      <c r="G3131" s="74">
        <f t="shared" si="384"/>
        <v>264</v>
      </c>
      <c r="H3131" s="80">
        <f t="shared" si="385"/>
        <v>1.0272373540856031E-2</v>
      </c>
      <c r="I3131" s="74">
        <f>INDEX('AWR Data'!A$1:E$8825,MATCH(A3131,'AWR Data'!A$1:A$8825,0),5)</f>
        <v>0</v>
      </c>
      <c r="J3131" s="74">
        <f t="shared" si="386"/>
        <v>0</v>
      </c>
      <c r="K3131" s="105">
        <f t="shared" si="387"/>
        <v>0</v>
      </c>
      <c r="L3131" s="75">
        <v>0</v>
      </c>
      <c r="M3131" s="75">
        <v>0</v>
      </c>
      <c r="N3131" s="75">
        <v>0</v>
      </c>
      <c r="O3131" s="105">
        <v>0</v>
      </c>
      <c r="P3131" s="98">
        <f t="shared" si="388"/>
        <v>264</v>
      </c>
      <c r="Q3131" s="98">
        <f t="shared" si="389"/>
        <v>0</v>
      </c>
      <c r="R3131" s="98">
        <f t="shared" si="390"/>
        <v>0</v>
      </c>
      <c r="S3131" s="105">
        <f t="shared" si="391"/>
        <v>0</v>
      </c>
      <c r="T3131" s="8" t="str">
        <f>IF(I3131=0,"",(INDEX('AWR Data'!A$1:E$8823,MATCH(A3131,'AWR Data'!A$1:A$8823,0),4)))</f>
        <v/>
      </c>
    </row>
    <row r="3132" spans="1:20" ht="20" customHeight="1">
      <c r="A3132" s="14" t="s">
        <v>4616</v>
      </c>
      <c r="B3132" s="14" t="s">
        <v>269</v>
      </c>
      <c r="C3132" s="14" t="s">
        <v>4617</v>
      </c>
      <c r="E3132" s="74">
        <v>22</v>
      </c>
      <c r="F3132" s="74">
        <v>730</v>
      </c>
      <c r="G3132" s="74">
        <f t="shared" si="384"/>
        <v>264</v>
      </c>
      <c r="H3132" s="80">
        <f t="shared" si="385"/>
        <v>0.36164383561643837</v>
      </c>
      <c r="I3132" s="74">
        <f>INDEX('AWR Data'!A$1:E$8825,MATCH(A3132,'AWR Data'!A$1:A$8825,0),5)</f>
        <v>0</v>
      </c>
      <c r="J3132" s="74">
        <f t="shared" si="386"/>
        <v>0</v>
      </c>
      <c r="K3132" s="105">
        <f t="shared" si="387"/>
        <v>0</v>
      </c>
      <c r="L3132" s="75">
        <v>0</v>
      </c>
      <c r="M3132" s="75">
        <v>0</v>
      </c>
      <c r="N3132" s="75">
        <v>0</v>
      </c>
      <c r="O3132" s="105">
        <v>0</v>
      </c>
      <c r="P3132" s="98">
        <f t="shared" si="388"/>
        <v>264</v>
      </c>
      <c r="Q3132" s="98">
        <f t="shared" si="389"/>
        <v>0</v>
      </c>
      <c r="R3132" s="98">
        <f t="shared" si="390"/>
        <v>0</v>
      </c>
      <c r="S3132" s="105">
        <f t="shared" si="391"/>
        <v>0</v>
      </c>
      <c r="T3132" s="8" t="str">
        <f>IF(I3132=0,"",(INDEX('AWR Data'!A$1:E$8823,MATCH(A3132,'AWR Data'!A$1:A$8823,0),4)))</f>
        <v/>
      </c>
    </row>
    <row r="3133" spans="1:20" ht="20" customHeight="1">
      <c r="A3133" s="14" t="s">
        <v>4618</v>
      </c>
      <c r="B3133" s="14" t="s">
        <v>269</v>
      </c>
      <c r="C3133" s="14" t="s">
        <v>4619</v>
      </c>
      <c r="E3133" s="74">
        <v>91</v>
      </c>
      <c r="F3133" s="74">
        <v>2440</v>
      </c>
      <c r="G3133" s="74">
        <f t="shared" si="384"/>
        <v>1092</v>
      </c>
      <c r="H3133" s="80">
        <f t="shared" si="385"/>
        <v>0.44754098360655736</v>
      </c>
      <c r="I3133" s="74">
        <f>INDEX('AWR Data'!A$1:E$8825,MATCH(A3133,'AWR Data'!A$1:A$8825,0),5)</f>
        <v>0</v>
      </c>
      <c r="J3133" s="74">
        <f t="shared" si="386"/>
        <v>0</v>
      </c>
      <c r="K3133" s="105">
        <f t="shared" si="387"/>
        <v>0</v>
      </c>
      <c r="L3133" s="75">
        <v>0</v>
      </c>
      <c r="M3133" s="75">
        <v>0</v>
      </c>
      <c r="N3133" s="75">
        <v>0</v>
      </c>
      <c r="O3133" s="105">
        <v>0</v>
      </c>
      <c r="P3133" s="98">
        <f t="shared" si="388"/>
        <v>1092</v>
      </c>
      <c r="Q3133" s="98">
        <f t="shared" si="389"/>
        <v>0</v>
      </c>
      <c r="R3133" s="98">
        <f t="shared" si="390"/>
        <v>0</v>
      </c>
      <c r="S3133" s="105">
        <f t="shared" si="391"/>
        <v>0</v>
      </c>
      <c r="T3133" s="8" t="str">
        <f>IF(I3133=0,"",(INDEX('AWR Data'!A$1:E$8823,MATCH(A3133,'AWR Data'!A$1:A$8823,0),4)))</f>
        <v/>
      </c>
    </row>
    <row r="3134" spans="1:20" ht="20" customHeight="1">
      <c r="A3134" s="14" t="s">
        <v>4620</v>
      </c>
      <c r="B3134" s="14" t="s">
        <v>269</v>
      </c>
      <c r="C3134" s="14" t="s">
        <v>4621</v>
      </c>
      <c r="E3134" s="74">
        <v>58</v>
      </c>
      <c r="F3134" s="74">
        <v>5530</v>
      </c>
      <c r="G3134" s="74">
        <f t="shared" si="384"/>
        <v>696</v>
      </c>
      <c r="H3134" s="80">
        <f t="shared" si="385"/>
        <v>0.12585895117540688</v>
      </c>
      <c r="I3134" s="74">
        <f>INDEX('AWR Data'!A$1:E$8825,MATCH(A3134,'AWR Data'!A$1:A$8825,0),5)</f>
        <v>0</v>
      </c>
      <c r="J3134" s="74">
        <f t="shared" si="386"/>
        <v>0</v>
      </c>
      <c r="K3134" s="105">
        <f t="shared" si="387"/>
        <v>0</v>
      </c>
      <c r="L3134" s="75">
        <v>0</v>
      </c>
      <c r="M3134" s="75">
        <v>0</v>
      </c>
      <c r="N3134" s="75">
        <v>0</v>
      </c>
      <c r="O3134" s="105">
        <v>0</v>
      </c>
      <c r="P3134" s="98">
        <f t="shared" si="388"/>
        <v>696</v>
      </c>
      <c r="Q3134" s="98">
        <f t="shared" si="389"/>
        <v>0</v>
      </c>
      <c r="R3134" s="98">
        <f t="shared" si="390"/>
        <v>0</v>
      </c>
      <c r="S3134" s="105">
        <f t="shared" si="391"/>
        <v>0</v>
      </c>
      <c r="T3134" s="8" t="str">
        <f>IF(I3134=0,"",(INDEX('AWR Data'!A$1:E$8823,MATCH(A3134,'AWR Data'!A$1:A$8823,0),4)))</f>
        <v/>
      </c>
    </row>
    <row r="3135" spans="1:20" ht="20" customHeight="1">
      <c r="A3135" s="14" t="s">
        <v>4622</v>
      </c>
      <c r="B3135" s="14" t="s">
        <v>269</v>
      </c>
      <c r="C3135" s="14" t="s">
        <v>4623</v>
      </c>
      <c r="E3135" s="74">
        <v>58</v>
      </c>
      <c r="F3135" s="74">
        <v>13000</v>
      </c>
      <c r="G3135" s="74">
        <f t="shared" si="384"/>
        <v>696</v>
      </c>
      <c r="H3135" s="80">
        <f t="shared" si="385"/>
        <v>5.3538461538461542E-2</v>
      </c>
      <c r="I3135" s="74">
        <f>INDEX('AWR Data'!A$1:E$8825,MATCH(A3135,'AWR Data'!A$1:A$8825,0),5)</f>
        <v>0</v>
      </c>
      <c r="J3135" s="74">
        <f t="shared" si="386"/>
        <v>0</v>
      </c>
      <c r="K3135" s="105">
        <f t="shared" si="387"/>
        <v>0</v>
      </c>
      <c r="L3135" s="75">
        <v>0</v>
      </c>
      <c r="M3135" s="75">
        <v>0</v>
      </c>
      <c r="N3135" s="75">
        <v>0</v>
      </c>
      <c r="O3135" s="105">
        <v>0</v>
      </c>
      <c r="P3135" s="98">
        <f t="shared" si="388"/>
        <v>696</v>
      </c>
      <c r="Q3135" s="98">
        <f t="shared" si="389"/>
        <v>0</v>
      </c>
      <c r="R3135" s="98">
        <f t="shared" si="390"/>
        <v>0</v>
      </c>
      <c r="S3135" s="105">
        <f t="shared" si="391"/>
        <v>0</v>
      </c>
      <c r="T3135" s="8" t="str">
        <f>IF(I3135=0,"",(INDEX('AWR Data'!A$1:E$8823,MATCH(A3135,'AWR Data'!A$1:A$8823,0),4)))</f>
        <v/>
      </c>
    </row>
    <row r="3136" spans="1:20" ht="20" customHeight="1">
      <c r="A3136" s="14" t="s">
        <v>4624</v>
      </c>
      <c r="B3136" s="14" t="s">
        <v>269</v>
      </c>
      <c r="C3136" s="14" t="s">
        <v>4625</v>
      </c>
      <c r="E3136" s="74">
        <v>22</v>
      </c>
      <c r="F3136" s="74">
        <v>8820</v>
      </c>
      <c r="G3136" s="74">
        <f t="shared" si="384"/>
        <v>264</v>
      </c>
      <c r="H3136" s="80">
        <f t="shared" si="385"/>
        <v>2.9931972789115645E-2</v>
      </c>
      <c r="I3136" s="74">
        <f>INDEX('AWR Data'!A$1:E$8825,MATCH(A3136,'AWR Data'!A$1:A$8825,0),5)</f>
        <v>0</v>
      </c>
      <c r="J3136" s="74">
        <f t="shared" si="386"/>
        <v>0</v>
      </c>
      <c r="K3136" s="105">
        <f t="shared" si="387"/>
        <v>0</v>
      </c>
      <c r="L3136" s="75">
        <v>0</v>
      </c>
      <c r="M3136" s="75">
        <v>0</v>
      </c>
      <c r="N3136" s="75">
        <v>0</v>
      </c>
      <c r="O3136" s="105">
        <v>0</v>
      </c>
      <c r="P3136" s="98">
        <f t="shared" si="388"/>
        <v>264</v>
      </c>
      <c r="Q3136" s="98">
        <f t="shared" si="389"/>
        <v>0</v>
      </c>
      <c r="R3136" s="98">
        <f t="shared" si="390"/>
        <v>0</v>
      </c>
      <c r="S3136" s="105">
        <f t="shared" si="391"/>
        <v>0</v>
      </c>
      <c r="T3136" s="8" t="str">
        <f>IF(I3136=0,"",(INDEX('AWR Data'!A$1:E$8823,MATCH(A3136,'AWR Data'!A$1:A$8823,0),4)))</f>
        <v/>
      </c>
    </row>
    <row r="3137" spans="1:20" ht="20" customHeight="1">
      <c r="A3137" s="14" t="s">
        <v>4626</v>
      </c>
      <c r="B3137" s="14" t="s">
        <v>269</v>
      </c>
      <c r="C3137" s="14" t="s">
        <v>4627</v>
      </c>
      <c r="E3137" s="74">
        <v>91</v>
      </c>
      <c r="F3137" s="74">
        <v>3970</v>
      </c>
      <c r="G3137" s="74">
        <f t="shared" si="384"/>
        <v>1092</v>
      </c>
      <c r="H3137" s="80">
        <f t="shared" si="385"/>
        <v>0.27506297229219145</v>
      </c>
      <c r="I3137" s="74">
        <f>INDEX('AWR Data'!A$1:E$8825,MATCH(A3137,'AWR Data'!A$1:A$8825,0),5)</f>
        <v>0</v>
      </c>
      <c r="J3137" s="74">
        <f t="shared" si="386"/>
        <v>0</v>
      </c>
      <c r="K3137" s="105">
        <f t="shared" si="387"/>
        <v>0</v>
      </c>
      <c r="L3137" s="75">
        <v>0</v>
      </c>
      <c r="M3137" s="75">
        <v>0</v>
      </c>
      <c r="N3137" s="75">
        <v>0</v>
      </c>
      <c r="O3137" s="105">
        <v>0</v>
      </c>
      <c r="P3137" s="98">
        <f t="shared" si="388"/>
        <v>1092</v>
      </c>
      <c r="Q3137" s="98">
        <f t="shared" si="389"/>
        <v>0</v>
      </c>
      <c r="R3137" s="98">
        <f t="shared" si="390"/>
        <v>0</v>
      </c>
      <c r="S3137" s="105">
        <f t="shared" si="391"/>
        <v>0</v>
      </c>
      <c r="T3137" s="8" t="str">
        <f>IF(I3137=0,"",(INDEX('AWR Data'!A$1:E$8823,MATCH(A3137,'AWR Data'!A$1:A$8823,0),4)))</f>
        <v/>
      </c>
    </row>
    <row r="3138" spans="1:20" ht="20" customHeight="1">
      <c r="A3138" s="14" t="s">
        <v>4628</v>
      </c>
      <c r="B3138" s="14" t="s">
        <v>269</v>
      </c>
      <c r="C3138" s="14" t="s">
        <v>4629</v>
      </c>
      <c r="E3138" s="74">
        <v>110</v>
      </c>
      <c r="F3138" s="74">
        <v>8010</v>
      </c>
      <c r="G3138" s="74">
        <f t="shared" si="384"/>
        <v>1320</v>
      </c>
      <c r="H3138" s="80">
        <f t="shared" si="385"/>
        <v>0.16479400749063669</v>
      </c>
      <c r="I3138" s="74">
        <f>INDEX('AWR Data'!A$1:E$8825,MATCH(A3138,'AWR Data'!A$1:A$8825,0),5)</f>
        <v>0</v>
      </c>
      <c r="J3138" s="74">
        <f t="shared" si="386"/>
        <v>0</v>
      </c>
      <c r="K3138" s="105">
        <f t="shared" si="387"/>
        <v>0</v>
      </c>
      <c r="L3138" s="75">
        <v>0</v>
      </c>
      <c r="M3138" s="75">
        <v>0</v>
      </c>
      <c r="N3138" s="75">
        <v>0</v>
      </c>
      <c r="O3138" s="105">
        <v>0</v>
      </c>
      <c r="P3138" s="98">
        <f t="shared" si="388"/>
        <v>1320</v>
      </c>
      <c r="Q3138" s="98">
        <f t="shared" si="389"/>
        <v>0</v>
      </c>
      <c r="R3138" s="98">
        <f t="shared" si="390"/>
        <v>0</v>
      </c>
      <c r="S3138" s="105">
        <f t="shared" si="391"/>
        <v>0</v>
      </c>
      <c r="T3138" s="8" t="str">
        <f>IF(I3138=0,"",(INDEX('AWR Data'!A$1:E$8823,MATCH(A3138,'AWR Data'!A$1:A$8823,0),4)))</f>
        <v/>
      </c>
    </row>
    <row r="3139" spans="1:20" ht="20" customHeight="1">
      <c r="A3139" s="14" t="s">
        <v>4630</v>
      </c>
      <c r="B3139" s="14" t="s">
        <v>269</v>
      </c>
      <c r="C3139" s="14" t="s">
        <v>4631</v>
      </c>
      <c r="E3139" s="74">
        <v>46</v>
      </c>
      <c r="F3139" s="74">
        <v>8550</v>
      </c>
      <c r="G3139" s="74">
        <f t="shared" si="384"/>
        <v>552</v>
      </c>
      <c r="H3139" s="80">
        <f t="shared" si="385"/>
        <v>6.4561403508771931E-2</v>
      </c>
      <c r="I3139" s="74">
        <f>INDEX('AWR Data'!A$1:E$8825,MATCH(A3139,'AWR Data'!A$1:A$8825,0),5)</f>
        <v>0</v>
      </c>
      <c r="J3139" s="74">
        <f t="shared" si="386"/>
        <v>0</v>
      </c>
      <c r="K3139" s="105">
        <f t="shared" si="387"/>
        <v>0</v>
      </c>
      <c r="L3139" s="75">
        <v>0</v>
      </c>
      <c r="M3139" s="75">
        <v>0</v>
      </c>
      <c r="N3139" s="75">
        <v>0</v>
      </c>
      <c r="O3139" s="105">
        <v>0</v>
      </c>
      <c r="P3139" s="98">
        <f t="shared" si="388"/>
        <v>552</v>
      </c>
      <c r="Q3139" s="98">
        <f t="shared" si="389"/>
        <v>0</v>
      </c>
      <c r="R3139" s="98">
        <f t="shared" si="390"/>
        <v>0</v>
      </c>
      <c r="S3139" s="105">
        <f t="shared" si="391"/>
        <v>0</v>
      </c>
      <c r="T3139" s="8" t="str">
        <f>IF(I3139=0,"",(INDEX('AWR Data'!A$1:E$8823,MATCH(A3139,'AWR Data'!A$1:A$8823,0),4)))</f>
        <v/>
      </c>
    </row>
    <row r="3140" spans="1:20" ht="20" customHeight="1">
      <c r="A3140" s="14" t="s">
        <v>4422</v>
      </c>
      <c r="B3140" s="14" t="s">
        <v>17334</v>
      </c>
      <c r="C3140" s="14" t="s">
        <v>4423</v>
      </c>
      <c r="E3140" s="74">
        <v>46</v>
      </c>
      <c r="F3140" s="74">
        <v>14000</v>
      </c>
      <c r="G3140" s="74">
        <f t="shared" si="384"/>
        <v>552</v>
      </c>
      <c r="H3140" s="80">
        <f t="shared" si="385"/>
        <v>3.9428571428571431E-2</v>
      </c>
      <c r="I3140" s="74">
        <f>INDEX('AWR Data'!A$1:E$8825,MATCH(A3140,'AWR Data'!A$1:A$8825,0),5)</f>
        <v>0</v>
      </c>
      <c r="J3140" s="74">
        <f t="shared" si="386"/>
        <v>0</v>
      </c>
      <c r="K3140" s="105">
        <f t="shared" si="387"/>
        <v>0</v>
      </c>
      <c r="L3140" s="75">
        <v>0</v>
      </c>
      <c r="M3140" s="75">
        <v>0</v>
      </c>
      <c r="N3140" s="75">
        <v>0</v>
      </c>
      <c r="O3140" s="105">
        <v>0</v>
      </c>
      <c r="P3140" s="98">
        <f t="shared" si="388"/>
        <v>552</v>
      </c>
      <c r="Q3140" s="98">
        <f t="shared" si="389"/>
        <v>0</v>
      </c>
      <c r="R3140" s="98">
        <f t="shared" si="390"/>
        <v>0</v>
      </c>
      <c r="S3140" s="105">
        <f t="shared" si="391"/>
        <v>0</v>
      </c>
      <c r="T3140" s="8" t="str">
        <f>IF(I3140=0,"",(INDEX('AWR Data'!A$1:E$8823,MATCH(A3140,'AWR Data'!A$1:A$8823,0),4)))</f>
        <v/>
      </c>
    </row>
    <row r="3141" spans="1:20" ht="20" customHeight="1">
      <c r="A3141" s="14" t="s">
        <v>4424</v>
      </c>
      <c r="B3141" s="14" t="s">
        <v>17334</v>
      </c>
      <c r="C3141" s="14" t="s">
        <v>4425</v>
      </c>
      <c r="E3141" s="74">
        <v>110</v>
      </c>
      <c r="F3141" s="74">
        <v>22000</v>
      </c>
      <c r="G3141" s="74">
        <f t="shared" si="384"/>
        <v>1320</v>
      </c>
      <c r="H3141" s="80">
        <f t="shared" si="385"/>
        <v>0.06</v>
      </c>
      <c r="I3141" s="74">
        <f>INDEX('AWR Data'!A$1:E$8825,MATCH(A3141,'AWR Data'!A$1:A$8825,0),5)</f>
        <v>0</v>
      </c>
      <c r="J3141" s="74">
        <f t="shared" si="386"/>
        <v>0</v>
      </c>
      <c r="K3141" s="105">
        <f t="shared" si="387"/>
        <v>0</v>
      </c>
      <c r="L3141" s="75">
        <v>0</v>
      </c>
      <c r="M3141" s="75">
        <v>0</v>
      </c>
      <c r="N3141" s="75">
        <v>0</v>
      </c>
      <c r="O3141" s="105">
        <v>0</v>
      </c>
      <c r="P3141" s="98">
        <f t="shared" si="388"/>
        <v>1320</v>
      </c>
      <c r="Q3141" s="98">
        <f t="shared" si="389"/>
        <v>0</v>
      </c>
      <c r="R3141" s="98">
        <f t="shared" si="390"/>
        <v>0</v>
      </c>
      <c r="S3141" s="105">
        <f t="shared" si="391"/>
        <v>0</v>
      </c>
      <c r="T3141" s="8" t="str">
        <f>IF(I3141=0,"",(INDEX('AWR Data'!A$1:E$8823,MATCH(A3141,'AWR Data'!A$1:A$8823,0),4)))</f>
        <v/>
      </c>
    </row>
    <row r="3142" spans="1:20" ht="20" customHeight="1">
      <c r="A3142" s="14" t="s">
        <v>4209</v>
      </c>
      <c r="B3142" s="14" t="s">
        <v>269</v>
      </c>
      <c r="C3142" s="14" t="s">
        <v>4210</v>
      </c>
      <c r="E3142" s="74">
        <v>480</v>
      </c>
      <c r="F3142" s="74">
        <v>22900</v>
      </c>
      <c r="G3142" s="74">
        <f t="shared" ref="G3142:G3205" si="392">+E3142*12</f>
        <v>5760</v>
      </c>
      <c r="H3142" s="80">
        <f t="shared" ref="H3142:H3205" si="393">IF(G3142&gt;0,(IF(F3142&gt;0,G3142/F3142,1000)),0)</f>
        <v>0.25152838427947599</v>
      </c>
      <c r="I3142" s="74">
        <f>INDEX('AWR Data'!A$1:E$8825,MATCH(A3142,'AWR Data'!A$1:A$8825,0),5)</f>
        <v>0</v>
      </c>
      <c r="J3142" s="74">
        <f t="shared" ref="J3142:J3205" si="394">IF(I3142=0,0,IF(I3142&gt;0,IF(I3142&lt;11,G3142,IF(I3142&lt;21,(G3142*0.32),IF(I3142&lt;31,(G3142*0.07),0)))))</f>
        <v>0</v>
      </c>
      <c r="K3142" s="105">
        <f t="shared" ref="K3142:K3205" si="395">IF(G3142,J3142/G3142,0)</f>
        <v>0</v>
      </c>
      <c r="L3142" s="75">
        <v>0</v>
      </c>
      <c r="M3142" s="75">
        <v>0</v>
      </c>
      <c r="N3142" s="75">
        <v>0</v>
      </c>
      <c r="O3142" s="105">
        <v>0</v>
      </c>
      <c r="P3142" s="98">
        <f t="shared" ref="P3142:P3205" si="396">+G3142-L3142</f>
        <v>5760</v>
      </c>
      <c r="Q3142" s="98">
        <f t="shared" ref="Q3142:Q3205" si="397">IF(I3142=0,I3142-M3142,IF(M3142,IF(I3142=0,(M3142-0),M3142-I3142),I3142))</f>
        <v>0</v>
      </c>
      <c r="R3142" s="98">
        <f t="shared" ref="R3142:R3205" si="398">+J3142-N3142</f>
        <v>0</v>
      </c>
      <c r="S3142" s="105">
        <f t="shared" ref="S3142:S3205" si="399">+K3142-O3142</f>
        <v>0</v>
      </c>
      <c r="T3142" s="8" t="str">
        <f>IF(I3142=0,"",(INDEX('AWR Data'!A$1:E$8823,MATCH(A3142,'AWR Data'!A$1:A$8823,0),4)))</f>
        <v/>
      </c>
    </row>
    <row r="3143" spans="1:20" ht="20" customHeight="1">
      <c r="A3143" s="14" t="s">
        <v>4211</v>
      </c>
      <c r="B3143" s="14" t="s">
        <v>269</v>
      </c>
      <c r="C3143" s="14" t="s">
        <v>4212</v>
      </c>
      <c r="E3143" s="74">
        <v>170</v>
      </c>
      <c r="F3143" s="74">
        <v>18300</v>
      </c>
      <c r="G3143" s="74">
        <f t="shared" si="392"/>
        <v>2040</v>
      </c>
      <c r="H3143" s="80">
        <f t="shared" si="393"/>
        <v>0.11147540983606558</v>
      </c>
      <c r="I3143" s="74">
        <f>INDEX('AWR Data'!A$1:E$8825,MATCH(A3143,'AWR Data'!A$1:A$8825,0),5)</f>
        <v>0</v>
      </c>
      <c r="J3143" s="74">
        <f t="shared" si="394"/>
        <v>0</v>
      </c>
      <c r="K3143" s="105">
        <f t="shared" si="395"/>
        <v>0</v>
      </c>
      <c r="L3143" s="75">
        <v>0</v>
      </c>
      <c r="M3143" s="75">
        <v>0</v>
      </c>
      <c r="N3143" s="75">
        <v>0</v>
      </c>
      <c r="O3143" s="105">
        <v>0</v>
      </c>
      <c r="P3143" s="98">
        <f t="shared" si="396"/>
        <v>2040</v>
      </c>
      <c r="Q3143" s="98">
        <f t="shared" si="397"/>
        <v>0</v>
      </c>
      <c r="R3143" s="98">
        <f t="shared" si="398"/>
        <v>0</v>
      </c>
      <c r="S3143" s="105">
        <f t="shared" si="399"/>
        <v>0</v>
      </c>
      <c r="T3143" s="8" t="str">
        <f>IF(I3143=0,"",(INDEX('AWR Data'!A$1:E$8823,MATCH(A3143,'AWR Data'!A$1:A$8823,0),4)))</f>
        <v/>
      </c>
    </row>
    <row r="3144" spans="1:20" ht="20" customHeight="1">
      <c r="A3144" s="14" t="s">
        <v>4213</v>
      </c>
      <c r="B3144" s="14" t="s">
        <v>269</v>
      </c>
      <c r="C3144" s="14" t="s">
        <v>4214</v>
      </c>
      <c r="E3144" s="74">
        <v>46</v>
      </c>
      <c r="F3144" s="74">
        <v>4200</v>
      </c>
      <c r="G3144" s="74">
        <f t="shared" si="392"/>
        <v>552</v>
      </c>
      <c r="H3144" s="80">
        <f t="shared" si="393"/>
        <v>0.13142857142857142</v>
      </c>
      <c r="I3144" s="74">
        <f>INDEX('AWR Data'!A$1:E$8825,MATCH(A3144,'AWR Data'!A$1:A$8825,0),5)</f>
        <v>0</v>
      </c>
      <c r="J3144" s="74">
        <f t="shared" si="394"/>
        <v>0</v>
      </c>
      <c r="K3144" s="105">
        <f t="shared" si="395"/>
        <v>0</v>
      </c>
      <c r="L3144" s="75">
        <v>0</v>
      </c>
      <c r="M3144" s="75">
        <v>0</v>
      </c>
      <c r="N3144" s="75">
        <v>0</v>
      </c>
      <c r="O3144" s="105">
        <v>0</v>
      </c>
      <c r="P3144" s="98">
        <f t="shared" si="396"/>
        <v>552</v>
      </c>
      <c r="Q3144" s="98">
        <f t="shared" si="397"/>
        <v>0</v>
      </c>
      <c r="R3144" s="98">
        <f t="shared" si="398"/>
        <v>0</v>
      </c>
      <c r="S3144" s="105">
        <f t="shared" si="399"/>
        <v>0</v>
      </c>
      <c r="T3144" s="8" t="str">
        <f>IF(I3144=0,"",(INDEX('AWR Data'!A$1:E$8823,MATCH(A3144,'AWR Data'!A$1:A$8823,0),4)))</f>
        <v/>
      </c>
    </row>
    <row r="3145" spans="1:20" ht="20" customHeight="1">
      <c r="A3145" s="14" t="s">
        <v>4215</v>
      </c>
      <c r="B3145" s="14" t="s">
        <v>269</v>
      </c>
      <c r="C3145" s="14" t="s">
        <v>4216</v>
      </c>
      <c r="E3145" s="74">
        <v>28</v>
      </c>
      <c r="F3145" s="74">
        <v>22100</v>
      </c>
      <c r="G3145" s="74">
        <f t="shared" si="392"/>
        <v>336</v>
      </c>
      <c r="H3145" s="80">
        <f t="shared" si="393"/>
        <v>1.5203619909502263E-2</v>
      </c>
      <c r="I3145" s="74">
        <f>INDEX('AWR Data'!A$1:E$8825,MATCH(A3145,'AWR Data'!A$1:A$8825,0),5)</f>
        <v>0</v>
      </c>
      <c r="J3145" s="74">
        <f t="shared" si="394"/>
        <v>0</v>
      </c>
      <c r="K3145" s="105">
        <f t="shared" si="395"/>
        <v>0</v>
      </c>
      <c r="L3145" s="75">
        <v>0</v>
      </c>
      <c r="M3145" s="75">
        <v>0</v>
      </c>
      <c r="N3145" s="75">
        <v>0</v>
      </c>
      <c r="O3145" s="105">
        <v>0</v>
      </c>
      <c r="P3145" s="98">
        <f t="shared" si="396"/>
        <v>336</v>
      </c>
      <c r="Q3145" s="98">
        <f t="shared" si="397"/>
        <v>0</v>
      </c>
      <c r="R3145" s="98">
        <f t="shared" si="398"/>
        <v>0</v>
      </c>
      <c r="S3145" s="105">
        <f t="shared" si="399"/>
        <v>0</v>
      </c>
      <c r="T3145" s="8" t="str">
        <f>IF(I3145=0,"",(INDEX('AWR Data'!A$1:E$8823,MATCH(A3145,'AWR Data'!A$1:A$8823,0),4)))</f>
        <v/>
      </c>
    </row>
    <row r="3146" spans="1:20" ht="20" customHeight="1">
      <c r="A3146" s="14" t="s">
        <v>4217</v>
      </c>
      <c r="B3146" s="14" t="s">
        <v>269</v>
      </c>
      <c r="C3146" s="14" t="s">
        <v>4218</v>
      </c>
      <c r="E3146" s="74">
        <v>28</v>
      </c>
      <c r="F3146" s="74">
        <v>16500</v>
      </c>
      <c r="G3146" s="74">
        <f t="shared" si="392"/>
        <v>336</v>
      </c>
      <c r="H3146" s="80">
        <f t="shared" si="393"/>
        <v>2.0363636363636365E-2</v>
      </c>
      <c r="I3146" s="74">
        <f>INDEX('AWR Data'!A$1:E$8825,MATCH(A3146,'AWR Data'!A$1:A$8825,0),5)</f>
        <v>0</v>
      </c>
      <c r="J3146" s="74">
        <f t="shared" si="394"/>
        <v>0</v>
      </c>
      <c r="K3146" s="105">
        <f t="shared" si="395"/>
        <v>0</v>
      </c>
      <c r="L3146" s="75">
        <v>0</v>
      </c>
      <c r="M3146" s="75">
        <v>0</v>
      </c>
      <c r="N3146" s="75">
        <v>0</v>
      </c>
      <c r="O3146" s="105">
        <v>0</v>
      </c>
      <c r="P3146" s="98">
        <f t="shared" si="396"/>
        <v>336</v>
      </c>
      <c r="Q3146" s="98">
        <f t="shared" si="397"/>
        <v>0</v>
      </c>
      <c r="R3146" s="98">
        <f t="shared" si="398"/>
        <v>0</v>
      </c>
      <c r="S3146" s="105">
        <f t="shared" si="399"/>
        <v>0</v>
      </c>
      <c r="T3146" s="8" t="str">
        <f>IF(I3146=0,"",(INDEX('AWR Data'!A$1:E$8823,MATCH(A3146,'AWR Data'!A$1:A$8823,0),4)))</f>
        <v/>
      </c>
    </row>
    <row r="3147" spans="1:20" ht="20" customHeight="1">
      <c r="A3147" s="14" t="s">
        <v>4219</v>
      </c>
      <c r="B3147" s="14" t="s">
        <v>269</v>
      </c>
      <c r="C3147" s="14" t="s">
        <v>4220</v>
      </c>
      <c r="E3147" s="74">
        <v>91</v>
      </c>
      <c r="F3147" s="74">
        <v>4180</v>
      </c>
      <c r="G3147" s="74">
        <f t="shared" si="392"/>
        <v>1092</v>
      </c>
      <c r="H3147" s="80">
        <f t="shared" si="393"/>
        <v>0.261244019138756</v>
      </c>
      <c r="I3147" s="74">
        <f>INDEX('AWR Data'!A$1:E$8825,MATCH(A3147,'AWR Data'!A$1:A$8825,0),5)</f>
        <v>0</v>
      </c>
      <c r="J3147" s="74">
        <f t="shared" si="394"/>
        <v>0</v>
      </c>
      <c r="K3147" s="105">
        <f t="shared" si="395"/>
        <v>0</v>
      </c>
      <c r="L3147" s="75">
        <v>0</v>
      </c>
      <c r="M3147" s="75">
        <v>0</v>
      </c>
      <c r="N3147" s="75">
        <v>0</v>
      </c>
      <c r="O3147" s="105">
        <v>0</v>
      </c>
      <c r="P3147" s="98">
        <f t="shared" si="396"/>
        <v>1092</v>
      </c>
      <c r="Q3147" s="98">
        <f t="shared" si="397"/>
        <v>0</v>
      </c>
      <c r="R3147" s="98">
        <f t="shared" si="398"/>
        <v>0</v>
      </c>
      <c r="S3147" s="105">
        <f t="shared" si="399"/>
        <v>0</v>
      </c>
      <c r="T3147" s="8" t="str">
        <f>IF(I3147=0,"",(INDEX('AWR Data'!A$1:E$8823,MATCH(A3147,'AWR Data'!A$1:A$8823,0),4)))</f>
        <v/>
      </c>
    </row>
    <row r="3148" spans="1:20" ht="20" customHeight="1">
      <c r="A3148" s="14" t="s">
        <v>4221</v>
      </c>
      <c r="B3148" s="14" t="s">
        <v>269</v>
      </c>
      <c r="C3148" s="14" t="s">
        <v>4222</v>
      </c>
      <c r="E3148" s="74">
        <v>91</v>
      </c>
      <c r="F3148" s="74">
        <v>2720</v>
      </c>
      <c r="G3148" s="74">
        <f t="shared" si="392"/>
        <v>1092</v>
      </c>
      <c r="H3148" s="80">
        <f t="shared" si="393"/>
        <v>0.40147058823529413</v>
      </c>
      <c r="I3148" s="74">
        <f>INDEX('AWR Data'!A$1:E$8825,MATCH(A3148,'AWR Data'!A$1:A$8825,0),5)</f>
        <v>0</v>
      </c>
      <c r="J3148" s="74">
        <f t="shared" si="394"/>
        <v>0</v>
      </c>
      <c r="K3148" s="105">
        <f t="shared" si="395"/>
        <v>0</v>
      </c>
      <c r="L3148" s="75">
        <v>0</v>
      </c>
      <c r="M3148" s="75">
        <v>0</v>
      </c>
      <c r="N3148" s="75">
        <v>0</v>
      </c>
      <c r="O3148" s="105">
        <v>0</v>
      </c>
      <c r="P3148" s="98">
        <f t="shared" si="396"/>
        <v>1092</v>
      </c>
      <c r="Q3148" s="98">
        <f t="shared" si="397"/>
        <v>0</v>
      </c>
      <c r="R3148" s="98">
        <f t="shared" si="398"/>
        <v>0</v>
      </c>
      <c r="S3148" s="105">
        <f t="shared" si="399"/>
        <v>0</v>
      </c>
      <c r="T3148" s="8" t="str">
        <f>IF(I3148=0,"",(INDEX('AWR Data'!A$1:E$8823,MATCH(A3148,'AWR Data'!A$1:A$8823,0),4)))</f>
        <v/>
      </c>
    </row>
    <row r="3149" spans="1:20" ht="20" customHeight="1">
      <c r="A3149" s="14" t="s">
        <v>4223</v>
      </c>
      <c r="B3149" s="14" t="s">
        <v>269</v>
      </c>
      <c r="C3149" s="14" t="s">
        <v>4224</v>
      </c>
      <c r="E3149" s="74">
        <v>22</v>
      </c>
      <c r="F3149" s="74">
        <v>4290</v>
      </c>
      <c r="G3149" s="74">
        <f t="shared" si="392"/>
        <v>264</v>
      </c>
      <c r="H3149" s="80">
        <f t="shared" si="393"/>
        <v>6.1538461538461542E-2</v>
      </c>
      <c r="I3149" s="74">
        <f>INDEX('AWR Data'!A$1:E$8825,MATCH(A3149,'AWR Data'!A$1:A$8825,0),5)</f>
        <v>0</v>
      </c>
      <c r="J3149" s="74">
        <f t="shared" si="394"/>
        <v>0</v>
      </c>
      <c r="K3149" s="105">
        <f t="shared" si="395"/>
        <v>0</v>
      </c>
      <c r="L3149" s="75">
        <v>0</v>
      </c>
      <c r="M3149" s="75">
        <v>0</v>
      </c>
      <c r="N3149" s="75">
        <v>0</v>
      </c>
      <c r="O3149" s="105">
        <v>0</v>
      </c>
      <c r="P3149" s="98">
        <f t="shared" si="396"/>
        <v>264</v>
      </c>
      <c r="Q3149" s="98">
        <f t="shared" si="397"/>
        <v>0</v>
      </c>
      <c r="R3149" s="98">
        <f t="shared" si="398"/>
        <v>0</v>
      </c>
      <c r="S3149" s="105">
        <f t="shared" si="399"/>
        <v>0</v>
      </c>
      <c r="T3149" s="8" t="str">
        <f>IF(I3149=0,"",(INDEX('AWR Data'!A$1:E$8823,MATCH(A3149,'AWR Data'!A$1:A$8823,0),4)))</f>
        <v/>
      </c>
    </row>
    <row r="3150" spans="1:20" ht="20" customHeight="1">
      <c r="A3150" s="14" t="s">
        <v>4225</v>
      </c>
      <c r="B3150" s="14" t="s">
        <v>269</v>
      </c>
      <c r="C3150" s="14" t="s">
        <v>4226</v>
      </c>
      <c r="E3150" s="74">
        <v>28</v>
      </c>
      <c r="F3150" s="74">
        <v>12100</v>
      </c>
      <c r="G3150" s="74">
        <f t="shared" si="392"/>
        <v>336</v>
      </c>
      <c r="H3150" s="80">
        <f t="shared" si="393"/>
        <v>2.7768595041322314E-2</v>
      </c>
      <c r="I3150" s="74">
        <f>INDEX('AWR Data'!A$1:E$8825,MATCH(A3150,'AWR Data'!A$1:A$8825,0),5)</f>
        <v>0</v>
      </c>
      <c r="J3150" s="74">
        <f t="shared" si="394"/>
        <v>0</v>
      </c>
      <c r="K3150" s="105">
        <f t="shared" si="395"/>
        <v>0</v>
      </c>
      <c r="L3150" s="75">
        <v>0</v>
      </c>
      <c r="M3150" s="75">
        <v>0</v>
      </c>
      <c r="N3150" s="75">
        <v>0</v>
      </c>
      <c r="O3150" s="105">
        <v>0</v>
      </c>
      <c r="P3150" s="98">
        <f t="shared" si="396"/>
        <v>336</v>
      </c>
      <c r="Q3150" s="98">
        <f t="shared" si="397"/>
        <v>0</v>
      </c>
      <c r="R3150" s="98">
        <f t="shared" si="398"/>
        <v>0</v>
      </c>
      <c r="S3150" s="105">
        <f t="shared" si="399"/>
        <v>0</v>
      </c>
      <c r="T3150" s="8" t="str">
        <f>IF(I3150=0,"",(INDEX('AWR Data'!A$1:E$8823,MATCH(A3150,'AWR Data'!A$1:A$8823,0),4)))</f>
        <v/>
      </c>
    </row>
    <row r="3151" spans="1:20" ht="20" customHeight="1">
      <c r="A3151" s="14" t="s">
        <v>4227</v>
      </c>
      <c r="B3151" s="14" t="s">
        <v>269</v>
      </c>
      <c r="C3151" s="14" t="s">
        <v>4228</v>
      </c>
      <c r="E3151" s="74">
        <v>91</v>
      </c>
      <c r="F3151" s="74">
        <v>9870</v>
      </c>
      <c r="G3151" s="74">
        <f t="shared" si="392"/>
        <v>1092</v>
      </c>
      <c r="H3151" s="80">
        <f t="shared" si="393"/>
        <v>0.11063829787234042</v>
      </c>
      <c r="I3151" s="74">
        <f>INDEX('AWR Data'!A$1:E$8825,MATCH(A3151,'AWR Data'!A$1:A$8825,0),5)</f>
        <v>0</v>
      </c>
      <c r="J3151" s="74">
        <f t="shared" si="394"/>
        <v>0</v>
      </c>
      <c r="K3151" s="105">
        <f t="shared" si="395"/>
        <v>0</v>
      </c>
      <c r="L3151" s="75">
        <v>0</v>
      </c>
      <c r="M3151" s="75">
        <v>0</v>
      </c>
      <c r="N3151" s="75">
        <v>0</v>
      </c>
      <c r="O3151" s="105">
        <v>0</v>
      </c>
      <c r="P3151" s="98">
        <f t="shared" si="396"/>
        <v>1092</v>
      </c>
      <c r="Q3151" s="98">
        <f t="shared" si="397"/>
        <v>0</v>
      </c>
      <c r="R3151" s="98">
        <f t="shared" si="398"/>
        <v>0</v>
      </c>
      <c r="S3151" s="105">
        <f t="shared" si="399"/>
        <v>0</v>
      </c>
      <c r="T3151" s="8" t="str">
        <f>IF(I3151=0,"",(INDEX('AWR Data'!A$1:E$8823,MATCH(A3151,'AWR Data'!A$1:A$8823,0),4)))</f>
        <v/>
      </c>
    </row>
    <row r="3152" spans="1:20" ht="20" customHeight="1">
      <c r="A3152" s="14" t="s">
        <v>4229</v>
      </c>
      <c r="B3152" s="14" t="s">
        <v>269</v>
      </c>
      <c r="C3152" s="14" t="s">
        <v>4230</v>
      </c>
      <c r="E3152" s="74">
        <v>91</v>
      </c>
      <c r="F3152" s="74">
        <v>17700</v>
      </c>
      <c r="G3152" s="74">
        <f t="shared" si="392"/>
        <v>1092</v>
      </c>
      <c r="H3152" s="80">
        <f t="shared" si="393"/>
        <v>6.1694915254237287E-2</v>
      </c>
      <c r="I3152" s="74">
        <f>INDEX('AWR Data'!A$1:E$8825,MATCH(A3152,'AWR Data'!A$1:A$8825,0),5)</f>
        <v>0</v>
      </c>
      <c r="J3152" s="74">
        <f t="shared" si="394"/>
        <v>0</v>
      </c>
      <c r="K3152" s="105">
        <f t="shared" si="395"/>
        <v>0</v>
      </c>
      <c r="L3152" s="75">
        <v>0</v>
      </c>
      <c r="M3152" s="75">
        <v>0</v>
      </c>
      <c r="N3152" s="75">
        <v>0</v>
      </c>
      <c r="O3152" s="105">
        <v>0</v>
      </c>
      <c r="P3152" s="98">
        <f t="shared" si="396"/>
        <v>1092</v>
      </c>
      <c r="Q3152" s="98">
        <f t="shared" si="397"/>
        <v>0</v>
      </c>
      <c r="R3152" s="98">
        <f t="shared" si="398"/>
        <v>0</v>
      </c>
      <c r="S3152" s="105">
        <f t="shared" si="399"/>
        <v>0</v>
      </c>
      <c r="T3152" s="8" t="str">
        <f>IF(I3152=0,"",(INDEX('AWR Data'!A$1:E$8823,MATCH(A3152,'AWR Data'!A$1:A$8823,0),4)))</f>
        <v/>
      </c>
    </row>
    <row r="3153" spans="1:20" ht="20" customHeight="1">
      <c r="A3153" s="14" t="s">
        <v>4446</v>
      </c>
      <c r="B3153" s="14" t="s">
        <v>269</v>
      </c>
      <c r="C3153" s="14" t="s">
        <v>4447</v>
      </c>
      <c r="E3153" s="74">
        <v>140</v>
      </c>
      <c r="F3153" s="74">
        <v>12200</v>
      </c>
      <c r="G3153" s="74">
        <f t="shared" si="392"/>
        <v>1680</v>
      </c>
      <c r="H3153" s="80">
        <f t="shared" si="393"/>
        <v>0.13770491803278689</v>
      </c>
      <c r="I3153" s="74">
        <f>INDEX('AWR Data'!A$1:E$8825,MATCH(A3153,'AWR Data'!A$1:A$8825,0),5)</f>
        <v>0</v>
      </c>
      <c r="J3153" s="74">
        <f t="shared" si="394"/>
        <v>0</v>
      </c>
      <c r="K3153" s="105">
        <f t="shared" si="395"/>
        <v>0</v>
      </c>
      <c r="L3153" s="75">
        <v>0</v>
      </c>
      <c r="M3153" s="75">
        <v>0</v>
      </c>
      <c r="N3153" s="75">
        <v>0</v>
      </c>
      <c r="O3153" s="105">
        <v>0</v>
      </c>
      <c r="P3153" s="98">
        <f t="shared" si="396"/>
        <v>1680</v>
      </c>
      <c r="Q3153" s="98">
        <f t="shared" si="397"/>
        <v>0</v>
      </c>
      <c r="R3153" s="98">
        <f t="shared" si="398"/>
        <v>0</v>
      </c>
      <c r="S3153" s="105">
        <f t="shared" si="399"/>
        <v>0</v>
      </c>
      <c r="T3153" s="8" t="str">
        <f>IF(I3153=0,"",(INDEX('AWR Data'!A$1:E$8823,MATCH(A3153,'AWR Data'!A$1:A$8823,0),4)))</f>
        <v/>
      </c>
    </row>
    <row r="3154" spans="1:20" ht="20" customHeight="1">
      <c r="A3154" s="14" t="s">
        <v>4448</v>
      </c>
      <c r="B3154" s="14" t="s">
        <v>269</v>
      </c>
      <c r="C3154" s="14" t="s">
        <v>4449</v>
      </c>
      <c r="E3154" s="74">
        <v>36</v>
      </c>
      <c r="F3154" s="74">
        <v>36600</v>
      </c>
      <c r="G3154" s="74">
        <f t="shared" si="392"/>
        <v>432</v>
      </c>
      <c r="H3154" s="80">
        <f t="shared" si="393"/>
        <v>1.180327868852459E-2</v>
      </c>
      <c r="I3154" s="74">
        <f>INDEX('AWR Data'!A$1:E$8825,MATCH(A3154,'AWR Data'!A$1:A$8825,0),5)</f>
        <v>0</v>
      </c>
      <c r="J3154" s="74">
        <f t="shared" si="394"/>
        <v>0</v>
      </c>
      <c r="K3154" s="105">
        <f t="shared" si="395"/>
        <v>0</v>
      </c>
      <c r="L3154" s="75">
        <v>0</v>
      </c>
      <c r="M3154" s="75">
        <v>0</v>
      </c>
      <c r="N3154" s="75">
        <v>0</v>
      </c>
      <c r="O3154" s="105">
        <v>0</v>
      </c>
      <c r="P3154" s="98">
        <f t="shared" si="396"/>
        <v>432</v>
      </c>
      <c r="Q3154" s="98">
        <f t="shared" si="397"/>
        <v>0</v>
      </c>
      <c r="R3154" s="98">
        <f t="shared" si="398"/>
        <v>0</v>
      </c>
      <c r="S3154" s="105">
        <f t="shared" si="399"/>
        <v>0</v>
      </c>
      <c r="T3154" s="8" t="str">
        <f>IF(I3154=0,"",(INDEX('AWR Data'!A$1:E$8823,MATCH(A3154,'AWR Data'!A$1:A$8823,0),4)))</f>
        <v/>
      </c>
    </row>
    <row r="3155" spans="1:20" ht="20" customHeight="1">
      <c r="A3155" s="14" t="s">
        <v>4450</v>
      </c>
      <c r="B3155" s="14" t="s">
        <v>269</v>
      </c>
      <c r="C3155" s="14" t="s">
        <v>4451</v>
      </c>
      <c r="E3155" s="74">
        <v>73</v>
      </c>
      <c r="F3155" s="74">
        <v>133000</v>
      </c>
      <c r="G3155" s="74">
        <f t="shared" si="392"/>
        <v>876</v>
      </c>
      <c r="H3155" s="80">
        <f t="shared" si="393"/>
        <v>6.5864661654135336E-3</v>
      </c>
      <c r="I3155" s="74">
        <f>INDEX('AWR Data'!A$1:E$8825,MATCH(A3155,'AWR Data'!A$1:A$8825,0),5)</f>
        <v>0</v>
      </c>
      <c r="J3155" s="74">
        <f t="shared" si="394"/>
        <v>0</v>
      </c>
      <c r="K3155" s="105">
        <f t="shared" si="395"/>
        <v>0</v>
      </c>
      <c r="L3155" s="75">
        <v>0</v>
      </c>
      <c r="M3155" s="75">
        <v>0</v>
      </c>
      <c r="N3155" s="75">
        <v>0</v>
      </c>
      <c r="O3155" s="105">
        <v>0</v>
      </c>
      <c r="P3155" s="98">
        <f t="shared" si="396"/>
        <v>876</v>
      </c>
      <c r="Q3155" s="98">
        <f t="shared" si="397"/>
        <v>0</v>
      </c>
      <c r="R3155" s="98">
        <f t="shared" si="398"/>
        <v>0</v>
      </c>
      <c r="S3155" s="105">
        <f t="shared" si="399"/>
        <v>0</v>
      </c>
      <c r="T3155" s="8" t="str">
        <f>IF(I3155=0,"",(INDEX('AWR Data'!A$1:E$8823,MATCH(A3155,'AWR Data'!A$1:A$8823,0),4)))</f>
        <v/>
      </c>
    </row>
    <row r="3156" spans="1:20" s="110" customFormat="1" ht="20" customHeight="1">
      <c r="A3156" s="14" t="s">
        <v>4664</v>
      </c>
      <c r="B3156" s="14" t="s">
        <v>269</v>
      </c>
      <c r="C3156" s="14" t="s">
        <v>4665</v>
      </c>
      <c r="D3156" s="14"/>
      <c r="E3156" s="74">
        <v>28</v>
      </c>
      <c r="F3156" s="74">
        <v>3940</v>
      </c>
      <c r="G3156" s="74">
        <f t="shared" si="392"/>
        <v>336</v>
      </c>
      <c r="H3156" s="80">
        <f t="shared" si="393"/>
        <v>8.5279187817258878E-2</v>
      </c>
      <c r="I3156" s="74">
        <f>INDEX('AWR Data'!A$1:E$8825,MATCH(A3156,'AWR Data'!A$1:A$8825,0),5)</f>
        <v>0</v>
      </c>
      <c r="J3156" s="74">
        <f t="shared" si="394"/>
        <v>0</v>
      </c>
      <c r="K3156" s="105">
        <f t="shared" si="395"/>
        <v>0</v>
      </c>
      <c r="L3156" s="75">
        <v>0</v>
      </c>
      <c r="M3156" s="75">
        <v>0</v>
      </c>
      <c r="N3156" s="75">
        <v>0</v>
      </c>
      <c r="O3156" s="105">
        <v>0</v>
      </c>
      <c r="P3156" s="98">
        <f t="shared" si="396"/>
        <v>336</v>
      </c>
      <c r="Q3156" s="98">
        <f t="shared" si="397"/>
        <v>0</v>
      </c>
      <c r="R3156" s="98">
        <f t="shared" si="398"/>
        <v>0</v>
      </c>
      <c r="S3156" s="105">
        <f t="shared" si="399"/>
        <v>0</v>
      </c>
      <c r="T3156" s="8" t="str">
        <f>IF(I3156=0,"",(INDEX('AWR Data'!A$1:E$8823,MATCH(A3156,'AWR Data'!A$1:A$8823,0),4)))</f>
        <v/>
      </c>
    </row>
    <row r="3157" spans="1:20" ht="20" customHeight="1">
      <c r="A3157" s="14" t="s">
        <v>4666</v>
      </c>
      <c r="B3157" s="14" t="s">
        <v>269</v>
      </c>
      <c r="C3157" s="14" t="s">
        <v>4667</v>
      </c>
      <c r="E3157" s="74">
        <v>58</v>
      </c>
      <c r="F3157" s="74">
        <v>5130</v>
      </c>
      <c r="G3157" s="74">
        <f t="shared" si="392"/>
        <v>696</v>
      </c>
      <c r="H3157" s="80">
        <f t="shared" si="393"/>
        <v>0.13567251461988303</v>
      </c>
      <c r="I3157" s="74">
        <f>INDEX('AWR Data'!A$1:E$8825,MATCH(A3157,'AWR Data'!A$1:A$8825,0),5)</f>
        <v>0</v>
      </c>
      <c r="J3157" s="74">
        <f t="shared" si="394"/>
        <v>0</v>
      </c>
      <c r="K3157" s="105">
        <f t="shared" si="395"/>
        <v>0</v>
      </c>
      <c r="L3157" s="75">
        <v>0</v>
      </c>
      <c r="M3157" s="75">
        <v>0</v>
      </c>
      <c r="N3157" s="75">
        <v>0</v>
      </c>
      <c r="O3157" s="105">
        <v>0</v>
      </c>
      <c r="P3157" s="98">
        <f t="shared" si="396"/>
        <v>696</v>
      </c>
      <c r="Q3157" s="98">
        <f t="shared" si="397"/>
        <v>0</v>
      </c>
      <c r="R3157" s="98">
        <f t="shared" si="398"/>
        <v>0</v>
      </c>
      <c r="S3157" s="105">
        <f t="shared" si="399"/>
        <v>0</v>
      </c>
      <c r="T3157" s="8" t="str">
        <f>IF(I3157=0,"",(INDEX('AWR Data'!A$1:E$8823,MATCH(A3157,'AWR Data'!A$1:A$8823,0),4)))</f>
        <v/>
      </c>
    </row>
    <row r="3158" spans="1:20" ht="20" customHeight="1">
      <c r="A3158" s="14" t="s">
        <v>4668</v>
      </c>
      <c r="B3158" s="14" t="s">
        <v>269</v>
      </c>
      <c r="C3158" s="14" t="s">
        <v>4669</v>
      </c>
      <c r="E3158" s="74">
        <v>28</v>
      </c>
      <c r="F3158" s="74">
        <v>3540</v>
      </c>
      <c r="G3158" s="74">
        <f t="shared" si="392"/>
        <v>336</v>
      </c>
      <c r="H3158" s="80">
        <f t="shared" si="393"/>
        <v>9.4915254237288138E-2</v>
      </c>
      <c r="I3158" s="74">
        <f>INDEX('AWR Data'!A$1:E$8825,MATCH(A3158,'AWR Data'!A$1:A$8825,0),5)</f>
        <v>0</v>
      </c>
      <c r="J3158" s="74">
        <f t="shared" si="394"/>
        <v>0</v>
      </c>
      <c r="K3158" s="105">
        <f t="shared" si="395"/>
        <v>0</v>
      </c>
      <c r="L3158" s="75">
        <v>0</v>
      </c>
      <c r="M3158" s="75">
        <v>0</v>
      </c>
      <c r="N3158" s="75">
        <v>0</v>
      </c>
      <c r="O3158" s="105">
        <v>0</v>
      </c>
      <c r="P3158" s="98">
        <f t="shared" si="396"/>
        <v>336</v>
      </c>
      <c r="Q3158" s="98">
        <f t="shared" si="397"/>
        <v>0</v>
      </c>
      <c r="R3158" s="98">
        <f t="shared" si="398"/>
        <v>0</v>
      </c>
      <c r="S3158" s="105">
        <f t="shared" si="399"/>
        <v>0</v>
      </c>
      <c r="T3158" s="8" t="str">
        <f>IF(I3158=0,"",(INDEX('AWR Data'!A$1:E$8823,MATCH(A3158,'AWR Data'!A$1:A$8823,0),4)))</f>
        <v/>
      </c>
    </row>
    <row r="3159" spans="1:20" ht="20" customHeight="1">
      <c r="A3159" s="14" t="s">
        <v>4670</v>
      </c>
      <c r="B3159" s="14" t="s">
        <v>269</v>
      </c>
      <c r="C3159" s="14" t="s">
        <v>4671</v>
      </c>
      <c r="E3159" s="74">
        <v>22</v>
      </c>
      <c r="F3159" s="74">
        <v>1170</v>
      </c>
      <c r="G3159" s="74">
        <f t="shared" si="392"/>
        <v>264</v>
      </c>
      <c r="H3159" s="80">
        <f t="shared" si="393"/>
        <v>0.22564102564102564</v>
      </c>
      <c r="I3159" s="74">
        <f>INDEX('AWR Data'!A$1:E$8825,MATCH(A3159,'AWR Data'!A$1:A$8825,0),5)</f>
        <v>0</v>
      </c>
      <c r="J3159" s="74">
        <f t="shared" si="394"/>
        <v>0</v>
      </c>
      <c r="K3159" s="105">
        <f t="shared" si="395"/>
        <v>0</v>
      </c>
      <c r="L3159" s="75">
        <v>0</v>
      </c>
      <c r="M3159" s="75">
        <v>0</v>
      </c>
      <c r="N3159" s="75">
        <v>0</v>
      </c>
      <c r="O3159" s="105">
        <v>0</v>
      </c>
      <c r="P3159" s="98">
        <f t="shared" si="396"/>
        <v>264</v>
      </c>
      <c r="Q3159" s="98">
        <f t="shared" si="397"/>
        <v>0</v>
      </c>
      <c r="R3159" s="98">
        <f t="shared" si="398"/>
        <v>0</v>
      </c>
      <c r="S3159" s="105">
        <f t="shared" si="399"/>
        <v>0</v>
      </c>
      <c r="T3159" s="8" t="str">
        <f>IF(I3159=0,"",(INDEX('AWR Data'!A$1:E$8823,MATCH(A3159,'AWR Data'!A$1:A$8823,0),4)))</f>
        <v/>
      </c>
    </row>
    <row r="3160" spans="1:20" ht="20" customHeight="1">
      <c r="A3160" s="14" t="s">
        <v>4672</v>
      </c>
      <c r="B3160" s="14" t="s">
        <v>269</v>
      </c>
      <c r="C3160" s="14" t="s">
        <v>4673</v>
      </c>
      <c r="E3160" s="74">
        <v>73</v>
      </c>
      <c r="F3160" s="74">
        <v>40100</v>
      </c>
      <c r="G3160" s="74">
        <f t="shared" si="392"/>
        <v>876</v>
      </c>
      <c r="H3160" s="80">
        <f t="shared" si="393"/>
        <v>2.1845386533665835E-2</v>
      </c>
      <c r="I3160" s="74">
        <f>INDEX('AWR Data'!A$1:E$8825,MATCH(A3160,'AWR Data'!A$1:A$8825,0),5)</f>
        <v>0</v>
      </c>
      <c r="J3160" s="74">
        <f t="shared" si="394"/>
        <v>0</v>
      </c>
      <c r="K3160" s="105">
        <f t="shared" si="395"/>
        <v>0</v>
      </c>
      <c r="L3160" s="75">
        <v>0</v>
      </c>
      <c r="M3160" s="75">
        <v>0</v>
      </c>
      <c r="N3160" s="75">
        <v>0</v>
      </c>
      <c r="O3160" s="105">
        <v>0</v>
      </c>
      <c r="P3160" s="98">
        <f t="shared" si="396"/>
        <v>876</v>
      </c>
      <c r="Q3160" s="98">
        <f t="shared" si="397"/>
        <v>0</v>
      </c>
      <c r="R3160" s="98">
        <f t="shared" si="398"/>
        <v>0</v>
      </c>
      <c r="S3160" s="105">
        <f t="shared" si="399"/>
        <v>0</v>
      </c>
      <c r="T3160" s="8" t="str">
        <f>IF(I3160=0,"",(INDEX('AWR Data'!A$1:E$8823,MATCH(A3160,'AWR Data'!A$1:A$8823,0),4)))</f>
        <v/>
      </c>
    </row>
    <row r="3161" spans="1:20" ht="20" customHeight="1">
      <c r="A3161" s="14" t="s">
        <v>4674</v>
      </c>
      <c r="B3161" s="14" t="s">
        <v>269</v>
      </c>
      <c r="C3161" s="14" t="s">
        <v>4675</v>
      </c>
      <c r="E3161" s="74">
        <v>73</v>
      </c>
      <c r="F3161" s="74">
        <v>1560</v>
      </c>
      <c r="G3161" s="74">
        <f t="shared" si="392"/>
        <v>876</v>
      </c>
      <c r="H3161" s="80">
        <f t="shared" si="393"/>
        <v>0.56153846153846154</v>
      </c>
      <c r="I3161" s="74">
        <f>INDEX('AWR Data'!A$1:E$8825,MATCH(A3161,'AWR Data'!A$1:A$8825,0),5)</f>
        <v>0</v>
      </c>
      <c r="J3161" s="74">
        <f t="shared" si="394"/>
        <v>0</v>
      </c>
      <c r="K3161" s="105">
        <f t="shared" si="395"/>
        <v>0</v>
      </c>
      <c r="L3161" s="75">
        <v>0</v>
      </c>
      <c r="M3161" s="75">
        <v>0</v>
      </c>
      <c r="N3161" s="75">
        <v>0</v>
      </c>
      <c r="O3161" s="105">
        <v>0</v>
      </c>
      <c r="P3161" s="98">
        <f t="shared" si="396"/>
        <v>876</v>
      </c>
      <c r="Q3161" s="98">
        <f t="shared" si="397"/>
        <v>0</v>
      </c>
      <c r="R3161" s="98">
        <f t="shared" si="398"/>
        <v>0</v>
      </c>
      <c r="S3161" s="105">
        <f t="shared" si="399"/>
        <v>0</v>
      </c>
      <c r="T3161" s="8" t="str">
        <f>IF(I3161=0,"",(INDEX('AWR Data'!A$1:E$8823,MATCH(A3161,'AWR Data'!A$1:A$8823,0),4)))</f>
        <v/>
      </c>
    </row>
    <row r="3162" spans="1:20" ht="20" customHeight="1">
      <c r="A3162" s="14" t="s">
        <v>4897</v>
      </c>
      <c r="B3162" s="14" t="s">
        <v>17334</v>
      </c>
      <c r="C3162" s="14" t="s">
        <v>4898</v>
      </c>
      <c r="E3162" s="74">
        <v>210</v>
      </c>
      <c r="F3162" s="74">
        <v>30900</v>
      </c>
      <c r="G3162" s="74">
        <f t="shared" si="392"/>
        <v>2520</v>
      </c>
      <c r="H3162" s="80">
        <f t="shared" si="393"/>
        <v>8.155339805825243E-2</v>
      </c>
      <c r="I3162" s="74">
        <f>INDEX('AWR Data'!A$1:E$8825,MATCH(A3162,'AWR Data'!A$1:A$8825,0),5)</f>
        <v>0</v>
      </c>
      <c r="J3162" s="74">
        <f t="shared" si="394"/>
        <v>0</v>
      </c>
      <c r="K3162" s="105">
        <f t="shared" si="395"/>
        <v>0</v>
      </c>
      <c r="L3162" s="75">
        <v>0</v>
      </c>
      <c r="M3162" s="75">
        <v>0</v>
      </c>
      <c r="N3162" s="75">
        <v>0</v>
      </c>
      <c r="O3162" s="105">
        <v>0</v>
      </c>
      <c r="P3162" s="98">
        <f t="shared" si="396"/>
        <v>2520</v>
      </c>
      <c r="Q3162" s="98">
        <f t="shared" si="397"/>
        <v>0</v>
      </c>
      <c r="R3162" s="98">
        <f t="shared" si="398"/>
        <v>0</v>
      </c>
      <c r="S3162" s="105">
        <f t="shared" si="399"/>
        <v>0</v>
      </c>
      <c r="T3162" s="8" t="str">
        <f>IF(I3162=0,"",(INDEX('AWR Data'!A$1:E$8823,MATCH(A3162,'AWR Data'!A$1:A$8823,0),4)))</f>
        <v/>
      </c>
    </row>
    <row r="3163" spans="1:20" ht="20" customHeight="1">
      <c r="A3163" s="14" t="s">
        <v>4899</v>
      </c>
      <c r="B3163" s="14" t="s">
        <v>17334</v>
      </c>
      <c r="C3163" s="14" t="s">
        <v>4900</v>
      </c>
      <c r="E3163" s="74">
        <v>91</v>
      </c>
      <c r="F3163" s="74">
        <v>20900</v>
      </c>
      <c r="G3163" s="74">
        <f t="shared" si="392"/>
        <v>1092</v>
      </c>
      <c r="H3163" s="80">
        <f t="shared" si="393"/>
        <v>5.2248803827751197E-2</v>
      </c>
      <c r="I3163" s="74">
        <f>INDEX('AWR Data'!A$1:E$8825,MATCH(A3163,'AWR Data'!A$1:A$8825,0),5)</f>
        <v>0</v>
      </c>
      <c r="J3163" s="74">
        <f t="shared" si="394"/>
        <v>0</v>
      </c>
      <c r="K3163" s="105">
        <f t="shared" si="395"/>
        <v>0</v>
      </c>
      <c r="L3163" s="75">
        <v>0</v>
      </c>
      <c r="M3163" s="75">
        <v>0</v>
      </c>
      <c r="N3163" s="75">
        <v>0</v>
      </c>
      <c r="O3163" s="105">
        <v>0</v>
      </c>
      <c r="P3163" s="98">
        <f t="shared" si="396"/>
        <v>1092</v>
      </c>
      <c r="Q3163" s="98">
        <f t="shared" si="397"/>
        <v>0</v>
      </c>
      <c r="R3163" s="98">
        <f t="shared" si="398"/>
        <v>0</v>
      </c>
      <c r="S3163" s="105">
        <f t="shared" si="399"/>
        <v>0</v>
      </c>
      <c r="T3163" s="8" t="str">
        <f>IF(I3163=0,"",(INDEX('AWR Data'!A$1:E$8823,MATCH(A3163,'AWR Data'!A$1:A$8823,0),4)))</f>
        <v/>
      </c>
    </row>
    <row r="3164" spans="1:20" ht="20" customHeight="1">
      <c r="A3164" s="14" t="s">
        <v>4901</v>
      </c>
      <c r="B3164" s="14" t="s">
        <v>17334</v>
      </c>
      <c r="C3164" s="14" t="s">
        <v>4902</v>
      </c>
      <c r="E3164" s="74">
        <v>260</v>
      </c>
      <c r="F3164" s="74">
        <v>156000</v>
      </c>
      <c r="G3164" s="74">
        <f t="shared" si="392"/>
        <v>3120</v>
      </c>
      <c r="H3164" s="80">
        <f t="shared" si="393"/>
        <v>0.02</v>
      </c>
      <c r="I3164" s="74">
        <f>INDEX('AWR Data'!A$1:E$8825,MATCH(A3164,'AWR Data'!A$1:A$8825,0),5)</f>
        <v>0</v>
      </c>
      <c r="J3164" s="74">
        <f t="shared" si="394"/>
        <v>0</v>
      </c>
      <c r="K3164" s="105">
        <f t="shared" si="395"/>
        <v>0</v>
      </c>
      <c r="L3164" s="75">
        <v>0</v>
      </c>
      <c r="M3164" s="75">
        <v>0</v>
      </c>
      <c r="N3164" s="75">
        <v>0</v>
      </c>
      <c r="O3164" s="105">
        <v>0</v>
      </c>
      <c r="P3164" s="98">
        <f t="shared" si="396"/>
        <v>3120</v>
      </c>
      <c r="Q3164" s="98">
        <f t="shared" si="397"/>
        <v>0</v>
      </c>
      <c r="R3164" s="98">
        <f t="shared" si="398"/>
        <v>0</v>
      </c>
      <c r="S3164" s="105">
        <f t="shared" si="399"/>
        <v>0</v>
      </c>
      <c r="T3164" s="8" t="str">
        <f>IF(I3164=0,"",(INDEX('AWR Data'!A$1:E$8823,MATCH(A3164,'AWR Data'!A$1:A$8823,0),4)))</f>
        <v/>
      </c>
    </row>
    <row r="3165" spans="1:20" ht="20" customHeight="1">
      <c r="A3165" s="14" t="s">
        <v>4903</v>
      </c>
      <c r="B3165" s="14" t="s">
        <v>269</v>
      </c>
      <c r="C3165" s="14" t="s">
        <v>4904</v>
      </c>
      <c r="E3165" s="74">
        <v>480</v>
      </c>
      <c r="F3165" s="74">
        <v>98800</v>
      </c>
      <c r="G3165" s="74">
        <f t="shared" si="392"/>
        <v>5760</v>
      </c>
      <c r="H3165" s="80">
        <f t="shared" si="393"/>
        <v>5.8299595141700404E-2</v>
      </c>
      <c r="I3165" s="74">
        <f>INDEX('AWR Data'!A$1:E$8825,MATCH(A3165,'AWR Data'!A$1:A$8825,0),5)</f>
        <v>0</v>
      </c>
      <c r="J3165" s="74">
        <f t="shared" si="394"/>
        <v>0</v>
      </c>
      <c r="K3165" s="105">
        <f t="shared" si="395"/>
        <v>0</v>
      </c>
      <c r="L3165" s="75">
        <v>0</v>
      </c>
      <c r="M3165" s="75">
        <v>0</v>
      </c>
      <c r="N3165" s="75">
        <v>0</v>
      </c>
      <c r="O3165" s="105">
        <v>0</v>
      </c>
      <c r="P3165" s="98">
        <f t="shared" si="396"/>
        <v>5760</v>
      </c>
      <c r="Q3165" s="98">
        <f t="shared" si="397"/>
        <v>0</v>
      </c>
      <c r="R3165" s="98">
        <f t="shared" si="398"/>
        <v>0</v>
      </c>
      <c r="S3165" s="105">
        <f t="shared" si="399"/>
        <v>0</v>
      </c>
      <c r="T3165" s="8" t="str">
        <f>IF(I3165=0,"",(INDEX('AWR Data'!A$1:E$8823,MATCH(A3165,'AWR Data'!A$1:A$8823,0),4)))</f>
        <v/>
      </c>
    </row>
    <row r="3166" spans="1:20" ht="20" customHeight="1">
      <c r="A3166" s="14" t="s">
        <v>4905</v>
      </c>
      <c r="B3166" s="14" t="s">
        <v>269</v>
      </c>
      <c r="C3166" s="14" t="s">
        <v>4906</v>
      </c>
      <c r="E3166" s="74">
        <v>390</v>
      </c>
      <c r="F3166" s="74">
        <v>49300</v>
      </c>
      <c r="G3166" s="74">
        <f t="shared" si="392"/>
        <v>4680</v>
      </c>
      <c r="H3166" s="80">
        <f t="shared" si="393"/>
        <v>9.4929006085192696E-2</v>
      </c>
      <c r="I3166" s="74">
        <f>INDEX('AWR Data'!A$1:E$8825,MATCH(A3166,'AWR Data'!A$1:A$8825,0),5)</f>
        <v>0</v>
      </c>
      <c r="J3166" s="74">
        <f t="shared" si="394"/>
        <v>0</v>
      </c>
      <c r="K3166" s="105">
        <f t="shared" si="395"/>
        <v>0</v>
      </c>
      <c r="L3166" s="75">
        <v>0</v>
      </c>
      <c r="M3166" s="75">
        <v>0</v>
      </c>
      <c r="N3166" s="75">
        <v>0</v>
      </c>
      <c r="O3166" s="105">
        <v>0</v>
      </c>
      <c r="P3166" s="98">
        <f t="shared" si="396"/>
        <v>4680</v>
      </c>
      <c r="Q3166" s="98">
        <f t="shared" si="397"/>
        <v>0</v>
      </c>
      <c r="R3166" s="98">
        <f t="shared" si="398"/>
        <v>0</v>
      </c>
      <c r="S3166" s="105">
        <f t="shared" si="399"/>
        <v>0</v>
      </c>
      <c r="T3166" s="8" t="str">
        <f>IF(I3166=0,"",(INDEX('AWR Data'!A$1:E$8823,MATCH(A3166,'AWR Data'!A$1:A$8823,0),4)))</f>
        <v/>
      </c>
    </row>
    <row r="3167" spans="1:20" ht="20" customHeight="1">
      <c r="A3167" s="14" t="s">
        <v>4907</v>
      </c>
      <c r="B3167" s="14" t="s">
        <v>269</v>
      </c>
      <c r="C3167" s="14" t="s">
        <v>4908</v>
      </c>
      <c r="E3167" s="74">
        <v>36</v>
      </c>
      <c r="F3167" s="74">
        <v>8630</v>
      </c>
      <c r="G3167" s="74">
        <f t="shared" si="392"/>
        <v>432</v>
      </c>
      <c r="H3167" s="80">
        <f t="shared" si="393"/>
        <v>5.0057937427578213E-2</v>
      </c>
      <c r="I3167" s="74">
        <f>INDEX('AWR Data'!A$1:E$8825,MATCH(A3167,'AWR Data'!A$1:A$8825,0),5)</f>
        <v>0</v>
      </c>
      <c r="J3167" s="74">
        <f t="shared" si="394"/>
        <v>0</v>
      </c>
      <c r="K3167" s="105">
        <f t="shared" si="395"/>
        <v>0</v>
      </c>
      <c r="L3167" s="75">
        <v>0</v>
      </c>
      <c r="M3167" s="75">
        <v>0</v>
      </c>
      <c r="N3167" s="75">
        <v>0</v>
      </c>
      <c r="O3167" s="105">
        <v>0</v>
      </c>
      <c r="P3167" s="98">
        <f t="shared" si="396"/>
        <v>432</v>
      </c>
      <c r="Q3167" s="98">
        <f t="shared" si="397"/>
        <v>0</v>
      </c>
      <c r="R3167" s="98">
        <f t="shared" si="398"/>
        <v>0</v>
      </c>
      <c r="S3167" s="105">
        <f t="shared" si="399"/>
        <v>0</v>
      </c>
      <c r="T3167" s="8" t="str">
        <f>IF(I3167=0,"",(INDEX('AWR Data'!A$1:E$8823,MATCH(A3167,'AWR Data'!A$1:A$8823,0),4)))</f>
        <v/>
      </c>
    </row>
    <row r="3168" spans="1:20" ht="20" customHeight="1">
      <c r="A3168" s="14" t="s">
        <v>4909</v>
      </c>
      <c r="B3168" s="14" t="s">
        <v>269</v>
      </c>
      <c r="C3168" s="14" t="s">
        <v>4910</v>
      </c>
      <c r="E3168" s="74">
        <v>140</v>
      </c>
      <c r="F3168" s="74">
        <v>4070</v>
      </c>
      <c r="G3168" s="74">
        <f t="shared" si="392"/>
        <v>1680</v>
      </c>
      <c r="H3168" s="80">
        <f t="shared" si="393"/>
        <v>0.41277641277641275</v>
      </c>
      <c r="I3168" s="74">
        <f>INDEX('AWR Data'!A$1:E$8825,MATCH(A3168,'AWR Data'!A$1:A$8825,0),5)</f>
        <v>0</v>
      </c>
      <c r="J3168" s="74">
        <f t="shared" si="394"/>
        <v>0</v>
      </c>
      <c r="K3168" s="105">
        <f t="shared" si="395"/>
        <v>0</v>
      </c>
      <c r="L3168" s="75">
        <v>0</v>
      </c>
      <c r="M3168" s="75">
        <v>0</v>
      </c>
      <c r="N3168" s="75">
        <v>0</v>
      </c>
      <c r="O3168" s="105">
        <v>0</v>
      </c>
      <c r="P3168" s="98">
        <f t="shared" si="396"/>
        <v>1680</v>
      </c>
      <c r="Q3168" s="98">
        <f t="shared" si="397"/>
        <v>0</v>
      </c>
      <c r="R3168" s="98">
        <f t="shared" si="398"/>
        <v>0</v>
      </c>
      <c r="S3168" s="105">
        <f t="shared" si="399"/>
        <v>0</v>
      </c>
      <c r="T3168" s="8" t="str">
        <f>IF(I3168=0,"",(INDEX('AWR Data'!A$1:E$8823,MATCH(A3168,'AWR Data'!A$1:A$8823,0),4)))</f>
        <v/>
      </c>
    </row>
    <row r="3169" spans="1:20" ht="20" customHeight="1">
      <c r="A3169" s="14" t="s">
        <v>4911</v>
      </c>
      <c r="B3169" s="14" t="s">
        <v>269</v>
      </c>
      <c r="C3169" s="14" t="s">
        <v>4912</v>
      </c>
      <c r="E3169" s="74">
        <v>91</v>
      </c>
      <c r="F3169" s="74">
        <v>274</v>
      </c>
      <c r="G3169" s="74">
        <f t="shared" si="392"/>
        <v>1092</v>
      </c>
      <c r="H3169" s="80">
        <f t="shared" si="393"/>
        <v>3.9854014598540144</v>
      </c>
      <c r="I3169" s="74">
        <f>INDEX('AWR Data'!A$1:E$8825,MATCH(A3169,'AWR Data'!A$1:A$8825,0),5)</f>
        <v>0</v>
      </c>
      <c r="J3169" s="74">
        <f t="shared" si="394"/>
        <v>0</v>
      </c>
      <c r="K3169" s="105">
        <f t="shared" si="395"/>
        <v>0</v>
      </c>
      <c r="L3169" s="75">
        <v>0</v>
      </c>
      <c r="M3169" s="75">
        <v>0</v>
      </c>
      <c r="N3169" s="75">
        <v>0</v>
      </c>
      <c r="O3169" s="105">
        <v>0</v>
      </c>
      <c r="P3169" s="98">
        <f t="shared" si="396"/>
        <v>1092</v>
      </c>
      <c r="Q3169" s="98">
        <f t="shared" si="397"/>
        <v>0</v>
      </c>
      <c r="R3169" s="98">
        <f t="shared" si="398"/>
        <v>0</v>
      </c>
      <c r="S3169" s="105">
        <f t="shared" si="399"/>
        <v>0</v>
      </c>
      <c r="T3169" s="8" t="str">
        <f>IF(I3169=0,"",(INDEX('AWR Data'!A$1:E$8823,MATCH(A3169,'AWR Data'!A$1:A$8823,0),4)))</f>
        <v/>
      </c>
    </row>
    <row r="3170" spans="1:20" ht="20" customHeight="1">
      <c r="A3170" s="14" t="s">
        <v>4913</v>
      </c>
      <c r="B3170" s="14" t="s">
        <v>269</v>
      </c>
      <c r="C3170" s="14" t="s">
        <v>4914</v>
      </c>
      <c r="E3170" s="74">
        <v>480</v>
      </c>
      <c r="F3170" s="74">
        <v>35700</v>
      </c>
      <c r="G3170" s="74">
        <f t="shared" si="392"/>
        <v>5760</v>
      </c>
      <c r="H3170" s="80">
        <f t="shared" si="393"/>
        <v>0.16134453781512606</v>
      </c>
      <c r="I3170" s="74">
        <f>INDEX('AWR Data'!A$1:E$8825,MATCH(A3170,'AWR Data'!A$1:A$8825,0),5)</f>
        <v>0</v>
      </c>
      <c r="J3170" s="74">
        <f t="shared" si="394"/>
        <v>0</v>
      </c>
      <c r="K3170" s="105">
        <f t="shared" si="395"/>
        <v>0</v>
      </c>
      <c r="L3170" s="75">
        <v>0</v>
      </c>
      <c r="M3170" s="75">
        <v>0</v>
      </c>
      <c r="N3170" s="75">
        <v>0</v>
      </c>
      <c r="O3170" s="105">
        <v>0</v>
      </c>
      <c r="P3170" s="98">
        <f t="shared" si="396"/>
        <v>5760</v>
      </c>
      <c r="Q3170" s="98">
        <f t="shared" si="397"/>
        <v>0</v>
      </c>
      <c r="R3170" s="98">
        <f t="shared" si="398"/>
        <v>0</v>
      </c>
      <c r="S3170" s="105">
        <f t="shared" si="399"/>
        <v>0</v>
      </c>
      <c r="T3170" s="8" t="str">
        <f>IF(I3170=0,"",(INDEX('AWR Data'!A$1:E$8823,MATCH(A3170,'AWR Data'!A$1:A$8823,0),4)))</f>
        <v/>
      </c>
    </row>
    <row r="3171" spans="1:20" ht="20" customHeight="1">
      <c r="A3171" s="14" t="s">
        <v>4915</v>
      </c>
      <c r="B3171" s="14" t="s">
        <v>269</v>
      </c>
      <c r="C3171" s="14" t="s">
        <v>4916</v>
      </c>
      <c r="E3171" s="74">
        <v>22</v>
      </c>
      <c r="F3171" s="74">
        <v>5700</v>
      </c>
      <c r="G3171" s="74">
        <f t="shared" si="392"/>
        <v>264</v>
      </c>
      <c r="H3171" s="80">
        <f t="shared" si="393"/>
        <v>4.6315789473684213E-2</v>
      </c>
      <c r="I3171" s="74">
        <f>INDEX('AWR Data'!A$1:E$8825,MATCH(A3171,'AWR Data'!A$1:A$8825,0),5)</f>
        <v>0</v>
      </c>
      <c r="J3171" s="74">
        <f t="shared" si="394"/>
        <v>0</v>
      </c>
      <c r="K3171" s="105">
        <f t="shared" si="395"/>
        <v>0</v>
      </c>
      <c r="L3171" s="75">
        <v>0</v>
      </c>
      <c r="M3171" s="75">
        <v>0</v>
      </c>
      <c r="N3171" s="75">
        <v>0</v>
      </c>
      <c r="O3171" s="105">
        <v>0</v>
      </c>
      <c r="P3171" s="98">
        <f t="shared" si="396"/>
        <v>264</v>
      </c>
      <c r="Q3171" s="98">
        <f t="shared" si="397"/>
        <v>0</v>
      </c>
      <c r="R3171" s="98">
        <f t="shared" si="398"/>
        <v>0</v>
      </c>
      <c r="S3171" s="105">
        <f t="shared" si="399"/>
        <v>0</v>
      </c>
      <c r="T3171" s="8" t="str">
        <f>IF(I3171=0,"",(INDEX('AWR Data'!A$1:E$8823,MATCH(A3171,'AWR Data'!A$1:A$8823,0),4)))</f>
        <v/>
      </c>
    </row>
    <row r="3172" spans="1:20" ht="20" customHeight="1">
      <c r="A3172" s="14" t="s">
        <v>4698</v>
      </c>
      <c r="B3172" s="14" t="s">
        <v>269</v>
      </c>
      <c r="C3172" s="14" t="s">
        <v>4699</v>
      </c>
      <c r="E3172" s="74">
        <v>36</v>
      </c>
      <c r="F3172" s="74">
        <v>6020</v>
      </c>
      <c r="G3172" s="74">
        <f t="shared" si="392"/>
        <v>432</v>
      </c>
      <c r="H3172" s="80">
        <f t="shared" si="393"/>
        <v>7.1760797342192692E-2</v>
      </c>
      <c r="I3172" s="74">
        <f>INDEX('AWR Data'!A$1:E$8825,MATCH(A3172,'AWR Data'!A$1:A$8825,0),5)</f>
        <v>0</v>
      </c>
      <c r="J3172" s="74">
        <f t="shared" si="394"/>
        <v>0</v>
      </c>
      <c r="K3172" s="105">
        <f t="shared" si="395"/>
        <v>0</v>
      </c>
      <c r="L3172" s="75">
        <v>0</v>
      </c>
      <c r="M3172" s="75">
        <v>0</v>
      </c>
      <c r="N3172" s="75">
        <v>0</v>
      </c>
      <c r="O3172" s="105">
        <v>0</v>
      </c>
      <c r="P3172" s="98">
        <f t="shared" si="396"/>
        <v>432</v>
      </c>
      <c r="Q3172" s="98">
        <f t="shared" si="397"/>
        <v>0</v>
      </c>
      <c r="R3172" s="98">
        <f t="shared" si="398"/>
        <v>0</v>
      </c>
      <c r="S3172" s="105">
        <f t="shared" si="399"/>
        <v>0</v>
      </c>
      <c r="T3172" s="8" t="str">
        <f>IF(I3172=0,"",(INDEX('AWR Data'!A$1:E$8823,MATCH(A3172,'AWR Data'!A$1:A$8823,0),4)))</f>
        <v/>
      </c>
    </row>
    <row r="3173" spans="1:20" ht="20" customHeight="1">
      <c r="A3173" s="14" t="s">
        <v>4700</v>
      </c>
      <c r="B3173" s="14" t="s">
        <v>269</v>
      </c>
      <c r="C3173" s="14" t="s">
        <v>4701</v>
      </c>
      <c r="E3173" s="74">
        <v>91</v>
      </c>
      <c r="F3173" s="74">
        <v>1880</v>
      </c>
      <c r="G3173" s="74">
        <f t="shared" si="392"/>
        <v>1092</v>
      </c>
      <c r="H3173" s="80">
        <f t="shared" si="393"/>
        <v>0.58085106382978724</v>
      </c>
      <c r="I3173" s="74">
        <f>INDEX('AWR Data'!A$1:E$8825,MATCH(A3173,'AWR Data'!A$1:A$8825,0),5)</f>
        <v>0</v>
      </c>
      <c r="J3173" s="74">
        <f t="shared" si="394"/>
        <v>0</v>
      </c>
      <c r="K3173" s="105">
        <f t="shared" si="395"/>
        <v>0</v>
      </c>
      <c r="L3173" s="75">
        <v>0</v>
      </c>
      <c r="M3173" s="75">
        <v>0</v>
      </c>
      <c r="N3173" s="75">
        <v>0</v>
      </c>
      <c r="O3173" s="105">
        <v>0</v>
      </c>
      <c r="P3173" s="98">
        <f t="shared" si="396"/>
        <v>1092</v>
      </c>
      <c r="Q3173" s="98">
        <f t="shared" si="397"/>
        <v>0</v>
      </c>
      <c r="R3173" s="98">
        <f t="shared" si="398"/>
        <v>0</v>
      </c>
      <c r="S3173" s="105">
        <f t="shared" si="399"/>
        <v>0</v>
      </c>
      <c r="T3173" s="8" t="str">
        <f>IF(I3173=0,"",(INDEX('AWR Data'!A$1:E$8823,MATCH(A3173,'AWR Data'!A$1:A$8823,0),4)))</f>
        <v/>
      </c>
    </row>
    <row r="3174" spans="1:20" ht="20" customHeight="1">
      <c r="A3174" s="14" t="s">
        <v>4702</v>
      </c>
      <c r="B3174" s="14" t="s">
        <v>269</v>
      </c>
      <c r="C3174" s="14" t="s">
        <v>4703</v>
      </c>
      <c r="E3174" s="74">
        <v>46</v>
      </c>
      <c r="F3174" s="74">
        <v>34800</v>
      </c>
      <c r="G3174" s="74">
        <f t="shared" si="392"/>
        <v>552</v>
      </c>
      <c r="H3174" s="80">
        <f t="shared" si="393"/>
        <v>1.5862068965517243E-2</v>
      </c>
      <c r="I3174" s="74">
        <f>INDEX('AWR Data'!A$1:E$8825,MATCH(A3174,'AWR Data'!A$1:A$8825,0),5)</f>
        <v>0</v>
      </c>
      <c r="J3174" s="74">
        <f t="shared" si="394"/>
        <v>0</v>
      </c>
      <c r="K3174" s="105">
        <f t="shared" si="395"/>
        <v>0</v>
      </c>
      <c r="L3174" s="75">
        <v>0</v>
      </c>
      <c r="M3174" s="75">
        <v>0</v>
      </c>
      <c r="N3174" s="75">
        <v>0</v>
      </c>
      <c r="O3174" s="105">
        <v>0</v>
      </c>
      <c r="P3174" s="98">
        <f t="shared" si="396"/>
        <v>552</v>
      </c>
      <c r="Q3174" s="98">
        <f t="shared" si="397"/>
        <v>0</v>
      </c>
      <c r="R3174" s="98">
        <f t="shared" si="398"/>
        <v>0</v>
      </c>
      <c r="S3174" s="105">
        <f t="shared" si="399"/>
        <v>0</v>
      </c>
      <c r="T3174" s="8" t="str">
        <f>IF(I3174=0,"",(INDEX('AWR Data'!A$1:E$8823,MATCH(A3174,'AWR Data'!A$1:A$8823,0),4)))</f>
        <v/>
      </c>
    </row>
    <row r="3175" spans="1:20" ht="20" customHeight="1">
      <c r="A3175" s="14" t="s">
        <v>4704</v>
      </c>
      <c r="B3175" s="14" t="s">
        <v>269</v>
      </c>
      <c r="C3175" s="14" t="s">
        <v>4705</v>
      </c>
      <c r="E3175" s="74">
        <v>22</v>
      </c>
      <c r="F3175" s="74">
        <v>9010</v>
      </c>
      <c r="G3175" s="74">
        <f t="shared" si="392"/>
        <v>264</v>
      </c>
      <c r="H3175" s="80">
        <f t="shared" si="393"/>
        <v>2.93007769145394E-2</v>
      </c>
      <c r="I3175" s="74">
        <f>INDEX('AWR Data'!A$1:E$8825,MATCH(A3175,'AWR Data'!A$1:A$8825,0),5)</f>
        <v>0</v>
      </c>
      <c r="J3175" s="74">
        <f t="shared" si="394"/>
        <v>0</v>
      </c>
      <c r="K3175" s="105">
        <f t="shared" si="395"/>
        <v>0</v>
      </c>
      <c r="L3175" s="75">
        <v>0</v>
      </c>
      <c r="M3175" s="75">
        <v>0</v>
      </c>
      <c r="N3175" s="75">
        <v>0</v>
      </c>
      <c r="O3175" s="105">
        <v>0</v>
      </c>
      <c r="P3175" s="98">
        <f t="shared" si="396"/>
        <v>264</v>
      </c>
      <c r="Q3175" s="98">
        <f t="shared" si="397"/>
        <v>0</v>
      </c>
      <c r="R3175" s="98">
        <f t="shared" si="398"/>
        <v>0</v>
      </c>
      <c r="S3175" s="105">
        <f t="shared" si="399"/>
        <v>0</v>
      </c>
      <c r="T3175" s="8" t="str">
        <f>IF(I3175=0,"",(INDEX('AWR Data'!A$1:E$8823,MATCH(A3175,'AWR Data'!A$1:A$8823,0),4)))</f>
        <v/>
      </c>
    </row>
    <row r="3176" spans="1:20" ht="20" customHeight="1">
      <c r="A3176" s="14" t="s">
        <v>4706</v>
      </c>
      <c r="B3176" s="14" t="s">
        <v>269</v>
      </c>
      <c r="C3176" s="14" t="s">
        <v>4707</v>
      </c>
      <c r="E3176" s="74">
        <v>28</v>
      </c>
      <c r="F3176" s="74">
        <v>6150</v>
      </c>
      <c r="G3176" s="74">
        <f t="shared" si="392"/>
        <v>336</v>
      </c>
      <c r="H3176" s="80">
        <f t="shared" si="393"/>
        <v>5.4634146341463415E-2</v>
      </c>
      <c r="I3176" s="74">
        <f>INDEX('AWR Data'!A$1:E$8825,MATCH(A3176,'AWR Data'!A$1:A$8825,0),5)</f>
        <v>0</v>
      </c>
      <c r="J3176" s="74">
        <f t="shared" si="394"/>
        <v>0</v>
      </c>
      <c r="K3176" s="105">
        <f t="shared" si="395"/>
        <v>0</v>
      </c>
      <c r="L3176" s="75">
        <v>0</v>
      </c>
      <c r="M3176" s="75">
        <v>0</v>
      </c>
      <c r="N3176" s="75">
        <v>0</v>
      </c>
      <c r="O3176" s="105">
        <v>0</v>
      </c>
      <c r="P3176" s="98">
        <f t="shared" si="396"/>
        <v>336</v>
      </c>
      <c r="Q3176" s="98">
        <f t="shared" si="397"/>
        <v>0</v>
      </c>
      <c r="R3176" s="98">
        <f t="shared" si="398"/>
        <v>0</v>
      </c>
      <c r="S3176" s="105">
        <f t="shared" si="399"/>
        <v>0</v>
      </c>
      <c r="T3176" s="8" t="str">
        <f>IF(I3176=0,"",(INDEX('AWR Data'!A$1:E$8823,MATCH(A3176,'AWR Data'!A$1:A$8823,0),4)))</f>
        <v/>
      </c>
    </row>
    <row r="3177" spans="1:20" ht="20" customHeight="1">
      <c r="A3177" s="14" t="s">
        <v>4708</v>
      </c>
      <c r="B3177" s="14" t="s">
        <v>269</v>
      </c>
      <c r="C3177" s="14" t="s">
        <v>4709</v>
      </c>
      <c r="E3177" s="74">
        <v>28</v>
      </c>
      <c r="F3177" s="74">
        <v>4860</v>
      </c>
      <c r="G3177" s="74">
        <f t="shared" si="392"/>
        <v>336</v>
      </c>
      <c r="H3177" s="80">
        <f t="shared" si="393"/>
        <v>6.9135802469135796E-2</v>
      </c>
      <c r="I3177" s="74">
        <f>INDEX('AWR Data'!A$1:E$8825,MATCH(A3177,'AWR Data'!A$1:A$8825,0),5)</f>
        <v>0</v>
      </c>
      <c r="J3177" s="74">
        <f t="shared" si="394"/>
        <v>0</v>
      </c>
      <c r="K3177" s="105">
        <f t="shared" si="395"/>
        <v>0</v>
      </c>
      <c r="L3177" s="75">
        <v>0</v>
      </c>
      <c r="M3177" s="75">
        <v>0</v>
      </c>
      <c r="N3177" s="75">
        <v>0</v>
      </c>
      <c r="O3177" s="105">
        <v>0</v>
      </c>
      <c r="P3177" s="98">
        <f t="shared" si="396"/>
        <v>336</v>
      </c>
      <c r="Q3177" s="98">
        <f t="shared" si="397"/>
        <v>0</v>
      </c>
      <c r="R3177" s="98">
        <f t="shared" si="398"/>
        <v>0</v>
      </c>
      <c r="S3177" s="105">
        <f t="shared" si="399"/>
        <v>0</v>
      </c>
      <c r="T3177" s="8" t="str">
        <f>IF(I3177=0,"",(INDEX('AWR Data'!A$1:E$8823,MATCH(A3177,'AWR Data'!A$1:A$8823,0),4)))</f>
        <v/>
      </c>
    </row>
    <row r="3178" spans="1:20" ht="20" customHeight="1">
      <c r="A3178" s="14" t="s">
        <v>4710</v>
      </c>
      <c r="B3178" s="14" t="s">
        <v>269</v>
      </c>
      <c r="C3178" s="14" t="s">
        <v>4711</v>
      </c>
      <c r="E3178" s="74">
        <v>73</v>
      </c>
      <c r="F3178" s="74">
        <v>4500</v>
      </c>
      <c r="G3178" s="74">
        <f t="shared" si="392"/>
        <v>876</v>
      </c>
      <c r="H3178" s="80">
        <f t="shared" si="393"/>
        <v>0.19466666666666665</v>
      </c>
      <c r="I3178" s="74">
        <f>INDEX('AWR Data'!A$1:E$8825,MATCH(A3178,'AWR Data'!A$1:A$8825,0),5)</f>
        <v>0</v>
      </c>
      <c r="J3178" s="74">
        <f t="shared" si="394"/>
        <v>0</v>
      </c>
      <c r="K3178" s="105">
        <f t="shared" si="395"/>
        <v>0</v>
      </c>
      <c r="L3178" s="75">
        <v>0</v>
      </c>
      <c r="M3178" s="75">
        <v>0</v>
      </c>
      <c r="N3178" s="75">
        <v>0</v>
      </c>
      <c r="O3178" s="105">
        <v>0</v>
      </c>
      <c r="P3178" s="98">
        <f t="shared" si="396"/>
        <v>876</v>
      </c>
      <c r="Q3178" s="98">
        <f t="shared" si="397"/>
        <v>0</v>
      </c>
      <c r="R3178" s="98">
        <f t="shared" si="398"/>
        <v>0</v>
      </c>
      <c r="S3178" s="105">
        <f t="shared" si="399"/>
        <v>0</v>
      </c>
      <c r="T3178" s="8" t="str">
        <f>IF(I3178=0,"",(INDEX('AWR Data'!A$1:E$8823,MATCH(A3178,'AWR Data'!A$1:A$8823,0),4)))</f>
        <v/>
      </c>
    </row>
    <row r="3179" spans="1:20" ht="20" customHeight="1">
      <c r="A3179" s="14" t="s">
        <v>4712</v>
      </c>
      <c r="B3179" s="14" t="s">
        <v>269</v>
      </c>
      <c r="C3179" s="14" t="s">
        <v>4713</v>
      </c>
      <c r="E3179" s="74">
        <v>46</v>
      </c>
      <c r="F3179" s="74">
        <v>12700</v>
      </c>
      <c r="G3179" s="74">
        <f t="shared" si="392"/>
        <v>552</v>
      </c>
      <c r="H3179" s="80">
        <f t="shared" si="393"/>
        <v>4.3464566929133856E-2</v>
      </c>
      <c r="I3179" s="74">
        <f>INDEX('AWR Data'!A$1:E$8825,MATCH(A3179,'AWR Data'!A$1:A$8825,0),5)</f>
        <v>0</v>
      </c>
      <c r="J3179" s="74">
        <f t="shared" si="394"/>
        <v>0</v>
      </c>
      <c r="K3179" s="105">
        <f t="shared" si="395"/>
        <v>0</v>
      </c>
      <c r="L3179" s="75">
        <v>0</v>
      </c>
      <c r="M3179" s="75">
        <v>0</v>
      </c>
      <c r="N3179" s="75">
        <v>0</v>
      </c>
      <c r="O3179" s="105">
        <v>0</v>
      </c>
      <c r="P3179" s="98">
        <f t="shared" si="396"/>
        <v>552</v>
      </c>
      <c r="Q3179" s="98">
        <f t="shared" si="397"/>
        <v>0</v>
      </c>
      <c r="R3179" s="98">
        <f t="shared" si="398"/>
        <v>0</v>
      </c>
      <c r="S3179" s="105">
        <f t="shared" si="399"/>
        <v>0</v>
      </c>
      <c r="T3179" s="8" t="str">
        <f>IF(I3179=0,"",(INDEX('AWR Data'!A$1:E$8823,MATCH(A3179,'AWR Data'!A$1:A$8823,0),4)))</f>
        <v/>
      </c>
    </row>
    <row r="3180" spans="1:20" ht="20" customHeight="1">
      <c r="A3180" s="14" t="s">
        <v>4714</v>
      </c>
      <c r="B3180" s="14" t="s">
        <v>269</v>
      </c>
      <c r="C3180" s="14" t="s">
        <v>4715</v>
      </c>
      <c r="E3180" s="74">
        <v>260</v>
      </c>
      <c r="F3180" s="74">
        <v>157000</v>
      </c>
      <c r="G3180" s="74">
        <f t="shared" si="392"/>
        <v>3120</v>
      </c>
      <c r="H3180" s="80">
        <f t="shared" si="393"/>
        <v>1.9872611464968153E-2</v>
      </c>
      <c r="I3180" s="74">
        <f>INDEX('AWR Data'!A$1:E$8825,MATCH(A3180,'AWR Data'!A$1:A$8825,0),5)</f>
        <v>0</v>
      </c>
      <c r="J3180" s="74">
        <f t="shared" si="394"/>
        <v>0</v>
      </c>
      <c r="K3180" s="105">
        <f t="shared" si="395"/>
        <v>0</v>
      </c>
      <c r="L3180" s="75">
        <v>0</v>
      </c>
      <c r="M3180" s="75">
        <v>0</v>
      </c>
      <c r="N3180" s="75">
        <v>0</v>
      </c>
      <c r="O3180" s="105">
        <v>0</v>
      </c>
      <c r="P3180" s="98">
        <f t="shared" si="396"/>
        <v>3120</v>
      </c>
      <c r="Q3180" s="98">
        <f t="shared" si="397"/>
        <v>0</v>
      </c>
      <c r="R3180" s="98">
        <f t="shared" si="398"/>
        <v>0</v>
      </c>
      <c r="S3180" s="105">
        <f t="shared" si="399"/>
        <v>0</v>
      </c>
      <c r="T3180" s="8" t="str">
        <f>IF(I3180=0,"",(INDEX('AWR Data'!A$1:E$8823,MATCH(A3180,'AWR Data'!A$1:A$8823,0),4)))</f>
        <v/>
      </c>
    </row>
    <row r="3181" spans="1:20" ht="20" customHeight="1">
      <c r="A3181" s="14" t="s">
        <v>4716</v>
      </c>
      <c r="B3181" s="14" t="s">
        <v>269</v>
      </c>
      <c r="C3181" s="14" t="s">
        <v>4717</v>
      </c>
      <c r="E3181" s="74">
        <v>58</v>
      </c>
      <c r="F3181" s="74">
        <v>8280</v>
      </c>
      <c r="G3181" s="74">
        <f t="shared" si="392"/>
        <v>696</v>
      </c>
      <c r="H3181" s="80">
        <f t="shared" si="393"/>
        <v>8.4057971014492749E-2</v>
      </c>
      <c r="I3181" s="74">
        <f>INDEX('AWR Data'!A$1:E$8825,MATCH(A3181,'AWR Data'!A$1:A$8825,0),5)</f>
        <v>0</v>
      </c>
      <c r="J3181" s="74">
        <f t="shared" si="394"/>
        <v>0</v>
      </c>
      <c r="K3181" s="105">
        <f t="shared" si="395"/>
        <v>0</v>
      </c>
      <c r="L3181" s="75">
        <v>0</v>
      </c>
      <c r="M3181" s="75">
        <v>0</v>
      </c>
      <c r="N3181" s="75">
        <v>0</v>
      </c>
      <c r="O3181" s="105">
        <v>0</v>
      </c>
      <c r="P3181" s="98">
        <f t="shared" si="396"/>
        <v>696</v>
      </c>
      <c r="Q3181" s="98">
        <f t="shared" si="397"/>
        <v>0</v>
      </c>
      <c r="R3181" s="98">
        <f t="shared" si="398"/>
        <v>0</v>
      </c>
      <c r="S3181" s="105">
        <f t="shared" si="399"/>
        <v>0</v>
      </c>
      <c r="T3181" s="8" t="str">
        <f>IF(I3181=0,"",(INDEX('AWR Data'!A$1:E$8823,MATCH(A3181,'AWR Data'!A$1:A$8823,0),4)))</f>
        <v/>
      </c>
    </row>
    <row r="3182" spans="1:20" ht="20" customHeight="1">
      <c r="A3182" s="14" t="s">
        <v>4501</v>
      </c>
      <c r="B3182" s="14" t="s">
        <v>269</v>
      </c>
      <c r="C3182" s="14" t="s">
        <v>4502</v>
      </c>
      <c r="E3182" s="74">
        <v>22</v>
      </c>
      <c r="F3182" s="74">
        <v>2400</v>
      </c>
      <c r="G3182" s="74">
        <f t="shared" si="392"/>
        <v>264</v>
      </c>
      <c r="H3182" s="80">
        <f t="shared" si="393"/>
        <v>0.11</v>
      </c>
      <c r="I3182" s="74">
        <f>INDEX('AWR Data'!A$1:E$8825,MATCH(A3182,'AWR Data'!A$1:A$8825,0),5)</f>
        <v>0</v>
      </c>
      <c r="J3182" s="74">
        <f t="shared" si="394"/>
        <v>0</v>
      </c>
      <c r="K3182" s="105">
        <f t="shared" si="395"/>
        <v>0</v>
      </c>
      <c r="L3182" s="75">
        <v>0</v>
      </c>
      <c r="M3182" s="75">
        <v>0</v>
      </c>
      <c r="N3182" s="75">
        <v>0</v>
      </c>
      <c r="O3182" s="105">
        <v>0</v>
      </c>
      <c r="P3182" s="98">
        <f t="shared" si="396"/>
        <v>264</v>
      </c>
      <c r="Q3182" s="98">
        <f t="shared" si="397"/>
        <v>0</v>
      </c>
      <c r="R3182" s="98">
        <f t="shared" si="398"/>
        <v>0</v>
      </c>
      <c r="S3182" s="105">
        <f t="shared" si="399"/>
        <v>0</v>
      </c>
      <c r="T3182" s="8" t="str">
        <f>IF(I3182=0,"",(INDEX('AWR Data'!A$1:E$8823,MATCH(A3182,'AWR Data'!A$1:A$8823,0),4)))</f>
        <v/>
      </c>
    </row>
    <row r="3183" spans="1:20" ht="20" customHeight="1">
      <c r="A3183" s="14" t="s">
        <v>4503</v>
      </c>
      <c r="B3183" s="14" t="s">
        <v>269</v>
      </c>
      <c r="C3183" s="14" t="s">
        <v>4504</v>
      </c>
      <c r="E3183" s="74">
        <v>140</v>
      </c>
      <c r="F3183" s="74">
        <v>12100</v>
      </c>
      <c r="G3183" s="74">
        <f t="shared" si="392"/>
        <v>1680</v>
      </c>
      <c r="H3183" s="80">
        <f t="shared" si="393"/>
        <v>0.13884297520661157</v>
      </c>
      <c r="I3183" s="74">
        <f>INDEX('AWR Data'!A$1:E$8825,MATCH(A3183,'AWR Data'!A$1:A$8825,0),5)</f>
        <v>0</v>
      </c>
      <c r="J3183" s="74">
        <f t="shared" si="394"/>
        <v>0</v>
      </c>
      <c r="K3183" s="105">
        <f t="shared" si="395"/>
        <v>0</v>
      </c>
      <c r="L3183" s="75">
        <v>0</v>
      </c>
      <c r="M3183" s="75">
        <v>0</v>
      </c>
      <c r="N3183" s="75">
        <v>0</v>
      </c>
      <c r="O3183" s="105">
        <v>0</v>
      </c>
      <c r="P3183" s="98">
        <f t="shared" si="396"/>
        <v>1680</v>
      </c>
      <c r="Q3183" s="98">
        <f t="shared" si="397"/>
        <v>0</v>
      </c>
      <c r="R3183" s="98">
        <f t="shared" si="398"/>
        <v>0</v>
      </c>
      <c r="S3183" s="105">
        <f t="shared" si="399"/>
        <v>0</v>
      </c>
      <c r="T3183" s="8" t="str">
        <f>IF(I3183=0,"",(INDEX('AWR Data'!A$1:E$8823,MATCH(A3183,'AWR Data'!A$1:A$8823,0),4)))</f>
        <v/>
      </c>
    </row>
    <row r="3184" spans="1:20" ht="20" customHeight="1">
      <c r="A3184" s="14" t="s">
        <v>4505</v>
      </c>
      <c r="B3184" s="14" t="s">
        <v>269</v>
      </c>
      <c r="C3184" s="14" t="s">
        <v>4506</v>
      </c>
      <c r="E3184" s="74">
        <v>170</v>
      </c>
      <c r="F3184" s="74">
        <v>62100</v>
      </c>
      <c r="G3184" s="74">
        <f t="shared" si="392"/>
        <v>2040</v>
      </c>
      <c r="H3184" s="80">
        <f t="shared" si="393"/>
        <v>3.2850241545893721E-2</v>
      </c>
      <c r="I3184" s="74">
        <f>INDEX('AWR Data'!A$1:E$8825,MATCH(A3184,'AWR Data'!A$1:A$8825,0),5)</f>
        <v>0</v>
      </c>
      <c r="J3184" s="74">
        <f t="shared" si="394"/>
        <v>0</v>
      </c>
      <c r="K3184" s="105">
        <f t="shared" si="395"/>
        <v>0</v>
      </c>
      <c r="L3184" s="75">
        <v>0</v>
      </c>
      <c r="M3184" s="75">
        <v>0</v>
      </c>
      <c r="N3184" s="75">
        <v>0</v>
      </c>
      <c r="O3184" s="105">
        <v>0</v>
      </c>
      <c r="P3184" s="98">
        <f t="shared" si="396"/>
        <v>2040</v>
      </c>
      <c r="Q3184" s="98">
        <f t="shared" si="397"/>
        <v>0</v>
      </c>
      <c r="R3184" s="98">
        <f t="shared" si="398"/>
        <v>0</v>
      </c>
      <c r="S3184" s="105">
        <f t="shared" si="399"/>
        <v>0</v>
      </c>
      <c r="T3184" s="8" t="str">
        <f>IF(I3184=0,"",(INDEX('AWR Data'!A$1:E$8823,MATCH(A3184,'AWR Data'!A$1:A$8823,0),4)))</f>
        <v/>
      </c>
    </row>
    <row r="3185" spans="1:20" ht="20" customHeight="1">
      <c r="A3185" s="14" t="s">
        <v>4724</v>
      </c>
      <c r="B3185" s="14" t="s">
        <v>269</v>
      </c>
      <c r="C3185" s="14" t="s">
        <v>4725</v>
      </c>
      <c r="E3185" s="74">
        <v>28</v>
      </c>
      <c r="F3185" s="74">
        <v>1470</v>
      </c>
      <c r="G3185" s="74">
        <f t="shared" si="392"/>
        <v>336</v>
      </c>
      <c r="H3185" s="80">
        <f t="shared" si="393"/>
        <v>0.22857142857142856</v>
      </c>
      <c r="I3185" s="74">
        <f>INDEX('AWR Data'!A$1:E$8825,MATCH(A3185,'AWR Data'!A$1:A$8825,0),5)</f>
        <v>0</v>
      </c>
      <c r="J3185" s="74">
        <f t="shared" si="394"/>
        <v>0</v>
      </c>
      <c r="K3185" s="105">
        <f t="shared" si="395"/>
        <v>0</v>
      </c>
      <c r="L3185" s="75">
        <v>0</v>
      </c>
      <c r="M3185" s="75">
        <v>0</v>
      </c>
      <c r="N3185" s="75">
        <v>0</v>
      </c>
      <c r="O3185" s="105">
        <v>0</v>
      </c>
      <c r="P3185" s="98">
        <f t="shared" si="396"/>
        <v>336</v>
      </c>
      <c r="Q3185" s="98">
        <f t="shared" si="397"/>
        <v>0</v>
      </c>
      <c r="R3185" s="98">
        <f t="shared" si="398"/>
        <v>0</v>
      </c>
      <c r="S3185" s="105">
        <f t="shared" si="399"/>
        <v>0</v>
      </c>
      <c r="T3185" s="8" t="str">
        <f>IF(I3185=0,"",(INDEX('AWR Data'!A$1:E$8823,MATCH(A3185,'AWR Data'!A$1:A$8823,0),4)))</f>
        <v/>
      </c>
    </row>
    <row r="3186" spans="1:20" ht="20" customHeight="1">
      <c r="A3186" s="14" t="s">
        <v>4726</v>
      </c>
      <c r="B3186" s="14" t="s">
        <v>269</v>
      </c>
      <c r="C3186" s="14" t="s">
        <v>4727</v>
      </c>
      <c r="E3186" s="74">
        <v>480</v>
      </c>
      <c r="F3186" s="74">
        <v>109000</v>
      </c>
      <c r="G3186" s="74">
        <f t="shared" si="392"/>
        <v>5760</v>
      </c>
      <c r="H3186" s="80">
        <f t="shared" si="393"/>
        <v>5.2844036697247708E-2</v>
      </c>
      <c r="I3186" s="74">
        <f>INDEX('AWR Data'!A$1:E$8825,MATCH(A3186,'AWR Data'!A$1:A$8825,0),5)</f>
        <v>0</v>
      </c>
      <c r="J3186" s="74">
        <f t="shared" si="394"/>
        <v>0</v>
      </c>
      <c r="K3186" s="105">
        <f t="shared" si="395"/>
        <v>0</v>
      </c>
      <c r="L3186" s="75">
        <v>0</v>
      </c>
      <c r="M3186" s="75">
        <v>0</v>
      </c>
      <c r="N3186" s="75">
        <v>0</v>
      </c>
      <c r="O3186" s="105">
        <v>0</v>
      </c>
      <c r="P3186" s="98">
        <f t="shared" si="396"/>
        <v>5760</v>
      </c>
      <c r="Q3186" s="98">
        <f t="shared" si="397"/>
        <v>0</v>
      </c>
      <c r="R3186" s="98">
        <f t="shared" si="398"/>
        <v>0</v>
      </c>
      <c r="S3186" s="105">
        <f t="shared" si="399"/>
        <v>0</v>
      </c>
      <c r="T3186" s="8" t="str">
        <f>IF(I3186=0,"",(INDEX('AWR Data'!A$1:E$8823,MATCH(A3186,'AWR Data'!A$1:A$8823,0),4)))</f>
        <v/>
      </c>
    </row>
    <row r="3187" spans="1:20" ht="20" customHeight="1">
      <c r="A3187" s="14" t="s">
        <v>4728</v>
      </c>
      <c r="B3187" s="14" t="s">
        <v>269</v>
      </c>
      <c r="C3187" s="14" t="s">
        <v>4729</v>
      </c>
      <c r="E3187" s="74">
        <v>210</v>
      </c>
      <c r="F3187" s="74">
        <v>93600</v>
      </c>
      <c r="G3187" s="74">
        <f t="shared" si="392"/>
        <v>2520</v>
      </c>
      <c r="H3187" s="80">
        <f t="shared" si="393"/>
        <v>2.6923076923076925E-2</v>
      </c>
      <c r="I3187" s="74">
        <f>INDEX('AWR Data'!A$1:E$8825,MATCH(A3187,'AWR Data'!A$1:A$8825,0),5)</f>
        <v>0</v>
      </c>
      <c r="J3187" s="74">
        <f t="shared" si="394"/>
        <v>0</v>
      </c>
      <c r="K3187" s="105">
        <f t="shared" si="395"/>
        <v>0</v>
      </c>
      <c r="L3187" s="75">
        <v>0</v>
      </c>
      <c r="M3187" s="75">
        <v>0</v>
      </c>
      <c r="N3187" s="75">
        <v>0</v>
      </c>
      <c r="O3187" s="105">
        <v>0</v>
      </c>
      <c r="P3187" s="98">
        <f t="shared" si="396"/>
        <v>2520</v>
      </c>
      <c r="Q3187" s="98">
        <f t="shared" si="397"/>
        <v>0</v>
      </c>
      <c r="R3187" s="98">
        <f t="shared" si="398"/>
        <v>0</v>
      </c>
      <c r="S3187" s="105">
        <f t="shared" si="399"/>
        <v>0</v>
      </c>
      <c r="T3187" s="8" t="str">
        <f>IF(I3187=0,"",(INDEX('AWR Data'!A$1:E$8823,MATCH(A3187,'AWR Data'!A$1:A$8823,0),4)))</f>
        <v/>
      </c>
    </row>
    <row r="3188" spans="1:20" ht="20" customHeight="1">
      <c r="A3188" s="14" t="s">
        <v>4730</v>
      </c>
      <c r="B3188" s="14" t="s">
        <v>269</v>
      </c>
      <c r="C3188" s="14" t="s">
        <v>4731</v>
      </c>
      <c r="E3188" s="74">
        <v>36</v>
      </c>
      <c r="F3188" s="74">
        <v>2240</v>
      </c>
      <c r="G3188" s="74">
        <f t="shared" si="392"/>
        <v>432</v>
      </c>
      <c r="H3188" s="80">
        <f t="shared" si="393"/>
        <v>0.19285714285714287</v>
      </c>
      <c r="I3188" s="74">
        <f>INDEX('AWR Data'!A$1:E$8825,MATCH(A3188,'AWR Data'!A$1:A$8825,0),5)</f>
        <v>0</v>
      </c>
      <c r="J3188" s="74">
        <f t="shared" si="394"/>
        <v>0</v>
      </c>
      <c r="K3188" s="105">
        <f t="shared" si="395"/>
        <v>0</v>
      </c>
      <c r="L3188" s="75">
        <v>0</v>
      </c>
      <c r="M3188" s="75">
        <v>0</v>
      </c>
      <c r="N3188" s="75">
        <v>0</v>
      </c>
      <c r="O3188" s="105">
        <v>0</v>
      </c>
      <c r="P3188" s="98">
        <f t="shared" si="396"/>
        <v>432</v>
      </c>
      <c r="Q3188" s="98">
        <f t="shared" si="397"/>
        <v>0</v>
      </c>
      <c r="R3188" s="98">
        <f t="shared" si="398"/>
        <v>0</v>
      </c>
      <c r="S3188" s="105">
        <f t="shared" si="399"/>
        <v>0</v>
      </c>
      <c r="T3188" s="8" t="str">
        <f>IF(I3188=0,"",(INDEX('AWR Data'!A$1:E$8823,MATCH(A3188,'AWR Data'!A$1:A$8823,0),4)))</f>
        <v/>
      </c>
    </row>
    <row r="3189" spans="1:20" ht="20" customHeight="1">
      <c r="A3189" s="14" t="s">
        <v>4732</v>
      </c>
      <c r="B3189" s="14" t="s">
        <v>269</v>
      </c>
      <c r="C3189" s="14" t="s">
        <v>4733</v>
      </c>
      <c r="E3189" s="74">
        <v>58</v>
      </c>
      <c r="F3189" s="74">
        <v>4770</v>
      </c>
      <c r="G3189" s="74">
        <f t="shared" si="392"/>
        <v>696</v>
      </c>
      <c r="H3189" s="80">
        <f t="shared" si="393"/>
        <v>0.14591194968553459</v>
      </c>
      <c r="I3189" s="74">
        <f>INDEX('AWR Data'!A$1:E$8825,MATCH(A3189,'AWR Data'!A$1:A$8825,0),5)</f>
        <v>0</v>
      </c>
      <c r="J3189" s="74">
        <f t="shared" si="394"/>
        <v>0</v>
      </c>
      <c r="K3189" s="105">
        <f t="shared" si="395"/>
        <v>0</v>
      </c>
      <c r="L3189" s="75">
        <v>0</v>
      </c>
      <c r="M3189" s="75">
        <v>0</v>
      </c>
      <c r="N3189" s="75">
        <v>0</v>
      </c>
      <c r="O3189" s="105">
        <v>0</v>
      </c>
      <c r="P3189" s="98">
        <f t="shared" si="396"/>
        <v>696</v>
      </c>
      <c r="Q3189" s="98">
        <f t="shared" si="397"/>
        <v>0</v>
      </c>
      <c r="R3189" s="98">
        <f t="shared" si="398"/>
        <v>0</v>
      </c>
      <c r="S3189" s="105">
        <f t="shared" si="399"/>
        <v>0</v>
      </c>
      <c r="T3189" s="8" t="str">
        <f>IF(I3189=0,"",(INDEX('AWR Data'!A$1:E$8823,MATCH(A3189,'AWR Data'!A$1:A$8823,0),4)))</f>
        <v/>
      </c>
    </row>
    <row r="3190" spans="1:20" ht="20" customHeight="1">
      <c r="A3190" s="14" t="s">
        <v>4734</v>
      </c>
      <c r="B3190" s="14" t="s">
        <v>269</v>
      </c>
      <c r="C3190" s="14" t="s">
        <v>4735</v>
      </c>
      <c r="E3190" s="74">
        <v>28</v>
      </c>
      <c r="F3190" s="74">
        <v>14400</v>
      </c>
      <c r="G3190" s="74">
        <f t="shared" si="392"/>
        <v>336</v>
      </c>
      <c r="H3190" s="80">
        <f t="shared" si="393"/>
        <v>2.3333333333333334E-2</v>
      </c>
      <c r="I3190" s="74">
        <f>INDEX('AWR Data'!A$1:E$8825,MATCH(A3190,'AWR Data'!A$1:A$8825,0),5)</f>
        <v>0</v>
      </c>
      <c r="J3190" s="74">
        <f t="shared" si="394"/>
        <v>0</v>
      </c>
      <c r="K3190" s="105">
        <f t="shared" si="395"/>
        <v>0</v>
      </c>
      <c r="L3190" s="75">
        <v>0</v>
      </c>
      <c r="M3190" s="75">
        <v>0</v>
      </c>
      <c r="N3190" s="75">
        <v>0</v>
      </c>
      <c r="O3190" s="105">
        <v>0</v>
      </c>
      <c r="P3190" s="98">
        <f t="shared" si="396"/>
        <v>336</v>
      </c>
      <c r="Q3190" s="98">
        <f t="shared" si="397"/>
        <v>0</v>
      </c>
      <c r="R3190" s="98">
        <f t="shared" si="398"/>
        <v>0</v>
      </c>
      <c r="S3190" s="105">
        <f t="shared" si="399"/>
        <v>0</v>
      </c>
      <c r="T3190" s="8" t="str">
        <f>IF(I3190=0,"",(INDEX('AWR Data'!A$1:E$8823,MATCH(A3190,'AWR Data'!A$1:A$8823,0),4)))</f>
        <v/>
      </c>
    </row>
    <row r="3191" spans="1:20" ht="20" customHeight="1">
      <c r="A3191" s="14" t="s">
        <v>4736</v>
      </c>
      <c r="B3191" s="14" t="s">
        <v>269</v>
      </c>
      <c r="C3191" s="14" t="s">
        <v>4737</v>
      </c>
      <c r="E3191" s="74">
        <v>110</v>
      </c>
      <c r="F3191" s="74">
        <v>950</v>
      </c>
      <c r="G3191" s="74">
        <f t="shared" si="392"/>
        <v>1320</v>
      </c>
      <c r="H3191" s="80">
        <f t="shared" si="393"/>
        <v>1.3894736842105264</v>
      </c>
      <c r="I3191" s="74">
        <f>INDEX('AWR Data'!A$1:E$8825,MATCH(A3191,'AWR Data'!A$1:A$8825,0),5)</f>
        <v>0</v>
      </c>
      <c r="J3191" s="74">
        <f t="shared" si="394"/>
        <v>0</v>
      </c>
      <c r="K3191" s="105">
        <f t="shared" si="395"/>
        <v>0</v>
      </c>
      <c r="L3191" s="75">
        <v>0</v>
      </c>
      <c r="M3191" s="75">
        <v>0</v>
      </c>
      <c r="N3191" s="75">
        <v>0</v>
      </c>
      <c r="O3191" s="105">
        <v>0</v>
      </c>
      <c r="P3191" s="98">
        <f t="shared" si="396"/>
        <v>1320</v>
      </c>
      <c r="Q3191" s="98">
        <f t="shared" si="397"/>
        <v>0</v>
      </c>
      <c r="R3191" s="98">
        <f t="shared" si="398"/>
        <v>0</v>
      </c>
      <c r="S3191" s="105">
        <f t="shared" si="399"/>
        <v>0</v>
      </c>
      <c r="T3191" s="8" t="str">
        <f>IF(I3191=0,"",(INDEX('AWR Data'!A$1:E$8823,MATCH(A3191,'AWR Data'!A$1:A$8823,0),4)))</f>
        <v/>
      </c>
    </row>
    <row r="3192" spans="1:20" ht="20" customHeight="1">
      <c r="A3192" s="14" t="s">
        <v>4738</v>
      </c>
      <c r="B3192" s="14" t="s">
        <v>269</v>
      </c>
      <c r="C3192" s="14" t="s">
        <v>4739</v>
      </c>
      <c r="E3192" s="74">
        <v>46</v>
      </c>
      <c r="F3192" s="74">
        <v>3930</v>
      </c>
      <c r="G3192" s="74">
        <f t="shared" si="392"/>
        <v>552</v>
      </c>
      <c r="H3192" s="80">
        <f t="shared" si="393"/>
        <v>0.14045801526717558</v>
      </c>
      <c r="I3192" s="74">
        <f>INDEX('AWR Data'!A$1:E$8825,MATCH(A3192,'AWR Data'!A$1:A$8825,0),5)</f>
        <v>0</v>
      </c>
      <c r="J3192" s="74">
        <f t="shared" si="394"/>
        <v>0</v>
      </c>
      <c r="K3192" s="105">
        <f t="shared" si="395"/>
        <v>0</v>
      </c>
      <c r="L3192" s="75">
        <v>0</v>
      </c>
      <c r="M3192" s="75">
        <v>0</v>
      </c>
      <c r="N3192" s="75">
        <v>0</v>
      </c>
      <c r="O3192" s="105">
        <v>0</v>
      </c>
      <c r="P3192" s="98">
        <f t="shared" si="396"/>
        <v>552</v>
      </c>
      <c r="Q3192" s="98">
        <f t="shared" si="397"/>
        <v>0</v>
      </c>
      <c r="R3192" s="98">
        <f t="shared" si="398"/>
        <v>0</v>
      </c>
      <c r="S3192" s="105">
        <f t="shared" si="399"/>
        <v>0</v>
      </c>
      <c r="T3192" s="8" t="str">
        <f>IF(I3192=0,"",(INDEX('AWR Data'!A$1:E$8823,MATCH(A3192,'AWR Data'!A$1:A$8823,0),4)))</f>
        <v/>
      </c>
    </row>
    <row r="3193" spans="1:20" ht="20" customHeight="1">
      <c r="A3193" s="14" t="s">
        <v>4740</v>
      </c>
      <c r="B3193" s="14" t="s">
        <v>269</v>
      </c>
      <c r="C3193" s="14" t="s">
        <v>4741</v>
      </c>
      <c r="E3193" s="74">
        <v>28</v>
      </c>
      <c r="F3193" s="74">
        <v>3660</v>
      </c>
      <c r="G3193" s="74">
        <f t="shared" si="392"/>
        <v>336</v>
      </c>
      <c r="H3193" s="80">
        <f t="shared" si="393"/>
        <v>9.1803278688524587E-2</v>
      </c>
      <c r="I3193" s="74">
        <f>INDEX('AWR Data'!A$1:E$8825,MATCH(A3193,'AWR Data'!A$1:A$8825,0),5)</f>
        <v>0</v>
      </c>
      <c r="J3193" s="74">
        <f t="shared" si="394"/>
        <v>0</v>
      </c>
      <c r="K3193" s="105">
        <f t="shared" si="395"/>
        <v>0</v>
      </c>
      <c r="L3193" s="75">
        <v>0</v>
      </c>
      <c r="M3193" s="75">
        <v>0</v>
      </c>
      <c r="N3193" s="75">
        <v>0</v>
      </c>
      <c r="O3193" s="105">
        <v>0</v>
      </c>
      <c r="P3193" s="98">
        <f t="shared" si="396"/>
        <v>336</v>
      </c>
      <c r="Q3193" s="98">
        <f t="shared" si="397"/>
        <v>0</v>
      </c>
      <c r="R3193" s="98">
        <f t="shared" si="398"/>
        <v>0</v>
      </c>
      <c r="S3193" s="105">
        <f t="shared" si="399"/>
        <v>0</v>
      </c>
      <c r="T3193" s="8" t="str">
        <f>IF(I3193=0,"",(INDEX('AWR Data'!A$1:E$8823,MATCH(A3193,'AWR Data'!A$1:A$8823,0),4)))</f>
        <v/>
      </c>
    </row>
    <row r="3194" spans="1:20" ht="20" customHeight="1">
      <c r="A3194" s="14" t="s">
        <v>4742</v>
      </c>
      <c r="B3194" s="14" t="s">
        <v>269</v>
      </c>
      <c r="C3194" s="14" t="s">
        <v>4743</v>
      </c>
      <c r="E3194" s="74">
        <v>36</v>
      </c>
      <c r="F3194" s="74">
        <v>75700</v>
      </c>
      <c r="G3194" s="74">
        <f t="shared" si="392"/>
        <v>432</v>
      </c>
      <c r="H3194" s="80">
        <f t="shared" si="393"/>
        <v>5.7067371202113608E-3</v>
      </c>
      <c r="I3194" s="74">
        <f>INDEX('AWR Data'!A$1:E$8825,MATCH(A3194,'AWR Data'!A$1:A$8825,0),5)</f>
        <v>0</v>
      </c>
      <c r="J3194" s="74">
        <f t="shared" si="394"/>
        <v>0</v>
      </c>
      <c r="K3194" s="105">
        <f t="shared" si="395"/>
        <v>0</v>
      </c>
      <c r="L3194" s="75">
        <v>0</v>
      </c>
      <c r="M3194" s="75">
        <v>0</v>
      </c>
      <c r="N3194" s="75">
        <v>0</v>
      </c>
      <c r="O3194" s="105">
        <v>0</v>
      </c>
      <c r="P3194" s="98">
        <f t="shared" si="396"/>
        <v>432</v>
      </c>
      <c r="Q3194" s="98">
        <f t="shared" si="397"/>
        <v>0</v>
      </c>
      <c r="R3194" s="98">
        <f t="shared" si="398"/>
        <v>0</v>
      </c>
      <c r="S3194" s="105">
        <f t="shared" si="399"/>
        <v>0</v>
      </c>
      <c r="T3194" s="8" t="str">
        <f>IF(I3194=0,"",(INDEX('AWR Data'!A$1:E$8823,MATCH(A3194,'AWR Data'!A$1:A$8823,0),4)))</f>
        <v/>
      </c>
    </row>
    <row r="3195" spans="1:20" ht="20" customHeight="1">
      <c r="A3195" s="14" t="s">
        <v>4527</v>
      </c>
      <c r="B3195" s="14" t="s">
        <v>269</v>
      </c>
      <c r="C3195" s="14" t="s">
        <v>4528</v>
      </c>
      <c r="E3195" s="74">
        <v>46</v>
      </c>
      <c r="F3195" s="74">
        <v>2450</v>
      </c>
      <c r="G3195" s="74">
        <f t="shared" si="392"/>
        <v>552</v>
      </c>
      <c r="H3195" s="80">
        <f t="shared" si="393"/>
        <v>0.2253061224489796</v>
      </c>
      <c r="I3195" s="74">
        <f>INDEX('AWR Data'!A$1:E$8825,MATCH(A3195,'AWR Data'!A$1:A$8825,0),5)</f>
        <v>0</v>
      </c>
      <c r="J3195" s="74">
        <f t="shared" si="394"/>
        <v>0</v>
      </c>
      <c r="K3195" s="105">
        <f t="shared" si="395"/>
        <v>0</v>
      </c>
      <c r="L3195" s="75">
        <v>0</v>
      </c>
      <c r="M3195" s="75">
        <v>0</v>
      </c>
      <c r="N3195" s="75">
        <v>0</v>
      </c>
      <c r="O3195" s="105">
        <v>0</v>
      </c>
      <c r="P3195" s="98">
        <f t="shared" si="396"/>
        <v>552</v>
      </c>
      <c r="Q3195" s="98">
        <f t="shared" si="397"/>
        <v>0</v>
      </c>
      <c r="R3195" s="98">
        <f t="shared" si="398"/>
        <v>0</v>
      </c>
      <c r="S3195" s="105">
        <f t="shared" si="399"/>
        <v>0</v>
      </c>
      <c r="T3195" s="8" t="str">
        <f>IF(I3195=0,"",(INDEX('AWR Data'!A$1:E$8823,MATCH(A3195,'AWR Data'!A$1:A$8823,0),4)))</f>
        <v/>
      </c>
    </row>
    <row r="3196" spans="1:20" ht="20" customHeight="1">
      <c r="A3196" s="14" t="s">
        <v>4529</v>
      </c>
      <c r="B3196" s="14" t="s">
        <v>269</v>
      </c>
      <c r="C3196" s="14" t="s">
        <v>4530</v>
      </c>
      <c r="E3196" s="74">
        <v>91</v>
      </c>
      <c r="F3196" s="74">
        <v>30500</v>
      </c>
      <c r="G3196" s="74">
        <f t="shared" si="392"/>
        <v>1092</v>
      </c>
      <c r="H3196" s="80">
        <f t="shared" si="393"/>
        <v>3.5803278688524592E-2</v>
      </c>
      <c r="I3196" s="74">
        <f>INDEX('AWR Data'!A$1:E$8825,MATCH(A3196,'AWR Data'!A$1:A$8825,0),5)</f>
        <v>0</v>
      </c>
      <c r="J3196" s="74">
        <f t="shared" si="394"/>
        <v>0</v>
      </c>
      <c r="K3196" s="105">
        <f t="shared" si="395"/>
        <v>0</v>
      </c>
      <c r="L3196" s="75">
        <v>0</v>
      </c>
      <c r="M3196" s="75">
        <v>0</v>
      </c>
      <c r="N3196" s="75">
        <v>0</v>
      </c>
      <c r="O3196" s="105">
        <v>0</v>
      </c>
      <c r="P3196" s="98">
        <f t="shared" si="396"/>
        <v>1092</v>
      </c>
      <c r="Q3196" s="98">
        <f t="shared" si="397"/>
        <v>0</v>
      </c>
      <c r="R3196" s="98">
        <f t="shared" si="398"/>
        <v>0</v>
      </c>
      <c r="S3196" s="105">
        <f t="shared" si="399"/>
        <v>0</v>
      </c>
      <c r="T3196" s="8" t="str">
        <f>IF(I3196=0,"",(INDEX('AWR Data'!A$1:E$8823,MATCH(A3196,'AWR Data'!A$1:A$8823,0),4)))</f>
        <v/>
      </c>
    </row>
    <row r="3197" spans="1:20" ht="20" customHeight="1">
      <c r="A3197" s="14" t="s">
        <v>4531</v>
      </c>
      <c r="B3197" s="14" t="s">
        <v>269</v>
      </c>
      <c r="C3197" s="14" t="s">
        <v>4314</v>
      </c>
      <c r="E3197" s="74">
        <v>140</v>
      </c>
      <c r="F3197" s="74">
        <v>54700</v>
      </c>
      <c r="G3197" s="74">
        <f t="shared" si="392"/>
        <v>1680</v>
      </c>
      <c r="H3197" s="80">
        <f t="shared" si="393"/>
        <v>3.0712979890310785E-2</v>
      </c>
      <c r="I3197" s="74">
        <f>INDEX('AWR Data'!A$1:E$8825,MATCH(A3197,'AWR Data'!A$1:A$8825,0),5)</f>
        <v>0</v>
      </c>
      <c r="J3197" s="74">
        <f t="shared" si="394"/>
        <v>0</v>
      </c>
      <c r="K3197" s="105">
        <f t="shared" si="395"/>
        <v>0</v>
      </c>
      <c r="L3197" s="75">
        <v>0</v>
      </c>
      <c r="M3197" s="75">
        <v>0</v>
      </c>
      <c r="N3197" s="75">
        <v>0</v>
      </c>
      <c r="O3197" s="105">
        <v>0</v>
      </c>
      <c r="P3197" s="98">
        <f t="shared" si="396"/>
        <v>1680</v>
      </c>
      <c r="Q3197" s="98">
        <f t="shared" si="397"/>
        <v>0</v>
      </c>
      <c r="R3197" s="98">
        <f t="shared" si="398"/>
        <v>0</v>
      </c>
      <c r="S3197" s="105">
        <f t="shared" si="399"/>
        <v>0</v>
      </c>
      <c r="T3197" s="8" t="str">
        <f>IF(I3197=0,"",(INDEX('AWR Data'!A$1:E$8823,MATCH(A3197,'AWR Data'!A$1:A$8823,0),4)))</f>
        <v/>
      </c>
    </row>
    <row r="3198" spans="1:20" ht="20" customHeight="1">
      <c r="A3198" s="14" t="s">
        <v>4315</v>
      </c>
      <c r="B3198" s="14" t="s">
        <v>269</v>
      </c>
      <c r="C3198" s="14" t="s">
        <v>4316</v>
      </c>
      <c r="E3198" s="74">
        <v>1600</v>
      </c>
      <c r="F3198" s="74">
        <v>222000</v>
      </c>
      <c r="G3198" s="74">
        <f t="shared" si="392"/>
        <v>19200</v>
      </c>
      <c r="H3198" s="80">
        <f t="shared" si="393"/>
        <v>8.6486486486486491E-2</v>
      </c>
      <c r="I3198" s="74">
        <f>INDEX('AWR Data'!A$1:E$8825,MATCH(A3198,'AWR Data'!A$1:A$8825,0),5)</f>
        <v>0</v>
      </c>
      <c r="J3198" s="74">
        <f t="shared" si="394"/>
        <v>0</v>
      </c>
      <c r="K3198" s="105">
        <f t="shared" si="395"/>
        <v>0</v>
      </c>
      <c r="L3198" s="75">
        <v>0</v>
      </c>
      <c r="M3198" s="75">
        <v>0</v>
      </c>
      <c r="N3198" s="75">
        <v>0</v>
      </c>
      <c r="O3198" s="105">
        <v>0</v>
      </c>
      <c r="P3198" s="98">
        <f t="shared" si="396"/>
        <v>19200</v>
      </c>
      <c r="Q3198" s="98">
        <f t="shared" si="397"/>
        <v>0</v>
      </c>
      <c r="R3198" s="98">
        <f t="shared" si="398"/>
        <v>0</v>
      </c>
      <c r="S3198" s="105">
        <f t="shared" si="399"/>
        <v>0</v>
      </c>
      <c r="T3198" s="8" t="str">
        <f>IF(I3198=0,"",(INDEX('AWR Data'!A$1:E$8823,MATCH(A3198,'AWR Data'!A$1:A$8823,0),4)))</f>
        <v/>
      </c>
    </row>
    <row r="3199" spans="1:20" ht="20" customHeight="1">
      <c r="A3199" s="14" t="s">
        <v>4317</v>
      </c>
      <c r="B3199" s="14" t="s">
        <v>269</v>
      </c>
      <c r="C3199" s="14" t="s">
        <v>4318</v>
      </c>
      <c r="E3199" s="74">
        <v>73</v>
      </c>
      <c r="F3199" s="74">
        <v>2130</v>
      </c>
      <c r="G3199" s="74">
        <f t="shared" si="392"/>
        <v>876</v>
      </c>
      <c r="H3199" s="80">
        <f t="shared" si="393"/>
        <v>0.41126760563380282</v>
      </c>
      <c r="I3199" s="74">
        <f>INDEX('AWR Data'!A$1:E$8825,MATCH(A3199,'AWR Data'!A$1:A$8825,0),5)</f>
        <v>0</v>
      </c>
      <c r="J3199" s="74">
        <f t="shared" si="394"/>
        <v>0</v>
      </c>
      <c r="K3199" s="105">
        <f t="shared" si="395"/>
        <v>0</v>
      </c>
      <c r="L3199" s="75">
        <v>0</v>
      </c>
      <c r="M3199" s="75">
        <v>0</v>
      </c>
      <c r="N3199" s="75">
        <v>0</v>
      </c>
      <c r="O3199" s="105">
        <v>0</v>
      </c>
      <c r="P3199" s="98">
        <f t="shared" si="396"/>
        <v>876</v>
      </c>
      <c r="Q3199" s="98">
        <f t="shared" si="397"/>
        <v>0</v>
      </c>
      <c r="R3199" s="98">
        <f t="shared" si="398"/>
        <v>0</v>
      </c>
      <c r="S3199" s="105">
        <f t="shared" si="399"/>
        <v>0</v>
      </c>
      <c r="T3199" s="8" t="str">
        <f>IF(I3199=0,"",(INDEX('AWR Data'!A$1:E$8823,MATCH(A3199,'AWR Data'!A$1:A$8823,0),4)))</f>
        <v/>
      </c>
    </row>
    <row r="3200" spans="1:20" ht="20" customHeight="1">
      <c r="A3200" s="14" t="s">
        <v>4319</v>
      </c>
      <c r="B3200" s="14" t="s">
        <v>269</v>
      </c>
      <c r="C3200" s="14" t="s">
        <v>4320</v>
      </c>
      <c r="E3200" s="74">
        <v>73</v>
      </c>
      <c r="F3200" s="74">
        <v>8070</v>
      </c>
      <c r="G3200" s="74">
        <f t="shared" si="392"/>
        <v>876</v>
      </c>
      <c r="H3200" s="80">
        <f t="shared" si="393"/>
        <v>0.10855018587360594</v>
      </c>
      <c r="I3200" s="74">
        <f>INDEX('AWR Data'!A$1:E$8825,MATCH(A3200,'AWR Data'!A$1:A$8825,0),5)</f>
        <v>0</v>
      </c>
      <c r="J3200" s="74">
        <f t="shared" si="394"/>
        <v>0</v>
      </c>
      <c r="K3200" s="105">
        <f t="shared" si="395"/>
        <v>0</v>
      </c>
      <c r="L3200" s="75">
        <v>0</v>
      </c>
      <c r="M3200" s="75">
        <v>0</v>
      </c>
      <c r="N3200" s="75">
        <v>0</v>
      </c>
      <c r="O3200" s="105">
        <v>0</v>
      </c>
      <c r="P3200" s="98">
        <f t="shared" si="396"/>
        <v>876</v>
      </c>
      <c r="Q3200" s="98">
        <f t="shared" si="397"/>
        <v>0</v>
      </c>
      <c r="R3200" s="98">
        <f t="shared" si="398"/>
        <v>0</v>
      </c>
      <c r="S3200" s="105">
        <f t="shared" si="399"/>
        <v>0</v>
      </c>
      <c r="T3200" s="8" t="str">
        <f>IF(I3200=0,"",(INDEX('AWR Data'!A$1:E$8823,MATCH(A3200,'AWR Data'!A$1:A$8823,0),4)))</f>
        <v/>
      </c>
    </row>
    <row r="3201" spans="1:20" ht="20" customHeight="1">
      <c r="A3201" s="14" t="s">
        <v>4321</v>
      </c>
      <c r="B3201" s="14" t="s">
        <v>269</v>
      </c>
      <c r="C3201" s="14" t="s">
        <v>4322</v>
      </c>
      <c r="E3201" s="74">
        <v>210</v>
      </c>
      <c r="F3201" s="74">
        <v>9430</v>
      </c>
      <c r="G3201" s="74">
        <f t="shared" si="392"/>
        <v>2520</v>
      </c>
      <c r="H3201" s="80">
        <f t="shared" si="393"/>
        <v>0.26723223753976671</v>
      </c>
      <c r="I3201" s="74">
        <f>INDEX('AWR Data'!A$1:E$8825,MATCH(A3201,'AWR Data'!A$1:A$8825,0),5)</f>
        <v>0</v>
      </c>
      <c r="J3201" s="74">
        <f t="shared" si="394"/>
        <v>0</v>
      </c>
      <c r="K3201" s="105">
        <f t="shared" si="395"/>
        <v>0</v>
      </c>
      <c r="L3201" s="75">
        <v>0</v>
      </c>
      <c r="M3201" s="75">
        <v>0</v>
      </c>
      <c r="N3201" s="75">
        <v>0</v>
      </c>
      <c r="O3201" s="105">
        <v>0</v>
      </c>
      <c r="P3201" s="98">
        <f t="shared" si="396"/>
        <v>2520</v>
      </c>
      <c r="Q3201" s="98">
        <f t="shared" si="397"/>
        <v>0</v>
      </c>
      <c r="R3201" s="98">
        <f t="shared" si="398"/>
        <v>0</v>
      </c>
      <c r="S3201" s="105">
        <f t="shared" si="399"/>
        <v>0</v>
      </c>
      <c r="T3201" s="8" t="str">
        <f>IF(I3201=0,"",(INDEX('AWR Data'!A$1:E$8823,MATCH(A3201,'AWR Data'!A$1:A$8823,0),4)))</f>
        <v/>
      </c>
    </row>
    <row r="3202" spans="1:20" ht="20" customHeight="1">
      <c r="A3202" s="14" t="s">
        <v>4323</v>
      </c>
      <c r="B3202" s="14" t="s">
        <v>269</v>
      </c>
      <c r="C3202" s="14" t="s">
        <v>4324</v>
      </c>
      <c r="E3202" s="74">
        <v>28</v>
      </c>
      <c r="F3202" s="74">
        <v>5450</v>
      </c>
      <c r="G3202" s="74">
        <f t="shared" si="392"/>
        <v>336</v>
      </c>
      <c r="H3202" s="80">
        <f t="shared" si="393"/>
        <v>6.1651376146788991E-2</v>
      </c>
      <c r="I3202" s="74">
        <f>INDEX('AWR Data'!A$1:E$8825,MATCH(A3202,'AWR Data'!A$1:A$8825,0),5)</f>
        <v>0</v>
      </c>
      <c r="J3202" s="74">
        <f t="shared" si="394"/>
        <v>0</v>
      </c>
      <c r="K3202" s="105">
        <f t="shared" si="395"/>
        <v>0</v>
      </c>
      <c r="L3202" s="75">
        <v>0</v>
      </c>
      <c r="M3202" s="75">
        <v>0</v>
      </c>
      <c r="N3202" s="75">
        <v>0</v>
      </c>
      <c r="O3202" s="105">
        <v>0</v>
      </c>
      <c r="P3202" s="98">
        <f t="shared" si="396"/>
        <v>336</v>
      </c>
      <c r="Q3202" s="98">
        <f t="shared" si="397"/>
        <v>0</v>
      </c>
      <c r="R3202" s="98">
        <f t="shared" si="398"/>
        <v>0</v>
      </c>
      <c r="S3202" s="105">
        <f t="shared" si="399"/>
        <v>0</v>
      </c>
      <c r="T3202" s="8" t="str">
        <f>IF(I3202=0,"",(INDEX('AWR Data'!A$1:E$8823,MATCH(A3202,'AWR Data'!A$1:A$8823,0),4)))</f>
        <v/>
      </c>
    </row>
    <row r="3203" spans="1:20" ht="20" customHeight="1">
      <c r="A3203" s="14" t="s">
        <v>4325</v>
      </c>
      <c r="B3203" s="14" t="s">
        <v>269</v>
      </c>
      <c r="C3203" s="14" t="s">
        <v>4326</v>
      </c>
      <c r="E3203" s="74">
        <v>110</v>
      </c>
      <c r="F3203" s="74">
        <v>23700</v>
      </c>
      <c r="G3203" s="74">
        <f t="shared" si="392"/>
        <v>1320</v>
      </c>
      <c r="H3203" s="80">
        <f t="shared" si="393"/>
        <v>5.5696202531645568E-2</v>
      </c>
      <c r="I3203" s="74">
        <f>INDEX('AWR Data'!A$1:E$8825,MATCH(A3203,'AWR Data'!A$1:A$8825,0),5)</f>
        <v>0</v>
      </c>
      <c r="J3203" s="74">
        <f t="shared" si="394"/>
        <v>0</v>
      </c>
      <c r="K3203" s="105">
        <f t="shared" si="395"/>
        <v>0</v>
      </c>
      <c r="L3203" s="75">
        <v>0</v>
      </c>
      <c r="M3203" s="75">
        <v>0</v>
      </c>
      <c r="N3203" s="75">
        <v>0</v>
      </c>
      <c r="O3203" s="105">
        <v>0</v>
      </c>
      <c r="P3203" s="98">
        <f t="shared" si="396"/>
        <v>1320</v>
      </c>
      <c r="Q3203" s="98">
        <f t="shared" si="397"/>
        <v>0</v>
      </c>
      <c r="R3203" s="98">
        <f t="shared" si="398"/>
        <v>0</v>
      </c>
      <c r="S3203" s="105">
        <f t="shared" si="399"/>
        <v>0</v>
      </c>
      <c r="T3203" s="8" t="str">
        <f>IF(I3203=0,"",(INDEX('AWR Data'!A$1:E$8823,MATCH(A3203,'AWR Data'!A$1:A$8823,0),4)))</f>
        <v/>
      </c>
    </row>
    <row r="3204" spans="1:20" ht="20" customHeight="1">
      <c r="A3204" s="14" t="s">
        <v>4327</v>
      </c>
      <c r="B3204" s="14" t="s">
        <v>269</v>
      </c>
      <c r="C3204" s="14" t="s">
        <v>4328</v>
      </c>
      <c r="E3204" s="74">
        <v>28</v>
      </c>
      <c r="F3204" s="74">
        <v>668</v>
      </c>
      <c r="G3204" s="74">
        <f t="shared" si="392"/>
        <v>336</v>
      </c>
      <c r="H3204" s="80">
        <f t="shared" si="393"/>
        <v>0.50299401197604787</v>
      </c>
      <c r="I3204" s="74">
        <f>INDEX('AWR Data'!A$1:E$8825,MATCH(A3204,'AWR Data'!A$1:A$8825,0),5)</f>
        <v>0</v>
      </c>
      <c r="J3204" s="74">
        <f t="shared" si="394"/>
        <v>0</v>
      </c>
      <c r="K3204" s="105">
        <f t="shared" si="395"/>
        <v>0</v>
      </c>
      <c r="L3204" s="75">
        <v>0</v>
      </c>
      <c r="M3204" s="75">
        <v>0</v>
      </c>
      <c r="N3204" s="75">
        <v>0</v>
      </c>
      <c r="O3204" s="105">
        <v>0</v>
      </c>
      <c r="P3204" s="98">
        <f t="shared" si="396"/>
        <v>336</v>
      </c>
      <c r="Q3204" s="98">
        <f t="shared" si="397"/>
        <v>0</v>
      </c>
      <c r="R3204" s="98">
        <f t="shared" si="398"/>
        <v>0</v>
      </c>
      <c r="S3204" s="105">
        <f t="shared" si="399"/>
        <v>0</v>
      </c>
      <c r="T3204" s="8" t="str">
        <f>IF(I3204=0,"",(INDEX('AWR Data'!A$1:E$8823,MATCH(A3204,'AWR Data'!A$1:A$8823,0),4)))</f>
        <v/>
      </c>
    </row>
    <row r="3205" spans="1:20" ht="20" customHeight="1">
      <c r="A3205" s="14" t="s">
        <v>4329</v>
      </c>
      <c r="B3205" s="14" t="s">
        <v>269</v>
      </c>
      <c r="C3205" s="14" t="s">
        <v>4330</v>
      </c>
      <c r="E3205" s="98">
        <v>22</v>
      </c>
      <c r="F3205" s="98">
        <v>2600</v>
      </c>
      <c r="G3205" s="98">
        <f t="shared" si="392"/>
        <v>264</v>
      </c>
      <c r="H3205" s="80">
        <f t="shared" si="393"/>
        <v>0.10153846153846154</v>
      </c>
      <c r="I3205" s="98">
        <f>INDEX('AWR Data'!A$1:E$8825,MATCH(A3205,'AWR Data'!A$1:A$8825,0),5)</f>
        <v>0</v>
      </c>
      <c r="J3205" s="98">
        <f t="shared" si="394"/>
        <v>0</v>
      </c>
      <c r="K3205" s="105">
        <f t="shared" si="395"/>
        <v>0</v>
      </c>
      <c r="L3205" s="75">
        <v>0</v>
      </c>
      <c r="M3205" s="75">
        <v>0</v>
      </c>
      <c r="N3205" s="75">
        <v>0</v>
      </c>
      <c r="O3205" s="105">
        <v>0</v>
      </c>
      <c r="P3205" s="98">
        <f t="shared" si="396"/>
        <v>264</v>
      </c>
      <c r="Q3205" s="98">
        <f t="shared" si="397"/>
        <v>0</v>
      </c>
      <c r="R3205" s="98">
        <f t="shared" si="398"/>
        <v>0</v>
      </c>
      <c r="S3205" s="105">
        <f t="shared" si="399"/>
        <v>0</v>
      </c>
      <c r="T3205" s="8" t="str">
        <f>IF(I3205=0,"",(INDEX('AWR Data'!A$1:E$8823,MATCH(A3205,'AWR Data'!A$1:A$8823,0),4)))</f>
        <v/>
      </c>
    </row>
    <row r="3206" spans="1:20" ht="20" customHeight="1">
      <c r="A3206" s="14" t="s">
        <v>4333</v>
      </c>
      <c r="B3206" s="14" t="s">
        <v>269</v>
      </c>
      <c r="C3206" s="14" t="s">
        <v>4334</v>
      </c>
      <c r="E3206" s="98">
        <v>73</v>
      </c>
      <c r="F3206" s="98">
        <v>75700</v>
      </c>
      <c r="G3206" s="98">
        <f t="shared" ref="G3206:G3269" si="400">+E3206*12</f>
        <v>876</v>
      </c>
      <c r="H3206" s="80">
        <f t="shared" ref="H3206:H3269" si="401">IF(G3206&gt;0,(IF(F3206&gt;0,G3206/F3206,1000)),0)</f>
        <v>1.1571994715984147E-2</v>
      </c>
      <c r="I3206" s="98">
        <f>INDEX('AWR Data'!A$1:E$8825,MATCH(A3206,'AWR Data'!A$1:A$8825,0),5)</f>
        <v>0</v>
      </c>
      <c r="J3206" s="98">
        <f t="shared" ref="J3206:J3269" si="402">IF(I3206=0,0,IF(I3206&gt;0,IF(I3206&lt;11,G3206,IF(I3206&lt;21,(G3206*0.32),IF(I3206&lt;31,(G3206*0.07),0)))))</f>
        <v>0</v>
      </c>
      <c r="K3206" s="105">
        <f t="shared" ref="K3206:K3269" si="403">IF(G3206,J3206/G3206,0)</f>
        <v>0</v>
      </c>
      <c r="L3206" s="75">
        <v>0</v>
      </c>
      <c r="M3206" s="75">
        <v>0</v>
      </c>
      <c r="N3206" s="75">
        <v>0</v>
      </c>
      <c r="O3206" s="105">
        <v>0</v>
      </c>
      <c r="P3206" s="98">
        <f t="shared" ref="P3206:P3269" si="404">+G3206-L3206</f>
        <v>876</v>
      </c>
      <c r="Q3206" s="98">
        <f t="shared" ref="Q3206:Q3269" si="405">IF(I3206=0,I3206-M3206,IF(M3206,IF(I3206=0,(M3206-0),M3206-I3206),I3206))</f>
        <v>0</v>
      </c>
      <c r="R3206" s="98">
        <f t="shared" ref="R3206:R3269" si="406">+J3206-N3206</f>
        <v>0</v>
      </c>
      <c r="S3206" s="105">
        <f t="shared" ref="S3206:S3269" si="407">+K3206-O3206</f>
        <v>0</v>
      </c>
      <c r="T3206" s="8" t="str">
        <f>IF(I3206=0,"",(INDEX('AWR Data'!A$1:E$8823,MATCH(A3206,'AWR Data'!A$1:A$8823,0),4)))</f>
        <v/>
      </c>
    </row>
    <row r="3207" spans="1:20" ht="20" customHeight="1">
      <c r="A3207" s="106" t="s">
        <v>4550</v>
      </c>
      <c r="B3207" s="106" t="s">
        <v>269</v>
      </c>
      <c r="C3207" s="106" t="s">
        <v>4551</v>
      </c>
      <c r="D3207" s="106"/>
      <c r="E3207" s="109">
        <v>14800</v>
      </c>
      <c r="F3207" s="109">
        <v>2470000</v>
      </c>
      <c r="G3207" s="109">
        <f t="shared" si="400"/>
        <v>177600</v>
      </c>
      <c r="H3207" s="107">
        <f t="shared" si="401"/>
        <v>7.1902834008097161E-2</v>
      </c>
      <c r="I3207" s="109">
        <f>INDEX('AWR Data'!A$1:E$8825,MATCH(A3207,'AWR Data'!A$1:A$8825,0),5)</f>
        <v>0</v>
      </c>
      <c r="J3207" s="109">
        <f t="shared" si="402"/>
        <v>0</v>
      </c>
      <c r="K3207" s="124">
        <f t="shared" si="403"/>
        <v>0</v>
      </c>
      <c r="L3207" s="108">
        <v>0</v>
      </c>
      <c r="M3207" s="108">
        <v>0</v>
      </c>
      <c r="N3207" s="108">
        <v>0</v>
      </c>
      <c r="O3207" s="124">
        <v>0</v>
      </c>
      <c r="P3207" s="109">
        <f t="shared" si="404"/>
        <v>177600</v>
      </c>
      <c r="Q3207" s="109">
        <f t="shared" si="405"/>
        <v>0</v>
      </c>
      <c r="R3207" s="109">
        <f t="shared" si="406"/>
        <v>0</v>
      </c>
      <c r="S3207" s="124">
        <f t="shared" si="407"/>
        <v>0</v>
      </c>
      <c r="T3207" s="110" t="str">
        <f>IF(I3207=0,"",(INDEX('AWR Data'!A$1:E$8823,MATCH(A3207,'AWR Data'!A$1:A$8823,0),4)))</f>
        <v/>
      </c>
    </row>
    <row r="3208" spans="1:20" ht="20" customHeight="1">
      <c r="A3208" s="14" t="s">
        <v>4552</v>
      </c>
      <c r="B3208" s="14" t="s">
        <v>269</v>
      </c>
      <c r="C3208" s="14" t="s">
        <v>4553</v>
      </c>
      <c r="E3208" s="74">
        <v>58</v>
      </c>
      <c r="F3208" s="74">
        <v>2170</v>
      </c>
      <c r="G3208" s="74">
        <f t="shared" si="400"/>
        <v>696</v>
      </c>
      <c r="H3208" s="80">
        <f t="shared" si="401"/>
        <v>0.3207373271889401</v>
      </c>
      <c r="I3208" s="74">
        <f>INDEX('AWR Data'!A$1:E$8825,MATCH(A3208,'AWR Data'!A$1:A$8825,0),5)</f>
        <v>0</v>
      </c>
      <c r="J3208" s="74">
        <f t="shared" si="402"/>
        <v>0</v>
      </c>
      <c r="K3208" s="105">
        <f t="shared" si="403"/>
        <v>0</v>
      </c>
      <c r="L3208" s="75">
        <v>0</v>
      </c>
      <c r="M3208" s="75">
        <v>0</v>
      </c>
      <c r="N3208" s="75">
        <v>0</v>
      </c>
      <c r="O3208" s="105">
        <v>0</v>
      </c>
      <c r="P3208" s="98">
        <f t="shared" si="404"/>
        <v>696</v>
      </c>
      <c r="Q3208" s="98">
        <f t="shared" si="405"/>
        <v>0</v>
      </c>
      <c r="R3208" s="98">
        <f t="shared" si="406"/>
        <v>0</v>
      </c>
      <c r="S3208" s="105">
        <f t="shared" si="407"/>
        <v>0</v>
      </c>
      <c r="T3208" s="8" t="str">
        <f>IF(I3208=0,"",(INDEX('AWR Data'!A$1:E$8823,MATCH(A3208,'AWR Data'!A$1:A$8823,0),4)))</f>
        <v/>
      </c>
    </row>
    <row r="3209" spans="1:20" ht="20" customHeight="1">
      <c r="A3209" s="14" t="s">
        <v>4554</v>
      </c>
      <c r="B3209" s="14" t="s">
        <v>269</v>
      </c>
      <c r="C3209" s="14" t="s">
        <v>4555</v>
      </c>
      <c r="E3209" s="74">
        <v>140</v>
      </c>
      <c r="F3209" s="74">
        <v>17700</v>
      </c>
      <c r="G3209" s="74">
        <f t="shared" si="400"/>
        <v>1680</v>
      </c>
      <c r="H3209" s="80">
        <f t="shared" si="401"/>
        <v>9.4915254237288138E-2</v>
      </c>
      <c r="I3209" s="74">
        <f>INDEX('AWR Data'!A$1:E$8825,MATCH(A3209,'AWR Data'!A$1:A$8825,0),5)</f>
        <v>0</v>
      </c>
      <c r="J3209" s="74">
        <f t="shared" si="402"/>
        <v>0</v>
      </c>
      <c r="K3209" s="105">
        <f t="shared" si="403"/>
        <v>0</v>
      </c>
      <c r="L3209" s="75">
        <v>0</v>
      </c>
      <c r="M3209" s="75">
        <v>0</v>
      </c>
      <c r="N3209" s="75">
        <v>0</v>
      </c>
      <c r="O3209" s="105">
        <v>0</v>
      </c>
      <c r="P3209" s="98">
        <f t="shared" si="404"/>
        <v>1680</v>
      </c>
      <c r="Q3209" s="98">
        <f t="shared" si="405"/>
        <v>0</v>
      </c>
      <c r="R3209" s="98">
        <f t="shared" si="406"/>
        <v>0</v>
      </c>
      <c r="S3209" s="105">
        <f t="shared" si="407"/>
        <v>0</v>
      </c>
      <c r="T3209" s="8" t="str">
        <f>IF(I3209=0,"",(INDEX('AWR Data'!A$1:E$8823,MATCH(A3209,'AWR Data'!A$1:A$8823,0),4)))</f>
        <v/>
      </c>
    </row>
    <row r="3210" spans="1:20" ht="20" customHeight="1">
      <c r="A3210" s="14" t="s">
        <v>4775</v>
      </c>
      <c r="B3210" s="14" t="s">
        <v>269</v>
      </c>
      <c r="C3210" s="14" t="s">
        <v>4776</v>
      </c>
      <c r="E3210" s="74">
        <v>1000</v>
      </c>
      <c r="F3210" s="74">
        <v>26800</v>
      </c>
      <c r="G3210" s="74">
        <f t="shared" si="400"/>
        <v>12000</v>
      </c>
      <c r="H3210" s="80">
        <f t="shared" si="401"/>
        <v>0.44776119402985076</v>
      </c>
      <c r="I3210" s="74">
        <f>INDEX('AWR Data'!A$1:E$8825,MATCH(A3210,'AWR Data'!A$1:A$8825,0),5)</f>
        <v>0</v>
      </c>
      <c r="J3210" s="74">
        <f t="shared" si="402"/>
        <v>0</v>
      </c>
      <c r="K3210" s="105">
        <f t="shared" si="403"/>
        <v>0</v>
      </c>
      <c r="L3210" s="75">
        <v>0</v>
      </c>
      <c r="M3210" s="75">
        <v>0</v>
      </c>
      <c r="N3210" s="75">
        <v>0</v>
      </c>
      <c r="O3210" s="105">
        <v>0</v>
      </c>
      <c r="P3210" s="98">
        <f t="shared" si="404"/>
        <v>12000</v>
      </c>
      <c r="Q3210" s="98">
        <f t="shared" si="405"/>
        <v>0</v>
      </c>
      <c r="R3210" s="98">
        <f t="shared" si="406"/>
        <v>0</v>
      </c>
      <c r="S3210" s="105">
        <f t="shared" si="407"/>
        <v>0</v>
      </c>
      <c r="T3210" s="8" t="str">
        <f>IF(I3210=0,"",(INDEX('AWR Data'!A$1:E$8823,MATCH(A3210,'AWR Data'!A$1:A$8823,0),4)))</f>
        <v/>
      </c>
    </row>
    <row r="3211" spans="1:20" ht="20" customHeight="1">
      <c r="A3211" s="14" t="s">
        <v>4777</v>
      </c>
      <c r="B3211" s="14" t="s">
        <v>269</v>
      </c>
      <c r="C3211" s="14" t="s">
        <v>4778</v>
      </c>
      <c r="E3211" s="74">
        <v>46</v>
      </c>
      <c r="F3211" s="74">
        <v>14000</v>
      </c>
      <c r="G3211" s="74">
        <f t="shared" si="400"/>
        <v>552</v>
      </c>
      <c r="H3211" s="80">
        <f t="shared" si="401"/>
        <v>3.9428571428571431E-2</v>
      </c>
      <c r="I3211" s="74">
        <f>INDEX('AWR Data'!A$1:E$8825,MATCH(A3211,'AWR Data'!A$1:A$8825,0),5)</f>
        <v>0</v>
      </c>
      <c r="J3211" s="74">
        <f t="shared" si="402"/>
        <v>0</v>
      </c>
      <c r="K3211" s="105">
        <f t="shared" si="403"/>
        <v>0</v>
      </c>
      <c r="L3211" s="75">
        <v>0</v>
      </c>
      <c r="M3211" s="75">
        <v>0</v>
      </c>
      <c r="N3211" s="75">
        <v>0</v>
      </c>
      <c r="O3211" s="105">
        <v>0</v>
      </c>
      <c r="P3211" s="98">
        <f t="shared" si="404"/>
        <v>552</v>
      </c>
      <c r="Q3211" s="98">
        <f t="shared" si="405"/>
        <v>0</v>
      </c>
      <c r="R3211" s="98">
        <f t="shared" si="406"/>
        <v>0</v>
      </c>
      <c r="S3211" s="105">
        <f t="shared" si="407"/>
        <v>0</v>
      </c>
      <c r="T3211" s="8" t="str">
        <f>IF(I3211=0,"",(INDEX('AWR Data'!A$1:E$8823,MATCH(A3211,'AWR Data'!A$1:A$8823,0),4)))</f>
        <v/>
      </c>
    </row>
    <row r="3212" spans="1:20" ht="20" customHeight="1">
      <c r="A3212" s="14" t="s">
        <v>4779</v>
      </c>
      <c r="B3212" s="14" t="s">
        <v>269</v>
      </c>
      <c r="C3212" s="14" t="s">
        <v>4780</v>
      </c>
      <c r="E3212" s="74">
        <v>46</v>
      </c>
      <c r="F3212" s="74">
        <v>4330</v>
      </c>
      <c r="G3212" s="74">
        <f t="shared" si="400"/>
        <v>552</v>
      </c>
      <c r="H3212" s="80">
        <f t="shared" si="401"/>
        <v>0.12748267898383372</v>
      </c>
      <c r="I3212" s="74">
        <f>INDEX('AWR Data'!A$1:E$8825,MATCH(A3212,'AWR Data'!A$1:A$8825,0),5)</f>
        <v>0</v>
      </c>
      <c r="J3212" s="74">
        <f t="shared" si="402"/>
        <v>0</v>
      </c>
      <c r="K3212" s="105">
        <f t="shared" si="403"/>
        <v>0</v>
      </c>
      <c r="L3212" s="75">
        <v>0</v>
      </c>
      <c r="M3212" s="75">
        <v>0</v>
      </c>
      <c r="N3212" s="75">
        <v>0</v>
      </c>
      <c r="O3212" s="105">
        <v>0</v>
      </c>
      <c r="P3212" s="98">
        <f t="shared" si="404"/>
        <v>552</v>
      </c>
      <c r="Q3212" s="98">
        <f t="shared" si="405"/>
        <v>0</v>
      </c>
      <c r="R3212" s="98">
        <f t="shared" si="406"/>
        <v>0</v>
      </c>
      <c r="S3212" s="105">
        <f t="shared" si="407"/>
        <v>0</v>
      </c>
      <c r="T3212" s="8" t="str">
        <f>IF(I3212=0,"",(INDEX('AWR Data'!A$1:E$8823,MATCH(A3212,'AWR Data'!A$1:A$8823,0),4)))</f>
        <v/>
      </c>
    </row>
    <row r="3213" spans="1:20" ht="20" customHeight="1">
      <c r="A3213" s="14" t="s">
        <v>4781</v>
      </c>
      <c r="B3213" s="14" t="s">
        <v>17334</v>
      </c>
      <c r="C3213" s="14" t="s">
        <v>4782</v>
      </c>
      <c r="E3213" s="74">
        <v>91</v>
      </c>
      <c r="F3213" s="74">
        <v>4360</v>
      </c>
      <c r="G3213" s="74">
        <f t="shared" si="400"/>
        <v>1092</v>
      </c>
      <c r="H3213" s="80">
        <f t="shared" si="401"/>
        <v>0.25045871559633026</v>
      </c>
      <c r="I3213" s="74">
        <f>INDEX('AWR Data'!A$1:E$8825,MATCH(A3213,'AWR Data'!A$1:A$8825,0),5)</f>
        <v>0</v>
      </c>
      <c r="J3213" s="74">
        <f t="shared" si="402"/>
        <v>0</v>
      </c>
      <c r="K3213" s="105">
        <f t="shared" si="403"/>
        <v>0</v>
      </c>
      <c r="L3213" s="75">
        <v>0</v>
      </c>
      <c r="M3213" s="75">
        <v>0</v>
      </c>
      <c r="N3213" s="75">
        <v>0</v>
      </c>
      <c r="O3213" s="105">
        <v>0</v>
      </c>
      <c r="P3213" s="98">
        <f t="shared" si="404"/>
        <v>1092</v>
      </c>
      <c r="Q3213" s="98">
        <f t="shared" si="405"/>
        <v>0</v>
      </c>
      <c r="R3213" s="98">
        <f t="shared" si="406"/>
        <v>0</v>
      </c>
      <c r="S3213" s="105">
        <f t="shared" si="407"/>
        <v>0</v>
      </c>
      <c r="T3213" s="8" t="str">
        <f>IF(I3213=0,"",(INDEX('AWR Data'!A$1:E$8823,MATCH(A3213,'AWR Data'!A$1:A$8823,0),4)))</f>
        <v/>
      </c>
    </row>
    <row r="3214" spans="1:20" ht="20" customHeight="1">
      <c r="A3214" s="14" t="s">
        <v>4783</v>
      </c>
      <c r="B3214" s="14" t="s">
        <v>269</v>
      </c>
      <c r="C3214" s="14" t="s">
        <v>4784</v>
      </c>
      <c r="E3214" s="74">
        <v>22</v>
      </c>
      <c r="F3214" s="74">
        <v>18</v>
      </c>
      <c r="G3214" s="74">
        <f t="shared" si="400"/>
        <v>264</v>
      </c>
      <c r="H3214" s="80">
        <f t="shared" si="401"/>
        <v>14.666666666666666</v>
      </c>
      <c r="I3214" s="74">
        <f>INDEX('AWR Data'!A$1:E$8825,MATCH(A3214,'AWR Data'!A$1:A$8825,0),5)</f>
        <v>0</v>
      </c>
      <c r="J3214" s="74">
        <f t="shared" si="402"/>
        <v>0</v>
      </c>
      <c r="K3214" s="105">
        <f t="shared" si="403"/>
        <v>0</v>
      </c>
      <c r="L3214" s="75">
        <v>0</v>
      </c>
      <c r="M3214" s="75">
        <v>0</v>
      </c>
      <c r="N3214" s="75">
        <v>0</v>
      </c>
      <c r="O3214" s="105">
        <v>0</v>
      </c>
      <c r="P3214" s="98">
        <f t="shared" si="404"/>
        <v>264</v>
      </c>
      <c r="Q3214" s="98">
        <f t="shared" si="405"/>
        <v>0</v>
      </c>
      <c r="R3214" s="98">
        <f t="shared" si="406"/>
        <v>0</v>
      </c>
      <c r="S3214" s="105">
        <f t="shared" si="407"/>
        <v>0</v>
      </c>
      <c r="T3214" s="8" t="str">
        <f>IF(I3214=0,"",(INDEX('AWR Data'!A$1:E$8823,MATCH(A3214,'AWR Data'!A$1:A$8823,0),4)))</f>
        <v/>
      </c>
    </row>
    <row r="3215" spans="1:20" ht="20" customHeight="1">
      <c r="A3215" s="14" t="s">
        <v>4785</v>
      </c>
      <c r="B3215" s="14" t="s">
        <v>1667</v>
      </c>
      <c r="C3215" s="14" t="s">
        <v>4786</v>
      </c>
      <c r="E3215" s="74">
        <v>110</v>
      </c>
      <c r="F3215" s="74">
        <v>136000</v>
      </c>
      <c r="G3215" s="74">
        <f t="shared" si="400"/>
        <v>1320</v>
      </c>
      <c r="H3215" s="80">
        <f t="shared" si="401"/>
        <v>9.705882352941177E-3</v>
      </c>
      <c r="I3215" s="74">
        <f>INDEX('AWR Data'!A$1:E$8825,MATCH(A3215,'AWR Data'!A$1:A$8825,0),5)</f>
        <v>0</v>
      </c>
      <c r="J3215" s="74">
        <f t="shared" si="402"/>
        <v>0</v>
      </c>
      <c r="K3215" s="105">
        <f t="shared" si="403"/>
        <v>0</v>
      </c>
      <c r="L3215" s="75">
        <v>0</v>
      </c>
      <c r="M3215" s="75">
        <v>0</v>
      </c>
      <c r="N3215" s="75">
        <v>0</v>
      </c>
      <c r="O3215" s="105">
        <v>0</v>
      </c>
      <c r="P3215" s="98">
        <f t="shared" si="404"/>
        <v>1320</v>
      </c>
      <c r="Q3215" s="98">
        <f t="shared" si="405"/>
        <v>0</v>
      </c>
      <c r="R3215" s="98">
        <f t="shared" si="406"/>
        <v>0</v>
      </c>
      <c r="S3215" s="105">
        <f t="shared" si="407"/>
        <v>0</v>
      </c>
      <c r="T3215" s="8" t="str">
        <f>IF(I3215=0,"",(INDEX('AWR Data'!A$1:E$8823,MATCH(A3215,'AWR Data'!A$1:A$8823,0),4)))</f>
        <v/>
      </c>
    </row>
    <row r="3216" spans="1:20" ht="20" customHeight="1">
      <c r="A3216" s="14" t="s">
        <v>4997</v>
      </c>
      <c r="B3216" s="14" t="s">
        <v>1667</v>
      </c>
      <c r="C3216" s="14" t="s">
        <v>4998</v>
      </c>
      <c r="E3216" s="74">
        <v>22</v>
      </c>
      <c r="F3216" s="74">
        <v>5230</v>
      </c>
      <c r="G3216" s="74">
        <f t="shared" si="400"/>
        <v>264</v>
      </c>
      <c r="H3216" s="80">
        <f t="shared" si="401"/>
        <v>5.0478011472275333E-2</v>
      </c>
      <c r="I3216" s="74">
        <f>INDEX('AWR Data'!A$1:E$8825,MATCH(A3216,'AWR Data'!A$1:A$8825,0),5)</f>
        <v>0</v>
      </c>
      <c r="J3216" s="74">
        <f t="shared" si="402"/>
        <v>0</v>
      </c>
      <c r="K3216" s="105">
        <f t="shared" si="403"/>
        <v>0</v>
      </c>
      <c r="L3216" s="75">
        <v>0</v>
      </c>
      <c r="M3216" s="75">
        <v>0</v>
      </c>
      <c r="N3216" s="75">
        <v>0</v>
      </c>
      <c r="O3216" s="105">
        <v>0</v>
      </c>
      <c r="P3216" s="98">
        <f t="shared" si="404"/>
        <v>264</v>
      </c>
      <c r="Q3216" s="98">
        <f t="shared" si="405"/>
        <v>0</v>
      </c>
      <c r="R3216" s="98">
        <f t="shared" si="406"/>
        <v>0</v>
      </c>
      <c r="S3216" s="105">
        <f t="shared" si="407"/>
        <v>0</v>
      </c>
      <c r="T3216" s="8" t="str">
        <f>IF(I3216=0,"",(INDEX('AWR Data'!A$1:E$8823,MATCH(A3216,'AWR Data'!A$1:A$8823,0),4)))</f>
        <v/>
      </c>
    </row>
    <row r="3217" spans="1:20" ht="20" customHeight="1">
      <c r="A3217" s="14" t="s">
        <v>4999</v>
      </c>
      <c r="B3217" s="14" t="s">
        <v>1667</v>
      </c>
      <c r="C3217" s="14" t="s">
        <v>5000</v>
      </c>
      <c r="E3217" s="74">
        <v>46</v>
      </c>
      <c r="F3217" s="74">
        <v>3460</v>
      </c>
      <c r="G3217" s="74">
        <f t="shared" si="400"/>
        <v>552</v>
      </c>
      <c r="H3217" s="80">
        <f t="shared" si="401"/>
        <v>0.15953757225433526</v>
      </c>
      <c r="I3217" s="74">
        <f>INDEX('AWR Data'!A$1:E$8825,MATCH(A3217,'AWR Data'!A$1:A$8825,0),5)</f>
        <v>0</v>
      </c>
      <c r="J3217" s="74">
        <f t="shared" si="402"/>
        <v>0</v>
      </c>
      <c r="K3217" s="105">
        <f t="shared" si="403"/>
        <v>0</v>
      </c>
      <c r="L3217" s="75">
        <v>0</v>
      </c>
      <c r="M3217" s="75">
        <v>0</v>
      </c>
      <c r="N3217" s="75">
        <v>0</v>
      </c>
      <c r="O3217" s="105">
        <v>0</v>
      </c>
      <c r="P3217" s="98">
        <f t="shared" si="404"/>
        <v>552</v>
      </c>
      <c r="Q3217" s="98">
        <f t="shared" si="405"/>
        <v>0</v>
      </c>
      <c r="R3217" s="98">
        <f t="shared" si="406"/>
        <v>0</v>
      </c>
      <c r="S3217" s="105">
        <f t="shared" si="407"/>
        <v>0</v>
      </c>
      <c r="T3217" s="8" t="str">
        <f>IF(I3217=0,"",(INDEX('AWR Data'!A$1:E$8823,MATCH(A3217,'AWR Data'!A$1:A$8823,0),4)))</f>
        <v/>
      </c>
    </row>
    <row r="3218" spans="1:20" ht="20" customHeight="1">
      <c r="A3218" s="14" t="s">
        <v>5001</v>
      </c>
      <c r="B3218" s="14" t="s">
        <v>576</v>
      </c>
      <c r="C3218" s="14" t="s">
        <v>5002</v>
      </c>
      <c r="E3218" s="74">
        <v>390</v>
      </c>
      <c r="F3218" s="74">
        <v>94600</v>
      </c>
      <c r="G3218" s="74">
        <f t="shared" si="400"/>
        <v>4680</v>
      </c>
      <c r="H3218" s="80">
        <f t="shared" si="401"/>
        <v>4.9471458773784352E-2</v>
      </c>
      <c r="I3218" s="74">
        <f>INDEX('AWR Data'!A$1:E$8825,MATCH(A3218,'AWR Data'!A$1:A$8825,0),5)</f>
        <v>0</v>
      </c>
      <c r="J3218" s="74">
        <f t="shared" si="402"/>
        <v>0</v>
      </c>
      <c r="K3218" s="105">
        <f t="shared" si="403"/>
        <v>0</v>
      </c>
      <c r="L3218" s="75">
        <v>0</v>
      </c>
      <c r="M3218" s="75">
        <v>0</v>
      </c>
      <c r="N3218" s="75">
        <v>0</v>
      </c>
      <c r="O3218" s="105">
        <v>0</v>
      </c>
      <c r="P3218" s="98">
        <f t="shared" si="404"/>
        <v>4680</v>
      </c>
      <c r="Q3218" s="98">
        <f t="shared" si="405"/>
        <v>0</v>
      </c>
      <c r="R3218" s="98">
        <f t="shared" si="406"/>
        <v>0</v>
      </c>
      <c r="S3218" s="105">
        <f t="shared" si="407"/>
        <v>0</v>
      </c>
      <c r="T3218" s="8" t="str">
        <f>IF(I3218=0,"",(INDEX('AWR Data'!A$1:E$8823,MATCH(A3218,'AWR Data'!A$1:A$8823,0),4)))</f>
        <v/>
      </c>
    </row>
    <row r="3219" spans="1:20" ht="20" customHeight="1">
      <c r="A3219" s="14" t="s">
        <v>5003</v>
      </c>
      <c r="B3219" s="14" t="s">
        <v>1084</v>
      </c>
      <c r="C3219" s="14" t="s">
        <v>5004</v>
      </c>
      <c r="E3219" s="74">
        <v>22</v>
      </c>
      <c r="F3219" s="74">
        <v>14700</v>
      </c>
      <c r="G3219" s="74">
        <f t="shared" si="400"/>
        <v>264</v>
      </c>
      <c r="H3219" s="80">
        <f t="shared" si="401"/>
        <v>1.7959183673469388E-2</v>
      </c>
      <c r="I3219" s="74">
        <f>INDEX('AWR Data'!A$1:E$8825,MATCH(A3219,'AWR Data'!A$1:A$8825,0),5)</f>
        <v>0</v>
      </c>
      <c r="J3219" s="74">
        <f t="shared" si="402"/>
        <v>0</v>
      </c>
      <c r="K3219" s="105">
        <f t="shared" si="403"/>
        <v>0</v>
      </c>
      <c r="L3219" s="75">
        <v>0</v>
      </c>
      <c r="M3219" s="75">
        <v>0</v>
      </c>
      <c r="N3219" s="75">
        <v>0</v>
      </c>
      <c r="O3219" s="105">
        <v>0</v>
      </c>
      <c r="P3219" s="98">
        <f t="shared" si="404"/>
        <v>264</v>
      </c>
      <c r="Q3219" s="98">
        <f t="shared" si="405"/>
        <v>0</v>
      </c>
      <c r="R3219" s="98">
        <f t="shared" si="406"/>
        <v>0</v>
      </c>
      <c r="S3219" s="105">
        <f t="shared" si="407"/>
        <v>0</v>
      </c>
      <c r="T3219" s="8" t="str">
        <f>IF(I3219=0,"",(INDEX('AWR Data'!A$1:E$8823,MATCH(A3219,'AWR Data'!A$1:A$8823,0),4)))</f>
        <v/>
      </c>
    </row>
    <row r="3220" spans="1:20" ht="20" customHeight="1">
      <c r="A3220" s="14" t="s">
        <v>5005</v>
      </c>
      <c r="B3220" s="14" t="s">
        <v>505</v>
      </c>
      <c r="C3220" s="14" t="s">
        <v>5006</v>
      </c>
      <c r="E3220" s="74">
        <v>36</v>
      </c>
      <c r="F3220" s="74">
        <v>1200</v>
      </c>
      <c r="G3220" s="74">
        <f t="shared" si="400"/>
        <v>432</v>
      </c>
      <c r="H3220" s="80">
        <f t="shared" si="401"/>
        <v>0.36</v>
      </c>
      <c r="I3220" s="74">
        <f>INDEX('AWR Data'!A$1:E$8825,MATCH(A3220,'AWR Data'!A$1:A$8825,0),5)</f>
        <v>0</v>
      </c>
      <c r="J3220" s="74">
        <f t="shared" si="402"/>
        <v>0</v>
      </c>
      <c r="K3220" s="105">
        <f t="shared" si="403"/>
        <v>0</v>
      </c>
      <c r="L3220" s="75">
        <v>0</v>
      </c>
      <c r="M3220" s="75">
        <v>0</v>
      </c>
      <c r="N3220" s="75">
        <v>0</v>
      </c>
      <c r="O3220" s="105">
        <v>0</v>
      </c>
      <c r="P3220" s="98">
        <f t="shared" si="404"/>
        <v>432</v>
      </c>
      <c r="Q3220" s="98">
        <f t="shared" si="405"/>
        <v>0</v>
      </c>
      <c r="R3220" s="98">
        <f t="shared" si="406"/>
        <v>0</v>
      </c>
      <c r="S3220" s="105">
        <f t="shared" si="407"/>
        <v>0</v>
      </c>
      <c r="T3220" s="8" t="str">
        <f>IF(I3220=0,"",(INDEX('AWR Data'!A$1:E$8823,MATCH(A3220,'AWR Data'!A$1:A$8823,0),4)))</f>
        <v/>
      </c>
    </row>
    <row r="3221" spans="1:20" ht="20" customHeight="1">
      <c r="A3221" s="14" t="s">
        <v>5007</v>
      </c>
      <c r="B3221" s="14" t="s">
        <v>501</v>
      </c>
      <c r="C3221" s="14" t="s">
        <v>5008</v>
      </c>
      <c r="E3221" s="74">
        <v>46</v>
      </c>
      <c r="F3221" s="74">
        <v>5180</v>
      </c>
      <c r="G3221" s="74">
        <f t="shared" si="400"/>
        <v>552</v>
      </c>
      <c r="H3221" s="80">
        <f t="shared" si="401"/>
        <v>0.10656370656370656</v>
      </c>
      <c r="I3221" s="74">
        <f>INDEX('AWR Data'!A$1:E$8825,MATCH(A3221,'AWR Data'!A$1:A$8825,0),5)</f>
        <v>0</v>
      </c>
      <c r="J3221" s="74">
        <f t="shared" si="402"/>
        <v>0</v>
      </c>
      <c r="K3221" s="105">
        <f t="shared" si="403"/>
        <v>0</v>
      </c>
      <c r="L3221" s="75">
        <v>0</v>
      </c>
      <c r="M3221" s="75">
        <v>0</v>
      </c>
      <c r="N3221" s="75">
        <v>0</v>
      </c>
      <c r="O3221" s="105">
        <v>0</v>
      </c>
      <c r="P3221" s="98">
        <f t="shared" si="404"/>
        <v>552</v>
      </c>
      <c r="Q3221" s="98">
        <f t="shared" si="405"/>
        <v>0</v>
      </c>
      <c r="R3221" s="98">
        <f t="shared" si="406"/>
        <v>0</v>
      </c>
      <c r="S3221" s="105">
        <f t="shared" si="407"/>
        <v>0</v>
      </c>
      <c r="T3221" s="8" t="str">
        <f>IF(I3221=0,"",(INDEX('AWR Data'!A$1:E$8823,MATCH(A3221,'AWR Data'!A$1:A$8823,0),4)))</f>
        <v/>
      </c>
    </row>
    <row r="3222" spans="1:20" ht="20" customHeight="1">
      <c r="A3222" s="14" t="s">
        <v>5009</v>
      </c>
      <c r="B3222" s="14" t="s">
        <v>2346</v>
      </c>
      <c r="C3222" s="14" t="s">
        <v>5010</v>
      </c>
      <c r="E3222" s="74">
        <v>28</v>
      </c>
      <c r="F3222" s="74">
        <v>3670</v>
      </c>
      <c r="G3222" s="74">
        <f t="shared" si="400"/>
        <v>336</v>
      </c>
      <c r="H3222" s="80">
        <f t="shared" si="401"/>
        <v>9.1553133514986382E-2</v>
      </c>
      <c r="I3222" s="74">
        <f>INDEX('AWR Data'!A$1:E$8825,MATCH(A3222,'AWR Data'!A$1:A$8825,0),5)</f>
        <v>0</v>
      </c>
      <c r="J3222" s="74">
        <f t="shared" si="402"/>
        <v>0</v>
      </c>
      <c r="K3222" s="105">
        <f t="shared" si="403"/>
        <v>0</v>
      </c>
      <c r="L3222" s="75">
        <v>0</v>
      </c>
      <c r="M3222" s="75">
        <v>0</v>
      </c>
      <c r="N3222" s="75">
        <v>0</v>
      </c>
      <c r="O3222" s="105">
        <v>0</v>
      </c>
      <c r="P3222" s="98">
        <f t="shared" si="404"/>
        <v>336</v>
      </c>
      <c r="Q3222" s="98">
        <f t="shared" si="405"/>
        <v>0</v>
      </c>
      <c r="R3222" s="98">
        <f t="shared" si="406"/>
        <v>0</v>
      </c>
      <c r="S3222" s="105">
        <f t="shared" si="407"/>
        <v>0</v>
      </c>
      <c r="T3222" s="8" t="str">
        <f>IF(I3222=0,"",(INDEX('AWR Data'!A$1:E$8823,MATCH(A3222,'AWR Data'!A$1:A$8823,0),4)))</f>
        <v/>
      </c>
    </row>
    <row r="3223" spans="1:20" ht="20" customHeight="1">
      <c r="A3223" s="14" t="s">
        <v>5011</v>
      </c>
      <c r="B3223" s="14" t="s">
        <v>269</v>
      </c>
      <c r="C3223" s="14" t="s">
        <v>5012</v>
      </c>
      <c r="E3223" s="74">
        <v>73</v>
      </c>
      <c r="F3223" s="74">
        <v>6890</v>
      </c>
      <c r="G3223" s="74">
        <f t="shared" si="400"/>
        <v>876</v>
      </c>
      <c r="H3223" s="80">
        <f t="shared" si="401"/>
        <v>0.12714078374455734</v>
      </c>
      <c r="I3223" s="74">
        <f>INDEX('AWR Data'!A$1:E$8825,MATCH(A3223,'AWR Data'!A$1:A$8825,0),5)</f>
        <v>0</v>
      </c>
      <c r="J3223" s="74">
        <f t="shared" si="402"/>
        <v>0</v>
      </c>
      <c r="K3223" s="105">
        <f t="shared" si="403"/>
        <v>0</v>
      </c>
      <c r="L3223" s="75">
        <v>0</v>
      </c>
      <c r="M3223" s="75">
        <v>0</v>
      </c>
      <c r="N3223" s="75">
        <v>0</v>
      </c>
      <c r="O3223" s="105">
        <v>0</v>
      </c>
      <c r="P3223" s="98">
        <f t="shared" si="404"/>
        <v>876</v>
      </c>
      <c r="Q3223" s="98">
        <f t="shared" si="405"/>
        <v>0</v>
      </c>
      <c r="R3223" s="98">
        <f t="shared" si="406"/>
        <v>0</v>
      </c>
      <c r="S3223" s="105">
        <f t="shared" si="407"/>
        <v>0</v>
      </c>
      <c r="T3223" s="8" t="str">
        <f>IF(I3223=0,"",(INDEX('AWR Data'!A$1:E$8823,MATCH(A3223,'AWR Data'!A$1:A$8823,0),4)))</f>
        <v/>
      </c>
    </row>
    <row r="3224" spans="1:20" ht="20" customHeight="1">
      <c r="A3224" s="14" t="s">
        <v>5013</v>
      </c>
      <c r="B3224" s="14" t="s">
        <v>505</v>
      </c>
      <c r="C3224" s="14" t="s">
        <v>5014</v>
      </c>
      <c r="E3224" s="74">
        <v>140</v>
      </c>
      <c r="F3224" s="74">
        <v>11500</v>
      </c>
      <c r="G3224" s="74">
        <f t="shared" si="400"/>
        <v>1680</v>
      </c>
      <c r="H3224" s="80">
        <f t="shared" si="401"/>
        <v>0.14608695652173914</v>
      </c>
      <c r="I3224" s="74">
        <f>INDEX('AWR Data'!A$1:E$8825,MATCH(A3224,'AWR Data'!A$1:A$8825,0),5)</f>
        <v>0</v>
      </c>
      <c r="J3224" s="74">
        <f t="shared" si="402"/>
        <v>0</v>
      </c>
      <c r="K3224" s="105">
        <f t="shared" si="403"/>
        <v>0</v>
      </c>
      <c r="L3224" s="75">
        <v>0</v>
      </c>
      <c r="M3224" s="75">
        <v>0</v>
      </c>
      <c r="N3224" s="75">
        <v>0</v>
      </c>
      <c r="O3224" s="105">
        <v>0</v>
      </c>
      <c r="P3224" s="98">
        <f t="shared" si="404"/>
        <v>1680</v>
      </c>
      <c r="Q3224" s="98">
        <f t="shared" si="405"/>
        <v>0</v>
      </c>
      <c r="R3224" s="98">
        <f t="shared" si="406"/>
        <v>0</v>
      </c>
      <c r="S3224" s="105">
        <f t="shared" si="407"/>
        <v>0</v>
      </c>
      <c r="T3224" s="8" t="str">
        <f>IF(I3224=0,"",(INDEX('AWR Data'!A$1:E$8823,MATCH(A3224,'AWR Data'!A$1:A$8823,0),4)))</f>
        <v/>
      </c>
    </row>
    <row r="3225" spans="1:20" ht="20" customHeight="1">
      <c r="A3225" s="14" t="s">
        <v>5015</v>
      </c>
      <c r="B3225" s="14" t="s">
        <v>516</v>
      </c>
      <c r="C3225" s="14" t="s">
        <v>4808</v>
      </c>
      <c r="E3225" s="74">
        <v>91</v>
      </c>
      <c r="F3225" s="74">
        <v>274000</v>
      </c>
      <c r="G3225" s="74">
        <f t="shared" si="400"/>
        <v>1092</v>
      </c>
      <c r="H3225" s="80">
        <f t="shared" si="401"/>
        <v>3.9854014598540146E-3</v>
      </c>
      <c r="I3225" s="74">
        <f>INDEX('AWR Data'!A$1:E$8825,MATCH(A3225,'AWR Data'!A$1:A$8825,0),5)</f>
        <v>0</v>
      </c>
      <c r="J3225" s="74">
        <f t="shared" si="402"/>
        <v>0</v>
      </c>
      <c r="K3225" s="105">
        <f t="shared" si="403"/>
        <v>0</v>
      </c>
      <c r="L3225" s="75">
        <v>0</v>
      </c>
      <c r="M3225" s="75">
        <v>0</v>
      </c>
      <c r="N3225" s="75">
        <v>0</v>
      </c>
      <c r="O3225" s="105">
        <v>0</v>
      </c>
      <c r="P3225" s="98">
        <f t="shared" si="404"/>
        <v>1092</v>
      </c>
      <c r="Q3225" s="98">
        <f t="shared" si="405"/>
        <v>0</v>
      </c>
      <c r="R3225" s="98">
        <f t="shared" si="406"/>
        <v>0</v>
      </c>
      <c r="S3225" s="105">
        <f t="shared" si="407"/>
        <v>0</v>
      </c>
      <c r="T3225" s="8" t="str">
        <f>IF(I3225=0,"",(INDEX('AWR Data'!A$1:E$8823,MATCH(A3225,'AWR Data'!A$1:A$8823,0),4)))</f>
        <v/>
      </c>
    </row>
    <row r="3226" spans="1:20" ht="20" customHeight="1">
      <c r="A3226" s="14" t="s">
        <v>4809</v>
      </c>
      <c r="B3226" s="14" t="s">
        <v>269</v>
      </c>
      <c r="C3226" s="14" t="s">
        <v>4810</v>
      </c>
      <c r="E3226" s="74">
        <v>91</v>
      </c>
      <c r="F3226" s="74">
        <v>6800</v>
      </c>
      <c r="G3226" s="74">
        <f t="shared" si="400"/>
        <v>1092</v>
      </c>
      <c r="H3226" s="80">
        <f t="shared" si="401"/>
        <v>0.16058823529411764</v>
      </c>
      <c r="I3226" s="74">
        <f>INDEX('AWR Data'!A$1:E$8825,MATCH(A3226,'AWR Data'!A$1:A$8825,0),5)</f>
        <v>0</v>
      </c>
      <c r="J3226" s="74">
        <f t="shared" si="402"/>
        <v>0</v>
      </c>
      <c r="K3226" s="105">
        <f t="shared" si="403"/>
        <v>0</v>
      </c>
      <c r="L3226" s="75">
        <v>0</v>
      </c>
      <c r="M3226" s="75">
        <v>0</v>
      </c>
      <c r="N3226" s="75">
        <v>0</v>
      </c>
      <c r="O3226" s="105">
        <v>0</v>
      </c>
      <c r="P3226" s="98">
        <f t="shared" si="404"/>
        <v>1092</v>
      </c>
      <c r="Q3226" s="98">
        <f t="shared" si="405"/>
        <v>0</v>
      </c>
      <c r="R3226" s="98">
        <f t="shared" si="406"/>
        <v>0</v>
      </c>
      <c r="S3226" s="105">
        <f t="shared" si="407"/>
        <v>0</v>
      </c>
      <c r="T3226" s="8" t="str">
        <f>IF(I3226=0,"",(INDEX('AWR Data'!A$1:E$8823,MATCH(A3226,'AWR Data'!A$1:A$8823,0),4)))</f>
        <v/>
      </c>
    </row>
    <row r="3227" spans="1:20" ht="20" customHeight="1">
      <c r="A3227" s="14" t="s">
        <v>4811</v>
      </c>
      <c r="B3227" s="14" t="s">
        <v>2947</v>
      </c>
      <c r="C3227" s="14" t="s">
        <v>4812</v>
      </c>
      <c r="E3227" s="74">
        <v>260</v>
      </c>
      <c r="F3227" s="74">
        <v>9670</v>
      </c>
      <c r="G3227" s="74">
        <f t="shared" si="400"/>
        <v>3120</v>
      </c>
      <c r="H3227" s="80">
        <f t="shared" si="401"/>
        <v>0.32264736297828334</v>
      </c>
      <c r="I3227" s="74">
        <f>INDEX('AWR Data'!A$1:E$8825,MATCH(A3227,'AWR Data'!A$1:A$8825,0),5)</f>
        <v>0</v>
      </c>
      <c r="J3227" s="74">
        <f t="shared" si="402"/>
        <v>0</v>
      </c>
      <c r="K3227" s="105">
        <f t="shared" si="403"/>
        <v>0</v>
      </c>
      <c r="L3227" s="75">
        <v>0</v>
      </c>
      <c r="M3227" s="75">
        <v>0</v>
      </c>
      <c r="N3227" s="75">
        <v>0</v>
      </c>
      <c r="O3227" s="105">
        <v>0</v>
      </c>
      <c r="P3227" s="98">
        <f t="shared" si="404"/>
        <v>3120</v>
      </c>
      <c r="Q3227" s="98">
        <f t="shared" si="405"/>
        <v>0</v>
      </c>
      <c r="R3227" s="98">
        <f t="shared" si="406"/>
        <v>0</v>
      </c>
      <c r="S3227" s="105">
        <f t="shared" si="407"/>
        <v>0</v>
      </c>
      <c r="T3227" s="8" t="str">
        <f>IF(I3227=0,"",(INDEX('AWR Data'!A$1:E$8823,MATCH(A3227,'AWR Data'!A$1:A$8823,0),4)))</f>
        <v/>
      </c>
    </row>
    <row r="3228" spans="1:20" ht="20" customHeight="1">
      <c r="A3228" s="14" t="s">
        <v>4813</v>
      </c>
      <c r="B3228" s="14" t="s">
        <v>1178</v>
      </c>
      <c r="C3228" s="14" t="s">
        <v>4814</v>
      </c>
      <c r="E3228" s="74">
        <v>28</v>
      </c>
      <c r="F3228" s="74">
        <v>34200</v>
      </c>
      <c r="G3228" s="74">
        <f t="shared" si="400"/>
        <v>336</v>
      </c>
      <c r="H3228" s="80">
        <f t="shared" si="401"/>
        <v>9.8245614035087723E-3</v>
      </c>
      <c r="I3228" s="74">
        <f>INDEX('AWR Data'!A$1:E$8825,MATCH(A3228,'AWR Data'!A$1:A$8825,0),5)</f>
        <v>0</v>
      </c>
      <c r="J3228" s="74">
        <f t="shared" si="402"/>
        <v>0</v>
      </c>
      <c r="K3228" s="105">
        <f t="shared" si="403"/>
        <v>0</v>
      </c>
      <c r="L3228" s="75">
        <v>0</v>
      </c>
      <c r="M3228" s="75">
        <v>0</v>
      </c>
      <c r="N3228" s="75">
        <v>0</v>
      </c>
      <c r="O3228" s="105">
        <v>0</v>
      </c>
      <c r="P3228" s="98">
        <f t="shared" si="404"/>
        <v>336</v>
      </c>
      <c r="Q3228" s="98">
        <f t="shared" si="405"/>
        <v>0</v>
      </c>
      <c r="R3228" s="98">
        <f t="shared" si="406"/>
        <v>0</v>
      </c>
      <c r="S3228" s="105">
        <f t="shared" si="407"/>
        <v>0</v>
      </c>
      <c r="T3228" s="8" t="str">
        <f>IF(I3228=0,"",(INDEX('AWR Data'!A$1:E$8823,MATCH(A3228,'AWR Data'!A$1:A$8823,0),4)))</f>
        <v/>
      </c>
    </row>
    <row r="3229" spans="1:20" ht="20" customHeight="1">
      <c r="A3229" s="14" t="s">
        <v>4815</v>
      </c>
      <c r="B3229" s="14" t="s">
        <v>501</v>
      </c>
      <c r="C3229" s="14" t="s">
        <v>4816</v>
      </c>
      <c r="E3229" s="74">
        <v>22</v>
      </c>
      <c r="F3229" s="74">
        <v>24600</v>
      </c>
      <c r="G3229" s="74">
        <f t="shared" si="400"/>
        <v>264</v>
      </c>
      <c r="H3229" s="80">
        <f t="shared" si="401"/>
        <v>1.0731707317073172E-2</v>
      </c>
      <c r="I3229" s="74">
        <f>INDEX('AWR Data'!A$1:E$8825,MATCH(A3229,'AWR Data'!A$1:A$8825,0),5)</f>
        <v>0</v>
      </c>
      <c r="J3229" s="74">
        <f t="shared" si="402"/>
        <v>0</v>
      </c>
      <c r="K3229" s="105">
        <f t="shared" si="403"/>
        <v>0</v>
      </c>
      <c r="L3229" s="75">
        <v>0</v>
      </c>
      <c r="M3229" s="75">
        <v>0</v>
      </c>
      <c r="N3229" s="75">
        <v>0</v>
      </c>
      <c r="O3229" s="105">
        <v>0</v>
      </c>
      <c r="P3229" s="98">
        <f t="shared" si="404"/>
        <v>264</v>
      </c>
      <c r="Q3229" s="98">
        <f t="shared" si="405"/>
        <v>0</v>
      </c>
      <c r="R3229" s="98">
        <f t="shared" si="406"/>
        <v>0</v>
      </c>
      <c r="S3229" s="105">
        <f t="shared" si="407"/>
        <v>0</v>
      </c>
      <c r="T3229" s="8" t="str">
        <f>IF(I3229=0,"",(INDEX('AWR Data'!A$1:E$8823,MATCH(A3229,'AWR Data'!A$1:A$8823,0),4)))</f>
        <v/>
      </c>
    </row>
    <row r="3230" spans="1:20" ht="20" customHeight="1">
      <c r="A3230" s="14" t="s">
        <v>4817</v>
      </c>
      <c r="B3230" s="14" t="s">
        <v>269</v>
      </c>
      <c r="C3230" s="14" t="s">
        <v>4818</v>
      </c>
      <c r="E3230" s="74">
        <v>36</v>
      </c>
      <c r="F3230" s="74">
        <v>1400</v>
      </c>
      <c r="G3230" s="74">
        <f t="shared" si="400"/>
        <v>432</v>
      </c>
      <c r="H3230" s="80">
        <f t="shared" si="401"/>
        <v>0.30857142857142855</v>
      </c>
      <c r="I3230" s="74">
        <f>INDEX('AWR Data'!A$1:E$8825,MATCH(A3230,'AWR Data'!A$1:A$8825,0),5)</f>
        <v>0</v>
      </c>
      <c r="J3230" s="74">
        <f t="shared" si="402"/>
        <v>0</v>
      </c>
      <c r="K3230" s="105">
        <f t="shared" si="403"/>
        <v>0</v>
      </c>
      <c r="L3230" s="75">
        <v>0</v>
      </c>
      <c r="M3230" s="75">
        <v>0</v>
      </c>
      <c r="N3230" s="75">
        <v>0</v>
      </c>
      <c r="O3230" s="105">
        <v>0</v>
      </c>
      <c r="P3230" s="98">
        <f t="shared" si="404"/>
        <v>432</v>
      </c>
      <c r="Q3230" s="98">
        <f t="shared" si="405"/>
        <v>0</v>
      </c>
      <c r="R3230" s="98">
        <f t="shared" si="406"/>
        <v>0</v>
      </c>
      <c r="S3230" s="105">
        <f t="shared" si="407"/>
        <v>0</v>
      </c>
      <c r="T3230" s="8" t="str">
        <f>IF(I3230=0,"",(INDEX('AWR Data'!A$1:E$8823,MATCH(A3230,'AWR Data'!A$1:A$8823,0),4)))</f>
        <v/>
      </c>
    </row>
    <row r="3231" spans="1:20" ht="20" customHeight="1">
      <c r="A3231" s="14" t="s">
        <v>4819</v>
      </c>
      <c r="B3231" s="14" t="s">
        <v>516</v>
      </c>
      <c r="C3231" s="14" t="s">
        <v>4820</v>
      </c>
      <c r="E3231" s="74">
        <v>91</v>
      </c>
      <c r="F3231" s="74">
        <v>59100</v>
      </c>
      <c r="G3231" s="74">
        <f t="shared" si="400"/>
        <v>1092</v>
      </c>
      <c r="H3231" s="80">
        <f t="shared" si="401"/>
        <v>1.8477157360406091E-2</v>
      </c>
      <c r="I3231" s="74">
        <f>INDEX('AWR Data'!A$1:E$8825,MATCH(A3231,'AWR Data'!A$1:A$8825,0),5)</f>
        <v>0</v>
      </c>
      <c r="J3231" s="74">
        <f t="shared" si="402"/>
        <v>0</v>
      </c>
      <c r="K3231" s="105">
        <f t="shared" si="403"/>
        <v>0</v>
      </c>
      <c r="L3231" s="75">
        <v>0</v>
      </c>
      <c r="M3231" s="75">
        <v>0</v>
      </c>
      <c r="N3231" s="75">
        <v>0</v>
      </c>
      <c r="O3231" s="105">
        <v>0</v>
      </c>
      <c r="P3231" s="98">
        <f t="shared" si="404"/>
        <v>1092</v>
      </c>
      <c r="Q3231" s="98">
        <f t="shared" si="405"/>
        <v>0</v>
      </c>
      <c r="R3231" s="98">
        <f t="shared" si="406"/>
        <v>0</v>
      </c>
      <c r="S3231" s="105">
        <f t="shared" si="407"/>
        <v>0</v>
      </c>
      <c r="T3231" s="8" t="str">
        <f>IF(I3231=0,"",(INDEX('AWR Data'!A$1:E$8823,MATCH(A3231,'AWR Data'!A$1:A$8823,0),4)))</f>
        <v/>
      </c>
    </row>
    <row r="3232" spans="1:20" ht="20" customHeight="1">
      <c r="A3232" s="14" t="s">
        <v>4821</v>
      </c>
      <c r="B3232" s="14" t="s">
        <v>920</v>
      </c>
      <c r="C3232" s="14" t="s">
        <v>4822</v>
      </c>
      <c r="E3232" s="74">
        <v>91</v>
      </c>
      <c r="F3232" s="74">
        <v>789000</v>
      </c>
      <c r="G3232" s="74">
        <f t="shared" si="400"/>
        <v>1092</v>
      </c>
      <c r="H3232" s="80">
        <f t="shared" si="401"/>
        <v>1.3840304182509507E-3</v>
      </c>
      <c r="I3232" s="74">
        <f>INDEX('AWR Data'!A$1:E$8825,MATCH(A3232,'AWR Data'!A$1:A$8825,0),5)</f>
        <v>0</v>
      </c>
      <c r="J3232" s="74">
        <f t="shared" si="402"/>
        <v>0</v>
      </c>
      <c r="K3232" s="105">
        <f t="shared" si="403"/>
        <v>0</v>
      </c>
      <c r="L3232" s="75">
        <v>0</v>
      </c>
      <c r="M3232" s="75">
        <v>0</v>
      </c>
      <c r="N3232" s="75">
        <v>0</v>
      </c>
      <c r="O3232" s="105">
        <v>0</v>
      </c>
      <c r="P3232" s="98">
        <f t="shared" si="404"/>
        <v>1092</v>
      </c>
      <c r="Q3232" s="98">
        <f t="shared" si="405"/>
        <v>0</v>
      </c>
      <c r="R3232" s="98">
        <f t="shared" si="406"/>
        <v>0</v>
      </c>
      <c r="S3232" s="105">
        <f t="shared" si="407"/>
        <v>0</v>
      </c>
      <c r="T3232" s="8" t="str">
        <f>IF(I3232=0,"",(INDEX('AWR Data'!A$1:E$8823,MATCH(A3232,'AWR Data'!A$1:A$8823,0),4)))</f>
        <v/>
      </c>
    </row>
    <row r="3233" spans="1:20" ht="20" customHeight="1">
      <c r="A3233" s="14" t="s">
        <v>4823</v>
      </c>
      <c r="B3233" s="14" t="s">
        <v>920</v>
      </c>
      <c r="C3233" s="14" t="s">
        <v>4824</v>
      </c>
      <c r="E3233" s="74">
        <v>58</v>
      </c>
      <c r="F3233" s="74">
        <v>16600</v>
      </c>
      <c r="G3233" s="74">
        <f t="shared" si="400"/>
        <v>696</v>
      </c>
      <c r="H3233" s="80">
        <f t="shared" si="401"/>
        <v>4.1927710843373496E-2</v>
      </c>
      <c r="I3233" s="74">
        <f>INDEX('AWR Data'!A$1:E$8825,MATCH(A3233,'AWR Data'!A$1:A$8825,0),5)</f>
        <v>0</v>
      </c>
      <c r="J3233" s="74">
        <f t="shared" si="402"/>
        <v>0</v>
      </c>
      <c r="K3233" s="105">
        <f t="shared" si="403"/>
        <v>0</v>
      </c>
      <c r="L3233" s="75">
        <v>0</v>
      </c>
      <c r="M3233" s="75">
        <v>0</v>
      </c>
      <c r="N3233" s="75">
        <v>0</v>
      </c>
      <c r="O3233" s="105">
        <v>0</v>
      </c>
      <c r="P3233" s="98">
        <f t="shared" si="404"/>
        <v>696</v>
      </c>
      <c r="Q3233" s="98">
        <f t="shared" si="405"/>
        <v>0</v>
      </c>
      <c r="R3233" s="98">
        <f t="shared" si="406"/>
        <v>0</v>
      </c>
      <c r="S3233" s="105">
        <f t="shared" si="407"/>
        <v>0</v>
      </c>
      <c r="T3233" s="8" t="str">
        <f>IF(I3233=0,"",(INDEX('AWR Data'!A$1:E$8823,MATCH(A3233,'AWR Data'!A$1:A$8823,0),4)))</f>
        <v/>
      </c>
    </row>
    <row r="3234" spans="1:20" ht="20" customHeight="1">
      <c r="A3234" s="14" t="s">
        <v>4825</v>
      </c>
      <c r="B3234" s="14" t="s">
        <v>1178</v>
      </c>
      <c r="C3234" s="14" t="s">
        <v>4607</v>
      </c>
      <c r="E3234" s="74">
        <v>22</v>
      </c>
      <c r="F3234" s="74">
        <v>10000</v>
      </c>
      <c r="G3234" s="74">
        <f t="shared" si="400"/>
        <v>264</v>
      </c>
      <c r="H3234" s="80">
        <f t="shared" si="401"/>
        <v>2.64E-2</v>
      </c>
      <c r="I3234" s="74">
        <f>INDEX('AWR Data'!A$1:E$8825,MATCH(A3234,'AWR Data'!A$1:A$8825,0),5)</f>
        <v>0</v>
      </c>
      <c r="J3234" s="74">
        <f t="shared" si="402"/>
        <v>0</v>
      </c>
      <c r="K3234" s="105">
        <f t="shared" si="403"/>
        <v>0</v>
      </c>
      <c r="L3234" s="75">
        <v>0</v>
      </c>
      <c r="M3234" s="75">
        <v>0</v>
      </c>
      <c r="N3234" s="75">
        <v>0</v>
      </c>
      <c r="O3234" s="105">
        <v>0</v>
      </c>
      <c r="P3234" s="98">
        <f t="shared" si="404"/>
        <v>264</v>
      </c>
      <c r="Q3234" s="98">
        <f t="shared" si="405"/>
        <v>0</v>
      </c>
      <c r="R3234" s="98">
        <f t="shared" si="406"/>
        <v>0</v>
      </c>
      <c r="S3234" s="105">
        <f t="shared" si="407"/>
        <v>0</v>
      </c>
      <c r="T3234" s="8" t="str">
        <f>IF(I3234=0,"",(INDEX('AWR Data'!A$1:E$8823,MATCH(A3234,'AWR Data'!A$1:A$8823,0),4)))</f>
        <v/>
      </c>
    </row>
    <row r="3235" spans="1:20" ht="20" customHeight="1">
      <c r="A3235" s="14" t="s">
        <v>4608</v>
      </c>
      <c r="B3235" s="14" t="s">
        <v>2119</v>
      </c>
      <c r="C3235" s="14" t="s">
        <v>4609</v>
      </c>
      <c r="E3235" s="74">
        <v>22</v>
      </c>
      <c r="F3235" s="74">
        <v>6790</v>
      </c>
      <c r="G3235" s="74">
        <f t="shared" si="400"/>
        <v>264</v>
      </c>
      <c r="H3235" s="80">
        <f t="shared" si="401"/>
        <v>3.8880706921944036E-2</v>
      </c>
      <c r="I3235" s="74">
        <f>INDEX('AWR Data'!A$1:E$8825,MATCH(A3235,'AWR Data'!A$1:A$8825,0),5)</f>
        <v>0</v>
      </c>
      <c r="J3235" s="74">
        <f t="shared" si="402"/>
        <v>0</v>
      </c>
      <c r="K3235" s="105">
        <f t="shared" si="403"/>
        <v>0</v>
      </c>
      <c r="L3235" s="75">
        <v>0</v>
      </c>
      <c r="M3235" s="75">
        <v>0</v>
      </c>
      <c r="N3235" s="75">
        <v>0</v>
      </c>
      <c r="O3235" s="105">
        <v>0</v>
      </c>
      <c r="P3235" s="98">
        <f t="shared" si="404"/>
        <v>264</v>
      </c>
      <c r="Q3235" s="98">
        <f t="shared" si="405"/>
        <v>0</v>
      </c>
      <c r="R3235" s="98">
        <f t="shared" si="406"/>
        <v>0</v>
      </c>
      <c r="S3235" s="105">
        <f t="shared" si="407"/>
        <v>0</v>
      </c>
      <c r="T3235" s="8" t="str">
        <f>IF(I3235=0,"",(INDEX('AWR Data'!A$1:E$8823,MATCH(A3235,'AWR Data'!A$1:A$8823,0),4)))</f>
        <v/>
      </c>
    </row>
    <row r="3236" spans="1:20" ht="20" customHeight="1">
      <c r="A3236" s="14" t="s">
        <v>4610</v>
      </c>
      <c r="B3236" s="14" t="s">
        <v>579</v>
      </c>
      <c r="C3236" s="14" t="s">
        <v>4611</v>
      </c>
      <c r="E3236" s="74">
        <v>480</v>
      </c>
      <c r="F3236" s="74">
        <v>155000</v>
      </c>
      <c r="G3236" s="74">
        <f t="shared" si="400"/>
        <v>5760</v>
      </c>
      <c r="H3236" s="80">
        <f t="shared" si="401"/>
        <v>3.7161290322580642E-2</v>
      </c>
      <c r="I3236" s="74">
        <f>INDEX('AWR Data'!A$1:E$8825,MATCH(A3236,'AWR Data'!A$1:A$8825,0),5)</f>
        <v>0</v>
      </c>
      <c r="J3236" s="74">
        <f t="shared" si="402"/>
        <v>0</v>
      </c>
      <c r="K3236" s="105">
        <f t="shared" si="403"/>
        <v>0</v>
      </c>
      <c r="L3236" s="75">
        <v>0</v>
      </c>
      <c r="M3236" s="75">
        <v>0</v>
      </c>
      <c r="N3236" s="75">
        <v>0</v>
      </c>
      <c r="O3236" s="105">
        <v>0</v>
      </c>
      <c r="P3236" s="98">
        <f t="shared" si="404"/>
        <v>5760</v>
      </c>
      <c r="Q3236" s="98">
        <f t="shared" si="405"/>
        <v>0</v>
      </c>
      <c r="R3236" s="98">
        <f t="shared" si="406"/>
        <v>0</v>
      </c>
      <c r="S3236" s="105">
        <f t="shared" si="407"/>
        <v>0</v>
      </c>
      <c r="T3236" s="8" t="str">
        <f>IF(I3236=0,"",(INDEX('AWR Data'!A$1:E$8823,MATCH(A3236,'AWR Data'!A$1:A$8823,0),4)))</f>
        <v/>
      </c>
    </row>
    <row r="3237" spans="1:20" ht="20" customHeight="1">
      <c r="A3237" s="14" t="s">
        <v>4834</v>
      </c>
      <c r="B3237" s="14" t="s">
        <v>721</v>
      </c>
      <c r="C3237" s="14" t="s">
        <v>4835</v>
      </c>
      <c r="E3237" s="74">
        <v>73</v>
      </c>
      <c r="F3237" s="74">
        <v>108000</v>
      </c>
      <c r="G3237" s="74">
        <f t="shared" si="400"/>
        <v>876</v>
      </c>
      <c r="H3237" s="80">
        <f t="shared" si="401"/>
        <v>8.1111111111111106E-3</v>
      </c>
      <c r="I3237" s="74">
        <f>INDEX('AWR Data'!A$1:E$8825,MATCH(A3237,'AWR Data'!A$1:A$8825,0),5)</f>
        <v>0</v>
      </c>
      <c r="J3237" s="74">
        <f t="shared" si="402"/>
        <v>0</v>
      </c>
      <c r="K3237" s="105">
        <f t="shared" si="403"/>
        <v>0</v>
      </c>
      <c r="L3237" s="75">
        <v>0</v>
      </c>
      <c r="M3237" s="75">
        <v>0</v>
      </c>
      <c r="N3237" s="75">
        <v>0</v>
      </c>
      <c r="O3237" s="105">
        <v>0</v>
      </c>
      <c r="P3237" s="98">
        <f t="shared" si="404"/>
        <v>876</v>
      </c>
      <c r="Q3237" s="98">
        <f t="shared" si="405"/>
        <v>0</v>
      </c>
      <c r="R3237" s="98">
        <f t="shared" si="406"/>
        <v>0</v>
      </c>
      <c r="S3237" s="105">
        <f t="shared" si="407"/>
        <v>0</v>
      </c>
      <c r="T3237" s="8" t="str">
        <f>IF(I3237=0,"",(INDEX('AWR Data'!A$1:E$8823,MATCH(A3237,'AWR Data'!A$1:A$8823,0),4)))</f>
        <v/>
      </c>
    </row>
    <row r="3238" spans="1:20" ht="20" customHeight="1">
      <c r="A3238" s="14" t="s">
        <v>4836</v>
      </c>
      <c r="B3238" s="14" t="s">
        <v>269</v>
      </c>
      <c r="C3238" s="14" t="s">
        <v>4837</v>
      </c>
      <c r="E3238" s="74">
        <v>22</v>
      </c>
      <c r="F3238" s="74">
        <v>9860</v>
      </c>
      <c r="G3238" s="74">
        <f t="shared" si="400"/>
        <v>264</v>
      </c>
      <c r="H3238" s="80">
        <f t="shared" si="401"/>
        <v>2.6774847870182555E-2</v>
      </c>
      <c r="I3238" s="74">
        <f>INDEX('AWR Data'!A$1:E$8825,MATCH(A3238,'AWR Data'!A$1:A$8825,0),5)</f>
        <v>0</v>
      </c>
      <c r="J3238" s="74">
        <f t="shared" si="402"/>
        <v>0</v>
      </c>
      <c r="K3238" s="105">
        <f t="shared" si="403"/>
        <v>0</v>
      </c>
      <c r="L3238" s="75">
        <v>0</v>
      </c>
      <c r="M3238" s="75">
        <v>0</v>
      </c>
      <c r="N3238" s="75">
        <v>0</v>
      </c>
      <c r="O3238" s="105">
        <v>0</v>
      </c>
      <c r="P3238" s="98">
        <f t="shared" si="404"/>
        <v>264</v>
      </c>
      <c r="Q3238" s="98">
        <f t="shared" si="405"/>
        <v>0</v>
      </c>
      <c r="R3238" s="98">
        <f t="shared" si="406"/>
        <v>0</v>
      </c>
      <c r="S3238" s="105">
        <f t="shared" si="407"/>
        <v>0</v>
      </c>
      <c r="T3238" s="8" t="str">
        <f>IF(I3238=0,"",(INDEX('AWR Data'!A$1:E$8823,MATCH(A3238,'AWR Data'!A$1:A$8823,0),4)))</f>
        <v/>
      </c>
    </row>
    <row r="3239" spans="1:20" ht="20" customHeight="1">
      <c r="A3239" s="14" t="s">
        <v>4838</v>
      </c>
      <c r="B3239" s="14" t="s">
        <v>721</v>
      </c>
      <c r="C3239" s="14" t="s">
        <v>4839</v>
      </c>
      <c r="E3239" s="74">
        <v>110</v>
      </c>
      <c r="F3239" s="74">
        <v>35000</v>
      </c>
      <c r="G3239" s="74">
        <f t="shared" si="400"/>
        <v>1320</v>
      </c>
      <c r="H3239" s="80">
        <f t="shared" si="401"/>
        <v>3.7714285714285714E-2</v>
      </c>
      <c r="I3239" s="74">
        <f>INDEX('AWR Data'!A$1:E$8825,MATCH(A3239,'AWR Data'!A$1:A$8825,0),5)</f>
        <v>0</v>
      </c>
      <c r="J3239" s="74">
        <f t="shared" si="402"/>
        <v>0</v>
      </c>
      <c r="K3239" s="105">
        <f t="shared" si="403"/>
        <v>0</v>
      </c>
      <c r="L3239" s="75">
        <v>0</v>
      </c>
      <c r="M3239" s="75">
        <v>0</v>
      </c>
      <c r="N3239" s="75">
        <v>0</v>
      </c>
      <c r="O3239" s="105">
        <v>0</v>
      </c>
      <c r="P3239" s="98">
        <f t="shared" si="404"/>
        <v>1320</v>
      </c>
      <c r="Q3239" s="98">
        <f t="shared" si="405"/>
        <v>0</v>
      </c>
      <c r="R3239" s="98">
        <f t="shared" si="406"/>
        <v>0</v>
      </c>
      <c r="S3239" s="105">
        <f t="shared" si="407"/>
        <v>0</v>
      </c>
      <c r="T3239" s="8" t="str">
        <f>IF(I3239=0,"",(INDEX('AWR Data'!A$1:E$8823,MATCH(A3239,'AWR Data'!A$1:A$8823,0),4)))</f>
        <v/>
      </c>
    </row>
    <row r="3240" spans="1:20" ht="20" customHeight="1">
      <c r="A3240" s="14" t="s">
        <v>4840</v>
      </c>
      <c r="B3240" s="14" t="s">
        <v>721</v>
      </c>
      <c r="C3240" s="14" t="s">
        <v>4841</v>
      </c>
      <c r="E3240" s="74">
        <v>73</v>
      </c>
      <c r="F3240" s="74">
        <v>19900</v>
      </c>
      <c r="G3240" s="74">
        <f t="shared" si="400"/>
        <v>876</v>
      </c>
      <c r="H3240" s="80">
        <f t="shared" si="401"/>
        <v>4.4020100502512566E-2</v>
      </c>
      <c r="I3240" s="74">
        <f>INDEX('AWR Data'!A$1:E$8825,MATCH(A3240,'AWR Data'!A$1:A$8825,0),5)</f>
        <v>0</v>
      </c>
      <c r="J3240" s="74">
        <f t="shared" si="402"/>
        <v>0</v>
      </c>
      <c r="K3240" s="105">
        <f t="shared" si="403"/>
        <v>0</v>
      </c>
      <c r="L3240" s="75">
        <v>0</v>
      </c>
      <c r="M3240" s="75">
        <v>0</v>
      </c>
      <c r="N3240" s="75">
        <v>0</v>
      </c>
      <c r="O3240" s="105">
        <v>0</v>
      </c>
      <c r="P3240" s="98">
        <f t="shared" si="404"/>
        <v>876</v>
      </c>
      <c r="Q3240" s="98">
        <f t="shared" si="405"/>
        <v>0</v>
      </c>
      <c r="R3240" s="98">
        <f t="shared" si="406"/>
        <v>0</v>
      </c>
      <c r="S3240" s="105">
        <f t="shared" si="407"/>
        <v>0</v>
      </c>
      <c r="T3240" s="8" t="str">
        <f>IF(I3240=0,"",(INDEX('AWR Data'!A$1:E$8823,MATCH(A3240,'AWR Data'!A$1:A$8823,0),4)))</f>
        <v/>
      </c>
    </row>
    <row r="3241" spans="1:20" ht="20" customHeight="1">
      <c r="A3241" s="14" t="s">
        <v>4842</v>
      </c>
      <c r="B3241" s="14" t="s">
        <v>721</v>
      </c>
      <c r="C3241" s="14" t="s">
        <v>4843</v>
      </c>
      <c r="E3241" s="74">
        <v>22</v>
      </c>
      <c r="F3241" s="74">
        <v>16900</v>
      </c>
      <c r="G3241" s="74">
        <f t="shared" si="400"/>
        <v>264</v>
      </c>
      <c r="H3241" s="80">
        <f t="shared" si="401"/>
        <v>1.5621301775147929E-2</v>
      </c>
      <c r="I3241" s="74">
        <f>INDEX('AWR Data'!A$1:E$8825,MATCH(A3241,'AWR Data'!A$1:A$8825,0),5)</f>
        <v>0</v>
      </c>
      <c r="J3241" s="74">
        <f t="shared" si="402"/>
        <v>0</v>
      </c>
      <c r="K3241" s="105">
        <f t="shared" si="403"/>
        <v>0</v>
      </c>
      <c r="L3241" s="75">
        <v>0</v>
      </c>
      <c r="M3241" s="75">
        <v>0</v>
      </c>
      <c r="N3241" s="75">
        <v>0</v>
      </c>
      <c r="O3241" s="105">
        <v>0</v>
      </c>
      <c r="P3241" s="98">
        <f t="shared" si="404"/>
        <v>264</v>
      </c>
      <c r="Q3241" s="98">
        <f t="shared" si="405"/>
        <v>0</v>
      </c>
      <c r="R3241" s="98">
        <f t="shared" si="406"/>
        <v>0</v>
      </c>
      <c r="S3241" s="105">
        <f t="shared" si="407"/>
        <v>0</v>
      </c>
      <c r="T3241" s="8" t="str">
        <f>IF(I3241=0,"",(INDEX('AWR Data'!A$1:E$8823,MATCH(A3241,'AWR Data'!A$1:A$8823,0),4)))</f>
        <v/>
      </c>
    </row>
    <row r="3242" spans="1:20" ht="20" customHeight="1">
      <c r="A3242" s="14" t="s">
        <v>4844</v>
      </c>
      <c r="B3242" s="14" t="s">
        <v>721</v>
      </c>
      <c r="C3242" s="14" t="s">
        <v>4845</v>
      </c>
      <c r="E3242" s="74">
        <v>170</v>
      </c>
      <c r="F3242" s="74">
        <v>15600</v>
      </c>
      <c r="G3242" s="74">
        <f t="shared" si="400"/>
        <v>2040</v>
      </c>
      <c r="H3242" s="80">
        <f t="shared" si="401"/>
        <v>0.13076923076923078</v>
      </c>
      <c r="I3242" s="74">
        <f>INDEX('AWR Data'!A$1:E$8825,MATCH(A3242,'AWR Data'!A$1:A$8825,0),5)</f>
        <v>0</v>
      </c>
      <c r="J3242" s="74">
        <f t="shared" si="402"/>
        <v>0</v>
      </c>
      <c r="K3242" s="105">
        <f t="shared" si="403"/>
        <v>0</v>
      </c>
      <c r="L3242" s="75">
        <v>0</v>
      </c>
      <c r="M3242" s="75">
        <v>0</v>
      </c>
      <c r="N3242" s="75">
        <v>0</v>
      </c>
      <c r="O3242" s="105">
        <v>0</v>
      </c>
      <c r="P3242" s="98">
        <f t="shared" si="404"/>
        <v>2040</v>
      </c>
      <c r="Q3242" s="98">
        <f t="shared" si="405"/>
        <v>0</v>
      </c>
      <c r="R3242" s="98">
        <f t="shared" si="406"/>
        <v>0</v>
      </c>
      <c r="S3242" s="105">
        <f t="shared" si="407"/>
        <v>0</v>
      </c>
      <c r="T3242" s="8" t="str">
        <f>IF(I3242=0,"",(INDEX('AWR Data'!A$1:E$8823,MATCH(A3242,'AWR Data'!A$1:A$8823,0),4)))</f>
        <v/>
      </c>
    </row>
    <row r="3243" spans="1:20" ht="20" customHeight="1">
      <c r="A3243" s="14" t="s">
        <v>4846</v>
      </c>
      <c r="B3243" s="14" t="s">
        <v>579</v>
      </c>
      <c r="C3243" s="14" t="s">
        <v>4847</v>
      </c>
      <c r="E3243" s="74">
        <v>18100</v>
      </c>
      <c r="F3243" s="74">
        <v>157000</v>
      </c>
      <c r="G3243" s="74">
        <f t="shared" si="400"/>
        <v>217200</v>
      </c>
      <c r="H3243" s="80">
        <f t="shared" si="401"/>
        <v>1.3834394904458598</v>
      </c>
      <c r="I3243" s="74">
        <f>INDEX('AWR Data'!A$1:E$8825,MATCH(A3243,'AWR Data'!A$1:A$8825,0),5)</f>
        <v>0</v>
      </c>
      <c r="J3243" s="74">
        <f t="shared" si="402"/>
        <v>0</v>
      </c>
      <c r="K3243" s="105">
        <f t="shared" si="403"/>
        <v>0</v>
      </c>
      <c r="L3243" s="75">
        <v>0</v>
      </c>
      <c r="M3243" s="75">
        <v>0</v>
      </c>
      <c r="N3243" s="75">
        <v>0</v>
      </c>
      <c r="O3243" s="105">
        <v>0</v>
      </c>
      <c r="P3243" s="98">
        <f t="shared" si="404"/>
        <v>217200</v>
      </c>
      <c r="Q3243" s="98">
        <f t="shared" si="405"/>
        <v>0</v>
      </c>
      <c r="R3243" s="98">
        <f t="shared" si="406"/>
        <v>0</v>
      </c>
      <c r="S3243" s="105">
        <f t="shared" si="407"/>
        <v>0</v>
      </c>
      <c r="T3243" s="8" t="str">
        <f>IF(I3243=0,"",(INDEX('AWR Data'!A$1:E$8823,MATCH(A3243,'AWR Data'!A$1:A$8823,0),4)))</f>
        <v/>
      </c>
    </row>
    <row r="3244" spans="1:20" ht="20" customHeight="1">
      <c r="A3244" s="14" t="s">
        <v>4850</v>
      </c>
      <c r="B3244" s="14" t="s">
        <v>269</v>
      </c>
      <c r="C3244" s="14" t="s">
        <v>4851</v>
      </c>
      <c r="E3244" s="74">
        <v>36</v>
      </c>
      <c r="F3244" s="74">
        <v>7070</v>
      </c>
      <c r="G3244" s="74">
        <f t="shared" si="400"/>
        <v>432</v>
      </c>
      <c r="H3244" s="80">
        <f t="shared" si="401"/>
        <v>6.1103253182461105E-2</v>
      </c>
      <c r="I3244" s="74">
        <f>INDEX('AWR Data'!A$1:E$8825,MATCH(A3244,'AWR Data'!A$1:A$8825,0),5)</f>
        <v>0</v>
      </c>
      <c r="J3244" s="74">
        <f t="shared" si="402"/>
        <v>0</v>
      </c>
      <c r="K3244" s="105">
        <f t="shared" si="403"/>
        <v>0</v>
      </c>
      <c r="L3244" s="75">
        <v>0</v>
      </c>
      <c r="M3244" s="75">
        <v>0</v>
      </c>
      <c r="N3244" s="75">
        <v>0</v>
      </c>
      <c r="O3244" s="105">
        <v>0</v>
      </c>
      <c r="P3244" s="98">
        <f t="shared" si="404"/>
        <v>432</v>
      </c>
      <c r="Q3244" s="98">
        <f t="shared" si="405"/>
        <v>0</v>
      </c>
      <c r="R3244" s="98">
        <f t="shared" si="406"/>
        <v>0</v>
      </c>
      <c r="S3244" s="105">
        <f t="shared" si="407"/>
        <v>0</v>
      </c>
      <c r="T3244" s="8" t="str">
        <f>IF(I3244=0,"",(INDEX('AWR Data'!A$1:E$8823,MATCH(A3244,'AWR Data'!A$1:A$8823,0),4)))</f>
        <v/>
      </c>
    </row>
    <row r="3245" spans="1:20" ht="20" customHeight="1">
      <c r="A3245" s="14" t="s">
        <v>4854</v>
      </c>
      <c r="B3245" s="14" t="s">
        <v>513</v>
      </c>
      <c r="C3245" s="14" t="s">
        <v>4632</v>
      </c>
      <c r="E3245" s="98">
        <v>140</v>
      </c>
      <c r="F3245" s="98">
        <v>12400</v>
      </c>
      <c r="G3245" s="98">
        <f t="shared" si="400"/>
        <v>1680</v>
      </c>
      <c r="H3245" s="80">
        <f t="shared" si="401"/>
        <v>0.13548387096774195</v>
      </c>
      <c r="I3245" s="98">
        <f>INDEX('AWR Data'!A$1:E$8825,MATCH(A3245,'AWR Data'!A$1:A$8825,0),5)</f>
        <v>0</v>
      </c>
      <c r="J3245" s="98">
        <f t="shared" si="402"/>
        <v>0</v>
      </c>
      <c r="K3245" s="105">
        <f t="shared" si="403"/>
        <v>0</v>
      </c>
      <c r="L3245" s="75">
        <v>0</v>
      </c>
      <c r="M3245" s="75">
        <v>0</v>
      </c>
      <c r="N3245" s="75">
        <v>0</v>
      </c>
      <c r="O3245" s="105">
        <v>0</v>
      </c>
      <c r="P3245" s="98">
        <f t="shared" si="404"/>
        <v>1680</v>
      </c>
      <c r="Q3245" s="98">
        <f t="shared" si="405"/>
        <v>0</v>
      </c>
      <c r="R3245" s="98">
        <f t="shared" si="406"/>
        <v>0</v>
      </c>
      <c r="S3245" s="105">
        <f t="shared" si="407"/>
        <v>0</v>
      </c>
      <c r="T3245" s="8" t="str">
        <f>IF(I3245=0,"",(INDEX('AWR Data'!A$1:E$8823,MATCH(A3245,'AWR Data'!A$1:A$8823,0),4)))</f>
        <v/>
      </c>
    </row>
    <row r="3246" spans="1:20" ht="20" customHeight="1">
      <c r="A3246" s="14" t="s">
        <v>4633</v>
      </c>
      <c r="B3246" s="14" t="s">
        <v>513</v>
      </c>
      <c r="C3246" s="14" t="s">
        <v>4634</v>
      </c>
      <c r="E3246" s="98">
        <v>170</v>
      </c>
      <c r="F3246" s="98">
        <v>4480</v>
      </c>
      <c r="G3246" s="98">
        <f t="shared" si="400"/>
        <v>2040</v>
      </c>
      <c r="H3246" s="80">
        <f t="shared" si="401"/>
        <v>0.45535714285714285</v>
      </c>
      <c r="I3246" s="98">
        <f>INDEX('AWR Data'!A$1:E$8825,MATCH(A3246,'AWR Data'!A$1:A$8825,0),5)</f>
        <v>0</v>
      </c>
      <c r="J3246" s="98">
        <f t="shared" si="402"/>
        <v>0</v>
      </c>
      <c r="K3246" s="105">
        <f t="shared" si="403"/>
        <v>0</v>
      </c>
      <c r="L3246" s="75">
        <v>0</v>
      </c>
      <c r="M3246" s="75">
        <v>0</v>
      </c>
      <c r="N3246" s="75">
        <v>0</v>
      </c>
      <c r="O3246" s="105">
        <v>0</v>
      </c>
      <c r="P3246" s="98">
        <f t="shared" si="404"/>
        <v>2040</v>
      </c>
      <c r="Q3246" s="98">
        <f t="shared" si="405"/>
        <v>0</v>
      </c>
      <c r="R3246" s="98">
        <f t="shared" si="406"/>
        <v>0</v>
      </c>
      <c r="S3246" s="105">
        <f t="shared" si="407"/>
        <v>0</v>
      </c>
      <c r="T3246" s="8" t="str">
        <f>IF(I3246=0,"",(INDEX('AWR Data'!A$1:E$8823,MATCH(A3246,'AWR Data'!A$1:A$8823,0),4)))</f>
        <v/>
      </c>
    </row>
    <row r="3247" spans="1:20" ht="20" customHeight="1">
      <c r="A3247" s="106" t="s">
        <v>4635</v>
      </c>
      <c r="B3247" s="106" t="s">
        <v>498</v>
      </c>
      <c r="C3247" s="106" t="s">
        <v>4636</v>
      </c>
      <c r="D3247" s="106"/>
      <c r="E3247" s="109">
        <v>12100</v>
      </c>
      <c r="F3247" s="109">
        <v>1220000</v>
      </c>
      <c r="G3247" s="109">
        <f t="shared" si="400"/>
        <v>145200</v>
      </c>
      <c r="H3247" s="107">
        <f t="shared" si="401"/>
        <v>0.11901639344262295</v>
      </c>
      <c r="I3247" s="109">
        <f>INDEX('AWR Data'!A$1:E$8825,MATCH(A3247,'AWR Data'!A$1:A$8825,0),5)</f>
        <v>0</v>
      </c>
      <c r="J3247" s="109">
        <f t="shared" si="402"/>
        <v>0</v>
      </c>
      <c r="K3247" s="124">
        <f t="shared" si="403"/>
        <v>0</v>
      </c>
      <c r="L3247" s="108">
        <v>0</v>
      </c>
      <c r="M3247" s="108">
        <v>0</v>
      </c>
      <c r="N3247" s="108">
        <v>0</v>
      </c>
      <c r="O3247" s="124">
        <v>0</v>
      </c>
      <c r="P3247" s="109">
        <f t="shared" si="404"/>
        <v>145200</v>
      </c>
      <c r="Q3247" s="109">
        <f t="shared" si="405"/>
        <v>0</v>
      </c>
      <c r="R3247" s="109">
        <f t="shared" si="406"/>
        <v>0</v>
      </c>
      <c r="S3247" s="124">
        <f t="shared" si="407"/>
        <v>0</v>
      </c>
      <c r="T3247" s="110" t="str">
        <f>IF(I3247=0,"",(INDEX('AWR Data'!A$1:E$8823,MATCH(A3247,'AWR Data'!A$1:A$8823,0),4)))</f>
        <v/>
      </c>
    </row>
    <row r="3248" spans="1:20" ht="20" customHeight="1">
      <c r="A3248" s="14" t="s">
        <v>4637</v>
      </c>
      <c r="B3248" s="14" t="s">
        <v>498</v>
      </c>
      <c r="C3248" s="14" t="s">
        <v>4638</v>
      </c>
      <c r="E3248" s="74">
        <v>28</v>
      </c>
      <c r="F3248" s="74">
        <v>1650</v>
      </c>
      <c r="G3248" s="74">
        <f t="shared" si="400"/>
        <v>336</v>
      </c>
      <c r="H3248" s="80">
        <f t="shared" si="401"/>
        <v>0.20363636363636364</v>
      </c>
      <c r="I3248" s="74">
        <f>INDEX('AWR Data'!A$1:E$8825,MATCH(A3248,'AWR Data'!A$1:A$8825,0),5)</f>
        <v>0</v>
      </c>
      <c r="J3248" s="74">
        <f t="shared" si="402"/>
        <v>0</v>
      </c>
      <c r="K3248" s="105">
        <f t="shared" si="403"/>
        <v>0</v>
      </c>
      <c r="L3248" s="75">
        <v>0</v>
      </c>
      <c r="M3248" s="75">
        <v>0</v>
      </c>
      <c r="N3248" s="75">
        <v>0</v>
      </c>
      <c r="O3248" s="105">
        <v>0</v>
      </c>
      <c r="P3248" s="98">
        <f t="shared" si="404"/>
        <v>336</v>
      </c>
      <c r="Q3248" s="98">
        <f t="shared" si="405"/>
        <v>0</v>
      </c>
      <c r="R3248" s="98">
        <f t="shared" si="406"/>
        <v>0</v>
      </c>
      <c r="S3248" s="105">
        <f t="shared" si="407"/>
        <v>0</v>
      </c>
      <c r="T3248" s="8" t="str">
        <f>IF(I3248=0,"",(INDEX('AWR Data'!A$1:E$8823,MATCH(A3248,'AWR Data'!A$1:A$8823,0),4)))</f>
        <v/>
      </c>
    </row>
    <row r="3249" spans="1:20" ht="20" customHeight="1">
      <c r="A3249" s="14" t="s">
        <v>4426</v>
      </c>
      <c r="B3249" s="14" t="s">
        <v>498</v>
      </c>
      <c r="C3249" s="14" t="s">
        <v>4427</v>
      </c>
      <c r="E3249" s="74">
        <v>28</v>
      </c>
      <c r="F3249" s="74">
        <v>12800</v>
      </c>
      <c r="G3249" s="74">
        <f t="shared" si="400"/>
        <v>336</v>
      </c>
      <c r="H3249" s="80">
        <f t="shared" si="401"/>
        <v>2.6249999999999999E-2</v>
      </c>
      <c r="I3249" s="74">
        <f>INDEX('AWR Data'!A$1:E$8825,MATCH(A3249,'AWR Data'!A$1:A$8825,0),5)</f>
        <v>0</v>
      </c>
      <c r="J3249" s="74">
        <f t="shared" si="402"/>
        <v>0</v>
      </c>
      <c r="K3249" s="105">
        <f t="shared" si="403"/>
        <v>0</v>
      </c>
      <c r="L3249" s="75">
        <v>0</v>
      </c>
      <c r="M3249" s="75">
        <v>0</v>
      </c>
      <c r="N3249" s="75">
        <v>0</v>
      </c>
      <c r="O3249" s="105">
        <v>0</v>
      </c>
      <c r="P3249" s="98">
        <f t="shared" si="404"/>
        <v>336</v>
      </c>
      <c r="Q3249" s="98">
        <f t="shared" si="405"/>
        <v>0</v>
      </c>
      <c r="R3249" s="98">
        <f t="shared" si="406"/>
        <v>0</v>
      </c>
      <c r="S3249" s="105">
        <f t="shared" si="407"/>
        <v>0</v>
      </c>
      <c r="T3249" s="8" t="str">
        <f>IF(I3249=0,"",(INDEX('AWR Data'!A$1:E$8823,MATCH(A3249,'AWR Data'!A$1:A$8823,0),4)))</f>
        <v/>
      </c>
    </row>
    <row r="3250" spans="1:20" ht="20" customHeight="1">
      <c r="A3250" s="14" t="s">
        <v>4428</v>
      </c>
      <c r="B3250" s="14" t="s">
        <v>498</v>
      </c>
      <c r="C3250" s="14" t="s">
        <v>4429</v>
      </c>
      <c r="E3250" s="74">
        <v>6600</v>
      </c>
      <c r="F3250" s="74">
        <v>2070000</v>
      </c>
      <c r="G3250" s="74">
        <f t="shared" si="400"/>
        <v>79200</v>
      </c>
      <c r="H3250" s="80">
        <f t="shared" si="401"/>
        <v>3.826086956521739E-2</v>
      </c>
      <c r="I3250" s="74">
        <f>INDEX('AWR Data'!A$1:E$8825,MATCH(A3250,'AWR Data'!A$1:A$8825,0),5)</f>
        <v>0</v>
      </c>
      <c r="J3250" s="74">
        <f t="shared" si="402"/>
        <v>0</v>
      </c>
      <c r="K3250" s="105">
        <f t="shared" si="403"/>
        <v>0</v>
      </c>
      <c r="L3250" s="75">
        <v>0</v>
      </c>
      <c r="M3250" s="75">
        <v>0</v>
      </c>
      <c r="N3250" s="75">
        <v>0</v>
      </c>
      <c r="O3250" s="105">
        <v>0</v>
      </c>
      <c r="P3250" s="98">
        <f t="shared" si="404"/>
        <v>79200</v>
      </c>
      <c r="Q3250" s="98">
        <f t="shared" si="405"/>
        <v>0</v>
      </c>
      <c r="R3250" s="98">
        <f t="shared" si="406"/>
        <v>0</v>
      </c>
      <c r="S3250" s="105">
        <f t="shared" si="407"/>
        <v>0</v>
      </c>
      <c r="T3250" s="8" t="str">
        <f>IF(I3250=0,"",(INDEX('AWR Data'!A$1:E$8823,MATCH(A3250,'AWR Data'!A$1:A$8823,0),4)))</f>
        <v/>
      </c>
    </row>
    <row r="3251" spans="1:20" ht="20" customHeight="1">
      <c r="A3251" s="14" t="s">
        <v>4430</v>
      </c>
      <c r="B3251" s="14" t="s">
        <v>498</v>
      </c>
      <c r="C3251" s="14" t="s">
        <v>4431</v>
      </c>
      <c r="E3251" s="74">
        <v>480</v>
      </c>
      <c r="F3251" s="74">
        <v>6730</v>
      </c>
      <c r="G3251" s="74">
        <f t="shared" si="400"/>
        <v>5760</v>
      </c>
      <c r="H3251" s="80">
        <f t="shared" si="401"/>
        <v>0.85586924219910843</v>
      </c>
      <c r="I3251" s="74">
        <f>INDEX('AWR Data'!A$1:E$8825,MATCH(A3251,'AWR Data'!A$1:A$8825,0),5)</f>
        <v>0</v>
      </c>
      <c r="J3251" s="74">
        <f t="shared" si="402"/>
        <v>0</v>
      </c>
      <c r="K3251" s="105">
        <f t="shared" si="403"/>
        <v>0</v>
      </c>
      <c r="L3251" s="75">
        <v>0</v>
      </c>
      <c r="M3251" s="75">
        <v>0</v>
      </c>
      <c r="N3251" s="75">
        <v>0</v>
      </c>
      <c r="O3251" s="105">
        <v>0</v>
      </c>
      <c r="P3251" s="98">
        <f t="shared" si="404"/>
        <v>5760</v>
      </c>
      <c r="Q3251" s="98">
        <f t="shared" si="405"/>
        <v>0</v>
      </c>
      <c r="R3251" s="98">
        <f t="shared" si="406"/>
        <v>0</v>
      </c>
      <c r="S3251" s="105">
        <f t="shared" si="407"/>
        <v>0</v>
      </c>
      <c r="T3251" s="8" t="str">
        <f>IF(I3251=0,"",(INDEX('AWR Data'!A$1:E$8823,MATCH(A3251,'AWR Data'!A$1:A$8823,0),4)))</f>
        <v/>
      </c>
    </row>
    <row r="3252" spans="1:20" ht="20" customHeight="1">
      <c r="A3252" s="14" t="s">
        <v>4432</v>
      </c>
      <c r="B3252" s="14" t="s">
        <v>498</v>
      </c>
      <c r="C3252" s="14" t="s">
        <v>4433</v>
      </c>
      <c r="E3252" s="74">
        <v>46</v>
      </c>
      <c r="F3252" s="74">
        <v>2670</v>
      </c>
      <c r="G3252" s="74">
        <f t="shared" si="400"/>
        <v>552</v>
      </c>
      <c r="H3252" s="80">
        <f t="shared" si="401"/>
        <v>0.20674157303370785</v>
      </c>
      <c r="I3252" s="74">
        <f>INDEX('AWR Data'!A$1:E$8825,MATCH(A3252,'AWR Data'!A$1:A$8825,0),5)</f>
        <v>0</v>
      </c>
      <c r="J3252" s="74">
        <f t="shared" si="402"/>
        <v>0</v>
      </c>
      <c r="K3252" s="105">
        <f t="shared" si="403"/>
        <v>0</v>
      </c>
      <c r="L3252" s="75">
        <v>0</v>
      </c>
      <c r="M3252" s="75">
        <v>0</v>
      </c>
      <c r="N3252" s="75">
        <v>0</v>
      </c>
      <c r="O3252" s="105">
        <v>0</v>
      </c>
      <c r="P3252" s="98">
        <f t="shared" si="404"/>
        <v>552</v>
      </c>
      <c r="Q3252" s="98">
        <f t="shared" si="405"/>
        <v>0</v>
      </c>
      <c r="R3252" s="98">
        <f t="shared" si="406"/>
        <v>0</v>
      </c>
      <c r="S3252" s="105">
        <f t="shared" si="407"/>
        <v>0</v>
      </c>
      <c r="T3252" s="8" t="str">
        <f>IF(I3252=0,"",(INDEX('AWR Data'!A$1:E$8823,MATCH(A3252,'AWR Data'!A$1:A$8823,0),4)))</f>
        <v/>
      </c>
    </row>
    <row r="3253" spans="1:20" ht="20" customHeight="1">
      <c r="A3253" s="14" t="s">
        <v>4434</v>
      </c>
      <c r="B3253" s="14" t="s">
        <v>498</v>
      </c>
      <c r="C3253" s="14" t="s">
        <v>4435</v>
      </c>
      <c r="E3253" s="74">
        <v>91</v>
      </c>
      <c r="F3253" s="74">
        <v>288</v>
      </c>
      <c r="G3253" s="74">
        <f t="shared" si="400"/>
        <v>1092</v>
      </c>
      <c r="H3253" s="80">
        <f t="shared" si="401"/>
        <v>3.7916666666666665</v>
      </c>
      <c r="I3253" s="74">
        <f>INDEX('AWR Data'!A$1:E$8825,MATCH(A3253,'AWR Data'!A$1:A$8825,0),5)</f>
        <v>0</v>
      </c>
      <c r="J3253" s="74">
        <f t="shared" si="402"/>
        <v>0</v>
      </c>
      <c r="K3253" s="105">
        <f t="shared" si="403"/>
        <v>0</v>
      </c>
      <c r="L3253" s="75">
        <v>0</v>
      </c>
      <c r="M3253" s="75">
        <v>0</v>
      </c>
      <c r="N3253" s="75">
        <v>0</v>
      </c>
      <c r="O3253" s="105">
        <v>0</v>
      </c>
      <c r="P3253" s="98">
        <f t="shared" si="404"/>
        <v>1092</v>
      </c>
      <c r="Q3253" s="98">
        <f t="shared" si="405"/>
        <v>0</v>
      </c>
      <c r="R3253" s="98">
        <f t="shared" si="406"/>
        <v>0</v>
      </c>
      <c r="S3253" s="105">
        <f t="shared" si="407"/>
        <v>0</v>
      </c>
      <c r="T3253" s="8" t="str">
        <f>IF(I3253=0,"",(INDEX('AWR Data'!A$1:E$8823,MATCH(A3253,'AWR Data'!A$1:A$8823,0),4)))</f>
        <v/>
      </c>
    </row>
    <row r="3254" spans="1:20" ht="20" customHeight="1">
      <c r="A3254" s="14" t="s">
        <v>4436</v>
      </c>
      <c r="B3254" s="14" t="s">
        <v>498</v>
      </c>
      <c r="C3254" s="14" t="s">
        <v>4437</v>
      </c>
      <c r="E3254" s="74">
        <v>320</v>
      </c>
      <c r="F3254" s="74">
        <v>171000</v>
      </c>
      <c r="G3254" s="74">
        <f t="shared" si="400"/>
        <v>3840</v>
      </c>
      <c r="H3254" s="80">
        <f t="shared" si="401"/>
        <v>2.2456140350877191E-2</v>
      </c>
      <c r="I3254" s="74">
        <f>INDEX('AWR Data'!A$1:E$8825,MATCH(A3254,'AWR Data'!A$1:A$8825,0),5)</f>
        <v>0</v>
      </c>
      <c r="J3254" s="74">
        <f t="shared" si="402"/>
        <v>0</v>
      </c>
      <c r="K3254" s="105">
        <f t="shared" si="403"/>
        <v>0</v>
      </c>
      <c r="L3254" s="75">
        <v>0</v>
      </c>
      <c r="M3254" s="75">
        <v>0</v>
      </c>
      <c r="N3254" s="75">
        <v>0</v>
      </c>
      <c r="O3254" s="105">
        <v>0</v>
      </c>
      <c r="P3254" s="98">
        <f t="shared" si="404"/>
        <v>3840</v>
      </c>
      <c r="Q3254" s="98">
        <f t="shared" si="405"/>
        <v>0</v>
      </c>
      <c r="R3254" s="98">
        <f t="shared" si="406"/>
        <v>0</v>
      </c>
      <c r="S3254" s="105">
        <f t="shared" si="407"/>
        <v>0</v>
      </c>
      <c r="T3254" s="8" t="str">
        <f>IF(I3254=0,"",(INDEX('AWR Data'!A$1:E$8823,MATCH(A3254,'AWR Data'!A$1:A$8823,0),4)))</f>
        <v/>
      </c>
    </row>
    <row r="3255" spans="1:20" ht="20" customHeight="1">
      <c r="A3255" s="14" t="s">
        <v>4438</v>
      </c>
      <c r="B3255" s="14" t="s">
        <v>498</v>
      </c>
      <c r="C3255" s="14" t="s">
        <v>4439</v>
      </c>
      <c r="E3255" s="74">
        <v>110</v>
      </c>
      <c r="F3255" s="74">
        <v>57700</v>
      </c>
      <c r="G3255" s="74">
        <f t="shared" si="400"/>
        <v>1320</v>
      </c>
      <c r="H3255" s="80">
        <f t="shared" si="401"/>
        <v>2.2876949740034663E-2</v>
      </c>
      <c r="I3255" s="74">
        <f>INDEX('AWR Data'!A$1:E$8825,MATCH(A3255,'AWR Data'!A$1:A$8825,0),5)</f>
        <v>0</v>
      </c>
      <c r="J3255" s="74">
        <f t="shared" si="402"/>
        <v>0</v>
      </c>
      <c r="K3255" s="105">
        <f t="shared" si="403"/>
        <v>0</v>
      </c>
      <c r="L3255" s="75">
        <v>0</v>
      </c>
      <c r="M3255" s="75">
        <v>0</v>
      </c>
      <c r="N3255" s="75">
        <v>0</v>
      </c>
      <c r="O3255" s="105">
        <v>0</v>
      </c>
      <c r="P3255" s="98">
        <f t="shared" si="404"/>
        <v>1320</v>
      </c>
      <c r="Q3255" s="98">
        <f t="shared" si="405"/>
        <v>0</v>
      </c>
      <c r="R3255" s="98">
        <f t="shared" si="406"/>
        <v>0</v>
      </c>
      <c r="S3255" s="105">
        <f t="shared" si="407"/>
        <v>0</v>
      </c>
      <c r="T3255" s="8" t="str">
        <f>IF(I3255=0,"",(INDEX('AWR Data'!A$1:E$8823,MATCH(A3255,'AWR Data'!A$1:A$8823,0),4)))</f>
        <v/>
      </c>
    </row>
    <row r="3256" spans="1:20" ht="20" customHeight="1">
      <c r="A3256" s="14" t="s">
        <v>4440</v>
      </c>
      <c r="B3256" s="14" t="s">
        <v>498</v>
      </c>
      <c r="C3256" s="14" t="s">
        <v>4441</v>
      </c>
      <c r="E3256" s="74">
        <v>110</v>
      </c>
      <c r="F3256" s="74">
        <v>90800</v>
      </c>
      <c r="G3256" s="74">
        <f t="shared" si="400"/>
        <v>1320</v>
      </c>
      <c r="H3256" s="80">
        <f t="shared" si="401"/>
        <v>1.4537444933920705E-2</v>
      </c>
      <c r="I3256" s="74">
        <f>INDEX('AWR Data'!A$1:E$8825,MATCH(A3256,'AWR Data'!A$1:A$8825,0),5)</f>
        <v>0</v>
      </c>
      <c r="J3256" s="74">
        <f t="shared" si="402"/>
        <v>0</v>
      </c>
      <c r="K3256" s="105">
        <f t="shared" si="403"/>
        <v>0</v>
      </c>
      <c r="L3256" s="75">
        <v>0</v>
      </c>
      <c r="M3256" s="75">
        <v>0</v>
      </c>
      <c r="N3256" s="75">
        <v>0</v>
      </c>
      <c r="O3256" s="105">
        <v>0</v>
      </c>
      <c r="P3256" s="98">
        <f t="shared" si="404"/>
        <v>1320</v>
      </c>
      <c r="Q3256" s="98">
        <f t="shared" si="405"/>
        <v>0</v>
      </c>
      <c r="R3256" s="98">
        <f t="shared" si="406"/>
        <v>0</v>
      </c>
      <c r="S3256" s="105">
        <f t="shared" si="407"/>
        <v>0</v>
      </c>
      <c r="T3256" s="8" t="str">
        <f>IF(I3256=0,"",(INDEX('AWR Data'!A$1:E$8823,MATCH(A3256,'AWR Data'!A$1:A$8823,0),4)))</f>
        <v/>
      </c>
    </row>
    <row r="3257" spans="1:20" ht="20" customHeight="1">
      <c r="A3257" s="14" t="s">
        <v>4442</v>
      </c>
      <c r="B3257" s="14" t="s">
        <v>498</v>
      </c>
      <c r="C3257" s="14" t="s">
        <v>4443</v>
      </c>
      <c r="E3257" s="74">
        <v>46</v>
      </c>
      <c r="F3257" s="74">
        <v>14500</v>
      </c>
      <c r="G3257" s="74">
        <f t="shared" si="400"/>
        <v>552</v>
      </c>
      <c r="H3257" s="80">
        <f t="shared" si="401"/>
        <v>3.8068965517241378E-2</v>
      </c>
      <c r="I3257" s="74">
        <f>INDEX('AWR Data'!A$1:E$8825,MATCH(A3257,'AWR Data'!A$1:A$8825,0),5)</f>
        <v>0</v>
      </c>
      <c r="J3257" s="74">
        <f t="shared" si="402"/>
        <v>0</v>
      </c>
      <c r="K3257" s="105">
        <f t="shared" si="403"/>
        <v>0</v>
      </c>
      <c r="L3257" s="75">
        <v>0</v>
      </c>
      <c r="M3257" s="75">
        <v>0</v>
      </c>
      <c r="N3257" s="75">
        <v>0</v>
      </c>
      <c r="O3257" s="105">
        <v>0</v>
      </c>
      <c r="P3257" s="98">
        <f t="shared" si="404"/>
        <v>552</v>
      </c>
      <c r="Q3257" s="98">
        <f t="shared" si="405"/>
        <v>0</v>
      </c>
      <c r="R3257" s="98">
        <f t="shared" si="406"/>
        <v>0</v>
      </c>
      <c r="S3257" s="105">
        <f t="shared" si="407"/>
        <v>0</v>
      </c>
      <c r="T3257" s="8" t="str">
        <f>IF(I3257=0,"",(INDEX('AWR Data'!A$1:E$8823,MATCH(A3257,'AWR Data'!A$1:A$8823,0),4)))</f>
        <v/>
      </c>
    </row>
    <row r="3258" spans="1:20" ht="20" customHeight="1">
      <c r="A3258" s="14" t="s">
        <v>4444</v>
      </c>
      <c r="B3258" s="14" t="s">
        <v>498</v>
      </c>
      <c r="C3258" s="14" t="s">
        <v>4445</v>
      </c>
      <c r="E3258" s="74">
        <v>140</v>
      </c>
      <c r="F3258" s="74">
        <v>99900</v>
      </c>
      <c r="G3258" s="74">
        <f t="shared" si="400"/>
        <v>1680</v>
      </c>
      <c r="H3258" s="80">
        <f t="shared" si="401"/>
        <v>1.6816816816816817E-2</v>
      </c>
      <c r="I3258" s="74">
        <f>INDEX('AWR Data'!A$1:E$8825,MATCH(A3258,'AWR Data'!A$1:A$8825,0),5)</f>
        <v>0</v>
      </c>
      <c r="J3258" s="74">
        <f t="shared" si="402"/>
        <v>0</v>
      </c>
      <c r="K3258" s="105">
        <f t="shared" si="403"/>
        <v>0</v>
      </c>
      <c r="L3258" s="75">
        <v>0</v>
      </c>
      <c r="M3258" s="75">
        <v>0</v>
      </c>
      <c r="N3258" s="75">
        <v>0</v>
      </c>
      <c r="O3258" s="105">
        <v>0</v>
      </c>
      <c r="P3258" s="98">
        <f t="shared" si="404"/>
        <v>1680</v>
      </c>
      <c r="Q3258" s="98">
        <f t="shared" si="405"/>
        <v>0</v>
      </c>
      <c r="R3258" s="98">
        <f t="shared" si="406"/>
        <v>0</v>
      </c>
      <c r="S3258" s="105">
        <f t="shared" si="407"/>
        <v>0</v>
      </c>
      <c r="T3258" s="8" t="str">
        <f>IF(I3258=0,"",(INDEX('AWR Data'!A$1:E$8823,MATCH(A3258,'AWR Data'!A$1:A$8823,0),4)))</f>
        <v/>
      </c>
    </row>
    <row r="3259" spans="1:20" ht="20" customHeight="1">
      <c r="A3259" s="14" t="s">
        <v>4660</v>
      </c>
      <c r="B3259" s="14" t="s">
        <v>17334</v>
      </c>
      <c r="C3259" s="14" t="s">
        <v>4661</v>
      </c>
      <c r="E3259" s="74">
        <v>58</v>
      </c>
      <c r="F3259" s="74">
        <v>24200</v>
      </c>
      <c r="G3259" s="74">
        <f t="shared" si="400"/>
        <v>696</v>
      </c>
      <c r="H3259" s="80">
        <f t="shared" si="401"/>
        <v>2.8760330578512398E-2</v>
      </c>
      <c r="I3259" s="74">
        <f>INDEX('AWR Data'!A$1:E$8825,MATCH(A3259,'AWR Data'!A$1:A$8825,0),5)</f>
        <v>0</v>
      </c>
      <c r="J3259" s="74">
        <f t="shared" si="402"/>
        <v>0</v>
      </c>
      <c r="K3259" s="105">
        <f t="shared" si="403"/>
        <v>0</v>
      </c>
      <c r="L3259" s="75">
        <v>0</v>
      </c>
      <c r="M3259" s="75">
        <v>0</v>
      </c>
      <c r="N3259" s="75">
        <v>0</v>
      </c>
      <c r="O3259" s="105">
        <v>0</v>
      </c>
      <c r="P3259" s="98">
        <f t="shared" si="404"/>
        <v>696</v>
      </c>
      <c r="Q3259" s="98">
        <f t="shared" si="405"/>
        <v>0</v>
      </c>
      <c r="R3259" s="98">
        <f t="shared" si="406"/>
        <v>0</v>
      </c>
      <c r="S3259" s="105">
        <f t="shared" si="407"/>
        <v>0</v>
      </c>
      <c r="T3259" s="8" t="str">
        <f>IF(I3259=0,"",(INDEX('AWR Data'!A$1:E$8823,MATCH(A3259,'AWR Data'!A$1:A$8823,0),4)))</f>
        <v/>
      </c>
    </row>
    <row r="3260" spans="1:20" ht="20" customHeight="1">
      <c r="A3260" s="14" t="s">
        <v>4662</v>
      </c>
      <c r="B3260" s="14" t="s">
        <v>17334</v>
      </c>
      <c r="C3260" s="14" t="s">
        <v>4663</v>
      </c>
      <c r="E3260" s="74">
        <v>36</v>
      </c>
      <c r="F3260" s="74">
        <v>13900</v>
      </c>
      <c r="G3260" s="74">
        <f t="shared" si="400"/>
        <v>432</v>
      </c>
      <c r="H3260" s="80">
        <f t="shared" si="401"/>
        <v>3.107913669064748E-2</v>
      </c>
      <c r="I3260" s="74">
        <f>INDEX('AWR Data'!A$1:E$8825,MATCH(A3260,'AWR Data'!A$1:A$8825,0),5)</f>
        <v>0</v>
      </c>
      <c r="J3260" s="74">
        <f t="shared" si="402"/>
        <v>0</v>
      </c>
      <c r="K3260" s="105">
        <f t="shared" si="403"/>
        <v>0</v>
      </c>
      <c r="L3260" s="75">
        <v>0</v>
      </c>
      <c r="M3260" s="75">
        <v>0</v>
      </c>
      <c r="N3260" s="75">
        <v>0</v>
      </c>
      <c r="O3260" s="105">
        <v>0</v>
      </c>
      <c r="P3260" s="98">
        <f t="shared" si="404"/>
        <v>432</v>
      </c>
      <c r="Q3260" s="98">
        <f t="shared" si="405"/>
        <v>0</v>
      </c>
      <c r="R3260" s="98">
        <f t="shared" si="406"/>
        <v>0</v>
      </c>
      <c r="S3260" s="105">
        <f t="shared" si="407"/>
        <v>0</v>
      </c>
      <c r="T3260" s="8" t="str">
        <f>IF(I3260=0,"",(INDEX('AWR Data'!A$1:E$8823,MATCH(A3260,'AWR Data'!A$1:A$8823,0),4)))</f>
        <v/>
      </c>
    </row>
    <row r="3261" spans="1:20" ht="20" customHeight="1">
      <c r="A3261" s="14" t="s">
        <v>4884</v>
      </c>
      <c r="B3261" s="14" t="s">
        <v>17334</v>
      </c>
      <c r="C3261" s="14" t="s">
        <v>4885</v>
      </c>
      <c r="E3261" s="74">
        <v>91</v>
      </c>
      <c r="F3261" s="74">
        <v>47700</v>
      </c>
      <c r="G3261" s="74">
        <f t="shared" si="400"/>
        <v>1092</v>
      </c>
      <c r="H3261" s="80">
        <f t="shared" si="401"/>
        <v>2.2893081761006288E-2</v>
      </c>
      <c r="I3261" s="74">
        <f>INDEX('AWR Data'!A$1:E$8825,MATCH(A3261,'AWR Data'!A$1:A$8825,0),5)</f>
        <v>0</v>
      </c>
      <c r="J3261" s="74">
        <f t="shared" si="402"/>
        <v>0</v>
      </c>
      <c r="K3261" s="105">
        <f t="shared" si="403"/>
        <v>0</v>
      </c>
      <c r="L3261" s="75">
        <v>0</v>
      </c>
      <c r="M3261" s="75">
        <v>0</v>
      </c>
      <c r="N3261" s="75">
        <v>0</v>
      </c>
      <c r="O3261" s="105">
        <v>0</v>
      </c>
      <c r="P3261" s="98">
        <f t="shared" si="404"/>
        <v>1092</v>
      </c>
      <c r="Q3261" s="98">
        <f t="shared" si="405"/>
        <v>0</v>
      </c>
      <c r="R3261" s="98">
        <f t="shared" si="406"/>
        <v>0</v>
      </c>
      <c r="S3261" s="105">
        <f t="shared" si="407"/>
        <v>0</v>
      </c>
      <c r="T3261" s="8" t="str">
        <f>IF(I3261=0,"",(INDEX('AWR Data'!A$1:E$8823,MATCH(A3261,'AWR Data'!A$1:A$8823,0),4)))</f>
        <v/>
      </c>
    </row>
    <row r="3262" spans="1:20" ht="20" customHeight="1">
      <c r="A3262" s="14" t="s">
        <v>4886</v>
      </c>
      <c r="B3262" s="14" t="s">
        <v>17334</v>
      </c>
      <c r="C3262" s="14" t="s">
        <v>4887</v>
      </c>
      <c r="E3262" s="74">
        <v>480</v>
      </c>
      <c r="F3262" s="74">
        <v>11300</v>
      </c>
      <c r="G3262" s="74">
        <f t="shared" si="400"/>
        <v>5760</v>
      </c>
      <c r="H3262" s="80">
        <f t="shared" si="401"/>
        <v>0.50973451327433628</v>
      </c>
      <c r="I3262" s="74">
        <f>INDEX('AWR Data'!A$1:E$8825,MATCH(A3262,'AWR Data'!A$1:A$8825,0),5)</f>
        <v>0</v>
      </c>
      <c r="J3262" s="74">
        <f t="shared" si="402"/>
        <v>0</v>
      </c>
      <c r="K3262" s="105">
        <f t="shared" si="403"/>
        <v>0</v>
      </c>
      <c r="L3262" s="75">
        <v>0</v>
      </c>
      <c r="M3262" s="75">
        <v>0</v>
      </c>
      <c r="N3262" s="75">
        <v>0</v>
      </c>
      <c r="O3262" s="105">
        <v>0</v>
      </c>
      <c r="P3262" s="98">
        <f t="shared" si="404"/>
        <v>5760</v>
      </c>
      <c r="Q3262" s="98">
        <f t="shared" si="405"/>
        <v>0</v>
      </c>
      <c r="R3262" s="98">
        <f t="shared" si="406"/>
        <v>0</v>
      </c>
      <c r="S3262" s="105">
        <f t="shared" si="407"/>
        <v>0</v>
      </c>
      <c r="T3262" s="8" t="str">
        <f>IF(I3262=0,"",(INDEX('AWR Data'!A$1:E$8823,MATCH(A3262,'AWR Data'!A$1:A$8823,0),4)))</f>
        <v/>
      </c>
    </row>
    <row r="3263" spans="1:20" ht="20" customHeight="1">
      <c r="A3263" s="14" t="s">
        <v>4888</v>
      </c>
      <c r="B3263" s="14" t="s">
        <v>498</v>
      </c>
      <c r="C3263" s="14" t="s">
        <v>4889</v>
      </c>
      <c r="E3263" s="74">
        <v>260</v>
      </c>
      <c r="F3263" s="74">
        <v>72200</v>
      </c>
      <c r="G3263" s="74">
        <f t="shared" si="400"/>
        <v>3120</v>
      </c>
      <c r="H3263" s="80">
        <f t="shared" si="401"/>
        <v>4.3213296398891966E-2</v>
      </c>
      <c r="I3263" s="74">
        <f>INDEX('AWR Data'!A$1:E$8825,MATCH(A3263,'AWR Data'!A$1:A$8825,0),5)</f>
        <v>0</v>
      </c>
      <c r="J3263" s="74">
        <f t="shared" si="402"/>
        <v>0</v>
      </c>
      <c r="K3263" s="105">
        <f t="shared" si="403"/>
        <v>0</v>
      </c>
      <c r="L3263" s="75">
        <v>0</v>
      </c>
      <c r="M3263" s="75">
        <v>0</v>
      </c>
      <c r="N3263" s="75">
        <v>0</v>
      </c>
      <c r="O3263" s="105">
        <v>0</v>
      </c>
      <c r="P3263" s="98">
        <f t="shared" si="404"/>
        <v>3120</v>
      </c>
      <c r="Q3263" s="98">
        <f t="shared" si="405"/>
        <v>0</v>
      </c>
      <c r="R3263" s="98">
        <f t="shared" si="406"/>
        <v>0</v>
      </c>
      <c r="S3263" s="105">
        <f t="shared" si="407"/>
        <v>0</v>
      </c>
      <c r="T3263" s="8" t="str">
        <f>IF(I3263=0,"",(INDEX('AWR Data'!A$1:E$8823,MATCH(A3263,'AWR Data'!A$1:A$8823,0),4)))</f>
        <v/>
      </c>
    </row>
    <row r="3264" spans="1:20" ht="20" customHeight="1">
      <c r="A3264" s="14" t="s">
        <v>4890</v>
      </c>
      <c r="B3264" s="14" t="s">
        <v>498</v>
      </c>
      <c r="C3264" s="14" t="s">
        <v>4891</v>
      </c>
      <c r="E3264" s="74">
        <v>46</v>
      </c>
      <c r="F3264" s="74">
        <v>1940</v>
      </c>
      <c r="G3264" s="74">
        <f t="shared" si="400"/>
        <v>552</v>
      </c>
      <c r="H3264" s="80">
        <f t="shared" si="401"/>
        <v>0.28453608247422679</v>
      </c>
      <c r="I3264" s="74">
        <f>INDEX('AWR Data'!A$1:E$8825,MATCH(A3264,'AWR Data'!A$1:A$8825,0),5)</f>
        <v>0</v>
      </c>
      <c r="J3264" s="74">
        <f t="shared" si="402"/>
        <v>0</v>
      </c>
      <c r="K3264" s="105">
        <f t="shared" si="403"/>
        <v>0</v>
      </c>
      <c r="L3264" s="75">
        <v>0</v>
      </c>
      <c r="M3264" s="75">
        <v>0</v>
      </c>
      <c r="N3264" s="75">
        <v>0</v>
      </c>
      <c r="O3264" s="105">
        <v>0</v>
      </c>
      <c r="P3264" s="98">
        <f t="shared" si="404"/>
        <v>552</v>
      </c>
      <c r="Q3264" s="98">
        <f t="shared" si="405"/>
        <v>0</v>
      </c>
      <c r="R3264" s="98">
        <f t="shared" si="406"/>
        <v>0</v>
      </c>
      <c r="S3264" s="105">
        <f t="shared" si="407"/>
        <v>0</v>
      </c>
      <c r="T3264" s="8" t="str">
        <f>IF(I3264=0,"",(INDEX('AWR Data'!A$1:E$8823,MATCH(A3264,'AWR Data'!A$1:A$8823,0),4)))</f>
        <v/>
      </c>
    </row>
    <row r="3265" spans="1:20" ht="20" customHeight="1">
      <c r="A3265" s="14" t="s">
        <v>4892</v>
      </c>
      <c r="B3265" s="14" t="s">
        <v>498</v>
      </c>
      <c r="C3265" s="14" t="s">
        <v>4893</v>
      </c>
      <c r="E3265" s="74">
        <v>480</v>
      </c>
      <c r="F3265" s="74">
        <v>17200</v>
      </c>
      <c r="G3265" s="74">
        <f t="shared" si="400"/>
        <v>5760</v>
      </c>
      <c r="H3265" s="80">
        <f t="shared" si="401"/>
        <v>0.33488372093023255</v>
      </c>
      <c r="I3265" s="74">
        <f>INDEX('AWR Data'!A$1:E$8825,MATCH(A3265,'AWR Data'!A$1:A$8825,0),5)</f>
        <v>0</v>
      </c>
      <c r="J3265" s="74">
        <f t="shared" si="402"/>
        <v>0</v>
      </c>
      <c r="K3265" s="105">
        <f t="shared" si="403"/>
        <v>0</v>
      </c>
      <c r="L3265" s="75">
        <v>0</v>
      </c>
      <c r="M3265" s="75">
        <v>0</v>
      </c>
      <c r="N3265" s="75">
        <v>0</v>
      </c>
      <c r="O3265" s="105">
        <v>0</v>
      </c>
      <c r="P3265" s="98">
        <f t="shared" si="404"/>
        <v>5760</v>
      </c>
      <c r="Q3265" s="98">
        <f t="shared" si="405"/>
        <v>0</v>
      </c>
      <c r="R3265" s="98">
        <f t="shared" si="406"/>
        <v>0</v>
      </c>
      <c r="S3265" s="105">
        <f t="shared" si="407"/>
        <v>0</v>
      </c>
      <c r="T3265" s="8" t="str">
        <f>IF(I3265=0,"",(INDEX('AWR Data'!A$1:E$8823,MATCH(A3265,'AWR Data'!A$1:A$8823,0),4)))</f>
        <v/>
      </c>
    </row>
    <row r="3266" spans="1:20" ht="20" customHeight="1">
      <c r="A3266" s="14" t="s">
        <v>4894</v>
      </c>
      <c r="B3266" s="14" t="s">
        <v>498</v>
      </c>
      <c r="C3266" s="14" t="s">
        <v>4895</v>
      </c>
      <c r="E3266" s="74">
        <v>210</v>
      </c>
      <c r="F3266" s="74">
        <v>76300</v>
      </c>
      <c r="G3266" s="74">
        <f t="shared" si="400"/>
        <v>2520</v>
      </c>
      <c r="H3266" s="80">
        <f t="shared" si="401"/>
        <v>3.3027522935779818E-2</v>
      </c>
      <c r="I3266" s="74">
        <f>INDEX('AWR Data'!A$1:E$8825,MATCH(A3266,'AWR Data'!A$1:A$8825,0),5)</f>
        <v>0</v>
      </c>
      <c r="J3266" s="74">
        <f t="shared" si="402"/>
        <v>0</v>
      </c>
      <c r="K3266" s="105">
        <f t="shared" si="403"/>
        <v>0</v>
      </c>
      <c r="L3266" s="75">
        <v>0</v>
      </c>
      <c r="M3266" s="75">
        <v>0</v>
      </c>
      <c r="N3266" s="75">
        <v>0</v>
      </c>
      <c r="O3266" s="105">
        <v>0</v>
      </c>
      <c r="P3266" s="98">
        <f t="shared" si="404"/>
        <v>2520</v>
      </c>
      <c r="Q3266" s="98">
        <f t="shared" si="405"/>
        <v>0</v>
      </c>
      <c r="R3266" s="98">
        <f t="shared" si="406"/>
        <v>0</v>
      </c>
      <c r="S3266" s="105">
        <f t="shared" si="407"/>
        <v>0</v>
      </c>
      <c r="T3266" s="8" t="str">
        <f>IF(I3266=0,"",(INDEX('AWR Data'!A$1:E$8823,MATCH(A3266,'AWR Data'!A$1:A$8823,0),4)))</f>
        <v/>
      </c>
    </row>
    <row r="3267" spans="1:20" ht="20" customHeight="1">
      <c r="A3267" s="14" t="s">
        <v>5098</v>
      </c>
      <c r="B3267" s="14" t="s">
        <v>498</v>
      </c>
      <c r="C3267" s="14" t="s">
        <v>5099</v>
      </c>
      <c r="E3267" s="74">
        <v>22</v>
      </c>
      <c r="F3267" s="74">
        <v>1850</v>
      </c>
      <c r="G3267" s="74">
        <f t="shared" si="400"/>
        <v>264</v>
      </c>
      <c r="H3267" s="80">
        <f t="shared" si="401"/>
        <v>0.14270270270270272</v>
      </c>
      <c r="I3267" s="74">
        <f>INDEX('AWR Data'!A$1:E$8825,MATCH(A3267,'AWR Data'!A$1:A$8825,0),5)</f>
        <v>0</v>
      </c>
      <c r="J3267" s="74">
        <f t="shared" si="402"/>
        <v>0</v>
      </c>
      <c r="K3267" s="105">
        <f t="shared" si="403"/>
        <v>0</v>
      </c>
      <c r="L3267" s="75">
        <v>0</v>
      </c>
      <c r="M3267" s="75">
        <v>0</v>
      </c>
      <c r="N3267" s="75">
        <v>0</v>
      </c>
      <c r="O3267" s="105">
        <v>0</v>
      </c>
      <c r="P3267" s="98">
        <f t="shared" si="404"/>
        <v>264</v>
      </c>
      <c r="Q3267" s="98">
        <f t="shared" si="405"/>
        <v>0</v>
      </c>
      <c r="R3267" s="98">
        <f t="shared" si="406"/>
        <v>0</v>
      </c>
      <c r="S3267" s="105">
        <f t="shared" si="407"/>
        <v>0</v>
      </c>
      <c r="T3267" s="8" t="str">
        <f>IF(I3267=0,"",(INDEX('AWR Data'!A$1:E$8823,MATCH(A3267,'AWR Data'!A$1:A$8823,0),4)))</f>
        <v/>
      </c>
    </row>
    <row r="3268" spans="1:20" ht="20" customHeight="1">
      <c r="A3268" s="14" t="s">
        <v>5100</v>
      </c>
      <c r="B3268" s="14" t="s">
        <v>498</v>
      </c>
      <c r="C3268" s="14" t="s">
        <v>5101</v>
      </c>
      <c r="E3268" s="74">
        <v>260</v>
      </c>
      <c r="F3268" s="74">
        <v>20600</v>
      </c>
      <c r="G3268" s="74">
        <f t="shared" si="400"/>
        <v>3120</v>
      </c>
      <c r="H3268" s="80">
        <f t="shared" si="401"/>
        <v>0.15145631067961166</v>
      </c>
      <c r="I3268" s="74">
        <f>INDEX('AWR Data'!A$1:E$8825,MATCH(A3268,'AWR Data'!A$1:A$8825,0),5)</f>
        <v>0</v>
      </c>
      <c r="J3268" s="74">
        <f t="shared" si="402"/>
        <v>0</v>
      </c>
      <c r="K3268" s="105">
        <f t="shared" si="403"/>
        <v>0</v>
      </c>
      <c r="L3268" s="75">
        <v>0</v>
      </c>
      <c r="M3268" s="75">
        <v>0</v>
      </c>
      <c r="N3268" s="75">
        <v>0</v>
      </c>
      <c r="O3268" s="105">
        <v>0</v>
      </c>
      <c r="P3268" s="98">
        <f t="shared" si="404"/>
        <v>3120</v>
      </c>
      <c r="Q3268" s="98">
        <f t="shared" si="405"/>
        <v>0</v>
      </c>
      <c r="R3268" s="98">
        <f t="shared" si="406"/>
        <v>0</v>
      </c>
      <c r="S3268" s="105">
        <f t="shared" si="407"/>
        <v>0</v>
      </c>
      <c r="T3268" s="8" t="str">
        <f>IF(I3268=0,"",(INDEX('AWR Data'!A$1:E$8823,MATCH(A3268,'AWR Data'!A$1:A$8823,0),4)))</f>
        <v/>
      </c>
    </row>
    <row r="3269" spans="1:20" ht="20" customHeight="1">
      <c r="A3269" s="14" t="s">
        <v>5102</v>
      </c>
      <c r="B3269" s="14" t="s">
        <v>568</v>
      </c>
      <c r="E3269" s="74">
        <v>36</v>
      </c>
      <c r="F3269" s="74">
        <v>54</v>
      </c>
      <c r="G3269" s="74">
        <f t="shared" si="400"/>
        <v>432</v>
      </c>
      <c r="H3269" s="80">
        <f t="shared" si="401"/>
        <v>8</v>
      </c>
      <c r="I3269" s="74">
        <f>INDEX('AWR Data'!A$1:E$8825,MATCH(A3269,'AWR Data'!A$1:A$8825,0),5)</f>
        <v>0</v>
      </c>
      <c r="J3269" s="74">
        <f t="shared" si="402"/>
        <v>0</v>
      </c>
      <c r="K3269" s="105">
        <f t="shared" si="403"/>
        <v>0</v>
      </c>
      <c r="L3269" s="75">
        <v>0</v>
      </c>
      <c r="M3269" s="75">
        <v>0</v>
      </c>
      <c r="N3269" s="75">
        <v>0</v>
      </c>
      <c r="O3269" s="105">
        <v>0</v>
      </c>
      <c r="P3269" s="98">
        <f t="shared" si="404"/>
        <v>432</v>
      </c>
      <c r="Q3269" s="98">
        <f t="shared" si="405"/>
        <v>0</v>
      </c>
      <c r="R3269" s="98">
        <f t="shared" si="406"/>
        <v>0</v>
      </c>
      <c r="S3269" s="105">
        <f t="shared" si="407"/>
        <v>0</v>
      </c>
      <c r="T3269" s="8" t="str">
        <f>IF(I3269=0,"",(INDEX('AWR Data'!A$1:E$8823,MATCH(A3269,'AWR Data'!A$1:A$8823,0),4)))</f>
        <v/>
      </c>
    </row>
    <row r="3270" spans="1:20" ht="20" customHeight="1">
      <c r="A3270" s="14" t="s">
        <v>5103</v>
      </c>
      <c r="B3270" s="14" t="s">
        <v>1795</v>
      </c>
      <c r="C3270" s="14" t="s">
        <v>5104</v>
      </c>
      <c r="E3270" s="74">
        <v>140</v>
      </c>
      <c r="F3270" s="74">
        <v>763</v>
      </c>
      <c r="G3270" s="74">
        <f t="shared" ref="G3270:G3333" si="408">+E3270*12</f>
        <v>1680</v>
      </c>
      <c r="H3270" s="80">
        <f t="shared" ref="H3270:H3333" si="409">IF(G3270&gt;0,(IF(F3270&gt;0,G3270/F3270,1000)),0)</f>
        <v>2.2018348623853212</v>
      </c>
      <c r="I3270" s="74">
        <f>INDEX('AWR Data'!A$1:E$8825,MATCH(A3270,'AWR Data'!A$1:A$8825,0),5)</f>
        <v>0</v>
      </c>
      <c r="J3270" s="74">
        <f t="shared" ref="J3270:J3333" si="410">IF(I3270=0,0,IF(I3270&gt;0,IF(I3270&lt;11,G3270,IF(I3270&lt;21,(G3270*0.32),IF(I3270&lt;31,(G3270*0.07),0)))))</f>
        <v>0</v>
      </c>
      <c r="K3270" s="105">
        <f t="shared" ref="K3270:K3333" si="411">IF(G3270,J3270/G3270,0)</f>
        <v>0</v>
      </c>
      <c r="L3270" s="75">
        <v>0</v>
      </c>
      <c r="M3270" s="75">
        <v>0</v>
      </c>
      <c r="N3270" s="75">
        <v>0</v>
      </c>
      <c r="O3270" s="105">
        <v>0</v>
      </c>
      <c r="P3270" s="98">
        <f t="shared" ref="P3270:P3333" si="412">+G3270-L3270</f>
        <v>1680</v>
      </c>
      <c r="Q3270" s="98">
        <f t="shared" ref="Q3270:Q3333" si="413">IF(I3270=0,I3270-M3270,IF(M3270,IF(I3270=0,(M3270-0),M3270-I3270),I3270))</f>
        <v>0</v>
      </c>
      <c r="R3270" s="98">
        <f t="shared" ref="R3270:R3333" si="414">+J3270-N3270</f>
        <v>0</v>
      </c>
      <c r="S3270" s="105">
        <f t="shared" ref="S3270:S3333" si="415">+K3270-O3270</f>
        <v>0</v>
      </c>
      <c r="T3270" s="8" t="str">
        <f>IF(I3270=0,"",(INDEX('AWR Data'!A$1:E$8823,MATCH(A3270,'AWR Data'!A$1:A$8823,0),4)))</f>
        <v/>
      </c>
    </row>
    <row r="3271" spans="1:20" ht="20" customHeight="1">
      <c r="A3271" s="14" t="s">
        <v>5105</v>
      </c>
      <c r="B3271" s="14" t="s">
        <v>269</v>
      </c>
      <c r="C3271" s="14" t="s">
        <v>5106</v>
      </c>
      <c r="E3271" s="74">
        <v>58</v>
      </c>
      <c r="F3271" s="74">
        <v>252</v>
      </c>
      <c r="G3271" s="74">
        <f t="shared" si="408"/>
        <v>696</v>
      </c>
      <c r="H3271" s="80">
        <f t="shared" si="409"/>
        <v>2.7619047619047619</v>
      </c>
      <c r="I3271" s="74">
        <f>INDEX('AWR Data'!A$1:E$8825,MATCH(A3271,'AWR Data'!A$1:A$8825,0),5)</f>
        <v>0</v>
      </c>
      <c r="J3271" s="74">
        <f t="shared" si="410"/>
        <v>0</v>
      </c>
      <c r="K3271" s="105">
        <f t="shared" si="411"/>
        <v>0</v>
      </c>
      <c r="L3271" s="75">
        <v>0</v>
      </c>
      <c r="M3271" s="75">
        <v>0</v>
      </c>
      <c r="N3271" s="75">
        <v>0</v>
      </c>
      <c r="O3271" s="105">
        <v>0</v>
      </c>
      <c r="P3271" s="98">
        <f t="shared" si="412"/>
        <v>696</v>
      </c>
      <c r="Q3271" s="98">
        <f t="shared" si="413"/>
        <v>0</v>
      </c>
      <c r="R3271" s="98">
        <f t="shared" si="414"/>
        <v>0</v>
      </c>
      <c r="S3271" s="105">
        <f t="shared" si="415"/>
        <v>0</v>
      </c>
      <c r="T3271" s="8" t="str">
        <f>IF(I3271=0,"",(INDEX('AWR Data'!A$1:E$8823,MATCH(A3271,'AWR Data'!A$1:A$8823,0),4)))</f>
        <v/>
      </c>
    </row>
    <row r="3272" spans="1:20" ht="20" customHeight="1">
      <c r="A3272" s="14" t="s">
        <v>5107</v>
      </c>
      <c r="B3272" s="14" t="s">
        <v>498</v>
      </c>
      <c r="C3272" s="14" t="s">
        <v>5108</v>
      </c>
      <c r="E3272" s="74">
        <v>91</v>
      </c>
      <c r="F3272" s="74">
        <v>787</v>
      </c>
      <c r="G3272" s="74">
        <f t="shared" si="408"/>
        <v>1092</v>
      </c>
      <c r="H3272" s="80">
        <f t="shared" si="409"/>
        <v>1.3875476493011436</v>
      </c>
      <c r="I3272" s="74">
        <f>INDEX('AWR Data'!A$1:E$8825,MATCH(A3272,'AWR Data'!A$1:A$8825,0),5)</f>
        <v>0</v>
      </c>
      <c r="J3272" s="74">
        <f t="shared" si="410"/>
        <v>0</v>
      </c>
      <c r="K3272" s="105">
        <f t="shared" si="411"/>
        <v>0</v>
      </c>
      <c r="L3272" s="75">
        <v>0</v>
      </c>
      <c r="M3272" s="75">
        <v>0</v>
      </c>
      <c r="N3272" s="75">
        <v>0</v>
      </c>
      <c r="O3272" s="105">
        <v>0</v>
      </c>
      <c r="P3272" s="98">
        <f t="shared" si="412"/>
        <v>1092</v>
      </c>
      <c r="Q3272" s="98">
        <f t="shared" si="413"/>
        <v>0</v>
      </c>
      <c r="R3272" s="98">
        <f t="shared" si="414"/>
        <v>0</v>
      </c>
      <c r="S3272" s="105">
        <f t="shared" si="415"/>
        <v>0</v>
      </c>
      <c r="T3272" s="8" t="str">
        <f>IF(I3272=0,"",(INDEX('AWR Data'!A$1:E$8823,MATCH(A3272,'AWR Data'!A$1:A$8823,0),4)))</f>
        <v/>
      </c>
    </row>
    <row r="3273" spans="1:20" ht="20" customHeight="1">
      <c r="A3273" s="14" t="s">
        <v>5111</v>
      </c>
      <c r="B3273" s="14" t="s">
        <v>516</v>
      </c>
      <c r="C3273" s="14" t="s">
        <v>5112</v>
      </c>
      <c r="E3273" s="74">
        <v>320</v>
      </c>
      <c r="F3273" s="74">
        <v>540</v>
      </c>
      <c r="G3273" s="74">
        <f t="shared" si="408"/>
        <v>3840</v>
      </c>
      <c r="H3273" s="80">
        <f t="shared" si="409"/>
        <v>7.1111111111111107</v>
      </c>
      <c r="I3273" s="74">
        <f>INDEX('AWR Data'!A$1:E$8825,MATCH(A3273,'AWR Data'!A$1:A$8825,0),5)</f>
        <v>0</v>
      </c>
      <c r="J3273" s="74">
        <f t="shared" si="410"/>
        <v>0</v>
      </c>
      <c r="K3273" s="105">
        <f t="shared" si="411"/>
        <v>0</v>
      </c>
      <c r="L3273" s="75">
        <v>0</v>
      </c>
      <c r="M3273" s="75">
        <v>0</v>
      </c>
      <c r="N3273" s="75">
        <v>0</v>
      </c>
      <c r="O3273" s="105">
        <v>0</v>
      </c>
      <c r="P3273" s="98">
        <f t="shared" si="412"/>
        <v>3840</v>
      </c>
      <c r="Q3273" s="98">
        <f t="shared" si="413"/>
        <v>0</v>
      </c>
      <c r="R3273" s="98">
        <f t="shared" si="414"/>
        <v>0</v>
      </c>
      <c r="S3273" s="105">
        <f t="shared" si="415"/>
        <v>0</v>
      </c>
      <c r="T3273" s="8" t="str">
        <f>IF(I3273=0,"",(INDEX('AWR Data'!A$1:E$8823,MATCH(A3273,'AWR Data'!A$1:A$8823,0),4)))</f>
        <v/>
      </c>
    </row>
    <row r="3274" spans="1:20" ht="20" customHeight="1">
      <c r="A3274" s="14" t="s">
        <v>5115</v>
      </c>
      <c r="B3274" s="14" t="s">
        <v>632</v>
      </c>
      <c r="C3274" s="14" t="s">
        <v>5116</v>
      </c>
      <c r="E3274" s="74">
        <v>110</v>
      </c>
      <c r="F3274" s="74">
        <v>562</v>
      </c>
      <c r="G3274" s="74">
        <f t="shared" si="408"/>
        <v>1320</v>
      </c>
      <c r="H3274" s="80">
        <f t="shared" si="409"/>
        <v>2.3487544483985765</v>
      </c>
      <c r="I3274" s="74">
        <f>INDEX('AWR Data'!A$1:E$8825,MATCH(A3274,'AWR Data'!A$1:A$8825,0),5)</f>
        <v>0</v>
      </c>
      <c r="J3274" s="74">
        <f t="shared" si="410"/>
        <v>0</v>
      </c>
      <c r="K3274" s="105">
        <f t="shared" si="411"/>
        <v>0</v>
      </c>
      <c r="L3274" s="75">
        <v>0</v>
      </c>
      <c r="M3274" s="75">
        <v>0</v>
      </c>
      <c r="N3274" s="75">
        <v>0</v>
      </c>
      <c r="O3274" s="105">
        <v>0</v>
      </c>
      <c r="P3274" s="98">
        <f t="shared" si="412"/>
        <v>1320</v>
      </c>
      <c r="Q3274" s="98">
        <f t="shared" si="413"/>
        <v>0</v>
      </c>
      <c r="R3274" s="98">
        <f t="shared" si="414"/>
        <v>0</v>
      </c>
      <c r="S3274" s="105">
        <f t="shared" si="415"/>
        <v>0</v>
      </c>
      <c r="T3274" s="8" t="str">
        <f>IF(I3274=0,"",(INDEX('AWR Data'!A$1:E$8823,MATCH(A3274,'AWR Data'!A$1:A$8823,0),4)))</f>
        <v/>
      </c>
    </row>
    <row r="3275" spans="1:20" ht="20" customHeight="1">
      <c r="A3275" s="14" t="s">
        <v>4919</v>
      </c>
      <c r="B3275" s="14" t="s">
        <v>2119</v>
      </c>
      <c r="C3275" s="14" t="s">
        <v>4920</v>
      </c>
      <c r="E3275" s="74">
        <v>91</v>
      </c>
      <c r="F3275" s="74">
        <v>407</v>
      </c>
      <c r="G3275" s="74">
        <f t="shared" si="408"/>
        <v>1092</v>
      </c>
      <c r="H3275" s="80">
        <f t="shared" si="409"/>
        <v>2.6830466830466833</v>
      </c>
      <c r="I3275" s="74">
        <f>INDEX('AWR Data'!A$1:E$8825,MATCH(A3275,'AWR Data'!A$1:A$8825,0),5)</f>
        <v>0</v>
      </c>
      <c r="J3275" s="74">
        <f t="shared" si="410"/>
        <v>0</v>
      </c>
      <c r="K3275" s="105">
        <f t="shared" si="411"/>
        <v>0</v>
      </c>
      <c r="L3275" s="75">
        <v>0</v>
      </c>
      <c r="M3275" s="75">
        <v>0</v>
      </c>
      <c r="N3275" s="75">
        <v>0</v>
      </c>
      <c r="O3275" s="105">
        <v>0</v>
      </c>
      <c r="P3275" s="98">
        <f t="shared" si="412"/>
        <v>1092</v>
      </c>
      <c r="Q3275" s="98">
        <f t="shared" si="413"/>
        <v>0</v>
      </c>
      <c r="R3275" s="98">
        <f t="shared" si="414"/>
        <v>0</v>
      </c>
      <c r="S3275" s="105">
        <f t="shared" si="415"/>
        <v>0</v>
      </c>
      <c r="T3275" s="8" t="str">
        <f>IF(I3275=0,"",(INDEX('AWR Data'!A$1:E$8823,MATCH(A3275,'AWR Data'!A$1:A$8823,0),4)))</f>
        <v/>
      </c>
    </row>
    <row r="3276" spans="1:20" ht="20" customHeight="1">
      <c r="A3276" s="14" t="s">
        <v>4921</v>
      </c>
      <c r="B3276" s="14" t="s">
        <v>2346</v>
      </c>
      <c r="C3276" s="14" t="s">
        <v>4922</v>
      </c>
      <c r="E3276" s="74">
        <v>91</v>
      </c>
      <c r="F3276" s="74">
        <v>344</v>
      </c>
      <c r="G3276" s="74">
        <f t="shared" si="408"/>
        <v>1092</v>
      </c>
      <c r="H3276" s="80">
        <f t="shared" si="409"/>
        <v>3.1744186046511627</v>
      </c>
      <c r="I3276" s="74">
        <f>INDEX('AWR Data'!A$1:E$8825,MATCH(A3276,'AWR Data'!A$1:A$8825,0),5)</f>
        <v>0</v>
      </c>
      <c r="J3276" s="74">
        <f t="shared" si="410"/>
        <v>0</v>
      </c>
      <c r="K3276" s="105">
        <f t="shared" si="411"/>
        <v>0</v>
      </c>
      <c r="L3276" s="75">
        <v>0</v>
      </c>
      <c r="M3276" s="75">
        <v>0</v>
      </c>
      <c r="N3276" s="75">
        <v>0</v>
      </c>
      <c r="O3276" s="105">
        <v>0</v>
      </c>
      <c r="P3276" s="98">
        <f t="shared" si="412"/>
        <v>1092</v>
      </c>
      <c r="Q3276" s="98">
        <f t="shared" si="413"/>
        <v>0</v>
      </c>
      <c r="R3276" s="98">
        <f t="shared" si="414"/>
        <v>0</v>
      </c>
      <c r="S3276" s="105">
        <f t="shared" si="415"/>
        <v>0</v>
      </c>
      <c r="T3276" s="8" t="str">
        <f>IF(I3276=0,"",(INDEX('AWR Data'!A$1:E$8823,MATCH(A3276,'AWR Data'!A$1:A$8823,0),4)))</f>
        <v/>
      </c>
    </row>
    <row r="3277" spans="1:20" ht="20" customHeight="1">
      <c r="A3277" s="14" t="s">
        <v>4923</v>
      </c>
      <c r="B3277" s="14" t="s">
        <v>568</v>
      </c>
      <c r="E3277" s="74">
        <v>140</v>
      </c>
      <c r="F3277" s="74">
        <v>58500</v>
      </c>
      <c r="G3277" s="74">
        <f t="shared" si="408"/>
        <v>1680</v>
      </c>
      <c r="H3277" s="80">
        <f t="shared" si="409"/>
        <v>2.8717948717948718E-2</v>
      </c>
      <c r="I3277" s="74">
        <f>INDEX('AWR Data'!A$1:E$8825,MATCH(A3277,'AWR Data'!A$1:A$8825,0),5)</f>
        <v>0</v>
      </c>
      <c r="J3277" s="74">
        <f t="shared" si="410"/>
        <v>0</v>
      </c>
      <c r="K3277" s="105">
        <f t="shared" si="411"/>
        <v>0</v>
      </c>
      <c r="L3277" s="75">
        <v>0</v>
      </c>
      <c r="M3277" s="75">
        <v>0</v>
      </c>
      <c r="N3277" s="75">
        <v>0</v>
      </c>
      <c r="O3277" s="105">
        <v>0</v>
      </c>
      <c r="P3277" s="98">
        <f t="shared" si="412"/>
        <v>1680</v>
      </c>
      <c r="Q3277" s="98">
        <f t="shared" si="413"/>
        <v>0</v>
      </c>
      <c r="R3277" s="98">
        <f t="shared" si="414"/>
        <v>0</v>
      </c>
      <c r="S3277" s="105">
        <f t="shared" si="415"/>
        <v>0</v>
      </c>
      <c r="T3277" s="8" t="str">
        <f>IF(I3277=0,"",(INDEX('AWR Data'!A$1:E$8823,MATCH(A3277,'AWR Data'!A$1:A$8823,0),4)))</f>
        <v/>
      </c>
    </row>
    <row r="3278" spans="1:20" ht="20" customHeight="1">
      <c r="A3278" s="14" t="s">
        <v>4924</v>
      </c>
      <c r="B3278" s="14" t="s">
        <v>568</v>
      </c>
      <c r="E3278" s="74">
        <v>58</v>
      </c>
      <c r="F3278" s="74">
        <v>4490</v>
      </c>
      <c r="G3278" s="74">
        <f t="shared" si="408"/>
        <v>696</v>
      </c>
      <c r="H3278" s="80">
        <f t="shared" si="409"/>
        <v>0.15501113585746101</v>
      </c>
      <c r="I3278" s="74">
        <f>INDEX('AWR Data'!A$1:E$8825,MATCH(A3278,'AWR Data'!A$1:A$8825,0),5)</f>
        <v>0</v>
      </c>
      <c r="J3278" s="74">
        <f t="shared" si="410"/>
        <v>0</v>
      </c>
      <c r="K3278" s="105">
        <f t="shared" si="411"/>
        <v>0</v>
      </c>
      <c r="L3278" s="75">
        <v>0</v>
      </c>
      <c r="M3278" s="75">
        <v>0</v>
      </c>
      <c r="N3278" s="75">
        <v>0</v>
      </c>
      <c r="O3278" s="105">
        <v>0</v>
      </c>
      <c r="P3278" s="98">
        <f t="shared" si="412"/>
        <v>696</v>
      </c>
      <c r="Q3278" s="98">
        <f t="shared" si="413"/>
        <v>0</v>
      </c>
      <c r="R3278" s="98">
        <f t="shared" si="414"/>
        <v>0</v>
      </c>
      <c r="S3278" s="105">
        <f t="shared" si="415"/>
        <v>0</v>
      </c>
      <c r="T3278" s="8" t="str">
        <f>IF(I3278=0,"",(INDEX('AWR Data'!A$1:E$8823,MATCH(A3278,'AWR Data'!A$1:A$8823,0),4)))</f>
        <v/>
      </c>
    </row>
    <row r="3279" spans="1:20" ht="20" customHeight="1">
      <c r="A3279" s="14" t="s">
        <v>4925</v>
      </c>
      <c r="B3279" s="14" t="s">
        <v>568</v>
      </c>
      <c r="E3279" s="74">
        <v>260</v>
      </c>
      <c r="F3279" s="74">
        <v>45600</v>
      </c>
      <c r="G3279" s="74">
        <f t="shared" si="408"/>
        <v>3120</v>
      </c>
      <c r="H3279" s="80">
        <f t="shared" si="409"/>
        <v>6.8421052631578952E-2</v>
      </c>
      <c r="I3279" s="74">
        <f>INDEX('AWR Data'!A$1:E$8825,MATCH(A3279,'AWR Data'!A$1:A$8825,0),5)</f>
        <v>0</v>
      </c>
      <c r="J3279" s="74">
        <f t="shared" si="410"/>
        <v>0</v>
      </c>
      <c r="K3279" s="105">
        <f t="shared" si="411"/>
        <v>0</v>
      </c>
      <c r="L3279" s="75">
        <v>0</v>
      </c>
      <c r="M3279" s="75">
        <v>0</v>
      </c>
      <c r="N3279" s="75">
        <v>0</v>
      </c>
      <c r="O3279" s="105">
        <v>0</v>
      </c>
      <c r="P3279" s="98">
        <f t="shared" si="412"/>
        <v>3120</v>
      </c>
      <c r="Q3279" s="98">
        <f t="shared" si="413"/>
        <v>0</v>
      </c>
      <c r="R3279" s="98">
        <f t="shared" si="414"/>
        <v>0</v>
      </c>
      <c r="S3279" s="105">
        <f t="shared" si="415"/>
        <v>0</v>
      </c>
      <c r="T3279" s="8" t="str">
        <f>IF(I3279=0,"",(INDEX('AWR Data'!A$1:E$8823,MATCH(A3279,'AWR Data'!A$1:A$8823,0),4)))</f>
        <v/>
      </c>
    </row>
    <row r="3280" spans="1:20" ht="20" customHeight="1">
      <c r="A3280" s="14" t="s">
        <v>4926</v>
      </c>
      <c r="B3280" s="14" t="s">
        <v>989</v>
      </c>
      <c r="C3280" s="14" t="s">
        <v>4927</v>
      </c>
      <c r="E3280" s="74">
        <v>110</v>
      </c>
      <c r="F3280" s="74">
        <v>217000</v>
      </c>
      <c r="G3280" s="74">
        <f t="shared" si="408"/>
        <v>1320</v>
      </c>
      <c r="H3280" s="80">
        <f t="shared" si="409"/>
        <v>6.0829493087557604E-3</v>
      </c>
      <c r="I3280" s="74">
        <f>INDEX('AWR Data'!A$1:E$8825,MATCH(A3280,'AWR Data'!A$1:A$8825,0),5)</f>
        <v>0</v>
      </c>
      <c r="J3280" s="74">
        <f t="shared" si="410"/>
        <v>0</v>
      </c>
      <c r="K3280" s="105">
        <f t="shared" si="411"/>
        <v>0</v>
      </c>
      <c r="L3280" s="75">
        <v>0</v>
      </c>
      <c r="M3280" s="75">
        <v>0</v>
      </c>
      <c r="N3280" s="75">
        <v>0</v>
      </c>
      <c r="O3280" s="105">
        <v>0</v>
      </c>
      <c r="P3280" s="98">
        <f t="shared" si="412"/>
        <v>1320</v>
      </c>
      <c r="Q3280" s="98">
        <f t="shared" si="413"/>
        <v>0</v>
      </c>
      <c r="R3280" s="98">
        <f t="shared" si="414"/>
        <v>0</v>
      </c>
      <c r="S3280" s="105">
        <f t="shared" si="415"/>
        <v>0</v>
      </c>
      <c r="T3280" s="8" t="str">
        <f>IF(I3280=0,"",(INDEX('AWR Data'!A$1:E$8823,MATCH(A3280,'AWR Data'!A$1:A$8823,0),4)))</f>
        <v/>
      </c>
    </row>
    <row r="3281" spans="1:20" ht="20" customHeight="1">
      <c r="A3281" s="14" t="s">
        <v>4928</v>
      </c>
      <c r="B3281" s="14" t="s">
        <v>989</v>
      </c>
      <c r="C3281" s="14" t="s">
        <v>4929</v>
      </c>
      <c r="E3281" s="74">
        <v>58</v>
      </c>
      <c r="F3281" s="74">
        <v>150000</v>
      </c>
      <c r="G3281" s="74">
        <f t="shared" si="408"/>
        <v>696</v>
      </c>
      <c r="H3281" s="80">
        <f t="shared" si="409"/>
        <v>4.64E-3</v>
      </c>
      <c r="I3281" s="74">
        <f>INDEX('AWR Data'!A$1:E$8825,MATCH(A3281,'AWR Data'!A$1:A$8825,0),5)</f>
        <v>0</v>
      </c>
      <c r="J3281" s="74">
        <f t="shared" si="410"/>
        <v>0</v>
      </c>
      <c r="K3281" s="105">
        <f t="shared" si="411"/>
        <v>0</v>
      </c>
      <c r="L3281" s="75">
        <v>0</v>
      </c>
      <c r="M3281" s="75">
        <v>0</v>
      </c>
      <c r="N3281" s="75">
        <v>0</v>
      </c>
      <c r="O3281" s="105">
        <v>0</v>
      </c>
      <c r="P3281" s="98">
        <f t="shared" si="412"/>
        <v>696</v>
      </c>
      <c r="Q3281" s="98">
        <f t="shared" si="413"/>
        <v>0</v>
      </c>
      <c r="R3281" s="98">
        <f t="shared" si="414"/>
        <v>0</v>
      </c>
      <c r="S3281" s="105">
        <f t="shared" si="415"/>
        <v>0</v>
      </c>
      <c r="T3281" s="8" t="str">
        <f>IF(I3281=0,"",(INDEX('AWR Data'!A$1:E$8823,MATCH(A3281,'AWR Data'!A$1:A$8823,0),4)))</f>
        <v/>
      </c>
    </row>
    <row r="3282" spans="1:20" ht="20" customHeight="1">
      <c r="A3282" s="14" t="s">
        <v>4930</v>
      </c>
      <c r="B3282" s="14" t="s">
        <v>989</v>
      </c>
      <c r="C3282" s="14" t="s">
        <v>4931</v>
      </c>
      <c r="E3282" s="74">
        <v>170</v>
      </c>
      <c r="F3282" s="74">
        <v>6030</v>
      </c>
      <c r="G3282" s="74">
        <f t="shared" si="408"/>
        <v>2040</v>
      </c>
      <c r="H3282" s="80">
        <f t="shared" si="409"/>
        <v>0.3383084577114428</v>
      </c>
      <c r="I3282" s="74">
        <f>INDEX('AWR Data'!A$1:E$8825,MATCH(A3282,'AWR Data'!A$1:A$8825,0),5)</f>
        <v>0</v>
      </c>
      <c r="J3282" s="74">
        <f t="shared" si="410"/>
        <v>0</v>
      </c>
      <c r="K3282" s="105">
        <f t="shared" si="411"/>
        <v>0</v>
      </c>
      <c r="L3282" s="75">
        <v>0</v>
      </c>
      <c r="M3282" s="75">
        <v>0</v>
      </c>
      <c r="N3282" s="75">
        <v>0</v>
      </c>
      <c r="O3282" s="105">
        <v>0</v>
      </c>
      <c r="P3282" s="98">
        <f t="shared" si="412"/>
        <v>2040</v>
      </c>
      <c r="Q3282" s="98">
        <f t="shared" si="413"/>
        <v>0</v>
      </c>
      <c r="R3282" s="98">
        <f t="shared" si="414"/>
        <v>0</v>
      </c>
      <c r="S3282" s="105">
        <f t="shared" si="415"/>
        <v>0</v>
      </c>
      <c r="T3282" s="8" t="str">
        <f>IF(I3282=0,"",(INDEX('AWR Data'!A$1:E$8823,MATCH(A3282,'AWR Data'!A$1:A$8823,0),4)))</f>
        <v/>
      </c>
    </row>
    <row r="3283" spans="1:20" ht="20" customHeight="1">
      <c r="A3283" s="14" t="s">
        <v>4718</v>
      </c>
      <c r="B3283" s="14" t="s">
        <v>516</v>
      </c>
      <c r="C3283" s="14" t="s">
        <v>4719</v>
      </c>
      <c r="E3283" s="74">
        <v>36</v>
      </c>
      <c r="F3283" s="74">
        <v>116000</v>
      </c>
      <c r="G3283" s="74">
        <f t="shared" si="408"/>
        <v>432</v>
      </c>
      <c r="H3283" s="80">
        <f t="shared" si="409"/>
        <v>3.7241379310344828E-3</v>
      </c>
      <c r="I3283" s="74">
        <f>INDEX('AWR Data'!A$1:E$8825,MATCH(A3283,'AWR Data'!A$1:A$8825,0),5)</f>
        <v>0</v>
      </c>
      <c r="J3283" s="74">
        <f t="shared" si="410"/>
        <v>0</v>
      </c>
      <c r="K3283" s="105">
        <f t="shared" si="411"/>
        <v>0</v>
      </c>
      <c r="L3283" s="75">
        <v>0</v>
      </c>
      <c r="M3283" s="75">
        <v>0</v>
      </c>
      <c r="N3283" s="75">
        <v>0</v>
      </c>
      <c r="O3283" s="105">
        <v>0</v>
      </c>
      <c r="P3283" s="98">
        <f t="shared" si="412"/>
        <v>432</v>
      </c>
      <c r="Q3283" s="98">
        <f t="shared" si="413"/>
        <v>0</v>
      </c>
      <c r="R3283" s="98">
        <f t="shared" si="414"/>
        <v>0</v>
      </c>
      <c r="S3283" s="105">
        <f t="shared" si="415"/>
        <v>0</v>
      </c>
      <c r="T3283" s="8" t="str">
        <f>IF(I3283=0,"",(INDEX('AWR Data'!A$1:E$8823,MATCH(A3283,'AWR Data'!A$1:A$8823,0),4)))</f>
        <v/>
      </c>
    </row>
    <row r="3284" spans="1:20" ht="20" customHeight="1">
      <c r="A3284" s="14" t="s">
        <v>4720</v>
      </c>
      <c r="B3284" s="14" t="s">
        <v>516</v>
      </c>
      <c r="C3284" s="14" t="s">
        <v>4721</v>
      </c>
      <c r="E3284" s="74">
        <v>46</v>
      </c>
      <c r="F3284" s="74">
        <v>26300</v>
      </c>
      <c r="G3284" s="74">
        <f t="shared" si="408"/>
        <v>552</v>
      </c>
      <c r="H3284" s="80">
        <f t="shared" si="409"/>
        <v>2.0988593155893537E-2</v>
      </c>
      <c r="I3284" s="74">
        <f>INDEX('AWR Data'!A$1:E$8825,MATCH(A3284,'AWR Data'!A$1:A$8825,0),5)</f>
        <v>0</v>
      </c>
      <c r="J3284" s="74">
        <f t="shared" si="410"/>
        <v>0</v>
      </c>
      <c r="K3284" s="105">
        <f t="shared" si="411"/>
        <v>0</v>
      </c>
      <c r="L3284" s="75">
        <v>0</v>
      </c>
      <c r="M3284" s="75">
        <v>0</v>
      </c>
      <c r="N3284" s="75">
        <v>0</v>
      </c>
      <c r="O3284" s="105">
        <v>0</v>
      </c>
      <c r="P3284" s="98">
        <f t="shared" si="412"/>
        <v>552</v>
      </c>
      <c r="Q3284" s="98">
        <f t="shared" si="413"/>
        <v>0</v>
      </c>
      <c r="R3284" s="98">
        <f t="shared" si="414"/>
        <v>0</v>
      </c>
      <c r="S3284" s="105">
        <f t="shared" si="415"/>
        <v>0</v>
      </c>
      <c r="T3284" s="8" t="str">
        <f>IF(I3284=0,"",(INDEX('AWR Data'!A$1:E$8823,MATCH(A3284,'AWR Data'!A$1:A$8823,0),4)))</f>
        <v/>
      </c>
    </row>
    <row r="3285" spans="1:20" ht="20" customHeight="1">
      <c r="A3285" s="14" t="s">
        <v>4722</v>
      </c>
      <c r="B3285" s="14" t="s">
        <v>920</v>
      </c>
      <c r="C3285" s="14" t="s">
        <v>4723</v>
      </c>
      <c r="E3285" s="74">
        <v>36</v>
      </c>
      <c r="F3285" s="74">
        <v>971000</v>
      </c>
      <c r="G3285" s="74">
        <f t="shared" si="408"/>
        <v>432</v>
      </c>
      <c r="H3285" s="80">
        <f t="shared" si="409"/>
        <v>4.4490216271884654E-4</v>
      </c>
      <c r="I3285" s="74">
        <f>INDEX('AWR Data'!A$1:E$8825,MATCH(A3285,'AWR Data'!A$1:A$8825,0),5)</f>
        <v>0</v>
      </c>
      <c r="J3285" s="74">
        <f t="shared" si="410"/>
        <v>0</v>
      </c>
      <c r="K3285" s="105">
        <f t="shared" si="411"/>
        <v>0</v>
      </c>
      <c r="L3285" s="75">
        <v>0</v>
      </c>
      <c r="M3285" s="75">
        <v>0</v>
      </c>
      <c r="N3285" s="75">
        <v>0</v>
      </c>
      <c r="O3285" s="105">
        <v>0</v>
      </c>
      <c r="P3285" s="98">
        <f t="shared" si="412"/>
        <v>432</v>
      </c>
      <c r="Q3285" s="98">
        <f t="shared" si="413"/>
        <v>0</v>
      </c>
      <c r="R3285" s="98">
        <f t="shared" si="414"/>
        <v>0</v>
      </c>
      <c r="S3285" s="105">
        <f t="shared" si="415"/>
        <v>0</v>
      </c>
      <c r="T3285" s="8" t="str">
        <f>IF(I3285=0,"",(INDEX('AWR Data'!A$1:E$8823,MATCH(A3285,'AWR Data'!A$1:A$8823,0),4)))</f>
        <v/>
      </c>
    </row>
    <row r="3286" spans="1:20" ht="20" customHeight="1">
      <c r="A3286" s="14" t="s">
        <v>4940</v>
      </c>
      <c r="B3286" s="14" t="s">
        <v>920</v>
      </c>
      <c r="C3286" s="14" t="s">
        <v>4941</v>
      </c>
      <c r="E3286" s="98">
        <v>22</v>
      </c>
      <c r="F3286" s="98">
        <v>55800</v>
      </c>
      <c r="G3286" s="98">
        <f t="shared" si="408"/>
        <v>264</v>
      </c>
      <c r="H3286" s="80">
        <f t="shared" si="409"/>
        <v>4.7311827956989247E-3</v>
      </c>
      <c r="I3286" s="98">
        <f>INDEX('AWR Data'!A$1:E$8825,MATCH(A3286,'AWR Data'!A$1:A$8825,0),5)</f>
        <v>0</v>
      </c>
      <c r="J3286" s="98">
        <f t="shared" si="410"/>
        <v>0</v>
      </c>
      <c r="K3286" s="105">
        <f t="shared" si="411"/>
        <v>0</v>
      </c>
      <c r="L3286" s="75">
        <v>0</v>
      </c>
      <c r="M3286" s="75">
        <v>0</v>
      </c>
      <c r="N3286" s="75">
        <v>0</v>
      </c>
      <c r="O3286" s="105">
        <v>0</v>
      </c>
      <c r="P3286" s="98">
        <f t="shared" si="412"/>
        <v>264</v>
      </c>
      <c r="Q3286" s="98">
        <f t="shared" si="413"/>
        <v>0</v>
      </c>
      <c r="R3286" s="98">
        <f t="shared" si="414"/>
        <v>0</v>
      </c>
      <c r="S3286" s="105">
        <f t="shared" si="415"/>
        <v>0</v>
      </c>
      <c r="T3286" s="8" t="str">
        <f>IF(I3286=0,"",(INDEX('AWR Data'!A$1:E$8823,MATCH(A3286,'AWR Data'!A$1:A$8823,0),4)))</f>
        <v/>
      </c>
    </row>
    <row r="3287" spans="1:20" ht="20" customHeight="1">
      <c r="A3287" s="14" t="s">
        <v>4946</v>
      </c>
      <c r="B3287" s="14" t="s">
        <v>1570</v>
      </c>
      <c r="C3287" s="14" t="s">
        <v>4947</v>
      </c>
      <c r="E3287" s="98">
        <v>36</v>
      </c>
      <c r="F3287" s="98">
        <v>2340</v>
      </c>
      <c r="G3287" s="98">
        <f t="shared" si="408"/>
        <v>432</v>
      </c>
      <c r="H3287" s="80">
        <f t="shared" si="409"/>
        <v>0.18461538461538463</v>
      </c>
      <c r="I3287" s="98">
        <f>INDEX('AWR Data'!A$1:E$8825,MATCH(A3287,'AWR Data'!A$1:A$8825,0),5)</f>
        <v>0</v>
      </c>
      <c r="J3287" s="98">
        <f t="shared" si="410"/>
        <v>0</v>
      </c>
      <c r="K3287" s="105">
        <f t="shared" si="411"/>
        <v>0</v>
      </c>
      <c r="L3287" s="75">
        <v>0</v>
      </c>
      <c r="M3287" s="75">
        <v>0</v>
      </c>
      <c r="N3287" s="75">
        <v>0</v>
      </c>
      <c r="O3287" s="105">
        <v>0</v>
      </c>
      <c r="P3287" s="98">
        <f t="shared" si="412"/>
        <v>432</v>
      </c>
      <c r="Q3287" s="98">
        <f t="shared" si="413"/>
        <v>0</v>
      </c>
      <c r="R3287" s="98">
        <f t="shared" si="414"/>
        <v>0</v>
      </c>
      <c r="S3287" s="105">
        <f t="shared" si="415"/>
        <v>0</v>
      </c>
      <c r="T3287" s="8" t="str">
        <f>IF(I3287=0,"",(INDEX('AWR Data'!A$1:E$8823,MATCH(A3287,'AWR Data'!A$1:A$8823,0),4)))</f>
        <v/>
      </c>
    </row>
    <row r="3288" spans="1:20" ht="20" customHeight="1">
      <c r="A3288" s="14" t="s">
        <v>4948</v>
      </c>
      <c r="B3288" s="14" t="s">
        <v>568</v>
      </c>
      <c r="E3288" s="74">
        <v>110</v>
      </c>
      <c r="F3288" s="74">
        <v>2270</v>
      </c>
      <c r="G3288" s="74">
        <f t="shared" si="408"/>
        <v>1320</v>
      </c>
      <c r="H3288" s="80">
        <f t="shared" si="409"/>
        <v>0.58149779735682816</v>
      </c>
      <c r="I3288" s="74">
        <f>INDEX('AWR Data'!A$1:E$8825,MATCH(A3288,'AWR Data'!A$1:A$8825,0),5)</f>
        <v>0</v>
      </c>
      <c r="J3288" s="74">
        <f t="shared" si="410"/>
        <v>0</v>
      </c>
      <c r="K3288" s="105">
        <f t="shared" si="411"/>
        <v>0</v>
      </c>
      <c r="L3288" s="75">
        <v>0</v>
      </c>
      <c r="M3288" s="75">
        <v>0</v>
      </c>
      <c r="N3288" s="75">
        <v>0</v>
      </c>
      <c r="O3288" s="105">
        <v>0</v>
      </c>
      <c r="P3288" s="98">
        <f t="shared" si="412"/>
        <v>1320</v>
      </c>
      <c r="Q3288" s="98">
        <f t="shared" si="413"/>
        <v>0</v>
      </c>
      <c r="R3288" s="98">
        <f t="shared" si="414"/>
        <v>0</v>
      </c>
      <c r="S3288" s="105">
        <f t="shared" si="415"/>
        <v>0</v>
      </c>
      <c r="T3288" s="8" t="str">
        <f>IF(I3288=0,"",(INDEX('AWR Data'!A$1:E$8823,MATCH(A3288,'AWR Data'!A$1:A$8823,0),4)))</f>
        <v/>
      </c>
    </row>
    <row r="3289" spans="1:20" ht="20" customHeight="1">
      <c r="A3289" s="14" t="s">
        <v>4949</v>
      </c>
      <c r="B3289" s="14" t="s">
        <v>568</v>
      </c>
      <c r="E3289" s="74">
        <v>110</v>
      </c>
      <c r="F3289" s="74">
        <v>13700</v>
      </c>
      <c r="G3289" s="74">
        <f t="shared" si="408"/>
        <v>1320</v>
      </c>
      <c r="H3289" s="80">
        <f t="shared" si="409"/>
        <v>9.6350364963503646E-2</v>
      </c>
      <c r="I3289" s="74">
        <f>INDEX('AWR Data'!A$1:E$8825,MATCH(A3289,'AWR Data'!A$1:A$8825,0),5)</f>
        <v>0</v>
      </c>
      <c r="J3289" s="74">
        <f t="shared" si="410"/>
        <v>0</v>
      </c>
      <c r="K3289" s="105">
        <f t="shared" si="411"/>
        <v>0</v>
      </c>
      <c r="L3289" s="75">
        <v>0</v>
      </c>
      <c r="M3289" s="75">
        <v>0</v>
      </c>
      <c r="N3289" s="75">
        <v>0</v>
      </c>
      <c r="O3289" s="105">
        <v>0</v>
      </c>
      <c r="P3289" s="98">
        <f t="shared" si="412"/>
        <v>1320</v>
      </c>
      <c r="Q3289" s="98">
        <f t="shared" si="413"/>
        <v>0</v>
      </c>
      <c r="R3289" s="98">
        <f t="shared" si="414"/>
        <v>0</v>
      </c>
      <c r="S3289" s="105">
        <f t="shared" si="415"/>
        <v>0</v>
      </c>
      <c r="T3289" s="8" t="str">
        <f>IF(I3289=0,"",(INDEX('AWR Data'!A$1:E$8823,MATCH(A3289,'AWR Data'!A$1:A$8823,0),4)))</f>
        <v/>
      </c>
    </row>
    <row r="3290" spans="1:20" ht="20" customHeight="1">
      <c r="A3290" s="14" t="s">
        <v>4950</v>
      </c>
      <c r="B3290" s="14" t="s">
        <v>576</v>
      </c>
      <c r="C3290" s="14" t="s">
        <v>4951</v>
      </c>
      <c r="E3290" s="74">
        <v>18100</v>
      </c>
      <c r="F3290" s="74">
        <v>3140000</v>
      </c>
      <c r="G3290" s="74">
        <f t="shared" si="408"/>
        <v>217200</v>
      </c>
      <c r="H3290" s="80">
        <f t="shared" si="409"/>
        <v>6.9171974522292998E-2</v>
      </c>
      <c r="I3290" s="74">
        <f>INDEX('AWR Data'!A$1:E$8825,MATCH(A3290,'AWR Data'!A$1:A$8825,0),5)</f>
        <v>0</v>
      </c>
      <c r="J3290" s="74">
        <f t="shared" si="410"/>
        <v>0</v>
      </c>
      <c r="K3290" s="105">
        <f t="shared" si="411"/>
        <v>0</v>
      </c>
      <c r="L3290" s="75">
        <v>0</v>
      </c>
      <c r="M3290" s="75">
        <v>0</v>
      </c>
      <c r="N3290" s="75">
        <v>0</v>
      </c>
      <c r="O3290" s="105">
        <v>0</v>
      </c>
      <c r="P3290" s="98">
        <f t="shared" si="412"/>
        <v>217200</v>
      </c>
      <c r="Q3290" s="98">
        <f t="shared" si="413"/>
        <v>0</v>
      </c>
      <c r="R3290" s="98">
        <f t="shared" si="414"/>
        <v>0</v>
      </c>
      <c r="S3290" s="105">
        <f t="shared" si="415"/>
        <v>0</v>
      </c>
      <c r="T3290" s="8" t="str">
        <f>IF(I3290=0,"",(INDEX('AWR Data'!A$1:E$8823,MATCH(A3290,'AWR Data'!A$1:A$8823,0),4)))</f>
        <v/>
      </c>
    </row>
    <row r="3291" spans="1:20" ht="20" customHeight="1">
      <c r="A3291" s="14" t="s">
        <v>4952</v>
      </c>
      <c r="B3291" s="14" t="s">
        <v>576</v>
      </c>
      <c r="C3291" s="14" t="s">
        <v>4953</v>
      </c>
      <c r="E3291" s="74">
        <v>3600</v>
      </c>
      <c r="F3291" s="74">
        <v>204000</v>
      </c>
      <c r="G3291" s="74">
        <f t="shared" si="408"/>
        <v>43200</v>
      </c>
      <c r="H3291" s="80">
        <f t="shared" si="409"/>
        <v>0.21176470588235294</v>
      </c>
      <c r="I3291" s="74">
        <f>INDEX('AWR Data'!A$1:E$8825,MATCH(A3291,'AWR Data'!A$1:A$8825,0),5)</f>
        <v>0</v>
      </c>
      <c r="J3291" s="74">
        <f t="shared" si="410"/>
        <v>0</v>
      </c>
      <c r="K3291" s="105">
        <f t="shared" si="411"/>
        <v>0</v>
      </c>
      <c r="L3291" s="75">
        <v>0</v>
      </c>
      <c r="M3291" s="75">
        <v>0</v>
      </c>
      <c r="N3291" s="75">
        <v>0</v>
      </c>
      <c r="O3291" s="105">
        <v>0</v>
      </c>
      <c r="P3291" s="98">
        <f t="shared" si="412"/>
        <v>43200</v>
      </c>
      <c r="Q3291" s="98">
        <f t="shared" si="413"/>
        <v>0</v>
      </c>
      <c r="R3291" s="98">
        <f t="shared" si="414"/>
        <v>0</v>
      </c>
      <c r="S3291" s="105">
        <f t="shared" si="415"/>
        <v>0</v>
      </c>
      <c r="T3291" s="8" t="str">
        <f>IF(I3291=0,"",(INDEX('AWR Data'!A$1:E$8823,MATCH(A3291,'AWR Data'!A$1:A$8823,0),4)))</f>
        <v/>
      </c>
    </row>
    <row r="3292" spans="1:20" ht="20" customHeight="1">
      <c r="A3292" s="14" t="s">
        <v>4954</v>
      </c>
      <c r="B3292" s="14" t="s">
        <v>576</v>
      </c>
      <c r="C3292" s="14" t="s">
        <v>4955</v>
      </c>
      <c r="E3292" s="74">
        <v>170</v>
      </c>
      <c r="F3292" s="74">
        <v>18900</v>
      </c>
      <c r="G3292" s="74">
        <f t="shared" si="408"/>
        <v>2040</v>
      </c>
      <c r="H3292" s="80">
        <f t="shared" si="409"/>
        <v>0.10793650793650794</v>
      </c>
      <c r="I3292" s="74">
        <f>INDEX('AWR Data'!A$1:E$8825,MATCH(A3292,'AWR Data'!A$1:A$8825,0),5)</f>
        <v>0</v>
      </c>
      <c r="J3292" s="74">
        <f t="shared" si="410"/>
        <v>0</v>
      </c>
      <c r="K3292" s="105">
        <f t="shared" si="411"/>
        <v>0</v>
      </c>
      <c r="L3292" s="75">
        <v>0</v>
      </c>
      <c r="M3292" s="75">
        <v>0</v>
      </c>
      <c r="N3292" s="75">
        <v>0</v>
      </c>
      <c r="O3292" s="105">
        <v>0</v>
      </c>
      <c r="P3292" s="98">
        <f t="shared" si="412"/>
        <v>2040</v>
      </c>
      <c r="Q3292" s="98">
        <f t="shared" si="413"/>
        <v>0</v>
      </c>
      <c r="R3292" s="98">
        <f t="shared" si="414"/>
        <v>0</v>
      </c>
      <c r="S3292" s="105">
        <f t="shared" si="415"/>
        <v>0</v>
      </c>
      <c r="T3292" s="8" t="str">
        <f>IF(I3292=0,"",(INDEX('AWR Data'!A$1:E$8823,MATCH(A3292,'AWR Data'!A$1:A$8823,0),4)))</f>
        <v/>
      </c>
    </row>
    <row r="3293" spans="1:20" ht="20" customHeight="1">
      <c r="A3293" s="14" t="s">
        <v>4956</v>
      </c>
      <c r="B3293" s="14" t="s">
        <v>576</v>
      </c>
      <c r="C3293" s="14" t="s">
        <v>4957</v>
      </c>
      <c r="E3293" s="74">
        <v>260</v>
      </c>
      <c r="F3293" s="74">
        <v>23900</v>
      </c>
      <c r="G3293" s="74">
        <f t="shared" si="408"/>
        <v>3120</v>
      </c>
      <c r="H3293" s="80">
        <f t="shared" si="409"/>
        <v>0.1305439330543933</v>
      </c>
      <c r="I3293" s="74">
        <f>INDEX('AWR Data'!A$1:E$8825,MATCH(A3293,'AWR Data'!A$1:A$8825,0),5)</f>
        <v>0</v>
      </c>
      <c r="J3293" s="74">
        <f t="shared" si="410"/>
        <v>0</v>
      </c>
      <c r="K3293" s="105">
        <f t="shared" si="411"/>
        <v>0</v>
      </c>
      <c r="L3293" s="75">
        <v>0</v>
      </c>
      <c r="M3293" s="75">
        <v>0</v>
      </c>
      <c r="N3293" s="75">
        <v>0</v>
      </c>
      <c r="O3293" s="105">
        <v>0</v>
      </c>
      <c r="P3293" s="98">
        <f t="shared" si="412"/>
        <v>3120</v>
      </c>
      <c r="Q3293" s="98">
        <f t="shared" si="413"/>
        <v>0</v>
      </c>
      <c r="R3293" s="98">
        <f t="shared" si="414"/>
        <v>0</v>
      </c>
      <c r="S3293" s="105">
        <f t="shared" si="415"/>
        <v>0</v>
      </c>
      <c r="T3293" s="8" t="str">
        <f>IF(I3293=0,"",(INDEX('AWR Data'!A$1:E$8823,MATCH(A3293,'AWR Data'!A$1:A$8823,0),4)))</f>
        <v/>
      </c>
    </row>
    <row r="3294" spans="1:20" ht="20" customHeight="1">
      <c r="A3294" s="14" t="s">
        <v>4744</v>
      </c>
      <c r="B3294" s="14" t="s">
        <v>576</v>
      </c>
      <c r="C3294" s="14" t="s">
        <v>4745</v>
      </c>
      <c r="E3294" s="74">
        <v>1900</v>
      </c>
      <c r="F3294" s="74">
        <v>406000</v>
      </c>
      <c r="G3294" s="74">
        <f t="shared" si="408"/>
        <v>22800</v>
      </c>
      <c r="H3294" s="80">
        <f t="shared" si="409"/>
        <v>5.6157635467980298E-2</v>
      </c>
      <c r="I3294" s="74">
        <f>INDEX('AWR Data'!A$1:E$8825,MATCH(A3294,'AWR Data'!A$1:A$8825,0),5)</f>
        <v>0</v>
      </c>
      <c r="J3294" s="74">
        <f t="shared" si="410"/>
        <v>0</v>
      </c>
      <c r="K3294" s="105">
        <f t="shared" si="411"/>
        <v>0</v>
      </c>
      <c r="L3294" s="75">
        <v>0</v>
      </c>
      <c r="M3294" s="75">
        <v>0</v>
      </c>
      <c r="N3294" s="75">
        <v>0</v>
      </c>
      <c r="O3294" s="105">
        <v>0</v>
      </c>
      <c r="P3294" s="98">
        <f t="shared" si="412"/>
        <v>22800</v>
      </c>
      <c r="Q3294" s="98">
        <f t="shared" si="413"/>
        <v>0</v>
      </c>
      <c r="R3294" s="98">
        <f t="shared" si="414"/>
        <v>0</v>
      </c>
      <c r="S3294" s="105">
        <f t="shared" si="415"/>
        <v>0</v>
      </c>
      <c r="T3294" s="8" t="str">
        <f>IF(I3294=0,"",(INDEX('AWR Data'!A$1:E$8823,MATCH(A3294,'AWR Data'!A$1:A$8823,0),4)))</f>
        <v/>
      </c>
    </row>
    <row r="3295" spans="1:20" ht="20" customHeight="1">
      <c r="A3295" s="14" t="s">
        <v>4746</v>
      </c>
      <c r="B3295" s="14" t="s">
        <v>576</v>
      </c>
      <c r="C3295" s="14" t="s">
        <v>4747</v>
      </c>
      <c r="E3295" s="74">
        <v>46</v>
      </c>
      <c r="F3295" s="74">
        <v>2610</v>
      </c>
      <c r="G3295" s="74">
        <f t="shared" si="408"/>
        <v>552</v>
      </c>
      <c r="H3295" s="80">
        <f t="shared" si="409"/>
        <v>0.21149425287356322</v>
      </c>
      <c r="I3295" s="74">
        <f>INDEX('AWR Data'!A$1:E$8825,MATCH(A3295,'AWR Data'!A$1:A$8825,0),5)</f>
        <v>0</v>
      </c>
      <c r="J3295" s="74">
        <f t="shared" si="410"/>
        <v>0</v>
      </c>
      <c r="K3295" s="105">
        <f t="shared" si="411"/>
        <v>0</v>
      </c>
      <c r="L3295" s="75">
        <v>0</v>
      </c>
      <c r="M3295" s="75">
        <v>0</v>
      </c>
      <c r="N3295" s="75">
        <v>0</v>
      </c>
      <c r="O3295" s="105">
        <v>0</v>
      </c>
      <c r="P3295" s="98">
        <f t="shared" si="412"/>
        <v>552</v>
      </c>
      <c r="Q3295" s="98">
        <f t="shared" si="413"/>
        <v>0</v>
      </c>
      <c r="R3295" s="98">
        <f t="shared" si="414"/>
        <v>0</v>
      </c>
      <c r="S3295" s="105">
        <f t="shared" si="415"/>
        <v>0</v>
      </c>
      <c r="T3295" s="8" t="str">
        <f>IF(I3295=0,"",(INDEX('AWR Data'!A$1:E$8823,MATCH(A3295,'AWR Data'!A$1:A$8823,0),4)))</f>
        <v/>
      </c>
    </row>
    <row r="3296" spans="1:20" ht="20" customHeight="1">
      <c r="A3296" s="14" t="s">
        <v>4748</v>
      </c>
      <c r="B3296" s="14" t="s">
        <v>513</v>
      </c>
      <c r="C3296" s="14" t="s">
        <v>4749</v>
      </c>
      <c r="E3296" s="74">
        <v>46</v>
      </c>
      <c r="F3296" s="74">
        <v>3850</v>
      </c>
      <c r="G3296" s="74">
        <f t="shared" si="408"/>
        <v>552</v>
      </c>
      <c r="H3296" s="80">
        <f t="shared" si="409"/>
        <v>0.14337662337662338</v>
      </c>
      <c r="I3296" s="74">
        <f>INDEX('AWR Data'!A$1:E$8825,MATCH(A3296,'AWR Data'!A$1:A$8825,0),5)</f>
        <v>0</v>
      </c>
      <c r="J3296" s="74">
        <f t="shared" si="410"/>
        <v>0</v>
      </c>
      <c r="K3296" s="105">
        <f t="shared" si="411"/>
        <v>0</v>
      </c>
      <c r="L3296" s="75">
        <v>0</v>
      </c>
      <c r="M3296" s="75">
        <v>0</v>
      </c>
      <c r="N3296" s="75">
        <v>0</v>
      </c>
      <c r="O3296" s="105">
        <v>0</v>
      </c>
      <c r="P3296" s="98">
        <f t="shared" si="412"/>
        <v>552</v>
      </c>
      <c r="Q3296" s="98">
        <f t="shared" si="413"/>
        <v>0</v>
      </c>
      <c r="R3296" s="98">
        <f t="shared" si="414"/>
        <v>0</v>
      </c>
      <c r="S3296" s="105">
        <f t="shared" si="415"/>
        <v>0</v>
      </c>
      <c r="T3296" s="8" t="str">
        <f>IF(I3296=0,"",(INDEX('AWR Data'!A$1:E$8823,MATCH(A3296,'AWR Data'!A$1:A$8823,0),4)))</f>
        <v/>
      </c>
    </row>
    <row r="3297" spans="1:20" ht="20" customHeight="1">
      <c r="A3297" s="14" t="s">
        <v>4532</v>
      </c>
      <c r="B3297" s="14" t="s">
        <v>1025</v>
      </c>
      <c r="C3297" s="14" t="s">
        <v>4533</v>
      </c>
      <c r="E3297" s="74">
        <v>46</v>
      </c>
      <c r="F3297" s="74">
        <v>86400</v>
      </c>
      <c r="G3297" s="74">
        <f t="shared" si="408"/>
        <v>552</v>
      </c>
      <c r="H3297" s="80">
        <f t="shared" si="409"/>
        <v>6.3888888888888893E-3</v>
      </c>
      <c r="I3297" s="74">
        <f>INDEX('AWR Data'!A$1:E$8825,MATCH(A3297,'AWR Data'!A$1:A$8825,0),5)</f>
        <v>0</v>
      </c>
      <c r="J3297" s="74">
        <f t="shared" si="410"/>
        <v>0</v>
      </c>
      <c r="K3297" s="105">
        <f t="shared" si="411"/>
        <v>0</v>
      </c>
      <c r="L3297" s="75">
        <v>0</v>
      </c>
      <c r="M3297" s="75">
        <v>0</v>
      </c>
      <c r="N3297" s="75">
        <v>0</v>
      </c>
      <c r="O3297" s="105">
        <v>0</v>
      </c>
      <c r="P3297" s="98">
        <f t="shared" si="412"/>
        <v>552</v>
      </c>
      <c r="Q3297" s="98">
        <f t="shared" si="413"/>
        <v>0</v>
      </c>
      <c r="R3297" s="98">
        <f t="shared" si="414"/>
        <v>0</v>
      </c>
      <c r="S3297" s="105">
        <f t="shared" si="415"/>
        <v>0</v>
      </c>
      <c r="T3297" s="8" t="str">
        <f>IF(I3297=0,"",(INDEX('AWR Data'!A$1:E$8823,MATCH(A3297,'AWR Data'!A$1:A$8823,0),4)))</f>
        <v/>
      </c>
    </row>
    <row r="3298" spans="1:20" ht="20" customHeight="1">
      <c r="A3298" s="14" t="s">
        <v>4534</v>
      </c>
      <c r="B3298" s="14" t="s">
        <v>989</v>
      </c>
      <c r="C3298" s="14" t="s">
        <v>4535</v>
      </c>
      <c r="E3298" s="74">
        <v>110</v>
      </c>
      <c r="F3298" s="74">
        <v>77700</v>
      </c>
      <c r="G3298" s="74">
        <f t="shared" si="408"/>
        <v>1320</v>
      </c>
      <c r="H3298" s="80">
        <f t="shared" si="409"/>
        <v>1.698841698841699E-2</v>
      </c>
      <c r="I3298" s="74">
        <f>INDEX('AWR Data'!A$1:E$8825,MATCH(A3298,'AWR Data'!A$1:A$8825,0),5)</f>
        <v>0</v>
      </c>
      <c r="J3298" s="74">
        <f t="shared" si="410"/>
        <v>0</v>
      </c>
      <c r="K3298" s="105">
        <f t="shared" si="411"/>
        <v>0</v>
      </c>
      <c r="L3298" s="75">
        <v>0</v>
      </c>
      <c r="M3298" s="75">
        <v>0</v>
      </c>
      <c r="N3298" s="75">
        <v>0</v>
      </c>
      <c r="O3298" s="105">
        <v>0</v>
      </c>
      <c r="P3298" s="98">
        <f t="shared" si="412"/>
        <v>1320</v>
      </c>
      <c r="Q3298" s="98">
        <f t="shared" si="413"/>
        <v>0</v>
      </c>
      <c r="R3298" s="98">
        <f t="shared" si="414"/>
        <v>0</v>
      </c>
      <c r="S3298" s="105">
        <f t="shared" si="415"/>
        <v>0</v>
      </c>
      <c r="T3298" s="8" t="str">
        <f>IF(I3298=0,"",(INDEX('AWR Data'!A$1:E$8823,MATCH(A3298,'AWR Data'!A$1:A$8823,0),4)))</f>
        <v/>
      </c>
    </row>
    <row r="3299" spans="1:20" ht="20" customHeight="1">
      <c r="A3299" s="14" t="s">
        <v>4536</v>
      </c>
      <c r="B3299" s="14" t="s">
        <v>1187</v>
      </c>
      <c r="C3299" s="14" t="s">
        <v>4537</v>
      </c>
      <c r="E3299" s="74">
        <v>46</v>
      </c>
      <c r="F3299" s="74">
        <v>4490</v>
      </c>
      <c r="G3299" s="74">
        <f t="shared" si="408"/>
        <v>552</v>
      </c>
      <c r="H3299" s="80">
        <f t="shared" si="409"/>
        <v>0.12293986636971047</v>
      </c>
      <c r="I3299" s="74">
        <f>INDEX('AWR Data'!A$1:E$8825,MATCH(A3299,'AWR Data'!A$1:A$8825,0),5)</f>
        <v>0</v>
      </c>
      <c r="J3299" s="74">
        <f t="shared" si="410"/>
        <v>0</v>
      </c>
      <c r="K3299" s="105">
        <f t="shared" si="411"/>
        <v>0</v>
      </c>
      <c r="L3299" s="75">
        <v>0</v>
      </c>
      <c r="M3299" s="75">
        <v>0</v>
      </c>
      <c r="N3299" s="75">
        <v>0</v>
      </c>
      <c r="O3299" s="105">
        <v>0</v>
      </c>
      <c r="P3299" s="98">
        <f t="shared" si="412"/>
        <v>552</v>
      </c>
      <c r="Q3299" s="98">
        <f t="shared" si="413"/>
        <v>0</v>
      </c>
      <c r="R3299" s="98">
        <f t="shared" si="414"/>
        <v>0</v>
      </c>
      <c r="S3299" s="105">
        <f t="shared" si="415"/>
        <v>0</v>
      </c>
      <c r="T3299" s="8" t="str">
        <f>IF(I3299=0,"",(INDEX('AWR Data'!A$1:E$8823,MATCH(A3299,'AWR Data'!A$1:A$8823,0),4)))</f>
        <v/>
      </c>
    </row>
    <row r="3300" spans="1:20" ht="20" customHeight="1">
      <c r="A3300" s="14" t="s">
        <v>4538</v>
      </c>
      <c r="B3300" s="14" t="s">
        <v>418</v>
      </c>
      <c r="C3300" s="14" t="s">
        <v>4539</v>
      </c>
      <c r="E3300" s="74">
        <v>28</v>
      </c>
      <c r="F3300" s="74">
        <v>8010</v>
      </c>
      <c r="G3300" s="74">
        <f t="shared" si="408"/>
        <v>336</v>
      </c>
      <c r="H3300" s="80">
        <f t="shared" si="409"/>
        <v>4.1947565543071164E-2</v>
      </c>
      <c r="I3300" s="74">
        <f>INDEX('AWR Data'!A$1:E$8825,MATCH(A3300,'AWR Data'!A$1:A$8825,0),5)</f>
        <v>0</v>
      </c>
      <c r="J3300" s="74">
        <f t="shared" si="410"/>
        <v>0</v>
      </c>
      <c r="K3300" s="105">
        <f t="shared" si="411"/>
        <v>0</v>
      </c>
      <c r="L3300" s="75">
        <v>0</v>
      </c>
      <c r="M3300" s="75">
        <v>0</v>
      </c>
      <c r="N3300" s="75">
        <v>0</v>
      </c>
      <c r="O3300" s="105">
        <v>0</v>
      </c>
      <c r="P3300" s="98">
        <f t="shared" si="412"/>
        <v>336</v>
      </c>
      <c r="Q3300" s="98">
        <f t="shared" si="413"/>
        <v>0</v>
      </c>
      <c r="R3300" s="98">
        <f t="shared" si="414"/>
        <v>0</v>
      </c>
      <c r="S3300" s="105">
        <f t="shared" si="415"/>
        <v>0</v>
      </c>
      <c r="T3300" s="8" t="str">
        <f>IF(I3300=0,"",(INDEX('AWR Data'!A$1:E$8823,MATCH(A3300,'AWR Data'!A$1:A$8823,0),4)))</f>
        <v/>
      </c>
    </row>
    <row r="3301" spans="1:20" ht="20" customHeight="1">
      <c r="A3301" s="14" t="s">
        <v>4542</v>
      </c>
      <c r="B3301" s="14" t="s">
        <v>989</v>
      </c>
      <c r="C3301" s="14" t="s">
        <v>4543</v>
      </c>
      <c r="E3301" s="74">
        <v>58</v>
      </c>
      <c r="F3301" s="74">
        <v>19300</v>
      </c>
      <c r="G3301" s="74">
        <f t="shared" si="408"/>
        <v>696</v>
      </c>
      <c r="H3301" s="80">
        <f t="shared" si="409"/>
        <v>3.6062176165803109E-2</v>
      </c>
      <c r="I3301" s="74">
        <f>INDEX('AWR Data'!A$1:E$8825,MATCH(A3301,'AWR Data'!A$1:A$8825,0),5)</f>
        <v>0</v>
      </c>
      <c r="J3301" s="74">
        <f t="shared" si="410"/>
        <v>0</v>
      </c>
      <c r="K3301" s="105">
        <f t="shared" si="411"/>
        <v>0</v>
      </c>
      <c r="L3301" s="75">
        <v>0</v>
      </c>
      <c r="M3301" s="75">
        <v>0</v>
      </c>
      <c r="N3301" s="75">
        <v>0</v>
      </c>
      <c r="O3301" s="105">
        <v>0</v>
      </c>
      <c r="P3301" s="98">
        <f t="shared" si="412"/>
        <v>696</v>
      </c>
      <c r="Q3301" s="98">
        <f t="shared" si="413"/>
        <v>0</v>
      </c>
      <c r="R3301" s="98">
        <f t="shared" si="414"/>
        <v>0</v>
      </c>
      <c r="S3301" s="105">
        <f t="shared" si="415"/>
        <v>0</v>
      </c>
      <c r="T3301" s="8" t="str">
        <f>IF(I3301=0,"",(INDEX('AWR Data'!A$1:E$8823,MATCH(A3301,'AWR Data'!A$1:A$8823,0),4)))</f>
        <v/>
      </c>
    </row>
    <row r="3302" spans="1:20" ht="20" customHeight="1">
      <c r="A3302" s="14" t="s">
        <v>4546</v>
      </c>
      <c r="B3302" s="14" t="s">
        <v>989</v>
      </c>
      <c r="C3302" s="14" t="s">
        <v>4547</v>
      </c>
      <c r="E3302" s="74">
        <v>880</v>
      </c>
      <c r="F3302" s="74">
        <v>103000</v>
      </c>
      <c r="G3302" s="74">
        <f t="shared" si="408"/>
        <v>10560</v>
      </c>
      <c r="H3302" s="80">
        <f t="shared" si="409"/>
        <v>0.10252427184466019</v>
      </c>
      <c r="I3302" s="74">
        <f>INDEX('AWR Data'!A$1:E$8825,MATCH(A3302,'AWR Data'!A$1:A$8825,0),5)</f>
        <v>0</v>
      </c>
      <c r="J3302" s="74">
        <f t="shared" si="410"/>
        <v>0</v>
      </c>
      <c r="K3302" s="105">
        <f t="shared" si="411"/>
        <v>0</v>
      </c>
      <c r="L3302" s="75">
        <v>0</v>
      </c>
      <c r="M3302" s="75">
        <v>0</v>
      </c>
      <c r="N3302" s="75">
        <v>0</v>
      </c>
      <c r="O3302" s="105">
        <v>0</v>
      </c>
      <c r="P3302" s="98">
        <f t="shared" si="412"/>
        <v>10560</v>
      </c>
      <c r="Q3302" s="98">
        <f t="shared" si="413"/>
        <v>0</v>
      </c>
      <c r="R3302" s="98">
        <f t="shared" si="414"/>
        <v>0</v>
      </c>
      <c r="S3302" s="105">
        <f t="shared" si="415"/>
        <v>0</v>
      </c>
      <c r="T3302" s="8" t="str">
        <f>IF(I3302=0,"",(INDEX('AWR Data'!A$1:E$8823,MATCH(A3302,'AWR Data'!A$1:A$8823,0),4)))</f>
        <v/>
      </c>
    </row>
    <row r="3303" spans="1:20" ht="20" customHeight="1">
      <c r="A3303" s="14" t="s">
        <v>4548</v>
      </c>
      <c r="B3303" s="14" t="s">
        <v>498</v>
      </c>
      <c r="C3303" s="14" t="s">
        <v>4549</v>
      </c>
      <c r="E3303" s="74">
        <v>22</v>
      </c>
      <c r="F3303" s="74">
        <v>1420</v>
      </c>
      <c r="G3303" s="74">
        <f t="shared" si="408"/>
        <v>264</v>
      </c>
      <c r="H3303" s="80">
        <f t="shared" si="409"/>
        <v>0.18591549295774648</v>
      </c>
      <c r="I3303" s="74">
        <f>INDEX('AWR Data'!A$1:E$8825,MATCH(A3303,'AWR Data'!A$1:A$8825,0),5)</f>
        <v>0</v>
      </c>
      <c r="J3303" s="74">
        <f t="shared" si="410"/>
        <v>0</v>
      </c>
      <c r="K3303" s="105">
        <f t="shared" si="411"/>
        <v>0</v>
      </c>
      <c r="L3303" s="75">
        <v>0</v>
      </c>
      <c r="M3303" s="75">
        <v>0</v>
      </c>
      <c r="N3303" s="75">
        <v>0</v>
      </c>
      <c r="O3303" s="105">
        <v>0</v>
      </c>
      <c r="P3303" s="98">
        <f t="shared" si="412"/>
        <v>264</v>
      </c>
      <c r="Q3303" s="98">
        <f t="shared" si="413"/>
        <v>0</v>
      </c>
      <c r="R3303" s="98">
        <f t="shared" si="414"/>
        <v>0</v>
      </c>
      <c r="S3303" s="105">
        <f t="shared" si="415"/>
        <v>0</v>
      </c>
      <c r="T3303" s="8" t="str">
        <f>IF(I3303=0,"",(INDEX('AWR Data'!A$1:E$8823,MATCH(A3303,'AWR Data'!A$1:A$8823,0),4)))</f>
        <v/>
      </c>
    </row>
    <row r="3304" spans="1:20" ht="20" customHeight="1">
      <c r="A3304" s="14" t="s">
        <v>4772</v>
      </c>
      <c r="B3304" s="14" t="s">
        <v>989</v>
      </c>
      <c r="C3304" s="14" t="s">
        <v>4773</v>
      </c>
      <c r="E3304" s="74">
        <v>110</v>
      </c>
      <c r="F3304" s="74">
        <v>41200</v>
      </c>
      <c r="G3304" s="74">
        <f t="shared" si="408"/>
        <v>1320</v>
      </c>
      <c r="H3304" s="80">
        <f t="shared" si="409"/>
        <v>3.2038834951456312E-2</v>
      </c>
      <c r="I3304" s="74">
        <f>INDEX('AWR Data'!A$1:E$8825,MATCH(A3304,'AWR Data'!A$1:A$8825,0),5)</f>
        <v>0</v>
      </c>
      <c r="J3304" s="74">
        <f t="shared" si="410"/>
        <v>0</v>
      </c>
      <c r="K3304" s="105">
        <f t="shared" si="411"/>
        <v>0</v>
      </c>
      <c r="L3304" s="75">
        <v>0</v>
      </c>
      <c r="M3304" s="75">
        <v>0</v>
      </c>
      <c r="N3304" s="75">
        <v>0</v>
      </c>
      <c r="O3304" s="105">
        <v>0</v>
      </c>
      <c r="P3304" s="98">
        <f t="shared" si="412"/>
        <v>1320</v>
      </c>
      <c r="Q3304" s="98">
        <f t="shared" si="413"/>
        <v>0</v>
      </c>
      <c r="R3304" s="98">
        <f t="shared" si="414"/>
        <v>0</v>
      </c>
      <c r="S3304" s="105">
        <f t="shared" si="415"/>
        <v>0</v>
      </c>
      <c r="T3304" s="8" t="str">
        <f>IF(I3304=0,"",(INDEX('AWR Data'!A$1:E$8823,MATCH(A3304,'AWR Data'!A$1:A$8823,0),4)))</f>
        <v/>
      </c>
    </row>
    <row r="3305" spans="1:20" ht="20" customHeight="1">
      <c r="A3305" s="14" t="s">
        <v>4990</v>
      </c>
      <c r="B3305" s="14" t="s">
        <v>989</v>
      </c>
      <c r="C3305" s="14" t="s">
        <v>4991</v>
      </c>
      <c r="E3305" s="74">
        <v>58</v>
      </c>
      <c r="F3305" s="74">
        <v>103000</v>
      </c>
      <c r="G3305" s="74">
        <f t="shared" si="408"/>
        <v>696</v>
      </c>
      <c r="H3305" s="80">
        <f t="shared" si="409"/>
        <v>6.7572815533980587E-3</v>
      </c>
      <c r="I3305" s="74">
        <f>INDEX('AWR Data'!A$1:E$8825,MATCH(A3305,'AWR Data'!A$1:A$8825,0),5)</f>
        <v>0</v>
      </c>
      <c r="J3305" s="74">
        <f t="shared" si="410"/>
        <v>0</v>
      </c>
      <c r="K3305" s="105">
        <f t="shared" si="411"/>
        <v>0</v>
      </c>
      <c r="L3305" s="75">
        <v>0</v>
      </c>
      <c r="M3305" s="75">
        <v>0</v>
      </c>
      <c r="N3305" s="75">
        <v>0</v>
      </c>
      <c r="O3305" s="105">
        <v>0</v>
      </c>
      <c r="P3305" s="98">
        <f t="shared" si="412"/>
        <v>696</v>
      </c>
      <c r="Q3305" s="98">
        <f t="shared" si="413"/>
        <v>0</v>
      </c>
      <c r="R3305" s="98">
        <f t="shared" si="414"/>
        <v>0</v>
      </c>
      <c r="S3305" s="105">
        <f t="shared" si="415"/>
        <v>0</v>
      </c>
      <c r="T3305" s="8" t="str">
        <f>IF(I3305=0,"",(INDEX('AWR Data'!A$1:E$8823,MATCH(A3305,'AWR Data'!A$1:A$8823,0),4)))</f>
        <v/>
      </c>
    </row>
    <row r="3306" spans="1:20" ht="20" customHeight="1">
      <c r="A3306" s="14" t="s">
        <v>4994</v>
      </c>
      <c r="B3306" s="14" t="s">
        <v>1570</v>
      </c>
      <c r="C3306" s="14" t="s">
        <v>4995</v>
      </c>
      <c r="E3306" s="74">
        <v>22</v>
      </c>
      <c r="F3306" s="74">
        <v>1480</v>
      </c>
      <c r="G3306" s="74">
        <f t="shared" si="408"/>
        <v>264</v>
      </c>
      <c r="H3306" s="80">
        <f t="shared" si="409"/>
        <v>0.17837837837837839</v>
      </c>
      <c r="I3306" s="74">
        <f>INDEX('AWR Data'!A$1:E$8825,MATCH(A3306,'AWR Data'!A$1:A$8825,0),5)</f>
        <v>0</v>
      </c>
      <c r="J3306" s="74">
        <f t="shared" si="410"/>
        <v>0</v>
      </c>
      <c r="K3306" s="105">
        <f t="shared" si="411"/>
        <v>0</v>
      </c>
      <c r="L3306" s="75">
        <v>0</v>
      </c>
      <c r="M3306" s="75">
        <v>0</v>
      </c>
      <c r="N3306" s="75">
        <v>0</v>
      </c>
      <c r="O3306" s="105">
        <v>0</v>
      </c>
      <c r="P3306" s="98">
        <f t="shared" si="412"/>
        <v>264</v>
      </c>
      <c r="Q3306" s="98">
        <f t="shared" si="413"/>
        <v>0</v>
      </c>
      <c r="R3306" s="98">
        <f t="shared" si="414"/>
        <v>0</v>
      </c>
      <c r="S3306" s="105">
        <f t="shared" si="415"/>
        <v>0</v>
      </c>
      <c r="T3306" s="8" t="str">
        <f>IF(I3306=0,"",(INDEX('AWR Data'!A$1:E$8823,MATCH(A3306,'AWR Data'!A$1:A$8823,0),4)))</f>
        <v/>
      </c>
    </row>
    <row r="3307" spans="1:20" ht="20" customHeight="1">
      <c r="A3307" s="14" t="s">
        <v>4996</v>
      </c>
      <c r="B3307" s="14" t="s">
        <v>568</v>
      </c>
      <c r="E3307" s="74">
        <v>36</v>
      </c>
      <c r="F3307" s="74">
        <v>5200</v>
      </c>
      <c r="G3307" s="74">
        <f t="shared" si="408"/>
        <v>432</v>
      </c>
      <c r="H3307" s="80">
        <f t="shared" si="409"/>
        <v>8.3076923076923076E-2</v>
      </c>
      <c r="I3307" s="74">
        <f>INDEX('AWR Data'!A$1:E$8825,MATCH(A3307,'AWR Data'!A$1:A$8825,0),5)</f>
        <v>0</v>
      </c>
      <c r="J3307" s="74">
        <f t="shared" si="410"/>
        <v>0</v>
      </c>
      <c r="K3307" s="105">
        <f t="shared" si="411"/>
        <v>0</v>
      </c>
      <c r="L3307" s="75">
        <v>0</v>
      </c>
      <c r="M3307" s="75">
        <v>0</v>
      </c>
      <c r="N3307" s="75">
        <v>0</v>
      </c>
      <c r="O3307" s="105">
        <v>0</v>
      </c>
      <c r="P3307" s="98">
        <f t="shared" si="412"/>
        <v>432</v>
      </c>
      <c r="Q3307" s="98">
        <f t="shared" si="413"/>
        <v>0</v>
      </c>
      <c r="R3307" s="98">
        <f t="shared" si="414"/>
        <v>0</v>
      </c>
      <c r="S3307" s="105">
        <f t="shared" si="415"/>
        <v>0</v>
      </c>
      <c r="T3307" s="8" t="str">
        <f>IF(I3307=0,"",(INDEX('AWR Data'!A$1:E$8823,MATCH(A3307,'AWR Data'!A$1:A$8823,0),4)))</f>
        <v/>
      </c>
    </row>
    <row r="3308" spans="1:20" ht="20" customHeight="1">
      <c r="A3308" s="14" t="s">
        <v>5202</v>
      </c>
      <c r="B3308" s="14" t="s">
        <v>570</v>
      </c>
      <c r="C3308" s="14" t="s">
        <v>5203</v>
      </c>
      <c r="E3308" s="74">
        <v>16</v>
      </c>
      <c r="F3308" s="74">
        <v>4180</v>
      </c>
      <c r="G3308" s="74">
        <f t="shared" si="408"/>
        <v>192</v>
      </c>
      <c r="H3308" s="80">
        <f t="shared" si="409"/>
        <v>4.5933014354066985E-2</v>
      </c>
      <c r="I3308" s="74">
        <f>INDEX('AWR Data'!A$1:E$8825,MATCH(A3308,'AWR Data'!A$1:A$8825,0),5)</f>
        <v>0</v>
      </c>
      <c r="J3308" s="74">
        <f t="shared" si="410"/>
        <v>0</v>
      </c>
      <c r="K3308" s="105">
        <f t="shared" si="411"/>
        <v>0</v>
      </c>
      <c r="L3308" s="75">
        <v>0</v>
      </c>
      <c r="M3308" s="75">
        <v>0</v>
      </c>
      <c r="N3308" s="75">
        <v>0</v>
      </c>
      <c r="O3308" s="105">
        <v>0</v>
      </c>
      <c r="P3308" s="98">
        <f t="shared" si="412"/>
        <v>192</v>
      </c>
      <c r="Q3308" s="98">
        <f t="shared" si="413"/>
        <v>0</v>
      </c>
      <c r="R3308" s="98">
        <f t="shared" si="414"/>
        <v>0</v>
      </c>
      <c r="S3308" s="105">
        <f t="shared" si="415"/>
        <v>0</v>
      </c>
      <c r="T3308" s="8" t="str">
        <f>IF(I3308=0,"",(INDEX('AWR Data'!A$1:E$8823,MATCH(A3308,'AWR Data'!A$1:A$8823,0),4)))</f>
        <v/>
      </c>
    </row>
    <row r="3309" spans="1:20" ht="20" customHeight="1">
      <c r="A3309" s="14" t="s">
        <v>5204</v>
      </c>
      <c r="B3309" s="14" t="s">
        <v>570</v>
      </c>
      <c r="C3309" s="14" t="s">
        <v>5205</v>
      </c>
      <c r="E3309" s="74">
        <v>58</v>
      </c>
      <c r="F3309" s="74">
        <v>25800</v>
      </c>
      <c r="G3309" s="74">
        <f t="shared" si="408"/>
        <v>696</v>
      </c>
      <c r="H3309" s="80">
        <f t="shared" si="409"/>
        <v>2.6976744186046512E-2</v>
      </c>
      <c r="I3309" s="74">
        <f>INDEX('AWR Data'!A$1:E$8825,MATCH(A3309,'AWR Data'!A$1:A$8825,0),5)</f>
        <v>0</v>
      </c>
      <c r="J3309" s="74">
        <f t="shared" si="410"/>
        <v>0</v>
      </c>
      <c r="K3309" s="105">
        <f t="shared" si="411"/>
        <v>0</v>
      </c>
      <c r="L3309" s="75">
        <v>0</v>
      </c>
      <c r="M3309" s="75">
        <v>0</v>
      </c>
      <c r="N3309" s="75">
        <v>0</v>
      </c>
      <c r="O3309" s="105">
        <v>0</v>
      </c>
      <c r="P3309" s="98">
        <f t="shared" si="412"/>
        <v>696</v>
      </c>
      <c r="Q3309" s="98">
        <f t="shared" si="413"/>
        <v>0</v>
      </c>
      <c r="R3309" s="98">
        <f t="shared" si="414"/>
        <v>0</v>
      </c>
      <c r="S3309" s="105">
        <f t="shared" si="415"/>
        <v>0</v>
      </c>
      <c r="T3309" s="8" t="str">
        <f>IF(I3309=0,"",(INDEX('AWR Data'!A$1:E$8823,MATCH(A3309,'AWR Data'!A$1:A$8823,0),4)))</f>
        <v/>
      </c>
    </row>
    <row r="3310" spans="1:20" ht="20" customHeight="1">
      <c r="A3310" s="14" t="s">
        <v>5206</v>
      </c>
      <c r="B3310" s="14" t="s">
        <v>1178</v>
      </c>
      <c r="C3310" s="14" t="s">
        <v>5207</v>
      </c>
      <c r="E3310" s="74">
        <v>28</v>
      </c>
      <c r="F3310" s="74">
        <v>4170</v>
      </c>
      <c r="G3310" s="74">
        <f t="shared" si="408"/>
        <v>336</v>
      </c>
      <c r="H3310" s="80">
        <f t="shared" si="409"/>
        <v>8.0575539568345317E-2</v>
      </c>
      <c r="I3310" s="74">
        <f>INDEX('AWR Data'!A$1:E$8825,MATCH(A3310,'AWR Data'!A$1:A$8825,0),5)</f>
        <v>0</v>
      </c>
      <c r="J3310" s="74">
        <f t="shared" si="410"/>
        <v>0</v>
      </c>
      <c r="K3310" s="105">
        <f t="shared" si="411"/>
        <v>0</v>
      </c>
      <c r="L3310" s="75">
        <v>0</v>
      </c>
      <c r="M3310" s="75">
        <v>0</v>
      </c>
      <c r="N3310" s="75">
        <v>0</v>
      </c>
      <c r="O3310" s="105">
        <v>0</v>
      </c>
      <c r="P3310" s="98">
        <f t="shared" si="412"/>
        <v>336</v>
      </c>
      <c r="Q3310" s="98">
        <f t="shared" si="413"/>
        <v>0</v>
      </c>
      <c r="R3310" s="98">
        <f t="shared" si="414"/>
        <v>0</v>
      </c>
      <c r="S3310" s="105">
        <f t="shared" si="415"/>
        <v>0</v>
      </c>
      <c r="T3310" s="8" t="str">
        <f>IF(I3310=0,"",(INDEX('AWR Data'!A$1:E$8823,MATCH(A3310,'AWR Data'!A$1:A$8823,0),4)))</f>
        <v/>
      </c>
    </row>
    <row r="3311" spans="1:20" ht="20" customHeight="1">
      <c r="A3311" s="14" t="s">
        <v>5208</v>
      </c>
      <c r="B3311" s="14" t="s">
        <v>269</v>
      </c>
      <c r="C3311" s="14" t="s">
        <v>5209</v>
      </c>
      <c r="E3311" s="74">
        <v>480</v>
      </c>
      <c r="F3311" s="74">
        <v>180000</v>
      </c>
      <c r="G3311" s="74">
        <f t="shared" si="408"/>
        <v>5760</v>
      </c>
      <c r="H3311" s="80">
        <f t="shared" si="409"/>
        <v>3.2000000000000001E-2</v>
      </c>
      <c r="I3311" s="74">
        <f>INDEX('AWR Data'!A$1:E$8825,MATCH(A3311,'AWR Data'!A$1:A$8825,0),5)</f>
        <v>0</v>
      </c>
      <c r="J3311" s="74">
        <f t="shared" si="410"/>
        <v>0</v>
      </c>
      <c r="K3311" s="105">
        <f t="shared" si="411"/>
        <v>0</v>
      </c>
      <c r="L3311" s="75">
        <v>0</v>
      </c>
      <c r="M3311" s="75">
        <v>0</v>
      </c>
      <c r="N3311" s="75">
        <v>0</v>
      </c>
      <c r="O3311" s="105">
        <v>0</v>
      </c>
      <c r="P3311" s="98">
        <f t="shared" si="412"/>
        <v>5760</v>
      </c>
      <c r="Q3311" s="98">
        <f t="shared" si="413"/>
        <v>0</v>
      </c>
      <c r="R3311" s="98">
        <f t="shared" si="414"/>
        <v>0</v>
      </c>
      <c r="S3311" s="105">
        <f t="shared" si="415"/>
        <v>0</v>
      </c>
      <c r="T3311" s="8" t="str">
        <f>IF(I3311=0,"",(INDEX('AWR Data'!A$1:E$8823,MATCH(A3311,'AWR Data'!A$1:A$8823,0),4)))</f>
        <v/>
      </c>
    </row>
    <row r="3312" spans="1:20" ht="20" customHeight="1">
      <c r="A3312" s="14" t="s">
        <v>5210</v>
      </c>
      <c r="B3312" s="14" t="s">
        <v>269</v>
      </c>
      <c r="C3312" s="14" t="s">
        <v>5211</v>
      </c>
      <c r="E3312" s="74">
        <v>390</v>
      </c>
      <c r="F3312" s="74">
        <v>107000</v>
      </c>
      <c r="G3312" s="74">
        <f t="shared" si="408"/>
        <v>4680</v>
      </c>
      <c r="H3312" s="80">
        <f t="shared" si="409"/>
        <v>4.3738317757009343E-2</v>
      </c>
      <c r="I3312" s="74">
        <f>INDEX('AWR Data'!A$1:E$8825,MATCH(A3312,'AWR Data'!A$1:A$8825,0),5)</f>
        <v>0</v>
      </c>
      <c r="J3312" s="74">
        <f t="shared" si="410"/>
        <v>0</v>
      </c>
      <c r="K3312" s="105">
        <f t="shared" si="411"/>
        <v>0</v>
      </c>
      <c r="L3312" s="75">
        <v>0</v>
      </c>
      <c r="M3312" s="75">
        <v>0</v>
      </c>
      <c r="N3312" s="75">
        <v>0</v>
      </c>
      <c r="O3312" s="105">
        <v>0</v>
      </c>
      <c r="P3312" s="98">
        <f t="shared" si="412"/>
        <v>4680</v>
      </c>
      <c r="Q3312" s="98">
        <f t="shared" si="413"/>
        <v>0</v>
      </c>
      <c r="R3312" s="98">
        <f t="shared" si="414"/>
        <v>0</v>
      </c>
      <c r="S3312" s="105">
        <f t="shared" si="415"/>
        <v>0</v>
      </c>
      <c r="T3312" s="8" t="str">
        <f>IF(I3312=0,"",(INDEX('AWR Data'!A$1:E$8823,MATCH(A3312,'AWR Data'!A$1:A$8823,0),4)))</f>
        <v/>
      </c>
    </row>
    <row r="3313" spans="1:20" ht="20" customHeight="1">
      <c r="A3313" s="14" t="s">
        <v>5212</v>
      </c>
      <c r="B3313" s="14" t="s">
        <v>269</v>
      </c>
      <c r="C3313" s="14" t="s">
        <v>5213</v>
      </c>
      <c r="E3313" s="98">
        <v>170</v>
      </c>
      <c r="F3313" s="98">
        <v>13900</v>
      </c>
      <c r="G3313" s="98">
        <f t="shared" si="408"/>
        <v>2040</v>
      </c>
      <c r="H3313" s="80">
        <f t="shared" si="409"/>
        <v>0.14676258992805755</v>
      </c>
      <c r="I3313" s="98">
        <f>INDEX('AWR Data'!A$1:E$8825,MATCH(A3313,'AWR Data'!A$1:A$8825,0),5)</f>
        <v>0</v>
      </c>
      <c r="J3313" s="98">
        <f t="shared" si="410"/>
        <v>0</v>
      </c>
      <c r="K3313" s="105">
        <f t="shared" si="411"/>
        <v>0</v>
      </c>
      <c r="L3313" s="75">
        <v>0</v>
      </c>
      <c r="M3313" s="75">
        <v>0</v>
      </c>
      <c r="N3313" s="75">
        <v>0</v>
      </c>
      <c r="O3313" s="105">
        <v>0</v>
      </c>
      <c r="P3313" s="98">
        <f t="shared" si="412"/>
        <v>2040</v>
      </c>
      <c r="Q3313" s="98">
        <f t="shared" si="413"/>
        <v>0</v>
      </c>
      <c r="R3313" s="98">
        <f t="shared" si="414"/>
        <v>0</v>
      </c>
      <c r="S3313" s="105">
        <f t="shared" si="415"/>
        <v>0</v>
      </c>
      <c r="T3313" s="8" t="str">
        <f>IF(I3313=0,"",(INDEX('AWR Data'!A$1:E$8823,MATCH(A3313,'AWR Data'!A$1:A$8823,0),4)))</f>
        <v/>
      </c>
    </row>
    <row r="3314" spans="1:20" ht="20" customHeight="1">
      <c r="A3314" s="14" t="s">
        <v>5214</v>
      </c>
      <c r="B3314" s="14" t="s">
        <v>516</v>
      </c>
      <c r="C3314" s="14" t="s">
        <v>5215</v>
      </c>
      <c r="E3314" s="98">
        <v>58</v>
      </c>
      <c r="F3314" s="98">
        <v>1320</v>
      </c>
      <c r="G3314" s="98">
        <f t="shared" si="408"/>
        <v>696</v>
      </c>
      <c r="H3314" s="80">
        <f t="shared" si="409"/>
        <v>0.52727272727272723</v>
      </c>
      <c r="I3314" s="98">
        <f>INDEX('AWR Data'!A$1:E$8825,MATCH(A3314,'AWR Data'!A$1:A$8825,0),5)</f>
        <v>0</v>
      </c>
      <c r="J3314" s="98">
        <f t="shared" si="410"/>
        <v>0</v>
      </c>
      <c r="K3314" s="105">
        <f t="shared" si="411"/>
        <v>0</v>
      </c>
      <c r="L3314" s="75">
        <v>0</v>
      </c>
      <c r="M3314" s="75">
        <v>0</v>
      </c>
      <c r="N3314" s="75">
        <v>0</v>
      </c>
      <c r="O3314" s="105">
        <v>0</v>
      </c>
      <c r="P3314" s="98">
        <f t="shared" si="412"/>
        <v>696</v>
      </c>
      <c r="Q3314" s="98">
        <f t="shared" si="413"/>
        <v>0</v>
      </c>
      <c r="R3314" s="98">
        <f t="shared" si="414"/>
        <v>0</v>
      </c>
      <c r="S3314" s="105">
        <f t="shared" si="415"/>
        <v>0</v>
      </c>
      <c r="T3314" s="8" t="str">
        <f>IF(I3314=0,"",(INDEX('AWR Data'!A$1:E$8823,MATCH(A3314,'AWR Data'!A$1:A$8823,0),4)))</f>
        <v/>
      </c>
    </row>
    <row r="3315" spans="1:20" ht="20" customHeight="1">
      <c r="A3315" s="14" t="s">
        <v>5216</v>
      </c>
      <c r="B3315" s="14" t="s">
        <v>1178</v>
      </c>
      <c r="C3315" s="14" t="s">
        <v>5217</v>
      </c>
      <c r="E3315" s="74">
        <v>22</v>
      </c>
      <c r="F3315" s="74">
        <v>118</v>
      </c>
      <c r="G3315" s="74">
        <f t="shared" si="408"/>
        <v>264</v>
      </c>
      <c r="H3315" s="80">
        <f t="shared" si="409"/>
        <v>2.2372881355932202</v>
      </c>
      <c r="I3315" s="74">
        <f>INDEX('AWR Data'!A$1:E$8825,MATCH(A3315,'AWR Data'!A$1:A$8825,0),5)</f>
        <v>0</v>
      </c>
      <c r="J3315" s="74">
        <f t="shared" si="410"/>
        <v>0</v>
      </c>
      <c r="K3315" s="105">
        <f t="shared" si="411"/>
        <v>0</v>
      </c>
      <c r="L3315" s="75">
        <v>0</v>
      </c>
      <c r="M3315" s="75">
        <v>0</v>
      </c>
      <c r="N3315" s="75">
        <v>0</v>
      </c>
      <c r="O3315" s="105">
        <v>0</v>
      </c>
      <c r="P3315" s="98">
        <f t="shared" si="412"/>
        <v>264</v>
      </c>
      <c r="Q3315" s="98">
        <f t="shared" si="413"/>
        <v>0</v>
      </c>
      <c r="R3315" s="98">
        <f t="shared" si="414"/>
        <v>0</v>
      </c>
      <c r="S3315" s="105">
        <f t="shared" si="415"/>
        <v>0</v>
      </c>
      <c r="T3315" s="8" t="str">
        <f>IF(I3315=0,"",(INDEX('AWR Data'!A$1:E$8823,MATCH(A3315,'AWR Data'!A$1:A$8823,0),4)))</f>
        <v/>
      </c>
    </row>
    <row r="3316" spans="1:20" ht="20" customHeight="1">
      <c r="A3316" s="14" t="s">
        <v>5218</v>
      </c>
      <c r="B3316" s="14" t="s">
        <v>498</v>
      </c>
      <c r="C3316" s="14" t="s">
        <v>5016</v>
      </c>
      <c r="E3316" s="74">
        <v>73</v>
      </c>
      <c r="F3316" s="74">
        <v>11400</v>
      </c>
      <c r="G3316" s="74">
        <f t="shared" si="408"/>
        <v>876</v>
      </c>
      <c r="H3316" s="80">
        <f t="shared" si="409"/>
        <v>7.6842105263157892E-2</v>
      </c>
      <c r="I3316" s="74">
        <f>INDEX('AWR Data'!A$1:E$8825,MATCH(A3316,'AWR Data'!A$1:A$8825,0),5)</f>
        <v>0</v>
      </c>
      <c r="J3316" s="74">
        <f t="shared" si="410"/>
        <v>0</v>
      </c>
      <c r="K3316" s="105">
        <f t="shared" si="411"/>
        <v>0</v>
      </c>
      <c r="L3316" s="75">
        <v>0</v>
      </c>
      <c r="M3316" s="75">
        <v>0</v>
      </c>
      <c r="N3316" s="75">
        <v>0</v>
      </c>
      <c r="O3316" s="105">
        <v>0</v>
      </c>
      <c r="P3316" s="98">
        <f t="shared" si="412"/>
        <v>876</v>
      </c>
      <c r="Q3316" s="98">
        <f t="shared" si="413"/>
        <v>0</v>
      </c>
      <c r="R3316" s="98">
        <f t="shared" si="414"/>
        <v>0</v>
      </c>
      <c r="S3316" s="105">
        <f t="shared" si="415"/>
        <v>0</v>
      </c>
      <c r="T3316" s="8" t="str">
        <f>IF(I3316=0,"",(INDEX('AWR Data'!A$1:E$8823,MATCH(A3316,'AWR Data'!A$1:A$8823,0),4)))</f>
        <v/>
      </c>
    </row>
    <row r="3317" spans="1:20" ht="20" customHeight="1">
      <c r="A3317" s="14" t="s">
        <v>5017</v>
      </c>
      <c r="B3317" s="14" t="s">
        <v>505</v>
      </c>
      <c r="C3317" s="14" t="s">
        <v>5018</v>
      </c>
      <c r="E3317" s="74">
        <v>91</v>
      </c>
      <c r="F3317" s="74">
        <v>7400</v>
      </c>
      <c r="G3317" s="74">
        <f t="shared" si="408"/>
        <v>1092</v>
      </c>
      <c r="H3317" s="80">
        <f t="shared" si="409"/>
        <v>0.14756756756756756</v>
      </c>
      <c r="I3317" s="74">
        <f>INDEX('AWR Data'!A$1:E$8825,MATCH(A3317,'AWR Data'!A$1:A$8825,0),5)</f>
        <v>0</v>
      </c>
      <c r="J3317" s="74">
        <f t="shared" si="410"/>
        <v>0</v>
      </c>
      <c r="K3317" s="105">
        <f t="shared" si="411"/>
        <v>0</v>
      </c>
      <c r="L3317" s="75">
        <v>0</v>
      </c>
      <c r="M3317" s="75">
        <v>0</v>
      </c>
      <c r="N3317" s="75">
        <v>0</v>
      </c>
      <c r="O3317" s="105">
        <v>0</v>
      </c>
      <c r="P3317" s="98">
        <f t="shared" si="412"/>
        <v>1092</v>
      </c>
      <c r="Q3317" s="98">
        <f t="shared" si="413"/>
        <v>0</v>
      </c>
      <c r="R3317" s="98">
        <f t="shared" si="414"/>
        <v>0</v>
      </c>
      <c r="S3317" s="105">
        <f t="shared" si="415"/>
        <v>0</v>
      </c>
      <c r="T3317" s="8" t="str">
        <f>IF(I3317=0,"",(INDEX('AWR Data'!A$1:E$8823,MATCH(A3317,'AWR Data'!A$1:A$8823,0),4)))</f>
        <v/>
      </c>
    </row>
    <row r="3318" spans="1:20" ht="20" customHeight="1">
      <c r="A3318" s="14" t="s">
        <v>5019</v>
      </c>
      <c r="B3318" s="14" t="s">
        <v>1795</v>
      </c>
      <c r="C3318" s="14" t="s">
        <v>5020</v>
      </c>
      <c r="E3318" s="74">
        <v>91</v>
      </c>
      <c r="F3318" s="74">
        <v>1270</v>
      </c>
      <c r="G3318" s="74">
        <f t="shared" si="408"/>
        <v>1092</v>
      </c>
      <c r="H3318" s="80">
        <f t="shared" si="409"/>
        <v>0.85984251968503933</v>
      </c>
      <c r="I3318" s="74">
        <f>INDEX('AWR Data'!A$1:E$8825,MATCH(A3318,'AWR Data'!A$1:A$8825,0),5)</f>
        <v>0</v>
      </c>
      <c r="J3318" s="74">
        <f t="shared" si="410"/>
        <v>0</v>
      </c>
      <c r="K3318" s="105">
        <f t="shared" si="411"/>
        <v>0</v>
      </c>
      <c r="L3318" s="75">
        <v>0</v>
      </c>
      <c r="M3318" s="75">
        <v>0</v>
      </c>
      <c r="N3318" s="75">
        <v>0</v>
      </c>
      <c r="O3318" s="105">
        <v>0</v>
      </c>
      <c r="P3318" s="98">
        <f t="shared" si="412"/>
        <v>1092</v>
      </c>
      <c r="Q3318" s="98">
        <f t="shared" si="413"/>
        <v>0</v>
      </c>
      <c r="R3318" s="98">
        <f t="shared" si="414"/>
        <v>0</v>
      </c>
      <c r="S3318" s="105">
        <f t="shared" si="415"/>
        <v>0</v>
      </c>
      <c r="T3318" s="8" t="str">
        <f>IF(I3318=0,"",(INDEX('AWR Data'!A$1:E$8823,MATCH(A3318,'AWR Data'!A$1:A$8823,0),4)))</f>
        <v/>
      </c>
    </row>
    <row r="3319" spans="1:20" ht="20" customHeight="1">
      <c r="A3319" s="14" t="s">
        <v>5021</v>
      </c>
      <c r="B3319" s="14" t="s">
        <v>269</v>
      </c>
      <c r="C3319" s="14" t="s">
        <v>5022</v>
      </c>
      <c r="E3319" s="74">
        <v>73</v>
      </c>
      <c r="F3319" s="74">
        <v>1720</v>
      </c>
      <c r="G3319" s="74">
        <f t="shared" si="408"/>
        <v>876</v>
      </c>
      <c r="H3319" s="80">
        <f t="shared" si="409"/>
        <v>0.50930232558139532</v>
      </c>
      <c r="I3319" s="74">
        <f>INDEX('AWR Data'!A$1:E$8825,MATCH(A3319,'AWR Data'!A$1:A$8825,0),5)</f>
        <v>0</v>
      </c>
      <c r="J3319" s="74">
        <f t="shared" si="410"/>
        <v>0</v>
      </c>
      <c r="K3319" s="105">
        <f t="shared" si="411"/>
        <v>0</v>
      </c>
      <c r="L3319" s="75">
        <v>0</v>
      </c>
      <c r="M3319" s="75">
        <v>0</v>
      </c>
      <c r="N3319" s="75">
        <v>0</v>
      </c>
      <c r="O3319" s="105">
        <v>0</v>
      </c>
      <c r="P3319" s="98">
        <f t="shared" si="412"/>
        <v>876</v>
      </c>
      <c r="Q3319" s="98">
        <f t="shared" si="413"/>
        <v>0</v>
      </c>
      <c r="R3319" s="98">
        <f t="shared" si="414"/>
        <v>0</v>
      </c>
      <c r="S3319" s="105">
        <f t="shared" si="415"/>
        <v>0</v>
      </c>
      <c r="T3319" s="8" t="str">
        <f>IF(I3319=0,"",(INDEX('AWR Data'!A$1:E$8823,MATCH(A3319,'AWR Data'!A$1:A$8823,0),4)))</f>
        <v/>
      </c>
    </row>
    <row r="3320" spans="1:20" ht="20" customHeight="1">
      <c r="A3320" s="14" t="s">
        <v>5023</v>
      </c>
      <c r="B3320" s="14" t="s">
        <v>269</v>
      </c>
      <c r="C3320" s="14" t="s">
        <v>5024</v>
      </c>
      <c r="E3320" s="74">
        <v>58</v>
      </c>
      <c r="F3320" s="74">
        <v>1620</v>
      </c>
      <c r="G3320" s="74">
        <f t="shared" si="408"/>
        <v>696</v>
      </c>
      <c r="H3320" s="80">
        <f t="shared" si="409"/>
        <v>0.42962962962962964</v>
      </c>
      <c r="I3320" s="74">
        <f>INDEX('AWR Data'!A$1:E$8825,MATCH(A3320,'AWR Data'!A$1:A$8825,0),5)</f>
        <v>0</v>
      </c>
      <c r="J3320" s="74">
        <f t="shared" si="410"/>
        <v>0</v>
      </c>
      <c r="K3320" s="105">
        <f t="shared" si="411"/>
        <v>0</v>
      </c>
      <c r="L3320" s="75">
        <v>0</v>
      </c>
      <c r="M3320" s="75">
        <v>0</v>
      </c>
      <c r="N3320" s="75">
        <v>0</v>
      </c>
      <c r="O3320" s="105">
        <v>0</v>
      </c>
      <c r="P3320" s="98">
        <f t="shared" si="412"/>
        <v>696</v>
      </c>
      <c r="Q3320" s="98">
        <f t="shared" si="413"/>
        <v>0</v>
      </c>
      <c r="R3320" s="98">
        <f t="shared" si="414"/>
        <v>0</v>
      </c>
      <c r="S3320" s="105">
        <f t="shared" si="415"/>
        <v>0</v>
      </c>
      <c r="T3320" s="8" t="str">
        <f>IF(I3320=0,"",(INDEX('AWR Data'!A$1:E$8823,MATCH(A3320,'AWR Data'!A$1:A$8823,0),4)))</f>
        <v/>
      </c>
    </row>
    <row r="3321" spans="1:20" ht="20" customHeight="1">
      <c r="A3321" s="14" t="s">
        <v>5025</v>
      </c>
      <c r="B3321" s="14" t="s">
        <v>498</v>
      </c>
      <c r="C3321" s="14" t="s">
        <v>5026</v>
      </c>
      <c r="E3321" s="74">
        <v>480</v>
      </c>
      <c r="F3321" s="74">
        <v>6300</v>
      </c>
      <c r="G3321" s="74">
        <f t="shared" si="408"/>
        <v>5760</v>
      </c>
      <c r="H3321" s="80">
        <f t="shared" si="409"/>
        <v>0.91428571428571426</v>
      </c>
      <c r="I3321" s="74">
        <f>INDEX('AWR Data'!A$1:E$8825,MATCH(A3321,'AWR Data'!A$1:A$8825,0),5)</f>
        <v>0</v>
      </c>
      <c r="J3321" s="74">
        <f t="shared" si="410"/>
        <v>0</v>
      </c>
      <c r="K3321" s="105">
        <f t="shared" si="411"/>
        <v>0</v>
      </c>
      <c r="L3321" s="75">
        <v>0</v>
      </c>
      <c r="M3321" s="75">
        <v>0</v>
      </c>
      <c r="N3321" s="75">
        <v>0</v>
      </c>
      <c r="O3321" s="105">
        <v>0</v>
      </c>
      <c r="P3321" s="98">
        <f t="shared" si="412"/>
        <v>5760</v>
      </c>
      <c r="Q3321" s="98">
        <f t="shared" si="413"/>
        <v>0</v>
      </c>
      <c r="R3321" s="98">
        <f t="shared" si="414"/>
        <v>0</v>
      </c>
      <c r="S3321" s="105">
        <f t="shared" si="415"/>
        <v>0</v>
      </c>
      <c r="T3321" s="8" t="str">
        <f>IF(I3321=0,"",(INDEX('AWR Data'!A$1:E$8823,MATCH(A3321,'AWR Data'!A$1:A$8823,0),4)))</f>
        <v/>
      </c>
    </row>
    <row r="3322" spans="1:20" ht="20" customHeight="1">
      <c r="A3322" s="14" t="s">
        <v>5027</v>
      </c>
      <c r="B3322" s="14" t="s">
        <v>505</v>
      </c>
      <c r="C3322" s="14" t="s">
        <v>5028</v>
      </c>
      <c r="E3322" s="74">
        <v>170</v>
      </c>
      <c r="F3322" s="74">
        <v>6260</v>
      </c>
      <c r="G3322" s="74">
        <f t="shared" si="408"/>
        <v>2040</v>
      </c>
      <c r="H3322" s="80">
        <f t="shared" si="409"/>
        <v>0.32587859424920129</v>
      </c>
      <c r="I3322" s="74">
        <f>INDEX('AWR Data'!A$1:E$8825,MATCH(A3322,'AWR Data'!A$1:A$8825,0),5)</f>
        <v>0</v>
      </c>
      <c r="J3322" s="74">
        <f t="shared" si="410"/>
        <v>0</v>
      </c>
      <c r="K3322" s="105">
        <f t="shared" si="411"/>
        <v>0</v>
      </c>
      <c r="L3322" s="75">
        <v>0</v>
      </c>
      <c r="M3322" s="75">
        <v>0</v>
      </c>
      <c r="N3322" s="75">
        <v>0</v>
      </c>
      <c r="O3322" s="105">
        <v>0</v>
      </c>
      <c r="P3322" s="98">
        <f t="shared" si="412"/>
        <v>2040</v>
      </c>
      <c r="Q3322" s="98">
        <f t="shared" si="413"/>
        <v>0</v>
      </c>
      <c r="R3322" s="98">
        <f t="shared" si="414"/>
        <v>0</v>
      </c>
      <c r="S3322" s="105">
        <f t="shared" si="415"/>
        <v>0</v>
      </c>
      <c r="T3322" s="8" t="str">
        <f>IF(I3322=0,"",(INDEX('AWR Data'!A$1:E$8823,MATCH(A3322,'AWR Data'!A$1:A$8823,0),4)))</f>
        <v/>
      </c>
    </row>
    <row r="3323" spans="1:20" ht="20" customHeight="1">
      <c r="A3323" s="14" t="s">
        <v>5029</v>
      </c>
      <c r="B3323" s="14" t="s">
        <v>505</v>
      </c>
      <c r="C3323" s="14" t="s">
        <v>5030</v>
      </c>
      <c r="E3323" s="74">
        <v>110</v>
      </c>
      <c r="F3323" s="74">
        <v>5000</v>
      </c>
      <c r="G3323" s="74">
        <f t="shared" si="408"/>
        <v>1320</v>
      </c>
      <c r="H3323" s="80">
        <f t="shared" si="409"/>
        <v>0.26400000000000001</v>
      </c>
      <c r="I3323" s="74">
        <f>INDEX('AWR Data'!A$1:E$8825,MATCH(A3323,'AWR Data'!A$1:A$8825,0),5)</f>
        <v>0</v>
      </c>
      <c r="J3323" s="74">
        <f t="shared" si="410"/>
        <v>0</v>
      </c>
      <c r="K3323" s="105">
        <f t="shared" si="411"/>
        <v>0</v>
      </c>
      <c r="L3323" s="75">
        <v>0</v>
      </c>
      <c r="M3323" s="75">
        <v>0</v>
      </c>
      <c r="N3323" s="75">
        <v>0</v>
      </c>
      <c r="O3323" s="105">
        <v>0</v>
      </c>
      <c r="P3323" s="98">
        <f t="shared" si="412"/>
        <v>1320</v>
      </c>
      <c r="Q3323" s="98">
        <f t="shared" si="413"/>
        <v>0</v>
      </c>
      <c r="R3323" s="98">
        <f t="shared" si="414"/>
        <v>0</v>
      </c>
      <c r="S3323" s="105">
        <f t="shared" si="415"/>
        <v>0</v>
      </c>
      <c r="T3323" s="8" t="str">
        <f>IF(I3323=0,"",(INDEX('AWR Data'!A$1:E$8823,MATCH(A3323,'AWR Data'!A$1:A$8823,0),4)))</f>
        <v/>
      </c>
    </row>
    <row r="3324" spans="1:20" ht="20" customHeight="1">
      <c r="A3324" s="14" t="s">
        <v>5031</v>
      </c>
      <c r="B3324" s="14" t="s">
        <v>505</v>
      </c>
      <c r="C3324" s="14" t="s">
        <v>4826</v>
      </c>
      <c r="E3324" s="74">
        <v>720</v>
      </c>
      <c r="F3324" s="74">
        <v>17800</v>
      </c>
      <c r="G3324" s="74">
        <f t="shared" si="408"/>
        <v>8640</v>
      </c>
      <c r="H3324" s="80">
        <f t="shared" si="409"/>
        <v>0.48539325842696629</v>
      </c>
      <c r="I3324" s="74">
        <f>INDEX('AWR Data'!A$1:E$8825,MATCH(A3324,'AWR Data'!A$1:A$8825,0),5)</f>
        <v>0</v>
      </c>
      <c r="J3324" s="74">
        <f t="shared" si="410"/>
        <v>0</v>
      </c>
      <c r="K3324" s="105">
        <f t="shared" si="411"/>
        <v>0</v>
      </c>
      <c r="L3324" s="75">
        <v>0</v>
      </c>
      <c r="M3324" s="75">
        <v>0</v>
      </c>
      <c r="N3324" s="75">
        <v>0</v>
      </c>
      <c r="O3324" s="105">
        <v>0</v>
      </c>
      <c r="P3324" s="98">
        <f t="shared" si="412"/>
        <v>8640</v>
      </c>
      <c r="Q3324" s="98">
        <f t="shared" si="413"/>
        <v>0</v>
      </c>
      <c r="R3324" s="98">
        <f t="shared" si="414"/>
        <v>0</v>
      </c>
      <c r="S3324" s="105">
        <f t="shared" si="415"/>
        <v>0</v>
      </c>
      <c r="T3324" s="8" t="str">
        <f>IF(I3324=0,"",(INDEX('AWR Data'!A$1:E$8823,MATCH(A3324,'AWR Data'!A$1:A$8823,0),4)))</f>
        <v/>
      </c>
    </row>
    <row r="3325" spans="1:20" ht="20" customHeight="1">
      <c r="A3325" s="14" t="s">
        <v>4829</v>
      </c>
      <c r="B3325" s="14" t="s">
        <v>1178</v>
      </c>
      <c r="C3325" s="14" t="s">
        <v>4830</v>
      </c>
      <c r="E3325" s="74">
        <v>320</v>
      </c>
      <c r="F3325" s="74">
        <v>4930</v>
      </c>
      <c r="G3325" s="74">
        <f t="shared" si="408"/>
        <v>3840</v>
      </c>
      <c r="H3325" s="80">
        <f t="shared" si="409"/>
        <v>0.77890466531440161</v>
      </c>
      <c r="I3325" s="74">
        <f>INDEX('AWR Data'!A$1:E$8825,MATCH(A3325,'AWR Data'!A$1:A$8825,0),5)</f>
        <v>0</v>
      </c>
      <c r="J3325" s="74">
        <f t="shared" si="410"/>
        <v>0</v>
      </c>
      <c r="K3325" s="105">
        <f t="shared" si="411"/>
        <v>0</v>
      </c>
      <c r="L3325" s="75">
        <v>0</v>
      </c>
      <c r="M3325" s="75">
        <v>0</v>
      </c>
      <c r="N3325" s="75">
        <v>0</v>
      </c>
      <c r="O3325" s="105">
        <v>0</v>
      </c>
      <c r="P3325" s="98">
        <f t="shared" si="412"/>
        <v>3840</v>
      </c>
      <c r="Q3325" s="98">
        <f t="shared" si="413"/>
        <v>0</v>
      </c>
      <c r="R3325" s="98">
        <f t="shared" si="414"/>
        <v>0</v>
      </c>
      <c r="S3325" s="105">
        <f t="shared" si="415"/>
        <v>0</v>
      </c>
      <c r="T3325" s="8" t="str">
        <f>IF(I3325=0,"",(INDEX('AWR Data'!A$1:E$8823,MATCH(A3325,'AWR Data'!A$1:A$8823,0),4)))</f>
        <v/>
      </c>
    </row>
    <row r="3326" spans="1:20" ht="20" customHeight="1">
      <c r="A3326" s="14" t="s">
        <v>4831</v>
      </c>
      <c r="B3326" s="14" t="s">
        <v>996</v>
      </c>
      <c r="C3326" s="14" t="s">
        <v>4832</v>
      </c>
      <c r="E3326" s="74">
        <v>73</v>
      </c>
      <c r="F3326" s="74">
        <v>1840</v>
      </c>
      <c r="G3326" s="74">
        <f t="shared" si="408"/>
        <v>876</v>
      </c>
      <c r="H3326" s="80">
        <f t="shared" si="409"/>
        <v>0.47608695652173916</v>
      </c>
      <c r="I3326" s="74">
        <f>INDEX('AWR Data'!A$1:E$8825,MATCH(A3326,'AWR Data'!A$1:A$8825,0),5)</f>
        <v>0</v>
      </c>
      <c r="J3326" s="74">
        <f t="shared" si="410"/>
        <v>0</v>
      </c>
      <c r="K3326" s="105">
        <f t="shared" si="411"/>
        <v>0</v>
      </c>
      <c r="L3326" s="75">
        <v>0</v>
      </c>
      <c r="M3326" s="75">
        <v>0</v>
      </c>
      <c r="N3326" s="75">
        <v>0</v>
      </c>
      <c r="O3326" s="105">
        <v>0</v>
      </c>
      <c r="P3326" s="98">
        <f t="shared" si="412"/>
        <v>876</v>
      </c>
      <c r="Q3326" s="98">
        <f t="shared" si="413"/>
        <v>0</v>
      </c>
      <c r="R3326" s="98">
        <f t="shared" si="414"/>
        <v>0</v>
      </c>
      <c r="S3326" s="105">
        <f t="shared" si="415"/>
        <v>0</v>
      </c>
      <c r="T3326" s="8" t="str">
        <f>IF(I3326=0,"",(INDEX('AWR Data'!A$1:E$8823,MATCH(A3326,'AWR Data'!A$1:A$8823,0),4)))</f>
        <v/>
      </c>
    </row>
    <row r="3327" spans="1:20" ht="20" customHeight="1">
      <c r="A3327" s="14" t="s">
        <v>4833</v>
      </c>
      <c r="B3327" s="14" t="s">
        <v>929</v>
      </c>
      <c r="C3327" s="14" t="s">
        <v>5040</v>
      </c>
      <c r="E3327" s="74">
        <v>110</v>
      </c>
      <c r="F3327" s="74">
        <v>850</v>
      </c>
      <c r="G3327" s="74">
        <f t="shared" si="408"/>
        <v>1320</v>
      </c>
      <c r="H3327" s="80">
        <f t="shared" si="409"/>
        <v>1.5529411764705883</v>
      </c>
      <c r="I3327" s="74">
        <f>INDEX('AWR Data'!A$1:E$8825,MATCH(A3327,'AWR Data'!A$1:A$8825,0),5)</f>
        <v>0</v>
      </c>
      <c r="J3327" s="74">
        <f t="shared" si="410"/>
        <v>0</v>
      </c>
      <c r="K3327" s="105">
        <f t="shared" si="411"/>
        <v>0</v>
      </c>
      <c r="L3327" s="75">
        <v>0</v>
      </c>
      <c r="M3327" s="75">
        <v>0</v>
      </c>
      <c r="N3327" s="75">
        <v>0</v>
      </c>
      <c r="O3327" s="105">
        <v>0</v>
      </c>
      <c r="P3327" s="98">
        <f t="shared" si="412"/>
        <v>1320</v>
      </c>
      <c r="Q3327" s="98">
        <f t="shared" si="413"/>
        <v>0</v>
      </c>
      <c r="R3327" s="98">
        <f t="shared" si="414"/>
        <v>0</v>
      </c>
      <c r="S3327" s="105">
        <f t="shared" si="415"/>
        <v>0</v>
      </c>
      <c r="T3327" s="8" t="str">
        <f>IF(I3327=0,"",(INDEX('AWR Data'!A$1:E$8823,MATCH(A3327,'AWR Data'!A$1:A$8823,0),4)))</f>
        <v/>
      </c>
    </row>
    <row r="3328" spans="1:20" ht="20" customHeight="1">
      <c r="A3328" s="14" t="s">
        <v>5041</v>
      </c>
      <c r="B3328" s="14" t="s">
        <v>989</v>
      </c>
      <c r="C3328" s="14" t="s">
        <v>5042</v>
      </c>
      <c r="E3328" s="74">
        <v>260</v>
      </c>
      <c r="F3328" s="74">
        <v>187000</v>
      </c>
      <c r="G3328" s="74">
        <f t="shared" si="408"/>
        <v>3120</v>
      </c>
      <c r="H3328" s="80">
        <f t="shared" si="409"/>
        <v>1.6684491978609627E-2</v>
      </c>
      <c r="I3328" s="74">
        <f>INDEX('AWR Data'!A$1:E$8825,MATCH(A3328,'AWR Data'!A$1:A$8825,0),5)</f>
        <v>0</v>
      </c>
      <c r="J3328" s="74">
        <f t="shared" si="410"/>
        <v>0</v>
      </c>
      <c r="K3328" s="105">
        <f t="shared" si="411"/>
        <v>0</v>
      </c>
      <c r="L3328" s="75">
        <v>0</v>
      </c>
      <c r="M3328" s="75">
        <v>0</v>
      </c>
      <c r="N3328" s="75">
        <v>0</v>
      </c>
      <c r="O3328" s="105">
        <v>0</v>
      </c>
      <c r="P3328" s="98">
        <f t="shared" si="412"/>
        <v>3120</v>
      </c>
      <c r="Q3328" s="98">
        <f t="shared" si="413"/>
        <v>0</v>
      </c>
      <c r="R3328" s="98">
        <f t="shared" si="414"/>
        <v>0</v>
      </c>
      <c r="S3328" s="105">
        <f t="shared" si="415"/>
        <v>0</v>
      </c>
      <c r="T3328" s="8" t="str">
        <f>IF(I3328=0,"",(INDEX('AWR Data'!A$1:E$8823,MATCH(A3328,'AWR Data'!A$1:A$8823,0),4)))</f>
        <v/>
      </c>
    </row>
    <row r="3329" spans="1:20" ht="20" customHeight="1">
      <c r="A3329" s="14" t="s">
        <v>5043</v>
      </c>
      <c r="B3329" s="14" t="s">
        <v>989</v>
      </c>
      <c r="C3329" s="14" t="s">
        <v>5044</v>
      </c>
      <c r="E3329" s="74">
        <v>28</v>
      </c>
      <c r="F3329" s="74">
        <v>25700</v>
      </c>
      <c r="G3329" s="74">
        <f t="shared" si="408"/>
        <v>336</v>
      </c>
      <c r="H3329" s="80">
        <f t="shared" si="409"/>
        <v>1.3073929961089494E-2</v>
      </c>
      <c r="I3329" s="74">
        <f>INDEX('AWR Data'!A$1:E$8825,MATCH(A3329,'AWR Data'!A$1:A$8825,0),5)</f>
        <v>0</v>
      </c>
      <c r="J3329" s="74">
        <f t="shared" si="410"/>
        <v>0</v>
      </c>
      <c r="K3329" s="105">
        <f t="shared" si="411"/>
        <v>0</v>
      </c>
      <c r="L3329" s="75">
        <v>0</v>
      </c>
      <c r="M3329" s="75">
        <v>0</v>
      </c>
      <c r="N3329" s="75">
        <v>0</v>
      </c>
      <c r="O3329" s="105">
        <v>0</v>
      </c>
      <c r="P3329" s="98">
        <f t="shared" si="412"/>
        <v>336</v>
      </c>
      <c r="Q3329" s="98">
        <f t="shared" si="413"/>
        <v>0</v>
      </c>
      <c r="R3329" s="98">
        <f t="shared" si="414"/>
        <v>0</v>
      </c>
      <c r="S3329" s="105">
        <f t="shared" si="415"/>
        <v>0</v>
      </c>
      <c r="T3329" s="8" t="str">
        <f>IF(I3329=0,"",(INDEX('AWR Data'!A$1:E$8823,MATCH(A3329,'AWR Data'!A$1:A$8823,0),4)))</f>
        <v/>
      </c>
    </row>
    <row r="3330" spans="1:20" ht="20" customHeight="1">
      <c r="A3330" s="14" t="s">
        <v>5045</v>
      </c>
      <c r="B3330" s="14" t="s">
        <v>1795</v>
      </c>
      <c r="C3330" s="14" t="s">
        <v>5046</v>
      </c>
      <c r="E3330" s="74">
        <v>46</v>
      </c>
      <c r="F3330" s="74">
        <v>198</v>
      </c>
      <c r="G3330" s="74">
        <f t="shared" si="408"/>
        <v>552</v>
      </c>
      <c r="H3330" s="80">
        <f t="shared" si="409"/>
        <v>2.7878787878787881</v>
      </c>
      <c r="I3330" s="74">
        <f>INDEX('AWR Data'!A$1:E$8825,MATCH(A3330,'AWR Data'!A$1:A$8825,0),5)</f>
        <v>0</v>
      </c>
      <c r="J3330" s="74">
        <f t="shared" si="410"/>
        <v>0</v>
      </c>
      <c r="K3330" s="105">
        <f t="shared" si="411"/>
        <v>0</v>
      </c>
      <c r="L3330" s="75">
        <v>0</v>
      </c>
      <c r="M3330" s="75">
        <v>0</v>
      </c>
      <c r="N3330" s="75">
        <v>0</v>
      </c>
      <c r="O3330" s="105">
        <v>0</v>
      </c>
      <c r="P3330" s="98">
        <f t="shared" si="412"/>
        <v>552</v>
      </c>
      <c r="Q3330" s="98">
        <f t="shared" si="413"/>
        <v>0</v>
      </c>
      <c r="R3330" s="98">
        <f t="shared" si="414"/>
        <v>0</v>
      </c>
      <c r="S3330" s="105">
        <f t="shared" si="415"/>
        <v>0</v>
      </c>
      <c r="T3330" s="8" t="str">
        <f>IF(I3330=0,"",(INDEX('AWR Data'!A$1:E$8823,MATCH(A3330,'AWR Data'!A$1:A$8823,0),4)))</f>
        <v/>
      </c>
    </row>
    <row r="3331" spans="1:20" ht="20" customHeight="1">
      <c r="A3331" s="14" t="s">
        <v>5047</v>
      </c>
      <c r="B3331" s="14" t="s">
        <v>568</v>
      </c>
      <c r="E3331" s="74">
        <v>46</v>
      </c>
      <c r="F3331" s="74">
        <v>59</v>
      </c>
      <c r="G3331" s="74">
        <f t="shared" si="408"/>
        <v>552</v>
      </c>
      <c r="H3331" s="80">
        <f t="shared" si="409"/>
        <v>9.3559322033898304</v>
      </c>
      <c r="I3331" s="74">
        <f>INDEX('AWR Data'!A$1:E$8825,MATCH(A3331,'AWR Data'!A$1:A$8825,0),5)</f>
        <v>0</v>
      </c>
      <c r="J3331" s="74">
        <f t="shared" si="410"/>
        <v>0</v>
      </c>
      <c r="K3331" s="105">
        <f t="shared" si="411"/>
        <v>0</v>
      </c>
      <c r="L3331" s="75">
        <v>0</v>
      </c>
      <c r="M3331" s="75">
        <v>0</v>
      </c>
      <c r="N3331" s="75">
        <v>0</v>
      </c>
      <c r="O3331" s="105">
        <v>0</v>
      </c>
      <c r="P3331" s="98">
        <f t="shared" si="412"/>
        <v>552</v>
      </c>
      <c r="Q3331" s="98">
        <f t="shared" si="413"/>
        <v>0</v>
      </c>
      <c r="R3331" s="98">
        <f t="shared" si="414"/>
        <v>0</v>
      </c>
      <c r="S3331" s="105">
        <f t="shared" si="415"/>
        <v>0</v>
      </c>
      <c r="T3331" s="8" t="str">
        <f>IF(I3331=0,"",(INDEX('AWR Data'!A$1:E$8823,MATCH(A3331,'AWR Data'!A$1:A$8823,0),4)))</f>
        <v/>
      </c>
    </row>
    <row r="3332" spans="1:20" ht="20" customHeight="1">
      <c r="A3332" s="14" t="s">
        <v>5048</v>
      </c>
      <c r="B3332" s="14" t="s">
        <v>989</v>
      </c>
      <c r="C3332" s="14" t="s">
        <v>5049</v>
      </c>
      <c r="E3332" s="74">
        <v>58</v>
      </c>
      <c r="F3332" s="74">
        <v>51000</v>
      </c>
      <c r="G3332" s="74">
        <f t="shared" si="408"/>
        <v>696</v>
      </c>
      <c r="H3332" s="80">
        <f t="shared" si="409"/>
        <v>1.3647058823529411E-2</v>
      </c>
      <c r="I3332" s="74">
        <f>INDEX('AWR Data'!A$1:E$8825,MATCH(A3332,'AWR Data'!A$1:A$8825,0),5)</f>
        <v>0</v>
      </c>
      <c r="J3332" s="74">
        <f t="shared" si="410"/>
        <v>0</v>
      </c>
      <c r="K3332" s="105">
        <f t="shared" si="411"/>
        <v>0</v>
      </c>
      <c r="L3332" s="75">
        <v>0</v>
      </c>
      <c r="M3332" s="75">
        <v>0</v>
      </c>
      <c r="N3332" s="75">
        <v>0</v>
      </c>
      <c r="O3332" s="105">
        <v>0</v>
      </c>
      <c r="P3332" s="98">
        <f t="shared" si="412"/>
        <v>696</v>
      </c>
      <c r="Q3332" s="98">
        <f t="shared" si="413"/>
        <v>0</v>
      </c>
      <c r="R3332" s="98">
        <f t="shared" si="414"/>
        <v>0</v>
      </c>
      <c r="S3332" s="105">
        <f t="shared" si="415"/>
        <v>0</v>
      </c>
      <c r="T3332" s="8" t="str">
        <f>IF(I3332=0,"",(INDEX('AWR Data'!A$1:E$8823,MATCH(A3332,'AWR Data'!A$1:A$8823,0),4)))</f>
        <v/>
      </c>
    </row>
    <row r="3333" spans="1:20" ht="20" customHeight="1">
      <c r="A3333" s="14" t="s">
        <v>5050</v>
      </c>
      <c r="B3333" s="14" t="s">
        <v>1178</v>
      </c>
      <c r="C3333" s="14" t="s">
        <v>5051</v>
      </c>
      <c r="E3333" s="74">
        <v>36</v>
      </c>
      <c r="F3333" s="74">
        <v>6430</v>
      </c>
      <c r="G3333" s="74">
        <f t="shared" si="408"/>
        <v>432</v>
      </c>
      <c r="H3333" s="80">
        <f t="shared" si="409"/>
        <v>6.7185069984447898E-2</v>
      </c>
      <c r="I3333" s="74">
        <f>INDEX('AWR Data'!A$1:E$8825,MATCH(A3333,'AWR Data'!A$1:A$8825,0),5)</f>
        <v>0</v>
      </c>
      <c r="J3333" s="74">
        <f t="shared" si="410"/>
        <v>0</v>
      </c>
      <c r="K3333" s="105">
        <f t="shared" si="411"/>
        <v>0</v>
      </c>
      <c r="L3333" s="75">
        <v>0</v>
      </c>
      <c r="M3333" s="75">
        <v>0</v>
      </c>
      <c r="N3333" s="75">
        <v>0</v>
      </c>
      <c r="O3333" s="105">
        <v>0</v>
      </c>
      <c r="P3333" s="98">
        <f t="shared" si="412"/>
        <v>432</v>
      </c>
      <c r="Q3333" s="98">
        <f t="shared" si="413"/>
        <v>0</v>
      </c>
      <c r="R3333" s="98">
        <f t="shared" si="414"/>
        <v>0</v>
      </c>
      <c r="S3333" s="105">
        <f t="shared" si="415"/>
        <v>0</v>
      </c>
      <c r="T3333" s="8" t="str">
        <f>IF(I3333=0,"",(INDEX('AWR Data'!A$1:E$8823,MATCH(A3333,'AWR Data'!A$1:A$8823,0),4)))</f>
        <v/>
      </c>
    </row>
    <row r="3334" spans="1:20" ht="20" customHeight="1">
      <c r="A3334" s="14" t="s">
        <v>5052</v>
      </c>
      <c r="B3334" s="14" t="s">
        <v>989</v>
      </c>
      <c r="C3334" s="14" t="s">
        <v>5053</v>
      </c>
      <c r="E3334" s="74">
        <v>91</v>
      </c>
      <c r="F3334" s="74">
        <v>5060</v>
      </c>
      <c r="G3334" s="74">
        <f t="shared" ref="G3334:G3397" si="416">+E3334*12</f>
        <v>1092</v>
      </c>
      <c r="H3334" s="80">
        <f t="shared" ref="H3334:H3397" si="417">IF(G3334&gt;0,(IF(F3334&gt;0,G3334/F3334,1000)),0)</f>
        <v>0.2158102766798419</v>
      </c>
      <c r="I3334" s="74">
        <f>INDEX('AWR Data'!A$1:E$8825,MATCH(A3334,'AWR Data'!A$1:A$8825,0),5)</f>
        <v>0</v>
      </c>
      <c r="J3334" s="74">
        <f t="shared" ref="J3334:J3397" si="418">IF(I3334=0,0,IF(I3334&gt;0,IF(I3334&lt;11,G3334,IF(I3334&lt;21,(G3334*0.32),IF(I3334&lt;31,(G3334*0.07),0)))))</f>
        <v>0</v>
      </c>
      <c r="K3334" s="105">
        <f t="shared" ref="K3334:K3397" si="419">IF(G3334,J3334/G3334,0)</f>
        <v>0</v>
      </c>
      <c r="L3334" s="75">
        <v>0</v>
      </c>
      <c r="M3334" s="75">
        <v>0</v>
      </c>
      <c r="N3334" s="75">
        <v>0</v>
      </c>
      <c r="O3334" s="105">
        <v>0</v>
      </c>
      <c r="P3334" s="98">
        <f t="shared" ref="P3334:P3397" si="420">+G3334-L3334</f>
        <v>1092</v>
      </c>
      <c r="Q3334" s="98">
        <f t="shared" ref="Q3334:Q3397" si="421">IF(I3334=0,I3334-M3334,IF(M3334,IF(I3334=0,(M3334-0),M3334-I3334),I3334))</f>
        <v>0</v>
      </c>
      <c r="R3334" s="98">
        <f t="shared" ref="R3334:R3397" si="422">+J3334-N3334</f>
        <v>0</v>
      </c>
      <c r="S3334" s="105">
        <f t="shared" ref="S3334:S3397" si="423">+K3334-O3334</f>
        <v>0</v>
      </c>
      <c r="T3334" s="8" t="str">
        <f>IF(I3334=0,"",(INDEX('AWR Data'!A$1:E$8823,MATCH(A3334,'AWR Data'!A$1:A$8823,0),4)))</f>
        <v/>
      </c>
    </row>
    <row r="3335" spans="1:20" ht="20" customHeight="1">
      <c r="A3335" s="14" t="s">
        <v>5054</v>
      </c>
      <c r="B3335" s="14" t="s">
        <v>579</v>
      </c>
      <c r="C3335" s="14" t="s">
        <v>5055</v>
      </c>
      <c r="E3335" s="74">
        <v>2400</v>
      </c>
      <c r="F3335" s="74">
        <v>1050000</v>
      </c>
      <c r="G3335" s="74">
        <f t="shared" si="416"/>
        <v>28800</v>
      </c>
      <c r="H3335" s="80">
        <f t="shared" si="417"/>
        <v>2.7428571428571427E-2</v>
      </c>
      <c r="I3335" s="74">
        <f>INDEX('AWR Data'!A$1:E$8825,MATCH(A3335,'AWR Data'!A$1:A$8825,0),5)</f>
        <v>0</v>
      </c>
      <c r="J3335" s="74">
        <f t="shared" si="418"/>
        <v>0</v>
      </c>
      <c r="K3335" s="105">
        <f t="shared" si="419"/>
        <v>0</v>
      </c>
      <c r="L3335" s="75">
        <v>0</v>
      </c>
      <c r="M3335" s="75">
        <v>0</v>
      </c>
      <c r="N3335" s="75">
        <v>0</v>
      </c>
      <c r="O3335" s="105">
        <v>0</v>
      </c>
      <c r="P3335" s="98">
        <f t="shared" si="420"/>
        <v>28800</v>
      </c>
      <c r="Q3335" s="98">
        <f t="shared" si="421"/>
        <v>0</v>
      </c>
      <c r="R3335" s="98">
        <f t="shared" si="422"/>
        <v>0</v>
      </c>
      <c r="S3335" s="105">
        <f t="shared" si="423"/>
        <v>0</v>
      </c>
      <c r="T3335" s="8" t="str">
        <f>IF(I3335=0,"",(INDEX('AWR Data'!A$1:E$8823,MATCH(A3335,'AWR Data'!A$1:A$8823,0),4)))</f>
        <v/>
      </c>
    </row>
    <row r="3336" spans="1:20" ht="20" customHeight="1">
      <c r="A3336" s="14" t="s">
        <v>5056</v>
      </c>
      <c r="B3336" s="14" t="s">
        <v>920</v>
      </c>
      <c r="C3336" s="14" t="s">
        <v>5057</v>
      </c>
      <c r="E3336" s="74">
        <v>140</v>
      </c>
      <c r="F3336" s="74">
        <v>11300</v>
      </c>
      <c r="G3336" s="74">
        <f t="shared" si="416"/>
        <v>1680</v>
      </c>
      <c r="H3336" s="80">
        <f t="shared" si="417"/>
        <v>0.14867256637168141</v>
      </c>
      <c r="I3336" s="74">
        <f>INDEX('AWR Data'!A$1:E$8825,MATCH(A3336,'AWR Data'!A$1:A$8825,0),5)</f>
        <v>0</v>
      </c>
      <c r="J3336" s="74">
        <f t="shared" si="418"/>
        <v>0</v>
      </c>
      <c r="K3336" s="105">
        <f t="shared" si="419"/>
        <v>0</v>
      </c>
      <c r="L3336" s="75">
        <v>0</v>
      </c>
      <c r="M3336" s="75">
        <v>0</v>
      </c>
      <c r="N3336" s="75">
        <v>0</v>
      </c>
      <c r="O3336" s="105">
        <v>0</v>
      </c>
      <c r="P3336" s="98">
        <f t="shared" si="420"/>
        <v>1680</v>
      </c>
      <c r="Q3336" s="98">
        <f t="shared" si="421"/>
        <v>0</v>
      </c>
      <c r="R3336" s="98">
        <f t="shared" si="422"/>
        <v>0</v>
      </c>
      <c r="S3336" s="105">
        <f t="shared" si="423"/>
        <v>0</v>
      </c>
      <c r="T3336" s="8" t="str">
        <f>IF(I3336=0,"",(INDEX('AWR Data'!A$1:E$8823,MATCH(A3336,'AWR Data'!A$1:A$8823,0),4)))</f>
        <v/>
      </c>
    </row>
    <row r="3337" spans="1:20" ht="20" customHeight="1">
      <c r="A3337" s="14" t="s">
        <v>5058</v>
      </c>
      <c r="B3337" s="14" t="s">
        <v>929</v>
      </c>
      <c r="C3337" s="14" t="s">
        <v>5059</v>
      </c>
      <c r="E3337" s="74">
        <v>28</v>
      </c>
      <c r="F3337" s="74">
        <v>11500</v>
      </c>
      <c r="G3337" s="74">
        <f t="shared" si="416"/>
        <v>336</v>
      </c>
      <c r="H3337" s="80">
        <f t="shared" si="417"/>
        <v>2.9217391304347827E-2</v>
      </c>
      <c r="I3337" s="74">
        <f>INDEX('AWR Data'!A$1:E$8825,MATCH(A3337,'AWR Data'!A$1:A$8825,0),5)</f>
        <v>0</v>
      </c>
      <c r="J3337" s="74">
        <f t="shared" si="418"/>
        <v>0</v>
      </c>
      <c r="K3337" s="105">
        <f t="shared" si="419"/>
        <v>0</v>
      </c>
      <c r="L3337" s="75">
        <v>0</v>
      </c>
      <c r="M3337" s="75">
        <v>0</v>
      </c>
      <c r="N3337" s="75">
        <v>0</v>
      </c>
      <c r="O3337" s="105">
        <v>0</v>
      </c>
      <c r="P3337" s="98">
        <f t="shared" si="420"/>
        <v>336</v>
      </c>
      <c r="Q3337" s="98">
        <f t="shared" si="421"/>
        <v>0</v>
      </c>
      <c r="R3337" s="98">
        <f t="shared" si="422"/>
        <v>0</v>
      </c>
      <c r="S3337" s="105">
        <f t="shared" si="423"/>
        <v>0</v>
      </c>
      <c r="T3337" s="8" t="str">
        <f>IF(I3337=0,"",(INDEX('AWR Data'!A$1:E$8823,MATCH(A3337,'AWR Data'!A$1:A$8823,0),4)))</f>
        <v/>
      </c>
    </row>
    <row r="3338" spans="1:20" ht="20" customHeight="1">
      <c r="A3338" s="14" t="s">
        <v>4855</v>
      </c>
      <c r="B3338" s="14" t="s">
        <v>516</v>
      </c>
      <c r="C3338" s="14" t="s">
        <v>4856</v>
      </c>
      <c r="E3338" s="74">
        <v>73</v>
      </c>
      <c r="F3338" s="74">
        <v>1200</v>
      </c>
      <c r="G3338" s="74">
        <f t="shared" si="416"/>
        <v>876</v>
      </c>
      <c r="H3338" s="80">
        <f t="shared" si="417"/>
        <v>0.73</v>
      </c>
      <c r="I3338" s="74">
        <f>INDEX('AWR Data'!A$1:E$8825,MATCH(A3338,'AWR Data'!A$1:A$8825,0),5)</f>
        <v>0</v>
      </c>
      <c r="J3338" s="74">
        <f t="shared" si="418"/>
        <v>0</v>
      </c>
      <c r="K3338" s="105">
        <f t="shared" si="419"/>
        <v>0</v>
      </c>
      <c r="L3338" s="75">
        <v>0</v>
      </c>
      <c r="M3338" s="75">
        <v>0</v>
      </c>
      <c r="N3338" s="75">
        <v>0</v>
      </c>
      <c r="O3338" s="105">
        <v>0</v>
      </c>
      <c r="P3338" s="98">
        <f t="shared" si="420"/>
        <v>876</v>
      </c>
      <c r="Q3338" s="98">
        <f t="shared" si="421"/>
        <v>0</v>
      </c>
      <c r="R3338" s="98">
        <f t="shared" si="422"/>
        <v>0</v>
      </c>
      <c r="S3338" s="105">
        <f t="shared" si="423"/>
        <v>0</v>
      </c>
      <c r="T3338" s="8" t="str">
        <f>IF(I3338=0,"",(INDEX('AWR Data'!A$1:E$8823,MATCH(A3338,'AWR Data'!A$1:A$8823,0),4)))</f>
        <v/>
      </c>
    </row>
    <row r="3339" spans="1:20" ht="20" customHeight="1">
      <c r="A3339" s="14" t="s">
        <v>4857</v>
      </c>
      <c r="B3339" s="14" t="s">
        <v>1084</v>
      </c>
      <c r="C3339" s="14" t="s">
        <v>4858</v>
      </c>
      <c r="E3339" s="74">
        <v>170</v>
      </c>
      <c r="F3339" s="74">
        <v>16900</v>
      </c>
      <c r="G3339" s="74">
        <f t="shared" si="416"/>
        <v>2040</v>
      </c>
      <c r="H3339" s="80">
        <f t="shared" si="417"/>
        <v>0.12071005917159763</v>
      </c>
      <c r="I3339" s="74">
        <f>INDEX('AWR Data'!A$1:E$8825,MATCH(A3339,'AWR Data'!A$1:A$8825,0),5)</f>
        <v>0</v>
      </c>
      <c r="J3339" s="74">
        <f t="shared" si="418"/>
        <v>0</v>
      </c>
      <c r="K3339" s="105">
        <f t="shared" si="419"/>
        <v>0</v>
      </c>
      <c r="L3339" s="75">
        <v>0</v>
      </c>
      <c r="M3339" s="75">
        <v>0</v>
      </c>
      <c r="N3339" s="75">
        <v>0</v>
      </c>
      <c r="O3339" s="105">
        <v>0</v>
      </c>
      <c r="P3339" s="98">
        <f t="shared" si="420"/>
        <v>2040</v>
      </c>
      <c r="Q3339" s="98">
        <f t="shared" si="421"/>
        <v>0</v>
      </c>
      <c r="R3339" s="98">
        <f t="shared" si="422"/>
        <v>0</v>
      </c>
      <c r="S3339" s="105">
        <f t="shared" si="423"/>
        <v>0</v>
      </c>
      <c r="T3339" s="8" t="str">
        <f>IF(I3339=0,"",(INDEX('AWR Data'!A$1:E$8823,MATCH(A3339,'AWR Data'!A$1:A$8823,0),4)))</f>
        <v/>
      </c>
    </row>
    <row r="3340" spans="1:20" ht="20" customHeight="1">
      <c r="A3340" s="14" t="s">
        <v>4859</v>
      </c>
      <c r="B3340" s="14" t="s">
        <v>1084</v>
      </c>
      <c r="C3340" s="14" t="s">
        <v>4639</v>
      </c>
      <c r="E3340" s="74">
        <v>46</v>
      </c>
      <c r="F3340" s="74">
        <v>10100</v>
      </c>
      <c r="G3340" s="74">
        <f t="shared" si="416"/>
        <v>552</v>
      </c>
      <c r="H3340" s="80">
        <f t="shared" si="417"/>
        <v>5.4653465346534653E-2</v>
      </c>
      <c r="I3340" s="74">
        <f>INDEX('AWR Data'!A$1:E$8825,MATCH(A3340,'AWR Data'!A$1:A$8825,0),5)</f>
        <v>0</v>
      </c>
      <c r="J3340" s="74">
        <f t="shared" si="418"/>
        <v>0</v>
      </c>
      <c r="K3340" s="105">
        <f t="shared" si="419"/>
        <v>0</v>
      </c>
      <c r="L3340" s="75">
        <v>0</v>
      </c>
      <c r="M3340" s="75">
        <v>0</v>
      </c>
      <c r="N3340" s="75">
        <v>0</v>
      </c>
      <c r="O3340" s="105">
        <v>0</v>
      </c>
      <c r="P3340" s="98">
        <f t="shared" si="420"/>
        <v>552</v>
      </c>
      <c r="Q3340" s="98">
        <f t="shared" si="421"/>
        <v>0</v>
      </c>
      <c r="R3340" s="98">
        <f t="shared" si="422"/>
        <v>0</v>
      </c>
      <c r="S3340" s="105">
        <f t="shared" si="423"/>
        <v>0</v>
      </c>
      <c r="T3340" s="8" t="str">
        <f>IF(I3340=0,"",(INDEX('AWR Data'!A$1:E$8823,MATCH(A3340,'AWR Data'!A$1:A$8823,0),4)))</f>
        <v/>
      </c>
    </row>
    <row r="3341" spans="1:20" ht="20" customHeight="1">
      <c r="A3341" s="14" t="s">
        <v>4640</v>
      </c>
      <c r="B3341" s="14" t="s">
        <v>699</v>
      </c>
      <c r="C3341" s="14" t="s">
        <v>4641</v>
      </c>
      <c r="E3341" s="74">
        <v>110</v>
      </c>
      <c r="F3341" s="74">
        <v>18500</v>
      </c>
      <c r="G3341" s="74">
        <f t="shared" si="416"/>
        <v>1320</v>
      </c>
      <c r="H3341" s="80">
        <f t="shared" si="417"/>
        <v>7.1351351351351358E-2</v>
      </c>
      <c r="I3341" s="74">
        <f>INDEX('AWR Data'!A$1:E$8825,MATCH(A3341,'AWR Data'!A$1:A$8825,0),5)</f>
        <v>0</v>
      </c>
      <c r="J3341" s="74">
        <f t="shared" si="418"/>
        <v>0</v>
      </c>
      <c r="K3341" s="105">
        <f t="shared" si="419"/>
        <v>0</v>
      </c>
      <c r="L3341" s="75">
        <v>0</v>
      </c>
      <c r="M3341" s="75">
        <v>0</v>
      </c>
      <c r="N3341" s="75">
        <v>0</v>
      </c>
      <c r="O3341" s="105">
        <v>0</v>
      </c>
      <c r="P3341" s="98">
        <f t="shared" si="420"/>
        <v>1320</v>
      </c>
      <c r="Q3341" s="98">
        <f t="shared" si="421"/>
        <v>0</v>
      </c>
      <c r="R3341" s="98">
        <f t="shared" si="422"/>
        <v>0</v>
      </c>
      <c r="S3341" s="105">
        <f t="shared" si="423"/>
        <v>0</v>
      </c>
      <c r="T3341" s="8" t="str">
        <f>IF(I3341=0,"",(INDEX('AWR Data'!A$1:E$8823,MATCH(A3341,'AWR Data'!A$1:A$8823,0),4)))</f>
        <v/>
      </c>
    </row>
    <row r="3342" spans="1:20" ht="20" customHeight="1">
      <c r="A3342" s="14" t="s">
        <v>4642</v>
      </c>
      <c r="B3342" s="14" t="s">
        <v>699</v>
      </c>
      <c r="C3342" s="14" t="s">
        <v>4643</v>
      </c>
      <c r="E3342" s="74">
        <v>140</v>
      </c>
      <c r="F3342" s="74">
        <v>24800</v>
      </c>
      <c r="G3342" s="74">
        <f t="shared" si="416"/>
        <v>1680</v>
      </c>
      <c r="H3342" s="80">
        <f t="shared" si="417"/>
        <v>6.7741935483870974E-2</v>
      </c>
      <c r="I3342" s="74">
        <f>INDEX('AWR Data'!A$1:E$8825,MATCH(A3342,'AWR Data'!A$1:A$8825,0),5)</f>
        <v>0</v>
      </c>
      <c r="J3342" s="74">
        <f t="shared" si="418"/>
        <v>0</v>
      </c>
      <c r="K3342" s="105">
        <f t="shared" si="419"/>
        <v>0</v>
      </c>
      <c r="L3342" s="75">
        <v>0</v>
      </c>
      <c r="M3342" s="75">
        <v>0</v>
      </c>
      <c r="N3342" s="75">
        <v>0</v>
      </c>
      <c r="O3342" s="105">
        <v>0</v>
      </c>
      <c r="P3342" s="98">
        <f t="shared" si="420"/>
        <v>1680</v>
      </c>
      <c r="Q3342" s="98">
        <f t="shared" si="421"/>
        <v>0</v>
      </c>
      <c r="R3342" s="98">
        <f t="shared" si="422"/>
        <v>0</v>
      </c>
      <c r="S3342" s="105">
        <f t="shared" si="423"/>
        <v>0</v>
      </c>
      <c r="T3342" s="8" t="str">
        <f>IF(I3342=0,"",(INDEX('AWR Data'!A$1:E$8823,MATCH(A3342,'AWR Data'!A$1:A$8823,0),4)))</f>
        <v/>
      </c>
    </row>
    <row r="3343" spans="1:20" ht="20" customHeight="1">
      <c r="A3343" s="14" t="s">
        <v>4644</v>
      </c>
      <c r="B3343" s="14" t="s">
        <v>501</v>
      </c>
      <c r="C3343" s="14" t="s">
        <v>4645</v>
      </c>
      <c r="E3343" s="74">
        <v>91</v>
      </c>
      <c r="F3343" s="74">
        <v>30100</v>
      </c>
      <c r="G3343" s="74">
        <f t="shared" si="416"/>
        <v>1092</v>
      </c>
      <c r="H3343" s="80">
        <f t="shared" si="417"/>
        <v>3.6279069767441857E-2</v>
      </c>
      <c r="I3343" s="74">
        <f>INDEX('AWR Data'!A$1:E$8825,MATCH(A3343,'AWR Data'!A$1:A$8825,0),5)</f>
        <v>0</v>
      </c>
      <c r="J3343" s="74">
        <f t="shared" si="418"/>
        <v>0</v>
      </c>
      <c r="K3343" s="105">
        <f t="shared" si="419"/>
        <v>0</v>
      </c>
      <c r="L3343" s="75">
        <v>0</v>
      </c>
      <c r="M3343" s="75">
        <v>0</v>
      </c>
      <c r="N3343" s="75">
        <v>0</v>
      </c>
      <c r="O3343" s="105">
        <v>0</v>
      </c>
      <c r="P3343" s="98">
        <f t="shared" si="420"/>
        <v>1092</v>
      </c>
      <c r="Q3343" s="98">
        <f t="shared" si="421"/>
        <v>0</v>
      </c>
      <c r="R3343" s="98">
        <f t="shared" si="422"/>
        <v>0</v>
      </c>
      <c r="S3343" s="105">
        <f t="shared" si="423"/>
        <v>0</v>
      </c>
      <c r="T3343" s="8" t="str">
        <f>IF(I3343=0,"",(INDEX('AWR Data'!A$1:E$8823,MATCH(A3343,'AWR Data'!A$1:A$8823,0),4)))</f>
        <v/>
      </c>
    </row>
    <row r="3344" spans="1:20" ht="20" customHeight="1">
      <c r="A3344" s="14" t="s">
        <v>4646</v>
      </c>
      <c r="B3344" s="14" t="s">
        <v>1795</v>
      </c>
      <c r="C3344" s="14" t="s">
        <v>4647</v>
      </c>
      <c r="E3344" s="74">
        <v>73</v>
      </c>
      <c r="F3344" s="74">
        <v>29900</v>
      </c>
      <c r="G3344" s="74">
        <f t="shared" si="416"/>
        <v>876</v>
      </c>
      <c r="H3344" s="80">
        <f t="shared" si="417"/>
        <v>2.9297658862876254E-2</v>
      </c>
      <c r="I3344" s="74">
        <f>INDEX('AWR Data'!A$1:E$8825,MATCH(A3344,'AWR Data'!A$1:A$8825,0),5)</f>
        <v>0</v>
      </c>
      <c r="J3344" s="74">
        <f t="shared" si="418"/>
        <v>0</v>
      </c>
      <c r="K3344" s="105">
        <f t="shared" si="419"/>
        <v>0</v>
      </c>
      <c r="L3344" s="75">
        <v>0</v>
      </c>
      <c r="M3344" s="75">
        <v>0</v>
      </c>
      <c r="N3344" s="75">
        <v>0</v>
      </c>
      <c r="O3344" s="105">
        <v>0</v>
      </c>
      <c r="P3344" s="98">
        <f t="shared" si="420"/>
        <v>876</v>
      </c>
      <c r="Q3344" s="98">
        <f t="shared" si="421"/>
        <v>0</v>
      </c>
      <c r="R3344" s="98">
        <f t="shared" si="422"/>
        <v>0</v>
      </c>
      <c r="S3344" s="105">
        <f t="shared" si="423"/>
        <v>0</v>
      </c>
      <c r="T3344" s="8" t="str">
        <f>IF(I3344=0,"",(INDEX('AWR Data'!A$1:E$8823,MATCH(A3344,'AWR Data'!A$1:A$8823,0),4)))</f>
        <v/>
      </c>
    </row>
    <row r="3345" spans="1:20" ht="20" customHeight="1">
      <c r="A3345" s="14" t="s">
        <v>4648</v>
      </c>
      <c r="B3345" s="14" t="s">
        <v>1795</v>
      </c>
      <c r="C3345" s="14" t="s">
        <v>4649</v>
      </c>
      <c r="E3345" s="74">
        <v>91</v>
      </c>
      <c r="F3345" s="74">
        <v>46500</v>
      </c>
      <c r="G3345" s="74">
        <f t="shared" si="416"/>
        <v>1092</v>
      </c>
      <c r="H3345" s="80">
        <f t="shared" si="417"/>
        <v>2.3483870967741936E-2</v>
      </c>
      <c r="I3345" s="74">
        <f>INDEX('AWR Data'!A$1:E$8825,MATCH(A3345,'AWR Data'!A$1:A$8825,0),5)</f>
        <v>0</v>
      </c>
      <c r="J3345" s="74">
        <f t="shared" si="418"/>
        <v>0</v>
      </c>
      <c r="K3345" s="105">
        <f t="shared" si="419"/>
        <v>0</v>
      </c>
      <c r="L3345" s="75">
        <v>0</v>
      </c>
      <c r="M3345" s="75">
        <v>0</v>
      </c>
      <c r="N3345" s="75">
        <v>0</v>
      </c>
      <c r="O3345" s="105">
        <v>0</v>
      </c>
      <c r="P3345" s="98">
        <f t="shared" si="420"/>
        <v>1092</v>
      </c>
      <c r="Q3345" s="98">
        <f t="shared" si="421"/>
        <v>0</v>
      </c>
      <c r="R3345" s="98">
        <f t="shared" si="422"/>
        <v>0</v>
      </c>
      <c r="S3345" s="105">
        <f t="shared" si="423"/>
        <v>0</v>
      </c>
      <c r="T3345" s="8" t="str">
        <f>IF(I3345=0,"",(INDEX('AWR Data'!A$1:E$8823,MATCH(A3345,'AWR Data'!A$1:A$8823,0),4)))</f>
        <v/>
      </c>
    </row>
    <row r="3346" spans="1:20" ht="20" customHeight="1">
      <c r="A3346" s="14" t="s">
        <v>4650</v>
      </c>
      <c r="B3346" s="14" t="s">
        <v>498</v>
      </c>
      <c r="C3346" s="14" t="s">
        <v>4651</v>
      </c>
      <c r="E3346" s="74">
        <v>58</v>
      </c>
      <c r="F3346" s="74">
        <v>20400</v>
      </c>
      <c r="G3346" s="74">
        <f t="shared" si="416"/>
        <v>696</v>
      </c>
      <c r="H3346" s="80">
        <f t="shared" si="417"/>
        <v>3.411764705882353E-2</v>
      </c>
      <c r="I3346" s="74">
        <f>INDEX('AWR Data'!A$1:E$8825,MATCH(A3346,'AWR Data'!A$1:A$8825,0),5)</f>
        <v>0</v>
      </c>
      <c r="J3346" s="74">
        <f t="shared" si="418"/>
        <v>0</v>
      </c>
      <c r="K3346" s="105">
        <f t="shared" si="419"/>
        <v>0</v>
      </c>
      <c r="L3346" s="75">
        <v>0</v>
      </c>
      <c r="M3346" s="75">
        <v>0</v>
      </c>
      <c r="N3346" s="75">
        <v>0</v>
      </c>
      <c r="O3346" s="105">
        <v>0</v>
      </c>
      <c r="P3346" s="98">
        <f t="shared" si="420"/>
        <v>696</v>
      </c>
      <c r="Q3346" s="98">
        <f t="shared" si="421"/>
        <v>0</v>
      </c>
      <c r="R3346" s="98">
        <f t="shared" si="422"/>
        <v>0</v>
      </c>
      <c r="S3346" s="105">
        <f t="shared" si="423"/>
        <v>0</v>
      </c>
      <c r="T3346" s="8" t="str">
        <f>IF(I3346=0,"",(INDEX('AWR Data'!A$1:E$8823,MATCH(A3346,'AWR Data'!A$1:A$8823,0),4)))</f>
        <v/>
      </c>
    </row>
    <row r="3347" spans="1:20" ht="20" customHeight="1">
      <c r="A3347" s="14" t="s">
        <v>4652</v>
      </c>
      <c r="B3347" s="14" t="s">
        <v>498</v>
      </c>
      <c r="C3347" s="14" t="s">
        <v>4653</v>
      </c>
      <c r="E3347" s="74">
        <v>91</v>
      </c>
      <c r="F3347" s="74">
        <v>28200</v>
      </c>
      <c r="G3347" s="74">
        <f t="shared" si="416"/>
        <v>1092</v>
      </c>
      <c r="H3347" s="80">
        <f t="shared" si="417"/>
        <v>3.8723404255319151E-2</v>
      </c>
      <c r="I3347" s="74">
        <f>INDEX('AWR Data'!A$1:E$8825,MATCH(A3347,'AWR Data'!A$1:A$8825,0),5)</f>
        <v>0</v>
      </c>
      <c r="J3347" s="74">
        <f t="shared" si="418"/>
        <v>0</v>
      </c>
      <c r="K3347" s="105">
        <f t="shared" si="419"/>
        <v>0</v>
      </c>
      <c r="L3347" s="75">
        <v>0</v>
      </c>
      <c r="M3347" s="75">
        <v>0</v>
      </c>
      <c r="N3347" s="75">
        <v>0</v>
      </c>
      <c r="O3347" s="105">
        <v>0</v>
      </c>
      <c r="P3347" s="98">
        <f t="shared" si="420"/>
        <v>1092</v>
      </c>
      <c r="Q3347" s="98">
        <f t="shared" si="421"/>
        <v>0</v>
      </c>
      <c r="R3347" s="98">
        <f t="shared" si="422"/>
        <v>0</v>
      </c>
      <c r="S3347" s="105">
        <f t="shared" si="423"/>
        <v>0</v>
      </c>
      <c r="T3347" s="8" t="str">
        <f>IF(I3347=0,"",(INDEX('AWR Data'!A$1:E$8823,MATCH(A3347,'AWR Data'!A$1:A$8823,0),4)))</f>
        <v/>
      </c>
    </row>
    <row r="3348" spans="1:20" ht="20" customHeight="1">
      <c r="A3348" s="14" t="s">
        <v>4654</v>
      </c>
      <c r="B3348" s="14" t="s">
        <v>339</v>
      </c>
      <c r="C3348" s="14" t="s">
        <v>4655</v>
      </c>
      <c r="E3348" s="74">
        <v>36</v>
      </c>
      <c r="F3348" s="74">
        <v>11700</v>
      </c>
      <c r="G3348" s="74">
        <f t="shared" si="416"/>
        <v>432</v>
      </c>
      <c r="H3348" s="80">
        <f t="shared" si="417"/>
        <v>3.6923076923076927E-2</v>
      </c>
      <c r="I3348" s="74">
        <f>INDEX('AWR Data'!A$1:E$8825,MATCH(A3348,'AWR Data'!A$1:A$8825,0),5)</f>
        <v>0</v>
      </c>
      <c r="J3348" s="74">
        <f t="shared" si="418"/>
        <v>0</v>
      </c>
      <c r="K3348" s="105">
        <f t="shared" si="419"/>
        <v>0</v>
      </c>
      <c r="L3348" s="75">
        <v>0</v>
      </c>
      <c r="M3348" s="75">
        <v>0</v>
      </c>
      <c r="N3348" s="75">
        <v>0</v>
      </c>
      <c r="O3348" s="105">
        <v>0</v>
      </c>
      <c r="P3348" s="98">
        <f t="shared" si="420"/>
        <v>432</v>
      </c>
      <c r="Q3348" s="98">
        <f t="shared" si="421"/>
        <v>0</v>
      </c>
      <c r="R3348" s="98">
        <f t="shared" si="422"/>
        <v>0</v>
      </c>
      <c r="S3348" s="105">
        <f t="shared" si="423"/>
        <v>0</v>
      </c>
      <c r="T3348" s="8" t="str">
        <f>IF(I3348=0,"",(INDEX('AWR Data'!A$1:E$8823,MATCH(A3348,'AWR Data'!A$1:A$8823,0),4)))</f>
        <v/>
      </c>
    </row>
    <row r="3349" spans="1:20" ht="20" customHeight="1">
      <c r="A3349" s="14" t="s">
        <v>4658</v>
      </c>
      <c r="B3349" s="14" t="s">
        <v>1178</v>
      </c>
      <c r="C3349" s="14" t="s">
        <v>4659</v>
      </c>
      <c r="E3349" s="74">
        <v>28</v>
      </c>
      <c r="F3349" s="74">
        <v>22200</v>
      </c>
      <c r="G3349" s="74">
        <f t="shared" si="416"/>
        <v>336</v>
      </c>
      <c r="H3349" s="80">
        <f t="shared" si="417"/>
        <v>1.5135135135135135E-2</v>
      </c>
      <c r="I3349" s="74">
        <f>INDEX('AWR Data'!A$1:E$8825,MATCH(A3349,'AWR Data'!A$1:A$8825,0),5)</f>
        <v>0</v>
      </c>
      <c r="J3349" s="74">
        <f t="shared" si="418"/>
        <v>0</v>
      </c>
      <c r="K3349" s="105">
        <f t="shared" si="419"/>
        <v>0</v>
      </c>
      <c r="L3349" s="75">
        <v>0</v>
      </c>
      <c r="M3349" s="75">
        <v>0</v>
      </c>
      <c r="N3349" s="75">
        <v>0</v>
      </c>
      <c r="O3349" s="105">
        <v>0</v>
      </c>
      <c r="P3349" s="98">
        <f t="shared" si="420"/>
        <v>336</v>
      </c>
      <c r="Q3349" s="98">
        <f t="shared" si="421"/>
        <v>0</v>
      </c>
      <c r="R3349" s="98">
        <f t="shared" si="422"/>
        <v>0</v>
      </c>
      <c r="S3349" s="105">
        <f t="shared" si="423"/>
        <v>0</v>
      </c>
      <c r="T3349" s="8" t="str">
        <f>IF(I3349=0,"",(INDEX('AWR Data'!A$1:E$8823,MATCH(A3349,'AWR Data'!A$1:A$8823,0),4)))</f>
        <v/>
      </c>
    </row>
    <row r="3350" spans="1:20" ht="20" customHeight="1">
      <c r="A3350" s="14" t="s">
        <v>4880</v>
      </c>
      <c r="B3350" s="14" t="s">
        <v>513</v>
      </c>
      <c r="C3350" s="14" t="s">
        <v>4881</v>
      </c>
      <c r="E3350" s="74">
        <v>260</v>
      </c>
      <c r="F3350" s="74">
        <v>3860</v>
      </c>
      <c r="G3350" s="74">
        <f t="shared" si="416"/>
        <v>3120</v>
      </c>
      <c r="H3350" s="80">
        <f t="shared" si="417"/>
        <v>0.80829015544041449</v>
      </c>
      <c r="I3350" s="74">
        <f>INDEX('AWR Data'!A$1:E$8825,MATCH(A3350,'AWR Data'!A$1:A$8825,0),5)</f>
        <v>0</v>
      </c>
      <c r="J3350" s="74">
        <f t="shared" si="418"/>
        <v>0</v>
      </c>
      <c r="K3350" s="105">
        <f t="shared" si="419"/>
        <v>0</v>
      </c>
      <c r="L3350" s="75">
        <v>0</v>
      </c>
      <c r="M3350" s="75">
        <v>0</v>
      </c>
      <c r="N3350" s="75">
        <v>0</v>
      </c>
      <c r="O3350" s="105">
        <v>0</v>
      </c>
      <c r="P3350" s="98">
        <f t="shared" si="420"/>
        <v>3120</v>
      </c>
      <c r="Q3350" s="98">
        <f t="shared" si="421"/>
        <v>0</v>
      </c>
      <c r="R3350" s="98">
        <f t="shared" si="422"/>
        <v>0</v>
      </c>
      <c r="S3350" s="105">
        <f t="shared" si="423"/>
        <v>0</v>
      </c>
      <c r="T3350" s="8" t="str">
        <f>IF(I3350=0,"",(INDEX('AWR Data'!A$1:E$8823,MATCH(A3350,'AWR Data'!A$1:A$8823,0),4)))</f>
        <v/>
      </c>
    </row>
    <row r="3351" spans="1:20" s="110" customFormat="1" ht="20" customHeight="1">
      <c r="A3351" s="14" t="s">
        <v>5086</v>
      </c>
      <c r="B3351" s="14" t="s">
        <v>415</v>
      </c>
      <c r="C3351" s="14" t="s">
        <v>5087</v>
      </c>
      <c r="D3351" s="14"/>
      <c r="E3351" s="74">
        <v>590</v>
      </c>
      <c r="F3351" s="74">
        <v>53500</v>
      </c>
      <c r="G3351" s="74">
        <f t="shared" si="416"/>
        <v>7080</v>
      </c>
      <c r="H3351" s="80">
        <f t="shared" si="417"/>
        <v>0.13233644859813085</v>
      </c>
      <c r="I3351" s="74">
        <f>INDEX('AWR Data'!A$1:E$8825,MATCH(A3351,'AWR Data'!A$1:A$8825,0),5)</f>
        <v>0</v>
      </c>
      <c r="J3351" s="74">
        <f t="shared" si="418"/>
        <v>0</v>
      </c>
      <c r="K3351" s="105">
        <f t="shared" si="419"/>
        <v>0</v>
      </c>
      <c r="L3351" s="75">
        <v>0</v>
      </c>
      <c r="M3351" s="75">
        <v>0</v>
      </c>
      <c r="N3351" s="75">
        <v>0</v>
      </c>
      <c r="O3351" s="105">
        <v>0</v>
      </c>
      <c r="P3351" s="98">
        <f t="shared" si="420"/>
        <v>7080</v>
      </c>
      <c r="Q3351" s="98">
        <f t="shared" si="421"/>
        <v>0</v>
      </c>
      <c r="R3351" s="98">
        <f t="shared" si="422"/>
        <v>0</v>
      </c>
      <c r="S3351" s="105">
        <f t="shared" si="423"/>
        <v>0</v>
      </c>
      <c r="T3351" s="8" t="str">
        <f>IF(I3351=0,"",(INDEX('AWR Data'!A$1:E$8823,MATCH(A3351,'AWR Data'!A$1:A$8823,0),4)))</f>
        <v/>
      </c>
    </row>
    <row r="3352" spans="1:20" ht="20" customHeight="1">
      <c r="A3352" s="14" t="s">
        <v>5088</v>
      </c>
      <c r="B3352" s="14" t="s">
        <v>415</v>
      </c>
      <c r="C3352" s="14" t="s">
        <v>5089</v>
      </c>
      <c r="E3352" s="74">
        <v>110</v>
      </c>
      <c r="F3352" s="74">
        <v>10700</v>
      </c>
      <c r="G3352" s="74">
        <f t="shared" si="416"/>
        <v>1320</v>
      </c>
      <c r="H3352" s="80">
        <f t="shared" si="417"/>
        <v>0.12336448598130841</v>
      </c>
      <c r="I3352" s="74">
        <f>INDEX('AWR Data'!A$1:E$8825,MATCH(A3352,'AWR Data'!A$1:A$8825,0),5)</f>
        <v>0</v>
      </c>
      <c r="J3352" s="74">
        <f t="shared" si="418"/>
        <v>0</v>
      </c>
      <c r="K3352" s="105">
        <f t="shared" si="419"/>
        <v>0</v>
      </c>
      <c r="L3352" s="75">
        <v>0</v>
      </c>
      <c r="M3352" s="75">
        <v>0</v>
      </c>
      <c r="N3352" s="75">
        <v>0</v>
      </c>
      <c r="O3352" s="105">
        <v>0</v>
      </c>
      <c r="P3352" s="98">
        <f t="shared" si="420"/>
        <v>1320</v>
      </c>
      <c r="Q3352" s="98">
        <f t="shared" si="421"/>
        <v>0</v>
      </c>
      <c r="R3352" s="98">
        <f t="shared" si="422"/>
        <v>0</v>
      </c>
      <c r="S3352" s="105">
        <f t="shared" si="423"/>
        <v>0</v>
      </c>
      <c r="T3352" s="8" t="str">
        <f>IF(I3352=0,"",(INDEX('AWR Data'!A$1:E$8823,MATCH(A3352,'AWR Data'!A$1:A$8823,0),4)))</f>
        <v/>
      </c>
    </row>
    <row r="3353" spans="1:20" ht="20" customHeight="1">
      <c r="A3353" s="14" t="s">
        <v>5090</v>
      </c>
      <c r="B3353" s="14" t="s">
        <v>415</v>
      </c>
      <c r="C3353" s="14" t="s">
        <v>5091</v>
      </c>
      <c r="E3353" s="74">
        <v>46</v>
      </c>
      <c r="F3353" s="74">
        <v>5730</v>
      </c>
      <c r="G3353" s="74">
        <f t="shared" si="416"/>
        <v>552</v>
      </c>
      <c r="H3353" s="80">
        <f t="shared" si="417"/>
        <v>9.6335078534031407E-2</v>
      </c>
      <c r="I3353" s="74">
        <f>INDEX('AWR Data'!A$1:E$8825,MATCH(A3353,'AWR Data'!A$1:A$8825,0),5)</f>
        <v>0</v>
      </c>
      <c r="J3353" s="74">
        <f t="shared" si="418"/>
        <v>0</v>
      </c>
      <c r="K3353" s="105">
        <f t="shared" si="419"/>
        <v>0</v>
      </c>
      <c r="L3353" s="75">
        <v>0</v>
      </c>
      <c r="M3353" s="75">
        <v>0</v>
      </c>
      <c r="N3353" s="75">
        <v>0</v>
      </c>
      <c r="O3353" s="105">
        <v>0</v>
      </c>
      <c r="P3353" s="98">
        <f t="shared" si="420"/>
        <v>552</v>
      </c>
      <c r="Q3353" s="98">
        <f t="shared" si="421"/>
        <v>0</v>
      </c>
      <c r="R3353" s="98">
        <f t="shared" si="422"/>
        <v>0</v>
      </c>
      <c r="S3353" s="105">
        <f t="shared" si="423"/>
        <v>0</v>
      </c>
      <c r="T3353" s="8" t="str">
        <f>IF(I3353=0,"",(INDEX('AWR Data'!A$1:E$8823,MATCH(A3353,'AWR Data'!A$1:A$8823,0),4)))</f>
        <v/>
      </c>
    </row>
    <row r="3354" spans="1:20" ht="20" customHeight="1">
      <c r="A3354" s="14" t="s">
        <v>5092</v>
      </c>
      <c r="B3354" s="14" t="s">
        <v>415</v>
      </c>
      <c r="C3354" s="14" t="s">
        <v>5093</v>
      </c>
      <c r="E3354" s="74">
        <v>91</v>
      </c>
      <c r="F3354" s="74">
        <v>5080</v>
      </c>
      <c r="G3354" s="74">
        <f t="shared" si="416"/>
        <v>1092</v>
      </c>
      <c r="H3354" s="80">
        <f t="shared" si="417"/>
        <v>0.21496062992125983</v>
      </c>
      <c r="I3354" s="74">
        <f>INDEX('AWR Data'!A$1:E$8825,MATCH(A3354,'AWR Data'!A$1:A$8825,0),5)</f>
        <v>0</v>
      </c>
      <c r="J3354" s="74">
        <f t="shared" si="418"/>
        <v>0</v>
      </c>
      <c r="K3354" s="105">
        <f t="shared" si="419"/>
        <v>0</v>
      </c>
      <c r="L3354" s="75">
        <v>0</v>
      </c>
      <c r="M3354" s="75">
        <v>0</v>
      </c>
      <c r="N3354" s="75">
        <v>0</v>
      </c>
      <c r="O3354" s="105">
        <v>0</v>
      </c>
      <c r="P3354" s="98">
        <f t="shared" si="420"/>
        <v>1092</v>
      </c>
      <c r="Q3354" s="98">
        <f t="shared" si="421"/>
        <v>0</v>
      </c>
      <c r="R3354" s="98">
        <f t="shared" si="422"/>
        <v>0</v>
      </c>
      <c r="S3354" s="105">
        <f t="shared" si="423"/>
        <v>0</v>
      </c>
      <c r="T3354" s="8" t="str">
        <f>IF(I3354=0,"",(INDEX('AWR Data'!A$1:E$8823,MATCH(A3354,'AWR Data'!A$1:A$8823,0),4)))</f>
        <v/>
      </c>
    </row>
    <row r="3355" spans="1:20" ht="20" customHeight="1">
      <c r="A3355" s="14" t="s">
        <v>5094</v>
      </c>
      <c r="B3355" s="14" t="s">
        <v>579</v>
      </c>
      <c r="C3355" s="14" t="s">
        <v>5095</v>
      </c>
      <c r="E3355" s="74">
        <v>480</v>
      </c>
      <c r="F3355" s="74">
        <v>98900</v>
      </c>
      <c r="G3355" s="74">
        <f t="shared" si="416"/>
        <v>5760</v>
      </c>
      <c r="H3355" s="80">
        <f t="shared" si="417"/>
        <v>5.8240647118301313E-2</v>
      </c>
      <c r="I3355" s="74">
        <f>INDEX('AWR Data'!A$1:E$8825,MATCH(A3355,'AWR Data'!A$1:A$8825,0),5)</f>
        <v>0</v>
      </c>
      <c r="J3355" s="74">
        <f t="shared" si="418"/>
        <v>0</v>
      </c>
      <c r="K3355" s="105">
        <f t="shared" si="419"/>
        <v>0</v>
      </c>
      <c r="L3355" s="75">
        <v>0</v>
      </c>
      <c r="M3355" s="75">
        <v>0</v>
      </c>
      <c r="N3355" s="75">
        <v>0</v>
      </c>
      <c r="O3355" s="105">
        <v>0</v>
      </c>
      <c r="P3355" s="98">
        <f t="shared" si="420"/>
        <v>5760</v>
      </c>
      <c r="Q3355" s="98">
        <f t="shared" si="421"/>
        <v>0</v>
      </c>
      <c r="R3355" s="98">
        <f t="shared" si="422"/>
        <v>0</v>
      </c>
      <c r="S3355" s="105">
        <f t="shared" si="423"/>
        <v>0</v>
      </c>
      <c r="T3355" s="8" t="str">
        <f>IF(I3355=0,"",(INDEX('AWR Data'!A$1:E$8823,MATCH(A3355,'AWR Data'!A$1:A$8823,0),4)))</f>
        <v/>
      </c>
    </row>
    <row r="3356" spans="1:20" ht="20" customHeight="1">
      <c r="A3356" s="14" t="s">
        <v>5096</v>
      </c>
      <c r="B3356" s="14" t="s">
        <v>579</v>
      </c>
      <c r="C3356" s="14" t="s">
        <v>5097</v>
      </c>
      <c r="E3356" s="74">
        <v>1900</v>
      </c>
      <c r="F3356" s="74">
        <v>129000</v>
      </c>
      <c r="G3356" s="74">
        <f t="shared" si="416"/>
        <v>22800</v>
      </c>
      <c r="H3356" s="80">
        <f t="shared" si="417"/>
        <v>0.17674418604651163</v>
      </c>
      <c r="I3356" s="74">
        <f>INDEX('AWR Data'!A$1:E$8825,MATCH(A3356,'AWR Data'!A$1:A$8825,0),5)</f>
        <v>0</v>
      </c>
      <c r="J3356" s="74">
        <f t="shared" si="418"/>
        <v>0</v>
      </c>
      <c r="K3356" s="105">
        <f t="shared" si="419"/>
        <v>0</v>
      </c>
      <c r="L3356" s="75">
        <v>0</v>
      </c>
      <c r="M3356" s="75">
        <v>0</v>
      </c>
      <c r="N3356" s="75">
        <v>0</v>
      </c>
      <c r="O3356" s="105">
        <v>0</v>
      </c>
      <c r="P3356" s="98">
        <f t="shared" si="420"/>
        <v>22800</v>
      </c>
      <c r="Q3356" s="98">
        <f t="shared" si="421"/>
        <v>0</v>
      </c>
      <c r="R3356" s="98">
        <f t="shared" si="422"/>
        <v>0</v>
      </c>
      <c r="S3356" s="105">
        <f t="shared" si="423"/>
        <v>0</v>
      </c>
      <c r="T3356" s="8" t="str">
        <f>IF(I3356=0,"",(INDEX('AWR Data'!A$1:E$8823,MATCH(A3356,'AWR Data'!A$1:A$8823,0),4)))</f>
        <v/>
      </c>
    </row>
    <row r="3357" spans="1:20" ht="20" customHeight="1">
      <c r="A3357" s="14" t="s">
        <v>5301</v>
      </c>
      <c r="B3357" s="14" t="s">
        <v>920</v>
      </c>
      <c r="C3357" s="14" t="s">
        <v>5302</v>
      </c>
      <c r="E3357" s="74">
        <v>58</v>
      </c>
      <c r="F3357" s="74">
        <v>44100</v>
      </c>
      <c r="G3357" s="74">
        <f t="shared" si="416"/>
        <v>696</v>
      </c>
      <c r="H3357" s="80">
        <f t="shared" si="417"/>
        <v>1.5782312925170069E-2</v>
      </c>
      <c r="I3357" s="74">
        <f>INDEX('AWR Data'!A$1:E$8825,MATCH(A3357,'AWR Data'!A$1:A$8825,0),5)</f>
        <v>0</v>
      </c>
      <c r="J3357" s="74">
        <f t="shared" si="418"/>
        <v>0</v>
      </c>
      <c r="K3357" s="105">
        <f t="shared" si="419"/>
        <v>0</v>
      </c>
      <c r="L3357" s="75">
        <v>0</v>
      </c>
      <c r="M3357" s="75">
        <v>0</v>
      </c>
      <c r="N3357" s="75">
        <v>0</v>
      </c>
      <c r="O3357" s="105">
        <v>0</v>
      </c>
      <c r="P3357" s="98">
        <f t="shared" si="420"/>
        <v>696</v>
      </c>
      <c r="Q3357" s="98">
        <f t="shared" si="421"/>
        <v>0</v>
      </c>
      <c r="R3357" s="98">
        <f t="shared" si="422"/>
        <v>0</v>
      </c>
      <c r="S3357" s="105">
        <f t="shared" si="423"/>
        <v>0</v>
      </c>
      <c r="T3357" s="8" t="str">
        <f>IF(I3357=0,"",(INDEX('AWR Data'!A$1:E$8823,MATCH(A3357,'AWR Data'!A$1:A$8823,0),4)))</f>
        <v/>
      </c>
    </row>
    <row r="3358" spans="1:20" ht="20" customHeight="1">
      <c r="A3358" s="14" t="s">
        <v>5303</v>
      </c>
      <c r="B3358" s="14" t="s">
        <v>2185</v>
      </c>
      <c r="C3358" s="14" t="s">
        <v>5304</v>
      </c>
      <c r="E3358" s="74">
        <v>22</v>
      </c>
      <c r="F3358" s="74">
        <v>24700</v>
      </c>
      <c r="G3358" s="74">
        <f t="shared" si="416"/>
        <v>264</v>
      </c>
      <c r="H3358" s="80">
        <f t="shared" si="417"/>
        <v>1.0688259109311741E-2</v>
      </c>
      <c r="I3358" s="74">
        <f>INDEX('AWR Data'!A$1:E$8825,MATCH(A3358,'AWR Data'!A$1:A$8825,0),5)</f>
        <v>0</v>
      </c>
      <c r="J3358" s="74">
        <f t="shared" si="418"/>
        <v>0</v>
      </c>
      <c r="K3358" s="105">
        <f t="shared" si="419"/>
        <v>0</v>
      </c>
      <c r="L3358" s="75">
        <v>0</v>
      </c>
      <c r="M3358" s="75">
        <v>0</v>
      </c>
      <c r="N3358" s="75">
        <v>0</v>
      </c>
      <c r="O3358" s="105">
        <v>0</v>
      </c>
      <c r="P3358" s="98">
        <f t="shared" si="420"/>
        <v>264</v>
      </c>
      <c r="Q3358" s="98">
        <f t="shared" si="421"/>
        <v>0</v>
      </c>
      <c r="R3358" s="98">
        <f t="shared" si="422"/>
        <v>0</v>
      </c>
      <c r="S3358" s="105">
        <f t="shared" si="423"/>
        <v>0</v>
      </c>
      <c r="T3358" s="8" t="str">
        <f>IF(I3358=0,"",(INDEX('AWR Data'!A$1:E$8823,MATCH(A3358,'AWR Data'!A$1:A$8823,0),4)))</f>
        <v/>
      </c>
    </row>
    <row r="3359" spans="1:20" ht="20" customHeight="1">
      <c r="A3359" s="14" t="s">
        <v>5307</v>
      </c>
      <c r="B3359" s="14" t="s">
        <v>1178</v>
      </c>
      <c r="C3359" s="14" t="s">
        <v>5308</v>
      </c>
      <c r="E3359" s="74">
        <v>28</v>
      </c>
      <c r="F3359" s="74">
        <v>8690</v>
      </c>
      <c r="G3359" s="74">
        <f t="shared" si="416"/>
        <v>336</v>
      </c>
      <c r="H3359" s="80">
        <f t="shared" si="417"/>
        <v>3.8665132336018412E-2</v>
      </c>
      <c r="I3359" s="74">
        <f>INDEX('AWR Data'!A$1:E$8825,MATCH(A3359,'AWR Data'!A$1:A$8825,0),5)</f>
        <v>0</v>
      </c>
      <c r="J3359" s="74">
        <f t="shared" si="418"/>
        <v>0</v>
      </c>
      <c r="K3359" s="105">
        <f t="shared" si="419"/>
        <v>0</v>
      </c>
      <c r="L3359" s="75">
        <v>0</v>
      </c>
      <c r="M3359" s="75">
        <v>0</v>
      </c>
      <c r="N3359" s="75">
        <v>0</v>
      </c>
      <c r="O3359" s="105">
        <v>0</v>
      </c>
      <c r="P3359" s="98">
        <f t="shared" si="420"/>
        <v>336</v>
      </c>
      <c r="Q3359" s="98">
        <f t="shared" si="421"/>
        <v>0</v>
      </c>
      <c r="R3359" s="98">
        <f t="shared" si="422"/>
        <v>0</v>
      </c>
      <c r="S3359" s="105">
        <f t="shared" si="423"/>
        <v>0</v>
      </c>
      <c r="T3359" s="8" t="str">
        <f>IF(I3359=0,"",(INDEX('AWR Data'!A$1:E$8823,MATCH(A3359,'AWR Data'!A$1:A$8823,0),4)))</f>
        <v/>
      </c>
    </row>
    <row r="3360" spans="1:20" ht="20" customHeight="1">
      <c r="A3360" s="14" t="s">
        <v>5309</v>
      </c>
      <c r="B3360" s="14" t="s">
        <v>1178</v>
      </c>
      <c r="C3360" s="14" t="s">
        <v>5310</v>
      </c>
      <c r="E3360" s="74">
        <v>58</v>
      </c>
      <c r="F3360" s="74">
        <v>49700</v>
      </c>
      <c r="G3360" s="74">
        <f t="shared" si="416"/>
        <v>696</v>
      </c>
      <c r="H3360" s="80">
        <f t="shared" si="417"/>
        <v>1.4004024144869216E-2</v>
      </c>
      <c r="I3360" s="74">
        <f>INDEX('AWR Data'!A$1:E$8825,MATCH(A3360,'AWR Data'!A$1:A$8825,0),5)</f>
        <v>0</v>
      </c>
      <c r="J3360" s="74">
        <f t="shared" si="418"/>
        <v>0</v>
      </c>
      <c r="K3360" s="105">
        <f t="shared" si="419"/>
        <v>0</v>
      </c>
      <c r="L3360" s="75">
        <v>0</v>
      </c>
      <c r="M3360" s="75">
        <v>0</v>
      </c>
      <c r="N3360" s="75">
        <v>0</v>
      </c>
      <c r="O3360" s="105">
        <v>0</v>
      </c>
      <c r="P3360" s="98">
        <f t="shared" si="420"/>
        <v>696</v>
      </c>
      <c r="Q3360" s="98">
        <f t="shared" si="421"/>
        <v>0</v>
      </c>
      <c r="R3360" s="98">
        <f t="shared" si="422"/>
        <v>0</v>
      </c>
      <c r="S3360" s="105">
        <f t="shared" si="423"/>
        <v>0</v>
      </c>
      <c r="T3360" s="8" t="str">
        <f>IF(I3360=0,"",(INDEX('AWR Data'!A$1:E$8823,MATCH(A3360,'AWR Data'!A$1:A$8823,0),4)))</f>
        <v/>
      </c>
    </row>
    <row r="3361" spans="1:20" ht="20" customHeight="1">
      <c r="A3361" s="14" t="s">
        <v>5313</v>
      </c>
      <c r="B3361" s="14" t="s">
        <v>721</v>
      </c>
      <c r="C3361" s="14" t="s">
        <v>5314</v>
      </c>
      <c r="E3361" s="74">
        <v>140</v>
      </c>
      <c r="F3361" s="74">
        <v>79900</v>
      </c>
      <c r="G3361" s="74">
        <f t="shared" si="416"/>
        <v>1680</v>
      </c>
      <c r="H3361" s="80">
        <f t="shared" si="417"/>
        <v>2.1026282853566957E-2</v>
      </c>
      <c r="I3361" s="74">
        <f>INDEX('AWR Data'!A$1:E$8825,MATCH(A3361,'AWR Data'!A$1:A$8825,0),5)</f>
        <v>0</v>
      </c>
      <c r="J3361" s="74">
        <f t="shared" si="418"/>
        <v>0</v>
      </c>
      <c r="K3361" s="105">
        <f t="shared" si="419"/>
        <v>0</v>
      </c>
      <c r="L3361" s="75">
        <v>0</v>
      </c>
      <c r="M3361" s="75">
        <v>0</v>
      </c>
      <c r="N3361" s="75">
        <v>0</v>
      </c>
      <c r="O3361" s="105">
        <v>0</v>
      </c>
      <c r="P3361" s="98">
        <f t="shared" si="420"/>
        <v>1680</v>
      </c>
      <c r="Q3361" s="98">
        <f t="shared" si="421"/>
        <v>0</v>
      </c>
      <c r="R3361" s="98">
        <f t="shared" si="422"/>
        <v>0</v>
      </c>
      <c r="S3361" s="105">
        <f t="shared" si="423"/>
        <v>0</v>
      </c>
      <c r="T3361" s="8" t="str">
        <f>IF(I3361=0,"",(INDEX('AWR Data'!A$1:E$8823,MATCH(A3361,'AWR Data'!A$1:A$8823,0),4)))</f>
        <v/>
      </c>
    </row>
    <row r="3362" spans="1:20" ht="20" customHeight="1">
      <c r="A3362" s="14" t="s">
        <v>5315</v>
      </c>
      <c r="B3362" s="14" t="s">
        <v>513</v>
      </c>
      <c r="C3362" s="14" t="s">
        <v>5316</v>
      </c>
      <c r="E3362" s="74">
        <v>590</v>
      </c>
      <c r="F3362" s="74">
        <v>39000</v>
      </c>
      <c r="G3362" s="74">
        <f t="shared" si="416"/>
        <v>7080</v>
      </c>
      <c r="H3362" s="80">
        <f t="shared" si="417"/>
        <v>0.18153846153846154</v>
      </c>
      <c r="I3362" s="74">
        <f>INDEX('AWR Data'!A$1:E$8825,MATCH(A3362,'AWR Data'!A$1:A$8825,0),5)</f>
        <v>0</v>
      </c>
      <c r="J3362" s="74">
        <f t="shared" si="418"/>
        <v>0</v>
      </c>
      <c r="K3362" s="105">
        <f t="shared" si="419"/>
        <v>0</v>
      </c>
      <c r="L3362" s="75">
        <v>0</v>
      </c>
      <c r="M3362" s="75">
        <v>0</v>
      </c>
      <c r="N3362" s="75">
        <v>0</v>
      </c>
      <c r="O3362" s="105">
        <v>0</v>
      </c>
      <c r="P3362" s="98">
        <f t="shared" si="420"/>
        <v>7080</v>
      </c>
      <c r="Q3362" s="98">
        <f t="shared" si="421"/>
        <v>0</v>
      </c>
      <c r="R3362" s="98">
        <f t="shared" si="422"/>
        <v>0</v>
      </c>
      <c r="S3362" s="105">
        <f t="shared" si="423"/>
        <v>0</v>
      </c>
      <c r="T3362" s="8" t="str">
        <f>IF(I3362=0,"",(INDEX('AWR Data'!A$1:E$8823,MATCH(A3362,'AWR Data'!A$1:A$8823,0),4)))</f>
        <v/>
      </c>
    </row>
    <row r="3363" spans="1:20" ht="20" customHeight="1">
      <c r="A3363" s="14" t="s">
        <v>5317</v>
      </c>
      <c r="B3363" s="14" t="s">
        <v>513</v>
      </c>
      <c r="C3363" s="14" t="s">
        <v>5318</v>
      </c>
      <c r="E3363" s="74">
        <v>58</v>
      </c>
      <c r="F3363" s="74">
        <v>12600</v>
      </c>
      <c r="G3363" s="74">
        <f t="shared" si="416"/>
        <v>696</v>
      </c>
      <c r="H3363" s="80">
        <f t="shared" si="417"/>
        <v>5.5238095238095239E-2</v>
      </c>
      <c r="I3363" s="74">
        <f>INDEX('AWR Data'!A$1:E$8825,MATCH(A3363,'AWR Data'!A$1:A$8825,0),5)</f>
        <v>0</v>
      </c>
      <c r="J3363" s="74">
        <f t="shared" si="418"/>
        <v>0</v>
      </c>
      <c r="K3363" s="105">
        <f t="shared" si="419"/>
        <v>0</v>
      </c>
      <c r="L3363" s="75">
        <v>0</v>
      </c>
      <c r="M3363" s="75">
        <v>0</v>
      </c>
      <c r="N3363" s="75">
        <v>0</v>
      </c>
      <c r="O3363" s="105">
        <v>0</v>
      </c>
      <c r="P3363" s="98">
        <f t="shared" si="420"/>
        <v>696</v>
      </c>
      <c r="Q3363" s="98">
        <f t="shared" si="421"/>
        <v>0</v>
      </c>
      <c r="R3363" s="98">
        <f t="shared" si="422"/>
        <v>0</v>
      </c>
      <c r="S3363" s="105">
        <f t="shared" si="423"/>
        <v>0</v>
      </c>
      <c r="T3363" s="8" t="str">
        <f>IF(I3363=0,"",(INDEX('AWR Data'!A$1:E$8823,MATCH(A3363,'AWR Data'!A$1:A$8823,0),4)))</f>
        <v/>
      </c>
    </row>
    <row r="3364" spans="1:20" ht="20" customHeight="1">
      <c r="A3364" s="14" t="s">
        <v>5117</v>
      </c>
      <c r="B3364" s="14" t="s">
        <v>513</v>
      </c>
      <c r="C3364" s="14" t="s">
        <v>5118</v>
      </c>
      <c r="E3364" s="74">
        <v>46</v>
      </c>
      <c r="F3364" s="74">
        <v>10600</v>
      </c>
      <c r="G3364" s="74">
        <f t="shared" si="416"/>
        <v>552</v>
      </c>
      <c r="H3364" s="80">
        <f t="shared" si="417"/>
        <v>5.2075471698113204E-2</v>
      </c>
      <c r="I3364" s="74">
        <f>INDEX('AWR Data'!A$1:E$8825,MATCH(A3364,'AWR Data'!A$1:A$8825,0),5)</f>
        <v>0</v>
      </c>
      <c r="J3364" s="74">
        <f t="shared" si="418"/>
        <v>0</v>
      </c>
      <c r="K3364" s="105">
        <f t="shared" si="419"/>
        <v>0</v>
      </c>
      <c r="L3364" s="75">
        <v>0</v>
      </c>
      <c r="M3364" s="75">
        <v>0</v>
      </c>
      <c r="N3364" s="75">
        <v>0</v>
      </c>
      <c r="O3364" s="105">
        <v>0</v>
      </c>
      <c r="P3364" s="98">
        <f t="shared" si="420"/>
        <v>552</v>
      </c>
      <c r="Q3364" s="98">
        <f t="shared" si="421"/>
        <v>0</v>
      </c>
      <c r="R3364" s="98">
        <f t="shared" si="422"/>
        <v>0</v>
      </c>
      <c r="S3364" s="105">
        <f t="shared" si="423"/>
        <v>0</v>
      </c>
      <c r="T3364" s="8" t="str">
        <f>IF(I3364=0,"",(INDEX('AWR Data'!A$1:E$8823,MATCH(A3364,'AWR Data'!A$1:A$8823,0),4)))</f>
        <v/>
      </c>
    </row>
    <row r="3365" spans="1:20" ht="20" customHeight="1">
      <c r="A3365" s="14" t="s">
        <v>5119</v>
      </c>
      <c r="B3365" s="14" t="s">
        <v>510</v>
      </c>
      <c r="C3365" s="14" t="s">
        <v>5120</v>
      </c>
      <c r="E3365" s="74">
        <v>91</v>
      </c>
      <c r="F3365" s="74">
        <v>6200</v>
      </c>
      <c r="G3365" s="74">
        <f t="shared" si="416"/>
        <v>1092</v>
      </c>
      <c r="H3365" s="80">
        <f t="shared" si="417"/>
        <v>0.17612903225806451</v>
      </c>
      <c r="I3365" s="74">
        <f>INDEX('AWR Data'!A$1:E$8825,MATCH(A3365,'AWR Data'!A$1:A$8825,0),5)</f>
        <v>0</v>
      </c>
      <c r="J3365" s="74">
        <f t="shared" si="418"/>
        <v>0</v>
      </c>
      <c r="K3365" s="105">
        <f t="shared" si="419"/>
        <v>0</v>
      </c>
      <c r="L3365" s="75">
        <v>0</v>
      </c>
      <c r="M3365" s="75">
        <v>0</v>
      </c>
      <c r="N3365" s="75">
        <v>0</v>
      </c>
      <c r="O3365" s="105">
        <v>0</v>
      </c>
      <c r="P3365" s="98">
        <f t="shared" si="420"/>
        <v>1092</v>
      </c>
      <c r="Q3365" s="98">
        <f t="shared" si="421"/>
        <v>0</v>
      </c>
      <c r="R3365" s="98">
        <f t="shared" si="422"/>
        <v>0</v>
      </c>
      <c r="S3365" s="105">
        <f t="shared" si="423"/>
        <v>0</v>
      </c>
      <c r="T3365" s="8" t="str">
        <f>IF(I3365=0,"",(INDEX('AWR Data'!A$1:E$8823,MATCH(A3365,'AWR Data'!A$1:A$8823,0),4)))</f>
        <v/>
      </c>
    </row>
    <row r="3366" spans="1:20" ht="20" customHeight="1">
      <c r="A3366" s="14" t="s">
        <v>5121</v>
      </c>
      <c r="B3366" s="14" t="s">
        <v>501</v>
      </c>
      <c r="C3366" s="14" t="s">
        <v>5122</v>
      </c>
      <c r="E3366" s="74">
        <v>210</v>
      </c>
      <c r="F3366" s="74">
        <v>20700</v>
      </c>
      <c r="G3366" s="74">
        <f t="shared" si="416"/>
        <v>2520</v>
      </c>
      <c r="H3366" s="80">
        <f t="shared" si="417"/>
        <v>0.12173913043478261</v>
      </c>
      <c r="I3366" s="74">
        <f>INDEX('AWR Data'!A$1:E$8825,MATCH(A3366,'AWR Data'!A$1:A$8825,0),5)</f>
        <v>0</v>
      </c>
      <c r="J3366" s="74">
        <f t="shared" si="418"/>
        <v>0</v>
      </c>
      <c r="K3366" s="105">
        <f t="shared" si="419"/>
        <v>0</v>
      </c>
      <c r="L3366" s="75">
        <v>0</v>
      </c>
      <c r="M3366" s="75">
        <v>0</v>
      </c>
      <c r="N3366" s="75">
        <v>0</v>
      </c>
      <c r="O3366" s="105">
        <v>0</v>
      </c>
      <c r="P3366" s="98">
        <f t="shared" si="420"/>
        <v>2520</v>
      </c>
      <c r="Q3366" s="98">
        <f t="shared" si="421"/>
        <v>0</v>
      </c>
      <c r="R3366" s="98">
        <f t="shared" si="422"/>
        <v>0</v>
      </c>
      <c r="S3366" s="105">
        <f t="shared" si="423"/>
        <v>0</v>
      </c>
      <c r="T3366" s="8" t="str">
        <f>IF(I3366=0,"",(INDEX('AWR Data'!A$1:E$8823,MATCH(A3366,'AWR Data'!A$1:A$8823,0),4)))</f>
        <v/>
      </c>
    </row>
    <row r="3367" spans="1:20" ht="20" customHeight="1">
      <c r="A3367" s="14" t="s">
        <v>5123</v>
      </c>
      <c r="B3367" s="14" t="s">
        <v>576</v>
      </c>
      <c r="C3367" s="14" t="s">
        <v>5124</v>
      </c>
      <c r="E3367" s="74">
        <v>210</v>
      </c>
      <c r="F3367" s="74">
        <v>12300</v>
      </c>
      <c r="G3367" s="74">
        <f t="shared" si="416"/>
        <v>2520</v>
      </c>
      <c r="H3367" s="80">
        <f t="shared" si="417"/>
        <v>0.20487804878048779</v>
      </c>
      <c r="I3367" s="74">
        <f>INDEX('AWR Data'!A$1:E$8825,MATCH(A3367,'AWR Data'!A$1:A$8825,0),5)</f>
        <v>0</v>
      </c>
      <c r="J3367" s="74">
        <f t="shared" si="418"/>
        <v>0</v>
      </c>
      <c r="K3367" s="105">
        <f t="shared" si="419"/>
        <v>0</v>
      </c>
      <c r="L3367" s="75">
        <v>0</v>
      </c>
      <c r="M3367" s="75">
        <v>0</v>
      </c>
      <c r="N3367" s="75">
        <v>0</v>
      </c>
      <c r="O3367" s="105">
        <v>0</v>
      </c>
      <c r="P3367" s="98">
        <f t="shared" si="420"/>
        <v>2520</v>
      </c>
      <c r="Q3367" s="98">
        <f t="shared" si="421"/>
        <v>0</v>
      </c>
      <c r="R3367" s="98">
        <f t="shared" si="422"/>
        <v>0</v>
      </c>
      <c r="S3367" s="105">
        <f t="shared" si="423"/>
        <v>0</v>
      </c>
      <c r="T3367" s="8" t="str">
        <f>IF(I3367=0,"",(INDEX('AWR Data'!A$1:E$8823,MATCH(A3367,'AWR Data'!A$1:A$8823,0),4)))</f>
        <v/>
      </c>
    </row>
    <row r="3368" spans="1:20" ht="20" customHeight="1">
      <c r="A3368" s="14" t="s">
        <v>5125</v>
      </c>
      <c r="B3368" s="14" t="s">
        <v>699</v>
      </c>
      <c r="C3368" s="14" t="s">
        <v>5126</v>
      </c>
      <c r="E3368" s="74">
        <v>91</v>
      </c>
      <c r="F3368" s="74">
        <v>693</v>
      </c>
      <c r="G3368" s="74">
        <f t="shared" si="416"/>
        <v>1092</v>
      </c>
      <c r="H3368" s="80">
        <f t="shared" si="417"/>
        <v>1.5757575757575757</v>
      </c>
      <c r="I3368" s="74">
        <f>INDEX('AWR Data'!A$1:E$8825,MATCH(A3368,'AWR Data'!A$1:A$8825,0),5)</f>
        <v>0</v>
      </c>
      <c r="J3368" s="74">
        <f t="shared" si="418"/>
        <v>0</v>
      </c>
      <c r="K3368" s="105">
        <f t="shared" si="419"/>
        <v>0</v>
      </c>
      <c r="L3368" s="75">
        <v>0</v>
      </c>
      <c r="M3368" s="75">
        <v>0</v>
      </c>
      <c r="N3368" s="75">
        <v>0</v>
      </c>
      <c r="O3368" s="105">
        <v>0</v>
      </c>
      <c r="P3368" s="98">
        <f t="shared" si="420"/>
        <v>1092</v>
      </c>
      <c r="Q3368" s="98">
        <f t="shared" si="421"/>
        <v>0</v>
      </c>
      <c r="R3368" s="98">
        <f t="shared" si="422"/>
        <v>0</v>
      </c>
      <c r="S3368" s="105">
        <f t="shared" si="423"/>
        <v>0</v>
      </c>
      <c r="T3368" s="8" t="str">
        <f>IF(I3368=0,"",(INDEX('AWR Data'!A$1:E$8823,MATCH(A3368,'AWR Data'!A$1:A$8823,0),4)))</f>
        <v/>
      </c>
    </row>
    <row r="3369" spans="1:20" ht="20" customHeight="1">
      <c r="A3369" s="14" t="s">
        <v>5127</v>
      </c>
      <c r="B3369" s="14" t="s">
        <v>929</v>
      </c>
      <c r="C3369" s="14" t="s">
        <v>5128</v>
      </c>
      <c r="E3369" s="74">
        <v>110</v>
      </c>
      <c r="F3369" s="74">
        <v>28700</v>
      </c>
      <c r="G3369" s="74">
        <f t="shared" si="416"/>
        <v>1320</v>
      </c>
      <c r="H3369" s="80">
        <f t="shared" si="417"/>
        <v>4.5993031358885016E-2</v>
      </c>
      <c r="I3369" s="74">
        <f>INDEX('AWR Data'!A$1:E$8825,MATCH(A3369,'AWR Data'!A$1:A$8825,0),5)</f>
        <v>0</v>
      </c>
      <c r="J3369" s="74">
        <f t="shared" si="418"/>
        <v>0</v>
      </c>
      <c r="K3369" s="105">
        <f t="shared" si="419"/>
        <v>0</v>
      </c>
      <c r="L3369" s="75">
        <v>0</v>
      </c>
      <c r="M3369" s="75">
        <v>0</v>
      </c>
      <c r="N3369" s="75">
        <v>0</v>
      </c>
      <c r="O3369" s="105">
        <v>0</v>
      </c>
      <c r="P3369" s="98">
        <f t="shared" si="420"/>
        <v>1320</v>
      </c>
      <c r="Q3369" s="98">
        <f t="shared" si="421"/>
        <v>0</v>
      </c>
      <c r="R3369" s="98">
        <f t="shared" si="422"/>
        <v>0</v>
      </c>
      <c r="S3369" s="105">
        <f t="shared" si="423"/>
        <v>0</v>
      </c>
      <c r="T3369" s="8" t="str">
        <f>IF(I3369=0,"",(INDEX('AWR Data'!A$1:E$8823,MATCH(A3369,'AWR Data'!A$1:A$8823,0),4)))</f>
        <v/>
      </c>
    </row>
    <row r="3370" spans="1:20" ht="20" customHeight="1">
      <c r="A3370" s="14" t="s">
        <v>5129</v>
      </c>
      <c r="B3370" s="14" t="s">
        <v>699</v>
      </c>
      <c r="C3370" s="14" t="s">
        <v>5130</v>
      </c>
      <c r="E3370" s="74">
        <v>58</v>
      </c>
      <c r="F3370" s="74">
        <v>980</v>
      </c>
      <c r="G3370" s="74">
        <f t="shared" si="416"/>
        <v>696</v>
      </c>
      <c r="H3370" s="80">
        <f t="shared" si="417"/>
        <v>0.71020408163265303</v>
      </c>
      <c r="I3370" s="74">
        <f>INDEX('AWR Data'!A$1:E$8825,MATCH(A3370,'AWR Data'!A$1:A$8825,0),5)</f>
        <v>0</v>
      </c>
      <c r="J3370" s="74">
        <f t="shared" si="418"/>
        <v>0</v>
      </c>
      <c r="K3370" s="105">
        <f t="shared" si="419"/>
        <v>0</v>
      </c>
      <c r="L3370" s="75">
        <v>0</v>
      </c>
      <c r="M3370" s="75">
        <v>0</v>
      </c>
      <c r="N3370" s="75">
        <v>0</v>
      </c>
      <c r="O3370" s="105">
        <v>0</v>
      </c>
      <c r="P3370" s="98">
        <f t="shared" si="420"/>
        <v>696</v>
      </c>
      <c r="Q3370" s="98">
        <f t="shared" si="421"/>
        <v>0</v>
      </c>
      <c r="R3370" s="98">
        <f t="shared" si="422"/>
        <v>0</v>
      </c>
      <c r="S3370" s="105">
        <f t="shared" si="423"/>
        <v>0</v>
      </c>
      <c r="T3370" s="8" t="str">
        <f>IF(I3370=0,"",(INDEX('AWR Data'!A$1:E$8823,MATCH(A3370,'AWR Data'!A$1:A$8823,0),4)))</f>
        <v/>
      </c>
    </row>
    <row r="3371" spans="1:20" ht="20" customHeight="1">
      <c r="A3371" s="14" t="s">
        <v>5131</v>
      </c>
      <c r="B3371" s="14" t="s">
        <v>699</v>
      </c>
      <c r="C3371" s="14" t="s">
        <v>5132</v>
      </c>
      <c r="E3371" s="74">
        <v>880</v>
      </c>
      <c r="F3371" s="74">
        <v>141000</v>
      </c>
      <c r="G3371" s="74">
        <f t="shared" si="416"/>
        <v>10560</v>
      </c>
      <c r="H3371" s="80">
        <f t="shared" si="417"/>
        <v>7.4893617021276601E-2</v>
      </c>
      <c r="I3371" s="74">
        <f>INDEX('AWR Data'!A$1:E$8825,MATCH(A3371,'AWR Data'!A$1:A$8825,0),5)</f>
        <v>0</v>
      </c>
      <c r="J3371" s="74">
        <f t="shared" si="418"/>
        <v>0</v>
      </c>
      <c r="K3371" s="105">
        <f t="shared" si="419"/>
        <v>0</v>
      </c>
      <c r="L3371" s="75">
        <v>0</v>
      </c>
      <c r="M3371" s="75">
        <v>0</v>
      </c>
      <c r="N3371" s="75">
        <v>0</v>
      </c>
      <c r="O3371" s="105">
        <v>0</v>
      </c>
      <c r="P3371" s="98">
        <f t="shared" si="420"/>
        <v>10560</v>
      </c>
      <c r="Q3371" s="98">
        <f t="shared" si="421"/>
        <v>0</v>
      </c>
      <c r="R3371" s="98">
        <f t="shared" si="422"/>
        <v>0</v>
      </c>
      <c r="S3371" s="105">
        <f t="shared" si="423"/>
        <v>0</v>
      </c>
      <c r="T3371" s="8" t="str">
        <f>IF(I3371=0,"",(INDEX('AWR Data'!A$1:E$8823,MATCH(A3371,'AWR Data'!A$1:A$8823,0),4)))</f>
        <v/>
      </c>
    </row>
    <row r="3372" spans="1:20" ht="20" customHeight="1">
      <c r="A3372" s="14" t="s">
        <v>4932</v>
      </c>
      <c r="B3372" s="14" t="s">
        <v>699</v>
      </c>
      <c r="C3372" s="14" t="s">
        <v>4933</v>
      </c>
      <c r="E3372" s="74">
        <v>36</v>
      </c>
      <c r="F3372" s="74">
        <v>84</v>
      </c>
      <c r="G3372" s="74">
        <f t="shared" si="416"/>
        <v>432</v>
      </c>
      <c r="H3372" s="80">
        <f t="shared" si="417"/>
        <v>5.1428571428571432</v>
      </c>
      <c r="I3372" s="74">
        <f>INDEX('AWR Data'!A$1:E$8825,MATCH(A3372,'AWR Data'!A$1:A$8825,0),5)</f>
        <v>0</v>
      </c>
      <c r="J3372" s="74">
        <f t="shared" si="418"/>
        <v>0</v>
      </c>
      <c r="K3372" s="105">
        <f t="shared" si="419"/>
        <v>0</v>
      </c>
      <c r="L3372" s="75">
        <v>0</v>
      </c>
      <c r="M3372" s="75">
        <v>0</v>
      </c>
      <c r="N3372" s="75">
        <v>0</v>
      </c>
      <c r="O3372" s="105">
        <v>0</v>
      </c>
      <c r="P3372" s="98">
        <f t="shared" si="420"/>
        <v>432</v>
      </c>
      <c r="Q3372" s="98">
        <f t="shared" si="421"/>
        <v>0</v>
      </c>
      <c r="R3372" s="98">
        <f t="shared" si="422"/>
        <v>0</v>
      </c>
      <c r="S3372" s="105">
        <f t="shared" si="423"/>
        <v>0</v>
      </c>
      <c r="T3372" s="8" t="str">
        <f>IF(I3372=0,"",(INDEX('AWR Data'!A$1:E$8823,MATCH(A3372,'AWR Data'!A$1:A$8823,0),4)))</f>
        <v/>
      </c>
    </row>
    <row r="3373" spans="1:20" ht="20" customHeight="1">
      <c r="A3373" s="14" t="s">
        <v>4934</v>
      </c>
      <c r="B3373" s="14" t="s">
        <v>699</v>
      </c>
      <c r="C3373" s="14" t="s">
        <v>4935</v>
      </c>
      <c r="E3373" s="74">
        <v>110</v>
      </c>
      <c r="F3373" s="74">
        <v>3640</v>
      </c>
      <c r="G3373" s="74">
        <f t="shared" si="416"/>
        <v>1320</v>
      </c>
      <c r="H3373" s="80">
        <f t="shared" si="417"/>
        <v>0.36263736263736263</v>
      </c>
      <c r="I3373" s="74">
        <f>INDEX('AWR Data'!A$1:E$8825,MATCH(A3373,'AWR Data'!A$1:A$8825,0),5)</f>
        <v>0</v>
      </c>
      <c r="J3373" s="74">
        <f t="shared" si="418"/>
        <v>0</v>
      </c>
      <c r="K3373" s="105">
        <f t="shared" si="419"/>
        <v>0</v>
      </c>
      <c r="L3373" s="75">
        <v>0</v>
      </c>
      <c r="M3373" s="75">
        <v>0</v>
      </c>
      <c r="N3373" s="75">
        <v>0</v>
      </c>
      <c r="O3373" s="105">
        <v>0</v>
      </c>
      <c r="P3373" s="98">
        <f t="shared" si="420"/>
        <v>1320</v>
      </c>
      <c r="Q3373" s="98">
        <f t="shared" si="421"/>
        <v>0</v>
      </c>
      <c r="R3373" s="98">
        <f t="shared" si="422"/>
        <v>0</v>
      </c>
      <c r="S3373" s="105">
        <f t="shared" si="423"/>
        <v>0</v>
      </c>
      <c r="T3373" s="8" t="str">
        <f>IF(I3373=0,"",(INDEX('AWR Data'!A$1:E$8823,MATCH(A3373,'AWR Data'!A$1:A$8823,0),4)))</f>
        <v/>
      </c>
    </row>
    <row r="3374" spans="1:20" ht="20" customHeight="1">
      <c r="A3374" s="14" t="s">
        <v>4936</v>
      </c>
      <c r="B3374" s="14" t="s">
        <v>498</v>
      </c>
      <c r="C3374" s="14" t="s">
        <v>4937</v>
      </c>
      <c r="E3374" s="74">
        <v>28</v>
      </c>
      <c r="F3374" s="74">
        <v>2580</v>
      </c>
      <c r="G3374" s="74">
        <f t="shared" si="416"/>
        <v>336</v>
      </c>
      <c r="H3374" s="80">
        <f t="shared" si="417"/>
        <v>0.13023255813953488</v>
      </c>
      <c r="I3374" s="74">
        <f>INDEX('AWR Data'!A$1:E$8825,MATCH(A3374,'AWR Data'!A$1:A$8825,0),5)</f>
        <v>0</v>
      </c>
      <c r="J3374" s="74">
        <f t="shared" si="418"/>
        <v>0</v>
      </c>
      <c r="K3374" s="105">
        <f t="shared" si="419"/>
        <v>0</v>
      </c>
      <c r="L3374" s="75">
        <v>0</v>
      </c>
      <c r="M3374" s="75">
        <v>0</v>
      </c>
      <c r="N3374" s="75">
        <v>0</v>
      </c>
      <c r="O3374" s="105">
        <v>0</v>
      </c>
      <c r="P3374" s="98">
        <f t="shared" si="420"/>
        <v>336</v>
      </c>
      <c r="Q3374" s="98">
        <f t="shared" si="421"/>
        <v>0</v>
      </c>
      <c r="R3374" s="98">
        <f t="shared" si="422"/>
        <v>0</v>
      </c>
      <c r="S3374" s="105">
        <f t="shared" si="423"/>
        <v>0</v>
      </c>
      <c r="T3374" s="8" t="str">
        <f>IF(I3374=0,"",(INDEX('AWR Data'!A$1:E$8823,MATCH(A3374,'AWR Data'!A$1:A$8823,0),4)))</f>
        <v/>
      </c>
    </row>
    <row r="3375" spans="1:20" ht="20" customHeight="1">
      <c r="A3375" s="14" t="s">
        <v>4938</v>
      </c>
      <c r="B3375" s="14" t="s">
        <v>498</v>
      </c>
      <c r="C3375" s="14" t="s">
        <v>4939</v>
      </c>
      <c r="E3375" s="74">
        <v>22</v>
      </c>
      <c r="F3375" s="74">
        <v>52400</v>
      </c>
      <c r="G3375" s="74">
        <f t="shared" si="416"/>
        <v>264</v>
      </c>
      <c r="H3375" s="80">
        <f t="shared" si="417"/>
        <v>5.0381679389312978E-3</v>
      </c>
      <c r="I3375" s="74">
        <f>INDEX('AWR Data'!A$1:E$8825,MATCH(A3375,'AWR Data'!A$1:A$8825,0),5)</f>
        <v>0</v>
      </c>
      <c r="J3375" s="74">
        <f t="shared" si="418"/>
        <v>0</v>
      </c>
      <c r="K3375" s="105">
        <f t="shared" si="419"/>
        <v>0</v>
      </c>
      <c r="L3375" s="75">
        <v>0</v>
      </c>
      <c r="M3375" s="75">
        <v>0</v>
      </c>
      <c r="N3375" s="75">
        <v>0</v>
      </c>
      <c r="O3375" s="105">
        <v>0</v>
      </c>
      <c r="P3375" s="98">
        <f t="shared" si="420"/>
        <v>264</v>
      </c>
      <c r="Q3375" s="98">
        <f t="shared" si="421"/>
        <v>0</v>
      </c>
      <c r="R3375" s="98">
        <f t="shared" si="422"/>
        <v>0</v>
      </c>
      <c r="S3375" s="105">
        <f t="shared" si="423"/>
        <v>0</v>
      </c>
      <c r="T3375" s="8" t="str">
        <f>IF(I3375=0,"",(INDEX('AWR Data'!A$1:E$8823,MATCH(A3375,'AWR Data'!A$1:A$8823,0),4)))</f>
        <v/>
      </c>
    </row>
    <row r="3376" spans="1:20" ht="20" customHeight="1">
      <c r="A3376" s="14" t="s">
        <v>5140</v>
      </c>
      <c r="B3376" s="14" t="s">
        <v>505</v>
      </c>
      <c r="C3376" s="14" t="s">
        <v>5141</v>
      </c>
      <c r="E3376" s="74">
        <v>91</v>
      </c>
      <c r="F3376" s="74">
        <v>4900</v>
      </c>
      <c r="G3376" s="74">
        <f t="shared" si="416"/>
        <v>1092</v>
      </c>
      <c r="H3376" s="80">
        <f t="shared" si="417"/>
        <v>0.22285714285714286</v>
      </c>
      <c r="I3376" s="74">
        <f>INDEX('AWR Data'!A$1:E$8825,MATCH(A3376,'AWR Data'!A$1:A$8825,0),5)</f>
        <v>0</v>
      </c>
      <c r="J3376" s="74">
        <f t="shared" si="418"/>
        <v>0</v>
      </c>
      <c r="K3376" s="105">
        <f t="shared" si="419"/>
        <v>0</v>
      </c>
      <c r="L3376" s="75">
        <v>0</v>
      </c>
      <c r="M3376" s="75">
        <v>0</v>
      </c>
      <c r="N3376" s="75">
        <v>0</v>
      </c>
      <c r="O3376" s="105">
        <v>0</v>
      </c>
      <c r="P3376" s="98">
        <f t="shared" si="420"/>
        <v>1092</v>
      </c>
      <c r="Q3376" s="98">
        <f t="shared" si="421"/>
        <v>0</v>
      </c>
      <c r="R3376" s="98">
        <f t="shared" si="422"/>
        <v>0</v>
      </c>
      <c r="S3376" s="105">
        <f t="shared" si="423"/>
        <v>0</v>
      </c>
      <c r="T3376" s="8" t="str">
        <f>IF(I3376=0,"",(INDEX('AWR Data'!A$1:E$8823,MATCH(A3376,'AWR Data'!A$1:A$8823,0),4)))</f>
        <v/>
      </c>
    </row>
    <row r="3377" spans="1:20" ht="20" customHeight="1">
      <c r="A3377" s="14" t="s">
        <v>5142</v>
      </c>
      <c r="B3377" s="14" t="s">
        <v>505</v>
      </c>
      <c r="C3377" s="14" t="s">
        <v>5143</v>
      </c>
      <c r="E3377" s="74">
        <v>28</v>
      </c>
      <c r="F3377" s="74">
        <v>4310</v>
      </c>
      <c r="G3377" s="74">
        <f t="shared" si="416"/>
        <v>336</v>
      </c>
      <c r="H3377" s="80">
        <f t="shared" si="417"/>
        <v>7.7958236658932714E-2</v>
      </c>
      <c r="I3377" s="74">
        <f>INDEX('AWR Data'!A$1:E$8825,MATCH(A3377,'AWR Data'!A$1:A$8825,0),5)</f>
        <v>0</v>
      </c>
      <c r="J3377" s="74">
        <f t="shared" si="418"/>
        <v>0</v>
      </c>
      <c r="K3377" s="105">
        <f t="shared" si="419"/>
        <v>0</v>
      </c>
      <c r="L3377" s="75">
        <v>0</v>
      </c>
      <c r="M3377" s="75">
        <v>0</v>
      </c>
      <c r="N3377" s="75">
        <v>0</v>
      </c>
      <c r="O3377" s="105">
        <v>0</v>
      </c>
      <c r="P3377" s="98">
        <f t="shared" si="420"/>
        <v>336</v>
      </c>
      <c r="Q3377" s="98">
        <f t="shared" si="421"/>
        <v>0</v>
      </c>
      <c r="R3377" s="98">
        <f t="shared" si="422"/>
        <v>0</v>
      </c>
      <c r="S3377" s="105">
        <f t="shared" si="423"/>
        <v>0</v>
      </c>
      <c r="T3377" s="8" t="str">
        <f>IF(I3377=0,"",(INDEX('AWR Data'!A$1:E$8823,MATCH(A3377,'AWR Data'!A$1:A$8823,0),4)))</f>
        <v/>
      </c>
    </row>
    <row r="3378" spans="1:20" ht="20" customHeight="1">
      <c r="A3378" s="14" t="s">
        <v>5144</v>
      </c>
      <c r="B3378" s="14" t="s">
        <v>2054</v>
      </c>
      <c r="C3378" s="14" t="s">
        <v>5145</v>
      </c>
      <c r="E3378" s="74">
        <v>36</v>
      </c>
      <c r="F3378" s="74">
        <v>588</v>
      </c>
      <c r="G3378" s="74">
        <f t="shared" si="416"/>
        <v>432</v>
      </c>
      <c r="H3378" s="80">
        <f t="shared" si="417"/>
        <v>0.73469387755102045</v>
      </c>
      <c r="I3378" s="74">
        <f>INDEX('AWR Data'!A$1:E$8825,MATCH(A3378,'AWR Data'!A$1:A$8825,0),5)</f>
        <v>0</v>
      </c>
      <c r="J3378" s="74">
        <f t="shared" si="418"/>
        <v>0</v>
      </c>
      <c r="K3378" s="105">
        <f t="shared" si="419"/>
        <v>0</v>
      </c>
      <c r="L3378" s="75">
        <v>0</v>
      </c>
      <c r="M3378" s="75">
        <v>0</v>
      </c>
      <c r="N3378" s="75">
        <v>0</v>
      </c>
      <c r="O3378" s="105">
        <v>0</v>
      </c>
      <c r="P3378" s="98">
        <f t="shared" si="420"/>
        <v>432</v>
      </c>
      <c r="Q3378" s="98">
        <f t="shared" si="421"/>
        <v>0</v>
      </c>
      <c r="R3378" s="98">
        <f t="shared" si="422"/>
        <v>0</v>
      </c>
      <c r="S3378" s="105">
        <f t="shared" si="423"/>
        <v>0</v>
      </c>
      <c r="T3378" s="8" t="str">
        <f>IF(I3378=0,"",(INDEX('AWR Data'!A$1:E$8823,MATCH(A3378,'AWR Data'!A$1:A$8823,0),4)))</f>
        <v/>
      </c>
    </row>
    <row r="3379" spans="1:20" ht="20" customHeight="1">
      <c r="A3379" s="14" t="s">
        <v>5148</v>
      </c>
      <c r="B3379" s="14" t="s">
        <v>1570</v>
      </c>
      <c r="C3379" s="14" t="s">
        <v>5149</v>
      </c>
      <c r="E3379" s="74">
        <v>28</v>
      </c>
      <c r="F3379" s="74">
        <v>1990</v>
      </c>
      <c r="G3379" s="74">
        <f t="shared" si="416"/>
        <v>336</v>
      </c>
      <c r="H3379" s="80">
        <f t="shared" si="417"/>
        <v>0.16884422110552763</v>
      </c>
      <c r="I3379" s="74">
        <f>INDEX('AWR Data'!A$1:E$8825,MATCH(A3379,'AWR Data'!A$1:A$8825,0),5)</f>
        <v>0</v>
      </c>
      <c r="J3379" s="74">
        <f t="shared" si="418"/>
        <v>0</v>
      </c>
      <c r="K3379" s="105">
        <f t="shared" si="419"/>
        <v>0</v>
      </c>
      <c r="L3379" s="75">
        <v>0</v>
      </c>
      <c r="M3379" s="75">
        <v>0</v>
      </c>
      <c r="N3379" s="75">
        <v>0</v>
      </c>
      <c r="O3379" s="105">
        <v>0</v>
      </c>
      <c r="P3379" s="98">
        <f t="shared" si="420"/>
        <v>336</v>
      </c>
      <c r="Q3379" s="98">
        <f t="shared" si="421"/>
        <v>0</v>
      </c>
      <c r="R3379" s="98">
        <f t="shared" si="422"/>
        <v>0</v>
      </c>
      <c r="S3379" s="105">
        <f t="shared" si="423"/>
        <v>0</v>
      </c>
      <c r="T3379" s="8" t="str">
        <f>IF(I3379=0,"",(INDEX('AWR Data'!A$1:E$8823,MATCH(A3379,'AWR Data'!A$1:A$8823,0),4)))</f>
        <v/>
      </c>
    </row>
    <row r="3380" spans="1:20" ht="20" customHeight="1">
      <c r="A3380" s="14" t="s">
        <v>5150</v>
      </c>
      <c r="B3380" s="14" t="s">
        <v>1570</v>
      </c>
      <c r="C3380" s="14" t="s">
        <v>5151</v>
      </c>
      <c r="E3380" s="74">
        <v>73</v>
      </c>
      <c r="F3380" s="74">
        <v>9210</v>
      </c>
      <c r="G3380" s="74">
        <f t="shared" si="416"/>
        <v>876</v>
      </c>
      <c r="H3380" s="80">
        <f t="shared" si="417"/>
        <v>9.5114006514657984E-2</v>
      </c>
      <c r="I3380" s="74">
        <f>INDEX('AWR Data'!A$1:E$8825,MATCH(A3380,'AWR Data'!A$1:A$8825,0),5)</f>
        <v>0</v>
      </c>
      <c r="J3380" s="74">
        <f t="shared" si="418"/>
        <v>0</v>
      </c>
      <c r="K3380" s="105">
        <f t="shared" si="419"/>
        <v>0</v>
      </c>
      <c r="L3380" s="75">
        <v>0</v>
      </c>
      <c r="M3380" s="75">
        <v>0</v>
      </c>
      <c r="N3380" s="75">
        <v>0</v>
      </c>
      <c r="O3380" s="105">
        <v>0</v>
      </c>
      <c r="P3380" s="98">
        <f t="shared" si="420"/>
        <v>876</v>
      </c>
      <c r="Q3380" s="98">
        <f t="shared" si="421"/>
        <v>0</v>
      </c>
      <c r="R3380" s="98">
        <f t="shared" si="422"/>
        <v>0</v>
      </c>
      <c r="S3380" s="105">
        <f t="shared" si="423"/>
        <v>0</v>
      </c>
      <c r="T3380" s="8" t="str">
        <f>IF(I3380=0,"",(INDEX('AWR Data'!A$1:E$8823,MATCH(A3380,'AWR Data'!A$1:A$8823,0),4)))</f>
        <v/>
      </c>
    </row>
    <row r="3381" spans="1:20" ht="20" customHeight="1">
      <c r="A3381" s="14" t="s">
        <v>5152</v>
      </c>
      <c r="B3381" s="14" t="s">
        <v>996</v>
      </c>
      <c r="C3381" s="14" t="s">
        <v>5153</v>
      </c>
      <c r="E3381" s="74">
        <v>140</v>
      </c>
      <c r="F3381" s="74">
        <v>22200</v>
      </c>
      <c r="G3381" s="74">
        <f t="shared" si="416"/>
        <v>1680</v>
      </c>
      <c r="H3381" s="80">
        <f t="shared" si="417"/>
        <v>7.567567567567568E-2</v>
      </c>
      <c r="I3381" s="74">
        <f>INDEX('AWR Data'!A$1:E$8825,MATCH(A3381,'AWR Data'!A$1:A$8825,0),5)</f>
        <v>0</v>
      </c>
      <c r="J3381" s="74">
        <f t="shared" si="418"/>
        <v>0</v>
      </c>
      <c r="K3381" s="105">
        <f t="shared" si="419"/>
        <v>0</v>
      </c>
      <c r="L3381" s="75">
        <v>0</v>
      </c>
      <c r="M3381" s="75">
        <v>0</v>
      </c>
      <c r="N3381" s="75">
        <v>0</v>
      </c>
      <c r="O3381" s="105">
        <v>0</v>
      </c>
      <c r="P3381" s="98">
        <f t="shared" si="420"/>
        <v>1680</v>
      </c>
      <c r="Q3381" s="98">
        <f t="shared" si="421"/>
        <v>0</v>
      </c>
      <c r="R3381" s="98">
        <f t="shared" si="422"/>
        <v>0</v>
      </c>
      <c r="S3381" s="105">
        <f t="shared" si="423"/>
        <v>0</v>
      </c>
      <c r="T3381" s="8" t="str">
        <f>IF(I3381=0,"",(INDEX('AWR Data'!A$1:E$8823,MATCH(A3381,'AWR Data'!A$1:A$8823,0),4)))</f>
        <v/>
      </c>
    </row>
    <row r="3382" spans="1:20" ht="20" customHeight="1">
      <c r="A3382" s="14" t="s">
        <v>5154</v>
      </c>
      <c r="B3382" s="14" t="s">
        <v>246</v>
      </c>
      <c r="C3382" s="14" t="s">
        <v>5155</v>
      </c>
      <c r="E3382" s="74">
        <v>170</v>
      </c>
      <c r="F3382" s="74">
        <v>13400</v>
      </c>
      <c r="G3382" s="74">
        <f t="shared" si="416"/>
        <v>2040</v>
      </c>
      <c r="H3382" s="80">
        <f t="shared" si="417"/>
        <v>0.15223880597014924</v>
      </c>
      <c r="I3382" s="74">
        <f>INDEX('AWR Data'!A$1:E$8825,MATCH(A3382,'AWR Data'!A$1:A$8825,0),5)</f>
        <v>0</v>
      </c>
      <c r="J3382" s="74">
        <f t="shared" si="418"/>
        <v>0</v>
      </c>
      <c r="K3382" s="105">
        <f t="shared" si="419"/>
        <v>0</v>
      </c>
      <c r="L3382" s="75">
        <v>0</v>
      </c>
      <c r="M3382" s="75">
        <v>0</v>
      </c>
      <c r="N3382" s="75">
        <v>0</v>
      </c>
      <c r="O3382" s="105">
        <v>0</v>
      </c>
      <c r="P3382" s="98">
        <f t="shared" si="420"/>
        <v>2040</v>
      </c>
      <c r="Q3382" s="98">
        <f t="shared" si="421"/>
        <v>0</v>
      </c>
      <c r="R3382" s="98">
        <f t="shared" si="422"/>
        <v>0</v>
      </c>
      <c r="S3382" s="105">
        <f t="shared" si="423"/>
        <v>0</v>
      </c>
      <c r="T3382" s="8" t="str">
        <f>IF(I3382=0,"",(INDEX('AWR Data'!A$1:E$8823,MATCH(A3382,'AWR Data'!A$1:A$8823,0),4)))</f>
        <v/>
      </c>
    </row>
    <row r="3383" spans="1:20" ht="20" customHeight="1">
      <c r="A3383" s="14" t="s">
        <v>5156</v>
      </c>
      <c r="B3383" s="14" t="s">
        <v>989</v>
      </c>
      <c r="C3383" s="14" t="s">
        <v>5157</v>
      </c>
      <c r="E3383" s="74">
        <v>58</v>
      </c>
      <c r="F3383" s="74">
        <v>61800</v>
      </c>
      <c r="G3383" s="74">
        <f t="shared" si="416"/>
        <v>696</v>
      </c>
      <c r="H3383" s="80">
        <f t="shared" si="417"/>
        <v>1.1262135922330097E-2</v>
      </c>
      <c r="I3383" s="74">
        <f>INDEX('AWR Data'!A$1:E$8825,MATCH(A3383,'AWR Data'!A$1:A$8825,0),5)</f>
        <v>0</v>
      </c>
      <c r="J3383" s="74">
        <f t="shared" si="418"/>
        <v>0</v>
      </c>
      <c r="K3383" s="105">
        <f t="shared" si="419"/>
        <v>0</v>
      </c>
      <c r="L3383" s="75">
        <v>0</v>
      </c>
      <c r="M3383" s="75">
        <v>0</v>
      </c>
      <c r="N3383" s="75">
        <v>0</v>
      </c>
      <c r="O3383" s="105">
        <v>0</v>
      </c>
      <c r="P3383" s="98">
        <f t="shared" si="420"/>
        <v>696</v>
      </c>
      <c r="Q3383" s="98">
        <f t="shared" si="421"/>
        <v>0</v>
      </c>
      <c r="R3383" s="98">
        <f t="shared" si="422"/>
        <v>0</v>
      </c>
      <c r="S3383" s="105">
        <f t="shared" si="423"/>
        <v>0</v>
      </c>
      <c r="T3383" s="8" t="str">
        <f>IF(I3383=0,"",(INDEX('AWR Data'!A$1:E$8823,MATCH(A3383,'AWR Data'!A$1:A$8823,0),4)))</f>
        <v/>
      </c>
    </row>
    <row r="3384" spans="1:20" ht="20" customHeight="1">
      <c r="A3384" s="14" t="s">
        <v>5158</v>
      </c>
      <c r="B3384" s="14" t="s">
        <v>418</v>
      </c>
      <c r="C3384" s="14" t="s">
        <v>5159</v>
      </c>
      <c r="E3384" s="74">
        <v>36</v>
      </c>
      <c r="F3384" s="74">
        <v>988</v>
      </c>
      <c r="G3384" s="74">
        <f t="shared" si="416"/>
        <v>432</v>
      </c>
      <c r="H3384" s="80">
        <f t="shared" si="417"/>
        <v>0.43724696356275305</v>
      </c>
      <c r="I3384" s="74">
        <f>INDEX('AWR Data'!A$1:E$8825,MATCH(A3384,'AWR Data'!A$1:A$8825,0),5)</f>
        <v>0</v>
      </c>
      <c r="J3384" s="74">
        <f t="shared" si="418"/>
        <v>0</v>
      </c>
      <c r="K3384" s="105">
        <f t="shared" si="419"/>
        <v>0</v>
      </c>
      <c r="L3384" s="75">
        <v>0</v>
      </c>
      <c r="M3384" s="75">
        <v>0</v>
      </c>
      <c r="N3384" s="75">
        <v>0</v>
      </c>
      <c r="O3384" s="105">
        <v>0</v>
      </c>
      <c r="P3384" s="98">
        <f t="shared" si="420"/>
        <v>432</v>
      </c>
      <c r="Q3384" s="98">
        <f t="shared" si="421"/>
        <v>0</v>
      </c>
      <c r="R3384" s="98">
        <f t="shared" si="422"/>
        <v>0</v>
      </c>
      <c r="S3384" s="105">
        <f t="shared" si="423"/>
        <v>0</v>
      </c>
      <c r="T3384" s="8" t="str">
        <f>IF(I3384=0,"",(INDEX('AWR Data'!A$1:E$8823,MATCH(A3384,'AWR Data'!A$1:A$8823,0),4)))</f>
        <v/>
      </c>
    </row>
    <row r="3385" spans="1:20" ht="20" customHeight="1">
      <c r="A3385" s="14" t="s">
        <v>4958</v>
      </c>
      <c r="B3385" s="14" t="s">
        <v>1084</v>
      </c>
      <c r="C3385" s="14" t="s">
        <v>4959</v>
      </c>
      <c r="E3385" s="74">
        <v>36</v>
      </c>
      <c r="F3385" s="74">
        <v>10200</v>
      </c>
      <c r="G3385" s="74">
        <f t="shared" si="416"/>
        <v>432</v>
      </c>
      <c r="H3385" s="80">
        <f t="shared" si="417"/>
        <v>4.2352941176470586E-2</v>
      </c>
      <c r="I3385" s="74">
        <f>INDEX('AWR Data'!A$1:E$8825,MATCH(A3385,'AWR Data'!A$1:A$8825,0),5)</f>
        <v>0</v>
      </c>
      <c r="J3385" s="74">
        <f t="shared" si="418"/>
        <v>0</v>
      </c>
      <c r="K3385" s="105">
        <f t="shared" si="419"/>
        <v>0</v>
      </c>
      <c r="L3385" s="75">
        <v>0</v>
      </c>
      <c r="M3385" s="75">
        <v>0</v>
      </c>
      <c r="N3385" s="75">
        <v>0</v>
      </c>
      <c r="O3385" s="105">
        <v>0</v>
      </c>
      <c r="P3385" s="98">
        <f t="shared" si="420"/>
        <v>432</v>
      </c>
      <c r="Q3385" s="98">
        <f t="shared" si="421"/>
        <v>0</v>
      </c>
      <c r="R3385" s="98">
        <f t="shared" si="422"/>
        <v>0</v>
      </c>
      <c r="S3385" s="105">
        <f t="shared" si="423"/>
        <v>0</v>
      </c>
      <c r="T3385" s="8" t="str">
        <f>IF(I3385=0,"",(INDEX('AWR Data'!A$1:E$8823,MATCH(A3385,'AWR Data'!A$1:A$8823,0),4)))</f>
        <v/>
      </c>
    </row>
    <row r="3386" spans="1:20" ht="20" customHeight="1">
      <c r="A3386" s="14" t="s">
        <v>4960</v>
      </c>
      <c r="B3386" s="14" t="s">
        <v>1795</v>
      </c>
      <c r="C3386" s="14" t="s">
        <v>4961</v>
      </c>
      <c r="E3386" s="74">
        <v>1000</v>
      </c>
      <c r="F3386" s="74">
        <v>295000</v>
      </c>
      <c r="G3386" s="74">
        <f t="shared" si="416"/>
        <v>12000</v>
      </c>
      <c r="H3386" s="80">
        <f t="shared" si="417"/>
        <v>4.0677966101694912E-2</v>
      </c>
      <c r="I3386" s="74">
        <f>INDEX('AWR Data'!A$1:E$8825,MATCH(A3386,'AWR Data'!A$1:A$8825,0),5)</f>
        <v>0</v>
      </c>
      <c r="J3386" s="74">
        <f t="shared" si="418"/>
        <v>0</v>
      </c>
      <c r="K3386" s="105">
        <f t="shared" si="419"/>
        <v>0</v>
      </c>
      <c r="L3386" s="75">
        <v>0</v>
      </c>
      <c r="M3386" s="75">
        <v>0</v>
      </c>
      <c r="N3386" s="75">
        <v>0</v>
      </c>
      <c r="O3386" s="105">
        <v>0</v>
      </c>
      <c r="P3386" s="98">
        <f t="shared" si="420"/>
        <v>12000</v>
      </c>
      <c r="Q3386" s="98">
        <f t="shared" si="421"/>
        <v>0</v>
      </c>
      <c r="R3386" s="98">
        <f t="shared" si="422"/>
        <v>0</v>
      </c>
      <c r="S3386" s="105">
        <f t="shared" si="423"/>
        <v>0</v>
      </c>
      <c r="T3386" s="8" t="str">
        <f>IF(I3386=0,"",(INDEX('AWR Data'!A$1:E$8823,MATCH(A3386,'AWR Data'!A$1:A$8823,0),4)))</f>
        <v/>
      </c>
    </row>
    <row r="3387" spans="1:20" ht="20" customHeight="1">
      <c r="A3387" s="14" t="s">
        <v>4962</v>
      </c>
      <c r="B3387" s="14" t="s">
        <v>1110</v>
      </c>
      <c r="C3387" s="14" t="s">
        <v>4750</v>
      </c>
      <c r="E3387" s="74">
        <v>46</v>
      </c>
      <c r="F3387" s="74">
        <v>38600</v>
      </c>
      <c r="G3387" s="74">
        <f t="shared" si="416"/>
        <v>552</v>
      </c>
      <c r="H3387" s="80">
        <f t="shared" si="417"/>
        <v>1.4300518134715026E-2</v>
      </c>
      <c r="I3387" s="74">
        <f>INDEX('AWR Data'!A$1:E$8825,MATCH(A3387,'AWR Data'!A$1:A$8825,0),5)</f>
        <v>0</v>
      </c>
      <c r="J3387" s="74">
        <f t="shared" si="418"/>
        <v>0</v>
      </c>
      <c r="K3387" s="105">
        <f t="shared" si="419"/>
        <v>0</v>
      </c>
      <c r="L3387" s="75">
        <v>0</v>
      </c>
      <c r="M3387" s="75">
        <v>0</v>
      </c>
      <c r="N3387" s="75">
        <v>0</v>
      </c>
      <c r="O3387" s="105">
        <v>0</v>
      </c>
      <c r="P3387" s="98">
        <f t="shared" si="420"/>
        <v>552</v>
      </c>
      <c r="Q3387" s="98">
        <f t="shared" si="421"/>
        <v>0</v>
      </c>
      <c r="R3387" s="98">
        <f t="shared" si="422"/>
        <v>0</v>
      </c>
      <c r="S3387" s="105">
        <f t="shared" si="423"/>
        <v>0</v>
      </c>
      <c r="T3387" s="8" t="str">
        <f>IF(I3387=0,"",(INDEX('AWR Data'!A$1:E$8823,MATCH(A3387,'AWR Data'!A$1:A$8823,0),4)))</f>
        <v/>
      </c>
    </row>
    <row r="3388" spans="1:20" ht="20" customHeight="1">
      <c r="A3388" s="14" t="s">
        <v>4751</v>
      </c>
      <c r="B3388" s="14" t="s">
        <v>1187</v>
      </c>
      <c r="C3388" s="14" t="s">
        <v>4752</v>
      </c>
      <c r="E3388" s="74">
        <v>46</v>
      </c>
      <c r="F3388" s="74">
        <v>28600</v>
      </c>
      <c r="G3388" s="74">
        <f t="shared" si="416"/>
        <v>552</v>
      </c>
      <c r="H3388" s="80">
        <f t="shared" si="417"/>
        <v>1.93006993006993E-2</v>
      </c>
      <c r="I3388" s="74">
        <f>INDEX('AWR Data'!A$1:E$8825,MATCH(A3388,'AWR Data'!A$1:A$8825,0),5)</f>
        <v>0</v>
      </c>
      <c r="J3388" s="74">
        <f t="shared" si="418"/>
        <v>0</v>
      </c>
      <c r="K3388" s="105">
        <f t="shared" si="419"/>
        <v>0</v>
      </c>
      <c r="L3388" s="75">
        <v>0</v>
      </c>
      <c r="M3388" s="75">
        <v>0</v>
      </c>
      <c r="N3388" s="75">
        <v>0</v>
      </c>
      <c r="O3388" s="105">
        <v>0</v>
      </c>
      <c r="P3388" s="98">
        <f t="shared" si="420"/>
        <v>552</v>
      </c>
      <c r="Q3388" s="98">
        <f t="shared" si="421"/>
        <v>0</v>
      </c>
      <c r="R3388" s="98">
        <f t="shared" si="422"/>
        <v>0</v>
      </c>
      <c r="S3388" s="105">
        <f t="shared" si="423"/>
        <v>0</v>
      </c>
      <c r="T3388" s="8" t="str">
        <f>IF(I3388=0,"",(INDEX('AWR Data'!A$1:E$8823,MATCH(A3388,'AWR Data'!A$1:A$8823,0),4)))</f>
        <v/>
      </c>
    </row>
    <row r="3389" spans="1:20" ht="20" customHeight="1">
      <c r="A3389" s="14" t="s">
        <v>4753</v>
      </c>
      <c r="B3389" s="14" t="s">
        <v>1810</v>
      </c>
      <c r="C3389" s="14" t="s">
        <v>4754</v>
      </c>
      <c r="E3389" s="74">
        <v>110</v>
      </c>
      <c r="F3389" s="74">
        <v>26100</v>
      </c>
      <c r="G3389" s="74">
        <f t="shared" si="416"/>
        <v>1320</v>
      </c>
      <c r="H3389" s="80">
        <f t="shared" si="417"/>
        <v>5.057471264367816E-2</v>
      </c>
      <c r="I3389" s="74">
        <f>INDEX('AWR Data'!A$1:E$8825,MATCH(A3389,'AWR Data'!A$1:A$8825,0),5)</f>
        <v>0</v>
      </c>
      <c r="J3389" s="74">
        <f t="shared" si="418"/>
        <v>0</v>
      </c>
      <c r="K3389" s="105">
        <f t="shared" si="419"/>
        <v>0</v>
      </c>
      <c r="L3389" s="75">
        <v>0</v>
      </c>
      <c r="M3389" s="75">
        <v>0</v>
      </c>
      <c r="N3389" s="75">
        <v>0</v>
      </c>
      <c r="O3389" s="105">
        <v>0</v>
      </c>
      <c r="P3389" s="98">
        <f t="shared" si="420"/>
        <v>1320</v>
      </c>
      <c r="Q3389" s="98">
        <f t="shared" si="421"/>
        <v>0</v>
      </c>
      <c r="R3389" s="98">
        <f t="shared" si="422"/>
        <v>0</v>
      </c>
      <c r="S3389" s="105">
        <f t="shared" si="423"/>
        <v>0</v>
      </c>
      <c r="T3389" s="8" t="str">
        <f>IF(I3389=0,"",(INDEX('AWR Data'!A$1:E$8823,MATCH(A3389,'AWR Data'!A$1:A$8823,0),4)))</f>
        <v/>
      </c>
    </row>
    <row r="3390" spans="1:20" ht="20" customHeight="1">
      <c r="A3390" s="14" t="s">
        <v>4755</v>
      </c>
      <c r="B3390" s="14" t="s">
        <v>1795</v>
      </c>
      <c r="C3390" s="14" t="s">
        <v>4756</v>
      </c>
      <c r="E3390" s="74">
        <v>91</v>
      </c>
      <c r="F3390" s="74">
        <v>11200</v>
      </c>
      <c r="G3390" s="74">
        <f t="shared" si="416"/>
        <v>1092</v>
      </c>
      <c r="H3390" s="80">
        <f t="shared" si="417"/>
        <v>9.7500000000000003E-2</v>
      </c>
      <c r="I3390" s="74">
        <f>INDEX('AWR Data'!A$1:E$8825,MATCH(A3390,'AWR Data'!A$1:A$8825,0),5)</f>
        <v>0</v>
      </c>
      <c r="J3390" s="74">
        <f t="shared" si="418"/>
        <v>0</v>
      </c>
      <c r="K3390" s="105">
        <f t="shared" si="419"/>
        <v>0</v>
      </c>
      <c r="L3390" s="75">
        <v>0</v>
      </c>
      <c r="M3390" s="75">
        <v>0</v>
      </c>
      <c r="N3390" s="75">
        <v>0</v>
      </c>
      <c r="O3390" s="105">
        <v>0</v>
      </c>
      <c r="P3390" s="98">
        <f t="shared" si="420"/>
        <v>1092</v>
      </c>
      <c r="Q3390" s="98">
        <f t="shared" si="421"/>
        <v>0</v>
      </c>
      <c r="R3390" s="98">
        <f t="shared" si="422"/>
        <v>0</v>
      </c>
      <c r="S3390" s="105">
        <f t="shared" si="423"/>
        <v>0</v>
      </c>
      <c r="T3390" s="8" t="str">
        <f>IF(I3390=0,"",(INDEX('AWR Data'!A$1:E$8823,MATCH(A3390,'AWR Data'!A$1:A$8823,0),4)))</f>
        <v/>
      </c>
    </row>
    <row r="3391" spans="1:20" ht="20" customHeight="1">
      <c r="A3391" s="14" t="s">
        <v>4757</v>
      </c>
      <c r="B3391" s="14" t="s">
        <v>1795</v>
      </c>
      <c r="C3391" s="14" t="s">
        <v>4758</v>
      </c>
      <c r="E3391" s="74">
        <v>28</v>
      </c>
      <c r="F3391" s="74">
        <v>2820</v>
      </c>
      <c r="G3391" s="74">
        <f t="shared" si="416"/>
        <v>336</v>
      </c>
      <c r="H3391" s="80">
        <f t="shared" si="417"/>
        <v>0.11914893617021277</v>
      </c>
      <c r="I3391" s="74">
        <f>INDEX('AWR Data'!A$1:E$8825,MATCH(A3391,'AWR Data'!A$1:A$8825,0),5)</f>
        <v>0</v>
      </c>
      <c r="J3391" s="74">
        <f t="shared" si="418"/>
        <v>0</v>
      </c>
      <c r="K3391" s="105">
        <f t="shared" si="419"/>
        <v>0</v>
      </c>
      <c r="L3391" s="75">
        <v>0</v>
      </c>
      <c r="M3391" s="75">
        <v>0</v>
      </c>
      <c r="N3391" s="75">
        <v>0</v>
      </c>
      <c r="O3391" s="105">
        <v>0</v>
      </c>
      <c r="P3391" s="98">
        <f t="shared" si="420"/>
        <v>336</v>
      </c>
      <c r="Q3391" s="98">
        <f t="shared" si="421"/>
        <v>0</v>
      </c>
      <c r="R3391" s="98">
        <f t="shared" si="422"/>
        <v>0</v>
      </c>
      <c r="S3391" s="105">
        <f t="shared" si="423"/>
        <v>0</v>
      </c>
      <c r="T3391" s="8" t="str">
        <f>IF(I3391=0,"",(INDEX('AWR Data'!A$1:E$8823,MATCH(A3391,'AWR Data'!A$1:A$8823,0),4)))</f>
        <v/>
      </c>
    </row>
    <row r="3392" spans="1:20" ht="20" customHeight="1">
      <c r="A3392" s="14" t="s">
        <v>4759</v>
      </c>
      <c r="B3392" s="14" t="s">
        <v>721</v>
      </c>
      <c r="C3392" s="14" t="s">
        <v>4760</v>
      </c>
      <c r="E3392" s="74">
        <v>880</v>
      </c>
      <c r="F3392" s="74">
        <v>112000</v>
      </c>
      <c r="G3392" s="74">
        <f t="shared" si="416"/>
        <v>10560</v>
      </c>
      <c r="H3392" s="80">
        <f t="shared" si="417"/>
        <v>9.4285714285714292E-2</v>
      </c>
      <c r="I3392" s="74">
        <f>INDEX('AWR Data'!A$1:E$8825,MATCH(A3392,'AWR Data'!A$1:A$8825,0),5)</f>
        <v>0</v>
      </c>
      <c r="J3392" s="74">
        <f t="shared" si="418"/>
        <v>0</v>
      </c>
      <c r="K3392" s="105">
        <f t="shared" si="419"/>
        <v>0</v>
      </c>
      <c r="L3392" s="75">
        <v>0</v>
      </c>
      <c r="M3392" s="75">
        <v>0</v>
      </c>
      <c r="N3392" s="75">
        <v>0</v>
      </c>
      <c r="O3392" s="105">
        <v>0</v>
      </c>
      <c r="P3392" s="98">
        <f t="shared" si="420"/>
        <v>10560</v>
      </c>
      <c r="Q3392" s="98">
        <f t="shared" si="421"/>
        <v>0</v>
      </c>
      <c r="R3392" s="98">
        <f t="shared" si="422"/>
        <v>0</v>
      </c>
      <c r="S3392" s="105">
        <f t="shared" si="423"/>
        <v>0</v>
      </c>
      <c r="T3392" s="8" t="str">
        <f>IF(I3392=0,"",(INDEX('AWR Data'!A$1:E$8823,MATCH(A3392,'AWR Data'!A$1:A$8823,0),4)))</f>
        <v/>
      </c>
    </row>
    <row r="3393" spans="1:20" ht="20" customHeight="1">
      <c r="A3393" s="14" t="s">
        <v>4761</v>
      </c>
      <c r="B3393" s="14" t="s">
        <v>721</v>
      </c>
      <c r="C3393" s="14" t="s">
        <v>4762</v>
      </c>
      <c r="E3393" s="74">
        <v>58</v>
      </c>
      <c r="F3393" s="74">
        <v>88700</v>
      </c>
      <c r="G3393" s="74">
        <f t="shared" si="416"/>
        <v>696</v>
      </c>
      <c r="H3393" s="80">
        <f t="shared" si="417"/>
        <v>7.8466741826381057E-3</v>
      </c>
      <c r="I3393" s="74">
        <f>INDEX('AWR Data'!A$1:E$8825,MATCH(A3393,'AWR Data'!A$1:A$8825,0),5)</f>
        <v>0</v>
      </c>
      <c r="J3393" s="74">
        <f t="shared" si="418"/>
        <v>0</v>
      </c>
      <c r="K3393" s="105">
        <f t="shared" si="419"/>
        <v>0</v>
      </c>
      <c r="L3393" s="75">
        <v>0</v>
      </c>
      <c r="M3393" s="75">
        <v>0</v>
      </c>
      <c r="N3393" s="75">
        <v>0</v>
      </c>
      <c r="O3393" s="105">
        <v>0</v>
      </c>
      <c r="P3393" s="98">
        <f t="shared" si="420"/>
        <v>696</v>
      </c>
      <c r="Q3393" s="98">
        <f t="shared" si="421"/>
        <v>0</v>
      </c>
      <c r="R3393" s="98">
        <f t="shared" si="422"/>
        <v>0</v>
      </c>
      <c r="S3393" s="105">
        <f t="shared" si="423"/>
        <v>0</v>
      </c>
      <c r="T3393" s="8" t="str">
        <f>IF(I3393=0,"",(INDEX('AWR Data'!A$1:E$8823,MATCH(A3393,'AWR Data'!A$1:A$8823,0),4)))</f>
        <v/>
      </c>
    </row>
    <row r="3394" spans="1:20" ht="20" customHeight="1">
      <c r="A3394" s="14" t="s">
        <v>4763</v>
      </c>
      <c r="B3394" s="14" t="s">
        <v>721</v>
      </c>
      <c r="C3394" s="14" t="s">
        <v>4764</v>
      </c>
      <c r="E3394" s="74">
        <v>140</v>
      </c>
      <c r="F3394" s="74">
        <v>85300</v>
      </c>
      <c r="G3394" s="74">
        <f t="shared" si="416"/>
        <v>1680</v>
      </c>
      <c r="H3394" s="80">
        <f t="shared" si="417"/>
        <v>1.9695193434935521E-2</v>
      </c>
      <c r="I3394" s="74">
        <f>INDEX('AWR Data'!A$1:E$8825,MATCH(A3394,'AWR Data'!A$1:A$8825,0),5)</f>
        <v>0</v>
      </c>
      <c r="J3394" s="74">
        <f t="shared" si="418"/>
        <v>0</v>
      </c>
      <c r="K3394" s="105">
        <f t="shared" si="419"/>
        <v>0</v>
      </c>
      <c r="L3394" s="75">
        <v>0</v>
      </c>
      <c r="M3394" s="75">
        <v>0</v>
      </c>
      <c r="N3394" s="75">
        <v>0</v>
      </c>
      <c r="O3394" s="105">
        <v>0</v>
      </c>
      <c r="P3394" s="98">
        <f t="shared" si="420"/>
        <v>1680</v>
      </c>
      <c r="Q3394" s="98">
        <f t="shared" si="421"/>
        <v>0</v>
      </c>
      <c r="R3394" s="98">
        <f t="shared" si="422"/>
        <v>0</v>
      </c>
      <c r="S3394" s="105">
        <f t="shared" si="423"/>
        <v>0</v>
      </c>
      <c r="T3394" s="8" t="str">
        <f>IF(I3394=0,"",(INDEX('AWR Data'!A$1:E$8823,MATCH(A3394,'AWR Data'!A$1:A$8823,0),4)))</f>
        <v/>
      </c>
    </row>
    <row r="3395" spans="1:20" ht="20" customHeight="1">
      <c r="A3395" s="14" t="s">
        <v>4765</v>
      </c>
      <c r="B3395" s="14" t="s">
        <v>721</v>
      </c>
      <c r="C3395" s="14" t="s">
        <v>4766</v>
      </c>
      <c r="E3395" s="74">
        <v>480</v>
      </c>
      <c r="F3395" s="74">
        <v>310000</v>
      </c>
      <c r="G3395" s="74">
        <f t="shared" si="416"/>
        <v>5760</v>
      </c>
      <c r="H3395" s="80">
        <f t="shared" si="417"/>
        <v>1.8580645161290321E-2</v>
      </c>
      <c r="I3395" s="74">
        <f>INDEX('AWR Data'!A$1:E$8825,MATCH(A3395,'AWR Data'!A$1:A$8825,0),5)</f>
        <v>0</v>
      </c>
      <c r="J3395" s="74">
        <f t="shared" si="418"/>
        <v>0</v>
      </c>
      <c r="K3395" s="105">
        <f t="shared" si="419"/>
        <v>0</v>
      </c>
      <c r="L3395" s="75">
        <v>0</v>
      </c>
      <c r="M3395" s="75">
        <v>0</v>
      </c>
      <c r="N3395" s="75">
        <v>0</v>
      </c>
      <c r="O3395" s="105">
        <v>0</v>
      </c>
      <c r="P3395" s="98">
        <f t="shared" si="420"/>
        <v>5760</v>
      </c>
      <c r="Q3395" s="98">
        <f t="shared" si="421"/>
        <v>0</v>
      </c>
      <c r="R3395" s="98">
        <f t="shared" si="422"/>
        <v>0</v>
      </c>
      <c r="S3395" s="105">
        <f t="shared" si="423"/>
        <v>0</v>
      </c>
      <c r="T3395" s="8" t="str">
        <f>IF(I3395=0,"",(INDEX('AWR Data'!A$1:E$8823,MATCH(A3395,'AWR Data'!A$1:A$8823,0),4)))</f>
        <v/>
      </c>
    </row>
    <row r="3396" spans="1:20" ht="20" customHeight="1">
      <c r="A3396" s="14" t="s">
        <v>4767</v>
      </c>
      <c r="B3396" s="14" t="s">
        <v>1084</v>
      </c>
      <c r="C3396" s="14" t="s">
        <v>4768</v>
      </c>
      <c r="E3396" s="74">
        <v>22</v>
      </c>
      <c r="F3396" s="74">
        <v>4350</v>
      </c>
      <c r="G3396" s="74">
        <f t="shared" si="416"/>
        <v>264</v>
      </c>
      <c r="H3396" s="80">
        <f t="shared" si="417"/>
        <v>6.0689655172413794E-2</v>
      </c>
      <c r="I3396" s="74">
        <f>INDEX('AWR Data'!A$1:E$8825,MATCH(A3396,'AWR Data'!A$1:A$8825,0),5)</f>
        <v>0</v>
      </c>
      <c r="J3396" s="74">
        <f t="shared" si="418"/>
        <v>0</v>
      </c>
      <c r="K3396" s="105">
        <f t="shared" si="419"/>
        <v>0</v>
      </c>
      <c r="L3396" s="75">
        <v>0</v>
      </c>
      <c r="M3396" s="75">
        <v>0</v>
      </c>
      <c r="N3396" s="75">
        <v>0</v>
      </c>
      <c r="O3396" s="105">
        <v>0</v>
      </c>
      <c r="P3396" s="98">
        <f t="shared" si="420"/>
        <v>264</v>
      </c>
      <c r="Q3396" s="98">
        <f t="shared" si="421"/>
        <v>0</v>
      </c>
      <c r="R3396" s="98">
        <f t="shared" si="422"/>
        <v>0</v>
      </c>
      <c r="S3396" s="105">
        <f t="shared" si="423"/>
        <v>0</v>
      </c>
      <c r="T3396" s="8" t="str">
        <f>IF(I3396=0,"",(INDEX('AWR Data'!A$1:E$8823,MATCH(A3396,'AWR Data'!A$1:A$8823,0),4)))</f>
        <v/>
      </c>
    </row>
    <row r="3397" spans="1:20" ht="20" customHeight="1">
      <c r="A3397" s="14" t="s">
        <v>4769</v>
      </c>
      <c r="B3397" s="14" t="s">
        <v>510</v>
      </c>
      <c r="C3397" s="14" t="s">
        <v>4770</v>
      </c>
      <c r="E3397" s="74">
        <v>110</v>
      </c>
      <c r="F3397" s="74">
        <v>22700</v>
      </c>
      <c r="G3397" s="74">
        <f t="shared" si="416"/>
        <v>1320</v>
      </c>
      <c r="H3397" s="80">
        <f t="shared" si="417"/>
        <v>5.8149779735682819E-2</v>
      </c>
      <c r="I3397" s="74">
        <f>INDEX('AWR Data'!A$1:E$8825,MATCH(A3397,'AWR Data'!A$1:A$8825,0),5)</f>
        <v>0</v>
      </c>
      <c r="J3397" s="74">
        <f t="shared" si="418"/>
        <v>0</v>
      </c>
      <c r="K3397" s="105">
        <f t="shared" si="419"/>
        <v>0</v>
      </c>
      <c r="L3397" s="75">
        <v>0</v>
      </c>
      <c r="M3397" s="75">
        <v>0</v>
      </c>
      <c r="N3397" s="75">
        <v>0</v>
      </c>
      <c r="O3397" s="105">
        <v>0</v>
      </c>
      <c r="P3397" s="98">
        <f t="shared" si="420"/>
        <v>1320</v>
      </c>
      <c r="Q3397" s="98">
        <f t="shared" si="421"/>
        <v>0</v>
      </c>
      <c r="R3397" s="98">
        <f t="shared" si="422"/>
        <v>0</v>
      </c>
      <c r="S3397" s="105">
        <f t="shared" si="423"/>
        <v>0</v>
      </c>
      <c r="T3397" s="8" t="str">
        <f>IF(I3397=0,"",(INDEX('AWR Data'!A$1:E$8823,MATCH(A3397,'AWR Data'!A$1:A$8823,0),4)))</f>
        <v/>
      </c>
    </row>
    <row r="3398" spans="1:20" ht="20" customHeight="1">
      <c r="A3398" s="14" t="s">
        <v>4771</v>
      </c>
      <c r="B3398" s="14" t="s">
        <v>510</v>
      </c>
      <c r="C3398" s="14" t="s">
        <v>4983</v>
      </c>
      <c r="E3398" s="74">
        <v>22</v>
      </c>
      <c r="F3398" s="74">
        <v>7</v>
      </c>
      <c r="G3398" s="74">
        <f t="shared" ref="G3398:G3461" si="424">+E3398*12</f>
        <v>264</v>
      </c>
      <c r="H3398" s="80">
        <f t="shared" ref="H3398:H3461" si="425">IF(G3398&gt;0,(IF(F3398&gt;0,G3398/F3398,1000)),0)</f>
        <v>37.714285714285715</v>
      </c>
      <c r="I3398" s="74">
        <f>INDEX('AWR Data'!A$1:E$8825,MATCH(A3398,'AWR Data'!A$1:A$8825,0),5)</f>
        <v>0</v>
      </c>
      <c r="J3398" s="74">
        <f t="shared" ref="J3398:J3461" si="426">IF(I3398=0,0,IF(I3398&gt;0,IF(I3398&lt;11,G3398,IF(I3398&lt;21,(G3398*0.32),IF(I3398&lt;31,(G3398*0.07),0)))))</f>
        <v>0</v>
      </c>
      <c r="K3398" s="105">
        <f t="shared" ref="K3398:K3461" si="427">IF(G3398,J3398/G3398,0)</f>
        <v>0</v>
      </c>
      <c r="L3398" s="75">
        <v>0</v>
      </c>
      <c r="M3398" s="75">
        <v>0</v>
      </c>
      <c r="N3398" s="75">
        <v>0</v>
      </c>
      <c r="O3398" s="105">
        <v>0</v>
      </c>
      <c r="P3398" s="98">
        <f t="shared" ref="P3398:P3461" si="428">+G3398-L3398</f>
        <v>264</v>
      </c>
      <c r="Q3398" s="98">
        <f t="shared" ref="Q3398:Q3461" si="429">IF(I3398=0,I3398-M3398,IF(M3398,IF(I3398=0,(M3398-0),M3398-I3398),I3398))</f>
        <v>0</v>
      </c>
      <c r="R3398" s="98">
        <f t="shared" ref="R3398:R3461" si="430">+J3398-N3398</f>
        <v>0</v>
      </c>
      <c r="S3398" s="105">
        <f t="shared" ref="S3398:S3461" si="431">+K3398-O3398</f>
        <v>0</v>
      </c>
      <c r="T3398" s="8" t="str">
        <f>IF(I3398=0,"",(INDEX('AWR Data'!A$1:E$8823,MATCH(A3398,'AWR Data'!A$1:A$8823,0),4)))</f>
        <v/>
      </c>
    </row>
    <row r="3399" spans="1:20" ht="20" customHeight="1">
      <c r="A3399" s="14" t="s">
        <v>4984</v>
      </c>
      <c r="B3399" s="14" t="s">
        <v>510</v>
      </c>
      <c r="C3399" s="14" t="s">
        <v>4985</v>
      </c>
      <c r="E3399" s="74">
        <v>73</v>
      </c>
      <c r="F3399" s="74">
        <v>16200</v>
      </c>
      <c r="G3399" s="74">
        <f t="shared" si="424"/>
        <v>876</v>
      </c>
      <c r="H3399" s="80">
        <f t="shared" si="425"/>
        <v>5.4074074074074073E-2</v>
      </c>
      <c r="I3399" s="74">
        <f>INDEX('AWR Data'!A$1:E$8825,MATCH(A3399,'AWR Data'!A$1:A$8825,0),5)</f>
        <v>0</v>
      </c>
      <c r="J3399" s="74">
        <f t="shared" si="426"/>
        <v>0</v>
      </c>
      <c r="K3399" s="105">
        <f t="shared" si="427"/>
        <v>0</v>
      </c>
      <c r="L3399" s="75">
        <v>0</v>
      </c>
      <c r="M3399" s="75">
        <v>0</v>
      </c>
      <c r="N3399" s="75">
        <v>0</v>
      </c>
      <c r="O3399" s="105">
        <v>0</v>
      </c>
      <c r="P3399" s="98">
        <f t="shared" si="428"/>
        <v>876</v>
      </c>
      <c r="Q3399" s="98">
        <f t="shared" si="429"/>
        <v>0</v>
      </c>
      <c r="R3399" s="98">
        <f t="shared" si="430"/>
        <v>0</v>
      </c>
      <c r="S3399" s="105">
        <f t="shared" si="431"/>
        <v>0</v>
      </c>
      <c r="T3399" s="8" t="str">
        <f>IF(I3399=0,"",(INDEX('AWR Data'!A$1:E$8823,MATCH(A3399,'AWR Data'!A$1:A$8823,0),4)))</f>
        <v/>
      </c>
    </row>
    <row r="3400" spans="1:20" ht="20" customHeight="1">
      <c r="A3400" s="14" t="s">
        <v>4986</v>
      </c>
      <c r="B3400" s="14" t="s">
        <v>568</v>
      </c>
      <c r="E3400" s="74">
        <v>210</v>
      </c>
      <c r="F3400" s="74">
        <v>9480</v>
      </c>
      <c r="G3400" s="74">
        <f t="shared" si="424"/>
        <v>2520</v>
      </c>
      <c r="H3400" s="80">
        <f t="shared" si="425"/>
        <v>0.26582278481012656</v>
      </c>
      <c r="I3400" s="74">
        <f>INDEX('AWR Data'!A$1:E$8825,MATCH(A3400,'AWR Data'!A$1:A$8825,0),5)</f>
        <v>0</v>
      </c>
      <c r="J3400" s="74">
        <f t="shared" si="426"/>
        <v>0</v>
      </c>
      <c r="K3400" s="105">
        <f t="shared" si="427"/>
        <v>0</v>
      </c>
      <c r="L3400" s="75">
        <v>0</v>
      </c>
      <c r="M3400" s="75">
        <v>0</v>
      </c>
      <c r="N3400" s="75">
        <v>0</v>
      </c>
      <c r="O3400" s="105">
        <v>0</v>
      </c>
      <c r="P3400" s="98">
        <f t="shared" si="428"/>
        <v>2520</v>
      </c>
      <c r="Q3400" s="98">
        <f t="shared" si="429"/>
        <v>0</v>
      </c>
      <c r="R3400" s="98">
        <f t="shared" si="430"/>
        <v>0</v>
      </c>
      <c r="S3400" s="105">
        <f t="shared" si="431"/>
        <v>0</v>
      </c>
      <c r="T3400" s="8" t="str">
        <f>IF(I3400=0,"",(INDEX('AWR Data'!A$1:E$8823,MATCH(A3400,'AWR Data'!A$1:A$8823,0),4)))</f>
        <v/>
      </c>
    </row>
    <row r="3401" spans="1:20" ht="20" customHeight="1">
      <c r="A3401" s="14" t="s">
        <v>5188</v>
      </c>
      <c r="B3401" s="14" t="s">
        <v>568</v>
      </c>
      <c r="E3401" s="74">
        <v>110</v>
      </c>
      <c r="F3401" s="74">
        <v>1040</v>
      </c>
      <c r="G3401" s="74">
        <f t="shared" si="424"/>
        <v>1320</v>
      </c>
      <c r="H3401" s="80">
        <f t="shared" si="425"/>
        <v>1.2692307692307692</v>
      </c>
      <c r="I3401" s="74">
        <f>INDEX('AWR Data'!A$1:E$8825,MATCH(A3401,'AWR Data'!A$1:A$8825,0),5)</f>
        <v>0</v>
      </c>
      <c r="J3401" s="74">
        <f t="shared" si="426"/>
        <v>0</v>
      </c>
      <c r="K3401" s="105">
        <f t="shared" si="427"/>
        <v>0</v>
      </c>
      <c r="L3401" s="75">
        <v>0</v>
      </c>
      <c r="M3401" s="75">
        <v>0</v>
      </c>
      <c r="N3401" s="75">
        <v>0</v>
      </c>
      <c r="O3401" s="105">
        <v>0</v>
      </c>
      <c r="P3401" s="98">
        <f t="shared" si="428"/>
        <v>1320</v>
      </c>
      <c r="Q3401" s="98">
        <f t="shared" si="429"/>
        <v>0</v>
      </c>
      <c r="R3401" s="98">
        <f t="shared" si="430"/>
        <v>0</v>
      </c>
      <c r="S3401" s="105">
        <f t="shared" si="431"/>
        <v>0</v>
      </c>
      <c r="T3401" s="8" t="str">
        <f>IF(I3401=0,"",(INDEX('AWR Data'!A$1:E$8823,MATCH(A3401,'AWR Data'!A$1:A$8823,0),4)))</f>
        <v/>
      </c>
    </row>
    <row r="3402" spans="1:20" ht="20" customHeight="1">
      <c r="A3402" s="14" t="s">
        <v>5189</v>
      </c>
      <c r="B3402" s="14" t="s">
        <v>568</v>
      </c>
      <c r="E3402" s="74">
        <v>390</v>
      </c>
      <c r="F3402" s="74">
        <v>15800</v>
      </c>
      <c r="G3402" s="74">
        <f t="shared" si="424"/>
        <v>4680</v>
      </c>
      <c r="H3402" s="80">
        <f t="shared" si="425"/>
        <v>0.29620253164556964</v>
      </c>
      <c r="I3402" s="74">
        <f>INDEX('AWR Data'!A$1:E$8825,MATCH(A3402,'AWR Data'!A$1:A$8825,0),5)</f>
        <v>0</v>
      </c>
      <c r="J3402" s="74">
        <f t="shared" si="426"/>
        <v>0</v>
      </c>
      <c r="K3402" s="105">
        <f t="shared" si="427"/>
        <v>0</v>
      </c>
      <c r="L3402" s="75">
        <v>0</v>
      </c>
      <c r="M3402" s="75">
        <v>0</v>
      </c>
      <c r="N3402" s="75">
        <v>0</v>
      </c>
      <c r="O3402" s="105">
        <v>0</v>
      </c>
      <c r="P3402" s="98">
        <f t="shared" si="428"/>
        <v>4680</v>
      </c>
      <c r="Q3402" s="98">
        <f t="shared" si="429"/>
        <v>0</v>
      </c>
      <c r="R3402" s="98">
        <f t="shared" si="430"/>
        <v>0</v>
      </c>
      <c r="S3402" s="105">
        <f t="shared" si="431"/>
        <v>0</v>
      </c>
      <c r="T3402" s="8" t="str">
        <f>IF(I3402=0,"",(INDEX('AWR Data'!A$1:E$8823,MATCH(A3402,'AWR Data'!A$1:A$8823,0),4)))</f>
        <v/>
      </c>
    </row>
    <row r="3403" spans="1:20" ht="20" customHeight="1">
      <c r="A3403" s="14" t="s">
        <v>5190</v>
      </c>
      <c r="B3403" s="14" t="s">
        <v>501</v>
      </c>
      <c r="C3403" s="14" t="s">
        <v>5191</v>
      </c>
      <c r="E3403" s="74">
        <v>73</v>
      </c>
      <c r="F3403" s="74">
        <v>5010</v>
      </c>
      <c r="G3403" s="74">
        <f t="shared" si="424"/>
        <v>876</v>
      </c>
      <c r="H3403" s="80">
        <f t="shared" si="425"/>
        <v>0.17485029940119762</v>
      </c>
      <c r="I3403" s="74">
        <f>INDEX('AWR Data'!A$1:E$8825,MATCH(A3403,'AWR Data'!A$1:A$8825,0),5)</f>
        <v>0</v>
      </c>
      <c r="J3403" s="74">
        <f t="shared" si="426"/>
        <v>0</v>
      </c>
      <c r="K3403" s="105">
        <f t="shared" si="427"/>
        <v>0</v>
      </c>
      <c r="L3403" s="75">
        <v>0</v>
      </c>
      <c r="M3403" s="75">
        <v>0</v>
      </c>
      <c r="N3403" s="75">
        <v>0</v>
      </c>
      <c r="O3403" s="105">
        <v>0</v>
      </c>
      <c r="P3403" s="98">
        <f t="shared" si="428"/>
        <v>876</v>
      </c>
      <c r="Q3403" s="98">
        <f t="shared" si="429"/>
        <v>0</v>
      </c>
      <c r="R3403" s="98">
        <f t="shared" si="430"/>
        <v>0</v>
      </c>
      <c r="S3403" s="105">
        <f t="shared" si="431"/>
        <v>0</v>
      </c>
      <c r="T3403" s="8" t="str">
        <f>IF(I3403=0,"",(INDEX('AWR Data'!A$1:E$8823,MATCH(A3403,'AWR Data'!A$1:A$8823,0),4)))</f>
        <v/>
      </c>
    </row>
    <row r="3404" spans="1:20" ht="20" customHeight="1">
      <c r="A3404" s="14" t="s">
        <v>5192</v>
      </c>
      <c r="B3404" s="14" t="s">
        <v>339</v>
      </c>
      <c r="C3404" s="14" t="s">
        <v>5193</v>
      </c>
      <c r="E3404" s="74">
        <v>28</v>
      </c>
      <c r="F3404" s="74">
        <v>1950</v>
      </c>
      <c r="G3404" s="74">
        <f t="shared" si="424"/>
        <v>336</v>
      </c>
      <c r="H3404" s="80">
        <f t="shared" si="425"/>
        <v>0.1723076923076923</v>
      </c>
      <c r="I3404" s="74">
        <f>INDEX('AWR Data'!A$1:E$8825,MATCH(A3404,'AWR Data'!A$1:A$8825,0),5)</f>
        <v>0</v>
      </c>
      <c r="J3404" s="74">
        <f t="shared" si="426"/>
        <v>0</v>
      </c>
      <c r="K3404" s="105">
        <f t="shared" si="427"/>
        <v>0</v>
      </c>
      <c r="L3404" s="75">
        <v>0</v>
      </c>
      <c r="M3404" s="75">
        <v>0</v>
      </c>
      <c r="N3404" s="75">
        <v>0</v>
      </c>
      <c r="O3404" s="105">
        <v>0</v>
      </c>
      <c r="P3404" s="98">
        <f t="shared" si="428"/>
        <v>336</v>
      </c>
      <c r="Q3404" s="98">
        <f t="shared" si="429"/>
        <v>0</v>
      </c>
      <c r="R3404" s="98">
        <f t="shared" si="430"/>
        <v>0</v>
      </c>
      <c r="S3404" s="105">
        <f t="shared" si="431"/>
        <v>0</v>
      </c>
      <c r="T3404" s="8" t="str">
        <f>IF(I3404=0,"",(INDEX('AWR Data'!A$1:E$8823,MATCH(A3404,'AWR Data'!A$1:A$8823,0),4)))</f>
        <v/>
      </c>
    </row>
    <row r="3405" spans="1:20" ht="20" customHeight="1">
      <c r="A3405" s="14" t="s">
        <v>5194</v>
      </c>
      <c r="B3405" s="14" t="s">
        <v>1795</v>
      </c>
      <c r="C3405" s="14" t="s">
        <v>5195</v>
      </c>
      <c r="E3405" s="74">
        <v>36</v>
      </c>
      <c r="F3405" s="74">
        <v>6960</v>
      </c>
      <c r="G3405" s="74">
        <f t="shared" si="424"/>
        <v>432</v>
      </c>
      <c r="H3405" s="80">
        <f t="shared" si="425"/>
        <v>6.2068965517241378E-2</v>
      </c>
      <c r="I3405" s="74">
        <f>INDEX('AWR Data'!A$1:E$8825,MATCH(A3405,'AWR Data'!A$1:A$8825,0),5)</f>
        <v>0</v>
      </c>
      <c r="J3405" s="74">
        <f t="shared" si="426"/>
        <v>0</v>
      </c>
      <c r="K3405" s="105">
        <f t="shared" si="427"/>
        <v>0</v>
      </c>
      <c r="L3405" s="75">
        <v>0</v>
      </c>
      <c r="M3405" s="75">
        <v>0</v>
      </c>
      <c r="N3405" s="75">
        <v>0</v>
      </c>
      <c r="O3405" s="105">
        <v>0</v>
      </c>
      <c r="P3405" s="98">
        <f t="shared" si="428"/>
        <v>432</v>
      </c>
      <c r="Q3405" s="98">
        <f t="shared" si="429"/>
        <v>0</v>
      </c>
      <c r="R3405" s="98">
        <f t="shared" si="430"/>
        <v>0</v>
      </c>
      <c r="S3405" s="105">
        <f t="shared" si="431"/>
        <v>0</v>
      </c>
      <c r="T3405" s="8" t="str">
        <f>IF(I3405=0,"",(INDEX('AWR Data'!A$1:E$8823,MATCH(A3405,'AWR Data'!A$1:A$8823,0),4)))</f>
        <v/>
      </c>
    </row>
    <row r="3406" spans="1:20" ht="20" customHeight="1">
      <c r="A3406" s="14" t="s">
        <v>5196</v>
      </c>
      <c r="B3406" s="14" t="s">
        <v>1795</v>
      </c>
      <c r="C3406" s="14" t="s">
        <v>5197</v>
      </c>
      <c r="E3406" s="74">
        <v>58</v>
      </c>
      <c r="F3406" s="74">
        <v>13900</v>
      </c>
      <c r="G3406" s="74">
        <f t="shared" si="424"/>
        <v>696</v>
      </c>
      <c r="H3406" s="80">
        <f t="shared" si="425"/>
        <v>5.0071942446043169E-2</v>
      </c>
      <c r="I3406" s="74">
        <f>INDEX('AWR Data'!A$1:E$8825,MATCH(A3406,'AWR Data'!A$1:A$8825,0),5)</f>
        <v>0</v>
      </c>
      <c r="J3406" s="74">
        <f t="shared" si="426"/>
        <v>0</v>
      </c>
      <c r="K3406" s="105">
        <f t="shared" si="427"/>
        <v>0</v>
      </c>
      <c r="L3406" s="75">
        <v>0</v>
      </c>
      <c r="M3406" s="75">
        <v>0</v>
      </c>
      <c r="N3406" s="75">
        <v>0</v>
      </c>
      <c r="O3406" s="105">
        <v>0</v>
      </c>
      <c r="P3406" s="98">
        <f t="shared" si="428"/>
        <v>696</v>
      </c>
      <c r="Q3406" s="98">
        <f t="shared" si="429"/>
        <v>0</v>
      </c>
      <c r="R3406" s="98">
        <f t="shared" si="430"/>
        <v>0</v>
      </c>
      <c r="S3406" s="105">
        <f t="shared" si="431"/>
        <v>0</v>
      </c>
      <c r="T3406" s="8" t="str">
        <f>IF(I3406=0,"",(INDEX('AWR Data'!A$1:E$8823,MATCH(A3406,'AWR Data'!A$1:A$8823,0),4)))</f>
        <v/>
      </c>
    </row>
    <row r="3407" spans="1:20" ht="20" customHeight="1">
      <c r="A3407" s="14" t="s">
        <v>5198</v>
      </c>
      <c r="B3407" s="14" t="s">
        <v>269</v>
      </c>
      <c r="C3407" s="14" t="s">
        <v>5199</v>
      </c>
      <c r="E3407" s="74">
        <v>110</v>
      </c>
      <c r="F3407" s="74">
        <v>14200</v>
      </c>
      <c r="G3407" s="74">
        <f t="shared" si="424"/>
        <v>1320</v>
      </c>
      <c r="H3407" s="80">
        <f t="shared" si="425"/>
        <v>9.295774647887324E-2</v>
      </c>
      <c r="I3407" s="74">
        <f>INDEX('AWR Data'!A$1:E$8825,MATCH(A3407,'AWR Data'!A$1:A$8825,0),5)</f>
        <v>0</v>
      </c>
      <c r="J3407" s="74">
        <f t="shared" si="426"/>
        <v>0</v>
      </c>
      <c r="K3407" s="105">
        <f t="shared" si="427"/>
        <v>0</v>
      </c>
      <c r="L3407" s="75">
        <v>0</v>
      </c>
      <c r="M3407" s="75">
        <v>0</v>
      </c>
      <c r="N3407" s="75">
        <v>0</v>
      </c>
      <c r="O3407" s="105">
        <v>0</v>
      </c>
      <c r="P3407" s="98">
        <f t="shared" si="428"/>
        <v>1320</v>
      </c>
      <c r="Q3407" s="98">
        <f t="shared" si="429"/>
        <v>0</v>
      </c>
      <c r="R3407" s="98">
        <f t="shared" si="430"/>
        <v>0</v>
      </c>
      <c r="S3407" s="105">
        <f t="shared" si="431"/>
        <v>0</v>
      </c>
      <c r="T3407" s="8" t="str">
        <f>IF(I3407=0,"",(INDEX('AWR Data'!A$1:E$8823,MATCH(A3407,'AWR Data'!A$1:A$8823,0),4)))</f>
        <v/>
      </c>
    </row>
    <row r="3408" spans="1:20" ht="20" customHeight="1">
      <c r="A3408" s="14" t="s">
        <v>5200</v>
      </c>
      <c r="B3408" s="14" t="s">
        <v>269</v>
      </c>
      <c r="C3408" s="14" t="s">
        <v>5201</v>
      </c>
      <c r="E3408" s="74">
        <v>140</v>
      </c>
      <c r="F3408" s="74">
        <v>31200</v>
      </c>
      <c r="G3408" s="74">
        <f t="shared" si="424"/>
        <v>1680</v>
      </c>
      <c r="H3408" s="80">
        <f t="shared" si="425"/>
        <v>5.3846153846153849E-2</v>
      </c>
      <c r="I3408" s="74">
        <f>INDEX('AWR Data'!A$1:E$8825,MATCH(A3408,'AWR Data'!A$1:A$8825,0),5)</f>
        <v>0</v>
      </c>
      <c r="J3408" s="74">
        <f t="shared" si="426"/>
        <v>0</v>
      </c>
      <c r="K3408" s="105">
        <f t="shared" si="427"/>
        <v>0</v>
      </c>
      <c r="L3408" s="75">
        <v>0</v>
      </c>
      <c r="M3408" s="75">
        <v>0</v>
      </c>
      <c r="N3408" s="75">
        <v>0</v>
      </c>
      <c r="O3408" s="105">
        <v>0</v>
      </c>
      <c r="P3408" s="98">
        <f t="shared" si="428"/>
        <v>1680</v>
      </c>
      <c r="Q3408" s="98">
        <f t="shared" si="429"/>
        <v>0</v>
      </c>
      <c r="R3408" s="98">
        <f t="shared" si="430"/>
        <v>0</v>
      </c>
      <c r="S3408" s="105">
        <f t="shared" si="431"/>
        <v>0</v>
      </c>
      <c r="T3408" s="8" t="str">
        <f>IF(I3408=0,"",(INDEX('AWR Data'!A$1:E$8823,MATCH(A3408,'AWR Data'!A$1:A$8823,0),4)))</f>
        <v/>
      </c>
    </row>
    <row r="3409" spans="1:20" ht="20" customHeight="1">
      <c r="A3409" s="14" t="s">
        <v>5404</v>
      </c>
      <c r="B3409" s="14" t="s">
        <v>498</v>
      </c>
      <c r="C3409" s="14" t="s">
        <v>5405</v>
      </c>
      <c r="E3409" s="74">
        <v>210</v>
      </c>
      <c r="F3409" s="74">
        <v>10400</v>
      </c>
      <c r="G3409" s="74">
        <f t="shared" si="424"/>
        <v>2520</v>
      </c>
      <c r="H3409" s="80">
        <f t="shared" si="425"/>
        <v>0.24230769230769231</v>
      </c>
      <c r="I3409" s="74">
        <f>INDEX('AWR Data'!A$1:E$8825,MATCH(A3409,'AWR Data'!A$1:A$8825,0),5)</f>
        <v>0</v>
      </c>
      <c r="J3409" s="74">
        <f t="shared" si="426"/>
        <v>0</v>
      </c>
      <c r="K3409" s="105">
        <f t="shared" si="427"/>
        <v>0</v>
      </c>
      <c r="L3409" s="75">
        <v>0</v>
      </c>
      <c r="M3409" s="75">
        <v>0</v>
      </c>
      <c r="N3409" s="75">
        <v>0</v>
      </c>
      <c r="O3409" s="105">
        <v>0</v>
      </c>
      <c r="P3409" s="98">
        <f t="shared" si="428"/>
        <v>2520</v>
      </c>
      <c r="Q3409" s="98">
        <f t="shared" si="429"/>
        <v>0</v>
      </c>
      <c r="R3409" s="98">
        <f t="shared" si="430"/>
        <v>0</v>
      </c>
      <c r="S3409" s="105">
        <f t="shared" si="431"/>
        <v>0</v>
      </c>
      <c r="T3409" s="8" t="str">
        <f>IF(I3409=0,"",(INDEX('AWR Data'!A$1:E$8823,MATCH(A3409,'AWR Data'!A$1:A$8823,0),4)))</f>
        <v/>
      </c>
    </row>
    <row r="3410" spans="1:20" ht="20" customHeight="1">
      <c r="A3410" s="14" t="s">
        <v>5406</v>
      </c>
      <c r="B3410" s="14" t="s">
        <v>498</v>
      </c>
      <c r="C3410" s="14" t="s">
        <v>5407</v>
      </c>
      <c r="E3410" s="74">
        <v>110</v>
      </c>
      <c r="F3410" s="74">
        <v>13000</v>
      </c>
      <c r="G3410" s="74">
        <f t="shared" si="424"/>
        <v>1320</v>
      </c>
      <c r="H3410" s="80">
        <f t="shared" si="425"/>
        <v>0.10153846153846154</v>
      </c>
      <c r="I3410" s="74">
        <f>INDEX('AWR Data'!A$1:E$8825,MATCH(A3410,'AWR Data'!A$1:A$8825,0),5)</f>
        <v>0</v>
      </c>
      <c r="J3410" s="74">
        <f t="shared" si="426"/>
        <v>0</v>
      </c>
      <c r="K3410" s="105">
        <f t="shared" si="427"/>
        <v>0</v>
      </c>
      <c r="L3410" s="75">
        <v>0</v>
      </c>
      <c r="M3410" s="75">
        <v>0</v>
      </c>
      <c r="N3410" s="75">
        <v>0</v>
      </c>
      <c r="O3410" s="105">
        <v>0</v>
      </c>
      <c r="P3410" s="98">
        <f t="shared" si="428"/>
        <v>1320</v>
      </c>
      <c r="Q3410" s="98">
        <f t="shared" si="429"/>
        <v>0</v>
      </c>
      <c r="R3410" s="98">
        <f t="shared" si="430"/>
        <v>0</v>
      </c>
      <c r="S3410" s="105">
        <f t="shared" si="431"/>
        <v>0</v>
      </c>
      <c r="T3410" s="8" t="str">
        <f>IF(I3410=0,"",(INDEX('AWR Data'!A$1:E$8823,MATCH(A3410,'AWR Data'!A$1:A$8823,0),4)))</f>
        <v/>
      </c>
    </row>
    <row r="3411" spans="1:20" ht="20" customHeight="1">
      <c r="A3411" s="14" t="s">
        <v>5408</v>
      </c>
      <c r="B3411" s="14" t="s">
        <v>5409</v>
      </c>
      <c r="C3411" s="14" t="s">
        <v>5410</v>
      </c>
      <c r="E3411" s="74">
        <v>210</v>
      </c>
      <c r="F3411" s="74">
        <v>6660</v>
      </c>
      <c r="G3411" s="74">
        <f t="shared" si="424"/>
        <v>2520</v>
      </c>
      <c r="H3411" s="80">
        <f t="shared" si="425"/>
        <v>0.3783783783783784</v>
      </c>
      <c r="I3411" s="74">
        <f>INDEX('AWR Data'!A$1:E$8825,MATCH(A3411,'AWR Data'!A$1:A$8825,0),5)</f>
        <v>0</v>
      </c>
      <c r="J3411" s="74">
        <f t="shared" si="426"/>
        <v>0</v>
      </c>
      <c r="K3411" s="105">
        <f t="shared" si="427"/>
        <v>0</v>
      </c>
      <c r="L3411" s="75">
        <v>0</v>
      </c>
      <c r="M3411" s="75">
        <v>0</v>
      </c>
      <c r="N3411" s="75">
        <v>0</v>
      </c>
      <c r="O3411" s="105">
        <v>0</v>
      </c>
      <c r="P3411" s="98">
        <f t="shared" si="428"/>
        <v>2520</v>
      </c>
      <c r="Q3411" s="98">
        <f t="shared" si="429"/>
        <v>0</v>
      </c>
      <c r="R3411" s="98">
        <f t="shared" si="430"/>
        <v>0</v>
      </c>
      <c r="S3411" s="105">
        <f t="shared" si="431"/>
        <v>0</v>
      </c>
      <c r="T3411" s="8" t="str">
        <f>IF(I3411=0,"",(INDEX('AWR Data'!A$1:E$8823,MATCH(A3411,'AWR Data'!A$1:A$8823,0),4)))</f>
        <v/>
      </c>
    </row>
    <row r="3412" spans="1:20" ht="20" customHeight="1">
      <c r="A3412" s="14" t="s">
        <v>5411</v>
      </c>
      <c r="B3412" s="14" t="s">
        <v>5409</v>
      </c>
      <c r="C3412" s="14" t="s">
        <v>5412</v>
      </c>
      <c r="E3412" s="74">
        <v>16</v>
      </c>
      <c r="F3412" s="74">
        <v>2130</v>
      </c>
      <c r="G3412" s="74">
        <f t="shared" si="424"/>
        <v>192</v>
      </c>
      <c r="H3412" s="80">
        <f t="shared" si="425"/>
        <v>9.014084507042254E-2</v>
      </c>
      <c r="I3412" s="74">
        <f>INDEX('AWR Data'!A$1:E$8825,MATCH(A3412,'AWR Data'!A$1:A$8825,0),5)</f>
        <v>0</v>
      </c>
      <c r="J3412" s="74">
        <f t="shared" si="426"/>
        <v>0</v>
      </c>
      <c r="K3412" s="105">
        <f t="shared" si="427"/>
        <v>0</v>
      </c>
      <c r="L3412" s="75">
        <v>0</v>
      </c>
      <c r="M3412" s="75">
        <v>0</v>
      </c>
      <c r="N3412" s="75">
        <v>0</v>
      </c>
      <c r="O3412" s="105">
        <v>0</v>
      </c>
      <c r="P3412" s="98">
        <f t="shared" si="428"/>
        <v>192</v>
      </c>
      <c r="Q3412" s="98">
        <f t="shared" si="429"/>
        <v>0</v>
      </c>
      <c r="R3412" s="98">
        <f t="shared" si="430"/>
        <v>0</v>
      </c>
      <c r="S3412" s="105">
        <f t="shared" si="431"/>
        <v>0</v>
      </c>
      <c r="T3412" s="8" t="str">
        <f>IF(I3412=0,"",(INDEX('AWR Data'!A$1:E$8823,MATCH(A3412,'AWR Data'!A$1:A$8823,0),4)))</f>
        <v/>
      </c>
    </row>
    <row r="3413" spans="1:20" ht="20" customHeight="1">
      <c r="A3413" s="14" t="s">
        <v>5413</v>
      </c>
      <c r="B3413" s="14" t="s">
        <v>996</v>
      </c>
      <c r="C3413" s="14" t="s">
        <v>5414</v>
      </c>
      <c r="E3413" s="74">
        <v>28</v>
      </c>
      <c r="F3413" s="74">
        <v>13500</v>
      </c>
      <c r="G3413" s="74">
        <f t="shared" si="424"/>
        <v>336</v>
      </c>
      <c r="H3413" s="80">
        <f t="shared" si="425"/>
        <v>2.4888888888888887E-2</v>
      </c>
      <c r="I3413" s="74">
        <f>INDEX('AWR Data'!A$1:E$8825,MATCH(A3413,'AWR Data'!A$1:A$8825,0),5)</f>
        <v>0</v>
      </c>
      <c r="J3413" s="74">
        <f t="shared" si="426"/>
        <v>0</v>
      </c>
      <c r="K3413" s="105">
        <f t="shared" si="427"/>
        <v>0</v>
      </c>
      <c r="L3413" s="75">
        <v>0</v>
      </c>
      <c r="M3413" s="75">
        <v>0</v>
      </c>
      <c r="N3413" s="75">
        <v>0</v>
      </c>
      <c r="O3413" s="105">
        <v>0</v>
      </c>
      <c r="P3413" s="98">
        <f t="shared" si="428"/>
        <v>336</v>
      </c>
      <c r="Q3413" s="98">
        <f t="shared" si="429"/>
        <v>0</v>
      </c>
      <c r="R3413" s="98">
        <f t="shared" si="430"/>
        <v>0</v>
      </c>
      <c r="S3413" s="105">
        <f t="shared" si="431"/>
        <v>0</v>
      </c>
      <c r="T3413" s="8" t="str">
        <f>IF(I3413=0,"",(INDEX('AWR Data'!A$1:E$8823,MATCH(A3413,'AWR Data'!A$1:A$8823,0),4)))</f>
        <v/>
      </c>
    </row>
    <row r="3414" spans="1:20" ht="20" customHeight="1">
      <c r="A3414" s="14" t="s">
        <v>5415</v>
      </c>
      <c r="B3414" s="14" t="s">
        <v>573</v>
      </c>
      <c r="C3414" s="14" t="s">
        <v>5416</v>
      </c>
      <c r="E3414" s="74">
        <v>22</v>
      </c>
      <c r="F3414" s="74">
        <v>1060</v>
      </c>
      <c r="G3414" s="74">
        <f t="shared" si="424"/>
        <v>264</v>
      </c>
      <c r="H3414" s="80">
        <f t="shared" si="425"/>
        <v>0.24905660377358491</v>
      </c>
      <c r="I3414" s="74">
        <f>INDEX('AWR Data'!A$1:E$8825,MATCH(A3414,'AWR Data'!A$1:A$8825,0),5)</f>
        <v>0</v>
      </c>
      <c r="J3414" s="74">
        <f t="shared" si="426"/>
        <v>0</v>
      </c>
      <c r="K3414" s="105">
        <f t="shared" si="427"/>
        <v>0</v>
      </c>
      <c r="L3414" s="75">
        <v>0</v>
      </c>
      <c r="M3414" s="75">
        <v>0</v>
      </c>
      <c r="N3414" s="75">
        <v>0</v>
      </c>
      <c r="O3414" s="105">
        <v>0</v>
      </c>
      <c r="P3414" s="98">
        <f t="shared" si="428"/>
        <v>264</v>
      </c>
      <c r="Q3414" s="98">
        <f t="shared" si="429"/>
        <v>0</v>
      </c>
      <c r="R3414" s="98">
        <f t="shared" si="430"/>
        <v>0</v>
      </c>
      <c r="S3414" s="105">
        <f t="shared" si="431"/>
        <v>0</v>
      </c>
      <c r="T3414" s="8" t="str">
        <f>IF(I3414=0,"",(INDEX('AWR Data'!A$1:E$8823,MATCH(A3414,'AWR Data'!A$1:A$8823,0),4)))</f>
        <v/>
      </c>
    </row>
    <row r="3415" spans="1:20" ht="20" customHeight="1">
      <c r="A3415" s="14" t="s">
        <v>5417</v>
      </c>
      <c r="B3415" s="14" t="s">
        <v>573</v>
      </c>
      <c r="C3415" s="14" t="s">
        <v>5418</v>
      </c>
      <c r="E3415" s="74">
        <v>36</v>
      </c>
      <c r="F3415" s="74">
        <v>1390</v>
      </c>
      <c r="G3415" s="74">
        <f t="shared" si="424"/>
        <v>432</v>
      </c>
      <c r="H3415" s="80">
        <f t="shared" si="425"/>
        <v>0.3107913669064748</v>
      </c>
      <c r="I3415" s="74">
        <f>INDEX('AWR Data'!A$1:E$8825,MATCH(A3415,'AWR Data'!A$1:A$8825,0),5)</f>
        <v>0</v>
      </c>
      <c r="J3415" s="74">
        <f t="shared" si="426"/>
        <v>0</v>
      </c>
      <c r="K3415" s="105">
        <f t="shared" si="427"/>
        <v>0</v>
      </c>
      <c r="L3415" s="75">
        <v>0</v>
      </c>
      <c r="M3415" s="75">
        <v>0</v>
      </c>
      <c r="N3415" s="75">
        <v>0</v>
      </c>
      <c r="O3415" s="105">
        <v>0</v>
      </c>
      <c r="P3415" s="98">
        <f t="shared" si="428"/>
        <v>432</v>
      </c>
      <c r="Q3415" s="98">
        <f t="shared" si="429"/>
        <v>0</v>
      </c>
      <c r="R3415" s="98">
        <f t="shared" si="430"/>
        <v>0</v>
      </c>
      <c r="S3415" s="105">
        <f t="shared" si="431"/>
        <v>0</v>
      </c>
      <c r="T3415" s="8" t="str">
        <f>IF(I3415=0,"",(INDEX('AWR Data'!A$1:E$8823,MATCH(A3415,'AWR Data'!A$1:A$8823,0),4)))</f>
        <v/>
      </c>
    </row>
    <row r="3416" spans="1:20" ht="20" customHeight="1">
      <c r="A3416" s="14" t="s">
        <v>5419</v>
      </c>
      <c r="B3416" s="14" t="s">
        <v>913</v>
      </c>
      <c r="C3416" s="14" t="s">
        <v>5420</v>
      </c>
      <c r="E3416" s="74">
        <v>36</v>
      </c>
      <c r="F3416" s="74">
        <v>5390</v>
      </c>
      <c r="G3416" s="74">
        <f t="shared" si="424"/>
        <v>432</v>
      </c>
      <c r="H3416" s="80">
        <f t="shared" si="425"/>
        <v>8.0148423005565864E-2</v>
      </c>
      <c r="I3416" s="74">
        <f>INDEX('AWR Data'!A$1:E$8825,MATCH(A3416,'AWR Data'!A$1:A$8825,0),5)</f>
        <v>0</v>
      </c>
      <c r="J3416" s="74">
        <f t="shared" si="426"/>
        <v>0</v>
      </c>
      <c r="K3416" s="105">
        <f t="shared" si="427"/>
        <v>0</v>
      </c>
      <c r="L3416" s="75">
        <v>0</v>
      </c>
      <c r="M3416" s="75">
        <v>0</v>
      </c>
      <c r="N3416" s="75">
        <v>0</v>
      </c>
      <c r="O3416" s="105">
        <v>0</v>
      </c>
      <c r="P3416" s="98">
        <f t="shared" si="428"/>
        <v>432</v>
      </c>
      <c r="Q3416" s="98">
        <f t="shared" si="429"/>
        <v>0</v>
      </c>
      <c r="R3416" s="98">
        <f t="shared" si="430"/>
        <v>0</v>
      </c>
      <c r="S3416" s="105">
        <f t="shared" si="431"/>
        <v>0</v>
      </c>
      <c r="T3416" s="8" t="str">
        <f>IF(I3416=0,"",(INDEX('AWR Data'!A$1:E$8823,MATCH(A3416,'AWR Data'!A$1:A$8823,0),4)))</f>
        <v/>
      </c>
    </row>
    <row r="3417" spans="1:20" ht="20" customHeight="1">
      <c r="A3417" s="14" t="s">
        <v>5421</v>
      </c>
      <c r="B3417" s="14" t="s">
        <v>505</v>
      </c>
      <c r="C3417" s="14" t="s">
        <v>5422</v>
      </c>
      <c r="E3417" s="74">
        <v>91</v>
      </c>
      <c r="F3417" s="74">
        <v>11600</v>
      </c>
      <c r="G3417" s="74">
        <f t="shared" si="424"/>
        <v>1092</v>
      </c>
      <c r="H3417" s="80">
        <f t="shared" si="425"/>
        <v>9.4137931034482758E-2</v>
      </c>
      <c r="I3417" s="74">
        <f>INDEX('AWR Data'!A$1:E$8825,MATCH(A3417,'AWR Data'!A$1:A$8825,0),5)</f>
        <v>0</v>
      </c>
      <c r="J3417" s="74">
        <f t="shared" si="426"/>
        <v>0</v>
      </c>
      <c r="K3417" s="105">
        <f t="shared" si="427"/>
        <v>0</v>
      </c>
      <c r="L3417" s="75">
        <v>0</v>
      </c>
      <c r="M3417" s="75">
        <v>0</v>
      </c>
      <c r="N3417" s="75">
        <v>0</v>
      </c>
      <c r="O3417" s="105">
        <v>0</v>
      </c>
      <c r="P3417" s="98">
        <f t="shared" si="428"/>
        <v>1092</v>
      </c>
      <c r="Q3417" s="98">
        <f t="shared" si="429"/>
        <v>0</v>
      </c>
      <c r="R3417" s="98">
        <f t="shared" si="430"/>
        <v>0</v>
      </c>
      <c r="S3417" s="105">
        <f t="shared" si="431"/>
        <v>0</v>
      </c>
      <c r="T3417" s="8" t="str">
        <f>IF(I3417=0,"",(INDEX('AWR Data'!A$1:E$8823,MATCH(A3417,'AWR Data'!A$1:A$8823,0),4)))</f>
        <v/>
      </c>
    </row>
    <row r="3418" spans="1:20" ht="20" customHeight="1">
      <c r="A3418" s="14" t="s">
        <v>5423</v>
      </c>
      <c r="B3418" s="14" t="s">
        <v>505</v>
      </c>
      <c r="C3418" s="14" t="s">
        <v>5219</v>
      </c>
      <c r="E3418" s="74">
        <v>110</v>
      </c>
      <c r="F3418" s="74">
        <v>3800</v>
      </c>
      <c r="G3418" s="74">
        <f t="shared" si="424"/>
        <v>1320</v>
      </c>
      <c r="H3418" s="80">
        <f t="shared" si="425"/>
        <v>0.3473684210526316</v>
      </c>
      <c r="I3418" s="74">
        <f>INDEX('AWR Data'!A$1:E$8825,MATCH(A3418,'AWR Data'!A$1:A$8825,0),5)</f>
        <v>0</v>
      </c>
      <c r="J3418" s="74">
        <f t="shared" si="426"/>
        <v>0</v>
      </c>
      <c r="K3418" s="105">
        <f t="shared" si="427"/>
        <v>0</v>
      </c>
      <c r="L3418" s="75">
        <v>0</v>
      </c>
      <c r="M3418" s="75">
        <v>0</v>
      </c>
      <c r="N3418" s="75">
        <v>0</v>
      </c>
      <c r="O3418" s="105">
        <v>0</v>
      </c>
      <c r="P3418" s="98">
        <f t="shared" si="428"/>
        <v>1320</v>
      </c>
      <c r="Q3418" s="98">
        <f t="shared" si="429"/>
        <v>0</v>
      </c>
      <c r="R3418" s="98">
        <f t="shared" si="430"/>
        <v>0</v>
      </c>
      <c r="S3418" s="105">
        <f t="shared" si="431"/>
        <v>0</v>
      </c>
      <c r="T3418" s="8" t="str">
        <f>IF(I3418=0,"",(INDEX('AWR Data'!A$1:E$8823,MATCH(A3418,'AWR Data'!A$1:A$8823,0),4)))</f>
        <v/>
      </c>
    </row>
    <row r="3419" spans="1:20" ht="20" customHeight="1">
      <c r="A3419" s="14" t="s">
        <v>5220</v>
      </c>
      <c r="B3419" s="14" t="s">
        <v>516</v>
      </c>
      <c r="C3419" s="14" t="s">
        <v>5221</v>
      </c>
      <c r="E3419" s="74">
        <v>480</v>
      </c>
      <c r="F3419" s="74">
        <v>19100</v>
      </c>
      <c r="G3419" s="74">
        <f t="shared" si="424"/>
        <v>5760</v>
      </c>
      <c r="H3419" s="80">
        <f t="shared" si="425"/>
        <v>0.30157068062827225</v>
      </c>
      <c r="I3419" s="74">
        <f>INDEX('AWR Data'!A$1:E$8825,MATCH(A3419,'AWR Data'!A$1:A$8825,0),5)</f>
        <v>0</v>
      </c>
      <c r="J3419" s="74">
        <f t="shared" si="426"/>
        <v>0</v>
      </c>
      <c r="K3419" s="105">
        <f t="shared" si="427"/>
        <v>0</v>
      </c>
      <c r="L3419" s="75">
        <v>0</v>
      </c>
      <c r="M3419" s="75">
        <v>0</v>
      </c>
      <c r="N3419" s="75">
        <v>0</v>
      </c>
      <c r="O3419" s="105">
        <v>0</v>
      </c>
      <c r="P3419" s="98">
        <f t="shared" si="428"/>
        <v>5760</v>
      </c>
      <c r="Q3419" s="98">
        <f t="shared" si="429"/>
        <v>0</v>
      </c>
      <c r="R3419" s="98">
        <f t="shared" si="430"/>
        <v>0</v>
      </c>
      <c r="S3419" s="105">
        <f t="shared" si="431"/>
        <v>0</v>
      </c>
      <c r="T3419" s="8" t="str">
        <f>IF(I3419=0,"",(INDEX('AWR Data'!A$1:E$8823,MATCH(A3419,'AWR Data'!A$1:A$8823,0),4)))</f>
        <v/>
      </c>
    </row>
    <row r="3420" spans="1:20" ht="20" customHeight="1">
      <c r="A3420" s="14" t="s">
        <v>5222</v>
      </c>
      <c r="B3420" s="14" t="s">
        <v>516</v>
      </c>
      <c r="C3420" s="14" t="s">
        <v>5223</v>
      </c>
      <c r="E3420" s="74">
        <v>91</v>
      </c>
      <c r="F3420" s="74">
        <v>10100</v>
      </c>
      <c r="G3420" s="74">
        <f t="shared" si="424"/>
        <v>1092</v>
      </c>
      <c r="H3420" s="80">
        <f t="shared" si="425"/>
        <v>0.10811881188118812</v>
      </c>
      <c r="I3420" s="74">
        <f>INDEX('AWR Data'!A$1:E$8825,MATCH(A3420,'AWR Data'!A$1:A$8825,0),5)</f>
        <v>0</v>
      </c>
      <c r="J3420" s="74">
        <f t="shared" si="426"/>
        <v>0</v>
      </c>
      <c r="K3420" s="105">
        <f t="shared" si="427"/>
        <v>0</v>
      </c>
      <c r="L3420" s="75">
        <v>0</v>
      </c>
      <c r="M3420" s="75">
        <v>0</v>
      </c>
      <c r="N3420" s="75">
        <v>0</v>
      </c>
      <c r="O3420" s="105">
        <v>0</v>
      </c>
      <c r="P3420" s="98">
        <f t="shared" si="428"/>
        <v>1092</v>
      </c>
      <c r="Q3420" s="98">
        <f t="shared" si="429"/>
        <v>0</v>
      </c>
      <c r="R3420" s="98">
        <f t="shared" si="430"/>
        <v>0</v>
      </c>
      <c r="S3420" s="105">
        <f t="shared" si="431"/>
        <v>0</v>
      </c>
      <c r="T3420" s="8" t="str">
        <f>IF(I3420=0,"",(INDEX('AWR Data'!A$1:E$8823,MATCH(A3420,'AWR Data'!A$1:A$8823,0),4)))</f>
        <v/>
      </c>
    </row>
    <row r="3421" spans="1:20" ht="20" customHeight="1">
      <c r="A3421" s="14" t="s">
        <v>5224</v>
      </c>
      <c r="B3421" s="14" t="s">
        <v>516</v>
      </c>
      <c r="C3421" s="14" t="s">
        <v>5225</v>
      </c>
      <c r="E3421" s="74">
        <v>28</v>
      </c>
      <c r="F3421" s="74">
        <v>10700</v>
      </c>
      <c r="G3421" s="74">
        <f t="shared" si="424"/>
        <v>336</v>
      </c>
      <c r="H3421" s="80">
        <f t="shared" si="425"/>
        <v>3.1401869158878506E-2</v>
      </c>
      <c r="I3421" s="74">
        <f>INDEX('AWR Data'!A$1:E$8825,MATCH(A3421,'AWR Data'!A$1:A$8825,0),5)</f>
        <v>0</v>
      </c>
      <c r="J3421" s="74">
        <f t="shared" si="426"/>
        <v>0</v>
      </c>
      <c r="K3421" s="105">
        <f t="shared" si="427"/>
        <v>0</v>
      </c>
      <c r="L3421" s="75">
        <v>0</v>
      </c>
      <c r="M3421" s="75">
        <v>0</v>
      </c>
      <c r="N3421" s="75">
        <v>0</v>
      </c>
      <c r="O3421" s="105">
        <v>0</v>
      </c>
      <c r="P3421" s="98">
        <f t="shared" si="428"/>
        <v>336</v>
      </c>
      <c r="Q3421" s="98">
        <f t="shared" si="429"/>
        <v>0</v>
      </c>
      <c r="R3421" s="98">
        <f t="shared" si="430"/>
        <v>0</v>
      </c>
      <c r="S3421" s="105">
        <f t="shared" si="431"/>
        <v>0</v>
      </c>
      <c r="T3421" s="8" t="str">
        <f>IF(I3421=0,"",(INDEX('AWR Data'!A$1:E$8823,MATCH(A3421,'AWR Data'!A$1:A$8823,0),4)))</f>
        <v/>
      </c>
    </row>
    <row r="3422" spans="1:20" ht="20" customHeight="1">
      <c r="A3422" s="14" t="s">
        <v>5226</v>
      </c>
      <c r="B3422" s="14" t="s">
        <v>516</v>
      </c>
      <c r="C3422" s="14" t="s">
        <v>5227</v>
      </c>
      <c r="E3422" s="74">
        <v>36</v>
      </c>
      <c r="F3422" s="74">
        <v>2700</v>
      </c>
      <c r="G3422" s="74">
        <f t="shared" si="424"/>
        <v>432</v>
      </c>
      <c r="H3422" s="80">
        <f t="shared" si="425"/>
        <v>0.16</v>
      </c>
      <c r="I3422" s="74">
        <f>INDEX('AWR Data'!A$1:E$8825,MATCH(A3422,'AWR Data'!A$1:A$8825,0),5)</f>
        <v>0</v>
      </c>
      <c r="J3422" s="74">
        <f t="shared" si="426"/>
        <v>0</v>
      </c>
      <c r="K3422" s="105">
        <f t="shared" si="427"/>
        <v>0</v>
      </c>
      <c r="L3422" s="75">
        <v>0</v>
      </c>
      <c r="M3422" s="75">
        <v>0</v>
      </c>
      <c r="N3422" s="75">
        <v>0</v>
      </c>
      <c r="O3422" s="105">
        <v>0</v>
      </c>
      <c r="P3422" s="98">
        <f t="shared" si="428"/>
        <v>432</v>
      </c>
      <c r="Q3422" s="98">
        <f t="shared" si="429"/>
        <v>0</v>
      </c>
      <c r="R3422" s="98">
        <f t="shared" si="430"/>
        <v>0</v>
      </c>
      <c r="S3422" s="105">
        <f t="shared" si="431"/>
        <v>0</v>
      </c>
      <c r="T3422" s="8" t="str">
        <f>IF(I3422=0,"",(INDEX('AWR Data'!A$1:E$8823,MATCH(A3422,'AWR Data'!A$1:A$8823,0),4)))</f>
        <v/>
      </c>
    </row>
    <row r="3423" spans="1:20" ht="20" customHeight="1">
      <c r="A3423" s="14" t="s">
        <v>5228</v>
      </c>
      <c r="B3423" s="14" t="s">
        <v>516</v>
      </c>
      <c r="C3423" s="14" t="s">
        <v>5229</v>
      </c>
      <c r="E3423" s="74">
        <v>140</v>
      </c>
      <c r="F3423" s="74">
        <v>5510</v>
      </c>
      <c r="G3423" s="74">
        <f t="shared" si="424"/>
        <v>1680</v>
      </c>
      <c r="H3423" s="80">
        <f t="shared" si="425"/>
        <v>0.30490018148820325</v>
      </c>
      <c r="I3423" s="74">
        <f>INDEX('AWR Data'!A$1:E$8825,MATCH(A3423,'AWR Data'!A$1:A$8825,0),5)</f>
        <v>0</v>
      </c>
      <c r="J3423" s="74">
        <f t="shared" si="426"/>
        <v>0</v>
      </c>
      <c r="K3423" s="105">
        <f t="shared" si="427"/>
        <v>0</v>
      </c>
      <c r="L3423" s="75">
        <v>0</v>
      </c>
      <c r="M3423" s="75">
        <v>0</v>
      </c>
      <c r="N3423" s="75">
        <v>0</v>
      </c>
      <c r="O3423" s="105">
        <v>0</v>
      </c>
      <c r="P3423" s="98">
        <f t="shared" si="428"/>
        <v>1680</v>
      </c>
      <c r="Q3423" s="98">
        <f t="shared" si="429"/>
        <v>0</v>
      </c>
      <c r="R3423" s="98">
        <f t="shared" si="430"/>
        <v>0</v>
      </c>
      <c r="S3423" s="105">
        <f t="shared" si="431"/>
        <v>0</v>
      </c>
      <c r="T3423" s="8" t="str">
        <f>IF(I3423=0,"",(INDEX('AWR Data'!A$1:E$8823,MATCH(A3423,'AWR Data'!A$1:A$8823,0),4)))</f>
        <v/>
      </c>
    </row>
    <row r="3424" spans="1:20" ht="20" customHeight="1">
      <c r="A3424" s="14" t="s">
        <v>5230</v>
      </c>
      <c r="B3424" s="14" t="s">
        <v>1810</v>
      </c>
      <c r="C3424" s="14" t="s">
        <v>5231</v>
      </c>
      <c r="E3424" s="74">
        <v>58</v>
      </c>
      <c r="F3424" s="74">
        <v>15000</v>
      </c>
      <c r="G3424" s="74">
        <f t="shared" si="424"/>
        <v>696</v>
      </c>
      <c r="H3424" s="80">
        <f t="shared" si="425"/>
        <v>4.6399999999999997E-2</v>
      </c>
      <c r="I3424" s="74">
        <f>INDEX('AWR Data'!A$1:E$8825,MATCH(A3424,'AWR Data'!A$1:A$8825,0),5)</f>
        <v>0</v>
      </c>
      <c r="J3424" s="74">
        <f t="shared" si="426"/>
        <v>0</v>
      </c>
      <c r="K3424" s="105">
        <f t="shared" si="427"/>
        <v>0</v>
      </c>
      <c r="L3424" s="75">
        <v>0</v>
      </c>
      <c r="M3424" s="75">
        <v>0</v>
      </c>
      <c r="N3424" s="75">
        <v>0</v>
      </c>
      <c r="O3424" s="105">
        <v>0</v>
      </c>
      <c r="P3424" s="98">
        <f t="shared" si="428"/>
        <v>696</v>
      </c>
      <c r="Q3424" s="98">
        <f t="shared" si="429"/>
        <v>0</v>
      </c>
      <c r="R3424" s="98">
        <f t="shared" si="430"/>
        <v>0</v>
      </c>
      <c r="S3424" s="105">
        <f t="shared" si="431"/>
        <v>0</v>
      </c>
      <c r="T3424" s="8" t="str">
        <f>IF(I3424=0,"",(INDEX('AWR Data'!A$1:E$8823,MATCH(A3424,'AWR Data'!A$1:A$8823,0),4)))</f>
        <v/>
      </c>
    </row>
    <row r="3425" spans="1:20" ht="20" customHeight="1">
      <c r="A3425" s="14" t="s">
        <v>5232</v>
      </c>
      <c r="B3425" s="14" t="s">
        <v>920</v>
      </c>
      <c r="C3425" s="14" t="s">
        <v>5233</v>
      </c>
      <c r="E3425" s="74">
        <v>22</v>
      </c>
      <c r="F3425" s="74">
        <v>4100</v>
      </c>
      <c r="G3425" s="74">
        <f t="shared" si="424"/>
        <v>264</v>
      </c>
      <c r="H3425" s="80">
        <f t="shared" si="425"/>
        <v>6.4390243902439026E-2</v>
      </c>
      <c r="I3425" s="74">
        <f>INDEX('AWR Data'!A$1:E$8825,MATCH(A3425,'AWR Data'!A$1:A$8825,0),5)</f>
        <v>0</v>
      </c>
      <c r="J3425" s="74">
        <f t="shared" si="426"/>
        <v>0</v>
      </c>
      <c r="K3425" s="105">
        <f t="shared" si="427"/>
        <v>0</v>
      </c>
      <c r="L3425" s="75">
        <v>0</v>
      </c>
      <c r="M3425" s="75">
        <v>0</v>
      </c>
      <c r="N3425" s="75">
        <v>0</v>
      </c>
      <c r="O3425" s="105">
        <v>0</v>
      </c>
      <c r="P3425" s="98">
        <f t="shared" si="428"/>
        <v>264</v>
      </c>
      <c r="Q3425" s="98">
        <f t="shared" si="429"/>
        <v>0</v>
      </c>
      <c r="R3425" s="98">
        <f t="shared" si="430"/>
        <v>0</v>
      </c>
      <c r="S3425" s="105">
        <f t="shared" si="431"/>
        <v>0</v>
      </c>
      <c r="T3425" s="8" t="str">
        <f>IF(I3425=0,"",(INDEX('AWR Data'!A$1:E$8823,MATCH(A3425,'AWR Data'!A$1:A$8823,0),4)))</f>
        <v/>
      </c>
    </row>
    <row r="3426" spans="1:20" ht="20" customHeight="1">
      <c r="A3426" s="14" t="s">
        <v>5234</v>
      </c>
      <c r="B3426" s="14" t="s">
        <v>920</v>
      </c>
      <c r="C3426" s="14" t="s">
        <v>5032</v>
      </c>
      <c r="E3426" s="74">
        <v>1000</v>
      </c>
      <c r="F3426" s="74">
        <v>176000</v>
      </c>
      <c r="G3426" s="74">
        <f t="shared" si="424"/>
        <v>12000</v>
      </c>
      <c r="H3426" s="80">
        <f t="shared" si="425"/>
        <v>6.8181818181818177E-2</v>
      </c>
      <c r="I3426" s="74">
        <f>INDEX('AWR Data'!A$1:E$8825,MATCH(A3426,'AWR Data'!A$1:A$8825,0),5)</f>
        <v>0</v>
      </c>
      <c r="J3426" s="74">
        <f t="shared" si="426"/>
        <v>0</v>
      </c>
      <c r="K3426" s="105">
        <f t="shared" si="427"/>
        <v>0</v>
      </c>
      <c r="L3426" s="75">
        <v>0</v>
      </c>
      <c r="M3426" s="75">
        <v>0</v>
      </c>
      <c r="N3426" s="75">
        <v>0</v>
      </c>
      <c r="O3426" s="105">
        <v>0</v>
      </c>
      <c r="P3426" s="98">
        <f t="shared" si="428"/>
        <v>12000</v>
      </c>
      <c r="Q3426" s="98">
        <f t="shared" si="429"/>
        <v>0</v>
      </c>
      <c r="R3426" s="98">
        <f t="shared" si="430"/>
        <v>0</v>
      </c>
      <c r="S3426" s="105">
        <f t="shared" si="431"/>
        <v>0</v>
      </c>
      <c r="T3426" s="8" t="str">
        <f>IF(I3426=0,"",(INDEX('AWR Data'!A$1:E$8823,MATCH(A3426,'AWR Data'!A$1:A$8823,0),4)))</f>
        <v/>
      </c>
    </row>
    <row r="3427" spans="1:20" ht="20" customHeight="1">
      <c r="A3427" s="14" t="s">
        <v>5033</v>
      </c>
      <c r="B3427" s="14" t="s">
        <v>920</v>
      </c>
      <c r="C3427" s="14" t="s">
        <v>5034</v>
      </c>
      <c r="E3427" s="74">
        <v>36</v>
      </c>
      <c r="F3427" s="74">
        <v>11100</v>
      </c>
      <c r="G3427" s="74">
        <f t="shared" si="424"/>
        <v>432</v>
      </c>
      <c r="H3427" s="80">
        <f t="shared" si="425"/>
        <v>3.8918918918918917E-2</v>
      </c>
      <c r="I3427" s="74">
        <f>INDEX('AWR Data'!A$1:E$8825,MATCH(A3427,'AWR Data'!A$1:A$8825,0),5)</f>
        <v>0</v>
      </c>
      <c r="J3427" s="74">
        <f t="shared" si="426"/>
        <v>0</v>
      </c>
      <c r="K3427" s="105">
        <f t="shared" si="427"/>
        <v>0</v>
      </c>
      <c r="L3427" s="75">
        <v>0</v>
      </c>
      <c r="M3427" s="75">
        <v>0</v>
      </c>
      <c r="N3427" s="75">
        <v>0</v>
      </c>
      <c r="O3427" s="105">
        <v>0</v>
      </c>
      <c r="P3427" s="98">
        <f t="shared" si="428"/>
        <v>432</v>
      </c>
      <c r="Q3427" s="98">
        <f t="shared" si="429"/>
        <v>0</v>
      </c>
      <c r="R3427" s="98">
        <f t="shared" si="430"/>
        <v>0</v>
      </c>
      <c r="S3427" s="105">
        <f t="shared" si="431"/>
        <v>0</v>
      </c>
      <c r="T3427" s="8" t="str">
        <f>IF(I3427=0,"",(INDEX('AWR Data'!A$1:E$8823,MATCH(A3427,'AWR Data'!A$1:A$8823,0),4)))</f>
        <v/>
      </c>
    </row>
    <row r="3428" spans="1:20" ht="20" customHeight="1">
      <c r="A3428" s="14" t="s">
        <v>5035</v>
      </c>
      <c r="B3428" s="14" t="s">
        <v>920</v>
      </c>
      <c r="C3428" s="14" t="s">
        <v>5036</v>
      </c>
      <c r="E3428" s="74">
        <v>720</v>
      </c>
      <c r="F3428" s="74">
        <v>60400</v>
      </c>
      <c r="G3428" s="74">
        <f t="shared" si="424"/>
        <v>8640</v>
      </c>
      <c r="H3428" s="80">
        <f t="shared" si="425"/>
        <v>0.14304635761589404</v>
      </c>
      <c r="I3428" s="74">
        <f>INDEX('AWR Data'!A$1:E$8825,MATCH(A3428,'AWR Data'!A$1:A$8825,0),5)</f>
        <v>0</v>
      </c>
      <c r="J3428" s="74">
        <f t="shared" si="426"/>
        <v>0</v>
      </c>
      <c r="K3428" s="105">
        <f t="shared" si="427"/>
        <v>0</v>
      </c>
      <c r="L3428" s="75">
        <v>0</v>
      </c>
      <c r="M3428" s="75">
        <v>0</v>
      </c>
      <c r="N3428" s="75">
        <v>0</v>
      </c>
      <c r="O3428" s="105">
        <v>0</v>
      </c>
      <c r="P3428" s="98">
        <f t="shared" si="428"/>
        <v>8640</v>
      </c>
      <c r="Q3428" s="98">
        <f t="shared" si="429"/>
        <v>0</v>
      </c>
      <c r="R3428" s="98">
        <f t="shared" si="430"/>
        <v>0</v>
      </c>
      <c r="S3428" s="105">
        <f t="shared" si="431"/>
        <v>0</v>
      </c>
      <c r="T3428" s="8" t="str">
        <f>IF(I3428=0,"",(INDEX('AWR Data'!A$1:E$8823,MATCH(A3428,'AWR Data'!A$1:A$8823,0),4)))</f>
        <v/>
      </c>
    </row>
    <row r="3429" spans="1:20" ht="20" customHeight="1">
      <c r="A3429" s="14" t="s">
        <v>5037</v>
      </c>
      <c r="B3429" s="14" t="s">
        <v>920</v>
      </c>
      <c r="C3429" s="14" t="s">
        <v>5038</v>
      </c>
      <c r="E3429" s="74">
        <v>480</v>
      </c>
      <c r="F3429" s="74">
        <v>17200</v>
      </c>
      <c r="G3429" s="74">
        <f t="shared" si="424"/>
        <v>5760</v>
      </c>
      <c r="H3429" s="80">
        <f t="shared" si="425"/>
        <v>0.33488372093023255</v>
      </c>
      <c r="I3429" s="74">
        <f>INDEX('AWR Data'!A$1:E$8825,MATCH(A3429,'AWR Data'!A$1:A$8825,0),5)</f>
        <v>0</v>
      </c>
      <c r="J3429" s="74">
        <f t="shared" si="426"/>
        <v>0</v>
      </c>
      <c r="K3429" s="105">
        <f t="shared" si="427"/>
        <v>0</v>
      </c>
      <c r="L3429" s="75">
        <v>0</v>
      </c>
      <c r="M3429" s="75">
        <v>0</v>
      </c>
      <c r="N3429" s="75">
        <v>0</v>
      </c>
      <c r="O3429" s="105">
        <v>0</v>
      </c>
      <c r="P3429" s="98">
        <f t="shared" si="428"/>
        <v>5760</v>
      </c>
      <c r="Q3429" s="98">
        <f t="shared" si="429"/>
        <v>0</v>
      </c>
      <c r="R3429" s="98">
        <f t="shared" si="430"/>
        <v>0</v>
      </c>
      <c r="S3429" s="105">
        <f t="shared" si="431"/>
        <v>0</v>
      </c>
      <c r="T3429" s="8" t="str">
        <f>IF(I3429=0,"",(INDEX('AWR Data'!A$1:E$8823,MATCH(A3429,'AWR Data'!A$1:A$8823,0),4)))</f>
        <v/>
      </c>
    </row>
    <row r="3430" spans="1:20" ht="20" customHeight="1">
      <c r="A3430" s="14" t="s">
        <v>5039</v>
      </c>
      <c r="B3430" s="14" t="s">
        <v>920</v>
      </c>
      <c r="C3430" s="14" t="s">
        <v>5241</v>
      </c>
      <c r="E3430" s="74">
        <v>73</v>
      </c>
      <c r="F3430" s="74">
        <v>28700</v>
      </c>
      <c r="G3430" s="74">
        <f t="shared" si="424"/>
        <v>876</v>
      </c>
      <c r="H3430" s="80">
        <f t="shared" si="425"/>
        <v>3.0522648083623694E-2</v>
      </c>
      <c r="I3430" s="74">
        <f>INDEX('AWR Data'!A$1:E$8825,MATCH(A3430,'AWR Data'!A$1:A$8825,0),5)</f>
        <v>0</v>
      </c>
      <c r="J3430" s="74">
        <f t="shared" si="426"/>
        <v>0</v>
      </c>
      <c r="K3430" s="105">
        <f t="shared" si="427"/>
        <v>0</v>
      </c>
      <c r="L3430" s="75">
        <v>0</v>
      </c>
      <c r="M3430" s="75">
        <v>0</v>
      </c>
      <c r="N3430" s="75">
        <v>0</v>
      </c>
      <c r="O3430" s="105">
        <v>0</v>
      </c>
      <c r="P3430" s="98">
        <f t="shared" si="428"/>
        <v>876</v>
      </c>
      <c r="Q3430" s="98">
        <f t="shared" si="429"/>
        <v>0</v>
      </c>
      <c r="R3430" s="98">
        <f t="shared" si="430"/>
        <v>0</v>
      </c>
      <c r="S3430" s="105">
        <f t="shared" si="431"/>
        <v>0</v>
      </c>
      <c r="T3430" s="8" t="str">
        <f>IF(I3430=0,"",(INDEX('AWR Data'!A$1:E$8823,MATCH(A3430,'AWR Data'!A$1:A$8823,0),4)))</f>
        <v/>
      </c>
    </row>
    <row r="3431" spans="1:20" ht="20" customHeight="1">
      <c r="A3431" s="14" t="s">
        <v>5242</v>
      </c>
      <c r="B3431" s="14" t="s">
        <v>920</v>
      </c>
      <c r="C3431" s="14" t="s">
        <v>5243</v>
      </c>
      <c r="E3431" s="74">
        <v>36</v>
      </c>
      <c r="F3431" s="74">
        <v>7660</v>
      </c>
      <c r="G3431" s="74">
        <f t="shared" si="424"/>
        <v>432</v>
      </c>
      <c r="H3431" s="80">
        <f t="shared" si="425"/>
        <v>5.6396866840731072E-2</v>
      </c>
      <c r="I3431" s="74">
        <f>INDEX('AWR Data'!A$1:E$8825,MATCH(A3431,'AWR Data'!A$1:A$8825,0),5)</f>
        <v>0</v>
      </c>
      <c r="J3431" s="74">
        <f t="shared" si="426"/>
        <v>0</v>
      </c>
      <c r="K3431" s="105">
        <f t="shared" si="427"/>
        <v>0</v>
      </c>
      <c r="L3431" s="75">
        <v>0</v>
      </c>
      <c r="M3431" s="75">
        <v>0</v>
      </c>
      <c r="N3431" s="75">
        <v>0</v>
      </c>
      <c r="O3431" s="105">
        <v>0</v>
      </c>
      <c r="P3431" s="98">
        <f t="shared" si="428"/>
        <v>432</v>
      </c>
      <c r="Q3431" s="98">
        <f t="shared" si="429"/>
        <v>0</v>
      </c>
      <c r="R3431" s="98">
        <f t="shared" si="430"/>
        <v>0</v>
      </c>
      <c r="S3431" s="105">
        <f t="shared" si="431"/>
        <v>0</v>
      </c>
      <c r="T3431" s="8" t="str">
        <f>IF(I3431=0,"",(INDEX('AWR Data'!A$1:E$8823,MATCH(A3431,'AWR Data'!A$1:A$8823,0),4)))</f>
        <v/>
      </c>
    </row>
    <row r="3432" spans="1:20" ht="20" customHeight="1">
      <c r="A3432" s="14" t="s">
        <v>5244</v>
      </c>
      <c r="B3432" s="14" t="s">
        <v>920</v>
      </c>
      <c r="C3432" s="14" t="s">
        <v>5245</v>
      </c>
      <c r="E3432" s="74">
        <v>320</v>
      </c>
      <c r="F3432" s="74">
        <v>44500</v>
      </c>
      <c r="G3432" s="74">
        <f t="shared" si="424"/>
        <v>3840</v>
      </c>
      <c r="H3432" s="80">
        <f t="shared" si="425"/>
        <v>8.6292134831460671E-2</v>
      </c>
      <c r="I3432" s="74">
        <f>INDEX('AWR Data'!A$1:E$8825,MATCH(A3432,'AWR Data'!A$1:A$8825,0),5)</f>
        <v>0</v>
      </c>
      <c r="J3432" s="74">
        <f t="shared" si="426"/>
        <v>0</v>
      </c>
      <c r="K3432" s="105">
        <f t="shared" si="427"/>
        <v>0</v>
      </c>
      <c r="L3432" s="75">
        <v>0</v>
      </c>
      <c r="M3432" s="75">
        <v>0</v>
      </c>
      <c r="N3432" s="75">
        <v>0</v>
      </c>
      <c r="O3432" s="105">
        <v>0</v>
      </c>
      <c r="P3432" s="98">
        <f t="shared" si="428"/>
        <v>3840</v>
      </c>
      <c r="Q3432" s="98">
        <f t="shared" si="429"/>
        <v>0</v>
      </c>
      <c r="R3432" s="98">
        <f t="shared" si="430"/>
        <v>0</v>
      </c>
      <c r="S3432" s="105">
        <f t="shared" si="431"/>
        <v>0</v>
      </c>
      <c r="T3432" s="8" t="str">
        <f>IF(I3432=0,"",(INDEX('AWR Data'!A$1:E$8823,MATCH(A3432,'AWR Data'!A$1:A$8823,0),4)))</f>
        <v/>
      </c>
    </row>
    <row r="3433" spans="1:20" ht="20" customHeight="1">
      <c r="A3433" s="14" t="s">
        <v>5246</v>
      </c>
      <c r="B3433" s="14" t="s">
        <v>920</v>
      </c>
      <c r="C3433" s="14" t="s">
        <v>5247</v>
      </c>
      <c r="E3433" s="74">
        <v>36</v>
      </c>
      <c r="F3433" s="74">
        <v>11300</v>
      </c>
      <c r="G3433" s="74">
        <f t="shared" si="424"/>
        <v>432</v>
      </c>
      <c r="H3433" s="80">
        <f t="shared" si="425"/>
        <v>3.8230088495575222E-2</v>
      </c>
      <c r="I3433" s="74">
        <f>INDEX('AWR Data'!A$1:E$8825,MATCH(A3433,'AWR Data'!A$1:A$8825,0),5)</f>
        <v>0</v>
      </c>
      <c r="J3433" s="74">
        <f t="shared" si="426"/>
        <v>0</v>
      </c>
      <c r="K3433" s="105">
        <f t="shared" si="427"/>
        <v>0</v>
      </c>
      <c r="L3433" s="75">
        <v>0</v>
      </c>
      <c r="M3433" s="75">
        <v>0</v>
      </c>
      <c r="N3433" s="75">
        <v>0</v>
      </c>
      <c r="O3433" s="105">
        <v>0</v>
      </c>
      <c r="P3433" s="98">
        <f t="shared" si="428"/>
        <v>432</v>
      </c>
      <c r="Q3433" s="98">
        <f t="shared" si="429"/>
        <v>0</v>
      </c>
      <c r="R3433" s="98">
        <f t="shared" si="430"/>
        <v>0</v>
      </c>
      <c r="S3433" s="105">
        <f t="shared" si="431"/>
        <v>0</v>
      </c>
      <c r="T3433" s="8" t="str">
        <f>IF(I3433=0,"",(INDEX('AWR Data'!A$1:E$8823,MATCH(A3433,'AWR Data'!A$1:A$8823,0),4)))</f>
        <v/>
      </c>
    </row>
    <row r="3434" spans="1:20" ht="20" customHeight="1">
      <c r="A3434" s="14" t="s">
        <v>5248</v>
      </c>
      <c r="B3434" s="14" t="s">
        <v>920</v>
      </c>
      <c r="C3434" s="14" t="s">
        <v>5249</v>
      </c>
      <c r="E3434" s="74">
        <v>91</v>
      </c>
      <c r="F3434" s="74">
        <v>9</v>
      </c>
      <c r="G3434" s="74">
        <f t="shared" si="424"/>
        <v>1092</v>
      </c>
      <c r="H3434" s="80">
        <f t="shared" si="425"/>
        <v>121.33333333333333</v>
      </c>
      <c r="I3434" s="74">
        <f>INDEX('AWR Data'!A$1:E$8825,MATCH(A3434,'AWR Data'!A$1:A$8825,0),5)</f>
        <v>0</v>
      </c>
      <c r="J3434" s="74">
        <f t="shared" si="426"/>
        <v>0</v>
      </c>
      <c r="K3434" s="105">
        <f t="shared" si="427"/>
        <v>0</v>
      </c>
      <c r="L3434" s="75">
        <v>0</v>
      </c>
      <c r="M3434" s="75">
        <v>0</v>
      </c>
      <c r="N3434" s="75">
        <v>0</v>
      </c>
      <c r="O3434" s="105">
        <v>0</v>
      </c>
      <c r="P3434" s="98">
        <f t="shared" si="428"/>
        <v>1092</v>
      </c>
      <c r="Q3434" s="98">
        <f t="shared" si="429"/>
        <v>0</v>
      </c>
      <c r="R3434" s="98">
        <f t="shared" si="430"/>
        <v>0</v>
      </c>
      <c r="S3434" s="105">
        <f t="shared" si="431"/>
        <v>0</v>
      </c>
      <c r="T3434" s="8" t="str">
        <f>IF(I3434=0,"",(INDEX('AWR Data'!A$1:E$8823,MATCH(A3434,'AWR Data'!A$1:A$8823,0),4)))</f>
        <v/>
      </c>
    </row>
    <row r="3435" spans="1:20" ht="20" customHeight="1">
      <c r="A3435" s="14" t="s">
        <v>5250</v>
      </c>
      <c r="B3435" s="14" t="s">
        <v>920</v>
      </c>
      <c r="C3435" s="14" t="s">
        <v>5251</v>
      </c>
      <c r="E3435" s="74">
        <v>170</v>
      </c>
      <c r="F3435" s="74">
        <v>10100</v>
      </c>
      <c r="G3435" s="74">
        <f t="shared" si="424"/>
        <v>2040</v>
      </c>
      <c r="H3435" s="80">
        <f t="shared" si="425"/>
        <v>0.20198019801980199</v>
      </c>
      <c r="I3435" s="74">
        <f>INDEX('AWR Data'!A$1:E$8825,MATCH(A3435,'AWR Data'!A$1:A$8825,0),5)</f>
        <v>0</v>
      </c>
      <c r="J3435" s="74">
        <f t="shared" si="426"/>
        <v>0</v>
      </c>
      <c r="K3435" s="105">
        <f t="shared" si="427"/>
        <v>0</v>
      </c>
      <c r="L3435" s="75">
        <v>0</v>
      </c>
      <c r="M3435" s="75">
        <v>0</v>
      </c>
      <c r="N3435" s="75">
        <v>0</v>
      </c>
      <c r="O3435" s="105">
        <v>0</v>
      </c>
      <c r="P3435" s="98">
        <f t="shared" si="428"/>
        <v>2040</v>
      </c>
      <c r="Q3435" s="98">
        <f t="shared" si="429"/>
        <v>0</v>
      </c>
      <c r="R3435" s="98">
        <f t="shared" si="430"/>
        <v>0</v>
      </c>
      <c r="S3435" s="105">
        <f t="shared" si="431"/>
        <v>0</v>
      </c>
      <c r="T3435" s="8" t="str">
        <f>IF(I3435=0,"",(INDEX('AWR Data'!A$1:E$8823,MATCH(A3435,'AWR Data'!A$1:A$8823,0),4)))</f>
        <v/>
      </c>
    </row>
    <row r="3436" spans="1:20" ht="20" customHeight="1">
      <c r="A3436" s="14" t="s">
        <v>5252</v>
      </c>
      <c r="B3436" s="14" t="s">
        <v>418</v>
      </c>
      <c r="C3436" s="14" t="s">
        <v>5253</v>
      </c>
      <c r="E3436" s="74">
        <v>73</v>
      </c>
      <c r="F3436" s="74">
        <v>7510</v>
      </c>
      <c r="G3436" s="74">
        <f t="shared" si="424"/>
        <v>876</v>
      </c>
      <c r="H3436" s="80">
        <f t="shared" si="425"/>
        <v>0.11664447403462051</v>
      </c>
      <c r="I3436" s="74">
        <f>INDEX('AWR Data'!A$1:E$8825,MATCH(A3436,'AWR Data'!A$1:A$8825,0),5)</f>
        <v>0</v>
      </c>
      <c r="J3436" s="74">
        <f t="shared" si="426"/>
        <v>0</v>
      </c>
      <c r="K3436" s="105">
        <f t="shared" si="427"/>
        <v>0</v>
      </c>
      <c r="L3436" s="75">
        <v>0</v>
      </c>
      <c r="M3436" s="75">
        <v>0</v>
      </c>
      <c r="N3436" s="75">
        <v>0</v>
      </c>
      <c r="O3436" s="105">
        <v>0</v>
      </c>
      <c r="P3436" s="98">
        <f t="shared" si="428"/>
        <v>876</v>
      </c>
      <c r="Q3436" s="98">
        <f t="shared" si="429"/>
        <v>0</v>
      </c>
      <c r="R3436" s="98">
        <f t="shared" si="430"/>
        <v>0</v>
      </c>
      <c r="S3436" s="105">
        <f t="shared" si="431"/>
        <v>0</v>
      </c>
      <c r="T3436" s="8" t="str">
        <f>IF(I3436=0,"",(INDEX('AWR Data'!A$1:E$8823,MATCH(A3436,'AWR Data'!A$1:A$8823,0),4)))</f>
        <v/>
      </c>
    </row>
    <row r="3437" spans="1:20" ht="20" customHeight="1">
      <c r="A3437" s="14" t="s">
        <v>5254</v>
      </c>
      <c r="B3437" s="14" t="s">
        <v>418</v>
      </c>
      <c r="C3437" s="14" t="s">
        <v>5255</v>
      </c>
      <c r="E3437" s="74">
        <v>91</v>
      </c>
      <c r="F3437" s="74">
        <v>7230</v>
      </c>
      <c r="G3437" s="74">
        <f t="shared" si="424"/>
        <v>1092</v>
      </c>
      <c r="H3437" s="80">
        <f t="shared" si="425"/>
        <v>0.15103734439834024</v>
      </c>
      <c r="I3437" s="74">
        <f>INDEX('AWR Data'!A$1:E$8825,MATCH(A3437,'AWR Data'!A$1:A$8825,0),5)</f>
        <v>0</v>
      </c>
      <c r="J3437" s="74">
        <f t="shared" si="426"/>
        <v>0</v>
      </c>
      <c r="K3437" s="105">
        <f t="shared" si="427"/>
        <v>0</v>
      </c>
      <c r="L3437" s="75">
        <v>0</v>
      </c>
      <c r="M3437" s="75">
        <v>0</v>
      </c>
      <c r="N3437" s="75">
        <v>0</v>
      </c>
      <c r="O3437" s="105">
        <v>0</v>
      </c>
      <c r="P3437" s="98">
        <f t="shared" si="428"/>
        <v>1092</v>
      </c>
      <c r="Q3437" s="98">
        <f t="shared" si="429"/>
        <v>0</v>
      </c>
      <c r="R3437" s="98">
        <f t="shared" si="430"/>
        <v>0</v>
      </c>
      <c r="S3437" s="105">
        <f t="shared" si="431"/>
        <v>0</v>
      </c>
      <c r="T3437" s="8" t="str">
        <f>IF(I3437=0,"",(INDEX('AWR Data'!A$1:E$8823,MATCH(A3437,'AWR Data'!A$1:A$8823,0),4)))</f>
        <v/>
      </c>
    </row>
    <row r="3438" spans="1:20" ht="20" customHeight="1">
      <c r="A3438" s="14" t="s">
        <v>5256</v>
      </c>
      <c r="B3438" s="14" t="s">
        <v>2185</v>
      </c>
      <c r="C3438" s="14" t="s">
        <v>5257</v>
      </c>
      <c r="E3438" s="74">
        <v>36</v>
      </c>
      <c r="F3438" s="74">
        <v>11500</v>
      </c>
      <c r="G3438" s="74">
        <f t="shared" si="424"/>
        <v>432</v>
      </c>
      <c r="H3438" s="80">
        <f t="shared" si="425"/>
        <v>3.7565217391304348E-2</v>
      </c>
      <c r="I3438" s="74">
        <f>INDEX('AWR Data'!A$1:E$8825,MATCH(A3438,'AWR Data'!A$1:A$8825,0),5)</f>
        <v>0</v>
      </c>
      <c r="J3438" s="74">
        <f t="shared" si="426"/>
        <v>0</v>
      </c>
      <c r="K3438" s="105">
        <f t="shared" si="427"/>
        <v>0</v>
      </c>
      <c r="L3438" s="75">
        <v>0</v>
      </c>
      <c r="M3438" s="75">
        <v>0</v>
      </c>
      <c r="N3438" s="75">
        <v>0</v>
      </c>
      <c r="O3438" s="105">
        <v>0</v>
      </c>
      <c r="P3438" s="98">
        <f t="shared" si="428"/>
        <v>432</v>
      </c>
      <c r="Q3438" s="98">
        <f t="shared" si="429"/>
        <v>0</v>
      </c>
      <c r="R3438" s="98">
        <f t="shared" si="430"/>
        <v>0</v>
      </c>
      <c r="S3438" s="105">
        <f t="shared" si="431"/>
        <v>0</v>
      </c>
      <c r="T3438" s="8" t="str">
        <f>IF(I3438=0,"",(INDEX('AWR Data'!A$1:E$8823,MATCH(A3438,'AWR Data'!A$1:A$8823,0),4)))</f>
        <v/>
      </c>
    </row>
    <row r="3439" spans="1:20" ht="20" customHeight="1">
      <c r="A3439" s="14" t="s">
        <v>5258</v>
      </c>
      <c r="B3439" s="14" t="s">
        <v>516</v>
      </c>
      <c r="C3439" s="14" t="s">
        <v>5259</v>
      </c>
      <c r="E3439" s="74">
        <v>91</v>
      </c>
      <c r="F3439" s="74">
        <v>7240</v>
      </c>
      <c r="G3439" s="74">
        <f t="shared" si="424"/>
        <v>1092</v>
      </c>
      <c r="H3439" s="80">
        <f t="shared" si="425"/>
        <v>0.15082872928176796</v>
      </c>
      <c r="I3439" s="74">
        <f>INDEX('AWR Data'!A$1:E$8825,MATCH(A3439,'AWR Data'!A$1:A$8825,0),5)</f>
        <v>0</v>
      </c>
      <c r="J3439" s="74">
        <f t="shared" si="426"/>
        <v>0</v>
      </c>
      <c r="K3439" s="105">
        <f t="shared" si="427"/>
        <v>0</v>
      </c>
      <c r="L3439" s="75">
        <v>0</v>
      </c>
      <c r="M3439" s="75">
        <v>0</v>
      </c>
      <c r="N3439" s="75">
        <v>0</v>
      </c>
      <c r="O3439" s="105">
        <v>0</v>
      </c>
      <c r="P3439" s="98">
        <f t="shared" si="428"/>
        <v>1092</v>
      </c>
      <c r="Q3439" s="98">
        <f t="shared" si="429"/>
        <v>0</v>
      </c>
      <c r="R3439" s="98">
        <f t="shared" si="430"/>
        <v>0</v>
      </c>
      <c r="S3439" s="105">
        <f t="shared" si="431"/>
        <v>0</v>
      </c>
      <c r="T3439" s="8" t="str">
        <f>IF(I3439=0,"",(INDEX('AWR Data'!A$1:E$8823,MATCH(A3439,'AWR Data'!A$1:A$8823,0),4)))</f>
        <v/>
      </c>
    </row>
    <row r="3440" spans="1:20" ht="20" customHeight="1">
      <c r="A3440" s="14" t="s">
        <v>5260</v>
      </c>
      <c r="B3440" s="14" t="s">
        <v>1570</v>
      </c>
      <c r="C3440" s="14" t="s">
        <v>5261</v>
      </c>
      <c r="E3440" s="74">
        <v>73</v>
      </c>
      <c r="F3440" s="74">
        <v>15400</v>
      </c>
      <c r="G3440" s="74">
        <f t="shared" si="424"/>
        <v>876</v>
      </c>
      <c r="H3440" s="80">
        <f t="shared" si="425"/>
        <v>5.6883116883116883E-2</v>
      </c>
      <c r="I3440" s="74">
        <f>INDEX('AWR Data'!A$1:E$8825,MATCH(A3440,'AWR Data'!A$1:A$8825,0),5)</f>
        <v>0</v>
      </c>
      <c r="J3440" s="74">
        <f t="shared" si="426"/>
        <v>0</v>
      </c>
      <c r="K3440" s="105">
        <f t="shared" si="427"/>
        <v>0</v>
      </c>
      <c r="L3440" s="75">
        <v>0</v>
      </c>
      <c r="M3440" s="75">
        <v>0</v>
      </c>
      <c r="N3440" s="75">
        <v>0</v>
      </c>
      <c r="O3440" s="105">
        <v>0</v>
      </c>
      <c r="P3440" s="98">
        <f t="shared" si="428"/>
        <v>876</v>
      </c>
      <c r="Q3440" s="98">
        <f t="shared" si="429"/>
        <v>0</v>
      </c>
      <c r="R3440" s="98">
        <f t="shared" si="430"/>
        <v>0</v>
      </c>
      <c r="S3440" s="105">
        <f t="shared" si="431"/>
        <v>0</v>
      </c>
      <c r="T3440" s="8" t="str">
        <f>IF(I3440=0,"",(INDEX('AWR Data'!A$1:E$8823,MATCH(A3440,'AWR Data'!A$1:A$8823,0),4)))</f>
        <v/>
      </c>
    </row>
    <row r="3441" spans="1:20" ht="20" customHeight="1">
      <c r="A3441" s="14" t="s">
        <v>5060</v>
      </c>
      <c r="B3441" s="14" t="s">
        <v>1570</v>
      </c>
      <c r="C3441" s="14" t="s">
        <v>5061</v>
      </c>
      <c r="E3441" s="74">
        <v>140</v>
      </c>
      <c r="F3441" s="74">
        <v>17600</v>
      </c>
      <c r="G3441" s="74">
        <f t="shared" si="424"/>
        <v>1680</v>
      </c>
      <c r="H3441" s="80">
        <f t="shared" si="425"/>
        <v>9.5454545454545459E-2</v>
      </c>
      <c r="I3441" s="74">
        <f>INDEX('AWR Data'!A$1:E$8825,MATCH(A3441,'AWR Data'!A$1:A$8825,0),5)</f>
        <v>0</v>
      </c>
      <c r="J3441" s="74">
        <f t="shared" si="426"/>
        <v>0</v>
      </c>
      <c r="K3441" s="105">
        <f t="shared" si="427"/>
        <v>0</v>
      </c>
      <c r="L3441" s="75">
        <v>0</v>
      </c>
      <c r="M3441" s="75">
        <v>0</v>
      </c>
      <c r="N3441" s="75">
        <v>0</v>
      </c>
      <c r="O3441" s="105">
        <v>0</v>
      </c>
      <c r="P3441" s="98">
        <f t="shared" si="428"/>
        <v>1680</v>
      </c>
      <c r="Q3441" s="98">
        <f t="shared" si="429"/>
        <v>0</v>
      </c>
      <c r="R3441" s="98">
        <f t="shared" si="430"/>
        <v>0</v>
      </c>
      <c r="S3441" s="105">
        <f t="shared" si="431"/>
        <v>0</v>
      </c>
      <c r="T3441" s="8" t="str">
        <f>IF(I3441=0,"",(INDEX('AWR Data'!A$1:E$8823,MATCH(A3441,'AWR Data'!A$1:A$8823,0),4)))</f>
        <v/>
      </c>
    </row>
    <row r="3442" spans="1:20" ht="20" customHeight="1">
      <c r="A3442" s="14" t="s">
        <v>5062</v>
      </c>
      <c r="B3442" s="14" t="s">
        <v>1178</v>
      </c>
      <c r="C3442" s="14" t="s">
        <v>5063</v>
      </c>
      <c r="E3442" s="74">
        <v>28</v>
      </c>
      <c r="F3442" s="74">
        <v>539</v>
      </c>
      <c r="G3442" s="74">
        <f t="shared" si="424"/>
        <v>336</v>
      </c>
      <c r="H3442" s="80">
        <f t="shared" si="425"/>
        <v>0.62337662337662336</v>
      </c>
      <c r="I3442" s="74">
        <f>INDEX('AWR Data'!A$1:E$8825,MATCH(A3442,'AWR Data'!A$1:A$8825,0),5)</f>
        <v>0</v>
      </c>
      <c r="J3442" s="74">
        <f t="shared" si="426"/>
        <v>0</v>
      </c>
      <c r="K3442" s="105">
        <f t="shared" si="427"/>
        <v>0</v>
      </c>
      <c r="L3442" s="75">
        <v>0</v>
      </c>
      <c r="M3442" s="75">
        <v>0</v>
      </c>
      <c r="N3442" s="75">
        <v>0</v>
      </c>
      <c r="O3442" s="105">
        <v>0</v>
      </c>
      <c r="P3442" s="98">
        <f t="shared" si="428"/>
        <v>336</v>
      </c>
      <c r="Q3442" s="98">
        <f t="shared" si="429"/>
        <v>0</v>
      </c>
      <c r="R3442" s="98">
        <f t="shared" si="430"/>
        <v>0</v>
      </c>
      <c r="S3442" s="105">
        <f t="shared" si="431"/>
        <v>0</v>
      </c>
      <c r="T3442" s="8" t="str">
        <f>IF(I3442=0,"",(INDEX('AWR Data'!A$1:E$8823,MATCH(A3442,'AWR Data'!A$1:A$8823,0),4)))</f>
        <v/>
      </c>
    </row>
    <row r="3443" spans="1:20" ht="20" customHeight="1">
      <c r="A3443" s="14" t="s">
        <v>5064</v>
      </c>
      <c r="B3443" s="14" t="s">
        <v>996</v>
      </c>
      <c r="C3443" s="14" t="s">
        <v>4860</v>
      </c>
      <c r="E3443" s="74">
        <v>110</v>
      </c>
      <c r="F3443" s="74">
        <v>10600</v>
      </c>
      <c r="G3443" s="74">
        <f t="shared" si="424"/>
        <v>1320</v>
      </c>
      <c r="H3443" s="80">
        <f t="shared" si="425"/>
        <v>0.12452830188679245</v>
      </c>
      <c r="I3443" s="74">
        <f>INDEX('AWR Data'!A$1:E$8825,MATCH(A3443,'AWR Data'!A$1:A$8825,0),5)</f>
        <v>0</v>
      </c>
      <c r="J3443" s="74">
        <f t="shared" si="426"/>
        <v>0</v>
      </c>
      <c r="K3443" s="105">
        <f t="shared" si="427"/>
        <v>0</v>
      </c>
      <c r="L3443" s="75">
        <v>0</v>
      </c>
      <c r="M3443" s="75">
        <v>0</v>
      </c>
      <c r="N3443" s="75">
        <v>0</v>
      </c>
      <c r="O3443" s="105">
        <v>0</v>
      </c>
      <c r="P3443" s="98">
        <f t="shared" si="428"/>
        <v>1320</v>
      </c>
      <c r="Q3443" s="98">
        <f t="shared" si="429"/>
        <v>0</v>
      </c>
      <c r="R3443" s="98">
        <f t="shared" si="430"/>
        <v>0</v>
      </c>
      <c r="S3443" s="105">
        <f t="shared" si="431"/>
        <v>0</v>
      </c>
      <c r="T3443" s="8" t="str">
        <f>IF(I3443=0,"",(INDEX('AWR Data'!A$1:E$8823,MATCH(A3443,'AWR Data'!A$1:A$8823,0),4)))</f>
        <v/>
      </c>
    </row>
    <row r="3444" spans="1:20" ht="20" customHeight="1">
      <c r="A3444" s="14" t="s">
        <v>4861</v>
      </c>
      <c r="B3444" s="14" t="s">
        <v>498</v>
      </c>
      <c r="C3444" s="14" t="s">
        <v>4862</v>
      </c>
      <c r="E3444" s="74">
        <v>46</v>
      </c>
      <c r="F3444" s="74">
        <v>15300</v>
      </c>
      <c r="G3444" s="74">
        <f t="shared" si="424"/>
        <v>552</v>
      </c>
      <c r="H3444" s="80">
        <f t="shared" si="425"/>
        <v>3.607843137254902E-2</v>
      </c>
      <c r="I3444" s="74">
        <f>INDEX('AWR Data'!A$1:E$8825,MATCH(A3444,'AWR Data'!A$1:A$8825,0),5)</f>
        <v>0</v>
      </c>
      <c r="J3444" s="74">
        <f t="shared" si="426"/>
        <v>0</v>
      </c>
      <c r="K3444" s="105">
        <f t="shared" si="427"/>
        <v>0</v>
      </c>
      <c r="L3444" s="75">
        <v>0</v>
      </c>
      <c r="M3444" s="75">
        <v>0</v>
      </c>
      <c r="N3444" s="75">
        <v>0</v>
      </c>
      <c r="O3444" s="105">
        <v>0</v>
      </c>
      <c r="P3444" s="98">
        <f t="shared" si="428"/>
        <v>552</v>
      </c>
      <c r="Q3444" s="98">
        <f t="shared" si="429"/>
        <v>0</v>
      </c>
      <c r="R3444" s="98">
        <f t="shared" si="430"/>
        <v>0</v>
      </c>
      <c r="S3444" s="105">
        <f t="shared" si="431"/>
        <v>0</v>
      </c>
      <c r="T3444" s="8" t="str">
        <f>IF(I3444=0,"",(INDEX('AWR Data'!A$1:E$8823,MATCH(A3444,'AWR Data'!A$1:A$8823,0),4)))</f>
        <v/>
      </c>
    </row>
    <row r="3445" spans="1:20" ht="20" customHeight="1">
      <c r="A3445" s="14" t="s">
        <v>4863</v>
      </c>
      <c r="B3445" s="14" t="s">
        <v>568</v>
      </c>
      <c r="E3445" s="74">
        <v>73</v>
      </c>
      <c r="F3445" s="74">
        <v>2710</v>
      </c>
      <c r="G3445" s="74">
        <f t="shared" si="424"/>
        <v>876</v>
      </c>
      <c r="H3445" s="80">
        <f t="shared" si="425"/>
        <v>0.32324723247232473</v>
      </c>
      <c r="I3445" s="74">
        <f>INDEX('AWR Data'!A$1:E$8825,MATCH(A3445,'AWR Data'!A$1:A$8825,0),5)</f>
        <v>0</v>
      </c>
      <c r="J3445" s="74">
        <f t="shared" si="426"/>
        <v>0</v>
      </c>
      <c r="K3445" s="105">
        <f t="shared" si="427"/>
        <v>0</v>
      </c>
      <c r="L3445" s="75">
        <v>0</v>
      </c>
      <c r="M3445" s="75">
        <v>0</v>
      </c>
      <c r="N3445" s="75">
        <v>0</v>
      </c>
      <c r="O3445" s="105">
        <v>0</v>
      </c>
      <c r="P3445" s="98">
        <f t="shared" si="428"/>
        <v>876</v>
      </c>
      <c r="Q3445" s="98">
        <f t="shared" si="429"/>
        <v>0</v>
      </c>
      <c r="R3445" s="98">
        <f t="shared" si="430"/>
        <v>0</v>
      </c>
      <c r="S3445" s="105">
        <f t="shared" si="431"/>
        <v>0</v>
      </c>
      <c r="T3445" s="8" t="str">
        <f>IF(I3445=0,"",(INDEX('AWR Data'!A$1:E$8823,MATCH(A3445,'AWR Data'!A$1:A$8823,0),4)))</f>
        <v/>
      </c>
    </row>
    <row r="3446" spans="1:20" ht="20" customHeight="1">
      <c r="A3446" s="14" t="s">
        <v>4864</v>
      </c>
      <c r="B3446" s="14" t="s">
        <v>2119</v>
      </c>
      <c r="C3446" s="14" t="s">
        <v>4865</v>
      </c>
      <c r="E3446" s="74">
        <v>480</v>
      </c>
      <c r="F3446" s="74">
        <v>34100</v>
      </c>
      <c r="G3446" s="74">
        <f t="shared" si="424"/>
        <v>5760</v>
      </c>
      <c r="H3446" s="80">
        <f t="shared" si="425"/>
        <v>0.16891495601173021</v>
      </c>
      <c r="I3446" s="74">
        <f>INDEX('AWR Data'!A$1:E$8825,MATCH(A3446,'AWR Data'!A$1:A$8825,0),5)</f>
        <v>0</v>
      </c>
      <c r="J3446" s="74">
        <f t="shared" si="426"/>
        <v>0</v>
      </c>
      <c r="K3446" s="105">
        <f t="shared" si="427"/>
        <v>0</v>
      </c>
      <c r="L3446" s="75">
        <v>0</v>
      </c>
      <c r="M3446" s="75">
        <v>0</v>
      </c>
      <c r="N3446" s="75">
        <v>0</v>
      </c>
      <c r="O3446" s="105">
        <v>0</v>
      </c>
      <c r="P3446" s="98">
        <f t="shared" si="428"/>
        <v>5760</v>
      </c>
      <c r="Q3446" s="98">
        <f t="shared" si="429"/>
        <v>0</v>
      </c>
      <c r="R3446" s="98">
        <f t="shared" si="430"/>
        <v>0</v>
      </c>
      <c r="S3446" s="105">
        <f t="shared" si="431"/>
        <v>0</v>
      </c>
      <c r="T3446" s="8" t="str">
        <f>IF(I3446=0,"",(INDEX('AWR Data'!A$1:E$8823,MATCH(A3446,'AWR Data'!A$1:A$8823,0),4)))</f>
        <v/>
      </c>
    </row>
    <row r="3447" spans="1:20" ht="20" customHeight="1">
      <c r="A3447" s="14" t="s">
        <v>4866</v>
      </c>
      <c r="B3447" s="14" t="s">
        <v>2119</v>
      </c>
      <c r="C3447" s="14" t="s">
        <v>4867</v>
      </c>
      <c r="E3447" s="74">
        <v>110</v>
      </c>
      <c r="F3447" s="74">
        <v>15700</v>
      </c>
      <c r="G3447" s="74">
        <f t="shared" si="424"/>
        <v>1320</v>
      </c>
      <c r="H3447" s="80">
        <f t="shared" si="425"/>
        <v>8.4076433121019103E-2</v>
      </c>
      <c r="I3447" s="74">
        <f>INDEX('AWR Data'!A$1:E$8825,MATCH(A3447,'AWR Data'!A$1:A$8825,0),5)</f>
        <v>0</v>
      </c>
      <c r="J3447" s="74">
        <f t="shared" si="426"/>
        <v>0</v>
      </c>
      <c r="K3447" s="105">
        <f t="shared" si="427"/>
        <v>0</v>
      </c>
      <c r="L3447" s="75">
        <v>0</v>
      </c>
      <c r="M3447" s="75">
        <v>0</v>
      </c>
      <c r="N3447" s="75">
        <v>0</v>
      </c>
      <c r="O3447" s="105">
        <v>0</v>
      </c>
      <c r="P3447" s="98">
        <f t="shared" si="428"/>
        <v>1320</v>
      </c>
      <c r="Q3447" s="98">
        <f t="shared" si="429"/>
        <v>0</v>
      </c>
      <c r="R3447" s="98">
        <f t="shared" si="430"/>
        <v>0</v>
      </c>
      <c r="S3447" s="105">
        <f t="shared" si="431"/>
        <v>0</v>
      </c>
      <c r="T3447" s="8" t="str">
        <f>IF(I3447=0,"",(INDEX('AWR Data'!A$1:E$8823,MATCH(A3447,'AWR Data'!A$1:A$8823,0),4)))</f>
        <v/>
      </c>
    </row>
    <row r="3448" spans="1:20" ht="20" customHeight="1">
      <c r="A3448" s="14" t="s">
        <v>4868</v>
      </c>
      <c r="B3448" s="14" t="s">
        <v>721</v>
      </c>
      <c r="C3448" s="14" t="s">
        <v>4869</v>
      </c>
      <c r="E3448" s="74">
        <v>73</v>
      </c>
      <c r="F3448" s="74">
        <v>16200</v>
      </c>
      <c r="G3448" s="74">
        <f t="shared" si="424"/>
        <v>876</v>
      </c>
      <c r="H3448" s="80">
        <f t="shared" si="425"/>
        <v>5.4074074074074073E-2</v>
      </c>
      <c r="I3448" s="74">
        <f>INDEX('AWR Data'!A$1:E$8825,MATCH(A3448,'AWR Data'!A$1:A$8825,0),5)</f>
        <v>0</v>
      </c>
      <c r="J3448" s="74">
        <f t="shared" si="426"/>
        <v>0</v>
      </c>
      <c r="K3448" s="105">
        <f t="shared" si="427"/>
        <v>0</v>
      </c>
      <c r="L3448" s="75">
        <v>0</v>
      </c>
      <c r="M3448" s="75">
        <v>0</v>
      </c>
      <c r="N3448" s="75">
        <v>0</v>
      </c>
      <c r="O3448" s="105">
        <v>0</v>
      </c>
      <c r="P3448" s="98">
        <f t="shared" si="428"/>
        <v>876</v>
      </c>
      <c r="Q3448" s="98">
        <f t="shared" si="429"/>
        <v>0</v>
      </c>
      <c r="R3448" s="98">
        <f t="shared" si="430"/>
        <v>0</v>
      </c>
      <c r="S3448" s="105">
        <f t="shared" si="431"/>
        <v>0</v>
      </c>
      <c r="T3448" s="8" t="str">
        <f>IF(I3448=0,"",(INDEX('AWR Data'!A$1:E$8823,MATCH(A3448,'AWR Data'!A$1:A$8823,0),4)))</f>
        <v/>
      </c>
    </row>
    <row r="3449" spans="1:20" ht="20" customHeight="1">
      <c r="A3449" s="14" t="s">
        <v>4870</v>
      </c>
      <c r="B3449" s="14" t="s">
        <v>2947</v>
      </c>
      <c r="C3449" s="14" t="s">
        <v>4871</v>
      </c>
      <c r="E3449" s="74">
        <v>36</v>
      </c>
      <c r="F3449" s="74">
        <v>1350</v>
      </c>
      <c r="G3449" s="74">
        <f t="shared" si="424"/>
        <v>432</v>
      </c>
      <c r="H3449" s="80">
        <f t="shared" si="425"/>
        <v>0.32</v>
      </c>
      <c r="I3449" s="74">
        <f>INDEX('AWR Data'!A$1:E$8825,MATCH(A3449,'AWR Data'!A$1:A$8825,0),5)</f>
        <v>0</v>
      </c>
      <c r="J3449" s="74">
        <f t="shared" si="426"/>
        <v>0</v>
      </c>
      <c r="K3449" s="105">
        <f t="shared" si="427"/>
        <v>0</v>
      </c>
      <c r="L3449" s="75">
        <v>0</v>
      </c>
      <c r="M3449" s="75">
        <v>0</v>
      </c>
      <c r="N3449" s="75">
        <v>0</v>
      </c>
      <c r="O3449" s="105">
        <v>0</v>
      </c>
      <c r="P3449" s="98">
        <f t="shared" si="428"/>
        <v>432</v>
      </c>
      <c r="Q3449" s="98">
        <f t="shared" si="429"/>
        <v>0</v>
      </c>
      <c r="R3449" s="98">
        <f t="shared" si="430"/>
        <v>0</v>
      </c>
      <c r="S3449" s="105">
        <f t="shared" si="431"/>
        <v>0</v>
      </c>
      <c r="T3449" s="8" t="str">
        <f>IF(I3449=0,"",(INDEX('AWR Data'!A$1:E$8823,MATCH(A3449,'AWR Data'!A$1:A$8823,0),4)))</f>
        <v/>
      </c>
    </row>
    <row r="3450" spans="1:20" ht="20" customHeight="1">
      <c r="A3450" s="14" t="s">
        <v>4872</v>
      </c>
      <c r="B3450" s="14" t="s">
        <v>513</v>
      </c>
      <c r="C3450" s="14" t="s">
        <v>4873</v>
      </c>
      <c r="E3450" s="74">
        <v>170</v>
      </c>
      <c r="F3450" s="74">
        <v>5660</v>
      </c>
      <c r="G3450" s="74">
        <f t="shared" si="424"/>
        <v>2040</v>
      </c>
      <c r="H3450" s="80">
        <f t="shared" si="425"/>
        <v>0.36042402826855124</v>
      </c>
      <c r="I3450" s="74">
        <f>INDEX('AWR Data'!A$1:E$8825,MATCH(A3450,'AWR Data'!A$1:A$8825,0),5)</f>
        <v>0</v>
      </c>
      <c r="J3450" s="74">
        <f t="shared" si="426"/>
        <v>0</v>
      </c>
      <c r="K3450" s="105">
        <f t="shared" si="427"/>
        <v>0</v>
      </c>
      <c r="L3450" s="75">
        <v>0</v>
      </c>
      <c r="M3450" s="75">
        <v>0</v>
      </c>
      <c r="N3450" s="75">
        <v>0</v>
      </c>
      <c r="O3450" s="105">
        <v>0</v>
      </c>
      <c r="P3450" s="98">
        <f t="shared" si="428"/>
        <v>2040</v>
      </c>
      <c r="Q3450" s="98">
        <f t="shared" si="429"/>
        <v>0</v>
      </c>
      <c r="R3450" s="98">
        <f t="shared" si="430"/>
        <v>0</v>
      </c>
      <c r="S3450" s="105">
        <f t="shared" si="431"/>
        <v>0</v>
      </c>
      <c r="T3450" s="8" t="str">
        <f>IF(I3450=0,"",(INDEX('AWR Data'!A$1:E$8823,MATCH(A3450,'AWR Data'!A$1:A$8823,0),4)))</f>
        <v/>
      </c>
    </row>
    <row r="3451" spans="1:20" ht="20" customHeight="1">
      <c r="A3451" s="14" t="s">
        <v>4874</v>
      </c>
      <c r="B3451" s="14" t="s">
        <v>2947</v>
      </c>
      <c r="C3451" s="14" t="s">
        <v>4875</v>
      </c>
      <c r="E3451" s="74">
        <v>140</v>
      </c>
      <c r="F3451" s="74">
        <v>4460</v>
      </c>
      <c r="G3451" s="74">
        <f t="shared" si="424"/>
        <v>1680</v>
      </c>
      <c r="H3451" s="80">
        <f t="shared" si="425"/>
        <v>0.37668161434977576</v>
      </c>
      <c r="I3451" s="74">
        <f>INDEX('AWR Data'!A$1:E$8825,MATCH(A3451,'AWR Data'!A$1:A$8825,0),5)</f>
        <v>0</v>
      </c>
      <c r="J3451" s="74">
        <f t="shared" si="426"/>
        <v>0</v>
      </c>
      <c r="K3451" s="105">
        <f t="shared" si="427"/>
        <v>0</v>
      </c>
      <c r="L3451" s="75">
        <v>0</v>
      </c>
      <c r="M3451" s="75">
        <v>0</v>
      </c>
      <c r="N3451" s="75">
        <v>0</v>
      </c>
      <c r="O3451" s="105">
        <v>0</v>
      </c>
      <c r="P3451" s="98">
        <f t="shared" si="428"/>
        <v>1680</v>
      </c>
      <c r="Q3451" s="98">
        <f t="shared" si="429"/>
        <v>0</v>
      </c>
      <c r="R3451" s="98">
        <f t="shared" si="430"/>
        <v>0</v>
      </c>
      <c r="S3451" s="105">
        <f t="shared" si="431"/>
        <v>0</v>
      </c>
      <c r="T3451" s="8" t="str">
        <f>IF(I3451=0,"",(INDEX('AWR Data'!A$1:E$8823,MATCH(A3451,'AWR Data'!A$1:A$8823,0),4)))</f>
        <v/>
      </c>
    </row>
    <row r="3452" spans="1:20" ht="20" customHeight="1">
      <c r="A3452" s="14" t="s">
        <v>4878</v>
      </c>
      <c r="B3452" s="14" t="s">
        <v>2054</v>
      </c>
      <c r="C3452" s="14" t="s">
        <v>4879</v>
      </c>
      <c r="E3452" s="74">
        <v>28</v>
      </c>
      <c r="F3452" s="74">
        <v>6250</v>
      </c>
      <c r="G3452" s="74">
        <f t="shared" si="424"/>
        <v>336</v>
      </c>
      <c r="H3452" s="80">
        <f t="shared" si="425"/>
        <v>5.3760000000000002E-2</v>
      </c>
      <c r="I3452" s="74">
        <f>INDEX('AWR Data'!A$1:E$8825,MATCH(A3452,'AWR Data'!A$1:A$8825,0),5)</f>
        <v>0</v>
      </c>
      <c r="J3452" s="74">
        <f t="shared" si="426"/>
        <v>0</v>
      </c>
      <c r="K3452" s="105">
        <f t="shared" si="427"/>
        <v>0</v>
      </c>
      <c r="L3452" s="75">
        <v>0</v>
      </c>
      <c r="M3452" s="75">
        <v>0</v>
      </c>
      <c r="N3452" s="75">
        <v>0</v>
      </c>
      <c r="O3452" s="105">
        <v>0</v>
      </c>
      <c r="P3452" s="98">
        <f t="shared" si="428"/>
        <v>336</v>
      </c>
      <c r="Q3452" s="98">
        <f t="shared" si="429"/>
        <v>0</v>
      </c>
      <c r="R3452" s="98">
        <f t="shared" si="430"/>
        <v>0</v>
      </c>
      <c r="S3452" s="105">
        <f t="shared" si="431"/>
        <v>0</v>
      </c>
      <c r="T3452" s="8" t="str">
        <f>IF(I3452=0,"",(INDEX('AWR Data'!A$1:E$8823,MATCH(A3452,'AWR Data'!A$1:A$8823,0),4)))</f>
        <v/>
      </c>
    </row>
    <row r="3453" spans="1:20" ht="20" customHeight="1">
      <c r="A3453" s="14" t="s">
        <v>5084</v>
      </c>
      <c r="B3453" s="14" t="s">
        <v>1795</v>
      </c>
      <c r="C3453" s="14" t="s">
        <v>5085</v>
      </c>
      <c r="E3453" s="74">
        <v>28</v>
      </c>
      <c r="F3453" s="74">
        <v>18500</v>
      </c>
      <c r="G3453" s="74">
        <f t="shared" si="424"/>
        <v>336</v>
      </c>
      <c r="H3453" s="80">
        <f t="shared" si="425"/>
        <v>1.8162162162162161E-2</v>
      </c>
      <c r="I3453" s="74">
        <f>INDEX('AWR Data'!A$1:E$8825,MATCH(A3453,'AWR Data'!A$1:A$8825,0),5)</f>
        <v>0</v>
      </c>
      <c r="J3453" s="74">
        <f t="shared" si="426"/>
        <v>0</v>
      </c>
      <c r="K3453" s="105">
        <f t="shared" si="427"/>
        <v>0</v>
      </c>
      <c r="L3453" s="75">
        <v>0</v>
      </c>
      <c r="M3453" s="75">
        <v>0</v>
      </c>
      <c r="N3453" s="75">
        <v>0</v>
      </c>
      <c r="O3453" s="105">
        <v>0</v>
      </c>
      <c r="P3453" s="98">
        <f t="shared" si="428"/>
        <v>336</v>
      </c>
      <c r="Q3453" s="98">
        <f t="shared" si="429"/>
        <v>0</v>
      </c>
      <c r="R3453" s="98">
        <f t="shared" si="430"/>
        <v>0</v>
      </c>
      <c r="S3453" s="105">
        <f t="shared" si="431"/>
        <v>0</v>
      </c>
      <c r="T3453" s="8" t="str">
        <f>IF(I3453=0,"",(INDEX('AWR Data'!A$1:E$8823,MATCH(A3453,'AWR Data'!A$1:A$8823,0),4)))</f>
        <v/>
      </c>
    </row>
    <row r="3454" spans="1:20" ht="20" customHeight="1">
      <c r="A3454" s="14" t="s">
        <v>5290</v>
      </c>
      <c r="B3454" s="14" t="s">
        <v>501</v>
      </c>
      <c r="C3454" s="14" t="s">
        <v>5291</v>
      </c>
      <c r="E3454" s="74">
        <v>73</v>
      </c>
      <c r="F3454" s="74">
        <v>6960</v>
      </c>
      <c r="G3454" s="74">
        <f t="shared" si="424"/>
        <v>876</v>
      </c>
      <c r="H3454" s="80">
        <f t="shared" si="425"/>
        <v>0.12586206896551724</v>
      </c>
      <c r="I3454" s="74">
        <f>INDEX('AWR Data'!A$1:E$8825,MATCH(A3454,'AWR Data'!A$1:A$8825,0),5)</f>
        <v>0</v>
      </c>
      <c r="J3454" s="74">
        <f t="shared" si="426"/>
        <v>0</v>
      </c>
      <c r="K3454" s="105">
        <f t="shared" si="427"/>
        <v>0</v>
      </c>
      <c r="L3454" s="75">
        <v>0</v>
      </c>
      <c r="M3454" s="75">
        <v>0</v>
      </c>
      <c r="N3454" s="75">
        <v>0</v>
      </c>
      <c r="O3454" s="105">
        <v>0</v>
      </c>
      <c r="P3454" s="98">
        <f t="shared" si="428"/>
        <v>876</v>
      </c>
      <c r="Q3454" s="98">
        <f t="shared" si="429"/>
        <v>0</v>
      </c>
      <c r="R3454" s="98">
        <f t="shared" si="430"/>
        <v>0</v>
      </c>
      <c r="S3454" s="105">
        <f t="shared" si="431"/>
        <v>0</v>
      </c>
      <c r="T3454" s="8" t="str">
        <f>IF(I3454=0,"",(INDEX('AWR Data'!A$1:E$8823,MATCH(A3454,'AWR Data'!A$1:A$8823,0),4)))</f>
        <v/>
      </c>
    </row>
    <row r="3455" spans="1:20" ht="20" customHeight="1">
      <c r="A3455" s="14" t="s">
        <v>5292</v>
      </c>
      <c r="B3455" s="14" t="s">
        <v>498</v>
      </c>
      <c r="C3455" s="14" t="s">
        <v>5293</v>
      </c>
      <c r="E3455" s="74">
        <v>73</v>
      </c>
      <c r="F3455" s="74">
        <v>2370</v>
      </c>
      <c r="G3455" s="74">
        <f t="shared" si="424"/>
        <v>876</v>
      </c>
      <c r="H3455" s="80">
        <f t="shared" si="425"/>
        <v>0.36962025316455699</v>
      </c>
      <c r="I3455" s="74">
        <f>INDEX('AWR Data'!A$1:E$8825,MATCH(A3455,'AWR Data'!A$1:A$8825,0),5)</f>
        <v>0</v>
      </c>
      <c r="J3455" s="74">
        <f t="shared" si="426"/>
        <v>0</v>
      </c>
      <c r="K3455" s="105">
        <f t="shared" si="427"/>
        <v>0</v>
      </c>
      <c r="L3455" s="75">
        <v>0</v>
      </c>
      <c r="M3455" s="75">
        <v>0</v>
      </c>
      <c r="N3455" s="75">
        <v>0</v>
      </c>
      <c r="O3455" s="105">
        <v>0</v>
      </c>
      <c r="P3455" s="98">
        <f t="shared" si="428"/>
        <v>876</v>
      </c>
      <c r="Q3455" s="98">
        <f t="shared" si="429"/>
        <v>0</v>
      </c>
      <c r="R3455" s="98">
        <f t="shared" si="430"/>
        <v>0</v>
      </c>
      <c r="S3455" s="105">
        <f t="shared" si="431"/>
        <v>0</v>
      </c>
      <c r="T3455" s="8" t="str">
        <f>IF(I3455=0,"",(INDEX('AWR Data'!A$1:E$8823,MATCH(A3455,'AWR Data'!A$1:A$8823,0),4)))</f>
        <v/>
      </c>
    </row>
    <row r="3456" spans="1:20" ht="20" customHeight="1">
      <c r="A3456" s="14" t="s">
        <v>5294</v>
      </c>
      <c r="B3456" s="14" t="s">
        <v>570</v>
      </c>
      <c r="C3456" s="14" t="s">
        <v>5295</v>
      </c>
      <c r="E3456" s="74">
        <v>720</v>
      </c>
      <c r="F3456" s="74">
        <v>82300</v>
      </c>
      <c r="G3456" s="74">
        <f t="shared" si="424"/>
        <v>8640</v>
      </c>
      <c r="H3456" s="80">
        <f t="shared" si="425"/>
        <v>0.10498177399756986</v>
      </c>
      <c r="I3456" s="74">
        <f>INDEX('AWR Data'!A$1:E$8825,MATCH(A3456,'AWR Data'!A$1:A$8825,0),5)</f>
        <v>0</v>
      </c>
      <c r="J3456" s="74">
        <f t="shared" si="426"/>
        <v>0</v>
      </c>
      <c r="K3456" s="105">
        <f t="shared" si="427"/>
        <v>0</v>
      </c>
      <c r="L3456" s="75">
        <v>0</v>
      </c>
      <c r="M3456" s="75">
        <v>0</v>
      </c>
      <c r="N3456" s="75">
        <v>0</v>
      </c>
      <c r="O3456" s="105">
        <v>0</v>
      </c>
      <c r="P3456" s="98">
        <f t="shared" si="428"/>
        <v>8640</v>
      </c>
      <c r="Q3456" s="98">
        <f t="shared" si="429"/>
        <v>0</v>
      </c>
      <c r="R3456" s="98">
        <f t="shared" si="430"/>
        <v>0</v>
      </c>
      <c r="S3456" s="105">
        <f t="shared" si="431"/>
        <v>0</v>
      </c>
      <c r="T3456" s="8" t="str">
        <f>IF(I3456=0,"",(INDEX('AWR Data'!A$1:E$8823,MATCH(A3456,'AWR Data'!A$1:A$8823,0),4)))</f>
        <v/>
      </c>
    </row>
    <row r="3457" spans="1:20" ht="20" customHeight="1">
      <c r="A3457" s="14" t="s">
        <v>5296</v>
      </c>
      <c r="B3457" s="14" t="s">
        <v>1795</v>
      </c>
      <c r="C3457" s="14" t="s">
        <v>5297</v>
      </c>
      <c r="E3457" s="74">
        <v>22</v>
      </c>
      <c r="F3457" s="74">
        <v>30800</v>
      </c>
      <c r="G3457" s="74">
        <f t="shared" si="424"/>
        <v>264</v>
      </c>
      <c r="H3457" s="80">
        <f t="shared" si="425"/>
        <v>8.5714285714285719E-3</v>
      </c>
      <c r="I3457" s="74">
        <f>INDEX('AWR Data'!A$1:E$8825,MATCH(A3457,'AWR Data'!A$1:A$8825,0),5)</f>
        <v>0</v>
      </c>
      <c r="J3457" s="74">
        <f t="shared" si="426"/>
        <v>0</v>
      </c>
      <c r="K3457" s="105">
        <f t="shared" si="427"/>
        <v>0</v>
      </c>
      <c r="L3457" s="75">
        <v>0</v>
      </c>
      <c r="M3457" s="75">
        <v>0</v>
      </c>
      <c r="N3457" s="75">
        <v>0</v>
      </c>
      <c r="O3457" s="105">
        <v>0</v>
      </c>
      <c r="P3457" s="98">
        <f t="shared" si="428"/>
        <v>264</v>
      </c>
      <c r="Q3457" s="98">
        <f t="shared" si="429"/>
        <v>0</v>
      </c>
      <c r="R3457" s="98">
        <f t="shared" si="430"/>
        <v>0</v>
      </c>
      <c r="S3457" s="105">
        <f t="shared" si="431"/>
        <v>0</v>
      </c>
      <c r="T3457" s="8" t="str">
        <f>IF(I3457=0,"",(INDEX('AWR Data'!A$1:E$8823,MATCH(A3457,'AWR Data'!A$1:A$8823,0),4)))</f>
        <v/>
      </c>
    </row>
    <row r="3458" spans="1:20" ht="20" customHeight="1">
      <c r="A3458" s="14" t="s">
        <v>5298</v>
      </c>
      <c r="B3458" s="14" t="s">
        <v>570</v>
      </c>
      <c r="C3458" s="14" t="s">
        <v>5299</v>
      </c>
      <c r="E3458" s="74">
        <v>140</v>
      </c>
      <c r="F3458" s="74">
        <v>110000</v>
      </c>
      <c r="G3458" s="74">
        <f t="shared" si="424"/>
        <v>1680</v>
      </c>
      <c r="H3458" s="80">
        <f t="shared" si="425"/>
        <v>1.5272727272727273E-2</v>
      </c>
      <c r="I3458" s="74">
        <f>INDEX('AWR Data'!A$1:E$8825,MATCH(A3458,'AWR Data'!A$1:A$8825,0),5)</f>
        <v>0</v>
      </c>
      <c r="J3458" s="74">
        <f t="shared" si="426"/>
        <v>0</v>
      </c>
      <c r="K3458" s="105">
        <f t="shared" si="427"/>
        <v>0</v>
      </c>
      <c r="L3458" s="75">
        <v>0</v>
      </c>
      <c r="M3458" s="75">
        <v>0</v>
      </c>
      <c r="N3458" s="75">
        <v>0</v>
      </c>
      <c r="O3458" s="105">
        <v>0</v>
      </c>
      <c r="P3458" s="98">
        <f t="shared" si="428"/>
        <v>1680</v>
      </c>
      <c r="Q3458" s="98">
        <f t="shared" si="429"/>
        <v>0</v>
      </c>
      <c r="R3458" s="98">
        <f t="shared" si="430"/>
        <v>0</v>
      </c>
      <c r="S3458" s="105">
        <f t="shared" si="431"/>
        <v>0</v>
      </c>
      <c r="T3458" s="8" t="str">
        <f>IF(I3458=0,"",(INDEX('AWR Data'!A$1:E$8823,MATCH(A3458,'AWR Data'!A$1:A$8823,0),4)))</f>
        <v/>
      </c>
    </row>
    <row r="3459" spans="1:20" ht="20" customHeight="1">
      <c r="A3459" s="14" t="s">
        <v>5300</v>
      </c>
      <c r="B3459" s="14" t="s">
        <v>721</v>
      </c>
      <c r="C3459" s="14" t="s">
        <v>5509</v>
      </c>
      <c r="E3459" s="74">
        <v>73</v>
      </c>
      <c r="F3459" s="74">
        <v>141000</v>
      </c>
      <c r="G3459" s="74">
        <f t="shared" si="424"/>
        <v>876</v>
      </c>
      <c r="H3459" s="80">
        <f t="shared" si="425"/>
        <v>6.2127659574468088E-3</v>
      </c>
      <c r="I3459" s="74">
        <f>INDEX('AWR Data'!A$1:E$8825,MATCH(A3459,'AWR Data'!A$1:A$8825,0),5)</f>
        <v>0</v>
      </c>
      <c r="J3459" s="74">
        <f t="shared" si="426"/>
        <v>0</v>
      </c>
      <c r="K3459" s="105">
        <f t="shared" si="427"/>
        <v>0</v>
      </c>
      <c r="L3459" s="75">
        <v>0</v>
      </c>
      <c r="M3459" s="75">
        <v>0</v>
      </c>
      <c r="N3459" s="75">
        <v>0</v>
      </c>
      <c r="O3459" s="105">
        <v>0</v>
      </c>
      <c r="P3459" s="98">
        <f t="shared" si="428"/>
        <v>876</v>
      </c>
      <c r="Q3459" s="98">
        <f t="shared" si="429"/>
        <v>0</v>
      </c>
      <c r="R3459" s="98">
        <f t="shared" si="430"/>
        <v>0</v>
      </c>
      <c r="S3459" s="105">
        <f t="shared" si="431"/>
        <v>0</v>
      </c>
      <c r="T3459" s="8" t="str">
        <f>IF(I3459=0,"",(INDEX('AWR Data'!A$1:E$8823,MATCH(A3459,'AWR Data'!A$1:A$8823,0),4)))</f>
        <v/>
      </c>
    </row>
    <row r="3460" spans="1:20" ht="20" customHeight="1">
      <c r="A3460" s="14" t="s">
        <v>5510</v>
      </c>
      <c r="B3460" s="14" t="s">
        <v>513</v>
      </c>
      <c r="C3460" s="14" t="s">
        <v>5511</v>
      </c>
      <c r="E3460" s="74">
        <v>73</v>
      </c>
      <c r="F3460" s="74">
        <v>8870</v>
      </c>
      <c r="G3460" s="74">
        <f t="shared" si="424"/>
        <v>876</v>
      </c>
      <c r="H3460" s="80">
        <f t="shared" si="425"/>
        <v>9.8759864712514092E-2</v>
      </c>
      <c r="I3460" s="74">
        <f>INDEX('AWR Data'!A$1:E$8825,MATCH(A3460,'AWR Data'!A$1:A$8825,0),5)</f>
        <v>0</v>
      </c>
      <c r="J3460" s="74">
        <f t="shared" si="426"/>
        <v>0</v>
      </c>
      <c r="K3460" s="105">
        <f t="shared" si="427"/>
        <v>0</v>
      </c>
      <c r="L3460" s="75">
        <v>0</v>
      </c>
      <c r="M3460" s="75">
        <v>0</v>
      </c>
      <c r="N3460" s="75">
        <v>0</v>
      </c>
      <c r="O3460" s="105">
        <v>0</v>
      </c>
      <c r="P3460" s="98">
        <f t="shared" si="428"/>
        <v>876</v>
      </c>
      <c r="Q3460" s="98">
        <f t="shared" si="429"/>
        <v>0</v>
      </c>
      <c r="R3460" s="98">
        <f t="shared" si="430"/>
        <v>0</v>
      </c>
      <c r="S3460" s="105">
        <f t="shared" si="431"/>
        <v>0</v>
      </c>
      <c r="T3460" s="8" t="str">
        <f>IF(I3460=0,"",(INDEX('AWR Data'!A$1:E$8823,MATCH(A3460,'AWR Data'!A$1:A$8823,0),4)))</f>
        <v/>
      </c>
    </row>
    <row r="3461" spans="1:20" ht="20" customHeight="1">
      <c r="A3461" s="14" t="s">
        <v>5522</v>
      </c>
      <c r="B3461" s="14" t="s">
        <v>418</v>
      </c>
      <c r="C3461" s="14" t="s">
        <v>5523</v>
      </c>
      <c r="E3461" s="74">
        <v>58</v>
      </c>
      <c r="F3461" s="74">
        <v>1020</v>
      </c>
      <c r="G3461" s="74">
        <f t="shared" si="424"/>
        <v>696</v>
      </c>
      <c r="H3461" s="80">
        <f t="shared" si="425"/>
        <v>0.68235294117647061</v>
      </c>
      <c r="I3461" s="74">
        <f>INDEX('AWR Data'!A$1:E$8825,MATCH(A3461,'AWR Data'!A$1:A$8825,0),5)</f>
        <v>0</v>
      </c>
      <c r="J3461" s="74">
        <f t="shared" si="426"/>
        <v>0</v>
      </c>
      <c r="K3461" s="105">
        <f t="shared" si="427"/>
        <v>0</v>
      </c>
      <c r="L3461" s="75">
        <v>0</v>
      </c>
      <c r="M3461" s="75">
        <v>0</v>
      </c>
      <c r="N3461" s="75">
        <v>0</v>
      </c>
      <c r="O3461" s="105">
        <v>0</v>
      </c>
      <c r="P3461" s="98">
        <f t="shared" si="428"/>
        <v>696</v>
      </c>
      <c r="Q3461" s="98">
        <f t="shared" si="429"/>
        <v>0</v>
      </c>
      <c r="R3461" s="98">
        <f t="shared" si="430"/>
        <v>0</v>
      </c>
      <c r="S3461" s="105">
        <f t="shared" si="431"/>
        <v>0</v>
      </c>
      <c r="T3461" s="8" t="str">
        <f>IF(I3461=0,"",(INDEX('AWR Data'!A$1:E$8823,MATCH(A3461,'AWR Data'!A$1:A$8823,0),4)))</f>
        <v/>
      </c>
    </row>
    <row r="3462" spans="1:20" ht="20" customHeight="1">
      <c r="A3462" s="14" t="s">
        <v>5526</v>
      </c>
      <c r="B3462" s="14" t="s">
        <v>339</v>
      </c>
      <c r="C3462" s="14" t="s">
        <v>5527</v>
      </c>
      <c r="E3462" s="74">
        <v>58</v>
      </c>
      <c r="F3462" s="74">
        <v>7630</v>
      </c>
      <c r="G3462" s="74">
        <f t="shared" ref="G3462:G3525" si="432">+E3462*12</f>
        <v>696</v>
      </c>
      <c r="H3462" s="80">
        <f t="shared" ref="H3462:H3525" si="433">IF(G3462&gt;0,(IF(F3462&gt;0,G3462/F3462,1000)),0)</f>
        <v>9.1218872870249018E-2</v>
      </c>
      <c r="I3462" s="74">
        <f>INDEX('AWR Data'!A$1:E$8825,MATCH(A3462,'AWR Data'!A$1:A$8825,0),5)</f>
        <v>0</v>
      </c>
      <c r="J3462" s="74">
        <f t="shared" ref="J3462:J3525" si="434">IF(I3462=0,0,IF(I3462&gt;0,IF(I3462&lt;11,G3462,IF(I3462&lt;21,(G3462*0.32),IF(I3462&lt;31,(G3462*0.07),0)))))</f>
        <v>0</v>
      </c>
      <c r="K3462" s="105">
        <f t="shared" ref="K3462:K3525" si="435">IF(G3462,J3462/G3462,0)</f>
        <v>0</v>
      </c>
      <c r="L3462" s="75">
        <v>0</v>
      </c>
      <c r="M3462" s="75">
        <v>0</v>
      </c>
      <c r="N3462" s="75">
        <v>0</v>
      </c>
      <c r="O3462" s="105">
        <v>0</v>
      </c>
      <c r="P3462" s="98">
        <f t="shared" ref="P3462:P3525" si="436">+G3462-L3462</f>
        <v>696</v>
      </c>
      <c r="Q3462" s="98">
        <f t="shared" ref="Q3462:Q3525" si="437">IF(I3462=0,I3462-M3462,IF(M3462,IF(I3462=0,(M3462-0),M3462-I3462),I3462))</f>
        <v>0</v>
      </c>
      <c r="R3462" s="98">
        <f t="shared" ref="R3462:R3525" si="438">+J3462-N3462</f>
        <v>0</v>
      </c>
      <c r="S3462" s="105">
        <f t="shared" ref="S3462:S3525" si="439">+K3462-O3462</f>
        <v>0</v>
      </c>
      <c r="T3462" s="8" t="str">
        <f>IF(I3462=0,"",(INDEX('AWR Data'!A$1:E$8823,MATCH(A3462,'AWR Data'!A$1:A$8823,0),4)))</f>
        <v/>
      </c>
    </row>
    <row r="3463" spans="1:20" ht="20" customHeight="1">
      <c r="A3463" s="14" t="s">
        <v>5321</v>
      </c>
      <c r="B3463" s="14" t="s">
        <v>989</v>
      </c>
      <c r="C3463" s="14" t="s">
        <v>5322</v>
      </c>
      <c r="E3463" s="74">
        <v>58</v>
      </c>
      <c r="F3463" s="74">
        <v>107000</v>
      </c>
      <c r="G3463" s="74">
        <f t="shared" si="432"/>
        <v>696</v>
      </c>
      <c r="H3463" s="80">
        <f t="shared" si="433"/>
        <v>6.5046728971962613E-3</v>
      </c>
      <c r="I3463" s="74">
        <f>INDEX('AWR Data'!A$1:E$8825,MATCH(A3463,'AWR Data'!A$1:A$8825,0),5)</f>
        <v>0</v>
      </c>
      <c r="J3463" s="74">
        <f t="shared" si="434"/>
        <v>0</v>
      </c>
      <c r="K3463" s="105">
        <f t="shared" si="435"/>
        <v>0</v>
      </c>
      <c r="L3463" s="75">
        <v>0</v>
      </c>
      <c r="M3463" s="75">
        <v>0</v>
      </c>
      <c r="N3463" s="75">
        <v>0</v>
      </c>
      <c r="O3463" s="105">
        <v>0</v>
      </c>
      <c r="P3463" s="98">
        <f t="shared" si="436"/>
        <v>696</v>
      </c>
      <c r="Q3463" s="98">
        <f t="shared" si="437"/>
        <v>0</v>
      </c>
      <c r="R3463" s="98">
        <f t="shared" si="438"/>
        <v>0</v>
      </c>
      <c r="S3463" s="105">
        <f t="shared" si="439"/>
        <v>0</v>
      </c>
      <c r="T3463" s="8" t="str">
        <f>IF(I3463=0,"",(INDEX('AWR Data'!A$1:E$8823,MATCH(A3463,'AWR Data'!A$1:A$8823,0),4)))</f>
        <v/>
      </c>
    </row>
    <row r="3464" spans="1:20" ht="20" customHeight="1">
      <c r="A3464" s="14" t="s">
        <v>5323</v>
      </c>
      <c r="B3464" s="14" t="s">
        <v>498</v>
      </c>
      <c r="C3464" s="14" t="s">
        <v>5324</v>
      </c>
      <c r="E3464" s="74">
        <v>58</v>
      </c>
      <c r="F3464" s="74">
        <v>1400</v>
      </c>
      <c r="G3464" s="74">
        <f t="shared" si="432"/>
        <v>696</v>
      </c>
      <c r="H3464" s="80">
        <f t="shared" si="433"/>
        <v>0.49714285714285716</v>
      </c>
      <c r="I3464" s="74">
        <f>INDEX('AWR Data'!A$1:E$8825,MATCH(A3464,'AWR Data'!A$1:A$8825,0),5)</f>
        <v>0</v>
      </c>
      <c r="J3464" s="74">
        <f t="shared" si="434"/>
        <v>0</v>
      </c>
      <c r="K3464" s="105">
        <f t="shared" si="435"/>
        <v>0</v>
      </c>
      <c r="L3464" s="75">
        <v>0</v>
      </c>
      <c r="M3464" s="75">
        <v>0</v>
      </c>
      <c r="N3464" s="75">
        <v>0</v>
      </c>
      <c r="O3464" s="105">
        <v>0</v>
      </c>
      <c r="P3464" s="98">
        <f t="shared" si="436"/>
        <v>696</v>
      </c>
      <c r="Q3464" s="98">
        <f t="shared" si="437"/>
        <v>0</v>
      </c>
      <c r="R3464" s="98">
        <f t="shared" si="438"/>
        <v>0</v>
      </c>
      <c r="S3464" s="105">
        <f t="shared" si="439"/>
        <v>0</v>
      </c>
      <c r="T3464" s="8" t="str">
        <f>IF(I3464=0,"",(INDEX('AWR Data'!A$1:E$8823,MATCH(A3464,'AWR Data'!A$1:A$8823,0),4)))</f>
        <v/>
      </c>
    </row>
    <row r="3465" spans="1:20" ht="20" customHeight="1">
      <c r="A3465" s="14" t="s">
        <v>5325</v>
      </c>
      <c r="B3465" s="14" t="s">
        <v>579</v>
      </c>
      <c r="C3465" s="14" t="s">
        <v>5326</v>
      </c>
      <c r="E3465" s="74">
        <v>210</v>
      </c>
      <c r="F3465" s="74">
        <v>18600</v>
      </c>
      <c r="G3465" s="74">
        <f t="shared" si="432"/>
        <v>2520</v>
      </c>
      <c r="H3465" s="80">
        <f t="shared" si="433"/>
        <v>0.13548387096774195</v>
      </c>
      <c r="I3465" s="74">
        <f>INDEX('AWR Data'!A$1:E$8825,MATCH(A3465,'AWR Data'!A$1:A$8825,0),5)</f>
        <v>0</v>
      </c>
      <c r="J3465" s="74">
        <f t="shared" si="434"/>
        <v>0</v>
      </c>
      <c r="K3465" s="105">
        <f t="shared" si="435"/>
        <v>0</v>
      </c>
      <c r="L3465" s="75">
        <v>0</v>
      </c>
      <c r="M3465" s="75">
        <v>0</v>
      </c>
      <c r="N3465" s="75">
        <v>0</v>
      </c>
      <c r="O3465" s="105">
        <v>0</v>
      </c>
      <c r="P3465" s="98">
        <f t="shared" si="436"/>
        <v>2520</v>
      </c>
      <c r="Q3465" s="98">
        <f t="shared" si="437"/>
        <v>0</v>
      </c>
      <c r="R3465" s="98">
        <f t="shared" si="438"/>
        <v>0</v>
      </c>
      <c r="S3465" s="105">
        <f t="shared" si="439"/>
        <v>0</v>
      </c>
      <c r="T3465" s="8" t="str">
        <f>IF(I3465=0,"",(INDEX('AWR Data'!A$1:E$8823,MATCH(A3465,'AWR Data'!A$1:A$8823,0),4)))</f>
        <v/>
      </c>
    </row>
    <row r="3466" spans="1:20" ht="20" customHeight="1">
      <c r="A3466" s="14" t="s">
        <v>5327</v>
      </c>
      <c r="B3466" s="14" t="s">
        <v>1667</v>
      </c>
      <c r="C3466" s="14" t="s">
        <v>5328</v>
      </c>
      <c r="E3466" s="74">
        <v>110</v>
      </c>
      <c r="F3466" s="74">
        <v>27400</v>
      </c>
      <c r="G3466" s="74">
        <f t="shared" si="432"/>
        <v>1320</v>
      </c>
      <c r="H3466" s="80">
        <f t="shared" si="433"/>
        <v>4.8175182481751823E-2</v>
      </c>
      <c r="I3466" s="74">
        <f>INDEX('AWR Data'!A$1:E$8825,MATCH(A3466,'AWR Data'!A$1:A$8825,0),5)</f>
        <v>0</v>
      </c>
      <c r="J3466" s="74">
        <f t="shared" si="434"/>
        <v>0</v>
      </c>
      <c r="K3466" s="105">
        <f t="shared" si="435"/>
        <v>0</v>
      </c>
      <c r="L3466" s="75">
        <v>0</v>
      </c>
      <c r="M3466" s="75">
        <v>0</v>
      </c>
      <c r="N3466" s="75">
        <v>0</v>
      </c>
      <c r="O3466" s="105">
        <v>0</v>
      </c>
      <c r="P3466" s="98">
        <f t="shared" si="436"/>
        <v>1320</v>
      </c>
      <c r="Q3466" s="98">
        <f t="shared" si="437"/>
        <v>0</v>
      </c>
      <c r="R3466" s="98">
        <f t="shared" si="438"/>
        <v>0</v>
      </c>
      <c r="S3466" s="105">
        <f t="shared" si="439"/>
        <v>0</v>
      </c>
      <c r="T3466" s="8" t="str">
        <f>IF(I3466=0,"",(INDEX('AWR Data'!A$1:E$8823,MATCH(A3466,'AWR Data'!A$1:A$8823,0),4)))</f>
        <v/>
      </c>
    </row>
    <row r="3467" spans="1:20" ht="20" customHeight="1">
      <c r="A3467" s="14" t="s">
        <v>5329</v>
      </c>
      <c r="B3467" s="14" t="s">
        <v>989</v>
      </c>
      <c r="C3467" s="14" t="s">
        <v>5330</v>
      </c>
      <c r="E3467" s="74">
        <v>210</v>
      </c>
      <c r="F3467" s="74">
        <v>378000</v>
      </c>
      <c r="G3467" s="74">
        <f t="shared" si="432"/>
        <v>2520</v>
      </c>
      <c r="H3467" s="80">
        <f t="shared" si="433"/>
        <v>6.6666666666666671E-3</v>
      </c>
      <c r="I3467" s="74">
        <f>INDEX('AWR Data'!A$1:E$8825,MATCH(A3467,'AWR Data'!A$1:A$8825,0),5)</f>
        <v>0</v>
      </c>
      <c r="J3467" s="74">
        <f t="shared" si="434"/>
        <v>0</v>
      </c>
      <c r="K3467" s="105">
        <f t="shared" si="435"/>
        <v>0</v>
      </c>
      <c r="L3467" s="75">
        <v>0</v>
      </c>
      <c r="M3467" s="75">
        <v>0</v>
      </c>
      <c r="N3467" s="75">
        <v>0</v>
      </c>
      <c r="O3467" s="105">
        <v>0</v>
      </c>
      <c r="P3467" s="98">
        <f t="shared" si="436"/>
        <v>2520</v>
      </c>
      <c r="Q3467" s="98">
        <f t="shared" si="437"/>
        <v>0</v>
      </c>
      <c r="R3467" s="98">
        <f t="shared" si="438"/>
        <v>0</v>
      </c>
      <c r="S3467" s="105">
        <f t="shared" si="439"/>
        <v>0</v>
      </c>
      <c r="T3467" s="8" t="str">
        <f>IF(I3467=0,"",(INDEX('AWR Data'!A$1:E$8823,MATCH(A3467,'AWR Data'!A$1:A$8823,0),4)))</f>
        <v/>
      </c>
    </row>
    <row r="3468" spans="1:20" ht="20" customHeight="1">
      <c r="A3468" s="14" t="s">
        <v>5333</v>
      </c>
      <c r="B3468" s="14" t="s">
        <v>576</v>
      </c>
      <c r="C3468" s="14" t="s">
        <v>5334</v>
      </c>
      <c r="E3468" s="74">
        <v>260</v>
      </c>
      <c r="F3468" s="74">
        <v>13400</v>
      </c>
      <c r="G3468" s="74">
        <f t="shared" si="432"/>
        <v>3120</v>
      </c>
      <c r="H3468" s="80">
        <f t="shared" si="433"/>
        <v>0.23283582089552238</v>
      </c>
      <c r="I3468" s="74">
        <f>INDEX('AWR Data'!A$1:E$8825,MATCH(A3468,'AWR Data'!A$1:A$8825,0),5)</f>
        <v>0</v>
      </c>
      <c r="J3468" s="74">
        <f t="shared" si="434"/>
        <v>0</v>
      </c>
      <c r="K3468" s="105">
        <f t="shared" si="435"/>
        <v>0</v>
      </c>
      <c r="L3468" s="75">
        <v>0</v>
      </c>
      <c r="M3468" s="75">
        <v>0</v>
      </c>
      <c r="N3468" s="75">
        <v>0</v>
      </c>
      <c r="O3468" s="105">
        <v>0</v>
      </c>
      <c r="P3468" s="98">
        <f t="shared" si="436"/>
        <v>3120</v>
      </c>
      <c r="Q3468" s="98">
        <f t="shared" si="437"/>
        <v>0</v>
      </c>
      <c r="R3468" s="98">
        <f t="shared" si="438"/>
        <v>0</v>
      </c>
      <c r="S3468" s="105">
        <f t="shared" si="439"/>
        <v>0</v>
      </c>
      <c r="T3468" s="8" t="str">
        <f>IF(I3468=0,"",(INDEX('AWR Data'!A$1:E$8823,MATCH(A3468,'AWR Data'!A$1:A$8823,0),4)))</f>
        <v/>
      </c>
    </row>
    <row r="3469" spans="1:20" ht="20" customHeight="1">
      <c r="A3469" s="14" t="s">
        <v>5135</v>
      </c>
      <c r="B3469" s="14" t="s">
        <v>498</v>
      </c>
      <c r="C3469" s="14" t="s">
        <v>5136</v>
      </c>
      <c r="E3469" s="74">
        <v>28</v>
      </c>
      <c r="F3469" s="74">
        <v>5590</v>
      </c>
      <c r="G3469" s="74">
        <f t="shared" si="432"/>
        <v>336</v>
      </c>
      <c r="H3469" s="80">
        <f t="shared" si="433"/>
        <v>6.0107334525939179E-2</v>
      </c>
      <c r="I3469" s="74">
        <f>INDEX('AWR Data'!A$1:E$8825,MATCH(A3469,'AWR Data'!A$1:A$8825,0),5)</f>
        <v>0</v>
      </c>
      <c r="J3469" s="74">
        <f t="shared" si="434"/>
        <v>0</v>
      </c>
      <c r="K3469" s="105">
        <f t="shared" si="435"/>
        <v>0</v>
      </c>
      <c r="L3469" s="75">
        <v>0</v>
      </c>
      <c r="M3469" s="75">
        <v>0</v>
      </c>
      <c r="N3469" s="75">
        <v>0</v>
      </c>
      <c r="O3469" s="105">
        <v>0</v>
      </c>
      <c r="P3469" s="98">
        <f t="shared" si="436"/>
        <v>336</v>
      </c>
      <c r="Q3469" s="98">
        <f t="shared" si="437"/>
        <v>0</v>
      </c>
      <c r="R3469" s="98">
        <f t="shared" si="438"/>
        <v>0</v>
      </c>
      <c r="S3469" s="105">
        <f t="shared" si="439"/>
        <v>0</v>
      </c>
      <c r="T3469" s="8" t="str">
        <f>IF(I3469=0,"",(INDEX('AWR Data'!A$1:E$8823,MATCH(A3469,'AWR Data'!A$1:A$8823,0),4)))</f>
        <v/>
      </c>
    </row>
    <row r="3470" spans="1:20" ht="20" customHeight="1">
      <c r="A3470" s="14" t="s">
        <v>5137</v>
      </c>
      <c r="B3470" s="14" t="s">
        <v>498</v>
      </c>
      <c r="C3470" s="14" t="s">
        <v>5138</v>
      </c>
      <c r="E3470" s="74">
        <v>58</v>
      </c>
      <c r="F3470" s="74">
        <v>8730</v>
      </c>
      <c r="G3470" s="74">
        <f t="shared" si="432"/>
        <v>696</v>
      </c>
      <c r="H3470" s="80">
        <f t="shared" si="433"/>
        <v>7.9725085910652915E-2</v>
      </c>
      <c r="I3470" s="74">
        <f>INDEX('AWR Data'!A$1:E$8825,MATCH(A3470,'AWR Data'!A$1:A$8825,0),5)</f>
        <v>0</v>
      </c>
      <c r="J3470" s="74">
        <f t="shared" si="434"/>
        <v>0</v>
      </c>
      <c r="K3470" s="105">
        <f t="shared" si="435"/>
        <v>0</v>
      </c>
      <c r="L3470" s="75">
        <v>0</v>
      </c>
      <c r="M3470" s="75">
        <v>0</v>
      </c>
      <c r="N3470" s="75">
        <v>0</v>
      </c>
      <c r="O3470" s="105">
        <v>0</v>
      </c>
      <c r="P3470" s="98">
        <f t="shared" si="436"/>
        <v>696</v>
      </c>
      <c r="Q3470" s="98">
        <f t="shared" si="437"/>
        <v>0</v>
      </c>
      <c r="R3470" s="98">
        <f t="shared" si="438"/>
        <v>0</v>
      </c>
      <c r="S3470" s="105">
        <f t="shared" si="439"/>
        <v>0</v>
      </c>
      <c r="T3470" s="8" t="str">
        <f>IF(I3470=0,"",(INDEX('AWR Data'!A$1:E$8823,MATCH(A3470,'AWR Data'!A$1:A$8823,0),4)))</f>
        <v/>
      </c>
    </row>
    <row r="3471" spans="1:20" ht="20" customHeight="1">
      <c r="A3471" s="14" t="s">
        <v>5139</v>
      </c>
      <c r="B3471" s="14" t="s">
        <v>505</v>
      </c>
      <c r="C3471" s="14" t="s">
        <v>5344</v>
      </c>
      <c r="E3471" s="74">
        <v>46</v>
      </c>
      <c r="F3471" s="74">
        <v>4980</v>
      </c>
      <c r="G3471" s="74">
        <f t="shared" si="432"/>
        <v>552</v>
      </c>
      <c r="H3471" s="80">
        <f t="shared" si="433"/>
        <v>0.1108433734939759</v>
      </c>
      <c r="I3471" s="74">
        <f>INDEX('AWR Data'!A$1:E$8825,MATCH(A3471,'AWR Data'!A$1:A$8825,0),5)</f>
        <v>0</v>
      </c>
      <c r="J3471" s="74">
        <f t="shared" si="434"/>
        <v>0</v>
      </c>
      <c r="K3471" s="105">
        <f t="shared" si="435"/>
        <v>0</v>
      </c>
      <c r="L3471" s="75">
        <v>0</v>
      </c>
      <c r="M3471" s="75">
        <v>0</v>
      </c>
      <c r="N3471" s="75">
        <v>0</v>
      </c>
      <c r="O3471" s="105">
        <v>0</v>
      </c>
      <c r="P3471" s="98">
        <f t="shared" si="436"/>
        <v>552</v>
      </c>
      <c r="Q3471" s="98">
        <f t="shared" si="437"/>
        <v>0</v>
      </c>
      <c r="R3471" s="98">
        <f t="shared" si="438"/>
        <v>0</v>
      </c>
      <c r="S3471" s="105">
        <f t="shared" si="439"/>
        <v>0</v>
      </c>
      <c r="T3471" s="8" t="str">
        <f>IF(I3471=0,"",(INDEX('AWR Data'!A$1:E$8823,MATCH(A3471,'AWR Data'!A$1:A$8823,0),4)))</f>
        <v/>
      </c>
    </row>
    <row r="3472" spans="1:20" ht="20" customHeight="1">
      <c r="A3472" s="14" t="s">
        <v>5345</v>
      </c>
      <c r="B3472" s="14" t="s">
        <v>699</v>
      </c>
      <c r="C3472" s="14" t="s">
        <v>5346</v>
      </c>
      <c r="E3472" s="74">
        <v>73</v>
      </c>
      <c r="F3472" s="74">
        <v>10400</v>
      </c>
      <c r="G3472" s="74">
        <f t="shared" si="432"/>
        <v>876</v>
      </c>
      <c r="H3472" s="80">
        <f t="shared" si="433"/>
        <v>8.4230769230769234E-2</v>
      </c>
      <c r="I3472" s="74">
        <f>INDEX('AWR Data'!A$1:E$8825,MATCH(A3472,'AWR Data'!A$1:A$8825,0),5)</f>
        <v>0</v>
      </c>
      <c r="J3472" s="74">
        <f t="shared" si="434"/>
        <v>0</v>
      </c>
      <c r="K3472" s="105">
        <f t="shared" si="435"/>
        <v>0</v>
      </c>
      <c r="L3472" s="75">
        <v>0</v>
      </c>
      <c r="M3472" s="75">
        <v>0</v>
      </c>
      <c r="N3472" s="75">
        <v>0</v>
      </c>
      <c r="O3472" s="105">
        <v>0</v>
      </c>
      <c r="P3472" s="98">
        <f t="shared" si="436"/>
        <v>876</v>
      </c>
      <c r="Q3472" s="98">
        <f t="shared" si="437"/>
        <v>0</v>
      </c>
      <c r="R3472" s="98">
        <f t="shared" si="438"/>
        <v>0</v>
      </c>
      <c r="S3472" s="105">
        <f t="shared" si="439"/>
        <v>0</v>
      </c>
      <c r="T3472" s="8" t="str">
        <f>IF(I3472=0,"",(INDEX('AWR Data'!A$1:E$8823,MATCH(A3472,'AWR Data'!A$1:A$8823,0),4)))</f>
        <v/>
      </c>
    </row>
    <row r="3473" spans="1:20" ht="20" customHeight="1">
      <c r="A3473" s="14" t="s">
        <v>5347</v>
      </c>
      <c r="B3473" s="14" t="s">
        <v>17535</v>
      </c>
      <c r="C3473" s="14" t="s">
        <v>5348</v>
      </c>
      <c r="E3473" s="74">
        <v>170</v>
      </c>
      <c r="F3473" s="74">
        <v>77800</v>
      </c>
      <c r="G3473" s="74">
        <f t="shared" si="432"/>
        <v>2040</v>
      </c>
      <c r="H3473" s="80">
        <f t="shared" si="433"/>
        <v>2.622107969151671E-2</v>
      </c>
      <c r="I3473" s="74">
        <f>INDEX('AWR Data'!A$1:E$8825,MATCH(A3473,'AWR Data'!A$1:A$8825,0),5)</f>
        <v>0</v>
      </c>
      <c r="J3473" s="74">
        <f t="shared" si="434"/>
        <v>0</v>
      </c>
      <c r="K3473" s="105">
        <f t="shared" si="435"/>
        <v>0</v>
      </c>
      <c r="L3473" s="75">
        <v>0</v>
      </c>
      <c r="M3473" s="75">
        <v>0</v>
      </c>
      <c r="N3473" s="75">
        <v>0</v>
      </c>
      <c r="O3473" s="105">
        <v>0</v>
      </c>
      <c r="P3473" s="98">
        <f t="shared" si="436"/>
        <v>2040</v>
      </c>
      <c r="Q3473" s="98">
        <f t="shared" si="437"/>
        <v>0</v>
      </c>
      <c r="R3473" s="98">
        <f t="shared" si="438"/>
        <v>0</v>
      </c>
      <c r="S3473" s="105">
        <f t="shared" si="439"/>
        <v>0</v>
      </c>
      <c r="T3473" s="8" t="str">
        <f>IF(I3473=0,"",(INDEX('AWR Data'!A$1:E$8823,MATCH(A3473,'AWR Data'!A$1:A$8823,0),4)))</f>
        <v/>
      </c>
    </row>
    <row r="3474" spans="1:20" ht="20" customHeight="1">
      <c r="A3474" s="14" t="s">
        <v>5351</v>
      </c>
      <c r="B3474" s="14" t="s">
        <v>17535</v>
      </c>
      <c r="C3474" s="14" t="s">
        <v>5352</v>
      </c>
      <c r="E3474" s="74">
        <v>22</v>
      </c>
      <c r="F3474" s="74">
        <v>25400</v>
      </c>
      <c r="G3474" s="74">
        <f t="shared" si="432"/>
        <v>264</v>
      </c>
      <c r="H3474" s="80">
        <f t="shared" si="433"/>
        <v>1.0393700787401575E-2</v>
      </c>
      <c r="I3474" s="74">
        <f>INDEX('AWR Data'!A$1:E$8825,MATCH(A3474,'AWR Data'!A$1:A$8825,0),5)</f>
        <v>0</v>
      </c>
      <c r="J3474" s="74">
        <f t="shared" si="434"/>
        <v>0</v>
      </c>
      <c r="K3474" s="105">
        <f t="shared" si="435"/>
        <v>0</v>
      </c>
      <c r="L3474" s="75">
        <v>0</v>
      </c>
      <c r="M3474" s="75">
        <v>0</v>
      </c>
      <c r="N3474" s="75">
        <v>0</v>
      </c>
      <c r="O3474" s="105">
        <v>0</v>
      </c>
      <c r="P3474" s="98">
        <f t="shared" si="436"/>
        <v>264</v>
      </c>
      <c r="Q3474" s="98">
        <f t="shared" si="437"/>
        <v>0</v>
      </c>
      <c r="R3474" s="98">
        <f t="shared" si="438"/>
        <v>0</v>
      </c>
      <c r="S3474" s="105">
        <f t="shared" si="439"/>
        <v>0</v>
      </c>
      <c r="T3474" s="8" t="str">
        <f>IF(I3474=0,"",(INDEX('AWR Data'!A$1:E$8823,MATCH(A3474,'AWR Data'!A$1:A$8823,0),4)))</f>
        <v/>
      </c>
    </row>
    <row r="3475" spans="1:20" ht="20" customHeight="1">
      <c r="A3475" s="14" t="s">
        <v>5353</v>
      </c>
      <c r="B3475" s="14" t="s">
        <v>505</v>
      </c>
      <c r="C3475" s="14" t="s">
        <v>5354</v>
      </c>
      <c r="E3475" s="74">
        <v>170</v>
      </c>
      <c r="F3475" s="74">
        <v>12100</v>
      </c>
      <c r="G3475" s="74">
        <f t="shared" si="432"/>
        <v>2040</v>
      </c>
      <c r="H3475" s="80">
        <f t="shared" si="433"/>
        <v>0.16859504132231404</v>
      </c>
      <c r="I3475" s="74">
        <f>INDEX('AWR Data'!A$1:E$8825,MATCH(A3475,'AWR Data'!A$1:A$8825,0),5)</f>
        <v>0</v>
      </c>
      <c r="J3475" s="74">
        <f t="shared" si="434"/>
        <v>0</v>
      </c>
      <c r="K3475" s="105">
        <f t="shared" si="435"/>
        <v>0</v>
      </c>
      <c r="L3475" s="75">
        <v>0</v>
      </c>
      <c r="M3475" s="75">
        <v>0</v>
      </c>
      <c r="N3475" s="75">
        <v>0</v>
      </c>
      <c r="O3475" s="105">
        <v>0</v>
      </c>
      <c r="P3475" s="98">
        <f t="shared" si="436"/>
        <v>2040</v>
      </c>
      <c r="Q3475" s="98">
        <f t="shared" si="437"/>
        <v>0</v>
      </c>
      <c r="R3475" s="98">
        <f t="shared" si="438"/>
        <v>0</v>
      </c>
      <c r="S3475" s="105">
        <f t="shared" si="439"/>
        <v>0</v>
      </c>
      <c r="T3475" s="8" t="str">
        <f>IF(I3475=0,"",(INDEX('AWR Data'!A$1:E$8823,MATCH(A3475,'AWR Data'!A$1:A$8823,0),4)))</f>
        <v/>
      </c>
    </row>
    <row r="3476" spans="1:20" ht="20" customHeight="1">
      <c r="A3476" s="14" t="s">
        <v>5355</v>
      </c>
      <c r="B3476" s="14" t="s">
        <v>498</v>
      </c>
      <c r="C3476" s="14" t="s">
        <v>5356</v>
      </c>
      <c r="E3476" s="74">
        <v>46</v>
      </c>
      <c r="F3476" s="74">
        <v>7360</v>
      </c>
      <c r="G3476" s="74">
        <f t="shared" si="432"/>
        <v>552</v>
      </c>
      <c r="H3476" s="80">
        <f t="shared" si="433"/>
        <v>7.4999999999999997E-2</v>
      </c>
      <c r="I3476" s="74">
        <f>INDEX('AWR Data'!A$1:E$8825,MATCH(A3476,'AWR Data'!A$1:A$8825,0),5)</f>
        <v>0</v>
      </c>
      <c r="J3476" s="74">
        <f t="shared" si="434"/>
        <v>0</v>
      </c>
      <c r="K3476" s="105">
        <f t="shared" si="435"/>
        <v>0</v>
      </c>
      <c r="L3476" s="75">
        <v>0</v>
      </c>
      <c r="M3476" s="75">
        <v>0</v>
      </c>
      <c r="N3476" s="75">
        <v>0</v>
      </c>
      <c r="O3476" s="105">
        <v>0</v>
      </c>
      <c r="P3476" s="98">
        <f t="shared" si="436"/>
        <v>552</v>
      </c>
      <c r="Q3476" s="98">
        <f t="shared" si="437"/>
        <v>0</v>
      </c>
      <c r="R3476" s="98">
        <f t="shared" si="438"/>
        <v>0</v>
      </c>
      <c r="S3476" s="105">
        <f t="shared" si="439"/>
        <v>0</v>
      </c>
      <c r="T3476" s="8" t="str">
        <f>IF(I3476=0,"",(INDEX('AWR Data'!A$1:E$8823,MATCH(A3476,'AWR Data'!A$1:A$8823,0),4)))</f>
        <v/>
      </c>
    </row>
    <row r="3477" spans="1:20" ht="20" customHeight="1">
      <c r="A3477" s="14" t="s">
        <v>5357</v>
      </c>
      <c r="B3477" s="14" t="s">
        <v>576</v>
      </c>
      <c r="C3477" s="14" t="s">
        <v>5358</v>
      </c>
      <c r="E3477" s="74">
        <v>110</v>
      </c>
      <c r="F3477" s="74">
        <v>37200</v>
      </c>
      <c r="G3477" s="74">
        <f t="shared" si="432"/>
        <v>1320</v>
      </c>
      <c r="H3477" s="80">
        <f t="shared" si="433"/>
        <v>3.5483870967741936E-2</v>
      </c>
      <c r="I3477" s="74">
        <f>INDEX('AWR Data'!A$1:E$8825,MATCH(A3477,'AWR Data'!A$1:A$8825,0),5)</f>
        <v>0</v>
      </c>
      <c r="J3477" s="74">
        <f t="shared" si="434"/>
        <v>0</v>
      </c>
      <c r="K3477" s="105">
        <f t="shared" si="435"/>
        <v>0</v>
      </c>
      <c r="L3477" s="75">
        <v>0</v>
      </c>
      <c r="M3477" s="75">
        <v>0</v>
      </c>
      <c r="N3477" s="75">
        <v>0</v>
      </c>
      <c r="O3477" s="105">
        <v>0</v>
      </c>
      <c r="P3477" s="98">
        <f t="shared" si="436"/>
        <v>1320</v>
      </c>
      <c r="Q3477" s="98">
        <f t="shared" si="437"/>
        <v>0</v>
      </c>
      <c r="R3477" s="98">
        <f t="shared" si="438"/>
        <v>0</v>
      </c>
      <c r="S3477" s="105">
        <f t="shared" si="439"/>
        <v>0</v>
      </c>
      <c r="T3477" s="8" t="str">
        <f>IF(I3477=0,"",(INDEX('AWR Data'!A$1:E$8823,MATCH(A3477,'AWR Data'!A$1:A$8823,0),4)))</f>
        <v/>
      </c>
    </row>
    <row r="3478" spans="1:20" ht="20" customHeight="1">
      <c r="A3478" s="14" t="s">
        <v>5359</v>
      </c>
      <c r="B3478" s="14" t="s">
        <v>699</v>
      </c>
      <c r="C3478" s="14" t="s">
        <v>5360</v>
      </c>
      <c r="E3478" s="74">
        <v>58</v>
      </c>
      <c r="F3478" s="74">
        <v>8230</v>
      </c>
      <c r="G3478" s="74">
        <f t="shared" si="432"/>
        <v>696</v>
      </c>
      <c r="H3478" s="80">
        <f t="shared" si="433"/>
        <v>8.4568651275820167E-2</v>
      </c>
      <c r="I3478" s="74">
        <f>INDEX('AWR Data'!A$1:E$8825,MATCH(A3478,'AWR Data'!A$1:A$8825,0),5)</f>
        <v>0</v>
      </c>
      <c r="J3478" s="74">
        <f t="shared" si="434"/>
        <v>0</v>
      </c>
      <c r="K3478" s="105">
        <f t="shared" si="435"/>
        <v>0</v>
      </c>
      <c r="L3478" s="75">
        <v>0</v>
      </c>
      <c r="M3478" s="75">
        <v>0</v>
      </c>
      <c r="N3478" s="75">
        <v>0</v>
      </c>
      <c r="O3478" s="105">
        <v>0</v>
      </c>
      <c r="P3478" s="98">
        <f t="shared" si="436"/>
        <v>696</v>
      </c>
      <c r="Q3478" s="98">
        <f t="shared" si="437"/>
        <v>0</v>
      </c>
      <c r="R3478" s="98">
        <f t="shared" si="438"/>
        <v>0</v>
      </c>
      <c r="S3478" s="105">
        <f t="shared" si="439"/>
        <v>0</v>
      </c>
      <c r="T3478" s="8" t="str">
        <f>IF(I3478=0,"",(INDEX('AWR Data'!A$1:E$8823,MATCH(A3478,'AWR Data'!A$1:A$8823,0),4)))</f>
        <v/>
      </c>
    </row>
    <row r="3479" spans="1:20" ht="20" customHeight="1">
      <c r="A3479" s="14" t="s">
        <v>5361</v>
      </c>
      <c r="B3479" s="14" t="s">
        <v>505</v>
      </c>
      <c r="C3479" s="14" t="s">
        <v>5160</v>
      </c>
      <c r="E3479" s="74">
        <v>110</v>
      </c>
      <c r="F3479" s="74">
        <v>16200</v>
      </c>
      <c r="G3479" s="74">
        <f t="shared" si="432"/>
        <v>1320</v>
      </c>
      <c r="H3479" s="80">
        <f t="shared" si="433"/>
        <v>8.1481481481481488E-2</v>
      </c>
      <c r="I3479" s="74">
        <f>INDEX('AWR Data'!A$1:E$8825,MATCH(A3479,'AWR Data'!A$1:A$8825,0),5)</f>
        <v>0</v>
      </c>
      <c r="J3479" s="74">
        <f t="shared" si="434"/>
        <v>0</v>
      </c>
      <c r="K3479" s="105">
        <f t="shared" si="435"/>
        <v>0</v>
      </c>
      <c r="L3479" s="75">
        <v>0</v>
      </c>
      <c r="M3479" s="75">
        <v>0</v>
      </c>
      <c r="N3479" s="75">
        <v>0</v>
      </c>
      <c r="O3479" s="105">
        <v>0</v>
      </c>
      <c r="P3479" s="98">
        <f t="shared" si="436"/>
        <v>1320</v>
      </c>
      <c r="Q3479" s="98">
        <f t="shared" si="437"/>
        <v>0</v>
      </c>
      <c r="R3479" s="98">
        <f t="shared" si="438"/>
        <v>0</v>
      </c>
      <c r="S3479" s="105">
        <f t="shared" si="439"/>
        <v>0</v>
      </c>
      <c r="T3479" s="8" t="str">
        <f>IF(I3479=0,"",(INDEX('AWR Data'!A$1:E$8823,MATCH(A3479,'AWR Data'!A$1:A$8823,0),4)))</f>
        <v/>
      </c>
    </row>
    <row r="3480" spans="1:20" ht="20" customHeight="1">
      <c r="A3480" s="14" t="s">
        <v>5161</v>
      </c>
      <c r="B3480" s="14" t="s">
        <v>505</v>
      </c>
      <c r="C3480" s="14" t="s">
        <v>5162</v>
      </c>
      <c r="E3480" s="74">
        <v>22</v>
      </c>
      <c r="F3480" s="74">
        <v>3130</v>
      </c>
      <c r="G3480" s="74">
        <f t="shared" si="432"/>
        <v>264</v>
      </c>
      <c r="H3480" s="80">
        <f t="shared" si="433"/>
        <v>8.4345047923322689E-2</v>
      </c>
      <c r="I3480" s="74">
        <f>INDEX('AWR Data'!A$1:E$8825,MATCH(A3480,'AWR Data'!A$1:A$8825,0),5)</f>
        <v>0</v>
      </c>
      <c r="J3480" s="74">
        <f t="shared" si="434"/>
        <v>0</v>
      </c>
      <c r="K3480" s="105">
        <f t="shared" si="435"/>
        <v>0</v>
      </c>
      <c r="L3480" s="75">
        <v>0</v>
      </c>
      <c r="M3480" s="75">
        <v>0</v>
      </c>
      <c r="N3480" s="75">
        <v>0</v>
      </c>
      <c r="O3480" s="105">
        <v>0</v>
      </c>
      <c r="P3480" s="98">
        <f t="shared" si="436"/>
        <v>264</v>
      </c>
      <c r="Q3480" s="98">
        <f t="shared" si="437"/>
        <v>0</v>
      </c>
      <c r="R3480" s="98">
        <f t="shared" si="438"/>
        <v>0</v>
      </c>
      <c r="S3480" s="105">
        <f t="shared" si="439"/>
        <v>0</v>
      </c>
      <c r="T3480" s="8" t="str">
        <f>IF(I3480=0,"",(INDEX('AWR Data'!A$1:E$8823,MATCH(A3480,'AWR Data'!A$1:A$8823,0),4)))</f>
        <v/>
      </c>
    </row>
    <row r="3481" spans="1:20" ht="20" customHeight="1">
      <c r="A3481" s="14" t="s">
        <v>5163</v>
      </c>
      <c r="B3481" s="14" t="s">
        <v>505</v>
      </c>
      <c r="C3481" s="14" t="s">
        <v>5164</v>
      </c>
      <c r="E3481" s="74">
        <v>58</v>
      </c>
      <c r="F3481" s="74">
        <v>1200</v>
      </c>
      <c r="G3481" s="74">
        <f t="shared" si="432"/>
        <v>696</v>
      </c>
      <c r="H3481" s="80">
        <f t="shared" si="433"/>
        <v>0.57999999999999996</v>
      </c>
      <c r="I3481" s="74">
        <f>INDEX('AWR Data'!A$1:E$8825,MATCH(A3481,'AWR Data'!A$1:A$8825,0),5)</f>
        <v>0</v>
      </c>
      <c r="J3481" s="74">
        <f t="shared" si="434"/>
        <v>0</v>
      </c>
      <c r="K3481" s="105">
        <f t="shared" si="435"/>
        <v>0</v>
      </c>
      <c r="L3481" s="75">
        <v>0</v>
      </c>
      <c r="M3481" s="75">
        <v>0</v>
      </c>
      <c r="N3481" s="75">
        <v>0</v>
      </c>
      <c r="O3481" s="105">
        <v>0</v>
      </c>
      <c r="P3481" s="98">
        <f t="shared" si="436"/>
        <v>696</v>
      </c>
      <c r="Q3481" s="98">
        <f t="shared" si="437"/>
        <v>0</v>
      </c>
      <c r="R3481" s="98">
        <f t="shared" si="438"/>
        <v>0</v>
      </c>
      <c r="S3481" s="105">
        <f t="shared" si="439"/>
        <v>0</v>
      </c>
      <c r="T3481" s="8" t="str">
        <f>IF(I3481=0,"",(INDEX('AWR Data'!A$1:E$8823,MATCH(A3481,'AWR Data'!A$1:A$8823,0),4)))</f>
        <v/>
      </c>
    </row>
    <row r="3482" spans="1:20" ht="20" customHeight="1">
      <c r="A3482" s="14" t="s">
        <v>4963</v>
      </c>
      <c r="B3482" s="14" t="s">
        <v>579</v>
      </c>
      <c r="C3482" s="14" t="s">
        <v>4964</v>
      </c>
      <c r="E3482" s="74">
        <v>1900</v>
      </c>
      <c r="F3482" s="74">
        <v>501000</v>
      </c>
      <c r="G3482" s="74">
        <f t="shared" si="432"/>
        <v>22800</v>
      </c>
      <c r="H3482" s="80">
        <f t="shared" si="433"/>
        <v>4.5508982035928146E-2</v>
      </c>
      <c r="I3482" s="74">
        <f>INDEX('AWR Data'!A$1:E$8825,MATCH(A3482,'AWR Data'!A$1:A$8825,0),5)</f>
        <v>0</v>
      </c>
      <c r="J3482" s="74">
        <f t="shared" si="434"/>
        <v>0</v>
      </c>
      <c r="K3482" s="105">
        <f t="shared" si="435"/>
        <v>0</v>
      </c>
      <c r="L3482" s="75">
        <v>0</v>
      </c>
      <c r="M3482" s="75">
        <v>0</v>
      </c>
      <c r="N3482" s="75">
        <v>0</v>
      </c>
      <c r="O3482" s="105">
        <v>0</v>
      </c>
      <c r="P3482" s="98">
        <f t="shared" si="436"/>
        <v>22800</v>
      </c>
      <c r="Q3482" s="98">
        <f t="shared" si="437"/>
        <v>0</v>
      </c>
      <c r="R3482" s="98">
        <f t="shared" si="438"/>
        <v>0</v>
      </c>
      <c r="S3482" s="105">
        <f t="shared" si="439"/>
        <v>0</v>
      </c>
      <c r="T3482" s="8" t="str">
        <f>IF(I3482=0,"",(INDEX('AWR Data'!A$1:E$8823,MATCH(A3482,'AWR Data'!A$1:A$8823,0),4)))</f>
        <v/>
      </c>
    </row>
    <row r="3483" spans="1:20" ht="20" customHeight="1">
      <c r="A3483" s="14" t="s">
        <v>4965</v>
      </c>
      <c r="B3483" s="14" t="s">
        <v>498</v>
      </c>
      <c r="C3483" s="14" t="s">
        <v>4966</v>
      </c>
      <c r="E3483" s="74">
        <v>36</v>
      </c>
      <c r="F3483" s="74">
        <v>1220</v>
      </c>
      <c r="G3483" s="74">
        <f t="shared" si="432"/>
        <v>432</v>
      </c>
      <c r="H3483" s="80">
        <f t="shared" si="433"/>
        <v>0.35409836065573769</v>
      </c>
      <c r="I3483" s="74">
        <f>INDEX('AWR Data'!A$1:E$8825,MATCH(A3483,'AWR Data'!A$1:A$8825,0),5)</f>
        <v>0</v>
      </c>
      <c r="J3483" s="74">
        <f t="shared" si="434"/>
        <v>0</v>
      </c>
      <c r="K3483" s="105">
        <f t="shared" si="435"/>
        <v>0</v>
      </c>
      <c r="L3483" s="75">
        <v>0</v>
      </c>
      <c r="M3483" s="75">
        <v>0</v>
      </c>
      <c r="N3483" s="75">
        <v>0</v>
      </c>
      <c r="O3483" s="105">
        <v>0</v>
      </c>
      <c r="P3483" s="98">
        <f t="shared" si="436"/>
        <v>432</v>
      </c>
      <c r="Q3483" s="98">
        <f t="shared" si="437"/>
        <v>0</v>
      </c>
      <c r="R3483" s="98">
        <f t="shared" si="438"/>
        <v>0</v>
      </c>
      <c r="S3483" s="105">
        <f t="shared" si="439"/>
        <v>0</v>
      </c>
      <c r="T3483" s="8" t="str">
        <f>IF(I3483=0,"",(INDEX('AWR Data'!A$1:E$8823,MATCH(A3483,'AWR Data'!A$1:A$8823,0),4)))</f>
        <v/>
      </c>
    </row>
    <row r="3484" spans="1:20" ht="20" customHeight="1">
      <c r="A3484" s="14" t="s">
        <v>4967</v>
      </c>
      <c r="B3484" s="14" t="s">
        <v>1178</v>
      </c>
      <c r="C3484" s="14" t="s">
        <v>4968</v>
      </c>
      <c r="E3484" s="74">
        <v>22</v>
      </c>
      <c r="F3484" s="74">
        <v>930</v>
      </c>
      <c r="G3484" s="74">
        <f t="shared" si="432"/>
        <v>264</v>
      </c>
      <c r="H3484" s="80">
        <f t="shared" si="433"/>
        <v>0.28387096774193549</v>
      </c>
      <c r="I3484" s="74">
        <f>INDEX('AWR Data'!A$1:E$8825,MATCH(A3484,'AWR Data'!A$1:A$8825,0),5)</f>
        <v>0</v>
      </c>
      <c r="J3484" s="74">
        <f t="shared" si="434"/>
        <v>0</v>
      </c>
      <c r="K3484" s="105">
        <f t="shared" si="435"/>
        <v>0</v>
      </c>
      <c r="L3484" s="75">
        <v>0</v>
      </c>
      <c r="M3484" s="75">
        <v>0</v>
      </c>
      <c r="N3484" s="75">
        <v>0</v>
      </c>
      <c r="O3484" s="105">
        <v>0</v>
      </c>
      <c r="P3484" s="98">
        <f t="shared" si="436"/>
        <v>264</v>
      </c>
      <c r="Q3484" s="98">
        <f t="shared" si="437"/>
        <v>0</v>
      </c>
      <c r="R3484" s="98">
        <f t="shared" si="438"/>
        <v>0</v>
      </c>
      <c r="S3484" s="105">
        <f t="shared" si="439"/>
        <v>0</v>
      </c>
      <c r="T3484" s="8" t="str">
        <f>IF(I3484=0,"",(INDEX('AWR Data'!A$1:E$8823,MATCH(A3484,'AWR Data'!A$1:A$8823,0),4)))</f>
        <v/>
      </c>
    </row>
    <row r="3485" spans="1:20" ht="20" customHeight="1">
      <c r="A3485" s="14" t="s">
        <v>4969</v>
      </c>
      <c r="B3485" s="14" t="s">
        <v>501</v>
      </c>
      <c r="C3485" s="14" t="s">
        <v>4970</v>
      </c>
      <c r="E3485" s="74">
        <v>91</v>
      </c>
      <c r="F3485" s="74">
        <v>2830</v>
      </c>
      <c r="G3485" s="74">
        <f t="shared" si="432"/>
        <v>1092</v>
      </c>
      <c r="H3485" s="80">
        <f t="shared" si="433"/>
        <v>0.38586572438162542</v>
      </c>
      <c r="I3485" s="74">
        <f>INDEX('AWR Data'!A$1:E$8825,MATCH(A3485,'AWR Data'!A$1:A$8825,0),5)</f>
        <v>0</v>
      </c>
      <c r="J3485" s="74">
        <f t="shared" si="434"/>
        <v>0</v>
      </c>
      <c r="K3485" s="105">
        <f t="shared" si="435"/>
        <v>0</v>
      </c>
      <c r="L3485" s="75">
        <v>0</v>
      </c>
      <c r="M3485" s="75">
        <v>0</v>
      </c>
      <c r="N3485" s="75">
        <v>0</v>
      </c>
      <c r="O3485" s="105">
        <v>0</v>
      </c>
      <c r="P3485" s="98">
        <f t="shared" si="436"/>
        <v>1092</v>
      </c>
      <c r="Q3485" s="98">
        <f t="shared" si="437"/>
        <v>0</v>
      </c>
      <c r="R3485" s="98">
        <f t="shared" si="438"/>
        <v>0</v>
      </c>
      <c r="S3485" s="105">
        <f t="shared" si="439"/>
        <v>0</v>
      </c>
      <c r="T3485" s="8" t="str">
        <f>IF(I3485=0,"",(INDEX('AWR Data'!A$1:E$8823,MATCH(A3485,'AWR Data'!A$1:A$8823,0),4)))</f>
        <v/>
      </c>
    </row>
    <row r="3486" spans="1:20" ht="20" customHeight="1">
      <c r="A3486" s="14" t="s">
        <v>4971</v>
      </c>
      <c r="B3486" s="14" t="s">
        <v>1084</v>
      </c>
      <c r="C3486" s="14" t="s">
        <v>4972</v>
      </c>
      <c r="E3486" s="74">
        <v>16</v>
      </c>
      <c r="F3486" s="74">
        <v>1360</v>
      </c>
      <c r="G3486" s="74">
        <f t="shared" si="432"/>
        <v>192</v>
      </c>
      <c r="H3486" s="80">
        <f t="shared" si="433"/>
        <v>0.14117647058823529</v>
      </c>
      <c r="I3486" s="74">
        <f>INDEX('AWR Data'!A$1:E$8825,MATCH(A3486,'AWR Data'!A$1:A$8825,0),5)</f>
        <v>0</v>
      </c>
      <c r="J3486" s="74">
        <f t="shared" si="434"/>
        <v>0</v>
      </c>
      <c r="K3486" s="105">
        <f t="shared" si="435"/>
        <v>0</v>
      </c>
      <c r="L3486" s="75">
        <v>0</v>
      </c>
      <c r="M3486" s="75">
        <v>0</v>
      </c>
      <c r="N3486" s="75">
        <v>0</v>
      </c>
      <c r="O3486" s="105">
        <v>0</v>
      </c>
      <c r="P3486" s="98">
        <f t="shared" si="436"/>
        <v>192</v>
      </c>
      <c r="Q3486" s="98">
        <f t="shared" si="437"/>
        <v>0</v>
      </c>
      <c r="R3486" s="98">
        <f t="shared" si="438"/>
        <v>0</v>
      </c>
      <c r="S3486" s="105">
        <f t="shared" si="439"/>
        <v>0</v>
      </c>
      <c r="T3486" s="8" t="str">
        <f>IF(I3486=0,"",(INDEX('AWR Data'!A$1:E$8823,MATCH(A3486,'AWR Data'!A$1:A$8823,0),4)))</f>
        <v/>
      </c>
    </row>
    <row r="3487" spans="1:20" ht="20" customHeight="1">
      <c r="A3487" s="14" t="s">
        <v>4973</v>
      </c>
      <c r="B3487" s="14" t="s">
        <v>996</v>
      </c>
      <c r="C3487" s="14" t="s">
        <v>4974</v>
      </c>
      <c r="E3487" s="74">
        <v>58</v>
      </c>
      <c r="F3487" s="74">
        <v>42000</v>
      </c>
      <c r="G3487" s="74">
        <f t="shared" si="432"/>
        <v>696</v>
      </c>
      <c r="H3487" s="80">
        <f t="shared" si="433"/>
        <v>1.657142857142857E-2</v>
      </c>
      <c r="I3487" s="74">
        <f>INDEX('AWR Data'!A$1:E$8825,MATCH(A3487,'AWR Data'!A$1:A$8825,0),5)</f>
        <v>0</v>
      </c>
      <c r="J3487" s="74">
        <f t="shared" si="434"/>
        <v>0</v>
      </c>
      <c r="K3487" s="105">
        <f t="shared" si="435"/>
        <v>0</v>
      </c>
      <c r="L3487" s="75">
        <v>0</v>
      </c>
      <c r="M3487" s="75">
        <v>0</v>
      </c>
      <c r="N3487" s="75">
        <v>0</v>
      </c>
      <c r="O3487" s="105">
        <v>0</v>
      </c>
      <c r="P3487" s="98">
        <f t="shared" si="436"/>
        <v>696</v>
      </c>
      <c r="Q3487" s="98">
        <f t="shared" si="437"/>
        <v>0</v>
      </c>
      <c r="R3487" s="98">
        <f t="shared" si="438"/>
        <v>0</v>
      </c>
      <c r="S3487" s="105">
        <f t="shared" si="439"/>
        <v>0</v>
      </c>
      <c r="T3487" s="8" t="str">
        <f>IF(I3487=0,"",(INDEX('AWR Data'!A$1:E$8823,MATCH(A3487,'AWR Data'!A$1:A$8823,0),4)))</f>
        <v/>
      </c>
    </row>
    <row r="3488" spans="1:20" ht="20" customHeight="1">
      <c r="A3488" s="14" t="s">
        <v>4975</v>
      </c>
      <c r="B3488" s="14" t="s">
        <v>996</v>
      </c>
      <c r="C3488" s="14" t="s">
        <v>4976</v>
      </c>
      <c r="E3488" s="74">
        <v>28</v>
      </c>
      <c r="F3488" s="74">
        <v>9290</v>
      </c>
      <c r="G3488" s="74">
        <f t="shared" si="432"/>
        <v>336</v>
      </c>
      <c r="H3488" s="80">
        <f t="shared" si="433"/>
        <v>3.6167922497308935E-2</v>
      </c>
      <c r="I3488" s="74">
        <f>INDEX('AWR Data'!A$1:E$8825,MATCH(A3488,'AWR Data'!A$1:A$8825,0),5)</f>
        <v>0</v>
      </c>
      <c r="J3488" s="74">
        <f t="shared" si="434"/>
        <v>0</v>
      </c>
      <c r="K3488" s="105">
        <f t="shared" si="435"/>
        <v>0</v>
      </c>
      <c r="L3488" s="75">
        <v>0</v>
      </c>
      <c r="M3488" s="75">
        <v>0</v>
      </c>
      <c r="N3488" s="75">
        <v>0</v>
      </c>
      <c r="O3488" s="105">
        <v>0</v>
      </c>
      <c r="P3488" s="98">
        <f t="shared" si="436"/>
        <v>336</v>
      </c>
      <c r="Q3488" s="98">
        <f t="shared" si="437"/>
        <v>0</v>
      </c>
      <c r="R3488" s="98">
        <f t="shared" si="438"/>
        <v>0</v>
      </c>
      <c r="S3488" s="105">
        <f t="shared" si="439"/>
        <v>0</v>
      </c>
      <c r="T3488" s="8" t="str">
        <f>IF(I3488=0,"",(INDEX('AWR Data'!A$1:E$8823,MATCH(A3488,'AWR Data'!A$1:A$8823,0),4)))</f>
        <v/>
      </c>
    </row>
    <row r="3489" spans="1:20" ht="20" customHeight="1">
      <c r="A3489" s="14" t="s">
        <v>4977</v>
      </c>
      <c r="B3489" s="14" t="s">
        <v>505</v>
      </c>
      <c r="C3489" s="14" t="s">
        <v>4978</v>
      </c>
      <c r="E3489" s="74">
        <v>28</v>
      </c>
      <c r="F3489" s="74">
        <v>1150</v>
      </c>
      <c r="G3489" s="74">
        <f t="shared" si="432"/>
        <v>336</v>
      </c>
      <c r="H3489" s="80">
        <f t="shared" si="433"/>
        <v>0.29217391304347828</v>
      </c>
      <c r="I3489" s="74">
        <f>INDEX('AWR Data'!A$1:E$8825,MATCH(A3489,'AWR Data'!A$1:A$8825,0),5)</f>
        <v>0</v>
      </c>
      <c r="J3489" s="74">
        <f t="shared" si="434"/>
        <v>0</v>
      </c>
      <c r="K3489" s="105">
        <f t="shared" si="435"/>
        <v>0</v>
      </c>
      <c r="L3489" s="75">
        <v>0</v>
      </c>
      <c r="M3489" s="75">
        <v>0</v>
      </c>
      <c r="N3489" s="75">
        <v>0</v>
      </c>
      <c r="O3489" s="105">
        <v>0</v>
      </c>
      <c r="P3489" s="98">
        <f t="shared" si="436"/>
        <v>336</v>
      </c>
      <c r="Q3489" s="98">
        <f t="shared" si="437"/>
        <v>0</v>
      </c>
      <c r="R3489" s="98">
        <f t="shared" si="438"/>
        <v>0</v>
      </c>
      <c r="S3489" s="105">
        <f t="shared" si="439"/>
        <v>0</v>
      </c>
      <c r="T3489" s="8" t="str">
        <f>IF(I3489=0,"",(INDEX('AWR Data'!A$1:E$8823,MATCH(A3489,'AWR Data'!A$1:A$8823,0),4)))</f>
        <v/>
      </c>
    </row>
    <row r="3490" spans="1:20" ht="20" customHeight="1">
      <c r="A3490" s="14" t="s">
        <v>4981</v>
      </c>
      <c r="B3490" s="14" t="s">
        <v>721</v>
      </c>
      <c r="C3490" s="14" t="s">
        <v>4982</v>
      </c>
      <c r="E3490" s="74">
        <v>58</v>
      </c>
      <c r="F3490" s="74">
        <v>3180</v>
      </c>
      <c r="G3490" s="74">
        <f t="shared" si="432"/>
        <v>696</v>
      </c>
      <c r="H3490" s="80">
        <f t="shared" si="433"/>
        <v>0.21886792452830189</v>
      </c>
      <c r="I3490" s="74">
        <f>INDEX('AWR Data'!A$1:E$8825,MATCH(A3490,'AWR Data'!A$1:A$8825,0),5)</f>
        <v>0</v>
      </c>
      <c r="J3490" s="74">
        <f t="shared" si="434"/>
        <v>0</v>
      </c>
      <c r="K3490" s="105">
        <f t="shared" si="435"/>
        <v>0</v>
      </c>
      <c r="L3490" s="75">
        <v>0</v>
      </c>
      <c r="M3490" s="75">
        <v>0</v>
      </c>
      <c r="N3490" s="75">
        <v>0</v>
      </c>
      <c r="O3490" s="105">
        <v>0</v>
      </c>
      <c r="P3490" s="98">
        <f t="shared" si="436"/>
        <v>696</v>
      </c>
      <c r="Q3490" s="98">
        <f t="shared" si="437"/>
        <v>0</v>
      </c>
      <c r="R3490" s="98">
        <f t="shared" si="438"/>
        <v>0</v>
      </c>
      <c r="S3490" s="105">
        <f t="shared" si="439"/>
        <v>0</v>
      </c>
      <c r="T3490" s="8" t="str">
        <f>IF(I3490=0,"",(INDEX('AWR Data'!A$1:E$8823,MATCH(A3490,'AWR Data'!A$1:A$8823,0),4)))</f>
        <v/>
      </c>
    </row>
    <row r="3491" spans="1:20" ht="20" customHeight="1">
      <c r="A3491" s="14" t="s">
        <v>5184</v>
      </c>
      <c r="B3491" s="14" t="s">
        <v>501</v>
      </c>
      <c r="C3491" s="14" t="s">
        <v>5185</v>
      </c>
      <c r="E3491" s="74">
        <v>22</v>
      </c>
      <c r="F3491" s="74">
        <v>668</v>
      </c>
      <c r="G3491" s="74">
        <f t="shared" si="432"/>
        <v>264</v>
      </c>
      <c r="H3491" s="80">
        <f t="shared" si="433"/>
        <v>0.39520958083832336</v>
      </c>
      <c r="I3491" s="74">
        <f>INDEX('AWR Data'!A$1:E$8825,MATCH(A3491,'AWR Data'!A$1:A$8825,0),5)</f>
        <v>0</v>
      </c>
      <c r="J3491" s="74">
        <f t="shared" si="434"/>
        <v>0</v>
      </c>
      <c r="K3491" s="105">
        <f t="shared" si="435"/>
        <v>0</v>
      </c>
      <c r="L3491" s="75">
        <v>0</v>
      </c>
      <c r="M3491" s="75">
        <v>0</v>
      </c>
      <c r="N3491" s="75">
        <v>0</v>
      </c>
      <c r="O3491" s="105">
        <v>0</v>
      </c>
      <c r="P3491" s="98">
        <f t="shared" si="436"/>
        <v>264</v>
      </c>
      <c r="Q3491" s="98">
        <f t="shared" si="437"/>
        <v>0</v>
      </c>
      <c r="R3491" s="98">
        <f t="shared" si="438"/>
        <v>0</v>
      </c>
      <c r="S3491" s="105">
        <f t="shared" si="439"/>
        <v>0</v>
      </c>
      <c r="T3491" s="8" t="str">
        <f>IF(I3491=0,"",(INDEX('AWR Data'!A$1:E$8823,MATCH(A3491,'AWR Data'!A$1:A$8823,0),4)))</f>
        <v/>
      </c>
    </row>
    <row r="3492" spans="1:20" ht="20" customHeight="1">
      <c r="A3492" s="14" t="s">
        <v>5186</v>
      </c>
      <c r="B3492" s="14" t="s">
        <v>576</v>
      </c>
      <c r="C3492" s="14" t="s">
        <v>5187</v>
      </c>
      <c r="E3492" s="74">
        <v>720</v>
      </c>
      <c r="F3492" s="74">
        <v>149000</v>
      </c>
      <c r="G3492" s="74">
        <f t="shared" si="432"/>
        <v>8640</v>
      </c>
      <c r="H3492" s="80">
        <f t="shared" si="433"/>
        <v>5.7986577181208053E-2</v>
      </c>
      <c r="I3492" s="74">
        <f>INDEX('AWR Data'!A$1:E$8825,MATCH(A3492,'AWR Data'!A$1:A$8825,0),5)</f>
        <v>0</v>
      </c>
      <c r="J3492" s="74">
        <f t="shared" si="434"/>
        <v>0</v>
      </c>
      <c r="K3492" s="105">
        <f t="shared" si="435"/>
        <v>0</v>
      </c>
      <c r="L3492" s="75">
        <v>0</v>
      </c>
      <c r="M3492" s="75">
        <v>0</v>
      </c>
      <c r="N3492" s="75">
        <v>0</v>
      </c>
      <c r="O3492" s="105">
        <v>0</v>
      </c>
      <c r="P3492" s="98">
        <f t="shared" si="436"/>
        <v>8640</v>
      </c>
      <c r="Q3492" s="98">
        <f t="shared" si="437"/>
        <v>0</v>
      </c>
      <c r="R3492" s="98">
        <f t="shared" si="438"/>
        <v>0</v>
      </c>
      <c r="S3492" s="105">
        <f t="shared" si="439"/>
        <v>0</v>
      </c>
      <c r="T3492" s="8" t="str">
        <f>IF(I3492=0,"",(INDEX('AWR Data'!A$1:E$8823,MATCH(A3492,'AWR Data'!A$1:A$8823,0),4)))</f>
        <v/>
      </c>
    </row>
    <row r="3493" spans="1:20" ht="20" customHeight="1">
      <c r="A3493" s="14" t="s">
        <v>5390</v>
      </c>
      <c r="B3493" s="14" t="s">
        <v>505</v>
      </c>
      <c r="C3493" s="14" t="s">
        <v>5391</v>
      </c>
      <c r="E3493" s="74">
        <v>720</v>
      </c>
      <c r="F3493" s="74">
        <v>115000</v>
      </c>
      <c r="G3493" s="74">
        <f t="shared" si="432"/>
        <v>8640</v>
      </c>
      <c r="H3493" s="80">
        <f t="shared" si="433"/>
        <v>7.5130434782608696E-2</v>
      </c>
      <c r="I3493" s="74">
        <f>INDEX('AWR Data'!A$1:E$8825,MATCH(A3493,'AWR Data'!A$1:A$8825,0),5)</f>
        <v>0</v>
      </c>
      <c r="J3493" s="74">
        <f t="shared" si="434"/>
        <v>0</v>
      </c>
      <c r="K3493" s="105">
        <f t="shared" si="435"/>
        <v>0</v>
      </c>
      <c r="L3493" s="75">
        <v>0</v>
      </c>
      <c r="M3493" s="75">
        <v>0</v>
      </c>
      <c r="N3493" s="75">
        <v>0</v>
      </c>
      <c r="O3493" s="105">
        <v>0</v>
      </c>
      <c r="P3493" s="98">
        <f t="shared" si="436"/>
        <v>8640</v>
      </c>
      <c r="Q3493" s="98">
        <f t="shared" si="437"/>
        <v>0</v>
      </c>
      <c r="R3493" s="98">
        <f t="shared" si="438"/>
        <v>0</v>
      </c>
      <c r="S3493" s="105">
        <f t="shared" si="439"/>
        <v>0</v>
      </c>
      <c r="T3493" s="8" t="str">
        <f>IF(I3493=0,"",(INDEX('AWR Data'!A$1:E$8823,MATCH(A3493,'AWR Data'!A$1:A$8823,0),4)))</f>
        <v/>
      </c>
    </row>
    <row r="3494" spans="1:20" ht="20" customHeight="1">
      <c r="A3494" s="14" t="s">
        <v>5392</v>
      </c>
      <c r="B3494" s="14" t="s">
        <v>505</v>
      </c>
      <c r="C3494" s="14" t="s">
        <v>5393</v>
      </c>
      <c r="E3494" s="74">
        <v>22</v>
      </c>
      <c r="F3494" s="74">
        <v>150</v>
      </c>
      <c r="G3494" s="74">
        <f t="shared" si="432"/>
        <v>264</v>
      </c>
      <c r="H3494" s="80">
        <f t="shared" si="433"/>
        <v>1.76</v>
      </c>
      <c r="I3494" s="74">
        <f>INDEX('AWR Data'!A$1:E$8825,MATCH(A3494,'AWR Data'!A$1:A$8825,0),5)</f>
        <v>0</v>
      </c>
      <c r="J3494" s="74">
        <f t="shared" si="434"/>
        <v>0</v>
      </c>
      <c r="K3494" s="105">
        <f t="shared" si="435"/>
        <v>0</v>
      </c>
      <c r="L3494" s="75">
        <v>0</v>
      </c>
      <c r="M3494" s="75">
        <v>0</v>
      </c>
      <c r="N3494" s="75">
        <v>0</v>
      </c>
      <c r="O3494" s="105">
        <v>0</v>
      </c>
      <c r="P3494" s="98">
        <f t="shared" si="436"/>
        <v>264</v>
      </c>
      <c r="Q3494" s="98">
        <f t="shared" si="437"/>
        <v>0</v>
      </c>
      <c r="R3494" s="98">
        <f t="shared" si="438"/>
        <v>0</v>
      </c>
      <c r="S3494" s="105">
        <f t="shared" si="439"/>
        <v>0</v>
      </c>
      <c r="T3494" s="8" t="str">
        <f>IF(I3494=0,"",(INDEX('AWR Data'!A$1:E$8823,MATCH(A3494,'AWR Data'!A$1:A$8823,0),4)))</f>
        <v/>
      </c>
    </row>
    <row r="3495" spans="1:20" ht="20" customHeight="1">
      <c r="A3495" s="14" t="s">
        <v>5394</v>
      </c>
      <c r="B3495" s="14" t="s">
        <v>516</v>
      </c>
      <c r="C3495" s="14" t="s">
        <v>5395</v>
      </c>
      <c r="E3495" s="74">
        <v>58</v>
      </c>
      <c r="F3495" s="74">
        <v>1470</v>
      </c>
      <c r="G3495" s="74">
        <f t="shared" si="432"/>
        <v>696</v>
      </c>
      <c r="H3495" s="80">
        <f t="shared" si="433"/>
        <v>0.47346938775510206</v>
      </c>
      <c r="I3495" s="74">
        <f>INDEX('AWR Data'!A$1:E$8825,MATCH(A3495,'AWR Data'!A$1:A$8825,0),5)</f>
        <v>0</v>
      </c>
      <c r="J3495" s="74">
        <f t="shared" si="434"/>
        <v>0</v>
      </c>
      <c r="K3495" s="105">
        <f t="shared" si="435"/>
        <v>0</v>
      </c>
      <c r="L3495" s="75">
        <v>0</v>
      </c>
      <c r="M3495" s="75">
        <v>0</v>
      </c>
      <c r="N3495" s="75">
        <v>0</v>
      </c>
      <c r="O3495" s="105">
        <v>0</v>
      </c>
      <c r="P3495" s="98">
        <f t="shared" si="436"/>
        <v>696</v>
      </c>
      <c r="Q3495" s="98">
        <f t="shared" si="437"/>
        <v>0</v>
      </c>
      <c r="R3495" s="98">
        <f t="shared" si="438"/>
        <v>0</v>
      </c>
      <c r="S3495" s="105">
        <f t="shared" si="439"/>
        <v>0</v>
      </c>
      <c r="T3495" s="8" t="str">
        <f>IF(I3495=0,"",(INDEX('AWR Data'!A$1:E$8823,MATCH(A3495,'AWR Data'!A$1:A$8823,0),4)))</f>
        <v/>
      </c>
    </row>
    <row r="3496" spans="1:20" ht="20" customHeight="1">
      <c r="A3496" s="14" t="s">
        <v>5396</v>
      </c>
      <c r="B3496" s="14" t="s">
        <v>516</v>
      </c>
      <c r="C3496" s="14" t="s">
        <v>5397</v>
      </c>
      <c r="E3496" s="74">
        <v>4400</v>
      </c>
      <c r="F3496" s="74">
        <v>42800</v>
      </c>
      <c r="G3496" s="74">
        <f t="shared" si="432"/>
        <v>52800</v>
      </c>
      <c r="H3496" s="80">
        <f t="shared" si="433"/>
        <v>1.233644859813084</v>
      </c>
      <c r="I3496" s="74">
        <f>INDEX('AWR Data'!A$1:E$8825,MATCH(A3496,'AWR Data'!A$1:A$8825,0),5)</f>
        <v>0</v>
      </c>
      <c r="J3496" s="74">
        <f t="shared" si="434"/>
        <v>0</v>
      </c>
      <c r="K3496" s="105">
        <f t="shared" si="435"/>
        <v>0</v>
      </c>
      <c r="L3496" s="75">
        <v>0</v>
      </c>
      <c r="M3496" s="75">
        <v>0</v>
      </c>
      <c r="N3496" s="75">
        <v>0</v>
      </c>
      <c r="O3496" s="105">
        <v>0</v>
      </c>
      <c r="P3496" s="98">
        <f t="shared" si="436"/>
        <v>52800</v>
      </c>
      <c r="Q3496" s="98">
        <f t="shared" si="437"/>
        <v>0</v>
      </c>
      <c r="R3496" s="98">
        <f t="shared" si="438"/>
        <v>0</v>
      </c>
      <c r="S3496" s="105">
        <f t="shared" si="439"/>
        <v>0</v>
      </c>
      <c r="T3496" s="8" t="str">
        <f>IF(I3496=0,"",(INDEX('AWR Data'!A$1:E$8823,MATCH(A3496,'AWR Data'!A$1:A$8823,0),4)))</f>
        <v/>
      </c>
    </row>
    <row r="3497" spans="1:20" ht="20" customHeight="1">
      <c r="A3497" s="14" t="s">
        <v>5398</v>
      </c>
      <c r="B3497" s="14" t="s">
        <v>516</v>
      </c>
      <c r="C3497" s="14" t="s">
        <v>5399</v>
      </c>
      <c r="E3497" s="74">
        <v>390</v>
      </c>
      <c r="F3497" s="74">
        <v>94600</v>
      </c>
      <c r="G3497" s="74">
        <f t="shared" si="432"/>
        <v>4680</v>
      </c>
      <c r="H3497" s="80">
        <f t="shared" si="433"/>
        <v>4.9471458773784352E-2</v>
      </c>
      <c r="I3497" s="74">
        <f>INDEX('AWR Data'!A$1:E$8825,MATCH(A3497,'AWR Data'!A$1:A$8825,0),5)</f>
        <v>0</v>
      </c>
      <c r="J3497" s="74">
        <f t="shared" si="434"/>
        <v>0</v>
      </c>
      <c r="K3497" s="105">
        <f t="shared" si="435"/>
        <v>0</v>
      </c>
      <c r="L3497" s="75">
        <v>0</v>
      </c>
      <c r="M3497" s="75">
        <v>0</v>
      </c>
      <c r="N3497" s="75">
        <v>0</v>
      </c>
      <c r="O3497" s="105">
        <v>0</v>
      </c>
      <c r="P3497" s="98">
        <f t="shared" si="436"/>
        <v>4680</v>
      </c>
      <c r="Q3497" s="98">
        <f t="shared" si="437"/>
        <v>0</v>
      </c>
      <c r="R3497" s="98">
        <f t="shared" si="438"/>
        <v>0</v>
      </c>
      <c r="S3497" s="105">
        <f t="shared" si="439"/>
        <v>0</v>
      </c>
      <c r="T3497" s="8" t="str">
        <f>IF(I3497=0,"",(INDEX('AWR Data'!A$1:E$8823,MATCH(A3497,'AWR Data'!A$1:A$8823,0),4)))</f>
        <v/>
      </c>
    </row>
    <row r="3498" spans="1:20" ht="20" customHeight="1">
      <c r="A3498" s="14" t="s">
        <v>5400</v>
      </c>
      <c r="B3498" s="14" t="s">
        <v>510</v>
      </c>
      <c r="C3498" s="14" t="s">
        <v>5401</v>
      </c>
      <c r="E3498" s="74">
        <v>28</v>
      </c>
      <c r="F3498" s="74">
        <v>9470</v>
      </c>
      <c r="G3498" s="74">
        <f t="shared" si="432"/>
        <v>336</v>
      </c>
      <c r="H3498" s="80">
        <f t="shared" si="433"/>
        <v>3.5480464625131998E-2</v>
      </c>
      <c r="I3498" s="74">
        <f>INDEX('AWR Data'!A$1:E$8825,MATCH(A3498,'AWR Data'!A$1:A$8825,0),5)</f>
        <v>0</v>
      </c>
      <c r="J3498" s="74">
        <f t="shared" si="434"/>
        <v>0</v>
      </c>
      <c r="K3498" s="105">
        <f t="shared" si="435"/>
        <v>0</v>
      </c>
      <c r="L3498" s="75">
        <v>0</v>
      </c>
      <c r="M3498" s="75">
        <v>0</v>
      </c>
      <c r="N3498" s="75">
        <v>0</v>
      </c>
      <c r="O3498" s="105">
        <v>0</v>
      </c>
      <c r="P3498" s="98">
        <f t="shared" si="436"/>
        <v>336</v>
      </c>
      <c r="Q3498" s="98">
        <f t="shared" si="437"/>
        <v>0</v>
      </c>
      <c r="R3498" s="98">
        <f t="shared" si="438"/>
        <v>0</v>
      </c>
      <c r="S3498" s="105">
        <f t="shared" si="439"/>
        <v>0</v>
      </c>
      <c r="T3498" s="8" t="str">
        <f>IF(I3498=0,"",(INDEX('AWR Data'!A$1:E$8823,MATCH(A3498,'AWR Data'!A$1:A$8823,0),4)))</f>
        <v/>
      </c>
    </row>
    <row r="3499" spans="1:20" ht="20" customHeight="1">
      <c r="A3499" s="14" t="s">
        <v>5402</v>
      </c>
      <c r="B3499" s="14" t="s">
        <v>989</v>
      </c>
      <c r="C3499" s="14" t="s">
        <v>5403</v>
      </c>
      <c r="E3499" s="74">
        <v>91</v>
      </c>
      <c r="F3499" s="74">
        <v>29400</v>
      </c>
      <c r="G3499" s="74">
        <f t="shared" si="432"/>
        <v>1092</v>
      </c>
      <c r="H3499" s="80">
        <f t="shared" si="433"/>
        <v>3.7142857142857144E-2</v>
      </c>
      <c r="I3499" s="74">
        <f>INDEX('AWR Data'!A$1:E$8825,MATCH(A3499,'AWR Data'!A$1:A$8825,0),5)</f>
        <v>0</v>
      </c>
      <c r="J3499" s="74">
        <f t="shared" si="434"/>
        <v>0</v>
      </c>
      <c r="K3499" s="105">
        <f t="shared" si="435"/>
        <v>0</v>
      </c>
      <c r="L3499" s="75">
        <v>0</v>
      </c>
      <c r="M3499" s="75">
        <v>0</v>
      </c>
      <c r="N3499" s="75">
        <v>0</v>
      </c>
      <c r="O3499" s="105">
        <v>0</v>
      </c>
      <c r="P3499" s="98">
        <f t="shared" si="436"/>
        <v>1092</v>
      </c>
      <c r="Q3499" s="98">
        <f t="shared" si="437"/>
        <v>0</v>
      </c>
      <c r="R3499" s="98">
        <f t="shared" si="438"/>
        <v>0</v>
      </c>
      <c r="S3499" s="105">
        <f t="shared" si="439"/>
        <v>0</v>
      </c>
      <c r="T3499" s="8" t="str">
        <f>IF(I3499=0,"",(INDEX('AWR Data'!A$1:E$8823,MATCH(A3499,'AWR Data'!A$1:A$8823,0),4)))</f>
        <v/>
      </c>
    </row>
    <row r="3500" spans="1:20" ht="20" customHeight="1">
      <c r="A3500" s="14" t="s">
        <v>5611</v>
      </c>
      <c r="B3500" s="14" t="s">
        <v>989</v>
      </c>
      <c r="C3500" s="14" t="s">
        <v>5612</v>
      </c>
      <c r="E3500" s="74">
        <v>73</v>
      </c>
      <c r="F3500" s="74">
        <v>79800</v>
      </c>
      <c r="G3500" s="74">
        <f t="shared" si="432"/>
        <v>876</v>
      </c>
      <c r="H3500" s="80">
        <f t="shared" si="433"/>
        <v>1.0977443609022556E-2</v>
      </c>
      <c r="I3500" s="74">
        <f>INDEX('AWR Data'!A$1:E$8825,MATCH(A3500,'AWR Data'!A$1:A$8825,0),5)</f>
        <v>0</v>
      </c>
      <c r="J3500" s="74">
        <f t="shared" si="434"/>
        <v>0</v>
      </c>
      <c r="K3500" s="105">
        <f t="shared" si="435"/>
        <v>0</v>
      </c>
      <c r="L3500" s="75">
        <v>0</v>
      </c>
      <c r="M3500" s="75">
        <v>0</v>
      </c>
      <c r="N3500" s="75">
        <v>0</v>
      </c>
      <c r="O3500" s="105">
        <v>0</v>
      </c>
      <c r="P3500" s="98">
        <f t="shared" si="436"/>
        <v>876</v>
      </c>
      <c r="Q3500" s="98">
        <f t="shared" si="437"/>
        <v>0</v>
      </c>
      <c r="R3500" s="98">
        <f t="shared" si="438"/>
        <v>0</v>
      </c>
      <c r="S3500" s="105">
        <f t="shared" si="439"/>
        <v>0</v>
      </c>
      <c r="T3500" s="8" t="str">
        <f>IF(I3500=0,"",(INDEX('AWR Data'!A$1:E$8823,MATCH(A3500,'AWR Data'!A$1:A$8823,0),4)))</f>
        <v/>
      </c>
    </row>
    <row r="3501" spans="1:20" ht="20" customHeight="1">
      <c r="A3501" s="14" t="s">
        <v>5613</v>
      </c>
      <c r="B3501" s="14" t="s">
        <v>989</v>
      </c>
      <c r="C3501" s="14" t="s">
        <v>5614</v>
      </c>
      <c r="E3501" s="74">
        <v>1000</v>
      </c>
      <c r="F3501" s="74">
        <v>48000</v>
      </c>
      <c r="G3501" s="74">
        <f t="shared" si="432"/>
        <v>12000</v>
      </c>
      <c r="H3501" s="80">
        <f t="shared" si="433"/>
        <v>0.25</v>
      </c>
      <c r="I3501" s="74">
        <f>INDEX('AWR Data'!A$1:E$8825,MATCH(A3501,'AWR Data'!A$1:A$8825,0),5)</f>
        <v>0</v>
      </c>
      <c r="J3501" s="74">
        <f t="shared" si="434"/>
        <v>0</v>
      </c>
      <c r="K3501" s="105">
        <f t="shared" si="435"/>
        <v>0</v>
      </c>
      <c r="L3501" s="75">
        <v>0</v>
      </c>
      <c r="M3501" s="75">
        <v>0</v>
      </c>
      <c r="N3501" s="75">
        <v>0</v>
      </c>
      <c r="O3501" s="105">
        <v>0</v>
      </c>
      <c r="P3501" s="98">
        <f t="shared" si="436"/>
        <v>12000</v>
      </c>
      <c r="Q3501" s="98">
        <f t="shared" si="437"/>
        <v>0</v>
      </c>
      <c r="R3501" s="98">
        <f t="shared" si="438"/>
        <v>0</v>
      </c>
      <c r="S3501" s="105">
        <f t="shared" si="439"/>
        <v>0</v>
      </c>
      <c r="T3501" s="8" t="str">
        <f>IF(I3501=0,"",(INDEX('AWR Data'!A$1:E$8823,MATCH(A3501,'AWR Data'!A$1:A$8823,0),4)))</f>
        <v/>
      </c>
    </row>
    <row r="3502" spans="1:20" ht="20" customHeight="1">
      <c r="A3502" s="14" t="s">
        <v>5615</v>
      </c>
      <c r="B3502" s="14" t="s">
        <v>989</v>
      </c>
      <c r="C3502" s="14" t="s">
        <v>5616</v>
      </c>
      <c r="E3502" s="74">
        <v>36</v>
      </c>
      <c r="F3502" s="74">
        <v>101000</v>
      </c>
      <c r="G3502" s="74">
        <f t="shared" si="432"/>
        <v>432</v>
      </c>
      <c r="H3502" s="80">
        <f t="shared" si="433"/>
        <v>4.2772277227722776E-3</v>
      </c>
      <c r="I3502" s="74">
        <f>INDEX('AWR Data'!A$1:E$8825,MATCH(A3502,'AWR Data'!A$1:A$8825,0),5)</f>
        <v>0</v>
      </c>
      <c r="J3502" s="74">
        <f t="shared" si="434"/>
        <v>0</v>
      </c>
      <c r="K3502" s="105">
        <f t="shared" si="435"/>
        <v>0</v>
      </c>
      <c r="L3502" s="75">
        <v>0</v>
      </c>
      <c r="M3502" s="75">
        <v>0</v>
      </c>
      <c r="N3502" s="75">
        <v>0</v>
      </c>
      <c r="O3502" s="105">
        <v>0</v>
      </c>
      <c r="P3502" s="98">
        <f t="shared" si="436"/>
        <v>432</v>
      </c>
      <c r="Q3502" s="98">
        <f t="shared" si="437"/>
        <v>0</v>
      </c>
      <c r="R3502" s="98">
        <f t="shared" si="438"/>
        <v>0</v>
      </c>
      <c r="S3502" s="105">
        <f t="shared" si="439"/>
        <v>0</v>
      </c>
      <c r="T3502" s="8" t="str">
        <f>IF(I3502=0,"",(INDEX('AWR Data'!A$1:E$8823,MATCH(A3502,'AWR Data'!A$1:A$8823,0),4)))</f>
        <v/>
      </c>
    </row>
    <row r="3503" spans="1:20" ht="20" customHeight="1">
      <c r="A3503" s="14" t="s">
        <v>5617</v>
      </c>
      <c r="B3503" s="14" t="s">
        <v>989</v>
      </c>
      <c r="C3503" s="14" t="s">
        <v>5618</v>
      </c>
      <c r="E3503" s="74">
        <v>170</v>
      </c>
      <c r="F3503" s="74">
        <v>328000</v>
      </c>
      <c r="G3503" s="74">
        <f t="shared" si="432"/>
        <v>2040</v>
      </c>
      <c r="H3503" s="80">
        <f t="shared" si="433"/>
        <v>6.2195121951219515E-3</v>
      </c>
      <c r="I3503" s="74">
        <f>INDEX('AWR Data'!A$1:E$8825,MATCH(A3503,'AWR Data'!A$1:A$8825,0),5)</f>
        <v>0</v>
      </c>
      <c r="J3503" s="74">
        <f t="shared" si="434"/>
        <v>0</v>
      </c>
      <c r="K3503" s="105">
        <f t="shared" si="435"/>
        <v>0</v>
      </c>
      <c r="L3503" s="75">
        <v>0</v>
      </c>
      <c r="M3503" s="75">
        <v>0</v>
      </c>
      <c r="N3503" s="75">
        <v>0</v>
      </c>
      <c r="O3503" s="105">
        <v>0</v>
      </c>
      <c r="P3503" s="98">
        <f t="shared" si="436"/>
        <v>2040</v>
      </c>
      <c r="Q3503" s="98">
        <f t="shared" si="437"/>
        <v>0</v>
      </c>
      <c r="R3503" s="98">
        <f t="shared" si="438"/>
        <v>0</v>
      </c>
      <c r="S3503" s="105">
        <f t="shared" si="439"/>
        <v>0</v>
      </c>
      <c r="T3503" s="8" t="str">
        <f>IF(I3503=0,"",(INDEX('AWR Data'!A$1:E$8823,MATCH(A3503,'AWR Data'!A$1:A$8823,0),4)))</f>
        <v/>
      </c>
    </row>
    <row r="3504" spans="1:20" ht="20" customHeight="1">
      <c r="A3504" s="14" t="s">
        <v>5619</v>
      </c>
      <c r="B3504" s="14" t="s">
        <v>17334</v>
      </c>
      <c r="C3504" s="14" t="s">
        <v>5620</v>
      </c>
      <c r="E3504" s="74">
        <v>110</v>
      </c>
      <c r="F3504" s="74">
        <v>65900</v>
      </c>
      <c r="G3504" s="74">
        <f t="shared" si="432"/>
        <v>1320</v>
      </c>
      <c r="H3504" s="80">
        <f t="shared" si="433"/>
        <v>2.0030349013657057E-2</v>
      </c>
      <c r="I3504" s="74">
        <f>INDEX('AWR Data'!A$1:E$8825,MATCH(A3504,'AWR Data'!A$1:A$8825,0),5)</f>
        <v>0</v>
      </c>
      <c r="J3504" s="74">
        <f t="shared" si="434"/>
        <v>0</v>
      </c>
      <c r="K3504" s="105">
        <f t="shared" si="435"/>
        <v>0</v>
      </c>
      <c r="L3504" s="75">
        <v>0</v>
      </c>
      <c r="M3504" s="75">
        <v>0</v>
      </c>
      <c r="N3504" s="75">
        <v>0</v>
      </c>
      <c r="O3504" s="105">
        <v>0</v>
      </c>
      <c r="P3504" s="98">
        <f t="shared" si="436"/>
        <v>1320</v>
      </c>
      <c r="Q3504" s="98">
        <f t="shared" si="437"/>
        <v>0</v>
      </c>
      <c r="R3504" s="98">
        <f t="shared" si="438"/>
        <v>0</v>
      </c>
      <c r="S3504" s="105">
        <f t="shared" si="439"/>
        <v>0</v>
      </c>
      <c r="T3504" s="8" t="str">
        <f>IF(I3504=0,"",(INDEX('AWR Data'!A$1:E$8823,MATCH(A3504,'AWR Data'!A$1:A$8823,0),4)))</f>
        <v/>
      </c>
    </row>
    <row r="3505" spans="1:20" ht="20" customHeight="1">
      <c r="A3505" s="14" t="s">
        <v>5621</v>
      </c>
      <c r="B3505" s="14" t="s">
        <v>989</v>
      </c>
      <c r="C3505" s="14" t="s">
        <v>5622</v>
      </c>
      <c r="E3505" s="74">
        <v>91</v>
      </c>
      <c r="F3505" s="74">
        <v>20200</v>
      </c>
      <c r="G3505" s="74">
        <f t="shared" si="432"/>
        <v>1092</v>
      </c>
      <c r="H3505" s="80">
        <f t="shared" si="433"/>
        <v>5.4059405940594059E-2</v>
      </c>
      <c r="I3505" s="74">
        <f>INDEX('AWR Data'!A$1:E$8825,MATCH(A3505,'AWR Data'!A$1:A$8825,0),5)</f>
        <v>0</v>
      </c>
      <c r="J3505" s="74">
        <f t="shared" si="434"/>
        <v>0</v>
      </c>
      <c r="K3505" s="105">
        <f t="shared" si="435"/>
        <v>0</v>
      </c>
      <c r="L3505" s="75">
        <v>0</v>
      </c>
      <c r="M3505" s="75">
        <v>0</v>
      </c>
      <c r="N3505" s="75">
        <v>0</v>
      </c>
      <c r="O3505" s="105">
        <v>0</v>
      </c>
      <c r="P3505" s="98">
        <f t="shared" si="436"/>
        <v>1092</v>
      </c>
      <c r="Q3505" s="98">
        <f t="shared" si="437"/>
        <v>0</v>
      </c>
      <c r="R3505" s="98">
        <f t="shared" si="438"/>
        <v>0</v>
      </c>
      <c r="S3505" s="105">
        <f t="shared" si="439"/>
        <v>0</v>
      </c>
      <c r="T3505" s="8" t="str">
        <f>IF(I3505=0,"",(INDEX('AWR Data'!A$1:E$8823,MATCH(A3505,'AWR Data'!A$1:A$8823,0),4)))</f>
        <v/>
      </c>
    </row>
    <row r="3506" spans="1:20" ht="20" customHeight="1">
      <c r="A3506" s="14" t="s">
        <v>5623</v>
      </c>
      <c r="B3506" s="14" t="s">
        <v>17334</v>
      </c>
      <c r="C3506" s="14" t="s">
        <v>5624</v>
      </c>
      <c r="E3506" s="74">
        <v>390</v>
      </c>
      <c r="F3506" s="74">
        <v>16100</v>
      </c>
      <c r="G3506" s="74">
        <f t="shared" si="432"/>
        <v>4680</v>
      </c>
      <c r="H3506" s="80">
        <f t="shared" si="433"/>
        <v>0.29068322981366462</v>
      </c>
      <c r="I3506" s="74">
        <f>INDEX('AWR Data'!A$1:E$8825,MATCH(A3506,'AWR Data'!A$1:A$8825,0),5)</f>
        <v>0</v>
      </c>
      <c r="J3506" s="74">
        <f t="shared" si="434"/>
        <v>0</v>
      </c>
      <c r="K3506" s="105">
        <f t="shared" si="435"/>
        <v>0</v>
      </c>
      <c r="L3506" s="75">
        <v>0</v>
      </c>
      <c r="M3506" s="75">
        <v>0</v>
      </c>
      <c r="N3506" s="75">
        <v>0</v>
      </c>
      <c r="O3506" s="105">
        <v>0</v>
      </c>
      <c r="P3506" s="98">
        <f t="shared" si="436"/>
        <v>4680</v>
      </c>
      <c r="Q3506" s="98">
        <f t="shared" si="437"/>
        <v>0</v>
      </c>
      <c r="R3506" s="98">
        <f t="shared" si="438"/>
        <v>0</v>
      </c>
      <c r="S3506" s="105">
        <f t="shared" si="439"/>
        <v>0</v>
      </c>
      <c r="T3506" s="8" t="str">
        <f>IF(I3506=0,"",(INDEX('AWR Data'!A$1:E$8823,MATCH(A3506,'AWR Data'!A$1:A$8823,0),4)))</f>
        <v/>
      </c>
    </row>
    <row r="3507" spans="1:20" ht="20" customHeight="1">
      <c r="A3507" s="14" t="s">
        <v>5625</v>
      </c>
      <c r="B3507" s="14" t="s">
        <v>418</v>
      </c>
      <c r="C3507" s="14" t="s">
        <v>5626</v>
      </c>
      <c r="E3507" s="74">
        <v>58</v>
      </c>
      <c r="F3507" s="74">
        <v>63600</v>
      </c>
      <c r="G3507" s="74">
        <f t="shared" si="432"/>
        <v>696</v>
      </c>
      <c r="H3507" s="80">
        <f t="shared" si="433"/>
        <v>1.0943396226415094E-2</v>
      </c>
      <c r="I3507" s="74">
        <f>INDEX('AWR Data'!A$1:E$8825,MATCH(A3507,'AWR Data'!A$1:A$8825,0),5)</f>
        <v>0</v>
      </c>
      <c r="J3507" s="74">
        <f t="shared" si="434"/>
        <v>0</v>
      </c>
      <c r="K3507" s="105">
        <f t="shared" si="435"/>
        <v>0</v>
      </c>
      <c r="L3507" s="75">
        <v>0</v>
      </c>
      <c r="M3507" s="75">
        <v>0</v>
      </c>
      <c r="N3507" s="75">
        <v>0</v>
      </c>
      <c r="O3507" s="105">
        <v>0</v>
      </c>
      <c r="P3507" s="98">
        <f t="shared" si="436"/>
        <v>696</v>
      </c>
      <c r="Q3507" s="98">
        <f t="shared" si="437"/>
        <v>0</v>
      </c>
      <c r="R3507" s="98">
        <f t="shared" si="438"/>
        <v>0</v>
      </c>
      <c r="S3507" s="105">
        <f t="shared" si="439"/>
        <v>0</v>
      </c>
      <c r="T3507" s="8" t="str">
        <f>IF(I3507=0,"",(INDEX('AWR Data'!A$1:E$8823,MATCH(A3507,'AWR Data'!A$1:A$8823,0),4)))</f>
        <v/>
      </c>
    </row>
    <row r="3508" spans="1:20" ht="20" customHeight="1">
      <c r="A3508" s="14" t="s">
        <v>5424</v>
      </c>
      <c r="B3508" s="14" t="s">
        <v>418</v>
      </c>
      <c r="C3508" s="14" t="s">
        <v>5425</v>
      </c>
      <c r="E3508" s="74">
        <v>22</v>
      </c>
      <c r="F3508" s="74">
        <v>2830</v>
      </c>
      <c r="G3508" s="74">
        <f t="shared" si="432"/>
        <v>264</v>
      </c>
      <c r="H3508" s="80">
        <f t="shared" si="433"/>
        <v>9.328621908127209E-2</v>
      </c>
      <c r="I3508" s="74">
        <f>INDEX('AWR Data'!A$1:E$8825,MATCH(A3508,'AWR Data'!A$1:A$8825,0),5)</f>
        <v>0</v>
      </c>
      <c r="J3508" s="74">
        <f t="shared" si="434"/>
        <v>0</v>
      </c>
      <c r="K3508" s="105">
        <f t="shared" si="435"/>
        <v>0</v>
      </c>
      <c r="L3508" s="75">
        <v>0</v>
      </c>
      <c r="M3508" s="75">
        <v>0</v>
      </c>
      <c r="N3508" s="75">
        <v>0</v>
      </c>
      <c r="O3508" s="105">
        <v>0</v>
      </c>
      <c r="P3508" s="98">
        <f t="shared" si="436"/>
        <v>264</v>
      </c>
      <c r="Q3508" s="98">
        <f t="shared" si="437"/>
        <v>0</v>
      </c>
      <c r="R3508" s="98">
        <f t="shared" si="438"/>
        <v>0</v>
      </c>
      <c r="S3508" s="105">
        <f t="shared" si="439"/>
        <v>0</v>
      </c>
      <c r="T3508" s="8" t="str">
        <f>IF(I3508=0,"",(INDEX('AWR Data'!A$1:E$8823,MATCH(A3508,'AWR Data'!A$1:A$8823,0),4)))</f>
        <v/>
      </c>
    </row>
    <row r="3509" spans="1:20" ht="20" customHeight="1">
      <c r="A3509" s="14" t="s">
        <v>5426</v>
      </c>
      <c r="B3509" s="14" t="s">
        <v>579</v>
      </c>
      <c r="C3509" s="14" t="s">
        <v>5427</v>
      </c>
      <c r="E3509" s="74">
        <v>6600</v>
      </c>
      <c r="F3509" s="74">
        <v>1970000</v>
      </c>
      <c r="G3509" s="74">
        <f t="shared" si="432"/>
        <v>79200</v>
      </c>
      <c r="H3509" s="80">
        <f t="shared" si="433"/>
        <v>4.0203045685279187E-2</v>
      </c>
      <c r="I3509" s="74">
        <f>INDEX('AWR Data'!A$1:E$8825,MATCH(A3509,'AWR Data'!A$1:A$8825,0),5)</f>
        <v>0</v>
      </c>
      <c r="J3509" s="74">
        <f t="shared" si="434"/>
        <v>0</v>
      </c>
      <c r="K3509" s="105">
        <f t="shared" si="435"/>
        <v>0</v>
      </c>
      <c r="L3509" s="75">
        <v>0</v>
      </c>
      <c r="M3509" s="75">
        <v>0</v>
      </c>
      <c r="N3509" s="75">
        <v>0</v>
      </c>
      <c r="O3509" s="105">
        <v>0</v>
      </c>
      <c r="P3509" s="98">
        <f t="shared" si="436"/>
        <v>79200</v>
      </c>
      <c r="Q3509" s="98">
        <f t="shared" si="437"/>
        <v>0</v>
      </c>
      <c r="R3509" s="98">
        <f t="shared" si="438"/>
        <v>0</v>
      </c>
      <c r="S3509" s="105">
        <f t="shared" si="439"/>
        <v>0</v>
      </c>
      <c r="T3509" s="8" t="str">
        <f>IF(I3509=0,"",(INDEX('AWR Data'!A$1:E$8823,MATCH(A3509,'AWR Data'!A$1:A$8823,0),4)))</f>
        <v/>
      </c>
    </row>
    <row r="3510" spans="1:20" ht="20" customHeight="1">
      <c r="A3510" s="14" t="s">
        <v>5428</v>
      </c>
      <c r="B3510" s="14" t="s">
        <v>579</v>
      </c>
      <c r="C3510" s="14" t="s">
        <v>5429</v>
      </c>
      <c r="E3510" s="74">
        <v>2400</v>
      </c>
      <c r="F3510" s="74">
        <v>825000</v>
      </c>
      <c r="G3510" s="74">
        <f t="shared" si="432"/>
        <v>28800</v>
      </c>
      <c r="H3510" s="80">
        <f t="shared" si="433"/>
        <v>3.490909090909091E-2</v>
      </c>
      <c r="I3510" s="74">
        <f>INDEX('AWR Data'!A$1:E$8825,MATCH(A3510,'AWR Data'!A$1:A$8825,0),5)</f>
        <v>0</v>
      </c>
      <c r="J3510" s="74">
        <f t="shared" si="434"/>
        <v>0</v>
      </c>
      <c r="K3510" s="105">
        <f t="shared" si="435"/>
        <v>0</v>
      </c>
      <c r="L3510" s="75">
        <v>0</v>
      </c>
      <c r="M3510" s="75">
        <v>0</v>
      </c>
      <c r="N3510" s="75">
        <v>0</v>
      </c>
      <c r="O3510" s="105">
        <v>0</v>
      </c>
      <c r="P3510" s="98">
        <f t="shared" si="436"/>
        <v>28800</v>
      </c>
      <c r="Q3510" s="98">
        <f t="shared" si="437"/>
        <v>0</v>
      </c>
      <c r="R3510" s="98">
        <f t="shared" si="438"/>
        <v>0</v>
      </c>
      <c r="S3510" s="105">
        <f t="shared" si="439"/>
        <v>0</v>
      </c>
      <c r="T3510" s="8" t="str">
        <f>IF(I3510=0,"",(INDEX('AWR Data'!A$1:E$8823,MATCH(A3510,'AWR Data'!A$1:A$8823,0),4)))</f>
        <v/>
      </c>
    </row>
    <row r="3511" spans="1:20" ht="20" customHeight="1">
      <c r="A3511" s="14" t="s">
        <v>5430</v>
      </c>
      <c r="B3511" s="14" t="s">
        <v>2119</v>
      </c>
      <c r="C3511" s="14" t="s">
        <v>5431</v>
      </c>
      <c r="E3511" s="74">
        <v>110</v>
      </c>
      <c r="F3511" s="74">
        <v>1970</v>
      </c>
      <c r="G3511" s="74">
        <f t="shared" si="432"/>
        <v>1320</v>
      </c>
      <c r="H3511" s="80">
        <f t="shared" si="433"/>
        <v>0.67005076142131981</v>
      </c>
      <c r="I3511" s="74">
        <f>INDEX('AWR Data'!A$1:E$8825,MATCH(A3511,'AWR Data'!A$1:A$8825,0),5)</f>
        <v>0</v>
      </c>
      <c r="J3511" s="74">
        <f t="shared" si="434"/>
        <v>0</v>
      </c>
      <c r="K3511" s="105">
        <f t="shared" si="435"/>
        <v>0</v>
      </c>
      <c r="L3511" s="75">
        <v>0</v>
      </c>
      <c r="M3511" s="75">
        <v>0</v>
      </c>
      <c r="N3511" s="75">
        <v>0</v>
      </c>
      <c r="O3511" s="105">
        <v>0</v>
      </c>
      <c r="P3511" s="98">
        <f t="shared" si="436"/>
        <v>1320</v>
      </c>
      <c r="Q3511" s="98">
        <f t="shared" si="437"/>
        <v>0</v>
      </c>
      <c r="R3511" s="98">
        <f t="shared" si="438"/>
        <v>0</v>
      </c>
      <c r="S3511" s="105">
        <f t="shared" si="439"/>
        <v>0</v>
      </c>
      <c r="T3511" s="8" t="str">
        <f>IF(I3511=0,"",(INDEX('AWR Data'!A$1:E$8823,MATCH(A3511,'AWR Data'!A$1:A$8823,0),4)))</f>
        <v/>
      </c>
    </row>
    <row r="3512" spans="1:20" ht="20" customHeight="1">
      <c r="A3512" s="14" t="s">
        <v>5432</v>
      </c>
      <c r="B3512" s="14" t="s">
        <v>2054</v>
      </c>
      <c r="C3512" s="14" t="s">
        <v>5433</v>
      </c>
      <c r="E3512" s="74">
        <v>46</v>
      </c>
      <c r="F3512" s="74">
        <v>14800</v>
      </c>
      <c r="G3512" s="74">
        <f t="shared" si="432"/>
        <v>552</v>
      </c>
      <c r="H3512" s="80">
        <f t="shared" si="433"/>
        <v>3.7297297297297298E-2</v>
      </c>
      <c r="I3512" s="74">
        <f>INDEX('AWR Data'!A$1:E$8825,MATCH(A3512,'AWR Data'!A$1:A$8825,0),5)</f>
        <v>0</v>
      </c>
      <c r="J3512" s="74">
        <f t="shared" si="434"/>
        <v>0</v>
      </c>
      <c r="K3512" s="105">
        <f t="shared" si="435"/>
        <v>0</v>
      </c>
      <c r="L3512" s="75">
        <v>0</v>
      </c>
      <c r="M3512" s="75">
        <v>0</v>
      </c>
      <c r="N3512" s="75">
        <v>0</v>
      </c>
      <c r="O3512" s="105">
        <v>0</v>
      </c>
      <c r="P3512" s="98">
        <f t="shared" si="436"/>
        <v>552</v>
      </c>
      <c r="Q3512" s="98">
        <f t="shared" si="437"/>
        <v>0</v>
      </c>
      <c r="R3512" s="98">
        <f t="shared" si="438"/>
        <v>0</v>
      </c>
      <c r="S3512" s="105">
        <f t="shared" si="439"/>
        <v>0</v>
      </c>
      <c r="T3512" s="8" t="str">
        <f>IF(I3512=0,"",(INDEX('AWR Data'!A$1:E$8823,MATCH(A3512,'AWR Data'!A$1:A$8823,0),4)))</f>
        <v/>
      </c>
    </row>
    <row r="3513" spans="1:20" ht="20" customHeight="1">
      <c r="A3513" s="14" t="s">
        <v>5434</v>
      </c>
      <c r="B3513" s="14" t="s">
        <v>576</v>
      </c>
      <c r="C3513" s="14" t="s">
        <v>5435</v>
      </c>
      <c r="E3513" s="74">
        <v>320</v>
      </c>
      <c r="F3513" s="74">
        <v>18000</v>
      </c>
      <c r="G3513" s="74">
        <f t="shared" si="432"/>
        <v>3840</v>
      </c>
      <c r="H3513" s="80">
        <f t="shared" si="433"/>
        <v>0.21333333333333335</v>
      </c>
      <c r="I3513" s="74">
        <f>INDEX('AWR Data'!A$1:E$8825,MATCH(A3513,'AWR Data'!A$1:A$8825,0),5)</f>
        <v>0</v>
      </c>
      <c r="J3513" s="74">
        <f t="shared" si="434"/>
        <v>0</v>
      </c>
      <c r="K3513" s="105">
        <f t="shared" si="435"/>
        <v>0</v>
      </c>
      <c r="L3513" s="75">
        <v>0</v>
      </c>
      <c r="M3513" s="75">
        <v>0</v>
      </c>
      <c r="N3513" s="75">
        <v>0</v>
      </c>
      <c r="O3513" s="105">
        <v>0</v>
      </c>
      <c r="P3513" s="98">
        <f t="shared" si="436"/>
        <v>3840</v>
      </c>
      <c r="Q3513" s="98">
        <f t="shared" si="437"/>
        <v>0</v>
      </c>
      <c r="R3513" s="98">
        <f t="shared" si="438"/>
        <v>0</v>
      </c>
      <c r="S3513" s="105">
        <f t="shared" si="439"/>
        <v>0</v>
      </c>
      <c r="T3513" s="8" t="str">
        <f>IF(I3513=0,"",(INDEX('AWR Data'!A$1:E$8823,MATCH(A3513,'AWR Data'!A$1:A$8823,0),4)))</f>
        <v/>
      </c>
    </row>
    <row r="3514" spans="1:20" ht="20" customHeight="1">
      <c r="A3514" s="14" t="s">
        <v>5436</v>
      </c>
      <c r="B3514" s="14" t="s">
        <v>576</v>
      </c>
      <c r="C3514" s="14" t="s">
        <v>5437</v>
      </c>
      <c r="E3514" s="74">
        <v>91</v>
      </c>
      <c r="F3514" s="74">
        <v>12200</v>
      </c>
      <c r="G3514" s="74">
        <f t="shared" si="432"/>
        <v>1092</v>
      </c>
      <c r="H3514" s="80">
        <f t="shared" si="433"/>
        <v>8.9508196721311481E-2</v>
      </c>
      <c r="I3514" s="74">
        <f>INDEX('AWR Data'!A$1:E$8825,MATCH(A3514,'AWR Data'!A$1:A$8825,0),5)</f>
        <v>0</v>
      </c>
      <c r="J3514" s="74">
        <f t="shared" si="434"/>
        <v>0</v>
      </c>
      <c r="K3514" s="105">
        <f t="shared" si="435"/>
        <v>0</v>
      </c>
      <c r="L3514" s="75">
        <v>0</v>
      </c>
      <c r="M3514" s="75">
        <v>0</v>
      </c>
      <c r="N3514" s="75">
        <v>0</v>
      </c>
      <c r="O3514" s="105">
        <v>0</v>
      </c>
      <c r="P3514" s="98">
        <f t="shared" si="436"/>
        <v>1092</v>
      </c>
      <c r="Q3514" s="98">
        <f t="shared" si="437"/>
        <v>0</v>
      </c>
      <c r="R3514" s="98">
        <f t="shared" si="438"/>
        <v>0</v>
      </c>
      <c r="S3514" s="105">
        <f t="shared" si="439"/>
        <v>0</v>
      </c>
      <c r="T3514" s="8" t="str">
        <f>IF(I3514=0,"",(INDEX('AWR Data'!A$1:E$8823,MATCH(A3514,'AWR Data'!A$1:A$8823,0),4)))</f>
        <v/>
      </c>
    </row>
    <row r="3515" spans="1:20" ht="20" customHeight="1">
      <c r="A3515" s="14" t="s">
        <v>5438</v>
      </c>
      <c r="B3515" s="14" t="s">
        <v>1025</v>
      </c>
      <c r="C3515" s="14" t="s">
        <v>5439</v>
      </c>
      <c r="E3515" s="74">
        <v>5400</v>
      </c>
      <c r="F3515" s="74">
        <v>539000</v>
      </c>
      <c r="G3515" s="74">
        <f t="shared" si="432"/>
        <v>64800</v>
      </c>
      <c r="H3515" s="80">
        <f t="shared" si="433"/>
        <v>0.12022263450834879</v>
      </c>
      <c r="I3515" s="74">
        <f>INDEX('AWR Data'!A$1:E$8825,MATCH(A3515,'AWR Data'!A$1:A$8825,0),5)</f>
        <v>0</v>
      </c>
      <c r="J3515" s="74">
        <f t="shared" si="434"/>
        <v>0</v>
      </c>
      <c r="K3515" s="105">
        <f t="shared" si="435"/>
        <v>0</v>
      </c>
      <c r="L3515" s="75">
        <v>0</v>
      </c>
      <c r="M3515" s="75">
        <v>0</v>
      </c>
      <c r="N3515" s="75">
        <v>0</v>
      </c>
      <c r="O3515" s="105">
        <v>0</v>
      </c>
      <c r="P3515" s="98">
        <f t="shared" si="436"/>
        <v>64800</v>
      </c>
      <c r="Q3515" s="98">
        <f t="shared" si="437"/>
        <v>0</v>
      </c>
      <c r="R3515" s="98">
        <f t="shared" si="438"/>
        <v>0</v>
      </c>
      <c r="S3515" s="105">
        <f t="shared" si="439"/>
        <v>0</v>
      </c>
      <c r="T3515" s="8" t="str">
        <f>IF(I3515=0,"",(INDEX('AWR Data'!A$1:E$8823,MATCH(A3515,'AWR Data'!A$1:A$8823,0),4)))</f>
        <v/>
      </c>
    </row>
    <row r="3516" spans="1:20" ht="20" customHeight="1">
      <c r="A3516" s="14" t="s">
        <v>5440</v>
      </c>
      <c r="B3516" s="14" t="s">
        <v>576</v>
      </c>
      <c r="C3516" s="14" t="s">
        <v>5441</v>
      </c>
      <c r="E3516" s="74">
        <v>320</v>
      </c>
      <c r="F3516" s="74">
        <v>323000</v>
      </c>
      <c r="G3516" s="74">
        <f t="shared" si="432"/>
        <v>3840</v>
      </c>
      <c r="H3516" s="80">
        <f t="shared" si="433"/>
        <v>1.1888544891640866E-2</v>
      </c>
      <c r="I3516" s="74">
        <f>INDEX('AWR Data'!A$1:E$8825,MATCH(A3516,'AWR Data'!A$1:A$8825,0),5)</f>
        <v>0</v>
      </c>
      <c r="J3516" s="74">
        <f t="shared" si="434"/>
        <v>0</v>
      </c>
      <c r="K3516" s="105">
        <f t="shared" si="435"/>
        <v>0</v>
      </c>
      <c r="L3516" s="75">
        <v>0</v>
      </c>
      <c r="M3516" s="75">
        <v>0</v>
      </c>
      <c r="N3516" s="75">
        <v>0</v>
      </c>
      <c r="O3516" s="105">
        <v>0</v>
      </c>
      <c r="P3516" s="98">
        <f t="shared" si="436"/>
        <v>3840</v>
      </c>
      <c r="Q3516" s="98">
        <f t="shared" si="437"/>
        <v>0</v>
      </c>
      <c r="R3516" s="98">
        <f t="shared" si="438"/>
        <v>0</v>
      </c>
      <c r="S3516" s="105">
        <f t="shared" si="439"/>
        <v>0</v>
      </c>
      <c r="T3516" s="8" t="str">
        <f>IF(I3516=0,"",(INDEX('AWR Data'!A$1:E$8823,MATCH(A3516,'AWR Data'!A$1:A$8823,0),4)))</f>
        <v/>
      </c>
    </row>
    <row r="3517" spans="1:20" ht="20" customHeight="1">
      <c r="A3517" s="14" t="s">
        <v>5235</v>
      </c>
      <c r="B3517" s="14" t="s">
        <v>279</v>
      </c>
      <c r="C3517" s="14" t="s">
        <v>5236</v>
      </c>
      <c r="E3517" s="74">
        <v>91</v>
      </c>
      <c r="F3517" s="74">
        <v>16100</v>
      </c>
      <c r="G3517" s="74">
        <f t="shared" si="432"/>
        <v>1092</v>
      </c>
      <c r="H3517" s="80">
        <f t="shared" si="433"/>
        <v>6.7826086956521744E-2</v>
      </c>
      <c r="I3517" s="74">
        <f>INDEX('AWR Data'!A$1:E$8825,MATCH(A3517,'AWR Data'!A$1:A$8825,0),5)</f>
        <v>0</v>
      </c>
      <c r="J3517" s="74">
        <f t="shared" si="434"/>
        <v>0</v>
      </c>
      <c r="K3517" s="105">
        <f t="shared" si="435"/>
        <v>0</v>
      </c>
      <c r="L3517" s="75">
        <v>0</v>
      </c>
      <c r="M3517" s="75">
        <v>0</v>
      </c>
      <c r="N3517" s="75">
        <v>0</v>
      </c>
      <c r="O3517" s="105">
        <v>0</v>
      </c>
      <c r="P3517" s="98">
        <f t="shared" si="436"/>
        <v>1092</v>
      </c>
      <c r="Q3517" s="98">
        <f t="shared" si="437"/>
        <v>0</v>
      </c>
      <c r="R3517" s="98">
        <f t="shared" si="438"/>
        <v>0</v>
      </c>
      <c r="S3517" s="105">
        <f t="shared" si="439"/>
        <v>0</v>
      </c>
      <c r="T3517" s="8" t="str">
        <f>IF(I3517=0,"",(INDEX('AWR Data'!A$1:E$8823,MATCH(A3517,'AWR Data'!A$1:A$8823,0),4)))</f>
        <v/>
      </c>
    </row>
    <row r="3518" spans="1:20" ht="20" customHeight="1">
      <c r="A3518" s="14" t="s">
        <v>5239</v>
      </c>
      <c r="B3518" s="14" t="s">
        <v>17535</v>
      </c>
      <c r="C3518" s="14" t="s">
        <v>5240</v>
      </c>
      <c r="E3518" s="74">
        <v>320</v>
      </c>
      <c r="F3518" s="74">
        <v>20300</v>
      </c>
      <c r="G3518" s="74">
        <f t="shared" si="432"/>
        <v>3840</v>
      </c>
      <c r="H3518" s="80">
        <f t="shared" si="433"/>
        <v>0.18916256157635469</v>
      </c>
      <c r="I3518" s="74">
        <f>INDEX('AWR Data'!A$1:E$8825,MATCH(A3518,'AWR Data'!A$1:A$8825,0),5)</f>
        <v>0</v>
      </c>
      <c r="J3518" s="74">
        <f t="shared" si="434"/>
        <v>0</v>
      </c>
      <c r="K3518" s="105">
        <f t="shared" si="435"/>
        <v>0</v>
      </c>
      <c r="L3518" s="75">
        <v>0</v>
      </c>
      <c r="M3518" s="75">
        <v>0</v>
      </c>
      <c r="N3518" s="75">
        <v>0</v>
      </c>
      <c r="O3518" s="105">
        <v>0</v>
      </c>
      <c r="P3518" s="98">
        <f t="shared" si="436"/>
        <v>3840</v>
      </c>
      <c r="Q3518" s="98">
        <f t="shared" si="437"/>
        <v>0</v>
      </c>
      <c r="R3518" s="98">
        <f t="shared" si="438"/>
        <v>0</v>
      </c>
      <c r="S3518" s="105">
        <f t="shared" si="439"/>
        <v>0</v>
      </c>
      <c r="T3518" s="8" t="str">
        <f>IF(I3518=0,"",(INDEX('AWR Data'!A$1:E$8823,MATCH(A3518,'AWR Data'!A$1:A$8823,0),4)))</f>
        <v/>
      </c>
    </row>
    <row r="3519" spans="1:20" ht="20" customHeight="1">
      <c r="A3519" s="14" t="s">
        <v>5448</v>
      </c>
      <c r="B3519" s="14" t="s">
        <v>17535</v>
      </c>
      <c r="C3519" s="14" t="s">
        <v>5449</v>
      </c>
      <c r="E3519" s="74">
        <v>140</v>
      </c>
      <c r="F3519" s="74">
        <v>16400</v>
      </c>
      <c r="G3519" s="74">
        <f t="shared" si="432"/>
        <v>1680</v>
      </c>
      <c r="H3519" s="80">
        <f t="shared" si="433"/>
        <v>0.1024390243902439</v>
      </c>
      <c r="I3519" s="74">
        <f>INDEX('AWR Data'!A$1:E$8825,MATCH(A3519,'AWR Data'!A$1:A$8825,0),5)</f>
        <v>0</v>
      </c>
      <c r="J3519" s="74">
        <f t="shared" si="434"/>
        <v>0</v>
      </c>
      <c r="K3519" s="105">
        <f t="shared" si="435"/>
        <v>0</v>
      </c>
      <c r="L3519" s="75">
        <v>0</v>
      </c>
      <c r="M3519" s="75">
        <v>0</v>
      </c>
      <c r="N3519" s="75">
        <v>0</v>
      </c>
      <c r="O3519" s="105">
        <v>0</v>
      </c>
      <c r="P3519" s="98">
        <f t="shared" si="436"/>
        <v>1680</v>
      </c>
      <c r="Q3519" s="98">
        <f t="shared" si="437"/>
        <v>0</v>
      </c>
      <c r="R3519" s="98">
        <f t="shared" si="438"/>
        <v>0</v>
      </c>
      <c r="S3519" s="105">
        <f t="shared" si="439"/>
        <v>0</v>
      </c>
      <c r="T3519" s="8" t="str">
        <f>IF(I3519=0,"",(INDEX('AWR Data'!A$1:E$8823,MATCH(A3519,'AWR Data'!A$1:A$8823,0),4)))</f>
        <v/>
      </c>
    </row>
    <row r="3520" spans="1:20" ht="20" customHeight="1">
      <c r="A3520" s="14" t="s">
        <v>5450</v>
      </c>
      <c r="B3520" s="14" t="s">
        <v>1795</v>
      </c>
      <c r="C3520" s="14" t="s">
        <v>5451</v>
      </c>
      <c r="E3520" s="74">
        <v>36</v>
      </c>
      <c r="F3520" s="74">
        <v>968</v>
      </c>
      <c r="G3520" s="74">
        <f t="shared" si="432"/>
        <v>432</v>
      </c>
      <c r="H3520" s="80">
        <f t="shared" si="433"/>
        <v>0.4462809917355372</v>
      </c>
      <c r="I3520" s="74">
        <f>INDEX('AWR Data'!A$1:E$8825,MATCH(A3520,'AWR Data'!A$1:A$8825,0),5)</f>
        <v>0</v>
      </c>
      <c r="J3520" s="74">
        <f t="shared" si="434"/>
        <v>0</v>
      </c>
      <c r="K3520" s="105">
        <f t="shared" si="435"/>
        <v>0</v>
      </c>
      <c r="L3520" s="75">
        <v>0</v>
      </c>
      <c r="M3520" s="75">
        <v>0</v>
      </c>
      <c r="N3520" s="75">
        <v>0</v>
      </c>
      <c r="O3520" s="105">
        <v>0</v>
      </c>
      <c r="P3520" s="98">
        <f t="shared" si="436"/>
        <v>432</v>
      </c>
      <c r="Q3520" s="98">
        <f t="shared" si="437"/>
        <v>0</v>
      </c>
      <c r="R3520" s="98">
        <f t="shared" si="438"/>
        <v>0</v>
      </c>
      <c r="S3520" s="105">
        <f t="shared" si="439"/>
        <v>0</v>
      </c>
      <c r="T3520" s="8" t="str">
        <f>IF(I3520=0,"",(INDEX('AWR Data'!A$1:E$8823,MATCH(A3520,'AWR Data'!A$1:A$8823,0),4)))</f>
        <v/>
      </c>
    </row>
    <row r="3521" spans="1:20" ht="20" customHeight="1">
      <c r="A3521" s="14" t="s">
        <v>5452</v>
      </c>
      <c r="B3521" s="14" t="s">
        <v>1795</v>
      </c>
      <c r="C3521" s="14" t="s">
        <v>5453</v>
      </c>
      <c r="E3521" s="74">
        <v>22</v>
      </c>
      <c r="F3521" s="74">
        <v>1120</v>
      </c>
      <c r="G3521" s="74">
        <f t="shared" si="432"/>
        <v>264</v>
      </c>
      <c r="H3521" s="80">
        <f t="shared" si="433"/>
        <v>0.23571428571428571</v>
      </c>
      <c r="I3521" s="74">
        <f>INDEX('AWR Data'!A$1:E$8825,MATCH(A3521,'AWR Data'!A$1:A$8825,0),5)</f>
        <v>0</v>
      </c>
      <c r="J3521" s="74">
        <f t="shared" si="434"/>
        <v>0</v>
      </c>
      <c r="K3521" s="105">
        <f t="shared" si="435"/>
        <v>0</v>
      </c>
      <c r="L3521" s="75">
        <v>0</v>
      </c>
      <c r="M3521" s="75">
        <v>0</v>
      </c>
      <c r="N3521" s="75">
        <v>0</v>
      </c>
      <c r="O3521" s="105">
        <v>0</v>
      </c>
      <c r="P3521" s="98">
        <f t="shared" si="436"/>
        <v>264</v>
      </c>
      <c r="Q3521" s="98">
        <f t="shared" si="437"/>
        <v>0</v>
      </c>
      <c r="R3521" s="98">
        <f t="shared" si="438"/>
        <v>0</v>
      </c>
      <c r="S3521" s="105">
        <f t="shared" si="439"/>
        <v>0</v>
      </c>
      <c r="T3521" s="8" t="str">
        <f>IF(I3521=0,"",(INDEX('AWR Data'!A$1:E$8823,MATCH(A3521,'AWR Data'!A$1:A$8823,0),4)))</f>
        <v/>
      </c>
    </row>
    <row r="3522" spans="1:20" ht="20" customHeight="1">
      <c r="A3522" s="14" t="s">
        <v>5454</v>
      </c>
      <c r="B3522" s="14" t="s">
        <v>699</v>
      </c>
      <c r="C3522" s="14" t="s">
        <v>5455</v>
      </c>
      <c r="E3522" s="74">
        <v>110</v>
      </c>
      <c r="F3522" s="74">
        <v>5280</v>
      </c>
      <c r="G3522" s="74">
        <f t="shared" si="432"/>
        <v>1320</v>
      </c>
      <c r="H3522" s="80">
        <f t="shared" si="433"/>
        <v>0.25</v>
      </c>
      <c r="I3522" s="74">
        <f>INDEX('AWR Data'!A$1:E$8825,MATCH(A3522,'AWR Data'!A$1:A$8825,0),5)</f>
        <v>0</v>
      </c>
      <c r="J3522" s="74">
        <f t="shared" si="434"/>
        <v>0</v>
      </c>
      <c r="K3522" s="105">
        <f t="shared" si="435"/>
        <v>0</v>
      </c>
      <c r="L3522" s="75">
        <v>0</v>
      </c>
      <c r="M3522" s="75">
        <v>0</v>
      </c>
      <c r="N3522" s="75">
        <v>0</v>
      </c>
      <c r="O3522" s="105">
        <v>0</v>
      </c>
      <c r="P3522" s="98">
        <f t="shared" si="436"/>
        <v>1320</v>
      </c>
      <c r="Q3522" s="98">
        <f t="shared" si="437"/>
        <v>0</v>
      </c>
      <c r="R3522" s="98">
        <f t="shared" si="438"/>
        <v>0</v>
      </c>
      <c r="S3522" s="105">
        <f t="shared" si="439"/>
        <v>0</v>
      </c>
      <c r="T3522" s="8" t="str">
        <f>IF(I3522=0,"",(INDEX('AWR Data'!A$1:E$8823,MATCH(A3522,'AWR Data'!A$1:A$8823,0),4)))</f>
        <v/>
      </c>
    </row>
    <row r="3523" spans="1:20" ht="20" customHeight="1">
      <c r="A3523" s="14" t="s">
        <v>5456</v>
      </c>
      <c r="B3523" s="14" t="s">
        <v>505</v>
      </c>
      <c r="C3523" s="14" t="s">
        <v>5457</v>
      </c>
      <c r="E3523" s="74">
        <v>28</v>
      </c>
      <c r="F3523" s="74">
        <v>8440</v>
      </c>
      <c r="G3523" s="74">
        <f t="shared" si="432"/>
        <v>336</v>
      </c>
      <c r="H3523" s="80">
        <f t="shared" si="433"/>
        <v>3.9810426540284362E-2</v>
      </c>
      <c r="I3523" s="74">
        <f>INDEX('AWR Data'!A$1:E$8825,MATCH(A3523,'AWR Data'!A$1:A$8825,0),5)</f>
        <v>0</v>
      </c>
      <c r="J3523" s="74">
        <f t="shared" si="434"/>
        <v>0</v>
      </c>
      <c r="K3523" s="105">
        <f t="shared" si="435"/>
        <v>0</v>
      </c>
      <c r="L3523" s="75">
        <v>0</v>
      </c>
      <c r="M3523" s="75">
        <v>0</v>
      </c>
      <c r="N3523" s="75">
        <v>0</v>
      </c>
      <c r="O3523" s="105">
        <v>0</v>
      </c>
      <c r="P3523" s="98">
        <f t="shared" si="436"/>
        <v>336</v>
      </c>
      <c r="Q3523" s="98">
        <f t="shared" si="437"/>
        <v>0</v>
      </c>
      <c r="R3523" s="98">
        <f t="shared" si="438"/>
        <v>0</v>
      </c>
      <c r="S3523" s="105">
        <f t="shared" si="439"/>
        <v>0</v>
      </c>
      <c r="T3523" s="8" t="str">
        <f>IF(I3523=0,"",(INDEX('AWR Data'!A$1:E$8823,MATCH(A3523,'AWR Data'!A$1:A$8823,0),4)))</f>
        <v/>
      </c>
    </row>
    <row r="3524" spans="1:20" ht="20" customHeight="1">
      <c r="A3524" s="14" t="s">
        <v>5458</v>
      </c>
      <c r="B3524" s="14" t="s">
        <v>513</v>
      </c>
      <c r="C3524" s="14" t="s">
        <v>5459</v>
      </c>
      <c r="E3524" s="74">
        <v>73</v>
      </c>
      <c r="F3524" s="74">
        <v>8250</v>
      </c>
      <c r="G3524" s="74">
        <f t="shared" si="432"/>
        <v>876</v>
      </c>
      <c r="H3524" s="80">
        <f t="shared" si="433"/>
        <v>0.10618181818181818</v>
      </c>
      <c r="I3524" s="74">
        <f>INDEX('AWR Data'!A$1:E$8825,MATCH(A3524,'AWR Data'!A$1:A$8825,0),5)</f>
        <v>0</v>
      </c>
      <c r="J3524" s="74">
        <f t="shared" si="434"/>
        <v>0</v>
      </c>
      <c r="K3524" s="105">
        <f t="shared" si="435"/>
        <v>0</v>
      </c>
      <c r="L3524" s="75">
        <v>0</v>
      </c>
      <c r="M3524" s="75">
        <v>0</v>
      </c>
      <c r="N3524" s="75">
        <v>0</v>
      </c>
      <c r="O3524" s="105">
        <v>0</v>
      </c>
      <c r="P3524" s="98">
        <f t="shared" si="436"/>
        <v>876</v>
      </c>
      <c r="Q3524" s="98">
        <f t="shared" si="437"/>
        <v>0</v>
      </c>
      <c r="R3524" s="98">
        <f t="shared" si="438"/>
        <v>0</v>
      </c>
      <c r="S3524" s="105">
        <f t="shared" si="439"/>
        <v>0</v>
      </c>
      <c r="T3524" s="8" t="str">
        <f>IF(I3524=0,"",(INDEX('AWR Data'!A$1:E$8823,MATCH(A3524,'AWR Data'!A$1:A$8823,0),4)))</f>
        <v/>
      </c>
    </row>
    <row r="3525" spans="1:20" ht="20" customHeight="1">
      <c r="A3525" s="14" t="s">
        <v>5460</v>
      </c>
      <c r="B3525" s="14" t="s">
        <v>573</v>
      </c>
      <c r="C3525" s="14" t="s">
        <v>5461</v>
      </c>
      <c r="E3525" s="74">
        <v>58</v>
      </c>
      <c r="F3525" s="74">
        <v>3090</v>
      </c>
      <c r="G3525" s="74">
        <f t="shared" si="432"/>
        <v>696</v>
      </c>
      <c r="H3525" s="80">
        <f t="shared" si="433"/>
        <v>0.22524271844660193</v>
      </c>
      <c r="I3525" s="74">
        <f>INDEX('AWR Data'!A$1:E$8825,MATCH(A3525,'AWR Data'!A$1:A$8825,0),5)</f>
        <v>0</v>
      </c>
      <c r="J3525" s="74">
        <f t="shared" si="434"/>
        <v>0</v>
      </c>
      <c r="K3525" s="105">
        <f t="shared" si="435"/>
        <v>0</v>
      </c>
      <c r="L3525" s="75">
        <v>0</v>
      </c>
      <c r="M3525" s="75">
        <v>0</v>
      </c>
      <c r="N3525" s="75">
        <v>0</v>
      </c>
      <c r="O3525" s="105">
        <v>0</v>
      </c>
      <c r="P3525" s="98">
        <f t="shared" si="436"/>
        <v>696</v>
      </c>
      <c r="Q3525" s="98">
        <f t="shared" si="437"/>
        <v>0</v>
      </c>
      <c r="R3525" s="98">
        <f t="shared" si="438"/>
        <v>0</v>
      </c>
      <c r="S3525" s="105">
        <f t="shared" si="439"/>
        <v>0</v>
      </c>
      <c r="T3525" s="8" t="str">
        <f>IF(I3525=0,"",(INDEX('AWR Data'!A$1:E$8823,MATCH(A3525,'AWR Data'!A$1:A$8823,0),4)))</f>
        <v/>
      </c>
    </row>
    <row r="3526" spans="1:20" ht="20" customHeight="1">
      <c r="A3526" s="14" t="s">
        <v>5462</v>
      </c>
      <c r="B3526" s="14" t="s">
        <v>579</v>
      </c>
      <c r="C3526" s="14" t="s">
        <v>5463</v>
      </c>
      <c r="E3526" s="74">
        <v>170</v>
      </c>
      <c r="F3526" s="74">
        <v>222000</v>
      </c>
      <c r="G3526" s="74">
        <f t="shared" ref="G3526:G3589" si="440">+E3526*12</f>
        <v>2040</v>
      </c>
      <c r="H3526" s="80">
        <f t="shared" ref="H3526:H3589" si="441">IF(G3526&gt;0,(IF(F3526&gt;0,G3526/F3526,1000)),0)</f>
        <v>9.189189189189189E-3</v>
      </c>
      <c r="I3526" s="74">
        <f>INDEX('AWR Data'!A$1:E$8825,MATCH(A3526,'AWR Data'!A$1:A$8825,0),5)</f>
        <v>0</v>
      </c>
      <c r="J3526" s="74">
        <f t="shared" ref="J3526:J3589" si="442">IF(I3526=0,0,IF(I3526&gt;0,IF(I3526&lt;11,G3526,IF(I3526&lt;21,(G3526*0.32),IF(I3526&lt;31,(G3526*0.07),0)))))</f>
        <v>0</v>
      </c>
      <c r="K3526" s="105">
        <f t="shared" ref="K3526:K3589" si="443">IF(G3526,J3526/G3526,0)</f>
        <v>0</v>
      </c>
      <c r="L3526" s="75">
        <v>0</v>
      </c>
      <c r="M3526" s="75">
        <v>0</v>
      </c>
      <c r="N3526" s="75">
        <v>0</v>
      </c>
      <c r="O3526" s="105">
        <v>0</v>
      </c>
      <c r="P3526" s="98">
        <f t="shared" ref="P3526:P3589" si="444">+G3526-L3526</f>
        <v>2040</v>
      </c>
      <c r="Q3526" s="98">
        <f t="shared" ref="Q3526:Q3589" si="445">IF(I3526=0,I3526-M3526,IF(M3526,IF(I3526=0,(M3526-0),M3526-I3526),I3526))</f>
        <v>0</v>
      </c>
      <c r="R3526" s="98">
        <f t="shared" ref="R3526:R3589" si="446">+J3526-N3526</f>
        <v>0</v>
      </c>
      <c r="S3526" s="105">
        <f t="shared" ref="S3526:S3589" si="447">+K3526-O3526</f>
        <v>0</v>
      </c>
      <c r="T3526" s="8" t="str">
        <f>IF(I3526=0,"",(INDEX('AWR Data'!A$1:E$8823,MATCH(A3526,'AWR Data'!A$1:A$8823,0),4)))</f>
        <v/>
      </c>
    </row>
    <row r="3527" spans="1:20" ht="20" customHeight="1">
      <c r="A3527" s="14" t="s">
        <v>5464</v>
      </c>
      <c r="B3527" s="14" t="s">
        <v>513</v>
      </c>
      <c r="C3527" s="14" t="s">
        <v>5465</v>
      </c>
      <c r="E3527" s="74">
        <v>22</v>
      </c>
      <c r="F3527" s="74">
        <v>6160</v>
      </c>
      <c r="G3527" s="74">
        <f t="shared" si="440"/>
        <v>264</v>
      </c>
      <c r="H3527" s="80">
        <f t="shared" si="441"/>
        <v>4.2857142857142858E-2</v>
      </c>
      <c r="I3527" s="74">
        <f>INDEX('AWR Data'!A$1:E$8825,MATCH(A3527,'AWR Data'!A$1:A$8825,0),5)</f>
        <v>0</v>
      </c>
      <c r="J3527" s="74">
        <f t="shared" si="442"/>
        <v>0</v>
      </c>
      <c r="K3527" s="105">
        <f t="shared" si="443"/>
        <v>0</v>
      </c>
      <c r="L3527" s="75">
        <v>0</v>
      </c>
      <c r="M3527" s="75">
        <v>0</v>
      </c>
      <c r="N3527" s="75">
        <v>0</v>
      </c>
      <c r="O3527" s="105">
        <v>0</v>
      </c>
      <c r="P3527" s="98">
        <f t="shared" si="444"/>
        <v>264</v>
      </c>
      <c r="Q3527" s="98">
        <f t="shared" si="445"/>
        <v>0</v>
      </c>
      <c r="R3527" s="98">
        <f t="shared" si="446"/>
        <v>0</v>
      </c>
      <c r="S3527" s="105">
        <f t="shared" si="447"/>
        <v>0</v>
      </c>
      <c r="T3527" s="8" t="str">
        <f>IF(I3527=0,"",(INDEX('AWR Data'!A$1:E$8823,MATCH(A3527,'AWR Data'!A$1:A$8823,0),4)))</f>
        <v/>
      </c>
    </row>
    <row r="3528" spans="1:20" ht="20" customHeight="1">
      <c r="A3528" s="14" t="s">
        <v>5262</v>
      </c>
      <c r="B3528" s="14" t="s">
        <v>513</v>
      </c>
      <c r="C3528" s="14" t="s">
        <v>5263</v>
      </c>
      <c r="E3528" s="74">
        <v>36</v>
      </c>
      <c r="F3528" s="74">
        <v>2000</v>
      </c>
      <c r="G3528" s="74">
        <f t="shared" si="440"/>
        <v>432</v>
      </c>
      <c r="H3528" s="80">
        <f t="shared" si="441"/>
        <v>0.216</v>
      </c>
      <c r="I3528" s="74">
        <f>INDEX('AWR Data'!A$1:E$8825,MATCH(A3528,'AWR Data'!A$1:A$8825,0),5)</f>
        <v>0</v>
      </c>
      <c r="J3528" s="74">
        <f t="shared" si="442"/>
        <v>0</v>
      </c>
      <c r="K3528" s="105">
        <f t="shared" si="443"/>
        <v>0</v>
      </c>
      <c r="L3528" s="75">
        <v>0</v>
      </c>
      <c r="M3528" s="75">
        <v>0</v>
      </c>
      <c r="N3528" s="75">
        <v>0</v>
      </c>
      <c r="O3528" s="105">
        <v>0</v>
      </c>
      <c r="P3528" s="98">
        <f t="shared" si="444"/>
        <v>432</v>
      </c>
      <c r="Q3528" s="98">
        <f t="shared" si="445"/>
        <v>0</v>
      </c>
      <c r="R3528" s="98">
        <f t="shared" si="446"/>
        <v>0</v>
      </c>
      <c r="S3528" s="105">
        <f t="shared" si="447"/>
        <v>0</v>
      </c>
      <c r="T3528" s="8" t="str">
        <f>IF(I3528=0,"",(INDEX('AWR Data'!A$1:E$8823,MATCH(A3528,'AWR Data'!A$1:A$8823,0),4)))</f>
        <v/>
      </c>
    </row>
    <row r="3529" spans="1:20" ht="20" customHeight="1">
      <c r="A3529" s="14" t="s">
        <v>5264</v>
      </c>
      <c r="B3529" s="14" t="s">
        <v>579</v>
      </c>
      <c r="C3529" s="14" t="s">
        <v>5265</v>
      </c>
      <c r="E3529" s="74">
        <v>880</v>
      </c>
      <c r="F3529" s="74">
        <v>1040000</v>
      </c>
      <c r="G3529" s="74">
        <f t="shared" si="440"/>
        <v>10560</v>
      </c>
      <c r="H3529" s="80">
        <f t="shared" si="441"/>
        <v>1.0153846153846154E-2</v>
      </c>
      <c r="I3529" s="74">
        <f>INDEX('AWR Data'!A$1:E$8825,MATCH(A3529,'AWR Data'!A$1:A$8825,0),5)</f>
        <v>0</v>
      </c>
      <c r="J3529" s="74">
        <f t="shared" si="442"/>
        <v>0</v>
      </c>
      <c r="K3529" s="105">
        <f t="shared" si="443"/>
        <v>0</v>
      </c>
      <c r="L3529" s="75">
        <v>0</v>
      </c>
      <c r="M3529" s="75">
        <v>0</v>
      </c>
      <c r="N3529" s="75">
        <v>0</v>
      </c>
      <c r="O3529" s="105">
        <v>0</v>
      </c>
      <c r="P3529" s="98">
        <f t="shared" si="444"/>
        <v>10560</v>
      </c>
      <c r="Q3529" s="98">
        <f t="shared" si="445"/>
        <v>0</v>
      </c>
      <c r="R3529" s="98">
        <f t="shared" si="446"/>
        <v>0</v>
      </c>
      <c r="S3529" s="105">
        <f t="shared" si="447"/>
        <v>0</v>
      </c>
      <c r="T3529" s="8" t="str">
        <f>IF(I3529=0,"",(INDEX('AWR Data'!A$1:E$8823,MATCH(A3529,'AWR Data'!A$1:A$8823,0),4)))</f>
        <v/>
      </c>
    </row>
    <row r="3530" spans="1:20" ht="20" customHeight="1">
      <c r="A3530" s="14" t="s">
        <v>5266</v>
      </c>
      <c r="B3530" s="14" t="s">
        <v>568</v>
      </c>
      <c r="E3530" s="74">
        <v>58</v>
      </c>
      <c r="F3530" s="74">
        <v>295</v>
      </c>
      <c r="G3530" s="74">
        <f t="shared" si="440"/>
        <v>696</v>
      </c>
      <c r="H3530" s="80">
        <f t="shared" si="441"/>
        <v>2.3593220338983052</v>
      </c>
      <c r="I3530" s="74">
        <f>INDEX('AWR Data'!A$1:E$8825,MATCH(A3530,'AWR Data'!A$1:A$8825,0),5)</f>
        <v>0</v>
      </c>
      <c r="J3530" s="74">
        <f t="shared" si="442"/>
        <v>0</v>
      </c>
      <c r="K3530" s="105">
        <f t="shared" si="443"/>
        <v>0</v>
      </c>
      <c r="L3530" s="75">
        <v>0</v>
      </c>
      <c r="M3530" s="75">
        <v>0</v>
      </c>
      <c r="N3530" s="75">
        <v>0</v>
      </c>
      <c r="O3530" s="105">
        <v>0</v>
      </c>
      <c r="P3530" s="98">
        <f t="shared" si="444"/>
        <v>696</v>
      </c>
      <c r="Q3530" s="98">
        <f t="shared" si="445"/>
        <v>0</v>
      </c>
      <c r="R3530" s="98">
        <f t="shared" si="446"/>
        <v>0</v>
      </c>
      <c r="S3530" s="105">
        <f t="shared" si="447"/>
        <v>0</v>
      </c>
      <c r="T3530" s="8" t="str">
        <f>IF(I3530=0,"",(INDEX('AWR Data'!A$1:E$8823,MATCH(A3530,'AWR Data'!A$1:A$8823,0),4)))</f>
        <v/>
      </c>
    </row>
    <row r="3531" spans="1:20" ht="20" customHeight="1">
      <c r="A3531" s="14" t="s">
        <v>5065</v>
      </c>
      <c r="B3531" s="14" t="s">
        <v>498</v>
      </c>
      <c r="C3531" s="14" t="s">
        <v>5066</v>
      </c>
      <c r="E3531" s="74">
        <v>58</v>
      </c>
      <c r="F3531" s="74">
        <v>730</v>
      </c>
      <c r="G3531" s="74">
        <f t="shared" si="440"/>
        <v>696</v>
      </c>
      <c r="H3531" s="80">
        <f t="shared" si="441"/>
        <v>0.95342465753424654</v>
      </c>
      <c r="I3531" s="74">
        <f>INDEX('AWR Data'!A$1:E$8825,MATCH(A3531,'AWR Data'!A$1:A$8825,0),5)</f>
        <v>0</v>
      </c>
      <c r="J3531" s="74">
        <f t="shared" si="442"/>
        <v>0</v>
      </c>
      <c r="K3531" s="105">
        <f t="shared" si="443"/>
        <v>0</v>
      </c>
      <c r="L3531" s="75">
        <v>0</v>
      </c>
      <c r="M3531" s="75">
        <v>0</v>
      </c>
      <c r="N3531" s="75">
        <v>0</v>
      </c>
      <c r="O3531" s="105">
        <v>0</v>
      </c>
      <c r="P3531" s="98">
        <f t="shared" si="444"/>
        <v>696</v>
      </c>
      <c r="Q3531" s="98">
        <f t="shared" si="445"/>
        <v>0</v>
      </c>
      <c r="R3531" s="98">
        <f t="shared" si="446"/>
        <v>0</v>
      </c>
      <c r="S3531" s="105">
        <f t="shared" si="447"/>
        <v>0</v>
      </c>
      <c r="T3531" s="8" t="str">
        <f>IF(I3531=0,"",(INDEX('AWR Data'!A$1:E$8823,MATCH(A3531,'AWR Data'!A$1:A$8823,0),4)))</f>
        <v/>
      </c>
    </row>
    <row r="3532" spans="1:20" ht="20" customHeight="1">
      <c r="A3532" s="14" t="s">
        <v>5069</v>
      </c>
      <c r="B3532" s="14" t="s">
        <v>920</v>
      </c>
      <c r="C3532" s="14" t="s">
        <v>5070</v>
      </c>
      <c r="E3532" s="74">
        <v>140</v>
      </c>
      <c r="F3532" s="74">
        <v>4880</v>
      </c>
      <c r="G3532" s="74">
        <f t="shared" si="440"/>
        <v>1680</v>
      </c>
      <c r="H3532" s="80">
        <f t="shared" si="441"/>
        <v>0.34426229508196721</v>
      </c>
      <c r="I3532" s="74">
        <f>INDEX('AWR Data'!A$1:E$8825,MATCH(A3532,'AWR Data'!A$1:A$8825,0),5)</f>
        <v>0</v>
      </c>
      <c r="J3532" s="74">
        <f t="shared" si="442"/>
        <v>0</v>
      </c>
      <c r="K3532" s="105">
        <f t="shared" si="443"/>
        <v>0</v>
      </c>
      <c r="L3532" s="75">
        <v>0</v>
      </c>
      <c r="M3532" s="75">
        <v>0</v>
      </c>
      <c r="N3532" s="75">
        <v>0</v>
      </c>
      <c r="O3532" s="105">
        <v>0</v>
      </c>
      <c r="P3532" s="98">
        <f t="shared" si="444"/>
        <v>1680</v>
      </c>
      <c r="Q3532" s="98">
        <f t="shared" si="445"/>
        <v>0</v>
      </c>
      <c r="R3532" s="98">
        <f t="shared" si="446"/>
        <v>0</v>
      </c>
      <c r="S3532" s="105">
        <f t="shared" si="447"/>
        <v>0</v>
      </c>
      <c r="T3532" s="8" t="str">
        <f>IF(I3532=0,"",(INDEX('AWR Data'!A$1:E$8823,MATCH(A3532,'AWR Data'!A$1:A$8823,0),4)))</f>
        <v/>
      </c>
    </row>
    <row r="3533" spans="1:20" ht="20" customHeight="1">
      <c r="A3533" s="14" t="s">
        <v>5071</v>
      </c>
      <c r="B3533" s="14" t="s">
        <v>920</v>
      </c>
      <c r="C3533" s="14" t="s">
        <v>5072</v>
      </c>
      <c r="E3533" s="74">
        <v>73</v>
      </c>
      <c r="F3533" s="74">
        <v>3440</v>
      </c>
      <c r="G3533" s="74">
        <f t="shared" si="440"/>
        <v>876</v>
      </c>
      <c r="H3533" s="80">
        <f t="shared" si="441"/>
        <v>0.25465116279069766</v>
      </c>
      <c r="I3533" s="74">
        <f>INDEX('AWR Data'!A$1:E$8825,MATCH(A3533,'AWR Data'!A$1:A$8825,0),5)</f>
        <v>0</v>
      </c>
      <c r="J3533" s="74">
        <f t="shared" si="442"/>
        <v>0</v>
      </c>
      <c r="K3533" s="105">
        <f t="shared" si="443"/>
        <v>0</v>
      </c>
      <c r="L3533" s="75">
        <v>0</v>
      </c>
      <c r="M3533" s="75">
        <v>0</v>
      </c>
      <c r="N3533" s="75">
        <v>0</v>
      </c>
      <c r="O3533" s="105">
        <v>0</v>
      </c>
      <c r="P3533" s="98">
        <f t="shared" si="444"/>
        <v>876</v>
      </c>
      <c r="Q3533" s="98">
        <f t="shared" si="445"/>
        <v>0</v>
      </c>
      <c r="R3533" s="98">
        <f t="shared" si="446"/>
        <v>0</v>
      </c>
      <c r="S3533" s="105">
        <f t="shared" si="447"/>
        <v>0</v>
      </c>
      <c r="T3533" s="8" t="str">
        <f>IF(I3533=0,"",(INDEX('AWR Data'!A$1:E$8823,MATCH(A3533,'AWR Data'!A$1:A$8823,0),4)))</f>
        <v/>
      </c>
    </row>
    <row r="3534" spans="1:20" ht="20" customHeight="1">
      <c r="A3534" s="14" t="s">
        <v>5073</v>
      </c>
      <c r="B3534" s="14" t="s">
        <v>568</v>
      </c>
      <c r="E3534" s="74">
        <v>28</v>
      </c>
      <c r="F3534" s="74">
        <v>249</v>
      </c>
      <c r="G3534" s="74">
        <f t="shared" si="440"/>
        <v>336</v>
      </c>
      <c r="H3534" s="80">
        <f t="shared" si="441"/>
        <v>1.3493975903614457</v>
      </c>
      <c r="I3534" s="74">
        <f>INDEX('AWR Data'!A$1:E$8825,MATCH(A3534,'AWR Data'!A$1:A$8825,0),5)</f>
        <v>0</v>
      </c>
      <c r="J3534" s="74">
        <f t="shared" si="442"/>
        <v>0</v>
      </c>
      <c r="K3534" s="105">
        <f t="shared" si="443"/>
        <v>0</v>
      </c>
      <c r="L3534" s="75">
        <v>0</v>
      </c>
      <c r="M3534" s="75">
        <v>0</v>
      </c>
      <c r="N3534" s="75">
        <v>0</v>
      </c>
      <c r="O3534" s="105">
        <v>0</v>
      </c>
      <c r="P3534" s="98">
        <f t="shared" si="444"/>
        <v>336</v>
      </c>
      <c r="Q3534" s="98">
        <f t="shared" si="445"/>
        <v>0</v>
      </c>
      <c r="R3534" s="98">
        <f t="shared" si="446"/>
        <v>0</v>
      </c>
      <c r="S3534" s="105">
        <f t="shared" si="447"/>
        <v>0</v>
      </c>
      <c r="T3534" s="8" t="str">
        <f>IF(I3534=0,"",(INDEX('AWR Data'!A$1:E$8823,MATCH(A3534,'AWR Data'!A$1:A$8823,0),4)))</f>
        <v/>
      </c>
    </row>
    <row r="3535" spans="1:20" ht="20" customHeight="1">
      <c r="A3535" s="14" t="s">
        <v>5074</v>
      </c>
      <c r="B3535" s="14" t="s">
        <v>699</v>
      </c>
      <c r="C3535" s="14" t="s">
        <v>5075</v>
      </c>
      <c r="E3535" s="74">
        <v>22</v>
      </c>
      <c r="F3535" s="74">
        <v>658</v>
      </c>
      <c r="G3535" s="74">
        <f t="shared" si="440"/>
        <v>264</v>
      </c>
      <c r="H3535" s="80">
        <f t="shared" si="441"/>
        <v>0.40121580547112462</v>
      </c>
      <c r="I3535" s="74">
        <f>INDEX('AWR Data'!A$1:E$8825,MATCH(A3535,'AWR Data'!A$1:A$8825,0),5)</f>
        <v>0</v>
      </c>
      <c r="J3535" s="74">
        <f t="shared" si="442"/>
        <v>0</v>
      </c>
      <c r="K3535" s="105">
        <f t="shared" si="443"/>
        <v>0</v>
      </c>
      <c r="L3535" s="75">
        <v>0</v>
      </c>
      <c r="M3535" s="75">
        <v>0</v>
      </c>
      <c r="N3535" s="75">
        <v>0</v>
      </c>
      <c r="O3535" s="105">
        <v>0</v>
      </c>
      <c r="P3535" s="98">
        <f t="shared" si="444"/>
        <v>264</v>
      </c>
      <c r="Q3535" s="98">
        <f t="shared" si="445"/>
        <v>0</v>
      </c>
      <c r="R3535" s="98">
        <f t="shared" si="446"/>
        <v>0</v>
      </c>
      <c r="S3535" s="105">
        <f t="shared" si="447"/>
        <v>0</v>
      </c>
      <c r="T3535" s="8" t="str">
        <f>IF(I3535=0,"",(INDEX('AWR Data'!A$1:E$8823,MATCH(A3535,'AWR Data'!A$1:A$8823,0),4)))</f>
        <v/>
      </c>
    </row>
    <row r="3536" spans="1:20" ht="20" customHeight="1">
      <c r="A3536" s="14" t="s">
        <v>5076</v>
      </c>
      <c r="B3536" s="14" t="s">
        <v>498</v>
      </c>
      <c r="C3536" s="14" t="s">
        <v>5077</v>
      </c>
      <c r="E3536" s="74">
        <v>140</v>
      </c>
      <c r="F3536" s="74">
        <v>1670</v>
      </c>
      <c r="G3536" s="74">
        <f t="shared" si="440"/>
        <v>1680</v>
      </c>
      <c r="H3536" s="80">
        <f t="shared" si="441"/>
        <v>1.0059880239520957</v>
      </c>
      <c r="I3536" s="74">
        <f>INDEX('AWR Data'!A$1:E$8825,MATCH(A3536,'AWR Data'!A$1:A$8825,0),5)</f>
        <v>0</v>
      </c>
      <c r="J3536" s="74">
        <f t="shared" si="442"/>
        <v>0</v>
      </c>
      <c r="K3536" s="105">
        <f t="shared" si="443"/>
        <v>0</v>
      </c>
      <c r="L3536" s="75">
        <v>0</v>
      </c>
      <c r="M3536" s="75">
        <v>0</v>
      </c>
      <c r="N3536" s="75">
        <v>0</v>
      </c>
      <c r="O3536" s="105">
        <v>0</v>
      </c>
      <c r="P3536" s="98">
        <f t="shared" si="444"/>
        <v>1680</v>
      </c>
      <c r="Q3536" s="98">
        <f t="shared" si="445"/>
        <v>0</v>
      </c>
      <c r="R3536" s="98">
        <f t="shared" si="446"/>
        <v>0</v>
      </c>
      <c r="S3536" s="105">
        <f t="shared" si="447"/>
        <v>0</v>
      </c>
      <c r="T3536" s="8" t="str">
        <f>IF(I3536=0,"",(INDEX('AWR Data'!A$1:E$8823,MATCH(A3536,'AWR Data'!A$1:A$8823,0),4)))</f>
        <v/>
      </c>
    </row>
    <row r="3537" spans="1:20" ht="20" customHeight="1">
      <c r="A3537" s="14" t="s">
        <v>5078</v>
      </c>
      <c r="B3537" s="14" t="s">
        <v>498</v>
      </c>
      <c r="C3537" s="14" t="s">
        <v>5079</v>
      </c>
      <c r="E3537" s="74">
        <v>73</v>
      </c>
      <c r="F3537" s="74">
        <v>5420</v>
      </c>
      <c r="G3537" s="74">
        <f t="shared" si="440"/>
        <v>876</v>
      </c>
      <c r="H3537" s="80">
        <f t="shared" si="441"/>
        <v>0.16162361623616237</v>
      </c>
      <c r="I3537" s="74">
        <f>INDEX('AWR Data'!A$1:E$8825,MATCH(A3537,'AWR Data'!A$1:A$8825,0),5)</f>
        <v>0</v>
      </c>
      <c r="J3537" s="74">
        <f t="shared" si="442"/>
        <v>0</v>
      </c>
      <c r="K3537" s="105">
        <f t="shared" si="443"/>
        <v>0</v>
      </c>
      <c r="L3537" s="75">
        <v>0</v>
      </c>
      <c r="M3537" s="75">
        <v>0</v>
      </c>
      <c r="N3537" s="75">
        <v>0</v>
      </c>
      <c r="O3537" s="105">
        <v>0</v>
      </c>
      <c r="P3537" s="98">
        <f t="shared" si="444"/>
        <v>876</v>
      </c>
      <c r="Q3537" s="98">
        <f t="shared" si="445"/>
        <v>0</v>
      </c>
      <c r="R3537" s="98">
        <f t="shared" si="446"/>
        <v>0</v>
      </c>
      <c r="S3537" s="105">
        <f t="shared" si="447"/>
        <v>0</v>
      </c>
      <c r="T3537" s="8" t="str">
        <f>IF(I3537=0,"",(INDEX('AWR Data'!A$1:E$8823,MATCH(A3537,'AWR Data'!A$1:A$8823,0),4)))</f>
        <v/>
      </c>
    </row>
    <row r="3538" spans="1:20" ht="20" customHeight="1">
      <c r="A3538" s="14" t="s">
        <v>5080</v>
      </c>
      <c r="B3538" s="14" t="s">
        <v>1032</v>
      </c>
      <c r="C3538" s="14" t="s">
        <v>5081</v>
      </c>
      <c r="E3538" s="74">
        <v>46</v>
      </c>
      <c r="F3538" s="74">
        <v>2010</v>
      </c>
      <c r="G3538" s="74">
        <f t="shared" si="440"/>
        <v>552</v>
      </c>
      <c r="H3538" s="80">
        <f t="shared" si="441"/>
        <v>0.2746268656716418</v>
      </c>
      <c r="I3538" s="74">
        <f>INDEX('AWR Data'!A$1:E$8825,MATCH(A3538,'AWR Data'!A$1:A$8825,0),5)</f>
        <v>0</v>
      </c>
      <c r="J3538" s="74">
        <f t="shared" si="442"/>
        <v>0</v>
      </c>
      <c r="K3538" s="105">
        <f t="shared" si="443"/>
        <v>0</v>
      </c>
      <c r="L3538" s="75">
        <v>0</v>
      </c>
      <c r="M3538" s="75">
        <v>0</v>
      </c>
      <c r="N3538" s="75">
        <v>0</v>
      </c>
      <c r="O3538" s="105">
        <v>0</v>
      </c>
      <c r="P3538" s="98">
        <f t="shared" si="444"/>
        <v>552</v>
      </c>
      <c r="Q3538" s="98">
        <f t="shared" si="445"/>
        <v>0</v>
      </c>
      <c r="R3538" s="98">
        <f t="shared" si="446"/>
        <v>0</v>
      </c>
      <c r="S3538" s="105">
        <f t="shared" si="447"/>
        <v>0</v>
      </c>
      <c r="T3538" s="8" t="str">
        <f>IF(I3538=0,"",(INDEX('AWR Data'!A$1:E$8823,MATCH(A3538,'AWR Data'!A$1:A$8823,0),4)))</f>
        <v/>
      </c>
    </row>
    <row r="3539" spans="1:20" ht="20" customHeight="1">
      <c r="A3539" s="14" t="s">
        <v>5492</v>
      </c>
      <c r="B3539" s="14" t="s">
        <v>920</v>
      </c>
      <c r="C3539" s="14" t="s">
        <v>5493</v>
      </c>
      <c r="E3539" s="74">
        <v>91</v>
      </c>
      <c r="F3539" s="74">
        <v>4230</v>
      </c>
      <c r="G3539" s="74">
        <f t="shared" si="440"/>
        <v>1092</v>
      </c>
      <c r="H3539" s="80">
        <f t="shared" si="441"/>
        <v>0.25815602836879431</v>
      </c>
      <c r="I3539" s="74">
        <f>INDEX('AWR Data'!A$1:E$8825,MATCH(A3539,'AWR Data'!A$1:A$8825,0),5)</f>
        <v>0</v>
      </c>
      <c r="J3539" s="74">
        <f t="shared" si="442"/>
        <v>0</v>
      </c>
      <c r="K3539" s="105">
        <f t="shared" si="443"/>
        <v>0</v>
      </c>
      <c r="L3539" s="75">
        <v>0</v>
      </c>
      <c r="M3539" s="75">
        <v>0</v>
      </c>
      <c r="N3539" s="75">
        <v>0</v>
      </c>
      <c r="O3539" s="105">
        <v>0</v>
      </c>
      <c r="P3539" s="98">
        <f t="shared" si="444"/>
        <v>1092</v>
      </c>
      <c r="Q3539" s="98">
        <f t="shared" si="445"/>
        <v>0</v>
      </c>
      <c r="R3539" s="98">
        <f t="shared" si="446"/>
        <v>0</v>
      </c>
      <c r="S3539" s="105">
        <f t="shared" si="447"/>
        <v>0</v>
      </c>
      <c r="T3539" s="8" t="str">
        <f>IF(I3539=0,"",(INDEX('AWR Data'!A$1:E$8823,MATCH(A3539,'AWR Data'!A$1:A$8823,0),4)))</f>
        <v/>
      </c>
    </row>
    <row r="3540" spans="1:20" ht="20" customHeight="1">
      <c r="A3540" s="14" t="s">
        <v>5494</v>
      </c>
      <c r="B3540" s="14" t="s">
        <v>920</v>
      </c>
      <c r="C3540" s="14" t="s">
        <v>5495</v>
      </c>
      <c r="E3540" s="74">
        <v>22</v>
      </c>
      <c r="F3540" s="74">
        <v>2960</v>
      </c>
      <c r="G3540" s="74">
        <f t="shared" si="440"/>
        <v>264</v>
      </c>
      <c r="H3540" s="80">
        <f t="shared" si="441"/>
        <v>8.9189189189189194E-2</v>
      </c>
      <c r="I3540" s="74">
        <f>INDEX('AWR Data'!A$1:E$8825,MATCH(A3540,'AWR Data'!A$1:A$8825,0),5)</f>
        <v>0</v>
      </c>
      <c r="J3540" s="74">
        <f t="shared" si="442"/>
        <v>0</v>
      </c>
      <c r="K3540" s="105">
        <f t="shared" si="443"/>
        <v>0</v>
      </c>
      <c r="L3540" s="75">
        <v>0</v>
      </c>
      <c r="M3540" s="75">
        <v>0</v>
      </c>
      <c r="N3540" s="75">
        <v>0</v>
      </c>
      <c r="O3540" s="105">
        <v>0</v>
      </c>
      <c r="P3540" s="98">
        <f t="shared" si="444"/>
        <v>264</v>
      </c>
      <c r="Q3540" s="98">
        <f t="shared" si="445"/>
        <v>0</v>
      </c>
      <c r="R3540" s="98">
        <f t="shared" si="446"/>
        <v>0</v>
      </c>
      <c r="S3540" s="105">
        <f t="shared" si="447"/>
        <v>0</v>
      </c>
      <c r="T3540" s="8" t="str">
        <f>IF(I3540=0,"",(INDEX('AWR Data'!A$1:E$8823,MATCH(A3540,'AWR Data'!A$1:A$8823,0),4)))</f>
        <v/>
      </c>
    </row>
    <row r="3541" spans="1:20" ht="20" customHeight="1">
      <c r="A3541" s="14" t="s">
        <v>5496</v>
      </c>
      <c r="B3541" s="14" t="s">
        <v>516</v>
      </c>
      <c r="C3541" s="14" t="s">
        <v>5497</v>
      </c>
      <c r="E3541" s="74">
        <v>46</v>
      </c>
      <c r="F3541" s="74">
        <v>235</v>
      </c>
      <c r="G3541" s="74">
        <f t="shared" si="440"/>
        <v>552</v>
      </c>
      <c r="H3541" s="80">
        <f t="shared" si="441"/>
        <v>2.3489361702127658</v>
      </c>
      <c r="I3541" s="74">
        <f>INDEX('AWR Data'!A$1:E$8825,MATCH(A3541,'AWR Data'!A$1:A$8825,0),5)</f>
        <v>0</v>
      </c>
      <c r="J3541" s="74">
        <f t="shared" si="442"/>
        <v>0</v>
      </c>
      <c r="K3541" s="105">
        <f t="shared" si="443"/>
        <v>0</v>
      </c>
      <c r="L3541" s="75">
        <v>0</v>
      </c>
      <c r="M3541" s="75">
        <v>0</v>
      </c>
      <c r="N3541" s="75">
        <v>0</v>
      </c>
      <c r="O3541" s="105">
        <v>0</v>
      </c>
      <c r="P3541" s="98">
        <f t="shared" si="444"/>
        <v>552</v>
      </c>
      <c r="Q3541" s="98">
        <f t="shared" si="445"/>
        <v>0</v>
      </c>
      <c r="R3541" s="98">
        <f t="shared" si="446"/>
        <v>0</v>
      </c>
      <c r="S3541" s="105">
        <f t="shared" si="447"/>
        <v>0</v>
      </c>
      <c r="T3541" s="8" t="str">
        <f>IF(I3541=0,"",(INDEX('AWR Data'!A$1:E$8823,MATCH(A3541,'AWR Data'!A$1:A$8823,0),4)))</f>
        <v/>
      </c>
    </row>
    <row r="3542" spans="1:20" ht="20" customHeight="1">
      <c r="A3542" s="14" t="s">
        <v>5498</v>
      </c>
      <c r="B3542" s="14" t="s">
        <v>501</v>
      </c>
      <c r="C3542" s="14" t="s">
        <v>5499</v>
      </c>
      <c r="E3542" s="74">
        <v>140</v>
      </c>
      <c r="F3542" s="74">
        <v>6640</v>
      </c>
      <c r="G3542" s="74">
        <f t="shared" si="440"/>
        <v>1680</v>
      </c>
      <c r="H3542" s="80">
        <f t="shared" si="441"/>
        <v>0.25301204819277107</v>
      </c>
      <c r="I3542" s="74">
        <f>INDEX('AWR Data'!A$1:E$8825,MATCH(A3542,'AWR Data'!A$1:A$8825,0),5)</f>
        <v>0</v>
      </c>
      <c r="J3542" s="74">
        <f t="shared" si="442"/>
        <v>0</v>
      </c>
      <c r="K3542" s="105">
        <f t="shared" si="443"/>
        <v>0</v>
      </c>
      <c r="L3542" s="75">
        <v>0</v>
      </c>
      <c r="M3542" s="75">
        <v>0</v>
      </c>
      <c r="N3542" s="75">
        <v>0</v>
      </c>
      <c r="O3542" s="105">
        <v>0</v>
      </c>
      <c r="P3542" s="98">
        <f t="shared" si="444"/>
        <v>1680</v>
      </c>
      <c r="Q3542" s="98">
        <f t="shared" si="445"/>
        <v>0</v>
      </c>
      <c r="R3542" s="98">
        <f t="shared" si="446"/>
        <v>0</v>
      </c>
      <c r="S3542" s="105">
        <f t="shared" si="447"/>
        <v>0</v>
      </c>
      <c r="T3542" s="8" t="str">
        <f>IF(I3542=0,"",(INDEX('AWR Data'!A$1:E$8823,MATCH(A3542,'AWR Data'!A$1:A$8823,0),4)))</f>
        <v/>
      </c>
    </row>
    <row r="3543" spans="1:20" ht="20" customHeight="1">
      <c r="A3543" s="14" t="s">
        <v>5500</v>
      </c>
      <c r="B3543" s="14" t="s">
        <v>568</v>
      </c>
      <c r="E3543" s="74">
        <v>260</v>
      </c>
      <c r="F3543" s="74">
        <v>19900</v>
      </c>
      <c r="G3543" s="74">
        <f t="shared" si="440"/>
        <v>3120</v>
      </c>
      <c r="H3543" s="80">
        <f t="shared" si="441"/>
        <v>0.15678391959798996</v>
      </c>
      <c r="I3543" s="74">
        <f>INDEX('AWR Data'!A$1:E$8825,MATCH(A3543,'AWR Data'!A$1:A$8825,0),5)</f>
        <v>0</v>
      </c>
      <c r="J3543" s="74">
        <f t="shared" si="442"/>
        <v>0</v>
      </c>
      <c r="K3543" s="105">
        <f t="shared" si="443"/>
        <v>0</v>
      </c>
      <c r="L3543" s="75">
        <v>0</v>
      </c>
      <c r="M3543" s="75">
        <v>0</v>
      </c>
      <c r="N3543" s="75">
        <v>0</v>
      </c>
      <c r="O3543" s="105">
        <v>0</v>
      </c>
      <c r="P3543" s="98">
        <f t="shared" si="444"/>
        <v>3120</v>
      </c>
      <c r="Q3543" s="98">
        <f t="shared" si="445"/>
        <v>0</v>
      </c>
      <c r="R3543" s="98">
        <f t="shared" si="446"/>
        <v>0</v>
      </c>
      <c r="S3543" s="105">
        <f t="shared" si="447"/>
        <v>0</v>
      </c>
      <c r="T3543" s="8" t="str">
        <f>IF(I3543=0,"",(INDEX('AWR Data'!A$1:E$8823,MATCH(A3543,'AWR Data'!A$1:A$8823,0),4)))</f>
        <v/>
      </c>
    </row>
    <row r="3544" spans="1:20" ht="20" customHeight="1">
      <c r="A3544" s="14" t="s">
        <v>5501</v>
      </c>
      <c r="B3544" s="14" t="s">
        <v>568</v>
      </c>
      <c r="E3544" s="74">
        <v>58</v>
      </c>
      <c r="F3544" s="74">
        <v>5460</v>
      </c>
      <c r="G3544" s="74">
        <f t="shared" si="440"/>
        <v>696</v>
      </c>
      <c r="H3544" s="80">
        <f t="shared" si="441"/>
        <v>0.12747252747252746</v>
      </c>
      <c r="I3544" s="74">
        <f>INDEX('AWR Data'!A$1:E$8825,MATCH(A3544,'AWR Data'!A$1:A$8825,0),5)</f>
        <v>0</v>
      </c>
      <c r="J3544" s="74">
        <f t="shared" si="442"/>
        <v>0</v>
      </c>
      <c r="K3544" s="105">
        <f t="shared" si="443"/>
        <v>0</v>
      </c>
      <c r="L3544" s="75">
        <v>0</v>
      </c>
      <c r="M3544" s="75">
        <v>0</v>
      </c>
      <c r="N3544" s="75">
        <v>0</v>
      </c>
      <c r="O3544" s="105">
        <v>0</v>
      </c>
      <c r="P3544" s="98">
        <f t="shared" si="444"/>
        <v>696</v>
      </c>
      <c r="Q3544" s="98">
        <f t="shared" si="445"/>
        <v>0</v>
      </c>
      <c r="R3544" s="98">
        <f t="shared" si="446"/>
        <v>0</v>
      </c>
      <c r="S3544" s="105">
        <f t="shared" si="447"/>
        <v>0</v>
      </c>
      <c r="T3544" s="8" t="str">
        <f>IF(I3544=0,"",(INDEX('AWR Data'!A$1:E$8823,MATCH(A3544,'AWR Data'!A$1:A$8823,0),4)))</f>
        <v/>
      </c>
    </row>
    <row r="3545" spans="1:20" ht="20" customHeight="1">
      <c r="A3545" s="14" t="s">
        <v>5502</v>
      </c>
      <c r="B3545" s="14" t="s">
        <v>568</v>
      </c>
      <c r="E3545" s="74">
        <v>22</v>
      </c>
      <c r="F3545" s="74">
        <v>1240</v>
      </c>
      <c r="G3545" s="74">
        <f t="shared" si="440"/>
        <v>264</v>
      </c>
      <c r="H3545" s="80">
        <f t="shared" si="441"/>
        <v>0.2129032258064516</v>
      </c>
      <c r="I3545" s="74">
        <f>INDEX('AWR Data'!A$1:E$8825,MATCH(A3545,'AWR Data'!A$1:A$8825,0),5)</f>
        <v>0</v>
      </c>
      <c r="J3545" s="74">
        <f t="shared" si="442"/>
        <v>0</v>
      </c>
      <c r="K3545" s="105">
        <f t="shared" si="443"/>
        <v>0</v>
      </c>
      <c r="L3545" s="75">
        <v>0</v>
      </c>
      <c r="M3545" s="75">
        <v>0</v>
      </c>
      <c r="N3545" s="75">
        <v>0</v>
      </c>
      <c r="O3545" s="105">
        <v>0</v>
      </c>
      <c r="P3545" s="98">
        <f t="shared" si="444"/>
        <v>264</v>
      </c>
      <c r="Q3545" s="98">
        <f t="shared" si="445"/>
        <v>0</v>
      </c>
      <c r="R3545" s="98">
        <f t="shared" si="446"/>
        <v>0</v>
      </c>
      <c r="S3545" s="105">
        <f t="shared" si="447"/>
        <v>0</v>
      </c>
      <c r="T3545" s="8" t="str">
        <f>IF(I3545=0,"",(INDEX('AWR Data'!A$1:E$8823,MATCH(A3545,'AWR Data'!A$1:A$8823,0),4)))</f>
        <v/>
      </c>
    </row>
    <row r="3546" spans="1:20" ht="20" customHeight="1">
      <c r="A3546" s="14" t="s">
        <v>5503</v>
      </c>
      <c r="B3546" s="14" t="s">
        <v>576</v>
      </c>
      <c r="C3546" s="14" t="s">
        <v>5504</v>
      </c>
      <c r="E3546" s="74">
        <v>110</v>
      </c>
      <c r="F3546" s="74">
        <v>328000</v>
      </c>
      <c r="G3546" s="74">
        <f t="shared" si="440"/>
        <v>1320</v>
      </c>
      <c r="H3546" s="80">
        <f t="shared" si="441"/>
        <v>4.0243902439024391E-3</v>
      </c>
      <c r="I3546" s="74">
        <f>INDEX('AWR Data'!A$1:E$8825,MATCH(A3546,'AWR Data'!A$1:A$8825,0),5)</f>
        <v>0</v>
      </c>
      <c r="J3546" s="74">
        <f t="shared" si="442"/>
        <v>0</v>
      </c>
      <c r="K3546" s="105">
        <f t="shared" si="443"/>
        <v>0</v>
      </c>
      <c r="L3546" s="75">
        <v>0</v>
      </c>
      <c r="M3546" s="75">
        <v>0</v>
      </c>
      <c r="N3546" s="75">
        <v>0</v>
      </c>
      <c r="O3546" s="105">
        <v>0</v>
      </c>
      <c r="P3546" s="98">
        <f t="shared" si="444"/>
        <v>1320</v>
      </c>
      <c r="Q3546" s="98">
        <f t="shared" si="445"/>
        <v>0</v>
      </c>
      <c r="R3546" s="98">
        <f t="shared" si="446"/>
        <v>0</v>
      </c>
      <c r="S3546" s="105">
        <f t="shared" si="447"/>
        <v>0</v>
      </c>
      <c r="T3546" s="8" t="str">
        <f>IF(I3546=0,"",(INDEX('AWR Data'!A$1:E$8823,MATCH(A3546,'AWR Data'!A$1:A$8823,0),4)))</f>
        <v/>
      </c>
    </row>
    <row r="3547" spans="1:20" ht="20" customHeight="1">
      <c r="A3547" s="14" t="s">
        <v>5505</v>
      </c>
      <c r="B3547" s="14" t="s">
        <v>576</v>
      </c>
      <c r="C3547" s="14" t="s">
        <v>5506</v>
      </c>
      <c r="E3547" s="74">
        <v>320</v>
      </c>
      <c r="F3547" s="74">
        <v>136000</v>
      </c>
      <c r="G3547" s="74">
        <f t="shared" si="440"/>
        <v>3840</v>
      </c>
      <c r="H3547" s="80">
        <f t="shared" si="441"/>
        <v>2.823529411764706E-2</v>
      </c>
      <c r="I3547" s="74">
        <f>INDEX('AWR Data'!A$1:E$8825,MATCH(A3547,'AWR Data'!A$1:A$8825,0),5)</f>
        <v>0</v>
      </c>
      <c r="J3547" s="74">
        <f t="shared" si="442"/>
        <v>0</v>
      </c>
      <c r="K3547" s="105">
        <f t="shared" si="443"/>
        <v>0</v>
      </c>
      <c r="L3547" s="75">
        <v>0</v>
      </c>
      <c r="M3547" s="75">
        <v>0</v>
      </c>
      <c r="N3547" s="75">
        <v>0</v>
      </c>
      <c r="O3547" s="105">
        <v>0</v>
      </c>
      <c r="P3547" s="98">
        <f t="shared" si="444"/>
        <v>3840</v>
      </c>
      <c r="Q3547" s="98">
        <f t="shared" si="445"/>
        <v>0</v>
      </c>
      <c r="R3547" s="98">
        <f t="shared" si="446"/>
        <v>0</v>
      </c>
      <c r="S3547" s="105">
        <f t="shared" si="447"/>
        <v>0</v>
      </c>
      <c r="T3547" s="8" t="str">
        <f>IF(I3547=0,"",(INDEX('AWR Data'!A$1:E$8823,MATCH(A3547,'AWR Data'!A$1:A$8823,0),4)))</f>
        <v/>
      </c>
    </row>
    <row r="3548" spans="1:20" ht="20" customHeight="1">
      <c r="A3548" s="14" t="s">
        <v>5507</v>
      </c>
      <c r="B3548" s="14" t="s">
        <v>2947</v>
      </c>
      <c r="C3548" s="14" t="s">
        <v>5508</v>
      </c>
      <c r="E3548" s="74">
        <v>22</v>
      </c>
      <c r="F3548" s="74">
        <v>452</v>
      </c>
      <c r="G3548" s="74">
        <f t="shared" si="440"/>
        <v>264</v>
      </c>
      <c r="H3548" s="80">
        <f t="shared" si="441"/>
        <v>0.58407079646017701</v>
      </c>
      <c r="I3548" s="74">
        <f>INDEX('AWR Data'!A$1:E$8825,MATCH(A3548,'AWR Data'!A$1:A$8825,0),5)</f>
        <v>0</v>
      </c>
      <c r="J3548" s="74">
        <f t="shared" si="442"/>
        <v>0</v>
      </c>
      <c r="K3548" s="105">
        <f t="shared" si="443"/>
        <v>0</v>
      </c>
      <c r="L3548" s="75">
        <v>0</v>
      </c>
      <c r="M3548" s="75">
        <v>0</v>
      </c>
      <c r="N3548" s="75">
        <v>0</v>
      </c>
      <c r="O3548" s="105">
        <v>0</v>
      </c>
      <c r="P3548" s="98">
        <f t="shared" si="444"/>
        <v>264</v>
      </c>
      <c r="Q3548" s="98">
        <f t="shared" si="445"/>
        <v>0</v>
      </c>
      <c r="R3548" s="98">
        <f t="shared" si="446"/>
        <v>0</v>
      </c>
      <c r="S3548" s="105">
        <f t="shared" si="447"/>
        <v>0</v>
      </c>
      <c r="T3548" s="8" t="str">
        <f>IF(I3548=0,"",(INDEX('AWR Data'!A$1:E$8823,MATCH(A3548,'AWR Data'!A$1:A$8823,0),4)))</f>
        <v/>
      </c>
    </row>
    <row r="3549" spans="1:20" ht="20" customHeight="1">
      <c r="A3549" s="14" t="s">
        <v>5711</v>
      </c>
      <c r="B3549" s="14" t="s">
        <v>699</v>
      </c>
      <c r="C3549" s="14" t="s">
        <v>5712</v>
      </c>
      <c r="E3549" s="74">
        <v>46</v>
      </c>
      <c r="F3549" s="74">
        <v>5970</v>
      </c>
      <c r="G3549" s="74">
        <f t="shared" si="440"/>
        <v>552</v>
      </c>
      <c r="H3549" s="80">
        <f t="shared" si="441"/>
        <v>9.2462311557788945E-2</v>
      </c>
      <c r="I3549" s="74">
        <f>INDEX('AWR Data'!A$1:E$8825,MATCH(A3549,'AWR Data'!A$1:A$8825,0),5)</f>
        <v>0</v>
      </c>
      <c r="J3549" s="74">
        <f t="shared" si="442"/>
        <v>0</v>
      </c>
      <c r="K3549" s="105">
        <f t="shared" si="443"/>
        <v>0</v>
      </c>
      <c r="L3549" s="75">
        <v>0</v>
      </c>
      <c r="M3549" s="75">
        <v>0</v>
      </c>
      <c r="N3549" s="75">
        <v>0</v>
      </c>
      <c r="O3549" s="105">
        <v>0</v>
      </c>
      <c r="P3549" s="98">
        <f t="shared" si="444"/>
        <v>552</v>
      </c>
      <c r="Q3549" s="98">
        <f t="shared" si="445"/>
        <v>0</v>
      </c>
      <c r="R3549" s="98">
        <f t="shared" si="446"/>
        <v>0</v>
      </c>
      <c r="S3549" s="105">
        <f t="shared" si="447"/>
        <v>0</v>
      </c>
      <c r="T3549" s="8" t="str">
        <f>IF(I3549=0,"",(INDEX('AWR Data'!A$1:E$8823,MATCH(A3549,'AWR Data'!A$1:A$8823,0),4)))</f>
        <v/>
      </c>
    </row>
    <row r="3550" spans="1:20" ht="20" customHeight="1">
      <c r="A3550" s="14" t="s">
        <v>5713</v>
      </c>
      <c r="B3550" s="14" t="s">
        <v>721</v>
      </c>
      <c r="C3550" s="14" t="s">
        <v>5714</v>
      </c>
      <c r="E3550" s="74">
        <v>210</v>
      </c>
      <c r="F3550" s="74">
        <v>8350</v>
      </c>
      <c r="G3550" s="74">
        <f t="shared" si="440"/>
        <v>2520</v>
      </c>
      <c r="H3550" s="80">
        <f t="shared" si="441"/>
        <v>0.30179640718562872</v>
      </c>
      <c r="I3550" s="74">
        <f>INDEX('AWR Data'!A$1:E$8825,MATCH(A3550,'AWR Data'!A$1:A$8825,0),5)</f>
        <v>0</v>
      </c>
      <c r="J3550" s="74">
        <f t="shared" si="442"/>
        <v>0</v>
      </c>
      <c r="K3550" s="105">
        <f t="shared" si="443"/>
        <v>0</v>
      </c>
      <c r="L3550" s="75">
        <v>0</v>
      </c>
      <c r="M3550" s="75">
        <v>0</v>
      </c>
      <c r="N3550" s="75">
        <v>0</v>
      </c>
      <c r="O3550" s="105">
        <v>0</v>
      </c>
      <c r="P3550" s="98">
        <f t="shared" si="444"/>
        <v>2520</v>
      </c>
      <c r="Q3550" s="98">
        <f t="shared" si="445"/>
        <v>0</v>
      </c>
      <c r="R3550" s="98">
        <f t="shared" si="446"/>
        <v>0</v>
      </c>
      <c r="S3550" s="105">
        <f t="shared" si="447"/>
        <v>0</v>
      </c>
      <c r="T3550" s="8" t="str">
        <f>IF(I3550=0,"",(INDEX('AWR Data'!A$1:E$8823,MATCH(A3550,'AWR Data'!A$1:A$8823,0),4)))</f>
        <v/>
      </c>
    </row>
    <row r="3551" spans="1:20" ht="20" customHeight="1">
      <c r="A3551" s="14" t="s">
        <v>5715</v>
      </c>
      <c r="B3551" s="14" t="s">
        <v>510</v>
      </c>
      <c r="C3551" s="14" t="s">
        <v>5716</v>
      </c>
      <c r="E3551" s="74">
        <v>210</v>
      </c>
      <c r="F3551" s="74">
        <v>29400</v>
      </c>
      <c r="G3551" s="74">
        <f t="shared" si="440"/>
        <v>2520</v>
      </c>
      <c r="H3551" s="80">
        <f t="shared" si="441"/>
        <v>8.5714285714285715E-2</v>
      </c>
      <c r="I3551" s="74">
        <f>INDEX('AWR Data'!A$1:E$8825,MATCH(A3551,'AWR Data'!A$1:A$8825,0),5)</f>
        <v>0</v>
      </c>
      <c r="J3551" s="74">
        <f t="shared" si="442"/>
        <v>0</v>
      </c>
      <c r="K3551" s="105">
        <f t="shared" si="443"/>
        <v>0</v>
      </c>
      <c r="L3551" s="75">
        <v>0</v>
      </c>
      <c r="M3551" s="75">
        <v>0</v>
      </c>
      <c r="N3551" s="75">
        <v>0</v>
      </c>
      <c r="O3551" s="105">
        <v>0</v>
      </c>
      <c r="P3551" s="98">
        <f t="shared" si="444"/>
        <v>2520</v>
      </c>
      <c r="Q3551" s="98">
        <f t="shared" si="445"/>
        <v>0</v>
      </c>
      <c r="R3551" s="98">
        <f t="shared" si="446"/>
        <v>0</v>
      </c>
      <c r="S3551" s="105">
        <f t="shared" si="447"/>
        <v>0</v>
      </c>
      <c r="T3551" s="8" t="str">
        <f>IF(I3551=0,"",(INDEX('AWR Data'!A$1:E$8823,MATCH(A3551,'AWR Data'!A$1:A$8823,0),4)))</f>
        <v/>
      </c>
    </row>
    <row r="3552" spans="1:20" ht="20" customHeight="1">
      <c r="A3552" s="14" t="s">
        <v>5721</v>
      </c>
      <c r="B3552" s="14" t="s">
        <v>1110</v>
      </c>
      <c r="C3552" s="14" t="s">
        <v>5722</v>
      </c>
      <c r="E3552" s="74">
        <v>110</v>
      </c>
      <c r="F3552" s="74">
        <v>46700</v>
      </c>
      <c r="G3552" s="74">
        <f t="shared" si="440"/>
        <v>1320</v>
      </c>
      <c r="H3552" s="80">
        <f t="shared" si="441"/>
        <v>2.8265524625267664E-2</v>
      </c>
      <c r="I3552" s="74">
        <f>INDEX('AWR Data'!A$1:E$8825,MATCH(A3552,'AWR Data'!A$1:A$8825,0),5)</f>
        <v>0</v>
      </c>
      <c r="J3552" s="74">
        <f t="shared" si="442"/>
        <v>0</v>
      </c>
      <c r="K3552" s="105">
        <f t="shared" si="443"/>
        <v>0</v>
      </c>
      <c r="L3552" s="75">
        <v>0</v>
      </c>
      <c r="M3552" s="75">
        <v>0</v>
      </c>
      <c r="N3552" s="75">
        <v>0</v>
      </c>
      <c r="O3552" s="105">
        <v>0</v>
      </c>
      <c r="P3552" s="98">
        <f t="shared" si="444"/>
        <v>1320</v>
      </c>
      <c r="Q3552" s="98">
        <f t="shared" si="445"/>
        <v>0</v>
      </c>
      <c r="R3552" s="98">
        <f t="shared" si="446"/>
        <v>0</v>
      </c>
      <c r="S3552" s="105">
        <f t="shared" si="447"/>
        <v>0</v>
      </c>
      <c r="T3552" s="8" t="str">
        <f>IF(I3552=0,"",(INDEX('AWR Data'!A$1:E$8823,MATCH(A3552,'AWR Data'!A$1:A$8823,0),4)))</f>
        <v/>
      </c>
    </row>
    <row r="3553" spans="1:20" ht="20" customHeight="1">
      <c r="A3553" s="14" t="s">
        <v>5723</v>
      </c>
      <c r="B3553" s="14" t="s">
        <v>1667</v>
      </c>
      <c r="C3553" s="14" t="s">
        <v>5724</v>
      </c>
      <c r="E3553" s="74">
        <v>22</v>
      </c>
      <c r="F3553" s="74">
        <v>8840</v>
      </c>
      <c r="G3553" s="74">
        <f t="shared" si="440"/>
        <v>264</v>
      </c>
      <c r="H3553" s="80">
        <f t="shared" si="441"/>
        <v>2.986425339366516E-2</v>
      </c>
      <c r="I3553" s="74">
        <f>INDEX('AWR Data'!A$1:E$8825,MATCH(A3553,'AWR Data'!A$1:A$8825,0),5)</f>
        <v>0</v>
      </c>
      <c r="J3553" s="74">
        <f t="shared" si="442"/>
        <v>0</v>
      </c>
      <c r="K3553" s="105">
        <f t="shared" si="443"/>
        <v>0</v>
      </c>
      <c r="L3553" s="75">
        <v>0</v>
      </c>
      <c r="M3553" s="75">
        <v>0</v>
      </c>
      <c r="N3553" s="75">
        <v>0</v>
      </c>
      <c r="O3553" s="105">
        <v>0</v>
      </c>
      <c r="P3553" s="98">
        <f t="shared" si="444"/>
        <v>264</v>
      </c>
      <c r="Q3553" s="98">
        <f t="shared" si="445"/>
        <v>0</v>
      </c>
      <c r="R3553" s="98">
        <f t="shared" si="446"/>
        <v>0</v>
      </c>
      <c r="S3553" s="105">
        <f t="shared" si="447"/>
        <v>0</v>
      </c>
      <c r="T3553" s="8" t="str">
        <f>IF(I3553=0,"",(INDEX('AWR Data'!A$1:E$8823,MATCH(A3553,'AWR Data'!A$1:A$8823,0),4)))</f>
        <v/>
      </c>
    </row>
    <row r="3554" spans="1:20" ht="20" customHeight="1">
      <c r="A3554" s="14" t="s">
        <v>5727</v>
      </c>
      <c r="B3554" s="14" t="s">
        <v>1110</v>
      </c>
      <c r="C3554" s="14" t="s">
        <v>5528</v>
      </c>
      <c r="E3554" s="74">
        <v>210</v>
      </c>
      <c r="F3554" s="74">
        <v>30600</v>
      </c>
      <c r="G3554" s="74">
        <f t="shared" si="440"/>
        <v>2520</v>
      </c>
      <c r="H3554" s="80">
        <f t="shared" si="441"/>
        <v>8.2352941176470587E-2</v>
      </c>
      <c r="I3554" s="74">
        <f>INDEX('AWR Data'!A$1:E$8825,MATCH(A3554,'AWR Data'!A$1:A$8825,0),5)</f>
        <v>0</v>
      </c>
      <c r="J3554" s="74">
        <f t="shared" si="442"/>
        <v>0</v>
      </c>
      <c r="K3554" s="105">
        <f t="shared" si="443"/>
        <v>0</v>
      </c>
      <c r="L3554" s="75">
        <v>0</v>
      </c>
      <c r="M3554" s="75">
        <v>0</v>
      </c>
      <c r="N3554" s="75">
        <v>0</v>
      </c>
      <c r="O3554" s="105">
        <v>0</v>
      </c>
      <c r="P3554" s="98">
        <f t="shared" si="444"/>
        <v>2520</v>
      </c>
      <c r="Q3554" s="98">
        <f t="shared" si="445"/>
        <v>0</v>
      </c>
      <c r="R3554" s="98">
        <f t="shared" si="446"/>
        <v>0</v>
      </c>
      <c r="S3554" s="105">
        <f t="shared" si="447"/>
        <v>0</v>
      </c>
      <c r="T3554" s="8" t="str">
        <f>IF(I3554=0,"",(INDEX('AWR Data'!A$1:E$8823,MATCH(A3554,'AWR Data'!A$1:A$8823,0),4)))</f>
        <v/>
      </c>
    </row>
    <row r="3555" spans="1:20" ht="20" customHeight="1">
      <c r="A3555" s="14" t="s">
        <v>5529</v>
      </c>
      <c r="B3555" s="14" t="s">
        <v>1110</v>
      </c>
      <c r="C3555" s="14" t="s">
        <v>5530</v>
      </c>
      <c r="E3555" s="74">
        <v>28</v>
      </c>
      <c r="F3555" s="74">
        <v>9450</v>
      </c>
      <c r="G3555" s="74">
        <f t="shared" si="440"/>
        <v>336</v>
      </c>
      <c r="H3555" s="80">
        <f t="shared" si="441"/>
        <v>3.5555555555555556E-2</v>
      </c>
      <c r="I3555" s="74">
        <f>INDEX('AWR Data'!A$1:E$8825,MATCH(A3555,'AWR Data'!A$1:A$8825,0),5)</f>
        <v>0</v>
      </c>
      <c r="J3555" s="74">
        <f t="shared" si="442"/>
        <v>0</v>
      </c>
      <c r="K3555" s="105">
        <f t="shared" si="443"/>
        <v>0</v>
      </c>
      <c r="L3555" s="75">
        <v>0</v>
      </c>
      <c r="M3555" s="75">
        <v>0</v>
      </c>
      <c r="N3555" s="75">
        <v>0</v>
      </c>
      <c r="O3555" s="105">
        <v>0</v>
      </c>
      <c r="P3555" s="98">
        <f t="shared" si="444"/>
        <v>336</v>
      </c>
      <c r="Q3555" s="98">
        <f t="shared" si="445"/>
        <v>0</v>
      </c>
      <c r="R3555" s="98">
        <f t="shared" si="446"/>
        <v>0</v>
      </c>
      <c r="S3555" s="105">
        <f t="shared" si="447"/>
        <v>0</v>
      </c>
      <c r="T3555" s="8" t="str">
        <f>IF(I3555=0,"",(INDEX('AWR Data'!A$1:E$8823,MATCH(A3555,'AWR Data'!A$1:A$8823,0),4)))</f>
        <v/>
      </c>
    </row>
    <row r="3556" spans="1:20" ht="20" customHeight="1">
      <c r="A3556" s="14" t="s">
        <v>5531</v>
      </c>
      <c r="B3556" s="14" t="s">
        <v>1110</v>
      </c>
      <c r="C3556" s="14" t="s">
        <v>5532</v>
      </c>
      <c r="E3556" s="74">
        <v>22</v>
      </c>
      <c r="F3556" s="74">
        <v>1540</v>
      </c>
      <c r="G3556" s="74">
        <f t="shared" si="440"/>
        <v>264</v>
      </c>
      <c r="H3556" s="80">
        <f t="shared" si="441"/>
        <v>0.17142857142857143</v>
      </c>
      <c r="I3556" s="74">
        <f>INDEX('AWR Data'!A$1:E$8825,MATCH(A3556,'AWR Data'!A$1:A$8825,0),5)</f>
        <v>0</v>
      </c>
      <c r="J3556" s="74">
        <f t="shared" si="442"/>
        <v>0</v>
      </c>
      <c r="K3556" s="105">
        <f t="shared" si="443"/>
        <v>0</v>
      </c>
      <c r="L3556" s="75">
        <v>0</v>
      </c>
      <c r="M3556" s="75">
        <v>0</v>
      </c>
      <c r="N3556" s="75">
        <v>0</v>
      </c>
      <c r="O3556" s="105">
        <v>0</v>
      </c>
      <c r="P3556" s="98">
        <f t="shared" si="444"/>
        <v>264</v>
      </c>
      <c r="Q3556" s="98">
        <f t="shared" si="445"/>
        <v>0</v>
      </c>
      <c r="R3556" s="98">
        <f t="shared" si="446"/>
        <v>0</v>
      </c>
      <c r="S3556" s="105">
        <f t="shared" si="447"/>
        <v>0</v>
      </c>
      <c r="T3556" s="8" t="str">
        <f>IF(I3556=0,"",(INDEX('AWR Data'!A$1:E$8823,MATCH(A3556,'AWR Data'!A$1:A$8823,0),4)))</f>
        <v/>
      </c>
    </row>
    <row r="3557" spans="1:20" ht="20" customHeight="1">
      <c r="A3557" s="14" t="s">
        <v>5537</v>
      </c>
      <c r="B3557" s="14" t="s">
        <v>632</v>
      </c>
      <c r="C3557" s="14" t="s">
        <v>5538</v>
      </c>
      <c r="E3557" s="74">
        <v>58</v>
      </c>
      <c r="F3557" s="74">
        <v>7430</v>
      </c>
      <c r="G3557" s="74">
        <f t="shared" si="440"/>
        <v>696</v>
      </c>
      <c r="H3557" s="80">
        <f t="shared" si="441"/>
        <v>9.3674293405114406E-2</v>
      </c>
      <c r="I3557" s="74">
        <f>INDEX('AWR Data'!A$1:E$8825,MATCH(A3557,'AWR Data'!A$1:A$8825,0),5)</f>
        <v>0</v>
      </c>
      <c r="J3557" s="74">
        <f t="shared" si="442"/>
        <v>0</v>
      </c>
      <c r="K3557" s="105">
        <f t="shared" si="443"/>
        <v>0</v>
      </c>
      <c r="L3557" s="75">
        <v>0</v>
      </c>
      <c r="M3557" s="75">
        <v>0</v>
      </c>
      <c r="N3557" s="75">
        <v>0</v>
      </c>
      <c r="O3557" s="105">
        <v>0</v>
      </c>
      <c r="P3557" s="98">
        <f t="shared" si="444"/>
        <v>696</v>
      </c>
      <c r="Q3557" s="98">
        <f t="shared" si="445"/>
        <v>0</v>
      </c>
      <c r="R3557" s="98">
        <f t="shared" si="446"/>
        <v>0</v>
      </c>
      <c r="S3557" s="105">
        <f t="shared" si="447"/>
        <v>0</v>
      </c>
      <c r="T3557" s="8" t="str">
        <f>IF(I3557=0,"",(INDEX('AWR Data'!A$1:E$8823,MATCH(A3557,'AWR Data'!A$1:A$8823,0),4)))</f>
        <v/>
      </c>
    </row>
    <row r="3558" spans="1:20" ht="20" customHeight="1">
      <c r="A3558" s="14" t="s">
        <v>5541</v>
      </c>
      <c r="B3558" s="14" t="s">
        <v>721</v>
      </c>
      <c r="C3558" s="14" t="s">
        <v>5542</v>
      </c>
      <c r="E3558" s="74">
        <v>58</v>
      </c>
      <c r="F3558" s="74">
        <v>13300</v>
      </c>
      <c r="G3558" s="74">
        <f t="shared" si="440"/>
        <v>696</v>
      </c>
      <c r="H3558" s="80">
        <f t="shared" si="441"/>
        <v>5.2330827067669172E-2</v>
      </c>
      <c r="I3558" s="74">
        <f>INDEX('AWR Data'!A$1:E$8825,MATCH(A3558,'AWR Data'!A$1:A$8825,0),5)</f>
        <v>0</v>
      </c>
      <c r="J3558" s="74">
        <f t="shared" si="442"/>
        <v>0</v>
      </c>
      <c r="K3558" s="105">
        <f t="shared" si="443"/>
        <v>0</v>
      </c>
      <c r="L3558" s="75">
        <v>0</v>
      </c>
      <c r="M3558" s="75">
        <v>0</v>
      </c>
      <c r="N3558" s="75">
        <v>0</v>
      </c>
      <c r="O3558" s="105">
        <v>0</v>
      </c>
      <c r="P3558" s="98">
        <f t="shared" si="444"/>
        <v>696</v>
      </c>
      <c r="Q3558" s="98">
        <f t="shared" si="445"/>
        <v>0</v>
      </c>
      <c r="R3558" s="98">
        <f t="shared" si="446"/>
        <v>0</v>
      </c>
      <c r="S3558" s="105">
        <f t="shared" si="447"/>
        <v>0</v>
      </c>
      <c r="T3558" s="8" t="str">
        <f>IF(I3558=0,"",(INDEX('AWR Data'!A$1:E$8823,MATCH(A3558,'AWR Data'!A$1:A$8823,0),4)))</f>
        <v/>
      </c>
    </row>
    <row r="3559" spans="1:20" ht="20" customHeight="1">
      <c r="A3559" s="14" t="s">
        <v>5543</v>
      </c>
      <c r="B3559" s="14" t="s">
        <v>510</v>
      </c>
      <c r="C3559" s="14" t="s">
        <v>5544</v>
      </c>
      <c r="E3559" s="74">
        <v>91</v>
      </c>
      <c r="F3559" s="74">
        <v>25900</v>
      </c>
      <c r="G3559" s="74">
        <f t="shared" si="440"/>
        <v>1092</v>
      </c>
      <c r="H3559" s="80">
        <f t="shared" si="441"/>
        <v>4.2162162162162162E-2</v>
      </c>
      <c r="I3559" s="74">
        <f>INDEX('AWR Data'!A$1:E$8825,MATCH(A3559,'AWR Data'!A$1:A$8825,0),5)</f>
        <v>0</v>
      </c>
      <c r="J3559" s="74">
        <f t="shared" si="442"/>
        <v>0</v>
      </c>
      <c r="K3559" s="105">
        <f t="shared" si="443"/>
        <v>0</v>
      </c>
      <c r="L3559" s="75">
        <v>0</v>
      </c>
      <c r="M3559" s="75">
        <v>0</v>
      </c>
      <c r="N3559" s="75">
        <v>0</v>
      </c>
      <c r="O3559" s="105">
        <v>0</v>
      </c>
      <c r="P3559" s="98">
        <f t="shared" si="444"/>
        <v>1092</v>
      </c>
      <c r="Q3559" s="98">
        <f t="shared" si="445"/>
        <v>0</v>
      </c>
      <c r="R3559" s="98">
        <f t="shared" si="446"/>
        <v>0</v>
      </c>
      <c r="S3559" s="105">
        <f t="shared" si="447"/>
        <v>0</v>
      </c>
      <c r="T3559" s="8" t="str">
        <f>IF(I3559=0,"",(INDEX('AWR Data'!A$1:E$8823,MATCH(A3559,'AWR Data'!A$1:A$8823,0),4)))</f>
        <v/>
      </c>
    </row>
    <row r="3560" spans="1:20" ht="20" customHeight="1">
      <c r="A3560" s="14" t="s">
        <v>5545</v>
      </c>
      <c r="B3560" s="14" t="s">
        <v>573</v>
      </c>
      <c r="C3560" s="14" t="s">
        <v>5546</v>
      </c>
      <c r="E3560" s="74">
        <v>28</v>
      </c>
      <c r="F3560" s="74">
        <v>614</v>
      </c>
      <c r="G3560" s="74">
        <f t="shared" si="440"/>
        <v>336</v>
      </c>
      <c r="H3560" s="80">
        <f t="shared" si="441"/>
        <v>0.54723127035830621</v>
      </c>
      <c r="I3560" s="74">
        <f>INDEX('AWR Data'!A$1:E$8825,MATCH(A3560,'AWR Data'!A$1:A$8825,0),5)</f>
        <v>0</v>
      </c>
      <c r="J3560" s="74">
        <f t="shared" si="442"/>
        <v>0</v>
      </c>
      <c r="K3560" s="105">
        <f t="shared" si="443"/>
        <v>0</v>
      </c>
      <c r="L3560" s="75">
        <v>0</v>
      </c>
      <c r="M3560" s="75">
        <v>0</v>
      </c>
      <c r="N3560" s="75">
        <v>0</v>
      </c>
      <c r="O3560" s="105">
        <v>0</v>
      </c>
      <c r="P3560" s="98">
        <f t="shared" si="444"/>
        <v>336</v>
      </c>
      <c r="Q3560" s="98">
        <f t="shared" si="445"/>
        <v>0</v>
      </c>
      <c r="R3560" s="98">
        <f t="shared" si="446"/>
        <v>0</v>
      </c>
      <c r="S3560" s="105">
        <f t="shared" si="447"/>
        <v>0</v>
      </c>
      <c r="T3560" s="8" t="str">
        <f>IF(I3560=0,"",(INDEX('AWR Data'!A$1:E$8823,MATCH(A3560,'AWR Data'!A$1:A$8823,0),4)))</f>
        <v/>
      </c>
    </row>
    <row r="3561" spans="1:20" ht="20" customHeight="1">
      <c r="A3561" s="14" t="s">
        <v>5337</v>
      </c>
      <c r="B3561" s="14" t="s">
        <v>632</v>
      </c>
      <c r="C3561" s="14" t="s">
        <v>5338</v>
      </c>
      <c r="E3561" s="74">
        <v>110</v>
      </c>
      <c r="F3561" s="74">
        <v>44500</v>
      </c>
      <c r="G3561" s="74">
        <f t="shared" si="440"/>
        <v>1320</v>
      </c>
      <c r="H3561" s="80">
        <f t="shared" si="441"/>
        <v>2.9662921348314608E-2</v>
      </c>
      <c r="I3561" s="74">
        <f>INDEX('AWR Data'!A$1:E$8825,MATCH(A3561,'AWR Data'!A$1:A$8825,0),5)</f>
        <v>0</v>
      </c>
      <c r="J3561" s="74">
        <f t="shared" si="442"/>
        <v>0</v>
      </c>
      <c r="K3561" s="105">
        <f t="shared" si="443"/>
        <v>0</v>
      </c>
      <c r="L3561" s="75">
        <v>0</v>
      </c>
      <c r="M3561" s="75">
        <v>0</v>
      </c>
      <c r="N3561" s="75">
        <v>0</v>
      </c>
      <c r="O3561" s="105">
        <v>0</v>
      </c>
      <c r="P3561" s="98">
        <f t="shared" si="444"/>
        <v>1320</v>
      </c>
      <c r="Q3561" s="98">
        <f t="shared" si="445"/>
        <v>0</v>
      </c>
      <c r="R3561" s="98">
        <f t="shared" si="446"/>
        <v>0</v>
      </c>
      <c r="S3561" s="105">
        <f t="shared" si="447"/>
        <v>0</v>
      </c>
      <c r="T3561" s="8" t="str">
        <f>IF(I3561=0,"",(INDEX('AWR Data'!A$1:E$8823,MATCH(A3561,'AWR Data'!A$1:A$8823,0),4)))</f>
        <v/>
      </c>
    </row>
    <row r="3562" spans="1:20" ht="20" customHeight="1">
      <c r="A3562" s="14" t="s">
        <v>5341</v>
      </c>
      <c r="B3562" s="14" t="s">
        <v>568</v>
      </c>
      <c r="E3562" s="74">
        <v>58</v>
      </c>
      <c r="F3562" s="74">
        <v>595</v>
      </c>
      <c r="G3562" s="74">
        <f t="shared" si="440"/>
        <v>696</v>
      </c>
      <c r="H3562" s="80">
        <f t="shared" si="441"/>
        <v>1.1697478991596639</v>
      </c>
      <c r="I3562" s="74">
        <f>INDEX('AWR Data'!A$1:E$8825,MATCH(A3562,'AWR Data'!A$1:A$8825,0),5)</f>
        <v>0</v>
      </c>
      <c r="J3562" s="74">
        <f t="shared" si="442"/>
        <v>0</v>
      </c>
      <c r="K3562" s="105">
        <f t="shared" si="443"/>
        <v>0</v>
      </c>
      <c r="L3562" s="75">
        <v>0</v>
      </c>
      <c r="M3562" s="75">
        <v>0</v>
      </c>
      <c r="N3562" s="75">
        <v>0</v>
      </c>
      <c r="O3562" s="105">
        <v>0</v>
      </c>
      <c r="P3562" s="98">
        <f t="shared" si="444"/>
        <v>696</v>
      </c>
      <c r="Q3562" s="98">
        <f t="shared" si="445"/>
        <v>0</v>
      </c>
      <c r="R3562" s="98">
        <f t="shared" si="446"/>
        <v>0</v>
      </c>
      <c r="S3562" s="105">
        <f t="shared" si="447"/>
        <v>0</v>
      </c>
      <c r="T3562" s="8" t="str">
        <f>IF(I3562=0,"",(INDEX('AWR Data'!A$1:E$8823,MATCH(A3562,'AWR Data'!A$1:A$8823,0),4)))</f>
        <v/>
      </c>
    </row>
    <row r="3563" spans="1:20" ht="20" customHeight="1">
      <c r="A3563" s="14" t="s">
        <v>5342</v>
      </c>
      <c r="B3563" s="14" t="s">
        <v>568</v>
      </c>
      <c r="E3563" s="74">
        <v>16</v>
      </c>
      <c r="F3563" s="74">
        <v>8</v>
      </c>
      <c r="G3563" s="74">
        <f t="shared" si="440"/>
        <v>192</v>
      </c>
      <c r="H3563" s="80">
        <f t="shared" si="441"/>
        <v>24</v>
      </c>
      <c r="I3563" s="74">
        <f>INDEX('AWR Data'!A$1:E$8825,MATCH(A3563,'AWR Data'!A$1:A$8825,0),5)</f>
        <v>0</v>
      </c>
      <c r="J3563" s="74">
        <f t="shared" si="442"/>
        <v>0</v>
      </c>
      <c r="K3563" s="105">
        <f t="shared" si="443"/>
        <v>0</v>
      </c>
      <c r="L3563" s="75">
        <v>0</v>
      </c>
      <c r="M3563" s="75">
        <v>0</v>
      </c>
      <c r="N3563" s="75">
        <v>0</v>
      </c>
      <c r="O3563" s="105">
        <v>0</v>
      </c>
      <c r="P3563" s="98">
        <f t="shared" si="444"/>
        <v>192</v>
      </c>
      <c r="Q3563" s="98">
        <f t="shared" si="445"/>
        <v>0</v>
      </c>
      <c r="R3563" s="98">
        <f t="shared" si="446"/>
        <v>0</v>
      </c>
      <c r="S3563" s="105">
        <f t="shared" si="447"/>
        <v>0</v>
      </c>
      <c r="T3563" s="8" t="str">
        <f>IF(I3563=0,"",(INDEX('AWR Data'!A$1:E$8823,MATCH(A3563,'AWR Data'!A$1:A$8823,0),4)))</f>
        <v/>
      </c>
    </row>
    <row r="3564" spans="1:20" ht="20" customHeight="1">
      <c r="A3564" s="14" t="s">
        <v>5343</v>
      </c>
      <c r="B3564" s="14" t="s">
        <v>501</v>
      </c>
      <c r="C3564" s="14" t="s">
        <v>5553</v>
      </c>
      <c r="E3564" s="74">
        <v>91</v>
      </c>
      <c r="F3564" s="74">
        <v>30400</v>
      </c>
      <c r="G3564" s="74">
        <f t="shared" si="440"/>
        <v>1092</v>
      </c>
      <c r="H3564" s="80">
        <f t="shared" si="441"/>
        <v>3.5921052631578951E-2</v>
      </c>
      <c r="I3564" s="74">
        <f>INDEX('AWR Data'!A$1:E$8825,MATCH(A3564,'AWR Data'!A$1:A$8825,0),5)</f>
        <v>0</v>
      </c>
      <c r="J3564" s="74">
        <f t="shared" si="442"/>
        <v>0</v>
      </c>
      <c r="K3564" s="105">
        <f t="shared" si="443"/>
        <v>0</v>
      </c>
      <c r="L3564" s="75">
        <v>0</v>
      </c>
      <c r="M3564" s="75">
        <v>0</v>
      </c>
      <c r="N3564" s="75">
        <v>0</v>
      </c>
      <c r="O3564" s="105">
        <v>0</v>
      </c>
      <c r="P3564" s="98">
        <f t="shared" si="444"/>
        <v>1092</v>
      </c>
      <c r="Q3564" s="98">
        <f t="shared" si="445"/>
        <v>0</v>
      </c>
      <c r="R3564" s="98">
        <f t="shared" si="446"/>
        <v>0</v>
      </c>
      <c r="S3564" s="105">
        <f t="shared" si="447"/>
        <v>0</v>
      </c>
      <c r="T3564" s="8" t="str">
        <f>IF(I3564=0,"",(INDEX('AWR Data'!A$1:E$8823,MATCH(A3564,'AWR Data'!A$1:A$8823,0),4)))</f>
        <v/>
      </c>
    </row>
    <row r="3565" spans="1:20" ht="20" customHeight="1">
      <c r="A3565" s="14" t="s">
        <v>5554</v>
      </c>
      <c r="B3565" s="14" t="s">
        <v>1570</v>
      </c>
      <c r="C3565" s="14" t="s">
        <v>5555</v>
      </c>
      <c r="E3565" s="74">
        <v>36</v>
      </c>
      <c r="F3565" s="74">
        <v>4100</v>
      </c>
      <c r="G3565" s="74">
        <f t="shared" si="440"/>
        <v>432</v>
      </c>
      <c r="H3565" s="80">
        <f t="shared" si="441"/>
        <v>0.10536585365853658</v>
      </c>
      <c r="I3565" s="74">
        <f>INDEX('AWR Data'!A$1:E$8825,MATCH(A3565,'AWR Data'!A$1:A$8825,0),5)</f>
        <v>0</v>
      </c>
      <c r="J3565" s="74">
        <f t="shared" si="442"/>
        <v>0</v>
      </c>
      <c r="K3565" s="105">
        <f t="shared" si="443"/>
        <v>0</v>
      </c>
      <c r="L3565" s="75">
        <v>0</v>
      </c>
      <c r="M3565" s="75">
        <v>0</v>
      </c>
      <c r="N3565" s="75">
        <v>0</v>
      </c>
      <c r="O3565" s="105">
        <v>0</v>
      </c>
      <c r="P3565" s="98">
        <f t="shared" si="444"/>
        <v>432</v>
      </c>
      <c r="Q3565" s="98">
        <f t="shared" si="445"/>
        <v>0</v>
      </c>
      <c r="R3565" s="98">
        <f t="shared" si="446"/>
        <v>0</v>
      </c>
      <c r="S3565" s="105">
        <f t="shared" si="447"/>
        <v>0</v>
      </c>
      <c r="T3565" s="8" t="str">
        <f>IF(I3565=0,"",(INDEX('AWR Data'!A$1:E$8823,MATCH(A3565,'AWR Data'!A$1:A$8823,0),4)))</f>
        <v/>
      </c>
    </row>
    <row r="3566" spans="1:20" ht="20" customHeight="1">
      <c r="A3566" s="14" t="s">
        <v>5556</v>
      </c>
      <c r="B3566" s="14" t="s">
        <v>2119</v>
      </c>
      <c r="C3566" s="14" t="s">
        <v>5557</v>
      </c>
      <c r="E3566" s="74">
        <v>36</v>
      </c>
      <c r="F3566" s="74">
        <v>4690</v>
      </c>
      <c r="G3566" s="74">
        <f t="shared" si="440"/>
        <v>432</v>
      </c>
      <c r="H3566" s="80">
        <f t="shared" si="441"/>
        <v>9.2110874200426435E-2</v>
      </c>
      <c r="I3566" s="74">
        <f>INDEX('AWR Data'!A$1:E$8825,MATCH(A3566,'AWR Data'!A$1:A$8825,0),5)</f>
        <v>0</v>
      </c>
      <c r="J3566" s="74">
        <f t="shared" si="442"/>
        <v>0</v>
      </c>
      <c r="K3566" s="105">
        <f t="shared" si="443"/>
        <v>0</v>
      </c>
      <c r="L3566" s="75">
        <v>0</v>
      </c>
      <c r="M3566" s="75">
        <v>0</v>
      </c>
      <c r="N3566" s="75">
        <v>0</v>
      </c>
      <c r="O3566" s="105">
        <v>0</v>
      </c>
      <c r="P3566" s="98">
        <f t="shared" si="444"/>
        <v>432</v>
      </c>
      <c r="Q3566" s="98">
        <f t="shared" si="445"/>
        <v>0</v>
      </c>
      <c r="R3566" s="98">
        <f t="shared" si="446"/>
        <v>0</v>
      </c>
      <c r="S3566" s="105">
        <f t="shared" si="447"/>
        <v>0</v>
      </c>
      <c r="T3566" s="8" t="str">
        <f>IF(I3566=0,"",(INDEX('AWR Data'!A$1:E$8823,MATCH(A3566,'AWR Data'!A$1:A$8823,0),4)))</f>
        <v/>
      </c>
    </row>
    <row r="3567" spans="1:20" ht="20" customHeight="1">
      <c r="A3567" s="14" t="s">
        <v>5558</v>
      </c>
      <c r="B3567" s="14" t="s">
        <v>501</v>
      </c>
      <c r="C3567" s="14" t="s">
        <v>5559</v>
      </c>
      <c r="E3567" s="74">
        <v>22</v>
      </c>
      <c r="F3567" s="74">
        <v>6</v>
      </c>
      <c r="G3567" s="74">
        <f t="shared" si="440"/>
        <v>264</v>
      </c>
      <c r="H3567" s="80">
        <f t="shared" si="441"/>
        <v>44</v>
      </c>
      <c r="I3567" s="74">
        <f>INDEX('AWR Data'!A$1:E$8825,MATCH(A3567,'AWR Data'!A$1:A$8825,0),5)</f>
        <v>0</v>
      </c>
      <c r="J3567" s="74">
        <f t="shared" si="442"/>
        <v>0</v>
      </c>
      <c r="K3567" s="105">
        <f t="shared" si="443"/>
        <v>0</v>
      </c>
      <c r="L3567" s="75">
        <v>0</v>
      </c>
      <c r="M3567" s="75">
        <v>0</v>
      </c>
      <c r="N3567" s="75">
        <v>0</v>
      </c>
      <c r="O3567" s="105">
        <v>0</v>
      </c>
      <c r="P3567" s="98">
        <f t="shared" si="444"/>
        <v>264</v>
      </c>
      <c r="Q3567" s="98">
        <f t="shared" si="445"/>
        <v>0</v>
      </c>
      <c r="R3567" s="98">
        <f t="shared" si="446"/>
        <v>0</v>
      </c>
      <c r="S3567" s="105">
        <f t="shared" si="447"/>
        <v>0</v>
      </c>
      <c r="T3567" s="8" t="str">
        <f>IF(I3567=0,"",(INDEX('AWR Data'!A$1:E$8823,MATCH(A3567,'AWR Data'!A$1:A$8823,0),4)))</f>
        <v/>
      </c>
    </row>
    <row r="3568" spans="1:20" ht="20" customHeight="1">
      <c r="A3568" s="14" t="s">
        <v>5560</v>
      </c>
      <c r="B3568" s="14" t="s">
        <v>339</v>
      </c>
      <c r="C3568" s="14" t="s">
        <v>5561</v>
      </c>
      <c r="E3568" s="74">
        <v>36</v>
      </c>
      <c r="F3568" s="74">
        <v>6530</v>
      </c>
      <c r="G3568" s="74">
        <f t="shared" si="440"/>
        <v>432</v>
      </c>
      <c r="H3568" s="80">
        <f t="shared" si="441"/>
        <v>6.6156202143951001E-2</v>
      </c>
      <c r="I3568" s="74">
        <f>INDEX('AWR Data'!A$1:E$8825,MATCH(A3568,'AWR Data'!A$1:A$8825,0),5)</f>
        <v>0</v>
      </c>
      <c r="J3568" s="74">
        <f t="shared" si="442"/>
        <v>0</v>
      </c>
      <c r="K3568" s="105">
        <f t="shared" si="443"/>
        <v>0</v>
      </c>
      <c r="L3568" s="75">
        <v>0</v>
      </c>
      <c r="M3568" s="75">
        <v>0</v>
      </c>
      <c r="N3568" s="75">
        <v>0</v>
      </c>
      <c r="O3568" s="105">
        <v>0</v>
      </c>
      <c r="P3568" s="98">
        <f t="shared" si="444"/>
        <v>432</v>
      </c>
      <c r="Q3568" s="98">
        <f t="shared" si="445"/>
        <v>0</v>
      </c>
      <c r="R3568" s="98">
        <f t="shared" si="446"/>
        <v>0</v>
      </c>
      <c r="S3568" s="105">
        <f t="shared" si="447"/>
        <v>0</v>
      </c>
      <c r="T3568" s="8" t="str">
        <f>IF(I3568=0,"",(INDEX('AWR Data'!A$1:E$8823,MATCH(A3568,'AWR Data'!A$1:A$8823,0),4)))</f>
        <v/>
      </c>
    </row>
    <row r="3569" spans="1:20" ht="20" customHeight="1">
      <c r="A3569" s="14" t="s">
        <v>5562</v>
      </c>
      <c r="B3569" s="14" t="s">
        <v>1795</v>
      </c>
      <c r="C3569" s="14" t="s">
        <v>5563</v>
      </c>
      <c r="E3569" s="74">
        <v>22</v>
      </c>
      <c r="F3569" s="74">
        <v>370</v>
      </c>
      <c r="G3569" s="74">
        <f t="shared" si="440"/>
        <v>264</v>
      </c>
      <c r="H3569" s="80">
        <f t="shared" si="441"/>
        <v>0.71351351351351355</v>
      </c>
      <c r="I3569" s="74">
        <f>INDEX('AWR Data'!A$1:E$8825,MATCH(A3569,'AWR Data'!A$1:A$8825,0),5)</f>
        <v>0</v>
      </c>
      <c r="J3569" s="74">
        <f t="shared" si="442"/>
        <v>0</v>
      </c>
      <c r="K3569" s="105">
        <f t="shared" si="443"/>
        <v>0</v>
      </c>
      <c r="L3569" s="75">
        <v>0</v>
      </c>
      <c r="M3569" s="75">
        <v>0</v>
      </c>
      <c r="N3569" s="75">
        <v>0</v>
      </c>
      <c r="O3569" s="105">
        <v>0</v>
      </c>
      <c r="P3569" s="98">
        <f t="shared" si="444"/>
        <v>264</v>
      </c>
      <c r="Q3569" s="98">
        <f t="shared" si="445"/>
        <v>0</v>
      </c>
      <c r="R3569" s="98">
        <f t="shared" si="446"/>
        <v>0</v>
      </c>
      <c r="S3569" s="105">
        <f t="shared" si="447"/>
        <v>0</v>
      </c>
      <c r="T3569" s="8" t="str">
        <f>IF(I3569=0,"",(INDEX('AWR Data'!A$1:E$8823,MATCH(A3569,'AWR Data'!A$1:A$8823,0),4)))</f>
        <v/>
      </c>
    </row>
    <row r="3570" spans="1:20" ht="20" customHeight="1">
      <c r="A3570" s="14" t="s">
        <v>5564</v>
      </c>
      <c r="B3570" s="14" t="s">
        <v>464</v>
      </c>
      <c r="C3570" s="14" t="s">
        <v>5565</v>
      </c>
      <c r="E3570" s="74">
        <v>22</v>
      </c>
      <c r="F3570" s="74">
        <v>4690</v>
      </c>
      <c r="G3570" s="74">
        <f t="shared" si="440"/>
        <v>264</v>
      </c>
      <c r="H3570" s="80">
        <f t="shared" si="441"/>
        <v>5.628997867803838E-2</v>
      </c>
      <c r="I3570" s="74">
        <f>INDEX('AWR Data'!A$1:E$8825,MATCH(A3570,'AWR Data'!A$1:A$8825,0),5)</f>
        <v>0</v>
      </c>
      <c r="J3570" s="74">
        <f t="shared" si="442"/>
        <v>0</v>
      </c>
      <c r="K3570" s="105">
        <f t="shared" si="443"/>
        <v>0</v>
      </c>
      <c r="L3570" s="75">
        <v>0</v>
      </c>
      <c r="M3570" s="75">
        <v>0</v>
      </c>
      <c r="N3570" s="75">
        <v>0</v>
      </c>
      <c r="O3570" s="105">
        <v>0</v>
      </c>
      <c r="P3570" s="98">
        <f t="shared" si="444"/>
        <v>264</v>
      </c>
      <c r="Q3570" s="98">
        <f t="shared" si="445"/>
        <v>0</v>
      </c>
      <c r="R3570" s="98">
        <f t="shared" si="446"/>
        <v>0</v>
      </c>
      <c r="S3570" s="105">
        <f t="shared" si="447"/>
        <v>0</v>
      </c>
      <c r="T3570" s="8" t="str">
        <f>IF(I3570=0,"",(INDEX('AWR Data'!A$1:E$8823,MATCH(A3570,'AWR Data'!A$1:A$8823,0),4)))</f>
        <v/>
      </c>
    </row>
    <row r="3571" spans="1:20" ht="20" customHeight="1">
      <c r="A3571" s="14" t="s">
        <v>5566</v>
      </c>
      <c r="B3571" s="14" t="s">
        <v>568</v>
      </c>
      <c r="E3571" s="74">
        <v>73</v>
      </c>
      <c r="F3571" s="74">
        <v>454</v>
      </c>
      <c r="G3571" s="74">
        <f t="shared" si="440"/>
        <v>876</v>
      </c>
      <c r="H3571" s="80">
        <f t="shared" si="441"/>
        <v>1.9295154185022025</v>
      </c>
      <c r="I3571" s="74">
        <f>INDEX('AWR Data'!A$1:E$8825,MATCH(A3571,'AWR Data'!A$1:A$8825,0),5)</f>
        <v>0</v>
      </c>
      <c r="J3571" s="74">
        <f t="shared" si="442"/>
        <v>0</v>
      </c>
      <c r="K3571" s="105">
        <f t="shared" si="443"/>
        <v>0</v>
      </c>
      <c r="L3571" s="75">
        <v>0</v>
      </c>
      <c r="M3571" s="75">
        <v>0</v>
      </c>
      <c r="N3571" s="75">
        <v>0</v>
      </c>
      <c r="O3571" s="105">
        <v>0</v>
      </c>
      <c r="P3571" s="98">
        <f t="shared" si="444"/>
        <v>876</v>
      </c>
      <c r="Q3571" s="98">
        <f t="shared" si="445"/>
        <v>0</v>
      </c>
      <c r="R3571" s="98">
        <f t="shared" si="446"/>
        <v>0</v>
      </c>
      <c r="S3571" s="105">
        <f t="shared" si="447"/>
        <v>0</v>
      </c>
      <c r="T3571" s="8" t="str">
        <f>IF(I3571=0,"",(INDEX('AWR Data'!A$1:E$8823,MATCH(A3571,'AWR Data'!A$1:A$8823,0),4)))</f>
        <v/>
      </c>
    </row>
    <row r="3572" spans="1:20" ht="20" customHeight="1">
      <c r="A3572" s="14" t="s">
        <v>5567</v>
      </c>
      <c r="B3572" s="14" t="s">
        <v>501</v>
      </c>
      <c r="C3572" s="14" t="s">
        <v>5362</v>
      </c>
      <c r="E3572" s="74">
        <v>91</v>
      </c>
      <c r="F3572" s="74">
        <v>204</v>
      </c>
      <c r="G3572" s="74">
        <f t="shared" si="440"/>
        <v>1092</v>
      </c>
      <c r="H3572" s="80">
        <f t="shared" si="441"/>
        <v>5.3529411764705879</v>
      </c>
      <c r="I3572" s="74">
        <f>INDEX('AWR Data'!A$1:E$8825,MATCH(A3572,'AWR Data'!A$1:A$8825,0),5)</f>
        <v>0</v>
      </c>
      <c r="J3572" s="74">
        <f t="shared" si="442"/>
        <v>0</v>
      </c>
      <c r="K3572" s="105">
        <f t="shared" si="443"/>
        <v>0</v>
      </c>
      <c r="L3572" s="75">
        <v>0</v>
      </c>
      <c r="M3572" s="75">
        <v>0</v>
      </c>
      <c r="N3572" s="75">
        <v>0</v>
      </c>
      <c r="O3572" s="105">
        <v>0</v>
      </c>
      <c r="P3572" s="98">
        <f t="shared" si="444"/>
        <v>1092</v>
      </c>
      <c r="Q3572" s="98">
        <f t="shared" si="445"/>
        <v>0</v>
      </c>
      <c r="R3572" s="98">
        <f t="shared" si="446"/>
        <v>0</v>
      </c>
      <c r="S3572" s="105">
        <f t="shared" si="447"/>
        <v>0</v>
      </c>
      <c r="T3572" s="8" t="str">
        <f>IF(I3572=0,"",(INDEX('AWR Data'!A$1:E$8823,MATCH(A3572,'AWR Data'!A$1:A$8823,0),4)))</f>
        <v/>
      </c>
    </row>
    <row r="3573" spans="1:20" ht="20" customHeight="1">
      <c r="A3573" s="14" t="s">
        <v>5363</v>
      </c>
      <c r="B3573" s="14" t="s">
        <v>516</v>
      </c>
      <c r="C3573" s="14" t="s">
        <v>5364</v>
      </c>
      <c r="E3573" s="74">
        <v>110</v>
      </c>
      <c r="F3573" s="74">
        <v>220</v>
      </c>
      <c r="G3573" s="74">
        <f t="shared" si="440"/>
        <v>1320</v>
      </c>
      <c r="H3573" s="80">
        <f t="shared" si="441"/>
        <v>6</v>
      </c>
      <c r="I3573" s="74">
        <f>INDEX('AWR Data'!A$1:E$8825,MATCH(A3573,'AWR Data'!A$1:A$8825,0),5)</f>
        <v>0</v>
      </c>
      <c r="J3573" s="74">
        <f t="shared" si="442"/>
        <v>0</v>
      </c>
      <c r="K3573" s="105">
        <f t="shared" si="443"/>
        <v>0</v>
      </c>
      <c r="L3573" s="75">
        <v>0</v>
      </c>
      <c r="M3573" s="75">
        <v>0</v>
      </c>
      <c r="N3573" s="75">
        <v>0</v>
      </c>
      <c r="O3573" s="105">
        <v>0</v>
      </c>
      <c r="P3573" s="98">
        <f t="shared" si="444"/>
        <v>1320</v>
      </c>
      <c r="Q3573" s="98">
        <f t="shared" si="445"/>
        <v>0</v>
      </c>
      <c r="R3573" s="98">
        <f t="shared" si="446"/>
        <v>0</v>
      </c>
      <c r="S3573" s="105">
        <f t="shared" si="447"/>
        <v>0</v>
      </c>
      <c r="T3573" s="8" t="str">
        <f>IF(I3573=0,"",(INDEX('AWR Data'!A$1:E$8823,MATCH(A3573,'AWR Data'!A$1:A$8823,0),4)))</f>
        <v/>
      </c>
    </row>
    <row r="3574" spans="1:20" ht="20" customHeight="1">
      <c r="A3574" s="14" t="s">
        <v>5365</v>
      </c>
      <c r="B3574" s="14" t="s">
        <v>920</v>
      </c>
      <c r="C3574" s="14" t="s">
        <v>5366</v>
      </c>
      <c r="E3574" s="74">
        <v>28</v>
      </c>
      <c r="F3574" s="74">
        <v>622</v>
      </c>
      <c r="G3574" s="74">
        <f t="shared" si="440"/>
        <v>336</v>
      </c>
      <c r="H3574" s="80">
        <f t="shared" si="441"/>
        <v>0.54019292604501612</v>
      </c>
      <c r="I3574" s="74">
        <f>INDEX('AWR Data'!A$1:E$8825,MATCH(A3574,'AWR Data'!A$1:A$8825,0),5)</f>
        <v>0</v>
      </c>
      <c r="J3574" s="74">
        <f t="shared" si="442"/>
        <v>0</v>
      </c>
      <c r="K3574" s="105">
        <f t="shared" si="443"/>
        <v>0</v>
      </c>
      <c r="L3574" s="75">
        <v>0</v>
      </c>
      <c r="M3574" s="75">
        <v>0</v>
      </c>
      <c r="N3574" s="75">
        <v>0</v>
      </c>
      <c r="O3574" s="105">
        <v>0</v>
      </c>
      <c r="P3574" s="98">
        <f t="shared" si="444"/>
        <v>336</v>
      </c>
      <c r="Q3574" s="98">
        <f t="shared" si="445"/>
        <v>0</v>
      </c>
      <c r="R3574" s="98">
        <f t="shared" si="446"/>
        <v>0</v>
      </c>
      <c r="S3574" s="105">
        <f t="shared" si="447"/>
        <v>0</v>
      </c>
      <c r="T3574" s="8" t="str">
        <f>IF(I3574=0,"",(INDEX('AWR Data'!A$1:E$8823,MATCH(A3574,'AWR Data'!A$1:A$8823,0),4)))</f>
        <v/>
      </c>
    </row>
    <row r="3575" spans="1:20" ht="20" customHeight="1">
      <c r="A3575" s="14" t="s">
        <v>5367</v>
      </c>
      <c r="B3575" s="14" t="s">
        <v>576</v>
      </c>
      <c r="C3575" s="14" t="s">
        <v>5368</v>
      </c>
      <c r="E3575" s="74">
        <v>140</v>
      </c>
      <c r="F3575" s="74">
        <v>17600</v>
      </c>
      <c r="G3575" s="74">
        <f t="shared" si="440"/>
        <v>1680</v>
      </c>
      <c r="H3575" s="80">
        <f t="shared" si="441"/>
        <v>9.5454545454545459E-2</v>
      </c>
      <c r="I3575" s="74">
        <f>INDEX('AWR Data'!A$1:E$8825,MATCH(A3575,'AWR Data'!A$1:A$8825,0),5)</f>
        <v>0</v>
      </c>
      <c r="J3575" s="74">
        <f t="shared" si="442"/>
        <v>0</v>
      </c>
      <c r="K3575" s="105">
        <f t="shared" si="443"/>
        <v>0</v>
      </c>
      <c r="L3575" s="75">
        <v>0</v>
      </c>
      <c r="M3575" s="75">
        <v>0</v>
      </c>
      <c r="N3575" s="75">
        <v>0</v>
      </c>
      <c r="O3575" s="105">
        <v>0</v>
      </c>
      <c r="P3575" s="98">
        <f t="shared" si="444"/>
        <v>1680</v>
      </c>
      <c r="Q3575" s="98">
        <f t="shared" si="445"/>
        <v>0</v>
      </c>
      <c r="R3575" s="98">
        <f t="shared" si="446"/>
        <v>0</v>
      </c>
      <c r="S3575" s="105">
        <f t="shared" si="447"/>
        <v>0</v>
      </c>
      <c r="T3575" s="8" t="str">
        <f>IF(I3575=0,"",(INDEX('AWR Data'!A$1:E$8823,MATCH(A3575,'AWR Data'!A$1:A$8823,0),4)))</f>
        <v/>
      </c>
    </row>
    <row r="3576" spans="1:20" ht="20" customHeight="1">
      <c r="A3576" s="14" t="s">
        <v>5165</v>
      </c>
      <c r="B3576" s="14" t="s">
        <v>1178</v>
      </c>
      <c r="C3576" s="14" t="s">
        <v>5166</v>
      </c>
      <c r="E3576" s="74">
        <v>58</v>
      </c>
      <c r="F3576" s="74">
        <v>5520</v>
      </c>
      <c r="G3576" s="74">
        <f t="shared" si="440"/>
        <v>696</v>
      </c>
      <c r="H3576" s="80">
        <f t="shared" si="441"/>
        <v>0.12608695652173912</v>
      </c>
      <c r="I3576" s="74">
        <f>INDEX('AWR Data'!A$1:E$8825,MATCH(A3576,'AWR Data'!A$1:A$8825,0),5)</f>
        <v>0</v>
      </c>
      <c r="J3576" s="74">
        <f t="shared" si="442"/>
        <v>0</v>
      </c>
      <c r="K3576" s="105">
        <f t="shared" si="443"/>
        <v>0</v>
      </c>
      <c r="L3576" s="75">
        <v>0</v>
      </c>
      <c r="M3576" s="75">
        <v>0</v>
      </c>
      <c r="N3576" s="75">
        <v>0</v>
      </c>
      <c r="O3576" s="105">
        <v>0</v>
      </c>
      <c r="P3576" s="98">
        <f t="shared" si="444"/>
        <v>696</v>
      </c>
      <c r="Q3576" s="98">
        <f t="shared" si="445"/>
        <v>0</v>
      </c>
      <c r="R3576" s="98">
        <f t="shared" si="446"/>
        <v>0</v>
      </c>
      <c r="S3576" s="105">
        <f t="shared" si="447"/>
        <v>0</v>
      </c>
      <c r="T3576" s="8" t="str">
        <f>IF(I3576=0,"",(INDEX('AWR Data'!A$1:E$8823,MATCH(A3576,'AWR Data'!A$1:A$8823,0),4)))</f>
        <v/>
      </c>
    </row>
    <row r="3577" spans="1:20" ht="20" customHeight="1">
      <c r="A3577" s="14" t="s">
        <v>5167</v>
      </c>
      <c r="B3577" s="14" t="s">
        <v>989</v>
      </c>
      <c r="C3577" s="14" t="s">
        <v>5168</v>
      </c>
      <c r="E3577" s="74">
        <v>260</v>
      </c>
      <c r="F3577" s="74">
        <v>17900</v>
      </c>
      <c r="G3577" s="74">
        <f t="shared" si="440"/>
        <v>3120</v>
      </c>
      <c r="H3577" s="80">
        <f t="shared" si="441"/>
        <v>0.17430167597765364</v>
      </c>
      <c r="I3577" s="74">
        <f>INDEX('AWR Data'!A$1:E$8825,MATCH(A3577,'AWR Data'!A$1:A$8825,0),5)</f>
        <v>0</v>
      </c>
      <c r="J3577" s="74">
        <f t="shared" si="442"/>
        <v>0</v>
      </c>
      <c r="K3577" s="105">
        <f t="shared" si="443"/>
        <v>0</v>
      </c>
      <c r="L3577" s="75">
        <v>0</v>
      </c>
      <c r="M3577" s="75">
        <v>0</v>
      </c>
      <c r="N3577" s="75">
        <v>0</v>
      </c>
      <c r="O3577" s="105">
        <v>0</v>
      </c>
      <c r="P3577" s="98">
        <f t="shared" si="444"/>
        <v>3120</v>
      </c>
      <c r="Q3577" s="98">
        <f t="shared" si="445"/>
        <v>0</v>
      </c>
      <c r="R3577" s="98">
        <f t="shared" si="446"/>
        <v>0</v>
      </c>
      <c r="S3577" s="105">
        <f t="shared" si="447"/>
        <v>0</v>
      </c>
      <c r="T3577" s="8" t="str">
        <f>IF(I3577=0,"",(INDEX('AWR Data'!A$1:E$8823,MATCH(A3577,'AWR Data'!A$1:A$8823,0),4)))</f>
        <v/>
      </c>
    </row>
    <row r="3578" spans="1:20" ht="20" customHeight="1">
      <c r="A3578" s="14" t="s">
        <v>5171</v>
      </c>
      <c r="B3578" s="14" t="s">
        <v>1178</v>
      </c>
      <c r="C3578" s="14" t="s">
        <v>5172</v>
      </c>
      <c r="E3578" s="74">
        <v>73</v>
      </c>
      <c r="F3578" s="74">
        <v>3760</v>
      </c>
      <c r="G3578" s="74">
        <f t="shared" si="440"/>
        <v>876</v>
      </c>
      <c r="H3578" s="80">
        <f t="shared" si="441"/>
        <v>0.23297872340425532</v>
      </c>
      <c r="I3578" s="74">
        <f>INDEX('AWR Data'!A$1:E$8825,MATCH(A3578,'AWR Data'!A$1:A$8825,0),5)</f>
        <v>0</v>
      </c>
      <c r="J3578" s="74">
        <f t="shared" si="442"/>
        <v>0</v>
      </c>
      <c r="K3578" s="105">
        <f t="shared" si="443"/>
        <v>0</v>
      </c>
      <c r="L3578" s="75">
        <v>0</v>
      </c>
      <c r="M3578" s="75">
        <v>0</v>
      </c>
      <c r="N3578" s="75">
        <v>0</v>
      </c>
      <c r="O3578" s="105">
        <v>0</v>
      </c>
      <c r="P3578" s="98">
        <f t="shared" si="444"/>
        <v>876</v>
      </c>
      <c r="Q3578" s="98">
        <f t="shared" si="445"/>
        <v>0</v>
      </c>
      <c r="R3578" s="98">
        <f t="shared" si="446"/>
        <v>0</v>
      </c>
      <c r="S3578" s="105">
        <f t="shared" si="447"/>
        <v>0</v>
      </c>
      <c r="T3578" s="8" t="str">
        <f>IF(I3578=0,"",(INDEX('AWR Data'!A$1:E$8823,MATCH(A3578,'AWR Data'!A$1:A$8823,0),4)))</f>
        <v/>
      </c>
    </row>
    <row r="3579" spans="1:20" ht="20" customHeight="1">
      <c r="A3579" s="14" t="s">
        <v>5173</v>
      </c>
      <c r="B3579" s="14" t="s">
        <v>1178</v>
      </c>
      <c r="C3579" s="14" t="s">
        <v>5174</v>
      </c>
      <c r="E3579" s="74">
        <v>390</v>
      </c>
      <c r="F3579" s="74">
        <v>20100</v>
      </c>
      <c r="G3579" s="74">
        <f t="shared" si="440"/>
        <v>4680</v>
      </c>
      <c r="H3579" s="80">
        <f t="shared" si="441"/>
        <v>0.23283582089552238</v>
      </c>
      <c r="I3579" s="74">
        <f>INDEX('AWR Data'!A$1:E$8825,MATCH(A3579,'AWR Data'!A$1:A$8825,0),5)</f>
        <v>0</v>
      </c>
      <c r="J3579" s="74">
        <f t="shared" si="442"/>
        <v>0</v>
      </c>
      <c r="K3579" s="105">
        <f t="shared" si="443"/>
        <v>0</v>
      </c>
      <c r="L3579" s="75">
        <v>0</v>
      </c>
      <c r="M3579" s="75">
        <v>0</v>
      </c>
      <c r="N3579" s="75">
        <v>0</v>
      </c>
      <c r="O3579" s="105">
        <v>0</v>
      </c>
      <c r="P3579" s="98">
        <f t="shared" si="444"/>
        <v>4680</v>
      </c>
      <c r="Q3579" s="98">
        <f t="shared" si="445"/>
        <v>0</v>
      </c>
      <c r="R3579" s="98">
        <f t="shared" si="446"/>
        <v>0</v>
      </c>
      <c r="S3579" s="105">
        <f t="shared" si="447"/>
        <v>0</v>
      </c>
      <c r="T3579" s="8" t="str">
        <f>IF(I3579=0,"",(INDEX('AWR Data'!A$1:E$8823,MATCH(A3579,'AWR Data'!A$1:A$8823,0),4)))</f>
        <v/>
      </c>
    </row>
    <row r="3580" spans="1:20" ht="20" customHeight="1">
      <c r="A3580" s="14" t="s">
        <v>5175</v>
      </c>
      <c r="B3580" s="14" t="s">
        <v>1178</v>
      </c>
      <c r="C3580" s="14" t="s">
        <v>5176</v>
      </c>
      <c r="E3580" s="74">
        <v>170</v>
      </c>
      <c r="F3580" s="74">
        <v>1760</v>
      </c>
      <c r="G3580" s="74">
        <f t="shared" si="440"/>
        <v>2040</v>
      </c>
      <c r="H3580" s="80">
        <f t="shared" si="441"/>
        <v>1.1590909090909092</v>
      </c>
      <c r="I3580" s="74">
        <f>INDEX('AWR Data'!A$1:E$8825,MATCH(A3580,'AWR Data'!A$1:A$8825,0),5)</f>
        <v>0</v>
      </c>
      <c r="J3580" s="74">
        <f t="shared" si="442"/>
        <v>0</v>
      </c>
      <c r="K3580" s="105">
        <f t="shared" si="443"/>
        <v>0</v>
      </c>
      <c r="L3580" s="75">
        <v>0</v>
      </c>
      <c r="M3580" s="75">
        <v>0</v>
      </c>
      <c r="N3580" s="75">
        <v>0</v>
      </c>
      <c r="O3580" s="105">
        <v>0</v>
      </c>
      <c r="P3580" s="98">
        <f t="shared" si="444"/>
        <v>2040</v>
      </c>
      <c r="Q3580" s="98">
        <f t="shared" si="445"/>
        <v>0</v>
      </c>
      <c r="R3580" s="98">
        <f t="shared" si="446"/>
        <v>0</v>
      </c>
      <c r="S3580" s="105">
        <f t="shared" si="447"/>
        <v>0</v>
      </c>
      <c r="T3580" s="8" t="str">
        <f>IF(I3580=0,"",(INDEX('AWR Data'!A$1:E$8823,MATCH(A3580,'AWR Data'!A$1:A$8823,0),4)))</f>
        <v/>
      </c>
    </row>
    <row r="3581" spans="1:20" ht="20" customHeight="1">
      <c r="A3581" s="14" t="s">
        <v>5177</v>
      </c>
      <c r="B3581" s="14" t="s">
        <v>1178</v>
      </c>
      <c r="C3581" s="14" t="s">
        <v>5178</v>
      </c>
      <c r="E3581" s="74">
        <v>260</v>
      </c>
      <c r="F3581" s="74">
        <v>9510</v>
      </c>
      <c r="G3581" s="74">
        <f t="shared" si="440"/>
        <v>3120</v>
      </c>
      <c r="H3581" s="80">
        <f t="shared" si="441"/>
        <v>0.32807570977917982</v>
      </c>
      <c r="I3581" s="74">
        <f>INDEX('AWR Data'!A$1:E$8825,MATCH(A3581,'AWR Data'!A$1:A$8825,0),5)</f>
        <v>0</v>
      </c>
      <c r="J3581" s="74">
        <f t="shared" si="442"/>
        <v>0</v>
      </c>
      <c r="K3581" s="105">
        <f t="shared" si="443"/>
        <v>0</v>
      </c>
      <c r="L3581" s="75">
        <v>0</v>
      </c>
      <c r="M3581" s="75">
        <v>0</v>
      </c>
      <c r="N3581" s="75">
        <v>0</v>
      </c>
      <c r="O3581" s="105">
        <v>0</v>
      </c>
      <c r="P3581" s="98">
        <f t="shared" si="444"/>
        <v>3120</v>
      </c>
      <c r="Q3581" s="98">
        <f t="shared" si="445"/>
        <v>0</v>
      </c>
      <c r="R3581" s="98">
        <f t="shared" si="446"/>
        <v>0</v>
      </c>
      <c r="S3581" s="105">
        <f t="shared" si="447"/>
        <v>0</v>
      </c>
      <c r="T3581" s="8" t="str">
        <f>IF(I3581=0,"",(INDEX('AWR Data'!A$1:E$8823,MATCH(A3581,'AWR Data'!A$1:A$8823,0),4)))</f>
        <v/>
      </c>
    </row>
    <row r="3582" spans="1:20" ht="20" customHeight="1">
      <c r="A3582" s="14" t="s">
        <v>5179</v>
      </c>
      <c r="B3582" s="14" t="s">
        <v>269</v>
      </c>
      <c r="C3582" s="14" t="s">
        <v>5180</v>
      </c>
      <c r="E3582" s="74">
        <v>58</v>
      </c>
      <c r="F3582" s="74">
        <v>32</v>
      </c>
      <c r="G3582" s="74">
        <f t="shared" si="440"/>
        <v>696</v>
      </c>
      <c r="H3582" s="80">
        <f t="shared" si="441"/>
        <v>21.75</v>
      </c>
      <c r="I3582" s="74">
        <f>INDEX('AWR Data'!A$1:E$8825,MATCH(A3582,'AWR Data'!A$1:A$8825,0),5)</f>
        <v>0</v>
      </c>
      <c r="J3582" s="74">
        <f t="shared" si="442"/>
        <v>0</v>
      </c>
      <c r="K3582" s="105">
        <f t="shared" si="443"/>
        <v>0</v>
      </c>
      <c r="L3582" s="75">
        <v>0</v>
      </c>
      <c r="M3582" s="75">
        <v>0</v>
      </c>
      <c r="N3582" s="75">
        <v>0</v>
      </c>
      <c r="O3582" s="105">
        <v>0</v>
      </c>
      <c r="P3582" s="98">
        <f t="shared" si="444"/>
        <v>696</v>
      </c>
      <c r="Q3582" s="98">
        <f t="shared" si="445"/>
        <v>0</v>
      </c>
      <c r="R3582" s="98">
        <f t="shared" si="446"/>
        <v>0</v>
      </c>
      <c r="S3582" s="105">
        <f t="shared" si="447"/>
        <v>0</v>
      </c>
      <c r="T3582" s="8" t="str">
        <f>IF(I3582=0,"",(INDEX('AWR Data'!A$1:E$8823,MATCH(A3582,'AWR Data'!A$1:A$8823,0),4)))</f>
        <v/>
      </c>
    </row>
    <row r="3583" spans="1:20" ht="20" customHeight="1">
      <c r="A3583" s="14" t="s">
        <v>5181</v>
      </c>
      <c r="B3583" s="14" t="s">
        <v>1178</v>
      </c>
      <c r="C3583" s="14" t="s">
        <v>5182</v>
      </c>
      <c r="E3583" s="74">
        <v>22</v>
      </c>
      <c r="F3583" s="74">
        <v>1090</v>
      </c>
      <c r="G3583" s="74">
        <f t="shared" si="440"/>
        <v>264</v>
      </c>
      <c r="H3583" s="80">
        <f t="shared" si="441"/>
        <v>0.24220183486238533</v>
      </c>
      <c r="I3583" s="74">
        <f>INDEX('AWR Data'!A$1:E$8825,MATCH(A3583,'AWR Data'!A$1:A$8825,0),5)</f>
        <v>0</v>
      </c>
      <c r="J3583" s="74">
        <f t="shared" si="442"/>
        <v>0</v>
      </c>
      <c r="K3583" s="105">
        <f t="shared" si="443"/>
        <v>0</v>
      </c>
      <c r="L3583" s="75">
        <v>0</v>
      </c>
      <c r="M3583" s="75">
        <v>0</v>
      </c>
      <c r="N3583" s="75">
        <v>0</v>
      </c>
      <c r="O3583" s="105">
        <v>0</v>
      </c>
      <c r="P3583" s="98">
        <f t="shared" si="444"/>
        <v>264</v>
      </c>
      <c r="Q3583" s="98">
        <f t="shared" si="445"/>
        <v>0</v>
      </c>
      <c r="R3583" s="98">
        <f t="shared" si="446"/>
        <v>0</v>
      </c>
      <c r="S3583" s="105">
        <f t="shared" si="447"/>
        <v>0</v>
      </c>
      <c r="T3583" s="8" t="str">
        <f>IF(I3583=0,"",(INDEX('AWR Data'!A$1:E$8823,MATCH(A3583,'AWR Data'!A$1:A$8823,0),4)))</f>
        <v/>
      </c>
    </row>
    <row r="3584" spans="1:20" ht="20" customHeight="1">
      <c r="A3584" s="14" t="s">
        <v>5183</v>
      </c>
      <c r="B3584" s="14" t="s">
        <v>1178</v>
      </c>
      <c r="C3584" s="14" t="s">
        <v>5385</v>
      </c>
      <c r="E3584" s="74">
        <v>210</v>
      </c>
      <c r="F3584" s="74">
        <v>13900</v>
      </c>
      <c r="G3584" s="74">
        <f t="shared" si="440"/>
        <v>2520</v>
      </c>
      <c r="H3584" s="80">
        <f t="shared" si="441"/>
        <v>0.18129496402877698</v>
      </c>
      <c r="I3584" s="74">
        <f>INDEX('AWR Data'!A$1:E$8825,MATCH(A3584,'AWR Data'!A$1:A$8825,0),5)</f>
        <v>0</v>
      </c>
      <c r="J3584" s="74">
        <f t="shared" si="442"/>
        <v>0</v>
      </c>
      <c r="K3584" s="105">
        <f t="shared" si="443"/>
        <v>0</v>
      </c>
      <c r="L3584" s="75">
        <v>0</v>
      </c>
      <c r="M3584" s="75">
        <v>0</v>
      </c>
      <c r="N3584" s="75">
        <v>0</v>
      </c>
      <c r="O3584" s="105">
        <v>0</v>
      </c>
      <c r="P3584" s="98">
        <f t="shared" si="444"/>
        <v>2520</v>
      </c>
      <c r="Q3584" s="98">
        <f t="shared" si="445"/>
        <v>0</v>
      </c>
      <c r="R3584" s="98">
        <f t="shared" si="446"/>
        <v>0</v>
      </c>
      <c r="S3584" s="105">
        <f t="shared" si="447"/>
        <v>0</v>
      </c>
      <c r="T3584" s="8" t="str">
        <f>IF(I3584=0,"",(INDEX('AWR Data'!A$1:E$8823,MATCH(A3584,'AWR Data'!A$1:A$8823,0),4)))</f>
        <v/>
      </c>
    </row>
    <row r="3585" spans="1:20" ht="20" customHeight="1">
      <c r="A3585" s="14" t="s">
        <v>5386</v>
      </c>
      <c r="B3585" s="14" t="s">
        <v>568</v>
      </c>
      <c r="E3585" s="74">
        <v>46</v>
      </c>
      <c r="F3585" s="74">
        <v>3560</v>
      </c>
      <c r="G3585" s="74">
        <f t="shared" si="440"/>
        <v>552</v>
      </c>
      <c r="H3585" s="80">
        <f t="shared" si="441"/>
        <v>0.15505617977528091</v>
      </c>
      <c r="I3585" s="74">
        <f>INDEX('AWR Data'!A$1:E$8825,MATCH(A3585,'AWR Data'!A$1:A$8825,0),5)</f>
        <v>0</v>
      </c>
      <c r="J3585" s="74">
        <f t="shared" si="442"/>
        <v>0</v>
      </c>
      <c r="K3585" s="105">
        <f t="shared" si="443"/>
        <v>0</v>
      </c>
      <c r="L3585" s="75">
        <v>0</v>
      </c>
      <c r="M3585" s="75">
        <v>0</v>
      </c>
      <c r="N3585" s="75">
        <v>0</v>
      </c>
      <c r="O3585" s="105">
        <v>0</v>
      </c>
      <c r="P3585" s="98">
        <f t="shared" si="444"/>
        <v>552</v>
      </c>
      <c r="Q3585" s="98">
        <f t="shared" si="445"/>
        <v>0</v>
      </c>
      <c r="R3585" s="98">
        <f t="shared" si="446"/>
        <v>0</v>
      </c>
      <c r="S3585" s="105">
        <f t="shared" si="447"/>
        <v>0</v>
      </c>
      <c r="T3585" s="8" t="str">
        <f>IF(I3585=0,"",(INDEX('AWR Data'!A$1:E$8823,MATCH(A3585,'AWR Data'!A$1:A$8823,0),4)))</f>
        <v/>
      </c>
    </row>
    <row r="3586" spans="1:20" ht="20" customHeight="1">
      <c r="A3586" s="14" t="s">
        <v>5389</v>
      </c>
      <c r="B3586" s="14" t="s">
        <v>920</v>
      </c>
      <c r="C3586" s="14" t="s">
        <v>5595</v>
      </c>
      <c r="E3586" s="74">
        <v>22</v>
      </c>
      <c r="F3586" s="74">
        <v>210</v>
      </c>
      <c r="G3586" s="74">
        <f t="shared" si="440"/>
        <v>264</v>
      </c>
      <c r="H3586" s="80">
        <f t="shared" si="441"/>
        <v>1.2571428571428571</v>
      </c>
      <c r="I3586" s="74">
        <f>INDEX('AWR Data'!A$1:E$8825,MATCH(A3586,'AWR Data'!A$1:A$8825,0),5)</f>
        <v>0</v>
      </c>
      <c r="J3586" s="74">
        <f t="shared" si="442"/>
        <v>0</v>
      </c>
      <c r="K3586" s="105">
        <f t="shared" si="443"/>
        <v>0</v>
      </c>
      <c r="L3586" s="75">
        <v>0</v>
      </c>
      <c r="M3586" s="75">
        <v>0</v>
      </c>
      <c r="N3586" s="75">
        <v>0</v>
      </c>
      <c r="O3586" s="105">
        <v>0</v>
      </c>
      <c r="P3586" s="98">
        <f t="shared" si="444"/>
        <v>264</v>
      </c>
      <c r="Q3586" s="98">
        <f t="shared" si="445"/>
        <v>0</v>
      </c>
      <c r="R3586" s="98">
        <f t="shared" si="446"/>
        <v>0</v>
      </c>
      <c r="S3586" s="105">
        <f t="shared" si="447"/>
        <v>0</v>
      </c>
      <c r="T3586" s="8" t="str">
        <f>IF(I3586=0,"",(INDEX('AWR Data'!A$1:E$8823,MATCH(A3586,'AWR Data'!A$1:A$8823,0),4)))</f>
        <v/>
      </c>
    </row>
    <row r="3587" spans="1:20" ht="20" customHeight="1">
      <c r="A3587" s="14" t="s">
        <v>5596</v>
      </c>
      <c r="B3587" s="14" t="s">
        <v>501</v>
      </c>
      <c r="C3587" s="14" t="s">
        <v>5597</v>
      </c>
      <c r="E3587" s="74">
        <v>58</v>
      </c>
      <c r="F3587" s="74">
        <v>635</v>
      </c>
      <c r="G3587" s="74">
        <f t="shared" si="440"/>
        <v>696</v>
      </c>
      <c r="H3587" s="80">
        <f t="shared" si="441"/>
        <v>1.0960629921259843</v>
      </c>
      <c r="I3587" s="74">
        <f>INDEX('AWR Data'!A$1:E$8825,MATCH(A3587,'AWR Data'!A$1:A$8825,0),5)</f>
        <v>0</v>
      </c>
      <c r="J3587" s="74">
        <f t="shared" si="442"/>
        <v>0</v>
      </c>
      <c r="K3587" s="105">
        <f t="shared" si="443"/>
        <v>0</v>
      </c>
      <c r="L3587" s="75">
        <v>0</v>
      </c>
      <c r="M3587" s="75">
        <v>0</v>
      </c>
      <c r="N3587" s="75">
        <v>0</v>
      </c>
      <c r="O3587" s="105">
        <v>0</v>
      </c>
      <c r="P3587" s="98">
        <f t="shared" si="444"/>
        <v>696</v>
      </c>
      <c r="Q3587" s="98">
        <f t="shared" si="445"/>
        <v>0</v>
      </c>
      <c r="R3587" s="98">
        <f t="shared" si="446"/>
        <v>0</v>
      </c>
      <c r="S3587" s="105">
        <f t="shared" si="447"/>
        <v>0</v>
      </c>
      <c r="T3587" s="8" t="str">
        <f>IF(I3587=0,"",(INDEX('AWR Data'!A$1:E$8823,MATCH(A3587,'AWR Data'!A$1:A$8823,0),4)))</f>
        <v/>
      </c>
    </row>
    <row r="3588" spans="1:20" ht="20" customHeight="1">
      <c r="A3588" s="14" t="s">
        <v>5598</v>
      </c>
      <c r="B3588" s="14" t="s">
        <v>573</v>
      </c>
      <c r="C3588" s="14" t="s">
        <v>5599</v>
      </c>
      <c r="E3588" s="74">
        <v>36</v>
      </c>
      <c r="F3588" s="74">
        <v>381</v>
      </c>
      <c r="G3588" s="74">
        <f t="shared" si="440"/>
        <v>432</v>
      </c>
      <c r="H3588" s="80">
        <f t="shared" si="441"/>
        <v>1.1338582677165354</v>
      </c>
      <c r="I3588" s="74">
        <f>INDEX('AWR Data'!A$1:E$8825,MATCH(A3588,'AWR Data'!A$1:A$8825,0),5)</f>
        <v>0</v>
      </c>
      <c r="J3588" s="74">
        <f t="shared" si="442"/>
        <v>0</v>
      </c>
      <c r="K3588" s="105">
        <f t="shared" si="443"/>
        <v>0</v>
      </c>
      <c r="L3588" s="75">
        <v>0</v>
      </c>
      <c r="M3588" s="75">
        <v>0</v>
      </c>
      <c r="N3588" s="75">
        <v>0</v>
      </c>
      <c r="O3588" s="105">
        <v>0</v>
      </c>
      <c r="P3588" s="98">
        <f t="shared" si="444"/>
        <v>432</v>
      </c>
      <c r="Q3588" s="98">
        <f t="shared" si="445"/>
        <v>0</v>
      </c>
      <c r="R3588" s="98">
        <f t="shared" si="446"/>
        <v>0</v>
      </c>
      <c r="S3588" s="105">
        <f t="shared" si="447"/>
        <v>0</v>
      </c>
      <c r="T3588" s="8" t="str">
        <f>IF(I3588=0,"",(INDEX('AWR Data'!A$1:E$8823,MATCH(A3588,'AWR Data'!A$1:A$8823,0),4)))</f>
        <v/>
      </c>
    </row>
    <row r="3589" spans="1:20" ht="20" customHeight="1">
      <c r="A3589" s="14" t="s">
        <v>5600</v>
      </c>
      <c r="B3589" s="14" t="s">
        <v>920</v>
      </c>
      <c r="C3589" s="14" t="s">
        <v>5601</v>
      </c>
      <c r="E3589" s="74">
        <v>58</v>
      </c>
      <c r="F3589" s="74">
        <v>1490</v>
      </c>
      <c r="G3589" s="74">
        <f t="shared" si="440"/>
        <v>696</v>
      </c>
      <c r="H3589" s="80">
        <f t="shared" si="441"/>
        <v>0.46711409395973152</v>
      </c>
      <c r="I3589" s="74">
        <f>INDEX('AWR Data'!A$1:E$8825,MATCH(A3589,'AWR Data'!A$1:A$8825,0),5)</f>
        <v>0</v>
      </c>
      <c r="J3589" s="74">
        <f t="shared" si="442"/>
        <v>0</v>
      </c>
      <c r="K3589" s="105">
        <f t="shared" si="443"/>
        <v>0</v>
      </c>
      <c r="L3589" s="75">
        <v>0</v>
      </c>
      <c r="M3589" s="75">
        <v>0</v>
      </c>
      <c r="N3589" s="75">
        <v>0</v>
      </c>
      <c r="O3589" s="105">
        <v>0</v>
      </c>
      <c r="P3589" s="98">
        <f t="shared" si="444"/>
        <v>696</v>
      </c>
      <c r="Q3589" s="98">
        <f t="shared" si="445"/>
        <v>0</v>
      </c>
      <c r="R3589" s="98">
        <f t="shared" si="446"/>
        <v>0</v>
      </c>
      <c r="S3589" s="105">
        <f t="shared" si="447"/>
        <v>0</v>
      </c>
      <c r="T3589" s="8" t="str">
        <f>IF(I3589=0,"",(INDEX('AWR Data'!A$1:E$8823,MATCH(A3589,'AWR Data'!A$1:A$8823,0),4)))</f>
        <v/>
      </c>
    </row>
    <row r="3590" spans="1:20" ht="20" customHeight="1">
      <c r="A3590" s="14" t="s">
        <v>5602</v>
      </c>
      <c r="B3590" s="14" t="s">
        <v>568</v>
      </c>
      <c r="E3590" s="74">
        <v>170</v>
      </c>
      <c r="F3590" s="74">
        <v>1860</v>
      </c>
      <c r="G3590" s="74">
        <f t="shared" ref="G3590:G3653" si="448">+E3590*12</f>
        <v>2040</v>
      </c>
      <c r="H3590" s="80">
        <f t="shared" ref="H3590:H3653" si="449">IF(G3590&gt;0,(IF(F3590&gt;0,G3590/F3590,1000)),0)</f>
        <v>1.096774193548387</v>
      </c>
      <c r="I3590" s="74">
        <f>INDEX('AWR Data'!A$1:E$8825,MATCH(A3590,'AWR Data'!A$1:A$8825,0),5)</f>
        <v>0</v>
      </c>
      <c r="J3590" s="74">
        <f t="shared" ref="J3590:J3653" si="450">IF(I3590=0,0,IF(I3590&gt;0,IF(I3590&lt;11,G3590,IF(I3590&lt;21,(G3590*0.32),IF(I3590&lt;31,(G3590*0.07),0)))))</f>
        <v>0</v>
      </c>
      <c r="K3590" s="105">
        <f t="shared" ref="K3590:K3653" si="451">IF(G3590,J3590/G3590,0)</f>
        <v>0</v>
      </c>
      <c r="L3590" s="75">
        <v>0</v>
      </c>
      <c r="M3590" s="75">
        <v>0</v>
      </c>
      <c r="N3590" s="75">
        <v>0</v>
      </c>
      <c r="O3590" s="105">
        <v>0</v>
      </c>
      <c r="P3590" s="98">
        <f t="shared" ref="P3590:P3653" si="452">+G3590-L3590</f>
        <v>2040</v>
      </c>
      <c r="Q3590" s="98">
        <f t="shared" ref="Q3590:Q3653" si="453">IF(I3590=0,I3590-M3590,IF(M3590,IF(I3590=0,(M3590-0),M3590-I3590),I3590))</f>
        <v>0</v>
      </c>
      <c r="R3590" s="98">
        <f t="shared" ref="R3590:R3653" si="454">+J3590-N3590</f>
        <v>0</v>
      </c>
      <c r="S3590" s="105">
        <f t="shared" ref="S3590:S3653" si="455">+K3590-O3590</f>
        <v>0</v>
      </c>
      <c r="T3590" s="8" t="str">
        <f>IF(I3590=0,"",(INDEX('AWR Data'!A$1:E$8823,MATCH(A3590,'AWR Data'!A$1:A$8823,0),4)))</f>
        <v/>
      </c>
    </row>
    <row r="3591" spans="1:20" ht="20" customHeight="1">
      <c r="A3591" s="14" t="s">
        <v>5603</v>
      </c>
      <c r="B3591" s="14" t="s">
        <v>501</v>
      </c>
      <c r="C3591" s="14" t="s">
        <v>5604</v>
      </c>
      <c r="E3591" s="74">
        <v>91</v>
      </c>
      <c r="F3591" s="74">
        <v>418</v>
      </c>
      <c r="G3591" s="74">
        <f t="shared" si="448"/>
        <v>1092</v>
      </c>
      <c r="H3591" s="80">
        <f t="shared" si="449"/>
        <v>2.6124401913875599</v>
      </c>
      <c r="I3591" s="74">
        <f>INDEX('AWR Data'!A$1:E$8825,MATCH(A3591,'AWR Data'!A$1:A$8825,0),5)</f>
        <v>0</v>
      </c>
      <c r="J3591" s="74">
        <f t="shared" si="450"/>
        <v>0</v>
      </c>
      <c r="K3591" s="105">
        <f t="shared" si="451"/>
        <v>0</v>
      </c>
      <c r="L3591" s="75">
        <v>0</v>
      </c>
      <c r="M3591" s="75">
        <v>0</v>
      </c>
      <c r="N3591" s="75">
        <v>0</v>
      </c>
      <c r="O3591" s="105">
        <v>0</v>
      </c>
      <c r="P3591" s="98">
        <f t="shared" si="452"/>
        <v>1092</v>
      </c>
      <c r="Q3591" s="98">
        <f t="shared" si="453"/>
        <v>0</v>
      </c>
      <c r="R3591" s="98">
        <f t="shared" si="454"/>
        <v>0</v>
      </c>
      <c r="S3591" s="105">
        <f t="shared" si="455"/>
        <v>0</v>
      </c>
      <c r="T3591" s="8" t="str">
        <f>IF(I3591=0,"",(INDEX('AWR Data'!A$1:E$8823,MATCH(A3591,'AWR Data'!A$1:A$8823,0),4)))</f>
        <v/>
      </c>
    </row>
    <row r="3592" spans="1:20" ht="20" customHeight="1">
      <c r="A3592" s="14" t="s">
        <v>5605</v>
      </c>
      <c r="B3592" s="14" t="s">
        <v>498</v>
      </c>
      <c r="C3592" s="14" t="s">
        <v>5606</v>
      </c>
      <c r="E3592" s="74">
        <v>91</v>
      </c>
      <c r="F3592" s="74">
        <v>163</v>
      </c>
      <c r="G3592" s="74">
        <f t="shared" si="448"/>
        <v>1092</v>
      </c>
      <c r="H3592" s="80">
        <f t="shared" si="449"/>
        <v>6.6993865030674851</v>
      </c>
      <c r="I3592" s="74">
        <f>INDEX('AWR Data'!A$1:E$8825,MATCH(A3592,'AWR Data'!A$1:A$8825,0),5)</f>
        <v>0</v>
      </c>
      <c r="J3592" s="74">
        <f t="shared" si="450"/>
        <v>0</v>
      </c>
      <c r="K3592" s="105">
        <f t="shared" si="451"/>
        <v>0</v>
      </c>
      <c r="L3592" s="75">
        <v>0</v>
      </c>
      <c r="M3592" s="75">
        <v>0</v>
      </c>
      <c r="N3592" s="75">
        <v>0</v>
      </c>
      <c r="O3592" s="105">
        <v>0</v>
      </c>
      <c r="P3592" s="98">
        <f t="shared" si="452"/>
        <v>1092</v>
      </c>
      <c r="Q3592" s="98">
        <f t="shared" si="453"/>
        <v>0</v>
      </c>
      <c r="R3592" s="98">
        <f t="shared" si="454"/>
        <v>0</v>
      </c>
      <c r="S3592" s="105">
        <f t="shared" si="455"/>
        <v>0</v>
      </c>
      <c r="T3592" s="8" t="str">
        <f>IF(I3592=0,"",(INDEX('AWR Data'!A$1:E$8823,MATCH(A3592,'AWR Data'!A$1:A$8823,0),4)))</f>
        <v/>
      </c>
    </row>
    <row r="3593" spans="1:20" ht="20" customHeight="1">
      <c r="A3593" s="14" t="s">
        <v>5607</v>
      </c>
      <c r="B3593" s="14" t="s">
        <v>573</v>
      </c>
      <c r="C3593" s="14" t="s">
        <v>5608</v>
      </c>
      <c r="E3593" s="74">
        <v>28</v>
      </c>
      <c r="F3593" s="74">
        <v>73</v>
      </c>
      <c r="G3593" s="74">
        <f t="shared" si="448"/>
        <v>336</v>
      </c>
      <c r="H3593" s="80">
        <f t="shared" si="449"/>
        <v>4.602739726027397</v>
      </c>
      <c r="I3593" s="74">
        <f>INDEX('AWR Data'!A$1:E$8825,MATCH(A3593,'AWR Data'!A$1:A$8825,0),5)</f>
        <v>0</v>
      </c>
      <c r="J3593" s="74">
        <f t="shared" si="450"/>
        <v>0</v>
      </c>
      <c r="K3593" s="105">
        <f t="shared" si="451"/>
        <v>0</v>
      </c>
      <c r="L3593" s="75">
        <v>0</v>
      </c>
      <c r="M3593" s="75">
        <v>0</v>
      </c>
      <c r="N3593" s="75">
        <v>0</v>
      </c>
      <c r="O3593" s="105">
        <v>0</v>
      </c>
      <c r="P3593" s="98">
        <f t="shared" si="452"/>
        <v>336</v>
      </c>
      <c r="Q3593" s="98">
        <f t="shared" si="453"/>
        <v>0</v>
      </c>
      <c r="R3593" s="98">
        <f t="shared" si="454"/>
        <v>0</v>
      </c>
      <c r="S3593" s="105">
        <f t="shared" si="455"/>
        <v>0</v>
      </c>
      <c r="T3593" s="8" t="str">
        <f>IF(I3593=0,"",(INDEX('AWR Data'!A$1:E$8823,MATCH(A3593,'AWR Data'!A$1:A$8823,0),4)))</f>
        <v/>
      </c>
    </row>
    <row r="3594" spans="1:20" ht="20" customHeight="1">
      <c r="A3594" s="14" t="s">
        <v>5609</v>
      </c>
      <c r="B3594" s="14" t="s">
        <v>505</v>
      </c>
      <c r="C3594" s="14" t="s">
        <v>5610</v>
      </c>
      <c r="E3594" s="74">
        <v>73</v>
      </c>
      <c r="F3594" s="74">
        <v>263</v>
      </c>
      <c r="G3594" s="74">
        <f t="shared" si="448"/>
        <v>876</v>
      </c>
      <c r="H3594" s="80">
        <f t="shared" si="449"/>
        <v>3.3307984790874525</v>
      </c>
      <c r="I3594" s="74">
        <f>INDEX('AWR Data'!A$1:E$8825,MATCH(A3594,'AWR Data'!A$1:A$8825,0),5)</f>
        <v>0</v>
      </c>
      <c r="J3594" s="74">
        <f t="shared" si="450"/>
        <v>0</v>
      </c>
      <c r="K3594" s="105">
        <f t="shared" si="451"/>
        <v>0</v>
      </c>
      <c r="L3594" s="75">
        <v>0</v>
      </c>
      <c r="M3594" s="75">
        <v>0</v>
      </c>
      <c r="N3594" s="75">
        <v>0</v>
      </c>
      <c r="O3594" s="105">
        <v>0</v>
      </c>
      <c r="P3594" s="98">
        <f t="shared" si="452"/>
        <v>876</v>
      </c>
      <c r="Q3594" s="98">
        <f t="shared" si="453"/>
        <v>0</v>
      </c>
      <c r="R3594" s="98">
        <f t="shared" si="454"/>
        <v>0</v>
      </c>
      <c r="S3594" s="105">
        <f t="shared" si="455"/>
        <v>0</v>
      </c>
      <c r="T3594" s="8" t="str">
        <f>IF(I3594=0,"",(INDEX('AWR Data'!A$1:E$8823,MATCH(A3594,'AWR Data'!A$1:A$8823,0),4)))</f>
        <v/>
      </c>
    </row>
    <row r="3595" spans="1:20" ht="20" customHeight="1">
      <c r="A3595" s="14" t="s">
        <v>5816</v>
      </c>
      <c r="B3595" s="14" t="s">
        <v>920</v>
      </c>
      <c r="C3595" s="14" t="s">
        <v>5817</v>
      </c>
      <c r="E3595" s="74">
        <v>28</v>
      </c>
      <c r="F3595" s="74">
        <v>265</v>
      </c>
      <c r="G3595" s="74">
        <f t="shared" si="448"/>
        <v>336</v>
      </c>
      <c r="H3595" s="80">
        <f t="shared" si="449"/>
        <v>1.2679245283018867</v>
      </c>
      <c r="I3595" s="74">
        <f>INDEX('AWR Data'!A$1:E$8825,MATCH(A3595,'AWR Data'!A$1:A$8825,0),5)</f>
        <v>0</v>
      </c>
      <c r="J3595" s="74">
        <f t="shared" si="450"/>
        <v>0</v>
      </c>
      <c r="K3595" s="105">
        <f t="shared" si="451"/>
        <v>0</v>
      </c>
      <c r="L3595" s="75">
        <v>0</v>
      </c>
      <c r="M3595" s="75">
        <v>0</v>
      </c>
      <c r="N3595" s="75">
        <v>0</v>
      </c>
      <c r="O3595" s="105">
        <v>0</v>
      </c>
      <c r="P3595" s="98">
        <f t="shared" si="452"/>
        <v>336</v>
      </c>
      <c r="Q3595" s="98">
        <f t="shared" si="453"/>
        <v>0</v>
      </c>
      <c r="R3595" s="98">
        <f t="shared" si="454"/>
        <v>0</v>
      </c>
      <c r="S3595" s="105">
        <f t="shared" si="455"/>
        <v>0</v>
      </c>
      <c r="T3595" s="8" t="str">
        <f>IF(I3595=0,"",(INDEX('AWR Data'!A$1:E$8823,MATCH(A3595,'AWR Data'!A$1:A$8823,0),4)))</f>
        <v/>
      </c>
    </row>
    <row r="3596" spans="1:20" ht="20" customHeight="1">
      <c r="A3596" s="14" t="s">
        <v>5818</v>
      </c>
      <c r="B3596" s="14" t="s">
        <v>920</v>
      </c>
      <c r="C3596" s="14" t="s">
        <v>5819</v>
      </c>
      <c r="E3596" s="74">
        <v>73</v>
      </c>
      <c r="F3596" s="74">
        <v>125</v>
      </c>
      <c r="G3596" s="74">
        <f t="shared" si="448"/>
        <v>876</v>
      </c>
      <c r="H3596" s="80">
        <f t="shared" si="449"/>
        <v>7.008</v>
      </c>
      <c r="I3596" s="74">
        <f>INDEX('AWR Data'!A$1:E$8825,MATCH(A3596,'AWR Data'!A$1:A$8825,0),5)</f>
        <v>0</v>
      </c>
      <c r="J3596" s="74">
        <f t="shared" si="450"/>
        <v>0</v>
      </c>
      <c r="K3596" s="105">
        <f t="shared" si="451"/>
        <v>0</v>
      </c>
      <c r="L3596" s="75">
        <v>0</v>
      </c>
      <c r="M3596" s="75">
        <v>0</v>
      </c>
      <c r="N3596" s="75">
        <v>0</v>
      </c>
      <c r="O3596" s="105">
        <v>0</v>
      </c>
      <c r="P3596" s="98">
        <f t="shared" si="452"/>
        <v>876</v>
      </c>
      <c r="Q3596" s="98">
        <f t="shared" si="453"/>
        <v>0</v>
      </c>
      <c r="R3596" s="98">
        <f t="shared" si="454"/>
        <v>0</v>
      </c>
      <c r="S3596" s="105">
        <f t="shared" si="455"/>
        <v>0</v>
      </c>
      <c r="T3596" s="8" t="str">
        <f>IF(I3596=0,"",(INDEX('AWR Data'!A$1:E$8823,MATCH(A3596,'AWR Data'!A$1:A$8823,0),4)))</f>
        <v/>
      </c>
    </row>
    <row r="3597" spans="1:20" ht="20" customHeight="1">
      <c r="A3597" s="14" t="s">
        <v>5820</v>
      </c>
      <c r="B3597" s="14" t="s">
        <v>1178</v>
      </c>
      <c r="C3597" s="14" t="s">
        <v>5821</v>
      </c>
      <c r="E3597" s="74">
        <v>91</v>
      </c>
      <c r="F3597" s="74">
        <v>279</v>
      </c>
      <c r="G3597" s="74">
        <f t="shared" si="448"/>
        <v>1092</v>
      </c>
      <c r="H3597" s="80">
        <f t="shared" si="449"/>
        <v>3.913978494623656</v>
      </c>
      <c r="I3597" s="74">
        <f>INDEX('AWR Data'!A$1:E$8825,MATCH(A3597,'AWR Data'!A$1:A$8825,0),5)</f>
        <v>0</v>
      </c>
      <c r="J3597" s="74">
        <f t="shared" si="450"/>
        <v>0</v>
      </c>
      <c r="K3597" s="105">
        <f t="shared" si="451"/>
        <v>0</v>
      </c>
      <c r="L3597" s="75">
        <v>0</v>
      </c>
      <c r="M3597" s="75">
        <v>0</v>
      </c>
      <c r="N3597" s="75">
        <v>0</v>
      </c>
      <c r="O3597" s="105">
        <v>0</v>
      </c>
      <c r="P3597" s="98">
        <f t="shared" si="452"/>
        <v>1092</v>
      </c>
      <c r="Q3597" s="98">
        <f t="shared" si="453"/>
        <v>0</v>
      </c>
      <c r="R3597" s="98">
        <f t="shared" si="454"/>
        <v>0</v>
      </c>
      <c r="S3597" s="105">
        <f t="shared" si="455"/>
        <v>0</v>
      </c>
      <c r="T3597" s="8" t="str">
        <f>IF(I3597=0,"",(INDEX('AWR Data'!A$1:E$8823,MATCH(A3597,'AWR Data'!A$1:A$8823,0),4)))</f>
        <v/>
      </c>
    </row>
    <row r="3598" spans="1:20" ht="20" customHeight="1">
      <c r="A3598" s="14" t="s">
        <v>5822</v>
      </c>
      <c r="B3598" s="14" t="s">
        <v>2119</v>
      </c>
      <c r="C3598" s="14" t="s">
        <v>5823</v>
      </c>
      <c r="E3598" s="98">
        <v>91</v>
      </c>
      <c r="F3598" s="98">
        <v>191</v>
      </c>
      <c r="G3598" s="98">
        <f t="shared" si="448"/>
        <v>1092</v>
      </c>
      <c r="H3598" s="80">
        <f t="shared" si="449"/>
        <v>5.7172774869109944</v>
      </c>
      <c r="I3598" s="98">
        <f>INDEX('AWR Data'!A$1:E$8825,MATCH(A3598,'AWR Data'!A$1:A$8825,0),5)</f>
        <v>0</v>
      </c>
      <c r="J3598" s="98">
        <f t="shared" si="450"/>
        <v>0</v>
      </c>
      <c r="K3598" s="105">
        <f t="shared" si="451"/>
        <v>0</v>
      </c>
      <c r="L3598" s="75">
        <v>0</v>
      </c>
      <c r="M3598" s="75">
        <v>0</v>
      </c>
      <c r="N3598" s="75">
        <v>0</v>
      </c>
      <c r="O3598" s="105">
        <v>0</v>
      </c>
      <c r="P3598" s="98">
        <f t="shared" si="452"/>
        <v>1092</v>
      </c>
      <c r="Q3598" s="98">
        <f t="shared" si="453"/>
        <v>0</v>
      </c>
      <c r="R3598" s="98">
        <f t="shared" si="454"/>
        <v>0</v>
      </c>
      <c r="S3598" s="105">
        <f t="shared" si="455"/>
        <v>0</v>
      </c>
      <c r="T3598" s="8" t="str">
        <f>IF(I3598=0,"",(INDEX('AWR Data'!A$1:E$8823,MATCH(A3598,'AWR Data'!A$1:A$8823,0),4)))</f>
        <v/>
      </c>
    </row>
    <row r="3599" spans="1:20" ht="20" customHeight="1">
      <c r="A3599" s="14" t="s">
        <v>5824</v>
      </c>
      <c r="B3599" s="14" t="s">
        <v>1178</v>
      </c>
      <c r="C3599" s="14" t="s">
        <v>5825</v>
      </c>
      <c r="E3599" s="98">
        <v>170</v>
      </c>
      <c r="F3599" s="98">
        <v>3600</v>
      </c>
      <c r="G3599" s="98">
        <f t="shared" si="448"/>
        <v>2040</v>
      </c>
      <c r="H3599" s="80">
        <f t="shared" si="449"/>
        <v>0.56666666666666665</v>
      </c>
      <c r="I3599" s="98">
        <f>INDEX('AWR Data'!A$1:E$8825,MATCH(A3599,'AWR Data'!A$1:A$8825,0),5)</f>
        <v>0</v>
      </c>
      <c r="J3599" s="98">
        <f t="shared" si="450"/>
        <v>0</v>
      </c>
      <c r="K3599" s="105">
        <f t="shared" si="451"/>
        <v>0</v>
      </c>
      <c r="L3599" s="75">
        <v>0</v>
      </c>
      <c r="M3599" s="75">
        <v>0</v>
      </c>
      <c r="N3599" s="75">
        <v>0</v>
      </c>
      <c r="O3599" s="105">
        <v>0</v>
      </c>
      <c r="P3599" s="98">
        <f t="shared" si="452"/>
        <v>2040</v>
      </c>
      <c r="Q3599" s="98">
        <f t="shared" si="453"/>
        <v>0</v>
      </c>
      <c r="R3599" s="98">
        <f t="shared" si="454"/>
        <v>0</v>
      </c>
      <c r="S3599" s="105">
        <f t="shared" si="455"/>
        <v>0</v>
      </c>
      <c r="T3599" s="8" t="str">
        <f>IF(I3599=0,"",(INDEX('AWR Data'!A$1:E$8823,MATCH(A3599,'AWR Data'!A$1:A$8823,0),4)))</f>
        <v/>
      </c>
    </row>
    <row r="3600" spans="1:20" ht="20" customHeight="1">
      <c r="A3600" s="14" t="s">
        <v>5826</v>
      </c>
      <c r="B3600" s="14" t="s">
        <v>699</v>
      </c>
      <c r="C3600" s="14" t="s">
        <v>5827</v>
      </c>
      <c r="E3600" s="74">
        <v>91</v>
      </c>
      <c r="F3600" s="74">
        <v>11900</v>
      </c>
      <c r="G3600" s="74">
        <f t="shared" si="448"/>
        <v>1092</v>
      </c>
      <c r="H3600" s="80">
        <f t="shared" si="449"/>
        <v>9.1764705882352943E-2</v>
      </c>
      <c r="I3600" s="74">
        <f>INDEX('AWR Data'!A$1:E$8825,MATCH(A3600,'AWR Data'!A$1:A$8825,0),5)</f>
        <v>0</v>
      </c>
      <c r="J3600" s="74">
        <f t="shared" si="450"/>
        <v>0</v>
      </c>
      <c r="K3600" s="105">
        <f t="shared" si="451"/>
        <v>0</v>
      </c>
      <c r="L3600" s="75">
        <v>0</v>
      </c>
      <c r="M3600" s="75">
        <v>0</v>
      </c>
      <c r="N3600" s="75">
        <v>0</v>
      </c>
      <c r="O3600" s="105">
        <v>0</v>
      </c>
      <c r="P3600" s="98">
        <f t="shared" si="452"/>
        <v>1092</v>
      </c>
      <c r="Q3600" s="98">
        <f t="shared" si="453"/>
        <v>0</v>
      </c>
      <c r="R3600" s="98">
        <f t="shared" si="454"/>
        <v>0</v>
      </c>
      <c r="S3600" s="105">
        <f t="shared" si="455"/>
        <v>0</v>
      </c>
      <c r="T3600" s="8" t="str">
        <f>IF(I3600=0,"",(INDEX('AWR Data'!A$1:E$8823,MATCH(A3600,'AWR Data'!A$1:A$8823,0),4)))</f>
        <v/>
      </c>
    </row>
    <row r="3601" spans="1:20" ht="20" customHeight="1">
      <c r="A3601" s="14" t="s">
        <v>5828</v>
      </c>
      <c r="B3601" s="14" t="s">
        <v>699</v>
      </c>
      <c r="C3601" s="14" t="s">
        <v>5829</v>
      </c>
      <c r="E3601" s="74">
        <v>91</v>
      </c>
      <c r="F3601" s="74">
        <v>11800</v>
      </c>
      <c r="G3601" s="74">
        <f t="shared" si="448"/>
        <v>1092</v>
      </c>
      <c r="H3601" s="80">
        <f t="shared" si="449"/>
        <v>9.254237288135593E-2</v>
      </c>
      <c r="I3601" s="74">
        <f>INDEX('AWR Data'!A$1:E$8825,MATCH(A3601,'AWR Data'!A$1:A$8825,0),5)</f>
        <v>0</v>
      </c>
      <c r="J3601" s="74">
        <f t="shared" si="450"/>
        <v>0</v>
      </c>
      <c r="K3601" s="105">
        <f t="shared" si="451"/>
        <v>0</v>
      </c>
      <c r="L3601" s="75">
        <v>0</v>
      </c>
      <c r="M3601" s="75">
        <v>0</v>
      </c>
      <c r="N3601" s="75">
        <v>0</v>
      </c>
      <c r="O3601" s="105">
        <v>0</v>
      </c>
      <c r="P3601" s="98">
        <f t="shared" si="452"/>
        <v>1092</v>
      </c>
      <c r="Q3601" s="98">
        <f t="shared" si="453"/>
        <v>0</v>
      </c>
      <c r="R3601" s="98">
        <f t="shared" si="454"/>
        <v>0</v>
      </c>
      <c r="S3601" s="105">
        <f t="shared" si="455"/>
        <v>0</v>
      </c>
      <c r="T3601" s="8" t="str">
        <f>IF(I3601=0,"",(INDEX('AWR Data'!A$1:E$8823,MATCH(A3601,'AWR Data'!A$1:A$8823,0),4)))</f>
        <v/>
      </c>
    </row>
    <row r="3602" spans="1:20" ht="20" customHeight="1">
      <c r="A3602" s="14" t="s">
        <v>5627</v>
      </c>
      <c r="B3602" s="14" t="s">
        <v>418</v>
      </c>
      <c r="C3602" s="14" t="s">
        <v>5628</v>
      </c>
      <c r="E3602" s="74">
        <v>22</v>
      </c>
      <c r="F3602" s="74">
        <v>20200</v>
      </c>
      <c r="G3602" s="74">
        <f t="shared" si="448"/>
        <v>264</v>
      </c>
      <c r="H3602" s="80">
        <f t="shared" si="449"/>
        <v>1.3069306930693069E-2</v>
      </c>
      <c r="I3602" s="74">
        <f>INDEX('AWR Data'!A$1:E$8825,MATCH(A3602,'AWR Data'!A$1:A$8825,0),5)</f>
        <v>0</v>
      </c>
      <c r="J3602" s="74">
        <f t="shared" si="450"/>
        <v>0</v>
      </c>
      <c r="K3602" s="105">
        <f t="shared" si="451"/>
        <v>0</v>
      </c>
      <c r="L3602" s="75">
        <v>0</v>
      </c>
      <c r="M3602" s="75">
        <v>0</v>
      </c>
      <c r="N3602" s="75">
        <v>0</v>
      </c>
      <c r="O3602" s="105">
        <v>0</v>
      </c>
      <c r="P3602" s="98">
        <f t="shared" si="452"/>
        <v>264</v>
      </c>
      <c r="Q3602" s="98">
        <f t="shared" si="453"/>
        <v>0</v>
      </c>
      <c r="R3602" s="98">
        <f t="shared" si="454"/>
        <v>0</v>
      </c>
      <c r="S3602" s="105">
        <f t="shared" si="455"/>
        <v>0</v>
      </c>
      <c r="T3602" s="8" t="str">
        <f>IF(I3602=0,"",(INDEX('AWR Data'!A$1:E$8823,MATCH(A3602,'AWR Data'!A$1:A$8823,0),4)))</f>
        <v/>
      </c>
    </row>
    <row r="3603" spans="1:20" ht="20" customHeight="1">
      <c r="A3603" s="14" t="s">
        <v>5629</v>
      </c>
      <c r="B3603" s="14" t="s">
        <v>632</v>
      </c>
      <c r="C3603" s="14" t="s">
        <v>5630</v>
      </c>
      <c r="E3603" s="74">
        <v>110</v>
      </c>
      <c r="F3603" s="74">
        <v>40600</v>
      </c>
      <c r="G3603" s="74">
        <f t="shared" si="448"/>
        <v>1320</v>
      </c>
      <c r="H3603" s="80">
        <f t="shared" si="449"/>
        <v>3.2512315270935961E-2</v>
      </c>
      <c r="I3603" s="74">
        <f>INDEX('AWR Data'!A$1:E$8825,MATCH(A3603,'AWR Data'!A$1:A$8825,0),5)</f>
        <v>0</v>
      </c>
      <c r="J3603" s="74">
        <f t="shared" si="450"/>
        <v>0</v>
      </c>
      <c r="K3603" s="105">
        <f t="shared" si="451"/>
        <v>0</v>
      </c>
      <c r="L3603" s="75">
        <v>0</v>
      </c>
      <c r="M3603" s="75">
        <v>0</v>
      </c>
      <c r="N3603" s="75">
        <v>0</v>
      </c>
      <c r="O3603" s="105">
        <v>0</v>
      </c>
      <c r="P3603" s="98">
        <f t="shared" si="452"/>
        <v>1320</v>
      </c>
      <c r="Q3603" s="98">
        <f t="shared" si="453"/>
        <v>0</v>
      </c>
      <c r="R3603" s="98">
        <f t="shared" si="454"/>
        <v>0</v>
      </c>
      <c r="S3603" s="105">
        <f t="shared" si="455"/>
        <v>0</v>
      </c>
      <c r="T3603" s="8" t="str">
        <f>IF(I3603=0,"",(INDEX('AWR Data'!A$1:E$8823,MATCH(A3603,'AWR Data'!A$1:A$8823,0),4)))</f>
        <v/>
      </c>
    </row>
    <row r="3604" spans="1:20" ht="20" customHeight="1">
      <c r="A3604" s="14" t="s">
        <v>5631</v>
      </c>
      <c r="B3604" s="14" t="s">
        <v>415</v>
      </c>
      <c r="C3604" s="14" t="s">
        <v>5632</v>
      </c>
      <c r="E3604" s="74">
        <v>28</v>
      </c>
      <c r="F3604" s="74">
        <v>4630</v>
      </c>
      <c r="G3604" s="74">
        <f t="shared" si="448"/>
        <v>336</v>
      </c>
      <c r="H3604" s="80">
        <f t="shared" si="449"/>
        <v>7.2570194384449241E-2</v>
      </c>
      <c r="I3604" s="74">
        <f>INDEX('AWR Data'!A$1:E$8825,MATCH(A3604,'AWR Data'!A$1:A$8825,0),5)</f>
        <v>0</v>
      </c>
      <c r="J3604" s="74">
        <f t="shared" si="450"/>
        <v>0</v>
      </c>
      <c r="K3604" s="105">
        <f t="shared" si="451"/>
        <v>0</v>
      </c>
      <c r="L3604" s="75">
        <v>0</v>
      </c>
      <c r="M3604" s="75">
        <v>0</v>
      </c>
      <c r="N3604" s="75">
        <v>0</v>
      </c>
      <c r="O3604" s="105">
        <v>0</v>
      </c>
      <c r="P3604" s="98">
        <f t="shared" si="452"/>
        <v>336</v>
      </c>
      <c r="Q3604" s="98">
        <f t="shared" si="453"/>
        <v>0</v>
      </c>
      <c r="R3604" s="98">
        <f t="shared" si="454"/>
        <v>0</v>
      </c>
      <c r="S3604" s="105">
        <f t="shared" si="455"/>
        <v>0</v>
      </c>
      <c r="T3604" s="8" t="str">
        <f>IF(I3604=0,"",(INDEX('AWR Data'!A$1:E$8823,MATCH(A3604,'AWR Data'!A$1:A$8823,0),4)))</f>
        <v/>
      </c>
    </row>
    <row r="3605" spans="1:20" ht="20" customHeight="1">
      <c r="A3605" s="14" t="s">
        <v>5633</v>
      </c>
      <c r="B3605" s="14" t="s">
        <v>5409</v>
      </c>
      <c r="C3605" s="14" t="s">
        <v>5634</v>
      </c>
      <c r="E3605" s="74">
        <v>73</v>
      </c>
      <c r="F3605" s="74">
        <v>2840</v>
      </c>
      <c r="G3605" s="74">
        <f t="shared" si="448"/>
        <v>876</v>
      </c>
      <c r="H3605" s="80">
        <f t="shared" si="449"/>
        <v>0.30845070422535209</v>
      </c>
      <c r="I3605" s="74">
        <f>INDEX('AWR Data'!A$1:E$8825,MATCH(A3605,'AWR Data'!A$1:A$8825,0),5)</f>
        <v>0</v>
      </c>
      <c r="J3605" s="74">
        <f t="shared" si="450"/>
        <v>0</v>
      </c>
      <c r="K3605" s="105">
        <f t="shared" si="451"/>
        <v>0</v>
      </c>
      <c r="L3605" s="75">
        <v>0</v>
      </c>
      <c r="M3605" s="75">
        <v>0</v>
      </c>
      <c r="N3605" s="75">
        <v>0</v>
      </c>
      <c r="O3605" s="105">
        <v>0</v>
      </c>
      <c r="P3605" s="98">
        <f t="shared" si="452"/>
        <v>876</v>
      </c>
      <c r="Q3605" s="98">
        <f t="shared" si="453"/>
        <v>0</v>
      </c>
      <c r="R3605" s="98">
        <f t="shared" si="454"/>
        <v>0</v>
      </c>
      <c r="S3605" s="105">
        <f t="shared" si="455"/>
        <v>0</v>
      </c>
      <c r="T3605" s="8" t="str">
        <f>IF(I3605=0,"",(INDEX('AWR Data'!A$1:E$8823,MATCH(A3605,'AWR Data'!A$1:A$8823,0),4)))</f>
        <v/>
      </c>
    </row>
    <row r="3606" spans="1:20" ht="20" customHeight="1">
      <c r="A3606" s="14" t="s">
        <v>5635</v>
      </c>
      <c r="B3606" s="14" t="s">
        <v>418</v>
      </c>
      <c r="C3606" s="14" t="s">
        <v>5636</v>
      </c>
      <c r="E3606" s="74">
        <v>46</v>
      </c>
      <c r="F3606" s="74">
        <v>79900</v>
      </c>
      <c r="G3606" s="74">
        <f t="shared" si="448"/>
        <v>552</v>
      </c>
      <c r="H3606" s="80">
        <f t="shared" si="449"/>
        <v>6.9086357947434297E-3</v>
      </c>
      <c r="I3606" s="74">
        <f>INDEX('AWR Data'!A$1:E$8825,MATCH(A3606,'AWR Data'!A$1:A$8825,0),5)</f>
        <v>0</v>
      </c>
      <c r="J3606" s="74">
        <f t="shared" si="450"/>
        <v>0</v>
      </c>
      <c r="K3606" s="105">
        <f t="shared" si="451"/>
        <v>0</v>
      </c>
      <c r="L3606" s="75">
        <v>0</v>
      </c>
      <c r="M3606" s="75">
        <v>0</v>
      </c>
      <c r="N3606" s="75">
        <v>0</v>
      </c>
      <c r="O3606" s="105">
        <v>0</v>
      </c>
      <c r="P3606" s="98">
        <f t="shared" si="452"/>
        <v>552</v>
      </c>
      <c r="Q3606" s="98">
        <f t="shared" si="453"/>
        <v>0</v>
      </c>
      <c r="R3606" s="98">
        <f t="shared" si="454"/>
        <v>0</v>
      </c>
      <c r="S3606" s="105">
        <f t="shared" si="455"/>
        <v>0</v>
      </c>
      <c r="T3606" s="8" t="str">
        <f>IF(I3606=0,"",(INDEX('AWR Data'!A$1:E$8823,MATCH(A3606,'AWR Data'!A$1:A$8823,0),4)))</f>
        <v/>
      </c>
    </row>
    <row r="3607" spans="1:20" ht="20" customHeight="1">
      <c r="A3607" s="14" t="s">
        <v>5637</v>
      </c>
      <c r="B3607" s="14" t="s">
        <v>498</v>
      </c>
      <c r="C3607" s="14" t="s">
        <v>5638</v>
      </c>
      <c r="E3607" s="74">
        <v>46</v>
      </c>
      <c r="F3607" s="74">
        <v>2380</v>
      </c>
      <c r="G3607" s="74">
        <f t="shared" si="448"/>
        <v>552</v>
      </c>
      <c r="H3607" s="80">
        <f t="shared" si="449"/>
        <v>0.23193277310924371</v>
      </c>
      <c r="I3607" s="74">
        <f>INDEX('AWR Data'!A$1:E$8825,MATCH(A3607,'AWR Data'!A$1:A$8825,0),5)</f>
        <v>0</v>
      </c>
      <c r="J3607" s="74">
        <f t="shared" si="450"/>
        <v>0</v>
      </c>
      <c r="K3607" s="105">
        <f t="shared" si="451"/>
        <v>0</v>
      </c>
      <c r="L3607" s="75">
        <v>0</v>
      </c>
      <c r="M3607" s="75">
        <v>0</v>
      </c>
      <c r="N3607" s="75">
        <v>0</v>
      </c>
      <c r="O3607" s="105">
        <v>0</v>
      </c>
      <c r="P3607" s="98">
        <f t="shared" si="452"/>
        <v>552</v>
      </c>
      <c r="Q3607" s="98">
        <f t="shared" si="453"/>
        <v>0</v>
      </c>
      <c r="R3607" s="98">
        <f t="shared" si="454"/>
        <v>0</v>
      </c>
      <c r="S3607" s="105">
        <f t="shared" si="455"/>
        <v>0</v>
      </c>
      <c r="T3607" s="8" t="str">
        <f>IF(I3607=0,"",(INDEX('AWR Data'!A$1:E$8823,MATCH(A3607,'AWR Data'!A$1:A$8823,0),4)))</f>
        <v/>
      </c>
    </row>
    <row r="3608" spans="1:20" ht="20" customHeight="1">
      <c r="A3608" s="14" t="s">
        <v>5639</v>
      </c>
      <c r="B3608" s="14" t="s">
        <v>2947</v>
      </c>
      <c r="C3608" s="14" t="s">
        <v>5640</v>
      </c>
      <c r="E3608" s="74">
        <v>170</v>
      </c>
      <c r="F3608" s="74">
        <v>24200</v>
      </c>
      <c r="G3608" s="74">
        <f t="shared" si="448"/>
        <v>2040</v>
      </c>
      <c r="H3608" s="80">
        <f t="shared" si="449"/>
        <v>8.4297520661157019E-2</v>
      </c>
      <c r="I3608" s="74">
        <f>INDEX('AWR Data'!A$1:E$8825,MATCH(A3608,'AWR Data'!A$1:A$8825,0),5)</f>
        <v>0</v>
      </c>
      <c r="J3608" s="74">
        <f t="shared" si="450"/>
        <v>0</v>
      </c>
      <c r="K3608" s="105">
        <f t="shared" si="451"/>
        <v>0</v>
      </c>
      <c r="L3608" s="75">
        <v>0</v>
      </c>
      <c r="M3608" s="75">
        <v>0</v>
      </c>
      <c r="N3608" s="75">
        <v>0</v>
      </c>
      <c r="O3608" s="105">
        <v>0</v>
      </c>
      <c r="P3608" s="98">
        <f t="shared" si="452"/>
        <v>2040</v>
      </c>
      <c r="Q3608" s="98">
        <f t="shared" si="453"/>
        <v>0</v>
      </c>
      <c r="R3608" s="98">
        <f t="shared" si="454"/>
        <v>0</v>
      </c>
      <c r="S3608" s="105">
        <f t="shared" si="455"/>
        <v>0</v>
      </c>
      <c r="T3608" s="8" t="str">
        <f>IF(I3608=0,"",(INDEX('AWR Data'!A$1:E$8823,MATCH(A3608,'AWR Data'!A$1:A$8823,0),4)))</f>
        <v/>
      </c>
    </row>
    <row r="3609" spans="1:20" ht="20" customHeight="1">
      <c r="A3609" s="14" t="s">
        <v>5641</v>
      </c>
      <c r="B3609" s="14" t="s">
        <v>505</v>
      </c>
      <c r="C3609" s="14" t="s">
        <v>5642</v>
      </c>
      <c r="E3609" s="74">
        <v>46</v>
      </c>
      <c r="F3609" s="74">
        <v>4810</v>
      </c>
      <c r="G3609" s="74">
        <f t="shared" si="448"/>
        <v>552</v>
      </c>
      <c r="H3609" s="80">
        <f t="shared" si="449"/>
        <v>0.11476091476091477</v>
      </c>
      <c r="I3609" s="74">
        <f>INDEX('AWR Data'!A$1:E$8825,MATCH(A3609,'AWR Data'!A$1:A$8825,0),5)</f>
        <v>0</v>
      </c>
      <c r="J3609" s="74">
        <f t="shared" si="450"/>
        <v>0</v>
      </c>
      <c r="K3609" s="105">
        <f t="shared" si="451"/>
        <v>0</v>
      </c>
      <c r="L3609" s="75">
        <v>0</v>
      </c>
      <c r="M3609" s="75">
        <v>0</v>
      </c>
      <c r="N3609" s="75">
        <v>0</v>
      </c>
      <c r="O3609" s="105">
        <v>0</v>
      </c>
      <c r="P3609" s="98">
        <f t="shared" si="452"/>
        <v>552</v>
      </c>
      <c r="Q3609" s="98">
        <f t="shared" si="453"/>
        <v>0</v>
      </c>
      <c r="R3609" s="98">
        <f t="shared" si="454"/>
        <v>0</v>
      </c>
      <c r="S3609" s="105">
        <f t="shared" si="455"/>
        <v>0</v>
      </c>
      <c r="T3609" s="8" t="str">
        <f>IF(I3609=0,"",(INDEX('AWR Data'!A$1:E$8823,MATCH(A3609,'AWR Data'!A$1:A$8823,0),4)))</f>
        <v/>
      </c>
    </row>
    <row r="3610" spans="1:20" ht="20" customHeight="1">
      <c r="A3610" s="14" t="s">
        <v>5643</v>
      </c>
      <c r="B3610" s="14" t="s">
        <v>279</v>
      </c>
      <c r="C3610" s="14" t="s">
        <v>5644</v>
      </c>
      <c r="E3610" s="74">
        <v>22</v>
      </c>
      <c r="F3610" s="74">
        <v>2360</v>
      </c>
      <c r="G3610" s="74">
        <f t="shared" si="448"/>
        <v>264</v>
      </c>
      <c r="H3610" s="80">
        <f t="shared" si="449"/>
        <v>0.11186440677966102</v>
      </c>
      <c r="I3610" s="74">
        <f>INDEX('AWR Data'!A$1:E$8825,MATCH(A3610,'AWR Data'!A$1:A$8825,0),5)</f>
        <v>0</v>
      </c>
      <c r="J3610" s="74">
        <f t="shared" si="450"/>
        <v>0</v>
      </c>
      <c r="K3610" s="105">
        <f t="shared" si="451"/>
        <v>0</v>
      </c>
      <c r="L3610" s="75">
        <v>0</v>
      </c>
      <c r="M3610" s="75">
        <v>0</v>
      </c>
      <c r="N3610" s="75">
        <v>0</v>
      </c>
      <c r="O3610" s="105">
        <v>0</v>
      </c>
      <c r="P3610" s="98">
        <f t="shared" si="452"/>
        <v>264</v>
      </c>
      <c r="Q3610" s="98">
        <f t="shared" si="453"/>
        <v>0</v>
      </c>
      <c r="R3610" s="98">
        <f t="shared" si="454"/>
        <v>0</v>
      </c>
      <c r="S3610" s="105">
        <f t="shared" si="455"/>
        <v>0</v>
      </c>
      <c r="T3610" s="8" t="str">
        <f>IF(I3610=0,"",(INDEX('AWR Data'!A$1:E$8823,MATCH(A3610,'AWR Data'!A$1:A$8823,0),4)))</f>
        <v/>
      </c>
    </row>
    <row r="3611" spans="1:20" ht="20" customHeight="1">
      <c r="A3611" s="14" t="s">
        <v>5645</v>
      </c>
      <c r="B3611" s="14" t="s">
        <v>699</v>
      </c>
      <c r="C3611" s="14" t="s">
        <v>5442</v>
      </c>
      <c r="E3611" s="74">
        <v>28</v>
      </c>
      <c r="F3611" s="74">
        <v>732</v>
      </c>
      <c r="G3611" s="74">
        <f t="shared" si="448"/>
        <v>336</v>
      </c>
      <c r="H3611" s="80">
        <f t="shared" si="449"/>
        <v>0.45901639344262296</v>
      </c>
      <c r="I3611" s="74">
        <f>INDEX('AWR Data'!A$1:E$8825,MATCH(A3611,'AWR Data'!A$1:A$8825,0),5)</f>
        <v>0</v>
      </c>
      <c r="J3611" s="74">
        <f t="shared" si="450"/>
        <v>0</v>
      </c>
      <c r="K3611" s="105">
        <f t="shared" si="451"/>
        <v>0</v>
      </c>
      <c r="L3611" s="75">
        <v>0</v>
      </c>
      <c r="M3611" s="75">
        <v>0</v>
      </c>
      <c r="N3611" s="75">
        <v>0</v>
      </c>
      <c r="O3611" s="105">
        <v>0</v>
      </c>
      <c r="P3611" s="98">
        <f t="shared" si="452"/>
        <v>336</v>
      </c>
      <c r="Q3611" s="98">
        <f t="shared" si="453"/>
        <v>0</v>
      </c>
      <c r="R3611" s="98">
        <f t="shared" si="454"/>
        <v>0</v>
      </c>
      <c r="S3611" s="105">
        <f t="shared" si="455"/>
        <v>0</v>
      </c>
      <c r="T3611" s="8" t="str">
        <f>IF(I3611=0,"",(INDEX('AWR Data'!A$1:E$8823,MATCH(A3611,'AWR Data'!A$1:A$8823,0),4)))</f>
        <v/>
      </c>
    </row>
    <row r="3612" spans="1:20" ht="20" customHeight="1">
      <c r="A3612" s="14" t="s">
        <v>5443</v>
      </c>
      <c r="B3612" s="14" t="s">
        <v>2119</v>
      </c>
      <c r="C3612" s="14" t="s">
        <v>5444</v>
      </c>
      <c r="E3612" s="74">
        <v>16</v>
      </c>
      <c r="F3612" s="74">
        <v>198</v>
      </c>
      <c r="G3612" s="74">
        <f t="shared" si="448"/>
        <v>192</v>
      </c>
      <c r="H3612" s="80">
        <f t="shared" si="449"/>
        <v>0.96969696969696972</v>
      </c>
      <c r="I3612" s="74">
        <f>INDEX('AWR Data'!A$1:E$8825,MATCH(A3612,'AWR Data'!A$1:A$8825,0),5)</f>
        <v>0</v>
      </c>
      <c r="J3612" s="74">
        <f t="shared" si="450"/>
        <v>0</v>
      </c>
      <c r="K3612" s="105">
        <f t="shared" si="451"/>
        <v>0</v>
      </c>
      <c r="L3612" s="75">
        <v>0</v>
      </c>
      <c r="M3612" s="75">
        <v>0</v>
      </c>
      <c r="N3612" s="75">
        <v>0</v>
      </c>
      <c r="O3612" s="105">
        <v>0</v>
      </c>
      <c r="P3612" s="98">
        <f t="shared" si="452"/>
        <v>192</v>
      </c>
      <c r="Q3612" s="98">
        <f t="shared" si="453"/>
        <v>0</v>
      </c>
      <c r="R3612" s="98">
        <f t="shared" si="454"/>
        <v>0</v>
      </c>
      <c r="S3612" s="105">
        <f t="shared" si="455"/>
        <v>0</v>
      </c>
      <c r="T3612" s="8" t="str">
        <f>IF(I3612=0,"",(INDEX('AWR Data'!A$1:E$8823,MATCH(A3612,'AWR Data'!A$1:A$8823,0),4)))</f>
        <v/>
      </c>
    </row>
    <row r="3613" spans="1:20" ht="20" customHeight="1">
      <c r="A3613" s="14" t="s">
        <v>5445</v>
      </c>
      <c r="B3613" s="14" t="s">
        <v>501</v>
      </c>
      <c r="C3613" s="14" t="s">
        <v>5446</v>
      </c>
      <c r="E3613" s="74">
        <v>73</v>
      </c>
      <c r="F3613" s="74">
        <v>5520</v>
      </c>
      <c r="G3613" s="74">
        <f t="shared" si="448"/>
        <v>876</v>
      </c>
      <c r="H3613" s="80">
        <f t="shared" si="449"/>
        <v>0.15869565217391304</v>
      </c>
      <c r="I3613" s="74">
        <f>INDEX('AWR Data'!A$1:E$8825,MATCH(A3613,'AWR Data'!A$1:A$8825,0),5)</f>
        <v>0</v>
      </c>
      <c r="J3613" s="74">
        <f t="shared" si="450"/>
        <v>0</v>
      </c>
      <c r="K3613" s="105">
        <f t="shared" si="451"/>
        <v>0</v>
      </c>
      <c r="L3613" s="75">
        <v>0</v>
      </c>
      <c r="M3613" s="75">
        <v>0</v>
      </c>
      <c r="N3613" s="75">
        <v>0</v>
      </c>
      <c r="O3613" s="105">
        <v>0</v>
      </c>
      <c r="P3613" s="98">
        <f t="shared" si="452"/>
        <v>876</v>
      </c>
      <c r="Q3613" s="98">
        <f t="shared" si="453"/>
        <v>0</v>
      </c>
      <c r="R3613" s="98">
        <f t="shared" si="454"/>
        <v>0</v>
      </c>
      <c r="S3613" s="105">
        <f t="shared" si="455"/>
        <v>0</v>
      </c>
      <c r="T3613" s="8" t="str">
        <f>IF(I3613=0,"",(INDEX('AWR Data'!A$1:E$8823,MATCH(A3613,'AWR Data'!A$1:A$8823,0),4)))</f>
        <v/>
      </c>
    </row>
    <row r="3614" spans="1:20" ht="20" customHeight="1">
      <c r="A3614" s="14" t="s">
        <v>5447</v>
      </c>
      <c r="B3614" s="14" t="s">
        <v>505</v>
      </c>
      <c r="C3614" s="14" t="s">
        <v>5652</v>
      </c>
      <c r="E3614" s="74">
        <v>22</v>
      </c>
      <c r="F3614" s="74">
        <v>2000</v>
      </c>
      <c r="G3614" s="74">
        <f t="shared" si="448"/>
        <v>264</v>
      </c>
      <c r="H3614" s="80">
        <f t="shared" si="449"/>
        <v>0.13200000000000001</v>
      </c>
      <c r="I3614" s="74">
        <f>INDEX('AWR Data'!A$1:E$8825,MATCH(A3614,'AWR Data'!A$1:A$8825,0),5)</f>
        <v>0</v>
      </c>
      <c r="J3614" s="74">
        <f t="shared" si="450"/>
        <v>0</v>
      </c>
      <c r="K3614" s="105">
        <f t="shared" si="451"/>
        <v>0</v>
      </c>
      <c r="L3614" s="75">
        <v>0</v>
      </c>
      <c r="M3614" s="75">
        <v>0</v>
      </c>
      <c r="N3614" s="75">
        <v>0</v>
      </c>
      <c r="O3614" s="105">
        <v>0</v>
      </c>
      <c r="P3614" s="98">
        <f t="shared" si="452"/>
        <v>264</v>
      </c>
      <c r="Q3614" s="98">
        <f t="shared" si="453"/>
        <v>0</v>
      </c>
      <c r="R3614" s="98">
        <f t="shared" si="454"/>
        <v>0</v>
      </c>
      <c r="S3614" s="105">
        <f t="shared" si="455"/>
        <v>0</v>
      </c>
      <c r="T3614" s="8" t="str">
        <f>IF(I3614=0,"",(INDEX('AWR Data'!A$1:E$8823,MATCH(A3614,'AWR Data'!A$1:A$8823,0),4)))</f>
        <v/>
      </c>
    </row>
    <row r="3615" spans="1:20" ht="20" customHeight="1">
      <c r="A3615" s="14" t="s">
        <v>5653</v>
      </c>
      <c r="B3615" s="14" t="s">
        <v>505</v>
      </c>
      <c r="C3615" s="14" t="s">
        <v>5654</v>
      </c>
      <c r="E3615" s="74">
        <v>91</v>
      </c>
      <c r="F3615" s="74">
        <v>7750</v>
      </c>
      <c r="G3615" s="74">
        <f t="shared" si="448"/>
        <v>1092</v>
      </c>
      <c r="H3615" s="80">
        <f t="shared" si="449"/>
        <v>0.14090322580645162</v>
      </c>
      <c r="I3615" s="74">
        <f>INDEX('AWR Data'!A$1:E$8825,MATCH(A3615,'AWR Data'!A$1:A$8825,0),5)</f>
        <v>0</v>
      </c>
      <c r="J3615" s="74">
        <f t="shared" si="450"/>
        <v>0</v>
      </c>
      <c r="K3615" s="105">
        <f t="shared" si="451"/>
        <v>0</v>
      </c>
      <c r="L3615" s="75">
        <v>0</v>
      </c>
      <c r="M3615" s="75">
        <v>0</v>
      </c>
      <c r="N3615" s="75">
        <v>0</v>
      </c>
      <c r="O3615" s="105">
        <v>0</v>
      </c>
      <c r="P3615" s="98">
        <f t="shared" si="452"/>
        <v>1092</v>
      </c>
      <c r="Q3615" s="98">
        <f t="shared" si="453"/>
        <v>0</v>
      </c>
      <c r="R3615" s="98">
        <f t="shared" si="454"/>
        <v>0</v>
      </c>
      <c r="S3615" s="105">
        <f t="shared" si="455"/>
        <v>0</v>
      </c>
      <c r="T3615" s="8" t="str">
        <f>IF(I3615=0,"",(INDEX('AWR Data'!A$1:E$8823,MATCH(A3615,'AWR Data'!A$1:A$8823,0),4)))</f>
        <v/>
      </c>
    </row>
    <row r="3616" spans="1:20" ht="20" customHeight="1">
      <c r="A3616" s="14" t="s">
        <v>5655</v>
      </c>
      <c r="B3616" s="14" t="s">
        <v>573</v>
      </c>
      <c r="C3616" s="14" t="s">
        <v>5656</v>
      </c>
      <c r="E3616" s="74">
        <v>46</v>
      </c>
      <c r="F3616" s="74">
        <v>491</v>
      </c>
      <c r="G3616" s="74">
        <f t="shared" si="448"/>
        <v>552</v>
      </c>
      <c r="H3616" s="80">
        <f t="shared" si="449"/>
        <v>1.1242362525458249</v>
      </c>
      <c r="I3616" s="74">
        <f>INDEX('AWR Data'!A$1:E$8825,MATCH(A3616,'AWR Data'!A$1:A$8825,0),5)</f>
        <v>0</v>
      </c>
      <c r="J3616" s="74">
        <f t="shared" si="450"/>
        <v>0</v>
      </c>
      <c r="K3616" s="105">
        <f t="shared" si="451"/>
        <v>0</v>
      </c>
      <c r="L3616" s="75">
        <v>0</v>
      </c>
      <c r="M3616" s="75">
        <v>0</v>
      </c>
      <c r="N3616" s="75">
        <v>0</v>
      </c>
      <c r="O3616" s="105">
        <v>0</v>
      </c>
      <c r="P3616" s="98">
        <f t="shared" si="452"/>
        <v>552</v>
      </c>
      <c r="Q3616" s="98">
        <f t="shared" si="453"/>
        <v>0</v>
      </c>
      <c r="R3616" s="98">
        <f t="shared" si="454"/>
        <v>0</v>
      </c>
      <c r="S3616" s="105">
        <f t="shared" si="455"/>
        <v>0</v>
      </c>
      <c r="T3616" s="8" t="str">
        <f>IF(I3616=0,"",(INDEX('AWR Data'!A$1:E$8823,MATCH(A3616,'AWR Data'!A$1:A$8823,0),4)))</f>
        <v/>
      </c>
    </row>
    <row r="3617" spans="1:20" ht="20" customHeight="1">
      <c r="A3617" s="14" t="s">
        <v>5657</v>
      </c>
      <c r="B3617" s="14" t="s">
        <v>1810</v>
      </c>
      <c r="C3617" s="14" t="s">
        <v>5658</v>
      </c>
      <c r="E3617" s="74">
        <v>58</v>
      </c>
      <c r="F3617" s="74">
        <v>19300</v>
      </c>
      <c r="G3617" s="74">
        <f t="shared" si="448"/>
        <v>696</v>
      </c>
      <c r="H3617" s="80">
        <f t="shared" si="449"/>
        <v>3.6062176165803109E-2</v>
      </c>
      <c r="I3617" s="74">
        <f>INDEX('AWR Data'!A$1:E$8825,MATCH(A3617,'AWR Data'!A$1:A$8825,0),5)</f>
        <v>0</v>
      </c>
      <c r="J3617" s="74">
        <f t="shared" si="450"/>
        <v>0</v>
      </c>
      <c r="K3617" s="105">
        <f t="shared" si="451"/>
        <v>0</v>
      </c>
      <c r="L3617" s="75">
        <v>0</v>
      </c>
      <c r="M3617" s="75">
        <v>0</v>
      </c>
      <c r="N3617" s="75">
        <v>0</v>
      </c>
      <c r="O3617" s="105">
        <v>0</v>
      </c>
      <c r="P3617" s="98">
        <f t="shared" si="452"/>
        <v>696</v>
      </c>
      <c r="Q3617" s="98">
        <f t="shared" si="453"/>
        <v>0</v>
      </c>
      <c r="R3617" s="98">
        <f t="shared" si="454"/>
        <v>0</v>
      </c>
      <c r="S3617" s="105">
        <f t="shared" si="455"/>
        <v>0</v>
      </c>
      <c r="T3617" s="8" t="str">
        <f>IF(I3617=0,"",(INDEX('AWR Data'!A$1:E$8823,MATCH(A3617,'AWR Data'!A$1:A$8823,0),4)))</f>
        <v/>
      </c>
    </row>
    <row r="3618" spans="1:20" ht="20" customHeight="1">
      <c r="A3618" s="14" t="s">
        <v>5659</v>
      </c>
      <c r="B3618" s="14" t="s">
        <v>568</v>
      </c>
      <c r="E3618" s="74">
        <v>320</v>
      </c>
      <c r="F3618" s="74">
        <v>75800</v>
      </c>
      <c r="G3618" s="74">
        <f t="shared" si="448"/>
        <v>3840</v>
      </c>
      <c r="H3618" s="80">
        <f t="shared" si="449"/>
        <v>5.0659630606860157E-2</v>
      </c>
      <c r="I3618" s="74">
        <f>INDEX('AWR Data'!A$1:E$8825,MATCH(A3618,'AWR Data'!A$1:A$8825,0),5)</f>
        <v>0</v>
      </c>
      <c r="J3618" s="74">
        <f t="shared" si="450"/>
        <v>0</v>
      </c>
      <c r="K3618" s="105">
        <f t="shared" si="451"/>
        <v>0</v>
      </c>
      <c r="L3618" s="75">
        <v>0</v>
      </c>
      <c r="M3618" s="75">
        <v>0</v>
      </c>
      <c r="N3618" s="75">
        <v>0</v>
      </c>
      <c r="O3618" s="105">
        <v>0</v>
      </c>
      <c r="P3618" s="98">
        <f t="shared" si="452"/>
        <v>3840</v>
      </c>
      <c r="Q3618" s="98">
        <f t="shared" si="453"/>
        <v>0</v>
      </c>
      <c r="R3618" s="98">
        <f t="shared" si="454"/>
        <v>0</v>
      </c>
      <c r="S3618" s="105">
        <f t="shared" si="455"/>
        <v>0</v>
      </c>
      <c r="T3618" s="8" t="str">
        <f>IF(I3618=0,"",(INDEX('AWR Data'!A$1:E$8823,MATCH(A3618,'AWR Data'!A$1:A$8823,0),4)))</f>
        <v/>
      </c>
    </row>
    <row r="3619" spans="1:20" ht="20" customHeight="1">
      <c r="A3619" s="14" t="s">
        <v>5660</v>
      </c>
      <c r="B3619" s="14" t="s">
        <v>568</v>
      </c>
      <c r="E3619" s="74">
        <v>46</v>
      </c>
      <c r="F3619" s="74">
        <v>26000</v>
      </c>
      <c r="G3619" s="74">
        <f t="shared" si="448"/>
        <v>552</v>
      </c>
      <c r="H3619" s="80">
        <f t="shared" si="449"/>
        <v>2.123076923076923E-2</v>
      </c>
      <c r="I3619" s="74">
        <f>INDEX('AWR Data'!A$1:E$8825,MATCH(A3619,'AWR Data'!A$1:A$8825,0),5)</f>
        <v>0</v>
      </c>
      <c r="J3619" s="74">
        <f t="shared" si="450"/>
        <v>0</v>
      </c>
      <c r="K3619" s="105">
        <f t="shared" si="451"/>
        <v>0</v>
      </c>
      <c r="L3619" s="75">
        <v>0</v>
      </c>
      <c r="M3619" s="75">
        <v>0</v>
      </c>
      <c r="N3619" s="75">
        <v>0</v>
      </c>
      <c r="O3619" s="105">
        <v>0</v>
      </c>
      <c r="P3619" s="98">
        <f t="shared" si="452"/>
        <v>552</v>
      </c>
      <c r="Q3619" s="98">
        <f t="shared" si="453"/>
        <v>0</v>
      </c>
      <c r="R3619" s="98">
        <f t="shared" si="454"/>
        <v>0</v>
      </c>
      <c r="S3619" s="105">
        <f t="shared" si="455"/>
        <v>0</v>
      </c>
      <c r="T3619" s="8" t="str">
        <f>IF(I3619=0,"",(INDEX('AWR Data'!A$1:E$8823,MATCH(A3619,'AWR Data'!A$1:A$8823,0),4)))</f>
        <v/>
      </c>
    </row>
    <row r="3620" spans="1:20" ht="20" customHeight="1">
      <c r="A3620" s="14" t="s">
        <v>5661</v>
      </c>
      <c r="B3620" s="14" t="s">
        <v>568</v>
      </c>
      <c r="E3620" s="74">
        <v>58</v>
      </c>
      <c r="F3620" s="74">
        <v>2860</v>
      </c>
      <c r="G3620" s="74">
        <f t="shared" si="448"/>
        <v>696</v>
      </c>
      <c r="H3620" s="80">
        <f t="shared" si="449"/>
        <v>0.24335664335664337</v>
      </c>
      <c r="I3620" s="74">
        <f>INDEX('AWR Data'!A$1:E$8825,MATCH(A3620,'AWR Data'!A$1:A$8825,0),5)</f>
        <v>0</v>
      </c>
      <c r="J3620" s="74">
        <f t="shared" si="450"/>
        <v>0</v>
      </c>
      <c r="K3620" s="105">
        <f t="shared" si="451"/>
        <v>0</v>
      </c>
      <c r="L3620" s="75">
        <v>0</v>
      </c>
      <c r="M3620" s="75">
        <v>0</v>
      </c>
      <c r="N3620" s="75">
        <v>0</v>
      </c>
      <c r="O3620" s="105">
        <v>0</v>
      </c>
      <c r="P3620" s="98">
        <f t="shared" si="452"/>
        <v>696</v>
      </c>
      <c r="Q3620" s="98">
        <f t="shared" si="453"/>
        <v>0</v>
      </c>
      <c r="R3620" s="98">
        <f t="shared" si="454"/>
        <v>0</v>
      </c>
      <c r="S3620" s="105">
        <f t="shared" si="455"/>
        <v>0</v>
      </c>
      <c r="T3620" s="8" t="str">
        <f>IF(I3620=0,"",(INDEX('AWR Data'!A$1:E$8823,MATCH(A3620,'AWR Data'!A$1:A$8823,0),4)))</f>
        <v/>
      </c>
    </row>
    <row r="3621" spans="1:20" ht="20" customHeight="1">
      <c r="A3621" s="14" t="s">
        <v>5662</v>
      </c>
      <c r="B3621" s="14" t="s">
        <v>568</v>
      </c>
      <c r="E3621" s="74">
        <v>36</v>
      </c>
      <c r="F3621" s="74">
        <v>3790</v>
      </c>
      <c r="G3621" s="74">
        <f t="shared" si="448"/>
        <v>432</v>
      </c>
      <c r="H3621" s="80">
        <f t="shared" si="449"/>
        <v>0.11398416886543536</v>
      </c>
      <c r="I3621" s="74">
        <f>INDEX('AWR Data'!A$1:E$8825,MATCH(A3621,'AWR Data'!A$1:A$8825,0),5)</f>
        <v>0</v>
      </c>
      <c r="J3621" s="74">
        <f t="shared" si="450"/>
        <v>0</v>
      </c>
      <c r="K3621" s="105">
        <f t="shared" si="451"/>
        <v>0</v>
      </c>
      <c r="L3621" s="75">
        <v>0</v>
      </c>
      <c r="M3621" s="75">
        <v>0</v>
      </c>
      <c r="N3621" s="75">
        <v>0</v>
      </c>
      <c r="O3621" s="105">
        <v>0</v>
      </c>
      <c r="P3621" s="98">
        <f t="shared" si="452"/>
        <v>432</v>
      </c>
      <c r="Q3621" s="98">
        <f t="shared" si="453"/>
        <v>0</v>
      </c>
      <c r="R3621" s="98">
        <f t="shared" si="454"/>
        <v>0</v>
      </c>
      <c r="S3621" s="105">
        <f t="shared" si="455"/>
        <v>0</v>
      </c>
      <c r="T3621" s="8" t="str">
        <f>IF(I3621=0,"",(INDEX('AWR Data'!A$1:E$8823,MATCH(A3621,'AWR Data'!A$1:A$8823,0),4)))</f>
        <v/>
      </c>
    </row>
    <row r="3622" spans="1:20" ht="20" customHeight="1">
      <c r="A3622" s="14" t="s">
        <v>5663</v>
      </c>
      <c r="B3622" s="14" t="s">
        <v>721</v>
      </c>
      <c r="C3622" s="14" t="s">
        <v>5664</v>
      </c>
      <c r="E3622" s="74">
        <v>73</v>
      </c>
      <c r="F3622" s="74">
        <v>48200</v>
      </c>
      <c r="G3622" s="74">
        <f t="shared" si="448"/>
        <v>876</v>
      </c>
      <c r="H3622" s="80">
        <f t="shared" si="449"/>
        <v>1.8174273858921161E-2</v>
      </c>
      <c r="I3622" s="74">
        <f>INDEX('AWR Data'!A$1:E$8825,MATCH(A3622,'AWR Data'!A$1:A$8825,0),5)</f>
        <v>0</v>
      </c>
      <c r="J3622" s="74">
        <f t="shared" si="450"/>
        <v>0</v>
      </c>
      <c r="K3622" s="105">
        <f t="shared" si="451"/>
        <v>0</v>
      </c>
      <c r="L3622" s="75">
        <v>0</v>
      </c>
      <c r="M3622" s="75">
        <v>0</v>
      </c>
      <c r="N3622" s="75">
        <v>0</v>
      </c>
      <c r="O3622" s="105">
        <v>0</v>
      </c>
      <c r="P3622" s="98">
        <f t="shared" si="452"/>
        <v>876</v>
      </c>
      <c r="Q3622" s="98">
        <f t="shared" si="453"/>
        <v>0</v>
      </c>
      <c r="R3622" s="98">
        <f t="shared" si="454"/>
        <v>0</v>
      </c>
      <c r="S3622" s="105">
        <f t="shared" si="455"/>
        <v>0</v>
      </c>
      <c r="T3622" s="8" t="str">
        <f>IF(I3622=0,"",(INDEX('AWR Data'!A$1:E$8823,MATCH(A3622,'AWR Data'!A$1:A$8823,0),4)))</f>
        <v/>
      </c>
    </row>
    <row r="3623" spans="1:20" ht="20" customHeight="1">
      <c r="A3623" s="14" t="s">
        <v>5665</v>
      </c>
      <c r="B3623" s="14" t="s">
        <v>510</v>
      </c>
      <c r="C3623" s="14" t="s">
        <v>5666</v>
      </c>
      <c r="E3623" s="74">
        <v>36</v>
      </c>
      <c r="F3623" s="74">
        <v>4870</v>
      </c>
      <c r="G3623" s="74">
        <f t="shared" si="448"/>
        <v>432</v>
      </c>
      <c r="H3623" s="80">
        <f t="shared" si="449"/>
        <v>8.8706365503080087E-2</v>
      </c>
      <c r="I3623" s="74">
        <f>INDEX('AWR Data'!A$1:E$8825,MATCH(A3623,'AWR Data'!A$1:A$8825,0),5)</f>
        <v>0</v>
      </c>
      <c r="J3623" s="74">
        <f t="shared" si="450"/>
        <v>0</v>
      </c>
      <c r="K3623" s="105">
        <f t="shared" si="451"/>
        <v>0</v>
      </c>
      <c r="L3623" s="75">
        <v>0</v>
      </c>
      <c r="M3623" s="75">
        <v>0</v>
      </c>
      <c r="N3623" s="75">
        <v>0</v>
      </c>
      <c r="O3623" s="105">
        <v>0</v>
      </c>
      <c r="P3623" s="98">
        <f t="shared" si="452"/>
        <v>432</v>
      </c>
      <c r="Q3623" s="98">
        <f t="shared" si="453"/>
        <v>0</v>
      </c>
      <c r="R3623" s="98">
        <f t="shared" si="454"/>
        <v>0</v>
      </c>
      <c r="S3623" s="105">
        <f t="shared" si="455"/>
        <v>0</v>
      </c>
      <c r="T3623" s="8" t="str">
        <f>IF(I3623=0,"",(INDEX('AWR Data'!A$1:E$8823,MATCH(A3623,'AWR Data'!A$1:A$8823,0),4)))</f>
        <v/>
      </c>
    </row>
    <row r="3624" spans="1:20" ht="20" customHeight="1">
      <c r="A3624" s="14" t="s">
        <v>5667</v>
      </c>
      <c r="B3624" s="14" t="s">
        <v>568</v>
      </c>
      <c r="E3624" s="74">
        <v>58</v>
      </c>
      <c r="F3624" s="74">
        <v>17900</v>
      </c>
      <c r="G3624" s="74">
        <f t="shared" si="448"/>
        <v>696</v>
      </c>
      <c r="H3624" s="80">
        <f t="shared" si="449"/>
        <v>3.8882681564245812E-2</v>
      </c>
      <c r="I3624" s="74">
        <f>INDEX('AWR Data'!A$1:E$8825,MATCH(A3624,'AWR Data'!A$1:A$8825,0),5)</f>
        <v>0</v>
      </c>
      <c r="J3624" s="74">
        <f t="shared" si="450"/>
        <v>0</v>
      </c>
      <c r="K3624" s="105">
        <f t="shared" si="451"/>
        <v>0</v>
      </c>
      <c r="L3624" s="75">
        <v>0</v>
      </c>
      <c r="M3624" s="75">
        <v>0</v>
      </c>
      <c r="N3624" s="75">
        <v>0</v>
      </c>
      <c r="O3624" s="105">
        <v>0</v>
      </c>
      <c r="P3624" s="98">
        <f t="shared" si="452"/>
        <v>696</v>
      </c>
      <c r="Q3624" s="98">
        <f t="shared" si="453"/>
        <v>0</v>
      </c>
      <c r="R3624" s="98">
        <f t="shared" si="454"/>
        <v>0</v>
      </c>
      <c r="S3624" s="105">
        <f t="shared" si="455"/>
        <v>0</v>
      </c>
      <c r="T3624" s="8" t="str">
        <f>IF(I3624=0,"",(INDEX('AWR Data'!A$1:E$8823,MATCH(A3624,'AWR Data'!A$1:A$8823,0),4)))</f>
        <v/>
      </c>
    </row>
    <row r="3625" spans="1:20" ht="20" customHeight="1">
      <c r="A3625" s="14" t="s">
        <v>5466</v>
      </c>
      <c r="B3625" s="14" t="s">
        <v>17535</v>
      </c>
      <c r="C3625" s="14" t="s">
        <v>5467</v>
      </c>
      <c r="E3625" s="74">
        <v>73</v>
      </c>
      <c r="F3625" s="74">
        <v>556000</v>
      </c>
      <c r="G3625" s="74">
        <f t="shared" si="448"/>
        <v>876</v>
      </c>
      <c r="H3625" s="80">
        <f t="shared" si="449"/>
        <v>1.5755395683453236E-3</v>
      </c>
      <c r="I3625" s="74">
        <f>INDEX('AWR Data'!A$1:E$8825,MATCH(A3625,'AWR Data'!A$1:A$8825,0),5)</f>
        <v>0</v>
      </c>
      <c r="J3625" s="74">
        <f t="shared" si="450"/>
        <v>0</v>
      </c>
      <c r="K3625" s="105">
        <f t="shared" si="451"/>
        <v>0</v>
      </c>
      <c r="L3625" s="75">
        <v>0</v>
      </c>
      <c r="M3625" s="75">
        <v>0</v>
      </c>
      <c r="N3625" s="75">
        <v>0</v>
      </c>
      <c r="O3625" s="105">
        <v>0</v>
      </c>
      <c r="P3625" s="98">
        <f t="shared" si="452"/>
        <v>876</v>
      </c>
      <c r="Q3625" s="98">
        <f t="shared" si="453"/>
        <v>0</v>
      </c>
      <c r="R3625" s="98">
        <f t="shared" si="454"/>
        <v>0</v>
      </c>
      <c r="S3625" s="105">
        <f t="shared" si="455"/>
        <v>0</v>
      </c>
      <c r="T3625" s="8" t="str">
        <f>IF(I3625=0,"",(INDEX('AWR Data'!A$1:E$8823,MATCH(A3625,'AWR Data'!A$1:A$8823,0),4)))</f>
        <v/>
      </c>
    </row>
    <row r="3626" spans="1:20" ht="20" customHeight="1">
      <c r="A3626" s="14" t="s">
        <v>5468</v>
      </c>
      <c r="B3626" s="14" t="s">
        <v>17535</v>
      </c>
      <c r="C3626" s="14" t="s">
        <v>5469</v>
      </c>
      <c r="E3626" s="74">
        <v>36</v>
      </c>
      <c r="F3626" s="74">
        <v>23700</v>
      </c>
      <c r="G3626" s="74">
        <f t="shared" si="448"/>
        <v>432</v>
      </c>
      <c r="H3626" s="80">
        <f t="shared" si="449"/>
        <v>1.8227848101265823E-2</v>
      </c>
      <c r="I3626" s="74">
        <f>INDEX('AWR Data'!A$1:E$8825,MATCH(A3626,'AWR Data'!A$1:A$8825,0),5)</f>
        <v>0</v>
      </c>
      <c r="J3626" s="74">
        <f t="shared" si="450"/>
        <v>0</v>
      </c>
      <c r="K3626" s="105">
        <f t="shared" si="451"/>
        <v>0</v>
      </c>
      <c r="L3626" s="75">
        <v>0</v>
      </c>
      <c r="M3626" s="75">
        <v>0</v>
      </c>
      <c r="N3626" s="75">
        <v>0</v>
      </c>
      <c r="O3626" s="105">
        <v>0</v>
      </c>
      <c r="P3626" s="98">
        <f t="shared" si="452"/>
        <v>432</v>
      </c>
      <c r="Q3626" s="98">
        <f t="shared" si="453"/>
        <v>0</v>
      </c>
      <c r="R3626" s="98">
        <f t="shared" si="454"/>
        <v>0</v>
      </c>
      <c r="S3626" s="105">
        <f t="shared" si="455"/>
        <v>0</v>
      </c>
      <c r="T3626" s="8" t="str">
        <f>IF(I3626=0,"",(INDEX('AWR Data'!A$1:E$8823,MATCH(A3626,'AWR Data'!A$1:A$8823,0),4)))</f>
        <v/>
      </c>
    </row>
    <row r="3627" spans="1:20" ht="20" customHeight="1">
      <c r="A3627" s="14" t="s">
        <v>5470</v>
      </c>
      <c r="B3627" s="14" t="s">
        <v>579</v>
      </c>
      <c r="C3627" s="14" t="s">
        <v>5471</v>
      </c>
      <c r="E3627" s="74">
        <v>1300</v>
      </c>
      <c r="F3627" s="74">
        <v>181000</v>
      </c>
      <c r="G3627" s="74">
        <f t="shared" si="448"/>
        <v>15600</v>
      </c>
      <c r="H3627" s="80">
        <f t="shared" si="449"/>
        <v>8.6187845303867403E-2</v>
      </c>
      <c r="I3627" s="74">
        <f>INDEX('AWR Data'!A$1:E$8825,MATCH(A3627,'AWR Data'!A$1:A$8825,0),5)</f>
        <v>0</v>
      </c>
      <c r="J3627" s="74">
        <f t="shared" si="450"/>
        <v>0</v>
      </c>
      <c r="K3627" s="105">
        <f t="shared" si="451"/>
        <v>0</v>
      </c>
      <c r="L3627" s="75">
        <v>0</v>
      </c>
      <c r="M3627" s="75">
        <v>0</v>
      </c>
      <c r="N3627" s="75">
        <v>0</v>
      </c>
      <c r="O3627" s="105">
        <v>0</v>
      </c>
      <c r="P3627" s="98">
        <f t="shared" si="452"/>
        <v>15600</v>
      </c>
      <c r="Q3627" s="98">
        <f t="shared" si="453"/>
        <v>0</v>
      </c>
      <c r="R3627" s="98">
        <f t="shared" si="454"/>
        <v>0</v>
      </c>
      <c r="S3627" s="105">
        <f t="shared" si="455"/>
        <v>0</v>
      </c>
      <c r="T3627" s="8" t="str">
        <f>IF(I3627=0,"",(INDEX('AWR Data'!A$1:E$8823,MATCH(A3627,'AWR Data'!A$1:A$8823,0),4)))</f>
        <v/>
      </c>
    </row>
    <row r="3628" spans="1:20" ht="20" customHeight="1">
      <c r="A3628" s="14" t="s">
        <v>5267</v>
      </c>
      <c r="B3628" s="14" t="s">
        <v>568</v>
      </c>
      <c r="E3628" s="74">
        <v>91</v>
      </c>
      <c r="F3628" s="74">
        <v>38700</v>
      </c>
      <c r="G3628" s="74">
        <f t="shared" si="448"/>
        <v>1092</v>
      </c>
      <c r="H3628" s="80">
        <f t="shared" si="449"/>
        <v>2.8217054263565893E-2</v>
      </c>
      <c r="I3628" s="74">
        <f>INDEX('AWR Data'!A$1:E$8825,MATCH(A3628,'AWR Data'!A$1:A$8825,0),5)</f>
        <v>0</v>
      </c>
      <c r="J3628" s="74">
        <f t="shared" si="450"/>
        <v>0</v>
      </c>
      <c r="K3628" s="105">
        <f t="shared" si="451"/>
        <v>0</v>
      </c>
      <c r="L3628" s="75">
        <v>0</v>
      </c>
      <c r="M3628" s="75">
        <v>0</v>
      </c>
      <c r="N3628" s="75">
        <v>0</v>
      </c>
      <c r="O3628" s="105">
        <v>0</v>
      </c>
      <c r="P3628" s="98">
        <f t="shared" si="452"/>
        <v>1092</v>
      </c>
      <c r="Q3628" s="98">
        <f t="shared" si="453"/>
        <v>0</v>
      </c>
      <c r="R3628" s="98">
        <f t="shared" si="454"/>
        <v>0</v>
      </c>
      <c r="S3628" s="105">
        <f t="shared" si="455"/>
        <v>0</v>
      </c>
      <c r="T3628" s="8" t="str">
        <f>IF(I3628=0,"",(INDEX('AWR Data'!A$1:E$8823,MATCH(A3628,'AWR Data'!A$1:A$8823,0),4)))</f>
        <v/>
      </c>
    </row>
    <row r="3629" spans="1:20" ht="20" customHeight="1">
      <c r="A3629" s="14" t="s">
        <v>5268</v>
      </c>
      <c r="B3629" s="14" t="s">
        <v>568</v>
      </c>
      <c r="E3629" s="74">
        <v>28</v>
      </c>
      <c r="F3629" s="74">
        <v>2750</v>
      </c>
      <c r="G3629" s="74">
        <f t="shared" si="448"/>
        <v>336</v>
      </c>
      <c r="H3629" s="80">
        <f t="shared" si="449"/>
        <v>0.12218181818181818</v>
      </c>
      <c r="I3629" s="74">
        <f>INDEX('AWR Data'!A$1:E$8825,MATCH(A3629,'AWR Data'!A$1:A$8825,0),5)</f>
        <v>0</v>
      </c>
      <c r="J3629" s="74">
        <f t="shared" si="450"/>
        <v>0</v>
      </c>
      <c r="K3629" s="105">
        <f t="shared" si="451"/>
        <v>0</v>
      </c>
      <c r="L3629" s="75">
        <v>0</v>
      </c>
      <c r="M3629" s="75">
        <v>0</v>
      </c>
      <c r="N3629" s="75">
        <v>0</v>
      </c>
      <c r="O3629" s="105">
        <v>0</v>
      </c>
      <c r="P3629" s="98">
        <f t="shared" si="452"/>
        <v>336</v>
      </c>
      <c r="Q3629" s="98">
        <f t="shared" si="453"/>
        <v>0</v>
      </c>
      <c r="R3629" s="98">
        <f t="shared" si="454"/>
        <v>0</v>
      </c>
      <c r="S3629" s="105">
        <f t="shared" si="455"/>
        <v>0</v>
      </c>
      <c r="T3629" s="8" t="str">
        <f>IF(I3629=0,"",(INDEX('AWR Data'!A$1:E$8823,MATCH(A3629,'AWR Data'!A$1:A$8823,0),4)))</f>
        <v/>
      </c>
    </row>
    <row r="3630" spans="1:20" ht="20" customHeight="1">
      <c r="A3630" s="14" t="s">
        <v>5269</v>
      </c>
      <c r="B3630" s="14" t="s">
        <v>279</v>
      </c>
      <c r="C3630" s="14" t="s">
        <v>5270</v>
      </c>
      <c r="E3630" s="74">
        <v>36</v>
      </c>
      <c r="F3630" s="74">
        <v>1640</v>
      </c>
      <c r="G3630" s="74">
        <f t="shared" si="448"/>
        <v>432</v>
      </c>
      <c r="H3630" s="80">
        <f t="shared" si="449"/>
        <v>0.26341463414634148</v>
      </c>
      <c r="I3630" s="74">
        <f>INDEX('AWR Data'!A$1:E$8825,MATCH(A3630,'AWR Data'!A$1:A$8825,0),5)</f>
        <v>0</v>
      </c>
      <c r="J3630" s="74">
        <f t="shared" si="450"/>
        <v>0</v>
      </c>
      <c r="K3630" s="105">
        <f t="shared" si="451"/>
        <v>0</v>
      </c>
      <c r="L3630" s="75">
        <v>0</v>
      </c>
      <c r="M3630" s="75">
        <v>0</v>
      </c>
      <c r="N3630" s="75">
        <v>0</v>
      </c>
      <c r="O3630" s="105">
        <v>0</v>
      </c>
      <c r="P3630" s="98">
        <f t="shared" si="452"/>
        <v>432</v>
      </c>
      <c r="Q3630" s="98">
        <f t="shared" si="453"/>
        <v>0</v>
      </c>
      <c r="R3630" s="98">
        <f t="shared" si="454"/>
        <v>0</v>
      </c>
      <c r="S3630" s="105">
        <f t="shared" si="455"/>
        <v>0</v>
      </c>
      <c r="T3630" s="8" t="str">
        <f>IF(I3630=0,"",(INDEX('AWR Data'!A$1:E$8823,MATCH(A3630,'AWR Data'!A$1:A$8823,0),4)))</f>
        <v/>
      </c>
    </row>
    <row r="3631" spans="1:20" ht="20" customHeight="1">
      <c r="A3631" s="14" t="s">
        <v>5271</v>
      </c>
      <c r="B3631" s="14" t="s">
        <v>279</v>
      </c>
      <c r="C3631" s="14" t="s">
        <v>5272</v>
      </c>
      <c r="E3631" s="74">
        <v>58</v>
      </c>
      <c r="F3631" s="74">
        <v>3390</v>
      </c>
      <c r="G3631" s="74">
        <f t="shared" si="448"/>
        <v>696</v>
      </c>
      <c r="H3631" s="80">
        <f t="shared" si="449"/>
        <v>0.20530973451327433</v>
      </c>
      <c r="I3631" s="74">
        <f>INDEX('AWR Data'!A$1:E$8825,MATCH(A3631,'AWR Data'!A$1:A$8825,0),5)</f>
        <v>0</v>
      </c>
      <c r="J3631" s="74">
        <f t="shared" si="450"/>
        <v>0</v>
      </c>
      <c r="K3631" s="105">
        <f t="shared" si="451"/>
        <v>0</v>
      </c>
      <c r="L3631" s="75">
        <v>0</v>
      </c>
      <c r="M3631" s="75">
        <v>0</v>
      </c>
      <c r="N3631" s="75">
        <v>0</v>
      </c>
      <c r="O3631" s="105">
        <v>0</v>
      </c>
      <c r="P3631" s="98">
        <f t="shared" si="452"/>
        <v>696</v>
      </c>
      <c r="Q3631" s="98">
        <f t="shared" si="453"/>
        <v>0</v>
      </c>
      <c r="R3631" s="98">
        <f t="shared" si="454"/>
        <v>0</v>
      </c>
      <c r="S3631" s="105">
        <f t="shared" si="455"/>
        <v>0</v>
      </c>
      <c r="T3631" s="8" t="str">
        <f>IF(I3631=0,"",(INDEX('AWR Data'!A$1:E$8823,MATCH(A3631,'AWR Data'!A$1:A$8823,0),4)))</f>
        <v/>
      </c>
    </row>
    <row r="3632" spans="1:20" ht="20" customHeight="1">
      <c r="A3632" s="14" t="s">
        <v>5273</v>
      </c>
      <c r="B3632" s="14" t="s">
        <v>501</v>
      </c>
      <c r="C3632" s="14" t="s">
        <v>5274</v>
      </c>
      <c r="E3632" s="74">
        <v>46</v>
      </c>
      <c r="F3632" s="74">
        <v>3020</v>
      </c>
      <c r="G3632" s="74">
        <f t="shared" si="448"/>
        <v>552</v>
      </c>
      <c r="H3632" s="80">
        <f t="shared" si="449"/>
        <v>0.1827814569536424</v>
      </c>
      <c r="I3632" s="74">
        <f>INDEX('AWR Data'!A$1:E$8825,MATCH(A3632,'AWR Data'!A$1:A$8825,0),5)</f>
        <v>0</v>
      </c>
      <c r="J3632" s="74">
        <f t="shared" si="450"/>
        <v>0</v>
      </c>
      <c r="K3632" s="105">
        <f t="shared" si="451"/>
        <v>0</v>
      </c>
      <c r="L3632" s="75">
        <v>0</v>
      </c>
      <c r="M3632" s="75">
        <v>0</v>
      </c>
      <c r="N3632" s="75">
        <v>0</v>
      </c>
      <c r="O3632" s="105">
        <v>0</v>
      </c>
      <c r="P3632" s="98">
        <f t="shared" si="452"/>
        <v>552</v>
      </c>
      <c r="Q3632" s="98">
        <f t="shared" si="453"/>
        <v>0</v>
      </c>
      <c r="R3632" s="98">
        <f t="shared" si="454"/>
        <v>0</v>
      </c>
      <c r="S3632" s="105">
        <f t="shared" si="455"/>
        <v>0</v>
      </c>
      <c r="T3632" s="8" t="str">
        <f>IF(I3632=0,"",(INDEX('AWR Data'!A$1:E$8823,MATCH(A3632,'AWR Data'!A$1:A$8823,0),4)))</f>
        <v/>
      </c>
    </row>
    <row r="3633" spans="1:20" ht="20" customHeight="1">
      <c r="A3633" s="14" t="s">
        <v>5275</v>
      </c>
      <c r="B3633" s="14" t="s">
        <v>498</v>
      </c>
      <c r="C3633" s="14" t="s">
        <v>5276</v>
      </c>
      <c r="E3633" s="74">
        <v>73</v>
      </c>
      <c r="F3633" s="74">
        <v>920</v>
      </c>
      <c r="G3633" s="74">
        <f t="shared" si="448"/>
        <v>876</v>
      </c>
      <c r="H3633" s="80">
        <f t="shared" si="449"/>
        <v>0.95217391304347831</v>
      </c>
      <c r="I3633" s="74">
        <f>INDEX('AWR Data'!A$1:E$8825,MATCH(A3633,'AWR Data'!A$1:A$8825,0),5)</f>
        <v>0</v>
      </c>
      <c r="J3633" s="74">
        <f t="shared" si="450"/>
        <v>0</v>
      </c>
      <c r="K3633" s="105">
        <f t="shared" si="451"/>
        <v>0</v>
      </c>
      <c r="L3633" s="75">
        <v>0</v>
      </c>
      <c r="M3633" s="75">
        <v>0</v>
      </c>
      <c r="N3633" s="75">
        <v>0</v>
      </c>
      <c r="O3633" s="105">
        <v>0</v>
      </c>
      <c r="P3633" s="98">
        <f t="shared" si="452"/>
        <v>876</v>
      </c>
      <c r="Q3633" s="98">
        <f t="shared" si="453"/>
        <v>0</v>
      </c>
      <c r="R3633" s="98">
        <f t="shared" si="454"/>
        <v>0</v>
      </c>
      <c r="S3633" s="105">
        <f t="shared" si="455"/>
        <v>0</v>
      </c>
      <c r="T3633" s="8" t="str">
        <f>IF(I3633=0,"",(INDEX('AWR Data'!A$1:E$8823,MATCH(A3633,'AWR Data'!A$1:A$8823,0),4)))</f>
        <v/>
      </c>
    </row>
    <row r="3634" spans="1:20" ht="20" customHeight="1">
      <c r="A3634" s="14" t="s">
        <v>5277</v>
      </c>
      <c r="B3634" s="14" t="s">
        <v>568</v>
      </c>
      <c r="E3634" s="74">
        <v>58</v>
      </c>
      <c r="F3634" s="74">
        <v>35500</v>
      </c>
      <c r="G3634" s="74">
        <f t="shared" si="448"/>
        <v>696</v>
      </c>
      <c r="H3634" s="80">
        <f t="shared" si="449"/>
        <v>1.9605633802816901E-2</v>
      </c>
      <c r="I3634" s="74">
        <f>INDEX('AWR Data'!A$1:E$8825,MATCH(A3634,'AWR Data'!A$1:A$8825,0),5)</f>
        <v>0</v>
      </c>
      <c r="J3634" s="74">
        <f t="shared" si="450"/>
        <v>0</v>
      </c>
      <c r="K3634" s="105">
        <f t="shared" si="451"/>
        <v>0</v>
      </c>
      <c r="L3634" s="75">
        <v>0</v>
      </c>
      <c r="M3634" s="75">
        <v>0</v>
      </c>
      <c r="N3634" s="75">
        <v>0</v>
      </c>
      <c r="O3634" s="105">
        <v>0</v>
      </c>
      <c r="P3634" s="98">
        <f t="shared" si="452"/>
        <v>696</v>
      </c>
      <c r="Q3634" s="98">
        <f t="shared" si="453"/>
        <v>0</v>
      </c>
      <c r="R3634" s="98">
        <f t="shared" si="454"/>
        <v>0</v>
      </c>
      <c r="S3634" s="105">
        <f t="shared" si="455"/>
        <v>0</v>
      </c>
      <c r="T3634" s="8" t="str">
        <f>IF(I3634=0,"",(INDEX('AWR Data'!A$1:E$8823,MATCH(A3634,'AWR Data'!A$1:A$8823,0),4)))</f>
        <v/>
      </c>
    </row>
    <row r="3635" spans="1:20" ht="20" customHeight="1">
      <c r="A3635" s="14" t="s">
        <v>5278</v>
      </c>
      <c r="B3635" s="14" t="s">
        <v>576</v>
      </c>
      <c r="C3635" s="14" t="s">
        <v>5279</v>
      </c>
      <c r="E3635" s="74">
        <v>140</v>
      </c>
      <c r="F3635" s="74">
        <v>6860</v>
      </c>
      <c r="G3635" s="74">
        <f t="shared" si="448"/>
        <v>1680</v>
      </c>
      <c r="H3635" s="80">
        <f t="shared" si="449"/>
        <v>0.24489795918367346</v>
      </c>
      <c r="I3635" s="74">
        <f>INDEX('AWR Data'!A$1:E$8825,MATCH(A3635,'AWR Data'!A$1:A$8825,0),5)</f>
        <v>0</v>
      </c>
      <c r="J3635" s="74">
        <f t="shared" si="450"/>
        <v>0</v>
      </c>
      <c r="K3635" s="105">
        <f t="shared" si="451"/>
        <v>0</v>
      </c>
      <c r="L3635" s="75">
        <v>0</v>
      </c>
      <c r="M3635" s="75">
        <v>0</v>
      </c>
      <c r="N3635" s="75">
        <v>0</v>
      </c>
      <c r="O3635" s="105">
        <v>0</v>
      </c>
      <c r="P3635" s="98">
        <f t="shared" si="452"/>
        <v>1680</v>
      </c>
      <c r="Q3635" s="98">
        <f t="shared" si="453"/>
        <v>0</v>
      </c>
      <c r="R3635" s="98">
        <f t="shared" si="454"/>
        <v>0</v>
      </c>
      <c r="S3635" s="105">
        <f t="shared" si="455"/>
        <v>0</v>
      </c>
      <c r="T3635" s="8" t="str">
        <f>IF(I3635=0,"",(INDEX('AWR Data'!A$1:E$8823,MATCH(A3635,'AWR Data'!A$1:A$8823,0),4)))</f>
        <v/>
      </c>
    </row>
    <row r="3636" spans="1:20" ht="20" customHeight="1">
      <c r="A3636" s="14" t="s">
        <v>5280</v>
      </c>
      <c r="B3636" s="14" t="s">
        <v>1570</v>
      </c>
      <c r="C3636" s="14" t="s">
        <v>5281</v>
      </c>
      <c r="E3636" s="74">
        <v>46</v>
      </c>
      <c r="F3636" s="74">
        <v>29200</v>
      </c>
      <c r="G3636" s="74">
        <f t="shared" si="448"/>
        <v>552</v>
      </c>
      <c r="H3636" s="80">
        <f t="shared" si="449"/>
        <v>1.8904109589041096E-2</v>
      </c>
      <c r="I3636" s="74">
        <f>INDEX('AWR Data'!A$1:E$8825,MATCH(A3636,'AWR Data'!A$1:A$8825,0),5)</f>
        <v>0</v>
      </c>
      <c r="J3636" s="74">
        <f t="shared" si="450"/>
        <v>0</v>
      </c>
      <c r="K3636" s="105">
        <f t="shared" si="451"/>
        <v>0</v>
      </c>
      <c r="L3636" s="75">
        <v>0</v>
      </c>
      <c r="M3636" s="75">
        <v>0</v>
      </c>
      <c r="N3636" s="75">
        <v>0</v>
      </c>
      <c r="O3636" s="105">
        <v>0</v>
      </c>
      <c r="P3636" s="98">
        <f t="shared" si="452"/>
        <v>552</v>
      </c>
      <c r="Q3636" s="98">
        <f t="shared" si="453"/>
        <v>0</v>
      </c>
      <c r="R3636" s="98">
        <f t="shared" si="454"/>
        <v>0</v>
      </c>
      <c r="S3636" s="105">
        <f t="shared" si="455"/>
        <v>0</v>
      </c>
      <c r="T3636" s="8" t="str">
        <f>IF(I3636=0,"",(INDEX('AWR Data'!A$1:E$8823,MATCH(A3636,'AWR Data'!A$1:A$8823,0),4)))</f>
        <v/>
      </c>
    </row>
    <row r="3637" spans="1:20" ht="20" customHeight="1">
      <c r="A3637" s="14" t="s">
        <v>5282</v>
      </c>
      <c r="B3637" s="14" t="s">
        <v>501</v>
      </c>
      <c r="C3637" s="14" t="s">
        <v>5283</v>
      </c>
      <c r="E3637" s="74">
        <v>58</v>
      </c>
      <c r="F3637" s="74">
        <v>5960</v>
      </c>
      <c r="G3637" s="74">
        <f t="shared" si="448"/>
        <v>696</v>
      </c>
      <c r="H3637" s="80">
        <f t="shared" si="449"/>
        <v>0.11677852348993288</v>
      </c>
      <c r="I3637" s="74">
        <f>INDEX('AWR Data'!A$1:E$8825,MATCH(A3637,'AWR Data'!A$1:A$8825,0),5)</f>
        <v>0</v>
      </c>
      <c r="J3637" s="74">
        <f t="shared" si="450"/>
        <v>0</v>
      </c>
      <c r="K3637" s="105">
        <f t="shared" si="451"/>
        <v>0</v>
      </c>
      <c r="L3637" s="75">
        <v>0</v>
      </c>
      <c r="M3637" s="75">
        <v>0</v>
      </c>
      <c r="N3637" s="75">
        <v>0</v>
      </c>
      <c r="O3637" s="105">
        <v>0</v>
      </c>
      <c r="P3637" s="98">
        <f t="shared" si="452"/>
        <v>696</v>
      </c>
      <c r="Q3637" s="98">
        <f t="shared" si="453"/>
        <v>0</v>
      </c>
      <c r="R3637" s="98">
        <f t="shared" si="454"/>
        <v>0</v>
      </c>
      <c r="S3637" s="105">
        <f t="shared" si="455"/>
        <v>0</v>
      </c>
      <c r="T3637" s="8" t="str">
        <f>IF(I3637=0,"",(INDEX('AWR Data'!A$1:E$8823,MATCH(A3637,'AWR Data'!A$1:A$8823,0),4)))</f>
        <v/>
      </c>
    </row>
    <row r="3638" spans="1:20" ht="20" customHeight="1">
      <c r="A3638" s="14" t="s">
        <v>5488</v>
      </c>
      <c r="B3638" s="14" t="s">
        <v>579</v>
      </c>
      <c r="C3638" s="14" t="s">
        <v>5489</v>
      </c>
      <c r="E3638" s="74">
        <v>880</v>
      </c>
      <c r="F3638" s="74">
        <v>170000</v>
      </c>
      <c r="G3638" s="74">
        <f t="shared" si="448"/>
        <v>10560</v>
      </c>
      <c r="H3638" s="80">
        <f t="shared" si="449"/>
        <v>6.2117647058823527E-2</v>
      </c>
      <c r="I3638" s="74">
        <f>INDEX('AWR Data'!A$1:E$8825,MATCH(A3638,'AWR Data'!A$1:A$8825,0),5)</f>
        <v>0</v>
      </c>
      <c r="J3638" s="74">
        <f t="shared" si="450"/>
        <v>0</v>
      </c>
      <c r="K3638" s="105">
        <f t="shared" si="451"/>
        <v>0</v>
      </c>
      <c r="L3638" s="75">
        <v>0</v>
      </c>
      <c r="M3638" s="75">
        <v>0</v>
      </c>
      <c r="N3638" s="75">
        <v>0</v>
      </c>
      <c r="O3638" s="105">
        <v>0</v>
      </c>
      <c r="P3638" s="98">
        <f t="shared" si="452"/>
        <v>10560</v>
      </c>
      <c r="Q3638" s="98">
        <f t="shared" si="453"/>
        <v>0</v>
      </c>
      <c r="R3638" s="98">
        <f t="shared" si="454"/>
        <v>0</v>
      </c>
      <c r="S3638" s="105">
        <f t="shared" si="455"/>
        <v>0</v>
      </c>
      <c r="T3638" s="8" t="str">
        <f>IF(I3638=0,"",(INDEX('AWR Data'!A$1:E$8823,MATCH(A3638,'AWR Data'!A$1:A$8823,0),4)))</f>
        <v/>
      </c>
    </row>
    <row r="3639" spans="1:20" ht="20" customHeight="1">
      <c r="A3639" s="14" t="s">
        <v>5490</v>
      </c>
      <c r="B3639" s="14" t="s">
        <v>989</v>
      </c>
      <c r="C3639" s="14" t="s">
        <v>5491</v>
      </c>
      <c r="E3639" s="74">
        <v>480</v>
      </c>
      <c r="F3639" s="74">
        <v>292000</v>
      </c>
      <c r="G3639" s="74">
        <f t="shared" si="448"/>
        <v>5760</v>
      </c>
      <c r="H3639" s="80">
        <f t="shared" si="449"/>
        <v>1.9726027397260273E-2</v>
      </c>
      <c r="I3639" s="74">
        <f>INDEX('AWR Data'!A$1:E$8825,MATCH(A3639,'AWR Data'!A$1:A$8825,0),5)</f>
        <v>0</v>
      </c>
      <c r="J3639" s="74">
        <f t="shared" si="450"/>
        <v>0</v>
      </c>
      <c r="K3639" s="105">
        <f t="shared" si="451"/>
        <v>0</v>
      </c>
      <c r="L3639" s="75">
        <v>0</v>
      </c>
      <c r="M3639" s="75">
        <v>0</v>
      </c>
      <c r="N3639" s="75">
        <v>0</v>
      </c>
      <c r="O3639" s="105">
        <v>0</v>
      </c>
      <c r="P3639" s="98">
        <f t="shared" si="452"/>
        <v>5760</v>
      </c>
      <c r="Q3639" s="98">
        <f t="shared" si="453"/>
        <v>0</v>
      </c>
      <c r="R3639" s="98">
        <f t="shared" si="454"/>
        <v>0</v>
      </c>
      <c r="S3639" s="105">
        <f t="shared" si="455"/>
        <v>0</v>
      </c>
      <c r="T3639" s="8" t="str">
        <f>IF(I3639=0,"",(INDEX('AWR Data'!A$1:E$8823,MATCH(A3639,'AWR Data'!A$1:A$8823,0),4)))</f>
        <v/>
      </c>
    </row>
    <row r="3640" spans="1:20" ht="20" customHeight="1">
      <c r="A3640" s="14" t="s">
        <v>5702</v>
      </c>
      <c r="B3640" s="14" t="s">
        <v>17334</v>
      </c>
      <c r="C3640" s="14" t="s">
        <v>5703</v>
      </c>
      <c r="E3640" s="74">
        <v>36</v>
      </c>
      <c r="F3640" s="74">
        <v>113000</v>
      </c>
      <c r="G3640" s="74">
        <f t="shared" si="448"/>
        <v>432</v>
      </c>
      <c r="H3640" s="80">
        <f t="shared" si="449"/>
        <v>3.8230088495575221E-3</v>
      </c>
      <c r="I3640" s="74">
        <f>INDEX('AWR Data'!A$1:E$8825,MATCH(A3640,'AWR Data'!A$1:A$8825,0),5)</f>
        <v>0</v>
      </c>
      <c r="J3640" s="74">
        <f t="shared" si="450"/>
        <v>0</v>
      </c>
      <c r="K3640" s="105">
        <f t="shared" si="451"/>
        <v>0</v>
      </c>
      <c r="L3640" s="75">
        <v>0</v>
      </c>
      <c r="M3640" s="75">
        <v>0</v>
      </c>
      <c r="N3640" s="75">
        <v>0</v>
      </c>
      <c r="O3640" s="105">
        <v>0</v>
      </c>
      <c r="P3640" s="98">
        <f t="shared" si="452"/>
        <v>432</v>
      </c>
      <c r="Q3640" s="98">
        <f t="shared" si="453"/>
        <v>0</v>
      </c>
      <c r="R3640" s="98">
        <f t="shared" si="454"/>
        <v>0</v>
      </c>
      <c r="S3640" s="105">
        <f t="shared" si="455"/>
        <v>0</v>
      </c>
      <c r="T3640" s="8" t="str">
        <f>IF(I3640=0,"",(INDEX('AWR Data'!A$1:E$8823,MATCH(A3640,'AWR Data'!A$1:A$8823,0),4)))</f>
        <v/>
      </c>
    </row>
    <row r="3641" spans="1:20" ht="20" customHeight="1">
      <c r="A3641" s="14" t="s">
        <v>5704</v>
      </c>
      <c r="B3641" s="14" t="s">
        <v>17334</v>
      </c>
      <c r="C3641" s="14" t="s">
        <v>5705</v>
      </c>
      <c r="E3641" s="74">
        <v>260</v>
      </c>
      <c r="F3641" s="74">
        <v>20700</v>
      </c>
      <c r="G3641" s="74">
        <f t="shared" si="448"/>
        <v>3120</v>
      </c>
      <c r="H3641" s="80">
        <f t="shared" si="449"/>
        <v>0.15072463768115943</v>
      </c>
      <c r="I3641" s="74">
        <f>INDEX('AWR Data'!A$1:E$8825,MATCH(A3641,'AWR Data'!A$1:A$8825,0),5)</f>
        <v>0</v>
      </c>
      <c r="J3641" s="74">
        <f t="shared" si="450"/>
        <v>0</v>
      </c>
      <c r="K3641" s="105">
        <f t="shared" si="451"/>
        <v>0</v>
      </c>
      <c r="L3641" s="75">
        <v>0</v>
      </c>
      <c r="M3641" s="75">
        <v>0</v>
      </c>
      <c r="N3641" s="75">
        <v>0</v>
      </c>
      <c r="O3641" s="105">
        <v>0</v>
      </c>
      <c r="P3641" s="98">
        <f t="shared" si="452"/>
        <v>3120</v>
      </c>
      <c r="Q3641" s="98">
        <f t="shared" si="453"/>
        <v>0</v>
      </c>
      <c r="R3641" s="98">
        <f t="shared" si="454"/>
        <v>0</v>
      </c>
      <c r="S3641" s="105">
        <f t="shared" si="455"/>
        <v>0</v>
      </c>
      <c r="T3641" s="8" t="str">
        <f>IF(I3641=0,"",(INDEX('AWR Data'!A$1:E$8823,MATCH(A3641,'AWR Data'!A$1:A$8823,0),4)))</f>
        <v/>
      </c>
    </row>
    <row r="3642" spans="1:20" ht="20" customHeight="1">
      <c r="A3642" s="14" t="s">
        <v>5706</v>
      </c>
      <c r="B3642" s="14" t="s">
        <v>17334</v>
      </c>
      <c r="C3642" s="14" t="s">
        <v>5707</v>
      </c>
      <c r="E3642" s="74">
        <v>1600</v>
      </c>
      <c r="F3642" s="74">
        <v>57600</v>
      </c>
      <c r="G3642" s="74">
        <f t="shared" si="448"/>
        <v>19200</v>
      </c>
      <c r="H3642" s="80">
        <f t="shared" si="449"/>
        <v>0.33333333333333331</v>
      </c>
      <c r="I3642" s="74">
        <f>INDEX('AWR Data'!A$1:E$8825,MATCH(A3642,'AWR Data'!A$1:A$8825,0),5)</f>
        <v>0</v>
      </c>
      <c r="J3642" s="74">
        <f t="shared" si="450"/>
        <v>0</v>
      </c>
      <c r="K3642" s="105">
        <f t="shared" si="451"/>
        <v>0</v>
      </c>
      <c r="L3642" s="75">
        <v>0</v>
      </c>
      <c r="M3642" s="75">
        <v>0</v>
      </c>
      <c r="N3642" s="75">
        <v>0</v>
      </c>
      <c r="O3642" s="105">
        <v>0</v>
      </c>
      <c r="P3642" s="98">
        <f t="shared" si="452"/>
        <v>19200</v>
      </c>
      <c r="Q3642" s="98">
        <f t="shared" si="453"/>
        <v>0</v>
      </c>
      <c r="R3642" s="98">
        <f t="shared" si="454"/>
        <v>0</v>
      </c>
      <c r="S3642" s="105">
        <f t="shared" si="455"/>
        <v>0</v>
      </c>
      <c r="T3642" s="8" t="str">
        <f>IF(I3642=0,"",(INDEX('AWR Data'!A$1:E$8823,MATCH(A3642,'AWR Data'!A$1:A$8823,0),4)))</f>
        <v/>
      </c>
    </row>
    <row r="3643" spans="1:20" ht="20" customHeight="1">
      <c r="A3643" s="14" t="s">
        <v>5708</v>
      </c>
      <c r="B3643" s="14" t="s">
        <v>17535</v>
      </c>
      <c r="C3643" s="14" t="s">
        <v>5709</v>
      </c>
      <c r="E3643" s="74">
        <v>58</v>
      </c>
      <c r="F3643" s="74">
        <v>2750000</v>
      </c>
      <c r="G3643" s="74">
        <f t="shared" si="448"/>
        <v>696</v>
      </c>
      <c r="H3643" s="80">
        <f t="shared" si="449"/>
        <v>2.5309090909090908E-4</v>
      </c>
      <c r="I3643" s="74">
        <f>INDEX('AWR Data'!A$1:E$8825,MATCH(A3643,'AWR Data'!A$1:A$8825,0),5)</f>
        <v>0</v>
      </c>
      <c r="J3643" s="74">
        <f t="shared" si="450"/>
        <v>0</v>
      </c>
      <c r="K3643" s="105">
        <f t="shared" si="451"/>
        <v>0</v>
      </c>
      <c r="L3643" s="75">
        <v>0</v>
      </c>
      <c r="M3643" s="75">
        <v>0</v>
      </c>
      <c r="N3643" s="75">
        <v>0</v>
      </c>
      <c r="O3643" s="105">
        <v>0</v>
      </c>
      <c r="P3643" s="98">
        <f t="shared" si="452"/>
        <v>696</v>
      </c>
      <c r="Q3643" s="98">
        <f t="shared" si="453"/>
        <v>0</v>
      </c>
      <c r="R3643" s="98">
        <f t="shared" si="454"/>
        <v>0</v>
      </c>
      <c r="S3643" s="105">
        <f t="shared" si="455"/>
        <v>0</v>
      </c>
      <c r="T3643" s="8" t="str">
        <f>IF(I3643=0,"",(INDEX('AWR Data'!A$1:E$8823,MATCH(A3643,'AWR Data'!A$1:A$8823,0),4)))</f>
        <v/>
      </c>
    </row>
    <row r="3644" spans="1:20" ht="20" customHeight="1">
      <c r="A3644" s="14" t="s">
        <v>5916</v>
      </c>
      <c r="B3644" s="14" t="s">
        <v>17334</v>
      </c>
      <c r="C3644" s="14" t="s">
        <v>5917</v>
      </c>
      <c r="E3644" s="74">
        <v>46</v>
      </c>
      <c r="F3644" s="74">
        <v>39600</v>
      </c>
      <c r="G3644" s="74">
        <f t="shared" si="448"/>
        <v>552</v>
      </c>
      <c r="H3644" s="80">
        <f t="shared" si="449"/>
        <v>1.3939393939393939E-2</v>
      </c>
      <c r="I3644" s="74">
        <f>INDEX('AWR Data'!A$1:E$8825,MATCH(A3644,'AWR Data'!A$1:A$8825,0),5)</f>
        <v>0</v>
      </c>
      <c r="J3644" s="74">
        <f t="shared" si="450"/>
        <v>0</v>
      </c>
      <c r="K3644" s="105">
        <f t="shared" si="451"/>
        <v>0</v>
      </c>
      <c r="L3644" s="75">
        <v>0</v>
      </c>
      <c r="M3644" s="75">
        <v>0</v>
      </c>
      <c r="N3644" s="75">
        <v>0</v>
      </c>
      <c r="O3644" s="105">
        <v>0</v>
      </c>
      <c r="P3644" s="98">
        <f t="shared" si="452"/>
        <v>552</v>
      </c>
      <c r="Q3644" s="98">
        <f t="shared" si="453"/>
        <v>0</v>
      </c>
      <c r="R3644" s="98">
        <f t="shared" si="454"/>
        <v>0</v>
      </c>
      <c r="S3644" s="105">
        <f t="shared" si="455"/>
        <v>0</v>
      </c>
      <c r="T3644" s="8" t="str">
        <f>IF(I3644=0,"",(INDEX('AWR Data'!A$1:E$8823,MATCH(A3644,'AWR Data'!A$1:A$8823,0),4)))</f>
        <v/>
      </c>
    </row>
    <row r="3645" spans="1:20" ht="20" customHeight="1">
      <c r="A3645" s="14" t="s">
        <v>5918</v>
      </c>
      <c r="B3645" s="14" t="s">
        <v>17334</v>
      </c>
      <c r="C3645" s="14" t="s">
        <v>5919</v>
      </c>
      <c r="E3645" s="74">
        <v>480</v>
      </c>
      <c r="F3645" s="74">
        <v>57700</v>
      </c>
      <c r="G3645" s="74">
        <f t="shared" si="448"/>
        <v>5760</v>
      </c>
      <c r="H3645" s="80">
        <f t="shared" si="449"/>
        <v>9.9826689774696706E-2</v>
      </c>
      <c r="I3645" s="74">
        <f>INDEX('AWR Data'!A$1:E$8825,MATCH(A3645,'AWR Data'!A$1:A$8825,0),5)</f>
        <v>0</v>
      </c>
      <c r="J3645" s="74">
        <f t="shared" si="450"/>
        <v>0</v>
      </c>
      <c r="K3645" s="105">
        <f t="shared" si="451"/>
        <v>0</v>
      </c>
      <c r="L3645" s="75">
        <v>0</v>
      </c>
      <c r="M3645" s="75">
        <v>0</v>
      </c>
      <c r="N3645" s="75">
        <v>0</v>
      </c>
      <c r="O3645" s="105">
        <v>0</v>
      </c>
      <c r="P3645" s="98">
        <f t="shared" si="452"/>
        <v>5760</v>
      </c>
      <c r="Q3645" s="98">
        <f t="shared" si="453"/>
        <v>0</v>
      </c>
      <c r="R3645" s="98">
        <f t="shared" si="454"/>
        <v>0</v>
      </c>
      <c r="S3645" s="105">
        <f t="shared" si="455"/>
        <v>0</v>
      </c>
      <c r="T3645" s="8" t="str">
        <f>IF(I3645=0,"",(INDEX('AWR Data'!A$1:E$8823,MATCH(A3645,'AWR Data'!A$1:A$8823,0),4)))</f>
        <v/>
      </c>
    </row>
    <row r="3646" spans="1:20" ht="20" customHeight="1">
      <c r="A3646" s="14" t="s">
        <v>5920</v>
      </c>
      <c r="B3646" s="14" t="s">
        <v>2760</v>
      </c>
      <c r="C3646" s="14" t="s">
        <v>5921</v>
      </c>
      <c r="E3646" s="74">
        <v>28</v>
      </c>
      <c r="F3646" s="74">
        <v>2770</v>
      </c>
      <c r="G3646" s="74">
        <f t="shared" si="448"/>
        <v>336</v>
      </c>
      <c r="H3646" s="80">
        <f t="shared" si="449"/>
        <v>0.12129963898916968</v>
      </c>
      <c r="I3646" s="74">
        <f>INDEX('AWR Data'!A$1:E$8825,MATCH(A3646,'AWR Data'!A$1:A$8825,0),5)</f>
        <v>0</v>
      </c>
      <c r="J3646" s="74">
        <f t="shared" si="450"/>
        <v>0</v>
      </c>
      <c r="K3646" s="105">
        <f t="shared" si="451"/>
        <v>0</v>
      </c>
      <c r="L3646" s="75">
        <v>0</v>
      </c>
      <c r="M3646" s="75">
        <v>0</v>
      </c>
      <c r="N3646" s="75">
        <v>0</v>
      </c>
      <c r="O3646" s="105">
        <v>0</v>
      </c>
      <c r="P3646" s="98">
        <f t="shared" si="452"/>
        <v>336</v>
      </c>
      <c r="Q3646" s="98">
        <f t="shared" si="453"/>
        <v>0</v>
      </c>
      <c r="R3646" s="98">
        <f t="shared" si="454"/>
        <v>0</v>
      </c>
      <c r="S3646" s="105">
        <f t="shared" si="455"/>
        <v>0</v>
      </c>
      <c r="T3646" s="8" t="str">
        <f>IF(I3646=0,"",(INDEX('AWR Data'!A$1:E$8823,MATCH(A3646,'AWR Data'!A$1:A$8823,0),4)))</f>
        <v/>
      </c>
    </row>
    <row r="3647" spans="1:20" ht="20" customHeight="1">
      <c r="A3647" s="14" t="s">
        <v>5922</v>
      </c>
      <c r="B3647" s="14" t="s">
        <v>17334</v>
      </c>
      <c r="C3647" s="14" t="s">
        <v>5923</v>
      </c>
      <c r="E3647" s="74">
        <v>4400</v>
      </c>
      <c r="F3647" s="74">
        <v>1100000</v>
      </c>
      <c r="G3647" s="74">
        <f t="shared" si="448"/>
        <v>52800</v>
      </c>
      <c r="H3647" s="80">
        <f t="shared" si="449"/>
        <v>4.8000000000000001E-2</v>
      </c>
      <c r="I3647" s="74">
        <f>INDEX('AWR Data'!A$1:E$8825,MATCH(A3647,'AWR Data'!A$1:A$8825,0),5)</f>
        <v>0</v>
      </c>
      <c r="J3647" s="74">
        <f t="shared" si="450"/>
        <v>0</v>
      </c>
      <c r="K3647" s="105">
        <f t="shared" si="451"/>
        <v>0</v>
      </c>
      <c r="L3647" s="75">
        <v>0</v>
      </c>
      <c r="M3647" s="75">
        <v>0</v>
      </c>
      <c r="N3647" s="75">
        <v>0</v>
      </c>
      <c r="O3647" s="105">
        <v>0</v>
      </c>
      <c r="P3647" s="98">
        <f t="shared" si="452"/>
        <v>52800</v>
      </c>
      <c r="Q3647" s="98">
        <f t="shared" si="453"/>
        <v>0</v>
      </c>
      <c r="R3647" s="98">
        <f t="shared" si="454"/>
        <v>0</v>
      </c>
      <c r="S3647" s="105">
        <f t="shared" si="455"/>
        <v>0</v>
      </c>
      <c r="T3647" s="8" t="str">
        <f>IF(I3647=0,"",(INDEX('AWR Data'!A$1:E$8823,MATCH(A3647,'AWR Data'!A$1:A$8823,0),4)))</f>
        <v/>
      </c>
    </row>
    <row r="3648" spans="1:20" ht="20" customHeight="1">
      <c r="A3648" s="14" t="s">
        <v>5926</v>
      </c>
      <c r="B3648" s="14" t="s">
        <v>568</v>
      </c>
      <c r="E3648" s="74">
        <v>22</v>
      </c>
      <c r="F3648" s="74">
        <v>53600</v>
      </c>
      <c r="G3648" s="74">
        <f t="shared" si="448"/>
        <v>264</v>
      </c>
      <c r="H3648" s="80">
        <f t="shared" si="449"/>
        <v>4.9253731343283586E-3</v>
      </c>
      <c r="I3648" s="74">
        <f>INDEX('AWR Data'!A$1:E$8825,MATCH(A3648,'AWR Data'!A$1:A$8825,0),5)</f>
        <v>0</v>
      </c>
      <c r="J3648" s="74">
        <f t="shared" si="450"/>
        <v>0</v>
      </c>
      <c r="K3648" s="105">
        <f t="shared" si="451"/>
        <v>0</v>
      </c>
      <c r="L3648" s="75">
        <v>0</v>
      </c>
      <c r="M3648" s="75">
        <v>0</v>
      </c>
      <c r="N3648" s="75">
        <v>0</v>
      </c>
      <c r="O3648" s="105">
        <v>0</v>
      </c>
      <c r="P3648" s="98">
        <f t="shared" si="452"/>
        <v>264</v>
      </c>
      <c r="Q3648" s="98">
        <f t="shared" si="453"/>
        <v>0</v>
      </c>
      <c r="R3648" s="98">
        <f t="shared" si="454"/>
        <v>0</v>
      </c>
      <c r="S3648" s="105">
        <f t="shared" si="455"/>
        <v>0</v>
      </c>
      <c r="T3648" s="8" t="str">
        <f>IF(I3648=0,"",(INDEX('AWR Data'!A$1:E$8823,MATCH(A3648,'AWR Data'!A$1:A$8823,0),4)))</f>
        <v/>
      </c>
    </row>
    <row r="3649" spans="1:20" ht="20" customHeight="1">
      <c r="A3649" s="14" t="s">
        <v>5929</v>
      </c>
      <c r="B3649" s="14" t="s">
        <v>570</v>
      </c>
      <c r="C3649" s="14" t="s">
        <v>5930</v>
      </c>
      <c r="E3649" s="74">
        <v>590</v>
      </c>
      <c r="F3649" s="74">
        <v>90900</v>
      </c>
      <c r="G3649" s="74">
        <f t="shared" si="448"/>
        <v>7080</v>
      </c>
      <c r="H3649" s="80">
        <f t="shared" si="449"/>
        <v>7.7887788778877892E-2</v>
      </c>
      <c r="I3649" s="74">
        <f>INDEX('AWR Data'!A$1:E$8825,MATCH(A3649,'AWR Data'!A$1:A$8825,0),5)</f>
        <v>0</v>
      </c>
      <c r="J3649" s="74">
        <f t="shared" si="450"/>
        <v>0</v>
      </c>
      <c r="K3649" s="105">
        <f t="shared" si="451"/>
        <v>0</v>
      </c>
      <c r="L3649" s="75">
        <v>0</v>
      </c>
      <c r="M3649" s="75">
        <v>0</v>
      </c>
      <c r="N3649" s="75">
        <v>0</v>
      </c>
      <c r="O3649" s="105">
        <v>0</v>
      </c>
      <c r="P3649" s="98">
        <f t="shared" si="452"/>
        <v>7080</v>
      </c>
      <c r="Q3649" s="98">
        <f t="shared" si="453"/>
        <v>0</v>
      </c>
      <c r="R3649" s="98">
        <f t="shared" si="454"/>
        <v>0</v>
      </c>
      <c r="S3649" s="105">
        <f t="shared" si="455"/>
        <v>0</v>
      </c>
      <c r="T3649" s="8" t="str">
        <f>IF(I3649=0,"",(INDEX('AWR Data'!A$1:E$8823,MATCH(A3649,'AWR Data'!A$1:A$8823,0),4)))</f>
        <v/>
      </c>
    </row>
    <row r="3650" spans="1:20" ht="20" customHeight="1">
      <c r="A3650" s="14" t="s">
        <v>5728</v>
      </c>
      <c r="B3650" s="14" t="s">
        <v>570</v>
      </c>
      <c r="C3650" s="14" t="s">
        <v>5729</v>
      </c>
      <c r="E3650" s="74">
        <v>73</v>
      </c>
      <c r="F3650" s="74">
        <v>10700</v>
      </c>
      <c r="G3650" s="74">
        <f t="shared" si="448"/>
        <v>876</v>
      </c>
      <c r="H3650" s="80">
        <f t="shared" si="449"/>
        <v>8.1869158878504669E-2</v>
      </c>
      <c r="I3650" s="74">
        <f>INDEX('AWR Data'!A$1:E$8825,MATCH(A3650,'AWR Data'!A$1:A$8825,0),5)</f>
        <v>0</v>
      </c>
      <c r="J3650" s="74">
        <f t="shared" si="450"/>
        <v>0</v>
      </c>
      <c r="K3650" s="105">
        <f t="shared" si="451"/>
        <v>0</v>
      </c>
      <c r="L3650" s="75">
        <v>0</v>
      </c>
      <c r="M3650" s="75">
        <v>0</v>
      </c>
      <c r="N3650" s="75">
        <v>0</v>
      </c>
      <c r="O3650" s="105">
        <v>0</v>
      </c>
      <c r="P3650" s="98">
        <f t="shared" si="452"/>
        <v>876</v>
      </c>
      <c r="Q3650" s="98">
        <f t="shared" si="453"/>
        <v>0</v>
      </c>
      <c r="R3650" s="98">
        <f t="shared" si="454"/>
        <v>0</v>
      </c>
      <c r="S3650" s="105">
        <f t="shared" si="455"/>
        <v>0</v>
      </c>
      <c r="T3650" s="8" t="str">
        <f>IF(I3650=0,"",(INDEX('AWR Data'!A$1:E$8823,MATCH(A3650,'AWR Data'!A$1:A$8823,0),4)))</f>
        <v/>
      </c>
    </row>
    <row r="3651" spans="1:20" ht="20" customHeight="1">
      <c r="A3651" s="14" t="s">
        <v>5730</v>
      </c>
      <c r="B3651" s="14" t="s">
        <v>570</v>
      </c>
      <c r="C3651" s="14" t="s">
        <v>5731</v>
      </c>
      <c r="E3651" s="74">
        <v>28</v>
      </c>
      <c r="F3651" s="74">
        <v>14900</v>
      </c>
      <c r="G3651" s="74">
        <f t="shared" si="448"/>
        <v>336</v>
      </c>
      <c r="H3651" s="80">
        <f t="shared" si="449"/>
        <v>2.2550335570469798E-2</v>
      </c>
      <c r="I3651" s="74">
        <f>INDEX('AWR Data'!A$1:E$8825,MATCH(A3651,'AWR Data'!A$1:A$8825,0),5)</f>
        <v>0</v>
      </c>
      <c r="J3651" s="74">
        <f t="shared" si="450"/>
        <v>0</v>
      </c>
      <c r="K3651" s="105">
        <f t="shared" si="451"/>
        <v>0</v>
      </c>
      <c r="L3651" s="75">
        <v>0</v>
      </c>
      <c r="M3651" s="75">
        <v>0</v>
      </c>
      <c r="N3651" s="75">
        <v>0</v>
      </c>
      <c r="O3651" s="105">
        <v>0</v>
      </c>
      <c r="P3651" s="98">
        <f t="shared" si="452"/>
        <v>336</v>
      </c>
      <c r="Q3651" s="98">
        <f t="shared" si="453"/>
        <v>0</v>
      </c>
      <c r="R3651" s="98">
        <f t="shared" si="454"/>
        <v>0</v>
      </c>
      <c r="S3651" s="105">
        <f t="shared" si="455"/>
        <v>0</v>
      </c>
      <c r="T3651" s="8" t="str">
        <f>IF(I3651=0,"",(INDEX('AWR Data'!A$1:E$8823,MATCH(A3651,'AWR Data'!A$1:A$8823,0),4)))</f>
        <v/>
      </c>
    </row>
    <row r="3652" spans="1:20" ht="20" customHeight="1">
      <c r="A3652" s="14" t="s">
        <v>5732</v>
      </c>
      <c r="B3652" s="14" t="s">
        <v>570</v>
      </c>
      <c r="C3652" s="14" t="s">
        <v>5733</v>
      </c>
      <c r="E3652" s="74">
        <v>210</v>
      </c>
      <c r="F3652" s="74">
        <v>75600</v>
      </c>
      <c r="G3652" s="74">
        <f t="shared" si="448"/>
        <v>2520</v>
      </c>
      <c r="H3652" s="80">
        <f t="shared" si="449"/>
        <v>3.3333333333333333E-2</v>
      </c>
      <c r="I3652" s="74">
        <f>INDEX('AWR Data'!A$1:E$8825,MATCH(A3652,'AWR Data'!A$1:A$8825,0),5)</f>
        <v>0</v>
      </c>
      <c r="J3652" s="74">
        <f t="shared" si="450"/>
        <v>0</v>
      </c>
      <c r="K3652" s="105">
        <f t="shared" si="451"/>
        <v>0</v>
      </c>
      <c r="L3652" s="75">
        <v>0</v>
      </c>
      <c r="M3652" s="75">
        <v>0</v>
      </c>
      <c r="N3652" s="75">
        <v>0</v>
      </c>
      <c r="O3652" s="105">
        <v>0</v>
      </c>
      <c r="P3652" s="98">
        <f t="shared" si="452"/>
        <v>2520</v>
      </c>
      <c r="Q3652" s="98">
        <f t="shared" si="453"/>
        <v>0</v>
      </c>
      <c r="R3652" s="98">
        <f t="shared" si="454"/>
        <v>0</v>
      </c>
      <c r="S3652" s="105">
        <f t="shared" si="455"/>
        <v>0</v>
      </c>
      <c r="T3652" s="8" t="str">
        <f>IF(I3652=0,"",(INDEX('AWR Data'!A$1:E$8823,MATCH(A3652,'AWR Data'!A$1:A$8823,0),4)))</f>
        <v/>
      </c>
    </row>
    <row r="3653" spans="1:20" ht="20" customHeight="1">
      <c r="A3653" s="14" t="s">
        <v>5734</v>
      </c>
      <c r="B3653" s="14" t="s">
        <v>505</v>
      </c>
      <c r="C3653" s="14" t="s">
        <v>5735</v>
      </c>
      <c r="E3653" s="74">
        <v>36</v>
      </c>
      <c r="F3653" s="74">
        <v>1830</v>
      </c>
      <c r="G3653" s="74">
        <f t="shared" si="448"/>
        <v>432</v>
      </c>
      <c r="H3653" s="80">
        <f t="shared" si="449"/>
        <v>0.23606557377049181</v>
      </c>
      <c r="I3653" s="74">
        <f>INDEX('AWR Data'!A$1:E$8825,MATCH(A3653,'AWR Data'!A$1:A$8825,0),5)</f>
        <v>0</v>
      </c>
      <c r="J3653" s="74">
        <f t="shared" si="450"/>
        <v>0</v>
      </c>
      <c r="K3653" s="105">
        <f t="shared" si="451"/>
        <v>0</v>
      </c>
      <c r="L3653" s="75">
        <v>0</v>
      </c>
      <c r="M3653" s="75">
        <v>0</v>
      </c>
      <c r="N3653" s="75">
        <v>0</v>
      </c>
      <c r="O3653" s="105">
        <v>0</v>
      </c>
      <c r="P3653" s="98">
        <f t="shared" si="452"/>
        <v>432</v>
      </c>
      <c r="Q3653" s="98">
        <f t="shared" si="453"/>
        <v>0</v>
      </c>
      <c r="R3653" s="98">
        <f t="shared" si="454"/>
        <v>0</v>
      </c>
      <c r="S3653" s="105">
        <f t="shared" si="455"/>
        <v>0</v>
      </c>
      <c r="T3653" s="8" t="str">
        <f>IF(I3653=0,"",(INDEX('AWR Data'!A$1:E$8823,MATCH(A3653,'AWR Data'!A$1:A$8823,0),4)))</f>
        <v/>
      </c>
    </row>
    <row r="3654" spans="1:20" ht="20" customHeight="1">
      <c r="A3654" s="14" t="s">
        <v>5740</v>
      </c>
      <c r="B3654" s="14" t="s">
        <v>2760</v>
      </c>
      <c r="C3654" s="14" t="s">
        <v>5741</v>
      </c>
      <c r="E3654" s="74">
        <v>28</v>
      </c>
      <c r="F3654" s="74">
        <v>20700</v>
      </c>
      <c r="G3654" s="74">
        <f t="shared" ref="G3654:G3717" si="456">+E3654*12</f>
        <v>336</v>
      </c>
      <c r="H3654" s="80">
        <f t="shared" ref="H3654:H3717" si="457">IF(G3654&gt;0,(IF(F3654&gt;0,G3654/F3654,1000)),0)</f>
        <v>1.6231884057971015E-2</v>
      </c>
      <c r="I3654" s="74">
        <f>INDEX('AWR Data'!A$1:E$8825,MATCH(A3654,'AWR Data'!A$1:A$8825,0),5)</f>
        <v>0</v>
      </c>
      <c r="J3654" s="74">
        <f t="shared" ref="J3654:J3717" si="458">IF(I3654=0,0,IF(I3654&gt;0,IF(I3654&lt;11,G3654,IF(I3654&lt;21,(G3654*0.32),IF(I3654&lt;31,(G3654*0.07),0)))))</f>
        <v>0</v>
      </c>
      <c r="K3654" s="105">
        <f t="shared" ref="K3654:K3717" si="459">IF(G3654,J3654/G3654,0)</f>
        <v>0</v>
      </c>
      <c r="L3654" s="75">
        <v>0</v>
      </c>
      <c r="M3654" s="75">
        <v>0</v>
      </c>
      <c r="N3654" s="75">
        <v>0</v>
      </c>
      <c r="O3654" s="105">
        <v>0</v>
      </c>
      <c r="P3654" s="98">
        <f t="shared" ref="P3654:P3717" si="460">+G3654-L3654</f>
        <v>336</v>
      </c>
      <c r="Q3654" s="98">
        <f t="shared" ref="Q3654:Q3717" si="461">IF(I3654=0,I3654-M3654,IF(M3654,IF(I3654=0,(M3654-0),M3654-I3654),I3654))</f>
        <v>0</v>
      </c>
      <c r="R3654" s="98">
        <f t="shared" ref="R3654:R3717" si="462">+J3654-N3654</f>
        <v>0</v>
      </c>
      <c r="S3654" s="105">
        <f t="shared" ref="S3654:S3717" si="463">+K3654-O3654</f>
        <v>0</v>
      </c>
      <c r="T3654" s="8" t="str">
        <f>IF(I3654=0,"",(INDEX('AWR Data'!A$1:E$8823,MATCH(A3654,'AWR Data'!A$1:A$8823,0),4)))</f>
        <v/>
      </c>
    </row>
    <row r="3655" spans="1:20" ht="20" customHeight="1">
      <c r="A3655" s="14" t="s">
        <v>5742</v>
      </c>
      <c r="B3655" s="14" t="s">
        <v>920</v>
      </c>
      <c r="C3655" s="14" t="s">
        <v>5743</v>
      </c>
      <c r="E3655" s="74">
        <v>46</v>
      </c>
      <c r="F3655" s="74">
        <v>14900</v>
      </c>
      <c r="G3655" s="74">
        <f t="shared" si="456"/>
        <v>552</v>
      </c>
      <c r="H3655" s="80">
        <f t="shared" si="457"/>
        <v>3.7046979865771809E-2</v>
      </c>
      <c r="I3655" s="74">
        <f>INDEX('AWR Data'!A$1:E$8825,MATCH(A3655,'AWR Data'!A$1:A$8825,0),5)</f>
        <v>0</v>
      </c>
      <c r="J3655" s="74">
        <f t="shared" si="458"/>
        <v>0</v>
      </c>
      <c r="K3655" s="105">
        <f t="shared" si="459"/>
        <v>0</v>
      </c>
      <c r="L3655" s="75">
        <v>0</v>
      </c>
      <c r="M3655" s="75">
        <v>0</v>
      </c>
      <c r="N3655" s="75">
        <v>0</v>
      </c>
      <c r="O3655" s="105">
        <v>0</v>
      </c>
      <c r="P3655" s="98">
        <f t="shared" si="460"/>
        <v>552</v>
      </c>
      <c r="Q3655" s="98">
        <f t="shared" si="461"/>
        <v>0</v>
      </c>
      <c r="R3655" s="98">
        <f t="shared" si="462"/>
        <v>0</v>
      </c>
      <c r="S3655" s="105">
        <f t="shared" si="463"/>
        <v>0</v>
      </c>
      <c r="T3655" s="8" t="str">
        <f>IF(I3655=0,"",(INDEX('AWR Data'!A$1:E$8823,MATCH(A3655,'AWR Data'!A$1:A$8823,0),4)))</f>
        <v/>
      </c>
    </row>
    <row r="3656" spans="1:20" ht="20" customHeight="1">
      <c r="A3656" s="14" t="s">
        <v>5744</v>
      </c>
      <c r="B3656" s="14" t="s">
        <v>570</v>
      </c>
      <c r="C3656" s="14" t="s">
        <v>5547</v>
      </c>
      <c r="E3656" s="74">
        <v>91</v>
      </c>
      <c r="F3656" s="74">
        <v>37800</v>
      </c>
      <c r="G3656" s="74">
        <f t="shared" si="456"/>
        <v>1092</v>
      </c>
      <c r="H3656" s="80">
        <f t="shared" si="457"/>
        <v>2.8888888888888888E-2</v>
      </c>
      <c r="I3656" s="74">
        <f>INDEX('AWR Data'!A$1:E$8825,MATCH(A3656,'AWR Data'!A$1:A$8825,0),5)</f>
        <v>0</v>
      </c>
      <c r="J3656" s="74">
        <f t="shared" si="458"/>
        <v>0</v>
      </c>
      <c r="K3656" s="105">
        <f t="shared" si="459"/>
        <v>0</v>
      </c>
      <c r="L3656" s="75">
        <v>0</v>
      </c>
      <c r="M3656" s="75">
        <v>0</v>
      </c>
      <c r="N3656" s="75">
        <v>0</v>
      </c>
      <c r="O3656" s="105">
        <v>0</v>
      </c>
      <c r="P3656" s="98">
        <f t="shared" si="460"/>
        <v>1092</v>
      </c>
      <c r="Q3656" s="98">
        <f t="shared" si="461"/>
        <v>0</v>
      </c>
      <c r="R3656" s="98">
        <f t="shared" si="462"/>
        <v>0</v>
      </c>
      <c r="S3656" s="105">
        <f t="shared" si="463"/>
        <v>0</v>
      </c>
      <c r="T3656" s="8" t="str">
        <f>IF(I3656=0,"",(INDEX('AWR Data'!A$1:E$8823,MATCH(A3656,'AWR Data'!A$1:A$8823,0),4)))</f>
        <v/>
      </c>
    </row>
    <row r="3657" spans="1:20" ht="20" customHeight="1">
      <c r="A3657" s="14" t="s">
        <v>5548</v>
      </c>
      <c r="B3657" s="14" t="s">
        <v>570</v>
      </c>
      <c r="C3657" s="14" t="s">
        <v>5549</v>
      </c>
      <c r="E3657" s="74">
        <v>260</v>
      </c>
      <c r="F3657" s="74">
        <v>12100</v>
      </c>
      <c r="G3657" s="74">
        <f t="shared" si="456"/>
        <v>3120</v>
      </c>
      <c r="H3657" s="80">
        <f t="shared" si="457"/>
        <v>0.25785123966942147</v>
      </c>
      <c r="I3657" s="74">
        <f>INDEX('AWR Data'!A$1:E$8825,MATCH(A3657,'AWR Data'!A$1:A$8825,0),5)</f>
        <v>0</v>
      </c>
      <c r="J3657" s="74">
        <f t="shared" si="458"/>
        <v>0</v>
      </c>
      <c r="K3657" s="105">
        <f t="shared" si="459"/>
        <v>0</v>
      </c>
      <c r="L3657" s="75">
        <v>0</v>
      </c>
      <c r="M3657" s="75">
        <v>0</v>
      </c>
      <c r="N3657" s="75">
        <v>0</v>
      </c>
      <c r="O3657" s="105">
        <v>0</v>
      </c>
      <c r="P3657" s="98">
        <f t="shared" si="460"/>
        <v>3120</v>
      </c>
      <c r="Q3657" s="98">
        <f t="shared" si="461"/>
        <v>0</v>
      </c>
      <c r="R3657" s="98">
        <f t="shared" si="462"/>
        <v>0</v>
      </c>
      <c r="S3657" s="105">
        <f t="shared" si="463"/>
        <v>0</v>
      </c>
      <c r="T3657" s="8" t="str">
        <f>IF(I3657=0,"",(INDEX('AWR Data'!A$1:E$8823,MATCH(A3657,'AWR Data'!A$1:A$8823,0),4)))</f>
        <v/>
      </c>
    </row>
    <row r="3658" spans="1:20" ht="20" customHeight="1">
      <c r="A3658" s="14" t="s">
        <v>5552</v>
      </c>
      <c r="B3658" s="14" t="s">
        <v>510</v>
      </c>
      <c r="C3658" s="14" t="s">
        <v>5750</v>
      </c>
      <c r="E3658" s="74">
        <v>73</v>
      </c>
      <c r="F3658" s="74">
        <v>28800</v>
      </c>
      <c r="G3658" s="74">
        <f t="shared" si="456"/>
        <v>876</v>
      </c>
      <c r="H3658" s="80">
        <f t="shared" si="457"/>
        <v>3.0416666666666668E-2</v>
      </c>
      <c r="I3658" s="74">
        <f>INDEX('AWR Data'!A$1:E$8825,MATCH(A3658,'AWR Data'!A$1:A$8825,0),5)</f>
        <v>0</v>
      </c>
      <c r="J3658" s="74">
        <f t="shared" si="458"/>
        <v>0</v>
      </c>
      <c r="K3658" s="105">
        <f t="shared" si="459"/>
        <v>0</v>
      </c>
      <c r="L3658" s="75">
        <v>0</v>
      </c>
      <c r="M3658" s="75">
        <v>0</v>
      </c>
      <c r="N3658" s="75">
        <v>0</v>
      </c>
      <c r="O3658" s="105">
        <v>0</v>
      </c>
      <c r="P3658" s="98">
        <f t="shared" si="460"/>
        <v>876</v>
      </c>
      <c r="Q3658" s="98">
        <f t="shared" si="461"/>
        <v>0</v>
      </c>
      <c r="R3658" s="98">
        <f t="shared" si="462"/>
        <v>0</v>
      </c>
      <c r="S3658" s="105">
        <f t="shared" si="463"/>
        <v>0</v>
      </c>
      <c r="T3658" s="8" t="str">
        <f>IF(I3658=0,"",(INDEX('AWR Data'!A$1:E$8823,MATCH(A3658,'AWR Data'!A$1:A$8823,0),4)))</f>
        <v/>
      </c>
    </row>
    <row r="3659" spans="1:20" ht="20" customHeight="1">
      <c r="A3659" s="14" t="s">
        <v>5751</v>
      </c>
      <c r="B3659" s="14" t="s">
        <v>501</v>
      </c>
      <c r="C3659" s="14" t="s">
        <v>5752</v>
      </c>
      <c r="E3659" s="74">
        <v>73</v>
      </c>
      <c r="F3659" s="74">
        <v>29600</v>
      </c>
      <c r="G3659" s="74">
        <f t="shared" si="456"/>
        <v>876</v>
      </c>
      <c r="H3659" s="80">
        <f t="shared" si="457"/>
        <v>2.9594594594594594E-2</v>
      </c>
      <c r="I3659" s="74">
        <f>INDEX('AWR Data'!A$1:E$8825,MATCH(A3659,'AWR Data'!A$1:A$8825,0),5)</f>
        <v>0</v>
      </c>
      <c r="J3659" s="74">
        <f t="shared" si="458"/>
        <v>0</v>
      </c>
      <c r="K3659" s="105">
        <f t="shared" si="459"/>
        <v>0</v>
      </c>
      <c r="L3659" s="75">
        <v>0</v>
      </c>
      <c r="M3659" s="75">
        <v>0</v>
      </c>
      <c r="N3659" s="75">
        <v>0</v>
      </c>
      <c r="O3659" s="105">
        <v>0</v>
      </c>
      <c r="P3659" s="98">
        <f t="shared" si="460"/>
        <v>876</v>
      </c>
      <c r="Q3659" s="98">
        <f t="shared" si="461"/>
        <v>0</v>
      </c>
      <c r="R3659" s="98">
        <f t="shared" si="462"/>
        <v>0</v>
      </c>
      <c r="S3659" s="105">
        <f t="shared" si="463"/>
        <v>0</v>
      </c>
      <c r="T3659" s="8" t="str">
        <f>IF(I3659=0,"",(INDEX('AWR Data'!A$1:E$8823,MATCH(A3659,'AWR Data'!A$1:A$8823,0),4)))</f>
        <v/>
      </c>
    </row>
    <row r="3660" spans="1:20" ht="20" customHeight="1">
      <c r="A3660" s="14" t="s">
        <v>5753</v>
      </c>
      <c r="B3660" s="14" t="s">
        <v>415</v>
      </c>
      <c r="C3660" s="14" t="s">
        <v>5754</v>
      </c>
      <c r="E3660" s="74">
        <v>170</v>
      </c>
      <c r="F3660" s="74">
        <v>19900</v>
      </c>
      <c r="G3660" s="74">
        <f t="shared" si="456"/>
        <v>2040</v>
      </c>
      <c r="H3660" s="80">
        <f t="shared" si="457"/>
        <v>0.10251256281407035</v>
      </c>
      <c r="I3660" s="74">
        <f>INDEX('AWR Data'!A$1:E$8825,MATCH(A3660,'AWR Data'!A$1:A$8825,0),5)</f>
        <v>0</v>
      </c>
      <c r="J3660" s="74">
        <f t="shared" si="458"/>
        <v>0</v>
      </c>
      <c r="K3660" s="105">
        <f t="shared" si="459"/>
        <v>0</v>
      </c>
      <c r="L3660" s="75">
        <v>0</v>
      </c>
      <c r="M3660" s="75">
        <v>0</v>
      </c>
      <c r="N3660" s="75">
        <v>0</v>
      </c>
      <c r="O3660" s="105">
        <v>0</v>
      </c>
      <c r="P3660" s="98">
        <f t="shared" si="460"/>
        <v>2040</v>
      </c>
      <c r="Q3660" s="98">
        <f t="shared" si="461"/>
        <v>0</v>
      </c>
      <c r="R3660" s="98">
        <f t="shared" si="462"/>
        <v>0</v>
      </c>
      <c r="S3660" s="105">
        <f t="shared" si="463"/>
        <v>0</v>
      </c>
      <c r="T3660" s="8" t="str">
        <f>IF(I3660=0,"",(INDEX('AWR Data'!A$1:E$8823,MATCH(A3660,'AWR Data'!A$1:A$8823,0),4)))</f>
        <v/>
      </c>
    </row>
    <row r="3661" spans="1:20" ht="20" customHeight="1">
      <c r="A3661" s="14" t="s">
        <v>5755</v>
      </c>
      <c r="B3661" s="14" t="s">
        <v>501</v>
      </c>
      <c r="C3661" s="14" t="s">
        <v>5756</v>
      </c>
      <c r="E3661" s="74">
        <v>22</v>
      </c>
      <c r="F3661" s="74">
        <v>4520</v>
      </c>
      <c r="G3661" s="74">
        <f t="shared" si="456"/>
        <v>264</v>
      </c>
      <c r="H3661" s="80">
        <f t="shared" si="457"/>
        <v>5.8407079646017698E-2</v>
      </c>
      <c r="I3661" s="74">
        <f>INDEX('AWR Data'!A$1:E$8825,MATCH(A3661,'AWR Data'!A$1:A$8825,0),5)</f>
        <v>0</v>
      </c>
      <c r="J3661" s="74">
        <f t="shared" si="458"/>
        <v>0</v>
      </c>
      <c r="K3661" s="105">
        <f t="shared" si="459"/>
        <v>0</v>
      </c>
      <c r="L3661" s="75">
        <v>0</v>
      </c>
      <c r="M3661" s="75">
        <v>0</v>
      </c>
      <c r="N3661" s="75">
        <v>0</v>
      </c>
      <c r="O3661" s="105">
        <v>0</v>
      </c>
      <c r="P3661" s="98">
        <f t="shared" si="460"/>
        <v>264</v>
      </c>
      <c r="Q3661" s="98">
        <f t="shared" si="461"/>
        <v>0</v>
      </c>
      <c r="R3661" s="98">
        <f t="shared" si="462"/>
        <v>0</v>
      </c>
      <c r="S3661" s="105">
        <f t="shared" si="463"/>
        <v>0</v>
      </c>
      <c r="T3661" s="8" t="str">
        <f>IF(I3661=0,"",(INDEX('AWR Data'!A$1:E$8823,MATCH(A3661,'AWR Data'!A$1:A$8823,0),4)))</f>
        <v/>
      </c>
    </row>
    <row r="3662" spans="1:20" ht="20" customHeight="1">
      <c r="A3662" s="14" t="s">
        <v>5757</v>
      </c>
      <c r="B3662" s="14" t="s">
        <v>498</v>
      </c>
      <c r="C3662" s="14" t="s">
        <v>5758</v>
      </c>
      <c r="E3662" s="74">
        <v>58</v>
      </c>
      <c r="F3662" s="74">
        <v>184000</v>
      </c>
      <c r="G3662" s="74">
        <f t="shared" si="456"/>
        <v>696</v>
      </c>
      <c r="H3662" s="80">
        <f t="shared" si="457"/>
        <v>3.7826086956521741E-3</v>
      </c>
      <c r="I3662" s="74">
        <f>INDEX('AWR Data'!A$1:E$8825,MATCH(A3662,'AWR Data'!A$1:A$8825,0),5)</f>
        <v>0</v>
      </c>
      <c r="J3662" s="74">
        <f t="shared" si="458"/>
        <v>0</v>
      </c>
      <c r="K3662" s="105">
        <f t="shared" si="459"/>
        <v>0</v>
      </c>
      <c r="L3662" s="75">
        <v>0</v>
      </c>
      <c r="M3662" s="75">
        <v>0</v>
      </c>
      <c r="N3662" s="75">
        <v>0</v>
      </c>
      <c r="O3662" s="105">
        <v>0</v>
      </c>
      <c r="P3662" s="98">
        <f t="shared" si="460"/>
        <v>696</v>
      </c>
      <c r="Q3662" s="98">
        <f t="shared" si="461"/>
        <v>0</v>
      </c>
      <c r="R3662" s="98">
        <f t="shared" si="462"/>
        <v>0</v>
      </c>
      <c r="S3662" s="105">
        <f t="shared" si="463"/>
        <v>0</v>
      </c>
      <c r="T3662" s="8" t="str">
        <f>IF(I3662=0,"",(INDEX('AWR Data'!A$1:E$8823,MATCH(A3662,'AWR Data'!A$1:A$8823,0),4)))</f>
        <v/>
      </c>
    </row>
    <row r="3663" spans="1:20" ht="20" customHeight="1">
      <c r="A3663" s="14" t="s">
        <v>5763</v>
      </c>
      <c r="B3663" s="14" t="s">
        <v>1795</v>
      </c>
      <c r="C3663" s="14" t="s">
        <v>5764</v>
      </c>
      <c r="E3663" s="74">
        <v>46</v>
      </c>
      <c r="F3663" s="74">
        <v>1830</v>
      </c>
      <c r="G3663" s="74">
        <f t="shared" si="456"/>
        <v>552</v>
      </c>
      <c r="H3663" s="80">
        <f t="shared" si="457"/>
        <v>0.30163934426229511</v>
      </c>
      <c r="I3663" s="74">
        <f>INDEX('AWR Data'!A$1:E$8825,MATCH(A3663,'AWR Data'!A$1:A$8825,0),5)</f>
        <v>0</v>
      </c>
      <c r="J3663" s="74">
        <f t="shared" si="458"/>
        <v>0</v>
      </c>
      <c r="K3663" s="105">
        <f t="shared" si="459"/>
        <v>0</v>
      </c>
      <c r="L3663" s="75">
        <v>0</v>
      </c>
      <c r="M3663" s="75">
        <v>0</v>
      </c>
      <c r="N3663" s="75">
        <v>0</v>
      </c>
      <c r="O3663" s="105">
        <v>0</v>
      </c>
      <c r="P3663" s="98">
        <f t="shared" si="460"/>
        <v>552</v>
      </c>
      <c r="Q3663" s="98">
        <f t="shared" si="461"/>
        <v>0</v>
      </c>
      <c r="R3663" s="98">
        <f t="shared" si="462"/>
        <v>0</v>
      </c>
      <c r="S3663" s="105">
        <f t="shared" si="463"/>
        <v>0</v>
      </c>
      <c r="T3663" s="8" t="str">
        <f>IF(I3663=0,"",(INDEX('AWR Data'!A$1:E$8823,MATCH(A3663,'AWR Data'!A$1:A$8823,0),4)))</f>
        <v/>
      </c>
    </row>
    <row r="3664" spans="1:20" ht="20" customHeight="1">
      <c r="A3664" s="14" t="s">
        <v>5568</v>
      </c>
      <c r="B3664" s="14" t="s">
        <v>1795</v>
      </c>
      <c r="C3664" s="14" t="s">
        <v>5569</v>
      </c>
      <c r="E3664" s="74">
        <v>73</v>
      </c>
      <c r="F3664" s="74">
        <v>1400</v>
      </c>
      <c r="G3664" s="74">
        <f t="shared" si="456"/>
        <v>876</v>
      </c>
      <c r="H3664" s="80">
        <f t="shared" si="457"/>
        <v>0.62571428571428567</v>
      </c>
      <c r="I3664" s="74">
        <f>INDEX('AWR Data'!A$1:E$8825,MATCH(A3664,'AWR Data'!A$1:A$8825,0),5)</f>
        <v>0</v>
      </c>
      <c r="J3664" s="74">
        <f t="shared" si="458"/>
        <v>0</v>
      </c>
      <c r="K3664" s="105">
        <f t="shared" si="459"/>
        <v>0</v>
      </c>
      <c r="L3664" s="75">
        <v>0</v>
      </c>
      <c r="M3664" s="75">
        <v>0</v>
      </c>
      <c r="N3664" s="75">
        <v>0</v>
      </c>
      <c r="O3664" s="105">
        <v>0</v>
      </c>
      <c r="P3664" s="98">
        <f t="shared" si="460"/>
        <v>876</v>
      </c>
      <c r="Q3664" s="98">
        <f t="shared" si="461"/>
        <v>0</v>
      </c>
      <c r="R3664" s="98">
        <f t="shared" si="462"/>
        <v>0</v>
      </c>
      <c r="S3664" s="105">
        <f t="shared" si="463"/>
        <v>0</v>
      </c>
      <c r="T3664" s="8" t="str">
        <f>IF(I3664=0,"",(INDEX('AWR Data'!A$1:E$8823,MATCH(A3664,'AWR Data'!A$1:A$8823,0),4)))</f>
        <v/>
      </c>
    </row>
    <row r="3665" spans="1:20" ht="20" customHeight="1">
      <c r="A3665" s="14" t="s">
        <v>5570</v>
      </c>
      <c r="B3665" s="14" t="s">
        <v>5409</v>
      </c>
      <c r="C3665" s="14" t="s">
        <v>5571</v>
      </c>
      <c r="E3665" s="74">
        <v>91</v>
      </c>
      <c r="F3665" s="74">
        <v>11400</v>
      </c>
      <c r="G3665" s="74">
        <f t="shared" si="456"/>
        <v>1092</v>
      </c>
      <c r="H3665" s="80">
        <f t="shared" si="457"/>
        <v>9.5789473684210522E-2</v>
      </c>
      <c r="I3665" s="74">
        <f>INDEX('AWR Data'!A$1:E$8825,MATCH(A3665,'AWR Data'!A$1:A$8825,0),5)</f>
        <v>0</v>
      </c>
      <c r="J3665" s="74">
        <f t="shared" si="458"/>
        <v>0</v>
      </c>
      <c r="K3665" s="105">
        <f t="shared" si="459"/>
        <v>0</v>
      </c>
      <c r="L3665" s="75">
        <v>0</v>
      </c>
      <c r="M3665" s="75">
        <v>0</v>
      </c>
      <c r="N3665" s="75">
        <v>0</v>
      </c>
      <c r="O3665" s="105">
        <v>0</v>
      </c>
      <c r="P3665" s="98">
        <f t="shared" si="460"/>
        <v>1092</v>
      </c>
      <c r="Q3665" s="98">
        <f t="shared" si="461"/>
        <v>0</v>
      </c>
      <c r="R3665" s="98">
        <f t="shared" si="462"/>
        <v>0</v>
      </c>
      <c r="S3665" s="105">
        <f t="shared" si="463"/>
        <v>0</v>
      </c>
      <c r="T3665" s="8" t="str">
        <f>IF(I3665=0,"",(INDEX('AWR Data'!A$1:E$8823,MATCH(A3665,'AWR Data'!A$1:A$8823,0),4)))</f>
        <v/>
      </c>
    </row>
    <row r="3666" spans="1:20" ht="20" customHeight="1">
      <c r="A3666" s="14" t="s">
        <v>5572</v>
      </c>
      <c r="B3666" s="14" t="s">
        <v>1187</v>
      </c>
      <c r="C3666" s="14" t="s">
        <v>5573</v>
      </c>
      <c r="E3666" s="74">
        <v>46</v>
      </c>
      <c r="F3666" s="74">
        <v>3940</v>
      </c>
      <c r="G3666" s="74">
        <f t="shared" si="456"/>
        <v>552</v>
      </c>
      <c r="H3666" s="80">
        <f t="shared" si="457"/>
        <v>0.1401015228426396</v>
      </c>
      <c r="I3666" s="74">
        <f>INDEX('AWR Data'!A$1:E$8825,MATCH(A3666,'AWR Data'!A$1:A$8825,0),5)</f>
        <v>0</v>
      </c>
      <c r="J3666" s="74">
        <f t="shared" si="458"/>
        <v>0</v>
      </c>
      <c r="K3666" s="105">
        <f t="shared" si="459"/>
        <v>0</v>
      </c>
      <c r="L3666" s="75">
        <v>0</v>
      </c>
      <c r="M3666" s="75">
        <v>0</v>
      </c>
      <c r="N3666" s="75">
        <v>0</v>
      </c>
      <c r="O3666" s="105">
        <v>0</v>
      </c>
      <c r="P3666" s="98">
        <f t="shared" si="460"/>
        <v>552</v>
      </c>
      <c r="Q3666" s="98">
        <f t="shared" si="461"/>
        <v>0</v>
      </c>
      <c r="R3666" s="98">
        <f t="shared" si="462"/>
        <v>0</v>
      </c>
      <c r="S3666" s="105">
        <f t="shared" si="463"/>
        <v>0</v>
      </c>
      <c r="T3666" s="8" t="str">
        <f>IF(I3666=0,"",(INDEX('AWR Data'!A$1:E$8823,MATCH(A3666,'AWR Data'!A$1:A$8823,0),4)))</f>
        <v/>
      </c>
    </row>
    <row r="3667" spans="1:20" ht="20" customHeight="1">
      <c r="A3667" s="14" t="s">
        <v>5574</v>
      </c>
      <c r="B3667" s="14" t="s">
        <v>1187</v>
      </c>
      <c r="C3667" s="14" t="s">
        <v>5575</v>
      </c>
      <c r="E3667" s="74">
        <v>140</v>
      </c>
      <c r="F3667" s="74">
        <v>4040</v>
      </c>
      <c r="G3667" s="74">
        <f t="shared" si="456"/>
        <v>1680</v>
      </c>
      <c r="H3667" s="80">
        <f t="shared" si="457"/>
        <v>0.41584158415841582</v>
      </c>
      <c r="I3667" s="74">
        <f>INDEX('AWR Data'!A$1:E$8825,MATCH(A3667,'AWR Data'!A$1:A$8825,0),5)</f>
        <v>0</v>
      </c>
      <c r="J3667" s="74">
        <f t="shared" si="458"/>
        <v>0</v>
      </c>
      <c r="K3667" s="105">
        <f t="shared" si="459"/>
        <v>0</v>
      </c>
      <c r="L3667" s="75">
        <v>0</v>
      </c>
      <c r="M3667" s="75">
        <v>0</v>
      </c>
      <c r="N3667" s="75">
        <v>0</v>
      </c>
      <c r="O3667" s="105">
        <v>0</v>
      </c>
      <c r="P3667" s="98">
        <f t="shared" si="460"/>
        <v>1680</v>
      </c>
      <c r="Q3667" s="98">
        <f t="shared" si="461"/>
        <v>0</v>
      </c>
      <c r="R3667" s="98">
        <f t="shared" si="462"/>
        <v>0</v>
      </c>
      <c r="S3667" s="105">
        <f t="shared" si="463"/>
        <v>0</v>
      </c>
      <c r="T3667" s="8" t="str">
        <f>IF(I3667=0,"",(INDEX('AWR Data'!A$1:E$8823,MATCH(A3667,'AWR Data'!A$1:A$8823,0),4)))</f>
        <v/>
      </c>
    </row>
    <row r="3668" spans="1:20" ht="20" customHeight="1">
      <c r="A3668" s="14" t="s">
        <v>5369</v>
      </c>
      <c r="B3668" s="14" t="s">
        <v>1187</v>
      </c>
      <c r="C3668" s="14" t="s">
        <v>5370</v>
      </c>
      <c r="E3668" s="74">
        <v>110</v>
      </c>
      <c r="F3668" s="74">
        <v>4060</v>
      </c>
      <c r="G3668" s="74">
        <f t="shared" si="456"/>
        <v>1320</v>
      </c>
      <c r="H3668" s="80">
        <f t="shared" si="457"/>
        <v>0.3251231527093596</v>
      </c>
      <c r="I3668" s="74">
        <f>INDEX('AWR Data'!A$1:E$8825,MATCH(A3668,'AWR Data'!A$1:A$8825,0),5)</f>
        <v>0</v>
      </c>
      <c r="J3668" s="74">
        <f t="shared" si="458"/>
        <v>0</v>
      </c>
      <c r="K3668" s="105">
        <f t="shared" si="459"/>
        <v>0</v>
      </c>
      <c r="L3668" s="75">
        <v>0</v>
      </c>
      <c r="M3668" s="75">
        <v>0</v>
      </c>
      <c r="N3668" s="75">
        <v>0</v>
      </c>
      <c r="O3668" s="105">
        <v>0</v>
      </c>
      <c r="P3668" s="98">
        <f t="shared" si="460"/>
        <v>1320</v>
      </c>
      <c r="Q3668" s="98">
        <f t="shared" si="461"/>
        <v>0</v>
      </c>
      <c r="R3668" s="98">
        <f t="shared" si="462"/>
        <v>0</v>
      </c>
      <c r="S3668" s="105">
        <f t="shared" si="463"/>
        <v>0</v>
      </c>
      <c r="T3668" s="8" t="str">
        <f>IF(I3668=0,"",(INDEX('AWR Data'!A$1:E$8823,MATCH(A3668,'AWR Data'!A$1:A$8823,0),4)))</f>
        <v/>
      </c>
    </row>
    <row r="3669" spans="1:20" ht="20" customHeight="1">
      <c r="A3669" s="14" t="s">
        <v>5379</v>
      </c>
      <c r="B3669" s="14" t="s">
        <v>579</v>
      </c>
      <c r="C3669" s="14" t="s">
        <v>5380</v>
      </c>
      <c r="E3669" s="74">
        <v>720</v>
      </c>
      <c r="F3669" s="74">
        <v>78000</v>
      </c>
      <c r="G3669" s="74">
        <f t="shared" si="456"/>
        <v>8640</v>
      </c>
      <c r="H3669" s="80">
        <f t="shared" si="457"/>
        <v>0.11076923076923077</v>
      </c>
      <c r="I3669" s="74">
        <f>INDEX('AWR Data'!A$1:E$8825,MATCH(A3669,'AWR Data'!A$1:A$8825,0),5)</f>
        <v>0</v>
      </c>
      <c r="J3669" s="74">
        <f t="shared" si="458"/>
        <v>0</v>
      </c>
      <c r="K3669" s="105">
        <f t="shared" si="459"/>
        <v>0</v>
      </c>
      <c r="L3669" s="75">
        <v>0</v>
      </c>
      <c r="M3669" s="75">
        <v>0</v>
      </c>
      <c r="N3669" s="75">
        <v>0</v>
      </c>
      <c r="O3669" s="105">
        <v>0</v>
      </c>
      <c r="P3669" s="98">
        <f t="shared" si="460"/>
        <v>8640</v>
      </c>
      <c r="Q3669" s="98">
        <f t="shared" si="461"/>
        <v>0</v>
      </c>
      <c r="R3669" s="98">
        <f t="shared" si="462"/>
        <v>0</v>
      </c>
      <c r="S3669" s="105">
        <f t="shared" si="463"/>
        <v>0</v>
      </c>
      <c r="T3669" s="8" t="str">
        <f>IF(I3669=0,"",(INDEX('AWR Data'!A$1:E$8823,MATCH(A3669,'AWR Data'!A$1:A$8823,0),4)))</f>
        <v/>
      </c>
    </row>
    <row r="3670" spans="1:20" ht="20" customHeight="1">
      <c r="A3670" s="14" t="s">
        <v>5381</v>
      </c>
      <c r="B3670" s="14" t="s">
        <v>579</v>
      </c>
      <c r="C3670" s="14" t="s">
        <v>5382</v>
      </c>
      <c r="E3670" s="74">
        <v>260</v>
      </c>
      <c r="F3670" s="74">
        <v>33100</v>
      </c>
      <c r="G3670" s="74">
        <f t="shared" si="456"/>
        <v>3120</v>
      </c>
      <c r="H3670" s="80">
        <f t="shared" si="457"/>
        <v>9.4259818731117828E-2</v>
      </c>
      <c r="I3670" s="74">
        <f>INDEX('AWR Data'!A$1:E$8825,MATCH(A3670,'AWR Data'!A$1:A$8825,0),5)</f>
        <v>0</v>
      </c>
      <c r="J3670" s="74">
        <f t="shared" si="458"/>
        <v>0</v>
      </c>
      <c r="K3670" s="105">
        <f t="shared" si="459"/>
        <v>0</v>
      </c>
      <c r="L3670" s="75">
        <v>0</v>
      </c>
      <c r="M3670" s="75">
        <v>0</v>
      </c>
      <c r="N3670" s="75">
        <v>0</v>
      </c>
      <c r="O3670" s="105">
        <v>0</v>
      </c>
      <c r="P3670" s="98">
        <f t="shared" si="460"/>
        <v>3120</v>
      </c>
      <c r="Q3670" s="98">
        <f t="shared" si="461"/>
        <v>0</v>
      </c>
      <c r="R3670" s="98">
        <f t="shared" si="462"/>
        <v>0</v>
      </c>
      <c r="S3670" s="105">
        <f t="shared" si="463"/>
        <v>0</v>
      </c>
      <c r="T3670" s="8" t="str">
        <f>IF(I3670=0,"",(INDEX('AWR Data'!A$1:E$8823,MATCH(A3670,'AWR Data'!A$1:A$8823,0),4)))</f>
        <v/>
      </c>
    </row>
    <row r="3671" spans="1:20" ht="20" customHeight="1">
      <c r="A3671" s="14" t="s">
        <v>5383</v>
      </c>
      <c r="B3671" s="14" t="s">
        <v>989</v>
      </c>
      <c r="C3671" s="14" t="s">
        <v>5384</v>
      </c>
      <c r="E3671" s="74">
        <v>390</v>
      </c>
      <c r="F3671" s="74">
        <v>144000</v>
      </c>
      <c r="G3671" s="74">
        <f t="shared" si="456"/>
        <v>4680</v>
      </c>
      <c r="H3671" s="80">
        <f t="shared" si="457"/>
        <v>3.2500000000000001E-2</v>
      </c>
      <c r="I3671" s="74">
        <f>INDEX('AWR Data'!A$1:E$8825,MATCH(A3671,'AWR Data'!A$1:A$8825,0),5)</f>
        <v>0</v>
      </c>
      <c r="J3671" s="74">
        <f t="shared" si="458"/>
        <v>0</v>
      </c>
      <c r="K3671" s="105">
        <f t="shared" si="459"/>
        <v>0</v>
      </c>
      <c r="L3671" s="75">
        <v>0</v>
      </c>
      <c r="M3671" s="75">
        <v>0</v>
      </c>
      <c r="N3671" s="75">
        <v>0</v>
      </c>
      <c r="O3671" s="105">
        <v>0</v>
      </c>
      <c r="P3671" s="98">
        <f t="shared" si="460"/>
        <v>4680</v>
      </c>
      <c r="Q3671" s="98">
        <f t="shared" si="461"/>
        <v>0</v>
      </c>
      <c r="R3671" s="98">
        <f t="shared" si="462"/>
        <v>0</v>
      </c>
      <c r="S3671" s="105">
        <f t="shared" si="463"/>
        <v>0</v>
      </c>
      <c r="T3671" s="8" t="str">
        <f>IF(I3671=0,"",(INDEX('AWR Data'!A$1:E$8823,MATCH(A3671,'AWR Data'!A$1:A$8823,0),4)))</f>
        <v/>
      </c>
    </row>
    <row r="3672" spans="1:20" ht="20" customHeight="1">
      <c r="A3672" s="14" t="s">
        <v>5590</v>
      </c>
      <c r="B3672" s="14" t="s">
        <v>989</v>
      </c>
      <c r="C3672" s="14" t="s">
        <v>5591</v>
      </c>
      <c r="E3672" s="74">
        <v>110</v>
      </c>
      <c r="F3672" s="74">
        <v>74600</v>
      </c>
      <c r="G3672" s="74">
        <f t="shared" si="456"/>
        <v>1320</v>
      </c>
      <c r="H3672" s="80">
        <f t="shared" si="457"/>
        <v>1.7694369973190349E-2</v>
      </c>
      <c r="I3672" s="74">
        <f>INDEX('AWR Data'!A$1:E$8825,MATCH(A3672,'AWR Data'!A$1:A$8825,0),5)</f>
        <v>0</v>
      </c>
      <c r="J3672" s="74">
        <f t="shared" si="458"/>
        <v>0</v>
      </c>
      <c r="K3672" s="105">
        <f t="shared" si="459"/>
        <v>0</v>
      </c>
      <c r="L3672" s="75">
        <v>0</v>
      </c>
      <c r="M3672" s="75">
        <v>0</v>
      </c>
      <c r="N3672" s="75">
        <v>0</v>
      </c>
      <c r="O3672" s="105">
        <v>0</v>
      </c>
      <c r="P3672" s="98">
        <f t="shared" si="460"/>
        <v>1320</v>
      </c>
      <c r="Q3672" s="98">
        <f t="shared" si="461"/>
        <v>0</v>
      </c>
      <c r="R3672" s="98">
        <f t="shared" si="462"/>
        <v>0</v>
      </c>
      <c r="S3672" s="105">
        <f t="shared" si="463"/>
        <v>0</v>
      </c>
      <c r="T3672" s="8" t="str">
        <f>IF(I3672=0,"",(INDEX('AWR Data'!A$1:E$8823,MATCH(A3672,'AWR Data'!A$1:A$8823,0),4)))</f>
        <v/>
      </c>
    </row>
    <row r="3673" spans="1:20" ht="20" customHeight="1">
      <c r="A3673" s="14" t="s">
        <v>5594</v>
      </c>
      <c r="B3673" s="14" t="s">
        <v>568</v>
      </c>
      <c r="E3673" s="98">
        <v>320</v>
      </c>
      <c r="F3673" s="98">
        <v>19500</v>
      </c>
      <c r="G3673" s="98">
        <f t="shared" si="456"/>
        <v>3840</v>
      </c>
      <c r="H3673" s="80">
        <f t="shared" si="457"/>
        <v>0.19692307692307692</v>
      </c>
      <c r="I3673" s="98">
        <f>INDEX('AWR Data'!A$1:E$8825,MATCH(A3673,'AWR Data'!A$1:A$8825,0),5)</f>
        <v>0</v>
      </c>
      <c r="J3673" s="98">
        <f t="shared" si="458"/>
        <v>0</v>
      </c>
      <c r="K3673" s="105">
        <f t="shared" si="459"/>
        <v>0</v>
      </c>
      <c r="L3673" s="75">
        <v>0</v>
      </c>
      <c r="M3673" s="75">
        <v>0</v>
      </c>
      <c r="N3673" s="75">
        <v>0</v>
      </c>
      <c r="O3673" s="105">
        <v>0</v>
      </c>
      <c r="P3673" s="98">
        <f t="shared" si="460"/>
        <v>3840</v>
      </c>
      <c r="Q3673" s="98">
        <f t="shared" si="461"/>
        <v>0</v>
      </c>
      <c r="R3673" s="98">
        <f t="shared" si="462"/>
        <v>0</v>
      </c>
      <c r="S3673" s="105">
        <f t="shared" si="463"/>
        <v>0</v>
      </c>
      <c r="T3673" s="8" t="str">
        <f>IF(I3673=0,"",(INDEX('AWR Data'!A$1:E$8823,MATCH(A3673,'AWR Data'!A$1:A$8823,0),4)))</f>
        <v/>
      </c>
    </row>
    <row r="3674" spans="1:20" ht="20" customHeight="1">
      <c r="A3674" s="14" t="s">
        <v>5795</v>
      </c>
      <c r="B3674" s="14" t="s">
        <v>568</v>
      </c>
      <c r="E3674" s="98">
        <v>110</v>
      </c>
      <c r="F3674" s="98">
        <v>9520</v>
      </c>
      <c r="G3674" s="98">
        <f t="shared" si="456"/>
        <v>1320</v>
      </c>
      <c r="H3674" s="80">
        <f t="shared" si="457"/>
        <v>0.13865546218487396</v>
      </c>
      <c r="I3674" s="98">
        <f>INDEX('AWR Data'!A$1:E$8825,MATCH(A3674,'AWR Data'!A$1:A$8825,0),5)</f>
        <v>0</v>
      </c>
      <c r="J3674" s="98">
        <f t="shared" si="458"/>
        <v>0</v>
      </c>
      <c r="K3674" s="105">
        <f t="shared" si="459"/>
        <v>0</v>
      </c>
      <c r="L3674" s="75">
        <v>0</v>
      </c>
      <c r="M3674" s="75">
        <v>0</v>
      </c>
      <c r="N3674" s="75">
        <v>0</v>
      </c>
      <c r="O3674" s="105">
        <v>0</v>
      </c>
      <c r="P3674" s="98">
        <f t="shared" si="460"/>
        <v>1320</v>
      </c>
      <c r="Q3674" s="98">
        <f t="shared" si="461"/>
        <v>0</v>
      </c>
      <c r="R3674" s="98">
        <f t="shared" si="462"/>
        <v>0</v>
      </c>
      <c r="S3674" s="105">
        <f t="shared" si="463"/>
        <v>0</v>
      </c>
      <c r="T3674" s="8" t="str">
        <f>IF(I3674=0,"",(INDEX('AWR Data'!A$1:E$8823,MATCH(A3674,'AWR Data'!A$1:A$8823,0),4)))</f>
        <v/>
      </c>
    </row>
    <row r="3675" spans="1:20" ht="20" customHeight="1">
      <c r="A3675" s="106" t="s">
        <v>5796</v>
      </c>
      <c r="B3675" s="106" t="s">
        <v>5409</v>
      </c>
      <c r="C3675" s="106" t="s">
        <v>5797</v>
      </c>
      <c r="D3675" s="106"/>
      <c r="E3675" s="109">
        <v>22200</v>
      </c>
      <c r="F3675" s="109">
        <v>1970000</v>
      </c>
      <c r="G3675" s="109">
        <f t="shared" si="456"/>
        <v>266400</v>
      </c>
      <c r="H3675" s="107">
        <f t="shared" si="457"/>
        <v>0.1352284263959391</v>
      </c>
      <c r="I3675" s="109">
        <f>INDEX('AWR Data'!A$1:E$8825,MATCH(A3675,'AWR Data'!A$1:A$8825,0),5)</f>
        <v>0</v>
      </c>
      <c r="J3675" s="109">
        <f t="shared" si="458"/>
        <v>0</v>
      </c>
      <c r="K3675" s="124">
        <f t="shared" si="459"/>
        <v>0</v>
      </c>
      <c r="L3675" s="108">
        <v>0</v>
      </c>
      <c r="M3675" s="108">
        <v>0</v>
      </c>
      <c r="N3675" s="108">
        <v>0</v>
      </c>
      <c r="O3675" s="124">
        <v>0</v>
      </c>
      <c r="P3675" s="109">
        <f t="shared" si="460"/>
        <v>266400</v>
      </c>
      <c r="Q3675" s="109">
        <f t="shared" si="461"/>
        <v>0</v>
      </c>
      <c r="R3675" s="109">
        <f t="shared" si="462"/>
        <v>0</v>
      </c>
      <c r="S3675" s="124">
        <f t="shared" si="463"/>
        <v>0</v>
      </c>
      <c r="T3675" s="110" t="str">
        <f>IF(I3675=0,"",(INDEX('AWR Data'!A$1:E$8823,MATCH(A3675,'AWR Data'!A$1:A$8823,0),4)))</f>
        <v/>
      </c>
    </row>
    <row r="3676" spans="1:20" ht="20" customHeight="1">
      <c r="A3676" s="14" t="s">
        <v>5798</v>
      </c>
      <c r="B3676" s="14" t="s">
        <v>5409</v>
      </c>
      <c r="C3676" s="14" t="s">
        <v>5799</v>
      </c>
      <c r="E3676" s="74">
        <v>36</v>
      </c>
      <c r="F3676" s="74">
        <v>9990</v>
      </c>
      <c r="G3676" s="74">
        <f t="shared" si="456"/>
        <v>432</v>
      </c>
      <c r="H3676" s="80">
        <f t="shared" si="457"/>
        <v>4.3243243243243246E-2</v>
      </c>
      <c r="I3676" s="74">
        <f>INDEX('AWR Data'!A$1:E$8825,MATCH(A3676,'AWR Data'!A$1:A$8825,0),5)</f>
        <v>0</v>
      </c>
      <c r="J3676" s="74">
        <f t="shared" si="458"/>
        <v>0</v>
      </c>
      <c r="K3676" s="105">
        <f t="shared" si="459"/>
        <v>0</v>
      </c>
      <c r="L3676" s="75">
        <v>0</v>
      </c>
      <c r="M3676" s="75">
        <v>0</v>
      </c>
      <c r="N3676" s="75">
        <v>0</v>
      </c>
      <c r="O3676" s="105">
        <v>0</v>
      </c>
      <c r="P3676" s="98">
        <f t="shared" si="460"/>
        <v>432</v>
      </c>
      <c r="Q3676" s="98">
        <f t="shared" si="461"/>
        <v>0</v>
      </c>
      <c r="R3676" s="98">
        <f t="shared" si="462"/>
        <v>0</v>
      </c>
      <c r="S3676" s="105">
        <f t="shared" si="463"/>
        <v>0</v>
      </c>
      <c r="T3676" s="8" t="str">
        <f>IF(I3676=0,"",(INDEX('AWR Data'!A$1:E$8823,MATCH(A3676,'AWR Data'!A$1:A$8823,0),4)))</f>
        <v/>
      </c>
    </row>
    <row r="3677" spans="1:20" ht="20" customHeight="1">
      <c r="A3677" s="14" t="s">
        <v>5800</v>
      </c>
      <c r="B3677" s="14" t="s">
        <v>5409</v>
      </c>
      <c r="C3677" s="14" t="s">
        <v>5801</v>
      </c>
      <c r="E3677" s="74">
        <v>91</v>
      </c>
      <c r="F3677" s="74">
        <v>11900</v>
      </c>
      <c r="G3677" s="74">
        <f t="shared" si="456"/>
        <v>1092</v>
      </c>
      <c r="H3677" s="80">
        <f t="shared" si="457"/>
        <v>9.1764705882352943E-2</v>
      </c>
      <c r="I3677" s="74">
        <f>INDEX('AWR Data'!A$1:E$8825,MATCH(A3677,'AWR Data'!A$1:A$8825,0),5)</f>
        <v>0</v>
      </c>
      <c r="J3677" s="74">
        <f t="shared" si="458"/>
        <v>0</v>
      </c>
      <c r="K3677" s="105">
        <f t="shared" si="459"/>
        <v>0</v>
      </c>
      <c r="L3677" s="75">
        <v>0</v>
      </c>
      <c r="M3677" s="75">
        <v>0</v>
      </c>
      <c r="N3677" s="75">
        <v>0</v>
      </c>
      <c r="O3677" s="105">
        <v>0</v>
      </c>
      <c r="P3677" s="98">
        <f t="shared" si="460"/>
        <v>1092</v>
      </c>
      <c r="Q3677" s="98">
        <f t="shared" si="461"/>
        <v>0</v>
      </c>
      <c r="R3677" s="98">
        <f t="shared" si="462"/>
        <v>0</v>
      </c>
      <c r="S3677" s="105">
        <f t="shared" si="463"/>
        <v>0</v>
      </c>
      <c r="T3677" s="8" t="str">
        <f>IF(I3677=0,"",(INDEX('AWR Data'!A$1:E$8823,MATCH(A3677,'AWR Data'!A$1:A$8823,0),4)))</f>
        <v/>
      </c>
    </row>
    <row r="3678" spans="1:20" ht="20" customHeight="1">
      <c r="A3678" s="14" t="s">
        <v>5802</v>
      </c>
      <c r="B3678" s="14" t="s">
        <v>5409</v>
      </c>
      <c r="C3678" s="14" t="s">
        <v>5803</v>
      </c>
      <c r="E3678" s="74">
        <v>36</v>
      </c>
      <c r="F3678" s="74">
        <v>1260</v>
      </c>
      <c r="G3678" s="74">
        <f t="shared" si="456"/>
        <v>432</v>
      </c>
      <c r="H3678" s="80">
        <f t="shared" si="457"/>
        <v>0.34285714285714286</v>
      </c>
      <c r="I3678" s="74">
        <f>INDEX('AWR Data'!A$1:E$8825,MATCH(A3678,'AWR Data'!A$1:A$8825,0),5)</f>
        <v>0</v>
      </c>
      <c r="J3678" s="74">
        <f t="shared" si="458"/>
        <v>0</v>
      </c>
      <c r="K3678" s="105">
        <f t="shared" si="459"/>
        <v>0</v>
      </c>
      <c r="L3678" s="75">
        <v>0</v>
      </c>
      <c r="M3678" s="75">
        <v>0</v>
      </c>
      <c r="N3678" s="75">
        <v>0</v>
      </c>
      <c r="O3678" s="105">
        <v>0</v>
      </c>
      <c r="P3678" s="98">
        <f t="shared" si="460"/>
        <v>432</v>
      </c>
      <c r="Q3678" s="98">
        <f t="shared" si="461"/>
        <v>0</v>
      </c>
      <c r="R3678" s="98">
        <f t="shared" si="462"/>
        <v>0</v>
      </c>
      <c r="S3678" s="105">
        <f t="shared" si="463"/>
        <v>0</v>
      </c>
      <c r="T3678" s="8" t="str">
        <f>IF(I3678=0,"",(INDEX('AWR Data'!A$1:E$8823,MATCH(A3678,'AWR Data'!A$1:A$8823,0),4)))</f>
        <v/>
      </c>
    </row>
    <row r="3679" spans="1:20" ht="20" customHeight="1">
      <c r="A3679" s="14" t="s">
        <v>5804</v>
      </c>
      <c r="B3679" s="14" t="s">
        <v>5409</v>
      </c>
      <c r="C3679" s="14" t="s">
        <v>5805</v>
      </c>
      <c r="E3679" s="74">
        <v>2400</v>
      </c>
      <c r="F3679" s="74">
        <v>66100</v>
      </c>
      <c r="G3679" s="74">
        <f t="shared" si="456"/>
        <v>28800</v>
      </c>
      <c r="H3679" s="80">
        <f t="shared" si="457"/>
        <v>0.43570347957639938</v>
      </c>
      <c r="I3679" s="74">
        <f>INDEX('AWR Data'!A$1:E$8825,MATCH(A3679,'AWR Data'!A$1:A$8825,0),5)</f>
        <v>0</v>
      </c>
      <c r="J3679" s="74">
        <f t="shared" si="458"/>
        <v>0</v>
      </c>
      <c r="K3679" s="105">
        <f t="shared" si="459"/>
        <v>0</v>
      </c>
      <c r="L3679" s="75">
        <v>0</v>
      </c>
      <c r="M3679" s="75">
        <v>0</v>
      </c>
      <c r="N3679" s="75">
        <v>0</v>
      </c>
      <c r="O3679" s="105">
        <v>0</v>
      </c>
      <c r="P3679" s="98">
        <f t="shared" si="460"/>
        <v>28800</v>
      </c>
      <c r="Q3679" s="98">
        <f t="shared" si="461"/>
        <v>0</v>
      </c>
      <c r="R3679" s="98">
        <f t="shared" si="462"/>
        <v>0</v>
      </c>
      <c r="S3679" s="105">
        <f t="shared" si="463"/>
        <v>0</v>
      </c>
      <c r="T3679" s="8" t="str">
        <f>IF(I3679=0,"",(INDEX('AWR Data'!A$1:E$8823,MATCH(A3679,'AWR Data'!A$1:A$8823,0),4)))</f>
        <v/>
      </c>
    </row>
    <row r="3680" spans="1:20" ht="20" customHeight="1">
      <c r="A3680" s="14" t="s">
        <v>5806</v>
      </c>
      <c r="B3680" s="14" t="s">
        <v>5409</v>
      </c>
      <c r="C3680" s="14" t="s">
        <v>5807</v>
      </c>
      <c r="E3680" s="74">
        <v>210</v>
      </c>
      <c r="F3680" s="74">
        <v>52400</v>
      </c>
      <c r="G3680" s="74">
        <f t="shared" si="456"/>
        <v>2520</v>
      </c>
      <c r="H3680" s="80">
        <f t="shared" si="457"/>
        <v>4.8091603053435114E-2</v>
      </c>
      <c r="I3680" s="74">
        <f>INDEX('AWR Data'!A$1:E$8825,MATCH(A3680,'AWR Data'!A$1:A$8825,0),5)</f>
        <v>0</v>
      </c>
      <c r="J3680" s="74">
        <f t="shared" si="458"/>
        <v>0</v>
      </c>
      <c r="K3680" s="105">
        <f t="shared" si="459"/>
        <v>0</v>
      </c>
      <c r="L3680" s="75">
        <v>0</v>
      </c>
      <c r="M3680" s="75">
        <v>0</v>
      </c>
      <c r="N3680" s="75">
        <v>0</v>
      </c>
      <c r="O3680" s="105">
        <v>0</v>
      </c>
      <c r="P3680" s="98">
        <f t="shared" si="460"/>
        <v>2520</v>
      </c>
      <c r="Q3680" s="98">
        <f t="shared" si="461"/>
        <v>0</v>
      </c>
      <c r="R3680" s="98">
        <f t="shared" si="462"/>
        <v>0</v>
      </c>
      <c r="S3680" s="105">
        <f t="shared" si="463"/>
        <v>0</v>
      </c>
      <c r="T3680" s="8" t="str">
        <f>IF(I3680=0,"",(INDEX('AWR Data'!A$1:E$8823,MATCH(A3680,'AWR Data'!A$1:A$8823,0),4)))</f>
        <v/>
      </c>
    </row>
    <row r="3681" spans="1:20" ht="20" customHeight="1">
      <c r="A3681" s="14" t="s">
        <v>5808</v>
      </c>
      <c r="B3681" s="14" t="s">
        <v>5409</v>
      </c>
      <c r="C3681" s="14" t="s">
        <v>5809</v>
      </c>
      <c r="E3681" s="74">
        <v>140</v>
      </c>
      <c r="F3681" s="74">
        <v>2510</v>
      </c>
      <c r="G3681" s="74">
        <f t="shared" si="456"/>
        <v>1680</v>
      </c>
      <c r="H3681" s="80">
        <f t="shared" si="457"/>
        <v>0.66932270916334657</v>
      </c>
      <c r="I3681" s="74">
        <f>INDEX('AWR Data'!A$1:E$8825,MATCH(A3681,'AWR Data'!A$1:A$8825,0),5)</f>
        <v>0</v>
      </c>
      <c r="J3681" s="74">
        <f t="shared" si="458"/>
        <v>0</v>
      </c>
      <c r="K3681" s="105">
        <f t="shared" si="459"/>
        <v>0</v>
      </c>
      <c r="L3681" s="75">
        <v>0</v>
      </c>
      <c r="M3681" s="75">
        <v>0</v>
      </c>
      <c r="N3681" s="75">
        <v>0</v>
      </c>
      <c r="O3681" s="105">
        <v>0</v>
      </c>
      <c r="P3681" s="98">
        <f t="shared" si="460"/>
        <v>1680</v>
      </c>
      <c r="Q3681" s="98">
        <f t="shared" si="461"/>
        <v>0</v>
      </c>
      <c r="R3681" s="98">
        <f t="shared" si="462"/>
        <v>0</v>
      </c>
      <c r="S3681" s="105">
        <f t="shared" si="463"/>
        <v>0</v>
      </c>
      <c r="T3681" s="8" t="str">
        <f>IF(I3681=0,"",(INDEX('AWR Data'!A$1:E$8823,MATCH(A3681,'AWR Data'!A$1:A$8823,0),4)))</f>
        <v/>
      </c>
    </row>
    <row r="3682" spans="1:20" ht="20" customHeight="1">
      <c r="A3682" s="14" t="s">
        <v>5810</v>
      </c>
      <c r="B3682" s="14" t="s">
        <v>5409</v>
      </c>
      <c r="C3682" s="14" t="s">
        <v>5811</v>
      </c>
      <c r="E3682" s="74">
        <v>58</v>
      </c>
      <c r="F3682" s="74">
        <v>167</v>
      </c>
      <c r="G3682" s="74">
        <f t="shared" si="456"/>
        <v>696</v>
      </c>
      <c r="H3682" s="80">
        <f t="shared" si="457"/>
        <v>4.1676646706586826</v>
      </c>
      <c r="I3682" s="74">
        <f>INDEX('AWR Data'!A$1:E$8825,MATCH(A3682,'AWR Data'!A$1:A$8825,0),5)</f>
        <v>0</v>
      </c>
      <c r="J3682" s="74">
        <f t="shared" si="458"/>
        <v>0</v>
      </c>
      <c r="K3682" s="105">
        <f t="shared" si="459"/>
        <v>0</v>
      </c>
      <c r="L3682" s="75">
        <v>0</v>
      </c>
      <c r="M3682" s="75">
        <v>0</v>
      </c>
      <c r="N3682" s="75">
        <v>0</v>
      </c>
      <c r="O3682" s="105">
        <v>0</v>
      </c>
      <c r="P3682" s="98">
        <f t="shared" si="460"/>
        <v>696</v>
      </c>
      <c r="Q3682" s="98">
        <f t="shared" si="461"/>
        <v>0</v>
      </c>
      <c r="R3682" s="98">
        <f t="shared" si="462"/>
        <v>0</v>
      </c>
      <c r="S3682" s="105">
        <f t="shared" si="463"/>
        <v>0</v>
      </c>
      <c r="T3682" s="8" t="str">
        <f>IF(I3682=0,"",(INDEX('AWR Data'!A$1:E$8823,MATCH(A3682,'AWR Data'!A$1:A$8823,0),4)))</f>
        <v/>
      </c>
    </row>
    <row r="3683" spans="1:20" ht="20" customHeight="1">
      <c r="A3683" s="14" t="s">
        <v>5812</v>
      </c>
      <c r="B3683" s="14" t="s">
        <v>5409</v>
      </c>
      <c r="C3683" s="14" t="s">
        <v>5813</v>
      </c>
      <c r="E3683" s="74">
        <v>73</v>
      </c>
      <c r="F3683" s="74">
        <v>7860</v>
      </c>
      <c r="G3683" s="74">
        <f t="shared" si="456"/>
        <v>876</v>
      </c>
      <c r="H3683" s="80">
        <f t="shared" si="457"/>
        <v>0.11145038167938931</v>
      </c>
      <c r="I3683" s="74">
        <f>INDEX('AWR Data'!A$1:E$8825,MATCH(A3683,'AWR Data'!A$1:A$8825,0),5)</f>
        <v>0</v>
      </c>
      <c r="J3683" s="74">
        <f t="shared" si="458"/>
        <v>0</v>
      </c>
      <c r="K3683" s="105">
        <f t="shared" si="459"/>
        <v>0</v>
      </c>
      <c r="L3683" s="75">
        <v>0</v>
      </c>
      <c r="M3683" s="75">
        <v>0</v>
      </c>
      <c r="N3683" s="75">
        <v>0</v>
      </c>
      <c r="O3683" s="105">
        <v>0</v>
      </c>
      <c r="P3683" s="98">
        <f t="shared" si="460"/>
        <v>876</v>
      </c>
      <c r="Q3683" s="98">
        <f t="shared" si="461"/>
        <v>0</v>
      </c>
      <c r="R3683" s="98">
        <f t="shared" si="462"/>
        <v>0</v>
      </c>
      <c r="S3683" s="105">
        <f t="shared" si="463"/>
        <v>0</v>
      </c>
      <c r="T3683" s="8" t="str">
        <f>IF(I3683=0,"",(INDEX('AWR Data'!A$1:E$8823,MATCH(A3683,'AWR Data'!A$1:A$8823,0),4)))</f>
        <v/>
      </c>
    </row>
    <row r="3684" spans="1:20" ht="20" customHeight="1">
      <c r="A3684" s="14" t="s">
        <v>6013</v>
      </c>
      <c r="B3684" s="14" t="s">
        <v>5409</v>
      </c>
      <c r="C3684" s="14" t="s">
        <v>6014</v>
      </c>
      <c r="E3684" s="74">
        <v>110</v>
      </c>
      <c r="F3684" s="74">
        <v>6610</v>
      </c>
      <c r="G3684" s="74">
        <f t="shared" si="456"/>
        <v>1320</v>
      </c>
      <c r="H3684" s="80">
        <f t="shared" si="457"/>
        <v>0.19969742813918306</v>
      </c>
      <c r="I3684" s="74">
        <f>INDEX('AWR Data'!A$1:E$8825,MATCH(A3684,'AWR Data'!A$1:A$8825,0),5)</f>
        <v>0</v>
      </c>
      <c r="J3684" s="74">
        <f t="shared" si="458"/>
        <v>0</v>
      </c>
      <c r="K3684" s="105">
        <f t="shared" si="459"/>
        <v>0</v>
      </c>
      <c r="L3684" s="75">
        <v>0</v>
      </c>
      <c r="M3684" s="75">
        <v>0</v>
      </c>
      <c r="N3684" s="75">
        <v>0</v>
      </c>
      <c r="O3684" s="105">
        <v>0</v>
      </c>
      <c r="P3684" s="98">
        <f t="shared" si="460"/>
        <v>1320</v>
      </c>
      <c r="Q3684" s="98">
        <f t="shared" si="461"/>
        <v>0</v>
      </c>
      <c r="R3684" s="98">
        <f t="shared" si="462"/>
        <v>0</v>
      </c>
      <c r="S3684" s="105">
        <f t="shared" si="463"/>
        <v>0</v>
      </c>
      <c r="T3684" s="8" t="str">
        <f>IF(I3684=0,"",(INDEX('AWR Data'!A$1:E$8823,MATCH(A3684,'AWR Data'!A$1:A$8823,0),4)))</f>
        <v/>
      </c>
    </row>
    <row r="3685" spans="1:20" ht="20" customHeight="1">
      <c r="A3685" s="14" t="s">
        <v>6015</v>
      </c>
      <c r="B3685" s="14" t="s">
        <v>5409</v>
      </c>
      <c r="C3685" s="14" t="s">
        <v>6016</v>
      </c>
      <c r="E3685" s="74">
        <v>91</v>
      </c>
      <c r="F3685" s="74">
        <v>13100</v>
      </c>
      <c r="G3685" s="74">
        <f t="shared" si="456"/>
        <v>1092</v>
      </c>
      <c r="H3685" s="80">
        <f t="shared" si="457"/>
        <v>8.33587786259542E-2</v>
      </c>
      <c r="I3685" s="74">
        <f>INDEX('AWR Data'!A$1:E$8825,MATCH(A3685,'AWR Data'!A$1:A$8825,0),5)</f>
        <v>0</v>
      </c>
      <c r="J3685" s="74">
        <f t="shared" si="458"/>
        <v>0</v>
      </c>
      <c r="K3685" s="105">
        <f t="shared" si="459"/>
        <v>0</v>
      </c>
      <c r="L3685" s="75">
        <v>0</v>
      </c>
      <c r="M3685" s="75">
        <v>0</v>
      </c>
      <c r="N3685" s="75">
        <v>0</v>
      </c>
      <c r="O3685" s="105">
        <v>0</v>
      </c>
      <c r="P3685" s="98">
        <f t="shared" si="460"/>
        <v>1092</v>
      </c>
      <c r="Q3685" s="98">
        <f t="shared" si="461"/>
        <v>0</v>
      </c>
      <c r="R3685" s="98">
        <f t="shared" si="462"/>
        <v>0</v>
      </c>
      <c r="S3685" s="105">
        <f t="shared" si="463"/>
        <v>0</v>
      </c>
      <c r="T3685" s="8" t="str">
        <f>IF(I3685=0,"",(INDEX('AWR Data'!A$1:E$8823,MATCH(A3685,'AWR Data'!A$1:A$8823,0),4)))</f>
        <v/>
      </c>
    </row>
    <row r="3686" spans="1:20" ht="20" customHeight="1">
      <c r="A3686" s="14" t="s">
        <v>6017</v>
      </c>
      <c r="B3686" s="14" t="s">
        <v>5409</v>
      </c>
      <c r="C3686" s="14" t="s">
        <v>6018</v>
      </c>
      <c r="E3686" s="74">
        <v>73</v>
      </c>
      <c r="F3686" s="74">
        <v>116000</v>
      </c>
      <c r="G3686" s="74">
        <f t="shared" si="456"/>
        <v>876</v>
      </c>
      <c r="H3686" s="80">
        <f t="shared" si="457"/>
        <v>7.5517241379310348E-3</v>
      </c>
      <c r="I3686" s="74">
        <f>INDEX('AWR Data'!A$1:E$8825,MATCH(A3686,'AWR Data'!A$1:A$8825,0),5)</f>
        <v>0</v>
      </c>
      <c r="J3686" s="74">
        <f t="shared" si="458"/>
        <v>0</v>
      </c>
      <c r="K3686" s="105">
        <f t="shared" si="459"/>
        <v>0</v>
      </c>
      <c r="L3686" s="75">
        <v>0</v>
      </c>
      <c r="M3686" s="75">
        <v>0</v>
      </c>
      <c r="N3686" s="75">
        <v>0</v>
      </c>
      <c r="O3686" s="105">
        <v>0</v>
      </c>
      <c r="P3686" s="98">
        <f t="shared" si="460"/>
        <v>876</v>
      </c>
      <c r="Q3686" s="98">
        <f t="shared" si="461"/>
        <v>0</v>
      </c>
      <c r="R3686" s="98">
        <f t="shared" si="462"/>
        <v>0</v>
      </c>
      <c r="S3686" s="105">
        <f t="shared" si="463"/>
        <v>0</v>
      </c>
      <c r="T3686" s="8" t="str">
        <f>IF(I3686=0,"",(INDEX('AWR Data'!A$1:E$8823,MATCH(A3686,'AWR Data'!A$1:A$8823,0),4)))</f>
        <v/>
      </c>
    </row>
    <row r="3687" spans="1:20" ht="20" customHeight="1">
      <c r="A3687" s="14" t="s">
        <v>6019</v>
      </c>
      <c r="B3687" s="14" t="s">
        <v>5409</v>
      </c>
      <c r="C3687" s="14" t="s">
        <v>6020</v>
      </c>
      <c r="E3687" s="74">
        <v>73</v>
      </c>
      <c r="F3687" s="74">
        <v>16300</v>
      </c>
      <c r="G3687" s="74">
        <f t="shared" si="456"/>
        <v>876</v>
      </c>
      <c r="H3687" s="80">
        <f t="shared" si="457"/>
        <v>5.3742331288343562E-2</v>
      </c>
      <c r="I3687" s="74">
        <f>INDEX('AWR Data'!A$1:E$8825,MATCH(A3687,'AWR Data'!A$1:A$8825,0),5)</f>
        <v>0</v>
      </c>
      <c r="J3687" s="74">
        <f t="shared" si="458"/>
        <v>0</v>
      </c>
      <c r="K3687" s="105">
        <f t="shared" si="459"/>
        <v>0</v>
      </c>
      <c r="L3687" s="75">
        <v>0</v>
      </c>
      <c r="M3687" s="75">
        <v>0</v>
      </c>
      <c r="N3687" s="75">
        <v>0</v>
      </c>
      <c r="O3687" s="105">
        <v>0</v>
      </c>
      <c r="P3687" s="98">
        <f t="shared" si="460"/>
        <v>876</v>
      </c>
      <c r="Q3687" s="98">
        <f t="shared" si="461"/>
        <v>0</v>
      </c>
      <c r="R3687" s="98">
        <f t="shared" si="462"/>
        <v>0</v>
      </c>
      <c r="S3687" s="105">
        <f t="shared" si="463"/>
        <v>0</v>
      </c>
      <c r="T3687" s="8" t="str">
        <f>IF(I3687=0,"",(INDEX('AWR Data'!A$1:E$8823,MATCH(A3687,'AWR Data'!A$1:A$8823,0),4)))</f>
        <v/>
      </c>
    </row>
    <row r="3688" spans="1:20" ht="20" customHeight="1">
      <c r="A3688" s="14" t="s">
        <v>6021</v>
      </c>
      <c r="B3688" s="14" t="s">
        <v>5409</v>
      </c>
      <c r="C3688" s="14" t="s">
        <v>6022</v>
      </c>
      <c r="E3688" s="74">
        <v>46</v>
      </c>
      <c r="F3688" s="74">
        <v>13800</v>
      </c>
      <c r="G3688" s="74">
        <f t="shared" si="456"/>
        <v>552</v>
      </c>
      <c r="H3688" s="80">
        <f t="shared" si="457"/>
        <v>0.04</v>
      </c>
      <c r="I3688" s="74">
        <f>INDEX('AWR Data'!A$1:E$8825,MATCH(A3688,'AWR Data'!A$1:A$8825,0),5)</f>
        <v>0</v>
      </c>
      <c r="J3688" s="74">
        <f t="shared" si="458"/>
        <v>0</v>
      </c>
      <c r="K3688" s="105">
        <f t="shared" si="459"/>
        <v>0</v>
      </c>
      <c r="L3688" s="75">
        <v>0</v>
      </c>
      <c r="M3688" s="75">
        <v>0</v>
      </c>
      <c r="N3688" s="75">
        <v>0</v>
      </c>
      <c r="O3688" s="105">
        <v>0</v>
      </c>
      <c r="P3688" s="98">
        <f t="shared" si="460"/>
        <v>552</v>
      </c>
      <c r="Q3688" s="98">
        <f t="shared" si="461"/>
        <v>0</v>
      </c>
      <c r="R3688" s="98">
        <f t="shared" si="462"/>
        <v>0</v>
      </c>
      <c r="S3688" s="105">
        <f t="shared" si="463"/>
        <v>0</v>
      </c>
      <c r="T3688" s="8" t="str">
        <f>IF(I3688=0,"",(INDEX('AWR Data'!A$1:E$8823,MATCH(A3688,'AWR Data'!A$1:A$8823,0),4)))</f>
        <v/>
      </c>
    </row>
    <row r="3689" spans="1:20" ht="20" customHeight="1">
      <c r="A3689" s="14" t="s">
        <v>6023</v>
      </c>
      <c r="B3689" s="14" t="s">
        <v>5409</v>
      </c>
      <c r="C3689" s="14" t="s">
        <v>6024</v>
      </c>
      <c r="E3689" s="74">
        <v>140</v>
      </c>
      <c r="F3689" s="74">
        <v>17600</v>
      </c>
      <c r="G3689" s="74">
        <f t="shared" si="456"/>
        <v>1680</v>
      </c>
      <c r="H3689" s="80">
        <f t="shared" si="457"/>
        <v>9.5454545454545459E-2</v>
      </c>
      <c r="I3689" s="74">
        <f>INDEX('AWR Data'!A$1:E$8825,MATCH(A3689,'AWR Data'!A$1:A$8825,0),5)</f>
        <v>0</v>
      </c>
      <c r="J3689" s="74">
        <f t="shared" si="458"/>
        <v>0</v>
      </c>
      <c r="K3689" s="105">
        <f t="shared" si="459"/>
        <v>0</v>
      </c>
      <c r="L3689" s="75">
        <v>0</v>
      </c>
      <c r="M3689" s="75">
        <v>0</v>
      </c>
      <c r="N3689" s="75">
        <v>0</v>
      </c>
      <c r="O3689" s="105">
        <v>0</v>
      </c>
      <c r="P3689" s="98">
        <f t="shared" si="460"/>
        <v>1680</v>
      </c>
      <c r="Q3689" s="98">
        <f t="shared" si="461"/>
        <v>0</v>
      </c>
      <c r="R3689" s="98">
        <f t="shared" si="462"/>
        <v>0</v>
      </c>
      <c r="S3689" s="105">
        <f t="shared" si="463"/>
        <v>0</v>
      </c>
      <c r="T3689" s="8" t="str">
        <f>IF(I3689=0,"",(INDEX('AWR Data'!A$1:E$8823,MATCH(A3689,'AWR Data'!A$1:A$8823,0),4)))</f>
        <v/>
      </c>
    </row>
    <row r="3690" spans="1:20" ht="20" customHeight="1">
      <c r="A3690" s="14" t="s">
        <v>6025</v>
      </c>
      <c r="B3690" s="14" t="s">
        <v>5409</v>
      </c>
      <c r="C3690" s="14" t="s">
        <v>6026</v>
      </c>
      <c r="E3690" s="74">
        <v>12</v>
      </c>
      <c r="F3690" s="74">
        <v>464</v>
      </c>
      <c r="G3690" s="74">
        <f t="shared" si="456"/>
        <v>144</v>
      </c>
      <c r="H3690" s="80">
        <f t="shared" si="457"/>
        <v>0.31034482758620691</v>
      </c>
      <c r="I3690" s="74">
        <f>INDEX('AWR Data'!A$1:E$8825,MATCH(A3690,'AWR Data'!A$1:A$8825,0),5)</f>
        <v>0</v>
      </c>
      <c r="J3690" s="74">
        <f t="shared" si="458"/>
        <v>0</v>
      </c>
      <c r="K3690" s="105">
        <f t="shared" si="459"/>
        <v>0</v>
      </c>
      <c r="L3690" s="75">
        <v>0</v>
      </c>
      <c r="M3690" s="75">
        <v>0</v>
      </c>
      <c r="N3690" s="75">
        <v>0</v>
      </c>
      <c r="O3690" s="105">
        <v>0</v>
      </c>
      <c r="P3690" s="98">
        <f t="shared" si="460"/>
        <v>144</v>
      </c>
      <c r="Q3690" s="98">
        <f t="shared" si="461"/>
        <v>0</v>
      </c>
      <c r="R3690" s="98">
        <f t="shared" si="462"/>
        <v>0</v>
      </c>
      <c r="S3690" s="105">
        <f t="shared" si="463"/>
        <v>0</v>
      </c>
      <c r="T3690" s="8" t="str">
        <f>IF(I3690=0,"",(INDEX('AWR Data'!A$1:E$8823,MATCH(A3690,'AWR Data'!A$1:A$8823,0),4)))</f>
        <v/>
      </c>
    </row>
    <row r="3691" spans="1:20" ht="20" customHeight="1">
      <c r="A3691" s="14" t="s">
        <v>6027</v>
      </c>
      <c r="B3691" s="14" t="s">
        <v>5409</v>
      </c>
      <c r="C3691" s="14" t="s">
        <v>6028</v>
      </c>
      <c r="E3691" s="74">
        <v>1000</v>
      </c>
      <c r="F3691" s="74">
        <v>58600</v>
      </c>
      <c r="G3691" s="74">
        <f t="shared" si="456"/>
        <v>12000</v>
      </c>
      <c r="H3691" s="80">
        <f t="shared" si="457"/>
        <v>0.20477815699658702</v>
      </c>
      <c r="I3691" s="74">
        <f>INDEX('AWR Data'!A$1:E$8825,MATCH(A3691,'AWR Data'!A$1:A$8825,0),5)</f>
        <v>0</v>
      </c>
      <c r="J3691" s="74">
        <f t="shared" si="458"/>
        <v>0</v>
      </c>
      <c r="K3691" s="105">
        <f t="shared" si="459"/>
        <v>0</v>
      </c>
      <c r="L3691" s="75">
        <v>0</v>
      </c>
      <c r="M3691" s="75">
        <v>0</v>
      </c>
      <c r="N3691" s="75">
        <v>0</v>
      </c>
      <c r="O3691" s="105">
        <v>0</v>
      </c>
      <c r="P3691" s="98">
        <f t="shared" si="460"/>
        <v>12000</v>
      </c>
      <c r="Q3691" s="98">
        <f t="shared" si="461"/>
        <v>0</v>
      </c>
      <c r="R3691" s="98">
        <f t="shared" si="462"/>
        <v>0</v>
      </c>
      <c r="S3691" s="105">
        <f t="shared" si="463"/>
        <v>0</v>
      </c>
      <c r="T3691" s="8" t="str">
        <f>IF(I3691=0,"",(INDEX('AWR Data'!A$1:E$8823,MATCH(A3691,'AWR Data'!A$1:A$8823,0),4)))</f>
        <v/>
      </c>
    </row>
    <row r="3692" spans="1:20" ht="20" customHeight="1">
      <c r="A3692" s="14" t="s">
        <v>5830</v>
      </c>
      <c r="B3692" s="14" t="s">
        <v>5409</v>
      </c>
      <c r="C3692" s="14" t="s">
        <v>5831</v>
      </c>
      <c r="E3692" s="74">
        <v>140</v>
      </c>
      <c r="F3692" s="74">
        <v>16400</v>
      </c>
      <c r="G3692" s="74">
        <f t="shared" si="456"/>
        <v>1680</v>
      </c>
      <c r="H3692" s="80">
        <f t="shared" si="457"/>
        <v>0.1024390243902439</v>
      </c>
      <c r="I3692" s="74">
        <f>INDEX('AWR Data'!A$1:E$8825,MATCH(A3692,'AWR Data'!A$1:A$8825,0),5)</f>
        <v>0</v>
      </c>
      <c r="J3692" s="74">
        <f t="shared" si="458"/>
        <v>0</v>
      </c>
      <c r="K3692" s="105">
        <f t="shared" si="459"/>
        <v>0</v>
      </c>
      <c r="L3692" s="75">
        <v>0</v>
      </c>
      <c r="M3692" s="75">
        <v>0</v>
      </c>
      <c r="N3692" s="75">
        <v>0</v>
      </c>
      <c r="O3692" s="105">
        <v>0</v>
      </c>
      <c r="P3692" s="98">
        <f t="shared" si="460"/>
        <v>1680</v>
      </c>
      <c r="Q3692" s="98">
        <f t="shared" si="461"/>
        <v>0</v>
      </c>
      <c r="R3692" s="98">
        <f t="shared" si="462"/>
        <v>0</v>
      </c>
      <c r="S3692" s="105">
        <f t="shared" si="463"/>
        <v>0</v>
      </c>
      <c r="T3692" s="8" t="str">
        <f>IF(I3692=0,"",(INDEX('AWR Data'!A$1:E$8823,MATCH(A3692,'AWR Data'!A$1:A$8823,0),4)))</f>
        <v/>
      </c>
    </row>
    <row r="3693" spans="1:20" ht="20" customHeight="1">
      <c r="A3693" s="14" t="s">
        <v>5832</v>
      </c>
      <c r="B3693" s="14" t="s">
        <v>5409</v>
      </c>
      <c r="C3693" s="14" t="s">
        <v>5833</v>
      </c>
      <c r="E3693" s="74">
        <v>58</v>
      </c>
      <c r="F3693" s="74">
        <v>16400</v>
      </c>
      <c r="G3693" s="74">
        <f t="shared" si="456"/>
        <v>696</v>
      </c>
      <c r="H3693" s="80">
        <f t="shared" si="457"/>
        <v>4.2439024390243905E-2</v>
      </c>
      <c r="I3693" s="74">
        <f>INDEX('AWR Data'!A$1:E$8825,MATCH(A3693,'AWR Data'!A$1:A$8825,0),5)</f>
        <v>0</v>
      </c>
      <c r="J3693" s="74">
        <f t="shared" si="458"/>
        <v>0</v>
      </c>
      <c r="K3693" s="105">
        <f t="shared" si="459"/>
        <v>0</v>
      </c>
      <c r="L3693" s="75">
        <v>0</v>
      </c>
      <c r="M3693" s="75">
        <v>0</v>
      </c>
      <c r="N3693" s="75">
        <v>0</v>
      </c>
      <c r="O3693" s="105">
        <v>0</v>
      </c>
      <c r="P3693" s="98">
        <f t="shared" si="460"/>
        <v>696</v>
      </c>
      <c r="Q3693" s="98">
        <f t="shared" si="461"/>
        <v>0</v>
      </c>
      <c r="R3693" s="98">
        <f t="shared" si="462"/>
        <v>0</v>
      </c>
      <c r="S3693" s="105">
        <f t="shared" si="463"/>
        <v>0</v>
      </c>
      <c r="T3693" s="8" t="str">
        <f>IF(I3693=0,"",(INDEX('AWR Data'!A$1:E$8823,MATCH(A3693,'AWR Data'!A$1:A$8823,0),4)))</f>
        <v/>
      </c>
    </row>
    <row r="3694" spans="1:20" ht="20" customHeight="1">
      <c r="A3694" s="14" t="s">
        <v>5834</v>
      </c>
      <c r="B3694" s="14" t="s">
        <v>5409</v>
      </c>
      <c r="C3694" s="14" t="s">
        <v>5835</v>
      </c>
      <c r="E3694" s="74">
        <v>110</v>
      </c>
      <c r="F3694" s="74">
        <v>5940</v>
      </c>
      <c r="G3694" s="74">
        <f t="shared" si="456"/>
        <v>1320</v>
      </c>
      <c r="H3694" s="80">
        <f t="shared" si="457"/>
        <v>0.22222222222222221</v>
      </c>
      <c r="I3694" s="74">
        <f>INDEX('AWR Data'!A$1:E$8825,MATCH(A3694,'AWR Data'!A$1:A$8825,0),5)</f>
        <v>0</v>
      </c>
      <c r="J3694" s="74">
        <f t="shared" si="458"/>
        <v>0</v>
      </c>
      <c r="K3694" s="105">
        <f t="shared" si="459"/>
        <v>0</v>
      </c>
      <c r="L3694" s="75">
        <v>0</v>
      </c>
      <c r="M3694" s="75">
        <v>0</v>
      </c>
      <c r="N3694" s="75">
        <v>0</v>
      </c>
      <c r="O3694" s="105">
        <v>0</v>
      </c>
      <c r="P3694" s="98">
        <f t="shared" si="460"/>
        <v>1320</v>
      </c>
      <c r="Q3694" s="98">
        <f t="shared" si="461"/>
        <v>0</v>
      </c>
      <c r="R3694" s="98">
        <f t="shared" si="462"/>
        <v>0</v>
      </c>
      <c r="S3694" s="105">
        <f t="shared" si="463"/>
        <v>0</v>
      </c>
      <c r="T3694" s="8" t="str">
        <f>IF(I3694=0,"",(INDEX('AWR Data'!A$1:E$8823,MATCH(A3694,'AWR Data'!A$1:A$8823,0),4)))</f>
        <v/>
      </c>
    </row>
    <row r="3695" spans="1:20" ht="20" customHeight="1">
      <c r="A3695" s="14" t="s">
        <v>5836</v>
      </c>
      <c r="B3695" s="14" t="s">
        <v>5409</v>
      </c>
      <c r="C3695" s="14" t="s">
        <v>5837</v>
      </c>
      <c r="E3695" s="74">
        <v>260</v>
      </c>
      <c r="F3695" s="74">
        <v>33200</v>
      </c>
      <c r="G3695" s="74">
        <f t="shared" si="456"/>
        <v>3120</v>
      </c>
      <c r="H3695" s="80">
        <f t="shared" si="457"/>
        <v>9.3975903614457831E-2</v>
      </c>
      <c r="I3695" s="74">
        <f>INDEX('AWR Data'!A$1:E$8825,MATCH(A3695,'AWR Data'!A$1:A$8825,0),5)</f>
        <v>0</v>
      </c>
      <c r="J3695" s="74">
        <f t="shared" si="458"/>
        <v>0</v>
      </c>
      <c r="K3695" s="105">
        <f t="shared" si="459"/>
        <v>0</v>
      </c>
      <c r="L3695" s="75">
        <v>0</v>
      </c>
      <c r="M3695" s="75">
        <v>0</v>
      </c>
      <c r="N3695" s="75">
        <v>0</v>
      </c>
      <c r="O3695" s="105">
        <v>0</v>
      </c>
      <c r="P3695" s="98">
        <f t="shared" si="460"/>
        <v>3120</v>
      </c>
      <c r="Q3695" s="98">
        <f t="shared" si="461"/>
        <v>0</v>
      </c>
      <c r="R3695" s="98">
        <f t="shared" si="462"/>
        <v>0</v>
      </c>
      <c r="S3695" s="105">
        <f t="shared" si="463"/>
        <v>0</v>
      </c>
      <c r="T3695" s="8" t="str">
        <f>IF(I3695=0,"",(INDEX('AWR Data'!A$1:E$8823,MATCH(A3695,'AWR Data'!A$1:A$8823,0),4)))</f>
        <v/>
      </c>
    </row>
    <row r="3696" spans="1:20" ht="20" customHeight="1">
      <c r="A3696" s="14" t="s">
        <v>5838</v>
      </c>
      <c r="B3696" s="14" t="s">
        <v>5409</v>
      </c>
      <c r="C3696" s="14" t="s">
        <v>5839</v>
      </c>
      <c r="E3696" s="74">
        <v>210</v>
      </c>
      <c r="F3696" s="74">
        <v>24800</v>
      </c>
      <c r="G3696" s="74">
        <f t="shared" si="456"/>
        <v>2520</v>
      </c>
      <c r="H3696" s="80">
        <f t="shared" si="457"/>
        <v>0.10161290322580645</v>
      </c>
      <c r="I3696" s="74">
        <f>INDEX('AWR Data'!A$1:E$8825,MATCH(A3696,'AWR Data'!A$1:A$8825,0),5)</f>
        <v>0</v>
      </c>
      <c r="J3696" s="74">
        <f t="shared" si="458"/>
        <v>0</v>
      </c>
      <c r="K3696" s="105">
        <f t="shared" si="459"/>
        <v>0</v>
      </c>
      <c r="L3696" s="75">
        <v>0</v>
      </c>
      <c r="M3696" s="75">
        <v>0</v>
      </c>
      <c r="N3696" s="75">
        <v>0</v>
      </c>
      <c r="O3696" s="105">
        <v>0</v>
      </c>
      <c r="P3696" s="98">
        <f t="shared" si="460"/>
        <v>2520</v>
      </c>
      <c r="Q3696" s="98">
        <f t="shared" si="461"/>
        <v>0</v>
      </c>
      <c r="R3696" s="98">
        <f t="shared" si="462"/>
        <v>0</v>
      </c>
      <c r="S3696" s="105">
        <f t="shared" si="463"/>
        <v>0</v>
      </c>
      <c r="T3696" s="8" t="str">
        <f>IF(I3696=0,"",(INDEX('AWR Data'!A$1:E$8823,MATCH(A3696,'AWR Data'!A$1:A$8823,0),4)))</f>
        <v/>
      </c>
    </row>
    <row r="3697" spans="1:20" ht="20" customHeight="1">
      <c r="A3697" s="14" t="s">
        <v>5840</v>
      </c>
      <c r="B3697" s="14" t="s">
        <v>5409</v>
      </c>
      <c r="C3697" s="14" t="s">
        <v>5841</v>
      </c>
      <c r="E3697" s="74">
        <v>73</v>
      </c>
      <c r="F3697" s="74">
        <v>6780</v>
      </c>
      <c r="G3697" s="74">
        <f t="shared" si="456"/>
        <v>876</v>
      </c>
      <c r="H3697" s="80">
        <f t="shared" si="457"/>
        <v>0.12920353982300886</v>
      </c>
      <c r="I3697" s="74">
        <f>INDEX('AWR Data'!A$1:E$8825,MATCH(A3697,'AWR Data'!A$1:A$8825,0),5)</f>
        <v>0</v>
      </c>
      <c r="J3697" s="74">
        <f t="shared" si="458"/>
        <v>0</v>
      </c>
      <c r="K3697" s="105">
        <f t="shared" si="459"/>
        <v>0</v>
      </c>
      <c r="L3697" s="75">
        <v>0</v>
      </c>
      <c r="M3697" s="75">
        <v>0</v>
      </c>
      <c r="N3697" s="75">
        <v>0</v>
      </c>
      <c r="O3697" s="105">
        <v>0</v>
      </c>
      <c r="P3697" s="98">
        <f t="shared" si="460"/>
        <v>876</v>
      </c>
      <c r="Q3697" s="98">
        <f t="shared" si="461"/>
        <v>0</v>
      </c>
      <c r="R3697" s="98">
        <f t="shared" si="462"/>
        <v>0</v>
      </c>
      <c r="S3697" s="105">
        <f t="shared" si="463"/>
        <v>0</v>
      </c>
      <c r="T3697" s="8" t="str">
        <f>IF(I3697=0,"",(INDEX('AWR Data'!A$1:E$8823,MATCH(A3697,'AWR Data'!A$1:A$8823,0),4)))</f>
        <v/>
      </c>
    </row>
    <row r="3698" spans="1:20" ht="20" customHeight="1">
      <c r="A3698" s="14" t="s">
        <v>5842</v>
      </c>
      <c r="B3698" s="14" t="s">
        <v>5409</v>
      </c>
      <c r="C3698" s="14" t="s">
        <v>5843</v>
      </c>
      <c r="E3698" s="74">
        <v>170</v>
      </c>
      <c r="F3698" s="74">
        <v>76800</v>
      </c>
      <c r="G3698" s="74">
        <f t="shared" si="456"/>
        <v>2040</v>
      </c>
      <c r="H3698" s="80">
        <f t="shared" si="457"/>
        <v>2.6562499999999999E-2</v>
      </c>
      <c r="I3698" s="74">
        <f>INDEX('AWR Data'!A$1:E$8825,MATCH(A3698,'AWR Data'!A$1:A$8825,0),5)</f>
        <v>0</v>
      </c>
      <c r="J3698" s="74">
        <f t="shared" si="458"/>
        <v>0</v>
      </c>
      <c r="K3698" s="105">
        <f t="shared" si="459"/>
        <v>0</v>
      </c>
      <c r="L3698" s="75">
        <v>0</v>
      </c>
      <c r="M3698" s="75">
        <v>0</v>
      </c>
      <c r="N3698" s="75">
        <v>0</v>
      </c>
      <c r="O3698" s="105">
        <v>0</v>
      </c>
      <c r="P3698" s="98">
        <f t="shared" si="460"/>
        <v>2040</v>
      </c>
      <c r="Q3698" s="98">
        <f t="shared" si="461"/>
        <v>0</v>
      </c>
      <c r="R3698" s="98">
        <f t="shared" si="462"/>
        <v>0</v>
      </c>
      <c r="S3698" s="105">
        <f t="shared" si="463"/>
        <v>0</v>
      </c>
      <c r="T3698" s="8" t="str">
        <f>IF(I3698=0,"",(INDEX('AWR Data'!A$1:E$8823,MATCH(A3698,'AWR Data'!A$1:A$8823,0),4)))</f>
        <v/>
      </c>
    </row>
    <row r="3699" spans="1:20" ht="20" customHeight="1">
      <c r="A3699" s="14" t="s">
        <v>5844</v>
      </c>
      <c r="B3699" s="14" t="s">
        <v>5409</v>
      </c>
      <c r="C3699" s="14" t="s">
        <v>5845</v>
      </c>
      <c r="E3699" s="74">
        <v>110</v>
      </c>
      <c r="F3699" s="74">
        <v>19500</v>
      </c>
      <c r="G3699" s="74">
        <f t="shared" si="456"/>
        <v>1320</v>
      </c>
      <c r="H3699" s="80">
        <f t="shared" si="457"/>
        <v>6.7692307692307691E-2</v>
      </c>
      <c r="I3699" s="74">
        <f>INDEX('AWR Data'!A$1:E$8825,MATCH(A3699,'AWR Data'!A$1:A$8825,0),5)</f>
        <v>0</v>
      </c>
      <c r="J3699" s="74">
        <f t="shared" si="458"/>
        <v>0</v>
      </c>
      <c r="K3699" s="105">
        <f t="shared" si="459"/>
        <v>0</v>
      </c>
      <c r="L3699" s="75">
        <v>0</v>
      </c>
      <c r="M3699" s="75">
        <v>0</v>
      </c>
      <c r="N3699" s="75">
        <v>0</v>
      </c>
      <c r="O3699" s="105">
        <v>0</v>
      </c>
      <c r="P3699" s="98">
        <f t="shared" si="460"/>
        <v>1320</v>
      </c>
      <c r="Q3699" s="98">
        <f t="shared" si="461"/>
        <v>0</v>
      </c>
      <c r="R3699" s="98">
        <f t="shared" si="462"/>
        <v>0</v>
      </c>
      <c r="S3699" s="105">
        <f t="shared" si="463"/>
        <v>0</v>
      </c>
      <c r="T3699" s="8" t="str">
        <f>IF(I3699=0,"",(INDEX('AWR Data'!A$1:E$8823,MATCH(A3699,'AWR Data'!A$1:A$8823,0),4)))</f>
        <v/>
      </c>
    </row>
    <row r="3700" spans="1:20" ht="20" customHeight="1">
      <c r="A3700" s="14" t="s">
        <v>5846</v>
      </c>
      <c r="B3700" s="14" t="s">
        <v>17334</v>
      </c>
      <c r="C3700" s="14" t="s">
        <v>5847</v>
      </c>
      <c r="E3700" s="74">
        <v>58</v>
      </c>
      <c r="F3700" s="74">
        <v>1730</v>
      </c>
      <c r="G3700" s="74">
        <f t="shared" si="456"/>
        <v>696</v>
      </c>
      <c r="H3700" s="80">
        <f t="shared" si="457"/>
        <v>0.40231213872832372</v>
      </c>
      <c r="I3700" s="74">
        <f>INDEX('AWR Data'!A$1:E$8825,MATCH(A3700,'AWR Data'!A$1:A$8825,0),5)</f>
        <v>0</v>
      </c>
      <c r="J3700" s="74">
        <f t="shared" si="458"/>
        <v>0</v>
      </c>
      <c r="K3700" s="105">
        <f t="shared" si="459"/>
        <v>0</v>
      </c>
      <c r="L3700" s="75">
        <v>0</v>
      </c>
      <c r="M3700" s="75">
        <v>0</v>
      </c>
      <c r="N3700" s="75">
        <v>0</v>
      </c>
      <c r="O3700" s="105">
        <v>0</v>
      </c>
      <c r="P3700" s="98">
        <f t="shared" si="460"/>
        <v>696</v>
      </c>
      <c r="Q3700" s="98">
        <f t="shared" si="461"/>
        <v>0</v>
      </c>
      <c r="R3700" s="98">
        <f t="shared" si="462"/>
        <v>0</v>
      </c>
      <c r="S3700" s="105">
        <f t="shared" si="463"/>
        <v>0</v>
      </c>
      <c r="T3700" s="8" t="str">
        <f>IF(I3700=0,"",(INDEX('AWR Data'!A$1:E$8823,MATCH(A3700,'AWR Data'!A$1:A$8823,0),4)))</f>
        <v/>
      </c>
    </row>
    <row r="3701" spans="1:20" ht="20" customHeight="1">
      <c r="A3701" s="14" t="s">
        <v>5646</v>
      </c>
      <c r="B3701" s="14" t="s">
        <v>5409</v>
      </c>
      <c r="C3701" s="14" t="s">
        <v>5647</v>
      </c>
      <c r="E3701" s="74">
        <v>110</v>
      </c>
      <c r="F3701" s="74">
        <v>7940</v>
      </c>
      <c r="G3701" s="74">
        <f t="shared" si="456"/>
        <v>1320</v>
      </c>
      <c r="H3701" s="80">
        <f t="shared" si="457"/>
        <v>0.16624685138539042</v>
      </c>
      <c r="I3701" s="74">
        <f>INDEX('AWR Data'!A$1:E$8825,MATCH(A3701,'AWR Data'!A$1:A$8825,0),5)</f>
        <v>0</v>
      </c>
      <c r="J3701" s="74">
        <f t="shared" si="458"/>
        <v>0</v>
      </c>
      <c r="K3701" s="105">
        <f t="shared" si="459"/>
        <v>0</v>
      </c>
      <c r="L3701" s="75">
        <v>0</v>
      </c>
      <c r="M3701" s="75">
        <v>0</v>
      </c>
      <c r="N3701" s="75">
        <v>0</v>
      </c>
      <c r="O3701" s="105">
        <v>0</v>
      </c>
      <c r="P3701" s="98">
        <f t="shared" si="460"/>
        <v>1320</v>
      </c>
      <c r="Q3701" s="98">
        <f t="shared" si="461"/>
        <v>0</v>
      </c>
      <c r="R3701" s="98">
        <f t="shared" si="462"/>
        <v>0</v>
      </c>
      <c r="S3701" s="105">
        <f t="shared" si="463"/>
        <v>0</v>
      </c>
      <c r="T3701" s="8" t="str">
        <f>IF(I3701=0,"",(INDEX('AWR Data'!A$1:E$8823,MATCH(A3701,'AWR Data'!A$1:A$8823,0),4)))</f>
        <v/>
      </c>
    </row>
    <row r="3702" spans="1:20" s="110" customFormat="1" ht="20" customHeight="1">
      <c r="A3702" s="14" t="s">
        <v>5648</v>
      </c>
      <c r="B3702" s="14" t="s">
        <v>5409</v>
      </c>
      <c r="C3702" s="14" t="s">
        <v>5649</v>
      </c>
      <c r="D3702" s="14"/>
      <c r="E3702" s="74">
        <v>210</v>
      </c>
      <c r="F3702" s="74">
        <v>1200</v>
      </c>
      <c r="G3702" s="74">
        <f t="shared" si="456"/>
        <v>2520</v>
      </c>
      <c r="H3702" s="80">
        <f t="shared" si="457"/>
        <v>2.1</v>
      </c>
      <c r="I3702" s="74">
        <f>INDEX('AWR Data'!A$1:E$8825,MATCH(A3702,'AWR Data'!A$1:A$8825,0),5)</f>
        <v>0</v>
      </c>
      <c r="J3702" s="74">
        <f t="shared" si="458"/>
        <v>0</v>
      </c>
      <c r="K3702" s="105">
        <f t="shared" si="459"/>
        <v>0</v>
      </c>
      <c r="L3702" s="75">
        <v>0</v>
      </c>
      <c r="M3702" s="75">
        <v>0</v>
      </c>
      <c r="N3702" s="75">
        <v>0</v>
      </c>
      <c r="O3702" s="105">
        <v>0</v>
      </c>
      <c r="P3702" s="98">
        <f t="shared" si="460"/>
        <v>2520</v>
      </c>
      <c r="Q3702" s="98">
        <f t="shared" si="461"/>
        <v>0</v>
      </c>
      <c r="R3702" s="98">
        <f t="shared" si="462"/>
        <v>0</v>
      </c>
      <c r="S3702" s="105">
        <f t="shared" si="463"/>
        <v>0</v>
      </c>
      <c r="T3702" s="8" t="str">
        <f>IF(I3702=0,"",(INDEX('AWR Data'!A$1:E$8823,MATCH(A3702,'AWR Data'!A$1:A$8823,0),4)))</f>
        <v/>
      </c>
    </row>
    <row r="3703" spans="1:20" ht="20" customHeight="1">
      <c r="A3703" s="14" t="s">
        <v>5650</v>
      </c>
      <c r="B3703" s="14" t="s">
        <v>5409</v>
      </c>
      <c r="C3703" s="14" t="s">
        <v>5651</v>
      </c>
      <c r="E3703" s="74">
        <v>110</v>
      </c>
      <c r="F3703" s="74">
        <v>12200</v>
      </c>
      <c r="G3703" s="74">
        <f t="shared" si="456"/>
        <v>1320</v>
      </c>
      <c r="H3703" s="80">
        <f t="shared" si="457"/>
        <v>0.10819672131147541</v>
      </c>
      <c r="I3703" s="74">
        <f>INDEX('AWR Data'!A$1:E$8825,MATCH(A3703,'AWR Data'!A$1:A$8825,0),5)</f>
        <v>0</v>
      </c>
      <c r="J3703" s="74">
        <f t="shared" si="458"/>
        <v>0</v>
      </c>
      <c r="K3703" s="105">
        <f t="shared" si="459"/>
        <v>0</v>
      </c>
      <c r="L3703" s="75">
        <v>0</v>
      </c>
      <c r="M3703" s="75">
        <v>0</v>
      </c>
      <c r="N3703" s="75">
        <v>0</v>
      </c>
      <c r="O3703" s="105">
        <v>0</v>
      </c>
      <c r="P3703" s="98">
        <f t="shared" si="460"/>
        <v>1320</v>
      </c>
      <c r="Q3703" s="98">
        <f t="shared" si="461"/>
        <v>0</v>
      </c>
      <c r="R3703" s="98">
        <f t="shared" si="462"/>
        <v>0</v>
      </c>
      <c r="S3703" s="105">
        <f t="shared" si="463"/>
        <v>0</v>
      </c>
      <c r="T3703" s="8" t="str">
        <f>IF(I3703=0,"",(INDEX('AWR Data'!A$1:E$8823,MATCH(A3703,'AWR Data'!A$1:A$8823,0),4)))</f>
        <v/>
      </c>
    </row>
    <row r="3704" spans="1:20" ht="20" customHeight="1">
      <c r="A3704" s="14" t="s">
        <v>5853</v>
      </c>
      <c r="B3704" s="14" t="s">
        <v>5409</v>
      </c>
      <c r="C3704" s="14" t="s">
        <v>5854</v>
      </c>
      <c r="E3704" s="74">
        <v>28</v>
      </c>
      <c r="F3704" s="74">
        <v>316</v>
      </c>
      <c r="G3704" s="74">
        <f t="shared" si="456"/>
        <v>336</v>
      </c>
      <c r="H3704" s="80">
        <f t="shared" si="457"/>
        <v>1.0632911392405062</v>
      </c>
      <c r="I3704" s="74">
        <f>INDEX('AWR Data'!A$1:E$8825,MATCH(A3704,'AWR Data'!A$1:A$8825,0),5)</f>
        <v>0</v>
      </c>
      <c r="J3704" s="74">
        <f t="shared" si="458"/>
        <v>0</v>
      </c>
      <c r="K3704" s="105">
        <f t="shared" si="459"/>
        <v>0</v>
      </c>
      <c r="L3704" s="75">
        <v>0</v>
      </c>
      <c r="M3704" s="75">
        <v>0</v>
      </c>
      <c r="N3704" s="75">
        <v>0</v>
      </c>
      <c r="O3704" s="105">
        <v>0</v>
      </c>
      <c r="P3704" s="98">
        <f t="shared" si="460"/>
        <v>336</v>
      </c>
      <c r="Q3704" s="98">
        <f t="shared" si="461"/>
        <v>0</v>
      </c>
      <c r="R3704" s="98">
        <f t="shared" si="462"/>
        <v>0</v>
      </c>
      <c r="S3704" s="105">
        <f t="shared" si="463"/>
        <v>0</v>
      </c>
      <c r="T3704" s="8" t="str">
        <f>IF(I3704=0,"",(INDEX('AWR Data'!A$1:E$8823,MATCH(A3704,'AWR Data'!A$1:A$8823,0),4)))</f>
        <v/>
      </c>
    </row>
    <row r="3705" spans="1:20" ht="20" customHeight="1">
      <c r="A3705" s="14" t="s">
        <v>5855</v>
      </c>
      <c r="B3705" s="14" t="s">
        <v>5409</v>
      </c>
      <c r="C3705" s="14" t="s">
        <v>5856</v>
      </c>
      <c r="E3705" s="74">
        <v>260</v>
      </c>
      <c r="F3705" s="74">
        <v>844</v>
      </c>
      <c r="G3705" s="74">
        <f t="shared" si="456"/>
        <v>3120</v>
      </c>
      <c r="H3705" s="80">
        <f t="shared" si="457"/>
        <v>3.6966824644549763</v>
      </c>
      <c r="I3705" s="74">
        <f>INDEX('AWR Data'!A$1:E$8825,MATCH(A3705,'AWR Data'!A$1:A$8825,0),5)</f>
        <v>0</v>
      </c>
      <c r="J3705" s="74">
        <f t="shared" si="458"/>
        <v>0</v>
      </c>
      <c r="K3705" s="105">
        <f t="shared" si="459"/>
        <v>0</v>
      </c>
      <c r="L3705" s="75">
        <v>0</v>
      </c>
      <c r="M3705" s="75">
        <v>0</v>
      </c>
      <c r="N3705" s="75">
        <v>0</v>
      </c>
      <c r="O3705" s="105">
        <v>0</v>
      </c>
      <c r="P3705" s="98">
        <f t="shared" si="460"/>
        <v>3120</v>
      </c>
      <c r="Q3705" s="98">
        <f t="shared" si="461"/>
        <v>0</v>
      </c>
      <c r="R3705" s="98">
        <f t="shared" si="462"/>
        <v>0</v>
      </c>
      <c r="S3705" s="105">
        <f t="shared" si="463"/>
        <v>0</v>
      </c>
      <c r="T3705" s="8" t="str">
        <f>IF(I3705=0,"",(INDEX('AWR Data'!A$1:E$8823,MATCH(A3705,'AWR Data'!A$1:A$8823,0),4)))</f>
        <v/>
      </c>
    </row>
    <row r="3706" spans="1:20" ht="20" customHeight="1">
      <c r="A3706" s="14" t="s">
        <v>5857</v>
      </c>
      <c r="B3706" s="14" t="s">
        <v>5409</v>
      </c>
      <c r="C3706" s="14" t="s">
        <v>5858</v>
      </c>
      <c r="E3706" s="74">
        <v>880</v>
      </c>
      <c r="F3706" s="74">
        <v>2980</v>
      </c>
      <c r="G3706" s="74">
        <f t="shared" si="456"/>
        <v>10560</v>
      </c>
      <c r="H3706" s="80">
        <f t="shared" si="457"/>
        <v>3.5436241610738257</v>
      </c>
      <c r="I3706" s="74">
        <f>INDEX('AWR Data'!A$1:E$8825,MATCH(A3706,'AWR Data'!A$1:A$8825,0),5)</f>
        <v>0</v>
      </c>
      <c r="J3706" s="74">
        <f t="shared" si="458"/>
        <v>0</v>
      </c>
      <c r="K3706" s="105">
        <f t="shared" si="459"/>
        <v>0</v>
      </c>
      <c r="L3706" s="75">
        <v>0</v>
      </c>
      <c r="M3706" s="75">
        <v>0</v>
      </c>
      <c r="N3706" s="75">
        <v>0</v>
      </c>
      <c r="O3706" s="105">
        <v>0</v>
      </c>
      <c r="P3706" s="98">
        <f t="shared" si="460"/>
        <v>10560</v>
      </c>
      <c r="Q3706" s="98">
        <f t="shared" si="461"/>
        <v>0</v>
      </c>
      <c r="R3706" s="98">
        <f t="shared" si="462"/>
        <v>0</v>
      </c>
      <c r="S3706" s="105">
        <f t="shared" si="463"/>
        <v>0</v>
      </c>
      <c r="T3706" s="8" t="str">
        <f>IF(I3706=0,"",(INDEX('AWR Data'!A$1:E$8823,MATCH(A3706,'AWR Data'!A$1:A$8823,0),4)))</f>
        <v/>
      </c>
    </row>
    <row r="3707" spans="1:20" ht="20" customHeight="1">
      <c r="A3707" s="14" t="s">
        <v>5859</v>
      </c>
      <c r="B3707" s="14" t="s">
        <v>5409</v>
      </c>
      <c r="C3707" s="14" t="s">
        <v>5860</v>
      </c>
      <c r="E3707" s="74">
        <v>22</v>
      </c>
      <c r="F3707" s="74">
        <v>265</v>
      </c>
      <c r="G3707" s="74">
        <f t="shared" si="456"/>
        <v>264</v>
      </c>
      <c r="H3707" s="80">
        <f t="shared" si="457"/>
        <v>0.99622641509433962</v>
      </c>
      <c r="I3707" s="74">
        <f>INDEX('AWR Data'!A$1:E$8825,MATCH(A3707,'AWR Data'!A$1:A$8825,0),5)</f>
        <v>0</v>
      </c>
      <c r="J3707" s="74">
        <f t="shared" si="458"/>
        <v>0</v>
      </c>
      <c r="K3707" s="105">
        <f t="shared" si="459"/>
        <v>0</v>
      </c>
      <c r="L3707" s="75">
        <v>0</v>
      </c>
      <c r="M3707" s="75">
        <v>0</v>
      </c>
      <c r="N3707" s="75">
        <v>0</v>
      </c>
      <c r="O3707" s="105">
        <v>0</v>
      </c>
      <c r="P3707" s="98">
        <f t="shared" si="460"/>
        <v>264</v>
      </c>
      <c r="Q3707" s="98">
        <f t="shared" si="461"/>
        <v>0</v>
      </c>
      <c r="R3707" s="98">
        <f t="shared" si="462"/>
        <v>0</v>
      </c>
      <c r="S3707" s="105">
        <f t="shared" si="463"/>
        <v>0</v>
      </c>
      <c r="T3707" s="8" t="str">
        <f>IF(I3707=0,"",(INDEX('AWR Data'!A$1:E$8823,MATCH(A3707,'AWR Data'!A$1:A$8823,0),4)))</f>
        <v/>
      </c>
    </row>
    <row r="3708" spans="1:20" ht="20" customHeight="1">
      <c r="A3708" s="14" t="s">
        <v>5861</v>
      </c>
      <c r="B3708" s="14" t="s">
        <v>5409</v>
      </c>
      <c r="C3708" s="14" t="s">
        <v>5862</v>
      </c>
      <c r="E3708" s="74">
        <v>91</v>
      </c>
      <c r="F3708" s="74">
        <v>19400</v>
      </c>
      <c r="G3708" s="74">
        <f t="shared" si="456"/>
        <v>1092</v>
      </c>
      <c r="H3708" s="80">
        <f t="shared" si="457"/>
        <v>5.6288659793814436E-2</v>
      </c>
      <c r="I3708" s="74">
        <f>INDEX('AWR Data'!A$1:E$8825,MATCH(A3708,'AWR Data'!A$1:A$8825,0),5)</f>
        <v>0</v>
      </c>
      <c r="J3708" s="74">
        <f t="shared" si="458"/>
        <v>0</v>
      </c>
      <c r="K3708" s="105">
        <f t="shared" si="459"/>
        <v>0</v>
      </c>
      <c r="L3708" s="75">
        <v>0</v>
      </c>
      <c r="M3708" s="75">
        <v>0</v>
      </c>
      <c r="N3708" s="75">
        <v>0</v>
      </c>
      <c r="O3708" s="105">
        <v>0</v>
      </c>
      <c r="P3708" s="98">
        <f t="shared" si="460"/>
        <v>1092</v>
      </c>
      <c r="Q3708" s="98">
        <f t="shared" si="461"/>
        <v>0</v>
      </c>
      <c r="R3708" s="98">
        <f t="shared" si="462"/>
        <v>0</v>
      </c>
      <c r="S3708" s="105">
        <f t="shared" si="463"/>
        <v>0</v>
      </c>
      <c r="T3708" s="8" t="str">
        <f>IF(I3708=0,"",(INDEX('AWR Data'!A$1:E$8823,MATCH(A3708,'AWR Data'!A$1:A$8823,0),4)))</f>
        <v/>
      </c>
    </row>
    <row r="3709" spans="1:20" ht="20" customHeight="1">
      <c r="A3709" s="14" t="s">
        <v>5863</v>
      </c>
      <c r="B3709" s="14" t="s">
        <v>5409</v>
      </c>
      <c r="C3709" s="14" t="s">
        <v>5864</v>
      </c>
      <c r="E3709" s="74">
        <v>110</v>
      </c>
      <c r="F3709" s="74">
        <v>12700</v>
      </c>
      <c r="G3709" s="74">
        <f t="shared" si="456"/>
        <v>1320</v>
      </c>
      <c r="H3709" s="80">
        <f t="shared" si="457"/>
        <v>0.10393700787401575</v>
      </c>
      <c r="I3709" s="74">
        <f>INDEX('AWR Data'!A$1:E$8825,MATCH(A3709,'AWR Data'!A$1:A$8825,0),5)</f>
        <v>0</v>
      </c>
      <c r="J3709" s="74">
        <f t="shared" si="458"/>
        <v>0</v>
      </c>
      <c r="K3709" s="105">
        <f t="shared" si="459"/>
        <v>0</v>
      </c>
      <c r="L3709" s="75">
        <v>0</v>
      </c>
      <c r="M3709" s="75">
        <v>0</v>
      </c>
      <c r="N3709" s="75">
        <v>0</v>
      </c>
      <c r="O3709" s="105">
        <v>0</v>
      </c>
      <c r="P3709" s="98">
        <f t="shared" si="460"/>
        <v>1320</v>
      </c>
      <c r="Q3709" s="98">
        <f t="shared" si="461"/>
        <v>0</v>
      </c>
      <c r="R3709" s="98">
        <f t="shared" si="462"/>
        <v>0</v>
      </c>
      <c r="S3709" s="105">
        <f t="shared" si="463"/>
        <v>0</v>
      </c>
      <c r="T3709" s="8" t="str">
        <f>IF(I3709=0,"",(INDEX('AWR Data'!A$1:E$8823,MATCH(A3709,'AWR Data'!A$1:A$8823,0),4)))</f>
        <v/>
      </c>
    </row>
    <row r="3710" spans="1:20" ht="20" customHeight="1">
      <c r="A3710" s="14" t="s">
        <v>5865</v>
      </c>
      <c r="B3710" s="14" t="s">
        <v>5409</v>
      </c>
      <c r="C3710" s="14" t="s">
        <v>5866</v>
      </c>
      <c r="E3710" s="74">
        <v>91</v>
      </c>
      <c r="F3710" s="74">
        <v>7550</v>
      </c>
      <c r="G3710" s="74">
        <f t="shared" si="456"/>
        <v>1092</v>
      </c>
      <c r="H3710" s="80">
        <f t="shared" si="457"/>
        <v>0.14463576158940397</v>
      </c>
      <c r="I3710" s="74">
        <f>INDEX('AWR Data'!A$1:E$8825,MATCH(A3710,'AWR Data'!A$1:A$8825,0),5)</f>
        <v>0</v>
      </c>
      <c r="J3710" s="74">
        <f t="shared" si="458"/>
        <v>0</v>
      </c>
      <c r="K3710" s="105">
        <f t="shared" si="459"/>
        <v>0</v>
      </c>
      <c r="L3710" s="75">
        <v>0</v>
      </c>
      <c r="M3710" s="75">
        <v>0</v>
      </c>
      <c r="N3710" s="75">
        <v>0</v>
      </c>
      <c r="O3710" s="105">
        <v>0</v>
      </c>
      <c r="P3710" s="98">
        <f t="shared" si="460"/>
        <v>1092</v>
      </c>
      <c r="Q3710" s="98">
        <f t="shared" si="461"/>
        <v>0</v>
      </c>
      <c r="R3710" s="98">
        <f t="shared" si="462"/>
        <v>0</v>
      </c>
      <c r="S3710" s="105">
        <f t="shared" si="463"/>
        <v>0</v>
      </c>
      <c r="T3710" s="8" t="str">
        <f>IF(I3710=0,"",(INDEX('AWR Data'!A$1:E$8823,MATCH(A3710,'AWR Data'!A$1:A$8823,0),4)))</f>
        <v/>
      </c>
    </row>
    <row r="3711" spans="1:20" ht="20" customHeight="1">
      <c r="A3711" s="14" t="s">
        <v>5867</v>
      </c>
      <c r="B3711" s="14" t="s">
        <v>5409</v>
      </c>
      <c r="C3711" s="14" t="s">
        <v>5868</v>
      </c>
      <c r="E3711" s="74">
        <v>16</v>
      </c>
      <c r="F3711" s="74">
        <v>2700</v>
      </c>
      <c r="G3711" s="74">
        <f t="shared" si="456"/>
        <v>192</v>
      </c>
      <c r="H3711" s="80">
        <f t="shared" si="457"/>
        <v>7.1111111111111111E-2</v>
      </c>
      <c r="I3711" s="74">
        <f>INDEX('AWR Data'!A$1:E$8825,MATCH(A3711,'AWR Data'!A$1:A$8825,0),5)</f>
        <v>0</v>
      </c>
      <c r="J3711" s="74">
        <f t="shared" si="458"/>
        <v>0</v>
      </c>
      <c r="K3711" s="105">
        <f t="shared" si="459"/>
        <v>0</v>
      </c>
      <c r="L3711" s="75">
        <v>0</v>
      </c>
      <c r="M3711" s="75">
        <v>0</v>
      </c>
      <c r="N3711" s="75">
        <v>0</v>
      </c>
      <c r="O3711" s="105">
        <v>0</v>
      </c>
      <c r="P3711" s="98">
        <f t="shared" si="460"/>
        <v>192</v>
      </c>
      <c r="Q3711" s="98">
        <f t="shared" si="461"/>
        <v>0</v>
      </c>
      <c r="R3711" s="98">
        <f t="shared" si="462"/>
        <v>0</v>
      </c>
      <c r="S3711" s="105">
        <f t="shared" si="463"/>
        <v>0</v>
      </c>
      <c r="T3711" s="8" t="str">
        <f>IF(I3711=0,"",(INDEX('AWR Data'!A$1:E$8823,MATCH(A3711,'AWR Data'!A$1:A$8823,0),4)))</f>
        <v/>
      </c>
    </row>
    <row r="3712" spans="1:20" ht="20" customHeight="1">
      <c r="A3712" s="14" t="s">
        <v>5668</v>
      </c>
      <c r="B3712" s="14" t="s">
        <v>5409</v>
      </c>
      <c r="C3712" s="14" t="s">
        <v>5669</v>
      </c>
      <c r="E3712" s="74">
        <v>170</v>
      </c>
      <c r="F3712" s="74">
        <v>11400</v>
      </c>
      <c r="G3712" s="74">
        <f t="shared" si="456"/>
        <v>2040</v>
      </c>
      <c r="H3712" s="80">
        <f t="shared" si="457"/>
        <v>0.17894736842105263</v>
      </c>
      <c r="I3712" s="74">
        <f>INDEX('AWR Data'!A$1:E$8825,MATCH(A3712,'AWR Data'!A$1:A$8825,0),5)</f>
        <v>0</v>
      </c>
      <c r="J3712" s="74">
        <f t="shared" si="458"/>
        <v>0</v>
      </c>
      <c r="K3712" s="105">
        <f t="shared" si="459"/>
        <v>0</v>
      </c>
      <c r="L3712" s="75">
        <v>0</v>
      </c>
      <c r="M3712" s="75">
        <v>0</v>
      </c>
      <c r="N3712" s="75">
        <v>0</v>
      </c>
      <c r="O3712" s="105">
        <v>0</v>
      </c>
      <c r="P3712" s="98">
        <f t="shared" si="460"/>
        <v>2040</v>
      </c>
      <c r="Q3712" s="98">
        <f t="shared" si="461"/>
        <v>0</v>
      </c>
      <c r="R3712" s="98">
        <f t="shared" si="462"/>
        <v>0</v>
      </c>
      <c r="S3712" s="105">
        <f t="shared" si="463"/>
        <v>0</v>
      </c>
      <c r="T3712" s="8" t="str">
        <f>IF(I3712=0,"",(INDEX('AWR Data'!A$1:E$8823,MATCH(A3712,'AWR Data'!A$1:A$8823,0),4)))</f>
        <v/>
      </c>
    </row>
    <row r="3713" spans="1:20" ht="20" customHeight="1">
      <c r="A3713" s="14" t="s">
        <v>5670</v>
      </c>
      <c r="B3713" s="14" t="s">
        <v>5409</v>
      </c>
      <c r="C3713" s="14" t="s">
        <v>5671</v>
      </c>
      <c r="E3713" s="74">
        <v>58</v>
      </c>
      <c r="F3713" s="74">
        <v>8180</v>
      </c>
      <c r="G3713" s="74">
        <f t="shared" si="456"/>
        <v>696</v>
      </c>
      <c r="H3713" s="80">
        <f t="shared" si="457"/>
        <v>8.5085574572127134E-2</v>
      </c>
      <c r="I3713" s="74">
        <f>INDEX('AWR Data'!A$1:E$8825,MATCH(A3713,'AWR Data'!A$1:A$8825,0),5)</f>
        <v>0</v>
      </c>
      <c r="J3713" s="74">
        <f t="shared" si="458"/>
        <v>0</v>
      </c>
      <c r="K3713" s="105">
        <f t="shared" si="459"/>
        <v>0</v>
      </c>
      <c r="L3713" s="75">
        <v>0</v>
      </c>
      <c r="M3713" s="75">
        <v>0</v>
      </c>
      <c r="N3713" s="75">
        <v>0</v>
      </c>
      <c r="O3713" s="105">
        <v>0</v>
      </c>
      <c r="P3713" s="98">
        <f t="shared" si="460"/>
        <v>696</v>
      </c>
      <c r="Q3713" s="98">
        <f t="shared" si="461"/>
        <v>0</v>
      </c>
      <c r="R3713" s="98">
        <f t="shared" si="462"/>
        <v>0</v>
      </c>
      <c r="S3713" s="105">
        <f t="shared" si="463"/>
        <v>0</v>
      </c>
      <c r="T3713" s="8" t="str">
        <f>IF(I3713=0,"",(INDEX('AWR Data'!A$1:E$8823,MATCH(A3713,'AWR Data'!A$1:A$8823,0),4)))</f>
        <v/>
      </c>
    </row>
    <row r="3714" spans="1:20" ht="20" customHeight="1">
      <c r="A3714" s="14" t="s">
        <v>5672</v>
      </c>
      <c r="B3714" s="14" t="s">
        <v>5409</v>
      </c>
      <c r="C3714" s="14" t="s">
        <v>5673</v>
      </c>
      <c r="E3714" s="74">
        <v>58</v>
      </c>
      <c r="F3714" s="74">
        <v>5430</v>
      </c>
      <c r="G3714" s="74">
        <f t="shared" si="456"/>
        <v>696</v>
      </c>
      <c r="H3714" s="80">
        <f t="shared" si="457"/>
        <v>0.1281767955801105</v>
      </c>
      <c r="I3714" s="74">
        <f>INDEX('AWR Data'!A$1:E$8825,MATCH(A3714,'AWR Data'!A$1:A$8825,0),5)</f>
        <v>0</v>
      </c>
      <c r="J3714" s="74">
        <f t="shared" si="458"/>
        <v>0</v>
      </c>
      <c r="K3714" s="105">
        <f t="shared" si="459"/>
        <v>0</v>
      </c>
      <c r="L3714" s="75">
        <v>0</v>
      </c>
      <c r="M3714" s="75">
        <v>0</v>
      </c>
      <c r="N3714" s="75">
        <v>0</v>
      </c>
      <c r="O3714" s="105">
        <v>0</v>
      </c>
      <c r="P3714" s="98">
        <f t="shared" si="460"/>
        <v>696</v>
      </c>
      <c r="Q3714" s="98">
        <f t="shared" si="461"/>
        <v>0</v>
      </c>
      <c r="R3714" s="98">
        <f t="shared" si="462"/>
        <v>0</v>
      </c>
      <c r="S3714" s="105">
        <f t="shared" si="463"/>
        <v>0</v>
      </c>
      <c r="T3714" s="8" t="str">
        <f>IF(I3714=0,"",(INDEX('AWR Data'!A$1:E$8823,MATCH(A3714,'AWR Data'!A$1:A$8823,0),4)))</f>
        <v/>
      </c>
    </row>
    <row r="3715" spans="1:20" ht="20" customHeight="1">
      <c r="A3715" s="14" t="s">
        <v>5674</v>
      </c>
      <c r="B3715" s="14" t="s">
        <v>5409</v>
      </c>
      <c r="C3715" s="14" t="s">
        <v>5675</v>
      </c>
      <c r="E3715" s="74">
        <v>720</v>
      </c>
      <c r="F3715" s="74">
        <v>126000</v>
      </c>
      <c r="G3715" s="74">
        <f t="shared" si="456"/>
        <v>8640</v>
      </c>
      <c r="H3715" s="80">
        <f t="shared" si="457"/>
        <v>6.8571428571428575E-2</v>
      </c>
      <c r="I3715" s="74">
        <f>INDEX('AWR Data'!A$1:E$8825,MATCH(A3715,'AWR Data'!A$1:A$8825,0),5)</f>
        <v>0</v>
      </c>
      <c r="J3715" s="74">
        <f t="shared" si="458"/>
        <v>0</v>
      </c>
      <c r="K3715" s="105">
        <f t="shared" si="459"/>
        <v>0</v>
      </c>
      <c r="L3715" s="75">
        <v>0</v>
      </c>
      <c r="M3715" s="75">
        <v>0</v>
      </c>
      <c r="N3715" s="75">
        <v>0</v>
      </c>
      <c r="O3715" s="105">
        <v>0</v>
      </c>
      <c r="P3715" s="98">
        <f t="shared" si="460"/>
        <v>8640</v>
      </c>
      <c r="Q3715" s="98">
        <f t="shared" si="461"/>
        <v>0</v>
      </c>
      <c r="R3715" s="98">
        <f t="shared" si="462"/>
        <v>0</v>
      </c>
      <c r="S3715" s="105">
        <f t="shared" si="463"/>
        <v>0</v>
      </c>
      <c r="T3715" s="8" t="str">
        <f>IF(I3715=0,"",(INDEX('AWR Data'!A$1:E$8823,MATCH(A3715,'AWR Data'!A$1:A$8823,0),4)))</f>
        <v/>
      </c>
    </row>
    <row r="3716" spans="1:20" ht="20" customHeight="1">
      <c r="A3716" s="14" t="s">
        <v>5676</v>
      </c>
      <c r="B3716" s="14" t="s">
        <v>5409</v>
      </c>
      <c r="C3716" s="14" t="s">
        <v>5677</v>
      </c>
      <c r="E3716" s="74">
        <v>140</v>
      </c>
      <c r="F3716" s="74">
        <v>8390</v>
      </c>
      <c r="G3716" s="74">
        <f t="shared" si="456"/>
        <v>1680</v>
      </c>
      <c r="H3716" s="80">
        <f t="shared" si="457"/>
        <v>0.20023837902264602</v>
      </c>
      <c r="I3716" s="74">
        <f>INDEX('AWR Data'!A$1:E$8825,MATCH(A3716,'AWR Data'!A$1:A$8825,0),5)</f>
        <v>0</v>
      </c>
      <c r="J3716" s="74">
        <f t="shared" si="458"/>
        <v>0</v>
      </c>
      <c r="K3716" s="105">
        <f t="shared" si="459"/>
        <v>0</v>
      </c>
      <c r="L3716" s="75">
        <v>0</v>
      </c>
      <c r="M3716" s="75">
        <v>0</v>
      </c>
      <c r="N3716" s="75">
        <v>0</v>
      </c>
      <c r="O3716" s="105">
        <v>0</v>
      </c>
      <c r="P3716" s="98">
        <f t="shared" si="460"/>
        <v>1680</v>
      </c>
      <c r="Q3716" s="98">
        <f t="shared" si="461"/>
        <v>0</v>
      </c>
      <c r="R3716" s="98">
        <f t="shared" si="462"/>
        <v>0</v>
      </c>
      <c r="S3716" s="105">
        <f t="shared" si="463"/>
        <v>0</v>
      </c>
      <c r="T3716" s="8" t="str">
        <f>IF(I3716=0,"",(INDEX('AWR Data'!A$1:E$8823,MATCH(A3716,'AWR Data'!A$1:A$8823,0),4)))</f>
        <v/>
      </c>
    </row>
    <row r="3717" spans="1:20" ht="20" customHeight="1">
      <c r="A3717" s="14" t="s">
        <v>5472</v>
      </c>
      <c r="B3717" s="14" t="s">
        <v>5409</v>
      </c>
      <c r="C3717" s="14" t="s">
        <v>5473</v>
      </c>
      <c r="E3717" s="74">
        <v>22</v>
      </c>
      <c r="F3717" s="74">
        <v>1800</v>
      </c>
      <c r="G3717" s="74">
        <f t="shared" si="456"/>
        <v>264</v>
      </c>
      <c r="H3717" s="80">
        <f t="shared" si="457"/>
        <v>0.14666666666666667</v>
      </c>
      <c r="I3717" s="74">
        <f>INDEX('AWR Data'!A$1:E$8825,MATCH(A3717,'AWR Data'!A$1:A$8825,0),5)</f>
        <v>0</v>
      </c>
      <c r="J3717" s="74">
        <f t="shared" si="458"/>
        <v>0</v>
      </c>
      <c r="K3717" s="105">
        <f t="shared" si="459"/>
        <v>0</v>
      </c>
      <c r="L3717" s="75">
        <v>0</v>
      </c>
      <c r="M3717" s="75">
        <v>0</v>
      </c>
      <c r="N3717" s="75">
        <v>0</v>
      </c>
      <c r="O3717" s="105">
        <v>0</v>
      </c>
      <c r="P3717" s="98">
        <f t="shared" si="460"/>
        <v>264</v>
      </c>
      <c r="Q3717" s="98">
        <f t="shared" si="461"/>
        <v>0</v>
      </c>
      <c r="R3717" s="98">
        <f t="shared" si="462"/>
        <v>0</v>
      </c>
      <c r="S3717" s="105">
        <f t="shared" si="463"/>
        <v>0</v>
      </c>
      <c r="T3717" s="8" t="str">
        <f>IF(I3717=0,"",(INDEX('AWR Data'!A$1:E$8823,MATCH(A3717,'AWR Data'!A$1:A$8823,0),4)))</f>
        <v/>
      </c>
    </row>
    <row r="3718" spans="1:20" ht="20" customHeight="1">
      <c r="A3718" s="14" t="s">
        <v>5474</v>
      </c>
      <c r="B3718" s="14" t="s">
        <v>5409</v>
      </c>
      <c r="C3718" s="14" t="s">
        <v>5475</v>
      </c>
      <c r="E3718" s="74">
        <v>58</v>
      </c>
      <c r="F3718" s="74">
        <v>1050</v>
      </c>
      <c r="G3718" s="74">
        <f t="shared" ref="G3718:G3781" si="464">+E3718*12</f>
        <v>696</v>
      </c>
      <c r="H3718" s="80">
        <f t="shared" ref="H3718:H3781" si="465">IF(G3718&gt;0,(IF(F3718&gt;0,G3718/F3718,1000)),0)</f>
        <v>0.66285714285714281</v>
      </c>
      <c r="I3718" s="74">
        <f>INDEX('AWR Data'!A$1:E$8825,MATCH(A3718,'AWR Data'!A$1:A$8825,0),5)</f>
        <v>0</v>
      </c>
      <c r="J3718" s="74">
        <f t="shared" ref="J3718:J3781" si="466">IF(I3718=0,0,IF(I3718&gt;0,IF(I3718&lt;11,G3718,IF(I3718&lt;21,(G3718*0.32),IF(I3718&lt;31,(G3718*0.07),0)))))</f>
        <v>0</v>
      </c>
      <c r="K3718" s="105">
        <f t="shared" ref="K3718:K3781" si="467">IF(G3718,J3718/G3718,0)</f>
        <v>0</v>
      </c>
      <c r="L3718" s="75">
        <v>0</v>
      </c>
      <c r="M3718" s="75">
        <v>0</v>
      </c>
      <c r="N3718" s="75">
        <v>0</v>
      </c>
      <c r="O3718" s="105">
        <v>0</v>
      </c>
      <c r="P3718" s="98">
        <f t="shared" ref="P3718:P3781" si="468">+G3718-L3718</f>
        <v>696</v>
      </c>
      <c r="Q3718" s="98">
        <f t="shared" ref="Q3718:Q3781" si="469">IF(I3718=0,I3718-M3718,IF(M3718,IF(I3718=0,(M3718-0),M3718-I3718),I3718))</f>
        <v>0</v>
      </c>
      <c r="R3718" s="98">
        <f t="shared" ref="R3718:R3781" si="470">+J3718-N3718</f>
        <v>0</v>
      </c>
      <c r="S3718" s="105">
        <f t="shared" ref="S3718:S3781" si="471">+K3718-O3718</f>
        <v>0</v>
      </c>
      <c r="T3718" s="8" t="str">
        <f>IF(I3718=0,"",(INDEX('AWR Data'!A$1:E$8823,MATCH(A3718,'AWR Data'!A$1:A$8823,0),4)))</f>
        <v/>
      </c>
    </row>
    <row r="3719" spans="1:20" ht="20" customHeight="1">
      <c r="A3719" s="14" t="s">
        <v>5476</v>
      </c>
      <c r="B3719" s="14" t="s">
        <v>5409</v>
      </c>
      <c r="C3719" s="14" t="s">
        <v>5477</v>
      </c>
      <c r="E3719" s="74">
        <v>170</v>
      </c>
      <c r="F3719" s="74">
        <v>41000</v>
      </c>
      <c r="G3719" s="74">
        <f t="shared" si="464"/>
        <v>2040</v>
      </c>
      <c r="H3719" s="80">
        <f t="shared" si="465"/>
        <v>4.9756097560975612E-2</v>
      </c>
      <c r="I3719" s="74">
        <f>INDEX('AWR Data'!A$1:E$8825,MATCH(A3719,'AWR Data'!A$1:A$8825,0),5)</f>
        <v>0</v>
      </c>
      <c r="J3719" s="74">
        <f t="shared" si="466"/>
        <v>0</v>
      </c>
      <c r="K3719" s="105">
        <f t="shared" si="467"/>
        <v>0</v>
      </c>
      <c r="L3719" s="75">
        <v>0</v>
      </c>
      <c r="M3719" s="75">
        <v>0</v>
      </c>
      <c r="N3719" s="75">
        <v>0</v>
      </c>
      <c r="O3719" s="105">
        <v>0</v>
      </c>
      <c r="P3719" s="98">
        <f t="shared" si="468"/>
        <v>2040</v>
      </c>
      <c r="Q3719" s="98">
        <f t="shared" si="469"/>
        <v>0</v>
      </c>
      <c r="R3719" s="98">
        <f t="shared" si="470"/>
        <v>0</v>
      </c>
      <c r="S3719" s="105">
        <f t="shared" si="471"/>
        <v>0</v>
      </c>
      <c r="T3719" s="8" t="str">
        <f>IF(I3719=0,"",(INDEX('AWR Data'!A$1:E$8823,MATCH(A3719,'AWR Data'!A$1:A$8823,0),4)))</f>
        <v/>
      </c>
    </row>
    <row r="3720" spans="1:20" ht="20" customHeight="1">
      <c r="A3720" s="14" t="s">
        <v>5478</v>
      </c>
      <c r="B3720" s="14" t="s">
        <v>5409</v>
      </c>
      <c r="C3720" s="14" t="s">
        <v>5479</v>
      </c>
      <c r="E3720" s="74">
        <v>91</v>
      </c>
      <c r="F3720" s="74">
        <v>4320</v>
      </c>
      <c r="G3720" s="74">
        <f t="shared" si="464"/>
        <v>1092</v>
      </c>
      <c r="H3720" s="80">
        <f t="shared" si="465"/>
        <v>0.25277777777777777</v>
      </c>
      <c r="I3720" s="74">
        <f>INDEX('AWR Data'!A$1:E$8825,MATCH(A3720,'AWR Data'!A$1:A$8825,0),5)</f>
        <v>0</v>
      </c>
      <c r="J3720" s="74">
        <f t="shared" si="466"/>
        <v>0</v>
      </c>
      <c r="K3720" s="105">
        <f t="shared" si="467"/>
        <v>0</v>
      </c>
      <c r="L3720" s="75">
        <v>0</v>
      </c>
      <c r="M3720" s="75">
        <v>0</v>
      </c>
      <c r="N3720" s="75">
        <v>0</v>
      </c>
      <c r="O3720" s="105">
        <v>0</v>
      </c>
      <c r="P3720" s="98">
        <f t="shared" si="468"/>
        <v>1092</v>
      </c>
      <c r="Q3720" s="98">
        <f t="shared" si="469"/>
        <v>0</v>
      </c>
      <c r="R3720" s="98">
        <f t="shared" si="470"/>
        <v>0</v>
      </c>
      <c r="S3720" s="105">
        <f t="shared" si="471"/>
        <v>0</v>
      </c>
      <c r="T3720" s="8" t="str">
        <f>IF(I3720=0,"",(INDEX('AWR Data'!A$1:E$8823,MATCH(A3720,'AWR Data'!A$1:A$8823,0),4)))</f>
        <v/>
      </c>
    </row>
    <row r="3721" spans="1:20" ht="20" customHeight="1">
      <c r="A3721" s="14" t="s">
        <v>5480</v>
      </c>
      <c r="B3721" s="14" t="s">
        <v>5409</v>
      </c>
      <c r="C3721" s="14" t="s">
        <v>5481</v>
      </c>
      <c r="E3721" s="74">
        <v>1000</v>
      </c>
      <c r="F3721" s="74">
        <v>169000</v>
      </c>
      <c r="G3721" s="74">
        <f t="shared" si="464"/>
        <v>12000</v>
      </c>
      <c r="H3721" s="80">
        <f t="shared" si="465"/>
        <v>7.1005917159763315E-2</v>
      </c>
      <c r="I3721" s="74">
        <f>INDEX('AWR Data'!A$1:E$8825,MATCH(A3721,'AWR Data'!A$1:A$8825,0),5)</f>
        <v>0</v>
      </c>
      <c r="J3721" s="74">
        <f t="shared" si="466"/>
        <v>0</v>
      </c>
      <c r="K3721" s="105">
        <f t="shared" si="467"/>
        <v>0</v>
      </c>
      <c r="L3721" s="75">
        <v>0</v>
      </c>
      <c r="M3721" s="75">
        <v>0</v>
      </c>
      <c r="N3721" s="75">
        <v>0</v>
      </c>
      <c r="O3721" s="105">
        <v>0</v>
      </c>
      <c r="P3721" s="98">
        <f t="shared" si="468"/>
        <v>12000</v>
      </c>
      <c r="Q3721" s="98">
        <f t="shared" si="469"/>
        <v>0</v>
      </c>
      <c r="R3721" s="98">
        <f t="shared" si="470"/>
        <v>0</v>
      </c>
      <c r="S3721" s="105">
        <f t="shared" si="471"/>
        <v>0</v>
      </c>
      <c r="T3721" s="8" t="str">
        <f>IF(I3721=0,"",(INDEX('AWR Data'!A$1:E$8823,MATCH(A3721,'AWR Data'!A$1:A$8823,0),4)))</f>
        <v/>
      </c>
    </row>
    <row r="3722" spans="1:20" ht="20" customHeight="1">
      <c r="A3722" s="14" t="s">
        <v>5482</v>
      </c>
      <c r="B3722" s="14" t="s">
        <v>5409</v>
      </c>
      <c r="C3722" s="14" t="s">
        <v>5483</v>
      </c>
      <c r="E3722" s="74">
        <v>590</v>
      </c>
      <c r="F3722" s="74">
        <v>105000</v>
      </c>
      <c r="G3722" s="74">
        <f t="shared" si="464"/>
        <v>7080</v>
      </c>
      <c r="H3722" s="80">
        <f t="shared" si="465"/>
        <v>6.7428571428571435E-2</v>
      </c>
      <c r="I3722" s="74">
        <f>INDEX('AWR Data'!A$1:E$8825,MATCH(A3722,'AWR Data'!A$1:A$8825,0),5)</f>
        <v>0</v>
      </c>
      <c r="J3722" s="74">
        <f t="shared" si="466"/>
        <v>0</v>
      </c>
      <c r="K3722" s="105">
        <f t="shared" si="467"/>
        <v>0</v>
      </c>
      <c r="L3722" s="75">
        <v>0</v>
      </c>
      <c r="M3722" s="75">
        <v>0</v>
      </c>
      <c r="N3722" s="75">
        <v>0</v>
      </c>
      <c r="O3722" s="105">
        <v>0</v>
      </c>
      <c r="P3722" s="98">
        <f t="shared" si="468"/>
        <v>7080</v>
      </c>
      <c r="Q3722" s="98">
        <f t="shared" si="469"/>
        <v>0</v>
      </c>
      <c r="R3722" s="98">
        <f t="shared" si="470"/>
        <v>0</v>
      </c>
      <c r="S3722" s="105">
        <f t="shared" si="471"/>
        <v>0</v>
      </c>
      <c r="T3722" s="8" t="str">
        <f>IF(I3722=0,"",(INDEX('AWR Data'!A$1:E$8823,MATCH(A3722,'AWR Data'!A$1:A$8823,0),4)))</f>
        <v/>
      </c>
    </row>
    <row r="3723" spans="1:20" ht="20" customHeight="1">
      <c r="A3723" s="14" t="s">
        <v>5484</v>
      </c>
      <c r="B3723" s="14" t="s">
        <v>5409</v>
      </c>
      <c r="C3723" s="14" t="s">
        <v>5485</v>
      </c>
      <c r="E3723" s="74">
        <v>590</v>
      </c>
      <c r="F3723" s="74">
        <v>12000</v>
      </c>
      <c r="G3723" s="74">
        <f t="shared" si="464"/>
        <v>7080</v>
      </c>
      <c r="H3723" s="80">
        <f t="shared" si="465"/>
        <v>0.59</v>
      </c>
      <c r="I3723" s="74">
        <f>INDEX('AWR Data'!A$1:E$8825,MATCH(A3723,'AWR Data'!A$1:A$8825,0),5)</f>
        <v>0</v>
      </c>
      <c r="J3723" s="74">
        <f t="shared" si="466"/>
        <v>0</v>
      </c>
      <c r="K3723" s="105">
        <f t="shared" si="467"/>
        <v>0</v>
      </c>
      <c r="L3723" s="75">
        <v>0</v>
      </c>
      <c r="M3723" s="75">
        <v>0</v>
      </c>
      <c r="N3723" s="75">
        <v>0</v>
      </c>
      <c r="O3723" s="105">
        <v>0</v>
      </c>
      <c r="P3723" s="98">
        <f t="shared" si="468"/>
        <v>7080</v>
      </c>
      <c r="Q3723" s="98">
        <f t="shared" si="469"/>
        <v>0</v>
      </c>
      <c r="R3723" s="98">
        <f t="shared" si="470"/>
        <v>0</v>
      </c>
      <c r="S3723" s="105">
        <f t="shared" si="471"/>
        <v>0</v>
      </c>
      <c r="T3723" s="8" t="str">
        <f>IF(I3723=0,"",(INDEX('AWR Data'!A$1:E$8823,MATCH(A3723,'AWR Data'!A$1:A$8823,0),4)))</f>
        <v/>
      </c>
    </row>
    <row r="3724" spans="1:20" ht="20" customHeight="1">
      <c r="A3724" s="14" t="s">
        <v>5691</v>
      </c>
      <c r="B3724" s="14" t="s">
        <v>1795</v>
      </c>
      <c r="C3724" s="14" t="s">
        <v>5692</v>
      </c>
      <c r="E3724" s="74">
        <v>22</v>
      </c>
      <c r="F3724" s="74">
        <v>292</v>
      </c>
      <c r="G3724" s="74">
        <f t="shared" si="464"/>
        <v>264</v>
      </c>
      <c r="H3724" s="80">
        <f t="shared" si="465"/>
        <v>0.90410958904109584</v>
      </c>
      <c r="I3724" s="74">
        <f>INDEX('AWR Data'!A$1:E$8825,MATCH(A3724,'AWR Data'!A$1:A$8825,0),5)</f>
        <v>0</v>
      </c>
      <c r="J3724" s="74">
        <f t="shared" si="466"/>
        <v>0</v>
      </c>
      <c r="K3724" s="105">
        <f t="shared" si="467"/>
        <v>0</v>
      </c>
      <c r="L3724" s="75">
        <v>0</v>
      </c>
      <c r="M3724" s="75">
        <v>0</v>
      </c>
      <c r="N3724" s="75">
        <v>0</v>
      </c>
      <c r="O3724" s="105">
        <v>0</v>
      </c>
      <c r="P3724" s="98">
        <f t="shared" si="468"/>
        <v>264</v>
      </c>
      <c r="Q3724" s="98">
        <f t="shared" si="469"/>
        <v>0</v>
      </c>
      <c r="R3724" s="98">
        <f t="shared" si="470"/>
        <v>0</v>
      </c>
      <c r="S3724" s="105">
        <f t="shared" si="471"/>
        <v>0</v>
      </c>
      <c r="T3724" s="8" t="str">
        <f>IF(I3724=0,"",(INDEX('AWR Data'!A$1:E$8823,MATCH(A3724,'AWR Data'!A$1:A$8823,0),4)))</f>
        <v/>
      </c>
    </row>
    <row r="3725" spans="1:20" ht="20" customHeight="1">
      <c r="A3725" s="14" t="s">
        <v>5693</v>
      </c>
      <c r="B3725" s="14" t="s">
        <v>989</v>
      </c>
      <c r="C3725" s="14" t="s">
        <v>5694</v>
      </c>
      <c r="E3725" s="74">
        <v>91</v>
      </c>
      <c r="F3725" s="74">
        <v>312000</v>
      </c>
      <c r="G3725" s="74">
        <f t="shared" si="464"/>
        <v>1092</v>
      </c>
      <c r="H3725" s="80">
        <f t="shared" si="465"/>
        <v>3.5000000000000001E-3</v>
      </c>
      <c r="I3725" s="74">
        <f>INDEX('AWR Data'!A$1:E$8825,MATCH(A3725,'AWR Data'!A$1:A$8825,0),5)</f>
        <v>0</v>
      </c>
      <c r="J3725" s="74">
        <f t="shared" si="466"/>
        <v>0</v>
      </c>
      <c r="K3725" s="105">
        <f t="shared" si="467"/>
        <v>0</v>
      </c>
      <c r="L3725" s="75">
        <v>0</v>
      </c>
      <c r="M3725" s="75">
        <v>0</v>
      </c>
      <c r="N3725" s="75">
        <v>0</v>
      </c>
      <c r="O3725" s="105">
        <v>0</v>
      </c>
      <c r="P3725" s="98">
        <f t="shared" si="468"/>
        <v>1092</v>
      </c>
      <c r="Q3725" s="98">
        <f t="shared" si="469"/>
        <v>0</v>
      </c>
      <c r="R3725" s="98">
        <f t="shared" si="470"/>
        <v>0</v>
      </c>
      <c r="S3725" s="105">
        <f t="shared" si="471"/>
        <v>0</v>
      </c>
      <c r="T3725" s="8" t="str">
        <f>IF(I3725=0,"",(INDEX('AWR Data'!A$1:E$8823,MATCH(A3725,'AWR Data'!A$1:A$8823,0),4)))</f>
        <v/>
      </c>
    </row>
    <row r="3726" spans="1:20" ht="20" customHeight="1">
      <c r="A3726" s="14" t="s">
        <v>5695</v>
      </c>
      <c r="B3726" s="14" t="s">
        <v>1084</v>
      </c>
      <c r="C3726" s="14" t="s">
        <v>5895</v>
      </c>
      <c r="E3726" s="74">
        <v>22</v>
      </c>
      <c r="F3726" s="74">
        <v>1530</v>
      </c>
      <c r="G3726" s="74">
        <f t="shared" si="464"/>
        <v>264</v>
      </c>
      <c r="H3726" s="80">
        <f t="shared" si="465"/>
        <v>0.17254901960784313</v>
      </c>
      <c r="I3726" s="74">
        <f>INDEX('AWR Data'!A$1:E$8825,MATCH(A3726,'AWR Data'!A$1:A$8825,0),5)</f>
        <v>0</v>
      </c>
      <c r="J3726" s="74">
        <f t="shared" si="466"/>
        <v>0</v>
      </c>
      <c r="K3726" s="105">
        <f t="shared" si="467"/>
        <v>0</v>
      </c>
      <c r="L3726" s="75">
        <v>0</v>
      </c>
      <c r="M3726" s="75">
        <v>0</v>
      </c>
      <c r="N3726" s="75">
        <v>0</v>
      </c>
      <c r="O3726" s="105">
        <v>0</v>
      </c>
      <c r="P3726" s="98">
        <f t="shared" si="468"/>
        <v>264</v>
      </c>
      <c r="Q3726" s="98">
        <f t="shared" si="469"/>
        <v>0</v>
      </c>
      <c r="R3726" s="98">
        <f t="shared" si="470"/>
        <v>0</v>
      </c>
      <c r="S3726" s="105">
        <f t="shared" si="471"/>
        <v>0</v>
      </c>
      <c r="T3726" s="8" t="str">
        <f>IF(I3726=0,"",(INDEX('AWR Data'!A$1:E$8823,MATCH(A3726,'AWR Data'!A$1:A$8823,0),4)))</f>
        <v/>
      </c>
    </row>
    <row r="3727" spans="1:20" ht="20" customHeight="1">
      <c r="A3727" s="14" t="s">
        <v>5896</v>
      </c>
      <c r="B3727" s="14" t="s">
        <v>568</v>
      </c>
      <c r="E3727" s="74">
        <v>28</v>
      </c>
      <c r="F3727" s="74">
        <v>1170</v>
      </c>
      <c r="G3727" s="74">
        <f t="shared" si="464"/>
        <v>336</v>
      </c>
      <c r="H3727" s="80">
        <f t="shared" si="465"/>
        <v>0.28717948717948716</v>
      </c>
      <c r="I3727" s="74">
        <f>INDEX('AWR Data'!A$1:E$8825,MATCH(A3727,'AWR Data'!A$1:A$8825,0),5)</f>
        <v>0</v>
      </c>
      <c r="J3727" s="74">
        <f t="shared" si="466"/>
        <v>0</v>
      </c>
      <c r="K3727" s="105">
        <f t="shared" si="467"/>
        <v>0</v>
      </c>
      <c r="L3727" s="75">
        <v>0</v>
      </c>
      <c r="M3727" s="75">
        <v>0</v>
      </c>
      <c r="N3727" s="75">
        <v>0</v>
      </c>
      <c r="O3727" s="105">
        <v>0</v>
      </c>
      <c r="P3727" s="98">
        <f t="shared" si="468"/>
        <v>336</v>
      </c>
      <c r="Q3727" s="98">
        <f t="shared" si="469"/>
        <v>0</v>
      </c>
      <c r="R3727" s="98">
        <f t="shared" si="470"/>
        <v>0</v>
      </c>
      <c r="S3727" s="105">
        <f t="shared" si="471"/>
        <v>0</v>
      </c>
      <c r="T3727" s="8" t="str">
        <f>IF(I3727=0,"",(INDEX('AWR Data'!A$1:E$8823,MATCH(A3727,'AWR Data'!A$1:A$8823,0),4)))</f>
        <v/>
      </c>
    </row>
    <row r="3728" spans="1:20" ht="20" customHeight="1">
      <c r="A3728" s="14" t="s">
        <v>5899</v>
      </c>
      <c r="B3728" s="14" t="s">
        <v>505</v>
      </c>
      <c r="C3728" s="14" t="s">
        <v>5900</v>
      </c>
      <c r="E3728" s="74">
        <v>73</v>
      </c>
      <c r="F3728" s="74">
        <v>2820</v>
      </c>
      <c r="G3728" s="74">
        <f t="shared" si="464"/>
        <v>876</v>
      </c>
      <c r="H3728" s="80">
        <f t="shared" si="465"/>
        <v>0.31063829787234043</v>
      </c>
      <c r="I3728" s="74">
        <f>INDEX('AWR Data'!A$1:E$8825,MATCH(A3728,'AWR Data'!A$1:A$8825,0),5)</f>
        <v>0</v>
      </c>
      <c r="J3728" s="74">
        <f t="shared" si="466"/>
        <v>0</v>
      </c>
      <c r="K3728" s="105">
        <f t="shared" si="467"/>
        <v>0</v>
      </c>
      <c r="L3728" s="75">
        <v>0</v>
      </c>
      <c r="M3728" s="75">
        <v>0</v>
      </c>
      <c r="N3728" s="75">
        <v>0</v>
      </c>
      <c r="O3728" s="105">
        <v>0</v>
      </c>
      <c r="P3728" s="98">
        <f t="shared" si="468"/>
        <v>876</v>
      </c>
      <c r="Q3728" s="98">
        <f t="shared" si="469"/>
        <v>0</v>
      </c>
      <c r="R3728" s="98">
        <f t="shared" si="470"/>
        <v>0</v>
      </c>
      <c r="S3728" s="105">
        <f t="shared" si="471"/>
        <v>0</v>
      </c>
      <c r="T3728" s="8" t="str">
        <f>IF(I3728=0,"",(INDEX('AWR Data'!A$1:E$8823,MATCH(A3728,'AWR Data'!A$1:A$8823,0),4)))</f>
        <v/>
      </c>
    </row>
    <row r="3729" spans="1:20" ht="20" customHeight="1">
      <c r="A3729" s="14" t="s">
        <v>5901</v>
      </c>
      <c r="B3729" s="14" t="s">
        <v>501</v>
      </c>
      <c r="C3729" s="14" t="s">
        <v>5902</v>
      </c>
      <c r="E3729" s="74">
        <v>110</v>
      </c>
      <c r="F3729" s="74">
        <v>5370</v>
      </c>
      <c r="G3729" s="74">
        <f t="shared" si="464"/>
        <v>1320</v>
      </c>
      <c r="H3729" s="80">
        <f t="shared" si="465"/>
        <v>0.24581005586592178</v>
      </c>
      <c r="I3729" s="74">
        <f>INDEX('AWR Data'!A$1:E$8825,MATCH(A3729,'AWR Data'!A$1:A$8825,0),5)</f>
        <v>0</v>
      </c>
      <c r="J3729" s="74">
        <f t="shared" si="466"/>
        <v>0</v>
      </c>
      <c r="K3729" s="105">
        <f t="shared" si="467"/>
        <v>0</v>
      </c>
      <c r="L3729" s="75">
        <v>0</v>
      </c>
      <c r="M3729" s="75">
        <v>0</v>
      </c>
      <c r="N3729" s="75">
        <v>0</v>
      </c>
      <c r="O3729" s="105">
        <v>0</v>
      </c>
      <c r="P3729" s="98">
        <f t="shared" si="468"/>
        <v>1320</v>
      </c>
      <c r="Q3729" s="98">
        <f t="shared" si="469"/>
        <v>0</v>
      </c>
      <c r="R3729" s="98">
        <f t="shared" si="470"/>
        <v>0</v>
      </c>
      <c r="S3729" s="105">
        <f t="shared" si="471"/>
        <v>0</v>
      </c>
      <c r="T3729" s="8" t="str">
        <f>IF(I3729=0,"",(INDEX('AWR Data'!A$1:E$8823,MATCH(A3729,'AWR Data'!A$1:A$8823,0),4)))</f>
        <v/>
      </c>
    </row>
    <row r="3730" spans="1:20" ht="20" customHeight="1">
      <c r="A3730" s="14" t="s">
        <v>5903</v>
      </c>
      <c r="B3730" s="14" t="s">
        <v>579</v>
      </c>
      <c r="C3730" s="14" t="s">
        <v>5904</v>
      </c>
      <c r="E3730" s="74">
        <v>140</v>
      </c>
      <c r="F3730" s="74">
        <v>38700</v>
      </c>
      <c r="G3730" s="74">
        <f t="shared" si="464"/>
        <v>1680</v>
      </c>
      <c r="H3730" s="80">
        <f t="shared" si="465"/>
        <v>4.3410852713178294E-2</v>
      </c>
      <c r="I3730" s="74">
        <f>INDEX('AWR Data'!A$1:E$8825,MATCH(A3730,'AWR Data'!A$1:A$8825,0),5)</f>
        <v>0</v>
      </c>
      <c r="J3730" s="74">
        <f t="shared" si="466"/>
        <v>0</v>
      </c>
      <c r="K3730" s="105">
        <f t="shared" si="467"/>
        <v>0</v>
      </c>
      <c r="L3730" s="75">
        <v>0</v>
      </c>
      <c r="M3730" s="75">
        <v>0</v>
      </c>
      <c r="N3730" s="75">
        <v>0</v>
      </c>
      <c r="O3730" s="105">
        <v>0</v>
      </c>
      <c r="P3730" s="98">
        <f t="shared" si="468"/>
        <v>1680</v>
      </c>
      <c r="Q3730" s="98">
        <f t="shared" si="469"/>
        <v>0</v>
      </c>
      <c r="R3730" s="98">
        <f t="shared" si="470"/>
        <v>0</v>
      </c>
      <c r="S3730" s="105">
        <f t="shared" si="471"/>
        <v>0</v>
      </c>
      <c r="T3730" s="8" t="str">
        <f>IF(I3730=0,"",(INDEX('AWR Data'!A$1:E$8823,MATCH(A3730,'AWR Data'!A$1:A$8823,0),4)))</f>
        <v/>
      </c>
    </row>
    <row r="3731" spans="1:20" ht="20" customHeight="1">
      <c r="A3731" s="14" t="s">
        <v>5905</v>
      </c>
      <c r="B3731" s="14" t="s">
        <v>1795</v>
      </c>
      <c r="C3731" s="14" t="s">
        <v>5906</v>
      </c>
      <c r="E3731" s="74">
        <v>22</v>
      </c>
      <c r="F3731" s="74">
        <v>4410</v>
      </c>
      <c r="G3731" s="74">
        <f t="shared" si="464"/>
        <v>264</v>
      </c>
      <c r="H3731" s="80">
        <f t="shared" si="465"/>
        <v>5.9863945578231291E-2</v>
      </c>
      <c r="I3731" s="74">
        <f>INDEX('AWR Data'!A$1:E$8825,MATCH(A3731,'AWR Data'!A$1:A$8825,0),5)</f>
        <v>0</v>
      </c>
      <c r="J3731" s="74">
        <f t="shared" si="466"/>
        <v>0</v>
      </c>
      <c r="K3731" s="105">
        <f t="shared" si="467"/>
        <v>0</v>
      </c>
      <c r="L3731" s="75">
        <v>0</v>
      </c>
      <c r="M3731" s="75">
        <v>0</v>
      </c>
      <c r="N3731" s="75">
        <v>0</v>
      </c>
      <c r="O3731" s="105">
        <v>0</v>
      </c>
      <c r="P3731" s="98">
        <f t="shared" si="468"/>
        <v>264</v>
      </c>
      <c r="Q3731" s="98">
        <f t="shared" si="469"/>
        <v>0</v>
      </c>
      <c r="R3731" s="98">
        <f t="shared" si="470"/>
        <v>0</v>
      </c>
      <c r="S3731" s="105">
        <f t="shared" si="471"/>
        <v>0</v>
      </c>
      <c r="T3731" s="8" t="str">
        <f>IF(I3731=0,"",(INDEX('AWR Data'!A$1:E$8823,MATCH(A3731,'AWR Data'!A$1:A$8823,0),4)))</f>
        <v/>
      </c>
    </row>
    <row r="3732" spans="1:20" ht="20" customHeight="1">
      <c r="A3732" s="14" t="s">
        <v>5907</v>
      </c>
      <c r="B3732" s="14" t="s">
        <v>498</v>
      </c>
      <c r="C3732" s="14" t="s">
        <v>5908</v>
      </c>
      <c r="E3732" s="74">
        <v>36</v>
      </c>
      <c r="F3732" s="74">
        <v>2110</v>
      </c>
      <c r="G3732" s="74">
        <f t="shared" si="464"/>
        <v>432</v>
      </c>
      <c r="H3732" s="80">
        <f t="shared" si="465"/>
        <v>0.204739336492891</v>
      </c>
      <c r="I3732" s="74">
        <f>INDEX('AWR Data'!A$1:E$8825,MATCH(A3732,'AWR Data'!A$1:A$8825,0),5)</f>
        <v>0</v>
      </c>
      <c r="J3732" s="74">
        <f t="shared" si="466"/>
        <v>0</v>
      </c>
      <c r="K3732" s="105">
        <f t="shared" si="467"/>
        <v>0</v>
      </c>
      <c r="L3732" s="75">
        <v>0</v>
      </c>
      <c r="M3732" s="75">
        <v>0</v>
      </c>
      <c r="N3732" s="75">
        <v>0</v>
      </c>
      <c r="O3732" s="105">
        <v>0</v>
      </c>
      <c r="P3732" s="98">
        <f t="shared" si="468"/>
        <v>432</v>
      </c>
      <c r="Q3732" s="98">
        <f t="shared" si="469"/>
        <v>0</v>
      </c>
      <c r="R3732" s="98">
        <f t="shared" si="470"/>
        <v>0</v>
      </c>
      <c r="S3732" s="105">
        <f t="shared" si="471"/>
        <v>0</v>
      </c>
      <c r="T3732" s="8" t="str">
        <f>IF(I3732=0,"",(INDEX('AWR Data'!A$1:E$8823,MATCH(A3732,'AWR Data'!A$1:A$8823,0),4)))</f>
        <v/>
      </c>
    </row>
    <row r="3733" spans="1:20" ht="20" customHeight="1">
      <c r="A3733" s="14" t="s">
        <v>5909</v>
      </c>
      <c r="B3733" s="14" t="s">
        <v>498</v>
      </c>
      <c r="C3733" s="14" t="s">
        <v>5910</v>
      </c>
      <c r="E3733" s="74">
        <v>22</v>
      </c>
      <c r="F3733" s="74">
        <v>2270</v>
      </c>
      <c r="G3733" s="74">
        <f t="shared" si="464"/>
        <v>264</v>
      </c>
      <c r="H3733" s="80">
        <f t="shared" si="465"/>
        <v>0.11629955947136564</v>
      </c>
      <c r="I3733" s="74">
        <f>INDEX('AWR Data'!A$1:E$8825,MATCH(A3733,'AWR Data'!A$1:A$8825,0),5)</f>
        <v>0</v>
      </c>
      <c r="J3733" s="74">
        <f t="shared" si="466"/>
        <v>0</v>
      </c>
      <c r="K3733" s="105">
        <f t="shared" si="467"/>
        <v>0</v>
      </c>
      <c r="L3733" s="75">
        <v>0</v>
      </c>
      <c r="M3733" s="75">
        <v>0</v>
      </c>
      <c r="N3733" s="75">
        <v>0</v>
      </c>
      <c r="O3733" s="105">
        <v>0</v>
      </c>
      <c r="P3733" s="98">
        <f t="shared" si="468"/>
        <v>264</v>
      </c>
      <c r="Q3733" s="98">
        <f t="shared" si="469"/>
        <v>0</v>
      </c>
      <c r="R3733" s="98">
        <f t="shared" si="470"/>
        <v>0</v>
      </c>
      <c r="S3733" s="105">
        <f t="shared" si="471"/>
        <v>0</v>
      </c>
      <c r="T3733" s="8" t="str">
        <f>IF(I3733=0,"",(INDEX('AWR Data'!A$1:E$8823,MATCH(A3733,'AWR Data'!A$1:A$8823,0),4)))</f>
        <v/>
      </c>
    </row>
    <row r="3734" spans="1:20" ht="20" customHeight="1">
      <c r="A3734" s="14" t="s">
        <v>5911</v>
      </c>
      <c r="B3734" s="14" t="s">
        <v>573</v>
      </c>
      <c r="C3734" s="14" t="s">
        <v>5912</v>
      </c>
      <c r="E3734" s="74">
        <v>22</v>
      </c>
      <c r="F3734" s="74">
        <v>2650</v>
      </c>
      <c r="G3734" s="74">
        <f t="shared" si="464"/>
        <v>264</v>
      </c>
      <c r="H3734" s="80">
        <f t="shared" si="465"/>
        <v>9.9622641509433965E-2</v>
      </c>
      <c r="I3734" s="74">
        <f>INDEX('AWR Data'!A$1:E$8825,MATCH(A3734,'AWR Data'!A$1:A$8825,0),5)</f>
        <v>0</v>
      </c>
      <c r="J3734" s="74">
        <f t="shared" si="466"/>
        <v>0</v>
      </c>
      <c r="K3734" s="105">
        <f t="shared" si="467"/>
        <v>0</v>
      </c>
      <c r="L3734" s="75">
        <v>0</v>
      </c>
      <c r="M3734" s="75">
        <v>0</v>
      </c>
      <c r="N3734" s="75">
        <v>0</v>
      </c>
      <c r="O3734" s="105">
        <v>0</v>
      </c>
      <c r="P3734" s="98">
        <f t="shared" si="468"/>
        <v>264</v>
      </c>
      <c r="Q3734" s="98">
        <f t="shared" si="469"/>
        <v>0</v>
      </c>
      <c r="R3734" s="98">
        <f t="shared" si="470"/>
        <v>0</v>
      </c>
      <c r="S3734" s="105">
        <f t="shared" si="471"/>
        <v>0</v>
      </c>
      <c r="T3734" s="8" t="str">
        <f>IF(I3734=0,"",(INDEX('AWR Data'!A$1:E$8823,MATCH(A3734,'AWR Data'!A$1:A$8823,0),4)))</f>
        <v/>
      </c>
    </row>
    <row r="3735" spans="1:20" ht="20" customHeight="1">
      <c r="A3735" s="14" t="s">
        <v>5913</v>
      </c>
      <c r="B3735" s="14" t="s">
        <v>505</v>
      </c>
      <c r="C3735" s="14" t="s">
        <v>5914</v>
      </c>
      <c r="E3735" s="74">
        <v>91</v>
      </c>
      <c r="F3735" s="74">
        <v>2350</v>
      </c>
      <c r="G3735" s="74">
        <f t="shared" si="464"/>
        <v>1092</v>
      </c>
      <c r="H3735" s="80">
        <f t="shared" si="465"/>
        <v>0.46468085106382978</v>
      </c>
      <c r="I3735" s="74">
        <f>INDEX('AWR Data'!A$1:E$8825,MATCH(A3735,'AWR Data'!A$1:A$8825,0),5)</f>
        <v>0</v>
      </c>
      <c r="J3735" s="74">
        <f t="shared" si="466"/>
        <v>0</v>
      </c>
      <c r="K3735" s="105">
        <f t="shared" si="467"/>
        <v>0</v>
      </c>
      <c r="L3735" s="75">
        <v>0</v>
      </c>
      <c r="M3735" s="75">
        <v>0</v>
      </c>
      <c r="N3735" s="75">
        <v>0</v>
      </c>
      <c r="O3735" s="105">
        <v>0</v>
      </c>
      <c r="P3735" s="98">
        <f t="shared" si="468"/>
        <v>1092</v>
      </c>
      <c r="Q3735" s="98">
        <f t="shared" si="469"/>
        <v>0</v>
      </c>
      <c r="R3735" s="98">
        <f t="shared" si="470"/>
        <v>0</v>
      </c>
      <c r="S3735" s="105">
        <f t="shared" si="471"/>
        <v>0</v>
      </c>
      <c r="T3735" s="8" t="str">
        <f>IF(I3735=0,"",(INDEX('AWR Data'!A$1:E$8823,MATCH(A3735,'AWR Data'!A$1:A$8823,0),4)))</f>
        <v/>
      </c>
    </row>
    <row r="3736" spans="1:20" ht="20" customHeight="1">
      <c r="A3736" s="14" t="s">
        <v>6114</v>
      </c>
      <c r="B3736" s="14" t="s">
        <v>505</v>
      </c>
      <c r="C3736" s="14" t="s">
        <v>6115</v>
      </c>
      <c r="E3736" s="74">
        <v>110</v>
      </c>
      <c r="F3736" s="74">
        <v>10400</v>
      </c>
      <c r="G3736" s="74">
        <f t="shared" si="464"/>
        <v>1320</v>
      </c>
      <c r="H3736" s="80">
        <f t="shared" si="465"/>
        <v>0.12692307692307692</v>
      </c>
      <c r="I3736" s="74">
        <f>INDEX('AWR Data'!A$1:E$8825,MATCH(A3736,'AWR Data'!A$1:A$8825,0),5)</f>
        <v>0</v>
      </c>
      <c r="J3736" s="74">
        <f t="shared" si="466"/>
        <v>0</v>
      </c>
      <c r="K3736" s="105">
        <f t="shared" si="467"/>
        <v>0</v>
      </c>
      <c r="L3736" s="75">
        <v>0</v>
      </c>
      <c r="M3736" s="75">
        <v>0</v>
      </c>
      <c r="N3736" s="75">
        <v>0</v>
      </c>
      <c r="O3736" s="105">
        <v>0</v>
      </c>
      <c r="P3736" s="98">
        <f t="shared" si="468"/>
        <v>1320</v>
      </c>
      <c r="Q3736" s="98">
        <f t="shared" si="469"/>
        <v>0</v>
      </c>
      <c r="R3736" s="98">
        <f t="shared" si="470"/>
        <v>0</v>
      </c>
      <c r="S3736" s="105">
        <f t="shared" si="471"/>
        <v>0</v>
      </c>
      <c r="T3736" s="8" t="str">
        <f>IF(I3736=0,"",(INDEX('AWR Data'!A$1:E$8823,MATCH(A3736,'AWR Data'!A$1:A$8823,0),4)))</f>
        <v/>
      </c>
    </row>
    <row r="3737" spans="1:20" ht="20" customHeight="1">
      <c r="A3737" s="14" t="s">
        <v>6116</v>
      </c>
      <c r="B3737" s="14" t="s">
        <v>920</v>
      </c>
      <c r="C3737" s="14" t="s">
        <v>6117</v>
      </c>
      <c r="E3737" s="74">
        <v>73</v>
      </c>
      <c r="F3737" s="74">
        <v>220000</v>
      </c>
      <c r="G3737" s="74">
        <f t="shared" si="464"/>
        <v>876</v>
      </c>
      <c r="H3737" s="80">
        <f t="shared" si="465"/>
        <v>3.9818181818181819E-3</v>
      </c>
      <c r="I3737" s="74">
        <f>INDEX('AWR Data'!A$1:E$8825,MATCH(A3737,'AWR Data'!A$1:A$8825,0),5)</f>
        <v>0</v>
      </c>
      <c r="J3737" s="74">
        <f t="shared" si="466"/>
        <v>0</v>
      </c>
      <c r="K3737" s="105">
        <f t="shared" si="467"/>
        <v>0</v>
      </c>
      <c r="L3737" s="75">
        <v>0</v>
      </c>
      <c r="M3737" s="75">
        <v>0</v>
      </c>
      <c r="N3737" s="75">
        <v>0</v>
      </c>
      <c r="O3737" s="105">
        <v>0</v>
      </c>
      <c r="P3737" s="98">
        <f t="shared" si="468"/>
        <v>876</v>
      </c>
      <c r="Q3737" s="98">
        <f t="shared" si="469"/>
        <v>0</v>
      </c>
      <c r="R3737" s="98">
        <f t="shared" si="470"/>
        <v>0</v>
      </c>
      <c r="S3737" s="105">
        <f t="shared" si="471"/>
        <v>0</v>
      </c>
      <c r="T3737" s="8" t="str">
        <f>IF(I3737=0,"",(INDEX('AWR Data'!A$1:E$8823,MATCH(A3737,'AWR Data'!A$1:A$8823,0),4)))</f>
        <v/>
      </c>
    </row>
    <row r="3738" spans="1:20" ht="20" customHeight="1">
      <c r="A3738" s="14" t="s">
        <v>6118</v>
      </c>
      <c r="B3738" s="14" t="s">
        <v>576</v>
      </c>
      <c r="C3738" s="14" t="s">
        <v>6119</v>
      </c>
      <c r="E3738" s="74">
        <v>170</v>
      </c>
      <c r="F3738" s="74">
        <v>94700</v>
      </c>
      <c r="G3738" s="74">
        <f t="shared" si="464"/>
        <v>2040</v>
      </c>
      <c r="H3738" s="80">
        <f t="shared" si="465"/>
        <v>2.1541710665258711E-2</v>
      </c>
      <c r="I3738" s="74">
        <f>INDEX('AWR Data'!A$1:E$8825,MATCH(A3738,'AWR Data'!A$1:A$8825,0),5)</f>
        <v>0</v>
      </c>
      <c r="J3738" s="74">
        <f t="shared" si="466"/>
        <v>0</v>
      </c>
      <c r="K3738" s="105">
        <f t="shared" si="467"/>
        <v>0</v>
      </c>
      <c r="L3738" s="75">
        <v>0</v>
      </c>
      <c r="M3738" s="75">
        <v>0</v>
      </c>
      <c r="N3738" s="75">
        <v>0</v>
      </c>
      <c r="O3738" s="105">
        <v>0</v>
      </c>
      <c r="P3738" s="98">
        <f t="shared" si="468"/>
        <v>2040</v>
      </c>
      <c r="Q3738" s="98">
        <f t="shared" si="469"/>
        <v>0</v>
      </c>
      <c r="R3738" s="98">
        <f t="shared" si="470"/>
        <v>0</v>
      </c>
      <c r="S3738" s="105">
        <f t="shared" si="471"/>
        <v>0</v>
      </c>
      <c r="T3738" s="8" t="str">
        <f>IF(I3738=0,"",(INDEX('AWR Data'!A$1:E$8823,MATCH(A3738,'AWR Data'!A$1:A$8823,0),4)))</f>
        <v/>
      </c>
    </row>
    <row r="3739" spans="1:20" ht="20" customHeight="1">
      <c r="A3739" s="14" t="s">
        <v>6120</v>
      </c>
      <c r="B3739" s="14" t="s">
        <v>576</v>
      </c>
      <c r="C3739" s="14" t="s">
        <v>6121</v>
      </c>
      <c r="E3739" s="74">
        <v>260</v>
      </c>
      <c r="F3739" s="74">
        <v>94000</v>
      </c>
      <c r="G3739" s="74">
        <f t="shared" si="464"/>
        <v>3120</v>
      </c>
      <c r="H3739" s="80">
        <f t="shared" si="465"/>
        <v>3.3191489361702124E-2</v>
      </c>
      <c r="I3739" s="74">
        <f>INDEX('AWR Data'!A$1:E$8825,MATCH(A3739,'AWR Data'!A$1:A$8825,0),5)</f>
        <v>0</v>
      </c>
      <c r="J3739" s="74">
        <f t="shared" si="466"/>
        <v>0</v>
      </c>
      <c r="K3739" s="105">
        <f t="shared" si="467"/>
        <v>0</v>
      </c>
      <c r="L3739" s="75">
        <v>0</v>
      </c>
      <c r="M3739" s="75">
        <v>0</v>
      </c>
      <c r="N3739" s="75">
        <v>0</v>
      </c>
      <c r="O3739" s="105">
        <v>0</v>
      </c>
      <c r="P3739" s="98">
        <f t="shared" si="468"/>
        <v>3120</v>
      </c>
      <c r="Q3739" s="98">
        <f t="shared" si="469"/>
        <v>0</v>
      </c>
      <c r="R3739" s="98">
        <f t="shared" si="470"/>
        <v>0</v>
      </c>
      <c r="S3739" s="105">
        <f t="shared" si="471"/>
        <v>0</v>
      </c>
      <c r="T3739" s="8" t="str">
        <f>IF(I3739=0,"",(INDEX('AWR Data'!A$1:E$8823,MATCH(A3739,'AWR Data'!A$1:A$8823,0),4)))</f>
        <v/>
      </c>
    </row>
    <row r="3740" spans="1:20" ht="20" customHeight="1">
      <c r="A3740" s="14" t="s">
        <v>6126</v>
      </c>
      <c r="B3740" s="14" t="s">
        <v>498</v>
      </c>
      <c r="C3740" s="14" t="s">
        <v>6127</v>
      </c>
      <c r="E3740" s="74">
        <v>36</v>
      </c>
      <c r="F3740" s="74">
        <v>77</v>
      </c>
      <c r="G3740" s="74">
        <f t="shared" si="464"/>
        <v>432</v>
      </c>
      <c r="H3740" s="80">
        <f t="shared" si="465"/>
        <v>5.6103896103896105</v>
      </c>
      <c r="I3740" s="74">
        <f>INDEX('AWR Data'!A$1:E$8825,MATCH(A3740,'AWR Data'!A$1:A$8825,0),5)</f>
        <v>0</v>
      </c>
      <c r="J3740" s="74">
        <f t="shared" si="466"/>
        <v>0</v>
      </c>
      <c r="K3740" s="105">
        <f t="shared" si="467"/>
        <v>0</v>
      </c>
      <c r="L3740" s="75">
        <v>0</v>
      </c>
      <c r="M3740" s="75">
        <v>0</v>
      </c>
      <c r="N3740" s="75">
        <v>0</v>
      </c>
      <c r="O3740" s="105">
        <v>0</v>
      </c>
      <c r="P3740" s="98">
        <f t="shared" si="468"/>
        <v>432</v>
      </c>
      <c r="Q3740" s="98">
        <f t="shared" si="469"/>
        <v>0</v>
      </c>
      <c r="R3740" s="98">
        <f t="shared" si="470"/>
        <v>0</v>
      </c>
      <c r="S3740" s="105">
        <f t="shared" si="471"/>
        <v>0</v>
      </c>
      <c r="T3740" s="8" t="str">
        <f>IF(I3740=0,"",(INDEX('AWR Data'!A$1:E$8823,MATCH(A3740,'AWR Data'!A$1:A$8823,0),4)))</f>
        <v/>
      </c>
    </row>
    <row r="3741" spans="1:20" ht="20" customHeight="1">
      <c r="A3741" s="14" t="s">
        <v>6128</v>
      </c>
      <c r="B3741" s="14" t="s">
        <v>2119</v>
      </c>
      <c r="C3741" s="14" t="s">
        <v>6129</v>
      </c>
      <c r="E3741" s="74">
        <v>36</v>
      </c>
      <c r="F3741" s="74">
        <v>751</v>
      </c>
      <c r="G3741" s="74">
        <f t="shared" si="464"/>
        <v>432</v>
      </c>
      <c r="H3741" s="80">
        <f t="shared" si="465"/>
        <v>0.57523302263648468</v>
      </c>
      <c r="I3741" s="74">
        <f>INDEX('AWR Data'!A$1:E$8825,MATCH(A3741,'AWR Data'!A$1:A$8825,0),5)</f>
        <v>0</v>
      </c>
      <c r="J3741" s="74">
        <f t="shared" si="466"/>
        <v>0</v>
      </c>
      <c r="K3741" s="105">
        <f t="shared" si="467"/>
        <v>0</v>
      </c>
      <c r="L3741" s="75">
        <v>0</v>
      </c>
      <c r="M3741" s="75">
        <v>0</v>
      </c>
      <c r="N3741" s="75">
        <v>0</v>
      </c>
      <c r="O3741" s="105">
        <v>0</v>
      </c>
      <c r="P3741" s="98">
        <f t="shared" si="468"/>
        <v>432</v>
      </c>
      <c r="Q3741" s="98">
        <f t="shared" si="469"/>
        <v>0</v>
      </c>
      <c r="R3741" s="98">
        <f t="shared" si="470"/>
        <v>0</v>
      </c>
      <c r="S3741" s="105">
        <f t="shared" si="471"/>
        <v>0</v>
      </c>
      <c r="T3741" s="8" t="str">
        <f>IF(I3741=0,"",(INDEX('AWR Data'!A$1:E$8823,MATCH(A3741,'AWR Data'!A$1:A$8823,0),4)))</f>
        <v/>
      </c>
    </row>
    <row r="3742" spans="1:20" ht="20" customHeight="1">
      <c r="A3742" s="14" t="s">
        <v>5933</v>
      </c>
      <c r="B3742" s="14" t="s">
        <v>513</v>
      </c>
      <c r="C3742" s="14" t="s">
        <v>5934</v>
      </c>
      <c r="E3742" s="74">
        <v>28</v>
      </c>
      <c r="F3742" s="74">
        <v>1570</v>
      </c>
      <c r="G3742" s="74">
        <f t="shared" si="464"/>
        <v>336</v>
      </c>
      <c r="H3742" s="80">
        <f t="shared" si="465"/>
        <v>0.21401273885350319</v>
      </c>
      <c r="I3742" s="74">
        <f>INDEX('AWR Data'!A$1:E$8825,MATCH(A3742,'AWR Data'!A$1:A$8825,0),5)</f>
        <v>0</v>
      </c>
      <c r="J3742" s="74">
        <f t="shared" si="466"/>
        <v>0</v>
      </c>
      <c r="K3742" s="105">
        <f t="shared" si="467"/>
        <v>0</v>
      </c>
      <c r="L3742" s="75">
        <v>0</v>
      </c>
      <c r="M3742" s="75">
        <v>0</v>
      </c>
      <c r="N3742" s="75">
        <v>0</v>
      </c>
      <c r="O3742" s="105">
        <v>0</v>
      </c>
      <c r="P3742" s="98">
        <f t="shared" si="468"/>
        <v>336</v>
      </c>
      <c r="Q3742" s="98">
        <f t="shared" si="469"/>
        <v>0</v>
      </c>
      <c r="R3742" s="98">
        <f t="shared" si="470"/>
        <v>0</v>
      </c>
      <c r="S3742" s="105">
        <f t="shared" si="471"/>
        <v>0</v>
      </c>
      <c r="T3742" s="8" t="str">
        <f>IF(I3742=0,"",(INDEX('AWR Data'!A$1:E$8823,MATCH(A3742,'AWR Data'!A$1:A$8823,0),4)))</f>
        <v/>
      </c>
    </row>
    <row r="3743" spans="1:20" ht="20" customHeight="1">
      <c r="A3743" s="14" t="s">
        <v>5935</v>
      </c>
      <c r="B3743" s="14" t="s">
        <v>513</v>
      </c>
      <c r="C3743" s="14" t="s">
        <v>5936</v>
      </c>
      <c r="E3743" s="74">
        <v>320</v>
      </c>
      <c r="F3743" s="74">
        <v>16800</v>
      </c>
      <c r="G3743" s="74">
        <f t="shared" si="464"/>
        <v>3840</v>
      </c>
      <c r="H3743" s="80">
        <f t="shared" si="465"/>
        <v>0.22857142857142856</v>
      </c>
      <c r="I3743" s="74">
        <f>INDEX('AWR Data'!A$1:E$8825,MATCH(A3743,'AWR Data'!A$1:A$8825,0),5)</f>
        <v>0</v>
      </c>
      <c r="J3743" s="74">
        <f t="shared" si="466"/>
        <v>0</v>
      </c>
      <c r="K3743" s="105">
        <f t="shared" si="467"/>
        <v>0</v>
      </c>
      <c r="L3743" s="75">
        <v>0</v>
      </c>
      <c r="M3743" s="75">
        <v>0</v>
      </c>
      <c r="N3743" s="75">
        <v>0</v>
      </c>
      <c r="O3743" s="105">
        <v>0</v>
      </c>
      <c r="P3743" s="98">
        <f t="shared" si="468"/>
        <v>3840</v>
      </c>
      <c r="Q3743" s="98">
        <f t="shared" si="469"/>
        <v>0</v>
      </c>
      <c r="R3743" s="98">
        <f t="shared" si="470"/>
        <v>0</v>
      </c>
      <c r="S3743" s="105">
        <f t="shared" si="471"/>
        <v>0</v>
      </c>
      <c r="T3743" s="8" t="str">
        <f>IF(I3743=0,"",(INDEX('AWR Data'!A$1:E$8823,MATCH(A3743,'AWR Data'!A$1:A$8823,0),4)))</f>
        <v/>
      </c>
    </row>
    <row r="3744" spans="1:20" ht="20" customHeight="1">
      <c r="A3744" s="14" t="s">
        <v>5937</v>
      </c>
      <c r="B3744" s="14" t="s">
        <v>513</v>
      </c>
      <c r="C3744" s="14" t="s">
        <v>5938</v>
      </c>
      <c r="E3744" s="74">
        <v>22</v>
      </c>
      <c r="F3744" s="74">
        <v>3630</v>
      </c>
      <c r="G3744" s="74">
        <f t="shared" si="464"/>
        <v>264</v>
      </c>
      <c r="H3744" s="80">
        <f t="shared" si="465"/>
        <v>7.2727272727272724E-2</v>
      </c>
      <c r="I3744" s="74">
        <f>INDEX('AWR Data'!A$1:E$8825,MATCH(A3744,'AWR Data'!A$1:A$8825,0),5)</f>
        <v>0</v>
      </c>
      <c r="J3744" s="74">
        <f t="shared" si="466"/>
        <v>0</v>
      </c>
      <c r="K3744" s="105">
        <f t="shared" si="467"/>
        <v>0</v>
      </c>
      <c r="L3744" s="75">
        <v>0</v>
      </c>
      <c r="M3744" s="75">
        <v>0</v>
      </c>
      <c r="N3744" s="75">
        <v>0</v>
      </c>
      <c r="O3744" s="105">
        <v>0</v>
      </c>
      <c r="P3744" s="98">
        <f t="shared" si="468"/>
        <v>264</v>
      </c>
      <c r="Q3744" s="98">
        <f t="shared" si="469"/>
        <v>0</v>
      </c>
      <c r="R3744" s="98">
        <f t="shared" si="470"/>
        <v>0</v>
      </c>
      <c r="S3744" s="105">
        <f t="shared" si="471"/>
        <v>0</v>
      </c>
      <c r="T3744" s="8" t="str">
        <f>IF(I3744=0,"",(INDEX('AWR Data'!A$1:E$8823,MATCH(A3744,'AWR Data'!A$1:A$8823,0),4)))</f>
        <v/>
      </c>
    </row>
    <row r="3745" spans="1:20" ht="20" customHeight="1">
      <c r="A3745" s="14" t="s">
        <v>5939</v>
      </c>
      <c r="B3745" s="14" t="s">
        <v>505</v>
      </c>
      <c r="C3745" s="14" t="s">
        <v>5940</v>
      </c>
      <c r="E3745" s="74">
        <v>260</v>
      </c>
      <c r="F3745" s="74">
        <v>8410</v>
      </c>
      <c r="G3745" s="74">
        <f t="shared" si="464"/>
        <v>3120</v>
      </c>
      <c r="H3745" s="80">
        <f t="shared" si="465"/>
        <v>0.37098692033293695</v>
      </c>
      <c r="I3745" s="74">
        <f>INDEX('AWR Data'!A$1:E$8825,MATCH(A3745,'AWR Data'!A$1:A$8825,0),5)</f>
        <v>0</v>
      </c>
      <c r="J3745" s="74">
        <f t="shared" si="466"/>
        <v>0</v>
      </c>
      <c r="K3745" s="105">
        <f t="shared" si="467"/>
        <v>0</v>
      </c>
      <c r="L3745" s="75">
        <v>0</v>
      </c>
      <c r="M3745" s="75">
        <v>0</v>
      </c>
      <c r="N3745" s="75">
        <v>0</v>
      </c>
      <c r="O3745" s="105">
        <v>0</v>
      </c>
      <c r="P3745" s="98">
        <f t="shared" si="468"/>
        <v>3120</v>
      </c>
      <c r="Q3745" s="98">
        <f t="shared" si="469"/>
        <v>0</v>
      </c>
      <c r="R3745" s="98">
        <f t="shared" si="470"/>
        <v>0</v>
      </c>
      <c r="S3745" s="105">
        <f t="shared" si="471"/>
        <v>0</v>
      </c>
      <c r="T3745" s="8" t="str">
        <f>IF(I3745=0,"",(INDEX('AWR Data'!A$1:E$8823,MATCH(A3745,'AWR Data'!A$1:A$8823,0),4)))</f>
        <v/>
      </c>
    </row>
    <row r="3746" spans="1:20" ht="20" customHeight="1">
      <c r="A3746" s="14" t="s">
        <v>5941</v>
      </c>
      <c r="B3746" s="14" t="s">
        <v>505</v>
      </c>
      <c r="C3746" s="14" t="s">
        <v>5942</v>
      </c>
      <c r="E3746" s="74">
        <v>28</v>
      </c>
      <c r="F3746" s="74">
        <v>134</v>
      </c>
      <c r="G3746" s="74">
        <f t="shared" si="464"/>
        <v>336</v>
      </c>
      <c r="H3746" s="80">
        <f t="shared" si="465"/>
        <v>2.5074626865671643</v>
      </c>
      <c r="I3746" s="74">
        <f>INDEX('AWR Data'!A$1:E$8825,MATCH(A3746,'AWR Data'!A$1:A$8825,0),5)</f>
        <v>0</v>
      </c>
      <c r="J3746" s="74">
        <f t="shared" si="466"/>
        <v>0</v>
      </c>
      <c r="K3746" s="105">
        <f t="shared" si="467"/>
        <v>0</v>
      </c>
      <c r="L3746" s="75">
        <v>0</v>
      </c>
      <c r="M3746" s="75">
        <v>0</v>
      </c>
      <c r="N3746" s="75">
        <v>0</v>
      </c>
      <c r="O3746" s="105">
        <v>0</v>
      </c>
      <c r="P3746" s="98">
        <f t="shared" si="468"/>
        <v>336</v>
      </c>
      <c r="Q3746" s="98">
        <f t="shared" si="469"/>
        <v>0</v>
      </c>
      <c r="R3746" s="98">
        <f t="shared" si="470"/>
        <v>0</v>
      </c>
      <c r="S3746" s="105">
        <f t="shared" si="471"/>
        <v>0</v>
      </c>
      <c r="T3746" s="8" t="str">
        <f>IF(I3746=0,"",(INDEX('AWR Data'!A$1:E$8823,MATCH(A3746,'AWR Data'!A$1:A$8823,0),4)))</f>
        <v/>
      </c>
    </row>
    <row r="3747" spans="1:20" ht="20" customHeight="1">
      <c r="A3747" s="14" t="s">
        <v>5943</v>
      </c>
      <c r="B3747" s="14" t="s">
        <v>505</v>
      </c>
      <c r="C3747" s="14" t="s">
        <v>5944</v>
      </c>
      <c r="E3747" s="74">
        <v>260</v>
      </c>
      <c r="F3747" s="74">
        <v>12500</v>
      </c>
      <c r="G3747" s="74">
        <f t="shared" si="464"/>
        <v>3120</v>
      </c>
      <c r="H3747" s="80">
        <f t="shared" si="465"/>
        <v>0.24959999999999999</v>
      </c>
      <c r="I3747" s="74">
        <f>INDEX('AWR Data'!A$1:E$8825,MATCH(A3747,'AWR Data'!A$1:A$8825,0),5)</f>
        <v>0</v>
      </c>
      <c r="J3747" s="74">
        <f t="shared" si="466"/>
        <v>0</v>
      </c>
      <c r="K3747" s="105">
        <f t="shared" si="467"/>
        <v>0</v>
      </c>
      <c r="L3747" s="75">
        <v>0</v>
      </c>
      <c r="M3747" s="75">
        <v>0</v>
      </c>
      <c r="N3747" s="75">
        <v>0</v>
      </c>
      <c r="O3747" s="105">
        <v>0</v>
      </c>
      <c r="P3747" s="98">
        <f t="shared" si="468"/>
        <v>3120</v>
      </c>
      <c r="Q3747" s="98">
        <f t="shared" si="469"/>
        <v>0</v>
      </c>
      <c r="R3747" s="98">
        <f t="shared" si="470"/>
        <v>0</v>
      </c>
      <c r="S3747" s="105">
        <f t="shared" si="471"/>
        <v>0</v>
      </c>
      <c r="T3747" s="8" t="str">
        <f>IF(I3747=0,"",(INDEX('AWR Data'!A$1:E$8823,MATCH(A3747,'AWR Data'!A$1:A$8823,0),4)))</f>
        <v/>
      </c>
    </row>
    <row r="3748" spans="1:20" ht="20" customHeight="1">
      <c r="A3748" s="14" t="s">
        <v>5945</v>
      </c>
      <c r="B3748" s="14" t="s">
        <v>505</v>
      </c>
      <c r="C3748" s="14" t="s">
        <v>5946</v>
      </c>
      <c r="E3748" s="74">
        <v>28</v>
      </c>
      <c r="F3748" s="74">
        <v>1470</v>
      </c>
      <c r="G3748" s="74">
        <f t="shared" si="464"/>
        <v>336</v>
      </c>
      <c r="H3748" s="80">
        <f t="shared" si="465"/>
        <v>0.22857142857142856</v>
      </c>
      <c r="I3748" s="74">
        <f>INDEX('AWR Data'!A$1:E$8825,MATCH(A3748,'AWR Data'!A$1:A$8825,0),5)</f>
        <v>0</v>
      </c>
      <c r="J3748" s="74">
        <f t="shared" si="466"/>
        <v>0</v>
      </c>
      <c r="K3748" s="105">
        <f t="shared" si="467"/>
        <v>0</v>
      </c>
      <c r="L3748" s="75">
        <v>0</v>
      </c>
      <c r="M3748" s="75">
        <v>0</v>
      </c>
      <c r="N3748" s="75">
        <v>0</v>
      </c>
      <c r="O3748" s="105">
        <v>0</v>
      </c>
      <c r="P3748" s="98">
        <f t="shared" si="468"/>
        <v>336</v>
      </c>
      <c r="Q3748" s="98">
        <f t="shared" si="469"/>
        <v>0</v>
      </c>
      <c r="R3748" s="98">
        <f t="shared" si="470"/>
        <v>0</v>
      </c>
      <c r="S3748" s="105">
        <f t="shared" si="471"/>
        <v>0</v>
      </c>
      <c r="T3748" s="8" t="str">
        <f>IF(I3748=0,"",(INDEX('AWR Data'!A$1:E$8823,MATCH(A3748,'AWR Data'!A$1:A$8823,0),4)))</f>
        <v/>
      </c>
    </row>
    <row r="3749" spans="1:20" ht="20" customHeight="1">
      <c r="A3749" s="14" t="s">
        <v>5947</v>
      </c>
      <c r="B3749" s="14" t="s">
        <v>505</v>
      </c>
      <c r="C3749" s="14" t="s">
        <v>5948</v>
      </c>
      <c r="E3749" s="74">
        <v>58</v>
      </c>
      <c r="F3749" s="74">
        <v>10100</v>
      </c>
      <c r="G3749" s="74">
        <f t="shared" si="464"/>
        <v>696</v>
      </c>
      <c r="H3749" s="80">
        <f t="shared" si="465"/>
        <v>6.8910891089108917E-2</v>
      </c>
      <c r="I3749" s="74">
        <f>INDEX('AWR Data'!A$1:E$8825,MATCH(A3749,'AWR Data'!A$1:A$8825,0),5)</f>
        <v>0</v>
      </c>
      <c r="J3749" s="74">
        <f t="shared" si="466"/>
        <v>0</v>
      </c>
      <c r="K3749" s="105">
        <f t="shared" si="467"/>
        <v>0</v>
      </c>
      <c r="L3749" s="75">
        <v>0</v>
      </c>
      <c r="M3749" s="75">
        <v>0</v>
      </c>
      <c r="N3749" s="75">
        <v>0</v>
      </c>
      <c r="O3749" s="105">
        <v>0</v>
      </c>
      <c r="P3749" s="98">
        <f t="shared" si="468"/>
        <v>696</v>
      </c>
      <c r="Q3749" s="98">
        <f t="shared" si="469"/>
        <v>0</v>
      </c>
      <c r="R3749" s="98">
        <f t="shared" si="470"/>
        <v>0</v>
      </c>
      <c r="S3749" s="105">
        <f t="shared" si="471"/>
        <v>0</v>
      </c>
      <c r="T3749" s="8" t="str">
        <f>IF(I3749=0,"",(INDEX('AWR Data'!A$1:E$8823,MATCH(A3749,'AWR Data'!A$1:A$8823,0),4)))</f>
        <v/>
      </c>
    </row>
    <row r="3750" spans="1:20" ht="20" customHeight="1">
      <c r="A3750" s="14" t="s">
        <v>5949</v>
      </c>
      <c r="B3750" s="14" t="s">
        <v>579</v>
      </c>
      <c r="C3750" s="14" t="s">
        <v>5745</v>
      </c>
      <c r="E3750" s="74">
        <v>590</v>
      </c>
      <c r="F3750" s="74">
        <v>391000</v>
      </c>
      <c r="G3750" s="74">
        <f t="shared" si="464"/>
        <v>7080</v>
      </c>
      <c r="H3750" s="80">
        <f t="shared" si="465"/>
        <v>1.8107416879795397E-2</v>
      </c>
      <c r="I3750" s="74">
        <f>INDEX('AWR Data'!A$1:E$8825,MATCH(A3750,'AWR Data'!A$1:A$8825,0),5)</f>
        <v>0</v>
      </c>
      <c r="J3750" s="74">
        <f t="shared" si="466"/>
        <v>0</v>
      </c>
      <c r="K3750" s="105">
        <f t="shared" si="467"/>
        <v>0</v>
      </c>
      <c r="L3750" s="75">
        <v>0</v>
      </c>
      <c r="M3750" s="75">
        <v>0</v>
      </c>
      <c r="N3750" s="75">
        <v>0</v>
      </c>
      <c r="O3750" s="105">
        <v>0</v>
      </c>
      <c r="P3750" s="98">
        <f t="shared" si="468"/>
        <v>7080</v>
      </c>
      <c r="Q3750" s="98">
        <f t="shared" si="469"/>
        <v>0</v>
      </c>
      <c r="R3750" s="98">
        <f t="shared" si="470"/>
        <v>0</v>
      </c>
      <c r="S3750" s="105">
        <f t="shared" si="471"/>
        <v>0</v>
      </c>
      <c r="T3750" s="8" t="str">
        <f>IF(I3750=0,"",(INDEX('AWR Data'!A$1:E$8823,MATCH(A3750,'AWR Data'!A$1:A$8823,0),4)))</f>
        <v/>
      </c>
    </row>
    <row r="3751" spans="1:20" ht="20" customHeight="1">
      <c r="A3751" s="14" t="s">
        <v>5746</v>
      </c>
      <c r="B3751" s="14" t="s">
        <v>498</v>
      </c>
      <c r="C3751" s="14" t="s">
        <v>5747</v>
      </c>
      <c r="E3751" s="74">
        <v>170</v>
      </c>
      <c r="F3751" s="74">
        <v>4390</v>
      </c>
      <c r="G3751" s="74">
        <f t="shared" si="464"/>
        <v>2040</v>
      </c>
      <c r="H3751" s="80">
        <f t="shared" si="465"/>
        <v>0.46469248291571752</v>
      </c>
      <c r="I3751" s="74">
        <f>INDEX('AWR Data'!A$1:E$8825,MATCH(A3751,'AWR Data'!A$1:A$8825,0),5)</f>
        <v>0</v>
      </c>
      <c r="J3751" s="74">
        <f t="shared" si="466"/>
        <v>0</v>
      </c>
      <c r="K3751" s="105">
        <f t="shared" si="467"/>
        <v>0</v>
      </c>
      <c r="L3751" s="75">
        <v>0</v>
      </c>
      <c r="M3751" s="75">
        <v>0</v>
      </c>
      <c r="N3751" s="75">
        <v>0</v>
      </c>
      <c r="O3751" s="105">
        <v>0</v>
      </c>
      <c r="P3751" s="98">
        <f t="shared" si="468"/>
        <v>2040</v>
      </c>
      <c r="Q3751" s="98">
        <f t="shared" si="469"/>
        <v>0</v>
      </c>
      <c r="R3751" s="98">
        <f t="shared" si="470"/>
        <v>0</v>
      </c>
      <c r="S3751" s="105">
        <f t="shared" si="471"/>
        <v>0</v>
      </c>
      <c r="T3751" s="8" t="str">
        <f>IF(I3751=0,"",(INDEX('AWR Data'!A$1:E$8823,MATCH(A3751,'AWR Data'!A$1:A$8823,0),4)))</f>
        <v/>
      </c>
    </row>
    <row r="3752" spans="1:20" ht="20" customHeight="1">
      <c r="A3752" s="14" t="s">
        <v>5748</v>
      </c>
      <c r="B3752" s="14" t="s">
        <v>498</v>
      </c>
      <c r="C3752" s="14" t="s">
        <v>5749</v>
      </c>
      <c r="E3752" s="74">
        <v>22</v>
      </c>
      <c r="F3752" s="74">
        <v>56400</v>
      </c>
      <c r="G3752" s="74">
        <f t="shared" si="464"/>
        <v>264</v>
      </c>
      <c r="H3752" s="80">
        <f t="shared" si="465"/>
        <v>4.6808510638297876E-3</v>
      </c>
      <c r="I3752" s="74">
        <f>INDEX('AWR Data'!A$1:E$8825,MATCH(A3752,'AWR Data'!A$1:A$8825,0),5)</f>
        <v>0</v>
      </c>
      <c r="J3752" s="74">
        <f t="shared" si="466"/>
        <v>0</v>
      </c>
      <c r="K3752" s="105">
        <f t="shared" si="467"/>
        <v>0</v>
      </c>
      <c r="L3752" s="75">
        <v>0</v>
      </c>
      <c r="M3752" s="75">
        <v>0</v>
      </c>
      <c r="N3752" s="75">
        <v>0</v>
      </c>
      <c r="O3752" s="105">
        <v>0</v>
      </c>
      <c r="P3752" s="98">
        <f t="shared" si="468"/>
        <v>264</v>
      </c>
      <c r="Q3752" s="98">
        <f t="shared" si="469"/>
        <v>0</v>
      </c>
      <c r="R3752" s="98">
        <f t="shared" si="470"/>
        <v>0</v>
      </c>
      <c r="S3752" s="105">
        <f t="shared" si="471"/>
        <v>0</v>
      </c>
      <c r="T3752" s="8" t="str">
        <f>IF(I3752=0,"",(INDEX('AWR Data'!A$1:E$8823,MATCH(A3752,'AWR Data'!A$1:A$8823,0),4)))</f>
        <v/>
      </c>
    </row>
    <row r="3753" spans="1:20" ht="20" customHeight="1">
      <c r="A3753" s="14" t="s">
        <v>5955</v>
      </c>
      <c r="B3753" s="14" t="s">
        <v>498</v>
      </c>
      <c r="C3753" s="14" t="s">
        <v>5956</v>
      </c>
      <c r="E3753" s="74">
        <v>91</v>
      </c>
      <c r="F3753" s="74">
        <v>11800</v>
      </c>
      <c r="G3753" s="74">
        <f t="shared" si="464"/>
        <v>1092</v>
      </c>
      <c r="H3753" s="80">
        <f t="shared" si="465"/>
        <v>9.254237288135593E-2</v>
      </c>
      <c r="I3753" s="74">
        <f>INDEX('AWR Data'!A$1:E$8825,MATCH(A3753,'AWR Data'!A$1:A$8825,0),5)</f>
        <v>0</v>
      </c>
      <c r="J3753" s="74">
        <f t="shared" si="466"/>
        <v>0</v>
      </c>
      <c r="K3753" s="105">
        <f t="shared" si="467"/>
        <v>0</v>
      </c>
      <c r="L3753" s="75">
        <v>0</v>
      </c>
      <c r="M3753" s="75">
        <v>0</v>
      </c>
      <c r="N3753" s="75">
        <v>0</v>
      </c>
      <c r="O3753" s="105">
        <v>0</v>
      </c>
      <c r="P3753" s="98">
        <f t="shared" si="468"/>
        <v>1092</v>
      </c>
      <c r="Q3753" s="98">
        <f t="shared" si="469"/>
        <v>0</v>
      </c>
      <c r="R3753" s="98">
        <f t="shared" si="470"/>
        <v>0</v>
      </c>
      <c r="S3753" s="105">
        <f t="shared" si="471"/>
        <v>0</v>
      </c>
      <c r="T3753" s="8" t="str">
        <f>IF(I3753=0,"",(INDEX('AWR Data'!A$1:E$8823,MATCH(A3753,'AWR Data'!A$1:A$8823,0),4)))</f>
        <v/>
      </c>
    </row>
    <row r="3754" spans="1:20" ht="20" customHeight="1">
      <c r="A3754" s="14" t="s">
        <v>5957</v>
      </c>
      <c r="B3754" s="14" t="s">
        <v>501</v>
      </c>
      <c r="C3754" s="14" t="s">
        <v>5958</v>
      </c>
      <c r="E3754" s="74">
        <v>46</v>
      </c>
      <c r="F3754" s="74">
        <v>1980</v>
      </c>
      <c r="G3754" s="74">
        <f t="shared" si="464"/>
        <v>552</v>
      </c>
      <c r="H3754" s="80">
        <f t="shared" si="465"/>
        <v>0.27878787878787881</v>
      </c>
      <c r="I3754" s="74">
        <f>INDEX('AWR Data'!A$1:E$8825,MATCH(A3754,'AWR Data'!A$1:A$8825,0),5)</f>
        <v>0</v>
      </c>
      <c r="J3754" s="74">
        <f t="shared" si="466"/>
        <v>0</v>
      </c>
      <c r="K3754" s="105">
        <f t="shared" si="467"/>
        <v>0</v>
      </c>
      <c r="L3754" s="75">
        <v>0</v>
      </c>
      <c r="M3754" s="75">
        <v>0</v>
      </c>
      <c r="N3754" s="75">
        <v>0</v>
      </c>
      <c r="O3754" s="105">
        <v>0</v>
      </c>
      <c r="P3754" s="98">
        <f t="shared" si="468"/>
        <v>552</v>
      </c>
      <c r="Q3754" s="98">
        <f t="shared" si="469"/>
        <v>0</v>
      </c>
      <c r="R3754" s="98">
        <f t="shared" si="470"/>
        <v>0</v>
      </c>
      <c r="S3754" s="105">
        <f t="shared" si="471"/>
        <v>0</v>
      </c>
      <c r="T3754" s="8" t="str">
        <f>IF(I3754=0,"",(INDEX('AWR Data'!A$1:E$8823,MATCH(A3754,'AWR Data'!A$1:A$8823,0),4)))</f>
        <v/>
      </c>
    </row>
    <row r="3755" spans="1:20" ht="20" customHeight="1">
      <c r="A3755" s="14" t="s">
        <v>5959</v>
      </c>
      <c r="B3755" s="14" t="s">
        <v>501</v>
      </c>
      <c r="C3755" s="14" t="s">
        <v>5960</v>
      </c>
      <c r="E3755" s="74">
        <v>22</v>
      </c>
      <c r="F3755" s="74">
        <v>847</v>
      </c>
      <c r="G3755" s="74">
        <f t="shared" si="464"/>
        <v>264</v>
      </c>
      <c r="H3755" s="80">
        <f t="shared" si="465"/>
        <v>0.31168831168831168</v>
      </c>
      <c r="I3755" s="74">
        <f>INDEX('AWR Data'!A$1:E$8825,MATCH(A3755,'AWR Data'!A$1:A$8825,0),5)</f>
        <v>0</v>
      </c>
      <c r="J3755" s="74">
        <f t="shared" si="466"/>
        <v>0</v>
      </c>
      <c r="K3755" s="105">
        <f t="shared" si="467"/>
        <v>0</v>
      </c>
      <c r="L3755" s="75">
        <v>0</v>
      </c>
      <c r="M3755" s="75">
        <v>0</v>
      </c>
      <c r="N3755" s="75">
        <v>0</v>
      </c>
      <c r="O3755" s="105">
        <v>0</v>
      </c>
      <c r="P3755" s="98">
        <f t="shared" si="468"/>
        <v>264</v>
      </c>
      <c r="Q3755" s="98">
        <f t="shared" si="469"/>
        <v>0</v>
      </c>
      <c r="R3755" s="98">
        <f t="shared" si="470"/>
        <v>0</v>
      </c>
      <c r="S3755" s="105">
        <f t="shared" si="471"/>
        <v>0</v>
      </c>
      <c r="T3755" s="8" t="str">
        <f>IF(I3755=0,"",(INDEX('AWR Data'!A$1:E$8823,MATCH(A3755,'AWR Data'!A$1:A$8823,0),4)))</f>
        <v/>
      </c>
    </row>
    <row r="3756" spans="1:20" ht="20" customHeight="1">
      <c r="A3756" s="14" t="s">
        <v>5961</v>
      </c>
      <c r="B3756" s="14" t="s">
        <v>501</v>
      </c>
      <c r="C3756" s="14" t="s">
        <v>5962</v>
      </c>
      <c r="E3756" s="74">
        <v>22</v>
      </c>
      <c r="F3756" s="74">
        <v>2930</v>
      </c>
      <c r="G3756" s="74">
        <f t="shared" si="464"/>
        <v>264</v>
      </c>
      <c r="H3756" s="80">
        <f t="shared" si="465"/>
        <v>9.0102389078498296E-2</v>
      </c>
      <c r="I3756" s="74">
        <f>INDEX('AWR Data'!A$1:E$8825,MATCH(A3756,'AWR Data'!A$1:A$8825,0),5)</f>
        <v>0</v>
      </c>
      <c r="J3756" s="74">
        <f t="shared" si="466"/>
        <v>0</v>
      </c>
      <c r="K3756" s="105">
        <f t="shared" si="467"/>
        <v>0</v>
      </c>
      <c r="L3756" s="75">
        <v>0</v>
      </c>
      <c r="M3756" s="75">
        <v>0</v>
      </c>
      <c r="N3756" s="75">
        <v>0</v>
      </c>
      <c r="O3756" s="105">
        <v>0</v>
      </c>
      <c r="P3756" s="98">
        <f t="shared" si="468"/>
        <v>264</v>
      </c>
      <c r="Q3756" s="98">
        <f t="shared" si="469"/>
        <v>0</v>
      </c>
      <c r="R3756" s="98">
        <f t="shared" si="470"/>
        <v>0</v>
      </c>
      <c r="S3756" s="105">
        <f t="shared" si="471"/>
        <v>0</v>
      </c>
      <c r="T3756" s="8" t="str">
        <f>IF(I3756=0,"",(INDEX('AWR Data'!A$1:E$8823,MATCH(A3756,'AWR Data'!A$1:A$8823,0),4)))</f>
        <v/>
      </c>
    </row>
    <row r="3757" spans="1:20" ht="20" customHeight="1">
      <c r="A3757" s="14" t="s">
        <v>5963</v>
      </c>
      <c r="B3757" s="14" t="s">
        <v>989</v>
      </c>
      <c r="C3757" s="14" t="s">
        <v>5964</v>
      </c>
      <c r="E3757" s="74">
        <v>73</v>
      </c>
      <c r="F3757" s="74">
        <v>39500</v>
      </c>
      <c r="G3757" s="74">
        <f t="shared" si="464"/>
        <v>876</v>
      </c>
      <c r="H3757" s="80">
        <f t="shared" si="465"/>
        <v>2.2177215189873419E-2</v>
      </c>
      <c r="I3757" s="74">
        <f>INDEX('AWR Data'!A$1:E$8825,MATCH(A3757,'AWR Data'!A$1:A$8825,0),5)</f>
        <v>0</v>
      </c>
      <c r="J3757" s="74">
        <f t="shared" si="466"/>
        <v>0</v>
      </c>
      <c r="K3757" s="105">
        <f t="shared" si="467"/>
        <v>0</v>
      </c>
      <c r="L3757" s="75">
        <v>0</v>
      </c>
      <c r="M3757" s="75">
        <v>0</v>
      </c>
      <c r="N3757" s="75">
        <v>0</v>
      </c>
      <c r="O3757" s="105">
        <v>0</v>
      </c>
      <c r="P3757" s="98">
        <f t="shared" si="468"/>
        <v>876</v>
      </c>
      <c r="Q3757" s="98">
        <f t="shared" si="469"/>
        <v>0</v>
      </c>
      <c r="R3757" s="98">
        <f t="shared" si="470"/>
        <v>0</v>
      </c>
      <c r="S3757" s="105">
        <f t="shared" si="471"/>
        <v>0</v>
      </c>
      <c r="T3757" s="8" t="str">
        <f>IF(I3757=0,"",(INDEX('AWR Data'!A$1:E$8823,MATCH(A3757,'AWR Data'!A$1:A$8823,0),4)))</f>
        <v/>
      </c>
    </row>
    <row r="3758" spans="1:20" ht="20" customHeight="1">
      <c r="A3758" s="14" t="s">
        <v>5965</v>
      </c>
      <c r="B3758" s="14" t="s">
        <v>989</v>
      </c>
      <c r="C3758" s="14" t="s">
        <v>5966</v>
      </c>
      <c r="E3758" s="74">
        <v>320</v>
      </c>
      <c r="F3758" s="74">
        <v>296000</v>
      </c>
      <c r="G3758" s="74">
        <f t="shared" si="464"/>
        <v>3840</v>
      </c>
      <c r="H3758" s="80">
        <f t="shared" si="465"/>
        <v>1.2972972972972972E-2</v>
      </c>
      <c r="I3758" s="74">
        <f>INDEX('AWR Data'!A$1:E$8825,MATCH(A3758,'AWR Data'!A$1:A$8825,0),5)</f>
        <v>0</v>
      </c>
      <c r="J3758" s="74">
        <f t="shared" si="466"/>
        <v>0</v>
      </c>
      <c r="K3758" s="105">
        <f t="shared" si="467"/>
        <v>0</v>
      </c>
      <c r="L3758" s="75">
        <v>0</v>
      </c>
      <c r="M3758" s="75">
        <v>0</v>
      </c>
      <c r="N3758" s="75">
        <v>0</v>
      </c>
      <c r="O3758" s="105">
        <v>0</v>
      </c>
      <c r="P3758" s="98">
        <f t="shared" si="468"/>
        <v>3840</v>
      </c>
      <c r="Q3758" s="98">
        <f t="shared" si="469"/>
        <v>0</v>
      </c>
      <c r="R3758" s="98">
        <f t="shared" si="470"/>
        <v>0</v>
      </c>
      <c r="S3758" s="105">
        <f t="shared" si="471"/>
        <v>0</v>
      </c>
      <c r="T3758" s="8" t="str">
        <f>IF(I3758=0,"",(INDEX('AWR Data'!A$1:E$8823,MATCH(A3758,'AWR Data'!A$1:A$8823,0),4)))</f>
        <v/>
      </c>
    </row>
    <row r="3759" spans="1:20" ht="20" customHeight="1">
      <c r="A3759" s="14" t="s">
        <v>5765</v>
      </c>
      <c r="B3759" s="14" t="s">
        <v>989</v>
      </c>
      <c r="C3759" s="14" t="s">
        <v>5766</v>
      </c>
      <c r="E3759" s="74">
        <v>36</v>
      </c>
      <c r="F3759" s="74">
        <v>33700</v>
      </c>
      <c r="G3759" s="74">
        <f t="shared" si="464"/>
        <v>432</v>
      </c>
      <c r="H3759" s="80">
        <f t="shared" si="465"/>
        <v>1.2818991097922849E-2</v>
      </c>
      <c r="I3759" s="74">
        <f>INDEX('AWR Data'!A$1:E$8825,MATCH(A3759,'AWR Data'!A$1:A$8825,0),5)</f>
        <v>0</v>
      </c>
      <c r="J3759" s="74">
        <f t="shared" si="466"/>
        <v>0</v>
      </c>
      <c r="K3759" s="105">
        <f t="shared" si="467"/>
        <v>0</v>
      </c>
      <c r="L3759" s="75">
        <v>0</v>
      </c>
      <c r="M3759" s="75">
        <v>0</v>
      </c>
      <c r="N3759" s="75">
        <v>0</v>
      </c>
      <c r="O3759" s="105">
        <v>0</v>
      </c>
      <c r="P3759" s="98">
        <f t="shared" si="468"/>
        <v>432</v>
      </c>
      <c r="Q3759" s="98">
        <f t="shared" si="469"/>
        <v>0</v>
      </c>
      <c r="R3759" s="98">
        <f t="shared" si="470"/>
        <v>0</v>
      </c>
      <c r="S3759" s="105">
        <f t="shared" si="471"/>
        <v>0</v>
      </c>
      <c r="T3759" s="8" t="str">
        <f>IF(I3759=0,"",(INDEX('AWR Data'!A$1:E$8823,MATCH(A3759,'AWR Data'!A$1:A$8823,0),4)))</f>
        <v/>
      </c>
    </row>
    <row r="3760" spans="1:20" ht="20" customHeight="1">
      <c r="A3760" s="14" t="s">
        <v>5767</v>
      </c>
      <c r="B3760" s="14" t="s">
        <v>920</v>
      </c>
      <c r="C3760" s="14" t="s">
        <v>5768</v>
      </c>
      <c r="E3760" s="74">
        <v>91</v>
      </c>
      <c r="F3760" s="74">
        <v>4170</v>
      </c>
      <c r="G3760" s="74">
        <f t="shared" si="464"/>
        <v>1092</v>
      </c>
      <c r="H3760" s="80">
        <f t="shared" si="465"/>
        <v>0.26187050359712233</v>
      </c>
      <c r="I3760" s="74">
        <f>INDEX('AWR Data'!A$1:E$8825,MATCH(A3760,'AWR Data'!A$1:A$8825,0),5)</f>
        <v>0</v>
      </c>
      <c r="J3760" s="74">
        <f t="shared" si="466"/>
        <v>0</v>
      </c>
      <c r="K3760" s="105">
        <f t="shared" si="467"/>
        <v>0</v>
      </c>
      <c r="L3760" s="75">
        <v>0</v>
      </c>
      <c r="M3760" s="75">
        <v>0</v>
      </c>
      <c r="N3760" s="75">
        <v>0</v>
      </c>
      <c r="O3760" s="105">
        <v>0</v>
      </c>
      <c r="P3760" s="98">
        <f t="shared" si="468"/>
        <v>1092</v>
      </c>
      <c r="Q3760" s="98">
        <f t="shared" si="469"/>
        <v>0</v>
      </c>
      <c r="R3760" s="98">
        <f t="shared" si="470"/>
        <v>0</v>
      </c>
      <c r="S3760" s="105">
        <f t="shared" si="471"/>
        <v>0</v>
      </c>
      <c r="T3760" s="8" t="str">
        <f>IF(I3760=0,"",(INDEX('AWR Data'!A$1:E$8823,MATCH(A3760,'AWR Data'!A$1:A$8823,0),4)))</f>
        <v/>
      </c>
    </row>
    <row r="3761" spans="1:20" ht="20" customHeight="1">
      <c r="A3761" s="14" t="s">
        <v>5769</v>
      </c>
      <c r="B3761" s="14" t="s">
        <v>516</v>
      </c>
      <c r="C3761" s="14" t="s">
        <v>5770</v>
      </c>
      <c r="E3761" s="74">
        <v>210</v>
      </c>
      <c r="F3761" s="74">
        <v>55500</v>
      </c>
      <c r="G3761" s="74">
        <f t="shared" si="464"/>
        <v>2520</v>
      </c>
      <c r="H3761" s="80">
        <f t="shared" si="465"/>
        <v>4.5405405405405407E-2</v>
      </c>
      <c r="I3761" s="74">
        <f>INDEX('AWR Data'!A$1:E$8825,MATCH(A3761,'AWR Data'!A$1:A$8825,0),5)</f>
        <v>0</v>
      </c>
      <c r="J3761" s="74">
        <f t="shared" si="466"/>
        <v>0</v>
      </c>
      <c r="K3761" s="105">
        <f t="shared" si="467"/>
        <v>0</v>
      </c>
      <c r="L3761" s="75">
        <v>0</v>
      </c>
      <c r="M3761" s="75">
        <v>0</v>
      </c>
      <c r="N3761" s="75">
        <v>0</v>
      </c>
      <c r="O3761" s="105">
        <v>0</v>
      </c>
      <c r="P3761" s="98">
        <f t="shared" si="468"/>
        <v>2520</v>
      </c>
      <c r="Q3761" s="98">
        <f t="shared" si="469"/>
        <v>0</v>
      </c>
      <c r="R3761" s="98">
        <f t="shared" si="470"/>
        <v>0</v>
      </c>
      <c r="S3761" s="105">
        <f t="shared" si="471"/>
        <v>0</v>
      </c>
      <c r="T3761" s="8" t="str">
        <f>IF(I3761=0,"",(INDEX('AWR Data'!A$1:E$8823,MATCH(A3761,'AWR Data'!A$1:A$8823,0),4)))</f>
        <v/>
      </c>
    </row>
    <row r="3762" spans="1:20" ht="20" customHeight="1">
      <c r="A3762" s="14" t="s">
        <v>5771</v>
      </c>
      <c r="B3762" s="14" t="s">
        <v>516</v>
      </c>
      <c r="C3762" s="14" t="s">
        <v>5772</v>
      </c>
      <c r="E3762" s="74">
        <v>46</v>
      </c>
      <c r="F3762" s="74">
        <v>3790</v>
      </c>
      <c r="G3762" s="74">
        <f t="shared" si="464"/>
        <v>552</v>
      </c>
      <c r="H3762" s="80">
        <f t="shared" si="465"/>
        <v>0.14564643799472296</v>
      </c>
      <c r="I3762" s="74">
        <f>INDEX('AWR Data'!A$1:E$8825,MATCH(A3762,'AWR Data'!A$1:A$8825,0),5)</f>
        <v>0</v>
      </c>
      <c r="J3762" s="74">
        <f t="shared" si="466"/>
        <v>0</v>
      </c>
      <c r="K3762" s="105">
        <f t="shared" si="467"/>
        <v>0</v>
      </c>
      <c r="L3762" s="75">
        <v>0</v>
      </c>
      <c r="M3762" s="75">
        <v>0</v>
      </c>
      <c r="N3762" s="75">
        <v>0</v>
      </c>
      <c r="O3762" s="105">
        <v>0</v>
      </c>
      <c r="P3762" s="98">
        <f t="shared" si="468"/>
        <v>552</v>
      </c>
      <c r="Q3762" s="98">
        <f t="shared" si="469"/>
        <v>0</v>
      </c>
      <c r="R3762" s="98">
        <f t="shared" si="470"/>
        <v>0</v>
      </c>
      <c r="S3762" s="105">
        <f t="shared" si="471"/>
        <v>0</v>
      </c>
      <c r="T3762" s="8" t="str">
        <f>IF(I3762=0,"",(INDEX('AWR Data'!A$1:E$8823,MATCH(A3762,'AWR Data'!A$1:A$8823,0),4)))</f>
        <v/>
      </c>
    </row>
    <row r="3763" spans="1:20" ht="20" customHeight="1">
      <c r="A3763" s="14" t="s">
        <v>5773</v>
      </c>
      <c r="B3763" s="14" t="s">
        <v>2947</v>
      </c>
      <c r="C3763" s="14" t="s">
        <v>5774</v>
      </c>
      <c r="E3763" s="74">
        <v>140</v>
      </c>
      <c r="F3763" s="74">
        <v>18200</v>
      </c>
      <c r="G3763" s="74">
        <f t="shared" si="464"/>
        <v>1680</v>
      </c>
      <c r="H3763" s="80">
        <f t="shared" si="465"/>
        <v>9.2307692307692313E-2</v>
      </c>
      <c r="I3763" s="74">
        <f>INDEX('AWR Data'!A$1:E$8825,MATCH(A3763,'AWR Data'!A$1:A$8825,0),5)</f>
        <v>0</v>
      </c>
      <c r="J3763" s="74">
        <f t="shared" si="466"/>
        <v>0</v>
      </c>
      <c r="K3763" s="105">
        <f t="shared" si="467"/>
        <v>0</v>
      </c>
      <c r="L3763" s="75">
        <v>0</v>
      </c>
      <c r="M3763" s="75">
        <v>0</v>
      </c>
      <c r="N3763" s="75">
        <v>0</v>
      </c>
      <c r="O3763" s="105">
        <v>0</v>
      </c>
      <c r="P3763" s="98">
        <f t="shared" si="468"/>
        <v>1680</v>
      </c>
      <c r="Q3763" s="98">
        <f t="shared" si="469"/>
        <v>0</v>
      </c>
      <c r="R3763" s="98">
        <f t="shared" si="470"/>
        <v>0</v>
      </c>
      <c r="S3763" s="105">
        <f t="shared" si="471"/>
        <v>0</v>
      </c>
      <c r="T3763" s="8" t="str">
        <f>IF(I3763=0,"",(INDEX('AWR Data'!A$1:E$8823,MATCH(A3763,'AWR Data'!A$1:A$8823,0),4)))</f>
        <v/>
      </c>
    </row>
    <row r="3764" spans="1:20" ht="20" customHeight="1">
      <c r="A3764" s="14" t="s">
        <v>5578</v>
      </c>
      <c r="B3764" s="14" t="s">
        <v>920</v>
      </c>
      <c r="C3764" s="14" t="s">
        <v>5579</v>
      </c>
      <c r="E3764" s="74">
        <v>73</v>
      </c>
      <c r="F3764" s="74">
        <v>19400</v>
      </c>
      <c r="G3764" s="74">
        <f t="shared" si="464"/>
        <v>876</v>
      </c>
      <c r="H3764" s="80">
        <f t="shared" si="465"/>
        <v>4.5154639175257735E-2</v>
      </c>
      <c r="I3764" s="74">
        <f>INDEX('AWR Data'!A$1:E$8825,MATCH(A3764,'AWR Data'!A$1:A$8825,0),5)</f>
        <v>0</v>
      </c>
      <c r="J3764" s="74">
        <f t="shared" si="466"/>
        <v>0</v>
      </c>
      <c r="K3764" s="105">
        <f t="shared" si="467"/>
        <v>0</v>
      </c>
      <c r="L3764" s="75">
        <v>0</v>
      </c>
      <c r="M3764" s="75">
        <v>0</v>
      </c>
      <c r="N3764" s="75">
        <v>0</v>
      </c>
      <c r="O3764" s="105">
        <v>0</v>
      </c>
      <c r="P3764" s="98">
        <f t="shared" si="468"/>
        <v>876</v>
      </c>
      <c r="Q3764" s="98">
        <f t="shared" si="469"/>
        <v>0</v>
      </c>
      <c r="R3764" s="98">
        <f t="shared" si="470"/>
        <v>0</v>
      </c>
      <c r="S3764" s="105">
        <f t="shared" si="471"/>
        <v>0</v>
      </c>
      <c r="T3764" s="8" t="str">
        <f>IF(I3764=0,"",(INDEX('AWR Data'!A$1:E$8823,MATCH(A3764,'AWR Data'!A$1:A$8823,0),4)))</f>
        <v/>
      </c>
    </row>
    <row r="3765" spans="1:20" ht="20" customHeight="1">
      <c r="A3765" s="14" t="s">
        <v>5580</v>
      </c>
      <c r="B3765" s="14" t="s">
        <v>920</v>
      </c>
      <c r="C3765" s="14" t="s">
        <v>5581</v>
      </c>
      <c r="E3765" s="74">
        <v>73</v>
      </c>
      <c r="F3765" s="74">
        <v>15000</v>
      </c>
      <c r="G3765" s="74">
        <f t="shared" si="464"/>
        <v>876</v>
      </c>
      <c r="H3765" s="80">
        <f t="shared" si="465"/>
        <v>5.8400000000000001E-2</v>
      </c>
      <c r="I3765" s="74">
        <f>INDEX('AWR Data'!A$1:E$8825,MATCH(A3765,'AWR Data'!A$1:A$8825,0),5)</f>
        <v>0</v>
      </c>
      <c r="J3765" s="74">
        <f t="shared" si="466"/>
        <v>0</v>
      </c>
      <c r="K3765" s="105">
        <f t="shared" si="467"/>
        <v>0</v>
      </c>
      <c r="L3765" s="75">
        <v>0</v>
      </c>
      <c r="M3765" s="75">
        <v>0</v>
      </c>
      <c r="N3765" s="75">
        <v>0</v>
      </c>
      <c r="O3765" s="105">
        <v>0</v>
      </c>
      <c r="P3765" s="98">
        <f t="shared" si="468"/>
        <v>876</v>
      </c>
      <c r="Q3765" s="98">
        <f t="shared" si="469"/>
        <v>0</v>
      </c>
      <c r="R3765" s="98">
        <f t="shared" si="470"/>
        <v>0</v>
      </c>
      <c r="S3765" s="105">
        <f t="shared" si="471"/>
        <v>0</v>
      </c>
      <c r="T3765" s="8" t="str">
        <f>IF(I3765=0,"",(INDEX('AWR Data'!A$1:E$8823,MATCH(A3765,'AWR Data'!A$1:A$8823,0),4)))</f>
        <v/>
      </c>
    </row>
    <row r="3766" spans="1:20" ht="20" customHeight="1">
      <c r="A3766" s="14" t="s">
        <v>5582</v>
      </c>
      <c r="B3766" s="14" t="s">
        <v>418</v>
      </c>
      <c r="C3766" s="14" t="s">
        <v>5583</v>
      </c>
      <c r="E3766" s="74">
        <v>720</v>
      </c>
      <c r="F3766" s="74">
        <v>213000</v>
      </c>
      <c r="G3766" s="74">
        <f t="shared" si="464"/>
        <v>8640</v>
      </c>
      <c r="H3766" s="80">
        <f t="shared" si="465"/>
        <v>4.056338028169014E-2</v>
      </c>
      <c r="I3766" s="74">
        <f>INDEX('AWR Data'!A$1:E$8825,MATCH(A3766,'AWR Data'!A$1:A$8825,0),5)</f>
        <v>0</v>
      </c>
      <c r="J3766" s="74">
        <f t="shared" si="466"/>
        <v>0</v>
      </c>
      <c r="K3766" s="105">
        <f t="shared" si="467"/>
        <v>0</v>
      </c>
      <c r="L3766" s="75">
        <v>0</v>
      </c>
      <c r="M3766" s="75">
        <v>0</v>
      </c>
      <c r="N3766" s="75">
        <v>0</v>
      </c>
      <c r="O3766" s="105">
        <v>0</v>
      </c>
      <c r="P3766" s="98">
        <f t="shared" si="468"/>
        <v>8640</v>
      </c>
      <c r="Q3766" s="98">
        <f t="shared" si="469"/>
        <v>0</v>
      </c>
      <c r="R3766" s="98">
        <f t="shared" si="470"/>
        <v>0</v>
      </c>
      <c r="S3766" s="105">
        <f t="shared" si="471"/>
        <v>0</v>
      </c>
      <c r="T3766" s="8" t="str">
        <f>IF(I3766=0,"",(INDEX('AWR Data'!A$1:E$8823,MATCH(A3766,'AWR Data'!A$1:A$8823,0),4)))</f>
        <v/>
      </c>
    </row>
    <row r="3767" spans="1:20" ht="20" customHeight="1">
      <c r="A3767" s="14" t="s">
        <v>5584</v>
      </c>
      <c r="B3767" s="14" t="s">
        <v>418</v>
      </c>
      <c r="C3767" s="14" t="s">
        <v>5585</v>
      </c>
      <c r="E3767" s="74">
        <v>58</v>
      </c>
      <c r="F3767" s="74">
        <v>51700</v>
      </c>
      <c r="G3767" s="74">
        <f t="shared" si="464"/>
        <v>696</v>
      </c>
      <c r="H3767" s="80">
        <f t="shared" si="465"/>
        <v>1.3462282398452612E-2</v>
      </c>
      <c r="I3767" s="74">
        <f>INDEX('AWR Data'!A$1:E$8825,MATCH(A3767,'AWR Data'!A$1:A$8825,0),5)</f>
        <v>0</v>
      </c>
      <c r="J3767" s="74">
        <f t="shared" si="466"/>
        <v>0</v>
      </c>
      <c r="K3767" s="105">
        <f t="shared" si="467"/>
        <v>0</v>
      </c>
      <c r="L3767" s="75">
        <v>0</v>
      </c>
      <c r="M3767" s="75">
        <v>0</v>
      </c>
      <c r="N3767" s="75">
        <v>0</v>
      </c>
      <c r="O3767" s="105">
        <v>0</v>
      </c>
      <c r="P3767" s="98">
        <f t="shared" si="468"/>
        <v>696</v>
      </c>
      <c r="Q3767" s="98">
        <f t="shared" si="469"/>
        <v>0</v>
      </c>
      <c r="R3767" s="98">
        <f t="shared" si="470"/>
        <v>0</v>
      </c>
      <c r="S3767" s="105">
        <f t="shared" si="471"/>
        <v>0</v>
      </c>
      <c r="T3767" s="8" t="str">
        <f>IF(I3767=0,"",(INDEX('AWR Data'!A$1:E$8823,MATCH(A3767,'AWR Data'!A$1:A$8823,0),4)))</f>
        <v/>
      </c>
    </row>
    <row r="3768" spans="1:20" ht="20" customHeight="1">
      <c r="A3768" s="14" t="s">
        <v>5586</v>
      </c>
      <c r="B3768" s="14" t="s">
        <v>418</v>
      </c>
      <c r="C3768" s="14" t="s">
        <v>5587</v>
      </c>
      <c r="E3768" s="74">
        <v>73</v>
      </c>
      <c r="F3768" s="74">
        <v>46400</v>
      </c>
      <c r="G3768" s="74">
        <f t="shared" si="464"/>
        <v>876</v>
      </c>
      <c r="H3768" s="80">
        <f t="shared" si="465"/>
        <v>1.8879310344827586E-2</v>
      </c>
      <c r="I3768" s="74">
        <f>INDEX('AWR Data'!A$1:E$8825,MATCH(A3768,'AWR Data'!A$1:A$8825,0),5)</f>
        <v>0</v>
      </c>
      <c r="J3768" s="74">
        <f t="shared" si="466"/>
        <v>0</v>
      </c>
      <c r="K3768" s="105">
        <f t="shared" si="467"/>
        <v>0</v>
      </c>
      <c r="L3768" s="75">
        <v>0</v>
      </c>
      <c r="M3768" s="75">
        <v>0</v>
      </c>
      <c r="N3768" s="75">
        <v>0</v>
      </c>
      <c r="O3768" s="105">
        <v>0</v>
      </c>
      <c r="P3768" s="98">
        <f t="shared" si="468"/>
        <v>876</v>
      </c>
      <c r="Q3768" s="98">
        <f t="shared" si="469"/>
        <v>0</v>
      </c>
      <c r="R3768" s="98">
        <f t="shared" si="470"/>
        <v>0</v>
      </c>
      <c r="S3768" s="105">
        <f t="shared" si="471"/>
        <v>0</v>
      </c>
      <c r="T3768" s="8" t="str">
        <f>IF(I3768=0,"",(INDEX('AWR Data'!A$1:E$8823,MATCH(A3768,'AWR Data'!A$1:A$8823,0),4)))</f>
        <v/>
      </c>
    </row>
    <row r="3769" spans="1:20" ht="20" customHeight="1">
      <c r="A3769" s="14" t="s">
        <v>5588</v>
      </c>
      <c r="B3769" s="14" t="s">
        <v>418</v>
      </c>
      <c r="C3769" s="14" t="s">
        <v>5589</v>
      </c>
      <c r="E3769" s="74">
        <v>390</v>
      </c>
      <c r="F3769" s="74">
        <v>55800</v>
      </c>
      <c r="G3769" s="74">
        <f t="shared" si="464"/>
        <v>4680</v>
      </c>
      <c r="H3769" s="80">
        <f t="shared" si="465"/>
        <v>8.387096774193549E-2</v>
      </c>
      <c r="I3769" s="74">
        <f>INDEX('AWR Data'!A$1:E$8825,MATCH(A3769,'AWR Data'!A$1:A$8825,0),5)</f>
        <v>0</v>
      </c>
      <c r="J3769" s="74">
        <f t="shared" si="466"/>
        <v>0</v>
      </c>
      <c r="K3769" s="105">
        <f t="shared" si="467"/>
        <v>0</v>
      </c>
      <c r="L3769" s="75">
        <v>0</v>
      </c>
      <c r="M3769" s="75">
        <v>0</v>
      </c>
      <c r="N3769" s="75">
        <v>0</v>
      </c>
      <c r="O3769" s="105">
        <v>0</v>
      </c>
      <c r="P3769" s="98">
        <f t="shared" si="468"/>
        <v>4680</v>
      </c>
      <c r="Q3769" s="98">
        <f t="shared" si="469"/>
        <v>0</v>
      </c>
      <c r="R3769" s="98">
        <f t="shared" si="470"/>
        <v>0</v>
      </c>
      <c r="S3769" s="105">
        <f t="shared" si="471"/>
        <v>0</v>
      </c>
      <c r="T3769" s="8" t="str">
        <f>IF(I3769=0,"",(INDEX('AWR Data'!A$1:E$8823,MATCH(A3769,'AWR Data'!A$1:A$8823,0),4)))</f>
        <v/>
      </c>
    </row>
    <row r="3770" spans="1:20" ht="20" customHeight="1">
      <c r="A3770" s="14" t="s">
        <v>5788</v>
      </c>
      <c r="B3770" s="14" t="s">
        <v>721</v>
      </c>
      <c r="C3770" s="14" t="s">
        <v>5789</v>
      </c>
      <c r="E3770" s="74">
        <v>22</v>
      </c>
      <c r="F3770" s="74">
        <v>12500</v>
      </c>
      <c r="G3770" s="74">
        <f t="shared" si="464"/>
        <v>264</v>
      </c>
      <c r="H3770" s="80">
        <f t="shared" si="465"/>
        <v>2.112E-2</v>
      </c>
      <c r="I3770" s="74">
        <f>INDEX('AWR Data'!A$1:E$8825,MATCH(A3770,'AWR Data'!A$1:A$8825,0),5)</f>
        <v>0</v>
      </c>
      <c r="J3770" s="74">
        <f t="shared" si="466"/>
        <v>0</v>
      </c>
      <c r="K3770" s="105">
        <f t="shared" si="467"/>
        <v>0</v>
      </c>
      <c r="L3770" s="75">
        <v>0</v>
      </c>
      <c r="M3770" s="75">
        <v>0</v>
      </c>
      <c r="N3770" s="75">
        <v>0</v>
      </c>
      <c r="O3770" s="105">
        <v>0</v>
      </c>
      <c r="P3770" s="98">
        <f t="shared" si="468"/>
        <v>264</v>
      </c>
      <c r="Q3770" s="98">
        <f t="shared" si="469"/>
        <v>0</v>
      </c>
      <c r="R3770" s="98">
        <f t="shared" si="470"/>
        <v>0</v>
      </c>
      <c r="S3770" s="105">
        <f t="shared" si="471"/>
        <v>0</v>
      </c>
      <c r="T3770" s="8" t="str">
        <f>IF(I3770=0,"",(INDEX('AWR Data'!A$1:E$8823,MATCH(A3770,'AWR Data'!A$1:A$8823,0),4)))</f>
        <v/>
      </c>
    </row>
    <row r="3771" spans="1:20" ht="20" customHeight="1">
      <c r="A3771" s="14" t="s">
        <v>5790</v>
      </c>
      <c r="B3771" s="14" t="s">
        <v>721</v>
      </c>
      <c r="C3771" s="14" t="s">
        <v>5791</v>
      </c>
      <c r="E3771" s="74">
        <v>480</v>
      </c>
      <c r="F3771" s="74">
        <v>73000</v>
      </c>
      <c r="G3771" s="74">
        <f t="shared" si="464"/>
        <v>5760</v>
      </c>
      <c r="H3771" s="80">
        <f t="shared" si="465"/>
        <v>7.8904109589041094E-2</v>
      </c>
      <c r="I3771" s="74">
        <f>INDEX('AWR Data'!A$1:E$8825,MATCH(A3771,'AWR Data'!A$1:A$8825,0),5)</f>
        <v>0</v>
      </c>
      <c r="J3771" s="74">
        <f t="shared" si="466"/>
        <v>0</v>
      </c>
      <c r="K3771" s="105">
        <f t="shared" si="467"/>
        <v>0</v>
      </c>
      <c r="L3771" s="75">
        <v>0</v>
      </c>
      <c r="M3771" s="75">
        <v>0</v>
      </c>
      <c r="N3771" s="75">
        <v>0</v>
      </c>
      <c r="O3771" s="105">
        <v>0</v>
      </c>
      <c r="P3771" s="98">
        <f t="shared" si="468"/>
        <v>5760</v>
      </c>
      <c r="Q3771" s="98">
        <f t="shared" si="469"/>
        <v>0</v>
      </c>
      <c r="R3771" s="98">
        <f t="shared" si="470"/>
        <v>0</v>
      </c>
      <c r="S3771" s="105">
        <f t="shared" si="471"/>
        <v>0</v>
      </c>
      <c r="T3771" s="8" t="str">
        <f>IF(I3771=0,"",(INDEX('AWR Data'!A$1:E$8823,MATCH(A3771,'AWR Data'!A$1:A$8823,0),4)))</f>
        <v/>
      </c>
    </row>
    <row r="3772" spans="1:20" ht="20" customHeight="1">
      <c r="A3772" s="14" t="s">
        <v>5792</v>
      </c>
      <c r="B3772" s="14" t="s">
        <v>579</v>
      </c>
      <c r="C3772" s="14" t="s">
        <v>5793</v>
      </c>
      <c r="E3772" s="74">
        <v>720</v>
      </c>
      <c r="F3772" s="74">
        <v>101000</v>
      </c>
      <c r="G3772" s="74">
        <f t="shared" si="464"/>
        <v>8640</v>
      </c>
      <c r="H3772" s="80">
        <f t="shared" si="465"/>
        <v>8.5544554455445551E-2</v>
      </c>
      <c r="I3772" s="74">
        <f>INDEX('AWR Data'!A$1:E$8825,MATCH(A3772,'AWR Data'!A$1:A$8825,0),5)</f>
        <v>0</v>
      </c>
      <c r="J3772" s="74">
        <f t="shared" si="466"/>
        <v>0</v>
      </c>
      <c r="K3772" s="105">
        <f t="shared" si="467"/>
        <v>0</v>
      </c>
      <c r="L3772" s="75">
        <v>0</v>
      </c>
      <c r="M3772" s="75">
        <v>0</v>
      </c>
      <c r="N3772" s="75">
        <v>0</v>
      </c>
      <c r="O3772" s="105">
        <v>0</v>
      </c>
      <c r="P3772" s="98">
        <f t="shared" si="468"/>
        <v>8640</v>
      </c>
      <c r="Q3772" s="98">
        <f t="shared" si="469"/>
        <v>0</v>
      </c>
      <c r="R3772" s="98">
        <f t="shared" si="470"/>
        <v>0</v>
      </c>
      <c r="S3772" s="105">
        <f t="shared" si="471"/>
        <v>0</v>
      </c>
      <c r="T3772" s="8" t="str">
        <f>IF(I3772=0,"",(INDEX('AWR Data'!A$1:E$8823,MATCH(A3772,'AWR Data'!A$1:A$8823,0),4)))</f>
        <v/>
      </c>
    </row>
    <row r="3773" spans="1:20" ht="20" customHeight="1">
      <c r="A3773" s="14" t="s">
        <v>5794</v>
      </c>
      <c r="B3773" s="14" t="s">
        <v>721</v>
      </c>
      <c r="C3773" s="14" t="s">
        <v>5995</v>
      </c>
      <c r="E3773" s="74">
        <v>880</v>
      </c>
      <c r="F3773" s="74">
        <v>46300</v>
      </c>
      <c r="G3773" s="74">
        <f t="shared" si="464"/>
        <v>10560</v>
      </c>
      <c r="H3773" s="80">
        <f t="shared" si="465"/>
        <v>0.22807775377969763</v>
      </c>
      <c r="I3773" s="74">
        <f>INDEX('AWR Data'!A$1:E$8825,MATCH(A3773,'AWR Data'!A$1:A$8825,0),5)</f>
        <v>0</v>
      </c>
      <c r="J3773" s="74">
        <f t="shared" si="466"/>
        <v>0</v>
      </c>
      <c r="K3773" s="105">
        <f t="shared" si="467"/>
        <v>0</v>
      </c>
      <c r="L3773" s="75">
        <v>0</v>
      </c>
      <c r="M3773" s="75">
        <v>0</v>
      </c>
      <c r="N3773" s="75">
        <v>0</v>
      </c>
      <c r="O3773" s="105">
        <v>0</v>
      </c>
      <c r="P3773" s="98">
        <f t="shared" si="468"/>
        <v>10560</v>
      </c>
      <c r="Q3773" s="98">
        <f t="shared" si="469"/>
        <v>0</v>
      </c>
      <c r="R3773" s="98">
        <f t="shared" si="470"/>
        <v>0</v>
      </c>
      <c r="S3773" s="105">
        <f t="shared" si="471"/>
        <v>0</v>
      </c>
      <c r="T3773" s="8" t="str">
        <f>IF(I3773=0,"",(INDEX('AWR Data'!A$1:E$8823,MATCH(A3773,'AWR Data'!A$1:A$8823,0),4)))</f>
        <v/>
      </c>
    </row>
    <row r="3774" spans="1:20" ht="20" customHeight="1">
      <c r="A3774" s="14" t="s">
        <v>5996</v>
      </c>
      <c r="B3774" s="14" t="s">
        <v>721</v>
      </c>
      <c r="C3774" s="14" t="s">
        <v>5997</v>
      </c>
      <c r="E3774" s="74">
        <v>210</v>
      </c>
      <c r="F3774" s="74">
        <v>46500</v>
      </c>
      <c r="G3774" s="74">
        <f t="shared" si="464"/>
        <v>2520</v>
      </c>
      <c r="H3774" s="80">
        <f t="shared" si="465"/>
        <v>5.4193548387096772E-2</v>
      </c>
      <c r="I3774" s="74">
        <f>INDEX('AWR Data'!A$1:E$8825,MATCH(A3774,'AWR Data'!A$1:A$8825,0),5)</f>
        <v>0</v>
      </c>
      <c r="J3774" s="74">
        <f t="shared" si="466"/>
        <v>0</v>
      </c>
      <c r="K3774" s="105">
        <f t="shared" si="467"/>
        <v>0</v>
      </c>
      <c r="L3774" s="75">
        <v>0</v>
      </c>
      <c r="M3774" s="75">
        <v>0</v>
      </c>
      <c r="N3774" s="75">
        <v>0</v>
      </c>
      <c r="O3774" s="105">
        <v>0</v>
      </c>
      <c r="P3774" s="98">
        <f t="shared" si="468"/>
        <v>2520</v>
      </c>
      <c r="Q3774" s="98">
        <f t="shared" si="469"/>
        <v>0</v>
      </c>
      <c r="R3774" s="98">
        <f t="shared" si="470"/>
        <v>0</v>
      </c>
      <c r="S3774" s="105">
        <f t="shared" si="471"/>
        <v>0</v>
      </c>
      <c r="T3774" s="8" t="str">
        <f>IF(I3774=0,"",(INDEX('AWR Data'!A$1:E$8823,MATCH(A3774,'AWR Data'!A$1:A$8823,0),4)))</f>
        <v/>
      </c>
    </row>
    <row r="3775" spans="1:20" ht="20" customHeight="1">
      <c r="A3775" s="14" t="s">
        <v>5998</v>
      </c>
      <c r="B3775" s="14" t="s">
        <v>632</v>
      </c>
      <c r="C3775" s="14" t="s">
        <v>5999</v>
      </c>
      <c r="E3775" s="74">
        <v>22</v>
      </c>
      <c r="F3775" s="74">
        <v>6520</v>
      </c>
      <c r="G3775" s="74">
        <f t="shared" si="464"/>
        <v>264</v>
      </c>
      <c r="H3775" s="80">
        <f t="shared" si="465"/>
        <v>4.0490797546012272E-2</v>
      </c>
      <c r="I3775" s="74">
        <f>INDEX('AWR Data'!A$1:E$8825,MATCH(A3775,'AWR Data'!A$1:A$8825,0),5)</f>
        <v>0</v>
      </c>
      <c r="J3775" s="74">
        <f t="shared" si="466"/>
        <v>0</v>
      </c>
      <c r="K3775" s="105">
        <f t="shared" si="467"/>
        <v>0</v>
      </c>
      <c r="L3775" s="75">
        <v>0</v>
      </c>
      <c r="M3775" s="75">
        <v>0</v>
      </c>
      <c r="N3775" s="75">
        <v>0</v>
      </c>
      <c r="O3775" s="105">
        <v>0</v>
      </c>
      <c r="P3775" s="98">
        <f t="shared" si="468"/>
        <v>264</v>
      </c>
      <c r="Q3775" s="98">
        <f t="shared" si="469"/>
        <v>0</v>
      </c>
      <c r="R3775" s="98">
        <f t="shared" si="470"/>
        <v>0</v>
      </c>
      <c r="S3775" s="105">
        <f t="shared" si="471"/>
        <v>0</v>
      </c>
      <c r="T3775" s="8" t="str">
        <f>IF(I3775=0,"",(INDEX('AWR Data'!A$1:E$8823,MATCH(A3775,'AWR Data'!A$1:A$8823,0),4)))</f>
        <v/>
      </c>
    </row>
    <row r="3776" spans="1:20" ht="20" customHeight="1">
      <c r="A3776" s="14" t="s">
        <v>6010</v>
      </c>
      <c r="B3776" s="14" t="s">
        <v>989</v>
      </c>
      <c r="C3776" s="14" t="s">
        <v>6011</v>
      </c>
      <c r="E3776" s="74">
        <v>28</v>
      </c>
      <c r="F3776" s="74">
        <v>35700</v>
      </c>
      <c r="G3776" s="74">
        <f t="shared" si="464"/>
        <v>336</v>
      </c>
      <c r="H3776" s="80">
        <f t="shared" si="465"/>
        <v>9.4117647058823521E-3</v>
      </c>
      <c r="I3776" s="74">
        <f>INDEX('AWR Data'!A$1:E$8825,MATCH(A3776,'AWR Data'!A$1:A$8825,0),5)</f>
        <v>0</v>
      </c>
      <c r="J3776" s="74">
        <f t="shared" si="466"/>
        <v>0</v>
      </c>
      <c r="K3776" s="105">
        <f t="shared" si="467"/>
        <v>0</v>
      </c>
      <c r="L3776" s="75">
        <v>0</v>
      </c>
      <c r="M3776" s="75">
        <v>0</v>
      </c>
      <c r="N3776" s="75">
        <v>0</v>
      </c>
      <c r="O3776" s="105">
        <v>0</v>
      </c>
      <c r="P3776" s="98">
        <f t="shared" si="468"/>
        <v>336</v>
      </c>
      <c r="Q3776" s="98">
        <f t="shared" si="469"/>
        <v>0</v>
      </c>
      <c r="R3776" s="98">
        <f t="shared" si="470"/>
        <v>0</v>
      </c>
      <c r="S3776" s="105">
        <f t="shared" si="471"/>
        <v>0</v>
      </c>
      <c r="T3776" s="8" t="str">
        <f>IF(I3776=0,"",(INDEX('AWR Data'!A$1:E$8823,MATCH(A3776,'AWR Data'!A$1:A$8823,0),4)))</f>
        <v/>
      </c>
    </row>
    <row r="3777" spans="1:20" ht="20" customHeight="1">
      <c r="A3777" s="14" t="s">
        <v>6217</v>
      </c>
      <c r="B3777" s="14" t="s">
        <v>510</v>
      </c>
      <c r="C3777" s="14" t="s">
        <v>6218</v>
      </c>
      <c r="E3777" s="74">
        <v>46</v>
      </c>
      <c r="F3777" s="74">
        <v>7710</v>
      </c>
      <c r="G3777" s="74">
        <f t="shared" si="464"/>
        <v>552</v>
      </c>
      <c r="H3777" s="80">
        <f t="shared" si="465"/>
        <v>7.1595330739299606E-2</v>
      </c>
      <c r="I3777" s="74">
        <f>INDEX('AWR Data'!A$1:E$8825,MATCH(A3777,'AWR Data'!A$1:A$8825,0),5)</f>
        <v>0</v>
      </c>
      <c r="J3777" s="74">
        <f t="shared" si="466"/>
        <v>0</v>
      </c>
      <c r="K3777" s="105">
        <f t="shared" si="467"/>
        <v>0</v>
      </c>
      <c r="L3777" s="75">
        <v>0</v>
      </c>
      <c r="M3777" s="75">
        <v>0</v>
      </c>
      <c r="N3777" s="75">
        <v>0</v>
      </c>
      <c r="O3777" s="105">
        <v>0</v>
      </c>
      <c r="P3777" s="98">
        <f t="shared" si="468"/>
        <v>552</v>
      </c>
      <c r="Q3777" s="98">
        <f t="shared" si="469"/>
        <v>0</v>
      </c>
      <c r="R3777" s="98">
        <f t="shared" si="470"/>
        <v>0</v>
      </c>
      <c r="S3777" s="105">
        <f t="shared" si="471"/>
        <v>0</v>
      </c>
      <c r="T3777" s="8" t="str">
        <f>IF(I3777=0,"",(INDEX('AWR Data'!A$1:E$8823,MATCH(A3777,'AWR Data'!A$1:A$8823,0),4)))</f>
        <v/>
      </c>
    </row>
    <row r="3778" spans="1:20" ht="20" customHeight="1">
      <c r="A3778" s="14" t="s">
        <v>6219</v>
      </c>
      <c r="B3778" s="14" t="s">
        <v>1178</v>
      </c>
      <c r="C3778" s="14" t="s">
        <v>6220</v>
      </c>
      <c r="E3778" s="74">
        <v>36</v>
      </c>
      <c r="F3778" s="74">
        <v>12500</v>
      </c>
      <c r="G3778" s="74">
        <f t="shared" si="464"/>
        <v>432</v>
      </c>
      <c r="H3778" s="80">
        <f t="shared" si="465"/>
        <v>3.456E-2</v>
      </c>
      <c r="I3778" s="74">
        <f>INDEX('AWR Data'!A$1:E$8825,MATCH(A3778,'AWR Data'!A$1:A$8825,0),5)</f>
        <v>0</v>
      </c>
      <c r="J3778" s="74">
        <f t="shared" si="466"/>
        <v>0</v>
      </c>
      <c r="K3778" s="105">
        <f t="shared" si="467"/>
        <v>0</v>
      </c>
      <c r="L3778" s="75">
        <v>0</v>
      </c>
      <c r="M3778" s="75">
        <v>0</v>
      </c>
      <c r="N3778" s="75">
        <v>0</v>
      </c>
      <c r="O3778" s="105">
        <v>0</v>
      </c>
      <c r="P3778" s="98">
        <f t="shared" si="468"/>
        <v>432</v>
      </c>
      <c r="Q3778" s="98">
        <f t="shared" si="469"/>
        <v>0</v>
      </c>
      <c r="R3778" s="98">
        <f t="shared" si="470"/>
        <v>0</v>
      </c>
      <c r="S3778" s="105">
        <f t="shared" si="471"/>
        <v>0</v>
      </c>
      <c r="T3778" s="8" t="str">
        <f>IF(I3778=0,"",(INDEX('AWR Data'!A$1:E$8823,MATCH(A3778,'AWR Data'!A$1:A$8823,0),4)))</f>
        <v/>
      </c>
    </row>
    <row r="3779" spans="1:20" ht="20" customHeight="1">
      <c r="A3779" s="14" t="s">
        <v>6223</v>
      </c>
      <c r="B3779" s="14" t="s">
        <v>929</v>
      </c>
      <c r="C3779" s="14" t="s">
        <v>6224</v>
      </c>
      <c r="E3779" s="74">
        <v>22</v>
      </c>
      <c r="F3779" s="74">
        <v>3340</v>
      </c>
      <c r="G3779" s="74">
        <f t="shared" si="464"/>
        <v>264</v>
      </c>
      <c r="H3779" s="80">
        <f t="shared" si="465"/>
        <v>7.9041916167664678E-2</v>
      </c>
      <c r="I3779" s="74">
        <f>INDEX('AWR Data'!A$1:E$8825,MATCH(A3779,'AWR Data'!A$1:A$8825,0),5)</f>
        <v>0</v>
      </c>
      <c r="J3779" s="74">
        <f t="shared" si="466"/>
        <v>0</v>
      </c>
      <c r="K3779" s="105">
        <f t="shared" si="467"/>
        <v>0</v>
      </c>
      <c r="L3779" s="75">
        <v>0</v>
      </c>
      <c r="M3779" s="75">
        <v>0</v>
      </c>
      <c r="N3779" s="75">
        <v>0</v>
      </c>
      <c r="O3779" s="105">
        <v>0</v>
      </c>
      <c r="P3779" s="98">
        <f t="shared" si="468"/>
        <v>264</v>
      </c>
      <c r="Q3779" s="98">
        <f t="shared" si="469"/>
        <v>0</v>
      </c>
      <c r="R3779" s="98">
        <f t="shared" si="470"/>
        <v>0</v>
      </c>
      <c r="S3779" s="105">
        <f t="shared" si="471"/>
        <v>0</v>
      </c>
      <c r="T3779" s="8" t="str">
        <f>IF(I3779=0,"",(INDEX('AWR Data'!A$1:E$8823,MATCH(A3779,'AWR Data'!A$1:A$8823,0),4)))</f>
        <v/>
      </c>
    </row>
    <row r="3780" spans="1:20" ht="20" customHeight="1">
      <c r="A3780" s="14" t="s">
        <v>6225</v>
      </c>
      <c r="B3780" s="14" t="s">
        <v>568</v>
      </c>
      <c r="E3780" s="74">
        <v>46</v>
      </c>
      <c r="F3780" s="74">
        <v>2970</v>
      </c>
      <c r="G3780" s="74">
        <f t="shared" si="464"/>
        <v>552</v>
      </c>
      <c r="H3780" s="80">
        <f t="shared" si="465"/>
        <v>0.18585858585858586</v>
      </c>
      <c r="I3780" s="74">
        <f>INDEX('AWR Data'!A$1:E$8825,MATCH(A3780,'AWR Data'!A$1:A$8825,0),5)</f>
        <v>0</v>
      </c>
      <c r="J3780" s="74">
        <f t="shared" si="466"/>
        <v>0</v>
      </c>
      <c r="K3780" s="105">
        <f t="shared" si="467"/>
        <v>0</v>
      </c>
      <c r="L3780" s="75">
        <v>0</v>
      </c>
      <c r="M3780" s="75">
        <v>0</v>
      </c>
      <c r="N3780" s="75">
        <v>0</v>
      </c>
      <c r="O3780" s="105">
        <v>0</v>
      </c>
      <c r="P3780" s="98">
        <f t="shared" si="468"/>
        <v>552</v>
      </c>
      <c r="Q3780" s="98">
        <f t="shared" si="469"/>
        <v>0</v>
      </c>
      <c r="R3780" s="98">
        <f t="shared" si="470"/>
        <v>0</v>
      </c>
      <c r="S3780" s="105">
        <f t="shared" si="471"/>
        <v>0</v>
      </c>
      <c r="T3780" s="8" t="str">
        <f>IF(I3780=0,"",(INDEX('AWR Data'!A$1:E$8823,MATCH(A3780,'AWR Data'!A$1:A$8823,0),4)))</f>
        <v/>
      </c>
    </row>
    <row r="3781" spans="1:20" ht="20" customHeight="1">
      <c r="A3781" s="14" t="s">
        <v>6226</v>
      </c>
      <c r="B3781" s="14" t="s">
        <v>279</v>
      </c>
      <c r="C3781" s="14" t="s">
        <v>6227</v>
      </c>
      <c r="E3781" s="74">
        <v>22</v>
      </c>
      <c r="F3781" s="74">
        <v>887</v>
      </c>
      <c r="G3781" s="74">
        <f t="shared" si="464"/>
        <v>264</v>
      </c>
      <c r="H3781" s="80">
        <f t="shared" si="465"/>
        <v>0.29763246899661783</v>
      </c>
      <c r="I3781" s="74">
        <f>INDEX('AWR Data'!A$1:E$8825,MATCH(A3781,'AWR Data'!A$1:A$8825,0),5)</f>
        <v>0</v>
      </c>
      <c r="J3781" s="74">
        <f t="shared" si="466"/>
        <v>0</v>
      </c>
      <c r="K3781" s="105">
        <f t="shared" si="467"/>
        <v>0</v>
      </c>
      <c r="L3781" s="75">
        <v>0</v>
      </c>
      <c r="M3781" s="75">
        <v>0</v>
      </c>
      <c r="N3781" s="75">
        <v>0</v>
      </c>
      <c r="O3781" s="105">
        <v>0</v>
      </c>
      <c r="P3781" s="98">
        <f t="shared" si="468"/>
        <v>264</v>
      </c>
      <c r="Q3781" s="98">
        <f t="shared" si="469"/>
        <v>0</v>
      </c>
      <c r="R3781" s="98">
        <f t="shared" si="470"/>
        <v>0</v>
      </c>
      <c r="S3781" s="105">
        <f t="shared" si="471"/>
        <v>0</v>
      </c>
      <c r="T3781" s="8" t="str">
        <f>IF(I3781=0,"",(INDEX('AWR Data'!A$1:E$8823,MATCH(A3781,'AWR Data'!A$1:A$8823,0),4)))</f>
        <v/>
      </c>
    </row>
    <row r="3782" spans="1:20" ht="20" customHeight="1">
      <c r="A3782" s="14" t="s">
        <v>6035</v>
      </c>
      <c r="B3782" s="14" t="s">
        <v>568</v>
      </c>
      <c r="E3782" s="74">
        <v>28</v>
      </c>
      <c r="F3782" s="74">
        <v>262</v>
      </c>
      <c r="G3782" s="74">
        <f t="shared" ref="G3782:G3845" si="472">+E3782*12</f>
        <v>336</v>
      </c>
      <c r="H3782" s="80">
        <f t="shared" ref="H3782:H3845" si="473">IF(G3782&gt;0,(IF(F3782&gt;0,G3782/F3782,1000)),0)</f>
        <v>1.282442748091603</v>
      </c>
      <c r="I3782" s="74">
        <f>INDEX('AWR Data'!A$1:E$8825,MATCH(A3782,'AWR Data'!A$1:A$8825,0),5)</f>
        <v>0</v>
      </c>
      <c r="J3782" s="74">
        <f t="shared" ref="J3782:J3845" si="474">IF(I3782=0,0,IF(I3782&gt;0,IF(I3782&lt;11,G3782,IF(I3782&lt;21,(G3782*0.32),IF(I3782&lt;31,(G3782*0.07),0)))))</f>
        <v>0</v>
      </c>
      <c r="K3782" s="105">
        <f t="shared" ref="K3782:K3845" si="475">IF(G3782,J3782/G3782,0)</f>
        <v>0</v>
      </c>
      <c r="L3782" s="75">
        <v>0</v>
      </c>
      <c r="M3782" s="75">
        <v>0</v>
      </c>
      <c r="N3782" s="75">
        <v>0</v>
      </c>
      <c r="O3782" s="105">
        <v>0</v>
      </c>
      <c r="P3782" s="98">
        <f t="shared" ref="P3782:P3845" si="476">+G3782-L3782</f>
        <v>336</v>
      </c>
      <c r="Q3782" s="98">
        <f t="shared" ref="Q3782:Q3845" si="477">IF(I3782=0,I3782-M3782,IF(M3782,IF(I3782=0,(M3782-0),M3782-I3782),I3782))</f>
        <v>0</v>
      </c>
      <c r="R3782" s="98">
        <f t="shared" ref="R3782:R3845" si="478">+J3782-N3782</f>
        <v>0</v>
      </c>
      <c r="S3782" s="105">
        <f t="shared" ref="S3782:S3845" si="479">+K3782-O3782</f>
        <v>0</v>
      </c>
      <c r="T3782" s="8" t="str">
        <f>IF(I3782=0,"",(INDEX('AWR Data'!A$1:E$8823,MATCH(A3782,'AWR Data'!A$1:A$8823,0),4)))</f>
        <v/>
      </c>
    </row>
    <row r="3783" spans="1:20" ht="20" customHeight="1">
      <c r="A3783" s="14" t="s">
        <v>6036</v>
      </c>
      <c r="B3783" s="14" t="s">
        <v>516</v>
      </c>
      <c r="C3783" s="14" t="s">
        <v>6037</v>
      </c>
      <c r="E3783" s="74">
        <v>16</v>
      </c>
      <c r="F3783" s="74">
        <v>189</v>
      </c>
      <c r="G3783" s="74">
        <f t="shared" si="472"/>
        <v>192</v>
      </c>
      <c r="H3783" s="80">
        <f t="shared" si="473"/>
        <v>1.0158730158730158</v>
      </c>
      <c r="I3783" s="74">
        <f>INDEX('AWR Data'!A$1:E$8825,MATCH(A3783,'AWR Data'!A$1:A$8825,0),5)</f>
        <v>0</v>
      </c>
      <c r="J3783" s="74">
        <f t="shared" si="474"/>
        <v>0</v>
      </c>
      <c r="K3783" s="105">
        <f t="shared" si="475"/>
        <v>0</v>
      </c>
      <c r="L3783" s="75">
        <v>0</v>
      </c>
      <c r="M3783" s="75">
        <v>0</v>
      </c>
      <c r="N3783" s="75">
        <v>0</v>
      </c>
      <c r="O3783" s="105">
        <v>0</v>
      </c>
      <c r="P3783" s="98">
        <f t="shared" si="476"/>
        <v>192</v>
      </c>
      <c r="Q3783" s="98">
        <f t="shared" si="477"/>
        <v>0</v>
      </c>
      <c r="R3783" s="98">
        <f t="shared" si="478"/>
        <v>0</v>
      </c>
      <c r="S3783" s="105">
        <f t="shared" si="479"/>
        <v>0</v>
      </c>
      <c r="T3783" s="8" t="str">
        <f>IF(I3783=0,"",(INDEX('AWR Data'!A$1:E$8823,MATCH(A3783,'AWR Data'!A$1:A$8823,0),4)))</f>
        <v/>
      </c>
    </row>
    <row r="3784" spans="1:20" ht="20" customHeight="1">
      <c r="A3784" s="14" t="s">
        <v>6038</v>
      </c>
      <c r="B3784" s="14" t="s">
        <v>1178</v>
      </c>
      <c r="C3784" s="14" t="s">
        <v>6039</v>
      </c>
      <c r="E3784" s="74">
        <v>36</v>
      </c>
      <c r="F3784" s="74">
        <v>5410</v>
      </c>
      <c r="G3784" s="74">
        <f t="shared" si="472"/>
        <v>432</v>
      </c>
      <c r="H3784" s="80">
        <f t="shared" si="473"/>
        <v>7.9852125693160816E-2</v>
      </c>
      <c r="I3784" s="74">
        <f>INDEX('AWR Data'!A$1:E$8825,MATCH(A3784,'AWR Data'!A$1:A$8825,0),5)</f>
        <v>0</v>
      </c>
      <c r="J3784" s="74">
        <f t="shared" si="474"/>
        <v>0</v>
      </c>
      <c r="K3784" s="105">
        <f t="shared" si="475"/>
        <v>0</v>
      </c>
      <c r="L3784" s="75">
        <v>0</v>
      </c>
      <c r="M3784" s="75">
        <v>0</v>
      </c>
      <c r="N3784" s="75">
        <v>0</v>
      </c>
      <c r="O3784" s="105">
        <v>0</v>
      </c>
      <c r="P3784" s="98">
        <f t="shared" si="476"/>
        <v>432</v>
      </c>
      <c r="Q3784" s="98">
        <f t="shared" si="477"/>
        <v>0</v>
      </c>
      <c r="R3784" s="98">
        <f t="shared" si="478"/>
        <v>0</v>
      </c>
      <c r="S3784" s="105">
        <f t="shared" si="479"/>
        <v>0</v>
      </c>
      <c r="T3784" s="8" t="str">
        <f>IF(I3784=0,"",(INDEX('AWR Data'!A$1:E$8823,MATCH(A3784,'AWR Data'!A$1:A$8823,0),4)))</f>
        <v/>
      </c>
    </row>
    <row r="3785" spans="1:20" ht="20" customHeight="1">
      <c r="A3785" s="14" t="s">
        <v>6040</v>
      </c>
      <c r="B3785" s="14" t="s">
        <v>17535</v>
      </c>
      <c r="C3785" s="14" t="s">
        <v>6041</v>
      </c>
      <c r="E3785" s="74">
        <v>6600</v>
      </c>
      <c r="F3785" s="74">
        <v>2650000</v>
      </c>
      <c r="G3785" s="74">
        <f t="shared" si="472"/>
        <v>79200</v>
      </c>
      <c r="H3785" s="80">
        <f t="shared" si="473"/>
        <v>2.9886792452830189E-2</v>
      </c>
      <c r="I3785" s="74">
        <f>INDEX('AWR Data'!A$1:E$8825,MATCH(A3785,'AWR Data'!A$1:A$8825,0),5)</f>
        <v>0</v>
      </c>
      <c r="J3785" s="74">
        <f t="shared" si="474"/>
        <v>0</v>
      </c>
      <c r="K3785" s="105">
        <f t="shared" si="475"/>
        <v>0</v>
      </c>
      <c r="L3785" s="75">
        <v>0</v>
      </c>
      <c r="M3785" s="75">
        <v>0</v>
      </c>
      <c r="N3785" s="75">
        <v>0</v>
      </c>
      <c r="O3785" s="105">
        <v>0</v>
      </c>
      <c r="P3785" s="98">
        <f t="shared" si="476"/>
        <v>79200</v>
      </c>
      <c r="Q3785" s="98">
        <f t="shared" si="477"/>
        <v>0</v>
      </c>
      <c r="R3785" s="98">
        <f t="shared" si="478"/>
        <v>0</v>
      </c>
      <c r="S3785" s="105">
        <f t="shared" si="479"/>
        <v>0</v>
      </c>
      <c r="T3785" s="8" t="str">
        <f>IF(I3785=0,"",(INDEX('AWR Data'!A$1:E$8823,MATCH(A3785,'AWR Data'!A$1:A$8823,0),4)))</f>
        <v/>
      </c>
    </row>
    <row r="3786" spans="1:20" ht="20" customHeight="1">
      <c r="A3786" s="14" t="s">
        <v>6042</v>
      </c>
      <c r="B3786" s="14" t="s">
        <v>1084</v>
      </c>
      <c r="C3786" s="14" t="s">
        <v>6043</v>
      </c>
      <c r="E3786" s="74">
        <v>73</v>
      </c>
      <c r="F3786" s="74">
        <v>28600</v>
      </c>
      <c r="G3786" s="74">
        <f t="shared" si="472"/>
        <v>876</v>
      </c>
      <c r="H3786" s="80">
        <f t="shared" si="473"/>
        <v>3.0629370629370628E-2</v>
      </c>
      <c r="I3786" s="74">
        <f>INDEX('AWR Data'!A$1:E$8825,MATCH(A3786,'AWR Data'!A$1:A$8825,0),5)</f>
        <v>0</v>
      </c>
      <c r="J3786" s="74">
        <f t="shared" si="474"/>
        <v>0</v>
      </c>
      <c r="K3786" s="105">
        <f t="shared" si="475"/>
        <v>0</v>
      </c>
      <c r="L3786" s="75">
        <v>0</v>
      </c>
      <c r="M3786" s="75">
        <v>0</v>
      </c>
      <c r="N3786" s="75">
        <v>0</v>
      </c>
      <c r="O3786" s="105">
        <v>0</v>
      </c>
      <c r="P3786" s="98">
        <f t="shared" si="476"/>
        <v>876</v>
      </c>
      <c r="Q3786" s="98">
        <f t="shared" si="477"/>
        <v>0</v>
      </c>
      <c r="R3786" s="98">
        <f t="shared" si="478"/>
        <v>0</v>
      </c>
      <c r="S3786" s="105">
        <f t="shared" si="479"/>
        <v>0</v>
      </c>
      <c r="T3786" s="8" t="str">
        <f>IF(I3786=0,"",(INDEX('AWR Data'!A$1:E$8823,MATCH(A3786,'AWR Data'!A$1:A$8823,0),4)))</f>
        <v/>
      </c>
    </row>
    <row r="3787" spans="1:20" ht="20" customHeight="1">
      <c r="A3787" s="14" t="s">
        <v>6046</v>
      </c>
      <c r="B3787" s="14" t="s">
        <v>989</v>
      </c>
      <c r="C3787" s="14" t="s">
        <v>6047</v>
      </c>
      <c r="E3787" s="74">
        <v>140</v>
      </c>
      <c r="F3787" s="74">
        <v>76800</v>
      </c>
      <c r="G3787" s="74">
        <f t="shared" si="472"/>
        <v>1680</v>
      </c>
      <c r="H3787" s="80">
        <f t="shared" si="473"/>
        <v>2.1874999999999999E-2</v>
      </c>
      <c r="I3787" s="74">
        <f>INDEX('AWR Data'!A$1:E$8825,MATCH(A3787,'AWR Data'!A$1:A$8825,0),5)</f>
        <v>0</v>
      </c>
      <c r="J3787" s="74">
        <f t="shared" si="474"/>
        <v>0</v>
      </c>
      <c r="K3787" s="105">
        <f t="shared" si="475"/>
        <v>0</v>
      </c>
      <c r="L3787" s="75">
        <v>0</v>
      </c>
      <c r="M3787" s="75">
        <v>0</v>
      </c>
      <c r="N3787" s="75">
        <v>0</v>
      </c>
      <c r="O3787" s="105">
        <v>0</v>
      </c>
      <c r="P3787" s="98">
        <f t="shared" si="476"/>
        <v>1680</v>
      </c>
      <c r="Q3787" s="98">
        <f t="shared" si="477"/>
        <v>0</v>
      </c>
      <c r="R3787" s="98">
        <f t="shared" si="478"/>
        <v>0</v>
      </c>
      <c r="S3787" s="105">
        <f t="shared" si="479"/>
        <v>0</v>
      </c>
      <c r="T3787" s="8" t="str">
        <f>IF(I3787=0,"",(INDEX('AWR Data'!A$1:E$8823,MATCH(A3787,'AWR Data'!A$1:A$8823,0),4)))</f>
        <v/>
      </c>
    </row>
    <row r="3788" spans="1:20" ht="20" customHeight="1">
      <c r="A3788" s="14" t="s">
        <v>5851</v>
      </c>
      <c r="B3788" s="14" t="s">
        <v>989</v>
      </c>
      <c r="C3788" s="14" t="s">
        <v>5852</v>
      </c>
      <c r="E3788" s="74">
        <v>36</v>
      </c>
      <c r="F3788" s="74">
        <v>143000</v>
      </c>
      <c r="G3788" s="74">
        <f t="shared" si="472"/>
        <v>432</v>
      </c>
      <c r="H3788" s="80">
        <f t="shared" si="473"/>
        <v>3.0209790209790211E-3</v>
      </c>
      <c r="I3788" s="74">
        <f>INDEX('AWR Data'!A$1:E$8825,MATCH(A3788,'AWR Data'!A$1:A$8825,0),5)</f>
        <v>0</v>
      </c>
      <c r="J3788" s="74">
        <f t="shared" si="474"/>
        <v>0</v>
      </c>
      <c r="K3788" s="105">
        <f t="shared" si="475"/>
        <v>0</v>
      </c>
      <c r="L3788" s="75">
        <v>0</v>
      </c>
      <c r="M3788" s="75">
        <v>0</v>
      </c>
      <c r="N3788" s="75">
        <v>0</v>
      </c>
      <c r="O3788" s="105">
        <v>0</v>
      </c>
      <c r="P3788" s="98">
        <f t="shared" si="476"/>
        <v>432</v>
      </c>
      <c r="Q3788" s="98">
        <f t="shared" si="477"/>
        <v>0</v>
      </c>
      <c r="R3788" s="98">
        <f t="shared" si="478"/>
        <v>0</v>
      </c>
      <c r="S3788" s="105">
        <f t="shared" si="479"/>
        <v>0</v>
      </c>
      <c r="T3788" s="8" t="str">
        <f>IF(I3788=0,"",(INDEX('AWR Data'!A$1:E$8823,MATCH(A3788,'AWR Data'!A$1:A$8823,0),4)))</f>
        <v/>
      </c>
    </row>
    <row r="3789" spans="1:20" ht="20" customHeight="1">
      <c r="A3789" s="14" t="s">
        <v>6056</v>
      </c>
      <c r="B3789" s="14" t="s">
        <v>510</v>
      </c>
      <c r="C3789" s="14" t="s">
        <v>6057</v>
      </c>
      <c r="E3789" s="74">
        <v>46</v>
      </c>
      <c r="F3789" s="74">
        <v>11200</v>
      </c>
      <c r="G3789" s="74">
        <f t="shared" si="472"/>
        <v>552</v>
      </c>
      <c r="H3789" s="80">
        <f t="shared" si="473"/>
        <v>4.9285714285714287E-2</v>
      </c>
      <c r="I3789" s="74">
        <f>INDEX('AWR Data'!A$1:E$8825,MATCH(A3789,'AWR Data'!A$1:A$8825,0),5)</f>
        <v>0</v>
      </c>
      <c r="J3789" s="74">
        <f t="shared" si="474"/>
        <v>0</v>
      </c>
      <c r="K3789" s="105">
        <f t="shared" si="475"/>
        <v>0</v>
      </c>
      <c r="L3789" s="75">
        <v>0</v>
      </c>
      <c r="M3789" s="75">
        <v>0</v>
      </c>
      <c r="N3789" s="75">
        <v>0</v>
      </c>
      <c r="O3789" s="105">
        <v>0</v>
      </c>
      <c r="P3789" s="98">
        <f t="shared" si="476"/>
        <v>552</v>
      </c>
      <c r="Q3789" s="98">
        <f t="shared" si="477"/>
        <v>0</v>
      </c>
      <c r="R3789" s="98">
        <f t="shared" si="478"/>
        <v>0</v>
      </c>
      <c r="S3789" s="105">
        <f t="shared" si="479"/>
        <v>0</v>
      </c>
      <c r="T3789" s="8" t="str">
        <f>IF(I3789=0,"",(INDEX('AWR Data'!A$1:E$8823,MATCH(A3789,'AWR Data'!A$1:A$8823,0),4)))</f>
        <v/>
      </c>
    </row>
    <row r="3790" spans="1:20" ht="20" customHeight="1">
      <c r="A3790" s="14" t="s">
        <v>6058</v>
      </c>
      <c r="B3790" s="14" t="s">
        <v>568</v>
      </c>
      <c r="E3790" s="74">
        <v>46</v>
      </c>
      <c r="F3790" s="74">
        <v>23200</v>
      </c>
      <c r="G3790" s="74">
        <f t="shared" si="472"/>
        <v>552</v>
      </c>
      <c r="H3790" s="80">
        <f t="shared" si="473"/>
        <v>2.379310344827586E-2</v>
      </c>
      <c r="I3790" s="74">
        <f>INDEX('AWR Data'!A$1:E$8825,MATCH(A3790,'AWR Data'!A$1:A$8825,0),5)</f>
        <v>0</v>
      </c>
      <c r="J3790" s="74">
        <f t="shared" si="474"/>
        <v>0</v>
      </c>
      <c r="K3790" s="105">
        <f t="shared" si="475"/>
        <v>0</v>
      </c>
      <c r="L3790" s="75">
        <v>0</v>
      </c>
      <c r="M3790" s="75">
        <v>0</v>
      </c>
      <c r="N3790" s="75">
        <v>0</v>
      </c>
      <c r="O3790" s="105">
        <v>0</v>
      </c>
      <c r="P3790" s="98">
        <f t="shared" si="476"/>
        <v>552</v>
      </c>
      <c r="Q3790" s="98">
        <f t="shared" si="477"/>
        <v>0</v>
      </c>
      <c r="R3790" s="98">
        <f t="shared" si="478"/>
        <v>0</v>
      </c>
      <c r="S3790" s="105">
        <f t="shared" si="479"/>
        <v>0</v>
      </c>
      <c r="T3790" s="8" t="str">
        <f>IF(I3790=0,"",(INDEX('AWR Data'!A$1:E$8823,MATCH(A3790,'AWR Data'!A$1:A$8823,0),4)))</f>
        <v/>
      </c>
    </row>
    <row r="3791" spans="1:20" ht="20" customHeight="1">
      <c r="A3791" s="14" t="s">
        <v>6061</v>
      </c>
      <c r="B3791" s="14" t="s">
        <v>989</v>
      </c>
      <c r="C3791" s="14" t="s">
        <v>6062</v>
      </c>
      <c r="E3791" s="74">
        <v>73</v>
      </c>
      <c r="F3791" s="74">
        <v>49200</v>
      </c>
      <c r="G3791" s="74">
        <f t="shared" si="472"/>
        <v>876</v>
      </c>
      <c r="H3791" s="80">
        <f t="shared" si="473"/>
        <v>1.7804878048780486E-2</v>
      </c>
      <c r="I3791" s="74">
        <f>INDEX('AWR Data'!A$1:E$8825,MATCH(A3791,'AWR Data'!A$1:A$8825,0),5)</f>
        <v>0</v>
      </c>
      <c r="J3791" s="74">
        <f t="shared" si="474"/>
        <v>0</v>
      </c>
      <c r="K3791" s="105">
        <f t="shared" si="475"/>
        <v>0</v>
      </c>
      <c r="L3791" s="75">
        <v>0</v>
      </c>
      <c r="M3791" s="75">
        <v>0</v>
      </c>
      <c r="N3791" s="75">
        <v>0</v>
      </c>
      <c r="O3791" s="105">
        <v>0</v>
      </c>
      <c r="P3791" s="98">
        <f t="shared" si="476"/>
        <v>876</v>
      </c>
      <c r="Q3791" s="98">
        <f t="shared" si="477"/>
        <v>0</v>
      </c>
      <c r="R3791" s="98">
        <f t="shared" si="478"/>
        <v>0</v>
      </c>
      <c r="S3791" s="105">
        <f t="shared" si="479"/>
        <v>0</v>
      </c>
      <c r="T3791" s="8" t="str">
        <f>IF(I3791=0,"",(INDEX('AWR Data'!A$1:E$8823,MATCH(A3791,'AWR Data'!A$1:A$8823,0),4)))</f>
        <v/>
      </c>
    </row>
    <row r="3792" spans="1:20" ht="20" customHeight="1">
      <c r="A3792" s="14" t="s">
        <v>6067</v>
      </c>
      <c r="B3792" s="14" t="s">
        <v>17535</v>
      </c>
      <c r="C3792" s="14" t="s">
        <v>5869</v>
      </c>
      <c r="E3792" s="74">
        <v>36</v>
      </c>
      <c r="F3792" s="74">
        <v>14700</v>
      </c>
      <c r="G3792" s="74">
        <f t="shared" si="472"/>
        <v>432</v>
      </c>
      <c r="H3792" s="80">
        <f t="shared" si="473"/>
        <v>2.9387755102040815E-2</v>
      </c>
      <c r="I3792" s="74">
        <f>INDEX('AWR Data'!A$1:E$8825,MATCH(A3792,'AWR Data'!A$1:A$8825,0),5)</f>
        <v>0</v>
      </c>
      <c r="J3792" s="74">
        <f t="shared" si="474"/>
        <v>0</v>
      </c>
      <c r="K3792" s="105">
        <f t="shared" si="475"/>
        <v>0</v>
      </c>
      <c r="L3792" s="75">
        <v>0</v>
      </c>
      <c r="M3792" s="75">
        <v>0</v>
      </c>
      <c r="N3792" s="75">
        <v>0</v>
      </c>
      <c r="O3792" s="105">
        <v>0</v>
      </c>
      <c r="P3792" s="98">
        <f t="shared" si="476"/>
        <v>432</v>
      </c>
      <c r="Q3792" s="98">
        <f t="shared" si="477"/>
        <v>0</v>
      </c>
      <c r="R3792" s="98">
        <f t="shared" si="478"/>
        <v>0</v>
      </c>
      <c r="S3792" s="105">
        <f t="shared" si="479"/>
        <v>0</v>
      </c>
      <c r="T3792" s="8" t="str">
        <f>IF(I3792=0,"",(INDEX('AWR Data'!A$1:E$8823,MATCH(A3792,'AWR Data'!A$1:A$8823,0),4)))</f>
        <v/>
      </c>
    </row>
    <row r="3793" spans="1:20" ht="20" customHeight="1">
      <c r="A3793" s="14" t="s">
        <v>5870</v>
      </c>
      <c r="B3793" s="14" t="s">
        <v>17535</v>
      </c>
      <c r="C3793" s="14" t="s">
        <v>5871</v>
      </c>
      <c r="E3793" s="74">
        <v>110</v>
      </c>
      <c r="F3793" s="74">
        <v>49700</v>
      </c>
      <c r="G3793" s="74">
        <f t="shared" si="472"/>
        <v>1320</v>
      </c>
      <c r="H3793" s="80">
        <f t="shared" si="473"/>
        <v>2.6559356136820925E-2</v>
      </c>
      <c r="I3793" s="74">
        <f>INDEX('AWR Data'!A$1:E$8825,MATCH(A3793,'AWR Data'!A$1:A$8825,0),5)</f>
        <v>0</v>
      </c>
      <c r="J3793" s="74">
        <f t="shared" si="474"/>
        <v>0</v>
      </c>
      <c r="K3793" s="105">
        <f t="shared" si="475"/>
        <v>0</v>
      </c>
      <c r="L3793" s="75">
        <v>0</v>
      </c>
      <c r="M3793" s="75">
        <v>0</v>
      </c>
      <c r="N3793" s="75">
        <v>0</v>
      </c>
      <c r="O3793" s="105">
        <v>0</v>
      </c>
      <c r="P3793" s="98">
        <f t="shared" si="476"/>
        <v>1320</v>
      </c>
      <c r="Q3793" s="98">
        <f t="shared" si="477"/>
        <v>0</v>
      </c>
      <c r="R3793" s="98">
        <f t="shared" si="478"/>
        <v>0</v>
      </c>
      <c r="S3793" s="105">
        <f t="shared" si="479"/>
        <v>0</v>
      </c>
      <c r="T3793" s="8" t="str">
        <f>IF(I3793=0,"",(INDEX('AWR Data'!A$1:E$8823,MATCH(A3793,'AWR Data'!A$1:A$8823,0),4)))</f>
        <v/>
      </c>
    </row>
    <row r="3794" spans="1:20" ht="20" customHeight="1">
      <c r="A3794" s="14" t="s">
        <v>5872</v>
      </c>
      <c r="B3794" s="14" t="s">
        <v>17535</v>
      </c>
      <c r="C3794" s="14" t="s">
        <v>5873</v>
      </c>
      <c r="E3794" s="74">
        <v>73</v>
      </c>
      <c r="F3794" s="74">
        <v>12100</v>
      </c>
      <c r="G3794" s="74">
        <f t="shared" si="472"/>
        <v>876</v>
      </c>
      <c r="H3794" s="80">
        <f t="shared" si="473"/>
        <v>7.2396694214876031E-2</v>
      </c>
      <c r="I3794" s="74">
        <f>INDEX('AWR Data'!A$1:E$8825,MATCH(A3794,'AWR Data'!A$1:A$8825,0),5)</f>
        <v>0</v>
      </c>
      <c r="J3794" s="74">
        <f t="shared" si="474"/>
        <v>0</v>
      </c>
      <c r="K3794" s="105">
        <f t="shared" si="475"/>
        <v>0</v>
      </c>
      <c r="L3794" s="75">
        <v>0</v>
      </c>
      <c r="M3794" s="75">
        <v>0</v>
      </c>
      <c r="N3794" s="75">
        <v>0</v>
      </c>
      <c r="O3794" s="105">
        <v>0</v>
      </c>
      <c r="P3794" s="98">
        <f t="shared" si="476"/>
        <v>876</v>
      </c>
      <c r="Q3794" s="98">
        <f t="shared" si="477"/>
        <v>0</v>
      </c>
      <c r="R3794" s="98">
        <f t="shared" si="478"/>
        <v>0</v>
      </c>
      <c r="S3794" s="105">
        <f t="shared" si="479"/>
        <v>0</v>
      </c>
      <c r="T3794" s="8" t="str">
        <f>IF(I3794=0,"",(INDEX('AWR Data'!A$1:E$8823,MATCH(A3794,'AWR Data'!A$1:A$8823,0),4)))</f>
        <v/>
      </c>
    </row>
    <row r="3795" spans="1:20" ht="20" customHeight="1">
      <c r="A3795" s="14" t="s">
        <v>5874</v>
      </c>
      <c r="B3795" s="14" t="s">
        <v>17535</v>
      </c>
      <c r="C3795" s="14" t="s">
        <v>5875</v>
      </c>
      <c r="E3795" s="74">
        <v>110</v>
      </c>
      <c r="F3795" s="74">
        <v>376000</v>
      </c>
      <c r="G3795" s="74">
        <f t="shared" si="472"/>
        <v>1320</v>
      </c>
      <c r="H3795" s="80">
        <f t="shared" si="473"/>
        <v>3.5106382978723405E-3</v>
      </c>
      <c r="I3795" s="74">
        <f>INDEX('AWR Data'!A$1:E$8825,MATCH(A3795,'AWR Data'!A$1:A$8825,0),5)</f>
        <v>0</v>
      </c>
      <c r="J3795" s="74">
        <f t="shared" si="474"/>
        <v>0</v>
      </c>
      <c r="K3795" s="105">
        <f t="shared" si="475"/>
        <v>0</v>
      </c>
      <c r="L3795" s="75">
        <v>0</v>
      </c>
      <c r="M3795" s="75">
        <v>0</v>
      </c>
      <c r="N3795" s="75">
        <v>0</v>
      </c>
      <c r="O3795" s="105">
        <v>0</v>
      </c>
      <c r="P3795" s="98">
        <f t="shared" si="476"/>
        <v>1320</v>
      </c>
      <c r="Q3795" s="98">
        <f t="shared" si="477"/>
        <v>0</v>
      </c>
      <c r="R3795" s="98">
        <f t="shared" si="478"/>
        <v>0</v>
      </c>
      <c r="S3795" s="105">
        <f t="shared" si="479"/>
        <v>0</v>
      </c>
      <c r="T3795" s="8" t="str">
        <f>IF(I3795=0,"",(INDEX('AWR Data'!A$1:E$8823,MATCH(A3795,'AWR Data'!A$1:A$8823,0),4)))</f>
        <v/>
      </c>
    </row>
    <row r="3796" spans="1:20" ht="20" customHeight="1">
      <c r="A3796" s="14" t="s">
        <v>5876</v>
      </c>
      <c r="B3796" s="14" t="s">
        <v>269</v>
      </c>
      <c r="C3796" s="14" t="s">
        <v>5877</v>
      </c>
      <c r="E3796" s="74">
        <v>91</v>
      </c>
      <c r="F3796" s="74">
        <v>42900</v>
      </c>
      <c r="G3796" s="74">
        <f t="shared" si="472"/>
        <v>1092</v>
      </c>
      <c r="H3796" s="80">
        <f t="shared" si="473"/>
        <v>2.5454545454545455E-2</v>
      </c>
      <c r="I3796" s="74">
        <f>INDEX('AWR Data'!A$1:E$8825,MATCH(A3796,'AWR Data'!A$1:A$8825,0),5)</f>
        <v>0</v>
      </c>
      <c r="J3796" s="74">
        <f t="shared" si="474"/>
        <v>0</v>
      </c>
      <c r="K3796" s="105">
        <f t="shared" si="475"/>
        <v>0</v>
      </c>
      <c r="L3796" s="75">
        <v>0</v>
      </c>
      <c r="M3796" s="75">
        <v>0</v>
      </c>
      <c r="N3796" s="75">
        <v>0</v>
      </c>
      <c r="O3796" s="105">
        <v>0</v>
      </c>
      <c r="P3796" s="98">
        <f t="shared" si="476"/>
        <v>1092</v>
      </c>
      <c r="Q3796" s="98">
        <f t="shared" si="477"/>
        <v>0</v>
      </c>
      <c r="R3796" s="98">
        <f t="shared" si="478"/>
        <v>0</v>
      </c>
      <c r="S3796" s="105">
        <f t="shared" si="479"/>
        <v>0</v>
      </c>
      <c r="T3796" s="8" t="str">
        <f>IF(I3796=0,"",(INDEX('AWR Data'!A$1:E$8823,MATCH(A3796,'AWR Data'!A$1:A$8823,0),4)))</f>
        <v/>
      </c>
    </row>
    <row r="3797" spans="1:20" ht="20" customHeight="1">
      <c r="A3797" s="14" t="s">
        <v>5878</v>
      </c>
      <c r="B3797" s="14" t="s">
        <v>498</v>
      </c>
      <c r="C3797" s="14" t="s">
        <v>5678</v>
      </c>
      <c r="E3797" s="74">
        <v>58</v>
      </c>
      <c r="F3797" s="74">
        <v>12100</v>
      </c>
      <c r="G3797" s="74">
        <f t="shared" si="472"/>
        <v>696</v>
      </c>
      <c r="H3797" s="80">
        <f t="shared" si="473"/>
        <v>5.7520661157024797E-2</v>
      </c>
      <c r="I3797" s="74">
        <f>INDEX('AWR Data'!A$1:E$8825,MATCH(A3797,'AWR Data'!A$1:A$8825,0),5)</f>
        <v>0</v>
      </c>
      <c r="J3797" s="74">
        <f t="shared" si="474"/>
        <v>0</v>
      </c>
      <c r="K3797" s="105">
        <f t="shared" si="475"/>
        <v>0</v>
      </c>
      <c r="L3797" s="75">
        <v>0</v>
      </c>
      <c r="M3797" s="75">
        <v>0</v>
      </c>
      <c r="N3797" s="75">
        <v>0</v>
      </c>
      <c r="O3797" s="105">
        <v>0</v>
      </c>
      <c r="P3797" s="98">
        <f t="shared" si="476"/>
        <v>696</v>
      </c>
      <c r="Q3797" s="98">
        <f t="shared" si="477"/>
        <v>0</v>
      </c>
      <c r="R3797" s="98">
        <f t="shared" si="478"/>
        <v>0</v>
      </c>
      <c r="S3797" s="105">
        <f t="shared" si="479"/>
        <v>0</v>
      </c>
      <c r="T3797" s="8" t="str">
        <f>IF(I3797=0,"",(INDEX('AWR Data'!A$1:E$8823,MATCH(A3797,'AWR Data'!A$1:A$8823,0),4)))</f>
        <v/>
      </c>
    </row>
    <row r="3798" spans="1:20" ht="20" customHeight="1">
      <c r="A3798" s="14" t="s">
        <v>6102</v>
      </c>
      <c r="B3798" s="14" t="s">
        <v>17535</v>
      </c>
      <c r="C3798" s="14" t="s">
        <v>6103</v>
      </c>
      <c r="E3798" s="74">
        <v>140</v>
      </c>
      <c r="F3798" s="74">
        <v>123000</v>
      </c>
      <c r="G3798" s="74">
        <f t="shared" si="472"/>
        <v>1680</v>
      </c>
      <c r="H3798" s="80">
        <f t="shared" si="473"/>
        <v>1.3658536585365854E-2</v>
      </c>
      <c r="I3798" s="74">
        <f>INDEX('AWR Data'!A$1:E$8825,MATCH(A3798,'AWR Data'!A$1:A$8825,0),5)</f>
        <v>0</v>
      </c>
      <c r="J3798" s="74">
        <f t="shared" si="474"/>
        <v>0</v>
      </c>
      <c r="K3798" s="105">
        <f t="shared" si="475"/>
        <v>0</v>
      </c>
      <c r="L3798" s="75">
        <v>0</v>
      </c>
      <c r="M3798" s="75">
        <v>0</v>
      </c>
      <c r="N3798" s="75">
        <v>0</v>
      </c>
      <c r="O3798" s="105">
        <v>0</v>
      </c>
      <c r="P3798" s="98">
        <f t="shared" si="476"/>
        <v>1680</v>
      </c>
      <c r="Q3798" s="98">
        <f t="shared" si="477"/>
        <v>0</v>
      </c>
      <c r="R3798" s="98">
        <f t="shared" si="478"/>
        <v>0</v>
      </c>
      <c r="S3798" s="105">
        <f t="shared" si="479"/>
        <v>0</v>
      </c>
      <c r="T3798" s="8" t="str">
        <f>IF(I3798=0,"",(INDEX('AWR Data'!A$1:E$8823,MATCH(A3798,'AWR Data'!A$1:A$8823,0),4)))</f>
        <v/>
      </c>
    </row>
    <row r="3799" spans="1:20" ht="20" customHeight="1">
      <c r="A3799" s="14" t="s">
        <v>6106</v>
      </c>
      <c r="B3799" s="14" t="s">
        <v>796</v>
      </c>
      <c r="C3799" s="14" t="s">
        <v>6107</v>
      </c>
      <c r="E3799" s="74">
        <v>28</v>
      </c>
      <c r="F3799" s="74">
        <v>55400</v>
      </c>
      <c r="G3799" s="74">
        <f t="shared" si="472"/>
        <v>336</v>
      </c>
      <c r="H3799" s="80">
        <f t="shared" si="473"/>
        <v>6.0649819494584837E-3</v>
      </c>
      <c r="I3799" s="74">
        <f>INDEX('AWR Data'!A$1:E$8825,MATCH(A3799,'AWR Data'!A$1:A$8825,0),5)</f>
        <v>0</v>
      </c>
      <c r="J3799" s="74">
        <f t="shared" si="474"/>
        <v>0</v>
      </c>
      <c r="K3799" s="105">
        <f t="shared" si="475"/>
        <v>0</v>
      </c>
      <c r="L3799" s="75">
        <v>0</v>
      </c>
      <c r="M3799" s="75">
        <v>0</v>
      </c>
      <c r="N3799" s="75">
        <v>0</v>
      </c>
      <c r="O3799" s="105">
        <v>0</v>
      </c>
      <c r="P3799" s="98">
        <f t="shared" si="476"/>
        <v>336</v>
      </c>
      <c r="Q3799" s="98">
        <f t="shared" si="477"/>
        <v>0</v>
      </c>
      <c r="R3799" s="98">
        <f t="shared" si="478"/>
        <v>0</v>
      </c>
      <c r="S3799" s="105">
        <f t="shared" si="479"/>
        <v>0</v>
      </c>
      <c r="T3799" s="8" t="str">
        <f>IF(I3799=0,"",(INDEX('AWR Data'!A$1:E$8823,MATCH(A3799,'AWR Data'!A$1:A$8823,0),4)))</f>
        <v/>
      </c>
    </row>
    <row r="3800" spans="1:20" ht="20" customHeight="1">
      <c r="A3800" s="14" t="s">
        <v>6110</v>
      </c>
      <c r="B3800" s="14" t="s">
        <v>17535</v>
      </c>
      <c r="C3800" s="14" t="s">
        <v>6111</v>
      </c>
      <c r="E3800" s="74">
        <v>73</v>
      </c>
      <c r="F3800" s="74">
        <v>5940</v>
      </c>
      <c r="G3800" s="74">
        <f t="shared" si="472"/>
        <v>876</v>
      </c>
      <c r="H3800" s="80">
        <f t="shared" si="473"/>
        <v>0.14747474747474748</v>
      </c>
      <c r="I3800" s="74">
        <f>INDEX('AWR Data'!A$1:E$8825,MATCH(A3800,'AWR Data'!A$1:A$8825,0),5)</f>
        <v>0</v>
      </c>
      <c r="J3800" s="74">
        <f t="shared" si="474"/>
        <v>0</v>
      </c>
      <c r="K3800" s="105">
        <f t="shared" si="475"/>
        <v>0</v>
      </c>
      <c r="L3800" s="75">
        <v>0</v>
      </c>
      <c r="M3800" s="75">
        <v>0</v>
      </c>
      <c r="N3800" s="75">
        <v>0</v>
      </c>
      <c r="O3800" s="105">
        <v>0</v>
      </c>
      <c r="P3800" s="98">
        <f t="shared" si="476"/>
        <v>876</v>
      </c>
      <c r="Q3800" s="98">
        <f t="shared" si="477"/>
        <v>0</v>
      </c>
      <c r="R3800" s="98">
        <f t="shared" si="478"/>
        <v>0</v>
      </c>
      <c r="S3800" s="105">
        <f t="shared" si="479"/>
        <v>0</v>
      </c>
      <c r="T3800" s="8" t="str">
        <f>IF(I3800=0,"",(INDEX('AWR Data'!A$1:E$8823,MATCH(A3800,'AWR Data'!A$1:A$8823,0),4)))</f>
        <v/>
      </c>
    </row>
    <row r="3801" spans="1:20" ht="20" customHeight="1">
      <c r="A3801" s="14" t="s">
        <v>6112</v>
      </c>
      <c r="B3801" s="14" t="s">
        <v>17535</v>
      </c>
      <c r="C3801" s="14" t="s">
        <v>6113</v>
      </c>
      <c r="E3801" s="74">
        <v>91</v>
      </c>
      <c r="F3801" s="74">
        <v>42000</v>
      </c>
      <c r="G3801" s="74">
        <f t="shared" si="472"/>
        <v>1092</v>
      </c>
      <c r="H3801" s="80">
        <f t="shared" si="473"/>
        <v>2.5999999999999999E-2</v>
      </c>
      <c r="I3801" s="74">
        <f>INDEX('AWR Data'!A$1:E$8825,MATCH(A3801,'AWR Data'!A$1:A$8825,0),5)</f>
        <v>0</v>
      </c>
      <c r="J3801" s="74">
        <f t="shared" si="474"/>
        <v>0</v>
      </c>
      <c r="K3801" s="105">
        <f t="shared" si="475"/>
        <v>0</v>
      </c>
      <c r="L3801" s="75">
        <v>0</v>
      </c>
      <c r="M3801" s="75">
        <v>0</v>
      </c>
      <c r="N3801" s="75">
        <v>0</v>
      </c>
      <c r="O3801" s="105">
        <v>0</v>
      </c>
      <c r="P3801" s="98">
        <f t="shared" si="476"/>
        <v>1092</v>
      </c>
      <c r="Q3801" s="98">
        <f t="shared" si="477"/>
        <v>0</v>
      </c>
      <c r="R3801" s="98">
        <f t="shared" si="478"/>
        <v>0</v>
      </c>
      <c r="S3801" s="105">
        <f t="shared" si="479"/>
        <v>0</v>
      </c>
      <c r="T3801" s="8" t="str">
        <f>IF(I3801=0,"",(INDEX('AWR Data'!A$1:E$8823,MATCH(A3801,'AWR Data'!A$1:A$8823,0),4)))</f>
        <v/>
      </c>
    </row>
    <row r="3802" spans="1:20" ht="20" customHeight="1">
      <c r="A3802" s="14" t="s">
        <v>6319</v>
      </c>
      <c r="B3802" s="14" t="s">
        <v>17535</v>
      </c>
      <c r="C3802" s="14" t="s">
        <v>6320</v>
      </c>
      <c r="E3802" s="74">
        <v>140</v>
      </c>
      <c r="F3802" s="74">
        <v>52900</v>
      </c>
      <c r="G3802" s="74">
        <f t="shared" si="472"/>
        <v>1680</v>
      </c>
      <c r="H3802" s="80">
        <f t="shared" si="473"/>
        <v>3.1758034026465029E-2</v>
      </c>
      <c r="I3802" s="74">
        <f>INDEX('AWR Data'!A$1:E$8825,MATCH(A3802,'AWR Data'!A$1:A$8825,0),5)</f>
        <v>0</v>
      </c>
      <c r="J3802" s="74">
        <f t="shared" si="474"/>
        <v>0</v>
      </c>
      <c r="K3802" s="105">
        <f t="shared" si="475"/>
        <v>0</v>
      </c>
      <c r="L3802" s="75">
        <v>0</v>
      </c>
      <c r="M3802" s="75">
        <v>0</v>
      </c>
      <c r="N3802" s="75">
        <v>0</v>
      </c>
      <c r="O3802" s="105">
        <v>0</v>
      </c>
      <c r="P3802" s="98">
        <f t="shared" si="476"/>
        <v>1680</v>
      </c>
      <c r="Q3802" s="98">
        <f t="shared" si="477"/>
        <v>0</v>
      </c>
      <c r="R3802" s="98">
        <f t="shared" si="478"/>
        <v>0</v>
      </c>
      <c r="S3802" s="105">
        <f t="shared" si="479"/>
        <v>0</v>
      </c>
      <c r="T3802" s="8" t="str">
        <f>IF(I3802=0,"",(INDEX('AWR Data'!A$1:E$8823,MATCH(A3802,'AWR Data'!A$1:A$8823,0),4)))</f>
        <v/>
      </c>
    </row>
    <row r="3803" spans="1:20" ht="20" customHeight="1">
      <c r="A3803" s="14" t="s">
        <v>6321</v>
      </c>
      <c r="B3803" s="14" t="s">
        <v>17535</v>
      </c>
      <c r="C3803" s="14" t="s">
        <v>6322</v>
      </c>
      <c r="E3803" s="74">
        <v>3600</v>
      </c>
      <c r="F3803" s="74">
        <v>19700000</v>
      </c>
      <c r="G3803" s="74">
        <f t="shared" si="472"/>
        <v>43200</v>
      </c>
      <c r="H3803" s="80">
        <f t="shared" si="473"/>
        <v>2.1928934010152284E-3</v>
      </c>
      <c r="I3803" s="74">
        <f>INDEX('AWR Data'!A$1:E$8825,MATCH(A3803,'AWR Data'!A$1:A$8825,0),5)</f>
        <v>0</v>
      </c>
      <c r="J3803" s="74">
        <f t="shared" si="474"/>
        <v>0</v>
      </c>
      <c r="K3803" s="105">
        <f t="shared" si="475"/>
        <v>0</v>
      </c>
      <c r="L3803" s="75">
        <v>0</v>
      </c>
      <c r="M3803" s="75">
        <v>0</v>
      </c>
      <c r="N3803" s="75">
        <v>0</v>
      </c>
      <c r="O3803" s="105">
        <v>0</v>
      </c>
      <c r="P3803" s="98">
        <f t="shared" si="476"/>
        <v>43200</v>
      </c>
      <c r="Q3803" s="98">
        <f t="shared" si="477"/>
        <v>0</v>
      </c>
      <c r="R3803" s="98">
        <f t="shared" si="478"/>
        <v>0</v>
      </c>
      <c r="S3803" s="105">
        <f t="shared" si="479"/>
        <v>0</v>
      </c>
      <c r="T3803" s="8" t="str">
        <f>IF(I3803=0,"",(INDEX('AWR Data'!A$1:E$8823,MATCH(A3803,'AWR Data'!A$1:A$8823,0),4)))</f>
        <v/>
      </c>
    </row>
    <row r="3804" spans="1:20" ht="20" customHeight="1">
      <c r="A3804" s="14" t="s">
        <v>6323</v>
      </c>
      <c r="B3804" s="14" t="s">
        <v>17334</v>
      </c>
      <c r="C3804" s="14" t="s">
        <v>6324</v>
      </c>
      <c r="E3804" s="74">
        <v>590</v>
      </c>
      <c r="F3804" s="74">
        <v>410000</v>
      </c>
      <c r="G3804" s="74">
        <f t="shared" si="472"/>
        <v>7080</v>
      </c>
      <c r="H3804" s="80">
        <f t="shared" si="473"/>
        <v>1.7268292682926831E-2</v>
      </c>
      <c r="I3804" s="74">
        <f>INDEX('AWR Data'!A$1:E$8825,MATCH(A3804,'AWR Data'!A$1:A$8825,0),5)</f>
        <v>0</v>
      </c>
      <c r="J3804" s="74">
        <f t="shared" si="474"/>
        <v>0</v>
      </c>
      <c r="K3804" s="105">
        <f t="shared" si="475"/>
        <v>0</v>
      </c>
      <c r="L3804" s="75">
        <v>0</v>
      </c>
      <c r="M3804" s="75">
        <v>0</v>
      </c>
      <c r="N3804" s="75">
        <v>0</v>
      </c>
      <c r="O3804" s="105">
        <v>0</v>
      </c>
      <c r="P3804" s="98">
        <f t="shared" si="476"/>
        <v>7080</v>
      </c>
      <c r="Q3804" s="98">
        <f t="shared" si="477"/>
        <v>0</v>
      </c>
      <c r="R3804" s="98">
        <f t="shared" si="478"/>
        <v>0</v>
      </c>
      <c r="S3804" s="105">
        <f t="shared" si="479"/>
        <v>0</v>
      </c>
      <c r="T3804" s="8" t="str">
        <f>IF(I3804=0,"",(INDEX('AWR Data'!A$1:E$8823,MATCH(A3804,'AWR Data'!A$1:A$8823,0),4)))</f>
        <v/>
      </c>
    </row>
    <row r="3805" spans="1:20" ht="20" customHeight="1">
      <c r="A3805" s="14" t="s">
        <v>6327</v>
      </c>
      <c r="B3805" s="14" t="s">
        <v>17535</v>
      </c>
      <c r="C3805" s="14" t="s">
        <v>6328</v>
      </c>
      <c r="E3805" s="74">
        <v>58</v>
      </c>
      <c r="F3805" s="74">
        <v>14400</v>
      </c>
      <c r="G3805" s="74">
        <f t="shared" si="472"/>
        <v>696</v>
      </c>
      <c r="H3805" s="80">
        <f t="shared" si="473"/>
        <v>4.8333333333333332E-2</v>
      </c>
      <c r="I3805" s="74">
        <f>INDEX('AWR Data'!A$1:E$8825,MATCH(A3805,'AWR Data'!A$1:A$8825,0),5)</f>
        <v>0</v>
      </c>
      <c r="J3805" s="74">
        <f t="shared" si="474"/>
        <v>0</v>
      </c>
      <c r="K3805" s="105">
        <f t="shared" si="475"/>
        <v>0</v>
      </c>
      <c r="L3805" s="75">
        <v>0</v>
      </c>
      <c r="M3805" s="75">
        <v>0</v>
      </c>
      <c r="N3805" s="75">
        <v>0</v>
      </c>
      <c r="O3805" s="105">
        <v>0</v>
      </c>
      <c r="P3805" s="98">
        <f t="shared" si="476"/>
        <v>696</v>
      </c>
      <c r="Q3805" s="98">
        <f t="shared" si="477"/>
        <v>0</v>
      </c>
      <c r="R3805" s="98">
        <f t="shared" si="478"/>
        <v>0</v>
      </c>
      <c r="S3805" s="105">
        <f t="shared" si="479"/>
        <v>0</v>
      </c>
      <c r="T3805" s="8" t="str">
        <f>IF(I3805=0,"",(INDEX('AWR Data'!A$1:E$8823,MATCH(A3805,'AWR Data'!A$1:A$8823,0),4)))</f>
        <v/>
      </c>
    </row>
    <row r="3806" spans="1:20" ht="20" customHeight="1">
      <c r="A3806" s="14" t="s">
        <v>6329</v>
      </c>
      <c r="B3806" s="14" t="s">
        <v>573</v>
      </c>
      <c r="C3806" s="14" t="s">
        <v>6330</v>
      </c>
      <c r="E3806" s="74">
        <v>110</v>
      </c>
      <c r="F3806" s="74">
        <v>75900</v>
      </c>
      <c r="G3806" s="74">
        <f t="shared" si="472"/>
        <v>1320</v>
      </c>
      <c r="H3806" s="80">
        <f t="shared" si="473"/>
        <v>1.7391304347826087E-2</v>
      </c>
      <c r="I3806" s="74">
        <f>INDEX('AWR Data'!A$1:E$8825,MATCH(A3806,'AWR Data'!A$1:A$8825,0),5)</f>
        <v>0</v>
      </c>
      <c r="J3806" s="74">
        <f t="shared" si="474"/>
        <v>0</v>
      </c>
      <c r="K3806" s="105">
        <f t="shared" si="475"/>
        <v>0</v>
      </c>
      <c r="L3806" s="75">
        <v>0</v>
      </c>
      <c r="M3806" s="75">
        <v>0</v>
      </c>
      <c r="N3806" s="75">
        <v>0</v>
      </c>
      <c r="O3806" s="105">
        <v>0</v>
      </c>
      <c r="P3806" s="98">
        <f t="shared" si="476"/>
        <v>1320</v>
      </c>
      <c r="Q3806" s="98">
        <f t="shared" si="477"/>
        <v>0</v>
      </c>
      <c r="R3806" s="98">
        <f t="shared" si="478"/>
        <v>0</v>
      </c>
      <c r="S3806" s="105">
        <f t="shared" si="479"/>
        <v>0</v>
      </c>
      <c r="T3806" s="8" t="str">
        <f>IF(I3806=0,"",(INDEX('AWR Data'!A$1:E$8823,MATCH(A3806,'AWR Data'!A$1:A$8823,0),4)))</f>
        <v/>
      </c>
    </row>
    <row r="3807" spans="1:20" ht="20" customHeight="1">
      <c r="A3807" s="14" t="s">
        <v>6331</v>
      </c>
      <c r="B3807" s="14" t="s">
        <v>573</v>
      </c>
      <c r="C3807" s="14" t="s">
        <v>6332</v>
      </c>
      <c r="E3807" s="74">
        <v>46</v>
      </c>
      <c r="F3807" s="74">
        <v>27500</v>
      </c>
      <c r="G3807" s="74">
        <f t="shared" si="472"/>
        <v>552</v>
      </c>
      <c r="H3807" s="80">
        <f t="shared" si="473"/>
        <v>2.0072727272727273E-2</v>
      </c>
      <c r="I3807" s="74">
        <f>INDEX('AWR Data'!A$1:E$8825,MATCH(A3807,'AWR Data'!A$1:A$8825,0),5)</f>
        <v>0</v>
      </c>
      <c r="J3807" s="74">
        <f t="shared" si="474"/>
        <v>0</v>
      </c>
      <c r="K3807" s="105">
        <f t="shared" si="475"/>
        <v>0</v>
      </c>
      <c r="L3807" s="75">
        <v>0</v>
      </c>
      <c r="M3807" s="75">
        <v>0</v>
      </c>
      <c r="N3807" s="75">
        <v>0</v>
      </c>
      <c r="O3807" s="105">
        <v>0</v>
      </c>
      <c r="P3807" s="98">
        <f t="shared" si="476"/>
        <v>552</v>
      </c>
      <c r="Q3807" s="98">
        <f t="shared" si="477"/>
        <v>0</v>
      </c>
      <c r="R3807" s="98">
        <f t="shared" si="478"/>
        <v>0</v>
      </c>
      <c r="S3807" s="105">
        <f t="shared" si="479"/>
        <v>0</v>
      </c>
      <c r="T3807" s="8" t="str">
        <f>IF(I3807=0,"",(INDEX('AWR Data'!A$1:E$8823,MATCH(A3807,'AWR Data'!A$1:A$8823,0),4)))</f>
        <v/>
      </c>
    </row>
    <row r="3808" spans="1:20" ht="20" customHeight="1">
      <c r="A3808" s="14" t="s">
        <v>6335</v>
      </c>
      <c r="B3808" s="14" t="s">
        <v>17535</v>
      </c>
      <c r="C3808" s="14" t="s">
        <v>6130</v>
      </c>
      <c r="E3808" s="74">
        <v>1600</v>
      </c>
      <c r="F3808" s="74">
        <v>672000</v>
      </c>
      <c r="G3808" s="74">
        <f t="shared" si="472"/>
        <v>19200</v>
      </c>
      <c r="H3808" s="80">
        <f t="shared" si="473"/>
        <v>2.8571428571428571E-2</v>
      </c>
      <c r="I3808" s="74">
        <f>INDEX('AWR Data'!A$1:E$8825,MATCH(A3808,'AWR Data'!A$1:A$8825,0),5)</f>
        <v>0</v>
      </c>
      <c r="J3808" s="74">
        <f t="shared" si="474"/>
        <v>0</v>
      </c>
      <c r="K3808" s="105">
        <f t="shared" si="475"/>
        <v>0</v>
      </c>
      <c r="L3808" s="75">
        <v>0</v>
      </c>
      <c r="M3808" s="75">
        <v>0</v>
      </c>
      <c r="N3808" s="75">
        <v>0</v>
      </c>
      <c r="O3808" s="105">
        <v>0</v>
      </c>
      <c r="P3808" s="98">
        <f t="shared" si="476"/>
        <v>19200</v>
      </c>
      <c r="Q3808" s="98">
        <f t="shared" si="477"/>
        <v>0</v>
      </c>
      <c r="R3808" s="98">
        <f t="shared" si="478"/>
        <v>0</v>
      </c>
      <c r="S3808" s="105">
        <f t="shared" si="479"/>
        <v>0</v>
      </c>
      <c r="T3808" s="8" t="str">
        <f>IF(I3808=0,"",(INDEX('AWR Data'!A$1:E$8823,MATCH(A3808,'AWR Data'!A$1:A$8823,0),4)))</f>
        <v/>
      </c>
    </row>
    <row r="3809" spans="1:20" ht="20" customHeight="1">
      <c r="A3809" s="14" t="s">
        <v>6139</v>
      </c>
      <c r="B3809" s="14" t="s">
        <v>989</v>
      </c>
      <c r="C3809" s="14" t="s">
        <v>6140</v>
      </c>
      <c r="E3809" s="74">
        <v>390</v>
      </c>
      <c r="F3809" s="74">
        <v>122000</v>
      </c>
      <c r="G3809" s="74">
        <f t="shared" si="472"/>
        <v>4680</v>
      </c>
      <c r="H3809" s="80">
        <f t="shared" si="473"/>
        <v>3.8360655737704918E-2</v>
      </c>
      <c r="I3809" s="74">
        <f>INDEX('AWR Data'!A$1:E$8825,MATCH(A3809,'AWR Data'!A$1:A$8825,0),5)</f>
        <v>0</v>
      </c>
      <c r="J3809" s="74">
        <f t="shared" si="474"/>
        <v>0</v>
      </c>
      <c r="K3809" s="105">
        <f t="shared" si="475"/>
        <v>0</v>
      </c>
      <c r="L3809" s="75">
        <v>0</v>
      </c>
      <c r="M3809" s="75">
        <v>0</v>
      </c>
      <c r="N3809" s="75">
        <v>0</v>
      </c>
      <c r="O3809" s="105">
        <v>0</v>
      </c>
      <c r="P3809" s="98">
        <f t="shared" si="476"/>
        <v>4680</v>
      </c>
      <c r="Q3809" s="98">
        <f t="shared" si="477"/>
        <v>0</v>
      </c>
      <c r="R3809" s="98">
        <f t="shared" si="478"/>
        <v>0</v>
      </c>
      <c r="S3809" s="105">
        <f t="shared" si="479"/>
        <v>0</v>
      </c>
      <c r="T3809" s="8" t="str">
        <f>IF(I3809=0,"",(INDEX('AWR Data'!A$1:E$8823,MATCH(A3809,'AWR Data'!A$1:A$8823,0),4)))</f>
        <v/>
      </c>
    </row>
    <row r="3810" spans="1:20" ht="20" customHeight="1">
      <c r="A3810" s="14" t="s">
        <v>6143</v>
      </c>
      <c r="B3810" s="14" t="s">
        <v>17535</v>
      </c>
      <c r="C3810" s="14" t="s">
        <v>6144</v>
      </c>
      <c r="E3810" s="74">
        <v>210</v>
      </c>
      <c r="F3810" s="74">
        <v>181000</v>
      </c>
      <c r="G3810" s="74">
        <f t="shared" si="472"/>
        <v>2520</v>
      </c>
      <c r="H3810" s="80">
        <f t="shared" si="473"/>
        <v>1.3922651933701657E-2</v>
      </c>
      <c r="I3810" s="74">
        <f>INDEX('AWR Data'!A$1:E$8825,MATCH(A3810,'AWR Data'!A$1:A$8825,0),5)</f>
        <v>0</v>
      </c>
      <c r="J3810" s="74">
        <f t="shared" si="474"/>
        <v>0</v>
      </c>
      <c r="K3810" s="105">
        <f t="shared" si="475"/>
        <v>0</v>
      </c>
      <c r="L3810" s="75">
        <v>0</v>
      </c>
      <c r="M3810" s="75">
        <v>0</v>
      </c>
      <c r="N3810" s="75">
        <v>0</v>
      </c>
      <c r="O3810" s="105">
        <v>0</v>
      </c>
      <c r="P3810" s="98">
        <f t="shared" si="476"/>
        <v>2520</v>
      </c>
      <c r="Q3810" s="98">
        <f t="shared" si="477"/>
        <v>0</v>
      </c>
      <c r="R3810" s="98">
        <f t="shared" si="478"/>
        <v>0</v>
      </c>
      <c r="S3810" s="105">
        <f t="shared" si="479"/>
        <v>0</v>
      </c>
      <c r="T3810" s="8" t="str">
        <f>IF(I3810=0,"",(INDEX('AWR Data'!A$1:E$8823,MATCH(A3810,'AWR Data'!A$1:A$8823,0),4)))</f>
        <v/>
      </c>
    </row>
    <row r="3811" spans="1:20" ht="20" customHeight="1">
      <c r="A3811" s="14" t="s">
        <v>6147</v>
      </c>
      <c r="B3811" s="14" t="s">
        <v>989</v>
      </c>
      <c r="C3811" s="14" t="s">
        <v>6148</v>
      </c>
      <c r="E3811" s="74">
        <v>2400</v>
      </c>
      <c r="F3811" s="74">
        <v>3470000</v>
      </c>
      <c r="G3811" s="74">
        <f t="shared" si="472"/>
        <v>28800</v>
      </c>
      <c r="H3811" s="80">
        <f t="shared" si="473"/>
        <v>8.2997118155619595E-3</v>
      </c>
      <c r="I3811" s="74">
        <f>INDEX('AWR Data'!A$1:E$8825,MATCH(A3811,'AWR Data'!A$1:A$8825,0),5)</f>
        <v>0</v>
      </c>
      <c r="J3811" s="74">
        <f t="shared" si="474"/>
        <v>0</v>
      </c>
      <c r="K3811" s="105">
        <f t="shared" si="475"/>
        <v>0</v>
      </c>
      <c r="L3811" s="75">
        <v>0</v>
      </c>
      <c r="M3811" s="75">
        <v>0</v>
      </c>
      <c r="N3811" s="75">
        <v>0</v>
      </c>
      <c r="O3811" s="105">
        <v>0</v>
      </c>
      <c r="P3811" s="98">
        <f t="shared" si="476"/>
        <v>28800</v>
      </c>
      <c r="Q3811" s="98">
        <f t="shared" si="477"/>
        <v>0</v>
      </c>
      <c r="R3811" s="98">
        <f t="shared" si="478"/>
        <v>0</v>
      </c>
      <c r="S3811" s="105">
        <f t="shared" si="479"/>
        <v>0</v>
      </c>
      <c r="T3811" s="8" t="str">
        <f>IF(I3811=0,"",(INDEX('AWR Data'!A$1:E$8823,MATCH(A3811,'AWR Data'!A$1:A$8823,0),4)))</f>
        <v/>
      </c>
    </row>
    <row r="3812" spans="1:20" ht="20" customHeight="1">
      <c r="A3812" s="14" t="s">
        <v>6149</v>
      </c>
      <c r="B3812" s="14" t="s">
        <v>989</v>
      </c>
      <c r="C3812" s="14" t="s">
        <v>6150</v>
      </c>
      <c r="E3812" s="74">
        <v>1000</v>
      </c>
      <c r="F3812" s="74">
        <v>276000</v>
      </c>
      <c r="G3812" s="74">
        <f t="shared" si="472"/>
        <v>12000</v>
      </c>
      <c r="H3812" s="80">
        <f t="shared" si="473"/>
        <v>4.3478260869565216E-2</v>
      </c>
      <c r="I3812" s="74">
        <f>INDEX('AWR Data'!A$1:E$8825,MATCH(A3812,'AWR Data'!A$1:A$8825,0),5)</f>
        <v>0</v>
      </c>
      <c r="J3812" s="74">
        <f t="shared" si="474"/>
        <v>0</v>
      </c>
      <c r="K3812" s="105">
        <f t="shared" si="475"/>
        <v>0</v>
      </c>
      <c r="L3812" s="75">
        <v>0</v>
      </c>
      <c r="M3812" s="75">
        <v>0</v>
      </c>
      <c r="N3812" s="75">
        <v>0</v>
      </c>
      <c r="O3812" s="105">
        <v>0</v>
      </c>
      <c r="P3812" s="98">
        <f t="shared" si="476"/>
        <v>12000</v>
      </c>
      <c r="Q3812" s="98">
        <f t="shared" si="477"/>
        <v>0</v>
      </c>
      <c r="R3812" s="98">
        <f t="shared" si="478"/>
        <v>0</v>
      </c>
      <c r="S3812" s="105">
        <f t="shared" si="479"/>
        <v>0</v>
      </c>
      <c r="T3812" s="8" t="str">
        <f>IF(I3812=0,"",(INDEX('AWR Data'!A$1:E$8823,MATCH(A3812,'AWR Data'!A$1:A$8823,0),4)))</f>
        <v/>
      </c>
    </row>
    <row r="3813" spans="1:20" ht="20" customHeight="1">
      <c r="A3813" s="14" t="s">
        <v>5950</v>
      </c>
      <c r="B3813" s="14" t="s">
        <v>989</v>
      </c>
      <c r="C3813" s="14" t="s">
        <v>5951</v>
      </c>
      <c r="E3813" s="74">
        <v>210</v>
      </c>
      <c r="F3813" s="74">
        <v>639000</v>
      </c>
      <c r="G3813" s="74">
        <f t="shared" si="472"/>
        <v>2520</v>
      </c>
      <c r="H3813" s="80">
        <f t="shared" si="473"/>
        <v>3.9436619718309857E-3</v>
      </c>
      <c r="I3813" s="74">
        <f>INDEX('AWR Data'!A$1:E$8825,MATCH(A3813,'AWR Data'!A$1:A$8825,0),5)</f>
        <v>0</v>
      </c>
      <c r="J3813" s="74">
        <f t="shared" si="474"/>
        <v>0</v>
      </c>
      <c r="K3813" s="105">
        <f t="shared" si="475"/>
        <v>0</v>
      </c>
      <c r="L3813" s="75">
        <v>0</v>
      </c>
      <c r="M3813" s="75">
        <v>0</v>
      </c>
      <c r="N3813" s="75">
        <v>0</v>
      </c>
      <c r="O3813" s="105">
        <v>0</v>
      </c>
      <c r="P3813" s="98">
        <f t="shared" si="476"/>
        <v>2520</v>
      </c>
      <c r="Q3813" s="98">
        <f t="shared" si="477"/>
        <v>0</v>
      </c>
      <c r="R3813" s="98">
        <f t="shared" si="478"/>
        <v>0</v>
      </c>
      <c r="S3813" s="105">
        <f t="shared" si="479"/>
        <v>0</v>
      </c>
      <c r="T3813" s="8" t="str">
        <f>IF(I3813=0,"",(INDEX('AWR Data'!A$1:E$8823,MATCH(A3813,'AWR Data'!A$1:A$8823,0),4)))</f>
        <v/>
      </c>
    </row>
    <row r="3814" spans="1:20" ht="20" customHeight="1">
      <c r="A3814" s="14" t="s">
        <v>5952</v>
      </c>
      <c r="B3814" s="14" t="s">
        <v>989</v>
      </c>
      <c r="C3814" s="14" t="s">
        <v>5953</v>
      </c>
      <c r="E3814" s="74">
        <v>390</v>
      </c>
      <c r="F3814" s="74">
        <v>808000</v>
      </c>
      <c r="G3814" s="74">
        <f t="shared" si="472"/>
        <v>4680</v>
      </c>
      <c r="H3814" s="80">
        <f t="shared" si="473"/>
        <v>5.792079207920792E-3</v>
      </c>
      <c r="I3814" s="74">
        <f>INDEX('AWR Data'!A$1:E$8825,MATCH(A3814,'AWR Data'!A$1:A$8825,0),5)</f>
        <v>0</v>
      </c>
      <c r="J3814" s="74">
        <f t="shared" si="474"/>
        <v>0</v>
      </c>
      <c r="K3814" s="105">
        <f t="shared" si="475"/>
        <v>0</v>
      </c>
      <c r="L3814" s="75">
        <v>0</v>
      </c>
      <c r="M3814" s="75">
        <v>0</v>
      </c>
      <c r="N3814" s="75">
        <v>0</v>
      </c>
      <c r="O3814" s="105">
        <v>0</v>
      </c>
      <c r="P3814" s="98">
        <f t="shared" si="476"/>
        <v>4680</v>
      </c>
      <c r="Q3814" s="98">
        <f t="shared" si="477"/>
        <v>0</v>
      </c>
      <c r="R3814" s="98">
        <f t="shared" si="478"/>
        <v>0</v>
      </c>
      <c r="S3814" s="105">
        <f t="shared" si="479"/>
        <v>0</v>
      </c>
      <c r="T3814" s="8" t="str">
        <f>IF(I3814=0,"",(INDEX('AWR Data'!A$1:E$8823,MATCH(A3814,'AWR Data'!A$1:A$8823,0),4)))</f>
        <v/>
      </c>
    </row>
    <row r="3815" spans="1:20" ht="20" customHeight="1">
      <c r="A3815" s="14" t="s">
        <v>5954</v>
      </c>
      <c r="B3815" s="14" t="s">
        <v>17334</v>
      </c>
      <c r="C3815" s="14" t="s">
        <v>6159</v>
      </c>
      <c r="E3815" s="74">
        <v>16</v>
      </c>
      <c r="F3815" s="74">
        <v>83500</v>
      </c>
      <c r="G3815" s="74">
        <f t="shared" si="472"/>
        <v>192</v>
      </c>
      <c r="H3815" s="80">
        <f t="shared" si="473"/>
        <v>2.2994011976047906E-3</v>
      </c>
      <c r="I3815" s="74">
        <f>INDEX('AWR Data'!A$1:E$8825,MATCH(A3815,'AWR Data'!A$1:A$8825,0),5)</f>
        <v>0</v>
      </c>
      <c r="J3815" s="74">
        <f t="shared" si="474"/>
        <v>0</v>
      </c>
      <c r="K3815" s="105">
        <f t="shared" si="475"/>
        <v>0</v>
      </c>
      <c r="L3815" s="75">
        <v>0</v>
      </c>
      <c r="M3815" s="75">
        <v>0</v>
      </c>
      <c r="N3815" s="75">
        <v>0</v>
      </c>
      <c r="O3815" s="105">
        <v>0</v>
      </c>
      <c r="P3815" s="98">
        <f t="shared" si="476"/>
        <v>192</v>
      </c>
      <c r="Q3815" s="98">
        <f t="shared" si="477"/>
        <v>0</v>
      </c>
      <c r="R3815" s="98">
        <f t="shared" si="478"/>
        <v>0</v>
      </c>
      <c r="S3815" s="105">
        <f t="shared" si="479"/>
        <v>0</v>
      </c>
      <c r="T3815" s="8" t="str">
        <f>IF(I3815=0,"",(INDEX('AWR Data'!A$1:E$8823,MATCH(A3815,'AWR Data'!A$1:A$8823,0),4)))</f>
        <v/>
      </c>
    </row>
    <row r="3816" spans="1:20" ht="20" customHeight="1">
      <c r="A3816" s="14" t="s">
        <v>6160</v>
      </c>
      <c r="B3816" s="14" t="s">
        <v>17334</v>
      </c>
      <c r="C3816" s="14" t="s">
        <v>6161</v>
      </c>
      <c r="E3816" s="74">
        <v>880</v>
      </c>
      <c r="F3816" s="74">
        <v>673000</v>
      </c>
      <c r="G3816" s="74">
        <f t="shared" si="472"/>
        <v>10560</v>
      </c>
      <c r="H3816" s="80">
        <f t="shared" si="473"/>
        <v>1.5690936106983654E-2</v>
      </c>
      <c r="I3816" s="74">
        <f>INDEX('AWR Data'!A$1:E$8825,MATCH(A3816,'AWR Data'!A$1:A$8825,0),5)</f>
        <v>0</v>
      </c>
      <c r="J3816" s="74">
        <f t="shared" si="474"/>
        <v>0</v>
      </c>
      <c r="K3816" s="105">
        <f t="shared" si="475"/>
        <v>0</v>
      </c>
      <c r="L3816" s="75">
        <v>0</v>
      </c>
      <c r="M3816" s="75">
        <v>0</v>
      </c>
      <c r="N3816" s="75">
        <v>0</v>
      </c>
      <c r="O3816" s="105">
        <v>0</v>
      </c>
      <c r="P3816" s="98">
        <f t="shared" si="476"/>
        <v>10560</v>
      </c>
      <c r="Q3816" s="98">
        <f t="shared" si="477"/>
        <v>0</v>
      </c>
      <c r="R3816" s="98">
        <f t="shared" si="478"/>
        <v>0</v>
      </c>
      <c r="S3816" s="105">
        <f t="shared" si="479"/>
        <v>0</v>
      </c>
      <c r="T3816" s="8" t="str">
        <f>IF(I3816=0,"",(INDEX('AWR Data'!A$1:E$8823,MATCH(A3816,'AWR Data'!A$1:A$8823,0),4)))</f>
        <v/>
      </c>
    </row>
    <row r="3817" spans="1:20" ht="20" customHeight="1">
      <c r="A3817" s="14" t="s">
        <v>6162</v>
      </c>
      <c r="B3817" s="14" t="s">
        <v>989</v>
      </c>
      <c r="C3817" s="14" t="s">
        <v>6163</v>
      </c>
      <c r="E3817" s="74">
        <v>720</v>
      </c>
      <c r="F3817" s="74">
        <v>222000</v>
      </c>
      <c r="G3817" s="74">
        <f t="shared" si="472"/>
        <v>8640</v>
      </c>
      <c r="H3817" s="80">
        <f t="shared" si="473"/>
        <v>3.8918918918918917E-2</v>
      </c>
      <c r="I3817" s="74">
        <f>INDEX('AWR Data'!A$1:E$8825,MATCH(A3817,'AWR Data'!A$1:A$8825,0),5)</f>
        <v>0</v>
      </c>
      <c r="J3817" s="74">
        <f t="shared" si="474"/>
        <v>0</v>
      </c>
      <c r="K3817" s="105">
        <f t="shared" si="475"/>
        <v>0</v>
      </c>
      <c r="L3817" s="75">
        <v>0</v>
      </c>
      <c r="M3817" s="75">
        <v>0</v>
      </c>
      <c r="N3817" s="75">
        <v>0</v>
      </c>
      <c r="O3817" s="105">
        <v>0</v>
      </c>
      <c r="P3817" s="98">
        <f t="shared" si="476"/>
        <v>8640</v>
      </c>
      <c r="Q3817" s="98">
        <f t="shared" si="477"/>
        <v>0</v>
      </c>
      <c r="R3817" s="98">
        <f t="shared" si="478"/>
        <v>0</v>
      </c>
      <c r="S3817" s="105">
        <f t="shared" si="479"/>
        <v>0</v>
      </c>
      <c r="T3817" s="8" t="str">
        <f>IF(I3817=0,"",(INDEX('AWR Data'!A$1:E$8823,MATCH(A3817,'AWR Data'!A$1:A$8823,0),4)))</f>
        <v/>
      </c>
    </row>
    <row r="3818" spans="1:20" ht="20" customHeight="1">
      <c r="A3818" s="14" t="s">
        <v>6164</v>
      </c>
      <c r="B3818" s="14" t="s">
        <v>989</v>
      </c>
      <c r="C3818" s="14" t="s">
        <v>6165</v>
      </c>
      <c r="E3818" s="74">
        <v>3600</v>
      </c>
      <c r="F3818" s="74">
        <v>3560000</v>
      </c>
      <c r="G3818" s="74">
        <f t="shared" si="472"/>
        <v>43200</v>
      </c>
      <c r="H3818" s="80">
        <f t="shared" si="473"/>
        <v>1.2134831460674157E-2</v>
      </c>
      <c r="I3818" s="74">
        <f>INDEX('AWR Data'!A$1:E$8825,MATCH(A3818,'AWR Data'!A$1:A$8825,0),5)</f>
        <v>0</v>
      </c>
      <c r="J3818" s="74">
        <f t="shared" si="474"/>
        <v>0</v>
      </c>
      <c r="K3818" s="105">
        <f t="shared" si="475"/>
        <v>0</v>
      </c>
      <c r="L3818" s="75">
        <v>0</v>
      </c>
      <c r="M3818" s="75">
        <v>0</v>
      </c>
      <c r="N3818" s="75">
        <v>0</v>
      </c>
      <c r="O3818" s="105">
        <v>0</v>
      </c>
      <c r="P3818" s="98">
        <f t="shared" si="476"/>
        <v>43200</v>
      </c>
      <c r="Q3818" s="98">
        <f t="shared" si="477"/>
        <v>0</v>
      </c>
      <c r="R3818" s="98">
        <f t="shared" si="478"/>
        <v>0</v>
      </c>
      <c r="S3818" s="105">
        <f t="shared" si="479"/>
        <v>0</v>
      </c>
      <c r="T3818" s="8" t="str">
        <f>IF(I3818=0,"",(INDEX('AWR Data'!A$1:E$8823,MATCH(A3818,'AWR Data'!A$1:A$8823,0),4)))</f>
        <v/>
      </c>
    </row>
    <row r="3819" spans="1:20" ht="20" customHeight="1">
      <c r="A3819" s="14" t="s">
        <v>6166</v>
      </c>
      <c r="B3819" s="14" t="s">
        <v>989</v>
      </c>
      <c r="C3819" s="14" t="s">
        <v>6167</v>
      </c>
      <c r="E3819" s="74">
        <v>170</v>
      </c>
      <c r="F3819" s="74">
        <v>1130000</v>
      </c>
      <c r="G3819" s="74">
        <f t="shared" si="472"/>
        <v>2040</v>
      </c>
      <c r="H3819" s="80">
        <f t="shared" si="473"/>
        <v>1.8053097345132744E-3</v>
      </c>
      <c r="I3819" s="74">
        <f>INDEX('AWR Data'!A$1:E$8825,MATCH(A3819,'AWR Data'!A$1:A$8825,0),5)</f>
        <v>0</v>
      </c>
      <c r="J3819" s="74">
        <f t="shared" si="474"/>
        <v>0</v>
      </c>
      <c r="K3819" s="105">
        <f t="shared" si="475"/>
        <v>0</v>
      </c>
      <c r="L3819" s="75">
        <v>0</v>
      </c>
      <c r="M3819" s="75">
        <v>0</v>
      </c>
      <c r="N3819" s="75">
        <v>0</v>
      </c>
      <c r="O3819" s="105">
        <v>0</v>
      </c>
      <c r="P3819" s="98">
        <f t="shared" si="476"/>
        <v>2040</v>
      </c>
      <c r="Q3819" s="98">
        <f t="shared" si="477"/>
        <v>0</v>
      </c>
      <c r="R3819" s="98">
        <f t="shared" si="478"/>
        <v>0</v>
      </c>
      <c r="S3819" s="105">
        <f t="shared" si="479"/>
        <v>0</v>
      </c>
      <c r="T3819" s="8" t="str">
        <f>IF(I3819=0,"",(INDEX('AWR Data'!A$1:E$8823,MATCH(A3819,'AWR Data'!A$1:A$8823,0),4)))</f>
        <v/>
      </c>
    </row>
    <row r="3820" spans="1:20" ht="20" customHeight="1">
      <c r="A3820" s="14" t="s">
        <v>6168</v>
      </c>
      <c r="B3820" s="14" t="s">
        <v>989</v>
      </c>
      <c r="C3820" s="14" t="s">
        <v>6169</v>
      </c>
      <c r="E3820" s="74">
        <v>210</v>
      </c>
      <c r="F3820" s="74">
        <v>294000</v>
      </c>
      <c r="G3820" s="74">
        <f t="shared" si="472"/>
        <v>2520</v>
      </c>
      <c r="H3820" s="80">
        <f t="shared" si="473"/>
        <v>8.5714285714285719E-3</v>
      </c>
      <c r="I3820" s="74">
        <f>INDEX('AWR Data'!A$1:E$8825,MATCH(A3820,'AWR Data'!A$1:A$8825,0),5)</f>
        <v>0</v>
      </c>
      <c r="J3820" s="74">
        <f t="shared" si="474"/>
        <v>0</v>
      </c>
      <c r="K3820" s="105">
        <f t="shared" si="475"/>
        <v>0</v>
      </c>
      <c r="L3820" s="75">
        <v>0</v>
      </c>
      <c r="M3820" s="75">
        <v>0</v>
      </c>
      <c r="N3820" s="75">
        <v>0</v>
      </c>
      <c r="O3820" s="105">
        <v>0</v>
      </c>
      <c r="P3820" s="98">
        <f t="shared" si="476"/>
        <v>2520</v>
      </c>
      <c r="Q3820" s="98">
        <f t="shared" si="477"/>
        <v>0</v>
      </c>
      <c r="R3820" s="98">
        <f t="shared" si="478"/>
        <v>0</v>
      </c>
      <c r="S3820" s="105">
        <f t="shared" si="479"/>
        <v>0</v>
      </c>
      <c r="T3820" s="8" t="str">
        <f>IF(I3820=0,"",(INDEX('AWR Data'!A$1:E$8823,MATCH(A3820,'AWR Data'!A$1:A$8823,0),4)))</f>
        <v/>
      </c>
    </row>
    <row r="3821" spans="1:20" ht="20" customHeight="1">
      <c r="A3821" s="14" t="s">
        <v>5967</v>
      </c>
      <c r="B3821" s="14" t="s">
        <v>989</v>
      </c>
      <c r="C3821" s="14" t="s">
        <v>5968</v>
      </c>
      <c r="E3821" s="74">
        <v>1300</v>
      </c>
      <c r="F3821" s="74">
        <v>343000</v>
      </c>
      <c r="G3821" s="74">
        <f t="shared" si="472"/>
        <v>15600</v>
      </c>
      <c r="H3821" s="80">
        <f t="shared" si="473"/>
        <v>4.5481049562682216E-2</v>
      </c>
      <c r="I3821" s="74">
        <f>INDEX('AWR Data'!A$1:E$8825,MATCH(A3821,'AWR Data'!A$1:A$8825,0),5)</f>
        <v>0</v>
      </c>
      <c r="J3821" s="74">
        <f t="shared" si="474"/>
        <v>0</v>
      </c>
      <c r="K3821" s="105">
        <f t="shared" si="475"/>
        <v>0</v>
      </c>
      <c r="L3821" s="75">
        <v>0</v>
      </c>
      <c r="M3821" s="75">
        <v>0</v>
      </c>
      <c r="N3821" s="75">
        <v>0</v>
      </c>
      <c r="O3821" s="105">
        <v>0</v>
      </c>
      <c r="P3821" s="98">
        <f t="shared" si="476"/>
        <v>15600</v>
      </c>
      <c r="Q3821" s="98">
        <f t="shared" si="477"/>
        <v>0</v>
      </c>
      <c r="R3821" s="98">
        <f t="shared" si="478"/>
        <v>0</v>
      </c>
      <c r="S3821" s="105">
        <f t="shared" si="479"/>
        <v>0</v>
      </c>
      <c r="T3821" s="8" t="str">
        <f>IF(I3821=0,"",(INDEX('AWR Data'!A$1:E$8823,MATCH(A3821,'AWR Data'!A$1:A$8823,0),4)))</f>
        <v/>
      </c>
    </row>
    <row r="3822" spans="1:20" ht="20" customHeight="1">
      <c r="A3822" s="14" t="s">
        <v>5971</v>
      </c>
      <c r="B3822" s="14" t="s">
        <v>920</v>
      </c>
      <c r="C3822" s="14" t="s">
        <v>5972</v>
      </c>
      <c r="E3822" s="74">
        <v>58</v>
      </c>
      <c r="F3822" s="74">
        <v>29400</v>
      </c>
      <c r="G3822" s="74">
        <f t="shared" si="472"/>
        <v>696</v>
      </c>
      <c r="H3822" s="80">
        <f t="shared" si="473"/>
        <v>2.3673469387755101E-2</v>
      </c>
      <c r="I3822" s="74">
        <f>INDEX('AWR Data'!A$1:E$8825,MATCH(A3822,'AWR Data'!A$1:A$8825,0),5)</f>
        <v>0</v>
      </c>
      <c r="J3822" s="74">
        <f t="shared" si="474"/>
        <v>0</v>
      </c>
      <c r="K3822" s="105">
        <f t="shared" si="475"/>
        <v>0</v>
      </c>
      <c r="L3822" s="75">
        <v>0</v>
      </c>
      <c r="M3822" s="75">
        <v>0</v>
      </c>
      <c r="N3822" s="75">
        <v>0</v>
      </c>
      <c r="O3822" s="105">
        <v>0</v>
      </c>
      <c r="P3822" s="98">
        <f t="shared" si="476"/>
        <v>696</v>
      </c>
      <c r="Q3822" s="98">
        <f t="shared" si="477"/>
        <v>0</v>
      </c>
      <c r="R3822" s="98">
        <f t="shared" si="478"/>
        <v>0</v>
      </c>
      <c r="S3822" s="105">
        <f t="shared" si="479"/>
        <v>0</v>
      </c>
      <c r="T3822" s="8" t="str">
        <f>IF(I3822=0,"",(INDEX('AWR Data'!A$1:E$8823,MATCH(A3822,'AWR Data'!A$1:A$8823,0),4)))</f>
        <v/>
      </c>
    </row>
    <row r="3823" spans="1:20" ht="20" customHeight="1">
      <c r="A3823" s="14" t="s">
        <v>5977</v>
      </c>
      <c r="B3823" s="14" t="s">
        <v>17535</v>
      </c>
      <c r="C3823" s="14" t="s">
        <v>5775</v>
      </c>
      <c r="E3823" s="74">
        <v>91</v>
      </c>
      <c r="F3823" s="74">
        <v>258000</v>
      </c>
      <c r="G3823" s="74">
        <f t="shared" si="472"/>
        <v>1092</v>
      </c>
      <c r="H3823" s="80">
        <f t="shared" si="473"/>
        <v>4.2325581395348836E-3</v>
      </c>
      <c r="I3823" s="74">
        <f>INDEX('AWR Data'!A$1:E$8825,MATCH(A3823,'AWR Data'!A$1:A$8825,0),5)</f>
        <v>0</v>
      </c>
      <c r="J3823" s="74">
        <f t="shared" si="474"/>
        <v>0</v>
      </c>
      <c r="K3823" s="105">
        <f t="shared" si="475"/>
        <v>0</v>
      </c>
      <c r="L3823" s="75">
        <v>0</v>
      </c>
      <c r="M3823" s="75">
        <v>0</v>
      </c>
      <c r="N3823" s="75">
        <v>0</v>
      </c>
      <c r="O3823" s="105">
        <v>0</v>
      </c>
      <c r="P3823" s="98">
        <f t="shared" si="476"/>
        <v>1092</v>
      </c>
      <c r="Q3823" s="98">
        <f t="shared" si="477"/>
        <v>0</v>
      </c>
      <c r="R3823" s="98">
        <f t="shared" si="478"/>
        <v>0</v>
      </c>
      <c r="S3823" s="105">
        <f t="shared" si="479"/>
        <v>0</v>
      </c>
      <c r="T3823" s="8" t="str">
        <f>IF(I3823=0,"",(INDEX('AWR Data'!A$1:E$8823,MATCH(A3823,'AWR Data'!A$1:A$8823,0),4)))</f>
        <v/>
      </c>
    </row>
    <row r="3824" spans="1:20" ht="20" customHeight="1">
      <c r="A3824" s="14" t="s">
        <v>5776</v>
      </c>
      <c r="B3824" s="14" t="s">
        <v>576</v>
      </c>
      <c r="C3824" s="14" t="s">
        <v>5777</v>
      </c>
      <c r="E3824" s="74">
        <v>140</v>
      </c>
      <c r="F3824" s="74">
        <v>77600</v>
      </c>
      <c r="G3824" s="74">
        <f t="shared" si="472"/>
        <v>1680</v>
      </c>
      <c r="H3824" s="80">
        <f t="shared" si="473"/>
        <v>2.1649484536082474E-2</v>
      </c>
      <c r="I3824" s="74">
        <f>INDEX('AWR Data'!A$1:E$8825,MATCH(A3824,'AWR Data'!A$1:A$8825,0),5)</f>
        <v>0</v>
      </c>
      <c r="J3824" s="74">
        <f t="shared" si="474"/>
        <v>0</v>
      </c>
      <c r="K3824" s="105">
        <f t="shared" si="475"/>
        <v>0</v>
      </c>
      <c r="L3824" s="75">
        <v>0</v>
      </c>
      <c r="M3824" s="75">
        <v>0</v>
      </c>
      <c r="N3824" s="75">
        <v>0</v>
      </c>
      <c r="O3824" s="105">
        <v>0</v>
      </c>
      <c r="P3824" s="98">
        <f t="shared" si="476"/>
        <v>1680</v>
      </c>
      <c r="Q3824" s="98">
        <f t="shared" si="477"/>
        <v>0</v>
      </c>
      <c r="R3824" s="98">
        <f t="shared" si="478"/>
        <v>0</v>
      </c>
      <c r="S3824" s="105">
        <f t="shared" si="479"/>
        <v>0</v>
      </c>
      <c r="T3824" s="8" t="str">
        <f>IF(I3824=0,"",(INDEX('AWR Data'!A$1:E$8823,MATCH(A3824,'AWR Data'!A$1:A$8823,0),4)))</f>
        <v/>
      </c>
    </row>
    <row r="3825" spans="1:20" ht="20" customHeight="1">
      <c r="A3825" s="14" t="s">
        <v>5780</v>
      </c>
      <c r="B3825" s="14" t="s">
        <v>1178</v>
      </c>
      <c r="C3825" s="14" t="s">
        <v>5781</v>
      </c>
      <c r="E3825" s="74">
        <v>58</v>
      </c>
      <c r="F3825" s="74">
        <v>62500</v>
      </c>
      <c r="G3825" s="74">
        <f t="shared" si="472"/>
        <v>696</v>
      </c>
      <c r="H3825" s="80">
        <f t="shared" si="473"/>
        <v>1.1136E-2</v>
      </c>
      <c r="I3825" s="74">
        <f>INDEX('AWR Data'!A$1:E$8825,MATCH(A3825,'AWR Data'!A$1:A$8825,0),5)</f>
        <v>0</v>
      </c>
      <c r="J3825" s="74">
        <f t="shared" si="474"/>
        <v>0</v>
      </c>
      <c r="K3825" s="105">
        <f t="shared" si="475"/>
        <v>0</v>
      </c>
      <c r="L3825" s="75">
        <v>0</v>
      </c>
      <c r="M3825" s="75">
        <v>0</v>
      </c>
      <c r="N3825" s="75">
        <v>0</v>
      </c>
      <c r="O3825" s="105">
        <v>0</v>
      </c>
      <c r="P3825" s="98">
        <f t="shared" si="476"/>
        <v>696</v>
      </c>
      <c r="Q3825" s="98">
        <f t="shared" si="477"/>
        <v>0</v>
      </c>
      <c r="R3825" s="98">
        <f t="shared" si="478"/>
        <v>0</v>
      </c>
      <c r="S3825" s="105">
        <f t="shared" si="479"/>
        <v>0</v>
      </c>
      <c r="T3825" s="8" t="str">
        <f>IF(I3825=0,"",(INDEX('AWR Data'!A$1:E$8823,MATCH(A3825,'AWR Data'!A$1:A$8823,0),4)))</f>
        <v/>
      </c>
    </row>
    <row r="3826" spans="1:20" ht="20" customHeight="1">
      <c r="A3826" s="14" t="s">
        <v>5782</v>
      </c>
      <c r="B3826" s="14" t="s">
        <v>1178</v>
      </c>
      <c r="C3826" s="14" t="s">
        <v>5783</v>
      </c>
      <c r="E3826" s="98">
        <v>73</v>
      </c>
      <c r="F3826" s="98">
        <v>142000</v>
      </c>
      <c r="G3826" s="98">
        <f t="shared" si="472"/>
        <v>876</v>
      </c>
      <c r="H3826" s="80">
        <f t="shared" si="473"/>
        <v>6.1690140845070424E-3</v>
      </c>
      <c r="I3826" s="98">
        <f>INDEX('AWR Data'!A$1:E$8825,MATCH(A3826,'AWR Data'!A$1:A$8825,0),5)</f>
        <v>0</v>
      </c>
      <c r="J3826" s="98">
        <f t="shared" si="474"/>
        <v>0</v>
      </c>
      <c r="K3826" s="105">
        <f t="shared" si="475"/>
        <v>0</v>
      </c>
      <c r="L3826" s="75">
        <v>0</v>
      </c>
      <c r="M3826" s="75">
        <v>0</v>
      </c>
      <c r="N3826" s="75">
        <v>0</v>
      </c>
      <c r="O3826" s="105">
        <v>0</v>
      </c>
      <c r="P3826" s="98">
        <f t="shared" si="476"/>
        <v>876</v>
      </c>
      <c r="Q3826" s="98">
        <f t="shared" si="477"/>
        <v>0</v>
      </c>
      <c r="R3826" s="98">
        <f t="shared" si="478"/>
        <v>0</v>
      </c>
      <c r="S3826" s="105">
        <f t="shared" si="479"/>
        <v>0</v>
      </c>
      <c r="T3826" s="8" t="str">
        <f>IF(I3826=0,"",(INDEX('AWR Data'!A$1:E$8823,MATCH(A3826,'AWR Data'!A$1:A$8823,0),4)))</f>
        <v/>
      </c>
    </row>
    <row r="3827" spans="1:20" ht="20" customHeight="1">
      <c r="A3827" s="14" t="s">
        <v>6212</v>
      </c>
      <c r="B3827" s="14" t="s">
        <v>996</v>
      </c>
      <c r="C3827" s="14" t="s">
        <v>6213</v>
      </c>
      <c r="E3827" s="98">
        <v>91</v>
      </c>
      <c r="F3827" s="98">
        <v>11300</v>
      </c>
      <c r="G3827" s="98">
        <f t="shared" si="472"/>
        <v>1092</v>
      </c>
      <c r="H3827" s="80">
        <f t="shared" si="473"/>
        <v>9.6637168141592913E-2</v>
      </c>
      <c r="I3827" s="98">
        <f>INDEX('AWR Data'!A$1:E$8825,MATCH(A3827,'AWR Data'!A$1:A$8825,0),5)</f>
        <v>0</v>
      </c>
      <c r="J3827" s="98">
        <f t="shared" si="474"/>
        <v>0</v>
      </c>
      <c r="K3827" s="105">
        <f t="shared" si="475"/>
        <v>0</v>
      </c>
      <c r="L3827" s="75">
        <v>0</v>
      </c>
      <c r="M3827" s="75">
        <v>0</v>
      </c>
      <c r="N3827" s="75">
        <v>0</v>
      </c>
      <c r="O3827" s="105">
        <v>0</v>
      </c>
      <c r="P3827" s="98">
        <f t="shared" si="476"/>
        <v>1092</v>
      </c>
      <c r="Q3827" s="98">
        <f t="shared" si="477"/>
        <v>0</v>
      </c>
      <c r="R3827" s="98">
        <f t="shared" si="478"/>
        <v>0</v>
      </c>
      <c r="S3827" s="105">
        <f t="shared" si="479"/>
        <v>0</v>
      </c>
      <c r="T3827" s="8" t="str">
        <f>IF(I3827=0,"",(INDEX('AWR Data'!A$1:E$8823,MATCH(A3827,'AWR Data'!A$1:A$8823,0),4)))</f>
        <v/>
      </c>
    </row>
    <row r="3828" spans="1:20" ht="20" customHeight="1">
      <c r="A3828" s="106" t="s">
        <v>6422</v>
      </c>
      <c r="B3828" s="14" t="s">
        <v>17334</v>
      </c>
      <c r="C3828" s="106" t="s">
        <v>6423</v>
      </c>
      <c r="D3828" s="106"/>
      <c r="E3828" s="109">
        <v>590</v>
      </c>
      <c r="F3828" s="109">
        <v>249000</v>
      </c>
      <c r="G3828" s="109">
        <f t="shared" si="472"/>
        <v>7080</v>
      </c>
      <c r="H3828" s="107">
        <f t="shared" si="473"/>
        <v>2.8433734939759037E-2</v>
      </c>
      <c r="I3828" s="109">
        <f>INDEX('AWR Data'!A$1:E$8825,MATCH(A3828,'AWR Data'!A$1:A$8825,0),5)</f>
        <v>0</v>
      </c>
      <c r="J3828" s="109">
        <f t="shared" si="474"/>
        <v>0</v>
      </c>
      <c r="K3828" s="124">
        <f t="shared" si="475"/>
        <v>0</v>
      </c>
      <c r="L3828" s="108">
        <v>0</v>
      </c>
      <c r="M3828" s="108">
        <v>0</v>
      </c>
      <c r="N3828" s="108">
        <v>0</v>
      </c>
      <c r="O3828" s="124">
        <v>0</v>
      </c>
      <c r="P3828" s="109">
        <f t="shared" si="476"/>
        <v>7080</v>
      </c>
      <c r="Q3828" s="109">
        <f t="shared" si="477"/>
        <v>0</v>
      </c>
      <c r="R3828" s="109">
        <f t="shared" si="478"/>
        <v>0</v>
      </c>
      <c r="S3828" s="124">
        <f t="shared" si="479"/>
        <v>0</v>
      </c>
      <c r="T3828" s="110" t="str">
        <f>IF(I3828=0,"",(INDEX('AWR Data'!A$1:E$8823,MATCH(A3828,'AWR Data'!A$1:A$8823,0),4)))</f>
        <v/>
      </c>
    </row>
    <row r="3829" spans="1:20" ht="20" customHeight="1">
      <c r="A3829" s="14" t="s">
        <v>6424</v>
      </c>
      <c r="B3829" s="14" t="s">
        <v>17334</v>
      </c>
      <c r="C3829" s="14" t="s">
        <v>6425</v>
      </c>
      <c r="E3829" s="74">
        <v>36</v>
      </c>
      <c r="F3829" s="74">
        <v>32500</v>
      </c>
      <c r="G3829" s="74">
        <f t="shared" si="472"/>
        <v>432</v>
      </c>
      <c r="H3829" s="80">
        <f t="shared" si="473"/>
        <v>1.3292307692307692E-2</v>
      </c>
      <c r="I3829" s="74">
        <f>INDEX('AWR Data'!A$1:E$8825,MATCH(A3829,'AWR Data'!A$1:A$8825,0),5)</f>
        <v>0</v>
      </c>
      <c r="J3829" s="74">
        <f t="shared" si="474"/>
        <v>0</v>
      </c>
      <c r="K3829" s="105">
        <f t="shared" si="475"/>
        <v>0</v>
      </c>
      <c r="L3829" s="75">
        <v>0</v>
      </c>
      <c r="M3829" s="75">
        <v>0</v>
      </c>
      <c r="N3829" s="75">
        <v>0</v>
      </c>
      <c r="O3829" s="105">
        <v>0</v>
      </c>
      <c r="P3829" s="98">
        <f t="shared" si="476"/>
        <v>432</v>
      </c>
      <c r="Q3829" s="98">
        <f t="shared" si="477"/>
        <v>0</v>
      </c>
      <c r="R3829" s="98">
        <f t="shared" si="478"/>
        <v>0</v>
      </c>
      <c r="S3829" s="105">
        <f t="shared" si="479"/>
        <v>0</v>
      </c>
      <c r="T3829" s="8" t="str">
        <f>IF(I3829=0,"",(INDEX('AWR Data'!A$1:E$8823,MATCH(A3829,'AWR Data'!A$1:A$8823,0),4)))</f>
        <v/>
      </c>
    </row>
    <row r="3830" spans="1:20" ht="20" customHeight="1">
      <c r="A3830" s="14" t="s">
        <v>6428</v>
      </c>
      <c r="B3830" s="14" t="s">
        <v>17334</v>
      </c>
      <c r="C3830" s="14" t="s">
        <v>6429</v>
      </c>
      <c r="E3830" s="74">
        <v>720</v>
      </c>
      <c r="F3830" s="74">
        <v>948000</v>
      </c>
      <c r="G3830" s="74">
        <f t="shared" si="472"/>
        <v>8640</v>
      </c>
      <c r="H3830" s="80">
        <f t="shared" si="473"/>
        <v>9.1139240506329117E-3</v>
      </c>
      <c r="I3830" s="74">
        <f>INDEX('AWR Data'!A$1:E$8825,MATCH(A3830,'AWR Data'!A$1:A$8825,0),5)</f>
        <v>0</v>
      </c>
      <c r="J3830" s="74">
        <f t="shared" si="474"/>
        <v>0</v>
      </c>
      <c r="K3830" s="105">
        <f t="shared" si="475"/>
        <v>0</v>
      </c>
      <c r="L3830" s="75">
        <v>0</v>
      </c>
      <c r="M3830" s="75">
        <v>0</v>
      </c>
      <c r="N3830" s="75">
        <v>0</v>
      </c>
      <c r="O3830" s="105">
        <v>0</v>
      </c>
      <c r="P3830" s="98">
        <f t="shared" si="476"/>
        <v>8640</v>
      </c>
      <c r="Q3830" s="98">
        <f t="shared" si="477"/>
        <v>0</v>
      </c>
      <c r="R3830" s="98">
        <f t="shared" si="478"/>
        <v>0</v>
      </c>
      <c r="S3830" s="105">
        <f t="shared" si="479"/>
        <v>0</v>
      </c>
      <c r="T3830" s="8" t="str">
        <f>IF(I3830=0,"",(INDEX('AWR Data'!A$1:E$8823,MATCH(A3830,'AWR Data'!A$1:A$8823,0),4)))</f>
        <v/>
      </c>
    </row>
    <row r="3831" spans="1:20" ht="20" customHeight="1">
      <c r="A3831" s="14" t="s">
        <v>6430</v>
      </c>
      <c r="B3831" s="14" t="s">
        <v>17334</v>
      </c>
      <c r="C3831" s="14" t="s">
        <v>6431</v>
      </c>
      <c r="E3831" s="74">
        <v>390</v>
      </c>
      <c r="F3831" s="74">
        <v>216000</v>
      </c>
      <c r="G3831" s="74">
        <f t="shared" si="472"/>
        <v>4680</v>
      </c>
      <c r="H3831" s="80">
        <f t="shared" si="473"/>
        <v>2.1666666666666667E-2</v>
      </c>
      <c r="I3831" s="74">
        <f>INDEX('AWR Data'!A$1:E$8825,MATCH(A3831,'AWR Data'!A$1:A$8825,0),5)</f>
        <v>0</v>
      </c>
      <c r="J3831" s="74">
        <f t="shared" si="474"/>
        <v>0</v>
      </c>
      <c r="K3831" s="105">
        <f t="shared" si="475"/>
        <v>0</v>
      </c>
      <c r="L3831" s="75">
        <v>0</v>
      </c>
      <c r="M3831" s="75">
        <v>0</v>
      </c>
      <c r="N3831" s="75">
        <v>0</v>
      </c>
      <c r="O3831" s="105">
        <v>0</v>
      </c>
      <c r="P3831" s="98">
        <f t="shared" si="476"/>
        <v>4680</v>
      </c>
      <c r="Q3831" s="98">
        <f t="shared" si="477"/>
        <v>0</v>
      </c>
      <c r="R3831" s="98">
        <f t="shared" si="478"/>
        <v>0</v>
      </c>
      <c r="S3831" s="105">
        <f t="shared" si="479"/>
        <v>0</v>
      </c>
      <c r="T3831" s="8" t="str">
        <f>IF(I3831=0,"",(INDEX('AWR Data'!A$1:E$8823,MATCH(A3831,'AWR Data'!A$1:A$8823,0),4)))</f>
        <v/>
      </c>
    </row>
    <row r="3832" spans="1:20" ht="20" customHeight="1">
      <c r="A3832" s="14" t="s">
        <v>6434</v>
      </c>
      <c r="B3832" s="14" t="s">
        <v>989</v>
      </c>
      <c r="C3832" s="14" t="s">
        <v>6435</v>
      </c>
      <c r="E3832" s="74">
        <v>6600</v>
      </c>
      <c r="F3832" s="74">
        <v>941000</v>
      </c>
      <c r="G3832" s="74">
        <f t="shared" si="472"/>
        <v>79200</v>
      </c>
      <c r="H3832" s="80">
        <f t="shared" si="473"/>
        <v>8.4165781083953242E-2</v>
      </c>
      <c r="I3832" s="74">
        <f>INDEX('AWR Data'!A$1:E$8825,MATCH(A3832,'AWR Data'!A$1:A$8825,0),5)</f>
        <v>0</v>
      </c>
      <c r="J3832" s="74">
        <f t="shared" si="474"/>
        <v>0</v>
      </c>
      <c r="K3832" s="105">
        <f t="shared" si="475"/>
        <v>0</v>
      </c>
      <c r="L3832" s="75">
        <v>0</v>
      </c>
      <c r="M3832" s="75">
        <v>0</v>
      </c>
      <c r="N3832" s="75">
        <v>0</v>
      </c>
      <c r="O3832" s="105">
        <v>0</v>
      </c>
      <c r="P3832" s="98">
        <f t="shared" si="476"/>
        <v>79200</v>
      </c>
      <c r="Q3832" s="98">
        <f t="shared" si="477"/>
        <v>0</v>
      </c>
      <c r="R3832" s="98">
        <f t="shared" si="478"/>
        <v>0</v>
      </c>
      <c r="S3832" s="105">
        <f t="shared" si="479"/>
        <v>0</v>
      </c>
      <c r="T3832" s="8" t="str">
        <f>IF(I3832=0,"",(INDEX('AWR Data'!A$1:E$8823,MATCH(A3832,'AWR Data'!A$1:A$8823,0),4)))</f>
        <v/>
      </c>
    </row>
    <row r="3833" spans="1:20" ht="20" customHeight="1">
      <c r="A3833" s="14" t="s">
        <v>6436</v>
      </c>
      <c r="B3833" s="14" t="s">
        <v>989</v>
      </c>
      <c r="C3833" s="14" t="s">
        <v>6437</v>
      </c>
      <c r="E3833" s="74">
        <v>2900</v>
      </c>
      <c r="F3833" s="74">
        <v>555000</v>
      </c>
      <c r="G3833" s="74">
        <f t="shared" si="472"/>
        <v>34800</v>
      </c>
      <c r="H3833" s="80">
        <f t="shared" si="473"/>
        <v>6.2702702702702701E-2</v>
      </c>
      <c r="I3833" s="74">
        <f>INDEX('AWR Data'!A$1:E$8825,MATCH(A3833,'AWR Data'!A$1:A$8825,0),5)</f>
        <v>0</v>
      </c>
      <c r="J3833" s="74">
        <f t="shared" si="474"/>
        <v>0</v>
      </c>
      <c r="K3833" s="105">
        <f t="shared" si="475"/>
        <v>0</v>
      </c>
      <c r="L3833" s="75">
        <v>0</v>
      </c>
      <c r="M3833" s="75">
        <v>0</v>
      </c>
      <c r="N3833" s="75">
        <v>0</v>
      </c>
      <c r="O3833" s="105">
        <v>0</v>
      </c>
      <c r="P3833" s="98">
        <f t="shared" si="476"/>
        <v>34800</v>
      </c>
      <c r="Q3833" s="98">
        <f t="shared" si="477"/>
        <v>0</v>
      </c>
      <c r="R3833" s="98">
        <f t="shared" si="478"/>
        <v>0</v>
      </c>
      <c r="S3833" s="105">
        <f t="shared" si="479"/>
        <v>0</v>
      </c>
      <c r="T3833" s="8" t="str">
        <f>IF(I3833=0,"",(INDEX('AWR Data'!A$1:E$8823,MATCH(A3833,'AWR Data'!A$1:A$8823,0),4)))</f>
        <v/>
      </c>
    </row>
    <row r="3834" spans="1:20" ht="20" customHeight="1">
      <c r="A3834" s="14" t="s">
        <v>6236</v>
      </c>
      <c r="B3834" s="14" t="s">
        <v>1472</v>
      </c>
      <c r="C3834" s="14" t="s">
        <v>6237</v>
      </c>
      <c r="E3834" s="74">
        <v>58</v>
      </c>
      <c r="F3834" s="74">
        <v>1910000</v>
      </c>
      <c r="G3834" s="74">
        <f t="shared" si="472"/>
        <v>696</v>
      </c>
      <c r="H3834" s="80">
        <f t="shared" si="473"/>
        <v>3.6439790575916231E-4</v>
      </c>
      <c r="I3834" s="74">
        <f>INDEX('AWR Data'!A$1:E$8825,MATCH(A3834,'AWR Data'!A$1:A$8825,0),5)</f>
        <v>0</v>
      </c>
      <c r="J3834" s="74">
        <f t="shared" si="474"/>
        <v>0</v>
      </c>
      <c r="K3834" s="105">
        <f t="shared" si="475"/>
        <v>0</v>
      </c>
      <c r="L3834" s="75">
        <v>0</v>
      </c>
      <c r="M3834" s="75">
        <v>0</v>
      </c>
      <c r="N3834" s="75">
        <v>0</v>
      </c>
      <c r="O3834" s="105">
        <v>0</v>
      </c>
      <c r="P3834" s="98">
        <f t="shared" si="476"/>
        <v>696</v>
      </c>
      <c r="Q3834" s="98">
        <f t="shared" si="477"/>
        <v>0</v>
      </c>
      <c r="R3834" s="98">
        <f t="shared" si="478"/>
        <v>0</v>
      </c>
      <c r="S3834" s="105">
        <f t="shared" si="479"/>
        <v>0</v>
      </c>
      <c r="T3834" s="8" t="str">
        <f>IF(I3834=0,"",(INDEX('AWR Data'!A$1:E$8823,MATCH(A3834,'AWR Data'!A$1:A$8823,0),4)))</f>
        <v/>
      </c>
    </row>
    <row r="3835" spans="1:20" s="110" customFormat="1" ht="20" customHeight="1">
      <c r="A3835" s="14" t="s">
        <v>6238</v>
      </c>
      <c r="B3835" s="14" t="s">
        <v>17535</v>
      </c>
      <c r="C3835" s="14" t="s">
        <v>6239</v>
      </c>
      <c r="D3835" s="14"/>
      <c r="E3835" s="74">
        <v>91</v>
      </c>
      <c r="F3835" s="74">
        <v>406000</v>
      </c>
      <c r="G3835" s="74">
        <f t="shared" si="472"/>
        <v>1092</v>
      </c>
      <c r="H3835" s="80">
        <f t="shared" si="473"/>
        <v>2.6896551724137933E-3</v>
      </c>
      <c r="I3835" s="74">
        <f>INDEX('AWR Data'!A$1:E$8825,MATCH(A3835,'AWR Data'!A$1:A$8825,0),5)</f>
        <v>0</v>
      </c>
      <c r="J3835" s="74">
        <f t="shared" si="474"/>
        <v>0</v>
      </c>
      <c r="K3835" s="105">
        <f t="shared" si="475"/>
        <v>0</v>
      </c>
      <c r="L3835" s="75">
        <v>0</v>
      </c>
      <c r="M3835" s="75">
        <v>0</v>
      </c>
      <c r="N3835" s="75">
        <v>0</v>
      </c>
      <c r="O3835" s="105">
        <v>0</v>
      </c>
      <c r="P3835" s="98">
        <f t="shared" si="476"/>
        <v>1092</v>
      </c>
      <c r="Q3835" s="98">
        <f t="shared" si="477"/>
        <v>0</v>
      </c>
      <c r="R3835" s="98">
        <f t="shared" si="478"/>
        <v>0</v>
      </c>
      <c r="S3835" s="105">
        <f t="shared" si="479"/>
        <v>0</v>
      </c>
      <c r="T3835" s="8" t="str">
        <f>IF(I3835=0,"",(INDEX('AWR Data'!A$1:E$8823,MATCH(A3835,'AWR Data'!A$1:A$8823,0),4)))</f>
        <v/>
      </c>
    </row>
    <row r="3836" spans="1:20" ht="20" customHeight="1">
      <c r="A3836" s="14" t="s">
        <v>6240</v>
      </c>
      <c r="B3836" s="14" t="s">
        <v>17535</v>
      </c>
      <c r="C3836" s="14" t="s">
        <v>6241</v>
      </c>
      <c r="E3836" s="74">
        <v>140</v>
      </c>
      <c r="F3836" s="74">
        <v>2320000</v>
      </c>
      <c r="G3836" s="74">
        <f t="shared" si="472"/>
        <v>1680</v>
      </c>
      <c r="H3836" s="80">
        <f t="shared" si="473"/>
        <v>7.2413793103448271E-4</v>
      </c>
      <c r="I3836" s="74">
        <f>INDEX('AWR Data'!A$1:E$8825,MATCH(A3836,'AWR Data'!A$1:A$8825,0),5)</f>
        <v>0</v>
      </c>
      <c r="J3836" s="74">
        <f t="shared" si="474"/>
        <v>0</v>
      </c>
      <c r="K3836" s="105">
        <f t="shared" si="475"/>
        <v>0</v>
      </c>
      <c r="L3836" s="75">
        <v>0</v>
      </c>
      <c r="M3836" s="75">
        <v>0</v>
      </c>
      <c r="N3836" s="75">
        <v>0</v>
      </c>
      <c r="O3836" s="105">
        <v>0</v>
      </c>
      <c r="P3836" s="98">
        <f t="shared" si="476"/>
        <v>1680</v>
      </c>
      <c r="Q3836" s="98">
        <f t="shared" si="477"/>
        <v>0</v>
      </c>
      <c r="R3836" s="98">
        <f t="shared" si="478"/>
        <v>0</v>
      </c>
      <c r="S3836" s="105">
        <f t="shared" si="479"/>
        <v>0</v>
      </c>
      <c r="T3836" s="8" t="str">
        <f>IF(I3836=0,"",(INDEX('AWR Data'!A$1:E$8823,MATCH(A3836,'AWR Data'!A$1:A$8823,0),4)))</f>
        <v/>
      </c>
    </row>
    <row r="3837" spans="1:20" ht="20" customHeight="1">
      <c r="A3837" s="14" t="s">
        <v>6242</v>
      </c>
      <c r="B3837" s="14" t="s">
        <v>17535</v>
      </c>
      <c r="C3837" s="14" t="s">
        <v>6243</v>
      </c>
      <c r="E3837" s="74">
        <v>110</v>
      </c>
      <c r="F3837" s="74">
        <v>103000</v>
      </c>
      <c r="G3837" s="74">
        <f t="shared" si="472"/>
        <v>1320</v>
      </c>
      <c r="H3837" s="80">
        <f t="shared" si="473"/>
        <v>1.2815533980582524E-2</v>
      </c>
      <c r="I3837" s="74">
        <f>INDEX('AWR Data'!A$1:E$8825,MATCH(A3837,'AWR Data'!A$1:A$8825,0),5)</f>
        <v>0</v>
      </c>
      <c r="J3837" s="74">
        <f t="shared" si="474"/>
        <v>0</v>
      </c>
      <c r="K3837" s="105">
        <f t="shared" si="475"/>
        <v>0</v>
      </c>
      <c r="L3837" s="75">
        <v>0</v>
      </c>
      <c r="M3837" s="75">
        <v>0</v>
      </c>
      <c r="N3837" s="75">
        <v>0</v>
      </c>
      <c r="O3837" s="105">
        <v>0</v>
      </c>
      <c r="P3837" s="98">
        <f t="shared" si="476"/>
        <v>1320</v>
      </c>
      <c r="Q3837" s="98">
        <f t="shared" si="477"/>
        <v>0</v>
      </c>
      <c r="R3837" s="98">
        <f t="shared" si="478"/>
        <v>0</v>
      </c>
      <c r="S3837" s="105">
        <f t="shared" si="479"/>
        <v>0</v>
      </c>
      <c r="T3837" s="8" t="str">
        <f>IF(I3837=0,"",(INDEX('AWR Data'!A$1:E$8823,MATCH(A3837,'AWR Data'!A$1:A$8823,0),4)))</f>
        <v/>
      </c>
    </row>
    <row r="3838" spans="1:20" ht="20" customHeight="1">
      <c r="A3838" s="14" t="s">
        <v>6244</v>
      </c>
      <c r="B3838" s="14" t="s">
        <v>17535</v>
      </c>
      <c r="C3838" s="14" t="s">
        <v>6245</v>
      </c>
      <c r="E3838" s="74">
        <v>1300</v>
      </c>
      <c r="F3838" s="74">
        <v>1100000</v>
      </c>
      <c r="G3838" s="74">
        <f t="shared" si="472"/>
        <v>15600</v>
      </c>
      <c r="H3838" s="80">
        <f t="shared" si="473"/>
        <v>1.4181818181818183E-2</v>
      </c>
      <c r="I3838" s="74">
        <f>INDEX('AWR Data'!A$1:E$8825,MATCH(A3838,'AWR Data'!A$1:A$8825,0),5)</f>
        <v>0</v>
      </c>
      <c r="J3838" s="74">
        <f t="shared" si="474"/>
        <v>0</v>
      </c>
      <c r="K3838" s="105">
        <f t="shared" si="475"/>
        <v>0</v>
      </c>
      <c r="L3838" s="75">
        <v>0</v>
      </c>
      <c r="M3838" s="75">
        <v>0</v>
      </c>
      <c r="N3838" s="75">
        <v>0</v>
      </c>
      <c r="O3838" s="105">
        <v>0</v>
      </c>
      <c r="P3838" s="98">
        <f t="shared" si="476"/>
        <v>15600</v>
      </c>
      <c r="Q3838" s="98">
        <f t="shared" si="477"/>
        <v>0</v>
      </c>
      <c r="R3838" s="98">
        <f t="shared" si="478"/>
        <v>0</v>
      </c>
      <c r="S3838" s="105">
        <f t="shared" si="479"/>
        <v>0</v>
      </c>
      <c r="T3838" s="8" t="str">
        <f>IF(I3838=0,"",(INDEX('AWR Data'!A$1:E$8823,MATCH(A3838,'AWR Data'!A$1:A$8823,0),4)))</f>
        <v/>
      </c>
    </row>
    <row r="3839" spans="1:20" ht="20" customHeight="1">
      <c r="A3839" s="14" t="s">
        <v>6246</v>
      </c>
      <c r="B3839" s="14" t="s">
        <v>17535</v>
      </c>
      <c r="C3839" s="14" t="s">
        <v>6247</v>
      </c>
      <c r="E3839" s="74">
        <v>2400</v>
      </c>
      <c r="F3839" s="74">
        <v>4530000</v>
      </c>
      <c r="G3839" s="74">
        <f t="shared" si="472"/>
        <v>28800</v>
      </c>
      <c r="H3839" s="80">
        <f t="shared" si="473"/>
        <v>6.3576158940397351E-3</v>
      </c>
      <c r="I3839" s="74">
        <f>INDEX('AWR Data'!A$1:E$8825,MATCH(A3839,'AWR Data'!A$1:A$8825,0),5)</f>
        <v>0</v>
      </c>
      <c r="J3839" s="74">
        <f t="shared" si="474"/>
        <v>0</v>
      </c>
      <c r="K3839" s="105">
        <f t="shared" si="475"/>
        <v>0</v>
      </c>
      <c r="L3839" s="75">
        <v>0</v>
      </c>
      <c r="M3839" s="75">
        <v>0</v>
      </c>
      <c r="N3839" s="75">
        <v>0</v>
      </c>
      <c r="O3839" s="105">
        <v>0</v>
      </c>
      <c r="P3839" s="98">
        <f t="shared" si="476"/>
        <v>28800</v>
      </c>
      <c r="Q3839" s="98">
        <f t="shared" si="477"/>
        <v>0</v>
      </c>
      <c r="R3839" s="98">
        <f t="shared" si="478"/>
        <v>0</v>
      </c>
      <c r="S3839" s="105">
        <f t="shared" si="479"/>
        <v>0</v>
      </c>
      <c r="T3839" s="8" t="str">
        <f>IF(I3839=0,"",(INDEX('AWR Data'!A$1:E$8823,MATCH(A3839,'AWR Data'!A$1:A$8823,0),4)))</f>
        <v/>
      </c>
    </row>
    <row r="3840" spans="1:20" ht="20" customHeight="1">
      <c r="A3840" s="14" t="s">
        <v>6248</v>
      </c>
      <c r="B3840" s="14" t="s">
        <v>17535</v>
      </c>
      <c r="C3840" s="14" t="s">
        <v>6249</v>
      </c>
      <c r="E3840" s="74">
        <v>16</v>
      </c>
      <c r="F3840" s="74">
        <v>230000</v>
      </c>
      <c r="G3840" s="74">
        <f t="shared" si="472"/>
        <v>192</v>
      </c>
      <c r="H3840" s="80">
        <f t="shared" si="473"/>
        <v>8.3478260869565221E-4</v>
      </c>
      <c r="I3840" s="74">
        <f>INDEX('AWR Data'!A$1:E$8825,MATCH(A3840,'AWR Data'!A$1:A$8825,0),5)</f>
        <v>0</v>
      </c>
      <c r="J3840" s="74">
        <f t="shared" si="474"/>
        <v>0</v>
      </c>
      <c r="K3840" s="105">
        <f t="shared" si="475"/>
        <v>0</v>
      </c>
      <c r="L3840" s="75">
        <v>0</v>
      </c>
      <c r="M3840" s="75">
        <v>0</v>
      </c>
      <c r="N3840" s="75">
        <v>0</v>
      </c>
      <c r="O3840" s="105">
        <v>0</v>
      </c>
      <c r="P3840" s="98">
        <f t="shared" si="476"/>
        <v>192</v>
      </c>
      <c r="Q3840" s="98">
        <f t="shared" si="477"/>
        <v>0</v>
      </c>
      <c r="R3840" s="98">
        <f t="shared" si="478"/>
        <v>0</v>
      </c>
      <c r="S3840" s="105">
        <f t="shared" si="479"/>
        <v>0</v>
      </c>
      <c r="T3840" s="8" t="str">
        <f>IF(I3840=0,"",(INDEX('AWR Data'!A$1:E$8823,MATCH(A3840,'AWR Data'!A$1:A$8823,0),4)))</f>
        <v/>
      </c>
    </row>
    <row r="3841" spans="1:20" ht="20" customHeight="1">
      <c r="A3841" s="14" t="s">
        <v>6250</v>
      </c>
      <c r="B3841" s="14" t="s">
        <v>989</v>
      </c>
      <c r="C3841" s="14" t="s">
        <v>6251</v>
      </c>
      <c r="E3841" s="74">
        <v>720</v>
      </c>
      <c r="F3841" s="74">
        <v>1030000</v>
      </c>
      <c r="G3841" s="74">
        <f t="shared" si="472"/>
        <v>8640</v>
      </c>
      <c r="H3841" s="80">
        <f t="shared" si="473"/>
        <v>8.3883495145631072E-3</v>
      </c>
      <c r="I3841" s="74">
        <f>INDEX('AWR Data'!A$1:E$8825,MATCH(A3841,'AWR Data'!A$1:A$8825,0),5)</f>
        <v>0</v>
      </c>
      <c r="J3841" s="74">
        <f t="shared" si="474"/>
        <v>0</v>
      </c>
      <c r="K3841" s="105">
        <f t="shared" si="475"/>
        <v>0</v>
      </c>
      <c r="L3841" s="75">
        <v>0</v>
      </c>
      <c r="M3841" s="75">
        <v>0</v>
      </c>
      <c r="N3841" s="75">
        <v>0</v>
      </c>
      <c r="O3841" s="105">
        <v>0</v>
      </c>
      <c r="P3841" s="98">
        <f t="shared" si="476"/>
        <v>8640</v>
      </c>
      <c r="Q3841" s="98">
        <f t="shared" si="477"/>
        <v>0</v>
      </c>
      <c r="R3841" s="98">
        <f t="shared" si="478"/>
        <v>0</v>
      </c>
      <c r="S3841" s="105">
        <f t="shared" si="479"/>
        <v>0</v>
      </c>
      <c r="T3841" s="8" t="str">
        <f>IF(I3841=0,"",(INDEX('AWR Data'!A$1:E$8823,MATCH(A3841,'AWR Data'!A$1:A$8823,0),4)))</f>
        <v/>
      </c>
    </row>
    <row r="3842" spans="1:20" ht="20" customHeight="1">
      <c r="A3842" s="14" t="s">
        <v>6264</v>
      </c>
      <c r="B3842" s="14" t="s">
        <v>17535</v>
      </c>
      <c r="C3842" s="14" t="s">
        <v>6265</v>
      </c>
      <c r="E3842" s="74">
        <v>73</v>
      </c>
      <c r="F3842" s="74">
        <v>102000</v>
      </c>
      <c r="G3842" s="74">
        <f t="shared" si="472"/>
        <v>876</v>
      </c>
      <c r="H3842" s="80">
        <f t="shared" si="473"/>
        <v>8.5882352941176465E-3</v>
      </c>
      <c r="I3842" s="74">
        <f>INDEX('AWR Data'!A$1:E$8825,MATCH(A3842,'AWR Data'!A$1:A$8825,0),5)</f>
        <v>0</v>
      </c>
      <c r="J3842" s="74">
        <f t="shared" si="474"/>
        <v>0</v>
      </c>
      <c r="K3842" s="105">
        <f t="shared" si="475"/>
        <v>0</v>
      </c>
      <c r="L3842" s="75">
        <v>0</v>
      </c>
      <c r="M3842" s="75">
        <v>0</v>
      </c>
      <c r="N3842" s="75">
        <v>0</v>
      </c>
      <c r="O3842" s="105">
        <v>0</v>
      </c>
      <c r="P3842" s="98">
        <f t="shared" si="476"/>
        <v>876</v>
      </c>
      <c r="Q3842" s="98">
        <f t="shared" si="477"/>
        <v>0</v>
      </c>
      <c r="R3842" s="98">
        <f t="shared" si="478"/>
        <v>0</v>
      </c>
      <c r="S3842" s="105">
        <f t="shared" si="479"/>
        <v>0</v>
      </c>
      <c r="T3842" s="8" t="str">
        <f>IF(I3842=0,"",(INDEX('AWR Data'!A$1:E$8823,MATCH(A3842,'AWR Data'!A$1:A$8823,0),4)))</f>
        <v/>
      </c>
    </row>
    <row r="3843" spans="1:20" ht="20" customHeight="1">
      <c r="A3843" s="14" t="s">
        <v>6274</v>
      </c>
      <c r="B3843" s="14" t="s">
        <v>17535</v>
      </c>
      <c r="C3843" s="14" t="s">
        <v>6068</v>
      </c>
      <c r="E3843" s="74">
        <v>1000</v>
      </c>
      <c r="F3843" s="74">
        <v>141000</v>
      </c>
      <c r="G3843" s="74">
        <f t="shared" si="472"/>
        <v>12000</v>
      </c>
      <c r="H3843" s="80">
        <f t="shared" si="473"/>
        <v>8.5106382978723402E-2</v>
      </c>
      <c r="I3843" s="74">
        <f>INDEX('AWR Data'!A$1:E$8825,MATCH(A3843,'AWR Data'!A$1:A$8825,0),5)</f>
        <v>0</v>
      </c>
      <c r="J3843" s="74">
        <f t="shared" si="474"/>
        <v>0</v>
      </c>
      <c r="K3843" s="105">
        <f t="shared" si="475"/>
        <v>0</v>
      </c>
      <c r="L3843" s="75">
        <v>0</v>
      </c>
      <c r="M3843" s="75">
        <v>0</v>
      </c>
      <c r="N3843" s="75">
        <v>0</v>
      </c>
      <c r="O3843" s="105">
        <v>0</v>
      </c>
      <c r="P3843" s="98">
        <f t="shared" si="476"/>
        <v>12000</v>
      </c>
      <c r="Q3843" s="98">
        <f t="shared" si="477"/>
        <v>0</v>
      </c>
      <c r="R3843" s="98">
        <f t="shared" si="478"/>
        <v>0</v>
      </c>
      <c r="S3843" s="105">
        <f t="shared" si="479"/>
        <v>0</v>
      </c>
      <c r="T3843" s="8" t="str">
        <f>IF(I3843=0,"",(INDEX('AWR Data'!A$1:E$8823,MATCH(A3843,'AWR Data'!A$1:A$8823,0),4)))</f>
        <v/>
      </c>
    </row>
    <row r="3844" spans="1:20" ht="20" customHeight="1">
      <c r="A3844" s="14" t="s">
        <v>6069</v>
      </c>
      <c r="B3844" s="14" t="s">
        <v>17334</v>
      </c>
      <c r="C3844" s="14" t="s">
        <v>6070</v>
      </c>
      <c r="E3844" s="74">
        <v>16</v>
      </c>
      <c r="F3844" s="74">
        <v>1060000</v>
      </c>
      <c r="G3844" s="74">
        <f t="shared" si="472"/>
        <v>192</v>
      </c>
      <c r="H3844" s="80">
        <f t="shared" si="473"/>
        <v>1.8113207547169812E-4</v>
      </c>
      <c r="I3844" s="74">
        <f>INDEX('AWR Data'!A$1:E$8825,MATCH(A3844,'AWR Data'!A$1:A$8825,0),5)</f>
        <v>0</v>
      </c>
      <c r="J3844" s="74">
        <f t="shared" si="474"/>
        <v>0</v>
      </c>
      <c r="K3844" s="105">
        <f t="shared" si="475"/>
        <v>0</v>
      </c>
      <c r="L3844" s="75">
        <v>0</v>
      </c>
      <c r="M3844" s="75">
        <v>0</v>
      </c>
      <c r="N3844" s="75">
        <v>0</v>
      </c>
      <c r="O3844" s="105">
        <v>0</v>
      </c>
      <c r="P3844" s="98">
        <f t="shared" si="476"/>
        <v>192</v>
      </c>
      <c r="Q3844" s="98">
        <f t="shared" si="477"/>
        <v>0</v>
      </c>
      <c r="R3844" s="98">
        <f t="shared" si="478"/>
        <v>0</v>
      </c>
      <c r="S3844" s="105">
        <f t="shared" si="479"/>
        <v>0</v>
      </c>
      <c r="T3844" s="8" t="str">
        <f>IF(I3844=0,"",(INDEX('AWR Data'!A$1:E$8823,MATCH(A3844,'AWR Data'!A$1:A$8823,0),4)))</f>
        <v/>
      </c>
    </row>
    <row r="3845" spans="1:20" ht="20" customHeight="1">
      <c r="A3845" s="14" t="s">
        <v>6071</v>
      </c>
      <c r="B3845" s="14" t="s">
        <v>17334</v>
      </c>
      <c r="C3845" s="14" t="s">
        <v>6072</v>
      </c>
      <c r="E3845" s="74">
        <v>22</v>
      </c>
      <c r="F3845" s="74">
        <v>3440000</v>
      </c>
      <c r="G3845" s="74">
        <f t="shared" si="472"/>
        <v>264</v>
      </c>
      <c r="H3845" s="80">
        <f t="shared" si="473"/>
        <v>7.6744186046511634E-5</v>
      </c>
      <c r="I3845" s="74">
        <f>INDEX('AWR Data'!A$1:E$8825,MATCH(A3845,'AWR Data'!A$1:A$8825,0),5)</f>
        <v>0</v>
      </c>
      <c r="J3845" s="74">
        <f t="shared" si="474"/>
        <v>0</v>
      </c>
      <c r="K3845" s="105">
        <f t="shared" si="475"/>
        <v>0</v>
      </c>
      <c r="L3845" s="75">
        <v>0</v>
      </c>
      <c r="M3845" s="75">
        <v>0</v>
      </c>
      <c r="N3845" s="75">
        <v>0</v>
      </c>
      <c r="O3845" s="105">
        <v>0</v>
      </c>
      <c r="P3845" s="98">
        <f t="shared" si="476"/>
        <v>264</v>
      </c>
      <c r="Q3845" s="98">
        <f t="shared" si="477"/>
        <v>0</v>
      </c>
      <c r="R3845" s="98">
        <f t="shared" si="478"/>
        <v>0</v>
      </c>
      <c r="S3845" s="105">
        <f t="shared" si="479"/>
        <v>0</v>
      </c>
      <c r="T3845" s="8" t="str">
        <f>IF(I3845=0,"",(INDEX('AWR Data'!A$1:E$8823,MATCH(A3845,'AWR Data'!A$1:A$8823,0),4)))</f>
        <v/>
      </c>
    </row>
    <row r="3846" spans="1:20" ht="20" customHeight="1">
      <c r="A3846" s="14" t="s">
        <v>6073</v>
      </c>
      <c r="B3846" s="14" t="s">
        <v>17535</v>
      </c>
      <c r="C3846" s="14" t="s">
        <v>6074</v>
      </c>
      <c r="E3846" s="74">
        <v>9900</v>
      </c>
      <c r="F3846" s="74">
        <v>6680000</v>
      </c>
      <c r="G3846" s="74">
        <f t="shared" ref="G3846:G3909" si="480">+E3846*12</f>
        <v>118800</v>
      </c>
      <c r="H3846" s="80">
        <f t="shared" ref="H3846:H3909" si="481">IF(G3846&gt;0,(IF(F3846&gt;0,G3846/F3846,1000)),0)</f>
        <v>1.778443113772455E-2</v>
      </c>
      <c r="I3846" s="74">
        <f>INDEX('AWR Data'!A$1:E$8825,MATCH(A3846,'AWR Data'!A$1:A$8825,0),5)</f>
        <v>0</v>
      </c>
      <c r="J3846" s="74">
        <f t="shared" ref="J3846:J3909" si="482">IF(I3846=0,0,IF(I3846&gt;0,IF(I3846&lt;11,G3846,IF(I3846&lt;21,(G3846*0.32),IF(I3846&lt;31,(G3846*0.07),0)))))</f>
        <v>0</v>
      </c>
      <c r="K3846" s="105">
        <f t="shared" ref="K3846:K3909" si="483">IF(G3846,J3846/G3846,0)</f>
        <v>0</v>
      </c>
      <c r="L3846" s="75">
        <v>0</v>
      </c>
      <c r="M3846" s="75">
        <v>0</v>
      </c>
      <c r="N3846" s="75">
        <v>0</v>
      </c>
      <c r="O3846" s="105">
        <v>0</v>
      </c>
      <c r="P3846" s="98">
        <f t="shared" ref="P3846:P3909" si="484">+G3846-L3846</f>
        <v>118800</v>
      </c>
      <c r="Q3846" s="98">
        <f t="shared" ref="Q3846:Q3909" si="485">IF(I3846=0,I3846-M3846,IF(M3846,IF(I3846=0,(M3846-0),M3846-I3846),I3846))</f>
        <v>0</v>
      </c>
      <c r="R3846" s="98">
        <f t="shared" ref="R3846:R3909" si="486">+J3846-N3846</f>
        <v>0</v>
      </c>
      <c r="S3846" s="105">
        <f t="shared" ref="S3846:S3909" si="487">+K3846-O3846</f>
        <v>0</v>
      </c>
      <c r="T3846" s="8" t="str">
        <f>IF(I3846=0,"",(INDEX('AWR Data'!A$1:E$8823,MATCH(A3846,'AWR Data'!A$1:A$8823,0),4)))</f>
        <v/>
      </c>
    </row>
    <row r="3847" spans="1:20" ht="20" customHeight="1">
      <c r="A3847" s="14" t="s">
        <v>6075</v>
      </c>
      <c r="B3847" s="14" t="s">
        <v>17535</v>
      </c>
      <c r="C3847" s="14" t="s">
        <v>6076</v>
      </c>
      <c r="E3847" s="74">
        <v>2900</v>
      </c>
      <c r="F3847" s="74">
        <v>494000</v>
      </c>
      <c r="G3847" s="74">
        <f t="shared" si="480"/>
        <v>34800</v>
      </c>
      <c r="H3847" s="80">
        <f t="shared" si="481"/>
        <v>7.0445344129554652E-2</v>
      </c>
      <c r="I3847" s="74">
        <f>INDEX('AWR Data'!A$1:E$8825,MATCH(A3847,'AWR Data'!A$1:A$8825,0),5)</f>
        <v>0</v>
      </c>
      <c r="J3847" s="74">
        <f t="shared" si="482"/>
        <v>0</v>
      </c>
      <c r="K3847" s="105">
        <f t="shared" si="483"/>
        <v>0</v>
      </c>
      <c r="L3847" s="75">
        <v>0</v>
      </c>
      <c r="M3847" s="75">
        <v>0</v>
      </c>
      <c r="N3847" s="75">
        <v>0</v>
      </c>
      <c r="O3847" s="105">
        <v>0</v>
      </c>
      <c r="P3847" s="98">
        <f t="shared" si="484"/>
        <v>34800</v>
      </c>
      <c r="Q3847" s="98">
        <f t="shared" si="485"/>
        <v>0</v>
      </c>
      <c r="R3847" s="98">
        <f t="shared" si="486"/>
        <v>0</v>
      </c>
      <c r="S3847" s="105">
        <f t="shared" si="487"/>
        <v>0</v>
      </c>
      <c r="T3847" s="8" t="str">
        <f>IF(I3847=0,"",(INDEX('AWR Data'!A$1:E$8823,MATCH(A3847,'AWR Data'!A$1:A$8823,0),4)))</f>
        <v/>
      </c>
    </row>
    <row r="3848" spans="1:20" ht="20" customHeight="1">
      <c r="A3848" s="14" t="s">
        <v>6077</v>
      </c>
      <c r="B3848" s="14" t="s">
        <v>17535</v>
      </c>
      <c r="C3848" s="14" t="s">
        <v>6078</v>
      </c>
      <c r="E3848" s="74">
        <v>1900</v>
      </c>
      <c r="F3848" s="74">
        <v>2210000</v>
      </c>
      <c r="G3848" s="74">
        <f t="shared" si="480"/>
        <v>22800</v>
      </c>
      <c r="H3848" s="80">
        <f t="shared" si="481"/>
        <v>1.0316742081447963E-2</v>
      </c>
      <c r="I3848" s="74">
        <f>INDEX('AWR Data'!A$1:E$8825,MATCH(A3848,'AWR Data'!A$1:A$8825,0),5)</f>
        <v>0</v>
      </c>
      <c r="J3848" s="74">
        <f t="shared" si="482"/>
        <v>0</v>
      </c>
      <c r="K3848" s="105">
        <f t="shared" si="483"/>
        <v>0</v>
      </c>
      <c r="L3848" s="75">
        <v>0</v>
      </c>
      <c r="M3848" s="75">
        <v>0</v>
      </c>
      <c r="N3848" s="75">
        <v>0</v>
      </c>
      <c r="O3848" s="105">
        <v>0</v>
      </c>
      <c r="P3848" s="98">
        <f t="shared" si="484"/>
        <v>22800</v>
      </c>
      <c r="Q3848" s="98">
        <f t="shared" si="485"/>
        <v>0</v>
      </c>
      <c r="R3848" s="98">
        <f t="shared" si="486"/>
        <v>0</v>
      </c>
      <c r="S3848" s="105">
        <f t="shared" si="487"/>
        <v>0</v>
      </c>
      <c r="T3848" s="8" t="str">
        <f>IF(I3848=0,"",(INDEX('AWR Data'!A$1:E$8823,MATCH(A3848,'AWR Data'!A$1:A$8823,0),4)))</f>
        <v/>
      </c>
    </row>
    <row r="3849" spans="1:20" ht="20" customHeight="1">
      <c r="A3849" s="14" t="s">
        <v>6079</v>
      </c>
      <c r="B3849" s="14" t="s">
        <v>17535</v>
      </c>
      <c r="C3849" s="14" t="s">
        <v>6080</v>
      </c>
      <c r="E3849" s="74">
        <v>36</v>
      </c>
      <c r="F3849" s="74">
        <v>73600</v>
      </c>
      <c r="G3849" s="74">
        <f t="shared" si="480"/>
        <v>432</v>
      </c>
      <c r="H3849" s="80">
        <f t="shared" si="481"/>
        <v>5.8695652173913039E-3</v>
      </c>
      <c r="I3849" s="74">
        <f>INDEX('AWR Data'!A$1:E$8825,MATCH(A3849,'AWR Data'!A$1:A$8825,0),5)</f>
        <v>0</v>
      </c>
      <c r="J3849" s="74">
        <f t="shared" si="482"/>
        <v>0</v>
      </c>
      <c r="K3849" s="105">
        <f t="shared" si="483"/>
        <v>0</v>
      </c>
      <c r="L3849" s="75">
        <v>0</v>
      </c>
      <c r="M3849" s="75">
        <v>0</v>
      </c>
      <c r="N3849" s="75">
        <v>0</v>
      </c>
      <c r="O3849" s="105">
        <v>0</v>
      </c>
      <c r="P3849" s="98">
        <f t="shared" si="484"/>
        <v>432</v>
      </c>
      <c r="Q3849" s="98">
        <f t="shared" si="485"/>
        <v>0</v>
      </c>
      <c r="R3849" s="98">
        <f t="shared" si="486"/>
        <v>0</v>
      </c>
      <c r="S3849" s="105">
        <f t="shared" si="487"/>
        <v>0</v>
      </c>
      <c r="T3849" s="8" t="str">
        <f>IF(I3849=0,"",(INDEX('AWR Data'!A$1:E$8823,MATCH(A3849,'AWR Data'!A$1:A$8823,0),4)))</f>
        <v/>
      </c>
    </row>
    <row r="3850" spans="1:20" ht="20" customHeight="1">
      <c r="A3850" s="14" t="s">
        <v>5879</v>
      </c>
      <c r="B3850" s="14" t="s">
        <v>17535</v>
      </c>
      <c r="C3850" s="14" t="s">
        <v>5880</v>
      </c>
      <c r="E3850" s="74">
        <v>170</v>
      </c>
      <c r="F3850" s="74">
        <v>581000</v>
      </c>
      <c r="G3850" s="74">
        <f t="shared" si="480"/>
        <v>2040</v>
      </c>
      <c r="H3850" s="80">
        <f t="shared" si="481"/>
        <v>3.5111876075731496E-3</v>
      </c>
      <c r="I3850" s="74">
        <f>INDEX('AWR Data'!A$1:E$8825,MATCH(A3850,'AWR Data'!A$1:A$8825,0),5)</f>
        <v>0</v>
      </c>
      <c r="J3850" s="74">
        <f t="shared" si="482"/>
        <v>0</v>
      </c>
      <c r="K3850" s="105">
        <f t="shared" si="483"/>
        <v>0</v>
      </c>
      <c r="L3850" s="75">
        <v>0</v>
      </c>
      <c r="M3850" s="75">
        <v>0</v>
      </c>
      <c r="N3850" s="75">
        <v>0</v>
      </c>
      <c r="O3850" s="105">
        <v>0</v>
      </c>
      <c r="P3850" s="98">
        <f t="shared" si="484"/>
        <v>2040</v>
      </c>
      <c r="Q3850" s="98">
        <f t="shared" si="485"/>
        <v>0</v>
      </c>
      <c r="R3850" s="98">
        <f t="shared" si="486"/>
        <v>0</v>
      </c>
      <c r="S3850" s="105">
        <f t="shared" si="487"/>
        <v>0</v>
      </c>
      <c r="T3850" s="8" t="str">
        <f>IF(I3850=0,"",(INDEX('AWR Data'!A$1:E$8823,MATCH(A3850,'AWR Data'!A$1:A$8823,0),4)))</f>
        <v/>
      </c>
    </row>
    <row r="3851" spans="1:20" ht="20" customHeight="1">
      <c r="A3851" s="14" t="s">
        <v>5881</v>
      </c>
      <c r="B3851" s="14" t="s">
        <v>17535</v>
      </c>
      <c r="C3851" s="14" t="s">
        <v>5882</v>
      </c>
      <c r="E3851" s="74">
        <v>28</v>
      </c>
      <c r="F3851" s="74">
        <v>50000</v>
      </c>
      <c r="G3851" s="74">
        <f t="shared" si="480"/>
        <v>336</v>
      </c>
      <c r="H3851" s="80">
        <f t="shared" si="481"/>
        <v>6.7200000000000003E-3</v>
      </c>
      <c r="I3851" s="74">
        <f>INDEX('AWR Data'!A$1:E$8825,MATCH(A3851,'AWR Data'!A$1:A$8825,0),5)</f>
        <v>0</v>
      </c>
      <c r="J3851" s="74">
        <f t="shared" si="482"/>
        <v>0</v>
      </c>
      <c r="K3851" s="105">
        <f t="shared" si="483"/>
        <v>0</v>
      </c>
      <c r="L3851" s="75">
        <v>0</v>
      </c>
      <c r="M3851" s="75">
        <v>0</v>
      </c>
      <c r="N3851" s="75">
        <v>0</v>
      </c>
      <c r="O3851" s="105">
        <v>0</v>
      </c>
      <c r="P3851" s="98">
        <f t="shared" si="484"/>
        <v>336</v>
      </c>
      <c r="Q3851" s="98">
        <f t="shared" si="485"/>
        <v>0</v>
      </c>
      <c r="R3851" s="98">
        <f t="shared" si="486"/>
        <v>0</v>
      </c>
      <c r="S3851" s="105">
        <f t="shared" si="487"/>
        <v>0</v>
      </c>
      <c r="T3851" s="8" t="str">
        <f>IF(I3851=0,"",(INDEX('AWR Data'!A$1:E$8823,MATCH(A3851,'AWR Data'!A$1:A$8823,0),4)))</f>
        <v/>
      </c>
    </row>
    <row r="3852" spans="1:20" ht="20" customHeight="1">
      <c r="A3852" s="14" t="s">
        <v>6091</v>
      </c>
      <c r="B3852" s="14" t="s">
        <v>17535</v>
      </c>
      <c r="C3852" s="14" t="s">
        <v>6092</v>
      </c>
      <c r="E3852" s="74">
        <v>36</v>
      </c>
      <c r="F3852" s="74">
        <v>95700</v>
      </c>
      <c r="G3852" s="74">
        <f t="shared" si="480"/>
        <v>432</v>
      </c>
      <c r="H3852" s="80">
        <f t="shared" si="481"/>
        <v>4.5141065830721005E-3</v>
      </c>
      <c r="I3852" s="74">
        <f>INDEX('AWR Data'!A$1:E$8825,MATCH(A3852,'AWR Data'!A$1:A$8825,0),5)</f>
        <v>0</v>
      </c>
      <c r="J3852" s="74">
        <f t="shared" si="482"/>
        <v>0</v>
      </c>
      <c r="K3852" s="105">
        <f t="shared" si="483"/>
        <v>0</v>
      </c>
      <c r="L3852" s="75">
        <v>0</v>
      </c>
      <c r="M3852" s="75">
        <v>0</v>
      </c>
      <c r="N3852" s="75">
        <v>0</v>
      </c>
      <c r="O3852" s="105">
        <v>0</v>
      </c>
      <c r="P3852" s="98">
        <f t="shared" si="484"/>
        <v>432</v>
      </c>
      <c r="Q3852" s="98">
        <f t="shared" si="485"/>
        <v>0</v>
      </c>
      <c r="R3852" s="98">
        <f t="shared" si="486"/>
        <v>0</v>
      </c>
      <c r="S3852" s="105">
        <f t="shared" si="487"/>
        <v>0</v>
      </c>
      <c r="T3852" s="8" t="str">
        <f>IF(I3852=0,"",(INDEX('AWR Data'!A$1:E$8823,MATCH(A3852,'AWR Data'!A$1:A$8823,0),4)))</f>
        <v/>
      </c>
    </row>
    <row r="3853" spans="1:20" ht="20" customHeight="1">
      <c r="A3853" s="14" t="s">
        <v>6093</v>
      </c>
      <c r="B3853" s="14" t="s">
        <v>17535</v>
      </c>
      <c r="C3853" s="14" t="s">
        <v>6094</v>
      </c>
      <c r="E3853" s="74">
        <v>14800</v>
      </c>
      <c r="F3853" s="74">
        <v>13400000</v>
      </c>
      <c r="G3853" s="74">
        <f t="shared" si="480"/>
        <v>177600</v>
      </c>
      <c r="H3853" s="80">
        <f t="shared" si="481"/>
        <v>1.3253731343283582E-2</v>
      </c>
      <c r="I3853" s="74">
        <f>INDEX('AWR Data'!A$1:E$8825,MATCH(A3853,'AWR Data'!A$1:A$8825,0),5)</f>
        <v>0</v>
      </c>
      <c r="J3853" s="74">
        <f t="shared" si="482"/>
        <v>0</v>
      </c>
      <c r="K3853" s="105">
        <f t="shared" si="483"/>
        <v>0</v>
      </c>
      <c r="L3853" s="75">
        <v>0</v>
      </c>
      <c r="M3853" s="75">
        <v>0</v>
      </c>
      <c r="N3853" s="75">
        <v>0</v>
      </c>
      <c r="O3853" s="105">
        <v>0</v>
      </c>
      <c r="P3853" s="98">
        <f t="shared" si="484"/>
        <v>177600</v>
      </c>
      <c r="Q3853" s="98">
        <f t="shared" si="485"/>
        <v>0</v>
      </c>
      <c r="R3853" s="98">
        <f t="shared" si="486"/>
        <v>0</v>
      </c>
      <c r="S3853" s="105">
        <f t="shared" si="487"/>
        <v>0</v>
      </c>
      <c r="T3853" s="8" t="str">
        <f>IF(I3853=0,"",(INDEX('AWR Data'!A$1:E$8823,MATCH(A3853,'AWR Data'!A$1:A$8823,0),4)))</f>
        <v/>
      </c>
    </row>
    <row r="3854" spans="1:20" ht="20" customHeight="1">
      <c r="A3854" s="14" t="s">
        <v>6305</v>
      </c>
      <c r="B3854" s="14" t="s">
        <v>17535</v>
      </c>
      <c r="C3854" s="14" t="s">
        <v>6306</v>
      </c>
      <c r="E3854" s="74">
        <v>22</v>
      </c>
      <c r="F3854" s="74">
        <v>13900000</v>
      </c>
      <c r="G3854" s="74">
        <f t="shared" si="480"/>
        <v>264</v>
      </c>
      <c r="H3854" s="80">
        <f t="shared" si="481"/>
        <v>1.8992805755395684E-5</v>
      </c>
      <c r="I3854" s="74">
        <f>INDEX('AWR Data'!A$1:E$8825,MATCH(A3854,'AWR Data'!A$1:A$8825,0),5)</f>
        <v>0</v>
      </c>
      <c r="J3854" s="74">
        <f t="shared" si="482"/>
        <v>0</v>
      </c>
      <c r="K3854" s="105">
        <f t="shared" si="483"/>
        <v>0</v>
      </c>
      <c r="L3854" s="75">
        <v>0</v>
      </c>
      <c r="M3854" s="75">
        <v>0</v>
      </c>
      <c r="N3854" s="75">
        <v>0</v>
      </c>
      <c r="O3854" s="105">
        <v>0</v>
      </c>
      <c r="P3854" s="98">
        <f t="shared" si="484"/>
        <v>264</v>
      </c>
      <c r="Q3854" s="98">
        <f t="shared" si="485"/>
        <v>0</v>
      </c>
      <c r="R3854" s="98">
        <f t="shared" si="486"/>
        <v>0</v>
      </c>
      <c r="S3854" s="105">
        <f t="shared" si="487"/>
        <v>0</v>
      </c>
      <c r="T3854" s="8" t="str">
        <f>IF(I3854=0,"",(INDEX('AWR Data'!A$1:E$8823,MATCH(A3854,'AWR Data'!A$1:A$8823,0),4)))</f>
        <v/>
      </c>
    </row>
    <row r="3855" spans="1:20" ht="20" customHeight="1">
      <c r="A3855" s="14" t="s">
        <v>6309</v>
      </c>
      <c r="B3855" s="14" t="s">
        <v>17535</v>
      </c>
      <c r="C3855" s="14" t="s">
        <v>6310</v>
      </c>
      <c r="E3855" s="74">
        <v>28</v>
      </c>
      <c r="F3855" s="74">
        <v>1290000</v>
      </c>
      <c r="G3855" s="74">
        <f t="shared" si="480"/>
        <v>336</v>
      </c>
      <c r="H3855" s="80">
        <f t="shared" si="481"/>
        <v>2.6046511627906974E-4</v>
      </c>
      <c r="I3855" s="74">
        <f>INDEX('AWR Data'!A$1:E$8825,MATCH(A3855,'AWR Data'!A$1:A$8825,0),5)</f>
        <v>0</v>
      </c>
      <c r="J3855" s="74">
        <f t="shared" si="482"/>
        <v>0</v>
      </c>
      <c r="K3855" s="105">
        <f t="shared" si="483"/>
        <v>0</v>
      </c>
      <c r="L3855" s="75">
        <v>0</v>
      </c>
      <c r="M3855" s="75">
        <v>0</v>
      </c>
      <c r="N3855" s="75">
        <v>0</v>
      </c>
      <c r="O3855" s="105">
        <v>0</v>
      </c>
      <c r="P3855" s="98">
        <f t="shared" si="484"/>
        <v>336</v>
      </c>
      <c r="Q3855" s="98">
        <f t="shared" si="485"/>
        <v>0</v>
      </c>
      <c r="R3855" s="98">
        <f t="shared" si="486"/>
        <v>0</v>
      </c>
      <c r="S3855" s="105">
        <f t="shared" si="487"/>
        <v>0</v>
      </c>
      <c r="T3855" s="8" t="str">
        <f>IF(I3855=0,"",(INDEX('AWR Data'!A$1:E$8823,MATCH(A3855,'AWR Data'!A$1:A$8823,0),4)))</f>
        <v/>
      </c>
    </row>
    <row r="3856" spans="1:20" ht="20" customHeight="1">
      <c r="A3856" s="14" t="s">
        <v>6311</v>
      </c>
      <c r="B3856" s="14" t="s">
        <v>17535</v>
      </c>
      <c r="C3856" s="14" t="s">
        <v>6312</v>
      </c>
      <c r="E3856" s="74">
        <v>46</v>
      </c>
      <c r="F3856" s="74">
        <v>41100</v>
      </c>
      <c r="G3856" s="74">
        <f t="shared" si="480"/>
        <v>552</v>
      </c>
      <c r="H3856" s="80">
        <f t="shared" si="481"/>
        <v>1.3430656934306569E-2</v>
      </c>
      <c r="I3856" s="74">
        <f>INDEX('AWR Data'!A$1:E$8825,MATCH(A3856,'AWR Data'!A$1:A$8825,0),5)</f>
        <v>0</v>
      </c>
      <c r="J3856" s="74">
        <f t="shared" si="482"/>
        <v>0</v>
      </c>
      <c r="K3856" s="105">
        <f t="shared" si="483"/>
        <v>0</v>
      </c>
      <c r="L3856" s="75">
        <v>0</v>
      </c>
      <c r="M3856" s="75">
        <v>0</v>
      </c>
      <c r="N3856" s="75">
        <v>0</v>
      </c>
      <c r="O3856" s="105">
        <v>0</v>
      </c>
      <c r="P3856" s="98">
        <f t="shared" si="484"/>
        <v>552</v>
      </c>
      <c r="Q3856" s="98">
        <f t="shared" si="485"/>
        <v>0</v>
      </c>
      <c r="R3856" s="98">
        <f t="shared" si="486"/>
        <v>0</v>
      </c>
      <c r="S3856" s="105">
        <f t="shared" si="487"/>
        <v>0</v>
      </c>
      <c r="T3856" s="8" t="str">
        <f>IF(I3856=0,"",(INDEX('AWR Data'!A$1:E$8823,MATCH(A3856,'AWR Data'!A$1:A$8823,0),4)))</f>
        <v/>
      </c>
    </row>
    <row r="3857" spans="1:20" ht="20" customHeight="1">
      <c r="A3857" s="14" t="s">
        <v>6313</v>
      </c>
      <c r="B3857" s="14" t="s">
        <v>17535</v>
      </c>
      <c r="C3857" s="14" t="s">
        <v>6314</v>
      </c>
      <c r="E3857" s="74">
        <v>22</v>
      </c>
      <c r="F3857" s="74">
        <v>9</v>
      </c>
      <c r="G3857" s="74">
        <f t="shared" si="480"/>
        <v>264</v>
      </c>
      <c r="H3857" s="80">
        <f t="shared" si="481"/>
        <v>29.333333333333332</v>
      </c>
      <c r="I3857" s="74">
        <f>INDEX('AWR Data'!A$1:E$8825,MATCH(A3857,'AWR Data'!A$1:A$8825,0),5)</f>
        <v>0</v>
      </c>
      <c r="J3857" s="74">
        <f t="shared" si="482"/>
        <v>0</v>
      </c>
      <c r="K3857" s="105">
        <f t="shared" si="483"/>
        <v>0</v>
      </c>
      <c r="L3857" s="75">
        <v>0</v>
      </c>
      <c r="M3857" s="75">
        <v>0</v>
      </c>
      <c r="N3857" s="75">
        <v>0</v>
      </c>
      <c r="O3857" s="105">
        <v>0</v>
      </c>
      <c r="P3857" s="98">
        <f t="shared" si="484"/>
        <v>264</v>
      </c>
      <c r="Q3857" s="98">
        <f t="shared" si="485"/>
        <v>0</v>
      </c>
      <c r="R3857" s="98">
        <f t="shared" si="486"/>
        <v>0</v>
      </c>
      <c r="S3857" s="105">
        <f t="shared" si="487"/>
        <v>0</v>
      </c>
      <c r="T3857" s="8" t="str">
        <f>IF(I3857=0,"",(INDEX('AWR Data'!A$1:E$8823,MATCH(A3857,'AWR Data'!A$1:A$8823,0),4)))</f>
        <v/>
      </c>
    </row>
    <row r="3858" spans="1:20" ht="20" customHeight="1">
      <c r="A3858" s="14" t="s">
        <v>6315</v>
      </c>
      <c r="B3858" s="14" t="s">
        <v>17535</v>
      </c>
      <c r="C3858" s="14" t="s">
        <v>6316</v>
      </c>
      <c r="E3858" s="74">
        <v>22</v>
      </c>
      <c r="F3858" s="74">
        <v>11200</v>
      </c>
      <c r="G3858" s="74">
        <f t="shared" si="480"/>
        <v>264</v>
      </c>
      <c r="H3858" s="80">
        <f t="shared" si="481"/>
        <v>2.3571428571428573E-2</v>
      </c>
      <c r="I3858" s="74">
        <f>INDEX('AWR Data'!A$1:E$8825,MATCH(A3858,'AWR Data'!A$1:A$8825,0),5)</f>
        <v>0</v>
      </c>
      <c r="J3858" s="74">
        <f t="shared" si="482"/>
        <v>0</v>
      </c>
      <c r="K3858" s="105">
        <f t="shared" si="483"/>
        <v>0</v>
      </c>
      <c r="L3858" s="75">
        <v>0</v>
      </c>
      <c r="M3858" s="75">
        <v>0</v>
      </c>
      <c r="N3858" s="75">
        <v>0</v>
      </c>
      <c r="O3858" s="105">
        <v>0</v>
      </c>
      <c r="P3858" s="98">
        <f t="shared" si="484"/>
        <v>264</v>
      </c>
      <c r="Q3858" s="98">
        <f t="shared" si="485"/>
        <v>0</v>
      </c>
      <c r="R3858" s="98">
        <f t="shared" si="486"/>
        <v>0</v>
      </c>
      <c r="S3858" s="105">
        <f t="shared" si="487"/>
        <v>0</v>
      </c>
      <c r="T3858" s="8" t="str">
        <f>IF(I3858=0,"",(INDEX('AWR Data'!A$1:E$8823,MATCH(A3858,'AWR Data'!A$1:A$8823,0),4)))</f>
        <v/>
      </c>
    </row>
    <row r="3859" spans="1:20" ht="20" customHeight="1">
      <c r="A3859" s="14" t="s">
        <v>6522</v>
      </c>
      <c r="B3859" s="14" t="s">
        <v>17535</v>
      </c>
      <c r="C3859" s="14" t="s">
        <v>6523</v>
      </c>
      <c r="E3859" s="74">
        <v>170</v>
      </c>
      <c r="F3859" s="74">
        <v>111000</v>
      </c>
      <c r="G3859" s="74">
        <f t="shared" si="480"/>
        <v>2040</v>
      </c>
      <c r="H3859" s="80">
        <f t="shared" si="481"/>
        <v>1.8378378378378378E-2</v>
      </c>
      <c r="I3859" s="74">
        <f>INDEX('AWR Data'!A$1:E$8825,MATCH(A3859,'AWR Data'!A$1:A$8825,0),5)</f>
        <v>0</v>
      </c>
      <c r="J3859" s="74">
        <f t="shared" si="482"/>
        <v>0</v>
      </c>
      <c r="K3859" s="105">
        <f t="shared" si="483"/>
        <v>0</v>
      </c>
      <c r="L3859" s="75">
        <v>0</v>
      </c>
      <c r="M3859" s="75">
        <v>0</v>
      </c>
      <c r="N3859" s="75">
        <v>0</v>
      </c>
      <c r="O3859" s="105">
        <v>0</v>
      </c>
      <c r="P3859" s="98">
        <f t="shared" si="484"/>
        <v>2040</v>
      </c>
      <c r="Q3859" s="98">
        <f t="shared" si="485"/>
        <v>0</v>
      </c>
      <c r="R3859" s="98">
        <f t="shared" si="486"/>
        <v>0</v>
      </c>
      <c r="S3859" s="105">
        <f t="shared" si="487"/>
        <v>0</v>
      </c>
      <c r="T3859" s="8" t="str">
        <f>IF(I3859=0,"",(INDEX('AWR Data'!A$1:E$8823,MATCH(A3859,'AWR Data'!A$1:A$8823,0),4)))</f>
        <v/>
      </c>
    </row>
    <row r="3860" spans="1:20" ht="20" customHeight="1">
      <c r="A3860" s="14" t="s">
        <v>6524</v>
      </c>
      <c r="B3860" s="14" t="s">
        <v>17535</v>
      </c>
      <c r="C3860" s="14" t="s">
        <v>6525</v>
      </c>
      <c r="E3860" s="74">
        <v>110</v>
      </c>
      <c r="F3860" s="74">
        <v>54500</v>
      </c>
      <c r="G3860" s="74">
        <f t="shared" si="480"/>
        <v>1320</v>
      </c>
      <c r="H3860" s="80">
        <f t="shared" si="481"/>
        <v>2.4220183486238531E-2</v>
      </c>
      <c r="I3860" s="74">
        <f>INDEX('AWR Data'!A$1:E$8825,MATCH(A3860,'AWR Data'!A$1:A$8825,0),5)</f>
        <v>0</v>
      </c>
      <c r="J3860" s="74">
        <f t="shared" si="482"/>
        <v>0</v>
      </c>
      <c r="K3860" s="105">
        <f t="shared" si="483"/>
        <v>0</v>
      </c>
      <c r="L3860" s="75">
        <v>0</v>
      </c>
      <c r="M3860" s="75">
        <v>0</v>
      </c>
      <c r="N3860" s="75">
        <v>0</v>
      </c>
      <c r="O3860" s="105">
        <v>0</v>
      </c>
      <c r="P3860" s="98">
        <f t="shared" si="484"/>
        <v>1320</v>
      </c>
      <c r="Q3860" s="98">
        <f t="shared" si="485"/>
        <v>0</v>
      </c>
      <c r="R3860" s="98">
        <f t="shared" si="486"/>
        <v>0</v>
      </c>
      <c r="S3860" s="105">
        <f t="shared" si="487"/>
        <v>0</v>
      </c>
      <c r="T3860" s="8" t="str">
        <f>IF(I3860=0,"",(INDEX('AWR Data'!A$1:E$8823,MATCH(A3860,'AWR Data'!A$1:A$8823,0),4)))</f>
        <v/>
      </c>
    </row>
    <row r="3861" spans="1:20" ht="20" customHeight="1">
      <c r="A3861" s="14" t="s">
        <v>6526</v>
      </c>
      <c r="B3861" s="14" t="s">
        <v>1178</v>
      </c>
      <c r="C3861" s="14" t="s">
        <v>6527</v>
      </c>
      <c r="E3861" s="74">
        <v>36</v>
      </c>
      <c r="F3861" s="74">
        <v>1570</v>
      </c>
      <c r="G3861" s="74">
        <f t="shared" si="480"/>
        <v>432</v>
      </c>
      <c r="H3861" s="80">
        <f t="shared" si="481"/>
        <v>0.2751592356687898</v>
      </c>
      <c r="I3861" s="74">
        <f>INDEX('AWR Data'!A$1:E$8825,MATCH(A3861,'AWR Data'!A$1:A$8825,0),5)</f>
        <v>0</v>
      </c>
      <c r="J3861" s="74">
        <f t="shared" si="482"/>
        <v>0</v>
      </c>
      <c r="K3861" s="105">
        <f t="shared" si="483"/>
        <v>0</v>
      </c>
      <c r="L3861" s="75">
        <v>0</v>
      </c>
      <c r="M3861" s="75">
        <v>0</v>
      </c>
      <c r="N3861" s="75">
        <v>0</v>
      </c>
      <c r="O3861" s="105">
        <v>0</v>
      </c>
      <c r="P3861" s="98">
        <f t="shared" si="484"/>
        <v>432</v>
      </c>
      <c r="Q3861" s="98">
        <f t="shared" si="485"/>
        <v>0</v>
      </c>
      <c r="R3861" s="98">
        <f t="shared" si="486"/>
        <v>0</v>
      </c>
      <c r="S3861" s="105">
        <f t="shared" si="487"/>
        <v>0</v>
      </c>
      <c r="T3861" s="8" t="str">
        <f>IF(I3861=0,"",(INDEX('AWR Data'!A$1:E$8823,MATCH(A3861,'AWR Data'!A$1:A$8823,0),4)))</f>
        <v/>
      </c>
    </row>
    <row r="3862" spans="1:20" ht="20" customHeight="1">
      <c r="A3862" s="14" t="s">
        <v>6528</v>
      </c>
      <c r="B3862" s="14" t="s">
        <v>17535</v>
      </c>
      <c r="C3862" s="14" t="s">
        <v>6529</v>
      </c>
      <c r="E3862" s="74">
        <v>390</v>
      </c>
      <c r="F3862" s="74">
        <v>274000</v>
      </c>
      <c r="G3862" s="74">
        <f t="shared" si="480"/>
        <v>4680</v>
      </c>
      <c r="H3862" s="80">
        <f t="shared" si="481"/>
        <v>1.7080291970802918E-2</v>
      </c>
      <c r="I3862" s="74">
        <f>INDEX('AWR Data'!A$1:E$8825,MATCH(A3862,'AWR Data'!A$1:A$8825,0),5)</f>
        <v>0</v>
      </c>
      <c r="J3862" s="74">
        <f t="shared" si="482"/>
        <v>0</v>
      </c>
      <c r="K3862" s="105">
        <f t="shared" si="483"/>
        <v>0</v>
      </c>
      <c r="L3862" s="75">
        <v>0</v>
      </c>
      <c r="M3862" s="75">
        <v>0</v>
      </c>
      <c r="N3862" s="75">
        <v>0</v>
      </c>
      <c r="O3862" s="105">
        <v>0</v>
      </c>
      <c r="P3862" s="98">
        <f t="shared" si="484"/>
        <v>4680</v>
      </c>
      <c r="Q3862" s="98">
        <f t="shared" si="485"/>
        <v>0</v>
      </c>
      <c r="R3862" s="98">
        <f t="shared" si="486"/>
        <v>0</v>
      </c>
      <c r="S3862" s="105">
        <f t="shared" si="487"/>
        <v>0</v>
      </c>
      <c r="T3862" s="8" t="str">
        <f>IF(I3862=0,"",(INDEX('AWR Data'!A$1:E$8823,MATCH(A3862,'AWR Data'!A$1:A$8823,0),4)))</f>
        <v/>
      </c>
    </row>
    <row r="3863" spans="1:20" ht="20" customHeight="1">
      <c r="A3863" s="14" t="s">
        <v>6534</v>
      </c>
      <c r="B3863" s="14" t="s">
        <v>17535</v>
      </c>
      <c r="C3863" s="14" t="s">
        <v>6535</v>
      </c>
      <c r="E3863" s="74">
        <v>170</v>
      </c>
      <c r="F3863" s="74">
        <v>69600</v>
      </c>
      <c r="G3863" s="74">
        <f t="shared" si="480"/>
        <v>2040</v>
      </c>
      <c r="H3863" s="80">
        <f t="shared" si="481"/>
        <v>2.9310344827586206E-2</v>
      </c>
      <c r="I3863" s="74">
        <f>INDEX('AWR Data'!A$1:E$8825,MATCH(A3863,'AWR Data'!A$1:A$8825,0),5)</f>
        <v>0</v>
      </c>
      <c r="J3863" s="74">
        <f t="shared" si="482"/>
        <v>0</v>
      </c>
      <c r="K3863" s="105">
        <f t="shared" si="483"/>
        <v>0</v>
      </c>
      <c r="L3863" s="75">
        <v>0</v>
      </c>
      <c r="M3863" s="75">
        <v>0</v>
      </c>
      <c r="N3863" s="75">
        <v>0</v>
      </c>
      <c r="O3863" s="105">
        <v>0</v>
      </c>
      <c r="P3863" s="98">
        <f t="shared" si="484"/>
        <v>2040</v>
      </c>
      <c r="Q3863" s="98">
        <f t="shared" si="485"/>
        <v>0</v>
      </c>
      <c r="R3863" s="98">
        <f t="shared" si="486"/>
        <v>0</v>
      </c>
      <c r="S3863" s="105">
        <f t="shared" si="487"/>
        <v>0</v>
      </c>
      <c r="T3863" s="8" t="str">
        <f>IF(I3863=0,"",(INDEX('AWR Data'!A$1:E$8823,MATCH(A3863,'AWR Data'!A$1:A$8823,0),4)))</f>
        <v/>
      </c>
    </row>
    <row r="3864" spans="1:20" ht="20" customHeight="1">
      <c r="A3864" s="14" t="s">
        <v>6536</v>
      </c>
      <c r="B3864" s="14" t="s">
        <v>17535</v>
      </c>
      <c r="C3864" s="14" t="s">
        <v>6537</v>
      </c>
      <c r="E3864" s="74">
        <v>110</v>
      </c>
      <c r="F3864" s="74">
        <v>106000</v>
      </c>
      <c r="G3864" s="74">
        <f t="shared" si="480"/>
        <v>1320</v>
      </c>
      <c r="H3864" s="80">
        <f t="shared" si="481"/>
        <v>1.2452830188679246E-2</v>
      </c>
      <c r="I3864" s="74">
        <f>INDEX('AWR Data'!A$1:E$8825,MATCH(A3864,'AWR Data'!A$1:A$8825,0),5)</f>
        <v>0</v>
      </c>
      <c r="J3864" s="74">
        <f t="shared" si="482"/>
        <v>0</v>
      </c>
      <c r="K3864" s="105">
        <f t="shared" si="483"/>
        <v>0</v>
      </c>
      <c r="L3864" s="75">
        <v>0</v>
      </c>
      <c r="M3864" s="75">
        <v>0</v>
      </c>
      <c r="N3864" s="75">
        <v>0</v>
      </c>
      <c r="O3864" s="105">
        <v>0</v>
      </c>
      <c r="P3864" s="98">
        <f t="shared" si="484"/>
        <v>1320</v>
      </c>
      <c r="Q3864" s="98">
        <f t="shared" si="485"/>
        <v>0</v>
      </c>
      <c r="R3864" s="98">
        <f t="shared" si="486"/>
        <v>0</v>
      </c>
      <c r="S3864" s="105">
        <f t="shared" si="487"/>
        <v>0</v>
      </c>
      <c r="T3864" s="8" t="str">
        <f>IF(I3864=0,"",(INDEX('AWR Data'!A$1:E$8823,MATCH(A3864,'AWR Data'!A$1:A$8823,0),4)))</f>
        <v/>
      </c>
    </row>
    <row r="3865" spans="1:20" ht="20" customHeight="1">
      <c r="A3865" s="14" t="s">
        <v>6538</v>
      </c>
      <c r="B3865" s="14" t="s">
        <v>17535</v>
      </c>
      <c r="C3865" s="14" t="s">
        <v>6539</v>
      </c>
      <c r="E3865" s="74">
        <v>73</v>
      </c>
      <c r="F3865" s="74">
        <v>4830</v>
      </c>
      <c r="G3865" s="74">
        <f t="shared" si="480"/>
        <v>876</v>
      </c>
      <c r="H3865" s="80">
        <f t="shared" si="481"/>
        <v>0.1813664596273292</v>
      </c>
      <c r="I3865" s="74">
        <f>INDEX('AWR Data'!A$1:E$8825,MATCH(A3865,'AWR Data'!A$1:A$8825,0),5)</f>
        <v>0</v>
      </c>
      <c r="J3865" s="74">
        <f t="shared" si="482"/>
        <v>0</v>
      </c>
      <c r="K3865" s="105">
        <f t="shared" si="483"/>
        <v>0</v>
      </c>
      <c r="L3865" s="75">
        <v>0</v>
      </c>
      <c r="M3865" s="75">
        <v>0</v>
      </c>
      <c r="N3865" s="75">
        <v>0</v>
      </c>
      <c r="O3865" s="105">
        <v>0</v>
      </c>
      <c r="P3865" s="98">
        <f t="shared" si="484"/>
        <v>876</v>
      </c>
      <c r="Q3865" s="98">
        <f t="shared" si="485"/>
        <v>0</v>
      </c>
      <c r="R3865" s="98">
        <f t="shared" si="486"/>
        <v>0</v>
      </c>
      <c r="S3865" s="105">
        <f t="shared" si="487"/>
        <v>0</v>
      </c>
      <c r="T3865" s="8" t="str">
        <f>IF(I3865=0,"",(INDEX('AWR Data'!A$1:E$8823,MATCH(A3865,'AWR Data'!A$1:A$8823,0),4)))</f>
        <v/>
      </c>
    </row>
    <row r="3866" spans="1:20" ht="20" customHeight="1">
      <c r="A3866" s="14" t="s">
        <v>6338</v>
      </c>
      <c r="B3866" s="14" t="s">
        <v>568</v>
      </c>
      <c r="E3866" s="74">
        <v>28</v>
      </c>
      <c r="F3866" s="74">
        <v>17000</v>
      </c>
      <c r="G3866" s="74">
        <f t="shared" si="480"/>
        <v>336</v>
      </c>
      <c r="H3866" s="80">
        <f t="shared" si="481"/>
        <v>1.9764705882352941E-2</v>
      </c>
      <c r="I3866" s="74">
        <f>INDEX('AWR Data'!A$1:E$8825,MATCH(A3866,'AWR Data'!A$1:A$8825,0),5)</f>
        <v>0</v>
      </c>
      <c r="J3866" s="74">
        <f t="shared" si="482"/>
        <v>0</v>
      </c>
      <c r="K3866" s="105">
        <f t="shared" si="483"/>
        <v>0</v>
      </c>
      <c r="L3866" s="75">
        <v>0</v>
      </c>
      <c r="M3866" s="75">
        <v>0</v>
      </c>
      <c r="N3866" s="75">
        <v>0</v>
      </c>
      <c r="O3866" s="105">
        <v>0</v>
      </c>
      <c r="P3866" s="98">
        <f t="shared" si="484"/>
        <v>336</v>
      </c>
      <c r="Q3866" s="98">
        <f t="shared" si="485"/>
        <v>0</v>
      </c>
      <c r="R3866" s="98">
        <f t="shared" si="486"/>
        <v>0</v>
      </c>
      <c r="S3866" s="105">
        <f t="shared" si="487"/>
        <v>0</v>
      </c>
      <c r="T3866" s="8" t="str">
        <f>IF(I3866=0,"",(INDEX('AWR Data'!A$1:E$8823,MATCH(A3866,'AWR Data'!A$1:A$8823,0),4)))</f>
        <v/>
      </c>
    </row>
    <row r="3867" spans="1:20" ht="20" customHeight="1">
      <c r="A3867" s="14" t="s">
        <v>6339</v>
      </c>
      <c r="B3867" s="14" t="s">
        <v>796</v>
      </c>
      <c r="C3867" s="14" t="s">
        <v>6340</v>
      </c>
      <c r="E3867" s="74">
        <v>140</v>
      </c>
      <c r="F3867" s="74">
        <v>2830</v>
      </c>
      <c r="G3867" s="74">
        <f t="shared" si="480"/>
        <v>1680</v>
      </c>
      <c r="H3867" s="80">
        <f t="shared" si="481"/>
        <v>0.59363957597173145</v>
      </c>
      <c r="I3867" s="74">
        <f>INDEX('AWR Data'!A$1:E$8825,MATCH(A3867,'AWR Data'!A$1:A$8825,0),5)</f>
        <v>0</v>
      </c>
      <c r="J3867" s="74">
        <f t="shared" si="482"/>
        <v>0</v>
      </c>
      <c r="K3867" s="105">
        <f t="shared" si="483"/>
        <v>0</v>
      </c>
      <c r="L3867" s="75">
        <v>0</v>
      </c>
      <c r="M3867" s="75">
        <v>0</v>
      </c>
      <c r="N3867" s="75">
        <v>0</v>
      </c>
      <c r="O3867" s="105">
        <v>0</v>
      </c>
      <c r="P3867" s="98">
        <f t="shared" si="484"/>
        <v>1680</v>
      </c>
      <c r="Q3867" s="98">
        <f t="shared" si="485"/>
        <v>0</v>
      </c>
      <c r="R3867" s="98">
        <f t="shared" si="486"/>
        <v>0</v>
      </c>
      <c r="S3867" s="105">
        <f t="shared" si="487"/>
        <v>0</v>
      </c>
      <c r="T3867" s="8" t="str">
        <f>IF(I3867=0,"",(INDEX('AWR Data'!A$1:E$8823,MATCH(A3867,'AWR Data'!A$1:A$8823,0),4)))</f>
        <v/>
      </c>
    </row>
    <row r="3868" spans="1:20" ht="20" customHeight="1">
      <c r="A3868" s="14" t="s">
        <v>6343</v>
      </c>
      <c r="B3868" s="14" t="s">
        <v>17535</v>
      </c>
      <c r="C3868" s="14" t="s">
        <v>6344</v>
      </c>
      <c r="E3868" s="74">
        <v>1300</v>
      </c>
      <c r="F3868" s="74">
        <v>713000</v>
      </c>
      <c r="G3868" s="74">
        <f t="shared" si="480"/>
        <v>15600</v>
      </c>
      <c r="H3868" s="80">
        <f t="shared" si="481"/>
        <v>2.187938288920056E-2</v>
      </c>
      <c r="I3868" s="74">
        <f>INDEX('AWR Data'!A$1:E$8825,MATCH(A3868,'AWR Data'!A$1:A$8825,0),5)</f>
        <v>0</v>
      </c>
      <c r="J3868" s="74">
        <f t="shared" si="482"/>
        <v>0</v>
      </c>
      <c r="K3868" s="105">
        <f t="shared" si="483"/>
        <v>0</v>
      </c>
      <c r="L3868" s="75">
        <v>0</v>
      </c>
      <c r="M3868" s="75">
        <v>0</v>
      </c>
      <c r="N3868" s="75">
        <v>0</v>
      </c>
      <c r="O3868" s="105">
        <v>0</v>
      </c>
      <c r="P3868" s="98">
        <f t="shared" si="484"/>
        <v>15600</v>
      </c>
      <c r="Q3868" s="98">
        <f t="shared" si="485"/>
        <v>0</v>
      </c>
      <c r="R3868" s="98">
        <f t="shared" si="486"/>
        <v>0</v>
      </c>
      <c r="S3868" s="105">
        <f t="shared" si="487"/>
        <v>0</v>
      </c>
      <c r="T3868" s="8" t="str">
        <f>IF(I3868=0,"",(INDEX('AWR Data'!A$1:E$8823,MATCH(A3868,'AWR Data'!A$1:A$8823,0),4)))</f>
        <v/>
      </c>
    </row>
    <row r="3869" spans="1:20" ht="20" customHeight="1">
      <c r="A3869" s="14" t="s">
        <v>6345</v>
      </c>
      <c r="B3869" s="14" t="s">
        <v>1472</v>
      </c>
      <c r="C3869" s="14" t="s">
        <v>6346</v>
      </c>
      <c r="E3869" s="74">
        <v>170</v>
      </c>
      <c r="F3869" s="74">
        <v>72800</v>
      </c>
      <c r="G3869" s="74">
        <f t="shared" si="480"/>
        <v>2040</v>
      </c>
      <c r="H3869" s="80">
        <f t="shared" si="481"/>
        <v>2.8021978021978023E-2</v>
      </c>
      <c r="I3869" s="74">
        <f>INDEX('AWR Data'!A$1:E$8825,MATCH(A3869,'AWR Data'!A$1:A$8825,0),5)</f>
        <v>0</v>
      </c>
      <c r="J3869" s="74">
        <f t="shared" si="482"/>
        <v>0</v>
      </c>
      <c r="K3869" s="105">
        <f t="shared" si="483"/>
        <v>0</v>
      </c>
      <c r="L3869" s="75">
        <v>0</v>
      </c>
      <c r="M3869" s="75">
        <v>0</v>
      </c>
      <c r="N3869" s="75">
        <v>0</v>
      </c>
      <c r="O3869" s="105">
        <v>0</v>
      </c>
      <c r="P3869" s="98">
        <f t="shared" si="484"/>
        <v>2040</v>
      </c>
      <c r="Q3869" s="98">
        <f t="shared" si="485"/>
        <v>0</v>
      </c>
      <c r="R3869" s="98">
        <f t="shared" si="486"/>
        <v>0</v>
      </c>
      <c r="S3869" s="105">
        <f t="shared" si="487"/>
        <v>0</v>
      </c>
      <c r="T3869" s="8" t="str">
        <f>IF(I3869=0,"",(INDEX('AWR Data'!A$1:E$8823,MATCH(A3869,'AWR Data'!A$1:A$8823,0),4)))</f>
        <v/>
      </c>
    </row>
    <row r="3870" spans="1:20" ht="20" customHeight="1">
      <c r="A3870" s="14" t="s">
        <v>6351</v>
      </c>
      <c r="B3870" s="14" t="s">
        <v>989</v>
      </c>
      <c r="C3870" s="14" t="s">
        <v>6352</v>
      </c>
      <c r="E3870" s="74">
        <v>210</v>
      </c>
      <c r="F3870" s="74">
        <v>108000</v>
      </c>
      <c r="G3870" s="74">
        <f t="shared" si="480"/>
        <v>2520</v>
      </c>
      <c r="H3870" s="80">
        <f t="shared" si="481"/>
        <v>2.3333333333333334E-2</v>
      </c>
      <c r="I3870" s="74">
        <f>INDEX('AWR Data'!A$1:E$8825,MATCH(A3870,'AWR Data'!A$1:A$8825,0),5)</f>
        <v>0</v>
      </c>
      <c r="J3870" s="74">
        <f t="shared" si="482"/>
        <v>0</v>
      </c>
      <c r="K3870" s="105">
        <f t="shared" si="483"/>
        <v>0</v>
      </c>
      <c r="L3870" s="75">
        <v>0</v>
      </c>
      <c r="M3870" s="75">
        <v>0</v>
      </c>
      <c r="N3870" s="75">
        <v>0</v>
      </c>
      <c r="O3870" s="105">
        <v>0</v>
      </c>
      <c r="P3870" s="98">
        <f t="shared" si="484"/>
        <v>2520</v>
      </c>
      <c r="Q3870" s="98">
        <f t="shared" si="485"/>
        <v>0</v>
      </c>
      <c r="R3870" s="98">
        <f t="shared" si="486"/>
        <v>0</v>
      </c>
      <c r="S3870" s="105">
        <f t="shared" si="487"/>
        <v>0</v>
      </c>
      <c r="T3870" s="8" t="str">
        <f>IF(I3870=0,"",(INDEX('AWR Data'!A$1:E$8823,MATCH(A3870,'AWR Data'!A$1:A$8823,0),4)))</f>
        <v/>
      </c>
    </row>
    <row r="3871" spans="1:20" ht="20" customHeight="1">
      <c r="A3871" s="14" t="s">
        <v>6155</v>
      </c>
      <c r="B3871" s="14" t="s">
        <v>17535</v>
      </c>
      <c r="C3871" s="14" t="s">
        <v>6156</v>
      </c>
      <c r="E3871" s="74">
        <v>590</v>
      </c>
      <c r="F3871" s="74">
        <v>95500</v>
      </c>
      <c r="G3871" s="74">
        <f t="shared" si="480"/>
        <v>7080</v>
      </c>
      <c r="H3871" s="80">
        <f t="shared" si="481"/>
        <v>7.4136125654450255E-2</v>
      </c>
      <c r="I3871" s="74">
        <f>INDEX('AWR Data'!A$1:E$8825,MATCH(A3871,'AWR Data'!A$1:A$8825,0),5)</f>
        <v>0</v>
      </c>
      <c r="J3871" s="74">
        <f t="shared" si="482"/>
        <v>0</v>
      </c>
      <c r="K3871" s="105">
        <f t="shared" si="483"/>
        <v>0</v>
      </c>
      <c r="L3871" s="75">
        <v>0</v>
      </c>
      <c r="M3871" s="75">
        <v>0</v>
      </c>
      <c r="N3871" s="75">
        <v>0</v>
      </c>
      <c r="O3871" s="105">
        <v>0</v>
      </c>
      <c r="P3871" s="98">
        <f t="shared" si="484"/>
        <v>7080</v>
      </c>
      <c r="Q3871" s="98">
        <f t="shared" si="485"/>
        <v>0</v>
      </c>
      <c r="R3871" s="98">
        <f t="shared" si="486"/>
        <v>0</v>
      </c>
      <c r="S3871" s="105">
        <f t="shared" si="487"/>
        <v>0</v>
      </c>
      <c r="T3871" s="8" t="str">
        <f>IF(I3871=0,"",(INDEX('AWR Data'!A$1:E$8823,MATCH(A3871,'AWR Data'!A$1:A$8823,0),4)))</f>
        <v/>
      </c>
    </row>
    <row r="3872" spans="1:20" ht="20" customHeight="1">
      <c r="A3872" s="14" t="s">
        <v>6368</v>
      </c>
      <c r="B3872" s="14" t="s">
        <v>989</v>
      </c>
      <c r="C3872" s="14" t="s">
        <v>6369</v>
      </c>
      <c r="E3872" s="74">
        <v>390</v>
      </c>
      <c r="F3872" s="74">
        <v>318000</v>
      </c>
      <c r="G3872" s="74">
        <f t="shared" si="480"/>
        <v>4680</v>
      </c>
      <c r="H3872" s="80">
        <f t="shared" si="481"/>
        <v>1.4716981132075471E-2</v>
      </c>
      <c r="I3872" s="74">
        <f>INDEX('AWR Data'!A$1:E$8825,MATCH(A3872,'AWR Data'!A$1:A$8825,0),5)</f>
        <v>0</v>
      </c>
      <c r="J3872" s="74">
        <f t="shared" si="482"/>
        <v>0</v>
      </c>
      <c r="K3872" s="105">
        <f t="shared" si="483"/>
        <v>0</v>
      </c>
      <c r="L3872" s="75">
        <v>0</v>
      </c>
      <c r="M3872" s="75">
        <v>0</v>
      </c>
      <c r="N3872" s="75">
        <v>0</v>
      </c>
      <c r="O3872" s="105">
        <v>0</v>
      </c>
      <c r="P3872" s="98">
        <f t="shared" si="484"/>
        <v>4680</v>
      </c>
      <c r="Q3872" s="98">
        <f t="shared" si="485"/>
        <v>0</v>
      </c>
      <c r="R3872" s="98">
        <f t="shared" si="486"/>
        <v>0</v>
      </c>
      <c r="S3872" s="105">
        <f t="shared" si="487"/>
        <v>0</v>
      </c>
      <c r="T3872" s="8" t="str">
        <f>IF(I3872=0,"",(INDEX('AWR Data'!A$1:E$8823,MATCH(A3872,'AWR Data'!A$1:A$8823,0),4)))</f>
        <v/>
      </c>
    </row>
    <row r="3873" spans="1:20" ht="20" customHeight="1">
      <c r="A3873" s="14" t="s">
        <v>6370</v>
      </c>
      <c r="B3873" s="14" t="s">
        <v>989</v>
      </c>
      <c r="C3873" s="14" t="s">
        <v>6371</v>
      </c>
      <c r="E3873" s="74">
        <v>73</v>
      </c>
      <c r="F3873" s="74">
        <v>1050000</v>
      </c>
      <c r="G3873" s="74">
        <f t="shared" si="480"/>
        <v>876</v>
      </c>
      <c r="H3873" s="80">
        <f t="shared" si="481"/>
        <v>8.3428571428571427E-4</v>
      </c>
      <c r="I3873" s="74">
        <f>INDEX('AWR Data'!A$1:E$8825,MATCH(A3873,'AWR Data'!A$1:A$8825,0),5)</f>
        <v>0</v>
      </c>
      <c r="J3873" s="74">
        <f t="shared" si="482"/>
        <v>0</v>
      </c>
      <c r="K3873" s="105">
        <f t="shared" si="483"/>
        <v>0</v>
      </c>
      <c r="L3873" s="75">
        <v>0</v>
      </c>
      <c r="M3873" s="75">
        <v>0</v>
      </c>
      <c r="N3873" s="75">
        <v>0</v>
      </c>
      <c r="O3873" s="105">
        <v>0</v>
      </c>
      <c r="P3873" s="98">
        <f t="shared" si="484"/>
        <v>876</v>
      </c>
      <c r="Q3873" s="98">
        <f t="shared" si="485"/>
        <v>0</v>
      </c>
      <c r="R3873" s="98">
        <f t="shared" si="486"/>
        <v>0</v>
      </c>
      <c r="S3873" s="105">
        <f t="shared" si="487"/>
        <v>0</v>
      </c>
      <c r="T3873" s="8" t="str">
        <f>IF(I3873=0,"",(INDEX('AWR Data'!A$1:E$8823,MATCH(A3873,'AWR Data'!A$1:A$8823,0),4)))</f>
        <v/>
      </c>
    </row>
    <row r="3874" spans="1:20" ht="20" customHeight="1">
      <c r="A3874" s="14" t="s">
        <v>6372</v>
      </c>
      <c r="B3874" s="14" t="s">
        <v>989</v>
      </c>
      <c r="C3874" s="14" t="s">
        <v>6373</v>
      </c>
      <c r="E3874" s="74">
        <v>590</v>
      </c>
      <c r="F3874" s="74">
        <v>2870000</v>
      </c>
      <c r="G3874" s="74">
        <f t="shared" si="480"/>
        <v>7080</v>
      </c>
      <c r="H3874" s="80">
        <f t="shared" si="481"/>
        <v>2.4668989547038328E-3</v>
      </c>
      <c r="I3874" s="74">
        <f>INDEX('AWR Data'!A$1:E$8825,MATCH(A3874,'AWR Data'!A$1:A$8825,0),5)</f>
        <v>0</v>
      </c>
      <c r="J3874" s="74">
        <f t="shared" si="482"/>
        <v>0</v>
      </c>
      <c r="K3874" s="105">
        <f t="shared" si="483"/>
        <v>0</v>
      </c>
      <c r="L3874" s="75">
        <v>0</v>
      </c>
      <c r="M3874" s="75">
        <v>0</v>
      </c>
      <c r="N3874" s="75">
        <v>0</v>
      </c>
      <c r="O3874" s="105">
        <v>0</v>
      </c>
      <c r="P3874" s="98">
        <f t="shared" si="484"/>
        <v>7080</v>
      </c>
      <c r="Q3874" s="98">
        <f t="shared" si="485"/>
        <v>0</v>
      </c>
      <c r="R3874" s="98">
        <f t="shared" si="486"/>
        <v>0</v>
      </c>
      <c r="S3874" s="105">
        <f t="shared" si="487"/>
        <v>0</v>
      </c>
      <c r="T3874" s="8" t="str">
        <f>IF(I3874=0,"",(INDEX('AWR Data'!A$1:E$8823,MATCH(A3874,'AWR Data'!A$1:A$8823,0),4)))</f>
        <v/>
      </c>
    </row>
    <row r="3875" spans="1:20" ht="20" customHeight="1">
      <c r="A3875" s="14" t="s">
        <v>6376</v>
      </c>
      <c r="B3875" s="14" t="s">
        <v>17535</v>
      </c>
      <c r="C3875" s="14" t="s">
        <v>6377</v>
      </c>
      <c r="E3875" s="74">
        <v>140</v>
      </c>
      <c r="F3875" s="74">
        <v>129000</v>
      </c>
      <c r="G3875" s="74">
        <f t="shared" si="480"/>
        <v>1680</v>
      </c>
      <c r="H3875" s="80">
        <f t="shared" si="481"/>
        <v>1.3023255813953489E-2</v>
      </c>
      <c r="I3875" s="74">
        <f>INDEX('AWR Data'!A$1:E$8825,MATCH(A3875,'AWR Data'!A$1:A$8825,0),5)</f>
        <v>0</v>
      </c>
      <c r="J3875" s="74">
        <f t="shared" si="482"/>
        <v>0</v>
      </c>
      <c r="K3875" s="105">
        <f t="shared" si="483"/>
        <v>0</v>
      </c>
      <c r="L3875" s="75">
        <v>0</v>
      </c>
      <c r="M3875" s="75">
        <v>0</v>
      </c>
      <c r="N3875" s="75">
        <v>0</v>
      </c>
      <c r="O3875" s="105">
        <v>0</v>
      </c>
      <c r="P3875" s="98">
        <f t="shared" si="484"/>
        <v>1680</v>
      </c>
      <c r="Q3875" s="98">
        <f t="shared" si="485"/>
        <v>0</v>
      </c>
      <c r="R3875" s="98">
        <f t="shared" si="486"/>
        <v>0</v>
      </c>
      <c r="S3875" s="105">
        <f t="shared" si="487"/>
        <v>0</v>
      </c>
      <c r="T3875" s="8" t="str">
        <f>IF(I3875=0,"",(INDEX('AWR Data'!A$1:E$8823,MATCH(A3875,'AWR Data'!A$1:A$8823,0),4)))</f>
        <v/>
      </c>
    </row>
    <row r="3876" spans="1:20" ht="20" customHeight="1">
      <c r="A3876" s="14" t="s">
        <v>6174</v>
      </c>
      <c r="B3876" s="14" t="s">
        <v>17334</v>
      </c>
      <c r="C3876" s="14" t="s">
        <v>6175</v>
      </c>
      <c r="E3876" s="74">
        <v>36</v>
      </c>
      <c r="F3876" s="74">
        <v>238000</v>
      </c>
      <c r="G3876" s="74">
        <f t="shared" si="480"/>
        <v>432</v>
      </c>
      <c r="H3876" s="80">
        <f t="shared" si="481"/>
        <v>1.8151260504201681E-3</v>
      </c>
      <c r="I3876" s="74">
        <f>INDEX('AWR Data'!A$1:E$8825,MATCH(A3876,'AWR Data'!A$1:A$8825,0),5)</f>
        <v>0</v>
      </c>
      <c r="J3876" s="74">
        <f t="shared" si="482"/>
        <v>0</v>
      </c>
      <c r="K3876" s="105">
        <f t="shared" si="483"/>
        <v>0</v>
      </c>
      <c r="L3876" s="75">
        <v>0</v>
      </c>
      <c r="M3876" s="75">
        <v>0</v>
      </c>
      <c r="N3876" s="75">
        <v>0</v>
      </c>
      <c r="O3876" s="105">
        <v>0</v>
      </c>
      <c r="P3876" s="98">
        <f t="shared" si="484"/>
        <v>432</v>
      </c>
      <c r="Q3876" s="98">
        <f t="shared" si="485"/>
        <v>0</v>
      </c>
      <c r="R3876" s="98">
        <f t="shared" si="486"/>
        <v>0</v>
      </c>
      <c r="S3876" s="105">
        <f t="shared" si="487"/>
        <v>0</v>
      </c>
      <c r="T3876" s="8" t="str">
        <f>IF(I3876=0,"",(INDEX('AWR Data'!A$1:E$8823,MATCH(A3876,'AWR Data'!A$1:A$8823,0),4)))</f>
        <v/>
      </c>
    </row>
    <row r="3877" spans="1:20" ht="20" customHeight="1">
      <c r="A3877" s="14" t="s">
        <v>6178</v>
      </c>
      <c r="B3877" s="14" t="s">
        <v>1472</v>
      </c>
      <c r="C3877" s="14" t="s">
        <v>6179</v>
      </c>
      <c r="E3877" s="74">
        <v>12</v>
      </c>
      <c r="F3877" s="74">
        <v>312000</v>
      </c>
      <c r="G3877" s="74">
        <f t="shared" si="480"/>
        <v>144</v>
      </c>
      <c r="H3877" s="80">
        <f t="shared" si="481"/>
        <v>4.6153846153846153E-4</v>
      </c>
      <c r="I3877" s="74">
        <f>INDEX('AWR Data'!A$1:E$8825,MATCH(A3877,'AWR Data'!A$1:A$8825,0),5)</f>
        <v>0</v>
      </c>
      <c r="J3877" s="74">
        <f t="shared" si="482"/>
        <v>0</v>
      </c>
      <c r="K3877" s="105">
        <f t="shared" si="483"/>
        <v>0</v>
      </c>
      <c r="L3877" s="75">
        <v>0</v>
      </c>
      <c r="M3877" s="75">
        <v>0</v>
      </c>
      <c r="N3877" s="75">
        <v>0</v>
      </c>
      <c r="O3877" s="105">
        <v>0</v>
      </c>
      <c r="P3877" s="98">
        <f t="shared" si="484"/>
        <v>144</v>
      </c>
      <c r="Q3877" s="98">
        <f t="shared" si="485"/>
        <v>0</v>
      </c>
      <c r="R3877" s="98">
        <f t="shared" si="486"/>
        <v>0</v>
      </c>
      <c r="S3877" s="105">
        <f t="shared" si="487"/>
        <v>0</v>
      </c>
      <c r="T3877" s="8" t="str">
        <f>IF(I3877=0,"",(INDEX('AWR Data'!A$1:E$8823,MATCH(A3877,'AWR Data'!A$1:A$8823,0),4)))</f>
        <v/>
      </c>
    </row>
    <row r="3878" spans="1:20" ht="20" customHeight="1">
      <c r="A3878" s="14" t="s">
        <v>6180</v>
      </c>
      <c r="B3878" s="14" t="s">
        <v>17535</v>
      </c>
      <c r="C3878" s="14" t="s">
        <v>6181</v>
      </c>
      <c r="E3878" s="74">
        <v>210</v>
      </c>
      <c r="F3878" s="74">
        <v>56200</v>
      </c>
      <c r="G3878" s="74">
        <f t="shared" si="480"/>
        <v>2520</v>
      </c>
      <c r="H3878" s="80">
        <f t="shared" si="481"/>
        <v>4.4839857651245554E-2</v>
      </c>
      <c r="I3878" s="74">
        <f>INDEX('AWR Data'!A$1:E$8825,MATCH(A3878,'AWR Data'!A$1:A$8825,0),5)</f>
        <v>0</v>
      </c>
      <c r="J3878" s="74">
        <f t="shared" si="482"/>
        <v>0</v>
      </c>
      <c r="K3878" s="105">
        <f t="shared" si="483"/>
        <v>0</v>
      </c>
      <c r="L3878" s="75">
        <v>0</v>
      </c>
      <c r="M3878" s="75">
        <v>0</v>
      </c>
      <c r="N3878" s="75">
        <v>0</v>
      </c>
      <c r="O3878" s="105">
        <v>0</v>
      </c>
      <c r="P3878" s="98">
        <f t="shared" si="484"/>
        <v>2520</v>
      </c>
      <c r="Q3878" s="98">
        <f t="shared" si="485"/>
        <v>0</v>
      </c>
      <c r="R3878" s="98">
        <f t="shared" si="486"/>
        <v>0</v>
      </c>
      <c r="S3878" s="105">
        <f t="shared" si="487"/>
        <v>0</v>
      </c>
      <c r="T3878" s="8" t="str">
        <f>IF(I3878=0,"",(INDEX('AWR Data'!A$1:E$8823,MATCH(A3878,'AWR Data'!A$1:A$8823,0),4)))</f>
        <v/>
      </c>
    </row>
    <row r="3879" spans="1:20" ht="20" customHeight="1">
      <c r="A3879" s="14" t="s">
        <v>5978</v>
      </c>
      <c r="B3879" s="14" t="s">
        <v>17535</v>
      </c>
      <c r="C3879" s="14" t="s">
        <v>5979</v>
      </c>
      <c r="E3879" s="74">
        <v>880</v>
      </c>
      <c r="F3879" s="74">
        <v>1120000</v>
      </c>
      <c r="G3879" s="74">
        <f t="shared" si="480"/>
        <v>10560</v>
      </c>
      <c r="H3879" s="80">
        <f t="shared" si="481"/>
        <v>9.4285714285714285E-3</v>
      </c>
      <c r="I3879" s="74">
        <f>INDEX('AWR Data'!A$1:E$8825,MATCH(A3879,'AWR Data'!A$1:A$8825,0),5)</f>
        <v>0</v>
      </c>
      <c r="J3879" s="74">
        <f t="shared" si="482"/>
        <v>0</v>
      </c>
      <c r="K3879" s="105">
        <f t="shared" si="483"/>
        <v>0</v>
      </c>
      <c r="L3879" s="75">
        <v>0</v>
      </c>
      <c r="M3879" s="75">
        <v>0</v>
      </c>
      <c r="N3879" s="75">
        <v>0</v>
      </c>
      <c r="O3879" s="105">
        <v>0</v>
      </c>
      <c r="P3879" s="98">
        <f t="shared" si="484"/>
        <v>10560</v>
      </c>
      <c r="Q3879" s="98">
        <f t="shared" si="485"/>
        <v>0</v>
      </c>
      <c r="R3879" s="98">
        <f t="shared" si="486"/>
        <v>0</v>
      </c>
      <c r="S3879" s="105">
        <f t="shared" si="487"/>
        <v>0</v>
      </c>
      <c r="T3879" s="8" t="str">
        <f>IF(I3879=0,"",(INDEX('AWR Data'!A$1:E$8823,MATCH(A3879,'AWR Data'!A$1:A$8823,0),4)))</f>
        <v/>
      </c>
    </row>
    <row r="3880" spans="1:20" ht="20" customHeight="1">
      <c r="A3880" s="14" t="s">
        <v>5982</v>
      </c>
      <c r="B3880" s="14" t="s">
        <v>17535</v>
      </c>
      <c r="C3880" s="14" t="s">
        <v>5983</v>
      </c>
      <c r="E3880" s="74">
        <v>6600</v>
      </c>
      <c r="F3880" s="74">
        <v>2660000</v>
      </c>
      <c r="G3880" s="74">
        <f t="shared" si="480"/>
        <v>79200</v>
      </c>
      <c r="H3880" s="80">
        <f t="shared" si="481"/>
        <v>2.9774436090225564E-2</v>
      </c>
      <c r="I3880" s="74">
        <f>INDEX('AWR Data'!A$1:E$8825,MATCH(A3880,'AWR Data'!A$1:A$8825,0),5)</f>
        <v>0</v>
      </c>
      <c r="J3880" s="74">
        <f t="shared" si="482"/>
        <v>0</v>
      </c>
      <c r="K3880" s="105">
        <f t="shared" si="483"/>
        <v>0</v>
      </c>
      <c r="L3880" s="75">
        <v>0</v>
      </c>
      <c r="M3880" s="75">
        <v>0</v>
      </c>
      <c r="N3880" s="75">
        <v>0</v>
      </c>
      <c r="O3880" s="105">
        <v>0</v>
      </c>
      <c r="P3880" s="98">
        <f t="shared" si="484"/>
        <v>79200</v>
      </c>
      <c r="Q3880" s="98">
        <f t="shared" si="485"/>
        <v>0</v>
      </c>
      <c r="R3880" s="98">
        <f t="shared" si="486"/>
        <v>0</v>
      </c>
      <c r="S3880" s="105">
        <f t="shared" si="487"/>
        <v>0</v>
      </c>
      <c r="T3880" s="8" t="str">
        <f>IF(I3880=0,"",(INDEX('AWR Data'!A$1:E$8823,MATCH(A3880,'AWR Data'!A$1:A$8823,0),4)))</f>
        <v/>
      </c>
    </row>
    <row r="3881" spans="1:20" ht="20" customHeight="1">
      <c r="A3881" s="14" t="s">
        <v>5986</v>
      </c>
      <c r="B3881" s="14" t="s">
        <v>17535</v>
      </c>
      <c r="C3881" s="14" t="s">
        <v>5987</v>
      </c>
      <c r="E3881" s="74">
        <v>720</v>
      </c>
      <c r="F3881" s="74">
        <v>461000</v>
      </c>
      <c r="G3881" s="74">
        <f t="shared" si="480"/>
        <v>8640</v>
      </c>
      <c r="H3881" s="80">
        <f t="shared" si="481"/>
        <v>1.8741865509761389E-2</v>
      </c>
      <c r="I3881" s="74">
        <f>INDEX('AWR Data'!A$1:E$8825,MATCH(A3881,'AWR Data'!A$1:A$8825,0),5)</f>
        <v>0</v>
      </c>
      <c r="J3881" s="74">
        <f t="shared" si="482"/>
        <v>0</v>
      </c>
      <c r="K3881" s="105">
        <f t="shared" si="483"/>
        <v>0</v>
      </c>
      <c r="L3881" s="75">
        <v>0</v>
      </c>
      <c r="M3881" s="75">
        <v>0</v>
      </c>
      <c r="N3881" s="75">
        <v>0</v>
      </c>
      <c r="O3881" s="105">
        <v>0</v>
      </c>
      <c r="P3881" s="98">
        <f t="shared" si="484"/>
        <v>8640</v>
      </c>
      <c r="Q3881" s="98">
        <f t="shared" si="485"/>
        <v>0</v>
      </c>
      <c r="R3881" s="98">
        <f t="shared" si="486"/>
        <v>0</v>
      </c>
      <c r="S3881" s="105">
        <f t="shared" si="487"/>
        <v>0</v>
      </c>
      <c r="T3881" s="8" t="str">
        <f>IF(I3881=0,"",(INDEX('AWR Data'!A$1:E$8823,MATCH(A3881,'AWR Data'!A$1:A$8823,0),4)))</f>
        <v/>
      </c>
    </row>
    <row r="3882" spans="1:20" ht="20" customHeight="1">
      <c r="A3882" s="14" t="s">
        <v>5988</v>
      </c>
      <c r="B3882" s="14" t="s">
        <v>17535</v>
      </c>
      <c r="C3882" s="14" t="s">
        <v>6192</v>
      </c>
      <c r="E3882" s="74">
        <v>36</v>
      </c>
      <c r="F3882" s="74">
        <v>144000</v>
      </c>
      <c r="G3882" s="74">
        <f t="shared" si="480"/>
        <v>432</v>
      </c>
      <c r="H3882" s="80">
        <f t="shared" si="481"/>
        <v>3.0000000000000001E-3</v>
      </c>
      <c r="I3882" s="74">
        <f>INDEX('AWR Data'!A$1:E$8825,MATCH(A3882,'AWR Data'!A$1:A$8825,0),5)</f>
        <v>0</v>
      </c>
      <c r="J3882" s="74">
        <f t="shared" si="482"/>
        <v>0</v>
      </c>
      <c r="K3882" s="105">
        <f t="shared" si="483"/>
        <v>0</v>
      </c>
      <c r="L3882" s="75">
        <v>0</v>
      </c>
      <c r="M3882" s="75">
        <v>0</v>
      </c>
      <c r="N3882" s="75">
        <v>0</v>
      </c>
      <c r="O3882" s="105">
        <v>0</v>
      </c>
      <c r="P3882" s="98">
        <f t="shared" si="484"/>
        <v>432</v>
      </c>
      <c r="Q3882" s="98">
        <f t="shared" si="485"/>
        <v>0</v>
      </c>
      <c r="R3882" s="98">
        <f t="shared" si="486"/>
        <v>0</v>
      </c>
      <c r="S3882" s="105">
        <f t="shared" si="487"/>
        <v>0</v>
      </c>
      <c r="T3882" s="8" t="str">
        <f>IF(I3882=0,"",(INDEX('AWR Data'!A$1:E$8823,MATCH(A3882,'AWR Data'!A$1:A$8823,0),4)))</f>
        <v/>
      </c>
    </row>
    <row r="3883" spans="1:20" ht="20" customHeight="1">
      <c r="A3883" s="14" t="s">
        <v>6193</v>
      </c>
      <c r="B3883" s="14" t="s">
        <v>17535</v>
      </c>
      <c r="C3883" s="14" t="s">
        <v>6194</v>
      </c>
      <c r="E3883" s="74">
        <v>260</v>
      </c>
      <c r="F3883" s="74">
        <v>352000</v>
      </c>
      <c r="G3883" s="74">
        <f t="shared" si="480"/>
        <v>3120</v>
      </c>
      <c r="H3883" s="80">
        <f t="shared" si="481"/>
        <v>8.8636363636363635E-3</v>
      </c>
      <c r="I3883" s="74">
        <f>INDEX('AWR Data'!A$1:E$8825,MATCH(A3883,'AWR Data'!A$1:A$8825,0),5)</f>
        <v>0</v>
      </c>
      <c r="J3883" s="74">
        <f t="shared" si="482"/>
        <v>0</v>
      </c>
      <c r="K3883" s="105">
        <f t="shared" si="483"/>
        <v>0</v>
      </c>
      <c r="L3883" s="75">
        <v>0</v>
      </c>
      <c r="M3883" s="75">
        <v>0</v>
      </c>
      <c r="N3883" s="75">
        <v>0</v>
      </c>
      <c r="O3883" s="105">
        <v>0</v>
      </c>
      <c r="P3883" s="98">
        <f t="shared" si="484"/>
        <v>3120</v>
      </c>
      <c r="Q3883" s="98">
        <f t="shared" si="485"/>
        <v>0</v>
      </c>
      <c r="R3883" s="98">
        <f t="shared" si="486"/>
        <v>0</v>
      </c>
      <c r="S3883" s="105">
        <f t="shared" si="487"/>
        <v>0</v>
      </c>
      <c r="T3883" s="8" t="str">
        <f>IF(I3883=0,"",(INDEX('AWR Data'!A$1:E$8823,MATCH(A3883,'AWR Data'!A$1:A$8823,0),4)))</f>
        <v/>
      </c>
    </row>
    <row r="3884" spans="1:20" s="110" customFormat="1" ht="20" customHeight="1">
      <c r="A3884" s="14" t="s">
        <v>6195</v>
      </c>
      <c r="B3884" s="14" t="s">
        <v>17535</v>
      </c>
      <c r="C3884" s="14" t="s">
        <v>6196</v>
      </c>
      <c r="D3884" s="14"/>
      <c r="E3884" s="74">
        <v>9900</v>
      </c>
      <c r="F3884" s="74">
        <v>5130000</v>
      </c>
      <c r="G3884" s="74">
        <f t="shared" si="480"/>
        <v>118800</v>
      </c>
      <c r="H3884" s="80">
        <f t="shared" si="481"/>
        <v>2.3157894736842106E-2</v>
      </c>
      <c r="I3884" s="74">
        <f>INDEX('AWR Data'!A$1:E$8825,MATCH(A3884,'AWR Data'!A$1:A$8825,0),5)</f>
        <v>0</v>
      </c>
      <c r="J3884" s="74">
        <f t="shared" si="482"/>
        <v>0</v>
      </c>
      <c r="K3884" s="105">
        <f t="shared" si="483"/>
        <v>0</v>
      </c>
      <c r="L3884" s="75">
        <v>0</v>
      </c>
      <c r="M3884" s="75">
        <v>0</v>
      </c>
      <c r="N3884" s="75">
        <v>0</v>
      </c>
      <c r="O3884" s="105">
        <v>0</v>
      </c>
      <c r="P3884" s="98">
        <f t="shared" si="484"/>
        <v>118800</v>
      </c>
      <c r="Q3884" s="98">
        <f t="shared" si="485"/>
        <v>0</v>
      </c>
      <c r="R3884" s="98">
        <f t="shared" si="486"/>
        <v>0</v>
      </c>
      <c r="S3884" s="105">
        <f t="shared" si="487"/>
        <v>0</v>
      </c>
      <c r="T3884" s="8" t="str">
        <f>IF(I3884=0,"",(INDEX('AWR Data'!A$1:E$8823,MATCH(A3884,'AWR Data'!A$1:A$8823,0),4)))</f>
        <v/>
      </c>
    </row>
    <row r="3885" spans="1:20" ht="20" customHeight="1">
      <c r="A3885" s="14" t="s">
        <v>6405</v>
      </c>
      <c r="B3885" s="14" t="s">
        <v>17535</v>
      </c>
      <c r="C3885" s="14" t="s">
        <v>6406</v>
      </c>
      <c r="E3885" s="74">
        <v>46</v>
      </c>
      <c r="F3885" s="74">
        <v>182000</v>
      </c>
      <c r="G3885" s="74">
        <f t="shared" si="480"/>
        <v>552</v>
      </c>
      <c r="H3885" s="80">
        <f t="shared" si="481"/>
        <v>3.0329670329670329E-3</v>
      </c>
      <c r="I3885" s="74">
        <f>INDEX('AWR Data'!A$1:E$8825,MATCH(A3885,'AWR Data'!A$1:A$8825,0),5)</f>
        <v>0</v>
      </c>
      <c r="J3885" s="74">
        <f t="shared" si="482"/>
        <v>0</v>
      </c>
      <c r="K3885" s="105">
        <f t="shared" si="483"/>
        <v>0</v>
      </c>
      <c r="L3885" s="75">
        <v>0</v>
      </c>
      <c r="M3885" s="75">
        <v>0</v>
      </c>
      <c r="N3885" s="75">
        <v>0</v>
      </c>
      <c r="O3885" s="105">
        <v>0</v>
      </c>
      <c r="P3885" s="98">
        <f t="shared" si="484"/>
        <v>552</v>
      </c>
      <c r="Q3885" s="98">
        <f t="shared" si="485"/>
        <v>0</v>
      </c>
      <c r="R3885" s="98">
        <f t="shared" si="486"/>
        <v>0</v>
      </c>
      <c r="S3885" s="105">
        <f t="shared" si="487"/>
        <v>0</v>
      </c>
      <c r="T3885" s="8" t="str">
        <f>IF(I3885=0,"",(INDEX('AWR Data'!A$1:E$8823,MATCH(A3885,'AWR Data'!A$1:A$8823,0),4)))</f>
        <v/>
      </c>
    </row>
    <row r="3886" spans="1:20" ht="20" customHeight="1">
      <c r="A3886" s="14" t="s">
        <v>6407</v>
      </c>
      <c r="B3886" s="14" t="s">
        <v>17535</v>
      </c>
      <c r="C3886" s="14" t="s">
        <v>6408</v>
      </c>
      <c r="E3886" s="74">
        <v>28</v>
      </c>
      <c r="F3886" s="74">
        <v>41800</v>
      </c>
      <c r="G3886" s="74">
        <f t="shared" si="480"/>
        <v>336</v>
      </c>
      <c r="H3886" s="80">
        <f t="shared" si="481"/>
        <v>8.0382775119617229E-3</v>
      </c>
      <c r="I3886" s="74">
        <f>INDEX('AWR Data'!A$1:E$8825,MATCH(A3886,'AWR Data'!A$1:A$8825,0),5)</f>
        <v>0</v>
      </c>
      <c r="J3886" s="74">
        <f t="shared" si="482"/>
        <v>0</v>
      </c>
      <c r="K3886" s="105">
        <f t="shared" si="483"/>
        <v>0</v>
      </c>
      <c r="L3886" s="75">
        <v>0</v>
      </c>
      <c r="M3886" s="75">
        <v>0</v>
      </c>
      <c r="N3886" s="75">
        <v>0</v>
      </c>
      <c r="O3886" s="105">
        <v>0</v>
      </c>
      <c r="P3886" s="98">
        <f t="shared" si="484"/>
        <v>336</v>
      </c>
      <c r="Q3886" s="98">
        <f t="shared" si="485"/>
        <v>0</v>
      </c>
      <c r="R3886" s="98">
        <f t="shared" si="486"/>
        <v>0</v>
      </c>
      <c r="S3886" s="105">
        <f t="shared" si="487"/>
        <v>0</v>
      </c>
      <c r="T3886" s="8" t="str">
        <f>IF(I3886=0,"",(INDEX('AWR Data'!A$1:E$8823,MATCH(A3886,'AWR Data'!A$1:A$8823,0),4)))</f>
        <v/>
      </c>
    </row>
    <row r="3887" spans="1:20" ht="20" customHeight="1">
      <c r="A3887" s="14" t="s">
        <v>6409</v>
      </c>
      <c r="B3887" s="14" t="s">
        <v>17535</v>
      </c>
      <c r="C3887" s="14" t="s">
        <v>6410</v>
      </c>
      <c r="E3887" s="74">
        <v>16</v>
      </c>
      <c r="F3887" s="74">
        <v>144</v>
      </c>
      <c r="G3887" s="74">
        <f t="shared" si="480"/>
        <v>192</v>
      </c>
      <c r="H3887" s="80">
        <f t="shared" si="481"/>
        <v>1.3333333333333333</v>
      </c>
      <c r="I3887" s="74">
        <f>INDEX('AWR Data'!A$1:E$8825,MATCH(A3887,'AWR Data'!A$1:A$8825,0),5)</f>
        <v>0</v>
      </c>
      <c r="J3887" s="74">
        <f t="shared" si="482"/>
        <v>0</v>
      </c>
      <c r="K3887" s="105">
        <f t="shared" si="483"/>
        <v>0</v>
      </c>
      <c r="L3887" s="75">
        <v>0</v>
      </c>
      <c r="M3887" s="75">
        <v>0</v>
      </c>
      <c r="N3887" s="75">
        <v>0</v>
      </c>
      <c r="O3887" s="105">
        <v>0</v>
      </c>
      <c r="P3887" s="98">
        <f t="shared" si="484"/>
        <v>192</v>
      </c>
      <c r="Q3887" s="98">
        <f t="shared" si="485"/>
        <v>0</v>
      </c>
      <c r="R3887" s="98">
        <f t="shared" si="486"/>
        <v>0</v>
      </c>
      <c r="S3887" s="105">
        <f t="shared" si="487"/>
        <v>0</v>
      </c>
      <c r="T3887" s="8" t="str">
        <f>IF(I3887=0,"",(INDEX('AWR Data'!A$1:E$8823,MATCH(A3887,'AWR Data'!A$1:A$8823,0),4)))</f>
        <v/>
      </c>
    </row>
    <row r="3888" spans="1:20" ht="20" customHeight="1">
      <c r="A3888" s="14" t="s">
        <v>6411</v>
      </c>
      <c r="B3888" s="14" t="s">
        <v>17535</v>
      </c>
      <c r="C3888" s="14" t="s">
        <v>6412</v>
      </c>
      <c r="E3888" s="74">
        <v>58</v>
      </c>
      <c r="F3888" s="74">
        <v>7360</v>
      </c>
      <c r="G3888" s="74">
        <f t="shared" si="480"/>
        <v>696</v>
      </c>
      <c r="H3888" s="80">
        <f t="shared" si="481"/>
        <v>9.4565217391304343E-2</v>
      </c>
      <c r="I3888" s="74">
        <f>INDEX('AWR Data'!A$1:E$8825,MATCH(A3888,'AWR Data'!A$1:A$8825,0),5)</f>
        <v>0</v>
      </c>
      <c r="J3888" s="74">
        <f t="shared" si="482"/>
        <v>0</v>
      </c>
      <c r="K3888" s="105">
        <f t="shared" si="483"/>
        <v>0</v>
      </c>
      <c r="L3888" s="75">
        <v>0</v>
      </c>
      <c r="M3888" s="75">
        <v>0</v>
      </c>
      <c r="N3888" s="75">
        <v>0</v>
      </c>
      <c r="O3888" s="105">
        <v>0</v>
      </c>
      <c r="P3888" s="98">
        <f t="shared" si="484"/>
        <v>696</v>
      </c>
      <c r="Q3888" s="98">
        <f t="shared" si="485"/>
        <v>0</v>
      </c>
      <c r="R3888" s="98">
        <f t="shared" si="486"/>
        <v>0</v>
      </c>
      <c r="S3888" s="105">
        <f t="shared" si="487"/>
        <v>0</v>
      </c>
      <c r="T3888" s="8" t="str">
        <f>IF(I3888=0,"",(INDEX('AWR Data'!A$1:E$8823,MATCH(A3888,'AWR Data'!A$1:A$8823,0),4)))</f>
        <v/>
      </c>
    </row>
    <row r="3889" spans="1:20" ht="20" customHeight="1">
      <c r="A3889" s="14" t="s">
        <v>6413</v>
      </c>
      <c r="B3889" s="14" t="s">
        <v>17535</v>
      </c>
      <c r="C3889" s="14" t="s">
        <v>6414</v>
      </c>
      <c r="E3889" s="74">
        <v>46</v>
      </c>
      <c r="F3889" s="74">
        <v>15100</v>
      </c>
      <c r="G3889" s="74">
        <f t="shared" si="480"/>
        <v>552</v>
      </c>
      <c r="H3889" s="80">
        <f t="shared" si="481"/>
        <v>3.6556291390728475E-2</v>
      </c>
      <c r="I3889" s="74">
        <f>INDEX('AWR Data'!A$1:E$8825,MATCH(A3889,'AWR Data'!A$1:A$8825,0),5)</f>
        <v>0</v>
      </c>
      <c r="J3889" s="74">
        <f t="shared" si="482"/>
        <v>0</v>
      </c>
      <c r="K3889" s="105">
        <f t="shared" si="483"/>
        <v>0</v>
      </c>
      <c r="L3889" s="75">
        <v>0</v>
      </c>
      <c r="M3889" s="75">
        <v>0</v>
      </c>
      <c r="N3889" s="75">
        <v>0</v>
      </c>
      <c r="O3889" s="105">
        <v>0</v>
      </c>
      <c r="P3889" s="98">
        <f t="shared" si="484"/>
        <v>552</v>
      </c>
      <c r="Q3889" s="98">
        <f t="shared" si="485"/>
        <v>0</v>
      </c>
      <c r="R3889" s="98">
        <f t="shared" si="486"/>
        <v>0</v>
      </c>
      <c r="S3889" s="105">
        <f t="shared" si="487"/>
        <v>0</v>
      </c>
      <c r="T3889" s="8" t="str">
        <f>IF(I3889=0,"",(INDEX('AWR Data'!A$1:E$8823,MATCH(A3889,'AWR Data'!A$1:A$8823,0),4)))</f>
        <v/>
      </c>
    </row>
    <row r="3890" spans="1:20" ht="20" customHeight="1">
      <c r="A3890" s="14" t="s">
        <v>6415</v>
      </c>
      <c r="B3890" s="14" t="s">
        <v>17535</v>
      </c>
      <c r="C3890" s="14" t="s">
        <v>6416</v>
      </c>
      <c r="E3890" s="74">
        <v>36</v>
      </c>
      <c r="F3890" s="74">
        <v>24800</v>
      </c>
      <c r="G3890" s="74">
        <f t="shared" si="480"/>
        <v>432</v>
      </c>
      <c r="H3890" s="80">
        <f t="shared" si="481"/>
        <v>1.7419354838709676E-2</v>
      </c>
      <c r="I3890" s="74">
        <f>INDEX('AWR Data'!A$1:E$8825,MATCH(A3890,'AWR Data'!A$1:A$8825,0),5)</f>
        <v>0</v>
      </c>
      <c r="J3890" s="74">
        <f t="shared" si="482"/>
        <v>0</v>
      </c>
      <c r="K3890" s="105">
        <f t="shared" si="483"/>
        <v>0</v>
      </c>
      <c r="L3890" s="75">
        <v>0</v>
      </c>
      <c r="M3890" s="75">
        <v>0</v>
      </c>
      <c r="N3890" s="75">
        <v>0</v>
      </c>
      <c r="O3890" s="105">
        <v>0</v>
      </c>
      <c r="P3890" s="98">
        <f t="shared" si="484"/>
        <v>432</v>
      </c>
      <c r="Q3890" s="98">
        <f t="shared" si="485"/>
        <v>0</v>
      </c>
      <c r="R3890" s="98">
        <f t="shared" si="486"/>
        <v>0</v>
      </c>
      <c r="S3890" s="105">
        <f t="shared" si="487"/>
        <v>0</v>
      </c>
      <c r="T3890" s="8" t="str">
        <f>IF(I3890=0,"",(INDEX('AWR Data'!A$1:E$8823,MATCH(A3890,'AWR Data'!A$1:A$8823,0),4)))</f>
        <v/>
      </c>
    </row>
    <row r="3891" spans="1:20" ht="20" customHeight="1">
      <c r="A3891" s="14" t="s">
        <v>6417</v>
      </c>
      <c r="B3891" s="14" t="s">
        <v>17535</v>
      </c>
      <c r="C3891" s="14" t="s">
        <v>6418</v>
      </c>
      <c r="E3891" s="74">
        <v>170</v>
      </c>
      <c r="F3891" s="74">
        <v>40300</v>
      </c>
      <c r="G3891" s="74">
        <f t="shared" si="480"/>
        <v>2040</v>
      </c>
      <c r="H3891" s="80">
        <f t="shared" si="481"/>
        <v>5.0620347394540945E-2</v>
      </c>
      <c r="I3891" s="74">
        <f>INDEX('AWR Data'!A$1:E$8825,MATCH(A3891,'AWR Data'!A$1:A$8825,0),5)</f>
        <v>0</v>
      </c>
      <c r="J3891" s="74">
        <f t="shared" si="482"/>
        <v>0</v>
      </c>
      <c r="K3891" s="105">
        <f t="shared" si="483"/>
        <v>0</v>
      </c>
      <c r="L3891" s="75">
        <v>0</v>
      </c>
      <c r="M3891" s="75">
        <v>0</v>
      </c>
      <c r="N3891" s="75">
        <v>0</v>
      </c>
      <c r="O3891" s="105">
        <v>0</v>
      </c>
      <c r="P3891" s="98">
        <f t="shared" si="484"/>
        <v>2040</v>
      </c>
      <c r="Q3891" s="98">
        <f t="shared" si="485"/>
        <v>0</v>
      </c>
      <c r="R3891" s="98">
        <f t="shared" si="486"/>
        <v>0</v>
      </c>
      <c r="S3891" s="105">
        <f t="shared" si="487"/>
        <v>0</v>
      </c>
      <c r="T3891" s="8" t="str">
        <f>IF(I3891=0,"",(INDEX('AWR Data'!A$1:E$8823,MATCH(A3891,'AWR Data'!A$1:A$8823,0),4)))</f>
        <v/>
      </c>
    </row>
    <row r="3892" spans="1:20" ht="20" customHeight="1">
      <c r="A3892" s="14" t="s">
        <v>6624</v>
      </c>
      <c r="B3892" s="14" t="s">
        <v>1667</v>
      </c>
      <c r="C3892" s="14" t="s">
        <v>6625</v>
      </c>
      <c r="E3892" s="74">
        <v>210</v>
      </c>
      <c r="F3892" s="74">
        <v>71100</v>
      </c>
      <c r="G3892" s="74">
        <f t="shared" si="480"/>
        <v>2520</v>
      </c>
      <c r="H3892" s="80">
        <f t="shared" si="481"/>
        <v>3.5443037974683546E-2</v>
      </c>
      <c r="I3892" s="74">
        <f>INDEX('AWR Data'!A$1:E$8825,MATCH(A3892,'AWR Data'!A$1:A$8825,0),5)</f>
        <v>0</v>
      </c>
      <c r="J3892" s="74">
        <f t="shared" si="482"/>
        <v>0</v>
      </c>
      <c r="K3892" s="105">
        <f t="shared" si="483"/>
        <v>0</v>
      </c>
      <c r="L3892" s="75">
        <v>0</v>
      </c>
      <c r="M3892" s="75">
        <v>0</v>
      </c>
      <c r="N3892" s="75">
        <v>0</v>
      </c>
      <c r="O3892" s="105">
        <v>0</v>
      </c>
      <c r="P3892" s="98">
        <f t="shared" si="484"/>
        <v>2520</v>
      </c>
      <c r="Q3892" s="98">
        <f t="shared" si="485"/>
        <v>0</v>
      </c>
      <c r="R3892" s="98">
        <f t="shared" si="486"/>
        <v>0</v>
      </c>
      <c r="S3892" s="105">
        <f t="shared" si="487"/>
        <v>0</v>
      </c>
      <c r="T3892" s="8" t="str">
        <f>IF(I3892=0,"",(INDEX('AWR Data'!A$1:E$8823,MATCH(A3892,'AWR Data'!A$1:A$8823,0),4)))</f>
        <v/>
      </c>
    </row>
    <row r="3893" spans="1:20" ht="20" customHeight="1">
      <c r="A3893" s="14" t="s">
        <v>6626</v>
      </c>
      <c r="B3893" s="14" t="s">
        <v>246</v>
      </c>
      <c r="C3893" s="14" t="s">
        <v>6627</v>
      </c>
      <c r="E3893" s="74">
        <v>91</v>
      </c>
      <c r="F3893" s="74">
        <v>468000</v>
      </c>
      <c r="G3893" s="74">
        <f t="shared" si="480"/>
        <v>1092</v>
      </c>
      <c r="H3893" s="80">
        <f t="shared" si="481"/>
        <v>2.3333333333333335E-3</v>
      </c>
      <c r="I3893" s="74">
        <f>INDEX('AWR Data'!A$1:E$8825,MATCH(A3893,'AWR Data'!A$1:A$8825,0),5)</f>
        <v>0</v>
      </c>
      <c r="J3893" s="74">
        <f t="shared" si="482"/>
        <v>0</v>
      </c>
      <c r="K3893" s="105">
        <f t="shared" si="483"/>
        <v>0</v>
      </c>
      <c r="L3893" s="75">
        <v>0</v>
      </c>
      <c r="M3893" s="75">
        <v>0</v>
      </c>
      <c r="N3893" s="75">
        <v>0</v>
      </c>
      <c r="O3893" s="105">
        <v>0</v>
      </c>
      <c r="P3893" s="98">
        <f t="shared" si="484"/>
        <v>1092</v>
      </c>
      <c r="Q3893" s="98">
        <f t="shared" si="485"/>
        <v>0</v>
      </c>
      <c r="R3893" s="98">
        <f t="shared" si="486"/>
        <v>0</v>
      </c>
      <c r="S3893" s="105">
        <f t="shared" si="487"/>
        <v>0</v>
      </c>
      <c r="T3893" s="8" t="str">
        <f>IF(I3893=0,"",(INDEX('AWR Data'!A$1:E$8823,MATCH(A3893,'AWR Data'!A$1:A$8823,0),4)))</f>
        <v/>
      </c>
    </row>
    <row r="3894" spans="1:20" ht="20" customHeight="1">
      <c r="A3894" s="14" t="s">
        <v>6628</v>
      </c>
      <c r="B3894" s="14" t="s">
        <v>246</v>
      </c>
      <c r="C3894" s="14" t="s">
        <v>6629</v>
      </c>
      <c r="E3894" s="74">
        <v>140</v>
      </c>
      <c r="F3894" s="74">
        <v>1290000</v>
      </c>
      <c r="G3894" s="74">
        <f t="shared" si="480"/>
        <v>1680</v>
      </c>
      <c r="H3894" s="80">
        <f t="shared" si="481"/>
        <v>1.3023255813953488E-3</v>
      </c>
      <c r="I3894" s="74">
        <f>INDEX('AWR Data'!A$1:E$8825,MATCH(A3894,'AWR Data'!A$1:A$8825,0),5)</f>
        <v>0</v>
      </c>
      <c r="J3894" s="74">
        <f t="shared" si="482"/>
        <v>0</v>
      </c>
      <c r="K3894" s="105">
        <f t="shared" si="483"/>
        <v>0</v>
      </c>
      <c r="L3894" s="75">
        <v>0</v>
      </c>
      <c r="M3894" s="75">
        <v>0</v>
      </c>
      <c r="N3894" s="75">
        <v>0</v>
      </c>
      <c r="O3894" s="105">
        <v>0</v>
      </c>
      <c r="P3894" s="98">
        <f t="shared" si="484"/>
        <v>1680</v>
      </c>
      <c r="Q3894" s="98">
        <f t="shared" si="485"/>
        <v>0</v>
      </c>
      <c r="R3894" s="98">
        <f t="shared" si="486"/>
        <v>0</v>
      </c>
      <c r="S3894" s="105">
        <f t="shared" si="487"/>
        <v>0</v>
      </c>
      <c r="T3894" s="8" t="str">
        <f>IF(I3894=0,"",(INDEX('AWR Data'!A$1:E$8823,MATCH(A3894,'AWR Data'!A$1:A$8823,0),4)))</f>
        <v/>
      </c>
    </row>
    <row r="3895" spans="1:20" ht="20" customHeight="1">
      <c r="A3895" s="14" t="s">
        <v>6630</v>
      </c>
      <c r="B3895" s="14" t="s">
        <v>796</v>
      </c>
      <c r="C3895" s="14" t="s">
        <v>6631</v>
      </c>
      <c r="E3895" s="98">
        <v>28</v>
      </c>
      <c r="F3895" s="98">
        <v>173</v>
      </c>
      <c r="G3895" s="98">
        <f t="shared" si="480"/>
        <v>336</v>
      </c>
      <c r="H3895" s="80">
        <f t="shared" si="481"/>
        <v>1.9421965317919074</v>
      </c>
      <c r="I3895" s="98">
        <f>INDEX('AWR Data'!A$1:E$8825,MATCH(A3895,'AWR Data'!A$1:A$8825,0),5)</f>
        <v>0</v>
      </c>
      <c r="J3895" s="98">
        <f t="shared" si="482"/>
        <v>0</v>
      </c>
      <c r="K3895" s="105">
        <f t="shared" si="483"/>
        <v>0</v>
      </c>
      <c r="L3895" s="75">
        <v>0</v>
      </c>
      <c r="M3895" s="75">
        <v>0</v>
      </c>
      <c r="N3895" s="75">
        <v>0</v>
      </c>
      <c r="O3895" s="105">
        <v>0</v>
      </c>
      <c r="P3895" s="98">
        <f t="shared" si="484"/>
        <v>336</v>
      </c>
      <c r="Q3895" s="98">
        <f t="shared" si="485"/>
        <v>0</v>
      </c>
      <c r="R3895" s="98">
        <f t="shared" si="486"/>
        <v>0</v>
      </c>
      <c r="S3895" s="105">
        <f t="shared" si="487"/>
        <v>0</v>
      </c>
      <c r="T3895" s="8" t="str">
        <f>IF(I3895=0,"",(INDEX('AWR Data'!A$1:E$8823,MATCH(A3895,'AWR Data'!A$1:A$8823,0),4)))</f>
        <v/>
      </c>
    </row>
    <row r="3896" spans="1:20" ht="20" customHeight="1">
      <c r="A3896" s="14" t="s">
        <v>6632</v>
      </c>
      <c r="B3896" s="14" t="s">
        <v>1178</v>
      </c>
      <c r="C3896" s="14" t="s">
        <v>6633</v>
      </c>
      <c r="E3896" s="98">
        <v>91</v>
      </c>
      <c r="F3896" s="98">
        <v>30300</v>
      </c>
      <c r="G3896" s="98">
        <f t="shared" si="480"/>
        <v>1092</v>
      </c>
      <c r="H3896" s="80">
        <f t="shared" si="481"/>
        <v>3.6039603960396037E-2</v>
      </c>
      <c r="I3896" s="98">
        <f>INDEX('AWR Data'!A$1:E$8825,MATCH(A3896,'AWR Data'!A$1:A$8825,0),5)</f>
        <v>0</v>
      </c>
      <c r="J3896" s="98">
        <f t="shared" si="482"/>
        <v>0</v>
      </c>
      <c r="K3896" s="105">
        <f t="shared" si="483"/>
        <v>0</v>
      </c>
      <c r="L3896" s="75">
        <v>0</v>
      </c>
      <c r="M3896" s="75">
        <v>0</v>
      </c>
      <c r="N3896" s="75">
        <v>0</v>
      </c>
      <c r="O3896" s="105">
        <v>0</v>
      </c>
      <c r="P3896" s="98">
        <f t="shared" si="484"/>
        <v>1092</v>
      </c>
      <c r="Q3896" s="98">
        <f t="shared" si="485"/>
        <v>0</v>
      </c>
      <c r="R3896" s="98">
        <f t="shared" si="486"/>
        <v>0</v>
      </c>
      <c r="S3896" s="105">
        <f t="shared" si="487"/>
        <v>0</v>
      </c>
      <c r="T3896" s="8" t="str">
        <f>IF(I3896=0,"",(INDEX('AWR Data'!A$1:E$8823,MATCH(A3896,'AWR Data'!A$1:A$8823,0),4)))</f>
        <v/>
      </c>
    </row>
    <row r="3897" spans="1:20" ht="20" customHeight="1">
      <c r="A3897" s="14" t="s">
        <v>6634</v>
      </c>
      <c r="B3897" s="14" t="s">
        <v>418</v>
      </c>
      <c r="C3897" s="14" t="s">
        <v>6635</v>
      </c>
      <c r="E3897" s="74">
        <v>28</v>
      </c>
      <c r="F3897" s="74">
        <v>9770</v>
      </c>
      <c r="G3897" s="74">
        <f t="shared" si="480"/>
        <v>336</v>
      </c>
      <c r="H3897" s="80">
        <f t="shared" si="481"/>
        <v>3.4390992835209827E-2</v>
      </c>
      <c r="I3897" s="74">
        <f>INDEX('AWR Data'!A$1:E$8825,MATCH(A3897,'AWR Data'!A$1:A$8825,0),5)</f>
        <v>0</v>
      </c>
      <c r="J3897" s="74">
        <f t="shared" si="482"/>
        <v>0</v>
      </c>
      <c r="K3897" s="105">
        <f t="shared" si="483"/>
        <v>0</v>
      </c>
      <c r="L3897" s="75">
        <v>0</v>
      </c>
      <c r="M3897" s="75">
        <v>0</v>
      </c>
      <c r="N3897" s="75">
        <v>0</v>
      </c>
      <c r="O3897" s="105">
        <v>0</v>
      </c>
      <c r="P3897" s="98">
        <f t="shared" si="484"/>
        <v>336</v>
      </c>
      <c r="Q3897" s="98">
        <f t="shared" si="485"/>
        <v>0</v>
      </c>
      <c r="R3897" s="98">
        <f t="shared" si="486"/>
        <v>0</v>
      </c>
      <c r="S3897" s="105">
        <f t="shared" si="487"/>
        <v>0</v>
      </c>
      <c r="T3897" s="8" t="str">
        <f>IF(I3897=0,"",(INDEX('AWR Data'!A$1:E$8823,MATCH(A3897,'AWR Data'!A$1:A$8823,0),4)))</f>
        <v/>
      </c>
    </row>
    <row r="3898" spans="1:20" ht="20" customHeight="1">
      <c r="A3898" s="14" t="s">
        <v>6636</v>
      </c>
      <c r="B3898" s="14" t="s">
        <v>501</v>
      </c>
      <c r="C3898" s="14" t="s">
        <v>6637</v>
      </c>
      <c r="E3898" s="74">
        <v>110</v>
      </c>
      <c r="F3898" s="74">
        <v>1690</v>
      </c>
      <c r="G3898" s="74">
        <f t="shared" si="480"/>
        <v>1320</v>
      </c>
      <c r="H3898" s="80">
        <f t="shared" si="481"/>
        <v>0.78106508875739644</v>
      </c>
      <c r="I3898" s="74">
        <f>INDEX('AWR Data'!A$1:E$8825,MATCH(A3898,'AWR Data'!A$1:A$8825,0),5)</f>
        <v>0</v>
      </c>
      <c r="J3898" s="74">
        <f t="shared" si="482"/>
        <v>0</v>
      </c>
      <c r="K3898" s="105">
        <f t="shared" si="483"/>
        <v>0</v>
      </c>
      <c r="L3898" s="75">
        <v>0</v>
      </c>
      <c r="M3898" s="75">
        <v>0</v>
      </c>
      <c r="N3898" s="75">
        <v>0</v>
      </c>
      <c r="O3898" s="105">
        <v>0</v>
      </c>
      <c r="P3898" s="98">
        <f t="shared" si="484"/>
        <v>1320</v>
      </c>
      <c r="Q3898" s="98">
        <f t="shared" si="485"/>
        <v>0</v>
      </c>
      <c r="R3898" s="98">
        <f t="shared" si="486"/>
        <v>0</v>
      </c>
      <c r="S3898" s="105">
        <f t="shared" si="487"/>
        <v>0</v>
      </c>
      <c r="T3898" s="8" t="str">
        <f>IF(I3898=0,"",(INDEX('AWR Data'!A$1:E$8823,MATCH(A3898,'AWR Data'!A$1:A$8823,0),4)))</f>
        <v/>
      </c>
    </row>
    <row r="3899" spans="1:20" ht="20" customHeight="1">
      <c r="A3899" s="14" t="s">
        <v>6638</v>
      </c>
      <c r="B3899" s="14" t="s">
        <v>498</v>
      </c>
      <c r="C3899" s="14" t="s">
        <v>6639</v>
      </c>
      <c r="E3899" s="74">
        <v>73</v>
      </c>
      <c r="F3899" s="74">
        <v>10900</v>
      </c>
      <c r="G3899" s="74">
        <f t="shared" si="480"/>
        <v>876</v>
      </c>
      <c r="H3899" s="80">
        <f t="shared" si="481"/>
        <v>8.0366972477064216E-2</v>
      </c>
      <c r="I3899" s="74">
        <f>INDEX('AWR Data'!A$1:E$8825,MATCH(A3899,'AWR Data'!A$1:A$8825,0),5)</f>
        <v>0</v>
      </c>
      <c r="J3899" s="74">
        <f t="shared" si="482"/>
        <v>0</v>
      </c>
      <c r="K3899" s="105">
        <f t="shared" si="483"/>
        <v>0</v>
      </c>
      <c r="L3899" s="75">
        <v>0</v>
      </c>
      <c r="M3899" s="75">
        <v>0</v>
      </c>
      <c r="N3899" s="75">
        <v>0</v>
      </c>
      <c r="O3899" s="105">
        <v>0</v>
      </c>
      <c r="P3899" s="98">
        <f t="shared" si="484"/>
        <v>876</v>
      </c>
      <c r="Q3899" s="98">
        <f t="shared" si="485"/>
        <v>0</v>
      </c>
      <c r="R3899" s="98">
        <f t="shared" si="486"/>
        <v>0</v>
      </c>
      <c r="S3899" s="105">
        <f t="shared" si="487"/>
        <v>0</v>
      </c>
      <c r="T3899" s="8" t="str">
        <f>IF(I3899=0,"",(INDEX('AWR Data'!A$1:E$8823,MATCH(A3899,'AWR Data'!A$1:A$8823,0),4)))</f>
        <v/>
      </c>
    </row>
    <row r="3900" spans="1:20" ht="20" customHeight="1">
      <c r="A3900" s="14" t="s">
        <v>6438</v>
      </c>
      <c r="B3900" s="14" t="s">
        <v>568</v>
      </c>
      <c r="E3900" s="74">
        <v>58</v>
      </c>
      <c r="F3900" s="74">
        <v>6550</v>
      </c>
      <c r="G3900" s="74">
        <f t="shared" si="480"/>
        <v>696</v>
      </c>
      <c r="H3900" s="80">
        <f t="shared" si="481"/>
        <v>0.10625954198473282</v>
      </c>
      <c r="I3900" s="74">
        <f>INDEX('AWR Data'!A$1:E$8825,MATCH(A3900,'AWR Data'!A$1:A$8825,0),5)</f>
        <v>0</v>
      </c>
      <c r="J3900" s="74">
        <f t="shared" si="482"/>
        <v>0</v>
      </c>
      <c r="K3900" s="105">
        <f t="shared" si="483"/>
        <v>0</v>
      </c>
      <c r="L3900" s="75">
        <v>0</v>
      </c>
      <c r="M3900" s="75">
        <v>0</v>
      </c>
      <c r="N3900" s="75">
        <v>0</v>
      </c>
      <c r="O3900" s="105">
        <v>0</v>
      </c>
      <c r="P3900" s="98">
        <f t="shared" si="484"/>
        <v>696</v>
      </c>
      <c r="Q3900" s="98">
        <f t="shared" si="485"/>
        <v>0</v>
      </c>
      <c r="R3900" s="98">
        <f t="shared" si="486"/>
        <v>0</v>
      </c>
      <c r="S3900" s="105">
        <f t="shared" si="487"/>
        <v>0</v>
      </c>
      <c r="T3900" s="8" t="str">
        <f>IF(I3900=0,"",(INDEX('AWR Data'!A$1:E$8823,MATCH(A3900,'AWR Data'!A$1:A$8823,0),4)))</f>
        <v/>
      </c>
    </row>
    <row r="3901" spans="1:20" ht="20" customHeight="1">
      <c r="A3901" s="14" t="s">
        <v>6439</v>
      </c>
      <c r="B3901" s="14" t="s">
        <v>568</v>
      </c>
      <c r="E3901" s="74">
        <v>260</v>
      </c>
      <c r="F3901" s="74">
        <v>3360</v>
      </c>
      <c r="G3901" s="74">
        <f t="shared" si="480"/>
        <v>3120</v>
      </c>
      <c r="H3901" s="80">
        <f t="shared" si="481"/>
        <v>0.9285714285714286</v>
      </c>
      <c r="I3901" s="74">
        <f>INDEX('AWR Data'!A$1:E$8825,MATCH(A3901,'AWR Data'!A$1:A$8825,0),5)</f>
        <v>0</v>
      </c>
      <c r="J3901" s="74">
        <f t="shared" si="482"/>
        <v>0</v>
      </c>
      <c r="K3901" s="105">
        <f t="shared" si="483"/>
        <v>0</v>
      </c>
      <c r="L3901" s="75">
        <v>0</v>
      </c>
      <c r="M3901" s="75">
        <v>0</v>
      </c>
      <c r="N3901" s="75">
        <v>0</v>
      </c>
      <c r="O3901" s="105">
        <v>0</v>
      </c>
      <c r="P3901" s="98">
        <f t="shared" si="484"/>
        <v>3120</v>
      </c>
      <c r="Q3901" s="98">
        <f t="shared" si="485"/>
        <v>0</v>
      </c>
      <c r="R3901" s="98">
        <f t="shared" si="486"/>
        <v>0</v>
      </c>
      <c r="S3901" s="105">
        <f t="shared" si="487"/>
        <v>0</v>
      </c>
      <c r="T3901" s="8" t="str">
        <f>IF(I3901=0,"",(INDEX('AWR Data'!A$1:E$8823,MATCH(A3901,'AWR Data'!A$1:A$8823,0),4)))</f>
        <v/>
      </c>
    </row>
    <row r="3902" spans="1:20" ht="20" customHeight="1">
      <c r="A3902" s="14" t="s">
        <v>6440</v>
      </c>
      <c r="B3902" s="14" t="s">
        <v>568</v>
      </c>
      <c r="E3902" s="74">
        <v>28</v>
      </c>
      <c r="F3902" s="74">
        <v>5890</v>
      </c>
      <c r="G3902" s="74">
        <f t="shared" si="480"/>
        <v>336</v>
      </c>
      <c r="H3902" s="80">
        <f t="shared" si="481"/>
        <v>5.7045840407470287E-2</v>
      </c>
      <c r="I3902" s="74">
        <f>INDEX('AWR Data'!A$1:E$8825,MATCH(A3902,'AWR Data'!A$1:A$8825,0),5)</f>
        <v>0</v>
      </c>
      <c r="J3902" s="74">
        <f t="shared" si="482"/>
        <v>0</v>
      </c>
      <c r="K3902" s="105">
        <f t="shared" si="483"/>
        <v>0</v>
      </c>
      <c r="L3902" s="75">
        <v>0</v>
      </c>
      <c r="M3902" s="75">
        <v>0</v>
      </c>
      <c r="N3902" s="75">
        <v>0</v>
      </c>
      <c r="O3902" s="105">
        <v>0</v>
      </c>
      <c r="P3902" s="98">
        <f t="shared" si="484"/>
        <v>336</v>
      </c>
      <c r="Q3902" s="98">
        <f t="shared" si="485"/>
        <v>0</v>
      </c>
      <c r="R3902" s="98">
        <f t="shared" si="486"/>
        <v>0</v>
      </c>
      <c r="S3902" s="105">
        <f t="shared" si="487"/>
        <v>0</v>
      </c>
      <c r="T3902" s="8" t="str">
        <f>IF(I3902=0,"",(INDEX('AWR Data'!A$1:E$8823,MATCH(A3902,'AWR Data'!A$1:A$8823,0),4)))</f>
        <v/>
      </c>
    </row>
    <row r="3903" spans="1:20" ht="20" customHeight="1">
      <c r="A3903" s="14" t="s">
        <v>6441</v>
      </c>
      <c r="B3903" s="14" t="s">
        <v>510</v>
      </c>
      <c r="C3903" s="14" t="s">
        <v>6442</v>
      </c>
      <c r="E3903" s="74">
        <v>73</v>
      </c>
      <c r="F3903" s="74">
        <v>5530</v>
      </c>
      <c r="G3903" s="74">
        <f t="shared" si="480"/>
        <v>876</v>
      </c>
      <c r="H3903" s="80">
        <f t="shared" si="481"/>
        <v>0.15840867992766727</v>
      </c>
      <c r="I3903" s="74">
        <f>INDEX('AWR Data'!A$1:E$8825,MATCH(A3903,'AWR Data'!A$1:A$8825,0),5)</f>
        <v>0</v>
      </c>
      <c r="J3903" s="74">
        <f t="shared" si="482"/>
        <v>0</v>
      </c>
      <c r="K3903" s="105">
        <f t="shared" si="483"/>
        <v>0</v>
      </c>
      <c r="L3903" s="75">
        <v>0</v>
      </c>
      <c r="M3903" s="75">
        <v>0</v>
      </c>
      <c r="N3903" s="75">
        <v>0</v>
      </c>
      <c r="O3903" s="105">
        <v>0</v>
      </c>
      <c r="P3903" s="98">
        <f t="shared" si="484"/>
        <v>876</v>
      </c>
      <c r="Q3903" s="98">
        <f t="shared" si="485"/>
        <v>0</v>
      </c>
      <c r="R3903" s="98">
        <f t="shared" si="486"/>
        <v>0</v>
      </c>
      <c r="S3903" s="105">
        <f t="shared" si="487"/>
        <v>0</v>
      </c>
      <c r="T3903" s="8" t="str">
        <f>IF(I3903=0,"",(INDEX('AWR Data'!A$1:E$8823,MATCH(A3903,'AWR Data'!A$1:A$8823,0),4)))</f>
        <v/>
      </c>
    </row>
    <row r="3904" spans="1:20" ht="20" customHeight="1">
      <c r="A3904" s="14" t="s">
        <v>6443</v>
      </c>
      <c r="B3904" s="14" t="s">
        <v>568</v>
      </c>
      <c r="E3904" s="74">
        <v>28</v>
      </c>
      <c r="F3904" s="74">
        <v>2500</v>
      </c>
      <c r="G3904" s="74">
        <f t="shared" si="480"/>
        <v>336</v>
      </c>
      <c r="H3904" s="80">
        <f t="shared" si="481"/>
        <v>0.13439999999999999</v>
      </c>
      <c r="I3904" s="74">
        <f>INDEX('AWR Data'!A$1:E$8825,MATCH(A3904,'AWR Data'!A$1:A$8825,0),5)</f>
        <v>0</v>
      </c>
      <c r="J3904" s="74">
        <f t="shared" si="482"/>
        <v>0</v>
      </c>
      <c r="K3904" s="105">
        <f t="shared" si="483"/>
        <v>0</v>
      </c>
      <c r="L3904" s="75">
        <v>0</v>
      </c>
      <c r="M3904" s="75">
        <v>0</v>
      </c>
      <c r="N3904" s="75">
        <v>0</v>
      </c>
      <c r="O3904" s="105">
        <v>0</v>
      </c>
      <c r="P3904" s="98">
        <f t="shared" si="484"/>
        <v>336</v>
      </c>
      <c r="Q3904" s="98">
        <f t="shared" si="485"/>
        <v>0</v>
      </c>
      <c r="R3904" s="98">
        <f t="shared" si="486"/>
        <v>0</v>
      </c>
      <c r="S3904" s="105">
        <f t="shared" si="487"/>
        <v>0</v>
      </c>
      <c r="T3904" s="8" t="str">
        <f>IF(I3904=0,"",(INDEX('AWR Data'!A$1:E$8823,MATCH(A3904,'AWR Data'!A$1:A$8823,0),4)))</f>
        <v/>
      </c>
    </row>
    <row r="3905" spans="1:20" ht="20" customHeight="1">
      <c r="A3905" s="14" t="s">
        <v>6446</v>
      </c>
      <c r="B3905" s="14" t="s">
        <v>573</v>
      </c>
      <c r="C3905" s="14" t="s">
        <v>6447</v>
      </c>
      <c r="E3905" s="74">
        <v>36</v>
      </c>
      <c r="F3905" s="74">
        <v>1330</v>
      </c>
      <c r="G3905" s="74">
        <f t="shared" si="480"/>
        <v>432</v>
      </c>
      <c r="H3905" s="80">
        <f t="shared" si="481"/>
        <v>0.324812030075188</v>
      </c>
      <c r="I3905" s="74">
        <f>INDEX('AWR Data'!A$1:E$8825,MATCH(A3905,'AWR Data'!A$1:A$8825,0),5)</f>
        <v>0</v>
      </c>
      <c r="J3905" s="74">
        <f t="shared" si="482"/>
        <v>0</v>
      </c>
      <c r="K3905" s="105">
        <f t="shared" si="483"/>
        <v>0</v>
      </c>
      <c r="L3905" s="75">
        <v>0</v>
      </c>
      <c r="M3905" s="75">
        <v>0</v>
      </c>
      <c r="N3905" s="75">
        <v>0</v>
      </c>
      <c r="O3905" s="105">
        <v>0</v>
      </c>
      <c r="P3905" s="98">
        <f t="shared" si="484"/>
        <v>432</v>
      </c>
      <c r="Q3905" s="98">
        <f t="shared" si="485"/>
        <v>0</v>
      </c>
      <c r="R3905" s="98">
        <f t="shared" si="486"/>
        <v>0</v>
      </c>
      <c r="S3905" s="105">
        <f t="shared" si="487"/>
        <v>0</v>
      </c>
      <c r="T3905" s="8" t="str">
        <f>IF(I3905=0,"",(INDEX('AWR Data'!A$1:E$8823,MATCH(A3905,'AWR Data'!A$1:A$8823,0),4)))</f>
        <v/>
      </c>
    </row>
    <row r="3906" spans="1:20" ht="20" customHeight="1">
      <c r="A3906" s="14" t="s">
        <v>6448</v>
      </c>
      <c r="B3906" s="14" t="s">
        <v>573</v>
      </c>
      <c r="C3906" s="14" t="s">
        <v>6449</v>
      </c>
      <c r="E3906" s="74">
        <v>73</v>
      </c>
      <c r="F3906" s="74">
        <v>10600</v>
      </c>
      <c r="G3906" s="74">
        <f t="shared" si="480"/>
        <v>876</v>
      </c>
      <c r="H3906" s="80">
        <f t="shared" si="481"/>
        <v>8.2641509433962271E-2</v>
      </c>
      <c r="I3906" s="74">
        <f>INDEX('AWR Data'!A$1:E$8825,MATCH(A3906,'AWR Data'!A$1:A$8825,0),5)</f>
        <v>0</v>
      </c>
      <c r="J3906" s="74">
        <f t="shared" si="482"/>
        <v>0</v>
      </c>
      <c r="K3906" s="105">
        <f t="shared" si="483"/>
        <v>0</v>
      </c>
      <c r="L3906" s="75">
        <v>0</v>
      </c>
      <c r="M3906" s="75">
        <v>0</v>
      </c>
      <c r="N3906" s="75">
        <v>0</v>
      </c>
      <c r="O3906" s="105">
        <v>0</v>
      </c>
      <c r="P3906" s="98">
        <f t="shared" si="484"/>
        <v>876</v>
      </c>
      <c r="Q3906" s="98">
        <f t="shared" si="485"/>
        <v>0</v>
      </c>
      <c r="R3906" s="98">
        <f t="shared" si="486"/>
        <v>0</v>
      </c>
      <c r="S3906" s="105">
        <f t="shared" si="487"/>
        <v>0</v>
      </c>
      <c r="T3906" s="8" t="str">
        <f>IF(I3906=0,"",(INDEX('AWR Data'!A$1:E$8823,MATCH(A3906,'AWR Data'!A$1:A$8823,0),4)))</f>
        <v/>
      </c>
    </row>
    <row r="3907" spans="1:20" ht="20" customHeight="1">
      <c r="A3907" s="14" t="s">
        <v>6450</v>
      </c>
      <c r="B3907" s="14" t="s">
        <v>573</v>
      </c>
      <c r="C3907" s="14" t="s">
        <v>6451</v>
      </c>
      <c r="E3907" s="74">
        <v>320</v>
      </c>
      <c r="F3907" s="74">
        <v>22700</v>
      </c>
      <c r="G3907" s="74">
        <f t="shared" si="480"/>
        <v>3840</v>
      </c>
      <c r="H3907" s="80">
        <f t="shared" si="481"/>
        <v>0.16916299559471365</v>
      </c>
      <c r="I3907" s="74">
        <f>INDEX('AWR Data'!A$1:E$8825,MATCH(A3907,'AWR Data'!A$1:A$8825,0),5)</f>
        <v>0</v>
      </c>
      <c r="J3907" s="74">
        <f t="shared" si="482"/>
        <v>0</v>
      </c>
      <c r="K3907" s="105">
        <f t="shared" si="483"/>
        <v>0</v>
      </c>
      <c r="L3907" s="75">
        <v>0</v>
      </c>
      <c r="M3907" s="75">
        <v>0</v>
      </c>
      <c r="N3907" s="75">
        <v>0</v>
      </c>
      <c r="O3907" s="105">
        <v>0</v>
      </c>
      <c r="P3907" s="98">
        <f t="shared" si="484"/>
        <v>3840</v>
      </c>
      <c r="Q3907" s="98">
        <f t="shared" si="485"/>
        <v>0</v>
      </c>
      <c r="R3907" s="98">
        <f t="shared" si="486"/>
        <v>0</v>
      </c>
      <c r="S3907" s="105">
        <f t="shared" si="487"/>
        <v>0</v>
      </c>
      <c r="T3907" s="8" t="str">
        <f>IF(I3907=0,"",(INDEX('AWR Data'!A$1:E$8823,MATCH(A3907,'AWR Data'!A$1:A$8823,0),4)))</f>
        <v/>
      </c>
    </row>
    <row r="3908" spans="1:20" ht="20" customHeight="1">
      <c r="A3908" s="14" t="s">
        <v>6452</v>
      </c>
      <c r="B3908" s="14" t="s">
        <v>573</v>
      </c>
      <c r="C3908" s="14" t="s">
        <v>6453</v>
      </c>
      <c r="E3908" s="74">
        <v>46</v>
      </c>
      <c r="F3908" s="74">
        <v>18900</v>
      </c>
      <c r="G3908" s="74">
        <f t="shared" si="480"/>
        <v>552</v>
      </c>
      <c r="H3908" s="80">
        <f t="shared" si="481"/>
        <v>2.9206349206349208E-2</v>
      </c>
      <c r="I3908" s="74">
        <f>INDEX('AWR Data'!A$1:E$8825,MATCH(A3908,'AWR Data'!A$1:A$8825,0),5)</f>
        <v>0</v>
      </c>
      <c r="J3908" s="74">
        <f t="shared" si="482"/>
        <v>0</v>
      </c>
      <c r="K3908" s="105">
        <f t="shared" si="483"/>
        <v>0</v>
      </c>
      <c r="L3908" s="75">
        <v>0</v>
      </c>
      <c r="M3908" s="75">
        <v>0</v>
      </c>
      <c r="N3908" s="75">
        <v>0</v>
      </c>
      <c r="O3908" s="105">
        <v>0</v>
      </c>
      <c r="P3908" s="98">
        <f t="shared" si="484"/>
        <v>552</v>
      </c>
      <c r="Q3908" s="98">
        <f t="shared" si="485"/>
        <v>0</v>
      </c>
      <c r="R3908" s="98">
        <f t="shared" si="486"/>
        <v>0</v>
      </c>
      <c r="S3908" s="105">
        <f t="shared" si="487"/>
        <v>0</v>
      </c>
      <c r="T3908" s="8" t="str">
        <f>IF(I3908=0,"",(INDEX('AWR Data'!A$1:E$8823,MATCH(A3908,'AWR Data'!A$1:A$8823,0),4)))</f>
        <v/>
      </c>
    </row>
    <row r="3909" spans="1:20" ht="20" customHeight="1">
      <c r="A3909" s="14" t="s">
        <v>6454</v>
      </c>
      <c r="B3909" s="14" t="s">
        <v>573</v>
      </c>
      <c r="C3909" s="14" t="s">
        <v>6252</v>
      </c>
      <c r="E3909" s="74">
        <v>28</v>
      </c>
      <c r="F3909" s="74">
        <v>35100</v>
      </c>
      <c r="G3909" s="74">
        <f t="shared" si="480"/>
        <v>336</v>
      </c>
      <c r="H3909" s="80">
        <f t="shared" si="481"/>
        <v>9.5726495726495726E-3</v>
      </c>
      <c r="I3909" s="74">
        <f>INDEX('AWR Data'!A$1:E$8825,MATCH(A3909,'AWR Data'!A$1:A$8825,0),5)</f>
        <v>0</v>
      </c>
      <c r="J3909" s="74">
        <f t="shared" si="482"/>
        <v>0</v>
      </c>
      <c r="K3909" s="105">
        <f t="shared" si="483"/>
        <v>0</v>
      </c>
      <c r="L3909" s="75">
        <v>0</v>
      </c>
      <c r="M3909" s="75">
        <v>0</v>
      </c>
      <c r="N3909" s="75">
        <v>0</v>
      </c>
      <c r="O3909" s="105">
        <v>0</v>
      </c>
      <c r="P3909" s="98">
        <f t="shared" si="484"/>
        <v>336</v>
      </c>
      <c r="Q3909" s="98">
        <f t="shared" si="485"/>
        <v>0</v>
      </c>
      <c r="R3909" s="98">
        <f t="shared" si="486"/>
        <v>0</v>
      </c>
      <c r="S3909" s="105">
        <f t="shared" si="487"/>
        <v>0</v>
      </c>
      <c r="T3909" s="8" t="str">
        <f>IF(I3909=0,"",(INDEX('AWR Data'!A$1:E$8823,MATCH(A3909,'AWR Data'!A$1:A$8823,0),4)))</f>
        <v/>
      </c>
    </row>
    <row r="3910" spans="1:20" ht="20" customHeight="1">
      <c r="A3910" s="14" t="s">
        <v>6253</v>
      </c>
      <c r="B3910" s="14" t="s">
        <v>573</v>
      </c>
      <c r="C3910" s="14" t="s">
        <v>6254</v>
      </c>
      <c r="E3910" s="74">
        <v>260</v>
      </c>
      <c r="F3910" s="74">
        <v>7540</v>
      </c>
      <c r="G3910" s="74">
        <f t="shared" ref="G3910:G3973" si="488">+E3910*12</f>
        <v>3120</v>
      </c>
      <c r="H3910" s="80">
        <f t="shared" ref="H3910:H3973" si="489">IF(G3910&gt;0,(IF(F3910&gt;0,G3910/F3910,1000)),0)</f>
        <v>0.41379310344827586</v>
      </c>
      <c r="I3910" s="74">
        <f>INDEX('AWR Data'!A$1:E$8825,MATCH(A3910,'AWR Data'!A$1:A$8825,0),5)</f>
        <v>0</v>
      </c>
      <c r="J3910" s="74">
        <f t="shared" ref="J3910:J3973" si="490">IF(I3910=0,0,IF(I3910&gt;0,IF(I3910&lt;11,G3910,IF(I3910&lt;21,(G3910*0.32),IF(I3910&lt;31,(G3910*0.07),0)))))</f>
        <v>0</v>
      </c>
      <c r="K3910" s="105">
        <f t="shared" ref="K3910:K3973" si="491">IF(G3910,J3910/G3910,0)</f>
        <v>0</v>
      </c>
      <c r="L3910" s="75">
        <v>0</v>
      </c>
      <c r="M3910" s="75">
        <v>0</v>
      </c>
      <c r="N3910" s="75">
        <v>0</v>
      </c>
      <c r="O3910" s="105">
        <v>0</v>
      </c>
      <c r="P3910" s="98">
        <f t="shared" ref="P3910:P3973" si="492">+G3910-L3910</f>
        <v>3120</v>
      </c>
      <c r="Q3910" s="98">
        <f t="shared" ref="Q3910:Q3973" si="493">IF(I3910=0,I3910-M3910,IF(M3910,IF(I3910=0,(M3910-0),M3910-I3910),I3910))</f>
        <v>0</v>
      </c>
      <c r="R3910" s="98">
        <f t="shared" ref="R3910:R3973" si="494">+J3910-N3910</f>
        <v>0</v>
      </c>
      <c r="S3910" s="105">
        <f t="shared" ref="S3910:S3973" si="495">+K3910-O3910</f>
        <v>0</v>
      </c>
      <c r="T3910" s="8" t="str">
        <f>IF(I3910=0,"",(INDEX('AWR Data'!A$1:E$8823,MATCH(A3910,'AWR Data'!A$1:A$8823,0),4)))</f>
        <v/>
      </c>
    </row>
    <row r="3911" spans="1:20" ht="20" customHeight="1">
      <c r="A3911" s="14" t="s">
        <v>6255</v>
      </c>
      <c r="B3911" s="14" t="s">
        <v>573</v>
      </c>
      <c r="C3911" s="14" t="s">
        <v>6256</v>
      </c>
      <c r="E3911" s="74">
        <v>73</v>
      </c>
      <c r="F3911" s="74">
        <v>4510</v>
      </c>
      <c r="G3911" s="74">
        <f t="shared" si="488"/>
        <v>876</v>
      </c>
      <c r="H3911" s="80">
        <f t="shared" si="489"/>
        <v>0.19423503325942351</v>
      </c>
      <c r="I3911" s="74">
        <f>INDEX('AWR Data'!A$1:E$8825,MATCH(A3911,'AWR Data'!A$1:A$8825,0),5)</f>
        <v>0</v>
      </c>
      <c r="J3911" s="74">
        <f t="shared" si="490"/>
        <v>0</v>
      </c>
      <c r="K3911" s="105">
        <f t="shared" si="491"/>
        <v>0</v>
      </c>
      <c r="L3911" s="75">
        <v>0</v>
      </c>
      <c r="M3911" s="75">
        <v>0</v>
      </c>
      <c r="N3911" s="75">
        <v>0</v>
      </c>
      <c r="O3911" s="105">
        <v>0</v>
      </c>
      <c r="P3911" s="98">
        <f t="shared" si="492"/>
        <v>876</v>
      </c>
      <c r="Q3911" s="98">
        <f t="shared" si="493"/>
        <v>0</v>
      </c>
      <c r="R3911" s="98">
        <f t="shared" si="494"/>
        <v>0</v>
      </c>
      <c r="S3911" s="105">
        <f t="shared" si="495"/>
        <v>0</v>
      </c>
      <c r="T3911" s="8" t="str">
        <f>IF(I3911=0,"",(INDEX('AWR Data'!A$1:E$8823,MATCH(A3911,'AWR Data'!A$1:A$8823,0),4)))</f>
        <v/>
      </c>
    </row>
    <row r="3912" spans="1:20" ht="20" customHeight="1">
      <c r="A3912" s="14" t="s">
        <v>6257</v>
      </c>
      <c r="B3912" s="14" t="s">
        <v>573</v>
      </c>
      <c r="C3912" s="14" t="s">
        <v>6258</v>
      </c>
      <c r="E3912" s="74">
        <v>590</v>
      </c>
      <c r="F3912" s="74">
        <v>16300</v>
      </c>
      <c r="G3912" s="74">
        <f t="shared" si="488"/>
        <v>7080</v>
      </c>
      <c r="H3912" s="80">
        <f t="shared" si="489"/>
        <v>0.43435582822085889</v>
      </c>
      <c r="I3912" s="74">
        <f>INDEX('AWR Data'!A$1:E$8825,MATCH(A3912,'AWR Data'!A$1:A$8825,0),5)</f>
        <v>0</v>
      </c>
      <c r="J3912" s="74">
        <f t="shared" si="490"/>
        <v>0</v>
      </c>
      <c r="K3912" s="105">
        <f t="shared" si="491"/>
        <v>0</v>
      </c>
      <c r="L3912" s="75">
        <v>0</v>
      </c>
      <c r="M3912" s="75">
        <v>0</v>
      </c>
      <c r="N3912" s="75">
        <v>0</v>
      </c>
      <c r="O3912" s="105">
        <v>0</v>
      </c>
      <c r="P3912" s="98">
        <f t="shared" si="492"/>
        <v>7080</v>
      </c>
      <c r="Q3912" s="98">
        <f t="shared" si="493"/>
        <v>0</v>
      </c>
      <c r="R3912" s="98">
        <f t="shared" si="494"/>
        <v>0</v>
      </c>
      <c r="S3912" s="105">
        <f t="shared" si="495"/>
        <v>0</v>
      </c>
      <c r="T3912" s="8" t="str">
        <f>IF(I3912=0,"",(INDEX('AWR Data'!A$1:E$8823,MATCH(A3912,'AWR Data'!A$1:A$8823,0),4)))</f>
        <v/>
      </c>
    </row>
    <row r="3913" spans="1:20" ht="20" customHeight="1">
      <c r="A3913" s="14" t="s">
        <v>6259</v>
      </c>
      <c r="B3913" s="14" t="s">
        <v>573</v>
      </c>
      <c r="C3913" s="14" t="s">
        <v>6260</v>
      </c>
      <c r="E3913" s="74">
        <v>36</v>
      </c>
      <c r="F3913" s="74">
        <v>44400</v>
      </c>
      <c r="G3913" s="74">
        <f t="shared" si="488"/>
        <v>432</v>
      </c>
      <c r="H3913" s="80">
        <f t="shared" si="489"/>
        <v>9.7297297297297292E-3</v>
      </c>
      <c r="I3913" s="74">
        <f>INDEX('AWR Data'!A$1:E$8825,MATCH(A3913,'AWR Data'!A$1:A$8825,0),5)</f>
        <v>0</v>
      </c>
      <c r="J3913" s="74">
        <f t="shared" si="490"/>
        <v>0</v>
      </c>
      <c r="K3913" s="105">
        <f t="shared" si="491"/>
        <v>0</v>
      </c>
      <c r="L3913" s="75">
        <v>0</v>
      </c>
      <c r="M3913" s="75">
        <v>0</v>
      </c>
      <c r="N3913" s="75">
        <v>0</v>
      </c>
      <c r="O3913" s="105">
        <v>0</v>
      </c>
      <c r="P3913" s="98">
        <f t="shared" si="492"/>
        <v>432</v>
      </c>
      <c r="Q3913" s="98">
        <f t="shared" si="493"/>
        <v>0</v>
      </c>
      <c r="R3913" s="98">
        <f t="shared" si="494"/>
        <v>0</v>
      </c>
      <c r="S3913" s="105">
        <f t="shared" si="495"/>
        <v>0</v>
      </c>
      <c r="T3913" s="8" t="str">
        <f>IF(I3913=0,"",(INDEX('AWR Data'!A$1:E$8823,MATCH(A3913,'AWR Data'!A$1:A$8823,0),4)))</f>
        <v/>
      </c>
    </row>
    <row r="3914" spans="1:20" ht="20" customHeight="1">
      <c r="A3914" s="14" t="s">
        <v>6464</v>
      </c>
      <c r="B3914" s="14" t="s">
        <v>573</v>
      </c>
      <c r="C3914" s="14" t="s">
        <v>6465</v>
      </c>
      <c r="E3914" s="74">
        <v>110</v>
      </c>
      <c r="F3914" s="74">
        <v>16300</v>
      </c>
      <c r="G3914" s="74">
        <f t="shared" si="488"/>
        <v>1320</v>
      </c>
      <c r="H3914" s="80">
        <f t="shared" si="489"/>
        <v>8.0981595092024544E-2</v>
      </c>
      <c r="I3914" s="74">
        <f>INDEX('AWR Data'!A$1:E$8825,MATCH(A3914,'AWR Data'!A$1:A$8825,0),5)</f>
        <v>0</v>
      </c>
      <c r="J3914" s="74">
        <f t="shared" si="490"/>
        <v>0</v>
      </c>
      <c r="K3914" s="105">
        <f t="shared" si="491"/>
        <v>0</v>
      </c>
      <c r="L3914" s="75">
        <v>0</v>
      </c>
      <c r="M3914" s="75">
        <v>0</v>
      </c>
      <c r="N3914" s="75">
        <v>0</v>
      </c>
      <c r="O3914" s="105">
        <v>0</v>
      </c>
      <c r="P3914" s="98">
        <f t="shared" si="492"/>
        <v>1320</v>
      </c>
      <c r="Q3914" s="98">
        <f t="shared" si="493"/>
        <v>0</v>
      </c>
      <c r="R3914" s="98">
        <f t="shared" si="494"/>
        <v>0</v>
      </c>
      <c r="S3914" s="105">
        <f t="shared" si="495"/>
        <v>0</v>
      </c>
      <c r="T3914" s="8" t="str">
        <f>IF(I3914=0,"",(INDEX('AWR Data'!A$1:E$8823,MATCH(A3914,'AWR Data'!A$1:A$8823,0),4)))</f>
        <v/>
      </c>
    </row>
    <row r="3915" spans="1:20" ht="20" customHeight="1">
      <c r="A3915" s="14" t="s">
        <v>6466</v>
      </c>
      <c r="B3915" s="14" t="s">
        <v>573</v>
      </c>
      <c r="C3915" s="14" t="s">
        <v>6467</v>
      </c>
      <c r="E3915" s="74">
        <v>36</v>
      </c>
      <c r="F3915" s="74">
        <v>41300</v>
      </c>
      <c r="G3915" s="74">
        <f t="shared" si="488"/>
        <v>432</v>
      </c>
      <c r="H3915" s="80">
        <f t="shared" si="489"/>
        <v>1.0460048426150122E-2</v>
      </c>
      <c r="I3915" s="74">
        <f>INDEX('AWR Data'!A$1:E$8825,MATCH(A3915,'AWR Data'!A$1:A$8825,0),5)</f>
        <v>0</v>
      </c>
      <c r="J3915" s="74">
        <f t="shared" si="490"/>
        <v>0</v>
      </c>
      <c r="K3915" s="105">
        <f t="shared" si="491"/>
        <v>0</v>
      </c>
      <c r="L3915" s="75">
        <v>0</v>
      </c>
      <c r="M3915" s="75">
        <v>0</v>
      </c>
      <c r="N3915" s="75">
        <v>0</v>
      </c>
      <c r="O3915" s="105">
        <v>0</v>
      </c>
      <c r="P3915" s="98">
        <f t="shared" si="492"/>
        <v>432</v>
      </c>
      <c r="Q3915" s="98">
        <f t="shared" si="493"/>
        <v>0</v>
      </c>
      <c r="R3915" s="98">
        <f t="shared" si="494"/>
        <v>0</v>
      </c>
      <c r="S3915" s="105">
        <f t="shared" si="495"/>
        <v>0</v>
      </c>
      <c r="T3915" s="8" t="str">
        <f>IF(I3915=0,"",(INDEX('AWR Data'!A$1:E$8823,MATCH(A3915,'AWR Data'!A$1:A$8823,0),4)))</f>
        <v/>
      </c>
    </row>
    <row r="3916" spans="1:20" ht="20" customHeight="1">
      <c r="A3916" s="14" t="s">
        <v>6470</v>
      </c>
      <c r="B3916" s="14" t="s">
        <v>573</v>
      </c>
      <c r="C3916" s="14" t="s">
        <v>6471</v>
      </c>
      <c r="E3916" s="74">
        <v>91</v>
      </c>
      <c r="F3916" s="74">
        <v>9650</v>
      </c>
      <c r="G3916" s="74">
        <f t="shared" si="488"/>
        <v>1092</v>
      </c>
      <c r="H3916" s="80">
        <f t="shared" si="489"/>
        <v>0.11316062176165803</v>
      </c>
      <c r="I3916" s="74">
        <f>INDEX('AWR Data'!A$1:E$8825,MATCH(A3916,'AWR Data'!A$1:A$8825,0),5)</f>
        <v>0</v>
      </c>
      <c r="J3916" s="74">
        <f t="shared" si="490"/>
        <v>0</v>
      </c>
      <c r="K3916" s="105">
        <f t="shared" si="491"/>
        <v>0</v>
      </c>
      <c r="L3916" s="75">
        <v>0</v>
      </c>
      <c r="M3916" s="75">
        <v>0</v>
      </c>
      <c r="N3916" s="75">
        <v>0</v>
      </c>
      <c r="O3916" s="105">
        <v>0</v>
      </c>
      <c r="P3916" s="98">
        <f t="shared" si="492"/>
        <v>1092</v>
      </c>
      <c r="Q3916" s="98">
        <f t="shared" si="493"/>
        <v>0</v>
      </c>
      <c r="R3916" s="98">
        <f t="shared" si="494"/>
        <v>0</v>
      </c>
      <c r="S3916" s="105">
        <f t="shared" si="495"/>
        <v>0</v>
      </c>
      <c r="T3916" s="8" t="str">
        <f>IF(I3916=0,"",(INDEX('AWR Data'!A$1:E$8823,MATCH(A3916,'AWR Data'!A$1:A$8823,0),4)))</f>
        <v/>
      </c>
    </row>
    <row r="3917" spans="1:20" ht="20" customHeight="1">
      <c r="A3917" s="14" t="s">
        <v>6472</v>
      </c>
      <c r="B3917" s="14" t="s">
        <v>573</v>
      </c>
      <c r="C3917" s="14" t="s">
        <v>6473</v>
      </c>
      <c r="E3917" s="74">
        <v>73</v>
      </c>
      <c r="F3917" s="74">
        <v>14900</v>
      </c>
      <c r="G3917" s="74">
        <f t="shared" si="488"/>
        <v>876</v>
      </c>
      <c r="H3917" s="80">
        <f t="shared" si="489"/>
        <v>5.8791946308724835E-2</v>
      </c>
      <c r="I3917" s="74">
        <f>INDEX('AWR Data'!A$1:E$8825,MATCH(A3917,'AWR Data'!A$1:A$8825,0),5)</f>
        <v>0</v>
      </c>
      <c r="J3917" s="74">
        <f t="shared" si="490"/>
        <v>0</v>
      </c>
      <c r="K3917" s="105">
        <f t="shared" si="491"/>
        <v>0</v>
      </c>
      <c r="L3917" s="75">
        <v>0</v>
      </c>
      <c r="M3917" s="75">
        <v>0</v>
      </c>
      <c r="N3917" s="75">
        <v>0</v>
      </c>
      <c r="O3917" s="105">
        <v>0</v>
      </c>
      <c r="P3917" s="98">
        <f t="shared" si="492"/>
        <v>876</v>
      </c>
      <c r="Q3917" s="98">
        <f t="shared" si="493"/>
        <v>0</v>
      </c>
      <c r="R3917" s="98">
        <f t="shared" si="494"/>
        <v>0</v>
      </c>
      <c r="S3917" s="105">
        <f t="shared" si="495"/>
        <v>0</v>
      </c>
      <c r="T3917" s="8" t="str">
        <f>IF(I3917=0,"",(INDEX('AWR Data'!A$1:E$8823,MATCH(A3917,'AWR Data'!A$1:A$8823,0),4)))</f>
        <v/>
      </c>
    </row>
    <row r="3918" spans="1:20" ht="20" customHeight="1">
      <c r="A3918" s="14" t="s">
        <v>6474</v>
      </c>
      <c r="B3918" s="14" t="s">
        <v>573</v>
      </c>
      <c r="C3918" s="14" t="s">
        <v>6275</v>
      </c>
      <c r="E3918" s="74">
        <v>140</v>
      </c>
      <c r="F3918" s="74">
        <v>25900</v>
      </c>
      <c r="G3918" s="74">
        <f t="shared" si="488"/>
        <v>1680</v>
      </c>
      <c r="H3918" s="80">
        <f t="shared" si="489"/>
        <v>6.4864864864864868E-2</v>
      </c>
      <c r="I3918" s="74">
        <f>INDEX('AWR Data'!A$1:E$8825,MATCH(A3918,'AWR Data'!A$1:A$8825,0),5)</f>
        <v>0</v>
      </c>
      <c r="J3918" s="74">
        <f t="shared" si="490"/>
        <v>0</v>
      </c>
      <c r="K3918" s="105">
        <f t="shared" si="491"/>
        <v>0</v>
      </c>
      <c r="L3918" s="75">
        <v>0</v>
      </c>
      <c r="M3918" s="75">
        <v>0</v>
      </c>
      <c r="N3918" s="75">
        <v>0</v>
      </c>
      <c r="O3918" s="105">
        <v>0</v>
      </c>
      <c r="P3918" s="98">
        <f t="shared" si="492"/>
        <v>1680</v>
      </c>
      <c r="Q3918" s="98">
        <f t="shared" si="493"/>
        <v>0</v>
      </c>
      <c r="R3918" s="98">
        <f t="shared" si="494"/>
        <v>0</v>
      </c>
      <c r="S3918" s="105">
        <f t="shared" si="495"/>
        <v>0</v>
      </c>
      <c r="T3918" s="8" t="str">
        <f>IF(I3918=0,"",(INDEX('AWR Data'!A$1:E$8823,MATCH(A3918,'AWR Data'!A$1:A$8823,0),4)))</f>
        <v/>
      </c>
    </row>
    <row r="3919" spans="1:20" ht="20" customHeight="1">
      <c r="A3919" s="14" t="s">
        <v>6276</v>
      </c>
      <c r="B3919" s="14" t="s">
        <v>573</v>
      </c>
      <c r="C3919" s="14" t="s">
        <v>6277</v>
      </c>
      <c r="E3919" s="74">
        <v>73</v>
      </c>
      <c r="F3919" s="74">
        <v>14700</v>
      </c>
      <c r="G3919" s="74">
        <f t="shared" si="488"/>
        <v>876</v>
      </c>
      <c r="H3919" s="80">
        <f t="shared" si="489"/>
        <v>5.9591836734693877E-2</v>
      </c>
      <c r="I3919" s="74">
        <f>INDEX('AWR Data'!A$1:E$8825,MATCH(A3919,'AWR Data'!A$1:A$8825,0),5)</f>
        <v>0</v>
      </c>
      <c r="J3919" s="74">
        <f t="shared" si="490"/>
        <v>0</v>
      </c>
      <c r="K3919" s="105">
        <f t="shared" si="491"/>
        <v>0</v>
      </c>
      <c r="L3919" s="75">
        <v>0</v>
      </c>
      <c r="M3919" s="75">
        <v>0</v>
      </c>
      <c r="N3919" s="75">
        <v>0</v>
      </c>
      <c r="O3919" s="105">
        <v>0</v>
      </c>
      <c r="P3919" s="98">
        <f t="shared" si="492"/>
        <v>876</v>
      </c>
      <c r="Q3919" s="98">
        <f t="shared" si="493"/>
        <v>0</v>
      </c>
      <c r="R3919" s="98">
        <f t="shared" si="494"/>
        <v>0</v>
      </c>
      <c r="S3919" s="105">
        <f t="shared" si="495"/>
        <v>0</v>
      </c>
      <c r="T3919" s="8" t="str">
        <f>IF(I3919=0,"",(INDEX('AWR Data'!A$1:E$8823,MATCH(A3919,'AWR Data'!A$1:A$8823,0),4)))</f>
        <v/>
      </c>
    </row>
    <row r="3920" spans="1:20" ht="20" customHeight="1">
      <c r="A3920" s="14" t="s">
        <v>6278</v>
      </c>
      <c r="B3920" s="14" t="s">
        <v>573</v>
      </c>
      <c r="C3920" s="14" t="s">
        <v>6279</v>
      </c>
      <c r="E3920" s="74">
        <v>22</v>
      </c>
      <c r="F3920" s="74">
        <v>335</v>
      </c>
      <c r="G3920" s="74">
        <f t="shared" si="488"/>
        <v>264</v>
      </c>
      <c r="H3920" s="80">
        <f t="shared" si="489"/>
        <v>0.78805970149253735</v>
      </c>
      <c r="I3920" s="74">
        <f>INDEX('AWR Data'!A$1:E$8825,MATCH(A3920,'AWR Data'!A$1:A$8825,0),5)</f>
        <v>0</v>
      </c>
      <c r="J3920" s="74">
        <f t="shared" si="490"/>
        <v>0</v>
      </c>
      <c r="K3920" s="105">
        <f t="shared" si="491"/>
        <v>0</v>
      </c>
      <c r="L3920" s="75">
        <v>0</v>
      </c>
      <c r="M3920" s="75">
        <v>0</v>
      </c>
      <c r="N3920" s="75">
        <v>0</v>
      </c>
      <c r="O3920" s="105">
        <v>0</v>
      </c>
      <c r="P3920" s="98">
        <f t="shared" si="492"/>
        <v>264</v>
      </c>
      <c r="Q3920" s="98">
        <f t="shared" si="493"/>
        <v>0</v>
      </c>
      <c r="R3920" s="98">
        <f t="shared" si="494"/>
        <v>0</v>
      </c>
      <c r="S3920" s="105">
        <f t="shared" si="495"/>
        <v>0</v>
      </c>
      <c r="T3920" s="8" t="str">
        <f>IF(I3920=0,"",(INDEX('AWR Data'!A$1:E$8823,MATCH(A3920,'AWR Data'!A$1:A$8823,0),4)))</f>
        <v/>
      </c>
    </row>
    <row r="3921" spans="1:20" ht="20" customHeight="1">
      <c r="A3921" s="14" t="s">
        <v>6280</v>
      </c>
      <c r="B3921" s="14" t="s">
        <v>573</v>
      </c>
      <c r="C3921" s="14" t="s">
        <v>6281</v>
      </c>
      <c r="E3921" s="74">
        <v>590</v>
      </c>
      <c r="F3921" s="74">
        <v>45900</v>
      </c>
      <c r="G3921" s="74">
        <f t="shared" si="488"/>
        <v>7080</v>
      </c>
      <c r="H3921" s="80">
        <f t="shared" si="489"/>
        <v>0.1542483660130719</v>
      </c>
      <c r="I3921" s="74">
        <f>INDEX('AWR Data'!A$1:E$8825,MATCH(A3921,'AWR Data'!A$1:A$8825,0),5)</f>
        <v>0</v>
      </c>
      <c r="J3921" s="74">
        <f t="shared" si="490"/>
        <v>0</v>
      </c>
      <c r="K3921" s="105">
        <f t="shared" si="491"/>
        <v>0</v>
      </c>
      <c r="L3921" s="75">
        <v>0</v>
      </c>
      <c r="M3921" s="75">
        <v>0</v>
      </c>
      <c r="N3921" s="75">
        <v>0</v>
      </c>
      <c r="O3921" s="105">
        <v>0</v>
      </c>
      <c r="P3921" s="98">
        <f t="shared" si="492"/>
        <v>7080</v>
      </c>
      <c r="Q3921" s="98">
        <f t="shared" si="493"/>
        <v>0</v>
      </c>
      <c r="R3921" s="98">
        <f t="shared" si="494"/>
        <v>0</v>
      </c>
      <c r="S3921" s="105">
        <f t="shared" si="495"/>
        <v>0</v>
      </c>
      <c r="T3921" s="8" t="str">
        <f>IF(I3921=0,"",(INDEX('AWR Data'!A$1:E$8823,MATCH(A3921,'AWR Data'!A$1:A$8823,0),4)))</f>
        <v/>
      </c>
    </row>
    <row r="3922" spans="1:20" ht="20" customHeight="1">
      <c r="A3922" s="14" t="s">
        <v>6282</v>
      </c>
      <c r="B3922" s="14" t="s">
        <v>573</v>
      </c>
      <c r="C3922" s="14" t="s">
        <v>6283</v>
      </c>
      <c r="E3922" s="74">
        <v>28</v>
      </c>
      <c r="F3922" s="74">
        <v>20200</v>
      </c>
      <c r="G3922" s="74">
        <f t="shared" si="488"/>
        <v>336</v>
      </c>
      <c r="H3922" s="80">
        <f t="shared" si="489"/>
        <v>1.6633663366336635E-2</v>
      </c>
      <c r="I3922" s="74">
        <f>INDEX('AWR Data'!A$1:E$8825,MATCH(A3922,'AWR Data'!A$1:A$8825,0),5)</f>
        <v>0</v>
      </c>
      <c r="J3922" s="74">
        <f t="shared" si="490"/>
        <v>0</v>
      </c>
      <c r="K3922" s="105">
        <f t="shared" si="491"/>
        <v>0</v>
      </c>
      <c r="L3922" s="75">
        <v>0</v>
      </c>
      <c r="M3922" s="75">
        <v>0</v>
      </c>
      <c r="N3922" s="75">
        <v>0</v>
      </c>
      <c r="O3922" s="105">
        <v>0</v>
      </c>
      <c r="P3922" s="98">
        <f t="shared" si="492"/>
        <v>336</v>
      </c>
      <c r="Q3922" s="98">
        <f t="shared" si="493"/>
        <v>0</v>
      </c>
      <c r="R3922" s="98">
        <f t="shared" si="494"/>
        <v>0</v>
      </c>
      <c r="S3922" s="105">
        <f t="shared" si="495"/>
        <v>0</v>
      </c>
      <c r="T3922" s="8" t="str">
        <f>IF(I3922=0,"",(INDEX('AWR Data'!A$1:E$8823,MATCH(A3922,'AWR Data'!A$1:A$8823,0),4)))</f>
        <v/>
      </c>
    </row>
    <row r="3923" spans="1:20" ht="20" customHeight="1">
      <c r="A3923" s="14" t="s">
        <v>6284</v>
      </c>
      <c r="B3923" s="14" t="s">
        <v>573</v>
      </c>
      <c r="C3923" s="14" t="s">
        <v>6285</v>
      </c>
      <c r="E3923" s="74">
        <v>110</v>
      </c>
      <c r="F3923" s="74">
        <v>4300</v>
      </c>
      <c r="G3923" s="74">
        <f t="shared" si="488"/>
        <v>1320</v>
      </c>
      <c r="H3923" s="80">
        <f t="shared" si="489"/>
        <v>0.30697674418604654</v>
      </c>
      <c r="I3923" s="74">
        <f>INDEX('AWR Data'!A$1:E$8825,MATCH(A3923,'AWR Data'!A$1:A$8825,0),5)</f>
        <v>0</v>
      </c>
      <c r="J3923" s="74">
        <f t="shared" si="490"/>
        <v>0</v>
      </c>
      <c r="K3923" s="105">
        <f t="shared" si="491"/>
        <v>0</v>
      </c>
      <c r="L3923" s="75">
        <v>0</v>
      </c>
      <c r="M3923" s="75">
        <v>0</v>
      </c>
      <c r="N3923" s="75">
        <v>0</v>
      </c>
      <c r="O3923" s="105">
        <v>0</v>
      </c>
      <c r="P3923" s="98">
        <f t="shared" si="492"/>
        <v>1320</v>
      </c>
      <c r="Q3923" s="98">
        <f t="shared" si="493"/>
        <v>0</v>
      </c>
      <c r="R3923" s="98">
        <f t="shared" si="494"/>
        <v>0</v>
      </c>
      <c r="S3923" s="105">
        <f t="shared" si="495"/>
        <v>0</v>
      </c>
      <c r="T3923" s="8" t="str">
        <f>IF(I3923=0,"",(INDEX('AWR Data'!A$1:E$8823,MATCH(A3923,'AWR Data'!A$1:A$8823,0),4)))</f>
        <v/>
      </c>
    </row>
    <row r="3924" spans="1:20" ht="20" customHeight="1">
      <c r="A3924" s="14" t="s">
        <v>6286</v>
      </c>
      <c r="B3924" s="14" t="s">
        <v>573</v>
      </c>
      <c r="C3924" s="14" t="s">
        <v>6287</v>
      </c>
      <c r="E3924" s="74">
        <v>110</v>
      </c>
      <c r="F3924" s="74">
        <v>41200</v>
      </c>
      <c r="G3924" s="74">
        <f t="shared" si="488"/>
        <v>1320</v>
      </c>
      <c r="H3924" s="80">
        <f t="shared" si="489"/>
        <v>3.2038834951456312E-2</v>
      </c>
      <c r="I3924" s="74">
        <f>INDEX('AWR Data'!A$1:E$8825,MATCH(A3924,'AWR Data'!A$1:A$8825,0),5)</f>
        <v>0</v>
      </c>
      <c r="J3924" s="74">
        <f t="shared" si="490"/>
        <v>0</v>
      </c>
      <c r="K3924" s="105">
        <f t="shared" si="491"/>
        <v>0</v>
      </c>
      <c r="L3924" s="75">
        <v>0</v>
      </c>
      <c r="M3924" s="75">
        <v>0</v>
      </c>
      <c r="N3924" s="75">
        <v>0</v>
      </c>
      <c r="O3924" s="105">
        <v>0</v>
      </c>
      <c r="P3924" s="98">
        <f t="shared" si="492"/>
        <v>1320</v>
      </c>
      <c r="Q3924" s="98">
        <f t="shared" si="493"/>
        <v>0</v>
      </c>
      <c r="R3924" s="98">
        <f t="shared" si="494"/>
        <v>0</v>
      </c>
      <c r="S3924" s="105">
        <f t="shared" si="495"/>
        <v>0</v>
      </c>
      <c r="T3924" s="8" t="str">
        <f>IF(I3924=0,"",(INDEX('AWR Data'!A$1:E$8823,MATCH(A3924,'AWR Data'!A$1:A$8823,0),4)))</f>
        <v/>
      </c>
    </row>
    <row r="3925" spans="1:20" ht="20" customHeight="1">
      <c r="A3925" s="14" t="s">
        <v>6081</v>
      </c>
      <c r="B3925" s="14" t="s">
        <v>573</v>
      </c>
      <c r="C3925" s="14" t="s">
        <v>6082</v>
      </c>
      <c r="E3925" s="74">
        <v>46</v>
      </c>
      <c r="F3925" s="74">
        <v>7390</v>
      </c>
      <c r="G3925" s="74">
        <f t="shared" si="488"/>
        <v>552</v>
      </c>
      <c r="H3925" s="80">
        <f t="shared" si="489"/>
        <v>7.4695534506089303E-2</v>
      </c>
      <c r="I3925" s="74">
        <f>INDEX('AWR Data'!A$1:E$8825,MATCH(A3925,'AWR Data'!A$1:A$8825,0),5)</f>
        <v>0</v>
      </c>
      <c r="J3925" s="74">
        <f t="shared" si="490"/>
        <v>0</v>
      </c>
      <c r="K3925" s="105">
        <f t="shared" si="491"/>
        <v>0</v>
      </c>
      <c r="L3925" s="75">
        <v>0</v>
      </c>
      <c r="M3925" s="75">
        <v>0</v>
      </c>
      <c r="N3925" s="75">
        <v>0</v>
      </c>
      <c r="O3925" s="105">
        <v>0</v>
      </c>
      <c r="P3925" s="98">
        <f t="shared" si="492"/>
        <v>552</v>
      </c>
      <c r="Q3925" s="98">
        <f t="shared" si="493"/>
        <v>0</v>
      </c>
      <c r="R3925" s="98">
        <f t="shared" si="494"/>
        <v>0</v>
      </c>
      <c r="S3925" s="105">
        <f t="shared" si="495"/>
        <v>0</v>
      </c>
      <c r="T3925" s="8" t="str">
        <f>IF(I3925=0,"",(INDEX('AWR Data'!A$1:E$8823,MATCH(A3925,'AWR Data'!A$1:A$8823,0),4)))</f>
        <v/>
      </c>
    </row>
    <row r="3926" spans="1:20" ht="20" customHeight="1">
      <c r="A3926" s="14" t="s">
        <v>6083</v>
      </c>
      <c r="B3926" s="14" t="s">
        <v>573</v>
      </c>
      <c r="C3926" s="14" t="s">
        <v>6084</v>
      </c>
      <c r="E3926" s="74">
        <v>320</v>
      </c>
      <c r="F3926" s="74">
        <v>103000</v>
      </c>
      <c r="G3926" s="74">
        <f t="shared" si="488"/>
        <v>3840</v>
      </c>
      <c r="H3926" s="80">
        <f t="shared" si="489"/>
        <v>3.7281553398058255E-2</v>
      </c>
      <c r="I3926" s="74">
        <f>INDEX('AWR Data'!A$1:E$8825,MATCH(A3926,'AWR Data'!A$1:A$8825,0),5)</f>
        <v>0</v>
      </c>
      <c r="J3926" s="74">
        <f t="shared" si="490"/>
        <v>0</v>
      </c>
      <c r="K3926" s="105">
        <f t="shared" si="491"/>
        <v>0</v>
      </c>
      <c r="L3926" s="75">
        <v>0</v>
      </c>
      <c r="M3926" s="75">
        <v>0</v>
      </c>
      <c r="N3926" s="75">
        <v>0</v>
      </c>
      <c r="O3926" s="105">
        <v>0</v>
      </c>
      <c r="P3926" s="98">
        <f t="shared" si="492"/>
        <v>3840</v>
      </c>
      <c r="Q3926" s="98">
        <f t="shared" si="493"/>
        <v>0</v>
      </c>
      <c r="R3926" s="98">
        <f t="shared" si="494"/>
        <v>0</v>
      </c>
      <c r="S3926" s="105">
        <f t="shared" si="495"/>
        <v>0</v>
      </c>
      <c r="T3926" s="8" t="str">
        <f>IF(I3926=0,"",(INDEX('AWR Data'!A$1:E$8823,MATCH(A3926,'AWR Data'!A$1:A$8823,0),4)))</f>
        <v/>
      </c>
    </row>
    <row r="3927" spans="1:20" ht="20" customHeight="1">
      <c r="A3927" s="14" t="s">
        <v>6085</v>
      </c>
      <c r="B3927" s="14" t="s">
        <v>573</v>
      </c>
      <c r="C3927" s="14" t="s">
        <v>6086</v>
      </c>
      <c r="E3927" s="74">
        <v>260</v>
      </c>
      <c r="F3927" s="74">
        <v>134000</v>
      </c>
      <c r="G3927" s="74">
        <f t="shared" si="488"/>
        <v>3120</v>
      </c>
      <c r="H3927" s="80">
        <f t="shared" si="489"/>
        <v>2.3283582089552238E-2</v>
      </c>
      <c r="I3927" s="74">
        <f>INDEX('AWR Data'!A$1:E$8825,MATCH(A3927,'AWR Data'!A$1:A$8825,0),5)</f>
        <v>0</v>
      </c>
      <c r="J3927" s="74">
        <f t="shared" si="490"/>
        <v>0</v>
      </c>
      <c r="K3927" s="105">
        <f t="shared" si="491"/>
        <v>0</v>
      </c>
      <c r="L3927" s="75">
        <v>0</v>
      </c>
      <c r="M3927" s="75">
        <v>0</v>
      </c>
      <c r="N3927" s="75">
        <v>0</v>
      </c>
      <c r="O3927" s="105">
        <v>0</v>
      </c>
      <c r="P3927" s="98">
        <f t="shared" si="492"/>
        <v>3120</v>
      </c>
      <c r="Q3927" s="98">
        <f t="shared" si="493"/>
        <v>0</v>
      </c>
      <c r="R3927" s="98">
        <f t="shared" si="494"/>
        <v>0</v>
      </c>
      <c r="S3927" s="105">
        <f t="shared" si="495"/>
        <v>0</v>
      </c>
      <c r="T3927" s="8" t="str">
        <f>IF(I3927=0,"",(INDEX('AWR Data'!A$1:E$8823,MATCH(A3927,'AWR Data'!A$1:A$8823,0),4)))</f>
        <v/>
      </c>
    </row>
    <row r="3928" spans="1:20" ht="20" customHeight="1">
      <c r="A3928" s="14" t="s">
        <v>6087</v>
      </c>
      <c r="B3928" s="14" t="s">
        <v>573</v>
      </c>
      <c r="C3928" s="14" t="s">
        <v>6088</v>
      </c>
      <c r="E3928" s="74">
        <v>73</v>
      </c>
      <c r="F3928" s="74">
        <v>11200</v>
      </c>
      <c r="G3928" s="74">
        <f t="shared" si="488"/>
        <v>876</v>
      </c>
      <c r="H3928" s="80">
        <f t="shared" si="489"/>
        <v>7.8214285714285708E-2</v>
      </c>
      <c r="I3928" s="74">
        <f>INDEX('AWR Data'!A$1:E$8825,MATCH(A3928,'AWR Data'!A$1:A$8825,0),5)</f>
        <v>0</v>
      </c>
      <c r="J3928" s="74">
        <f t="shared" si="490"/>
        <v>0</v>
      </c>
      <c r="K3928" s="105">
        <f t="shared" si="491"/>
        <v>0</v>
      </c>
      <c r="L3928" s="75">
        <v>0</v>
      </c>
      <c r="M3928" s="75">
        <v>0</v>
      </c>
      <c r="N3928" s="75">
        <v>0</v>
      </c>
      <c r="O3928" s="105">
        <v>0</v>
      </c>
      <c r="P3928" s="98">
        <f t="shared" si="492"/>
        <v>876</v>
      </c>
      <c r="Q3928" s="98">
        <f t="shared" si="493"/>
        <v>0</v>
      </c>
      <c r="R3928" s="98">
        <f t="shared" si="494"/>
        <v>0</v>
      </c>
      <c r="S3928" s="105">
        <f t="shared" si="495"/>
        <v>0</v>
      </c>
      <c r="T3928" s="8" t="str">
        <f>IF(I3928=0,"",(INDEX('AWR Data'!A$1:E$8823,MATCH(A3928,'AWR Data'!A$1:A$8823,0),4)))</f>
        <v/>
      </c>
    </row>
    <row r="3929" spans="1:20" ht="20" customHeight="1">
      <c r="A3929" s="14" t="s">
        <v>6089</v>
      </c>
      <c r="B3929" s="14" t="s">
        <v>573</v>
      </c>
      <c r="C3929" s="14" t="s">
        <v>6090</v>
      </c>
      <c r="E3929" s="74">
        <v>91</v>
      </c>
      <c r="F3929" s="74">
        <v>27400</v>
      </c>
      <c r="G3929" s="74">
        <f t="shared" si="488"/>
        <v>1092</v>
      </c>
      <c r="H3929" s="80">
        <f t="shared" si="489"/>
        <v>3.9854014598540148E-2</v>
      </c>
      <c r="I3929" s="74">
        <f>INDEX('AWR Data'!A$1:E$8825,MATCH(A3929,'AWR Data'!A$1:A$8825,0),5)</f>
        <v>0</v>
      </c>
      <c r="J3929" s="74">
        <f t="shared" si="490"/>
        <v>0</v>
      </c>
      <c r="K3929" s="105">
        <f t="shared" si="491"/>
        <v>0</v>
      </c>
      <c r="L3929" s="75">
        <v>0</v>
      </c>
      <c r="M3929" s="75">
        <v>0</v>
      </c>
      <c r="N3929" s="75">
        <v>0</v>
      </c>
      <c r="O3929" s="105">
        <v>0</v>
      </c>
      <c r="P3929" s="98">
        <f t="shared" si="492"/>
        <v>1092</v>
      </c>
      <c r="Q3929" s="98">
        <f t="shared" si="493"/>
        <v>0</v>
      </c>
      <c r="R3929" s="98">
        <f t="shared" si="494"/>
        <v>0</v>
      </c>
      <c r="S3929" s="105">
        <f t="shared" si="495"/>
        <v>0</v>
      </c>
      <c r="T3929" s="8" t="str">
        <f>IF(I3929=0,"",(INDEX('AWR Data'!A$1:E$8823,MATCH(A3929,'AWR Data'!A$1:A$8823,0),4)))</f>
        <v/>
      </c>
    </row>
    <row r="3930" spans="1:20" ht="20" customHeight="1">
      <c r="A3930" s="14" t="s">
        <v>6298</v>
      </c>
      <c r="B3930" s="14" t="s">
        <v>573</v>
      </c>
      <c r="C3930" s="14" t="s">
        <v>6299</v>
      </c>
      <c r="E3930" s="74">
        <v>91</v>
      </c>
      <c r="F3930" s="74">
        <v>15400</v>
      </c>
      <c r="G3930" s="74">
        <f t="shared" si="488"/>
        <v>1092</v>
      </c>
      <c r="H3930" s="80">
        <f t="shared" si="489"/>
        <v>7.0909090909090908E-2</v>
      </c>
      <c r="I3930" s="74">
        <f>INDEX('AWR Data'!A$1:E$8825,MATCH(A3930,'AWR Data'!A$1:A$8825,0),5)</f>
        <v>0</v>
      </c>
      <c r="J3930" s="74">
        <f t="shared" si="490"/>
        <v>0</v>
      </c>
      <c r="K3930" s="105">
        <f t="shared" si="491"/>
        <v>0</v>
      </c>
      <c r="L3930" s="75">
        <v>0</v>
      </c>
      <c r="M3930" s="75">
        <v>0</v>
      </c>
      <c r="N3930" s="75">
        <v>0</v>
      </c>
      <c r="O3930" s="105">
        <v>0</v>
      </c>
      <c r="P3930" s="98">
        <f t="shared" si="492"/>
        <v>1092</v>
      </c>
      <c r="Q3930" s="98">
        <f t="shared" si="493"/>
        <v>0</v>
      </c>
      <c r="R3930" s="98">
        <f t="shared" si="494"/>
        <v>0</v>
      </c>
      <c r="S3930" s="105">
        <f t="shared" si="495"/>
        <v>0</v>
      </c>
      <c r="T3930" s="8" t="str">
        <f>IF(I3930=0,"",(INDEX('AWR Data'!A$1:E$8823,MATCH(A3930,'AWR Data'!A$1:A$8823,0),4)))</f>
        <v/>
      </c>
    </row>
    <row r="3931" spans="1:20" ht="20" customHeight="1">
      <c r="A3931" s="14" t="s">
        <v>6300</v>
      </c>
      <c r="B3931" s="14" t="s">
        <v>573</v>
      </c>
      <c r="C3931" s="14" t="s">
        <v>6301</v>
      </c>
      <c r="E3931" s="74">
        <v>320</v>
      </c>
      <c r="F3931" s="74">
        <v>48400</v>
      </c>
      <c r="G3931" s="74">
        <f t="shared" si="488"/>
        <v>3840</v>
      </c>
      <c r="H3931" s="80">
        <f t="shared" si="489"/>
        <v>7.9338842975206617E-2</v>
      </c>
      <c r="I3931" s="74">
        <f>INDEX('AWR Data'!A$1:E$8825,MATCH(A3931,'AWR Data'!A$1:A$8825,0),5)</f>
        <v>0</v>
      </c>
      <c r="J3931" s="74">
        <f t="shared" si="490"/>
        <v>0</v>
      </c>
      <c r="K3931" s="105">
        <f t="shared" si="491"/>
        <v>0</v>
      </c>
      <c r="L3931" s="75">
        <v>0</v>
      </c>
      <c r="M3931" s="75">
        <v>0</v>
      </c>
      <c r="N3931" s="75">
        <v>0</v>
      </c>
      <c r="O3931" s="105">
        <v>0</v>
      </c>
      <c r="P3931" s="98">
        <f t="shared" si="492"/>
        <v>3840</v>
      </c>
      <c r="Q3931" s="98">
        <f t="shared" si="493"/>
        <v>0</v>
      </c>
      <c r="R3931" s="98">
        <f t="shared" si="494"/>
        <v>0</v>
      </c>
      <c r="S3931" s="105">
        <f t="shared" si="495"/>
        <v>0</v>
      </c>
      <c r="T3931" s="8" t="str">
        <f>IF(I3931=0,"",(INDEX('AWR Data'!A$1:E$8823,MATCH(A3931,'AWR Data'!A$1:A$8823,0),4)))</f>
        <v/>
      </c>
    </row>
    <row r="3932" spans="1:20" ht="20" customHeight="1">
      <c r="A3932" s="14" t="s">
        <v>6503</v>
      </c>
      <c r="B3932" s="14" t="s">
        <v>573</v>
      </c>
      <c r="C3932" s="14" t="s">
        <v>6504</v>
      </c>
      <c r="E3932" s="74">
        <v>73</v>
      </c>
      <c r="F3932" s="74">
        <v>22900</v>
      </c>
      <c r="G3932" s="74">
        <f t="shared" si="488"/>
        <v>876</v>
      </c>
      <c r="H3932" s="80">
        <f t="shared" si="489"/>
        <v>3.8253275109170308E-2</v>
      </c>
      <c r="I3932" s="74">
        <f>INDEX('AWR Data'!A$1:E$8825,MATCH(A3932,'AWR Data'!A$1:A$8825,0),5)</f>
        <v>0</v>
      </c>
      <c r="J3932" s="74">
        <f t="shared" si="490"/>
        <v>0</v>
      </c>
      <c r="K3932" s="105">
        <f t="shared" si="491"/>
        <v>0</v>
      </c>
      <c r="L3932" s="75">
        <v>0</v>
      </c>
      <c r="M3932" s="75">
        <v>0</v>
      </c>
      <c r="N3932" s="75">
        <v>0</v>
      </c>
      <c r="O3932" s="105">
        <v>0</v>
      </c>
      <c r="P3932" s="98">
        <f t="shared" si="492"/>
        <v>876</v>
      </c>
      <c r="Q3932" s="98">
        <f t="shared" si="493"/>
        <v>0</v>
      </c>
      <c r="R3932" s="98">
        <f t="shared" si="494"/>
        <v>0</v>
      </c>
      <c r="S3932" s="105">
        <f t="shared" si="495"/>
        <v>0</v>
      </c>
      <c r="T3932" s="8" t="str">
        <f>IF(I3932=0,"",(INDEX('AWR Data'!A$1:E$8823,MATCH(A3932,'AWR Data'!A$1:A$8823,0),4)))</f>
        <v/>
      </c>
    </row>
    <row r="3933" spans="1:20" ht="20" customHeight="1">
      <c r="A3933" s="14" t="s">
        <v>6505</v>
      </c>
      <c r="B3933" s="14" t="s">
        <v>573</v>
      </c>
      <c r="C3933" s="14" t="s">
        <v>6506</v>
      </c>
      <c r="E3933" s="74">
        <v>36</v>
      </c>
      <c r="F3933" s="74">
        <v>1640</v>
      </c>
      <c r="G3933" s="74">
        <f t="shared" si="488"/>
        <v>432</v>
      </c>
      <c r="H3933" s="80">
        <f t="shared" si="489"/>
        <v>0.26341463414634148</v>
      </c>
      <c r="I3933" s="74">
        <f>INDEX('AWR Data'!A$1:E$8825,MATCH(A3933,'AWR Data'!A$1:A$8825,0),5)</f>
        <v>0</v>
      </c>
      <c r="J3933" s="74">
        <f t="shared" si="490"/>
        <v>0</v>
      </c>
      <c r="K3933" s="105">
        <f t="shared" si="491"/>
        <v>0</v>
      </c>
      <c r="L3933" s="75">
        <v>0</v>
      </c>
      <c r="M3933" s="75">
        <v>0</v>
      </c>
      <c r="N3933" s="75">
        <v>0</v>
      </c>
      <c r="O3933" s="105">
        <v>0</v>
      </c>
      <c r="P3933" s="98">
        <f t="shared" si="492"/>
        <v>432</v>
      </c>
      <c r="Q3933" s="98">
        <f t="shared" si="493"/>
        <v>0</v>
      </c>
      <c r="R3933" s="98">
        <f t="shared" si="494"/>
        <v>0</v>
      </c>
      <c r="S3933" s="105">
        <f t="shared" si="495"/>
        <v>0</v>
      </c>
      <c r="T3933" s="8" t="str">
        <f>IF(I3933=0,"",(INDEX('AWR Data'!A$1:E$8823,MATCH(A3933,'AWR Data'!A$1:A$8823,0),4)))</f>
        <v/>
      </c>
    </row>
    <row r="3934" spans="1:20" ht="20" customHeight="1">
      <c r="A3934" s="14" t="s">
        <v>6517</v>
      </c>
      <c r="B3934" s="14" t="s">
        <v>573</v>
      </c>
      <c r="C3934" s="14" t="s">
        <v>6518</v>
      </c>
      <c r="E3934" s="74">
        <v>110</v>
      </c>
      <c r="F3934" s="74">
        <v>6400</v>
      </c>
      <c r="G3934" s="74">
        <f t="shared" si="488"/>
        <v>1320</v>
      </c>
      <c r="H3934" s="80">
        <f t="shared" si="489"/>
        <v>0.20624999999999999</v>
      </c>
      <c r="I3934" s="74">
        <f>INDEX('AWR Data'!A$1:E$8825,MATCH(A3934,'AWR Data'!A$1:A$8825,0),5)</f>
        <v>0</v>
      </c>
      <c r="J3934" s="74">
        <f t="shared" si="490"/>
        <v>0</v>
      </c>
      <c r="K3934" s="105">
        <f t="shared" si="491"/>
        <v>0</v>
      </c>
      <c r="L3934" s="75">
        <v>0</v>
      </c>
      <c r="M3934" s="75">
        <v>0</v>
      </c>
      <c r="N3934" s="75">
        <v>0</v>
      </c>
      <c r="O3934" s="105">
        <v>0</v>
      </c>
      <c r="P3934" s="98">
        <f t="shared" si="492"/>
        <v>1320</v>
      </c>
      <c r="Q3934" s="98">
        <f t="shared" si="493"/>
        <v>0</v>
      </c>
      <c r="R3934" s="98">
        <f t="shared" si="494"/>
        <v>0</v>
      </c>
      <c r="S3934" s="105">
        <f t="shared" si="495"/>
        <v>0</v>
      </c>
      <c r="T3934" s="8" t="str">
        <f>IF(I3934=0,"",(INDEX('AWR Data'!A$1:E$8823,MATCH(A3934,'AWR Data'!A$1:A$8823,0),4)))</f>
        <v/>
      </c>
    </row>
    <row r="3935" spans="1:20" ht="20" customHeight="1">
      <c r="A3935" s="14" t="s">
        <v>6519</v>
      </c>
      <c r="B3935" s="14" t="s">
        <v>573</v>
      </c>
      <c r="C3935" s="14" t="s">
        <v>6520</v>
      </c>
      <c r="E3935" s="74">
        <v>58</v>
      </c>
      <c r="F3935" s="74">
        <v>2430</v>
      </c>
      <c r="G3935" s="74">
        <f t="shared" si="488"/>
        <v>696</v>
      </c>
      <c r="H3935" s="80">
        <f t="shared" si="489"/>
        <v>0.28641975308641976</v>
      </c>
      <c r="I3935" s="74">
        <f>INDEX('AWR Data'!A$1:E$8825,MATCH(A3935,'AWR Data'!A$1:A$8825,0),5)</f>
        <v>0</v>
      </c>
      <c r="J3935" s="74">
        <f t="shared" si="490"/>
        <v>0</v>
      </c>
      <c r="K3935" s="105">
        <f t="shared" si="491"/>
        <v>0</v>
      </c>
      <c r="L3935" s="75">
        <v>0</v>
      </c>
      <c r="M3935" s="75">
        <v>0</v>
      </c>
      <c r="N3935" s="75">
        <v>0</v>
      </c>
      <c r="O3935" s="105">
        <v>0</v>
      </c>
      <c r="P3935" s="98">
        <f t="shared" si="492"/>
        <v>696</v>
      </c>
      <c r="Q3935" s="98">
        <f t="shared" si="493"/>
        <v>0</v>
      </c>
      <c r="R3935" s="98">
        <f t="shared" si="494"/>
        <v>0</v>
      </c>
      <c r="S3935" s="105">
        <f t="shared" si="495"/>
        <v>0</v>
      </c>
      <c r="T3935" s="8" t="str">
        <f>IF(I3935=0,"",(INDEX('AWR Data'!A$1:E$8823,MATCH(A3935,'AWR Data'!A$1:A$8823,0),4)))</f>
        <v/>
      </c>
    </row>
    <row r="3936" spans="1:20" ht="20" customHeight="1">
      <c r="A3936" s="14" t="s">
        <v>6521</v>
      </c>
      <c r="B3936" s="14" t="s">
        <v>573</v>
      </c>
      <c r="C3936" s="14" t="s">
        <v>6723</v>
      </c>
      <c r="E3936" s="74">
        <v>210</v>
      </c>
      <c r="F3936" s="74">
        <v>2220</v>
      </c>
      <c r="G3936" s="74">
        <f t="shared" si="488"/>
        <v>2520</v>
      </c>
      <c r="H3936" s="80">
        <f t="shared" si="489"/>
        <v>1.1351351351351351</v>
      </c>
      <c r="I3936" s="74">
        <f>INDEX('AWR Data'!A$1:E$8825,MATCH(A3936,'AWR Data'!A$1:A$8825,0),5)</f>
        <v>0</v>
      </c>
      <c r="J3936" s="74">
        <f t="shared" si="490"/>
        <v>0</v>
      </c>
      <c r="K3936" s="105">
        <f t="shared" si="491"/>
        <v>0</v>
      </c>
      <c r="L3936" s="75">
        <v>0</v>
      </c>
      <c r="M3936" s="75">
        <v>0</v>
      </c>
      <c r="N3936" s="75">
        <v>0</v>
      </c>
      <c r="O3936" s="105">
        <v>0</v>
      </c>
      <c r="P3936" s="98">
        <f t="shared" si="492"/>
        <v>2520</v>
      </c>
      <c r="Q3936" s="98">
        <f t="shared" si="493"/>
        <v>0</v>
      </c>
      <c r="R3936" s="98">
        <f t="shared" si="494"/>
        <v>0</v>
      </c>
      <c r="S3936" s="105">
        <f t="shared" si="495"/>
        <v>0</v>
      </c>
      <c r="T3936" s="8" t="str">
        <f>IF(I3936=0,"",(INDEX('AWR Data'!A$1:E$8823,MATCH(A3936,'AWR Data'!A$1:A$8823,0),4)))</f>
        <v/>
      </c>
    </row>
    <row r="3937" spans="1:20" ht="20" customHeight="1">
      <c r="A3937" s="14" t="s">
        <v>6724</v>
      </c>
      <c r="B3937" s="14" t="s">
        <v>573</v>
      </c>
      <c r="C3937" s="14" t="s">
        <v>6725</v>
      </c>
      <c r="E3937" s="74">
        <v>320</v>
      </c>
      <c r="F3937" s="74">
        <v>86200</v>
      </c>
      <c r="G3937" s="74">
        <f t="shared" si="488"/>
        <v>3840</v>
      </c>
      <c r="H3937" s="80">
        <f t="shared" si="489"/>
        <v>4.4547563805104405E-2</v>
      </c>
      <c r="I3937" s="74">
        <f>INDEX('AWR Data'!A$1:E$8825,MATCH(A3937,'AWR Data'!A$1:A$8825,0),5)</f>
        <v>0</v>
      </c>
      <c r="J3937" s="74">
        <f t="shared" si="490"/>
        <v>0</v>
      </c>
      <c r="K3937" s="105">
        <f t="shared" si="491"/>
        <v>0</v>
      </c>
      <c r="L3937" s="75">
        <v>0</v>
      </c>
      <c r="M3937" s="75">
        <v>0</v>
      </c>
      <c r="N3937" s="75">
        <v>0</v>
      </c>
      <c r="O3937" s="105">
        <v>0</v>
      </c>
      <c r="P3937" s="98">
        <f t="shared" si="492"/>
        <v>3840</v>
      </c>
      <c r="Q3937" s="98">
        <f t="shared" si="493"/>
        <v>0</v>
      </c>
      <c r="R3937" s="98">
        <f t="shared" si="494"/>
        <v>0</v>
      </c>
      <c r="S3937" s="105">
        <f t="shared" si="495"/>
        <v>0</v>
      </c>
      <c r="T3937" s="8" t="str">
        <f>IF(I3937=0,"",(INDEX('AWR Data'!A$1:E$8823,MATCH(A3937,'AWR Data'!A$1:A$8823,0),4)))</f>
        <v/>
      </c>
    </row>
    <row r="3938" spans="1:20" ht="20" customHeight="1">
      <c r="A3938" s="14" t="s">
        <v>6728</v>
      </c>
      <c r="B3938" s="14" t="s">
        <v>573</v>
      </c>
      <c r="C3938" s="14" t="s">
        <v>6729</v>
      </c>
      <c r="E3938" s="74">
        <v>170</v>
      </c>
      <c r="F3938" s="74">
        <v>10600</v>
      </c>
      <c r="G3938" s="74">
        <f t="shared" si="488"/>
        <v>2040</v>
      </c>
      <c r="H3938" s="80">
        <f t="shared" si="489"/>
        <v>0.19245283018867926</v>
      </c>
      <c r="I3938" s="74">
        <f>INDEX('AWR Data'!A$1:E$8825,MATCH(A3938,'AWR Data'!A$1:A$8825,0),5)</f>
        <v>0</v>
      </c>
      <c r="J3938" s="74">
        <f t="shared" si="490"/>
        <v>0</v>
      </c>
      <c r="K3938" s="105">
        <f t="shared" si="491"/>
        <v>0</v>
      </c>
      <c r="L3938" s="75">
        <v>0</v>
      </c>
      <c r="M3938" s="75">
        <v>0</v>
      </c>
      <c r="N3938" s="75">
        <v>0</v>
      </c>
      <c r="O3938" s="105">
        <v>0</v>
      </c>
      <c r="P3938" s="98">
        <f t="shared" si="492"/>
        <v>2040</v>
      </c>
      <c r="Q3938" s="98">
        <f t="shared" si="493"/>
        <v>0</v>
      </c>
      <c r="R3938" s="98">
        <f t="shared" si="494"/>
        <v>0</v>
      </c>
      <c r="S3938" s="105">
        <f t="shared" si="495"/>
        <v>0</v>
      </c>
      <c r="T3938" s="8" t="str">
        <f>IF(I3938=0,"",(INDEX('AWR Data'!A$1:E$8823,MATCH(A3938,'AWR Data'!A$1:A$8823,0),4)))</f>
        <v/>
      </c>
    </row>
    <row r="3939" spans="1:20" ht="20" customHeight="1">
      <c r="A3939" s="14" t="s">
        <v>6730</v>
      </c>
      <c r="B3939" s="14" t="s">
        <v>573</v>
      </c>
      <c r="C3939" s="14" t="s">
        <v>6731</v>
      </c>
      <c r="E3939" s="74">
        <v>73</v>
      </c>
      <c r="F3939" s="74">
        <v>4480</v>
      </c>
      <c r="G3939" s="74">
        <f t="shared" si="488"/>
        <v>876</v>
      </c>
      <c r="H3939" s="80">
        <f t="shared" si="489"/>
        <v>0.19553571428571428</v>
      </c>
      <c r="I3939" s="74">
        <f>INDEX('AWR Data'!A$1:E$8825,MATCH(A3939,'AWR Data'!A$1:A$8825,0),5)</f>
        <v>0</v>
      </c>
      <c r="J3939" s="74">
        <f t="shared" si="490"/>
        <v>0</v>
      </c>
      <c r="K3939" s="105">
        <f t="shared" si="491"/>
        <v>0</v>
      </c>
      <c r="L3939" s="75">
        <v>0</v>
      </c>
      <c r="M3939" s="75">
        <v>0</v>
      </c>
      <c r="N3939" s="75">
        <v>0</v>
      </c>
      <c r="O3939" s="105">
        <v>0</v>
      </c>
      <c r="P3939" s="98">
        <f t="shared" si="492"/>
        <v>876</v>
      </c>
      <c r="Q3939" s="98">
        <f t="shared" si="493"/>
        <v>0</v>
      </c>
      <c r="R3939" s="98">
        <f t="shared" si="494"/>
        <v>0</v>
      </c>
      <c r="S3939" s="105">
        <f t="shared" si="495"/>
        <v>0</v>
      </c>
      <c r="T3939" s="8" t="str">
        <f>IF(I3939=0,"",(INDEX('AWR Data'!A$1:E$8823,MATCH(A3939,'AWR Data'!A$1:A$8823,0),4)))</f>
        <v/>
      </c>
    </row>
    <row r="3940" spans="1:20" ht="20" customHeight="1">
      <c r="A3940" s="14" t="s">
        <v>6732</v>
      </c>
      <c r="B3940" s="14" t="s">
        <v>573</v>
      </c>
      <c r="C3940" s="14" t="s">
        <v>6733</v>
      </c>
      <c r="E3940" s="74">
        <v>46</v>
      </c>
      <c r="F3940" s="74">
        <v>11500</v>
      </c>
      <c r="G3940" s="74">
        <f t="shared" si="488"/>
        <v>552</v>
      </c>
      <c r="H3940" s="80">
        <f t="shared" si="489"/>
        <v>4.8000000000000001E-2</v>
      </c>
      <c r="I3940" s="74">
        <f>INDEX('AWR Data'!A$1:E$8825,MATCH(A3940,'AWR Data'!A$1:A$8825,0),5)</f>
        <v>0</v>
      </c>
      <c r="J3940" s="74">
        <f t="shared" si="490"/>
        <v>0</v>
      </c>
      <c r="K3940" s="105">
        <f t="shared" si="491"/>
        <v>0</v>
      </c>
      <c r="L3940" s="75">
        <v>0</v>
      </c>
      <c r="M3940" s="75">
        <v>0</v>
      </c>
      <c r="N3940" s="75">
        <v>0</v>
      </c>
      <c r="O3940" s="105">
        <v>0</v>
      </c>
      <c r="P3940" s="98">
        <f t="shared" si="492"/>
        <v>552</v>
      </c>
      <c r="Q3940" s="98">
        <f t="shared" si="493"/>
        <v>0</v>
      </c>
      <c r="R3940" s="98">
        <f t="shared" si="494"/>
        <v>0</v>
      </c>
      <c r="S3940" s="105">
        <f t="shared" si="495"/>
        <v>0</v>
      </c>
      <c r="T3940" s="8" t="str">
        <f>IF(I3940=0,"",(INDEX('AWR Data'!A$1:E$8823,MATCH(A3940,'AWR Data'!A$1:A$8823,0),4)))</f>
        <v/>
      </c>
    </row>
    <row r="3941" spans="1:20" ht="20" customHeight="1">
      <c r="A3941" s="14" t="s">
        <v>6734</v>
      </c>
      <c r="B3941" s="14" t="s">
        <v>573</v>
      </c>
      <c r="C3941" s="14" t="s">
        <v>6735</v>
      </c>
      <c r="E3941" s="74">
        <v>46</v>
      </c>
      <c r="F3941" s="74">
        <v>12400</v>
      </c>
      <c r="G3941" s="74">
        <f t="shared" si="488"/>
        <v>552</v>
      </c>
      <c r="H3941" s="80">
        <f t="shared" si="489"/>
        <v>4.4516129032258066E-2</v>
      </c>
      <c r="I3941" s="74">
        <f>INDEX('AWR Data'!A$1:E$8825,MATCH(A3941,'AWR Data'!A$1:A$8825,0),5)</f>
        <v>0</v>
      </c>
      <c r="J3941" s="74">
        <f t="shared" si="490"/>
        <v>0</v>
      </c>
      <c r="K3941" s="105">
        <f t="shared" si="491"/>
        <v>0</v>
      </c>
      <c r="L3941" s="75">
        <v>0</v>
      </c>
      <c r="M3941" s="75">
        <v>0</v>
      </c>
      <c r="N3941" s="75">
        <v>0</v>
      </c>
      <c r="O3941" s="105">
        <v>0</v>
      </c>
      <c r="P3941" s="98">
        <f t="shared" si="492"/>
        <v>552</v>
      </c>
      <c r="Q3941" s="98">
        <f t="shared" si="493"/>
        <v>0</v>
      </c>
      <c r="R3941" s="98">
        <f t="shared" si="494"/>
        <v>0</v>
      </c>
      <c r="S3941" s="105">
        <f t="shared" si="495"/>
        <v>0</v>
      </c>
      <c r="T3941" s="8" t="str">
        <f>IF(I3941=0,"",(INDEX('AWR Data'!A$1:E$8823,MATCH(A3941,'AWR Data'!A$1:A$8823,0),4)))</f>
        <v/>
      </c>
    </row>
    <row r="3942" spans="1:20" ht="20" customHeight="1">
      <c r="A3942" s="14" t="s">
        <v>6736</v>
      </c>
      <c r="B3942" s="14" t="s">
        <v>573</v>
      </c>
      <c r="C3942" s="14" t="s">
        <v>6737</v>
      </c>
      <c r="E3942" s="74">
        <v>91</v>
      </c>
      <c r="F3942" s="74">
        <v>5930</v>
      </c>
      <c r="G3942" s="74">
        <f t="shared" si="488"/>
        <v>1092</v>
      </c>
      <c r="H3942" s="80">
        <f t="shared" si="489"/>
        <v>0.18414839797639124</v>
      </c>
      <c r="I3942" s="74">
        <f>INDEX('AWR Data'!A$1:E$8825,MATCH(A3942,'AWR Data'!A$1:A$8825,0),5)</f>
        <v>0</v>
      </c>
      <c r="J3942" s="74">
        <f t="shared" si="490"/>
        <v>0</v>
      </c>
      <c r="K3942" s="105">
        <f t="shared" si="491"/>
        <v>0</v>
      </c>
      <c r="L3942" s="75">
        <v>0</v>
      </c>
      <c r="M3942" s="75">
        <v>0</v>
      </c>
      <c r="N3942" s="75">
        <v>0</v>
      </c>
      <c r="O3942" s="105">
        <v>0</v>
      </c>
      <c r="P3942" s="98">
        <f t="shared" si="492"/>
        <v>1092</v>
      </c>
      <c r="Q3942" s="98">
        <f t="shared" si="493"/>
        <v>0</v>
      </c>
      <c r="R3942" s="98">
        <f t="shared" si="494"/>
        <v>0</v>
      </c>
      <c r="S3942" s="105">
        <f t="shared" si="495"/>
        <v>0</v>
      </c>
      <c r="T3942" s="8" t="str">
        <f>IF(I3942=0,"",(INDEX('AWR Data'!A$1:E$8823,MATCH(A3942,'AWR Data'!A$1:A$8823,0),4)))</f>
        <v/>
      </c>
    </row>
    <row r="3943" spans="1:20" ht="20" customHeight="1">
      <c r="A3943" s="14" t="s">
        <v>6738</v>
      </c>
      <c r="B3943" s="14" t="s">
        <v>573</v>
      </c>
      <c r="C3943" s="14" t="s">
        <v>6540</v>
      </c>
      <c r="E3943" s="74">
        <v>22</v>
      </c>
      <c r="F3943" s="74">
        <v>800</v>
      </c>
      <c r="G3943" s="74">
        <f t="shared" si="488"/>
        <v>264</v>
      </c>
      <c r="H3943" s="80">
        <f t="shared" si="489"/>
        <v>0.33</v>
      </c>
      <c r="I3943" s="74">
        <f>INDEX('AWR Data'!A$1:E$8825,MATCH(A3943,'AWR Data'!A$1:A$8825,0),5)</f>
        <v>0</v>
      </c>
      <c r="J3943" s="74">
        <f t="shared" si="490"/>
        <v>0</v>
      </c>
      <c r="K3943" s="105">
        <f t="shared" si="491"/>
        <v>0</v>
      </c>
      <c r="L3943" s="75">
        <v>0</v>
      </c>
      <c r="M3943" s="75">
        <v>0</v>
      </c>
      <c r="N3943" s="75">
        <v>0</v>
      </c>
      <c r="O3943" s="105">
        <v>0</v>
      </c>
      <c r="P3943" s="98">
        <f t="shared" si="492"/>
        <v>264</v>
      </c>
      <c r="Q3943" s="98">
        <f t="shared" si="493"/>
        <v>0</v>
      </c>
      <c r="R3943" s="98">
        <f t="shared" si="494"/>
        <v>0</v>
      </c>
      <c r="S3943" s="105">
        <f t="shared" si="495"/>
        <v>0</v>
      </c>
      <c r="T3943" s="8" t="str">
        <f>IF(I3943=0,"",(INDEX('AWR Data'!A$1:E$8823,MATCH(A3943,'AWR Data'!A$1:A$8823,0),4)))</f>
        <v/>
      </c>
    </row>
    <row r="3944" spans="1:20" ht="20" customHeight="1">
      <c r="A3944" s="14" t="s">
        <v>6541</v>
      </c>
      <c r="B3944" s="14" t="s">
        <v>573</v>
      </c>
      <c r="C3944" s="14" t="s">
        <v>6542</v>
      </c>
      <c r="E3944" s="74">
        <v>720</v>
      </c>
      <c r="F3944" s="74">
        <v>96300</v>
      </c>
      <c r="G3944" s="74">
        <f t="shared" si="488"/>
        <v>8640</v>
      </c>
      <c r="H3944" s="80">
        <f t="shared" si="489"/>
        <v>8.9719626168224292E-2</v>
      </c>
      <c r="I3944" s="74">
        <f>INDEX('AWR Data'!A$1:E$8825,MATCH(A3944,'AWR Data'!A$1:A$8825,0),5)</f>
        <v>0</v>
      </c>
      <c r="J3944" s="74">
        <f t="shared" si="490"/>
        <v>0</v>
      </c>
      <c r="K3944" s="105">
        <f t="shared" si="491"/>
        <v>0</v>
      </c>
      <c r="L3944" s="75">
        <v>0</v>
      </c>
      <c r="M3944" s="75">
        <v>0</v>
      </c>
      <c r="N3944" s="75">
        <v>0</v>
      </c>
      <c r="O3944" s="105">
        <v>0</v>
      </c>
      <c r="P3944" s="98">
        <f t="shared" si="492"/>
        <v>8640</v>
      </c>
      <c r="Q3944" s="98">
        <f t="shared" si="493"/>
        <v>0</v>
      </c>
      <c r="R3944" s="98">
        <f t="shared" si="494"/>
        <v>0</v>
      </c>
      <c r="S3944" s="105">
        <f t="shared" si="495"/>
        <v>0</v>
      </c>
      <c r="T3944" s="8" t="str">
        <f>IF(I3944=0,"",(INDEX('AWR Data'!A$1:E$8823,MATCH(A3944,'AWR Data'!A$1:A$8823,0),4)))</f>
        <v/>
      </c>
    </row>
    <row r="3945" spans="1:20" ht="20" customHeight="1">
      <c r="A3945" s="14" t="s">
        <v>6543</v>
      </c>
      <c r="B3945" s="14" t="s">
        <v>17334</v>
      </c>
      <c r="C3945" s="14" t="s">
        <v>6544</v>
      </c>
      <c r="E3945" s="74">
        <v>22</v>
      </c>
      <c r="F3945" s="74">
        <v>21500</v>
      </c>
      <c r="G3945" s="74">
        <f t="shared" si="488"/>
        <v>264</v>
      </c>
      <c r="H3945" s="80">
        <f t="shared" si="489"/>
        <v>1.227906976744186E-2</v>
      </c>
      <c r="I3945" s="74">
        <f>INDEX('AWR Data'!A$1:E$8825,MATCH(A3945,'AWR Data'!A$1:A$8825,0),5)</f>
        <v>0</v>
      </c>
      <c r="J3945" s="74">
        <f t="shared" si="490"/>
        <v>0</v>
      </c>
      <c r="K3945" s="105">
        <f t="shared" si="491"/>
        <v>0</v>
      </c>
      <c r="L3945" s="75">
        <v>0</v>
      </c>
      <c r="M3945" s="75">
        <v>0</v>
      </c>
      <c r="N3945" s="75">
        <v>0</v>
      </c>
      <c r="O3945" s="105">
        <v>0</v>
      </c>
      <c r="P3945" s="98">
        <f t="shared" si="492"/>
        <v>264</v>
      </c>
      <c r="Q3945" s="98">
        <f t="shared" si="493"/>
        <v>0</v>
      </c>
      <c r="R3945" s="98">
        <f t="shared" si="494"/>
        <v>0</v>
      </c>
      <c r="S3945" s="105">
        <f t="shared" si="495"/>
        <v>0</v>
      </c>
      <c r="T3945" s="8" t="str">
        <f>IF(I3945=0,"",(INDEX('AWR Data'!A$1:E$8823,MATCH(A3945,'AWR Data'!A$1:A$8823,0),4)))</f>
        <v/>
      </c>
    </row>
    <row r="3946" spans="1:20" ht="20" customHeight="1">
      <c r="A3946" s="14" t="s">
        <v>6545</v>
      </c>
      <c r="B3946" s="14" t="s">
        <v>573</v>
      </c>
      <c r="C3946" s="14" t="s">
        <v>6546</v>
      </c>
      <c r="E3946" s="74">
        <v>320</v>
      </c>
      <c r="F3946" s="74">
        <v>132000</v>
      </c>
      <c r="G3946" s="74">
        <f t="shared" si="488"/>
        <v>3840</v>
      </c>
      <c r="H3946" s="80">
        <f t="shared" si="489"/>
        <v>2.9090909090909091E-2</v>
      </c>
      <c r="I3946" s="74">
        <f>INDEX('AWR Data'!A$1:E$8825,MATCH(A3946,'AWR Data'!A$1:A$8825,0),5)</f>
        <v>0</v>
      </c>
      <c r="J3946" s="74">
        <f t="shared" si="490"/>
        <v>0</v>
      </c>
      <c r="K3946" s="105">
        <f t="shared" si="491"/>
        <v>0</v>
      </c>
      <c r="L3946" s="75">
        <v>0</v>
      </c>
      <c r="M3946" s="75">
        <v>0</v>
      </c>
      <c r="N3946" s="75">
        <v>0</v>
      </c>
      <c r="O3946" s="105">
        <v>0</v>
      </c>
      <c r="P3946" s="98">
        <f t="shared" si="492"/>
        <v>3840</v>
      </c>
      <c r="Q3946" s="98">
        <f t="shared" si="493"/>
        <v>0</v>
      </c>
      <c r="R3946" s="98">
        <f t="shared" si="494"/>
        <v>0</v>
      </c>
      <c r="S3946" s="105">
        <f t="shared" si="495"/>
        <v>0</v>
      </c>
      <c r="T3946" s="8" t="str">
        <f>IF(I3946=0,"",(INDEX('AWR Data'!A$1:E$8823,MATCH(A3946,'AWR Data'!A$1:A$8823,0),4)))</f>
        <v/>
      </c>
    </row>
    <row r="3947" spans="1:20" ht="20" customHeight="1">
      <c r="A3947" s="14" t="s">
        <v>6547</v>
      </c>
      <c r="B3947" s="14" t="s">
        <v>573</v>
      </c>
      <c r="C3947" s="14" t="s">
        <v>6548</v>
      </c>
      <c r="E3947" s="74">
        <v>91</v>
      </c>
      <c r="F3947" s="74">
        <v>23500</v>
      </c>
      <c r="G3947" s="74">
        <f t="shared" si="488"/>
        <v>1092</v>
      </c>
      <c r="H3947" s="80">
        <f t="shared" si="489"/>
        <v>4.6468085106382978E-2</v>
      </c>
      <c r="I3947" s="74">
        <f>INDEX('AWR Data'!A$1:E$8825,MATCH(A3947,'AWR Data'!A$1:A$8825,0),5)</f>
        <v>0</v>
      </c>
      <c r="J3947" s="74">
        <f t="shared" si="490"/>
        <v>0</v>
      </c>
      <c r="K3947" s="105">
        <f t="shared" si="491"/>
        <v>0</v>
      </c>
      <c r="L3947" s="75">
        <v>0</v>
      </c>
      <c r="M3947" s="75">
        <v>0</v>
      </c>
      <c r="N3947" s="75">
        <v>0</v>
      </c>
      <c r="O3947" s="105">
        <v>0</v>
      </c>
      <c r="P3947" s="98">
        <f t="shared" si="492"/>
        <v>1092</v>
      </c>
      <c r="Q3947" s="98">
        <f t="shared" si="493"/>
        <v>0</v>
      </c>
      <c r="R3947" s="98">
        <f t="shared" si="494"/>
        <v>0</v>
      </c>
      <c r="S3947" s="105">
        <f t="shared" si="495"/>
        <v>0</v>
      </c>
      <c r="T3947" s="8" t="str">
        <f>IF(I3947=0,"",(INDEX('AWR Data'!A$1:E$8823,MATCH(A3947,'AWR Data'!A$1:A$8823,0),4)))</f>
        <v/>
      </c>
    </row>
    <row r="3948" spans="1:20" ht="20" customHeight="1">
      <c r="A3948" s="14" t="s">
        <v>6549</v>
      </c>
      <c r="B3948" s="14" t="s">
        <v>573</v>
      </c>
      <c r="C3948" s="14" t="s">
        <v>6550</v>
      </c>
      <c r="E3948" s="74">
        <v>91</v>
      </c>
      <c r="F3948" s="74">
        <v>3670</v>
      </c>
      <c r="G3948" s="74">
        <f t="shared" si="488"/>
        <v>1092</v>
      </c>
      <c r="H3948" s="80">
        <f t="shared" si="489"/>
        <v>0.29754768392370573</v>
      </c>
      <c r="I3948" s="74">
        <f>INDEX('AWR Data'!A$1:E$8825,MATCH(A3948,'AWR Data'!A$1:A$8825,0),5)</f>
        <v>0</v>
      </c>
      <c r="J3948" s="74">
        <f t="shared" si="490"/>
        <v>0</v>
      </c>
      <c r="K3948" s="105">
        <f t="shared" si="491"/>
        <v>0</v>
      </c>
      <c r="L3948" s="75">
        <v>0</v>
      </c>
      <c r="M3948" s="75">
        <v>0</v>
      </c>
      <c r="N3948" s="75">
        <v>0</v>
      </c>
      <c r="O3948" s="105">
        <v>0</v>
      </c>
      <c r="P3948" s="98">
        <f t="shared" si="492"/>
        <v>1092</v>
      </c>
      <c r="Q3948" s="98">
        <f t="shared" si="493"/>
        <v>0</v>
      </c>
      <c r="R3948" s="98">
        <f t="shared" si="494"/>
        <v>0</v>
      </c>
      <c r="S3948" s="105">
        <f t="shared" si="495"/>
        <v>0</v>
      </c>
      <c r="T3948" s="8" t="str">
        <f>IF(I3948=0,"",(INDEX('AWR Data'!A$1:E$8823,MATCH(A3948,'AWR Data'!A$1:A$8823,0),4)))</f>
        <v/>
      </c>
    </row>
    <row r="3949" spans="1:20" ht="20" customHeight="1">
      <c r="A3949" s="14" t="s">
        <v>6551</v>
      </c>
      <c r="B3949" s="14" t="s">
        <v>573</v>
      </c>
      <c r="C3949" s="14" t="s">
        <v>6552</v>
      </c>
      <c r="E3949" s="74">
        <v>58</v>
      </c>
      <c r="F3949" s="74">
        <v>3700</v>
      </c>
      <c r="G3949" s="74">
        <f t="shared" si="488"/>
        <v>696</v>
      </c>
      <c r="H3949" s="80">
        <f t="shared" si="489"/>
        <v>0.1881081081081081</v>
      </c>
      <c r="I3949" s="74">
        <f>INDEX('AWR Data'!A$1:E$8825,MATCH(A3949,'AWR Data'!A$1:A$8825,0),5)</f>
        <v>0</v>
      </c>
      <c r="J3949" s="74">
        <f t="shared" si="490"/>
        <v>0</v>
      </c>
      <c r="K3949" s="105">
        <f t="shared" si="491"/>
        <v>0</v>
      </c>
      <c r="L3949" s="75">
        <v>0</v>
      </c>
      <c r="M3949" s="75">
        <v>0</v>
      </c>
      <c r="N3949" s="75">
        <v>0</v>
      </c>
      <c r="O3949" s="105">
        <v>0</v>
      </c>
      <c r="P3949" s="98">
        <f t="shared" si="492"/>
        <v>696</v>
      </c>
      <c r="Q3949" s="98">
        <f t="shared" si="493"/>
        <v>0</v>
      </c>
      <c r="R3949" s="98">
        <f t="shared" si="494"/>
        <v>0</v>
      </c>
      <c r="S3949" s="105">
        <f t="shared" si="495"/>
        <v>0</v>
      </c>
      <c r="T3949" s="8" t="str">
        <f>IF(I3949=0,"",(INDEX('AWR Data'!A$1:E$8823,MATCH(A3949,'AWR Data'!A$1:A$8823,0),4)))</f>
        <v/>
      </c>
    </row>
    <row r="3950" spans="1:20" ht="20" customHeight="1">
      <c r="A3950" s="14" t="s">
        <v>6553</v>
      </c>
      <c r="B3950" s="14" t="s">
        <v>573</v>
      </c>
      <c r="C3950" s="14" t="s">
        <v>6554</v>
      </c>
      <c r="E3950" s="74">
        <v>590</v>
      </c>
      <c r="F3950" s="74">
        <v>78300</v>
      </c>
      <c r="G3950" s="74">
        <f t="shared" si="488"/>
        <v>7080</v>
      </c>
      <c r="H3950" s="80">
        <f t="shared" si="489"/>
        <v>9.0421455938697312E-2</v>
      </c>
      <c r="I3950" s="74">
        <f>INDEX('AWR Data'!A$1:E$8825,MATCH(A3950,'AWR Data'!A$1:A$8825,0),5)</f>
        <v>0</v>
      </c>
      <c r="J3950" s="74">
        <f t="shared" si="490"/>
        <v>0</v>
      </c>
      <c r="K3950" s="105">
        <f t="shared" si="491"/>
        <v>0</v>
      </c>
      <c r="L3950" s="75">
        <v>0</v>
      </c>
      <c r="M3950" s="75">
        <v>0</v>
      </c>
      <c r="N3950" s="75">
        <v>0</v>
      </c>
      <c r="O3950" s="105">
        <v>0</v>
      </c>
      <c r="P3950" s="98">
        <f t="shared" si="492"/>
        <v>7080</v>
      </c>
      <c r="Q3950" s="98">
        <f t="shared" si="493"/>
        <v>0</v>
      </c>
      <c r="R3950" s="98">
        <f t="shared" si="494"/>
        <v>0</v>
      </c>
      <c r="S3950" s="105">
        <f t="shared" si="495"/>
        <v>0</v>
      </c>
      <c r="T3950" s="8" t="str">
        <f>IF(I3950=0,"",(INDEX('AWR Data'!A$1:E$8823,MATCH(A3950,'AWR Data'!A$1:A$8823,0),4)))</f>
        <v/>
      </c>
    </row>
    <row r="3951" spans="1:20" ht="20" customHeight="1">
      <c r="A3951" s="14" t="s">
        <v>6555</v>
      </c>
      <c r="B3951" s="14" t="s">
        <v>573</v>
      </c>
      <c r="C3951" s="14" t="s">
        <v>6355</v>
      </c>
      <c r="E3951" s="74">
        <v>170</v>
      </c>
      <c r="F3951" s="74">
        <v>26600</v>
      </c>
      <c r="G3951" s="74">
        <f t="shared" si="488"/>
        <v>2040</v>
      </c>
      <c r="H3951" s="80">
        <f t="shared" si="489"/>
        <v>7.6691729323308269E-2</v>
      </c>
      <c r="I3951" s="74">
        <f>INDEX('AWR Data'!A$1:E$8825,MATCH(A3951,'AWR Data'!A$1:A$8825,0),5)</f>
        <v>0</v>
      </c>
      <c r="J3951" s="74">
        <f t="shared" si="490"/>
        <v>0</v>
      </c>
      <c r="K3951" s="105">
        <f t="shared" si="491"/>
        <v>0</v>
      </c>
      <c r="L3951" s="75">
        <v>0</v>
      </c>
      <c r="M3951" s="75">
        <v>0</v>
      </c>
      <c r="N3951" s="75">
        <v>0</v>
      </c>
      <c r="O3951" s="105">
        <v>0</v>
      </c>
      <c r="P3951" s="98">
        <f t="shared" si="492"/>
        <v>2040</v>
      </c>
      <c r="Q3951" s="98">
        <f t="shared" si="493"/>
        <v>0</v>
      </c>
      <c r="R3951" s="98">
        <f t="shared" si="494"/>
        <v>0</v>
      </c>
      <c r="S3951" s="105">
        <f t="shared" si="495"/>
        <v>0</v>
      </c>
      <c r="T3951" s="8" t="str">
        <f>IF(I3951=0,"",(INDEX('AWR Data'!A$1:E$8823,MATCH(A3951,'AWR Data'!A$1:A$8823,0),4)))</f>
        <v/>
      </c>
    </row>
    <row r="3952" spans="1:20" ht="20" customHeight="1">
      <c r="A3952" s="14" t="s">
        <v>6356</v>
      </c>
      <c r="B3952" s="14" t="s">
        <v>573</v>
      </c>
      <c r="C3952" s="14" t="s">
        <v>6357</v>
      </c>
      <c r="E3952" s="74">
        <v>91</v>
      </c>
      <c r="F3952" s="74">
        <v>18000</v>
      </c>
      <c r="G3952" s="74">
        <f t="shared" si="488"/>
        <v>1092</v>
      </c>
      <c r="H3952" s="80">
        <f t="shared" si="489"/>
        <v>6.0666666666666667E-2</v>
      </c>
      <c r="I3952" s="74">
        <f>INDEX('AWR Data'!A$1:E$8825,MATCH(A3952,'AWR Data'!A$1:A$8825,0),5)</f>
        <v>0</v>
      </c>
      <c r="J3952" s="74">
        <f t="shared" si="490"/>
        <v>0</v>
      </c>
      <c r="K3952" s="105">
        <f t="shared" si="491"/>
        <v>0</v>
      </c>
      <c r="L3952" s="75">
        <v>0</v>
      </c>
      <c r="M3952" s="75">
        <v>0</v>
      </c>
      <c r="N3952" s="75">
        <v>0</v>
      </c>
      <c r="O3952" s="105">
        <v>0</v>
      </c>
      <c r="P3952" s="98">
        <f t="shared" si="492"/>
        <v>1092</v>
      </c>
      <c r="Q3952" s="98">
        <f t="shared" si="493"/>
        <v>0</v>
      </c>
      <c r="R3952" s="98">
        <f t="shared" si="494"/>
        <v>0</v>
      </c>
      <c r="S3952" s="105">
        <f t="shared" si="495"/>
        <v>0</v>
      </c>
      <c r="T3952" s="8" t="str">
        <f>IF(I3952=0,"",(INDEX('AWR Data'!A$1:E$8823,MATCH(A3952,'AWR Data'!A$1:A$8823,0),4)))</f>
        <v/>
      </c>
    </row>
    <row r="3953" spans="1:20" ht="20" customHeight="1">
      <c r="A3953" s="14" t="s">
        <v>6358</v>
      </c>
      <c r="B3953" s="14" t="s">
        <v>573</v>
      </c>
      <c r="C3953" s="14" t="s">
        <v>6359</v>
      </c>
      <c r="E3953" s="74">
        <v>110</v>
      </c>
      <c r="F3953" s="74">
        <v>24200</v>
      </c>
      <c r="G3953" s="74">
        <f t="shared" si="488"/>
        <v>1320</v>
      </c>
      <c r="H3953" s="80">
        <f t="shared" si="489"/>
        <v>5.4545454545454543E-2</v>
      </c>
      <c r="I3953" s="74">
        <f>INDEX('AWR Data'!A$1:E$8825,MATCH(A3953,'AWR Data'!A$1:A$8825,0),5)</f>
        <v>0</v>
      </c>
      <c r="J3953" s="74">
        <f t="shared" si="490"/>
        <v>0</v>
      </c>
      <c r="K3953" s="105">
        <f t="shared" si="491"/>
        <v>0</v>
      </c>
      <c r="L3953" s="75">
        <v>0</v>
      </c>
      <c r="M3953" s="75">
        <v>0</v>
      </c>
      <c r="N3953" s="75">
        <v>0</v>
      </c>
      <c r="O3953" s="105">
        <v>0</v>
      </c>
      <c r="P3953" s="98">
        <f t="shared" si="492"/>
        <v>1320</v>
      </c>
      <c r="Q3953" s="98">
        <f t="shared" si="493"/>
        <v>0</v>
      </c>
      <c r="R3953" s="98">
        <f t="shared" si="494"/>
        <v>0</v>
      </c>
      <c r="S3953" s="105">
        <f t="shared" si="495"/>
        <v>0</v>
      </c>
      <c r="T3953" s="8" t="str">
        <f>IF(I3953=0,"",(INDEX('AWR Data'!A$1:E$8823,MATCH(A3953,'AWR Data'!A$1:A$8823,0),4)))</f>
        <v/>
      </c>
    </row>
    <row r="3954" spans="1:20" ht="20" customHeight="1">
      <c r="A3954" s="14" t="s">
        <v>6360</v>
      </c>
      <c r="B3954" s="14" t="s">
        <v>17334</v>
      </c>
      <c r="C3954" s="14" t="s">
        <v>6361</v>
      </c>
      <c r="E3954" s="74">
        <v>58</v>
      </c>
      <c r="F3954" s="74">
        <v>4860</v>
      </c>
      <c r="G3954" s="74">
        <f t="shared" si="488"/>
        <v>696</v>
      </c>
      <c r="H3954" s="80">
        <f t="shared" si="489"/>
        <v>0.14320987654320988</v>
      </c>
      <c r="I3954" s="74">
        <f>INDEX('AWR Data'!A$1:E$8825,MATCH(A3954,'AWR Data'!A$1:A$8825,0),5)</f>
        <v>0</v>
      </c>
      <c r="J3954" s="74">
        <f t="shared" si="490"/>
        <v>0</v>
      </c>
      <c r="K3954" s="105">
        <f t="shared" si="491"/>
        <v>0</v>
      </c>
      <c r="L3954" s="75">
        <v>0</v>
      </c>
      <c r="M3954" s="75">
        <v>0</v>
      </c>
      <c r="N3954" s="75">
        <v>0</v>
      </c>
      <c r="O3954" s="105">
        <v>0</v>
      </c>
      <c r="P3954" s="98">
        <f t="shared" si="492"/>
        <v>696</v>
      </c>
      <c r="Q3954" s="98">
        <f t="shared" si="493"/>
        <v>0</v>
      </c>
      <c r="R3954" s="98">
        <f t="shared" si="494"/>
        <v>0</v>
      </c>
      <c r="S3954" s="105">
        <f t="shared" si="495"/>
        <v>0</v>
      </c>
      <c r="T3954" s="8" t="str">
        <f>IF(I3954=0,"",(INDEX('AWR Data'!A$1:E$8823,MATCH(A3954,'AWR Data'!A$1:A$8823,0),4)))</f>
        <v/>
      </c>
    </row>
    <row r="3955" spans="1:20" ht="20" customHeight="1">
      <c r="A3955" s="14" t="s">
        <v>6362</v>
      </c>
      <c r="B3955" s="14" t="s">
        <v>573</v>
      </c>
      <c r="C3955" s="14" t="s">
        <v>6363</v>
      </c>
      <c r="E3955" s="74">
        <v>210</v>
      </c>
      <c r="F3955" s="74">
        <v>23200</v>
      </c>
      <c r="G3955" s="74">
        <f t="shared" si="488"/>
        <v>2520</v>
      </c>
      <c r="H3955" s="80">
        <f t="shared" si="489"/>
        <v>0.10862068965517241</v>
      </c>
      <c r="I3955" s="74">
        <f>INDEX('AWR Data'!A$1:E$8825,MATCH(A3955,'AWR Data'!A$1:A$8825,0),5)</f>
        <v>0</v>
      </c>
      <c r="J3955" s="74">
        <f t="shared" si="490"/>
        <v>0</v>
      </c>
      <c r="K3955" s="105">
        <f t="shared" si="491"/>
        <v>0</v>
      </c>
      <c r="L3955" s="75">
        <v>0</v>
      </c>
      <c r="M3955" s="75">
        <v>0</v>
      </c>
      <c r="N3955" s="75">
        <v>0</v>
      </c>
      <c r="O3955" s="105">
        <v>0</v>
      </c>
      <c r="P3955" s="98">
        <f t="shared" si="492"/>
        <v>2520</v>
      </c>
      <c r="Q3955" s="98">
        <f t="shared" si="493"/>
        <v>0</v>
      </c>
      <c r="R3955" s="98">
        <f t="shared" si="494"/>
        <v>0</v>
      </c>
      <c r="S3955" s="105">
        <f t="shared" si="495"/>
        <v>0</v>
      </c>
      <c r="T3955" s="8" t="str">
        <f>IF(I3955=0,"",(INDEX('AWR Data'!A$1:E$8823,MATCH(A3955,'AWR Data'!A$1:A$8823,0),4)))</f>
        <v/>
      </c>
    </row>
    <row r="3956" spans="1:20" ht="20" customHeight="1">
      <c r="A3956" s="14" t="s">
        <v>6364</v>
      </c>
      <c r="B3956" s="14" t="s">
        <v>573</v>
      </c>
      <c r="C3956" s="14" t="s">
        <v>6365</v>
      </c>
      <c r="E3956" s="74">
        <v>140</v>
      </c>
      <c r="F3956" s="74">
        <v>17600</v>
      </c>
      <c r="G3956" s="74">
        <f t="shared" si="488"/>
        <v>1680</v>
      </c>
      <c r="H3956" s="80">
        <f t="shared" si="489"/>
        <v>9.5454545454545459E-2</v>
      </c>
      <c r="I3956" s="74">
        <f>INDEX('AWR Data'!A$1:E$8825,MATCH(A3956,'AWR Data'!A$1:A$8825,0),5)</f>
        <v>0</v>
      </c>
      <c r="J3956" s="74">
        <f t="shared" si="490"/>
        <v>0</v>
      </c>
      <c r="K3956" s="105">
        <f t="shared" si="491"/>
        <v>0</v>
      </c>
      <c r="L3956" s="75">
        <v>0</v>
      </c>
      <c r="M3956" s="75">
        <v>0</v>
      </c>
      <c r="N3956" s="75">
        <v>0</v>
      </c>
      <c r="O3956" s="105">
        <v>0</v>
      </c>
      <c r="P3956" s="98">
        <f t="shared" si="492"/>
        <v>1680</v>
      </c>
      <c r="Q3956" s="98">
        <f t="shared" si="493"/>
        <v>0</v>
      </c>
      <c r="R3956" s="98">
        <f t="shared" si="494"/>
        <v>0</v>
      </c>
      <c r="S3956" s="105">
        <f t="shared" si="495"/>
        <v>0</v>
      </c>
      <c r="T3956" s="8" t="str">
        <f>IF(I3956=0,"",(INDEX('AWR Data'!A$1:E$8823,MATCH(A3956,'AWR Data'!A$1:A$8823,0),4)))</f>
        <v/>
      </c>
    </row>
    <row r="3957" spans="1:20" ht="20" customHeight="1">
      <c r="A3957" s="14" t="s">
        <v>6566</v>
      </c>
      <c r="B3957" s="14" t="s">
        <v>573</v>
      </c>
      <c r="C3957" s="14" t="s">
        <v>6567</v>
      </c>
      <c r="E3957" s="74">
        <v>880</v>
      </c>
      <c r="F3957" s="74">
        <v>144000</v>
      </c>
      <c r="G3957" s="74">
        <f t="shared" si="488"/>
        <v>10560</v>
      </c>
      <c r="H3957" s="80">
        <f t="shared" si="489"/>
        <v>7.3333333333333334E-2</v>
      </c>
      <c r="I3957" s="74">
        <f>INDEX('AWR Data'!A$1:E$8825,MATCH(A3957,'AWR Data'!A$1:A$8825,0),5)</f>
        <v>0</v>
      </c>
      <c r="J3957" s="74">
        <f t="shared" si="490"/>
        <v>0</v>
      </c>
      <c r="K3957" s="105">
        <f t="shared" si="491"/>
        <v>0</v>
      </c>
      <c r="L3957" s="75">
        <v>0</v>
      </c>
      <c r="M3957" s="75">
        <v>0</v>
      </c>
      <c r="N3957" s="75">
        <v>0</v>
      </c>
      <c r="O3957" s="105">
        <v>0</v>
      </c>
      <c r="P3957" s="98">
        <f t="shared" si="492"/>
        <v>10560</v>
      </c>
      <c r="Q3957" s="98">
        <f t="shared" si="493"/>
        <v>0</v>
      </c>
      <c r="R3957" s="98">
        <f t="shared" si="494"/>
        <v>0</v>
      </c>
      <c r="S3957" s="105">
        <f t="shared" si="495"/>
        <v>0</v>
      </c>
      <c r="T3957" s="8" t="str">
        <f>IF(I3957=0,"",(INDEX('AWR Data'!A$1:E$8823,MATCH(A3957,'AWR Data'!A$1:A$8823,0),4)))</f>
        <v/>
      </c>
    </row>
    <row r="3958" spans="1:20" ht="20" customHeight="1">
      <c r="A3958" s="14" t="s">
        <v>6568</v>
      </c>
      <c r="B3958" s="14" t="s">
        <v>573</v>
      </c>
      <c r="C3958" s="14" t="s">
        <v>6569</v>
      </c>
      <c r="E3958" s="74">
        <v>140</v>
      </c>
      <c r="F3958" s="74">
        <v>11100</v>
      </c>
      <c r="G3958" s="74">
        <f t="shared" si="488"/>
        <v>1680</v>
      </c>
      <c r="H3958" s="80">
        <f t="shared" si="489"/>
        <v>0.15135135135135136</v>
      </c>
      <c r="I3958" s="74">
        <f>INDEX('AWR Data'!A$1:E$8825,MATCH(A3958,'AWR Data'!A$1:A$8825,0),5)</f>
        <v>0</v>
      </c>
      <c r="J3958" s="74">
        <f t="shared" si="490"/>
        <v>0</v>
      </c>
      <c r="K3958" s="105">
        <f t="shared" si="491"/>
        <v>0</v>
      </c>
      <c r="L3958" s="75">
        <v>0</v>
      </c>
      <c r="M3958" s="75">
        <v>0</v>
      </c>
      <c r="N3958" s="75">
        <v>0</v>
      </c>
      <c r="O3958" s="105">
        <v>0</v>
      </c>
      <c r="P3958" s="98">
        <f t="shared" si="492"/>
        <v>1680</v>
      </c>
      <c r="Q3958" s="98">
        <f t="shared" si="493"/>
        <v>0</v>
      </c>
      <c r="R3958" s="98">
        <f t="shared" si="494"/>
        <v>0</v>
      </c>
      <c r="S3958" s="105">
        <f t="shared" si="495"/>
        <v>0</v>
      </c>
      <c r="T3958" s="8" t="str">
        <f>IF(I3958=0,"",(INDEX('AWR Data'!A$1:E$8823,MATCH(A3958,'AWR Data'!A$1:A$8823,0),4)))</f>
        <v/>
      </c>
    </row>
    <row r="3959" spans="1:20" ht="20" customHeight="1">
      <c r="A3959" s="14" t="s">
        <v>6570</v>
      </c>
      <c r="B3959" s="14" t="s">
        <v>573</v>
      </c>
      <c r="C3959" s="14" t="s">
        <v>6571</v>
      </c>
      <c r="E3959" s="74">
        <v>36</v>
      </c>
      <c r="F3959" s="74">
        <v>843</v>
      </c>
      <c r="G3959" s="74">
        <f t="shared" si="488"/>
        <v>432</v>
      </c>
      <c r="H3959" s="80">
        <f t="shared" si="489"/>
        <v>0.51245551601423489</v>
      </c>
      <c r="I3959" s="74">
        <f>INDEX('AWR Data'!A$1:E$8825,MATCH(A3959,'AWR Data'!A$1:A$8825,0),5)</f>
        <v>0</v>
      </c>
      <c r="J3959" s="74">
        <f t="shared" si="490"/>
        <v>0</v>
      </c>
      <c r="K3959" s="105">
        <f t="shared" si="491"/>
        <v>0</v>
      </c>
      <c r="L3959" s="75">
        <v>0</v>
      </c>
      <c r="M3959" s="75">
        <v>0</v>
      </c>
      <c r="N3959" s="75">
        <v>0</v>
      </c>
      <c r="O3959" s="105">
        <v>0</v>
      </c>
      <c r="P3959" s="98">
        <f t="shared" si="492"/>
        <v>432</v>
      </c>
      <c r="Q3959" s="98">
        <f t="shared" si="493"/>
        <v>0</v>
      </c>
      <c r="R3959" s="98">
        <f t="shared" si="494"/>
        <v>0</v>
      </c>
      <c r="S3959" s="105">
        <f t="shared" si="495"/>
        <v>0</v>
      </c>
      <c r="T3959" s="8" t="str">
        <f>IF(I3959=0,"",(INDEX('AWR Data'!A$1:E$8823,MATCH(A3959,'AWR Data'!A$1:A$8823,0),4)))</f>
        <v/>
      </c>
    </row>
    <row r="3960" spans="1:20" ht="20" customHeight="1">
      <c r="A3960" s="14" t="s">
        <v>6378</v>
      </c>
      <c r="B3960" s="14" t="s">
        <v>573</v>
      </c>
      <c r="C3960" s="14" t="s">
        <v>6379</v>
      </c>
      <c r="E3960" s="74">
        <v>46</v>
      </c>
      <c r="F3960" s="74">
        <v>2050</v>
      </c>
      <c r="G3960" s="74">
        <f t="shared" si="488"/>
        <v>552</v>
      </c>
      <c r="H3960" s="80">
        <f t="shared" si="489"/>
        <v>0.26926829268292685</v>
      </c>
      <c r="I3960" s="74">
        <f>INDEX('AWR Data'!A$1:E$8825,MATCH(A3960,'AWR Data'!A$1:A$8825,0),5)</f>
        <v>0</v>
      </c>
      <c r="J3960" s="74">
        <f t="shared" si="490"/>
        <v>0</v>
      </c>
      <c r="K3960" s="105">
        <f t="shared" si="491"/>
        <v>0</v>
      </c>
      <c r="L3960" s="75">
        <v>0</v>
      </c>
      <c r="M3960" s="75">
        <v>0</v>
      </c>
      <c r="N3960" s="75">
        <v>0</v>
      </c>
      <c r="O3960" s="105">
        <v>0</v>
      </c>
      <c r="P3960" s="98">
        <f t="shared" si="492"/>
        <v>552</v>
      </c>
      <c r="Q3960" s="98">
        <f t="shared" si="493"/>
        <v>0</v>
      </c>
      <c r="R3960" s="98">
        <f t="shared" si="494"/>
        <v>0</v>
      </c>
      <c r="S3960" s="105">
        <f t="shared" si="495"/>
        <v>0</v>
      </c>
      <c r="T3960" s="8" t="str">
        <f>IF(I3960=0,"",(INDEX('AWR Data'!A$1:E$8823,MATCH(A3960,'AWR Data'!A$1:A$8823,0),4)))</f>
        <v/>
      </c>
    </row>
    <row r="3961" spans="1:20" ht="20" customHeight="1">
      <c r="A3961" s="14" t="s">
        <v>6380</v>
      </c>
      <c r="B3961" s="14" t="s">
        <v>573</v>
      </c>
      <c r="C3961" s="14" t="s">
        <v>6381</v>
      </c>
      <c r="E3961" s="74">
        <v>28</v>
      </c>
      <c r="F3961" s="74">
        <v>319</v>
      </c>
      <c r="G3961" s="74">
        <f t="shared" si="488"/>
        <v>336</v>
      </c>
      <c r="H3961" s="80">
        <f t="shared" si="489"/>
        <v>1.0532915360501567</v>
      </c>
      <c r="I3961" s="74">
        <f>INDEX('AWR Data'!A$1:E$8825,MATCH(A3961,'AWR Data'!A$1:A$8825,0),5)</f>
        <v>0</v>
      </c>
      <c r="J3961" s="74">
        <f t="shared" si="490"/>
        <v>0</v>
      </c>
      <c r="K3961" s="105">
        <f t="shared" si="491"/>
        <v>0</v>
      </c>
      <c r="L3961" s="75">
        <v>0</v>
      </c>
      <c r="M3961" s="75">
        <v>0</v>
      </c>
      <c r="N3961" s="75">
        <v>0</v>
      </c>
      <c r="O3961" s="105">
        <v>0</v>
      </c>
      <c r="P3961" s="98">
        <f t="shared" si="492"/>
        <v>336</v>
      </c>
      <c r="Q3961" s="98">
        <f t="shared" si="493"/>
        <v>0</v>
      </c>
      <c r="R3961" s="98">
        <f t="shared" si="494"/>
        <v>0</v>
      </c>
      <c r="S3961" s="105">
        <f t="shared" si="495"/>
        <v>0</v>
      </c>
      <c r="T3961" s="8" t="str">
        <f>IF(I3961=0,"",(INDEX('AWR Data'!A$1:E$8823,MATCH(A3961,'AWR Data'!A$1:A$8823,0),4)))</f>
        <v/>
      </c>
    </row>
    <row r="3962" spans="1:20" ht="20" customHeight="1">
      <c r="A3962" s="14" t="s">
        <v>6382</v>
      </c>
      <c r="B3962" s="14" t="s">
        <v>573</v>
      </c>
      <c r="C3962" s="14" t="s">
        <v>6383</v>
      </c>
      <c r="E3962" s="74">
        <v>28</v>
      </c>
      <c r="F3962" s="74">
        <v>54100</v>
      </c>
      <c r="G3962" s="74">
        <f t="shared" si="488"/>
        <v>336</v>
      </c>
      <c r="H3962" s="80">
        <f t="shared" si="489"/>
        <v>6.2107208872458413E-3</v>
      </c>
      <c r="I3962" s="74">
        <f>INDEX('AWR Data'!A$1:E$8825,MATCH(A3962,'AWR Data'!A$1:A$8825,0),5)</f>
        <v>0</v>
      </c>
      <c r="J3962" s="74">
        <f t="shared" si="490"/>
        <v>0</v>
      </c>
      <c r="K3962" s="105">
        <f t="shared" si="491"/>
        <v>0</v>
      </c>
      <c r="L3962" s="75">
        <v>0</v>
      </c>
      <c r="M3962" s="75">
        <v>0</v>
      </c>
      <c r="N3962" s="75">
        <v>0</v>
      </c>
      <c r="O3962" s="105">
        <v>0</v>
      </c>
      <c r="P3962" s="98">
        <f t="shared" si="492"/>
        <v>336</v>
      </c>
      <c r="Q3962" s="98">
        <f t="shared" si="493"/>
        <v>0</v>
      </c>
      <c r="R3962" s="98">
        <f t="shared" si="494"/>
        <v>0</v>
      </c>
      <c r="S3962" s="105">
        <f t="shared" si="495"/>
        <v>0</v>
      </c>
      <c r="T3962" s="8" t="str">
        <f>IF(I3962=0,"",(INDEX('AWR Data'!A$1:E$8823,MATCH(A3962,'AWR Data'!A$1:A$8823,0),4)))</f>
        <v/>
      </c>
    </row>
    <row r="3963" spans="1:20" ht="20" customHeight="1">
      <c r="A3963" s="14" t="s">
        <v>6384</v>
      </c>
      <c r="B3963" s="14" t="s">
        <v>573</v>
      </c>
      <c r="C3963" s="14" t="s">
        <v>6385</v>
      </c>
      <c r="E3963" s="74">
        <v>210</v>
      </c>
      <c r="F3963" s="74">
        <v>212000</v>
      </c>
      <c r="G3963" s="74">
        <f t="shared" si="488"/>
        <v>2520</v>
      </c>
      <c r="H3963" s="80">
        <f t="shared" si="489"/>
        <v>1.1886792452830188E-2</v>
      </c>
      <c r="I3963" s="74">
        <f>INDEX('AWR Data'!A$1:E$8825,MATCH(A3963,'AWR Data'!A$1:A$8825,0),5)</f>
        <v>0</v>
      </c>
      <c r="J3963" s="74">
        <f t="shared" si="490"/>
        <v>0</v>
      </c>
      <c r="K3963" s="105">
        <f t="shared" si="491"/>
        <v>0</v>
      </c>
      <c r="L3963" s="75">
        <v>0</v>
      </c>
      <c r="M3963" s="75">
        <v>0</v>
      </c>
      <c r="N3963" s="75">
        <v>0</v>
      </c>
      <c r="O3963" s="105">
        <v>0</v>
      </c>
      <c r="P3963" s="98">
        <f t="shared" si="492"/>
        <v>2520</v>
      </c>
      <c r="Q3963" s="98">
        <f t="shared" si="493"/>
        <v>0</v>
      </c>
      <c r="R3963" s="98">
        <f t="shared" si="494"/>
        <v>0</v>
      </c>
      <c r="S3963" s="105">
        <f t="shared" si="495"/>
        <v>0</v>
      </c>
      <c r="T3963" s="8" t="str">
        <f>IF(I3963=0,"",(INDEX('AWR Data'!A$1:E$8823,MATCH(A3963,'AWR Data'!A$1:A$8823,0),4)))</f>
        <v/>
      </c>
    </row>
    <row r="3964" spans="1:20" ht="20" customHeight="1">
      <c r="A3964" s="14" t="s">
        <v>6386</v>
      </c>
      <c r="B3964" s="14" t="s">
        <v>573</v>
      </c>
      <c r="C3964" s="14" t="s">
        <v>6387</v>
      </c>
      <c r="E3964" s="74">
        <v>140</v>
      </c>
      <c r="F3964" s="74">
        <v>39400</v>
      </c>
      <c r="G3964" s="74">
        <f t="shared" si="488"/>
        <v>1680</v>
      </c>
      <c r="H3964" s="80">
        <f t="shared" si="489"/>
        <v>4.2639593908629439E-2</v>
      </c>
      <c r="I3964" s="74">
        <f>INDEX('AWR Data'!A$1:E$8825,MATCH(A3964,'AWR Data'!A$1:A$8825,0),5)</f>
        <v>0</v>
      </c>
      <c r="J3964" s="74">
        <f t="shared" si="490"/>
        <v>0</v>
      </c>
      <c r="K3964" s="105">
        <f t="shared" si="491"/>
        <v>0</v>
      </c>
      <c r="L3964" s="75">
        <v>0</v>
      </c>
      <c r="M3964" s="75">
        <v>0</v>
      </c>
      <c r="N3964" s="75">
        <v>0</v>
      </c>
      <c r="O3964" s="105">
        <v>0</v>
      </c>
      <c r="P3964" s="98">
        <f t="shared" si="492"/>
        <v>1680</v>
      </c>
      <c r="Q3964" s="98">
        <f t="shared" si="493"/>
        <v>0</v>
      </c>
      <c r="R3964" s="98">
        <f t="shared" si="494"/>
        <v>0</v>
      </c>
      <c r="S3964" s="105">
        <f t="shared" si="495"/>
        <v>0</v>
      </c>
      <c r="T3964" s="8" t="str">
        <f>IF(I3964=0,"",(INDEX('AWR Data'!A$1:E$8823,MATCH(A3964,'AWR Data'!A$1:A$8823,0),4)))</f>
        <v/>
      </c>
    </row>
    <row r="3965" spans="1:20" ht="20" customHeight="1">
      <c r="A3965" s="14" t="s">
        <v>6388</v>
      </c>
      <c r="B3965" s="14" t="s">
        <v>573</v>
      </c>
      <c r="C3965" s="14" t="s">
        <v>6182</v>
      </c>
      <c r="E3965" s="74">
        <v>3600</v>
      </c>
      <c r="F3965" s="74">
        <v>187000</v>
      </c>
      <c r="G3965" s="74">
        <f t="shared" si="488"/>
        <v>43200</v>
      </c>
      <c r="H3965" s="80">
        <f t="shared" si="489"/>
        <v>0.23101604278074866</v>
      </c>
      <c r="I3965" s="74">
        <f>INDEX('AWR Data'!A$1:E$8825,MATCH(A3965,'AWR Data'!A$1:A$8825,0),5)</f>
        <v>0</v>
      </c>
      <c r="J3965" s="74">
        <f t="shared" si="490"/>
        <v>0</v>
      </c>
      <c r="K3965" s="105">
        <f t="shared" si="491"/>
        <v>0</v>
      </c>
      <c r="L3965" s="75">
        <v>0</v>
      </c>
      <c r="M3965" s="75">
        <v>0</v>
      </c>
      <c r="N3965" s="75">
        <v>0</v>
      </c>
      <c r="O3965" s="105">
        <v>0</v>
      </c>
      <c r="P3965" s="98">
        <f t="shared" si="492"/>
        <v>43200</v>
      </c>
      <c r="Q3965" s="98">
        <f t="shared" si="493"/>
        <v>0</v>
      </c>
      <c r="R3965" s="98">
        <f t="shared" si="494"/>
        <v>0</v>
      </c>
      <c r="S3965" s="105">
        <f t="shared" si="495"/>
        <v>0</v>
      </c>
      <c r="T3965" s="8" t="str">
        <f>IF(I3965=0,"",(INDEX('AWR Data'!A$1:E$8823,MATCH(A3965,'AWR Data'!A$1:A$8823,0),4)))</f>
        <v/>
      </c>
    </row>
    <row r="3966" spans="1:20" ht="20" customHeight="1">
      <c r="A3966" s="14" t="s">
        <v>6183</v>
      </c>
      <c r="B3966" s="14" t="s">
        <v>573</v>
      </c>
      <c r="C3966" s="14" t="s">
        <v>6184</v>
      </c>
      <c r="E3966" s="74">
        <v>170</v>
      </c>
      <c r="F3966" s="74">
        <v>14900</v>
      </c>
      <c r="G3966" s="74">
        <f t="shared" si="488"/>
        <v>2040</v>
      </c>
      <c r="H3966" s="80">
        <f t="shared" si="489"/>
        <v>0.13691275167785236</v>
      </c>
      <c r="I3966" s="74">
        <f>INDEX('AWR Data'!A$1:E$8825,MATCH(A3966,'AWR Data'!A$1:A$8825,0),5)</f>
        <v>0</v>
      </c>
      <c r="J3966" s="74">
        <f t="shared" si="490"/>
        <v>0</v>
      </c>
      <c r="K3966" s="105">
        <f t="shared" si="491"/>
        <v>0</v>
      </c>
      <c r="L3966" s="75">
        <v>0</v>
      </c>
      <c r="M3966" s="75">
        <v>0</v>
      </c>
      <c r="N3966" s="75">
        <v>0</v>
      </c>
      <c r="O3966" s="105">
        <v>0</v>
      </c>
      <c r="P3966" s="98">
        <f t="shared" si="492"/>
        <v>2040</v>
      </c>
      <c r="Q3966" s="98">
        <f t="shared" si="493"/>
        <v>0</v>
      </c>
      <c r="R3966" s="98">
        <f t="shared" si="494"/>
        <v>0</v>
      </c>
      <c r="S3966" s="105">
        <f t="shared" si="495"/>
        <v>0</v>
      </c>
      <c r="T3966" s="8" t="str">
        <f>IF(I3966=0,"",(INDEX('AWR Data'!A$1:E$8823,MATCH(A3966,'AWR Data'!A$1:A$8823,0),4)))</f>
        <v/>
      </c>
    </row>
    <row r="3967" spans="1:20" ht="20" customHeight="1">
      <c r="A3967" s="14" t="s">
        <v>6185</v>
      </c>
      <c r="B3967" s="14" t="s">
        <v>573</v>
      </c>
      <c r="C3967" s="14" t="s">
        <v>6186</v>
      </c>
      <c r="E3967" s="74">
        <v>880</v>
      </c>
      <c r="F3967" s="74">
        <v>259000</v>
      </c>
      <c r="G3967" s="74">
        <f t="shared" si="488"/>
        <v>10560</v>
      </c>
      <c r="H3967" s="80">
        <f t="shared" si="489"/>
        <v>4.077220077220077E-2</v>
      </c>
      <c r="I3967" s="74">
        <f>INDEX('AWR Data'!A$1:E$8825,MATCH(A3967,'AWR Data'!A$1:A$8825,0),5)</f>
        <v>0</v>
      </c>
      <c r="J3967" s="74">
        <f t="shared" si="490"/>
        <v>0</v>
      </c>
      <c r="K3967" s="105">
        <f t="shared" si="491"/>
        <v>0</v>
      </c>
      <c r="L3967" s="75">
        <v>0</v>
      </c>
      <c r="M3967" s="75">
        <v>0</v>
      </c>
      <c r="N3967" s="75">
        <v>0</v>
      </c>
      <c r="O3967" s="105">
        <v>0</v>
      </c>
      <c r="P3967" s="98">
        <f t="shared" si="492"/>
        <v>10560</v>
      </c>
      <c r="Q3967" s="98">
        <f t="shared" si="493"/>
        <v>0</v>
      </c>
      <c r="R3967" s="98">
        <f t="shared" si="494"/>
        <v>0</v>
      </c>
      <c r="S3967" s="105">
        <f t="shared" si="495"/>
        <v>0</v>
      </c>
      <c r="T3967" s="8" t="str">
        <f>IF(I3967=0,"",(INDEX('AWR Data'!A$1:E$8823,MATCH(A3967,'AWR Data'!A$1:A$8823,0),4)))</f>
        <v/>
      </c>
    </row>
    <row r="3968" spans="1:20" ht="20" customHeight="1">
      <c r="A3968" s="14" t="s">
        <v>6187</v>
      </c>
      <c r="B3968" s="14" t="s">
        <v>573</v>
      </c>
      <c r="C3968" s="14" t="s">
        <v>6188</v>
      </c>
      <c r="E3968" s="74">
        <v>110</v>
      </c>
      <c r="F3968" s="74">
        <v>38100</v>
      </c>
      <c r="G3968" s="74">
        <f t="shared" si="488"/>
        <v>1320</v>
      </c>
      <c r="H3968" s="80">
        <f t="shared" si="489"/>
        <v>3.4645669291338582E-2</v>
      </c>
      <c r="I3968" s="74">
        <f>INDEX('AWR Data'!A$1:E$8825,MATCH(A3968,'AWR Data'!A$1:A$8825,0),5)</f>
        <v>0</v>
      </c>
      <c r="J3968" s="74">
        <f t="shared" si="490"/>
        <v>0</v>
      </c>
      <c r="K3968" s="105">
        <f t="shared" si="491"/>
        <v>0</v>
      </c>
      <c r="L3968" s="75">
        <v>0</v>
      </c>
      <c r="M3968" s="75">
        <v>0</v>
      </c>
      <c r="N3968" s="75">
        <v>0</v>
      </c>
      <c r="O3968" s="105">
        <v>0</v>
      </c>
      <c r="P3968" s="98">
        <f t="shared" si="492"/>
        <v>1320</v>
      </c>
      <c r="Q3968" s="98">
        <f t="shared" si="493"/>
        <v>0</v>
      </c>
      <c r="R3968" s="98">
        <f t="shared" si="494"/>
        <v>0</v>
      </c>
      <c r="S3968" s="105">
        <f t="shared" si="495"/>
        <v>0</v>
      </c>
      <c r="T3968" s="8" t="str">
        <f>IF(I3968=0,"",(INDEX('AWR Data'!A$1:E$8823,MATCH(A3968,'AWR Data'!A$1:A$8823,0),4)))</f>
        <v/>
      </c>
    </row>
    <row r="3969" spans="1:20" ht="20" customHeight="1">
      <c r="A3969" s="14" t="s">
        <v>6189</v>
      </c>
      <c r="B3969" s="14" t="s">
        <v>573</v>
      </c>
      <c r="C3969" s="14" t="s">
        <v>6190</v>
      </c>
      <c r="E3969" s="74">
        <v>720</v>
      </c>
      <c r="F3969" s="74">
        <v>41400</v>
      </c>
      <c r="G3969" s="74">
        <f t="shared" si="488"/>
        <v>8640</v>
      </c>
      <c r="H3969" s="80">
        <f t="shared" si="489"/>
        <v>0.20869565217391303</v>
      </c>
      <c r="I3969" s="74">
        <f>INDEX('AWR Data'!A$1:E$8825,MATCH(A3969,'AWR Data'!A$1:A$8825,0),5)</f>
        <v>0</v>
      </c>
      <c r="J3969" s="74">
        <f t="shared" si="490"/>
        <v>0</v>
      </c>
      <c r="K3969" s="105">
        <f t="shared" si="491"/>
        <v>0</v>
      </c>
      <c r="L3969" s="75">
        <v>0</v>
      </c>
      <c r="M3969" s="75">
        <v>0</v>
      </c>
      <c r="N3969" s="75">
        <v>0</v>
      </c>
      <c r="O3969" s="105">
        <v>0</v>
      </c>
      <c r="P3969" s="98">
        <f t="shared" si="492"/>
        <v>8640</v>
      </c>
      <c r="Q3969" s="98">
        <f t="shared" si="493"/>
        <v>0</v>
      </c>
      <c r="R3969" s="98">
        <f t="shared" si="494"/>
        <v>0</v>
      </c>
      <c r="S3969" s="105">
        <f t="shared" si="495"/>
        <v>0</v>
      </c>
      <c r="T3969" s="8" t="str">
        <f>IF(I3969=0,"",(INDEX('AWR Data'!A$1:E$8823,MATCH(A3969,'AWR Data'!A$1:A$8823,0),4)))</f>
        <v/>
      </c>
    </row>
    <row r="3970" spans="1:20" ht="20" customHeight="1">
      <c r="A3970" s="14" t="s">
        <v>6191</v>
      </c>
      <c r="B3970" s="14" t="s">
        <v>573</v>
      </c>
      <c r="C3970" s="14" t="s">
        <v>6395</v>
      </c>
      <c r="E3970" s="74">
        <v>22</v>
      </c>
      <c r="F3970" s="74">
        <v>82</v>
      </c>
      <c r="G3970" s="74">
        <f t="shared" si="488"/>
        <v>264</v>
      </c>
      <c r="H3970" s="80">
        <f t="shared" si="489"/>
        <v>3.2195121951219514</v>
      </c>
      <c r="I3970" s="74">
        <f>INDEX('AWR Data'!A$1:E$8825,MATCH(A3970,'AWR Data'!A$1:A$8825,0),5)</f>
        <v>0</v>
      </c>
      <c r="J3970" s="74">
        <f t="shared" si="490"/>
        <v>0</v>
      </c>
      <c r="K3970" s="105">
        <f t="shared" si="491"/>
        <v>0</v>
      </c>
      <c r="L3970" s="75">
        <v>0</v>
      </c>
      <c r="M3970" s="75">
        <v>0</v>
      </c>
      <c r="N3970" s="75">
        <v>0</v>
      </c>
      <c r="O3970" s="105">
        <v>0</v>
      </c>
      <c r="P3970" s="98">
        <f t="shared" si="492"/>
        <v>264</v>
      </c>
      <c r="Q3970" s="98">
        <f t="shared" si="493"/>
        <v>0</v>
      </c>
      <c r="R3970" s="98">
        <f t="shared" si="494"/>
        <v>0</v>
      </c>
      <c r="S3970" s="105">
        <f t="shared" si="495"/>
        <v>0</v>
      </c>
      <c r="T3970" s="8" t="str">
        <f>IF(I3970=0,"",(INDEX('AWR Data'!A$1:E$8823,MATCH(A3970,'AWR Data'!A$1:A$8823,0),4)))</f>
        <v/>
      </c>
    </row>
    <row r="3971" spans="1:20" ht="20" customHeight="1">
      <c r="A3971" s="14" t="s">
        <v>6396</v>
      </c>
      <c r="B3971" s="14" t="s">
        <v>573</v>
      </c>
      <c r="C3971" s="14" t="s">
        <v>6397</v>
      </c>
      <c r="E3971" s="74">
        <v>36</v>
      </c>
      <c r="F3971" s="74">
        <v>7180</v>
      </c>
      <c r="G3971" s="74">
        <f t="shared" si="488"/>
        <v>432</v>
      </c>
      <c r="H3971" s="80">
        <f t="shared" si="489"/>
        <v>6.0167130919220053E-2</v>
      </c>
      <c r="I3971" s="74">
        <f>INDEX('AWR Data'!A$1:E$8825,MATCH(A3971,'AWR Data'!A$1:A$8825,0),5)</f>
        <v>0</v>
      </c>
      <c r="J3971" s="74">
        <f t="shared" si="490"/>
        <v>0</v>
      </c>
      <c r="K3971" s="105">
        <f t="shared" si="491"/>
        <v>0</v>
      </c>
      <c r="L3971" s="75">
        <v>0</v>
      </c>
      <c r="M3971" s="75">
        <v>0</v>
      </c>
      <c r="N3971" s="75">
        <v>0</v>
      </c>
      <c r="O3971" s="105">
        <v>0</v>
      </c>
      <c r="P3971" s="98">
        <f t="shared" si="492"/>
        <v>432</v>
      </c>
      <c r="Q3971" s="98">
        <f t="shared" si="493"/>
        <v>0</v>
      </c>
      <c r="R3971" s="98">
        <f t="shared" si="494"/>
        <v>0</v>
      </c>
      <c r="S3971" s="105">
        <f t="shared" si="495"/>
        <v>0</v>
      </c>
      <c r="T3971" s="8" t="str">
        <f>IF(I3971=0,"",(INDEX('AWR Data'!A$1:E$8823,MATCH(A3971,'AWR Data'!A$1:A$8823,0),4)))</f>
        <v/>
      </c>
    </row>
    <row r="3972" spans="1:20" ht="20" customHeight="1">
      <c r="A3972" s="14" t="s">
        <v>6398</v>
      </c>
      <c r="B3972" s="14" t="s">
        <v>573</v>
      </c>
      <c r="C3972" s="14" t="s">
        <v>6399</v>
      </c>
      <c r="E3972" s="74">
        <v>36</v>
      </c>
      <c r="F3972" s="74">
        <v>19700</v>
      </c>
      <c r="G3972" s="74">
        <f t="shared" si="488"/>
        <v>432</v>
      </c>
      <c r="H3972" s="80">
        <f t="shared" si="489"/>
        <v>2.1928934010152286E-2</v>
      </c>
      <c r="I3972" s="74">
        <f>INDEX('AWR Data'!A$1:E$8825,MATCH(A3972,'AWR Data'!A$1:A$8825,0),5)</f>
        <v>0</v>
      </c>
      <c r="J3972" s="74">
        <f t="shared" si="490"/>
        <v>0</v>
      </c>
      <c r="K3972" s="105">
        <f t="shared" si="491"/>
        <v>0</v>
      </c>
      <c r="L3972" s="75">
        <v>0</v>
      </c>
      <c r="M3972" s="75">
        <v>0</v>
      </c>
      <c r="N3972" s="75">
        <v>0</v>
      </c>
      <c r="O3972" s="105">
        <v>0</v>
      </c>
      <c r="P3972" s="98">
        <f t="shared" si="492"/>
        <v>432</v>
      </c>
      <c r="Q3972" s="98">
        <f t="shared" si="493"/>
        <v>0</v>
      </c>
      <c r="R3972" s="98">
        <f t="shared" si="494"/>
        <v>0</v>
      </c>
      <c r="S3972" s="105">
        <f t="shared" si="495"/>
        <v>0</v>
      </c>
      <c r="T3972" s="8" t="str">
        <f>IF(I3972=0,"",(INDEX('AWR Data'!A$1:E$8823,MATCH(A3972,'AWR Data'!A$1:A$8823,0),4)))</f>
        <v/>
      </c>
    </row>
    <row r="3973" spans="1:20" ht="20" customHeight="1">
      <c r="A3973" s="14" t="s">
        <v>6400</v>
      </c>
      <c r="B3973" s="14" t="s">
        <v>573</v>
      </c>
      <c r="C3973" s="14" t="s">
        <v>6401</v>
      </c>
      <c r="E3973" s="74">
        <v>260</v>
      </c>
      <c r="F3973" s="74">
        <v>24800</v>
      </c>
      <c r="G3973" s="74">
        <f t="shared" si="488"/>
        <v>3120</v>
      </c>
      <c r="H3973" s="80">
        <f t="shared" si="489"/>
        <v>0.12580645161290321</v>
      </c>
      <c r="I3973" s="74">
        <f>INDEX('AWR Data'!A$1:E$8825,MATCH(A3973,'AWR Data'!A$1:A$8825,0),5)</f>
        <v>0</v>
      </c>
      <c r="J3973" s="74">
        <f t="shared" si="490"/>
        <v>0</v>
      </c>
      <c r="K3973" s="105">
        <f t="shared" si="491"/>
        <v>0</v>
      </c>
      <c r="L3973" s="75">
        <v>0</v>
      </c>
      <c r="M3973" s="75">
        <v>0</v>
      </c>
      <c r="N3973" s="75">
        <v>0</v>
      </c>
      <c r="O3973" s="105">
        <v>0</v>
      </c>
      <c r="P3973" s="98">
        <f t="shared" si="492"/>
        <v>3120</v>
      </c>
      <c r="Q3973" s="98">
        <f t="shared" si="493"/>
        <v>0</v>
      </c>
      <c r="R3973" s="98">
        <f t="shared" si="494"/>
        <v>0</v>
      </c>
      <c r="S3973" s="105">
        <f t="shared" si="495"/>
        <v>0</v>
      </c>
      <c r="T3973" s="8" t="str">
        <f>IF(I3973=0,"",(INDEX('AWR Data'!A$1:E$8823,MATCH(A3973,'AWR Data'!A$1:A$8823,0),4)))</f>
        <v/>
      </c>
    </row>
    <row r="3974" spans="1:20" ht="20" customHeight="1">
      <c r="A3974" s="14" t="s">
        <v>6402</v>
      </c>
      <c r="B3974" s="14" t="s">
        <v>573</v>
      </c>
      <c r="C3974" s="14" t="s">
        <v>6403</v>
      </c>
      <c r="E3974" s="74">
        <v>91</v>
      </c>
      <c r="F3974" s="74">
        <v>3990</v>
      </c>
      <c r="G3974" s="74">
        <f t="shared" ref="G3974:G4037" si="496">+E3974*12</f>
        <v>1092</v>
      </c>
      <c r="H3974" s="80">
        <f t="shared" ref="H3974:H4037" si="497">IF(G3974&gt;0,(IF(F3974&gt;0,G3974/F3974,1000)),0)</f>
        <v>0.27368421052631581</v>
      </c>
      <c r="I3974" s="74">
        <f>INDEX('AWR Data'!A$1:E$8825,MATCH(A3974,'AWR Data'!A$1:A$8825,0),5)</f>
        <v>0</v>
      </c>
      <c r="J3974" s="74">
        <f t="shared" ref="J3974:J4037" si="498">IF(I3974=0,0,IF(I3974&gt;0,IF(I3974&lt;11,G3974,IF(I3974&lt;21,(G3974*0.32),IF(I3974&lt;31,(G3974*0.07),0)))))</f>
        <v>0</v>
      </c>
      <c r="K3974" s="105">
        <f t="shared" ref="K3974:K4037" si="499">IF(G3974,J3974/G3974,0)</f>
        <v>0</v>
      </c>
      <c r="L3974" s="75">
        <v>0</v>
      </c>
      <c r="M3974" s="75">
        <v>0</v>
      </c>
      <c r="N3974" s="75">
        <v>0</v>
      </c>
      <c r="O3974" s="105">
        <v>0</v>
      </c>
      <c r="P3974" s="98">
        <f t="shared" ref="P3974:P4037" si="500">+G3974-L3974</f>
        <v>1092</v>
      </c>
      <c r="Q3974" s="98">
        <f t="shared" ref="Q3974:Q4037" si="501">IF(I3974=0,I3974-M3974,IF(M3974,IF(I3974=0,(M3974-0),M3974-I3974),I3974))</f>
        <v>0</v>
      </c>
      <c r="R3974" s="98">
        <f t="shared" ref="R3974:R4037" si="502">+J3974-N3974</f>
        <v>0</v>
      </c>
      <c r="S3974" s="105">
        <f t="shared" ref="S3974:S4037" si="503">+K3974-O3974</f>
        <v>0</v>
      </c>
      <c r="T3974" s="8" t="str">
        <f>IF(I3974=0,"",(INDEX('AWR Data'!A$1:E$8823,MATCH(A3974,'AWR Data'!A$1:A$8823,0),4)))</f>
        <v/>
      </c>
    </row>
    <row r="3975" spans="1:20" ht="20" customHeight="1">
      <c r="A3975" s="14" t="s">
        <v>6606</v>
      </c>
      <c r="B3975" s="14" t="s">
        <v>573</v>
      </c>
      <c r="C3975" s="14" t="s">
        <v>6607</v>
      </c>
      <c r="E3975" s="74">
        <v>46</v>
      </c>
      <c r="F3975" s="74">
        <v>14600</v>
      </c>
      <c r="G3975" s="74">
        <f t="shared" si="496"/>
        <v>552</v>
      </c>
      <c r="H3975" s="80">
        <f t="shared" si="497"/>
        <v>3.7808219178082192E-2</v>
      </c>
      <c r="I3975" s="74">
        <f>INDEX('AWR Data'!A$1:E$8825,MATCH(A3975,'AWR Data'!A$1:A$8825,0),5)</f>
        <v>0</v>
      </c>
      <c r="J3975" s="74">
        <f t="shared" si="498"/>
        <v>0</v>
      </c>
      <c r="K3975" s="105">
        <f t="shared" si="499"/>
        <v>0</v>
      </c>
      <c r="L3975" s="75">
        <v>0</v>
      </c>
      <c r="M3975" s="75">
        <v>0</v>
      </c>
      <c r="N3975" s="75">
        <v>0</v>
      </c>
      <c r="O3975" s="105">
        <v>0</v>
      </c>
      <c r="P3975" s="98">
        <f t="shared" si="500"/>
        <v>552</v>
      </c>
      <c r="Q3975" s="98">
        <f t="shared" si="501"/>
        <v>0</v>
      </c>
      <c r="R3975" s="98">
        <f t="shared" si="502"/>
        <v>0</v>
      </c>
      <c r="S3975" s="105">
        <f t="shared" si="503"/>
        <v>0</v>
      </c>
      <c r="T3975" s="8" t="str">
        <f>IF(I3975=0,"",(INDEX('AWR Data'!A$1:E$8823,MATCH(A3975,'AWR Data'!A$1:A$8823,0),4)))</f>
        <v/>
      </c>
    </row>
    <row r="3976" spans="1:20" ht="20" customHeight="1">
      <c r="A3976" s="14" t="s">
        <v>6608</v>
      </c>
      <c r="B3976" s="14" t="s">
        <v>573</v>
      </c>
      <c r="C3976" s="14" t="s">
        <v>6609</v>
      </c>
      <c r="E3976" s="74">
        <v>46</v>
      </c>
      <c r="F3976" s="74">
        <v>45700</v>
      </c>
      <c r="G3976" s="74">
        <f t="shared" si="496"/>
        <v>552</v>
      </c>
      <c r="H3976" s="80">
        <f t="shared" si="497"/>
        <v>1.2078774617067833E-2</v>
      </c>
      <c r="I3976" s="74">
        <f>INDEX('AWR Data'!A$1:E$8825,MATCH(A3976,'AWR Data'!A$1:A$8825,0),5)</f>
        <v>0</v>
      </c>
      <c r="J3976" s="74">
        <f t="shared" si="498"/>
        <v>0</v>
      </c>
      <c r="K3976" s="105">
        <f t="shared" si="499"/>
        <v>0</v>
      </c>
      <c r="L3976" s="75">
        <v>0</v>
      </c>
      <c r="M3976" s="75">
        <v>0</v>
      </c>
      <c r="N3976" s="75">
        <v>0</v>
      </c>
      <c r="O3976" s="105">
        <v>0</v>
      </c>
      <c r="P3976" s="98">
        <f t="shared" si="500"/>
        <v>552</v>
      </c>
      <c r="Q3976" s="98">
        <f t="shared" si="501"/>
        <v>0</v>
      </c>
      <c r="R3976" s="98">
        <f t="shared" si="502"/>
        <v>0</v>
      </c>
      <c r="S3976" s="105">
        <f t="shared" si="503"/>
        <v>0</v>
      </c>
      <c r="T3976" s="8" t="str">
        <f>IF(I3976=0,"",(INDEX('AWR Data'!A$1:E$8823,MATCH(A3976,'AWR Data'!A$1:A$8823,0),4)))</f>
        <v/>
      </c>
    </row>
    <row r="3977" spans="1:20" ht="20" customHeight="1">
      <c r="A3977" s="14" t="s">
        <v>6610</v>
      </c>
      <c r="B3977" s="14" t="s">
        <v>573</v>
      </c>
      <c r="C3977" s="14" t="s">
        <v>6611</v>
      </c>
      <c r="E3977" s="74">
        <v>36</v>
      </c>
      <c r="F3977" s="74">
        <v>21400</v>
      </c>
      <c r="G3977" s="74">
        <f t="shared" si="496"/>
        <v>432</v>
      </c>
      <c r="H3977" s="80">
        <f t="shared" si="497"/>
        <v>2.0186915887850466E-2</v>
      </c>
      <c r="I3977" s="74">
        <f>INDEX('AWR Data'!A$1:E$8825,MATCH(A3977,'AWR Data'!A$1:A$8825,0),5)</f>
        <v>0</v>
      </c>
      <c r="J3977" s="74">
        <f t="shared" si="498"/>
        <v>0</v>
      </c>
      <c r="K3977" s="105">
        <f t="shared" si="499"/>
        <v>0</v>
      </c>
      <c r="L3977" s="75">
        <v>0</v>
      </c>
      <c r="M3977" s="75">
        <v>0</v>
      </c>
      <c r="N3977" s="75">
        <v>0</v>
      </c>
      <c r="O3977" s="105">
        <v>0</v>
      </c>
      <c r="P3977" s="98">
        <f t="shared" si="500"/>
        <v>432</v>
      </c>
      <c r="Q3977" s="98">
        <f t="shared" si="501"/>
        <v>0</v>
      </c>
      <c r="R3977" s="98">
        <f t="shared" si="502"/>
        <v>0</v>
      </c>
      <c r="S3977" s="105">
        <f t="shared" si="503"/>
        <v>0</v>
      </c>
      <c r="T3977" s="8" t="str">
        <f>IF(I3977=0,"",(INDEX('AWR Data'!A$1:E$8823,MATCH(A3977,'AWR Data'!A$1:A$8823,0),4)))</f>
        <v/>
      </c>
    </row>
    <row r="3978" spans="1:20" ht="20" customHeight="1">
      <c r="A3978" s="14" t="s">
        <v>6612</v>
      </c>
      <c r="B3978" s="14" t="s">
        <v>573</v>
      </c>
      <c r="C3978" s="14" t="s">
        <v>6613</v>
      </c>
      <c r="E3978" s="74">
        <v>170</v>
      </c>
      <c r="F3978" s="74">
        <v>9730</v>
      </c>
      <c r="G3978" s="74">
        <f t="shared" si="496"/>
        <v>2040</v>
      </c>
      <c r="H3978" s="80">
        <f t="shared" si="497"/>
        <v>0.20966084275436794</v>
      </c>
      <c r="I3978" s="74">
        <f>INDEX('AWR Data'!A$1:E$8825,MATCH(A3978,'AWR Data'!A$1:A$8825,0),5)</f>
        <v>0</v>
      </c>
      <c r="J3978" s="74">
        <f t="shared" si="498"/>
        <v>0</v>
      </c>
      <c r="K3978" s="105">
        <f t="shared" si="499"/>
        <v>0</v>
      </c>
      <c r="L3978" s="75">
        <v>0</v>
      </c>
      <c r="M3978" s="75">
        <v>0</v>
      </c>
      <c r="N3978" s="75">
        <v>0</v>
      </c>
      <c r="O3978" s="105">
        <v>0</v>
      </c>
      <c r="P3978" s="98">
        <f t="shared" si="500"/>
        <v>2040</v>
      </c>
      <c r="Q3978" s="98">
        <f t="shared" si="501"/>
        <v>0</v>
      </c>
      <c r="R3978" s="98">
        <f t="shared" si="502"/>
        <v>0</v>
      </c>
      <c r="S3978" s="105">
        <f t="shared" si="503"/>
        <v>0</v>
      </c>
      <c r="T3978" s="8" t="str">
        <f>IF(I3978=0,"",(INDEX('AWR Data'!A$1:E$8823,MATCH(A3978,'AWR Data'!A$1:A$8823,0),4)))</f>
        <v/>
      </c>
    </row>
    <row r="3979" spans="1:20" ht="20" customHeight="1">
      <c r="A3979" s="14" t="s">
        <v>6614</v>
      </c>
      <c r="B3979" s="14" t="s">
        <v>573</v>
      </c>
      <c r="C3979" s="14" t="s">
        <v>6615</v>
      </c>
      <c r="E3979" s="74">
        <v>22</v>
      </c>
      <c r="F3979" s="74">
        <v>4</v>
      </c>
      <c r="G3979" s="74">
        <f t="shared" si="496"/>
        <v>264</v>
      </c>
      <c r="H3979" s="80">
        <f t="shared" si="497"/>
        <v>66</v>
      </c>
      <c r="I3979" s="74">
        <f>INDEX('AWR Data'!A$1:E$8825,MATCH(A3979,'AWR Data'!A$1:A$8825,0),5)</f>
        <v>0</v>
      </c>
      <c r="J3979" s="74">
        <f t="shared" si="498"/>
        <v>0</v>
      </c>
      <c r="K3979" s="105">
        <f t="shared" si="499"/>
        <v>0</v>
      </c>
      <c r="L3979" s="75">
        <v>0</v>
      </c>
      <c r="M3979" s="75">
        <v>0</v>
      </c>
      <c r="N3979" s="75">
        <v>0</v>
      </c>
      <c r="O3979" s="105">
        <v>0</v>
      </c>
      <c r="P3979" s="98">
        <f t="shared" si="500"/>
        <v>264</v>
      </c>
      <c r="Q3979" s="98">
        <f t="shared" si="501"/>
        <v>0</v>
      </c>
      <c r="R3979" s="98">
        <f t="shared" si="502"/>
        <v>0</v>
      </c>
      <c r="S3979" s="105">
        <f t="shared" si="503"/>
        <v>0</v>
      </c>
      <c r="T3979" s="8" t="str">
        <f>IF(I3979=0,"",(INDEX('AWR Data'!A$1:E$8823,MATCH(A3979,'AWR Data'!A$1:A$8823,0),4)))</f>
        <v/>
      </c>
    </row>
    <row r="3980" spans="1:20" ht="20" customHeight="1">
      <c r="A3980" s="14" t="s">
        <v>6616</v>
      </c>
      <c r="B3980" s="14" t="s">
        <v>573</v>
      </c>
      <c r="C3980" s="14" t="s">
        <v>6617</v>
      </c>
      <c r="E3980" s="74">
        <v>590</v>
      </c>
      <c r="F3980" s="74">
        <v>48100</v>
      </c>
      <c r="G3980" s="74">
        <f t="shared" si="496"/>
        <v>7080</v>
      </c>
      <c r="H3980" s="80">
        <f t="shared" si="497"/>
        <v>0.1471933471933472</v>
      </c>
      <c r="I3980" s="74">
        <f>INDEX('AWR Data'!A$1:E$8825,MATCH(A3980,'AWR Data'!A$1:A$8825,0),5)</f>
        <v>0</v>
      </c>
      <c r="J3980" s="74">
        <f t="shared" si="498"/>
        <v>0</v>
      </c>
      <c r="K3980" s="105">
        <f t="shared" si="499"/>
        <v>0</v>
      </c>
      <c r="L3980" s="75">
        <v>0</v>
      </c>
      <c r="M3980" s="75">
        <v>0</v>
      </c>
      <c r="N3980" s="75">
        <v>0</v>
      </c>
      <c r="O3980" s="105">
        <v>0</v>
      </c>
      <c r="P3980" s="98">
        <f t="shared" si="500"/>
        <v>7080</v>
      </c>
      <c r="Q3980" s="98">
        <f t="shared" si="501"/>
        <v>0</v>
      </c>
      <c r="R3980" s="98">
        <f t="shared" si="502"/>
        <v>0</v>
      </c>
      <c r="S3980" s="105">
        <f t="shared" si="503"/>
        <v>0</v>
      </c>
      <c r="T3980" s="8" t="str">
        <f>IF(I3980=0,"",(INDEX('AWR Data'!A$1:E$8823,MATCH(A3980,'AWR Data'!A$1:A$8823,0),4)))</f>
        <v/>
      </c>
    </row>
    <row r="3981" spans="1:20" ht="20" customHeight="1">
      <c r="A3981" s="14" t="s">
        <v>6618</v>
      </c>
      <c r="B3981" s="14" t="s">
        <v>573</v>
      </c>
      <c r="C3981" s="14" t="s">
        <v>6619</v>
      </c>
      <c r="E3981" s="74">
        <v>110</v>
      </c>
      <c r="F3981" s="74">
        <v>48200</v>
      </c>
      <c r="G3981" s="74">
        <f t="shared" si="496"/>
        <v>1320</v>
      </c>
      <c r="H3981" s="80">
        <f t="shared" si="497"/>
        <v>2.7385892116182572E-2</v>
      </c>
      <c r="I3981" s="74">
        <f>INDEX('AWR Data'!A$1:E$8825,MATCH(A3981,'AWR Data'!A$1:A$8825,0),5)</f>
        <v>0</v>
      </c>
      <c r="J3981" s="74">
        <f t="shared" si="498"/>
        <v>0</v>
      </c>
      <c r="K3981" s="105">
        <f t="shared" si="499"/>
        <v>0</v>
      </c>
      <c r="L3981" s="75">
        <v>0</v>
      </c>
      <c r="M3981" s="75">
        <v>0</v>
      </c>
      <c r="N3981" s="75">
        <v>0</v>
      </c>
      <c r="O3981" s="105">
        <v>0</v>
      </c>
      <c r="P3981" s="98">
        <f t="shared" si="500"/>
        <v>1320</v>
      </c>
      <c r="Q3981" s="98">
        <f t="shared" si="501"/>
        <v>0</v>
      </c>
      <c r="R3981" s="98">
        <f t="shared" si="502"/>
        <v>0</v>
      </c>
      <c r="S3981" s="105">
        <f t="shared" si="503"/>
        <v>0</v>
      </c>
      <c r="T3981" s="8" t="str">
        <f>IF(I3981=0,"",(INDEX('AWR Data'!A$1:E$8823,MATCH(A3981,'AWR Data'!A$1:A$8823,0),4)))</f>
        <v/>
      </c>
    </row>
    <row r="3982" spans="1:20" ht="20" customHeight="1">
      <c r="A3982" s="14" t="s">
        <v>6622</v>
      </c>
      <c r="B3982" s="14" t="s">
        <v>573</v>
      </c>
      <c r="C3982" s="14" t="s">
        <v>6829</v>
      </c>
      <c r="E3982" s="74">
        <v>170</v>
      </c>
      <c r="F3982" s="74">
        <v>13500</v>
      </c>
      <c r="G3982" s="74">
        <f t="shared" si="496"/>
        <v>2040</v>
      </c>
      <c r="H3982" s="80">
        <f t="shared" si="497"/>
        <v>0.15111111111111111</v>
      </c>
      <c r="I3982" s="74">
        <f>INDEX('AWR Data'!A$1:E$8825,MATCH(A3982,'AWR Data'!A$1:A$8825,0),5)</f>
        <v>0</v>
      </c>
      <c r="J3982" s="74">
        <f t="shared" si="498"/>
        <v>0</v>
      </c>
      <c r="K3982" s="105">
        <f t="shared" si="499"/>
        <v>0</v>
      </c>
      <c r="L3982" s="75">
        <v>0</v>
      </c>
      <c r="M3982" s="75">
        <v>0</v>
      </c>
      <c r="N3982" s="75">
        <v>0</v>
      </c>
      <c r="O3982" s="105">
        <v>0</v>
      </c>
      <c r="P3982" s="98">
        <f t="shared" si="500"/>
        <v>2040</v>
      </c>
      <c r="Q3982" s="98">
        <f t="shared" si="501"/>
        <v>0</v>
      </c>
      <c r="R3982" s="98">
        <f t="shared" si="502"/>
        <v>0</v>
      </c>
      <c r="S3982" s="105">
        <f t="shared" si="503"/>
        <v>0</v>
      </c>
      <c r="T3982" s="8" t="str">
        <f>IF(I3982=0,"",(INDEX('AWR Data'!A$1:E$8823,MATCH(A3982,'AWR Data'!A$1:A$8823,0),4)))</f>
        <v/>
      </c>
    </row>
    <row r="3983" spans="1:20" ht="20" customHeight="1">
      <c r="A3983" s="14" t="s">
        <v>6830</v>
      </c>
      <c r="B3983" s="14" t="s">
        <v>573</v>
      </c>
      <c r="C3983" s="14" t="s">
        <v>6831</v>
      </c>
      <c r="E3983" s="74">
        <v>480</v>
      </c>
      <c r="F3983" s="74">
        <v>33200</v>
      </c>
      <c r="G3983" s="74">
        <f t="shared" si="496"/>
        <v>5760</v>
      </c>
      <c r="H3983" s="80">
        <f t="shared" si="497"/>
        <v>0.17349397590361446</v>
      </c>
      <c r="I3983" s="74">
        <f>INDEX('AWR Data'!A$1:E$8825,MATCH(A3983,'AWR Data'!A$1:A$8825,0),5)</f>
        <v>0</v>
      </c>
      <c r="J3983" s="74">
        <f t="shared" si="498"/>
        <v>0</v>
      </c>
      <c r="K3983" s="105">
        <f t="shared" si="499"/>
        <v>0</v>
      </c>
      <c r="L3983" s="75">
        <v>0</v>
      </c>
      <c r="M3983" s="75">
        <v>0</v>
      </c>
      <c r="N3983" s="75">
        <v>0</v>
      </c>
      <c r="O3983" s="105">
        <v>0</v>
      </c>
      <c r="P3983" s="98">
        <f t="shared" si="500"/>
        <v>5760</v>
      </c>
      <c r="Q3983" s="98">
        <f t="shared" si="501"/>
        <v>0</v>
      </c>
      <c r="R3983" s="98">
        <f t="shared" si="502"/>
        <v>0</v>
      </c>
      <c r="S3983" s="105">
        <f t="shared" si="503"/>
        <v>0</v>
      </c>
      <c r="T3983" s="8" t="str">
        <f>IF(I3983=0,"",(INDEX('AWR Data'!A$1:E$8823,MATCH(A3983,'AWR Data'!A$1:A$8823,0),4)))</f>
        <v/>
      </c>
    </row>
    <row r="3984" spans="1:20" ht="20" customHeight="1">
      <c r="A3984" s="14" t="s">
        <v>6832</v>
      </c>
      <c r="B3984" s="14" t="s">
        <v>573</v>
      </c>
      <c r="C3984" s="14" t="s">
        <v>6833</v>
      </c>
      <c r="E3984" s="74">
        <v>260</v>
      </c>
      <c r="F3984" s="74">
        <v>115000</v>
      </c>
      <c r="G3984" s="74">
        <f t="shared" si="496"/>
        <v>3120</v>
      </c>
      <c r="H3984" s="80">
        <f t="shared" si="497"/>
        <v>2.7130434782608695E-2</v>
      </c>
      <c r="I3984" s="74">
        <f>INDEX('AWR Data'!A$1:E$8825,MATCH(A3984,'AWR Data'!A$1:A$8825,0),5)</f>
        <v>0</v>
      </c>
      <c r="J3984" s="74">
        <f t="shared" si="498"/>
        <v>0</v>
      </c>
      <c r="K3984" s="105">
        <f t="shared" si="499"/>
        <v>0</v>
      </c>
      <c r="L3984" s="75">
        <v>0</v>
      </c>
      <c r="M3984" s="75">
        <v>0</v>
      </c>
      <c r="N3984" s="75">
        <v>0</v>
      </c>
      <c r="O3984" s="105">
        <v>0</v>
      </c>
      <c r="P3984" s="98">
        <f t="shared" si="500"/>
        <v>3120</v>
      </c>
      <c r="Q3984" s="98">
        <f t="shared" si="501"/>
        <v>0</v>
      </c>
      <c r="R3984" s="98">
        <f t="shared" si="502"/>
        <v>0</v>
      </c>
      <c r="S3984" s="105">
        <f t="shared" si="503"/>
        <v>0</v>
      </c>
      <c r="T3984" s="8" t="str">
        <f>IF(I3984=0,"",(INDEX('AWR Data'!A$1:E$8823,MATCH(A3984,'AWR Data'!A$1:A$8823,0),4)))</f>
        <v/>
      </c>
    </row>
    <row r="3985" spans="1:20" ht="20" customHeight="1">
      <c r="A3985" s="14" t="s">
        <v>6834</v>
      </c>
      <c r="B3985" s="14" t="s">
        <v>573</v>
      </c>
      <c r="C3985" s="14" t="s">
        <v>6835</v>
      </c>
      <c r="E3985" s="74">
        <v>46</v>
      </c>
      <c r="F3985" s="74">
        <v>3790</v>
      </c>
      <c r="G3985" s="74">
        <f t="shared" si="496"/>
        <v>552</v>
      </c>
      <c r="H3985" s="80">
        <f t="shared" si="497"/>
        <v>0.14564643799472296</v>
      </c>
      <c r="I3985" s="74">
        <f>INDEX('AWR Data'!A$1:E$8825,MATCH(A3985,'AWR Data'!A$1:A$8825,0),5)</f>
        <v>0</v>
      </c>
      <c r="J3985" s="74">
        <f t="shared" si="498"/>
        <v>0</v>
      </c>
      <c r="K3985" s="105">
        <f t="shared" si="499"/>
        <v>0</v>
      </c>
      <c r="L3985" s="75">
        <v>0</v>
      </c>
      <c r="M3985" s="75">
        <v>0</v>
      </c>
      <c r="N3985" s="75">
        <v>0</v>
      </c>
      <c r="O3985" s="105">
        <v>0</v>
      </c>
      <c r="P3985" s="98">
        <f t="shared" si="500"/>
        <v>552</v>
      </c>
      <c r="Q3985" s="98">
        <f t="shared" si="501"/>
        <v>0</v>
      </c>
      <c r="R3985" s="98">
        <f t="shared" si="502"/>
        <v>0</v>
      </c>
      <c r="S3985" s="105">
        <f t="shared" si="503"/>
        <v>0</v>
      </c>
      <c r="T3985" s="8" t="str">
        <f>IF(I3985=0,"",(INDEX('AWR Data'!A$1:E$8823,MATCH(A3985,'AWR Data'!A$1:A$8823,0),4)))</f>
        <v/>
      </c>
    </row>
    <row r="3986" spans="1:20" ht="20" customHeight="1">
      <c r="A3986" s="14" t="s">
        <v>6836</v>
      </c>
      <c r="B3986" s="14" t="s">
        <v>573</v>
      </c>
      <c r="C3986" s="14" t="s">
        <v>6837</v>
      </c>
      <c r="E3986" s="74">
        <v>73</v>
      </c>
      <c r="F3986" s="74">
        <v>535</v>
      </c>
      <c r="G3986" s="74">
        <f t="shared" si="496"/>
        <v>876</v>
      </c>
      <c r="H3986" s="80">
        <f t="shared" si="497"/>
        <v>1.6373831775700936</v>
      </c>
      <c r="I3986" s="74">
        <f>INDEX('AWR Data'!A$1:E$8825,MATCH(A3986,'AWR Data'!A$1:A$8825,0),5)</f>
        <v>0</v>
      </c>
      <c r="J3986" s="74">
        <f t="shared" si="498"/>
        <v>0</v>
      </c>
      <c r="K3986" s="105">
        <f t="shared" si="499"/>
        <v>0</v>
      </c>
      <c r="L3986" s="75">
        <v>0</v>
      </c>
      <c r="M3986" s="75">
        <v>0</v>
      </c>
      <c r="N3986" s="75">
        <v>0</v>
      </c>
      <c r="O3986" s="105">
        <v>0</v>
      </c>
      <c r="P3986" s="98">
        <f t="shared" si="500"/>
        <v>876</v>
      </c>
      <c r="Q3986" s="98">
        <f t="shared" si="501"/>
        <v>0</v>
      </c>
      <c r="R3986" s="98">
        <f t="shared" si="502"/>
        <v>0</v>
      </c>
      <c r="S3986" s="105">
        <f t="shared" si="503"/>
        <v>0</v>
      </c>
      <c r="T3986" s="8" t="str">
        <f>IF(I3986=0,"",(INDEX('AWR Data'!A$1:E$8823,MATCH(A3986,'AWR Data'!A$1:A$8823,0),4)))</f>
        <v/>
      </c>
    </row>
    <row r="3987" spans="1:20" ht="20" customHeight="1">
      <c r="A3987" s="14" t="s">
        <v>6838</v>
      </c>
      <c r="B3987" s="14" t="s">
        <v>573</v>
      </c>
      <c r="C3987" s="14" t="s">
        <v>6839</v>
      </c>
      <c r="E3987" s="74">
        <v>880</v>
      </c>
      <c r="F3987" s="74">
        <v>169000</v>
      </c>
      <c r="G3987" s="74">
        <f t="shared" si="496"/>
        <v>10560</v>
      </c>
      <c r="H3987" s="80">
        <f t="shared" si="497"/>
        <v>6.2485207100591716E-2</v>
      </c>
      <c r="I3987" s="74">
        <f>INDEX('AWR Data'!A$1:E$8825,MATCH(A3987,'AWR Data'!A$1:A$8825,0),5)</f>
        <v>0</v>
      </c>
      <c r="J3987" s="74">
        <f t="shared" si="498"/>
        <v>0</v>
      </c>
      <c r="K3987" s="105">
        <f t="shared" si="499"/>
        <v>0</v>
      </c>
      <c r="L3987" s="75">
        <v>0</v>
      </c>
      <c r="M3987" s="75">
        <v>0</v>
      </c>
      <c r="N3987" s="75">
        <v>0</v>
      </c>
      <c r="O3987" s="105">
        <v>0</v>
      </c>
      <c r="P3987" s="98">
        <f t="shared" si="500"/>
        <v>10560</v>
      </c>
      <c r="Q3987" s="98">
        <f t="shared" si="501"/>
        <v>0</v>
      </c>
      <c r="R3987" s="98">
        <f t="shared" si="502"/>
        <v>0</v>
      </c>
      <c r="S3987" s="105">
        <f t="shared" si="503"/>
        <v>0</v>
      </c>
      <c r="T3987" s="8" t="str">
        <f>IF(I3987=0,"",(INDEX('AWR Data'!A$1:E$8823,MATCH(A3987,'AWR Data'!A$1:A$8823,0),4)))</f>
        <v/>
      </c>
    </row>
    <row r="3988" spans="1:20" ht="20" customHeight="1">
      <c r="A3988" s="14" t="s">
        <v>6840</v>
      </c>
      <c r="B3988" s="14" t="s">
        <v>573</v>
      </c>
      <c r="C3988" s="14" t="s">
        <v>6841</v>
      </c>
      <c r="E3988" s="74">
        <v>210</v>
      </c>
      <c r="F3988" s="74">
        <v>23700</v>
      </c>
      <c r="G3988" s="74">
        <f t="shared" si="496"/>
        <v>2520</v>
      </c>
      <c r="H3988" s="80">
        <f t="shared" si="497"/>
        <v>0.10632911392405063</v>
      </c>
      <c r="I3988" s="74">
        <f>INDEX('AWR Data'!A$1:E$8825,MATCH(A3988,'AWR Data'!A$1:A$8825,0),5)</f>
        <v>0</v>
      </c>
      <c r="J3988" s="74">
        <f t="shared" si="498"/>
        <v>0</v>
      </c>
      <c r="K3988" s="105">
        <f t="shared" si="499"/>
        <v>0</v>
      </c>
      <c r="L3988" s="75">
        <v>0</v>
      </c>
      <c r="M3988" s="75">
        <v>0</v>
      </c>
      <c r="N3988" s="75">
        <v>0</v>
      </c>
      <c r="O3988" s="105">
        <v>0</v>
      </c>
      <c r="P3988" s="98">
        <f t="shared" si="500"/>
        <v>2520</v>
      </c>
      <c r="Q3988" s="98">
        <f t="shared" si="501"/>
        <v>0</v>
      </c>
      <c r="R3988" s="98">
        <f t="shared" si="502"/>
        <v>0</v>
      </c>
      <c r="S3988" s="105">
        <f t="shared" si="503"/>
        <v>0</v>
      </c>
      <c r="T3988" s="8" t="str">
        <f>IF(I3988=0,"",(INDEX('AWR Data'!A$1:E$8823,MATCH(A3988,'AWR Data'!A$1:A$8823,0),4)))</f>
        <v/>
      </c>
    </row>
    <row r="3989" spans="1:20" ht="20" customHeight="1">
      <c r="A3989" s="14" t="s">
        <v>6842</v>
      </c>
      <c r="B3989" s="14" t="s">
        <v>573</v>
      </c>
      <c r="C3989" s="14" t="s">
        <v>6843</v>
      </c>
      <c r="E3989" s="74">
        <v>210</v>
      </c>
      <c r="F3989" s="74">
        <v>27200</v>
      </c>
      <c r="G3989" s="74">
        <f t="shared" si="496"/>
        <v>2520</v>
      </c>
      <c r="H3989" s="80">
        <f t="shared" si="497"/>
        <v>9.2647058823529416E-2</v>
      </c>
      <c r="I3989" s="74">
        <f>INDEX('AWR Data'!A$1:E$8825,MATCH(A3989,'AWR Data'!A$1:A$8825,0),5)</f>
        <v>0</v>
      </c>
      <c r="J3989" s="74">
        <f t="shared" si="498"/>
        <v>0</v>
      </c>
      <c r="K3989" s="105">
        <f t="shared" si="499"/>
        <v>0</v>
      </c>
      <c r="L3989" s="75">
        <v>0</v>
      </c>
      <c r="M3989" s="75">
        <v>0</v>
      </c>
      <c r="N3989" s="75">
        <v>0</v>
      </c>
      <c r="O3989" s="105">
        <v>0</v>
      </c>
      <c r="P3989" s="98">
        <f t="shared" si="500"/>
        <v>2520</v>
      </c>
      <c r="Q3989" s="98">
        <f t="shared" si="501"/>
        <v>0</v>
      </c>
      <c r="R3989" s="98">
        <f t="shared" si="502"/>
        <v>0</v>
      </c>
      <c r="S3989" s="105">
        <f t="shared" si="503"/>
        <v>0</v>
      </c>
      <c r="T3989" s="8" t="str">
        <f>IF(I3989=0,"",(INDEX('AWR Data'!A$1:E$8823,MATCH(A3989,'AWR Data'!A$1:A$8823,0),4)))</f>
        <v/>
      </c>
    </row>
    <row r="3990" spans="1:20" ht="20" customHeight="1">
      <c r="A3990" s="14" t="s">
        <v>6844</v>
      </c>
      <c r="B3990" s="14" t="s">
        <v>573</v>
      </c>
      <c r="C3990" s="14" t="s">
        <v>6845</v>
      </c>
      <c r="E3990" s="74">
        <v>170</v>
      </c>
      <c r="F3990" s="74">
        <v>16100</v>
      </c>
      <c r="G3990" s="74">
        <f t="shared" si="496"/>
        <v>2040</v>
      </c>
      <c r="H3990" s="80">
        <f t="shared" si="497"/>
        <v>0.1267080745341615</v>
      </c>
      <c r="I3990" s="74">
        <f>INDEX('AWR Data'!A$1:E$8825,MATCH(A3990,'AWR Data'!A$1:A$8825,0),5)</f>
        <v>0</v>
      </c>
      <c r="J3990" s="74">
        <f t="shared" si="498"/>
        <v>0</v>
      </c>
      <c r="K3990" s="105">
        <f t="shared" si="499"/>
        <v>0</v>
      </c>
      <c r="L3990" s="75">
        <v>0</v>
      </c>
      <c r="M3990" s="75">
        <v>0</v>
      </c>
      <c r="N3990" s="75">
        <v>0</v>
      </c>
      <c r="O3990" s="105">
        <v>0</v>
      </c>
      <c r="P3990" s="98">
        <f t="shared" si="500"/>
        <v>2040</v>
      </c>
      <c r="Q3990" s="98">
        <f t="shared" si="501"/>
        <v>0</v>
      </c>
      <c r="R3990" s="98">
        <f t="shared" si="502"/>
        <v>0</v>
      </c>
      <c r="S3990" s="105">
        <f t="shared" si="503"/>
        <v>0</v>
      </c>
      <c r="T3990" s="8" t="str">
        <f>IF(I3990=0,"",(INDEX('AWR Data'!A$1:E$8823,MATCH(A3990,'AWR Data'!A$1:A$8823,0),4)))</f>
        <v/>
      </c>
    </row>
    <row r="3991" spans="1:20" ht="20" customHeight="1">
      <c r="A3991" s="14" t="s">
        <v>6642</v>
      </c>
      <c r="B3991" s="14" t="s">
        <v>17334</v>
      </c>
      <c r="C3991" s="14" t="s">
        <v>6643</v>
      </c>
      <c r="E3991" s="74">
        <v>91</v>
      </c>
      <c r="F3991" s="74">
        <v>6720</v>
      </c>
      <c r="G3991" s="74">
        <f t="shared" si="496"/>
        <v>1092</v>
      </c>
      <c r="H3991" s="80">
        <f t="shared" si="497"/>
        <v>0.16250000000000001</v>
      </c>
      <c r="I3991" s="74">
        <f>INDEX('AWR Data'!A$1:E$8825,MATCH(A3991,'AWR Data'!A$1:A$8825,0),5)</f>
        <v>0</v>
      </c>
      <c r="J3991" s="74">
        <f t="shared" si="498"/>
        <v>0</v>
      </c>
      <c r="K3991" s="105">
        <f t="shared" si="499"/>
        <v>0</v>
      </c>
      <c r="L3991" s="75">
        <v>0</v>
      </c>
      <c r="M3991" s="75">
        <v>0</v>
      </c>
      <c r="N3991" s="75">
        <v>0</v>
      </c>
      <c r="O3991" s="105">
        <v>0</v>
      </c>
      <c r="P3991" s="98">
        <f t="shared" si="500"/>
        <v>1092</v>
      </c>
      <c r="Q3991" s="98">
        <f t="shared" si="501"/>
        <v>0</v>
      </c>
      <c r="R3991" s="98">
        <f t="shared" si="502"/>
        <v>0</v>
      </c>
      <c r="S3991" s="105">
        <f t="shared" si="503"/>
        <v>0</v>
      </c>
      <c r="T3991" s="8" t="str">
        <f>IF(I3991=0,"",(INDEX('AWR Data'!A$1:E$8823,MATCH(A3991,'AWR Data'!A$1:A$8823,0),4)))</f>
        <v/>
      </c>
    </row>
    <row r="3992" spans="1:20" ht="20" customHeight="1">
      <c r="A3992" s="14" t="s">
        <v>6644</v>
      </c>
      <c r="B3992" s="14" t="s">
        <v>17334</v>
      </c>
      <c r="C3992" s="14" t="s">
        <v>6645</v>
      </c>
      <c r="E3992" s="74">
        <v>73</v>
      </c>
      <c r="F3992" s="74">
        <v>10600</v>
      </c>
      <c r="G3992" s="74">
        <f t="shared" si="496"/>
        <v>876</v>
      </c>
      <c r="H3992" s="80">
        <f t="shared" si="497"/>
        <v>8.2641509433962271E-2</v>
      </c>
      <c r="I3992" s="74">
        <f>INDEX('AWR Data'!A$1:E$8825,MATCH(A3992,'AWR Data'!A$1:A$8825,0),5)</f>
        <v>0</v>
      </c>
      <c r="J3992" s="74">
        <f t="shared" si="498"/>
        <v>0</v>
      </c>
      <c r="K3992" s="105">
        <f t="shared" si="499"/>
        <v>0</v>
      </c>
      <c r="L3992" s="75">
        <v>0</v>
      </c>
      <c r="M3992" s="75">
        <v>0</v>
      </c>
      <c r="N3992" s="75">
        <v>0</v>
      </c>
      <c r="O3992" s="105">
        <v>0</v>
      </c>
      <c r="P3992" s="98">
        <f t="shared" si="500"/>
        <v>876</v>
      </c>
      <c r="Q3992" s="98">
        <f t="shared" si="501"/>
        <v>0</v>
      </c>
      <c r="R3992" s="98">
        <f t="shared" si="502"/>
        <v>0</v>
      </c>
      <c r="S3992" s="105">
        <f t="shared" si="503"/>
        <v>0</v>
      </c>
      <c r="T3992" s="8" t="str">
        <f>IF(I3992=0,"",(INDEX('AWR Data'!A$1:E$8823,MATCH(A3992,'AWR Data'!A$1:A$8823,0),4)))</f>
        <v/>
      </c>
    </row>
    <row r="3993" spans="1:20" ht="20" customHeight="1">
      <c r="A3993" s="14" t="s">
        <v>6646</v>
      </c>
      <c r="B3993" s="14" t="s">
        <v>17334</v>
      </c>
      <c r="C3993" s="14" t="s">
        <v>6647</v>
      </c>
      <c r="E3993" s="74">
        <v>210</v>
      </c>
      <c r="F3993" s="74">
        <v>8900</v>
      </c>
      <c r="G3993" s="74">
        <f t="shared" si="496"/>
        <v>2520</v>
      </c>
      <c r="H3993" s="80">
        <f t="shared" si="497"/>
        <v>0.28314606741573034</v>
      </c>
      <c r="I3993" s="74">
        <f>INDEX('AWR Data'!A$1:E$8825,MATCH(A3993,'AWR Data'!A$1:A$8825,0),5)</f>
        <v>0</v>
      </c>
      <c r="J3993" s="74">
        <f t="shared" si="498"/>
        <v>0</v>
      </c>
      <c r="K3993" s="105">
        <f t="shared" si="499"/>
        <v>0</v>
      </c>
      <c r="L3993" s="75">
        <v>0</v>
      </c>
      <c r="M3993" s="75">
        <v>0</v>
      </c>
      <c r="N3993" s="75">
        <v>0</v>
      </c>
      <c r="O3993" s="105">
        <v>0</v>
      </c>
      <c r="P3993" s="98">
        <f t="shared" si="500"/>
        <v>2520</v>
      </c>
      <c r="Q3993" s="98">
        <f t="shared" si="501"/>
        <v>0</v>
      </c>
      <c r="R3993" s="98">
        <f t="shared" si="502"/>
        <v>0</v>
      </c>
      <c r="S3993" s="105">
        <f t="shared" si="503"/>
        <v>0</v>
      </c>
      <c r="T3993" s="8" t="str">
        <f>IF(I3993=0,"",(INDEX('AWR Data'!A$1:E$8823,MATCH(A3993,'AWR Data'!A$1:A$8823,0),4)))</f>
        <v/>
      </c>
    </row>
    <row r="3994" spans="1:20" ht="20" customHeight="1">
      <c r="A3994" s="14" t="s">
        <v>6648</v>
      </c>
      <c r="B3994" s="14" t="s">
        <v>573</v>
      </c>
      <c r="C3994" s="14" t="s">
        <v>6649</v>
      </c>
      <c r="E3994" s="74">
        <v>210</v>
      </c>
      <c r="F3994" s="74">
        <v>27400</v>
      </c>
      <c r="G3994" s="74">
        <f t="shared" si="496"/>
        <v>2520</v>
      </c>
      <c r="H3994" s="80">
        <f t="shared" si="497"/>
        <v>9.1970802919708022E-2</v>
      </c>
      <c r="I3994" s="74">
        <f>INDEX('AWR Data'!A$1:E$8825,MATCH(A3994,'AWR Data'!A$1:A$8825,0),5)</f>
        <v>0</v>
      </c>
      <c r="J3994" s="74">
        <f t="shared" si="498"/>
        <v>0</v>
      </c>
      <c r="K3994" s="105">
        <f t="shared" si="499"/>
        <v>0</v>
      </c>
      <c r="L3994" s="75">
        <v>0</v>
      </c>
      <c r="M3994" s="75">
        <v>0</v>
      </c>
      <c r="N3994" s="75">
        <v>0</v>
      </c>
      <c r="O3994" s="105">
        <v>0</v>
      </c>
      <c r="P3994" s="98">
        <f t="shared" si="500"/>
        <v>2520</v>
      </c>
      <c r="Q3994" s="98">
        <f t="shared" si="501"/>
        <v>0</v>
      </c>
      <c r="R3994" s="98">
        <f t="shared" si="502"/>
        <v>0</v>
      </c>
      <c r="S3994" s="105">
        <f t="shared" si="503"/>
        <v>0</v>
      </c>
      <c r="T3994" s="8" t="str">
        <f>IF(I3994=0,"",(INDEX('AWR Data'!A$1:E$8823,MATCH(A3994,'AWR Data'!A$1:A$8823,0),4)))</f>
        <v/>
      </c>
    </row>
    <row r="3995" spans="1:20" ht="20" customHeight="1">
      <c r="A3995" s="14" t="s">
        <v>6650</v>
      </c>
      <c r="B3995" s="14" t="s">
        <v>573</v>
      </c>
      <c r="C3995" s="14" t="s">
        <v>6651</v>
      </c>
      <c r="E3995" s="74">
        <v>590</v>
      </c>
      <c r="F3995" s="74">
        <v>54400</v>
      </c>
      <c r="G3995" s="74">
        <f t="shared" si="496"/>
        <v>7080</v>
      </c>
      <c r="H3995" s="80">
        <f t="shared" si="497"/>
        <v>0.13014705882352942</v>
      </c>
      <c r="I3995" s="74">
        <f>INDEX('AWR Data'!A$1:E$8825,MATCH(A3995,'AWR Data'!A$1:A$8825,0),5)</f>
        <v>0</v>
      </c>
      <c r="J3995" s="74">
        <f t="shared" si="498"/>
        <v>0</v>
      </c>
      <c r="K3995" s="105">
        <f t="shared" si="499"/>
        <v>0</v>
      </c>
      <c r="L3995" s="75">
        <v>0</v>
      </c>
      <c r="M3995" s="75">
        <v>0</v>
      </c>
      <c r="N3995" s="75">
        <v>0</v>
      </c>
      <c r="O3995" s="105">
        <v>0</v>
      </c>
      <c r="P3995" s="98">
        <f t="shared" si="500"/>
        <v>7080</v>
      </c>
      <c r="Q3995" s="98">
        <f t="shared" si="501"/>
        <v>0</v>
      </c>
      <c r="R3995" s="98">
        <f t="shared" si="502"/>
        <v>0</v>
      </c>
      <c r="S3995" s="105">
        <f t="shared" si="503"/>
        <v>0</v>
      </c>
      <c r="T3995" s="8" t="str">
        <f>IF(I3995=0,"",(INDEX('AWR Data'!A$1:E$8823,MATCH(A3995,'AWR Data'!A$1:A$8823,0),4)))</f>
        <v/>
      </c>
    </row>
    <row r="3996" spans="1:20" ht="20" customHeight="1">
      <c r="A3996" s="14" t="s">
        <v>6652</v>
      </c>
      <c r="B3996" s="14" t="s">
        <v>573</v>
      </c>
      <c r="C3996" s="14" t="s">
        <v>6653</v>
      </c>
      <c r="E3996" s="74">
        <v>73</v>
      </c>
      <c r="F3996" s="74">
        <v>18400</v>
      </c>
      <c r="G3996" s="74">
        <f t="shared" si="496"/>
        <v>876</v>
      </c>
      <c r="H3996" s="80">
        <f t="shared" si="497"/>
        <v>4.7608695652173912E-2</v>
      </c>
      <c r="I3996" s="74">
        <f>INDEX('AWR Data'!A$1:E$8825,MATCH(A3996,'AWR Data'!A$1:A$8825,0),5)</f>
        <v>0</v>
      </c>
      <c r="J3996" s="74">
        <f t="shared" si="498"/>
        <v>0</v>
      </c>
      <c r="K3996" s="105">
        <f t="shared" si="499"/>
        <v>0</v>
      </c>
      <c r="L3996" s="75">
        <v>0</v>
      </c>
      <c r="M3996" s="75">
        <v>0</v>
      </c>
      <c r="N3996" s="75">
        <v>0</v>
      </c>
      <c r="O3996" s="105">
        <v>0</v>
      </c>
      <c r="P3996" s="98">
        <f t="shared" si="500"/>
        <v>876</v>
      </c>
      <c r="Q3996" s="98">
        <f t="shared" si="501"/>
        <v>0</v>
      </c>
      <c r="R3996" s="98">
        <f t="shared" si="502"/>
        <v>0</v>
      </c>
      <c r="S3996" s="105">
        <f t="shared" si="503"/>
        <v>0</v>
      </c>
      <c r="T3996" s="8" t="str">
        <f>IF(I3996=0,"",(INDEX('AWR Data'!A$1:E$8823,MATCH(A3996,'AWR Data'!A$1:A$8823,0),4)))</f>
        <v/>
      </c>
    </row>
    <row r="3997" spans="1:20" ht="20" customHeight="1">
      <c r="A3997" s="14" t="s">
        <v>6656</v>
      </c>
      <c r="B3997" s="14" t="s">
        <v>573</v>
      </c>
      <c r="C3997" s="14" t="s">
        <v>6657</v>
      </c>
      <c r="E3997" s="74">
        <v>58</v>
      </c>
      <c r="F3997" s="74">
        <v>2210</v>
      </c>
      <c r="G3997" s="74">
        <f t="shared" si="496"/>
        <v>696</v>
      </c>
      <c r="H3997" s="80">
        <f t="shared" si="497"/>
        <v>0.31493212669683257</v>
      </c>
      <c r="I3997" s="74">
        <f>INDEX('AWR Data'!A$1:E$8825,MATCH(A3997,'AWR Data'!A$1:A$8825,0),5)</f>
        <v>0</v>
      </c>
      <c r="J3997" s="74">
        <f t="shared" si="498"/>
        <v>0</v>
      </c>
      <c r="K3997" s="105">
        <f t="shared" si="499"/>
        <v>0</v>
      </c>
      <c r="L3997" s="75">
        <v>0</v>
      </c>
      <c r="M3997" s="75">
        <v>0</v>
      </c>
      <c r="N3997" s="75">
        <v>0</v>
      </c>
      <c r="O3997" s="105">
        <v>0</v>
      </c>
      <c r="P3997" s="98">
        <f t="shared" si="500"/>
        <v>696</v>
      </c>
      <c r="Q3997" s="98">
        <f t="shared" si="501"/>
        <v>0</v>
      </c>
      <c r="R3997" s="98">
        <f t="shared" si="502"/>
        <v>0</v>
      </c>
      <c r="S3997" s="105">
        <f t="shared" si="503"/>
        <v>0</v>
      </c>
      <c r="T3997" s="8" t="str">
        <f>IF(I3997=0,"",(INDEX('AWR Data'!A$1:E$8823,MATCH(A3997,'AWR Data'!A$1:A$8823,0),4)))</f>
        <v/>
      </c>
    </row>
    <row r="3998" spans="1:20" ht="20" customHeight="1">
      <c r="A3998" s="14" t="s">
        <v>6455</v>
      </c>
      <c r="B3998" s="14" t="s">
        <v>573</v>
      </c>
      <c r="C3998" s="14" t="s">
        <v>6456</v>
      </c>
      <c r="E3998" s="74">
        <v>720</v>
      </c>
      <c r="F3998" s="74">
        <v>37100</v>
      </c>
      <c r="G3998" s="74">
        <f t="shared" si="496"/>
        <v>8640</v>
      </c>
      <c r="H3998" s="80">
        <f t="shared" si="497"/>
        <v>0.23288409703504043</v>
      </c>
      <c r="I3998" s="74">
        <f>INDEX('AWR Data'!A$1:E$8825,MATCH(A3998,'AWR Data'!A$1:A$8825,0),5)</f>
        <v>0</v>
      </c>
      <c r="J3998" s="74">
        <f t="shared" si="498"/>
        <v>0</v>
      </c>
      <c r="K3998" s="105">
        <f t="shared" si="499"/>
        <v>0</v>
      </c>
      <c r="L3998" s="75">
        <v>0</v>
      </c>
      <c r="M3998" s="75">
        <v>0</v>
      </c>
      <c r="N3998" s="75">
        <v>0</v>
      </c>
      <c r="O3998" s="105">
        <v>0</v>
      </c>
      <c r="P3998" s="98">
        <f t="shared" si="500"/>
        <v>8640</v>
      </c>
      <c r="Q3998" s="98">
        <f t="shared" si="501"/>
        <v>0</v>
      </c>
      <c r="R3998" s="98">
        <f t="shared" si="502"/>
        <v>0</v>
      </c>
      <c r="S3998" s="105">
        <f t="shared" si="503"/>
        <v>0</v>
      </c>
      <c r="T3998" s="8" t="str">
        <f>IF(I3998=0,"",(INDEX('AWR Data'!A$1:E$8823,MATCH(A3998,'AWR Data'!A$1:A$8823,0),4)))</f>
        <v/>
      </c>
    </row>
    <row r="3999" spans="1:20" ht="20" customHeight="1">
      <c r="A3999" s="14" t="s">
        <v>6457</v>
      </c>
      <c r="B3999" s="14" t="s">
        <v>573</v>
      </c>
      <c r="C3999" s="14" t="s">
        <v>6458</v>
      </c>
      <c r="E3999" s="74">
        <v>170</v>
      </c>
      <c r="F3999" s="74">
        <v>13200</v>
      </c>
      <c r="G3999" s="74">
        <f t="shared" si="496"/>
        <v>2040</v>
      </c>
      <c r="H3999" s="80">
        <f t="shared" si="497"/>
        <v>0.15454545454545454</v>
      </c>
      <c r="I3999" s="74">
        <f>INDEX('AWR Data'!A$1:E$8825,MATCH(A3999,'AWR Data'!A$1:A$8825,0),5)</f>
        <v>0</v>
      </c>
      <c r="J3999" s="74">
        <f t="shared" si="498"/>
        <v>0</v>
      </c>
      <c r="K3999" s="105">
        <f t="shared" si="499"/>
        <v>0</v>
      </c>
      <c r="L3999" s="75">
        <v>0</v>
      </c>
      <c r="M3999" s="75">
        <v>0</v>
      </c>
      <c r="N3999" s="75">
        <v>0</v>
      </c>
      <c r="O3999" s="105">
        <v>0</v>
      </c>
      <c r="P3999" s="98">
        <f t="shared" si="500"/>
        <v>2040</v>
      </c>
      <c r="Q3999" s="98">
        <f t="shared" si="501"/>
        <v>0</v>
      </c>
      <c r="R3999" s="98">
        <f t="shared" si="502"/>
        <v>0</v>
      </c>
      <c r="S3999" s="105">
        <f t="shared" si="503"/>
        <v>0</v>
      </c>
      <c r="T3999" s="8" t="str">
        <f>IF(I3999=0,"",(INDEX('AWR Data'!A$1:E$8823,MATCH(A3999,'AWR Data'!A$1:A$8823,0),4)))</f>
        <v/>
      </c>
    </row>
    <row r="4000" spans="1:20" ht="20" customHeight="1">
      <c r="A4000" s="14" t="s">
        <v>6459</v>
      </c>
      <c r="B4000" s="14" t="s">
        <v>573</v>
      </c>
      <c r="C4000" s="14" t="s">
        <v>6460</v>
      </c>
      <c r="E4000" s="74">
        <v>210</v>
      </c>
      <c r="F4000" s="74">
        <v>27000</v>
      </c>
      <c r="G4000" s="74">
        <f t="shared" si="496"/>
        <v>2520</v>
      </c>
      <c r="H4000" s="80">
        <f t="shared" si="497"/>
        <v>9.3333333333333338E-2</v>
      </c>
      <c r="I4000" s="74">
        <f>INDEX('AWR Data'!A$1:E$8825,MATCH(A4000,'AWR Data'!A$1:A$8825,0),5)</f>
        <v>0</v>
      </c>
      <c r="J4000" s="74">
        <f t="shared" si="498"/>
        <v>0</v>
      </c>
      <c r="K4000" s="105">
        <f t="shared" si="499"/>
        <v>0</v>
      </c>
      <c r="L4000" s="75">
        <v>0</v>
      </c>
      <c r="M4000" s="75">
        <v>0</v>
      </c>
      <c r="N4000" s="75">
        <v>0</v>
      </c>
      <c r="O4000" s="105">
        <v>0</v>
      </c>
      <c r="P4000" s="98">
        <f t="shared" si="500"/>
        <v>2520</v>
      </c>
      <c r="Q4000" s="98">
        <f t="shared" si="501"/>
        <v>0</v>
      </c>
      <c r="R4000" s="98">
        <f t="shared" si="502"/>
        <v>0</v>
      </c>
      <c r="S4000" s="105">
        <f t="shared" si="503"/>
        <v>0</v>
      </c>
      <c r="T4000" s="8" t="str">
        <f>IF(I4000=0,"",(INDEX('AWR Data'!A$1:E$8823,MATCH(A4000,'AWR Data'!A$1:A$8823,0),4)))</f>
        <v/>
      </c>
    </row>
    <row r="4001" spans="1:20" ht="20" customHeight="1">
      <c r="A4001" s="14" t="s">
        <v>6461</v>
      </c>
      <c r="B4001" s="14" t="s">
        <v>573</v>
      </c>
      <c r="C4001" s="14" t="s">
        <v>6462</v>
      </c>
      <c r="E4001" s="74">
        <v>880</v>
      </c>
      <c r="F4001" s="74">
        <v>115000</v>
      </c>
      <c r="G4001" s="74">
        <f t="shared" si="496"/>
        <v>10560</v>
      </c>
      <c r="H4001" s="80">
        <f t="shared" si="497"/>
        <v>9.1826086956521738E-2</v>
      </c>
      <c r="I4001" s="74">
        <f>INDEX('AWR Data'!A$1:E$8825,MATCH(A4001,'AWR Data'!A$1:A$8825,0),5)</f>
        <v>0</v>
      </c>
      <c r="J4001" s="74">
        <f t="shared" si="498"/>
        <v>0</v>
      </c>
      <c r="K4001" s="105">
        <f t="shared" si="499"/>
        <v>0</v>
      </c>
      <c r="L4001" s="75">
        <v>0</v>
      </c>
      <c r="M4001" s="75">
        <v>0</v>
      </c>
      <c r="N4001" s="75">
        <v>0</v>
      </c>
      <c r="O4001" s="105">
        <v>0</v>
      </c>
      <c r="P4001" s="98">
        <f t="shared" si="500"/>
        <v>10560</v>
      </c>
      <c r="Q4001" s="98">
        <f t="shared" si="501"/>
        <v>0</v>
      </c>
      <c r="R4001" s="98">
        <f t="shared" si="502"/>
        <v>0</v>
      </c>
      <c r="S4001" s="105">
        <f t="shared" si="503"/>
        <v>0</v>
      </c>
      <c r="T4001" s="8" t="str">
        <f>IF(I4001=0,"",(INDEX('AWR Data'!A$1:E$8823,MATCH(A4001,'AWR Data'!A$1:A$8823,0),4)))</f>
        <v/>
      </c>
    </row>
    <row r="4002" spans="1:20" ht="20" customHeight="1">
      <c r="A4002" s="14" t="s">
        <v>6668</v>
      </c>
      <c r="B4002" s="14" t="s">
        <v>573</v>
      </c>
      <c r="C4002" s="14" t="s">
        <v>6669</v>
      </c>
      <c r="E4002" s="74">
        <v>210</v>
      </c>
      <c r="F4002" s="74">
        <v>4260</v>
      </c>
      <c r="G4002" s="74">
        <f t="shared" si="496"/>
        <v>2520</v>
      </c>
      <c r="H4002" s="80">
        <f t="shared" si="497"/>
        <v>0.59154929577464788</v>
      </c>
      <c r="I4002" s="74">
        <f>INDEX('AWR Data'!A$1:E$8825,MATCH(A4002,'AWR Data'!A$1:A$8825,0),5)</f>
        <v>0</v>
      </c>
      <c r="J4002" s="74">
        <f t="shared" si="498"/>
        <v>0</v>
      </c>
      <c r="K4002" s="105">
        <f t="shared" si="499"/>
        <v>0</v>
      </c>
      <c r="L4002" s="75">
        <v>0</v>
      </c>
      <c r="M4002" s="75">
        <v>0</v>
      </c>
      <c r="N4002" s="75">
        <v>0</v>
      </c>
      <c r="O4002" s="105">
        <v>0</v>
      </c>
      <c r="P4002" s="98">
        <f t="shared" si="500"/>
        <v>2520</v>
      </c>
      <c r="Q4002" s="98">
        <f t="shared" si="501"/>
        <v>0</v>
      </c>
      <c r="R4002" s="98">
        <f t="shared" si="502"/>
        <v>0</v>
      </c>
      <c r="S4002" s="105">
        <f t="shared" si="503"/>
        <v>0</v>
      </c>
      <c r="T4002" s="8" t="str">
        <f>IF(I4002=0,"",(INDEX('AWR Data'!A$1:E$8823,MATCH(A4002,'AWR Data'!A$1:A$8823,0),4)))</f>
        <v/>
      </c>
    </row>
    <row r="4003" spans="1:20" ht="20" customHeight="1">
      <c r="A4003" s="14" t="s">
        <v>6672</v>
      </c>
      <c r="B4003" s="14" t="s">
        <v>573</v>
      </c>
      <c r="C4003" s="14" t="s">
        <v>6673</v>
      </c>
      <c r="E4003" s="74">
        <v>480</v>
      </c>
      <c r="F4003" s="74">
        <v>49300</v>
      </c>
      <c r="G4003" s="74">
        <f t="shared" si="496"/>
        <v>5760</v>
      </c>
      <c r="H4003" s="80">
        <f t="shared" si="497"/>
        <v>0.11683569979716024</v>
      </c>
      <c r="I4003" s="74">
        <f>INDEX('AWR Data'!A$1:E$8825,MATCH(A4003,'AWR Data'!A$1:A$8825,0),5)</f>
        <v>0</v>
      </c>
      <c r="J4003" s="74">
        <f t="shared" si="498"/>
        <v>0</v>
      </c>
      <c r="K4003" s="105">
        <f t="shared" si="499"/>
        <v>0</v>
      </c>
      <c r="L4003" s="75">
        <v>0</v>
      </c>
      <c r="M4003" s="75">
        <v>0</v>
      </c>
      <c r="N4003" s="75">
        <v>0</v>
      </c>
      <c r="O4003" s="105">
        <v>0</v>
      </c>
      <c r="P4003" s="98">
        <f t="shared" si="500"/>
        <v>5760</v>
      </c>
      <c r="Q4003" s="98">
        <f t="shared" si="501"/>
        <v>0</v>
      </c>
      <c r="R4003" s="98">
        <f t="shared" si="502"/>
        <v>0</v>
      </c>
      <c r="S4003" s="105">
        <f t="shared" si="503"/>
        <v>0</v>
      </c>
      <c r="T4003" s="8" t="str">
        <f>IF(I4003=0,"",(INDEX('AWR Data'!A$1:E$8823,MATCH(A4003,'AWR Data'!A$1:A$8823,0),4)))</f>
        <v/>
      </c>
    </row>
    <row r="4004" spans="1:20" ht="20" customHeight="1">
      <c r="A4004" s="14" t="s">
        <v>6674</v>
      </c>
      <c r="B4004" s="14" t="s">
        <v>573</v>
      </c>
      <c r="C4004" s="14" t="s">
        <v>6675</v>
      </c>
      <c r="E4004" s="74">
        <v>170</v>
      </c>
      <c r="F4004" s="74">
        <v>22700</v>
      </c>
      <c r="G4004" s="74">
        <f t="shared" si="496"/>
        <v>2040</v>
      </c>
      <c r="H4004" s="80">
        <f t="shared" si="497"/>
        <v>8.9867841409691632E-2</v>
      </c>
      <c r="I4004" s="74">
        <f>INDEX('AWR Data'!A$1:E$8825,MATCH(A4004,'AWR Data'!A$1:A$8825,0),5)</f>
        <v>0</v>
      </c>
      <c r="J4004" s="74">
        <f t="shared" si="498"/>
        <v>0</v>
      </c>
      <c r="K4004" s="105">
        <f t="shared" si="499"/>
        <v>0</v>
      </c>
      <c r="L4004" s="75">
        <v>0</v>
      </c>
      <c r="M4004" s="75">
        <v>0</v>
      </c>
      <c r="N4004" s="75">
        <v>0</v>
      </c>
      <c r="O4004" s="105">
        <v>0</v>
      </c>
      <c r="P4004" s="98">
        <f t="shared" si="500"/>
        <v>2040</v>
      </c>
      <c r="Q4004" s="98">
        <f t="shared" si="501"/>
        <v>0</v>
      </c>
      <c r="R4004" s="98">
        <f t="shared" si="502"/>
        <v>0</v>
      </c>
      <c r="S4004" s="105">
        <f t="shared" si="503"/>
        <v>0</v>
      </c>
      <c r="T4004" s="8" t="str">
        <f>IF(I4004=0,"",(INDEX('AWR Data'!A$1:E$8823,MATCH(A4004,'AWR Data'!A$1:A$8823,0),4)))</f>
        <v/>
      </c>
    </row>
    <row r="4005" spans="1:20" ht="20" customHeight="1">
      <c r="A4005" s="14" t="s">
        <v>6676</v>
      </c>
      <c r="B4005" s="14" t="s">
        <v>573</v>
      </c>
      <c r="C4005" s="14" t="s">
        <v>6677</v>
      </c>
      <c r="E4005" s="74">
        <v>28</v>
      </c>
      <c r="F4005" s="74">
        <v>2300</v>
      </c>
      <c r="G4005" s="74">
        <f t="shared" si="496"/>
        <v>336</v>
      </c>
      <c r="H4005" s="80">
        <f t="shared" si="497"/>
        <v>0.14608695652173914</v>
      </c>
      <c r="I4005" s="74">
        <f>INDEX('AWR Data'!A$1:E$8825,MATCH(A4005,'AWR Data'!A$1:A$8825,0),5)</f>
        <v>0</v>
      </c>
      <c r="J4005" s="74">
        <f t="shared" si="498"/>
        <v>0</v>
      </c>
      <c r="K4005" s="105">
        <f t="shared" si="499"/>
        <v>0</v>
      </c>
      <c r="L4005" s="75">
        <v>0</v>
      </c>
      <c r="M4005" s="75">
        <v>0</v>
      </c>
      <c r="N4005" s="75">
        <v>0</v>
      </c>
      <c r="O4005" s="105">
        <v>0</v>
      </c>
      <c r="P4005" s="98">
        <f t="shared" si="500"/>
        <v>336</v>
      </c>
      <c r="Q4005" s="98">
        <f t="shared" si="501"/>
        <v>0</v>
      </c>
      <c r="R4005" s="98">
        <f t="shared" si="502"/>
        <v>0</v>
      </c>
      <c r="S4005" s="105">
        <f t="shared" si="503"/>
        <v>0</v>
      </c>
      <c r="T4005" s="8" t="str">
        <f>IF(I4005=0,"",(INDEX('AWR Data'!A$1:E$8823,MATCH(A4005,'AWR Data'!A$1:A$8823,0),4)))</f>
        <v/>
      </c>
    </row>
    <row r="4006" spans="1:20" ht="20" customHeight="1">
      <c r="A4006" s="14" t="s">
        <v>6475</v>
      </c>
      <c r="B4006" s="14" t="s">
        <v>573</v>
      </c>
      <c r="C4006" s="14" t="s">
        <v>6476</v>
      </c>
      <c r="E4006" s="74">
        <v>58</v>
      </c>
      <c r="F4006" s="74">
        <v>20600</v>
      </c>
      <c r="G4006" s="74">
        <f t="shared" si="496"/>
        <v>696</v>
      </c>
      <c r="H4006" s="80">
        <f t="shared" si="497"/>
        <v>3.3786407766990288E-2</v>
      </c>
      <c r="I4006" s="74">
        <f>INDEX('AWR Data'!A$1:E$8825,MATCH(A4006,'AWR Data'!A$1:A$8825,0),5)</f>
        <v>0</v>
      </c>
      <c r="J4006" s="74">
        <f t="shared" si="498"/>
        <v>0</v>
      </c>
      <c r="K4006" s="105">
        <f t="shared" si="499"/>
        <v>0</v>
      </c>
      <c r="L4006" s="75">
        <v>0</v>
      </c>
      <c r="M4006" s="75">
        <v>0</v>
      </c>
      <c r="N4006" s="75">
        <v>0</v>
      </c>
      <c r="O4006" s="105">
        <v>0</v>
      </c>
      <c r="P4006" s="98">
        <f t="shared" si="500"/>
        <v>696</v>
      </c>
      <c r="Q4006" s="98">
        <f t="shared" si="501"/>
        <v>0</v>
      </c>
      <c r="R4006" s="98">
        <f t="shared" si="502"/>
        <v>0</v>
      </c>
      <c r="S4006" s="105">
        <f t="shared" si="503"/>
        <v>0</v>
      </c>
      <c r="T4006" s="8" t="str">
        <f>IF(I4006=0,"",(INDEX('AWR Data'!A$1:E$8823,MATCH(A4006,'AWR Data'!A$1:A$8823,0),4)))</f>
        <v/>
      </c>
    </row>
    <row r="4007" spans="1:20" ht="20" customHeight="1">
      <c r="A4007" s="14" t="s">
        <v>6477</v>
      </c>
      <c r="B4007" s="14" t="s">
        <v>573</v>
      </c>
      <c r="C4007" s="14" t="s">
        <v>6478</v>
      </c>
      <c r="E4007" s="74">
        <v>2400</v>
      </c>
      <c r="F4007" s="74">
        <v>156000</v>
      </c>
      <c r="G4007" s="74">
        <f t="shared" si="496"/>
        <v>28800</v>
      </c>
      <c r="H4007" s="80">
        <f t="shared" si="497"/>
        <v>0.18461538461538463</v>
      </c>
      <c r="I4007" s="74">
        <f>INDEX('AWR Data'!A$1:E$8825,MATCH(A4007,'AWR Data'!A$1:A$8825,0),5)</f>
        <v>0</v>
      </c>
      <c r="J4007" s="74">
        <f t="shared" si="498"/>
        <v>0</v>
      </c>
      <c r="K4007" s="105">
        <f t="shared" si="499"/>
        <v>0</v>
      </c>
      <c r="L4007" s="75">
        <v>0</v>
      </c>
      <c r="M4007" s="75">
        <v>0</v>
      </c>
      <c r="N4007" s="75">
        <v>0</v>
      </c>
      <c r="O4007" s="105">
        <v>0</v>
      </c>
      <c r="P4007" s="98">
        <f t="shared" si="500"/>
        <v>28800</v>
      </c>
      <c r="Q4007" s="98">
        <f t="shared" si="501"/>
        <v>0</v>
      </c>
      <c r="R4007" s="98">
        <f t="shared" si="502"/>
        <v>0</v>
      </c>
      <c r="S4007" s="105">
        <f t="shared" si="503"/>
        <v>0</v>
      </c>
      <c r="T4007" s="8" t="str">
        <f>IF(I4007=0,"",(INDEX('AWR Data'!A$1:E$8823,MATCH(A4007,'AWR Data'!A$1:A$8823,0),4)))</f>
        <v/>
      </c>
    </row>
    <row r="4008" spans="1:20" ht="20" customHeight="1">
      <c r="A4008" s="14" t="s">
        <v>6479</v>
      </c>
      <c r="B4008" s="14" t="s">
        <v>573</v>
      </c>
      <c r="C4008" s="14" t="s">
        <v>6480</v>
      </c>
      <c r="E4008" s="74">
        <v>36</v>
      </c>
      <c r="F4008" s="74">
        <v>75</v>
      </c>
      <c r="G4008" s="74">
        <f t="shared" si="496"/>
        <v>432</v>
      </c>
      <c r="H4008" s="80">
        <f t="shared" si="497"/>
        <v>5.76</v>
      </c>
      <c r="I4008" s="74">
        <f>INDEX('AWR Data'!A$1:E$8825,MATCH(A4008,'AWR Data'!A$1:A$8825,0),5)</f>
        <v>0</v>
      </c>
      <c r="J4008" s="74">
        <f t="shared" si="498"/>
        <v>0</v>
      </c>
      <c r="K4008" s="105">
        <f t="shared" si="499"/>
        <v>0</v>
      </c>
      <c r="L4008" s="75">
        <v>0</v>
      </c>
      <c r="M4008" s="75">
        <v>0</v>
      </c>
      <c r="N4008" s="75">
        <v>0</v>
      </c>
      <c r="O4008" s="105">
        <v>0</v>
      </c>
      <c r="P4008" s="98">
        <f t="shared" si="500"/>
        <v>432</v>
      </c>
      <c r="Q4008" s="98">
        <f t="shared" si="501"/>
        <v>0</v>
      </c>
      <c r="R4008" s="98">
        <f t="shared" si="502"/>
        <v>0</v>
      </c>
      <c r="S4008" s="105">
        <f t="shared" si="503"/>
        <v>0</v>
      </c>
      <c r="T4008" s="8" t="str">
        <f>IF(I4008=0,"",(INDEX('AWR Data'!A$1:E$8823,MATCH(A4008,'AWR Data'!A$1:A$8823,0),4)))</f>
        <v/>
      </c>
    </row>
    <row r="4009" spans="1:20" ht="20" customHeight="1">
      <c r="A4009" s="14" t="s">
        <v>6481</v>
      </c>
      <c r="B4009" s="14" t="s">
        <v>573</v>
      </c>
      <c r="C4009" s="14" t="s">
        <v>6482</v>
      </c>
      <c r="E4009" s="74">
        <v>28</v>
      </c>
      <c r="F4009" s="74">
        <v>7050</v>
      </c>
      <c r="G4009" s="74">
        <f t="shared" si="496"/>
        <v>336</v>
      </c>
      <c r="H4009" s="80">
        <f t="shared" si="497"/>
        <v>4.7659574468085109E-2</v>
      </c>
      <c r="I4009" s="74">
        <f>INDEX('AWR Data'!A$1:E$8825,MATCH(A4009,'AWR Data'!A$1:A$8825,0),5)</f>
        <v>0</v>
      </c>
      <c r="J4009" s="74">
        <f t="shared" si="498"/>
        <v>0</v>
      </c>
      <c r="K4009" s="105">
        <f t="shared" si="499"/>
        <v>0</v>
      </c>
      <c r="L4009" s="75">
        <v>0</v>
      </c>
      <c r="M4009" s="75">
        <v>0</v>
      </c>
      <c r="N4009" s="75">
        <v>0</v>
      </c>
      <c r="O4009" s="105">
        <v>0</v>
      </c>
      <c r="P4009" s="98">
        <f t="shared" si="500"/>
        <v>336</v>
      </c>
      <c r="Q4009" s="98">
        <f t="shared" si="501"/>
        <v>0</v>
      </c>
      <c r="R4009" s="98">
        <f t="shared" si="502"/>
        <v>0</v>
      </c>
      <c r="S4009" s="105">
        <f t="shared" si="503"/>
        <v>0</v>
      </c>
      <c r="T4009" s="8" t="str">
        <f>IF(I4009=0,"",(INDEX('AWR Data'!A$1:E$8823,MATCH(A4009,'AWR Data'!A$1:A$8823,0),4)))</f>
        <v/>
      </c>
    </row>
    <row r="4010" spans="1:20" ht="20" customHeight="1">
      <c r="A4010" s="14" t="s">
        <v>6485</v>
      </c>
      <c r="B4010" s="14" t="s">
        <v>573</v>
      </c>
      <c r="C4010" s="14" t="s">
        <v>6486</v>
      </c>
      <c r="E4010" s="74">
        <v>28</v>
      </c>
      <c r="F4010" s="74">
        <v>9190</v>
      </c>
      <c r="G4010" s="74">
        <f t="shared" si="496"/>
        <v>336</v>
      </c>
      <c r="H4010" s="80">
        <f t="shared" si="497"/>
        <v>3.6561479869423284E-2</v>
      </c>
      <c r="I4010" s="74">
        <f>INDEX('AWR Data'!A$1:E$8825,MATCH(A4010,'AWR Data'!A$1:A$8825,0),5)</f>
        <v>0</v>
      </c>
      <c r="J4010" s="74">
        <f t="shared" si="498"/>
        <v>0</v>
      </c>
      <c r="K4010" s="105">
        <f t="shared" si="499"/>
        <v>0</v>
      </c>
      <c r="L4010" s="75">
        <v>0</v>
      </c>
      <c r="M4010" s="75">
        <v>0</v>
      </c>
      <c r="N4010" s="75">
        <v>0</v>
      </c>
      <c r="O4010" s="105">
        <v>0</v>
      </c>
      <c r="P4010" s="98">
        <f t="shared" si="500"/>
        <v>336</v>
      </c>
      <c r="Q4010" s="98">
        <f t="shared" si="501"/>
        <v>0</v>
      </c>
      <c r="R4010" s="98">
        <f t="shared" si="502"/>
        <v>0</v>
      </c>
      <c r="S4010" s="105">
        <f t="shared" si="503"/>
        <v>0</v>
      </c>
      <c r="T4010" s="8" t="str">
        <f>IF(I4010=0,"",(INDEX('AWR Data'!A$1:E$8823,MATCH(A4010,'AWR Data'!A$1:A$8823,0),4)))</f>
        <v/>
      </c>
    </row>
    <row r="4011" spans="1:20" ht="20" customHeight="1">
      <c r="A4011" s="14" t="s">
        <v>6288</v>
      </c>
      <c r="B4011" s="14" t="s">
        <v>573</v>
      </c>
      <c r="C4011" s="14" t="s">
        <v>6289</v>
      </c>
      <c r="E4011" s="74">
        <v>22</v>
      </c>
      <c r="F4011" s="74">
        <v>2680</v>
      </c>
      <c r="G4011" s="74">
        <f t="shared" si="496"/>
        <v>264</v>
      </c>
      <c r="H4011" s="80">
        <f t="shared" si="497"/>
        <v>9.8507462686567168E-2</v>
      </c>
      <c r="I4011" s="74">
        <f>INDEX('AWR Data'!A$1:E$8825,MATCH(A4011,'AWR Data'!A$1:A$8825,0),5)</f>
        <v>0</v>
      </c>
      <c r="J4011" s="74">
        <f t="shared" si="498"/>
        <v>0</v>
      </c>
      <c r="K4011" s="105">
        <f t="shared" si="499"/>
        <v>0</v>
      </c>
      <c r="L4011" s="75">
        <v>0</v>
      </c>
      <c r="M4011" s="75">
        <v>0</v>
      </c>
      <c r="N4011" s="75">
        <v>0</v>
      </c>
      <c r="O4011" s="105">
        <v>0</v>
      </c>
      <c r="P4011" s="98">
        <f t="shared" si="500"/>
        <v>264</v>
      </c>
      <c r="Q4011" s="98">
        <f t="shared" si="501"/>
        <v>0</v>
      </c>
      <c r="R4011" s="98">
        <f t="shared" si="502"/>
        <v>0</v>
      </c>
      <c r="S4011" s="105">
        <f t="shared" si="503"/>
        <v>0</v>
      </c>
      <c r="T4011" s="8" t="str">
        <f>IF(I4011=0,"",(INDEX('AWR Data'!A$1:E$8823,MATCH(A4011,'AWR Data'!A$1:A$8823,0),4)))</f>
        <v/>
      </c>
    </row>
    <row r="4012" spans="1:20" ht="20" customHeight="1">
      <c r="A4012" s="14" t="s">
        <v>6294</v>
      </c>
      <c r="B4012" s="14" t="s">
        <v>573</v>
      </c>
      <c r="C4012" s="14" t="s">
        <v>6295</v>
      </c>
      <c r="E4012" s="74">
        <v>22</v>
      </c>
      <c r="F4012" s="74">
        <v>9180</v>
      </c>
      <c r="G4012" s="74">
        <f t="shared" si="496"/>
        <v>264</v>
      </c>
      <c r="H4012" s="80">
        <f t="shared" si="497"/>
        <v>2.8758169934640521E-2</v>
      </c>
      <c r="I4012" s="74">
        <f>INDEX('AWR Data'!A$1:E$8825,MATCH(A4012,'AWR Data'!A$1:A$8825,0),5)</f>
        <v>0</v>
      </c>
      <c r="J4012" s="74">
        <f t="shared" si="498"/>
        <v>0</v>
      </c>
      <c r="K4012" s="105">
        <f t="shared" si="499"/>
        <v>0</v>
      </c>
      <c r="L4012" s="75">
        <v>0</v>
      </c>
      <c r="M4012" s="75">
        <v>0</v>
      </c>
      <c r="N4012" s="75">
        <v>0</v>
      </c>
      <c r="O4012" s="105">
        <v>0</v>
      </c>
      <c r="P4012" s="98">
        <f t="shared" si="500"/>
        <v>264</v>
      </c>
      <c r="Q4012" s="98">
        <f t="shared" si="501"/>
        <v>0</v>
      </c>
      <c r="R4012" s="98">
        <f t="shared" si="502"/>
        <v>0</v>
      </c>
      <c r="S4012" s="105">
        <f t="shared" si="503"/>
        <v>0</v>
      </c>
      <c r="T4012" s="8" t="str">
        <f>IF(I4012=0,"",(INDEX('AWR Data'!A$1:E$8823,MATCH(A4012,'AWR Data'!A$1:A$8823,0),4)))</f>
        <v/>
      </c>
    </row>
    <row r="4013" spans="1:20" ht="20" customHeight="1">
      <c r="A4013" s="14" t="s">
        <v>6493</v>
      </c>
      <c r="B4013" s="14" t="s">
        <v>573</v>
      </c>
      <c r="C4013" s="14" t="s">
        <v>6494</v>
      </c>
      <c r="E4013" s="74">
        <v>46</v>
      </c>
      <c r="F4013" s="74">
        <v>4220</v>
      </c>
      <c r="G4013" s="74">
        <f t="shared" si="496"/>
        <v>552</v>
      </c>
      <c r="H4013" s="80">
        <f t="shared" si="497"/>
        <v>0.13080568720379146</v>
      </c>
      <c r="I4013" s="74">
        <f>INDEX('AWR Data'!A$1:E$8825,MATCH(A4013,'AWR Data'!A$1:A$8825,0),5)</f>
        <v>0</v>
      </c>
      <c r="J4013" s="74">
        <f t="shared" si="498"/>
        <v>0</v>
      </c>
      <c r="K4013" s="105">
        <f t="shared" si="499"/>
        <v>0</v>
      </c>
      <c r="L4013" s="75">
        <v>0</v>
      </c>
      <c r="M4013" s="75">
        <v>0</v>
      </c>
      <c r="N4013" s="75">
        <v>0</v>
      </c>
      <c r="O4013" s="105">
        <v>0</v>
      </c>
      <c r="P4013" s="98">
        <f t="shared" si="500"/>
        <v>552</v>
      </c>
      <c r="Q4013" s="98">
        <f t="shared" si="501"/>
        <v>0</v>
      </c>
      <c r="R4013" s="98">
        <f t="shared" si="502"/>
        <v>0</v>
      </c>
      <c r="S4013" s="105">
        <f t="shared" si="503"/>
        <v>0</v>
      </c>
      <c r="T4013" s="8" t="str">
        <f>IF(I4013=0,"",(INDEX('AWR Data'!A$1:E$8823,MATCH(A4013,'AWR Data'!A$1:A$8823,0),4)))</f>
        <v/>
      </c>
    </row>
    <row r="4014" spans="1:20" ht="20" customHeight="1">
      <c r="A4014" s="14" t="s">
        <v>6495</v>
      </c>
      <c r="B4014" s="14" t="s">
        <v>573</v>
      </c>
      <c r="C4014" s="14" t="s">
        <v>6496</v>
      </c>
      <c r="E4014" s="74">
        <v>91</v>
      </c>
      <c r="F4014" s="74">
        <v>6530</v>
      </c>
      <c r="G4014" s="74">
        <f t="shared" si="496"/>
        <v>1092</v>
      </c>
      <c r="H4014" s="80">
        <f t="shared" si="497"/>
        <v>0.1672281776416539</v>
      </c>
      <c r="I4014" s="74">
        <f>INDEX('AWR Data'!A$1:E$8825,MATCH(A4014,'AWR Data'!A$1:A$8825,0),5)</f>
        <v>0</v>
      </c>
      <c r="J4014" s="74">
        <f t="shared" si="498"/>
        <v>0</v>
      </c>
      <c r="K4014" s="105">
        <f t="shared" si="499"/>
        <v>0</v>
      </c>
      <c r="L4014" s="75">
        <v>0</v>
      </c>
      <c r="M4014" s="75">
        <v>0</v>
      </c>
      <c r="N4014" s="75">
        <v>0</v>
      </c>
      <c r="O4014" s="105">
        <v>0</v>
      </c>
      <c r="P4014" s="98">
        <f t="shared" si="500"/>
        <v>1092</v>
      </c>
      <c r="Q4014" s="98">
        <f t="shared" si="501"/>
        <v>0</v>
      </c>
      <c r="R4014" s="98">
        <f t="shared" si="502"/>
        <v>0</v>
      </c>
      <c r="S4014" s="105">
        <f t="shared" si="503"/>
        <v>0</v>
      </c>
      <c r="T4014" s="8" t="str">
        <f>IF(I4014=0,"",(INDEX('AWR Data'!A$1:E$8823,MATCH(A4014,'AWR Data'!A$1:A$8823,0),4)))</f>
        <v/>
      </c>
    </row>
    <row r="4015" spans="1:20" ht="20" customHeight="1">
      <c r="A4015" s="14" t="s">
        <v>6497</v>
      </c>
      <c r="B4015" s="14" t="s">
        <v>573</v>
      </c>
      <c r="C4015" s="14" t="s">
        <v>6498</v>
      </c>
      <c r="E4015" s="74">
        <v>140</v>
      </c>
      <c r="F4015" s="74">
        <v>3160</v>
      </c>
      <c r="G4015" s="74">
        <f t="shared" si="496"/>
        <v>1680</v>
      </c>
      <c r="H4015" s="80">
        <f t="shared" si="497"/>
        <v>0.53164556962025311</v>
      </c>
      <c r="I4015" s="74">
        <f>INDEX('AWR Data'!A$1:E$8825,MATCH(A4015,'AWR Data'!A$1:A$8825,0),5)</f>
        <v>0</v>
      </c>
      <c r="J4015" s="74">
        <f t="shared" si="498"/>
        <v>0</v>
      </c>
      <c r="K4015" s="105">
        <f t="shared" si="499"/>
        <v>0</v>
      </c>
      <c r="L4015" s="75">
        <v>0</v>
      </c>
      <c r="M4015" s="75">
        <v>0</v>
      </c>
      <c r="N4015" s="75">
        <v>0</v>
      </c>
      <c r="O4015" s="105">
        <v>0</v>
      </c>
      <c r="P4015" s="98">
        <f t="shared" si="500"/>
        <v>1680</v>
      </c>
      <c r="Q4015" s="98">
        <f t="shared" si="501"/>
        <v>0</v>
      </c>
      <c r="R4015" s="98">
        <f t="shared" si="502"/>
        <v>0</v>
      </c>
      <c r="S4015" s="105">
        <f t="shared" si="503"/>
        <v>0</v>
      </c>
      <c r="T4015" s="8" t="str">
        <f>IF(I4015=0,"",(INDEX('AWR Data'!A$1:E$8823,MATCH(A4015,'AWR Data'!A$1:A$8823,0),4)))</f>
        <v/>
      </c>
    </row>
    <row r="4016" spans="1:20" ht="20" customHeight="1">
      <c r="A4016" s="14" t="s">
        <v>6499</v>
      </c>
      <c r="B4016" s="14" t="s">
        <v>573</v>
      </c>
      <c r="C4016" s="14" t="s">
        <v>6500</v>
      </c>
      <c r="E4016" s="74">
        <v>73</v>
      </c>
      <c r="F4016" s="74">
        <v>3960</v>
      </c>
      <c r="G4016" s="74">
        <f t="shared" si="496"/>
        <v>876</v>
      </c>
      <c r="H4016" s="80">
        <f t="shared" si="497"/>
        <v>0.22121212121212122</v>
      </c>
      <c r="I4016" s="74">
        <f>INDEX('AWR Data'!A$1:E$8825,MATCH(A4016,'AWR Data'!A$1:A$8825,0),5)</f>
        <v>0</v>
      </c>
      <c r="J4016" s="74">
        <f t="shared" si="498"/>
        <v>0</v>
      </c>
      <c r="K4016" s="105">
        <f t="shared" si="499"/>
        <v>0</v>
      </c>
      <c r="L4016" s="75">
        <v>0</v>
      </c>
      <c r="M4016" s="75">
        <v>0</v>
      </c>
      <c r="N4016" s="75">
        <v>0</v>
      </c>
      <c r="O4016" s="105">
        <v>0</v>
      </c>
      <c r="P4016" s="98">
        <f t="shared" si="500"/>
        <v>876</v>
      </c>
      <c r="Q4016" s="98">
        <f t="shared" si="501"/>
        <v>0</v>
      </c>
      <c r="R4016" s="98">
        <f t="shared" si="502"/>
        <v>0</v>
      </c>
      <c r="S4016" s="105">
        <f t="shared" si="503"/>
        <v>0</v>
      </c>
      <c r="T4016" s="8" t="str">
        <f>IF(I4016=0,"",(INDEX('AWR Data'!A$1:E$8823,MATCH(A4016,'AWR Data'!A$1:A$8823,0),4)))</f>
        <v/>
      </c>
    </row>
    <row r="4017" spans="1:20" ht="20" customHeight="1">
      <c r="A4017" s="14" t="s">
        <v>6707</v>
      </c>
      <c r="B4017" s="14" t="s">
        <v>1032</v>
      </c>
      <c r="C4017" s="14" t="s">
        <v>6708</v>
      </c>
      <c r="E4017" s="74">
        <v>210</v>
      </c>
      <c r="F4017" s="74">
        <v>48200</v>
      </c>
      <c r="G4017" s="74">
        <f t="shared" si="496"/>
        <v>2520</v>
      </c>
      <c r="H4017" s="80">
        <f t="shared" si="497"/>
        <v>5.2282157676348549E-2</v>
      </c>
      <c r="I4017" s="74">
        <f>INDEX('AWR Data'!A$1:E$8825,MATCH(A4017,'AWR Data'!A$1:A$8825,0),5)</f>
        <v>0</v>
      </c>
      <c r="J4017" s="74">
        <f t="shared" si="498"/>
        <v>0</v>
      </c>
      <c r="K4017" s="105">
        <f t="shared" si="499"/>
        <v>0</v>
      </c>
      <c r="L4017" s="75">
        <v>0</v>
      </c>
      <c r="M4017" s="75">
        <v>0</v>
      </c>
      <c r="N4017" s="75">
        <v>0</v>
      </c>
      <c r="O4017" s="105">
        <v>0</v>
      </c>
      <c r="P4017" s="98">
        <f t="shared" si="500"/>
        <v>2520</v>
      </c>
      <c r="Q4017" s="98">
        <f t="shared" si="501"/>
        <v>0</v>
      </c>
      <c r="R4017" s="98">
        <f t="shared" si="502"/>
        <v>0</v>
      </c>
      <c r="S4017" s="105">
        <f t="shared" si="503"/>
        <v>0</v>
      </c>
      <c r="T4017" s="8" t="str">
        <f>IF(I4017=0,"",(INDEX('AWR Data'!A$1:E$8823,MATCH(A4017,'AWR Data'!A$1:A$8823,0),4)))</f>
        <v/>
      </c>
    </row>
    <row r="4018" spans="1:20" ht="20" customHeight="1">
      <c r="A4018" s="14" t="s">
        <v>6709</v>
      </c>
      <c r="B4018" s="14" t="s">
        <v>573</v>
      </c>
      <c r="C4018" s="14" t="s">
        <v>6710</v>
      </c>
      <c r="E4018" s="74">
        <v>140</v>
      </c>
      <c r="F4018" s="74">
        <v>12000</v>
      </c>
      <c r="G4018" s="74">
        <f t="shared" si="496"/>
        <v>1680</v>
      </c>
      <c r="H4018" s="80">
        <f t="shared" si="497"/>
        <v>0.14000000000000001</v>
      </c>
      <c r="I4018" s="74">
        <f>INDEX('AWR Data'!A$1:E$8825,MATCH(A4018,'AWR Data'!A$1:A$8825,0),5)</f>
        <v>0</v>
      </c>
      <c r="J4018" s="74">
        <f t="shared" si="498"/>
        <v>0</v>
      </c>
      <c r="K4018" s="105">
        <f t="shared" si="499"/>
        <v>0</v>
      </c>
      <c r="L4018" s="75">
        <v>0</v>
      </c>
      <c r="M4018" s="75">
        <v>0</v>
      </c>
      <c r="N4018" s="75">
        <v>0</v>
      </c>
      <c r="O4018" s="105">
        <v>0</v>
      </c>
      <c r="P4018" s="98">
        <f t="shared" si="500"/>
        <v>1680</v>
      </c>
      <c r="Q4018" s="98">
        <f t="shared" si="501"/>
        <v>0</v>
      </c>
      <c r="R4018" s="98">
        <f t="shared" si="502"/>
        <v>0</v>
      </c>
      <c r="S4018" s="105">
        <f t="shared" si="503"/>
        <v>0</v>
      </c>
      <c r="T4018" s="8" t="str">
        <f>IF(I4018=0,"",(INDEX('AWR Data'!A$1:E$8823,MATCH(A4018,'AWR Data'!A$1:A$8823,0),4)))</f>
        <v/>
      </c>
    </row>
    <row r="4019" spans="1:20" ht="20" customHeight="1">
      <c r="A4019" s="14" t="s">
        <v>6711</v>
      </c>
      <c r="B4019" s="14" t="s">
        <v>573</v>
      </c>
      <c r="C4019" s="14" t="s">
        <v>6712</v>
      </c>
      <c r="E4019" s="74">
        <v>22</v>
      </c>
      <c r="F4019" s="74">
        <v>3270</v>
      </c>
      <c r="G4019" s="74">
        <f t="shared" si="496"/>
        <v>264</v>
      </c>
      <c r="H4019" s="80">
        <f t="shared" si="497"/>
        <v>8.0733944954128445E-2</v>
      </c>
      <c r="I4019" s="74">
        <f>INDEX('AWR Data'!A$1:E$8825,MATCH(A4019,'AWR Data'!A$1:A$8825,0),5)</f>
        <v>0</v>
      </c>
      <c r="J4019" s="74">
        <f t="shared" si="498"/>
        <v>0</v>
      </c>
      <c r="K4019" s="105">
        <f t="shared" si="499"/>
        <v>0</v>
      </c>
      <c r="L4019" s="75">
        <v>0</v>
      </c>
      <c r="M4019" s="75">
        <v>0</v>
      </c>
      <c r="N4019" s="75">
        <v>0</v>
      </c>
      <c r="O4019" s="105">
        <v>0</v>
      </c>
      <c r="P4019" s="98">
        <f t="shared" si="500"/>
        <v>264</v>
      </c>
      <c r="Q4019" s="98">
        <f t="shared" si="501"/>
        <v>0</v>
      </c>
      <c r="R4019" s="98">
        <f t="shared" si="502"/>
        <v>0</v>
      </c>
      <c r="S4019" s="105">
        <f t="shared" si="503"/>
        <v>0</v>
      </c>
      <c r="T4019" s="8" t="str">
        <f>IF(I4019=0,"",(INDEX('AWR Data'!A$1:E$8823,MATCH(A4019,'AWR Data'!A$1:A$8823,0),4)))</f>
        <v/>
      </c>
    </row>
    <row r="4020" spans="1:20" ht="20" customHeight="1">
      <c r="A4020" s="14" t="s">
        <v>6713</v>
      </c>
      <c r="B4020" s="14" t="s">
        <v>573</v>
      </c>
      <c r="C4020" s="14" t="s">
        <v>6714</v>
      </c>
      <c r="E4020" s="74">
        <v>880</v>
      </c>
      <c r="F4020" s="74">
        <v>52900</v>
      </c>
      <c r="G4020" s="74">
        <f t="shared" si="496"/>
        <v>10560</v>
      </c>
      <c r="H4020" s="80">
        <f t="shared" si="497"/>
        <v>0.1996219281663516</v>
      </c>
      <c r="I4020" s="74">
        <f>INDEX('AWR Data'!A$1:E$8825,MATCH(A4020,'AWR Data'!A$1:A$8825,0),5)</f>
        <v>0</v>
      </c>
      <c r="J4020" s="74">
        <f t="shared" si="498"/>
        <v>0</v>
      </c>
      <c r="K4020" s="105">
        <f t="shared" si="499"/>
        <v>0</v>
      </c>
      <c r="L4020" s="75">
        <v>0</v>
      </c>
      <c r="M4020" s="75">
        <v>0</v>
      </c>
      <c r="N4020" s="75">
        <v>0</v>
      </c>
      <c r="O4020" s="105">
        <v>0</v>
      </c>
      <c r="P4020" s="98">
        <f t="shared" si="500"/>
        <v>10560</v>
      </c>
      <c r="Q4020" s="98">
        <f t="shared" si="501"/>
        <v>0</v>
      </c>
      <c r="R4020" s="98">
        <f t="shared" si="502"/>
        <v>0</v>
      </c>
      <c r="S4020" s="105">
        <f t="shared" si="503"/>
        <v>0</v>
      </c>
      <c r="T4020" s="8" t="str">
        <f>IF(I4020=0,"",(INDEX('AWR Data'!A$1:E$8823,MATCH(A4020,'AWR Data'!A$1:A$8823,0),4)))</f>
        <v/>
      </c>
    </row>
    <row r="4021" spans="1:20" ht="20" customHeight="1">
      <c r="A4021" s="14" t="s">
        <v>6715</v>
      </c>
      <c r="B4021" s="14" t="s">
        <v>573</v>
      </c>
      <c r="C4021" s="14" t="s">
        <v>6716</v>
      </c>
      <c r="E4021" s="74">
        <v>46</v>
      </c>
      <c r="F4021" s="74">
        <v>19300</v>
      </c>
      <c r="G4021" s="74">
        <f t="shared" si="496"/>
        <v>552</v>
      </c>
      <c r="H4021" s="80">
        <f t="shared" si="497"/>
        <v>2.8601036269430051E-2</v>
      </c>
      <c r="I4021" s="74">
        <f>INDEX('AWR Data'!A$1:E$8825,MATCH(A4021,'AWR Data'!A$1:A$8825,0),5)</f>
        <v>0</v>
      </c>
      <c r="J4021" s="74">
        <f t="shared" si="498"/>
        <v>0</v>
      </c>
      <c r="K4021" s="105">
        <f t="shared" si="499"/>
        <v>0</v>
      </c>
      <c r="L4021" s="75">
        <v>0</v>
      </c>
      <c r="M4021" s="75">
        <v>0</v>
      </c>
      <c r="N4021" s="75">
        <v>0</v>
      </c>
      <c r="O4021" s="105">
        <v>0</v>
      </c>
      <c r="P4021" s="98">
        <f t="shared" si="500"/>
        <v>552</v>
      </c>
      <c r="Q4021" s="98">
        <f t="shared" si="501"/>
        <v>0</v>
      </c>
      <c r="R4021" s="98">
        <f t="shared" si="502"/>
        <v>0</v>
      </c>
      <c r="S4021" s="105">
        <f t="shared" si="503"/>
        <v>0</v>
      </c>
      <c r="T4021" s="8" t="str">
        <f>IF(I4021=0,"",(INDEX('AWR Data'!A$1:E$8823,MATCH(A4021,'AWR Data'!A$1:A$8823,0),4)))</f>
        <v/>
      </c>
    </row>
    <row r="4022" spans="1:20" ht="20" customHeight="1">
      <c r="A4022" s="14" t="s">
        <v>6717</v>
      </c>
      <c r="B4022" s="14" t="s">
        <v>573</v>
      </c>
      <c r="C4022" s="14" t="s">
        <v>6718</v>
      </c>
      <c r="E4022" s="74">
        <v>91</v>
      </c>
      <c r="F4022" s="74">
        <v>20000</v>
      </c>
      <c r="G4022" s="74">
        <f t="shared" si="496"/>
        <v>1092</v>
      </c>
      <c r="H4022" s="80">
        <f t="shared" si="497"/>
        <v>5.4600000000000003E-2</v>
      </c>
      <c r="I4022" s="74">
        <f>INDEX('AWR Data'!A$1:E$8825,MATCH(A4022,'AWR Data'!A$1:A$8825,0),5)</f>
        <v>0</v>
      </c>
      <c r="J4022" s="74">
        <f t="shared" si="498"/>
        <v>0</v>
      </c>
      <c r="K4022" s="105">
        <f t="shared" si="499"/>
        <v>0</v>
      </c>
      <c r="L4022" s="75">
        <v>0</v>
      </c>
      <c r="M4022" s="75">
        <v>0</v>
      </c>
      <c r="N4022" s="75">
        <v>0</v>
      </c>
      <c r="O4022" s="105">
        <v>0</v>
      </c>
      <c r="P4022" s="98">
        <f t="shared" si="500"/>
        <v>1092</v>
      </c>
      <c r="Q4022" s="98">
        <f t="shared" si="501"/>
        <v>0</v>
      </c>
      <c r="R4022" s="98">
        <f t="shared" si="502"/>
        <v>0</v>
      </c>
      <c r="S4022" s="105">
        <f t="shared" si="503"/>
        <v>0</v>
      </c>
      <c r="T4022" s="8" t="str">
        <f>IF(I4022=0,"",(INDEX('AWR Data'!A$1:E$8823,MATCH(A4022,'AWR Data'!A$1:A$8823,0),4)))</f>
        <v/>
      </c>
    </row>
    <row r="4023" spans="1:20" ht="20" customHeight="1">
      <c r="A4023" s="14" t="s">
        <v>6719</v>
      </c>
      <c r="B4023" s="14" t="s">
        <v>573</v>
      </c>
      <c r="C4023" s="14" t="s">
        <v>6720</v>
      </c>
      <c r="E4023" s="74">
        <v>58</v>
      </c>
      <c r="F4023" s="74">
        <v>4330</v>
      </c>
      <c r="G4023" s="74">
        <f t="shared" si="496"/>
        <v>696</v>
      </c>
      <c r="H4023" s="80">
        <f t="shared" si="497"/>
        <v>0.1607390300230947</v>
      </c>
      <c r="I4023" s="74">
        <f>INDEX('AWR Data'!A$1:E$8825,MATCH(A4023,'AWR Data'!A$1:A$8825,0),5)</f>
        <v>0</v>
      </c>
      <c r="J4023" s="74">
        <f t="shared" si="498"/>
        <v>0</v>
      </c>
      <c r="K4023" s="105">
        <f t="shared" si="499"/>
        <v>0</v>
      </c>
      <c r="L4023" s="75">
        <v>0</v>
      </c>
      <c r="M4023" s="75">
        <v>0</v>
      </c>
      <c r="N4023" s="75">
        <v>0</v>
      </c>
      <c r="O4023" s="105">
        <v>0</v>
      </c>
      <c r="P4023" s="98">
        <f t="shared" si="500"/>
        <v>696</v>
      </c>
      <c r="Q4023" s="98">
        <f t="shared" si="501"/>
        <v>0</v>
      </c>
      <c r="R4023" s="98">
        <f t="shared" si="502"/>
        <v>0</v>
      </c>
      <c r="S4023" s="105">
        <f t="shared" si="503"/>
        <v>0</v>
      </c>
      <c r="T4023" s="8" t="str">
        <f>IF(I4023=0,"",(INDEX('AWR Data'!A$1:E$8823,MATCH(A4023,'AWR Data'!A$1:A$8823,0),4)))</f>
        <v/>
      </c>
    </row>
    <row r="4024" spans="1:20" ht="20" customHeight="1">
      <c r="A4024" s="14" t="s">
        <v>6721</v>
      </c>
      <c r="B4024" s="14" t="s">
        <v>573</v>
      </c>
      <c r="C4024" s="14" t="s">
        <v>6722</v>
      </c>
      <c r="E4024" s="74">
        <v>91</v>
      </c>
      <c r="F4024" s="74">
        <v>5390</v>
      </c>
      <c r="G4024" s="74">
        <f t="shared" si="496"/>
        <v>1092</v>
      </c>
      <c r="H4024" s="80">
        <f t="shared" si="497"/>
        <v>0.20259740259740261</v>
      </c>
      <c r="I4024" s="74">
        <f>INDEX('AWR Data'!A$1:E$8825,MATCH(A4024,'AWR Data'!A$1:A$8825,0),5)</f>
        <v>0</v>
      </c>
      <c r="J4024" s="74">
        <f t="shared" si="498"/>
        <v>0</v>
      </c>
      <c r="K4024" s="105">
        <f t="shared" si="499"/>
        <v>0</v>
      </c>
      <c r="L4024" s="75">
        <v>0</v>
      </c>
      <c r="M4024" s="75">
        <v>0</v>
      </c>
      <c r="N4024" s="75">
        <v>0</v>
      </c>
      <c r="O4024" s="105">
        <v>0</v>
      </c>
      <c r="P4024" s="98">
        <f t="shared" si="500"/>
        <v>1092</v>
      </c>
      <c r="Q4024" s="98">
        <f t="shared" si="501"/>
        <v>0</v>
      </c>
      <c r="R4024" s="98">
        <f t="shared" si="502"/>
        <v>0</v>
      </c>
      <c r="S4024" s="105">
        <f t="shared" si="503"/>
        <v>0</v>
      </c>
      <c r="T4024" s="8" t="str">
        <f>IF(I4024=0,"",(INDEX('AWR Data'!A$1:E$8823,MATCH(A4024,'AWR Data'!A$1:A$8823,0),4)))</f>
        <v/>
      </c>
    </row>
    <row r="4025" spans="1:20" ht="20" customHeight="1">
      <c r="A4025" s="14" t="s">
        <v>6936</v>
      </c>
      <c r="B4025" s="14" t="s">
        <v>573</v>
      </c>
      <c r="C4025" s="14" t="s">
        <v>6937</v>
      </c>
      <c r="E4025" s="74">
        <v>320</v>
      </c>
      <c r="F4025" s="74">
        <v>26700</v>
      </c>
      <c r="G4025" s="74">
        <f t="shared" si="496"/>
        <v>3840</v>
      </c>
      <c r="H4025" s="80">
        <f t="shared" si="497"/>
        <v>0.14382022471910114</v>
      </c>
      <c r="I4025" s="74">
        <f>INDEX('AWR Data'!A$1:E$8825,MATCH(A4025,'AWR Data'!A$1:A$8825,0),5)</f>
        <v>0</v>
      </c>
      <c r="J4025" s="74">
        <f t="shared" si="498"/>
        <v>0</v>
      </c>
      <c r="K4025" s="105">
        <f t="shared" si="499"/>
        <v>0</v>
      </c>
      <c r="L4025" s="75">
        <v>0</v>
      </c>
      <c r="M4025" s="75">
        <v>0</v>
      </c>
      <c r="N4025" s="75">
        <v>0</v>
      </c>
      <c r="O4025" s="105">
        <v>0</v>
      </c>
      <c r="P4025" s="98">
        <f t="shared" si="500"/>
        <v>3840</v>
      </c>
      <c r="Q4025" s="98">
        <f t="shared" si="501"/>
        <v>0</v>
      </c>
      <c r="R4025" s="98">
        <f t="shared" si="502"/>
        <v>0</v>
      </c>
      <c r="S4025" s="105">
        <f t="shared" si="503"/>
        <v>0</v>
      </c>
      <c r="T4025" s="8" t="str">
        <f>IF(I4025=0,"",(INDEX('AWR Data'!A$1:E$8823,MATCH(A4025,'AWR Data'!A$1:A$8823,0),4)))</f>
        <v/>
      </c>
    </row>
    <row r="4026" spans="1:20" ht="20" customHeight="1">
      <c r="A4026" s="14" t="s">
        <v>6938</v>
      </c>
      <c r="B4026" s="14" t="s">
        <v>573</v>
      </c>
      <c r="C4026" s="14" t="s">
        <v>6939</v>
      </c>
      <c r="E4026" s="74">
        <v>110</v>
      </c>
      <c r="F4026" s="74">
        <v>4250</v>
      </c>
      <c r="G4026" s="74">
        <f t="shared" si="496"/>
        <v>1320</v>
      </c>
      <c r="H4026" s="80">
        <f t="shared" si="497"/>
        <v>0.31058823529411766</v>
      </c>
      <c r="I4026" s="74">
        <f>INDEX('AWR Data'!A$1:E$8825,MATCH(A4026,'AWR Data'!A$1:A$8825,0),5)</f>
        <v>0</v>
      </c>
      <c r="J4026" s="74">
        <f t="shared" si="498"/>
        <v>0</v>
      </c>
      <c r="K4026" s="105">
        <f t="shared" si="499"/>
        <v>0</v>
      </c>
      <c r="L4026" s="75">
        <v>0</v>
      </c>
      <c r="M4026" s="75">
        <v>0</v>
      </c>
      <c r="N4026" s="75">
        <v>0</v>
      </c>
      <c r="O4026" s="105">
        <v>0</v>
      </c>
      <c r="P4026" s="98">
        <f t="shared" si="500"/>
        <v>1320</v>
      </c>
      <c r="Q4026" s="98">
        <f t="shared" si="501"/>
        <v>0</v>
      </c>
      <c r="R4026" s="98">
        <f t="shared" si="502"/>
        <v>0</v>
      </c>
      <c r="S4026" s="105">
        <f t="shared" si="503"/>
        <v>0</v>
      </c>
      <c r="T4026" s="8" t="str">
        <f>IF(I4026=0,"",(INDEX('AWR Data'!A$1:E$8823,MATCH(A4026,'AWR Data'!A$1:A$8823,0),4)))</f>
        <v/>
      </c>
    </row>
    <row r="4027" spans="1:20" ht="20" customHeight="1">
      <c r="A4027" s="14" t="s">
        <v>6940</v>
      </c>
      <c r="B4027" s="14" t="s">
        <v>573</v>
      </c>
      <c r="C4027" s="14" t="s">
        <v>6941</v>
      </c>
      <c r="E4027" s="74">
        <v>73</v>
      </c>
      <c r="F4027" s="74">
        <v>2880</v>
      </c>
      <c r="G4027" s="74">
        <f t="shared" si="496"/>
        <v>876</v>
      </c>
      <c r="H4027" s="80">
        <f t="shared" si="497"/>
        <v>0.30416666666666664</v>
      </c>
      <c r="I4027" s="74">
        <f>INDEX('AWR Data'!A$1:E$8825,MATCH(A4027,'AWR Data'!A$1:A$8825,0),5)</f>
        <v>0</v>
      </c>
      <c r="J4027" s="74">
        <f t="shared" si="498"/>
        <v>0</v>
      </c>
      <c r="K4027" s="105">
        <f t="shared" si="499"/>
        <v>0</v>
      </c>
      <c r="L4027" s="75">
        <v>0</v>
      </c>
      <c r="M4027" s="75">
        <v>0</v>
      </c>
      <c r="N4027" s="75">
        <v>0</v>
      </c>
      <c r="O4027" s="105">
        <v>0</v>
      </c>
      <c r="P4027" s="98">
        <f t="shared" si="500"/>
        <v>876</v>
      </c>
      <c r="Q4027" s="98">
        <f t="shared" si="501"/>
        <v>0</v>
      </c>
      <c r="R4027" s="98">
        <f t="shared" si="502"/>
        <v>0</v>
      </c>
      <c r="S4027" s="105">
        <f t="shared" si="503"/>
        <v>0</v>
      </c>
      <c r="T4027" s="8" t="str">
        <f>IF(I4027=0,"",(INDEX('AWR Data'!A$1:E$8823,MATCH(A4027,'AWR Data'!A$1:A$8823,0),4)))</f>
        <v/>
      </c>
    </row>
    <row r="4028" spans="1:20" ht="20" customHeight="1">
      <c r="A4028" s="14" t="s">
        <v>6942</v>
      </c>
      <c r="B4028" s="14" t="s">
        <v>573</v>
      </c>
      <c r="C4028" s="14" t="s">
        <v>6943</v>
      </c>
      <c r="E4028" s="74">
        <v>110</v>
      </c>
      <c r="F4028" s="74">
        <v>12500</v>
      </c>
      <c r="G4028" s="74">
        <f t="shared" si="496"/>
        <v>1320</v>
      </c>
      <c r="H4028" s="80">
        <f t="shared" si="497"/>
        <v>0.1056</v>
      </c>
      <c r="I4028" s="74">
        <f>INDEX('AWR Data'!A$1:E$8825,MATCH(A4028,'AWR Data'!A$1:A$8825,0),5)</f>
        <v>0</v>
      </c>
      <c r="J4028" s="74">
        <f t="shared" si="498"/>
        <v>0</v>
      </c>
      <c r="K4028" s="105">
        <f t="shared" si="499"/>
        <v>0</v>
      </c>
      <c r="L4028" s="75">
        <v>0</v>
      </c>
      <c r="M4028" s="75">
        <v>0</v>
      </c>
      <c r="N4028" s="75">
        <v>0</v>
      </c>
      <c r="O4028" s="105">
        <v>0</v>
      </c>
      <c r="P4028" s="98">
        <f t="shared" si="500"/>
        <v>1320</v>
      </c>
      <c r="Q4028" s="98">
        <f t="shared" si="501"/>
        <v>0</v>
      </c>
      <c r="R4028" s="98">
        <f t="shared" si="502"/>
        <v>0</v>
      </c>
      <c r="S4028" s="105">
        <f t="shared" si="503"/>
        <v>0</v>
      </c>
      <c r="T4028" s="8" t="str">
        <f>IF(I4028=0,"",(INDEX('AWR Data'!A$1:E$8823,MATCH(A4028,'AWR Data'!A$1:A$8823,0),4)))</f>
        <v/>
      </c>
    </row>
    <row r="4029" spans="1:20" ht="20" customHeight="1">
      <c r="A4029" s="14" t="s">
        <v>6944</v>
      </c>
      <c r="B4029" s="14" t="s">
        <v>573</v>
      </c>
      <c r="C4029" s="14" t="s">
        <v>6945</v>
      </c>
      <c r="E4029" s="74">
        <v>73</v>
      </c>
      <c r="F4029" s="74">
        <v>8950</v>
      </c>
      <c r="G4029" s="74">
        <f t="shared" si="496"/>
        <v>876</v>
      </c>
      <c r="H4029" s="80">
        <f t="shared" si="497"/>
        <v>9.7877094972067036E-2</v>
      </c>
      <c r="I4029" s="74">
        <f>INDEX('AWR Data'!A$1:E$8825,MATCH(A4029,'AWR Data'!A$1:A$8825,0),5)</f>
        <v>0</v>
      </c>
      <c r="J4029" s="74">
        <f t="shared" si="498"/>
        <v>0</v>
      </c>
      <c r="K4029" s="105">
        <f t="shared" si="499"/>
        <v>0</v>
      </c>
      <c r="L4029" s="75">
        <v>0</v>
      </c>
      <c r="M4029" s="75">
        <v>0</v>
      </c>
      <c r="N4029" s="75">
        <v>0</v>
      </c>
      <c r="O4029" s="105">
        <v>0</v>
      </c>
      <c r="P4029" s="98">
        <f t="shared" si="500"/>
        <v>876</v>
      </c>
      <c r="Q4029" s="98">
        <f t="shared" si="501"/>
        <v>0</v>
      </c>
      <c r="R4029" s="98">
        <f t="shared" si="502"/>
        <v>0</v>
      </c>
      <c r="S4029" s="105">
        <f t="shared" si="503"/>
        <v>0</v>
      </c>
      <c r="T4029" s="8" t="str">
        <f>IF(I4029=0,"",(INDEX('AWR Data'!A$1:E$8823,MATCH(A4029,'AWR Data'!A$1:A$8823,0),4)))</f>
        <v/>
      </c>
    </row>
    <row r="4030" spans="1:20" ht="20" customHeight="1">
      <c r="A4030" s="14" t="s">
        <v>6946</v>
      </c>
      <c r="B4030" s="14" t="s">
        <v>573</v>
      </c>
      <c r="C4030" s="14" t="s">
        <v>6947</v>
      </c>
      <c r="E4030" s="74">
        <v>590</v>
      </c>
      <c r="F4030" s="74">
        <v>138000</v>
      </c>
      <c r="G4030" s="74">
        <f t="shared" si="496"/>
        <v>7080</v>
      </c>
      <c r="H4030" s="80">
        <f t="shared" si="497"/>
        <v>5.1304347826086956E-2</v>
      </c>
      <c r="I4030" s="74">
        <f>INDEX('AWR Data'!A$1:E$8825,MATCH(A4030,'AWR Data'!A$1:A$8825,0),5)</f>
        <v>0</v>
      </c>
      <c r="J4030" s="74">
        <f t="shared" si="498"/>
        <v>0</v>
      </c>
      <c r="K4030" s="105">
        <f t="shared" si="499"/>
        <v>0</v>
      </c>
      <c r="L4030" s="75">
        <v>0</v>
      </c>
      <c r="M4030" s="75">
        <v>0</v>
      </c>
      <c r="N4030" s="75">
        <v>0</v>
      </c>
      <c r="O4030" s="105">
        <v>0</v>
      </c>
      <c r="P4030" s="98">
        <f t="shared" si="500"/>
        <v>7080</v>
      </c>
      <c r="Q4030" s="98">
        <f t="shared" si="501"/>
        <v>0</v>
      </c>
      <c r="R4030" s="98">
        <f t="shared" si="502"/>
        <v>0</v>
      </c>
      <c r="S4030" s="105">
        <f t="shared" si="503"/>
        <v>0</v>
      </c>
      <c r="T4030" s="8" t="str">
        <f>IF(I4030=0,"",(INDEX('AWR Data'!A$1:E$8823,MATCH(A4030,'AWR Data'!A$1:A$8823,0),4)))</f>
        <v/>
      </c>
    </row>
    <row r="4031" spans="1:20" ht="20" customHeight="1">
      <c r="A4031" s="14" t="s">
        <v>6948</v>
      </c>
      <c r="B4031" s="14" t="s">
        <v>573</v>
      </c>
      <c r="C4031" s="14" t="s">
        <v>6949</v>
      </c>
      <c r="E4031" s="74">
        <v>73</v>
      </c>
      <c r="F4031" s="74">
        <v>2910</v>
      </c>
      <c r="G4031" s="74">
        <f t="shared" si="496"/>
        <v>876</v>
      </c>
      <c r="H4031" s="80">
        <f t="shared" si="497"/>
        <v>0.30103092783505153</v>
      </c>
      <c r="I4031" s="74">
        <f>INDEX('AWR Data'!A$1:E$8825,MATCH(A4031,'AWR Data'!A$1:A$8825,0),5)</f>
        <v>0</v>
      </c>
      <c r="J4031" s="74">
        <f t="shared" si="498"/>
        <v>0</v>
      </c>
      <c r="K4031" s="105">
        <f t="shared" si="499"/>
        <v>0</v>
      </c>
      <c r="L4031" s="75">
        <v>0</v>
      </c>
      <c r="M4031" s="75">
        <v>0</v>
      </c>
      <c r="N4031" s="75">
        <v>0</v>
      </c>
      <c r="O4031" s="105">
        <v>0</v>
      </c>
      <c r="P4031" s="98">
        <f t="shared" si="500"/>
        <v>876</v>
      </c>
      <c r="Q4031" s="98">
        <f t="shared" si="501"/>
        <v>0</v>
      </c>
      <c r="R4031" s="98">
        <f t="shared" si="502"/>
        <v>0</v>
      </c>
      <c r="S4031" s="105">
        <f t="shared" si="503"/>
        <v>0</v>
      </c>
      <c r="T4031" s="8" t="str">
        <f>IF(I4031=0,"",(INDEX('AWR Data'!A$1:E$8823,MATCH(A4031,'AWR Data'!A$1:A$8823,0),4)))</f>
        <v/>
      </c>
    </row>
    <row r="4032" spans="1:20" ht="20" customHeight="1">
      <c r="A4032" s="14" t="s">
        <v>6950</v>
      </c>
      <c r="B4032" s="14" t="s">
        <v>573</v>
      </c>
      <c r="C4032" s="14" t="s">
        <v>6951</v>
      </c>
      <c r="E4032" s="74">
        <v>91</v>
      </c>
      <c r="F4032" s="74">
        <v>19700</v>
      </c>
      <c r="G4032" s="74">
        <f t="shared" si="496"/>
        <v>1092</v>
      </c>
      <c r="H4032" s="80">
        <f t="shared" si="497"/>
        <v>5.5431472081218271E-2</v>
      </c>
      <c r="I4032" s="74">
        <f>INDEX('AWR Data'!A$1:E$8825,MATCH(A4032,'AWR Data'!A$1:A$8825,0),5)</f>
        <v>0</v>
      </c>
      <c r="J4032" s="74">
        <f t="shared" si="498"/>
        <v>0</v>
      </c>
      <c r="K4032" s="105">
        <f t="shared" si="499"/>
        <v>0</v>
      </c>
      <c r="L4032" s="75">
        <v>0</v>
      </c>
      <c r="M4032" s="75">
        <v>0</v>
      </c>
      <c r="N4032" s="75">
        <v>0</v>
      </c>
      <c r="O4032" s="105">
        <v>0</v>
      </c>
      <c r="P4032" s="98">
        <f t="shared" si="500"/>
        <v>1092</v>
      </c>
      <c r="Q4032" s="98">
        <f t="shared" si="501"/>
        <v>0</v>
      </c>
      <c r="R4032" s="98">
        <f t="shared" si="502"/>
        <v>0</v>
      </c>
      <c r="S4032" s="105">
        <f t="shared" si="503"/>
        <v>0</v>
      </c>
      <c r="T4032" s="8" t="str">
        <f>IF(I4032=0,"",(INDEX('AWR Data'!A$1:E$8823,MATCH(A4032,'AWR Data'!A$1:A$8823,0),4)))</f>
        <v/>
      </c>
    </row>
    <row r="4033" spans="1:20" ht="20" customHeight="1">
      <c r="A4033" s="14" t="s">
        <v>6952</v>
      </c>
      <c r="B4033" s="14" t="s">
        <v>573</v>
      </c>
      <c r="C4033" s="14" t="s">
        <v>6953</v>
      </c>
      <c r="E4033" s="74">
        <v>260</v>
      </c>
      <c r="F4033" s="74">
        <v>18700</v>
      </c>
      <c r="G4033" s="74">
        <f t="shared" si="496"/>
        <v>3120</v>
      </c>
      <c r="H4033" s="80">
        <f t="shared" si="497"/>
        <v>0.16684491978609625</v>
      </c>
      <c r="I4033" s="74">
        <f>INDEX('AWR Data'!A$1:E$8825,MATCH(A4033,'AWR Data'!A$1:A$8825,0),5)</f>
        <v>0</v>
      </c>
      <c r="J4033" s="74">
        <f t="shared" si="498"/>
        <v>0</v>
      </c>
      <c r="K4033" s="105">
        <f t="shared" si="499"/>
        <v>0</v>
      </c>
      <c r="L4033" s="75">
        <v>0</v>
      </c>
      <c r="M4033" s="75">
        <v>0</v>
      </c>
      <c r="N4033" s="75">
        <v>0</v>
      </c>
      <c r="O4033" s="105">
        <v>0</v>
      </c>
      <c r="P4033" s="98">
        <f t="shared" si="500"/>
        <v>3120</v>
      </c>
      <c r="Q4033" s="98">
        <f t="shared" si="501"/>
        <v>0</v>
      </c>
      <c r="R4033" s="98">
        <f t="shared" si="502"/>
        <v>0</v>
      </c>
      <c r="S4033" s="105">
        <f t="shared" si="503"/>
        <v>0</v>
      </c>
      <c r="T4033" s="8" t="str">
        <f>IF(I4033=0,"",(INDEX('AWR Data'!A$1:E$8823,MATCH(A4033,'AWR Data'!A$1:A$8823,0),4)))</f>
        <v/>
      </c>
    </row>
    <row r="4034" spans="1:20" ht="20" customHeight="1">
      <c r="A4034" s="14" t="s">
        <v>6954</v>
      </c>
      <c r="B4034" s="14" t="s">
        <v>573</v>
      </c>
      <c r="C4034" s="14" t="s">
        <v>6955</v>
      </c>
      <c r="E4034" s="74">
        <v>73</v>
      </c>
      <c r="F4034" s="74">
        <v>9010</v>
      </c>
      <c r="G4034" s="74">
        <f t="shared" si="496"/>
        <v>876</v>
      </c>
      <c r="H4034" s="80">
        <f t="shared" si="497"/>
        <v>9.7225305216426194E-2</v>
      </c>
      <c r="I4034" s="74">
        <f>INDEX('AWR Data'!A$1:E$8825,MATCH(A4034,'AWR Data'!A$1:A$8825,0),5)</f>
        <v>0</v>
      </c>
      <c r="J4034" s="74">
        <f t="shared" si="498"/>
        <v>0</v>
      </c>
      <c r="K4034" s="105">
        <f t="shared" si="499"/>
        <v>0</v>
      </c>
      <c r="L4034" s="75">
        <v>0</v>
      </c>
      <c r="M4034" s="75">
        <v>0</v>
      </c>
      <c r="N4034" s="75">
        <v>0</v>
      </c>
      <c r="O4034" s="105">
        <v>0</v>
      </c>
      <c r="P4034" s="98">
        <f t="shared" si="500"/>
        <v>876</v>
      </c>
      <c r="Q4034" s="98">
        <f t="shared" si="501"/>
        <v>0</v>
      </c>
      <c r="R4034" s="98">
        <f t="shared" si="502"/>
        <v>0</v>
      </c>
      <c r="S4034" s="105">
        <f t="shared" si="503"/>
        <v>0</v>
      </c>
      <c r="T4034" s="8" t="str">
        <f>IF(I4034=0,"",(INDEX('AWR Data'!A$1:E$8823,MATCH(A4034,'AWR Data'!A$1:A$8823,0),4)))</f>
        <v/>
      </c>
    </row>
    <row r="4035" spans="1:20" ht="20" customHeight="1">
      <c r="A4035" s="14" t="s">
        <v>6739</v>
      </c>
      <c r="B4035" s="14" t="s">
        <v>573</v>
      </c>
      <c r="C4035" s="14" t="s">
        <v>6740</v>
      </c>
      <c r="E4035" s="74">
        <v>170</v>
      </c>
      <c r="F4035" s="74">
        <v>13600</v>
      </c>
      <c r="G4035" s="74">
        <f t="shared" si="496"/>
        <v>2040</v>
      </c>
      <c r="H4035" s="80">
        <f t="shared" si="497"/>
        <v>0.15</v>
      </c>
      <c r="I4035" s="74">
        <f>INDEX('AWR Data'!A$1:E$8825,MATCH(A4035,'AWR Data'!A$1:A$8825,0),5)</f>
        <v>0</v>
      </c>
      <c r="J4035" s="74">
        <f t="shared" si="498"/>
        <v>0</v>
      </c>
      <c r="K4035" s="105">
        <f t="shared" si="499"/>
        <v>0</v>
      </c>
      <c r="L4035" s="75">
        <v>0</v>
      </c>
      <c r="M4035" s="75">
        <v>0</v>
      </c>
      <c r="N4035" s="75">
        <v>0</v>
      </c>
      <c r="O4035" s="105">
        <v>0</v>
      </c>
      <c r="P4035" s="98">
        <f t="shared" si="500"/>
        <v>2040</v>
      </c>
      <c r="Q4035" s="98">
        <f t="shared" si="501"/>
        <v>0</v>
      </c>
      <c r="R4035" s="98">
        <f t="shared" si="502"/>
        <v>0</v>
      </c>
      <c r="S4035" s="105">
        <f t="shared" si="503"/>
        <v>0</v>
      </c>
      <c r="T4035" s="8" t="str">
        <f>IF(I4035=0,"",(INDEX('AWR Data'!A$1:E$8823,MATCH(A4035,'AWR Data'!A$1:A$8823,0),4)))</f>
        <v/>
      </c>
    </row>
    <row r="4036" spans="1:20" ht="20" customHeight="1">
      <c r="A4036" s="14" t="s">
        <v>6741</v>
      </c>
      <c r="B4036" s="14" t="s">
        <v>573</v>
      </c>
      <c r="C4036" s="14" t="s">
        <v>6742</v>
      </c>
      <c r="E4036" s="74">
        <v>73</v>
      </c>
      <c r="F4036" s="74">
        <v>689</v>
      </c>
      <c r="G4036" s="74">
        <f t="shared" si="496"/>
        <v>876</v>
      </c>
      <c r="H4036" s="80">
        <f t="shared" si="497"/>
        <v>1.2714078374455733</v>
      </c>
      <c r="I4036" s="74">
        <f>INDEX('AWR Data'!A$1:E$8825,MATCH(A4036,'AWR Data'!A$1:A$8825,0),5)</f>
        <v>0</v>
      </c>
      <c r="J4036" s="74">
        <f t="shared" si="498"/>
        <v>0</v>
      </c>
      <c r="K4036" s="105">
        <f t="shared" si="499"/>
        <v>0</v>
      </c>
      <c r="L4036" s="75">
        <v>0</v>
      </c>
      <c r="M4036" s="75">
        <v>0</v>
      </c>
      <c r="N4036" s="75">
        <v>0</v>
      </c>
      <c r="O4036" s="105">
        <v>0</v>
      </c>
      <c r="P4036" s="98">
        <f t="shared" si="500"/>
        <v>876</v>
      </c>
      <c r="Q4036" s="98">
        <f t="shared" si="501"/>
        <v>0</v>
      </c>
      <c r="R4036" s="98">
        <f t="shared" si="502"/>
        <v>0</v>
      </c>
      <c r="S4036" s="105">
        <f t="shared" si="503"/>
        <v>0</v>
      </c>
      <c r="T4036" s="8" t="str">
        <f>IF(I4036=0,"",(INDEX('AWR Data'!A$1:E$8823,MATCH(A4036,'AWR Data'!A$1:A$8823,0),4)))</f>
        <v/>
      </c>
    </row>
    <row r="4037" spans="1:20" ht="20" customHeight="1">
      <c r="A4037" s="14" t="s">
        <v>6745</v>
      </c>
      <c r="B4037" s="14" t="s">
        <v>573</v>
      </c>
      <c r="C4037" s="14" t="s">
        <v>6746</v>
      </c>
      <c r="E4037" s="74">
        <v>28</v>
      </c>
      <c r="F4037" s="74">
        <v>5220</v>
      </c>
      <c r="G4037" s="74">
        <f t="shared" si="496"/>
        <v>336</v>
      </c>
      <c r="H4037" s="80">
        <f t="shared" si="497"/>
        <v>6.4367816091954022E-2</v>
      </c>
      <c r="I4037" s="74">
        <f>INDEX('AWR Data'!A$1:E$8825,MATCH(A4037,'AWR Data'!A$1:A$8825,0),5)</f>
        <v>0</v>
      </c>
      <c r="J4037" s="74">
        <f t="shared" si="498"/>
        <v>0</v>
      </c>
      <c r="K4037" s="105">
        <f t="shared" si="499"/>
        <v>0</v>
      </c>
      <c r="L4037" s="75">
        <v>0</v>
      </c>
      <c r="M4037" s="75">
        <v>0</v>
      </c>
      <c r="N4037" s="75">
        <v>0</v>
      </c>
      <c r="O4037" s="105">
        <v>0</v>
      </c>
      <c r="P4037" s="98">
        <f t="shared" si="500"/>
        <v>336</v>
      </c>
      <c r="Q4037" s="98">
        <f t="shared" si="501"/>
        <v>0</v>
      </c>
      <c r="R4037" s="98">
        <f t="shared" si="502"/>
        <v>0</v>
      </c>
      <c r="S4037" s="105">
        <f t="shared" si="503"/>
        <v>0</v>
      </c>
      <c r="T4037" s="8" t="str">
        <f>IF(I4037=0,"",(INDEX('AWR Data'!A$1:E$8823,MATCH(A4037,'AWR Data'!A$1:A$8823,0),4)))</f>
        <v/>
      </c>
    </row>
    <row r="4038" spans="1:20" ht="20" customHeight="1">
      <c r="A4038" s="14" t="s">
        <v>6747</v>
      </c>
      <c r="B4038" s="14" t="s">
        <v>573</v>
      </c>
      <c r="C4038" s="14" t="s">
        <v>6748</v>
      </c>
      <c r="E4038" s="74">
        <v>22</v>
      </c>
      <c r="F4038" s="74">
        <v>1030</v>
      </c>
      <c r="G4038" s="74">
        <f t="shared" ref="G4038:G4101" si="504">+E4038*12</f>
        <v>264</v>
      </c>
      <c r="H4038" s="80">
        <f t="shared" ref="H4038:H4101" si="505">IF(G4038&gt;0,(IF(F4038&gt;0,G4038/F4038,1000)),0)</f>
        <v>0.25631067961165049</v>
      </c>
      <c r="I4038" s="74">
        <f>INDEX('AWR Data'!A$1:E$8825,MATCH(A4038,'AWR Data'!A$1:A$8825,0),5)</f>
        <v>0</v>
      </c>
      <c r="J4038" s="74">
        <f t="shared" ref="J4038:J4101" si="506">IF(I4038=0,0,IF(I4038&gt;0,IF(I4038&lt;11,G4038,IF(I4038&lt;21,(G4038*0.32),IF(I4038&lt;31,(G4038*0.07),0)))))</f>
        <v>0</v>
      </c>
      <c r="K4038" s="105">
        <f t="shared" ref="K4038:K4101" si="507">IF(G4038,J4038/G4038,0)</f>
        <v>0</v>
      </c>
      <c r="L4038" s="75">
        <v>0</v>
      </c>
      <c r="M4038" s="75">
        <v>0</v>
      </c>
      <c r="N4038" s="75">
        <v>0</v>
      </c>
      <c r="O4038" s="105">
        <v>0</v>
      </c>
      <c r="P4038" s="98">
        <f t="shared" ref="P4038:P4101" si="508">+G4038-L4038</f>
        <v>264</v>
      </c>
      <c r="Q4038" s="98">
        <f t="shared" ref="Q4038:Q4101" si="509">IF(I4038=0,I4038-M4038,IF(M4038,IF(I4038=0,(M4038-0),M4038-I4038),I4038))</f>
        <v>0</v>
      </c>
      <c r="R4038" s="98">
        <f t="shared" ref="R4038:R4101" si="510">+J4038-N4038</f>
        <v>0</v>
      </c>
      <c r="S4038" s="105">
        <f t="shared" ref="S4038:S4101" si="511">+K4038-O4038</f>
        <v>0</v>
      </c>
      <c r="T4038" s="8" t="str">
        <f>IF(I4038=0,"",(INDEX('AWR Data'!A$1:E$8823,MATCH(A4038,'AWR Data'!A$1:A$8823,0),4)))</f>
        <v/>
      </c>
    </row>
    <row r="4039" spans="1:20" ht="20" customHeight="1">
      <c r="A4039" s="14" t="s">
        <v>6749</v>
      </c>
      <c r="B4039" s="14" t="s">
        <v>573</v>
      </c>
      <c r="C4039" s="14" t="s">
        <v>6750</v>
      </c>
      <c r="E4039" s="74">
        <v>73</v>
      </c>
      <c r="F4039" s="74">
        <v>26300</v>
      </c>
      <c r="G4039" s="74">
        <f t="shared" si="504"/>
        <v>876</v>
      </c>
      <c r="H4039" s="80">
        <f t="shared" si="505"/>
        <v>3.3307984790874524E-2</v>
      </c>
      <c r="I4039" s="74">
        <f>INDEX('AWR Data'!A$1:E$8825,MATCH(A4039,'AWR Data'!A$1:A$8825,0),5)</f>
        <v>0</v>
      </c>
      <c r="J4039" s="74">
        <f t="shared" si="506"/>
        <v>0</v>
      </c>
      <c r="K4039" s="105">
        <f t="shared" si="507"/>
        <v>0</v>
      </c>
      <c r="L4039" s="75">
        <v>0</v>
      </c>
      <c r="M4039" s="75">
        <v>0</v>
      </c>
      <c r="N4039" s="75">
        <v>0</v>
      </c>
      <c r="O4039" s="105">
        <v>0</v>
      </c>
      <c r="P4039" s="98">
        <f t="shared" si="508"/>
        <v>876</v>
      </c>
      <c r="Q4039" s="98">
        <f t="shared" si="509"/>
        <v>0</v>
      </c>
      <c r="R4039" s="98">
        <f t="shared" si="510"/>
        <v>0</v>
      </c>
      <c r="S4039" s="105">
        <f t="shared" si="511"/>
        <v>0</v>
      </c>
      <c r="T4039" s="8" t="str">
        <f>IF(I4039=0,"",(INDEX('AWR Data'!A$1:E$8823,MATCH(A4039,'AWR Data'!A$1:A$8823,0),4)))</f>
        <v/>
      </c>
    </row>
    <row r="4040" spans="1:20" ht="20" customHeight="1">
      <c r="A4040" s="14" t="s">
        <v>6751</v>
      </c>
      <c r="B4040" s="14" t="s">
        <v>573</v>
      </c>
      <c r="C4040" s="14" t="s">
        <v>6752</v>
      </c>
      <c r="E4040" s="74">
        <v>140</v>
      </c>
      <c r="F4040" s="74">
        <v>66600</v>
      </c>
      <c r="G4040" s="74">
        <f t="shared" si="504"/>
        <v>1680</v>
      </c>
      <c r="H4040" s="80">
        <f t="shared" si="505"/>
        <v>2.5225225225225224E-2</v>
      </c>
      <c r="I4040" s="74">
        <f>INDEX('AWR Data'!A$1:E$8825,MATCH(A4040,'AWR Data'!A$1:A$8825,0),5)</f>
        <v>0</v>
      </c>
      <c r="J4040" s="74">
        <f t="shared" si="506"/>
        <v>0</v>
      </c>
      <c r="K4040" s="105">
        <f t="shared" si="507"/>
        <v>0</v>
      </c>
      <c r="L4040" s="75">
        <v>0</v>
      </c>
      <c r="M4040" s="75">
        <v>0</v>
      </c>
      <c r="N4040" s="75">
        <v>0</v>
      </c>
      <c r="O4040" s="105">
        <v>0</v>
      </c>
      <c r="P4040" s="98">
        <f t="shared" si="508"/>
        <v>1680</v>
      </c>
      <c r="Q4040" s="98">
        <f t="shared" si="509"/>
        <v>0</v>
      </c>
      <c r="R4040" s="98">
        <f t="shared" si="510"/>
        <v>0</v>
      </c>
      <c r="S4040" s="105">
        <f t="shared" si="511"/>
        <v>0</v>
      </c>
      <c r="T4040" s="8" t="str">
        <f>IF(I4040=0,"",(INDEX('AWR Data'!A$1:E$8823,MATCH(A4040,'AWR Data'!A$1:A$8823,0),4)))</f>
        <v/>
      </c>
    </row>
    <row r="4041" spans="1:20" ht="20" customHeight="1">
      <c r="A4041" s="14" t="s">
        <v>6755</v>
      </c>
      <c r="B4041" s="14" t="s">
        <v>573</v>
      </c>
      <c r="C4041" s="14" t="s">
        <v>6756</v>
      </c>
      <c r="E4041" s="74">
        <v>36</v>
      </c>
      <c r="F4041" s="74">
        <v>733</v>
      </c>
      <c r="G4041" s="74">
        <f t="shared" si="504"/>
        <v>432</v>
      </c>
      <c r="H4041" s="80">
        <f t="shared" si="505"/>
        <v>0.58935879945429737</v>
      </c>
      <c r="I4041" s="74">
        <f>INDEX('AWR Data'!A$1:E$8825,MATCH(A4041,'AWR Data'!A$1:A$8825,0),5)</f>
        <v>0</v>
      </c>
      <c r="J4041" s="74">
        <f t="shared" si="506"/>
        <v>0</v>
      </c>
      <c r="K4041" s="105">
        <f t="shared" si="507"/>
        <v>0</v>
      </c>
      <c r="L4041" s="75">
        <v>0</v>
      </c>
      <c r="M4041" s="75">
        <v>0</v>
      </c>
      <c r="N4041" s="75">
        <v>0</v>
      </c>
      <c r="O4041" s="105">
        <v>0</v>
      </c>
      <c r="P4041" s="98">
        <f t="shared" si="508"/>
        <v>432</v>
      </c>
      <c r="Q4041" s="98">
        <f t="shared" si="509"/>
        <v>0</v>
      </c>
      <c r="R4041" s="98">
        <f t="shared" si="510"/>
        <v>0</v>
      </c>
      <c r="S4041" s="105">
        <f t="shared" si="511"/>
        <v>0</v>
      </c>
      <c r="T4041" s="8" t="str">
        <f>IF(I4041=0,"",(INDEX('AWR Data'!A$1:E$8823,MATCH(A4041,'AWR Data'!A$1:A$8823,0),4)))</f>
        <v/>
      </c>
    </row>
    <row r="4042" spans="1:20" ht="20" customHeight="1">
      <c r="A4042" s="14" t="s">
        <v>6559</v>
      </c>
      <c r="B4042" s="14" t="s">
        <v>573</v>
      </c>
      <c r="C4042" s="14" t="s">
        <v>6560</v>
      </c>
      <c r="E4042" s="74">
        <v>46</v>
      </c>
      <c r="F4042" s="74">
        <v>15500</v>
      </c>
      <c r="G4042" s="74">
        <f t="shared" si="504"/>
        <v>552</v>
      </c>
      <c r="H4042" s="80">
        <f t="shared" si="505"/>
        <v>3.5612903225806451E-2</v>
      </c>
      <c r="I4042" s="74">
        <f>INDEX('AWR Data'!A$1:E$8825,MATCH(A4042,'AWR Data'!A$1:A$8825,0),5)</f>
        <v>0</v>
      </c>
      <c r="J4042" s="74">
        <f t="shared" si="506"/>
        <v>0</v>
      </c>
      <c r="K4042" s="105">
        <f t="shared" si="507"/>
        <v>0</v>
      </c>
      <c r="L4042" s="75">
        <v>0</v>
      </c>
      <c r="M4042" s="75">
        <v>0</v>
      </c>
      <c r="N4042" s="75">
        <v>0</v>
      </c>
      <c r="O4042" s="105">
        <v>0</v>
      </c>
      <c r="P4042" s="98">
        <f t="shared" si="508"/>
        <v>552</v>
      </c>
      <c r="Q4042" s="98">
        <f t="shared" si="509"/>
        <v>0</v>
      </c>
      <c r="R4042" s="98">
        <f t="shared" si="510"/>
        <v>0</v>
      </c>
      <c r="S4042" s="105">
        <f t="shared" si="511"/>
        <v>0</v>
      </c>
      <c r="T4042" s="8" t="str">
        <f>IF(I4042=0,"",(INDEX('AWR Data'!A$1:E$8823,MATCH(A4042,'AWR Data'!A$1:A$8823,0),4)))</f>
        <v/>
      </c>
    </row>
    <row r="4043" spans="1:20" ht="20" customHeight="1">
      <c r="A4043" s="14" t="s">
        <v>6561</v>
      </c>
      <c r="B4043" s="14" t="s">
        <v>573</v>
      </c>
      <c r="C4043" s="14" t="s">
        <v>6562</v>
      </c>
      <c r="E4043" s="74">
        <v>22</v>
      </c>
      <c r="F4043" s="74">
        <v>6850</v>
      </c>
      <c r="G4043" s="74">
        <f t="shared" si="504"/>
        <v>264</v>
      </c>
      <c r="H4043" s="80">
        <f t="shared" si="505"/>
        <v>3.854014598540146E-2</v>
      </c>
      <c r="I4043" s="74">
        <f>INDEX('AWR Data'!A$1:E$8825,MATCH(A4043,'AWR Data'!A$1:A$8825,0),5)</f>
        <v>0</v>
      </c>
      <c r="J4043" s="74">
        <f t="shared" si="506"/>
        <v>0</v>
      </c>
      <c r="K4043" s="105">
        <f t="shared" si="507"/>
        <v>0</v>
      </c>
      <c r="L4043" s="75">
        <v>0</v>
      </c>
      <c r="M4043" s="75">
        <v>0</v>
      </c>
      <c r="N4043" s="75">
        <v>0</v>
      </c>
      <c r="O4043" s="105">
        <v>0</v>
      </c>
      <c r="P4043" s="98">
        <f t="shared" si="508"/>
        <v>264</v>
      </c>
      <c r="Q4043" s="98">
        <f t="shared" si="509"/>
        <v>0</v>
      </c>
      <c r="R4043" s="98">
        <f t="shared" si="510"/>
        <v>0</v>
      </c>
      <c r="S4043" s="105">
        <f t="shared" si="511"/>
        <v>0</v>
      </c>
      <c r="T4043" s="8" t="str">
        <f>IF(I4043=0,"",(INDEX('AWR Data'!A$1:E$8823,MATCH(A4043,'AWR Data'!A$1:A$8823,0),4)))</f>
        <v/>
      </c>
    </row>
    <row r="4044" spans="1:20" ht="20" customHeight="1">
      <c r="A4044" s="14" t="s">
        <v>6563</v>
      </c>
      <c r="B4044" s="14" t="s">
        <v>573</v>
      </c>
      <c r="C4044" s="14" t="s">
        <v>6769</v>
      </c>
      <c r="E4044" s="74">
        <v>390</v>
      </c>
      <c r="F4044" s="74">
        <v>173000</v>
      </c>
      <c r="G4044" s="74">
        <f t="shared" si="504"/>
        <v>4680</v>
      </c>
      <c r="H4044" s="80">
        <f t="shared" si="505"/>
        <v>2.7052023121387284E-2</v>
      </c>
      <c r="I4044" s="74">
        <f>INDEX('AWR Data'!A$1:E$8825,MATCH(A4044,'AWR Data'!A$1:A$8825,0),5)</f>
        <v>0</v>
      </c>
      <c r="J4044" s="74">
        <f t="shared" si="506"/>
        <v>0</v>
      </c>
      <c r="K4044" s="105">
        <f t="shared" si="507"/>
        <v>0</v>
      </c>
      <c r="L4044" s="75">
        <v>0</v>
      </c>
      <c r="M4044" s="75">
        <v>0</v>
      </c>
      <c r="N4044" s="75">
        <v>0</v>
      </c>
      <c r="O4044" s="105">
        <v>0</v>
      </c>
      <c r="P4044" s="98">
        <f t="shared" si="508"/>
        <v>4680</v>
      </c>
      <c r="Q4044" s="98">
        <f t="shared" si="509"/>
        <v>0</v>
      </c>
      <c r="R4044" s="98">
        <f t="shared" si="510"/>
        <v>0</v>
      </c>
      <c r="S4044" s="105">
        <f t="shared" si="511"/>
        <v>0</v>
      </c>
      <c r="T4044" s="8" t="str">
        <f>IF(I4044=0,"",(INDEX('AWR Data'!A$1:E$8823,MATCH(A4044,'AWR Data'!A$1:A$8823,0),4)))</f>
        <v/>
      </c>
    </row>
    <row r="4045" spans="1:20" ht="20" customHeight="1">
      <c r="A4045" s="14" t="s">
        <v>6772</v>
      </c>
      <c r="B4045" s="14" t="s">
        <v>568</v>
      </c>
      <c r="E4045" s="74">
        <v>58</v>
      </c>
      <c r="F4045" s="74">
        <v>4820</v>
      </c>
      <c r="G4045" s="74">
        <f t="shared" si="504"/>
        <v>696</v>
      </c>
      <c r="H4045" s="80">
        <f t="shared" si="505"/>
        <v>0.14439834024896264</v>
      </c>
      <c r="I4045" s="74">
        <f>INDEX('AWR Data'!A$1:E$8825,MATCH(A4045,'AWR Data'!A$1:A$8825,0),5)</f>
        <v>0</v>
      </c>
      <c r="J4045" s="74">
        <f t="shared" si="506"/>
        <v>0</v>
      </c>
      <c r="K4045" s="105">
        <f t="shared" si="507"/>
        <v>0</v>
      </c>
      <c r="L4045" s="75">
        <v>0</v>
      </c>
      <c r="M4045" s="75">
        <v>0</v>
      </c>
      <c r="N4045" s="75">
        <v>0</v>
      </c>
      <c r="O4045" s="105">
        <v>0</v>
      </c>
      <c r="P4045" s="98">
        <f t="shared" si="508"/>
        <v>696</v>
      </c>
      <c r="Q4045" s="98">
        <f t="shared" si="509"/>
        <v>0</v>
      </c>
      <c r="R4045" s="98">
        <f t="shared" si="510"/>
        <v>0</v>
      </c>
      <c r="S4045" s="105">
        <f t="shared" si="511"/>
        <v>0</v>
      </c>
      <c r="T4045" s="8" t="str">
        <f>IF(I4045=0,"",(INDEX('AWR Data'!A$1:E$8823,MATCH(A4045,'AWR Data'!A$1:A$8823,0),4)))</f>
        <v/>
      </c>
    </row>
    <row r="4046" spans="1:20" ht="20" customHeight="1">
      <c r="A4046" s="14" t="s">
        <v>6773</v>
      </c>
      <c r="B4046" s="14" t="s">
        <v>1810</v>
      </c>
      <c r="C4046" s="14" t="s">
        <v>6774</v>
      </c>
      <c r="E4046" s="74">
        <v>28</v>
      </c>
      <c r="F4046" s="74">
        <v>8060</v>
      </c>
      <c r="G4046" s="74">
        <f t="shared" si="504"/>
        <v>336</v>
      </c>
      <c r="H4046" s="80">
        <f t="shared" si="505"/>
        <v>4.1687344913151368E-2</v>
      </c>
      <c r="I4046" s="74">
        <f>INDEX('AWR Data'!A$1:E$8825,MATCH(A4046,'AWR Data'!A$1:A$8825,0),5)</f>
        <v>0</v>
      </c>
      <c r="J4046" s="74">
        <f t="shared" si="506"/>
        <v>0</v>
      </c>
      <c r="K4046" s="105">
        <f t="shared" si="507"/>
        <v>0</v>
      </c>
      <c r="L4046" s="75">
        <v>0</v>
      </c>
      <c r="M4046" s="75">
        <v>0</v>
      </c>
      <c r="N4046" s="75">
        <v>0</v>
      </c>
      <c r="O4046" s="105">
        <v>0</v>
      </c>
      <c r="P4046" s="98">
        <f t="shared" si="508"/>
        <v>336</v>
      </c>
      <c r="Q4046" s="98">
        <f t="shared" si="509"/>
        <v>0</v>
      </c>
      <c r="R4046" s="98">
        <f t="shared" si="510"/>
        <v>0</v>
      </c>
      <c r="S4046" s="105">
        <f t="shared" si="511"/>
        <v>0</v>
      </c>
      <c r="T4046" s="8" t="str">
        <f>IF(I4046=0,"",(INDEX('AWR Data'!A$1:E$8823,MATCH(A4046,'AWR Data'!A$1:A$8823,0),4)))</f>
        <v/>
      </c>
    </row>
    <row r="4047" spans="1:20" ht="20" customHeight="1">
      <c r="A4047" s="14" t="s">
        <v>6775</v>
      </c>
      <c r="B4047" s="14" t="s">
        <v>579</v>
      </c>
      <c r="C4047" s="14" t="s">
        <v>6776</v>
      </c>
      <c r="E4047" s="74">
        <v>590</v>
      </c>
      <c r="F4047" s="74">
        <v>42900</v>
      </c>
      <c r="G4047" s="74">
        <f t="shared" si="504"/>
        <v>7080</v>
      </c>
      <c r="H4047" s="80">
        <f t="shared" si="505"/>
        <v>0.16503496503496504</v>
      </c>
      <c r="I4047" s="74">
        <f>INDEX('AWR Data'!A$1:E$8825,MATCH(A4047,'AWR Data'!A$1:A$8825,0),5)</f>
        <v>0</v>
      </c>
      <c r="J4047" s="74">
        <f t="shared" si="506"/>
        <v>0</v>
      </c>
      <c r="K4047" s="105">
        <f t="shared" si="507"/>
        <v>0</v>
      </c>
      <c r="L4047" s="75">
        <v>0</v>
      </c>
      <c r="M4047" s="75">
        <v>0</v>
      </c>
      <c r="N4047" s="75">
        <v>0</v>
      </c>
      <c r="O4047" s="105">
        <v>0</v>
      </c>
      <c r="P4047" s="98">
        <f t="shared" si="508"/>
        <v>7080</v>
      </c>
      <c r="Q4047" s="98">
        <f t="shared" si="509"/>
        <v>0</v>
      </c>
      <c r="R4047" s="98">
        <f t="shared" si="510"/>
        <v>0</v>
      </c>
      <c r="S4047" s="105">
        <f t="shared" si="511"/>
        <v>0</v>
      </c>
      <c r="T4047" s="8" t="str">
        <f>IF(I4047=0,"",(INDEX('AWR Data'!A$1:E$8823,MATCH(A4047,'AWR Data'!A$1:A$8823,0),4)))</f>
        <v/>
      </c>
    </row>
    <row r="4048" spans="1:20" ht="20" customHeight="1">
      <c r="A4048" s="14" t="s">
        <v>6777</v>
      </c>
      <c r="B4048" s="14" t="s">
        <v>464</v>
      </c>
      <c r="C4048" s="14" t="s">
        <v>6778</v>
      </c>
      <c r="E4048" s="74">
        <v>28</v>
      </c>
      <c r="F4048" s="74">
        <v>1960</v>
      </c>
      <c r="G4048" s="74">
        <f t="shared" si="504"/>
        <v>336</v>
      </c>
      <c r="H4048" s="80">
        <f t="shared" si="505"/>
        <v>0.17142857142857143</v>
      </c>
      <c r="I4048" s="74">
        <f>INDEX('AWR Data'!A$1:E$8825,MATCH(A4048,'AWR Data'!A$1:A$8825,0),5)</f>
        <v>0</v>
      </c>
      <c r="J4048" s="74">
        <f t="shared" si="506"/>
        <v>0</v>
      </c>
      <c r="K4048" s="105">
        <f t="shared" si="507"/>
        <v>0</v>
      </c>
      <c r="L4048" s="75">
        <v>0</v>
      </c>
      <c r="M4048" s="75">
        <v>0</v>
      </c>
      <c r="N4048" s="75">
        <v>0</v>
      </c>
      <c r="O4048" s="105">
        <v>0</v>
      </c>
      <c r="P4048" s="98">
        <f t="shared" si="508"/>
        <v>336</v>
      </c>
      <c r="Q4048" s="98">
        <f t="shared" si="509"/>
        <v>0</v>
      </c>
      <c r="R4048" s="98">
        <f t="shared" si="510"/>
        <v>0</v>
      </c>
      <c r="S4048" s="105">
        <f t="shared" si="511"/>
        <v>0</v>
      </c>
      <c r="T4048" s="8" t="str">
        <f>IF(I4048=0,"",(INDEX('AWR Data'!A$1:E$8823,MATCH(A4048,'AWR Data'!A$1:A$8823,0),4)))</f>
        <v/>
      </c>
    </row>
    <row r="4049" spans="1:20" ht="20" customHeight="1">
      <c r="A4049" s="14" t="s">
        <v>6574</v>
      </c>
      <c r="B4049" s="14" t="s">
        <v>1025</v>
      </c>
      <c r="C4049" s="14" t="s">
        <v>6575</v>
      </c>
      <c r="E4049" s="74">
        <v>22</v>
      </c>
      <c r="F4049" s="74">
        <v>49600</v>
      </c>
      <c r="G4049" s="74">
        <f t="shared" si="504"/>
        <v>264</v>
      </c>
      <c r="H4049" s="80">
        <f t="shared" si="505"/>
        <v>5.3225806451612902E-3</v>
      </c>
      <c r="I4049" s="74">
        <f>INDEX('AWR Data'!A$1:E$8825,MATCH(A4049,'AWR Data'!A$1:A$8825,0),5)</f>
        <v>0</v>
      </c>
      <c r="J4049" s="74">
        <f t="shared" si="506"/>
        <v>0</v>
      </c>
      <c r="K4049" s="105">
        <f t="shared" si="507"/>
        <v>0</v>
      </c>
      <c r="L4049" s="75">
        <v>0</v>
      </c>
      <c r="M4049" s="75">
        <v>0</v>
      </c>
      <c r="N4049" s="75">
        <v>0</v>
      </c>
      <c r="O4049" s="105">
        <v>0</v>
      </c>
      <c r="P4049" s="98">
        <f t="shared" si="508"/>
        <v>264</v>
      </c>
      <c r="Q4049" s="98">
        <f t="shared" si="509"/>
        <v>0</v>
      </c>
      <c r="R4049" s="98">
        <f t="shared" si="510"/>
        <v>0</v>
      </c>
      <c r="S4049" s="105">
        <f t="shared" si="511"/>
        <v>0</v>
      </c>
      <c r="T4049" s="8" t="str">
        <f>IF(I4049=0,"",(INDEX('AWR Data'!A$1:E$8823,MATCH(A4049,'AWR Data'!A$1:A$8823,0),4)))</f>
        <v/>
      </c>
    </row>
    <row r="4050" spans="1:20" ht="20" customHeight="1">
      <c r="A4050" s="14" t="s">
        <v>6576</v>
      </c>
      <c r="B4050" s="14" t="s">
        <v>568</v>
      </c>
      <c r="E4050" s="74">
        <v>110</v>
      </c>
      <c r="F4050" s="74">
        <v>2810</v>
      </c>
      <c r="G4050" s="74">
        <f t="shared" si="504"/>
        <v>1320</v>
      </c>
      <c r="H4050" s="80">
        <f t="shared" si="505"/>
        <v>0.46975088967971529</v>
      </c>
      <c r="I4050" s="74">
        <f>INDEX('AWR Data'!A$1:E$8825,MATCH(A4050,'AWR Data'!A$1:A$8825,0),5)</f>
        <v>0</v>
      </c>
      <c r="J4050" s="74">
        <f t="shared" si="506"/>
        <v>0</v>
      </c>
      <c r="K4050" s="105">
        <f t="shared" si="507"/>
        <v>0</v>
      </c>
      <c r="L4050" s="75">
        <v>0</v>
      </c>
      <c r="M4050" s="75">
        <v>0</v>
      </c>
      <c r="N4050" s="75">
        <v>0</v>
      </c>
      <c r="O4050" s="105">
        <v>0</v>
      </c>
      <c r="P4050" s="98">
        <f t="shared" si="508"/>
        <v>1320</v>
      </c>
      <c r="Q4050" s="98">
        <f t="shared" si="509"/>
        <v>0</v>
      </c>
      <c r="R4050" s="98">
        <f t="shared" si="510"/>
        <v>0</v>
      </c>
      <c r="S4050" s="105">
        <f t="shared" si="511"/>
        <v>0</v>
      </c>
      <c r="T4050" s="8" t="str">
        <f>IF(I4050=0,"",(INDEX('AWR Data'!A$1:E$8823,MATCH(A4050,'AWR Data'!A$1:A$8823,0),4)))</f>
        <v/>
      </c>
    </row>
    <row r="4051" spans="1:20" ht="20" customHeight="1">
      <c r="A4051" s="14" t="s">
        <v>6577</v>
      </c>
      <c r="B4051" s="14" t="s">
        <v>1084</v>
      </c>
      <c r="C4051" s="14" t="s">
        <v>6578</v>
      </c>
      <c r="E4051" s="74">
        <v>22</v>
      </c>
      <c r="F4051" s="74">
        <v>19300</v>
      </c>
      <c r="G4051" s="74">
        <f t="shared" si="504"/>
        <v>264</v>
      </c>
      <c r="H4051" s="80">
        <f t="shared" si="505"/>
        <v>1.3678756476683937E-2</v>
      </c>
      <c r="I4051" s="74">
        <f>INDEX('AWR Data'!A$1:E$8825,MATCH(A4051,'AWR Data'!A$1:A$8825,0),5)</f>
        <v>0</v>
      </c>
      <c r="J4051" s="74">
        <f t="shared" si="506"/>
        <v>0</v>
      </c>
      <c r="K4051" s="105">
        <f t="shared" si="507"/>
        <v>0</v>
      </c>
      <c r="L4051" s="75">
        <v>0</v>
      </c>
      <c r="M4051" s="75">
        <v>0</v>
      </c>
      <c r="N4051" s="75">
        <v>0</v>
      </c>
      <c r="O4051" s="105">
        <v>0</v>
      </c>
      <c r="P4051" s="98">
        <f t="shared" si="508"/>
        <v>264</v>
      </c>
      <c r="Q4051" s="98">
        <f t="shared" si="509"/>
        <v>0</v>
      </c>
      <c r="R4051" s="98">
        <f t="shared" si="510"/>
        <v>0</v>
      </c>
      <c r="S4051" s="105">
        <f t="shared" si="511"/>
        <v>0</v>
      </c>
      <c r="T4051" s="8" t="str">
        <f>IF(I4051=0,"",(INDEX('AWR Data'!A$1:E$8823,MATCH(A4051,'AWR Data'!A$1:A$8823,0),4)))</f>
        <v/>
      </c>
    </row>
    <row r="4052" spans="1:20" ht="20" customHeight="1">
      <c r="A4052" s="14" t="s">
        <v>6579</v>
      </c>
      <c r="B4052" s="14" t="s">
        <v>505</v>
      </c>
      <c r="C4052" s="14" t="s">
        <v>6580</v>
      </c>
      <c r="E4052" s="74">
        <v>22</v>
      </c>
      <c r="F4052" s="74">
        <v>7020</v>
      </c>
      <c r="G4052" s="74">
        <f t="shared" si="504"/>
        <v>264</v>
      </c>
      <c r="H4052" s="80">
        <f t="shared" si="505"/>
        <v>3.7606837606837605E-2</v>
      </c>
      <c r="I4052" s="74">
        <f>INDEX('AWR Data'!A$1:E$8825,MATCH(A4052,'AWR Data'!A$1:A$8825,0),5)</f>
        <v>0</v>
      </c>
      <c r="J4052" s="74">
        <f t="shared" si="506"/>
        <v>0</v>
      </c>
      <c r="K4052" s="105">
        <f t="shared" si="507"/>
        <v>0</v>
      </c>
      <c r="L4052" s="75">
        <v>0</v>
      </c>
      <c r="M4052" s="75">
        <v>0</v>
      </c>
      <c r="N4052" s="75">
        <v>0</v>
      </c>
      <c r="O4052" s="105">
        <v>0</v>
      </c>
      <c r="P4052" s="98">
        <f t="shared" si="508"/>
        <v>264</v>
      </c>
      <c r="Q4052" s="98">
        <f t="shared" si="509"/>
        <v>0</v>
      </c>
      <c r="R4052" s="98">
        <f t="shared" si="510"/>
        <v>0</v>
      </c>
      <c r="S4052" s="105">
        <f t="shared" si="511"/>
        <v>0</v>
      </c>
      <c r="T4052" s="8" t="str">
        <f>IF(I4052=0,"",(INDEX('AWR Data'!A$1:E$8823,MATCH(A4052,'AWR Data'!A$1:A$8823,0),4)))</f>
        <v/>
      </c>
    </row>
    <row r="4053" spans="1:20" ht="20" customHeight="1">
      <c r="A4053" s="14" t="s">
        <v>6581</v>
      </c>
      <c r="B4053" s="14" t="s">
        <v>2054</v>
      </c>
      <c r="C4053" s="14" t="s">
        <v>6582</v>
      </c>
      <c r="E4053" s="74">
        <v>36</v>
      </c>
      <c r="F4053" s="74">
        <v>2840</v>
      </c>
      <c r="G4053" s="74">
        <f t="shared" si="504"/>
        <v>432</v>
      </c>
      <c r="H4053" s="80">
        <f t="shared" si="505"/>
        <v>0.15211267605633802</v>
      </c>
      <c r="I4053" s="74">
        <f>INDEX('AWR Data'!A$1:E$8825,MATCH(A4053,'AWR Data'!A$1:A$8825,0),5)</f>
        <v>0</v>
      </c>
      <c r="J4053" s="74">
        <f t="shared" si="506"/>
        <v>0</v>
      </c>
      <c r="K4053" s="105">
        <f t="shared" si="507"/>
        <v>0</v>
      </c>
      <c r="L4053" s="75">
        <v>0</v>
      </c>
      <c r="M4053" s="75">
        <v>0</v>
      </c>
      <c r="N4053" s="75">
        <v>0</v>
      </c>
      <c r="O4053" s="105">
        <v>0</v>
      </c>
      <c r="P4053" s="98">
        <f t="shared" si="508"/>
        <v>432</v>
      </c>
      <c r="Q4053" s="98">
        <f t="shared" si="509"/>
        <v>0</v>
      </c>
      <c r="R4053" s="98">
        <f t="shared" si="510"/>
        <v>0</v>
      </c>
      <c r="S4053" s="105">
        <f t="shared" si="511"/>
        <v>0</v>
      </c>
      <c r="T4053" s="8" t="str">
        <f>IF(I4053=0,"",(INDEX('AWR Data'!A$1:E$8823,MATCH(A4053,'AWR Data'!A$1:A$8823,0),4)))</f>
        <v/>
      </c>
    </row>
    <row r="4054" spans="1:20" ht="20" customHeight="1">
      <c r="A4054" s="14" t="s">
        <v>6583</v>
      </c>
      <c r="B4054" s="14" t="s">
        <v>246</v>
      </c>
      <c r="C4054" s="14" t="s">
        <v>6584</v>
      </c>
      <c r="E4054" s="74">
        <v>91</v>
      </c>
      <c r="F4054" s="74">
        <v>10100</v>
      </c>
      <c r="G4054" s="74">
        <f t="shared" si="504"/>
        <v>1092</v>
      </c>
      <c r="H4054" s="80">
        <f t="shared" si="505"/>
        <v>0.10811881188118812</v>
      </c>
      <c r="I4054" s="74">
        <f>INDEX('AWR Data'!A$1:E$8825,MATCH(A4054,'AWR Data'!A$1:A$8825,0),5)</f>
        <v>0</v>
      </c>
      <c r="J4054" s="74">
        <f t="shared" si="506"/>
        <v>0</v>
      </c>
      <c r="K4054" s="105">
        <f t="shared" si="507"/>
        <v>0</v>
      </c>
      <c r="L4054" s="75">
        <v>0</v>
      </c>
      <c r="M4054" s="75">
        <v>0</v>
      </c>
      <c r="N4054" s="75">
        <v>0</v>
      </c>
      <c r="O4054" s="105">
        <v>0</v>
      </c>
      <c r="P4054" s="98">
        <f t="shared" si="508"/>
        <v>1092</v>
      </c>
      <c r="Q4054" s="98">
        <f t="shared" si="509"/>
        <v>0</v>
      </c>
      <c r="R4054" s="98">
        <f t="shared" si="510"/>
        <v>0</v>
      </c>
      <c r="S4054" s="105">
        <f t="shared" si="511"/>
        <v>0</v>
      </c>
      <c r="T4054" s="8" t="str">
        <f>IF(I4054=0,"",(INDEX('AWR Data'!A$1:E$8823,MATCH(A4054,'AWR Data'!A$1:A$8823,0),4)))</f>
        <v/>
      </c>
    </row>
    <row r="4055" spans="1:20" ht="20" customHeight="1">
      <c r="A4055" s="14" t="s">
        <v>6585</v>
      </c>
      <c r="B4055" s="14" t="s">
        <v>498</v>
      </c>
      <c r="C4055" s="14" t="s">
        <v>6586</v>
      </c>
      <c r="E4055" s="74">
        <v>91</v>
      </c>
      <c r="F4055" s="74">
        <v>556</v>
      </c>
      <c r="G4055" s="74">
        <f t="shared" si="504"/>
        <v>1092</v>
      </c>
      <c r="H4055" s="80">
        <f t="shared" si="505"/>
        <v>1.9640287769784173</v>
      </c>
      <c r="I4055" s="74">
        <f>INDEX('AWR Data'!A$1:E$8825,MATCH(A4055,'AWR Data'!A$1:A$8825,0),5)</f>
        <v>0</v>
      </c>
      <c r="J4055" s="74">
        <f t="shared" si="506"/>
        <v>0</v>
      </c>
      <c r="K4055" s="105">
        <f t="shared" si="507"/>
        <v>0</v>
      </c>
      <c r="L4055" s="75">
        <v>0</v>
      </c>
      <c r="M4055" s="75">
        <v>0</v>
      </c>
      <c r="N4055" s="75">
        <v>0</v>
      </c>
      <c r="O4055" s="105">
        <v>0</v>
      </c>
      <c r="P4055" s="98">
        <f t="shared" si="508"/>
        <v>1092</v>
      </c>
      <c r="Q4055" s="98">
        <f t="shared" si="509"/>
        <v>0</v>
      </c>
      <c r="R4055" s="98">
        <f t="shared" si="510"/>
        <v>0</v>
      </c>
      <c r="S4055" s="105">
        <f t="shared" si="511"/>
        <v>0</v>
      </c>
      <c r="T4055" s="8" t="str">
        <f>IF(I4055=0,"",(INDEX('AWR Data'!A$1:E$8823,MATCH(A4055,'AWR Data'!A$1:A$8823,0),4)))</f>
        <v/>
      </c>
    </row>
    <row r="4056" spans="1:20" ht="20" customHeight="1">
      <c r="A4056" s="14" t="s">
        <v>6389</v>
      </c>
      <c r="B4056" s="14" t="s">
        <v>501</v>
      </c>
      <c r="C4056" s="14" t="s">
        <v>6390</v>
      </c>
      <c r="E4056" s="74">
        <v>46</v>
      </c>
      <c r="F4056" s="74">
        <v>2980</v>
      </c>
      <c r="G4056" s="74">
        <f t="shared" si="504"/>
        <v>552</v>
      </c>
      <c r="H4056" s="80">
        <f t="shared" si="505"/>
        <v>0.18523489932885906</v>
      </c>
      <c r="I4056" s="74">
        <f>INDEX('AWR Data'!A$1:E$8825,MATCH(A4056,'AWR Data'!A$1:A$8825,0),5)</f>
        <v>0</v>
      </c>
      <c r="J4056" s="74">
        <f t="shared" si="506"/>
        <v>0</v>
      </c>
      <c r="K4056" s="105">
        <f t="shared" si="507"/>
        <v>0</v>
      </c>
      <c r="L4056" s="75">
        <v>0</v>
      </c>
      <c r="M4056" s="75">
        <v>0</v>
      </c>
      <c r="N4056" s="75">
        <v>0</v>
      </c>
      <c r="O4056" s="105">
        <v>0</v>
      </c>
      <c r="P4056" s="98">
        <f t="shared" si="508"/>
        <v>552</v>
      </c>
      <c r="Q4056" s="98">
        <f t="shared" si="509"/>
        <v>0</v>
      </c>
      <c r="R4056" s="98">
        <f t="shared" si="510"/>
        <v>0</v>
      </c>
      <c r="S4056" s="105">
        <f t="shared" si="511"/>
        <v>0</v>
      </c>
      <c r="T4056" s="8" t="str">
        <f>IF(I4056=0,"",(INDEX('AWR Data'!A$1:E$8823,MATCH(A4056,'AWR Data'!A$1:A$8823,0),4)))</f>
        <v/>
      </c>
    </row>
    <row r="4057" spans="1:20" ht="20" customHeight="1">
      <c r="A4057" s="14" t="s">
        <v>6391</v>
      </c>
      <c r="B4057" s="14" t="s">
        <v>505</v>
      </c>
      <c r="C4057" s="14" t="s">
        <v>6392</v>
      </c>
      <c r="E4057" s="74">
        <v>36</v>
      </c>
      <c r="F4057" s="74">
        <v>1880</v>
      </c>
      <c r="G4057" s="74">
        <f t="shared" si="504"/>
        <v>432</v>
      </c>
      <c r="H4057" s="80">
        <f t="shared" si="505"/>
        <v>0.22978723404255319</v>
      </c>
      <c r="I4057" s="74">
        <f>INDEX('AWR Data'!A$1:E$8825,MATCH(A4057,'AWR Data'!A$1:A$8825,0),5)</f>
        <v>0</v>
      </c>
      <c r="J4057" s="74">
        <f t="shared" si="506"/>
        <v>0</v>
      </c>
      <c r="K4057" s="105">
        <f t="shared" si="507"/>
        <v>0</v>
      </c>
      <c r="L4057" s="75">
        <v>0</v>
      </c>
      <c r="M4057" s="75">
        <v>0</v>
      </c>
      <c r="N4057" s="75">
        <v>0</v>
      </c>
      <c r="O4057" s="105">
        <v>0</v>
      </c>
      <c r="P4057" s="98">
        <f t="shared" si="508"/>
        <v>432</v>
      </c>
      <c r="Q4057" s="98">
        <f t="shared" si="509"/>
        <v>0</v>
      </c>
      <c r="R4057" s="98">
        <f t="shared" si="510"/>
        <v>0</v>
      </c>
      <c r="S4057" s="105">
        <f t="shared" si="511"/>
        <v>0</v>
      </c>
      <c r="T4057" s="8" t="str">
        <f>IF(I4057=0,"",(INDEX('AWR Data'!A$1:E$8823,MATCH(A4057,'AWR Data'!A$1:A$8823,0),4)))</f>
        <v/>
      </c>
    </row>
    <row r="4058" spans="1:20" ht="20" customHeight="1">
      <c r="A4058" s="14" t="s">
        <v>6393</v>
      </c>
      <c r="B4058" s="14" t="s">
        <v>568</v>
      </c>
      <c r="E4058" s="74">
        <v>46</v>
      </c>
      <c r="F4058" s="74">
        <v>687</v>
      </c>
      <c r="G4058" s="74">
        <f t="shared" si="504"/>
        <v>552</v>
      </c>
      <c r="H4058" s="80">
        <f t="shared" si="505"/>
        <v>0.80349344978165937</v>
      </c>
      <c r="I4058" s="74">
        <f>INDEX('AWR Data'!A$1:E$8825,MATCH(A4058,'AWR Data'!A$1:A$8825,0),5)</f>
        <v>0</v>
      </c>
      <c r="J4058" s="74">
        <f t="shared" si="506"/>
        <v>0</v>
      </c>
      <c r="K4058" s="105">
        <f t="shared" si="507"/>
        <v>0</v>
      </c>
      <c r="L4058" s="75">
        <v>0</v>
      </c>
      <c r="M4058" s="75">
        <v>0</v>
      </c>
      <c r="N4058" s="75">
        <v>0</v>
      </c>
      <c r="O4058" s="105">
        <v>0</v>
      </c>
      <c r="P4058" s="98">
        <f t="shared" si="508"/>
        <v>552</v>
      </c>
      <c r="Q4058" s="98">
        <f t="shared" si="509"/>
        <v>0</v>
      </c>
      <c r="R4058" s="98">
        <f t="shared" si="510"/>
        <v>0</v>
      </c>
      <c r="S4058" s="105">
        <f t="shared" si="511"/>
        <v>0</v>
      </c>
      <c r="T4058" s="8" t="str">
        <f>IF(I4058=0,"",(INDEX('AWR Data'!A$1:E$8823,MATCH(A4058,'AWR Data'!A$1:A$8823,0),4)))</f>
        <v/>
      </c>
    </row>
    <row r="4059" spans="1:20" ht="20" customHeight="1">
      <c r="A4059" s="14" t="s">
        <v>6394</v>
      </c>
      <c r="B4059" s="14" t="s">
        <v>568</v>
      </c>
      <c r="E4059" s="74">
        <v>36</v>
      </c>
      <c r="F4059" s="74">
        <v>546</v>
      </c>
      <c r="G4059" s="74">
        <f t="shared" si="504"/>
        <v>432</v>
      </c>
      <c r="H4059" s="80">
        <f t="shared" si="505"/>
        <v>0.79120879120879117</v>
      </c>
      <c r="I4059" s="74">
        <f>INDEX('AWR Data'!A$1:E$8825,MATCH(A4059,'AWR Data'!A$1:A$8825,0),5)</f>
        <v>0</v>
      </c>
      <c r="J4059" s="74">
        <f t="shared" si="506"/>
        <v>0</v>
      </c>
      <c r="K4059" s="105">
        <f t="shared" si="507"/>
        <v>0</v>
      </c>
      <c r="L4059" s="75">
        <v>0</v>
      </c>
      <c r="M4059" s="75">
        <v>0</v>
      </c>
      <c r="N4059" s="75">
        <v>0</v>
      </c>
      <c r="O4059" s="105">
        <v>0</v>
      </c>
      <c r="P4059" s="98">
        <f t="shared" si="508"/>
        <v>432</v>
      </c>
      <c r="Q4059" s="98">
        <f t="shared" si="509"/>
        <v>0</v>
      </c>
      <c r="R4059" s="98">
        <f t="shared" si="510"/>
        <v>0</v>
      </c>
      <c r="S4059" s="105">
        <f t="shared" si="511"/>
        <v>0</v>
      </c>
      <c r="T4059" s="8" t="str">
        <f>IF(I4059=0,"",(INDEX('AWR Data'!A$1:E$8823,MATCH(A4059,'AWR Data'!A$1:A$8823,0),4)))</f>
        <v/>
      </c>
    </row>
    <row r="4060" spans="1:20" ht="20" customHeight="1">
      <c r="A4060" s="14" t="s">
        <v>6594</v>
      </c>
      <c r="B4060" s="14" t="s">
        <v>568</v>
      </c>
      <c r="E4060" s="74">
        <v>46</v>
      </c>
      <c r="F4060" s="74">
        <v>1700</v>
      </c>
      <c r="G4060" s="74">
        <f t="shared" si="504"/>
        <v>552</v>
      </c>
      <c r="H4060" s="80">
        <f t="shared" si="505"/>
        <v>0.32470588235294118</v>
      </c>
      <c r="I4060" s="74">
        <f>INDEX('AWR Data'!A$1:E$8825,MATCH(A4060,'AWR Data'!A$1:A$8825,0),5)</f>
        <v>0</v>
      </c>
      <c r="J4060" s="74">
        <f t="shared" si="506"/>
        <v>0</v>
      </c>
      <c r="K4060" s="105">
        <f t="shared" si="507"/>
        <v>0</v>
      </c>
      <c r="L4060" s="75">
        <v>0</v>
      </c>
      <c r="M4060" s="75">
        <v>0</v>
      </c>
      <c r="N4060" s="75">
        <v>0</v>
      </c>
      <c r="O4060" s="105">
        <v>0</v>
      </c>
      <c r="P4060" s="98">
        <f t="shared" si="508"/>
        <v>552</v>
      </c>
      <c r="Q4060" s="98">
        <f t="shared" si="509"/>
        <v>0</v>
      </c>
      <c r="R4060" s="98">
        <f t="shared" si="510"/>
        <v>0</v>
      </c>
      <c r="S4060" s="105">
        <f t="shared" si="511"/>
        <v>0</v>
      </c>
      <c r="T4060" s="8" t="str">
        <f>IF(I4060=0,"",(INDEX('AWR Data'!A$1:E$8823,MATCH(A4060,'AWR Data'!A$1:A$8823,0),4)))</f>
        <v/>
      </c>
    </row>
    <row r="4061" spans="1:20" ht="20" customHeight="1">
      <c r="A4061" s="14" t="s">
        <v>6595</v>
      </c>
      <c r="B4061" s="14" t="s">
        <v>568</v>
      </c>
      <c r="E4061" s="98">
        <v>36</v>
      </c>
      <c r="F4061" s="98">
        <v>2250</v>
      </c>
      <c r="G4061" s="98">
        <f t="shared" si="504"/>
        <v>432</v>
      </c>
      <c r="H4061" s="80">
        <f t="shared" si="505"/>
        <v>0.192</v>
      </c>
      <c r="I4061" s="98">
        <f>INDEX('AWR Data'!A$1:E$8825,MATCH(A4061,'AWR Data'!A$1:A$8825,0),5)</f>
        <v>0</v>
      </c>
      <c r="J4061" s="98">
        <f t="shared" si="506"/>
        <v>0</v>
      </c>
      <c r="K4061" s="105">
        <f t="shared" si="507"/>
        <v>0</v>
      </c>
      <c r="L4061" s="75">
        <v>0</v>
      </c>
      <c r="M4061" s="75">
        <v>0</v>
      </c>
      <c r="N4061" s="75">
        <v>0</v>
      </c>
      <c r="O4061" s="105">
        <v>0</v>
      </c>
      <c r="P4061" s="98">
        <f t="shared" si="508"/>
        <v>432</v>
      </c>
      <c r="Q4061" s="98">
        <f t="shared" si="509"/>
        <v>0</v>
      </c>
      <c r="R4061" s="98">
        <f t="shared" si="510"/>
        <v>0</v>
      </c>
      <c r="S4061" s="105">
        <f t="shared" si="511"/>
        <v>0</v>
      </c>
      <c r="T4061" s="8" t="str">
        <f>IF(I4061=0,"",(INDEX('AWR Data'!A$1:E$8823,MATCH(A4061,'AWR Data'!A$1:A$8823,0),4)))</f>
        <v/>
      </c>
    </row>
    <row r="4062" spans="1:20" ht="20" customHeight="1">
      <c r="A4062" s="14" t="s">
        <v>6596</v>
      </c>
      <c r="B4062" s="14" t="s">
        <v>568</v>
      </c>
      <c r="E4062" s="98">
        <v>36</v>
      </c>
      <c r="F4062" s="98">
        <v>225</v>
      </c>
      <c r="G4062" s="98">
        <f t="shared" si="504"/>
        <v>432</v>
      </c>
      <c r="H4062" s="80">
        <f t="shared" si="505"/>
        <v>1.92</v>
      </c>
      <c r="I4062" s="98">
        <f>INDEX('AWR Data'!A$1:E$8825,MATCH(A4062,'AWR Data'!A$1:A$8825,0),5)</f>
        <v>0</v>
      </c>
      <c r="J4062" s="98">
        <f t="shared" si="506"/>
        <v>0</v>
      </c>
      <c r="K4062" s="105">
        <f t="shared" si="507"/>
        <v>0</v>
      </c>
      <c r="L4062" s="75">
        <v>0</v>
      </c>
      <c r="M4062" s="75">
        <v>0</v>
      </c>
      <c r="N4062" s="75">
        <v>0</v>
      </c>
      <c r="O4062" s="105">
        <v>0</v>
      </c>
      <c r="P4062" s="98">
        <f t="shared" si="508"/>
        <v>432</v>
      </c>
      <c r="Q4062" s="98">
        <f t="shared" si="509"/>
        <v>0</v>
      </c>
      <c r="R4062" s="98">
        <f t="shared" si="510"/>
        <v>0</v>
      </c>
      <c r="S4062" s="105">
        <f t="shared" si="511"/>
        <v>0</v>
      </c>
      <c r="T4062" s="8" t="str">
        <f>IF(I4062=0,"",(INDEX('AWR Data'!A$1:E$8823,MATCH(A4062,'AWR Data'!A$1:A$8823,0),4)))</f>
        <v/>
      </c>
    </row>
    <row r="4063" spans="1:20" ht="20" customHeight="1">
      <c r="A4063" s="14" t="s">
        <v>6597</v>
      </c>
      <c r="B4063" s="14" t="s">
        <v>246</v>
      </c>
      <c r="C4063" s="14" t="s">
        <v>6598</v>
      </c>
      <c r="E4063" s="74">
        <v>110</v>
      </c>
      <c r="F4063" s="74">
        <v>6430</v>
      </c>
      <c r="G4063" s="74">
        <f t="shared" si="504"/>
        <v>1320</v>
      </c>
      <c r="H4063" s="80">
        <f t="shared" si="505"/>
        <v>0.2052877138413686</v>
      </c>
      <c r="I4063" s="74">
        <f>INDEX('AWR Data'!A$1:E$8825,MATCH(A4063,'AWR Data'!A$1:A$8825,0),5)</f>
        <v>0</v>
      </c>
      <c r="J4063" s="74">
        <f t="shared" si="506"/>
        <v>0</v>
      </c>
      <c r="K4063" s="105">
        <f t="shared" si="507"/>
        <v>0</v>
      </c>
      <c r="L4063" s="75">
        <v>0</v>
      </c>
      <c r="M4063" s="75">
        <v>0</v>
      </c>
      <c r="N4063" s="75">
        <v>0</v>
      </c>
      <c r="O4063" s="105">
        <v>0</v>
      </c>
      <c r="P4063" s="98">
        <f t="shared" si="508"/>
        <v>1320</v>
      </c>
      <c r="Q4063" s="98">
        <f t="shared" si="509"/>
        <v>0</v>
      </c>
      <c r="R4063" s="98">
        <f t="shared" si="510"/>
        <v>0</v>
      </c>
      <c r="S4063" s="105">
        <f t="shared" si="511"/>
        <v>0</v>
      </c>
      <c r="T4063" s="8" t="str">
        <f>IF(I4063=0,"",(INDEX('AWR Data'!A$1:E$8823,MATCH(A4063,'AWR Data'!A$1:A$8823,0),4)))</f>
        <v/>
      </c>
    </row>
    <row r="4064" spans="1:20" ht="20" customHeight="1">
      <c r="A4064" s="14" t="s">
        <v>6599</v>
      </c>
      <c r="B4064" s="14" t="s">
        <v>913</v>
      </c>
      <c r="C4064" s="14" t="s">
        <v>6600</v>
      </c>
      <c r="E4064" s="98">
        <v>6600</v>
      </c>
      <c r="F4064" s="98">
        <v>1110000</v>
      </c>
      <c r="G4064" s="98">
        <f t="shared" si="504"/>
        <v>79200</v>
      </c>
      <c r="H4064" s="80">
        <f t="shared" si="505"/>
        <v>7.1351351351351358E-2</v>
      </c>
      <c r="I4064" s="98">
        <f>INDEX('AWR Data'!A$1:E$8825,MATCH(A4064,'AWR Data'!A$1:A$8825,0),5)</f>
        <v>0</v>
      </c>
      <c r="J4064" s="98">
        <f t="shared" si="506"/>
        <v>0</v>
      </c>
      <c r="K4064" s="105">
        <f t="shared" si="507"/>
        <v>0</v>
      </c>
      <c r="L4064" s="75">
        <v>0</v>
      </c>
      <c r="M4064" s="75">
        <v>0</v>
      </c>
      <c r="N4064" s="75">
        <v>0</v>
      </c>
      <c r="O4064" s="105">
        <v>0</v>
      </c>
      <c r="P4064" s="98">
        <f t="shared" si="508"/>
        <v>79200</v>
      </c>
      <c r="Q4064" s="98">
        <f t="shared" si="509"/>
        <v>0</v>
      </c>
      <c r="R4064" s="98">
        <f t="shared" si="510"/>
        <v>0</v>
      </c>
      <c r="S4064" s="105">
        <f t="shared" si="511"/>
        <v>0</v>
      </c>
      <c r="T4064" s="8" t="str">
        <f>IF(I4064=0,"",(INDEX('AWR Data'!A$1:E$8823,MATCH(A4064,'AWR Data'!A$1:A$8823,0),4)))</f>
        <v/>
      </c>
    </row>
    <row r="4065" spans="1:20" ht="20" customHeight="1">
      <c r="A4065" s="14" t="s">
        <v>6601</v>
      </c>
      <c r="B4065" s="14" t="s">
        <v>913</v>
      </c>
      <c r="C4065" s="14" t="s">
        <v>6602</v>
      </c>
      <c r="E4065" s="98">
        <v>480</v>
      </c>
      <c r="F4065" s="98">
        <v>96200</v>
      </c>
      <c r="G4065" s="98">
        <f t="shared" si="504"/>
        <v>5760</v>
      </c>
      <c r="H4065" s="80">
        <f t="shared" si="505"/>
        <v>5.9875259875259879E-2</v>
      </c>
      <c r="I4065" s="98">
        <f>INDEX('AWR Data'!A$1:E$8825,MATCH(A4065,'AWR Data'!A$1:A$8825,0),5)</f>
        <v>0</v>
      </c>
      <c r="J4065" s="98">
        <f t="shared" si="506"/>
        <v>0</v>
      </c>
      <c r="K4065" s="105">
        <f t="shared" si="507"/>
        <v>0</v>
      </c>
      <c r="L4065" s="75">
        <v>0</v>
      </c>
      <c r="M4065" s="75">
        <v>0</v>
      </c>
      <c r="N4065" s="75">
        <v>0</v>
      </c>
      <c r="O4065" s="105">
        <v>0</v>
      </c>
      <c r="P4065" s="98">
        <f t="shared" si="508"/>
        <v>5760</v>
      </c>
      <c r="Q4065" s="98">
        <f t="shared" si="509"/>
        <v>0</v>
      </c>
      <c r="R4065" s="98">
        <f t="shared" si="510"/>
        <v>0</v>
      </c>
      <c r="S4065" s="105">
        <f t="shared" si="511"/>
        <v>0</v>
      </c>
      <c r="T4065" s="8" t="str">
        <f>IF(I4065=0,"",(INDEX('AWR Data'!A$1:E$8823,MATCH(A4065,'AWR Data'!A$1:A$8823,0),4)))</f>
        <v/>
      </c>
    </row>
    <row r="4066" spans="1:20" ht="20" customHeight="1">
      <c r="A4066" s="106" t="s">
        <v>6603</v>
      </c>
      <c r="B4066" s="106" t="s">
        <v>913</v>
      </c>
      <c r="C4066" s="106" t="s">
        <v>6604</v>
      </c>
      <c r="D4066" s="106"/>
      <c r="E4066" s="109">
        <v>5400</v>
      </c>
      <c r="F4066" s="109">
        <v>410000</v>
      </c>
      <c r="G4066" s="109">
        <f t="shared" si="504"/>
        <v>64800</v>
      </c>
      <c r="H4066" s="107">
        <f t="shared" si="505"/>
        <v>0.15804878048780488</v>
      </c>
      <c r="I4066" s="109">
        <f>INDEX('AWR Data'!A$1:E$8825,MATCH(A4066,'AWR Data'!A$1:A$8825,0),5)</f>
        <v>0</v>
      </c>
      <c r="J4066" s="109">
        <f t="shared" si="506"/>
        <v>0</v>
      </c>
      <c r="K4066" s="124">
        <f t="shared" si="507"/>
        <v>0</v>
      </c>
      <c r="L4066" s="108">
        <v>0</v>
      </c>
      <c r="M4066" s="108">
        <v>0</v>
      </c>
      <c r="N4066" s="108">
        <v>0</v>
      </c>
      <c r="O4066" s="124">
        <v>0</v>
      </c>
      <c r="P4066" s="109">
        <f t="shared" si="508"/>
        <v>64800</v>
      </c>
      <c r="Q4066" s="109">
        <f t="shared" si="509"/>
        <v>0</v>
      </c>
      <c r="R4066" s="109">
        <f t="shared" si="510"/>
        <v>0</v>
      </c>
      <c r="S4066" s="124">
        <f t="shared" si="511"/>
        <v>0</v>
      </c>
      <c r="T4066" s="110" t="str">
        <f>IF(I4066=0,"",(INDEX('AWR Data'!A$1:E$8823,MATCH(A4066,'AWR Data'!A$1:A$8823,0),4)))</f>
        <v/>
      </c>
    </row>
    <row r="4067" spans="1:20" ht="20" customHeight="1">
      <c r="A4067" s="14" t="s">
        <v>6605</v>
      </c>
      <c r="B4067" s="14" t="s">
        <v>913</v>
      </c>
      <c r="C4067" s="14" t="s">
        <v>6813</v>
      </c>
      <c r="E4067" s="74">
        <v>5400</v>
      </c>
      <c r="F4067" s="74">
        <v>836000</v>
      </c>
      <c r="G4067" s="74">
        <f t="shared" si="504"/>
        <v>64800</v>
      </c>
      <c r="H4067" s="80">
        <f t="shared" si="505"/>
        <v>7.7511961722488032E-2</v>
      </c>
      <c r="I4067" s="74">
        <f>INDEX('AWR Data'!A$1:E$8825,MATCH(A4067,'AWR Data'!A$1:A$8825,0),5)</f>
        <v>0</v>
      </c>
      <c r="J4067" s="74">
        <f t="shared" si="506"/>
        <v>0</v>
      </c>
      <c r="K4067" s="105">
        <f t="shared" si="507"/>
        <v>0</v>
      </c>
      <c r="L4067" s="75">
        <v>0</v>
      </c>
      <c r="M4067" s="75">
        <v>0</v>
      </c>
      <c r="N4067" s="75">
        <v>0</v>
      </c>
      <c r="O4067" s="105">
        <v>0</v>
      </c>
      <c r="P4067" s="98">
        <f t="shared" si="508"/>
        <v>64800</v>
      </c>
      <c r="Q4067" s="98">
        <f t="shared" si="509"/>
        <v>0</v>
      </c>
      <c r="R4067" s="98">
        <f t="shared" si="510"/>
        <v>0</v>
      </c>
      <c r="S4067" s="105">
        <f t="shared" si="511"/>
        <v>0</v>
      </c>
      <c r="T4067" s="8" t="str">
        <f>IF(I4067=0,"",(INDEX('AWR Data'!A$1:E$8823,MATCH(A4067,'AWR Data'!A$1:A$8823,0),4)))</f>
        <v/>
      </c>
    </row>
    <row r="4068" spans="1:20" ht="20" customHeight="1">
      <c r="A4068" s="14" t="s">
        <v>6814</v>
      </c>
      <c r="B4068" s="14" t="s">
        <v>913</v>
      </c>
      <c r="C4068" s="14" t="s">
        <v>6815</v>
      </c>
      <c r="E4068" s="74">
        <v>170</v>
      </c>
      <c r="F4068" s="74">
        <v>34200</v>
      </c>
      <c r="G4068" s="74">
        <f t="shared" si="504"/>
        <v>2040</v>
      </c>
      <c r="H4068" s="80">
        <f t="shared" si="505"/>
        <v>5.9649122807017542E-2</v>
      </c>
      <c r="I4068" s="74">
        <f>INDEX('AWR Data'!A$1:E$8825,MATCH(A4068,'AWR Data'!A$1:A$8825,0),5)</f>
        <v>0</v>
      </c>
      <c r="J4068" s="74">
        <f t="shared" si="506"/>
        <v>0</v>
      </c>
      <c r="K4068" s="105">
        <f t="shared" si="507"/>
        <v>0</v>
      </c>
      <c r="L4068" s="75">
        <v>0</v>
      </c>
      <c r="M4068" s="75">
        <v>0</v>
      </c>
      <c r="N4068" s="75">
        <v>0</v>
      </c>
      <c r="O4068" s="105">
        <v>0</v>
      </c>
      <c r="P4068" s="98">
        <f t="shared" si="508"/>
        <v>2040</v>
      </c>
      <c r="Q4068" s="98">
        <f t="shared" si="509"/>
        <v>0</v>
      </c>
      <c r="R4068" s="98">
        <f t="shared" si="510"/>
        <v>0</v>
      </c>
      <c r="S4068" s="105">
        <f t="shared" si="511"/>
        <v>0</v>
      </c>
      <c r="T4068" s="8" t="str">
        <f>IF(I4068=0,"",(INDEX('AWR Data'!A$1:E$8823,MATCH(A4068,'AWR Data'!A$1:A$8823,0),4)))</f>
        <v/>
      </c>
    </row>
    <row r="4069" spans="1:20" ht="20" customHeight="1">
      <c r="A4069" s="14" t="s">
        <v>6816</v>
      </c>
      <c r="B4069" s="14" t="s">
        <v>913</v>
      </c>
      <c r="C4069" s="14" t="s">
        <v>6817</v>
      </c>
      <c r="E4069" s="74">
        <v>18100</v>
      </c>
      <c r="F4069" s="74">
        <v>2470000</v>
      </c>
      <c r="G4069" s="74">
        <f t="shared" si="504"/>
        <v>217200</v>
      </c>
      <c r="H4069" s="80">
        <f t="shared" si="505"/>
        <v>8.7935222672064772E-2</v>
      </c>
      <c r="I4069" s="74">
        <f>INDEX('AWR Data'!A$1:E$8825,MATCH(A4069,'AWR Data'!A$1:A$8825,0),5)</f>
        <v>0</v>
      </c>
      <c r="J4069" s="74">
        <f t="shared" si="506"/>
        <v>0</v>
      </c>
      <c r="K4069" s="105">
        <f t="shared" si="507"/>
        <v>0</v>
      </c>
      <c r="L4069" s="75">
        <v>0</v>
      </c>
      <c r="M4069" s="75">
        <v>0</v>
      </c>
      <c r="N4069" s="75">
        <v>0</v>
      </c>
      <c r="O4069" s="105">
        <v>0</v>
      </c>
      <c r="P4069" s="98">
        <f t="shared" si="508"/>
        <v>217200</v>
      </c>
      <c r="Q4069" s="98">
        <f t="shared" si="509"/>
        <v>0</v>
      </c>
      <c r="R4069" s="98">
        <f t="shared" si="510"/>
        <v>0</v>
      </c>
      <c r="S4069" s="105">
        <f t="shared" si="511"/>
        <v>0</v>
      </c>
      <c r="T4069" s="8" t="str">
        <f>IF(I4069=0,"",(INDEX('AWR Data'!A$1:E$8823,MATCH(A4069,'AWR Data'!A$1:A$8823,0),4)))</f>
        <v/>
      </c>
    </row>
    <row r="4070" spans="1:20" ht="20" customHeight="1">
      <c r="A4070" s="14" t="s">
        <v>6818</v>
      </c>
      <c r="B4070" s="14" t="s">
        <v>913</v>
      </c>
      <c r="C4070" s="14" t="s">
        <v>6819</v>
      </c>
      <c r="E4070" s="74">
        <v>110</v>
      </c>
      <c r="F4070" s="74">
        <v>12400</v>
      </c>
      <c r="G4070" s="74">
        <f t="shared" si="504"/>
        <v>1320</v>
      </c>
      <c r="H4070" s="80">
        <f t="shared" si="505"/>
        <v>0.1064516129032258</v>
      </c>
      <c r="I4070" s="74">
        <f>INDEX('AWR Data'!A$1:E$8825,MATCH(A4070,'AWR Data'!A$1:A$8825,0),5)</f>
        <v>0</v>
      </c>
      <c r="J4070" s="74">
        <f t="shared" si="506"/>
        <v>0</v>
      </c>
      <c r="K4070" s="105">
        <f t="shared" si="507"/>
        <v>0</v>
      </c>
      <c r="L4070" s="75">
        <v>0</v>
      </c>
      <c r="M4070" s="75">
        <v>0</v>
      </c>
      <c r="N4070" s="75">
        <v>0</v>
      </c>
      <c r="O4070" s="105">
        <v>0</v>
      </c>
      <c r="P4070" s="98">
        <f t="shared" si="508"/>
        <v>1320</v>
      </c>
      <c r="Q4070" s="98">
        <f t="shared" si="509"/>
        <v>0</v>
      </c>
      <c r="R4070" s="98">
        <f t="shared" si="510"/>
        <v>0</v>
      </c>
      <c r="S4070" s="105">
        <f t="shared" si="511"/>
        <v>0</v>
      </c>
      <c r="T4070" s="8" t="str">
        <f>IF(I4070=0,"",(INDEX('AWR Data'!A$1:E$8823,MATCH(A4070,'AWR Data'!A$1:A$8823,0),4)))</f>
        <v/>
      </c>
    </row>
    <row r="4071" spans="1:20" ht="20" customHeight="1">
      <c r="A4071" s="14" t="s">
        <v>6820</v>
      </c>
      <c r="B4071" s="14" t="s">
        <v>913</v>
      </c>
      <c r="C4071" s="14" t="s">
        <v>6821</v>
      </c>
      <c r="E4071" s="74">
        <v>2400</v>
      </c>
      <c r="F4071" s="74">
        <v>53300</v>
      </c>
      <c r="G4071" s="74">
        <f t="shared" si="504"/>
        <v>28800</v>
      </c>
      <c r="H4071" s="80">
        <f t="shared" si="505"/>
        <v>0.54033771106941841</v>
      </c>
      <c r="I4071" s="74">
        <f>INDEX('AWR Data'!A$1:E$8825,MATCH(A4071,'AWR Data'!A$1:A$8825,0),5)</f>
        <v>0</v>
      </c>
      <c r="J4071" s="74">
        <f t="shared" si="506"/>
        <v>0</v>
      </c>
      <c r="K4071" s="105">
        <f t="shared" si="507"/>
        <v>0</v>
      </c>
      <c r="L4071" s="75">
        <v>0</v>
      </c>
      <c r="M4071" s="75">
        <v>0</v>
      </c>
      <c r="N4071" s="75">
        <v>0</v>
      </c>
      <c r="O4071" s="105">
        <v>0</v>
      </c>
      <c r="P4071" s="98">
        <f t="shared" si="508"/>
        <v>28800</v>
      </c>
      <c r="Q4071" s="98">
        <f t="shared" si="509"/>
        <v>0</v>
      </c>
      <c r="R4071" s="98">
        <f t="shared" si="510"/>
        <v>0</v>
      </c>
      <c r="S4071" s="105">
        <f t="shared" si="511"/>
        <v>0</v>
      </c>
      <c r="T4071" s="8" t="str">
        <f>IF(I4071=0,"",(INDEX('AWR Data'!A$1:E$8823,MATCH(A4071,'AWR Data'!A$1:A$8823,0),4)))</f>
        <v/>
      </c>
    </row>
    <row r="4072" spans="1:20" ht="20" customHeight="1">
      <c r="A4072" s="14" t="s">
        <v>6822</v>
      </c>
      <c r="B4072" s="14" t="s">
        <v>913</v>
      </c>
      <c r="C4072" s="14" t="s">
        <v>6823</v>
      </c>
      <c r="E4072" s="74">
        <v>320</v>
      </c>
      <c r="F4072" s="74">
        <v>11700</v>
      </c>
      <c r="G4072" s="74">
        <f t="shared" si="504"/>
        <v>3840</v>
      </c>
      <c r="H4072" s="80">
        <f t="shared" si="505"/>
        <v>0.3282051282051282</v>
      </c>
      <c r="I4072" s="74">
        <f>INDEX('AWR Data'!A$1:E$8825,MATCH(A4072,'AWR Data'!A$1:A$8825,0),5)</f>
        <v>0</v>
      </c>
      <c r="J4072" s="74">
        <f t="shared" si="506"/>
        <v>0</v>
      </c>
      <c r="K4072" s="105">
        <f t="shared" si="507"/>
        <v>0</v>
      </c>
      <c r="L4072" s="75">
        <v>0</v>
      </c>
      <c r="M4072" s="75">
        <v>0</v>
      </c>
      <c r="N4072" s="75">
        <v>0</v>
      </c>
      <c r="O4072" s="105">
        <v>0</v>
      </c>
      <c r="P4072" s="98">
        <f t="shared" si="508"/>
        <v>3840</v>
      </c>
      <c r="Q4072" s="98">
        <f t="shared" si="509"/>
        <v>0</v>
      </c>
      <c r="R4072" s="98">
        <f t="shared" si="510"/>
        <v>0</v>
      </c>
      <c r="S4072" s="105">
        <f t="shared" si="511"/>
        <v>0</v>
      </c>
      <c r="T4072" s="8" t="str">
        <f>IF(I4072=0,"",(INDEX('AWR Data'!A$1:E$8823,MATCH(A4072,'AWR Data'!A$1:A$8823,0),4)))</f>
        <v/>
      </c>
    </row>
    <row r="4073" spans="1:20" ht="20" customHeight="1">
      <c r="A4073" s="14" t="s">
        <v>6824</v>
      </c>
      <c r="B4073" s="14" t="s">
        <v>913</v>
      </c>
      <c r="C4073" s="14" t="s">
        <v>6825</v>
      </c>
      <c r="E4073" s="74">
        <v>28</v>
      </c>
      <c r="F4073" s="74">
        <v>2940</v>
      </c>
      <c r="G4073" s="74">
        <f t="shared" si="504"/>
        <v>336</v>
      </c>
      <c r="H4073" s="80">
        <f t="shared" si="505"/>
        <v>0.11428571428571428</v>
      </c>
      <c r="I4073" s="74">
        <f>INDEX('AWR Data'!A$1:E$8825,MATCH(A4073,'AWR Data'!A$1:A$8825,0),5)</f>
        <v>0</v>
      </c>
      <c r="J4073" s="74">
        <f t="shared" si="506"/>
        <v>0</v>
      </c>
      <c r="K4073" s="105">
        <f t="shared" si="507"/>
        <v>0</v>
      </c>
      <c r="L4073" s="75">
        <v>0</v>
      </c>
      <c r="M4073" s="75">
        <v>0</v>
      </c>
      <c r="N4073" s="75">
        <v>0</v>
      </c>
      <c r="O4073" s="105">
        <v>0</v>
      </c>
      <c r="P4073" s="98">
        <f t="shared" si="508"/>
        <v>336</v>
      </c>
      <c r="Q4073" s="98">
        <f t="shared" si="509"/>
        <v>0</v>
      </c>
      <c r="R4073" s="98">
        <f t="shared" si="510"/>
        <v>0</v>
      </c>
      <c r="S4073" s="105">
        <f t="shared" si="511"/>
        <v>0</v>
      </c>
      <c r="T4073" s="8" t="str">
        <f>IF(I4073=0,"",(INDEX('AWR Data'!A$1:E$8823,MATCH(A4073,'AWR Data'!A$1:A$8823,0),4)))</f>
        <v/>
      </c>
    </row>
    <row r="4074" spans="1:20" ht="20" customHeight="1">
      <c r="A4074" s="14" t="s">
        <v>6826</v>
      </c>
      <c r="B4074" s="14" t="s">
        <v>913</v>
      </c>
      <c r="C4074" s="14" t="s">
        <v>6827</v>
      </c>
      <c r="E4074" s="74">
        <v>140</v>
      </c>
      <c r="F4074" s="74">
        <v>19600</v>
      </c>
      <c r="G4074" s="74">
        <f t="shared" si="504"/>
        <v>1680</v>
      </c>
      <c r="H4074" s="80">
        <f t="shared" si="505"/>
        <v>8.5714285714285715E-2</v>
      </c>
      <c r="I4074" s="74">
        <f>INDEX('AWR Data'!A$1:E$8825,MATCH(A4074,'AWR Data'!A$1:A$8825,0),5)</f>
        <v>0</v>
      </c>
      <c r="J4074" s="74">
        <f t="shared" si="506"/>
        <v>0</v>
      </c>
      <c r="K4074" s="105">
        <f t="shared" si="507"/>
        <v>0</v>
      </c>
      <c r="L4074" s="75">
        <v>0</v>
      </c>
      <c r="M4074" s="75">
        <v>0</v>
      </c>
      <c r="N4074" s="75">
        <v>0</v>
      </c>
      <c r="O4074" s="105">
        <v>0</v>
      </c>
      <c r="P4074" s="98">
        <f t="shared" si="508"/>
        <v>1680</v>
      </c>
      <c r="Q4074" s="98">
        <f t="shared" si="509"/>
        <v>0</v>
      </c>
      <c r="R4074" s="98">
        <f t="shared" si="510"/>
        <v>0</v>
      </c>
      <c r="S4074" s="105">
        <f t="shared" si="511"/>
        <v>0</v>
      </c>
      <c r="T4074" s="8" t="str">
        <f>IF(I4074=0,"",(INDEX('AWR Data'!A$1:E$8823,MATCH(A4074,'AWR Data'!A$1:A$8823,0),4)))</f>
        <v/>
      </c>
    </row>
    <row r="4075" spans="1:20" ht="20" customHeight="1">
      <c r="A4075" s="14" t="s">
        <v>6828</v>
      </c>
      <c r="B4075" s="14" t="s">
        <v>913</v>
      </c>
      <c r="C4075" s="14" t="s">
        <v>7042</v>
      </c>
      <c r="E4075" s="74">
        <v>91</v>
      </c>
      <c r="F4075" s="74">
        <v>764</v>
      </c>
      <c r="G4075" s="74">
        <f t="shared" si="504"/>
        <v>1092</v>
      </c>
      <c r="H4075" s="80">
        <f t="shared" si="505"/>
        <v>1.4293193717277486</v>
      </c>
      <c r="I4075" s="74">
        <f>INDEX('AWR Data'!A$1:E$8825,MATCH(A4075,'AWR Data'!A$1:A$8825,0),5)</f>
        <v>0</v>
      </c>
      <c r="J4075" s="74">
        <f t="shared" si="506"/>
        <v>0</v>
      </c>
      <c r="K4075" s="105">
        <f t="shared" si="507"/>
        <v>0</v>
      </c>
      <c r="L4075" s="75">
        <v>0</v>
      </c>
      <c r="M4075" s="75">
        <v>0</v>
      </c>
      <c r="N4075" s="75">
        <v>0</v>
      </c>
      <c r="O4075" s="105">
        <v>0</v>
      </c>
      <c r="P4075" s="98">
        <f t="shared" si="508"/>
        <v>1092</v>
      </c>
      <c r="Q4075" s="98">
        <f t="shared" si="509"/>
        <v>0</v>
      </c>
      <c r="R4075" s="98">
        <f t="shared" si="510"/>
        <v>0</v>
      </c>
      <c r="S4075" s="105">
        <f t="shared" si="511"/>
        <v>0</v>
      </c>
      <c r="T4075" s="8" t="str">
        <f>IF(I4075=0,"",(INDEX('AWR Data'!A$1:E$8823,MATCH(A4075,'AWR Data'!A$1:A$8823,0),4)))</f>
        <v/>
      </c>
    </row>
    <row r="4076" spans="1:20" ht="20" customHeight="1">
      <c r="A4076" s="14" t="s">
        <v>7043</v>
      </c>
      <c r="B4076" s="14" t="s">
        <v>913</v>
      </c>
      <c r="C4076" s="14" t="s">
        <v>7044</v>
      </c>
      <c r="E4076" s="74">
        <v>58</v>
      </c>
      <c r="F4076" s="74">
        <v>10700</v>
      </c>
      <c r="G4076" s="74">
        <f t="shared" si="504"/>
        <v>696</v>
      </c>
      <c r="H4076" s="80">
        <f t="shared" si="505"/>
        <v>6.504672897196262E-2</v>
      </c>
      <c r="I4076" s="74">
        <f>INDEX('AWR Data'!A$1:E$8825,MATCH(A4076,'AWR Data'!A$1:A$8825,0),5)</f>
        <v>0</v>
      </c>
      <c r="J4076" s="74">
        <f t="shared" si="506"/>
        <v>0</v>
      </c>
      <c r="K4076" s="105">
        <f t="shared" si="507"/>
        <v>0</v>
      </c>
      <c r="L4076" s="75">
        <v>0</v>
      </c>
      <c r="M4076" s="75">
        <v>0</v>
      </c>
      <c r="N4076" s="75">
        <v>0</v>
      </c>
      <c r="O4076" s="105">
        <v>0</v>
      </c>
      <c r="P4076" s="98">
        <f t="shared" si="508"/>
        <v>696</v>
      </c>
      <c r="Q4076" s="98">
        <f t="shared" si="509"/>
        <v>0</v>
      </c>
      <c r="R4076" s="98">
        <f t="shared" si="510"/>
        <v>0</v>
      </c>
      <c r="S4076" s="105">
        <f t="shared" si="511"/>
        <v>0</v>
      </c>
      <c r="T4076" s="8" t="str">
        <f>IF(I4076=0,"",(INDEX('AWR Data'!A$1:E$8823,MATCH(A4076,'AWR Data'!A$1:A$8823,0),4)))</f>
        <v/>
      </c>
    </row>
    <row r="4077" spans="1:20" ht="20" customHeight="1">
      <c r="A4077" s="14" t="s">
        <v>7045</v>
      </c>
      <c r="B4077" s="14" t="s">
        <v>913</v>
      </c>
      <c r="C4077" s="14" t="s">
        <v>7046</v>
      </c>
      <c r="E4077" s="74">
        <v>260</v>
      </c>
      <c r="F4077" s="74">
        <v>2240</v>
      </c>
      <c r="G4077" s="74">
        <f t="shared" si="504"/>
        <v>3120</v>
      </c>
      <c r="H4077" s="80">
        <f t="shared" si="505"/>
        <v>1.3928571428571428</v>
      </c>
      <c r="I4077" s="74">
        <f>INDEX('AWR Data'!A$1:E$8825,MATCH(A4077,'AWR Data'!A$1:A$8825,0),5)</f>
        <v>0</v>
      </c>
      <c r="J4077" s="74">
        <f t="shared" si="506"/>
        <v>0</v>
      </c>
      <c r="K4077" s="105">
        <f t="shared" si="507"/>
        <v>0</v>
      </c>
      <c r="L4077" s="75">
        <v>0</v>
      </c>
      <c r="M4077" s="75">
        <v>0</v>
      </c>
      <c r="N4077" s="75">
        <v>0</v>
      </c>
      <c r="O4077" s="105">
        <v>0</v>
      </c>
      <c r="P4077" s="98">
        <f t="shared" si="508"/>
        <v>3120</v>
      </c>
      <c r="Q4077" s="98">
        <f t="shared" si="509"/>
        <v>0</v>
      </c>
      <c r="R4077" s="98">
        <f t="shared" si="510"/>
        <v>0</v>
      </c>
      <c r="S4077" s="105">
        <f t="shared" si="511"/>
        <v>0</v>
      </c>
      <c r="T4077" s="8" t="str">
        <f>IF(I4077=0,"",(INDEX('AWR Data'!A$1:E$8823,MATCH(A4077,'AWR Data'!A$1:A$8823,0),4)))</f>
        <v/>
      </c>
    </row>
    <row r="4078" spans="1:20" ht="20" customHeight="1">
      <c r="A4078" s="14" t="s">
        <v>7047</v>
      </c>
      <c r="B4078" s="14" t="s">
        <v>913</v>
      </c>
      <c r="C4078" s="14" t="s">
        <v>7048</v>
      </c>
      <c r="E4078" s="74">
        <v>210</v>
      </c>
      <c r="F4078" s="74">
        <v>21000</v>
      </c>
      <c r="G4078" s="74">
        <f t="shared" si="504"/>
        <v>2520</v>
      </c>
      <c r="H4078" s="80">
        <f t="shared" si="505"/>
        <v>0.12</v>
      </c>
      <c r="I4078" s="74">
        <f>INDEX('AWR Data'!A$1:E$8825,MATCH(A4078,'AWR Data'!A$1:A$8825,0),5)</f>
        <v>0</v>
      </c>
      <c r="J4078" s="74">
        <f t="shared" si="506"/>
        <v>0</v>
      </c>
      <c r="K4078" s="105">
        <f t="shared" si="507"/>
        <v>0</v>
      </c>
      <c r="L4078" s="75">
        <v>0</v>
      </c>
      <c r="M4078" s="75">
        <v>0</v>
      </c>
      <c r="N4078" s="75">
        <v>0</v>
      </c>
      <c r="O4078" s="105">
        <v>0</v>
      </c>
      <c r="P4078" s="98">
        <f t="shared" si="508"/>
        <v>2520</v>
      </c>
      <c r="Q4078" s="98">
        <f t="shared" si="509"/>
        <v>0</v>
      </c>
      <c r="R4078" s="98">
        <f t="shared" si="510"/>
        <v>0</v>
      </c>
      <c r="S4078" s="105">
        <f t="shared" si="511"/>
        <v>0</v>
      </c>
      <c r="T4078" s="8" t="str">
        <f>IF(I4078=0,"",(INDEX('AWR Data'!A$1:E$8823,MATCH(A4078,'AWR Data'!A$1:A$8823,0),4)))</f>
        <v/>
      </c>
    </row>
    <row r="4079" spans="1:20" ht="20" customHeight="1">
      <c r="A4079" s="14" t="s">
        <v>7049</v>
      </c>
      <c r="B4079" s="14" t="s">
        <v>246</v>
      </c>
      <c r="C4079" s="14" t="s">
        <v>7050</v>
      </c>
      <c r="E4079" s="74">
        <v>28</v>
      </c>
      <c r="F4079" s="74">
        <v>1940</v>
      </c>
      <c r="G4079" s="74">
        <f t="shared" si="504"/>
        <v>336</v>
      </c>
      <c r="H4079" s="80">
        <f t="shared" si="505"/>
        <v>0.17319587628865979</v>
      </c>
      <c r="I4079" s="74">
        <f>INDEX('AWR Data'!A$1:E$8825,MATCH(A4079,'AWR Data'!A$1:A$8825,0),5)</f>
        <v>0</v>
      </c>
      <c r="J4079" s="74">
        <f t="shared" si="506"/>
        <v>0</v>
      </c>
      <c r="K4079" s="105">
        <f t="shared" si="507"/>
        <v>0</v>
      </c>
      <c r="L4079" s="75">
        <v>0</v>
      </c>
      <c r="M4079" s="75">
        <v>0</v>
      </c>
      <c r="N4079" s="75">
        <v>0</v>
      </c>
      <c r="O4079" s="105">
        <v>0</v>
      </c>
      <c r="P4079" s="98">
        <f t="shared" si="508"/>
        <v>336</v>
      </c>
      <c r="Q4079" s="98">
        <f t="shared" si="509"/>
        <v>0</v>
      </c>
      <c r="R4079" s="98">
        <f t="shared" si="510"/>
        <v>0</v>
      </c>
      <c r="S4079" s="105">
        <f t="shared" si="511"/>
        <v>0</v>
      </c>
      <c r="T4079" s="8" t="str">
        <f>IF(I4079=0,"",(INDEX('AWR Data'!A$1:E$8823,MATCH(A4079,'AWR Data'!A$1:A$8823,0),4)))</f>
        <v/>
      </c>
    </row>
    <row r="4080" spans="1:20" ht="20" customHeight="1">
      <c r="A4080" s="14" t="s">
        <v>7051</v>
      </c>
      <c r="B4080" s="14" t="s">
        <v>246</v>
      </c>
      <c r="C4080" s="14" t="s">
        <v>7052</v>
      </c>
      <c r="E4080" s="74">
        <v>210</v>
      </c>
      <c r="F4080" s="74">
        <v>10500</v>
      </c>
      <c r="G4080" s="74">
        <f t="shared" si="504"/>
        <v>2520</v>
      </c>
      <c r="H4080" s="80">
        <f t="shared" si="505"/>
        <v>0.24</v>
      </c>
      <c r="I4080" s="74">
        <f>INDEX('AWR Data'!A$1:E$8825,MATCH(A4080,'AWR Data'!A$1:A$8825,0),5)</f>
        <v>0</v>
      </c>
      <c r="J4080" s="74">
        <f t="shared" si="506"/>
        <v>0</v>
      </c>
      <c r="K4080" s="105">
        <f t="shared" si="507"/>
        <v>0</v>
      </c>
      <c r="L4080" s="75">
        <v>0</v>
      </c>
      <c r="M4080" s="75">
        <v>0</v>
      </c>
      <c r="N4080" s="75">
        <v>0</v>
      </c>
      <c r="O4080" s="105">
        <v>0</v>
      </c>
      <c r="P4080" s="98">
        <f t="shared" si="508"/>
        <v>2520</v>
      </c>
      <c r="Q4080" s="98">
        <f t="shared" si="509"/>
        <v>0</v>
      </c>
      <c r="R4080" s="98">
        <f t="shared" si="510"/>
        <v>0</v>
      </c>
      <c r="S4080" s="105">
        <f t="shared" si="511"/>
        <v>0</v>
      </c>
      <c r="T4080" s="8" t="str">
        <f>IF(I4080=0,"",(INDEX('AWR Data'!A$1:E$8823,MATCH(A4080,'AWR Data'!A$1:A$8823,0),4)))</f>
        <v/>
      </c>
    </row>
    <row r="4081" spans="1:20" ht="20" customHeight="1">
      <c r="A4081" s="14" t="s">
        <v>7053</v>
      </c>
      <c r="B4081" s="14" t="s">
        <v>516</v>
      </c>
      <c r="C4081" s="14" t="s">
        <v>7054</v>
      </c>
      <c r="E4081" s="74">
        <v>36</v>
      </c>
      <c r="F4081" s="74">
        <v>2970</v>
      </c>
      <c r="G4081" s="74">
        <f t="shared" si="504"/>
        <v>432</v>
      </c>
      <c r="H4081" s="80">
        <f t="shared" si="505"/>
        <v>0.14545454545454545</v>
      </c>
      <c r="I4081" s="74">
        <f>INDEX('AWR Data'!A$1:E$8825,MATCH(A4081,'AWR Data'!A$1:A$8825,0),5)</f>
        <v>0</v>
      </c>
      <c r="J4081" s="74">
        <f t="shared" si="506"/>
        <v>0</v>
      </c>
      <c r="K4081" s="105">
        <f t="shared" si="507"/>
        <v>0</v>
      </c>
      <c r="L4081" s="75">
        <v>0</v>
      </c>
      <c r="M4081" s="75">
        <v>0</v>
      </c>
      <c r="N4081" s="75">
        <v>0</v>
      </c>
      <c r="O4081" s="105">
        <v>0</v>
      </c>
      <c r="P4081" s="98">
        <f t="shared" si="508"/>
        <v>432</v>
      </c>
      <c r="Q4081" s="98">
        <f t="shared" si="509"/>
        <v>0</v>
      </c>
      <c r="R4081" s="98">
        <f t="shared" si="510"/>
        <v>0</v>
      </c>
      <c r="S4081" s="105">
        <f t="shared" si="511"/>
        <v>0</v>
      </c>
      <c r="T4081" s="8" t="str">
        <f>IF(I4081=0,"",(INDEX('AWR Data'!A$1:E$8823,MATCH(A4081,'AWR Data'!A$1:A$8823,0),4)))</f>
        <v/>
      </c>
    </row>
    <row r="4082" spans="1:20" ht="20" customHeight="1">
      <c r="A4082" s="14" t="s">
        <v>7055</v>
      </c>
      <c r="B4082" s="14" t="s">
        <v>516</v>
      </c>
      <c r="C4082" s="14" t="s">
        <v>7056</v>
      </c>
      <c r="E4082" s="74">
        <v>260</v>
      </c>
      <c r="F4082" s="74">
        <v>22300</v>
      </c>
      <c r="G4082" s="74">
        <f t="shared" si="504"/>
        <v>3120</v>
      </c>
      <c r="H4082" s="80">
        <f t="shared" si="505"/>
        <v>0.13991031390134528</v>
      </c>
      <c r="I4082" s="74">
        <f>INDEX('AWR Data'!A$1:E$8825,MATCH(A4082,'AWR Data'!A$1:A$8825,0),5)</f>
        <v>0</v>
      </c>
      <c r="J4082" s="74">
        <f t="shared" si="506"/>
        <v>0</v>
      </c>
      <c r="K4082" s="105">
        <f t="shared" si="507"/>
        <v>0</v>
      </c>
      <c r="L4082" s="75">
        <v>0</v>
      </c>
      <c r="M4082" s="75">
        <v>0</v>
      </c>
      <c r="N4082" s="75">
        <v>0</v>
      </c>
      <c r="O4082" s="105">
        <v>0</v>
      </c>
      <c r="P4082" s="98">
        <f t="shared" si="508"/>
        <v>3120</v>
      </c>
      <c r="Q4082" s="98">
        <f t="shared" si="509"/>
        <v>0</v>
      </c>
      <c r="R4082" s="98">
        <f t="shared" si="510"/>
        <v>0</v>
      </c>
      <c r="S4082" s="105">
        <f t="shared" si="511"/>
        <v>0</v>
      </c>
      <c r="T4082" s="8" t="str">
        <f>IF(I4082=0,"",(INDEX('AWR Data'!A$1:E$8823,MATCH(A4082,'AWR Data'!A$1:A$8823,0),4)))</f>
        <v/>
      </c>
    </row>
    <row r="4083" spans="1:20" ht="20" customHeight="1">
      <c r="A4083" s="14" t="s">
        <v>7057</v>
      </c>
      <c r="B4083" s="14" t="s">
        <v>498</v>
      </c>
      <c r="C4083" s="14" t="s">
        <v>7058</v>
      </c>
      <c r="E4083" s="74">
        <v>73</v>
      </c>
      <c r="F4083" s="74">
        <v>4160</v>
      </c>
      <c r="G4083" s="74">
        <f t="shared" si="504"/>
        <v>876</v>
      </c>
      <c r="H4083" s="80">
        <f t="shared" si="505"/>
        <v>0.21057692307692308</v>
      </c>
      <c r="I4083" s="74">
        <f>INDEX('AWR Data'!A$1:E$8825,MATCH(A4083,'AWR Data'!A$1:A$8825,0),5)</f>
        <v>0</v>
      </c>
      <c r="J4083" s="74">
        <f t="shared" si="506"/>
        <v>0</v>
      </c>
      <c r="K4083" s="105">
        <f t="shared" si="507"/>
        <v>0</v>
      </c>
      <c r="L4083" s="75">
        <v>0</v>
      </c>
      <c r="M4083" s="75">
        <v>0</v>
      </c>
      <c r="N4083" s="75">
        <v>0</v>
      </c>
      <c r="O4083" s="105">
        <v>0</v>
      </c>
      <c r="P4083" s="98">
        <f t="shared" si="508"/>
        <v>876</v>
      </c>
      <c r="Q4083" s="98">
        <f t="shared" si="509"/>
        <v>0</v>
      </c>
      <c r="R4083" s="98">
        <f t="shared" si="510"/>
        <v>0</v>
      </c>
      <c r="S4083" s="105">
        <f t="shared" si="511"/>
        <v>0</v>
      </c>
      <c r="T4083" s="8" t="str">
        <f>IF(I4083=0,"",(INDEX('AWR Data'!A$1:E$8823,MATCH(A4083,'AWR Data'!A$1:A$8823,0),4)))</f>
        <v/>
      </c>
    </row>
    <row r="4084" spans="1:20" ht="20" customHeight="1">
      <c r="A4084" s="14" t="s">
        <v>7059</v>
      </c>
      <c r="B4084" s="14" t="s">
        <v>498</v>
      </c>
      <c r="C4084" s="14" t="s">
        <v>7060</v>
      </c>
      <c r="E4084" s="74">
        <v>28</v>
      </c>
      <c r="F4084" s="74">
        <v>6420</v>
      </c>
      <c r="G4084" s="74">
        <f t="shared" si="504"/>
        <v>336</v>
      </c>
      <c r="H4084" s="80">
        <f t="shared" si="505"/>
        <v>5.2336448598130844E-2</v>
      </c>
      <c r="I4084" s="74">
        <f>INDEX('AWR Data'!A$1:E$8825,MATCH(A4084,'AWR Data'!A$1:A$8825,0),5)</f>
        <v>0</v>
      </c>
      <c r="J4084" s="74">
        <f t="shared" si="506"/>
        <v>0</v>
      </c>
      <c r="K4084" s="105">
        <f t="shared" si="507"/>
        <v>0</v>
      </c>
      <c r="L4084" s="75">
        <v>0</v>
      </c>
      <c r="M4084" s="75">
        <v>0</v>
      </c>
      <c r="N4084" s="75">
        <v>0</v>
      </c>
      <c r="O4084" s="105">
        <v>0</v>
      </c>
      <c r="P4084" s="98">
        <f t="shared" si="508"/>
        <v>336</v>
      </c>
      <c r="Q4084" s="98">
        <f t="shared" si="509"/>
        <v>0</v>
      </c>
      <c r="R4084" s="98">
        <f t="shared" si="510"/>
        <v>0</v>
      </c>
      <c r="S4084" s="105">
        <f t="shared" si="511"/>
        <v>0</v>
      </c>
      <c r="T4084" s="8" t="str">
        <f>IF(I4084=0,"",(INDEX('AWR Data'!A$1:E$8823,MATCH(A4084,'AWR Data'!A$1:A$8823,0),4)))</f>
        <v/>
      </c>
    </row>
    <row r="4085" spans="1:20" ht="20" customHeight="1">
      <c r="A4085" s="14" t="s">
        <v>7061</v>
      </c>
      <c r="B4085" s="14" t="s">
        <v>498</v>
      </c>
      <c r="C4085" s="14" t="s">
        <v>7062</v>
      </c>
      <c r="E4085" s="74">
        <v>36</v>
      </c>
      <c r="F4085" s="74">
        <v>8300</v>
      </c>
      <c r="G4085" s="74">
        <f t="shared" si="504"/>
        <v>432</v>
      </c>
      <c r="H4085" s="80">
        <f t="shared" si="505"/>
        <v>5.2048192771084335E-2</v>
      </c>
      <c r="I4085" s="74">
        <f>INDEX('AWR Data'!A$1:E$8825,MATCH(A4085,'AWR Data'!A$1:A$8825,0),5)</f>
        <v>0</v>
      </c>
      <c r="J4085" s="74">
        <f t="shared" si="506"/>
        <v>0</v>
      </c>
      <c r="K4085" s="105">
        <f t="shared" si="507"/>
        <v>0</v>
      </c>
      <c r="L4085" s="75">
        <v>0</v>
      </c>
      <c r="M4085" s="75">
        <v>0</v>
      </c>
      <c r="N4085" s="75">
        <v>0</v>
      </c>
      <c r="O4085" s="105">
        <v>0</v>
      </c>
      <c r="P4085" s="98">
        <f t="shared" si="508"/>
        <v>432</v>
      </c>
      <c r="Q4085" s="98">
        <f t="shared" si="509"/>
        <v>0</v>
      </c>
      <c r="R4085" s="98">
        <f t="shared" si="510"/>
        <v>0</v>
      </c>
      <c r="S4085" s="105">
        <f t="shared" si="511"/>
        <v>0</v>
      </c>
      <c r="T4085" s="8" t="str">
        <f>IF(I4085=0,"",(INDEX('AWR Data'!A$1:E$8823,MATCH(A4085,'AWR Data'!A$1:A$8823,0),4)))</f>
        <v/>
      </c>
    </row>
    <row r="4086" spans="1:20" ht="20" customHeight="1">
      <c r="A4086" s="14" t="s">
        <v>6846</v>
      </c>
      <c r="B4086" s="14" t="s">
        <v>5409</v>
      </c>
      <c r="C4086" s="14" t="s">
        <v>6847</v>
      </c>
      <c r="E4086" s="74">
        <v>22</v>
      </c>
      <c r="F4086" s="74">
        <v>19500</v>
      </c>
      <c r="G4086" s="74">
        <f t="shared" si="504"/>
        <v>264</v>
      </c>
      <c r="H4086" s="80">
        <f t="shared" si="505"/>
        <v>1.3538461538461539E-2</v>
      </c>
      <c r="I4086" s="74">
        <f>INDEX('AWR Data'!A$1:E$8825,MATCH(A4086,'AWR Data'!A$1:A$8825,0),5)</f>
        <v>0</v>
      </c>
      <c r="J4086" s="74">
        <f t="shared" si="506"/>
        <v>0</v>
      </c>
      <c r="K4086" s="105">
        <f t="shared" si="507"/>
        <v>0</v>
      </c>
      <c r="L4086" s="75">
        <v>0</v>
      </c>
      <c r="M4086" s="75">
        <v>0</v>
      </c>
      <c r="N4086" s="75">
        <v>0</v>
      </c>
      <c r="O4086" s="105">
        <v>0</v>
      </c>
      <c r="P4086" s="98">
        <f t="shared" si="508"/>
        <v>264</v>
      </c>
      <c r="Q4086" s="98">
        <f t="shared" si="509"/>
        <v>0</v>
      </c>
      <c r="R4086" s="98">
        <f t="shared" si="510"/>
        <v>0</v>
      </c>
      <c r="S4086" s="105">
        <f t="shared" si="511"/>
        <v>0</v>
      </c>
      <c r="T4086" s="8" t="str">
        <f>IF(I4086=0,"",(INDEX('AWR Data'!A$1:E$8823,MATCH(A4086,'AWR Data'!A$1:A$8823,0),4)))</f>
        <v/>
      </c>
    </row>
    <row r="4087" spans="1:20" ht="20" customHeight="1">
      <c r="A4087" s="14" t="s">
        <v>6848</v>
      </c>
      <c r="B4087" s="14" t="s">
        <v>505</v>
      </c>
      <c r="C4087" s="14" t="s">
        <v>6849</v>
      </c>
      <c r="E4087" s="74">
        <v>58</v>
      </c>
      <c r="F4087" s="74">
        <v>24700</v>
      </c>
      <c r="G4087" s="74">
        <f t="shared" si="504"/>
        <v>696</v>
      </c>
      <c r="H4087" s="80">
        <f t="shared" si="505"/>
        <v>2.8178137651821863E-2</v>
      </c>
      <c r="I4087" s="74">
        <f>INDEX('AWR Data'!A$1:E$8825,MATCH(A4087,'AWR Data'!A$1:A$8825,0),5)</f>
        <v>0</v>
      </c>
      <c r="J4087" s="74">
        <f t="shared" si="506"/>
        <v>0</v>
      </c>
      <c r="K4087" s="105">
        <f t="shared" si="507"/>
        <v>0</v>
      </c>
      <c r="L4087" s="75">
        <v>0</v>
      </c>
      <c r="M4087" s="75">
        <v>0</v>
      </c>
      <c r="N4087" s="75">
        <v>0</v>
      </c>
      <c r="O4087" s="105">
        <v>0</v>
      </c>
      <c r="P4087" s="98">
        <f t="shared" si="508"/>
        <v>696</v>
      </c>
      <c r="Q4087" s="98">
        <f t="shared" si="509"/>
        <v>0</v>
      </c>
      <c r="R4087" s="98">
        <f t="shared" si="510"/>
        <v>0</v>
      </c>
      <c r="S4087" s="105">
        <f t="shared" si="511"/>
        <v>0</v>
      </c>
      <c r="T4087" s="8" t="str">
        <f>IF(I4087=0,"",(INDEX('AWR Data'!A$1:E$8823,MATCH(A4087,'AWR Data'!A$1:A$8823,0),4)))</f>
        <v/>
      </c>
    </row>
    <row r="4088" spans="1:20" ht="20" customHeight="1">
      <c r="A4088" s="14" t="s">
        <v>6850</v>
      </c>
      <c r="B4088" s="14" t="s">
        <v>929</v>
      </c>
      <c r="C4088" s="14" t="s">
        <v>6851</v>
      </c>
      <c r="E4088" s="74">
        <v>36</v>
      </c>
      <c r="F4088" s="74">
        <v>4900</v>
      </c>
      <c r="G4088" s="74">
        <f t="shared" si="504"/>
        <v>432</v>
      </c>
      <c r="H4088" s="80">
        <f t="shared" si="505"/>
        <v>8.8163265306122451E-2</v>
      </c>
      <c r="I4088" s="74">
        <f>INDEX('AWR Data'!A$1:E$8825,MATCH(A4088,'AWR Data'!A$1:A$8825,0),5)</f>
        <v>0</v>
      </c>
      <c r="J4088" s="74">
        <f t="shared" si="506"/>
        <v>0</v>
      </c>
      <c r="K4088" s="105">
        <f t="shared" si="507"/>
        <v>0</v>
      </c>
      <c r="L4088" s="75">
        <v>0</v>
      </c>
      <c r="M4088" s="75">
        <v>0</v>
      </c>
      <c r="N4088" s="75">
        <v>0</v>
      </c>
      <c r="O4088" s="105">
        <v>0</v>
      </c>
      <c r="P4088" s="98">
        <f t="shared" si="508"/>
        <v>432</v>
      </c>
      <c r="Q4088" s="98">
        <f t="shared" si="509"/>
        <v>0</v>
      </c>
      <c r="R4088" s="98">
        <f t="shared" si="510"/>
        <v>0</v>
      </c>
      <c r="S4088" s="105">
        <f t="shared" si="511"/>
        <v>0</v>
      </c>
      <c r="T4088" s="8" t="str">
        <f>IF(I4088=0,"",(INDEX('AWR Data'!A$1:E$8823,MATCH(A4088,'AWR Data'!A$1:A$8823,0),4)))</f>
        <v/>
      </c>
    </row>
    <row r="4089" spans="1:20" ht="20" customHeight="1">
      <c r="A4089" s="14" t="s">
        <v>6852</v>
      </c>
      <c r="B4089" s="14" t="s">
        <v>576</v>
      </c>
      <c r="C4089" s="14" t="s">
        <v>6853</v>
      </c>
      <c r="E4089" s="74">
        <v>140</v>
      </c>
      <c r="F4089" s="74">
        <v>158000</v>
      </c>
      <c r="G4089" s="74">
        <f t="shared" si="504"/>
        <v>1680</v>
      </c>
      <c r="H4089" s="80">
        <f t="shared" si="505"/>
        <v>1.0632911392405063E-2</v>
      </c>
      <c r="I4089" s="74">
        <f>INDEX('AWR Data'!A$1:E$8825,MATCH(A4089,'AWR Data'!A$1:A$8825,0),5)</f>
        <v>0</v>
      </c>
      <c r="J4089" s="74">
        <f t="shared" si="506"/>
        <v>0</v>
      </c>
      <c r="K4089" s="105">
        <f t="shared" si="507"/>
        <v>0</v>
      </c>
      <c r="L4089" s="75">
        <v>0</v>
      </c>
      <c r="M4089" s="75">
        <v>0</v>
      </c>
      <c r="N4089" s="75">
        <v>0</v>
      </c>
      <c r="O4089" s="105">
        <v>0</v>
      </c>
      <c r="P4089" s="98">
        <f t="shared" si="508"/>
        <v>1680</v>
      </c>
      <c r="Q4089" s="98">
        <f t="shared" si="509"/>
        <v>0</v>
      </c>
      <c r="R4089" s="98">
        <f t="shared" si="510"/>
        <v>0</v>
      </c>
      <c r="S4089" s="105">
        <f t="shared" si="511"/>
        <v>0</v>
      </c>
      <c r="T4089" s="8" t="str">
        <f>IF(I4089=0,"",(INDEX('AWR Data'!A$1:E$8823,MATCH(A4089,'AWR Data'!A$1:A$8823,0),4)))</f>
        <v/>
      </c>
    </row>
    <row r="4090" spans="1:20" ht="20" customHeight="1">
      <c r="A4090" s="14" t="s">
        <v>6854</v>
      </c>
      <c r="B4090" s="14" t="s">
        <v>929</v>
      </c>
      <c r="C4090" s="14" t="s">
        <v>6855</v>
      </c>
      <c r="E4090" s="74">
        <v>22</v>
      </c>
      <c r="F4090" s="74">
        <v>4110</v>
      </c>
      <c r="G4090" s="74">
        <f t="shared" si="504"/>
        <v>264</v>
      </c>
      <c r="H4090" s="80">
        <f t="shared" si="505"/>
        <v>6.4233576642335768E-2</v>
      </c>
      <c r="I4090" s="74">
        <f>INDEX('AWR Data'!A$1:E$8825,MATCH(A4090,'AWR Data'!A$1:A$8825,0),5)</f>
        <v>0</v>
      </c>
      <c r="J4090" s="74">
        <f t="shared" si="506"/>
        <v>0</v>
      </c>
      <c r="K4090" s="105">
        <f t="shared" si="507"/>
        <v>0</v>
      </c>
      <c r="L4090" s="75">
        <v>0</v>
      </c>
      <c r="M4090" s="75">
        <v>0</v>
      </c>
      <c r="N4090" s="75">
        <v>0</v>
      </c>
      <c r="O4090" s="105">
        <v>0</v>
      </c>
      <c r="P4090" s="98">
        <f t="shared" si="508"/>
        <v>264</v>
      </c>
      <c r="Q4090" s="98">
        <f t="shared" si="509"/>
        <v>0</v>
      </c>
      <c r="R4090" s="98">
        <f t="shared" si="510"/>
        <v>0</v>
      </c>
      <c r="S4090" s="105">
        <f t="shared" si="511"/>
        <v>0</v>
      </c>
      <c r="T4090" s="8" t="str">
        <f>IF(I4090=0,"",(INDEX('AWR Data'!A$1:E$8823,MATCH(A4090,'AWR Data'!A$1:A$8823,0),4)))</f>
        <v/>
      </c>
    </row>
    <row r="4091" spans="1:20" ht="20" customHeight="1">
      <c r="A4091" s="14" t="s">
        <v>6856</v>
      </c>
      <c r="B4091" s="14" t="s">
        <v>505</v>
      </c>
      <c r="C4091" s="14" t="s">
        <v>6857</v>
      </c>
      <c r="E4091" s="74">
        <v>170</v>
      </c>
      <c r="F4091" s="74">
        <v>5670</v>
      </c>
      <c r="G4091" s="74">
        <f t="shared" si="504"/>
        <v>2040</v>
      </c>
      <c r="H4091" s="80">
        <f t="shared" si="505"/>
        <v>0.35978835978835977</v>
      </c>
      <c r="I4091" s="74">
        <f>INDEX('AWR Data'!A$1:E$8825,MATCH(A4091,'AWR Data'!A$1:A$8825,0),5)</f>
        <v>0</v>
      </c>
      <c r="J4091" s="74">
        <f t="shared" si="506"/>
        <v>0</v>
      </c>
      <c r="K4091" s="105">
        <f t="shared" si="507"/>
        <v>0</v>
      </c>
      <c r="L4091" s="75">
        <v>0</v>
      </c>
      <c r="M4091" s="75">
        <v>0</v>
      </c>
      <c r="N4091" s="75">
        <v>0</v>
      </c>
      <c r="O4091" s="105">
        <v>0</v>
      </c>
      <c r="P4091" s="98">
        <f t="shared" si="508"/>
        <v>2040</v>
      </c>
      <c r="Q4091" s="98">
        <f t="shared" si="509"/>
        <v>0</v>
      </c>
      <c r="R4091" s="98">
        <f t="shared" si="510"/>
        <v>0</v>
      </c>
      <c r="S4091" s="105">
        <f t="shared" si="511"/>
        <v>0</v>
      </c>
      <c r="T4091" s="8" t="str">
        <f>IF(I4091=0,"",(INDEX('AWR Data'!A$1:E$8823,MATCH(A4091,'AWR Data'!A$1:A$8823,0),4)))</f>
        <v/>
      </c>
    </row>
    <row r="4092" spans="1:20" ht="20" customHeight="1">
      <c r="A4092" s="14" t="s">
        <v>6858</v>
      </c>
      <c r="B4092" s="14" t="s">
        <v>721</v>
      </c>
      <c r="C4092" s="14" t="s">
        <v>6859</v>
      </c>
      <c r="E4092" s="74">
        <v>210</v>
      </c>
      <c r="F4092" s="74">
        <v>167000</v>
      </c>
      <c r="G4092" s="74">
        <f t="shared" si="504"/>
        <v>2520</v>
      </c>
      <c r="H4092" s="80">
        <f t="shared" si="505"/>
        <v>1.5089820359281437E-2</v>
      </c>
      <c r="I4092" s="74">
        <f>INDEX('AWR Data'!A$1:E$8825,MATCH(A4092,'AWR Data'!A$1:A$8825,0),5)</f>
        <v>0</v>
      </c>
      <c r="J4092" s="74">
        <f t="shared" si="506"/>
        <v>0</v>
      </c>
      <c r="K4092" s="105">
        <f t="shared" si="507"/>
        <v>0</v>
      </c>
      <c r="L4092" s="75">
        <v>0</v>
      </c>
      <c r="M4092" s="75">
        <v>0</v>
      </c>
      <c r="N4092" s="75">
        <v>0</v>
      </c>
      <c r="O4092" s="105">
        <v>0</v>
      </c>
      <c r="P4092" s="98">
        <f t="shared" si="508"/>
        <v>2520</v>
      </c>
      <c r="Q4092" s="98">
        <f t="shared" si="509"/>
        <v>0</v>
      </c>
      <c r="R4092" s="98">
        <f t="shared" si="510"/>
        <v>0</v>
      </c>
      <c r="S4092" s="105">
        <f t="shared" si="511"/>
        <v>0</v>
      </c>
      <c r="T4092" s="8" t="str">
        <f>IF(I4092=0,"",(INDEX('AWR Data'!A$1:E$8823,MATCH(A4092,'AWR Data'!A$1:A$8823,0),4)))</f>
        <v/>
      </c>
    </row>
    <row r="4093" spans="1:20" ht="20" customHeight="1">
      <c r="A4093" s="14" t="s">
        <v>6860</v>
      </c>
      <c r="B4093" s="14" t="s">
        <v>510</v>
      </c>
      <c r="C4093" s="14" t="s">
        <v>6861</v>
      </c>
      <c r="E4093" s="74">
        <v>170</v>
      </c>
      <c r="F4093" s="74">
        <v>124000</v>
      </c>
      <c r="G4093" s="74">
        <f t="shared" si="504"/>
        <v>2040</v>
      </c>
      <c r="H4093" s="80">
        <f t="shared" si="505"/>
        <v>1.6451612903225808E-2</v>
      </c>
      <c r="I4093" s="74">
        <f>INDEX('AWR Data'!A$1:E$8825,MATCH(A4093,'AWR Data'!A$1:A$8825,0),5)</f>
        <v>0</v>
      </c>
      <c r="J4093" s="74">
        <f t="shared" si="506"/>
        <v>0</v>
      </c>
      <c r="K4093" s="105">
        <f t="shared" si="507"/>
        <v>0</v>
      </c>
      <c r="L4093" s="75">
        <v>0</v>
      </c>
      <c r="M4093" s="75">
        <v>0</v>
      </c>
      <c r="N4093" s="75">
        <v>0</v>
      </c>
      <c r="O4093" s="105">
        <v>0</v>
      </c>
      <c r="P4093" s="98">
        <f t="shared" si="508"/>
        <v>2040</v>
      </c>
      <c r="Q4093" s="98">
        <f t="shared" si="509"/>
        <v>0</v>
      </c>
      <c r="R4093" s="98">
        <f t="shared" si="510"/>
        <v>0</v>
      </c>
      <c r="S4093" s="105">
        <f t="shared" si="511"/>
        <v>0</v>
      </c>
      <c r="T4093" s="8" t="str">
        <f>IF(I4093=0,"",(INDEX('AWR Data'!A$1:E$8823,MATCH(A4093,'AWR Data'!A$1:A$8823,0),4)))</f>
        <v/>
      </c>
    </row>
    <row r="4094" spans="1:20" ht="20" customHeight="1">
      <c r="A4094" s="14" t="s">
        <v>6862</v>
      </c>
      <c r="B4094" s="14" t="s">
        <v>1667</v>
      </c>
      <c r="C4094" s="14" t="s">
        <v>6863</v>
      </c>
      <c r="E4094" s="74">
        <v>73</v>
      </c>
      <c r="F4094" s="74">
        <v>54100</v>
      </c>
      <c r="G4094" s="74">
        <f t="shared" si="504"/>
        <v>876</v>
      </c>
      <c r="H4094" s="80">
        <f t="shared" si="505"/>
        <v>1.6192236598890943E-2</v>
      </c>
      <c r="I4094" s="74">
        <f>INDEX('AWR Data'!A$1:E$8825,MATCH(A4094,'AWR Data'!A$1:A$8825,0),5)</f>
        <v>0</v>
      </c>
      <c r="J4094" s="74">
        <f t="shared" si="506"/>
        <v>0</v>
      </c>
      <c r="K4094" s="105">
        <f t="shared" si="507"/>
        <v>0</v>
      </c>
      <c r="L4094" s="75">
        <v>0</v>
      </c>
      <c r="M4094" s="75">
        <v>0</v>
      </c>
      <c r="N4094" s="75">
        <v>0</v>
      </c>
      <c r="O4094" s="105">
        <v>0</v>
      </c>
      <c r="P4094" s="98">
        <f t="shared" si="508"/>
        <v>876</v>
      </c>
      <c r="Q4094" s="98">
        <f t="shared" si="509"/>
        <v>0</v>
      </c>
      <c r="R4094" s="98">
        <f t="shared" si="510"/>
        <v>0</v>
      </c>
      <c r="S4094" s="105">
        <f t="shared" si="511"/>
        <v>0</v>
      </c>
      <c r="T4094" s="8" t="str">
        <f>IF(I4094=0,"",(INDEX('AWR Data'!A$1:E$8823,MATCH(A4094,'AWR Data'!A$1:A$8823,0),4)))</f>
        <v/>
      </c>
    </row>
    <row r="4095" spans="1:20" ht="20" customHeight="1">
      <c r="A4095" s="14" t="s">
        <v>6864</v>
      </c>
      <c r="B4095" s="14" t="s">
        <v>501</v>
      </c>
      <c r="C4095" s="14" t="s">
        <v>6865</v>
      </c>
      <c r="E4095" s="74">
        <v>46</v>
      </c>
      <c r="F4095" s="74">
        <v>53600</v>
      </c>
      <c r="G4095" s="74">
        <f t="shared" si="504"/>
        <v>552</v>
      </c>
      <c r="H4095" s="80">
        <f t="shared" si="505"/>
        <v>1.0298507462686568E-2</v>
      </c>
      <c r="I4095" s="74">
        <f>INDEX('AWR Data'!A$1:E$8825,MATCH(A4095,'AWR Data'!A$1:A$8825,0),5)</f>
        <v>0</v>
      </c>
      <c r="J4095" s="74">
        <f t="shared" si="506"/>
        <v>0</v>
      </c>
      <c r="K4095" s="105">
        <f t="shared" si="507"/>
        <v>0</v>
      </c>
      <c r="L4095" s="75">
        <v>0</v>
      </c>
      <c r="M4095" s="75">
        <v>0</v>
      </c>
      <c r="N4095" s="75">
        <v>0</v>
      </c>
      <c r="O4095" s="105">
        <v>0</v>
      </c>
      <c r="P4095" s="98">
        <f t="shared" si="508"/>
        <v>552</v>
      </c>
      <c r="Q4095" s="98">
        <f t="shared" si="509"/>
        <v>0</v>
      </c>
      <c r="R4095" s="98">
        <f t="shared" si="510"/>
        <v>0</v>
      </c>
      <c r="S4095" s="105">
        <f t="shared" si="511"/>
        <v>0</v>
      </c>
      <c r="T4095" s="8" t="str">
        <f>IF(I4095=0,"",(INDEX('AWR Data'!A$1:E$8823,MATCH(A4095,'AWR Data'!A$1:A$8823,0),4)))</f>
        <v/>
      </c>
    </row>
    <row r="4096" spans="1:20" ht="20" customHeight="1">
      <c r="A4096" s="14" t="s">
        <v>6658</v>
      </c>
      <c r="B4096" s="14" t="s">
        <v>1795</v>
      </c>
      <c r="C4096" s="14" t="s">
        <v>6659</v>
      </c>
      <c r="E4096" s="74">
        <v>73</v>
      </c>
      <c r="F4096" s="74">
        <v>52400</v>
      </c>
      <c r="G4096" s="74">
        <f t="shared" si="504"/>
        <v>876</v>
      </c>
      <c r="H4096" s="80">
        <f t="shared" si="505"/>
        <v>1.6717557251908398E-2</v>
      </c>
      <c r="I4096" s="74">
        <f>INDEX('AWR Data'!A$1:E$8825,MATCH(A4096,'AWR Data'!A$1:A$8825,0),5)</f>
        <v>0</v>
      </c>
      <c r="J4096" s="74">
        <f t="shared" si="506"/>
        <v>0</v>
      </c>
      <c r="K4096" s="105">
        <f t="shared" si="507"/>
        <v>0</v>
      </c>
      <c r="L4096" s="75">
        <v>0</v>
      </c>
      <c r="M4096" s="75">
        <v>0</v>
      </c>
      <c r="N4096" s="75">
        <v>0</v>
      </c>
      <c r="O4096" s="105">
        <v>0</v>
      </c>
      <c r="P4096" s="98">
        <f t="shared" si="508"/>
        <v>876</v>
      </c>
      <c r="Q4096" s="98">
        <f t="shared" si="509"/>
        <v>0</v>
      </c>
      <c r="R4096" s="98">
        <f t="shared" si="510"/>
        <v>0</v>
      </c>
      <c r="S4096" s="105">
        <f t="shared" si="511"/>
        <v>0</v>
      </c>
      <c r="T4096" s="8" t="str">
        <f>IF(I4096=0,"",(INDEX('AWR Data'!A$1:E$8823,MATCH(A4096,'AWR Data'!A$1:A$8823,0),4)))</f>
        <v/>
      </c>
    </row>
    <row r="4097" spans="1:20" ht="20" customHeight="1">
      <c r="A4097" s="14" t="s">
        <v>6660</v>
      </c>
      <c r="B4097" s="14" t="s">
        <v>1795</v>
      </c>
      <c r="C4097" s="14" t="s">
        <v>6661</v>
      </c>
      <c r="E4097" s="74">
        <v>22</v>
      </c>
      <c r="F4097" s="74">
        <v>505</v>
      </c>
      <c r="G4097" s="74">
        <f t="shared" si="504"/>
        <v>264</v>
      </c>
      <c r="H4097" s="80">
        <f t="shared" si="505"/>
        <v>0.52277227722772279</v>
      </c>
      <c r="I4097" s="74">
        <f>INDEX('AWR Data'!A$1:E$8825,MATCH(A4097,'AWR Data'!A$1:A$8825,0),5)</f>
        <v>0</v>
      </c>
      <c r="J4097" s="74">
        <f t="shared" si="506"/>
        <v>0</v>
      </c>
      <c r="K4097" s="105">
        <f t="shared" si="507"/>
        <v>0</v>
      </c>
      <c r="L4097" s="75">
        <v>0</v>
      </c>
      <c r="M4097" s="75">
        <v>0</v>
      </c>
      <c r="N4097" s="75">
        <v>0</v>
      </c>
      <c r="O4097" s="105">
        <v>0</v>
      </c>
      <c r="P4097" s="98">
        <f t="shared" si="508"/>
        <v>264</v>
      </c>
      <c r="Q4097" s="98">
        <f t="shared" si="509"/>
        <v>0</v>
      </c>
      <c r="R4097" s="98">
        <f t="shared" si="510"/>
        <v>0</v>
      </c>
      <c r="S4097" s="105">
        <f t="shared" si="511"/>
        <v>0</v>
      </c>
      <c r="T4097" s="8" t="str">
        <f>IF(I4097=0,"",(INDEX('AWR Data'!A$1:E$8823,MATCH(A4097,'AWR Data'!A$1:A$8823,0),4)))</f>
        <v/>
      </c>
    </row>
    <row r="4098" spans="1:20" ht="20" customHeight="1">
      <c r="A4098" s="14" t="s">
        <v>6662</v>
      </c>
      <c r="B4098" s="14" t="s">
        <v>5409</v>
      </c>
      <c r="C4098" s="14" t="s">
        <v>6663</v>
      </c>
      <c r="E4098" s="74">
        <v>36</v>
      </c>
      <c r="F4098" s="74">
        <v>10200</v>
      </c>
      <c r="G4098" s="74">
        <f t="shared" si="504"/>
        <v>432</v>
      </c>
      <c r="H4098" s="80">
        <f t="shared" si="505"/>
        <v>4.2352941176470586E-2</v>
      </c>
      <c r="I4098" s="74">
        <f>INDEX('AWR Data'!A$1:E$8825,MATCH(A4098,'AWR Data'!A$1:A$8825,0),5)</f>
        <v>0</v>
      </c>
      <c r="J4098" s="74">
        <f t="shared" si="506"/>
        <v>0</v>
      </c>
      <c r="K4098" s="105">
        <f t="shared" si="507"/>
        <v>0</v>
      </c>
      <c r="L4098" s="75">
        <v>0</v>
      </c>
      <c r="M4098" s="75">
        <v>0</v>
      </c>
      <c r="N4098" s="75">
        <v>0</v>
      </c>
      <c r="O4098" s="105">
        <v>0</v>
      </c>
      <c r="P4098" s="98">
        <f t="shared" si="508"/>
        <v>432</v>
      </c>
      <c r="Q4098" s="98">
        <f t="shared" si="509"/>
        <v>0</v>
      </c>
      <c r="R4098" s="98">
        <f t="shared" si="510"/>
        <v>0</v>
      </c>
      <c r="S4098" s="105">
        <f t="shared" si="511"/>
        <v>0</v>
      </c>
      <c r="T4098" s="8" t="str">
        <f>IF(I4098=0,"",(INDEX('AWR Data'!A$1:E$8823,MATCH(A4098,'AWR Data'!A$1:A$8823,0),4)))</f>
        <v/>
      </c>
    </row>
    <row r="4099" spans="1:20" ht="20" customHeight="1">
      <c r="A4099" s="14" t="s">
        <v>6664</v>
      </c>
      <c r="B4099" s="14" t="s">
        <v>505</v>
      </c>
      <c r="C4099" s="14" t="s">
        <v>6665</v>
      </c>
      <c r="E4099" s="74">
        <v>58</v>
      </c>
      <c r="F4099" s="74">
        <v>4590</v>
      </c>
      <c r="G4099" s="74">
        <f t="shared" si="504"/>
        <v>696</v>
      </c>
      <c r="H4099" s="80">
        <f t="shared" si="505"/>
        <v>0.15163398692810456</v>
      </c>
      <c r="I4099" s="74">
        <f>INDEX('AWR Data'!A$1:E$8825,MATCH(A4099,'AWR Data'!A$1:A$8825,0),5)</f>
        <v>0</v>
      </c>
      <c r="J4099" s="74">
        <f t="shared" si="506"/>
        <v>0</v>
      </c>
      <c r="K4099" s="105">
        <f t="shared" si="507"/>
        <v>0</v>
      </c>
      <c r="L4099" s="75">
        <v>0</v>
      </c>
      <c r="M4099" s="75">
        <v>0</v>
      </c>
      <c r="N4099" s="75">
        <v>0</v>
      </c>
      <c r="O4099" s="105">
        <v>0</v>
      </c>
      <c r="P4099" s="98">
        <f t="shared" si="508"/>
        <v>696</v>
      </c>
      <c r="Q4099" s="98">
        <f t="shared" si="509"/>
        <v>0</v>
      </c>
      <c r="R4099" s="98">
        <f t="shared" si="510"/>
        <v>0</v>
      </c>
      <c r="S4099" s="105">
        <f t="shared" si="511"/>
        <v>0</v>
      </c>
      <c r="T4099" s="8" t="str">
        <f>IF(I4099=0,"",(INDEX('AWR Data'!A$1:E$8823,MATCH(A4099,'AWR Data'!A$1:A$8823,0),4)))</f>
        <v/>
      </c>
    </row>
    <row r="4100" spans="1:20" ht="20" customHeight="1">
      <c r="A4100" s="14" t="s">
        <v>6666</v>
      </c>
      <c r="B4100" s="14" t="s">
        <v>568</v>
      </c>
      <c r="E4100" s="74">
        <v>73</v>
      </c>
      <c r="F4100" s="74">
        <v>15700</v>
      </c>
      <c r="G4100" s="74">
        <f t="shared" si="504"/>
        <v>876</v>
      </c>
      <c r="H4100" s="80">
        <f t="shared" si="505"/>
        <v>5.5796178343949045E-2</v>
      </c>
      <c r="I4100" s="74">
        <f>INDEX('AWR Data'!A$1:E$8825,MATCH(A4100,'AWR Data'!A$1:A$8825,0),5)</f>
        <v>0</v>
      </c>
      <c r="J4100" s="74">
        <f t="shared" si="506"/>
        <v>0</v>
      </c>
      <c r="K4100" s="105">
        <f t="shared" si="507"/>
        <v>0</v>
      </c>
      <c r="L4100" s="75">
        <v>0</v>
      </c>
      <c r="M4100" s="75">
        <v>0</v>
      </c>
      <c r="N4100" s="75">
        <v>0</v>
      </c>
      <c r="O4100" s="105">
        <v>0</v>
      </c>
      <c r="P4100" s="98">
        <f t="shared" si="508"/>
        <v>876</v>
      </c>
      <c r="Q4100" s="98">
        <f t="shared" si="509"/>
        <v>0</v>
      </c>
      <c r="R4100" s="98">
        <f t="shared" si="510"/>
        <v>0</v>
      </c>
      <c r="S4100" s="105">
        <f t="shared" si="511"/>
        <v>0</v>
      </c>
      <c r="T4100" s="8" t="str">
        <f>IF(I4100=0,"",(INDEX('AWR Data'!A$1:E$8823,MATCH(A4100,'AWR Data'!A$1:A$8823,0),4)))</f>
        <v/>
      </c>
    </row>
    <row r="4101" spans="1:20" ht="20" customHeight="1">
      <c r="A4101" s="14" t="s">
        <v>6881</v>
      </c>
      <c r="B4101" s="14" t="s">
        <v>568</v>
      </c>
      <c r="E4101" s="74">
        <v>73</v>
      </c>
      <c r="F4101" s="74">
        <v>6750</v>
      </c>
      <c r="G4101" s="74">
        <f t="shared" si="504"/>
        <v>876</v>
      </c>
      <c r="H4101" s="80">
        <f t="shared" si="505"/>
        <v>0.12977777777777777</v>
      </c>
      <c r="I4101" s="74">
        <f>INDEX('AWR Data'!A$1:E$8825,MATCH(A4101,'AWR Data'!A$1:A$8825,0),5)</f>
        <v>0</v>
      </c>
      <c r="J4101" s="74">
        <f t="shared" si="506"/>
        <v>0</v>
      </c>
      <c r="K4101" s="105">
        <f t="shared" si="507"/>
        <v>0</v>
      </c>
      <c r="L4101" s="75">
        <v>0</v>
      </c>
      <c r="M4101" s="75">
        <v>0</v>
      </c>
      <c r="N4101" s="75">
        <v>0</v>
      </c>
      <c r="O4101" s="105">
        <v>0</v>
      </c>
      <c r="P4101" s="98">
        <f t="shared" si="508"/>
        <v>876</v>
      </c>
      <c r="Q4101" s="98">
        <f t="shared" si="509"/>
        <v>0</v>
      </c>
      <c r="R4101" s="98">
        <f t="shared" si="510"/>
        <v>0</v>
      </c>
      <c r="S4101" s="105">
        <f t="shared" si="511"/>
        <v>0</v>
      </c>
      <c r="T4101" s="8" t="str">
        <f>IF(I4101=0,"",(INDEX('AWR Data'!A$1:E$8823,MATCH(A4101,'AWR Data'!A$1:A$8823,0),4)))</f>
        <v/>
      </c>
    </row>
    <row r="4102" spans="1:20" ht="20" customHeight="1">
      <c r="A4102" s="14" t="s">
        <v>6882</v>
      </c>
      <c r="B4102" s="14" t="s">
        <v>576</v>
      </c>
      <c r="C4102" s="14" t="s">
        <v>6883</v>
      </c>
      <c r="E4102" s="74">
        <v>390</v>
      </c>
      <c r="F4102" s="74">
        <v>357000</v>
      </c>
      <c r="G4102" s="74">
        <f t="shared" ref="G4102:G4165" si="512">+E4102*12</f>
        <v>4680</v>
      </c>
      <c r="H4102" s="80">
        <f t="shared" ref="H4102:H4165" si="513">IF(G4102&gt;0,(IF(F4102&gt;0,G4102/F4102,1000)),0)</f>
        <v>1.3109243697478991E-2</v>
      </c>
      <c r="I4102" s="74">
        <f>INDEX('AWR Data'!A$1:E$8825,MATCH(A4102,'AWR Data'!A$1:A$8825,0),5)</f>
        <v>0</v>
      </c>
      <c r="J4102" s="74">
        <f t="shared" ref="J4102:J4165" si="514">IF(I4102=0,0,IF(I4102&gt;0,IF(I4102&lt;11,G4102,IF(I4102&lt;21,(G4102*0.32),IF(I4102&lt;31,(G4102*0.07),0)))))</f>
        <v>0</v>
      </c>
      <c r="K4102" s="105">
        <f t="shared" ref="K4102:K4165" si="515">IF(G4102,J4102/G4102,0)</f>
        <v>0</v>
      </c>
      <c r="L4102" s="75">
        <v>0</v>
      </c>
      <c r="M4102" s="75">
        <v>0</v>
      </c>
      <c r="N4102" s="75">
        <v>0</v>
      </c>
      <c r="O4102" s="105">
        <v>0</v>
      </c>
      <c r="P4102" s="98">
        <f t="shared" ref="P4102:P4165" si="516">+G4102-L4102</f>
        <v>4680</v>
      </c>
      <c r="Q4102" s="98">
        <f t="shared" ref="Q4102:Q4165" si="517">IF(I4102=0,I4102-M4102,IF(M4102,IF(I4102=0,(M4102-0),M4102-I4102),I4102))</f>
        <v>0</v>
      </c>
      <c r="R4102" s="98">
        <f t="shared" ref="R4102:R4165" si="518">+J4102-N4102</f>
        <v>0</v>
      </c>
      <c r="S4102" s="105">
        <f t="shared" ref="S4102:S4165" si="519">+K4102-O4102</f>
        <v>0</v>
      </c>
      <c r="T4102" s="8" t="str">
        <f>IF(I4102=0,"",(INDEX('AWR Data'!A$1:E$8823,MATCH(A4102,'AWR Data'!A$1:A$8823,0),4)))</f>
        <v/>
      </c>
    </row>
    <row r="4103" spans="1:20" ht="20" customHeight="1">
      <c r="A4103" s="14" t="s">
        <v>6884</v>
      </c>
      <c r="B4103" s="14" t="s">
        <v>5409</v>
      </c>
      <c r="C4103" s="14" t="s">
        <v>6885</v>
      </c>
      <c r="E4103" s="74">
        <v>22</v>
      </c>
      <c r="F4103" s="74">
        <v>1400</v>
      </c>
      <c r="G4103" s="74">
        <f t="shared" si="512"/>
        <v>264</v>
      </c>
      <c r="H4103" s="80">
        <f t="shared" si="513"/>
        <v>0.18857142857142858</v>
      </c>
      <c r="I4103" s="74">
        <f>INDEX('AWR Data'!A$1:E$8825,MATCH(A4103,'AWR Data'!A$1:A$8825,0),5)</f>
        <v>0</v>
      </c>
      <c r="J4103" s="74">
        <f t="shared" si="514"/>
        <v>0</v>
      </c>
      <c r="K4103" s="105">
        <f t="shared" si="515"/>
        <v>0</v>
      </c>
      <c r="L4103" s="75">
        <v>0</v>
      </c>
      <c r="M4103" s="75">
        <v>0</v>
      </c>
      <c r="N4103" s="75">
        <v>0</v>
      </c>
      <c r="O4103" s="105">
        <v>0</v>
      </c>
      <c r="P4103" s="98">
        <f t="shared" si="516"/>
        <v>264</v>
      </c>
      <c r="Q4103" s="98">
        <f t="shared" si="517"/>
        <v>0</v>
      </c>
      <c r="R4103" s="98">
        <f t="shared" si="518"/>
        <v>0</v>
      </c>
      <c r="S4103" s="105">
        <f t="shared" si="519"/>
        <v>0</v>
      </c>
      <c r="T4103" s="8" t="str">
        <f>IF(I4103=0,"",(INDEX('AWR Data'!A$1:E$8823,MATCH(A4103,'AWR Data'!A$1:A$8823,0),4)))</f>
        <v/>
      </c>
    </row>
    <row r="4104" spans="1:20" ht="20" customHeight="1">
      <c r="A4104" s="14" t="s">
        <v>6886</v>
      </c>
      <c r="B4104" s="14" t="s">
        <v>929</v>
      </c>
      <c r="C4104" s="14" t="s">
        <v>6887</v>
      </c>
      <c r="E4104" s="74">
        <v>140</v>
      </c>
      <c r="F4104" s="74">
        <v>12200</v>
      </c>
      <c r="G4104" s="74">
        <f t="shared" si="512"/>
        <v>1680</v>
      </c>
      <c r="H4104" s="80">
        <f t="shared" si="513"/>
        <v>0.13770491803278689</v>
      </c>
      <c r="I4104" s="74">
        <f>INDEX('AWR Data'!A$1:E$8825,MATCH(A4104,'AWR Data'!A$1:A$8825,0),5)</f>
        <v>0</v>
      </c>
      <c r="J4104" s="74">
        <f t="shared" si="514"/>
        <v>0</v>
      </c>
      <c r="K4104" s="105">
        <f t="shared" si="515"/>
        <v>0</v>
      </c>
      <c r="L4104" s="75">
        <v>0</v>
      </c>
      <c r="M4104" s="75">
        <v>0</v>
      </c>
      <c r="N4104" s="75">
        <v>0</v>
      </c>
      <c r="O4104" s="105">
        <v>0</v>
      </c>
      <c r="P4104" s="98">
        <f t="shared" si="516"/>
        <v>1680</v>
      </c>
      <c r="Q4104" s="98">
        <f t="shared" si="517"/>
        <v>0</v>
      </c>
      <c r="R4104" s="98">
        <f t="shared" si="518"/>
        <v>0</v>
      </c>
      <c r="S4104" s="105">
        <f t="shared" si="519"/>
        <v>0</v>
      </c>
      <c r="T4104" s="8" t="str">
        <f>IF(I4104=0,"",(INDEX('AWR Data'!A$1:E$8823,MATCH(A4104,'AWR Data'!A$1:A$8823,0),4)))</f>
        <v/>
      </c>
    </row>
    <row r="4105" spans="1:20" ht="20" customHeight="1">
      <c r="A4105" s="14" t="s">
        <v>6888</v>
      </c>
      <c r="B4105" s="14" t="s">
        <v>501</v>
      </c>
      <c r="C4105" s="14" t="s">
        <v>6889</v>
      </c>
      <c r="E4105" s="74">
        <v>22</v>
      </c>
      <c r="F4105" s="74">
        <v>14100</v>
      </c>
      <c r="G4105" s="74">
        <f t="shared" si="512"/>
        <v>264</v>
      </c>
      <c r="H4105" s="80">
        <f t="shared" si="513"/>
        <v>1.872340425531915E-2</v>
      </c>
      <c r="I4105" s="74">
        <f>INDEX('AWR Data'!A$1:E$8825,MATCH(A4105,'AWR Data'!A$1:A$8825,0),5)</f>
        <v>0</v>
      </c>
      <c r="J4105" s="74">
        <f t="shared" si="514"/>
        <v>0</v>
      </c>
      <c r="K4105" s="105">
        <f t="shared" si="515"/>
        <v>0</v>
      </c>
      <c r="L4105" s="75">
        <v>0</v>
      </c>
      <c r="M4105" s="75">
        <v>0</v>
      </c>
      <c r="N4105" s="75">
        <v>0</v>
      </c>
      <c r="O4105" s="105">
        <v>0</v>
      </c>
      <c r="P4105" s="98">
        <f t="shared" si="516"/>
        <v>264</v>
      </c>
      <c r="Q4105" s="98">
        <f t="shared" si="517"/>
        <v>0</v>
      </c>
      <c r="R4105" s="98">
        <f t="shared" si="518"/>
        <v>0</v>
      </c>
      <c r="S4105" s="105">
        <f t="shared" si="519"/>
        <v>0</v>
      </c>
      <c r="T4105" s="8" t="str">
        <f>IF(I4105=0,"",(INDEX('AWR Data'!A$1:E$8823,MATCH(A4105,'AWR Data'!A$1:A$8823,0),4)))</f>
        <v/>
      </c>
    </row>
    <row r="4106" spans="1:20" ht="20" customHeight="1">
      <c r="A4106" s="14" t="s">
        <v>6890</v>
      </c>
      <c r="B4106" s="14" t="s">
        <v>505</v>
      </c>
      <c r="C4106" s="14" t="s">
        <v>6678</v>
      </c>
      <c r="E4106" s="74">
        <v>170</v>
      </c>
      <c r="F4106" s="74">
        <v>26200</v>
      </c>
      <c r="G4106" s="74">
        <f t="shared" si="512"/>
        <v>2040</v>
      </c>
      <c r="H4106" s="80">
        <f t="shared" si="513"/>
        <v>7.786259541984733E-2</v>
      </c>
      <c r="I4106" s="74">
        <f>INDEX('AWR Data'!A$1:E$8825,MATCH(A4106,'AWR Data'!A$1:A$8825,0),5)</f>
        <v>0</v>
      </c>
      <c r="J4106" s="74">
        <f t="shared" si="514"/>
        <v>0</v>
      </c>
      <c r="K4106" s="105">
        <f t="shared" si="515"/>
        <v>0</v>
      </c>
      <c r="L4106" s="75">
        <v>0</v>
      </c>
      <c r="M4106" s="75">
        <v>0</v>
      </c>
      <c r="N4106" s="75">
        <v>0</v>
      </c>
      <c r="O4106" s="105">
        <v>0</v>
      </c>
      <c r="P4106" s="98">
        <f t="shared" si="516"/>
        <v>2040</v>
      </c>
      <c r="Q4106" s="98">
        <f t="shared" si="517"/>
        <v>0</v>
      </c>
      <c r="R4106" s="98">
        <f t="shared" si="518"/>
        <v>0</v>
      </c>
      <c r="S4106" s="105">
        <f t="shared" si="519"/>
        <v>0</v>
      </c>
      <c r="T4106" s="8" t="str">
        <f>IF(I4106=0,"",(INDEX('AWR Data'!A$1:E$8823,MATCH(A4106,'AWR Data'!A$1:A$8823,0),4)))</f>
        <v/>
      </c>
    </row>
    <row r="4107" spans="1:20" ht="20" customHeight="1">
      <c r="A4107" s="14" t="s">
        <v>6679</v>
      </c>
      <c r="B4107" s="14" t="s">
        <v>2119</v>
      </c>
      <c r="C4107" s="14" t="s">
        <v>6680</v>
      </c>
      <c r="E4107" s="74">
        <v>16</v>
      </c>
      <c r="F4107" s="74">
        <v>459</v>
      </c>
      <c r="G4107" s="74">
        <f t="shared" si="512"/>
        <v>192</v>
      </c>
      <c r="H4107" s="80">
        <f t="shared" si="513"/>
        <v>0.41830065359477125</v>
      </c>
      <c r="I4107" s="74">
        <f>INDEX('AWR Data'!A$1:E$8825,MATCH(A4107,'AWR Data'!A$1:A$8825,0),5)</f>
        <v>0</v>
      </c>
      <c r="J4107" s="74">
        <f t="shared" si="514"/>
        <v>0</v>
      </c>
      <c r="K4107" s="105">
        <f t="shared" si="515"/>
        <v>0</v>
      </c>
      <c r="L4107" s="75">
        <v>0</v>
      </c>
      <c r="M4107" s="75">
        <v>0</v>
      </c>
      <c r="N4107" s="75">
        <v>0</v>
      </c>
      <c r="O4107" s="105">
        <v>0</v>
      </c>
      <c r="P4107" s="98">
        <f t="shared" si="516"/>
        <v>192</v>
      </c>
      <c r="Q4107" s="98">
        <f t="shared" si="517"/>
        <v>0</v>
      </c>
      <c r="R4107" s="98">
        <f t="shared" si="518"/>
        <v>0</v>
      </c>
      <c r="S4107" s="105">
        <f t="shared" si="519"/>
        <v>0</v>
      </c>
      <c r="T4107" s="8" t="str">
        <f>IF(I4107=0,"",(INDEX('AWR Data'!A$1:E$8823,MATCH(A4107,'AWR Data'!A$1:A$8823,0),4)))</f>
        <v/>
      </c>
    </row>
    <row r="4108" spans="1:20" ht="20" customHeight="1">
      <c r="A4108" s="14" t="s">
        <v>6681</v>
      </c>
      <c r="B4108" s="14" t="s">
        <v>510</v>
      </c>
      <c r="C4108" s="14" t="s">
        <v>6682</v>
      </c>
      <c r="E4108" s="74">
        <v>36</v>
      </c>
      <c r="F4108" s="74">
        <v>8270</v>
      </c>
      <c r="G4108" s="74">
        <f t="shared" si="512"/>
        <v>432</v>
      </c>
      <c r="H4108" s="80">
        <f t="shared" si="513"/>
        <v>5.2237001209189844E-2</v>
      </c>
      <c r="I4108" s="74">
        <f>INDEX('AWR Data'!A$1:E$8825,MATCH(A4108,'AWR Data'!A$1:A$8825,0),5)</f>
        <v>0</v>
      </c>
      <c r="J4108" s="74">
        <f t="shared" si="514"/>
        <v>0</v>
      </c>
      <c r="K4108" s="105">
        <f t="shared" si="515"/>
        <v>0</v>
      </c>
      <c r="L4108" s="75">
        <v>0</v>
      </c>
      <c r="M4108" s="75">
        <v>0</v>
      </c>
      <c r="N4108" s="75">
        <v>0</v>
      </c>
      <c r="O4108" s="105">
        <v>0</v>
      </c>
      <c r="P4108" s="98">
        <f t="shared" si="516"/>
        <v>432</v>
      </c>
      <c r="Q4108" s="98">
        <f t="shared" si="517"/>
        <v>0</v>
      </c>
      <c r="R4108" s="98">
        <f t="shared" si="518"/>
        <v>0</v>
      </c>
      <c r="S4108" s="105">
        <f t="shared" si="519"/>
        <v>0</v>
      </c>
      <c r="T4108" s="8" t="str">
        <f>IF(I4108=0,"",(INDEX('AWR Data'!A$1:E$8823,MATCH(A4108,'AWR Data'!A$1:A$8823,0),4)))</f>
        <v/>
      </c>
    </row>
    <row r="4109" spans="1:20" ht="20" customHeight="1">
      <c r="A4109" s="14" t="s">
        <v>6683</v>
      </c>
      <c r="B4109" s="14" t="s">
        <v>2119</v>
      </c>
      <c r="C4109" s="14" t="s">
        <v>6684</v>
      </c>
      <c r="E4109" s="74">
        <v>36</v>
      </c>
      <c r="F4109" s="74">
        <v>766</v>
      </c>
      <c r="G4109" s="74">
        <f t="shared" si="512"/>
        <v>432</v>
      </c>
      <c r="H4109" s="80">
        <f t="shared" si="513"/>
        <v>0.56396866840731075</v>
      </c>
      <c r="I4109" s="74">
        <f>INDEX('AWR Data'!A$1:E$8825,MATCH(A4109,'AWR Data'!A$1:A$8825,0),5)</f>
        <v>0</v>
      </c>
      <c r="J4109" s="74">
        <f t="shared" si="514"/>
        <v>0</v>
      </c>
      <c r="K4109" s="105">
        <f t="shared" si="515"/>
        <v>0</v>
      </c>
      <c r="L4109" s="75">
        <v>0</v>
      </c>
      <c r="M4109" s="75">
        <v>0</v>
      </c>
      <c r="N4109" s="75">
        <v>0</v>
      </c>
      <c r="O4109" s="105">
        <v>0</v>
      </c>
      <c r="P4109" s="98">
        <f t="shared" si="516"/>
        <v>432</v>
      </c>
      <c r="Q4109" s="98">
        <f t="shared" si="517"/>
        <v>0</v>
      </c>
      <c r="R4109" s="98">
        <f t="shared" si="518"/>
        <v>0</v>
      </c>
      <c r="S4109" s="105">
        <f t="shared" si="519"/>
        <v>0</v>
      </c>
      <c r="T4109" s="8" t="str">
        <f>IF(I4109=0,"",(INDEX('AWR Data'!A$1:E$8823,MATCH(A4109,'AWR Data'!A$1:A$8823,0),4)))</f>
        <v/>
      </c>
    </row>
    <row r="4110" spans="1:20" ht="20" customHeight="1">
      <c r="A4110" s="14" t="s">
        <v>6689</v>
      </c>
      <c r="B4110" s="14" t="s">
        <v>498</v>
      </c>
      <c r="C4110" s="14" t="s">
        <v>6690</v>
      </c>
      <c r="E4110" s="74">
        <v>28</v>
      </c>
      <c r="F4110" s="74">
        <v>3090</v>
      </c>
      <c r="G4110" s="74">
        <f t="shared" si="512"/>
        <v>336</v>
      </c>
      <c r="H4110" s="80">
        <f t="shared" si="513"/>
        <v>0.1087378640776699</v>
      </c>
      <c r="I4110" s="74">
        <f>INDEX('AWR Data'!A$1:E$8825,MATCH(A4110,'AWR Data'!A$1:A$8825,0),5)</f>
        <v>0</v>
      </c>
      <c r="J4110" s="74">
        <f t="shared" si="514"/>
        <v>0</v>
      </c>
      <c r="K4110" s="105">
        <f t="shared" si="515"/>
        <v>0</v>
      </c>
      <c r="L4110" s="75">
        <v>0</v>
      </c>
      <c r="M4110" s="75">
        <v>0</v>
      </c>
      <c r="N4110" s="75">
        <v>0</v>
      </c>
      <c r="O4110" s="105">
        <v>0</v>
      </c>
      <c r="P4110" s="98">
        <f t="shared" si="516"/>
        <v>336</v>
      </c>
      <c r="Q4110" s="98">
        <f t="shared" si="517"/>
        <v>0</v>
      </c>
      <c r="R4110" s="98">
        <f t="shared" si="518"/>
        <v>0</v>
      </c>
      <c r="S4110" s="105">
        <f t="shared" si="519"/>
        <v>0</v>
      </c>
      <c r="T4110" s="8" t="str">
        <f>IF(I4110=0,"",(INDEX('AWR Data'!A$1:E$8823,MATCH(A4110,'AWR Data'!A$1:A$8823,0),4)))</f>
        <v/>
      </c>
    </row>
    <row r="4111" spans="1:20" ht="20" customHeight="1">
      <c r="A4111" s="14" t="s">
        <v>6487</v>
      </c>
      <c r="B4111" s="14" t="s">
        <v>498</v>
      </c>
      <c r="C4111" s="14" t="s">
        <v>6488</v>
      </c>
      <c r="E4111" s="74">
        <v>110</v>
      </c>
      <c r="F4111" s="74">
        <v>143</v>
      </c>
      <c r="G4111" s="74">
        <f t="shared" si="512"/>
        <v>1320</v>
      </c>
      <c r="H4111" s="80">
        <f t="shared" si="513"/>
        <v>9.2307692307692299</v>
      </c>
      <c r="I4111" s="74">
        <f>INDEX('AWR Data'!A$1:E$8825,MATCH(A4111,'AWR Data'!A$1:A$8825,0),5)</f>
        <v>0</v>
      </c>
      <c r="J4111" s="74">
        <f t="shared" si="514"/>
        <v>0</v>
      </c>
      <c r="K4111" s="105">
        <f t="shared" si="515"/>
        <v>0</v>
      </c>
      <c r="L4111" s="75">
        <v>0</v>
      </c>
      <c r="M4111" s="75">
        <v>0</v>
      </c>
      <c r="N4111" s="75">
        <v>0</v>
      </c>
      <c r="O4111" s="105">
        <v>0</v>
      </c>
      <c r="P4111" s="98">
        <f t="shared" si="516"/>
        <v>1320</v>
      </c>
      <c r="Q4111" s="98">
        <f t="shared" si="517"/>
        <v>0</v>
      </c>
      <c r="R4111" s="98">
        <f t="shared" si="518"/>
        <v>0</v>
      </c>
      <c r="S4111" s="105">
        <f t="shared" si="519"/>
        <v>0</v>
      </c>
      <c r="T4111" s="8" t="str">
        <f>IF(I4111=0,"",(INDEX('AWR Data'!A$1:E$8823,MATCH(A4111,'AWR Data'!A$1:A$8823,0),4)))</f>
        <v/>
      </c>
    </row>
    <row r="4112" spans="1:20" ht="20" customHeight="1">
      <c r="A4112" s="14" t="s">
        <v>6489</v>
      </c>
      <c r="B4112" s="14" t="s">
        <v>1570</v>
      </c>
      <c r="C4112" s="14" t="s">
        <v>6490</v>
      </c>
      <c r="E4112" s="74">
        <v>28</v>
      </c>
      <c r="F4112" s="74">
        <v>2210</v>
      </c>
      <c r="G4112" s="74">
        <f t="shared" si="512"/>
        <v>336</v>
      </c>
      <c r="H4112" s="80">
        <f t="shared" si="513"/>
        <v>0.15203619909502261</v>
      </c>
      <c r="I4112" s="74">
        <f>INDEX('AWR Data'!A$1:E$8825,MATCH(A4112,'AWR Data'!A$1:A$8825,0),5)</f>
        <v>0</v>
      </c>
      <c r="J4112" s="74">
        <f t="shared" si="514"/>
        <v>0</v>
      </c>
      <c r="K4112" s="105">
        <f t="shared" si="515"/>
        <v>0</v>
      </c>
      <c r="L4112" s="75">
        <v>0</v>
      </c>
      <c r="M4112" s="75">
        <v>0</v>
      </c>
      <c r="N4112" s="75">
        <v>0</v>
      </c>
      <c r="O4112" s="105">
        <v>0</v>
      </c>
      <c r="P4112" s="98">
        <f t="shared" si="516"/>
        <v>336</v>
      </c>
      <c r="Q4112" s="98">
        <f t="shared" si="517"/>
        <v>0</v>
      </c>
      <c r="R4112" s="98">
        <f t="shared" si="518"/>
        <v>0</v>
      </c>
      <c r="S4112" s="105">
        <f t="shared" si="519"/>
        <v>0</v>
      </c>
      <c r="T4112" s="8" t="str">
        <f>IF(I4112=0,"",(INDEX('AWR Data'!A$1:E$8823,MATCH(A4112,'AWR Data'!A$1:A$8823,0),4)))</f>
        <v/>
      </c>
    </row>
    <row r="4113" spans="1:20" ht="20" customHeight="1">
      <c r="A4113" s="14" t="s">
        <v>6491</v>
      </c>
      <c r="B4113" s="14" t="s">
        <v>579</v>
      </c>
      <c r="C4113" s="14" t="s">
        <v>6492</v>
      </c>
      <c r="E4113" s="74">
        <v>590</v>
      </c>
      <c r="F4113" s="74">
        <v>35900</v>
      </c>
      <c r="G4113" s="74">
        <f t="shared" si="512"/>
        <v>7080</v>
      </c>
      <c r="H4113" s="80">
        <f t="shared" si="513"/>
        <v>0.19721448467966574</v>
      </c>
      <c r="I4113" s="74">
        <f>INDEX('AWR Data'!A$1:E$8825,MATCH(A4113,'AWR Data'!A$1:A$8825,0),5)</f>
        <v>0</v>
      </c>
      <c r="J4113" s="74">
        <f t="shared" si="514"/>
        <v>0</v>
      </c>
      <c r="K4113" s="105">
        <f t="shared" si="515"/>
        <v>0</v>
      </c>
      <c r="L4113" s="75">
        <v>0</v>
      </c>
      <c r="M4113" s="75">
        <v>0</v>
      </c>
      <c r="N4113" s="75">
        <v>0</v>
      </c>
      <c r="O4113" s="105">
        <v>0</v>
      </c>
      <c r="P4113" s="98">
        <f t="shared" si="516"/>
        <v>7080</v>
      </c>
      <c r="Q4113" s="98">
        <f t="shared" si="517"/>
        <v>0</v>
      </c>
      <c r="R4113" s="98">
        <f t="shared" si="518"/>
        <v>0</v>
      </c>
      <c r="S4113" s="105">
        <f t="shared" si="519"/>
        <v>0</v>
      </c>
      <c r="T4113" s="8" t="str">
        <f>IF(I4113=0,"",(INDEX('AWR Data'!A$1:E$8823,MATCH(A4113,'AWR Data'!A$1:A$8823,0),4)))</f>
        <v/>
      </c>
    </row>
    <row r="4114" spans="1:20" ht="20" customHeight="1">
      <c r="A4114" s="14" t="s">
        <v>6697</v>
      </c>
      <c r="B4114" s="14" t="s">
        <v>516</v>
      </c>
      <c r="C4114" s="14" t="s">
        <v>6698</v>
      </c>
      <c r="E4114" s="74">
        <v>91</v>
      </c>
      <c r="F4114" s="74">
        <v>13900</v>
      </c>
      <c r="G4114" s="74">
        <f t="shared" si="512"/>
        <v>1092</v>
      </c>
      <c r="H4114" s="80">
        <f t="shared" si="513"/>
        <v>7.8561151079136693E-2</v>
      </c>
      <c r="I4114" s="74">
        <f>INDEX('AWR Data'!A$1:E$8825,MATCH(A4114,'AWR Data'!A$1:A$8825,0),5)</f>
        <v>0</v>
      </c>
      <c r="J4114" s="74">
        <f t="shared" si="514"/>
        <v>0</v>
      </c>
      <c r="K4114" s="105">
        <f t="shared" si="515"/>
        <v>0</v>
      </c>
      <c r="L4114" s="75">
        <v>0</v>
      </c>
      <c r="M4114" s="75">
        <v>0</v>
      </c>
      <c r="N4114" s="75">
        <v>0</v>
      </c>
      <c r="O4114" s="105">
        <v>0</v>
      </c>
      <c r="P4114" s="98">
        <f t="shared" si="516"/>
        <v>1092</v>
      </c>
      <c r="Q4114" s="98">
        <f t="shared" si="517"/>
        <v>0</v>
      </c>
      <c r="R4114" s="98">
        <f t="shared" si="518"/>
        <v>0</v>
      </c>
      <c r="S4114" s="105">
        <f t="shared" si="519"/>
        <v>0</v>
      </c>
      <c r="T4114" s="8" t="str">
        <f>IF(I4114=0,"",(INDEX('AWR Data'!A$1:E$8823,MATCH(A4114,'AWR Data'!A$1:A$8823,0),4)))</f>
        <v/>
      </c>
    </row>
    <row r="4115" spans="1:20" ht="20" customHeight="1">
      <c r="A4115" s="14" t="s">
        <v>6699</v>
      </c>
      <c r="B4115" s="14" t="s">
        <v>1187</v>
      </c>
      <c r="C4115" s="14" t="s">
        <v>6700</v>
      </c>
      <c r="E4115" s="74">
        <v>2400</v>
      </c>
      <c r="F4115" s="74">
        <v>567000</v>
      </c>
      <c r="G4115" s="74">
        <f t="shared" si="512"/>
        <v>28800</v>
      </c>
      <c r="H4115" s="80">
        <f t="shared" si="513"/>
        <v>5.0793650793650794E-2</v>
      </c>
      <c r="I4115" s="74">
        <f>INDEX('AWR Data'!A$1:E$8825,MATCH(A4115,'AWR Data'!A$1:A$8825,0),5)</f>
        <v>0</v>
      </c>
      <c r="J4115" s="74">
        <f t="shared" si="514"/>
        <v>0</v>
      </c>
      <c r="K4115" s="105">
        <f t="shared" si="515"/>
        <v>0</v>
      </c>
      <c r="L4115" s="75">
        <v>0</v>
      </c>
      <c r="M4115" s="75">
        <v>0</v>
      </c>
      <c r="N4115" s="75">
        <v>0</v>
      </c>
      <c r="O4115" s="105">
        <v>0</v>
      </c>
      <c r="P4115" s="98">
        <f t="shared" si="516"/>
        <v>28800</v>
      </c>
      <c r="Q4115" s="98">
        <f t="shared" si="517"/>
        <v>0</v>
      </c>
      <c r="R4115" s="98">
        <f t="shared" si="518"/>
        <v>0</v>
      </c>
      <c r="S4115" s="105">
        <f t="shared" si="519"/>
        <v>0</v>
      </c>
      <c r="T4115" s="8" t="str">
        <f>IF(I4115=0,"",(INDEX('AWR Data'!A$1:E$8823,MATCH(A4115,'AWR Data'!A$1:A$8823,0),4)))</f>
        <v/>
      </c>
    </row>
    <row r="4116" spans="1:20" ht="20" customHeight="1">
      <c r="A4116" s="14" t="s">
        <v>6701</v>
      </c>
      <c r="B4116" s="14" t="s">
        <v>1187</v>
      </c>
      <c r="C4116" s="14" t="s">
        <v>6702</v>
      </c>
      <c r="E4116" s="74">
        <v>320</v>
      </c>
      <c r="F4116" s="74">
        <v>81700</v>
      </c>
      <c r="G4116" s="74">
        <f t="shared" si="512"/>
        <v>3840</v>
      </c>
      <c r="H4116" s="80">
        <f t="shared" si="513"/>
        <v>4.7001223990208077E-2</v>
      </c>
      <c r="I4116" s="74">
        <f>INDEX('AWR Data'!A$1:E$8825,MATCH(A4116,'AWR Data'!A$1:A$8825,0),5)</f>
        <v>0</v>
      </c>
      <c r="J4116" s="74">
        <f t="shared" si="514"/>
        <v>0</v>
      </c>
      <c r="K4116" s="105">
        <f t="shared" si="515"/>
        <v>0</v>
      </c>
      <c r="L4116" s="75">
        <v>0</v>
      </c>
      <c r="M4116" s="75">
        <v>0</v>
      </c>
      <c r="N4116" s="75">
        <v>0</v>
      </c>
      <c r="O4116" s="105">
        <v>0</v>
      </c>
      <c r="P4116" s="98">
        <f t="shared" si="516"/>
        <v>3840</v>
      </c>
      <c r="Q4116" s="98">
        <f t="shared" si="517"/>
        <v>0</v>
      </c>
      <c r="R4116" s="98">
        <f t="shared" si="518"/>
        <v>0</v>
      </c>
      <c r="S4116" s="105">
        <f t="shared" si="519"/>
        <v>0</v>
      </c>
      <c r="T4116" s="8" t="str">
        <f>IF(I4116=0,"",(INDEX('AWR Data'!A$1:E$8823,MATCH(A4116,'AWR Data'!A$1:A$8823,0),4)))</f>
        <v/>
      </c>
    </row>
    <row r="4117" spans="1:20" ht="20" customHeight="1">
      <c r="A4117" s="14" t="s">
        <v>6703</v>
      </c>
      <c r="B4117" s="14" t="s">
        <v>1187</v>
      </c>
      <c r="C4117" s="14" t="s">
        <v>6704</v>
      </c>
      <c r="E4117" s="74">
        <v>140</v>
      </c>
      <c r="F4117" s="74">
        <v>91300</v>
      </c>
      <c r="G4117" s="74">
        <f t="shared" si="512"/>
        <v>1680</v>
      </c>
      <c r="H4117" s="80">
        <f t="shared" si="513"/>
        <v>1.8400876232201532E-2</v>
      </c>
      <c r="I4117" s="74">
        <f>INDEX('AWR Data'!A$1:E$8825,MATCH(A4117,'AWR Data'!A$1:A$8825,0),5)</f>
        <v>0</v>
      </c>
      <c r="J4117" s="74">
        <f t="shared" si="514"/>
        <v>0</v>
      </c>
      <c r="K4117" s="105">
        <f t="shared" si="515"/>
        <v>0</v>
      </c>
      <c r="L4117" s="75">
        <v>0</v>
      </c>
      <c r="M4117" s="75">
        <v>0</v>
      </c>
      <c r="N4117" s="75">
        <v>0</v>
      </c>
      <c r="O4117" s="105">
        <v>0</v>
      </c>
      <c r="P4117" s="98">
        <f t="shared" si="516"/>
        <v>1680</v>
      </c>
      <c r="Q4117" s="98">
        <f t="shared" si="517"/>
        <v>0</v>
      </c>
      <c r="R4117" s="98">
        <f t="shared" si="518"/>
        <v>0</v>
      </c>
      <c r="S4117" s="105">
        <f t="shared" si="519"/>
        <v>0</v>
      </c>
      <c r="T4117" s="8" t="str">
        <f>IF(I4117=0,"",(INDEX('AWR Data'!A$1:E$8823,MATCH(A4117,'AWR Data'!A$1:A$8823,0),4)))</f>
        <v/>
      </c>
    </row>
    <row r="4118" spans="1:20" ht="20" customHeight="1">
      <c r="A4118" s="14" t="s">
        <v>6705</v>
      </c>
      <c r="B4118" s="14" t="s">
        <v>1187</v>
      </c>
      <c r="C4118" s="14" t="s">
        <v>6706</v>
      </c>
      <c r="E4118" s="74">
        <v>58</v>
      </c>
      <c r="F4118" s="74">
        <v>91700</v>
      </c>
      <c r="G4118" s="74">
        <f t="shared" si="512"/>
        <v>696</v>
      </c>
      <c r="H4118" s="80">
        <f t="shared" si="513"/>
        <v>7.5899672846237729E-3</v>
      </c>
      <c r="I4118" s="74">
        <f>INDEX('AWR Data'!A$1:E$8825,MATCH(A4118,'AWR Data'!A$1:A$8825,0),5)</f>
        <v>0</v>
      </c>
      <c r="J4118" s="74">
        <f t="shared" si="514"/>
        <v>0</v>
      </c>
      <c r="K4118" s="105">
        <f t="shared" si="515"/>
        <v>0</v>
      </c>
      <c r="L4118" s="75">
        <v>0</v>
      </c>
      <c r="M4118" s="75">
        <v>0</v>
      </c>
      <c r="N4118" s="75">
        <v>0</v>
      </c>
      <c r="O4118" s="105">
        <v>0</v>
      </c>
      <c r="P4118" s="98">
        <f t="shared" si="516"/>
        <v>696</v>
      </c>
      <c r="Q4118" s="98">
        <f t="shared" si="517"/>
        <v>0</v>
      </c>
      <c r="R4118" s="98">
        <f t="shared" si="518"/>
        <v>0</v>
      </c>
      <c r="S4118" s="105">
        <f t="shared" si="519"/>
        <v>0</v>
      </c>
      <c r="T4118" s="8" t="str">
        <f>IF(I4118=0,"",(INDEX('AWR Data'!A$1:E$8823,MATCH(A4118,'AWR Data'!A$1:A$8823,0),4)))</f>
        <v/>
      </c>
    </row>
    <row r="4119" spans="1:20" ht="20" customHeight="1">
      <c r="A4119" s="14" t="s">
        <v>6922</v>
      </c>
      <c r="B4119" s="14" t="s">
        <v>1187</v>
      </c>
      <c r="C4119" s="14" t="s">
        <v>6923</v>
      </c>
      <c r="E4119" s="74">
        <v>36</v>
      </c>
      <c r="F4119" s="74">
        <v>3020</v>
      </c>
      <c r="G4119" s="74">
        <f t="shared" si="512"/>
        <v>432</v>
      </c>
      <c r="H4119" s="80">
        <f t="shared" si="513"/>
        <v>0.14304635761589404</v>
      </c>
      <c r="I4119" s="74">
        <f>INDEX('AWR Data'!A$1:E$8825,MATCH(A4119,'AWR Data'!A$1:A$8825,0),5)</f>
        <v>0</v>
      </c>
      <c r="J4119" s="74">
        <f t="shared" si="514"/>
        <v>0</v>
      </c>
      <c r="K4119" s="105">
        <f t="shared" si="515"/>
        <v>0</v>
      </c>
      <c r="L4119" s="75">
        <v>0</v>
      </c>
      <c r="M4119" s="75">
        <v>0</v>
      </c>
      <c r="N4119" s="75">
        <v>0</v>
      </c>
      <c r="O4119" s="105">
        <v>0</v>
      </c>
      <c r="P4119" s="98">
        <f t="shared" si="516"/>
        <v>432</v>
      </c>
      <c r="Q4119" s="98">
        <f t="shared" si="517"/>
        <v>0</v>
      </c>
      <c r="R4119" s="98">
        <f t="shared" si="518"/>
        <v>0</v>
      </c>
      <c r="S4119" s="105">
        <f t="shared" si="519"/>
        <v>0</v>
      </c>
      <c r="T4119" s="8" t="str">
        <f>IF(I4119=0,"",(INDEX('AWR Data'!A$1:E$8823,MATCH(A4119,'AWR Data'!A$1:A$8823,0),4)))</f>
        <v/>
      </c>
    </row>
    <row r="4120" spans="1:20" ht="20" customHeight="1">
      <c r="A4120" s="14" t="s">
        <v>6924</v>
      </c>
      <c r="B4120" s="14" t="s">
        <v>1187</v>
      </c>
      <c r="C4120" s="14" t="s">
        <v>6925</v>
      </c>
      <c r="E4120" s="74">
        <v>46</v>
      </c>
      <c r="F4120" s="74">
        <v>10200</v>
      </c>
      <c r="G4120" s="74">
        <f t="shared" si="512"/>
        <v>552</v>
      </c>
      <c r="H4120" s="80">
        <f t="shared" si="513"/>
        <v>5.4117647058823527E-2</v>
      </c>
      <c r="I4120" s="74">
        <f>INDEX('AWR Data'!A$1:E$8825,MATCH(A4120,'AWR Data'!A$1:A$8825,0),5)</f>
        <v>0</v>
      </c>
      <c r="J4120" s="74">
        <f t="shared" si="514"/>
        <v>0</v>
      </c>
      <c r="K4120" s="105">
        <f t="shared" si="515"/>
        <v>0</v>
      </c>
      <c r="L4120" s="75">
        <v>0</v>
      </c>
      <c r="M4120" s="75">
        <v>0</v>
      </c>
      <c r="N4120" s="75">
        <v>0</v>
      </c>
      <c r="O4120" s="105">
        <v>0</v>
      </c>
      <c r="P4120" s="98">
        <f t="shared" si="516"/>
        <v>552</v>
      </c>
      <c r="Q4120" s="98">
        <f t="shared" si="517"/>
        <v>0</v>
      </c>
      <c r="R4120" s="98">
        <f t="shared" si="518"/>
        <v>0</v>
      </c>
      <c r="S4120" s="105">
        <f t="shared" si="519"/>
        <v>0</v>
      </c>
      <c r="T4120" s="8" t="str">
        <f>IF(I4120=0,"",(INDEX('AWR Data'!A$1:E$8823,MATCH(A4120,'AWR Data'!A$1:A$8823,0),4)))</f>
        <v/>
      </c>
    </row>
    <row r="4121" spans="1:20" ht="20" customHeight="1">
      <c r="A4121" s="14" t="s">
        <v>6926</v>
      </c>
      <c r="B4121" s="14" t="s">
        <v>1187</v>
      </c>
      <c r="C4121" s="14" t="s">
        <v>6927</v>
      </c>
      <c r="E4121" s="74">
        <v>390</v>
      </c>
      <c r="F4121" s="74">
        <v>248000</v>
      </c>
      <c r="G4121" s="74">
        <f t="shared" si="512"/>
        <v>4680</v>
      </c>
      <c r="H4121" s="80">
        <f t="shared" si="513"/>
        <v>1.8870967741935484E-2</v>
      </c>
      <c r="I4121" s="74">
        <f>INDEX('AWR Data'!A$1:E$8825,MATCH(A4121,'AWR Data'!A$1:A$8825,0),5)</f>
        <v>0</v>
      </c>
      <c r="J4121" s="74">
        <f t="shared" si="514"/>
        <v>0</v>
      </c>
      <c r="K4121" s="105">
        <f t="shared" si="515"/>
        <v>0</v>
      </c>
      <c r="L4121" s="75">
        <v>0</v>
      </c>
      <c r="M4121" s="75">
        <v>0</v>
      </c>
      <c r="N4121" s="75">
        <v>0</v>
      </c>
      <c r="O4121" s="105">
        <v>0</v>
      </c>
      <c r="P4121" s="98">
        <f t="shared" si="516"/>
        <v>4680</v>
      </c>
      <c r="Q4121" s="98">
        <f t="shared" si="517"/>
        <v>0</v>
      </c>
      <c r="R4121" s="98">
        <f t="shared" si="518"/>
        <v>0</v>
      </c>
      <c r="S4121" s="105">
        <f t="shared" si="519"/>
        <v>0</v>
      </c>
      <c r="T4121" s="8" t="str">
        <f>IF(I4121=0,"",(INDEX('AWR Data'!A$1:E$8823,MATCH(A4121,'AWR Data'!A$1:A$8823,0),4)))</f>
        <v/>
      </c>
    </row>
    <row r="4122" spans="1:20" ht="20" customHeight="1">
      <c r="A4122" s="14" t="s">
        <v>6928</v>
      </c>
      <c r="B4122" s="14" t="s">
        <v>498</v>
      </c>
      <c r="C4122" s="14" t="s">
        <v>6929</v>
      </c>
      <c r="E4122" s="74">
        <v>28</v>
      </c>
      <c r="F4122" s="74">
        <v>6230</v>
      </c>
      <c r="G4122" s="74">
        <f t="shared" si="512"/>
        <v>336</v>
      </c>
      <c r="H4122" s="80">
        <f t="shared" si="513"/>
        <v>5.3932584269662923E-2</v>
      </c>
      <c r="I4122" s="74">
        <f>INDEX('AWR Data'!A$1:E$8825,MATCH(A4122,'AWR Data'!A$1:A$8825,0),5)</f>
        <v>0</v>
      </c>
      <c r="J4122" s="74">
        <f t="shared" si="514"/>
        <v>0</v>
      </c>
      <c r="K4122" s="105">
        <f t="shared" si="515"/>
        <v>0</v>
      </c>
      <c r="L4122" s="75">
        <v>0</v>
      </c>
      <c r="M4122" s="75">
        <v>0</v>
      </c>
      <c r="N4122" s="75">
        <v>0</v>
      </c>
      <c r="O4122" s="105">
        <v>0</v>
      </c>
      <c r="P4122" s="98">
        <f t="shared" si="516"/>
        <v>336</v>
      </c>
      <c r="Q4122" s="98">
        <f t="shared" si="517"/>
        <v>0</v>
      </c>
      <c r="R4122" s="98">
        <f t="shared" si="518"/>
        <v>0</v>
      </c>
      <c r="S4122" s="105">
        <f t="shared" si="519"/>
        <v>0</v>
      </c>
      <c r="T4122" s="8" t="str">
        <f>IF(I4122=0,"",(INDEX('AWR Data'!A$1:E$8823,MATCH(A4122,'AWR Data'!A$1:A$8823,0),4)))</f>
        <v/>
      </c>
    </row>
    <row r="4123" spans="1:20" ht="20" customHeight="1">
      <c r="A4123" s="14" t="s">
        <v>6930</v>
      </c>
      <c r="B4123" s="14" t="s">
        <v>498</v>
      </c>
      <c r="C4123" s="14" t="s">
        <v>6931</v>
      </c>
      <c r="E4123" s="74">
        <v>28</v>
      </c>
      <c r="F4123" s="74">
        <v>3290</v>
      </c>
      <c r="G4123" s="74">
        <f t="shared" si="512"/>
        <v>336</v>
      </c>
      <c r="H4123" s="80">
        <f t="shared" si="513"/>
        <v>0.10212765957446808</v>
      </c>
      <c r="I4123" s="74">
        <f>INDEX('AWR Data'!A$1:E$8825,MATCH(A4123,'AWR Data'!A$1:A$8825,0),5)</f>
        <v>0</v>
      </c>
      <c r="J4123" s="74">
        <f t="shared" si="514"/>
        <v>0</v>
      </c>
      <c r="K4123" s="105">
        <f t="shared" si="515"/>
        <v>0</v>
      </c>
      <c r="L4123" s="75">
        <v>0</v>
      </c>
      <c r="M4123" s="75">
        <v>0</v>
      </c>
      <c r="N4123" s="75">
        <v>0</v>
      </c>
      <c r="O4123" s="105">
        <v>0</v>
      </c>
      <c r="P4123" s="98">
        <f t="shared" si="516"/>
        <v>336</v>
      </c>
      <c r="Q4123" s="98">
        <f t="shared" si="517"/>
        <v>0</v>
      </c>
      <c r="R4123" s="98">
        <f t="shared" si="518"/>
        <v>0</v>
      </c>
      <c r="S4123" s="105">
        <f t="shared" si="519"/>
        <v>0</v>
      </c>
      <c r="T4123" s="8" t="str">
        <f>IF(I4123=0,"",(INDEX('AWR Data'!A$1:E$8823,MATCH(A4123,'AWR Data'!A$1:A$8823,0),4)))</f>
        <v/>
      </c>
    </row>
    <row r="4124" spans="1:20" ht="20" customHeight="1">
      <c r="A4124" s="14" t="s">
        <v>6932</v>
      </c>
      <c r="B4124" s="14" t="s">
        <v>501</v>
      </c>
      <c r="C4124" s="14" t="s">
        <v>6933</v>
      </c>
      <c r="E4124" s="74">
        <v>22</v>
      </c>
      <c r="F4124" s="74">
        <v>8960</v>
      </c>
      <c r="G4124" s="74">
        <f t="shared" si="512"/>
        <v>264</v>
      </c>
      <c r="H4124" s="80">
        <f t="shared" si="513"/>
        <v>2.9464285714285714E-2</v>
      </c>
      <c r="I4124" s="74">
        <f>INDEX('AWR Data'!A$1:E$8825,MATCH(A4124,'AWR Data'!A$1:A$8825,0),5)</f>
        <v>0</v>
      </c>
      <c r="J4124" s="74">
        <f t="shared" si="514"/>
        <v>0</v>
      </c>
      <c r="K4124" s="105">
        <f t="shared" si="515"/>
        <v>0</v>
      </c>
      <c r="L4124" s="75">
        <v>0</v>
      </c>
      <c r="M4124" s="75">
        <v>0</v>
      </c>
      <c r="N4124" s="75">
        <v>0</v>
      </c>
      <c r="O4124" s="105">
        <v>0</v>
      </c>
      <c r="P4124" s="98">
        <f t="shared" si="516"/>
        <v>264</v>
      </c>
      <c r="Q4124" s="98">
        <f t="shared" si="517"/>
        <v>0</v>
      </c>
      <c r="R4124" s="98">
        <f t="shared" si="518"/>
        <v>0</v>
      </c>
      <c r="S4124" s="105">
        <f t="shared" si="519"/>
        <v>0</v>
      </c>
      <c r="T4124" s="8" t="str">
        <f>IF(I4124=0,"",(INDEX('AWR Data'!A$1:E$8823,MATCH(A4124,'AWR Data'!A$1:A$8823,0),4)))</f>
        <v/>
      </c>
    </row>
    <row r="4125" spans="1:20" ht="20" customHeight="1">
      <c r="A4125" s="14" t="s">
        <v>6934</v>
      </c>
      <c r="B4125" s="14" t="s">
        <v>339</v>
      </c>
      <c r="C4125" s="14" t="s">
        <v>6935</v>
      </c>
      <c r="E4125" s="74">
        <v>91</v>
      </c>
      <c r="F4125" s="74">
        <v>13100</v>
      </c>
      <c r="G4125" s="74">
        <f t="shared" si="512"/>
        <v>1092</v>
      </c>
      <c r="H4125" s="80">
        <f t="shared" si="513"/>
        <v>8.33587786259542E-2</v>
      </c>
      <c r="I4125" s="74">
        <f>INDEX('AWR Data'!A$1:E$8825,MATCH(A4125,'AWR Data'!A$1:A$8825,0),5)</f>
        <v>0</v>
      </c>
      <c r="J4125" s="74">
        <f t="shared" si="514"/>
        <v>0</v>
      </c>
      <c r="K4125" s="105">
        <f t="shared" si="515"/>
        <v>0</v>
      </c>
      <c r="L4125" s="75">
        <v>0</v>
      </c>
      <c r="M4125" s="75">
        <v>0</v>
      </c>
      <c r="N4125" s="75">
        <v>0</v>
      </c>
      <c r="O4125" s="105">
        <v>0</v>
      </c>
      <c r="P4125" s="98">
        <f t="shared" si="516"/>
        <v>1092</v>
      </c>
      <c r="Q4125" s="98">
        <f t="shared" si="517"/>
        <v>0</v>
      </c>
      <c r="R4125" s="98">
        <f t="shared" si="518"/>
        <v>0</v>
      </c>
      <c r="S4125" s="105">
        <f t="shared" si="519"/>
        <v>0</v>
      </c>
      <c r="T4125" s="8" t="str">
        <f>IF(I4125=0,"",(INDEX('AWR Data'!A$1:E$8823,MATCH(A4125,'AWR Data'!A$1:A$8823,0),4)))</f>
        <v/>
      </c>
    </row>
    <row r="4126" spans="1:20" ht="20" customHeight="1">
      <c r="A4126" s="14" t="s">
        <v>7142</v>
      </c>
      <c r="B4126" s="14" t="s">
        <v>505</v>
      </c>
      <c r="C4126" s="14" t="s">
        <v>7143</v>
      </c>
      <c r="E4126" s="74">
        <v>140</v>
      </c>
      <c r="F4126" s="74">
        <v>3890</v>
      </c>
      <c r="G4126" s="74">
        <f t="shared" si="512"/>
        <v>1680</v>
      </c>
      <c r="H4126" s="80">
        <f t="shared" si="513"/>
        <v>0.43187660668380462</v>
      </c>
      <c r="I4126" s="74">
        <f>INDEX('AWR Data'!A$1:E$8825,MATCH(A4126,'AWR Data'!A$1:A$8825,0),5)</f>
        <v>0</v>
      </c>
      <c r="J4126" s="74">
        <f t="shared" si="514"/>
        <v>0</v>
      </c>
      <c r="K4126" s="105">
        <f t="shared" si="515"/>
        <v>0</v>
      </c>
      <c r="L4126" s="75">
        <v>0</v>
      </c>
      <c r="M4126" s="75">
        <v>0</v>
      </c>
      <c r="N4126" s="75">
        <v>0</v>
      </c>
      <c r="O4126" s="105">
        <v>0</v>
      </c>
      <c r="P4126" s="98">
        <f t="shared" si="516"/>
        <v>1680</v>
      </c>
      <c r="Q4126" s="98">
        <f t="shared" si="517"/>
        <v>0</v>
      </c>
      <c r="R4126" s="98">
        <f t="shared" si="518"/>
        <v>0</v>
      </c>
      <c r="S4126" s="105">
        <f t="shared" si="519"/>
        <v>0</v>
      </c>
      <c r="T4126" s="8" t="str">
        <f>IF(I4126=0,"",(INDEX('AWR Data'!A$1:E$8823,MATCH(A4126,'AWR Data'!A$1:A$8823,0),4)))</f>
        <v/>
      </c>
    </row>
    <row r="4127" spans="1:20" ht="20" customHeight="1">
      <c r="A4127" s="14" t="s">
        <v>7144</v>
      </c>
      <c r="B4127" s="14" t="s">
        <v>1084</v>
      </c>
      <c r="C4127" s="14" t="s">
        <v>7145</v>
      </c>
      <c r="E4127" s="74">
        <v>36</v>
      </c>
      <c r="F4127" s="74">
        <v>6400</v>
      </c>
      <c r="G4127" s="74">
        <f t="shared" si="512"/>
        <v>432</v>
      </c>
      <c r="H4127" s="80">
        <f t="shared" si="513"/>
        <v>6.7500000000000004E-2</v>
      </c>
      <c r="I4127" s="74">
        <f>INDEX('AWR Data'!A$1:E$8825,MATCH(A4127,'AWR Data'!A$1:A$8825,0),5)</f>
        <v>0</v>
      </c>
      <c r="J4127" s="74">
        <f t="shared" si="514"/>
        <v>0</v>
      </c>
      <c r="K4127" s="105">
        <f t="shared" si="515"/>
        <v>0</v>
      </c>
      <c r="L4127" s="75">
        <v>0</v>
      </c>
      <c r="M4127" s="75">
        <v>0</v>
      </c>
      <c r="N4127" s="75">
        <v>0</v>
      </c>
      <c r="O4127" s="105">
        <v>0</v>
      </c>
      <c r="P4127" s="98">
        <f t="shared" si="516"/>
        <v>432</v>
      </c>
      <c r="Q4127" s="98">
        <f t="shared" si="517"/>
        <v>0</v>
      </c>
      <c r="R4127" s="98">
        <f t="shared" si="518"/>
        <v>0</v>
      </c>
      <c r="S4127" s="105">
        <f t="shared" si="519"/>
        <v>0</v>
      </c>
      <c r="T4127" s="8" t="str">
        <f>IF(I4127=0,"",(INDEX('AWR Data'!A$1:E$8823,MATCH(A4127,'AWR Data'!A$1:A$8823,0),4)))</f>
        <v/>
      </c>
    </row>
    <row r="4128" spans="1:20" ht="20" customHeight="1">
      <c r="A4128" s="14" t="s">
        <v>7146</v>
      </c>
      <c r="B4128" s="14" t="s">
        <v>1667</v>
      </c>
      <c r="C4128" s="14" t="s">
        <v>7147</v>
      </c>
      <c r="E4128" s="74">
        <v>170</v>
      </c>
      <c r="F4128" s="74">
        <v>171000</v>
      </c>
      <c r="G4128" s="74">
        <f t="shared" si="512"/>
        <v>2040</v>
      </c>
      <c r="H4128" s="80">
        <f t="shared" si="513"/>
        <v>1.1929824561403509E-2</v>
      </c>
      <c r="I4128" s="74">
        <f>INDEX('AWR Data'!A$1:E$8825,MATCH(A4128,'AWR Data'!A$1:A$8825,0),5)</f>
        <v>0</v>
      </c>
      <c r="J4128" s="74">
        <f t="shared" si="514"/>
        <v>0</v>
      </c>
      <c r="K4128" s="105">
        <f t="shared" si="515"/>
        <v>0</v>
      </c>
      <c r="L4128" s="75">
        <v>0</v>
      </c>
      <c r="M4128" s="75">
        <v>0</v>
      </c>
      <c r="N4128" s="75">
        <v>0</v>
      </c>
      <c r="O4128" s="105">
        <v>0</v>
      </c>
      <c r="P4128" s="98">
        <f t="shared" si="516"/>
        <v>2040</v>
      </c>
      <c r="Q4128" s="98">
        <f t="shared" si="517"/>
        <v>0</v>
      </c>
      <c r="R4128" s="98">
        <f t="shared" si="518"/>
        <v>0</v>
      </c>
      <c r="S4128" s="105">
        <f t="shared" si="519"/>
        <v>0</v>
      </c>
      <c r="T4128" s="8" t="str">
        <f>IF(I4128=0,"",(INDEX('AWR Data'!A$1:E$8823,MATCH(A4128,'AWR Data'!A$1:A$8823,0),4)))</f>
        <v/>
      </c>
    </row>
    <row r="4129" spans="1:20" ht="20" customHeight="1">
      <c r="A4129" s="14" t="s">
        <v>7148</v>
      </c>
      <c r="B4129" s="14" t="s">
        <v>1667</v>
      </c>
      <c r="C4129" s="14" t="s">
        <v>7149</v>
      </c>
      <c r="E4129" s="74">
        <v>170</v>
      </c>
      <c r="F4129" s="74">
        <v>94100</v>
      </c>
      <c r="G4129" s="74">
        <f t="shared" si="512"/>
        <v>2040</v>
      </c>
      <c r="H4129" s="80">
        <f t="shared" si="513"/>
        <v>2.1679064824654624E-2</v>
      </c>
      <c r="I4129" s="74">
        <f>INDEX('AWR Data'!A$1:E$8825,MATCH(A4129,'AWR Data'!A$1:A$8825,0),5)</f>
        <v>0</v>
      </c>
      <c r="J4129" s="74">
        <f t="shared" si="514"/>
        <v>0</v>
      </c>
      <c r="K4129" s="105">
        <f t="shared" si="515"/>
        <v>0</v>
      </c>
      <c r="L4129" s="75">
        <v>0</v>
      </c>
      <c r="M4129" s="75">
        <v>0</v>
      </c>
      <c r="N4129" s="75">
        <v>0</v>
      </c>
      <c r="O4129" s="105">
        <v>0</v>
      </c>
      <c r="P4129" s="98">
        <f t="shared" si="516"/>
        <v>2040</v>
      </c>
      <c r="Q4129" s="98">
        <f t="shared" si="517"/>
        <v>0</v>
      </c>
      <c r="R4129" s="98">
        <f t="shared" si="518"/>
        <v>0</v>
      </c>
      <c r="S4129" s="105">
        <f t="shared" si="519"/>
        <v>0</v>
      </c>
      <c r="T4129" s="8" t="str">
        <f>IF(I4129=0,"",(INDEX('AWR Data'!A$1:E$8823,MATCH(A4129,'AWR Data'!A$1:A$8823,0),4)))</f>
        <v/>
      </c>
    </row>
    <row r="4130" spans="1:20" ht="20" customHeight="1">
      <c r="A4130" s="14" t="s">
        <v>7150</v>
      </c>
      <c r="B4130" s="14" t="s">
        <v>501</v>
      </c>
      <c r="C4130" s="14" t="s">
        <v>7151</v>
      </c>
      <c r="E4130" s="74">
        <v>22</v>
      </c>
      <c r="F4130" s="74">
        <v>9300</v>
      </c>
      <c r="G4130" s="74">
        <f t="shared" si="512"/>
        <v>264</v>
      </c>
      <c r="H4130" s="80">
        <f t="shared" si="513"/>
        <v>2.838709677419355E-2</v>
      </c>
      <c r="I4130" s="74">
        <f>INDEX('AWR Data'!A$1:E$8825,MATCH(A4130,'AWR Data'!A$1:A$8825,0),5)</f>
        <v>0</v>
      </c>
      <c r="J4130" s="74">
        <f t="shared" si="514"/>
        <v>0</v>
      </c>
      <c r="K4130" s="105">
        <f t="shared" si="515"/>
        <v>0</v>
      </c>
      <c r="L4130" s="75">
        <v>0</v>
      </c>
      <c r="M4130" s="75">
        <v>0</v>
      </c>
      <c r="N4130" s="75">
        <v>0</v>
      </c>
      <c r="O4130" s="105">
        <v>0</v>
      </c>
      <c r="P4130" s="98">
        <f t="shared" si="516"/>
        <v>264</v>
      </c>
      <c r="Q4130" s="98">
        <f t="shared" si="517"/>
        <v>0</v>
      </c>
      <c r="R4130" s="98">
        <f t="shared" si="518"/>
        <v>0</v>
      </c>
      <c r="S4130" s="105">
        <f t="shared" si="519"/>
        <v>0</v>
      </c>
      <c r="T4130" s="8" t="str">
        <f>IF(I4130=0,"",(INDEX('AWR Data'!A$1:E$8823,MATCH(A4130,'AWR Data'!A$1:A$8823,0),4)))</f>
        <v/>
      </c>
    </row>
    <row r="4131" spans="1:20" ht="20" customHeight="1">
      <c r="A4131" s="14" t="s">
        <v>7154</v>
      </c>
      <c r="B4131" s="14" t="s">
        <v>576</v>
      </c>
      <c r="C4131" s="14" t="s">
        <v>7155</v>
      </c>
      <c r="E4131" s="74">
        <v>590</v>
      </c>
      <c r="F4131" s="74">
        <v>386000</v>
      </c>
      <c r="G4131" s="74">
        <f t="shared" si="512"/>
        <v>7080</v>
      </c>
      <c r="H4131" s="80">
        <f t="shared" si="513"/>
        <v>1.8341968911917098E-2</v>
      </c>
      <c r="I4131" s="74">
        <f>INDEX('AWR Data'!A$1:E$8825,MATCH(A4131,'AWR Data'!A$1:A$8825,0),5)</f>
        <v>0</v>
      </c>
      <c r="J4131" s="74">
        <f t="shared" si="514"/>
        <v>0</v>
      </c>
      <c r="K4131" s="105">
        <f t="shared" si="515"/>
        <v>0</v>
      </c>
      <c r="L4131" s="75">
        <v>0</v>
      </c>
      <c r="M4131" s="75">
        <v>0</v>
      </c>
      <c r="N4131" s="75">
        <v>0</v>
      </c>
      <c r="O4131" s="105">
        <v>0</v>
      </c>
      <c r="P4131" s="98">
        <f t="shared" si="516"/>
        <v>7080</v>
      </c>
      <c r="Q4131" s="98">
        <f t="shared" si="517"/>
        <v>0</v>
      </c>
      <c r="R4131" s="98">
        <f t="shared" si="518"/>
        <v>0</v>
      </c>
      <c r="S4131" s="105">
        <f t="shared" si="519"/>
        <v>0</v>
      </c>
      <c r="T4131" s="8" t="str">
        <f>IF(I4131=0,"",(INDEX('AWR Data'!A$1:E$8823,MATCH(A4131,'AWR Data'!A$1:A$8823,0),4)))</f>
        <v/>
      </c>
    </row>
    <row r="4132" spans="1:20" ht="20" customHeight="1">
      <c r="A4132" s="14" t="s">
        <v>7156</v>
      </c>
      <c r="B4132" s="14" t="s">
        <v>1795</v>
      </c>
      <c r="C4132" s="14" t="s">
        <v>7157</v>
      </c>
      <c r="E4132" s="74">
        <v>28</v>
      </c>
      <c r="F4132" s="74">
        <v>7680</v>
      </c>
      <c r="G4132" s="74">
        <f t="shared" si="512"/>
        <v>336</v>
      </c>
      <c r="H4132" s="80">
        <f t="shared" si="513"/>
        <v>4.3749999999999997E-2</v>
      </c>
      <c r="I4132" s="74">
        <f>INDEX('AWR Data'!A$1:E$8825,MATCH(A4132,'AWR Data'!A$1:A$8825,0),5)</f>
        <v>0</v>
      </c>
      <c r="J4132" s="74">
        <f t="shared" si="514"/>
        <v>0</v>
      </c>
      <c r="K4132" s="105">
        <f t="shared" si="515"/>
        <v>0</v>
      </c>
      <c r="L4132" s="75">
        <v>0</v>
      </c>
      <c r="M4132" s="75">
        <v>0</v>
      </c>
      <c r="N4132" s="75">
        <v>0</v>
      </c>
      <c r="O4132" s="105">
        <v>0</v>
      </c>
      <c r="P4132" s="98">
        <f t="shared" si="516"/>
        <v>336</v>
      </c>
      <c r="Q4132" s="98">
        <f t="shared" si="517"/>
        <v>0</v>
      </c>
      <c r="R4132" s="98">
        <f t="shared" si="518"/>
        <v>0</v>
      </c>
      <c r="S4132" s="105">
        <f t="shared" si="519"/>
        <v>0</v>
      </c>
      <c r="T4132" s="8" t="str">
        <f>IF(I4132=0,"",(INDEX('AWR Data'!A$1:E$8823,MATCH(A4132,'AWR Data'!A$1:A$8823,0),4)))</f>
        <v/>
      </c>
    </row>
    <row r="4133" spans="1:20" ht="20" customHeight="1">
      <c r="A4133" s="14" t="s">
        <v>7158</v>
      </c>
      <c r="B4133" s="14" t="s">
        <v>269</v>
      </c>
      <c r="C4133" s="14" t="s">
        <v>7159</v>
      </c>
      <c r="E4133" s="74">
        <v>58</v>
      </c>
      <c r="F4133" s="74">
        <v>170000</v>
      </c>
      <c r="G4133" s="74">
        <f t="shared" si="512"/>
        <v>696</v>
      </c>
      <c r="H4133" s="80">
        <f t="shared" si="513"/>
        <v>4.0941176470588236E-3</v>
      </c>
      <c r="I4133" s="74">
        <f>INDEX('AWR Data'!A$1:E$8825,MATCH(A4133,'AWR Data'!A$1:A$8825,0),5)</f>
        <v>0</v>
      </c>
      <c r="J4133" s="74">
        <f t="shared" si="514"/>
        <v>0</v>
      </c>
      <c r="K4133" s="105">
        <f t="shared" si="515"/>
        <v>0</v>
      </c>
      <c r="L4133" s="75">
        <v>0</v>
      </c>
      <c r="M4133" s="75">
        <v>0</v>
      </c>
      <c r="N4133" s="75">
        <v>0</v>
      </c>
      <c r="O4133" s="105">
        <v>0</v>
      </c>
      <c r="P4133" s="98">
        <f t="shared" si="516"/>
        <v>696</v>
      </c>
      <c r="Q4133" s="98">
        <f t="shared" si="517"/>
        <v>0</v>
      </c>
      <c r="R4133" s="98">
        <f t="shared" si="518"/>
        <v>0</v>
      </c>
      <c r="S4133" s="105">
        <f t="shared" si="519"/>
        <v>0</v>
      </c>
      <c r="T4133" s="8" t="str">
        <f>IF(I4133=0,"",(INDEX('AWR Data'!A$1:E$8823,MATCH(A4133,'AWR Data'!A$1:A$8823,0),4)))</f>
        <v/>
      </c>
    </row>
    <row r="4134" spans="1:20" ht="20" customHeight="1">
      <c r="A4134" s="14" t="s">
        <v>7160</v>
      </c>
      <c r="B4134" s="14" t="s">
        <v>269</v>
      </c>
      <c r="C4134" s="14" t="s">
        <v>7161</v>
      </c>
      <c r="E4134" s="74">
        <v>36</v>
      </c>
      <c r="F4134" s="74">
        <v>2210</v>
      </c>
      <c r="G4134" s="74">
        <f t="shared" si="512"/>
        <v>432</v>
      </c>
      <c r="H4134" s="80">
        <f t="shared" si="513"/>
        <v>0.19547511312217195</v>
      </c>
      <c r="I4134" s="74">
        <f>INDEX('AWR Data'!A$1:E$8825,MATCH(A4134,'AWR Data'!A$1:A$8825,0),5)</f>
        <v>0</v>
      </c>
      <c r="J4134" s="74">
        <f t="shared" si="514"/>
        <v>0</v>
      </c>
      <c r="K4134" s="105">
        <f t="shared" si="515"/>
        <v>0</v>
      </c>
      <c r="L4134" s="75">
        <v>0</v>
      </c>
      <c r="M4134" s="75">
        <v>0</v>
      </c>
      <c r="N4134" s="75">
        <v>0</v>
      </c>
      <c r="O4134" s="105">
        <v>0</v>
      </c>
      <c r="P4134" s="98">
        <f t="shared" si="516"/>
        <v>432</v>
      </c>
      <c r="Q4134" s="98">
        <f t="shared" si="517"/>
        <v>0</v>
      </c>
      <c r="R4134" s="98">
        <f t="shared" si="518"/>
        <v>0</v>
      </c>
      <c r="S4134" s="105">
        <f t="shared" si="519"/>
        <v>0</v>
      </c>
      <c r="T4134" s="8" t="str">
        <f>IF(I4134=0,"",(INDEX('AWR Data'!A$1:E$8823,MATCH(A4134,'AWR Data'!A$1:A$8823,0),4)))</f>
        <v/>
      </c>
    </row>
    <row r="4135" spans="1:20" ht="20" customHeight="1">
      <c r="A4135" s="14" t="s">
        <v>7162</v>
      </c>
      <c r="B4135" s="14" t="s">
        <v>498</v>
      </c>
      <c r="C4135" s="14" t="s">
        <v>7163</v>
      </c>
      <c r="E4135" s="74">
        <v>46</v>
      </c>
      <c r="F4135" s="74">
        <v>2230</v>
      </c>
      <c r="G4135" s="74">
        <f t="shared" si="512"/>
        <v>552</v>
      </c>
      <c r="H4135" s="80">
        <f t="shared" si="513"/>
        <v>0.24753363228699551</v>
      </c>
      <c r="I4135" s="74">
        <f>INDEX('AWR Data'!A$1:E$8825,MATCH(A4135,'AWR Data'!A$1:A$8825,0),5)</f>
        <v>0</v>
      </c>
      <c r="J4135" s="74">
        <f t="shared" si="514"/>
        <v>0</v>
      </c>
      <c r="K4135" s="105">
        <f t="shared" si="515"/>
        <v>0</v>
      </c>
      <c r="L4135" s="75">
        <v>0</v>
      </c>
      <c r="M4135" s="75">
        <v>0</v>
      </c>
      <c r="N4135" s="75">
        <v>0</v>
      </c>
      <c r="O4135" s="105">
        <v>0</v>
      </c>
      <c r="P4135" s="98">
        <f t="shared" si="516"/>
        <v>552</v>
      </c>
      <c r="Q4135" s="98">
        <f t="shared" si="517"/>
        <v>0</v>
      </c>
      <c r="R4135" s="98">
        <f t="shared" si="518"/>
        <v>0</v>
      </c>
      <c r="S4135" s="105">
        <f t="shared" si="519"/>
        <v>0</v>
      </c>
      <c r="T4135" s="8" t="str">
        <f>IF(I4135=0,"",(INDEX('AWR Data'!A$1:E$8823,MATCH(A4135,'AWR Data'!A$1:A$8823,0),4)))</f>
        <v/>
      </c>
    </row>
    <row r="4136" spans="1:20" ht="20" customHeight="1">
      <c r="A4136" s="14" t="s">
        <v>6956</v>
      </c>
      <c r="B4136" s="14" t="s">
        <v>576</v>
      </c>
      <c r="C4136" s="14" t="s">
        <v>6957</v>
      </c>
      <c r="E4136" s="74">
        <v>210</v>
      </c>
      <c r="F4136" s="74">
        <v>278000</v>
      </c>
      <c r="G4136" s="74">
        <f t="shared" si="512"/>
        <v>2520</v>
      </c>
      <c r="H4136" s="80">
        <f t="shared" si="513"/>
        <v>9.0647482014388492E-3</v>
      </c>
      <c r="I4136" s="74">
        <f>INDEX('AWR Data'!A$1:E$8825,MATCH(A4136,'AWR Data'!A$1:A$8825,0),5)</f>
        <v>0</v>
      </c>
      <c r="J4136" s="74">
        <f t="shared" si="514"/>
        <v>0</v>
      </c>
      <c r="K4136" s="105">
        <f t="shared" si="515"/>
        <v>0</v>
      </c>
      <c r="L4136" s="75">
        <v>0</v>
      </c>
      <c r="M4136" s="75">
        <v>0</v>
      </c>
      <c r="N4136" s="75">
        <v>0</v>
      </c>
      <c r="O4136" s="105">
        <v>0</v>
      </c>
      <c r="P4136" s="98">
        <f t="shared" si="516"/>
        <v>2520</v>
      </c>
      <c r="Q4136" s="98">
        <f t="shared" si="517"/>
        <v>0</v>
      </c>
      <c r="R4136" s="98">
        <f t="shared" si="518"/>
        <v>0</v>
      </c>
      <c r="S4136" s="105">
        <f t="shared" si="519"/>
        <v>0</v>
      </c>
      <c r="T4136" s="8" t="str">
        <f>IF(I4136=0,"",(INDEX('AWR Data'!A$1:E$8823,MATCH(A4136,'AWR Data'!A$1:A$8823,0),4)))</f>
        <v/>
      </c>
    </row>
    <row r="4137" spans="1:20" ht="20" customHeight="1">
      <c r="A4137" s="14" t="s">
        <v>6960</v>
      </c>
      <c r="B4137" s="14" t="s">
        <v>2054</v>
      </c>
      <c r="C4137" s="14" t="s">
        <v>6961</v>
      </c>
      <c r="E4137" s="74">
        <v>36</v>
      </c>
      <c r="F4137" s="74">
        <v>23700</v>
      </c>
      <c r="G4137" s="74">
        <f t="shared" si="512"/>
        <v>432</v>
      </c>
      <c r="H4137" s="80">
        <f t="shared" si="513"/>
        <v>1.8227848101265823E-2</v>
      </c>
      <c r="I4137" s="74">
        <f>INDEX('AWR Data'!A$1:E$8825,MATCH(A4137,'AWR Data'!A$1:A$8825,0),5)</f>
        <v>0</v>
      </c>
      <c r="J4137" s="74">
        <f t="shared" si="514"/>
        <v>0</v>
      </c>
      <c r="K4137" s="105">
        <f t="shared" si="515"/>
        <v>0</v>
      </c>
      <c r="L4137" s="75">
        <v>0</v>
      </c>
      <c r="M4137" s="75">
        <v>0</v>
      </c>
      <c r="N4137" s="75">
        <v>0</v>
      </c>
      <c r="O4137" s="105">
        <v>0</v>
      </c>
      <c r="P4137" s="98">
        <f t="shared" si="516"/>
        <v>432</v>
      </c>
      <c r="Q4137" s="98">
        <f t="shared" si="517"/>
        <v>0</v>
      </c>
      <c r="R4137" s="98">
        <f t="shared" si="518"/>
        <v>0</v>
      </c>
      <c r="S4137" s="105">
        <f t="shared" si="519"/>
        <v>0</v>
      </c>
      <c r="T4137" s="8" t="str">
        <f>IF(I4137=0,"",(INDEX('AWR Data'!A$1:E$8823,MATCH(A4137,'AWR Data'!A$1:A$8823,0),4)))</f>
        <v/>
      </c>
    </row>
    <row r="4138" spans="1:20" ht="20" customHeight="1">
      <c r="A4138" s="14" t="s">
        <v>6962</v>
      </c>
      <c r="B4138" s="14" t="s">
        <v>1178</v>
      </c>
      <c r="C4138" s="14" t="s">
        <v>6963</v>
      </c>
      <c r="E4138" s="74">
        <v>36</v>
      </c>
      <c r="F4138" s="74">
        <v>997</v>
      </c>
      <c r="G4138" s="74">
        <f t="shared" si="512"/>
        <v>432</v>
      </c>
      <c r="H4138" s="80">
        <f t="shared" si="513"/>
        <v>0.43329989969909727</v>
      </c>
      <c r="I4138" s="74">
        <f>INDEX('AWR Data'!A$1:E$8825,MATCH(A4138,'AWR Data'!A$1:A$8825,0),5)</f>
        <v>0</v>
      </c>
      <c r="J4138" s="74">
        <f t="shared" si="514"/>
        <v>0</v>
      </c>
      <c r="K4138" s="105">
        <f t="shared" si="515"/>
        <v>0</v>
      </c>
      <c r="L4138" s="75">
        <v>0</v>
      </c>
      <c r="M4138" s="75">
        <v>0</v>
      </c>
      <c r="N4138" s="75">
        <v>0</v>
      </c>
      <c r="O4138" s="105">
        <v>0</v>
      </c>
      <c r="P4138" s="98">
        <f t="shared" si="516"/>
        <v>432</v>
      </c>
      <c r="Q4138" s="98">
        <f t="shared" si="517"/>
        <v>0</v>
      </c>
      <c r="R4138" s="98">
        <f t="shared" si="518"/>
        <v>0</v>
      </c>
      <c r="S4138" s="105">
        <f t="shared" si="519"/>
        <v>0</v>
      </c>
      <c r="T4138" s="8" t="str">
        <f>IF(I4138=0,"",(INDEX('AWR Data'!A$1:E$8823,MATCH(A4138,'AWR Data'!A$1:A$8823,0),4)))</f>
        <v/>
      </c>
    </row>
    <row r="4139" spans="1:20" ht="20" customHeight="1">
      <c r="A4139" s="14" t="s">
        <v>6968</v>
      </c>
      <c r="B4139" s="14" t="s">
        <v>1472</v>
      </c>
      <c r="C4139" s="14" t="s">
        <v>6969</v>
      </c>
      <c r="E4139" s="74">
        <v>390</v>
      </c>
      <c r="F4139" s="74">
        <v>162000</v>
      </c>
      <c r="G4139" s="74">
        <f t="shared" si="512"/>
        <v>4680</v>
      </c>
      <c r="H4139" s="80">
        <f t="shared" si="513"/>
        <v>2.8888888888888888E-2</v>
      </c>
      <c r="I4139" s="74">
        <f>INDEX('AWR Data'!A$1:E$8825,MATCH(A4139,'AWR Data'!A$1:A$8825,0),5)</f>
        <v>0</v>
      </c>
      <c r="J4139" s="74">
        <f t="shared" si="514"/>
        <v>0</v>
      </c>
      <c r="K4139" s="105">
        <f t="shared" si="515"/>
        <v>0</v>
      </c>
      <c r="L4139" s="75">
        <v>0</v>
      </c>
      <c r="M4139" s="75">
        <v>0</v>
      </c>
      <c r="N4139" s="75">
        <v>0</v>
      </c>
      <c r="O4139" s="105">
        <v>0</v>
      </c>
      <c r="P4139" s="98">
        <f t="shared" si="516"/>
        <v>4680</v>
      </c>
      <c r="Q4139" s="98">
        <f t="shared" si="517"/>
        <v>0</v>
      </c>
      <c r="R4139" s="98">
        <f t="shared" si="518"/>
        <v>0</v>
      </c>
      <c r="S4139" s="105">
        <f t="shared" si="519"/>
        <v>0</v>
      </c>
      <c r="T4139" s="8" t="str">
        <f>IF(I4139=0,"",(INDEX('AWR Data'!A$1:E$8823,MATCH(A4139,'AWR Data'!A$1:A$8823,0),4)))</f>
        <v/>
      </c>
    </row>
    <row r="4140" spans="1:20" ht="20" customHeight="1">
      <c r="A4140" s="14" t="s">
        <v>6970</v>
      </c>
      <c r="B4140" s="14" t="s">
        <v>516</v>
      </c>
      <c r="C4140" s="14" t="s">
        <v>6758</v>
      </c>
      <c r="E4140" s="74">
        <v>1300</v>
      </c>
      <c r="F4140" s="74">
        <v>550000</v>
      </c>
      <c r="G4140" s="74">
        <f t="shared" si="512"/>
        <v>15600</v>
      </c>
      <c r="H4140" s="80">
        <f t="shared" si="513"/>
        <v>2.8363636363636365E-2</v>
      </c>
      <c r="I4140" s="74">
        <f>INDEX('AWR Data'!A$1:E$8825,MATCH(A4140,'AWR Data'!A$1:A$8825,0),5)</f>
        <v>0</v>
      </c>
      <c r="J4140" s="74">
        <f t="shared" si="514"/>
        <v>0</v>
      </c>
      <c r="K4140" s="105">
        <f t="shared" si="515"/>
        <v>0</v>
      </c>
      <c r="L4140" s="75">
        <v>0</v>
      </c>
      <c r="M4140" s="75">
        <v>0</v>
      </c>
      <c r="N4140" s="75">
        <v>0</v>
      </c>
      <c r="O4140" s="105">
        <v>0</v>
      </c>
      <c r="P4140" s="98">
        <f t="shared" si="516"/>
        <v>15600</v>
      </c>
      <c r="Q4140" s="98">
        <f t="shared" si="517"/>
        <v>0</v>
      </c>
      <c r="R4140" s="98">
        <f t="shared" si="518"/>
        <v>0</v>
      </c>
      <c r="S4140" s="105">
        <f t="shared" si="519"/>
        <v>0</v>
      </c>
      <c r="T4140" s="8" t="str">
        <f>IF(I4140=0,"",(INDEX('AWR Data'!A$1:E$8823,MATCH(A4140,'AWR Data'!A$1:A$8823,0),4)))</f>
        <v/>
      </c>
    </row>
    <row r="4141" spans="1:20" ht="20" customHeight="1">
      <c r="A4141" s="14" t="s">
        <v>6759</v>
      </c>
      <c r="B4141" s="14" t="s">
        <v>516</v>
      </c>
      <c r="C4141" s="14" t="s">
        <v>6760</v>
      </c>
      <c r="E4141" s="74">
        <v>73</v>
      </c>
      <c r="F4141" s="74">
        <v>106000</v>
      </c>
      <c r="G4141" s="74">
        <f t="shared" si="512"/>
        <v>876</v>
      </c>
      <c r="H4141" s="80">
        <f t="shared" si="513"/>
        <v>8.2641509433962271E-3</v>
      </c>
      <c r="I4141" s="74">
        <f>INDEX('AWR Data'!A$1:E$8825,MATCH(A4141,'AWR Data'!A$1:A$8825,0),5)</f>
        <v>0</v>
      </c>
      <c r="J4141" s="74">
        <f t="shared" si="514"/>
        <v>0</v>
      </c>
      <c r="K4141" s="105">
        <f t="shared" si="515"/>
        <v>0</v>
      </c>
      <c r="L4141" s="75">
        <v>0</v>
      </c>
      <c r="M4141" s="75">
        <v>0</v>
      </c>
      <c r="N4141" s="75">
        <v>0</v>
      </c>
      <c r="O4141" s="105">
        <v>0</v>
      </c>
      <c r="P4141" s="98">
        <f t="shared" si="516"/>
        <v>876</v>
      </c>
      <c r="Q4141" s="98">
        <f t="shared" si="517"/>
        <v>0</v>
      </c>
      <c r="R4141" s="98">
        <f t="shared" si="518"/>
        <v>0</v>
      </c>
      <c r="S4141" s="105">
        <f t="shared" si="519"/>
        <v>0</v>
      </c>
      <c r="T4141" s="8" t="str">
        <f>IF(I4141=0,"",(INDEX('AWR Data'!A$1:E$8823,MATCH(A4141,'AWR Data'!A$1:A$8823,0),4)))</f>
        <v/>
      </c>
    </row>
    <row r="4142" spans="1:20" ht="20" customHeight="1">
      <c r="A4142" s="14" t="s">
        <v>6761</v>
      </c>
      <c r="B4142" s="14" t="s">
        <v>516</v>
      </c>
      <c r="C4142" s="14" t="s">
        <v>6762</v>
      </c>
      <c r="E4142" s="74">
        <v>28</v>
      </c>
      <c r="F4142" s="74">
        <v>30600</v>
      </c>
      <c r="G4142" s="74">
        <f t="shared" si="512"/>
        <v>336</v>
      </c>
      <c r="H4142" s="80">
        <f t="shared" si="513"/>
        <v>1.0980392156862745E-2</v>
      </c>
      <c r="I4142" s="74">
        <f>INDEX('AWR Data'!A$1:E$8825,MATCH(A4142,'AWR Data'!A$1:A$8825,0),5)</f>
        <v>0</v>
      </c>
      <c r="J4142" s="74">
        <f t="shared" si="514"/>
        <v>0</v>
      </c>
      <c r="K4142" s="105">
        <f t="shared" si="515"/>
        <v>0</v>
      </c>
      <c r="L4142" s="75">
        <v>0</v>
      </c>
      <c r="M4142" s="75">
        <v>0</v>
      </c>
      <c r="N4142" s="75">
        <v>0</v>
      </c>
      <c r="O4142" s="105">
        <v>0</v>
      </c>
      <c r="P4142" s="98">
        <f t="shared" si="516"/>
        <v>336</v>
      </c>
      <c r="Q4142" s="98">
        <f t="shared" si="517"/>
        <v>0</v>
      </c>
      <c r="R4142" s="98">
        <f t="shared" si="518"/>
        <v>0</v>
      </c>
      <c r="S4142" s="105">
        <f t="shared" si="519"/>
        <v>0</v>
      </c>
      <c r="T4142" s="8" t="str">
        <f>IF(I4142=0,"",(INDEX('AWR Data'!A$1:E$8823,MATCH(A4142,'AWR Data'!A$1:A$8823,0),4)))</f>
        <v/>
      </c>
    </row>
    <row r="4143" spans="1:20" ht="20" customHeight="1">
      <c r="A4143" s="14" t="s">
        <v>6763</v>
      </c>
      <c r="B4143" s="14" t="s">
        <v>516</v>
      </c>
      <c r="C4143" s="14" t="s">
        <v>6764</v>
      </c>
      <c r="E4143" s="74">
        <v>390</v>
      </c>
      <c r="F4143" s="74">
        <v>114000</v>
      </c>
      <c r="G4143" s="74">
        <f t="shared" si="512"/>
        <v>4680</v>
      </c>
      <c r="H4143" s="80">
        <f t="shared" si="513"/>
        <v>4.1052631578947368E-2</v>
      </c>
      <c r="I4143" s="74">
        <f>INDEX('AWR Data'!A$1:E$8825,MATCH(A4143,'AWR Data'!A$1:A$8825,0),5)</f>
        <v>0</v>
      </c>
      <c r="J4143" s="74">
        <f t="shared" si="514"/>
        <v>0</v>
      </c>
      <c r="K4143" s="105">
        <f t="shared" si="515"/>
        <v>0</v>
      </c>
      <c r="L4143" s="75">
        <v>0</v>
      </c>
      <c r="M4143" s="75">
        <v>0</v>
      </c>
      <c r="N4143" s="75">
        <v>0</v>
      </c>
      <c r="O4143" s="105">
        <v>0</v>
      </c>
      <c r="P4143" s="98">
        <f t="shared" si="516"/>
        <v>4680</v>
      </c>
      <c r="Q4143" s="98">
        <f t="shared" si="517"/>
        <v>0</v>
      </c>
      <c r="R4143" s="98">
        <f t="shared" si="518"/>
        <v>0</v>
      </c>
      <c r="S4143" s="105">
        <f t="shared" si="519"/>
        <v>0</v>
      </c>
      <c r="T4143" s="8" t="str">
        <f>IF(I4143=0,"",(INDEX('AWR Data'!A$1:E$8823,MATCH(A4143,'AWR Data'!A$1:A$8823,0),4)))</f>
        <v/>
      </c>
    </row>
    <row r="4144" spans="1:20" ht="20" customHeight="1">
      <c r="A4144" s="14" t="s">
        <v>6765</v>
      </c>
      <c r="B4144" s="14" t="s">
        <v>1472</v>
      </c>
      <c r="C4144" s="14" t="s">
        <v>6766</v>
      </c>
      <c r="E4144" s="74">
        <v>140</v>
      </c>
      <c r="F4144" s="74">
        <v>77200</v>
      </c>
      <c r="G4144" s="74">
        <f t="shared" si="512"/>
        <v>1680</v>
      </c>
      <c r="H4144" s="80">
        <f t="shared" si="513"/>
        <v>2.1761658031088083E-2</v>
      </c>
      <c r="I4144" s="74">
        <f>INDEX('AWR Data'!A$1:E$8825,MATCH(A4144,'AWR Data'!A$1:A$8825,0),5)</f>
        <v>0</v>
      </c>
      <c r="J4144" s="74">
        <f t="shared" si="514"/>
        <v>0</v>
      </c>
      <c r="K4144" s="105">
        <f t="shared" si="515"/>
        <v>0</v>
      </c>
      <c r="L4144" s="75">
        <v>0</v>
      </c>
      <c r="M4144" s="75">
        <v>0</v>
      </c>
      <c r="N4144" s="75">
        <v>0</v>
      </c>
      <c r="O4144" s="105">
        <v>0</v>
      </c>
      <c r="P4144" s="98">
        <f t="shared" si="516"/>
        <v>1680</v>
      </c>
      <c r="Q4144" s="98">
        <f t="shared" si="517"/>
        <v>0</v>
      </c>
      <c r="R4144" s="98">
        <f t="shared" si="518"/>
        <v>0</v>
      </c>
      <c r="S4144" s="105">
        <f t="shared" si="519"/>
        <v>0</v>
      </c>
      <c r="T4144" s="8" t="str">
        <f>IF(I4144=0,"",(INDEX('AWR Data'!A$1:E$8823,MATCH(A4144,'AWR Data'!A$1:A$8823,0),4)))</f>
        <v/>
      </c>
    </row>
    <row r="4145" spans="1:20" ht="20" customHeight="1">
      <c r="A4145" s="14" t="s">
        <v>6767</v>
      </c>
      <c r="B4145" s="14" t="s">
        <v>339</v>
      </c>
      <c r="C4145" s="14" t="s">
        <v>6768</v>
      </c>
      <c r="E4145" s="74">
        <v>46</v>
      </c>
      <c r="F4145" s="74">
        <v>16200</v>
      </c>
      <c r="G4145" s="74">
        <f t="shared" si="512"/>
        <v>552</v>
      </c>
      <c r="H4145" s="80">
        <f t="shared" si="513"/>
        <v>3.4074074074074076E-2</v>
      </c>
      <c r="I4145" s="74">
        <f>INDEX('AWR Data'!A$1:E$8825,MATCH(A4145,'AWR Data'!A$1:A$8825,0),5)</f>
        <v>0</v>
      </c>
      <c r="J4145" s="74">
        <f t="shared" si="514"/>
        <v>0</v>
      </c>
      <c r="K4145" s="105">
        <f t="shared" si="515"/>
        <v>0</v>
      </c>
      <c r="L4145" s="75">
        <v>0</v>
      </c>
      <c r="M4145" s="75">
        <v>0</v>
      </c>
      <c r="N4145" s="75">
        <v>0</v>
      </c>
      <c r="O4145" s="105">
        <v>0</v>
      </c>
      <c r="P4145" s="98">
        <f t="shared" si="516"/>
        <v>552</v>
      </c>
      <c r="Q4145" s="98">
        <f t="shared" si="517"/>
        <v>0</v>
      </c>
      <c r="R4145" s="98">
        <f t="shared" si="518"/>
        <v>0</v>
      </c>
      <c r="S4145" s="105">
        <f t="shared" si="519"/>
        <v>0</v>
      </c>
      <c r="T4145" s="8" t="str">
        <f>IF(I4145=0,"",(INDEX('AWR Data'!A$1:E$8823,MATCH(A4145,'AWR Data'!A$1:A$8823,0),4)))</f>
        <v/>
      </c>
    </row>
    <row r="4146" spans="1:20" ht="20" customHeight="1">
      <c r="A4146" s="14" t="s">
        <v>6985</v>
      </c>
      <c r="B4146" s="14" t="s">
        <v>699</v>
      </c>
      <c r="C4146" s="14" t="s">
        <v>6986</v>
      </c>
      <c r="E4146" s="74">
        <v>28</v>
      </c>
      <c r="F4146" s="74">
        <v>2390</v>
      </c>
      <c r="G4146" s="74">
        <f t="shared" si="512"/>
        <v>336</v>
      </c>
      <c r="H4146" s="80">
        <f t="shared" si="513"/>
        <v>0.14058577405857742</v>
      </c>
      <c r="I4146" s="74">
        <f>INDEX('AWR Data'!A$1:E$8825,MATCH(A4146,'AWR Data'!A$1:A$8825,0),5)</f>
        <v>0</v>
      </c>
      <c r="J4146" s="74">
        <f t="shared" si="514"/>
        <v>0</v>
      </c>
      <c r="K4146" s="105">
        <f t="shared" si="515"/>
        <v>0</v>
      </c>
      <c r="L4146" s="75">
        <v>0</v>
      </c>
      <c r="M4146" s="75">
        <v>0</v>
      </c>
      <c r="N4146" s="75">
        <v>0</v>
      </c>
      <c r="O4146" s="105">
        <v>0</v>
      </c>
      <c r="P4146" s="98">
        <f t="shared" si="516"/>
        <v>336</v>
      </c>
      <c r="Q4146" s="98">
        <f t="shared" si="517"/>
        <v>0</v>
      </c>
      <c r="R4146" s="98">
        <f t="shared" si="518"/>
        <v>0</v>
      </c>
      <c r="S4146" s="105">
        <f t="shared" si="519"/>
        <v>0</v>
      </c>
      <c r="T4146" s="8" t="str">
        <f>IF(I4146=0,"",(INDEX('AWR Data'!A$1:E$8823,MATCH(A4146,'AWR Data'!A$1:A$8823,0),4)))</f>
        <v/>
      </c>
    </row>
    <row r="4147" spans="1:20" ht="20" customHeight="1">
      <c r="A4147" s="14" t="s">
        <v>6987</v>
      </c>
      <c r="B4147" s="14" t="s">
        <v>505</v>
      </c>
      <c r="C4147" s="14" t="s">
        <v>6988</v>
      </c>
      <c r="E4147" s="74">
        <v>28</v>
      </c>
      <c r="F4147" s="74">
        <v>11700</v>
      </c>
      <c r="G4147" s="74">
        <f t="shared" si="512"/>
        <v>336</v>
      </c>
      <c r="H4147" s="80">
        <f t="shared" si="513"/>
        <v>2.8717948717948718E-2</v>
      </c>
      <c r="I4147" s="74">
        <f>INDEX('AWR Data'!A$1:E$8825,MATCH(A4147,'AWR Data'!A$1:A$8825,0),5)</f>
        <v>0</v>
      </c>
      <c r="J4147" s="74">
        <f t="shared" si="514"/>
        <v>0</v>
      </c>
      <c r="K4147" s="105">
        <f t="shared" si="515"/>
        <v>0</v>
      </c>
      <c r="L4147" s="75">
        <v>0</v>
      </c>
      <c r="M4147" s="75">
        <v>0</v>
      </c>
      <c r="N4147" s="75">
        <v>0</v>
      </c>
      <c r="O4147" s="105">
        <v>0</v>
      </c>
      <c r="P4147" s="98">
        <f t="shared" si="516"/>
        <v>336</v>
      </c>
      <c r="Q4147" s="98">
        <f t="shared" si="517"/>
        <v>0</v>
      </c>
      <c r="R4147" s="98">
        <f t="shared" si="518"/>
        <v>0</v>
      </c>
      <c r="S4147" s="105">
        <f t="shared" si="519"/>
        <v>0</v>
      </c>
      <c r="T4147" s="8" t="str">
        <f>IF(I4147=0,"",(INDEX('AWR Data'!A$1:E$8823,MATCH(A4147,'AWR Data'!A$1:A$8823,0),4)))</f>
        <v/>
      </c>
    </row>
    <row r="4148" spans="1:20" ht="20" customHeight="1">
      <c r="A4148" s="14" t="s">
        <v>6989</v>
      </c>
      <c r="B4148" s="14" t="s">
        <v>576</v>
      </c>
      <c r="C4148" s="14" t="s">
        <v>6990</v>
      </c>
      <c r="E4148" s="74">
        <v>880</v>
      </c>
      <c r="F4148" s="74">
        <v>201000</v>
      </c>
      <c r="G4148" s="74">
        <f t="shared" si="512"/>
        <v>10560</v>
      </c>
      <c r="H4148" s="80">
        <f t="shared" si="513"/>
        <v>5.2537313432835818E-2</v>
      </c>
      <c r="I4148" s="74">
        <f>INDEX('AWR Data'!A$1:E$8825,MATCH(A4148,'AWR Data'!A$1:A$8825,0),5)</f>
        <v>0</v>
      </c>
      <c r="J4148" s="74">
        <f t="shared" si="514"/>
        <v>0</v>
      </c>
      <c r="K4148" s="105">
        <f t="shared" si="515"/>
        <v>0</v>
      </c>
      <c r="L4148" s="75">
        <v>0</v>
      </c>
      <c r="M4148" s="75">
        <v>0</v>
      </c>
      <c r="N4148" s="75">
        <v>0</v>
      </c>
      <c r="O4148" s="105">
        <v>0</v>
      </c>
      <c r="P4148" s="98">
        <f t="shared" si="516"/>
        <v>10560</v>
      </c>
      <c r="Q4148" s="98">
        <f t="shared" si="517"/>
        <v>0</v>
      </c>
      <c r="R4148" s="98">
        <f t="shared" si="518"/>
        <v>0</v>
      </c>
      <c r="S4148" s="105">
        <f t="shared" si="519"/>
        <v>0</v>
      </c>
      <c r="T4148" s="8" t="str">
        <f>IF(I4148=0,"",(INDEX('AWR Data'!A$1:E$8823,MATCH(A4148,'AWR Data'!A$1:A$8823,0),4)))</f>
        <v/>
      </c>
    </row>
    <row r="4149" spans="1:20" ht="20" customHeight="1">
      <c r="A4149" s="14" t="s">
        <v>6991</v>
      </c>
      <c r="B4149" s="14" t="s">
        <v>576</v>
      </c>
      <c r="C4149" s="14" t="s">
        <v>6992</v>
      </c>
      <c r="E4149" s="74">
        <v>1000</v>
      </c>
      <c r="F4149" s="74">
        <v>402000</v>
      </c>
      <c r="G4149" s="74">
        <f t="shared" si="512"/>
        <v>12000</v>
      </c>
      <c r="H4149" s="80">
        <f t="shared" si="513"/>
        <v>2.9850746268656716E-2</v>
      </c>
      <c r="I4149" s="74">
        <f>INDEX('AWR Data'!A$1:E$8825,MATCH(A4149,'AWR Data'!A$1:A$8825,0),5)</f>
        <v>0</v>
      </c>
      <c r="J4149" s="74">
        <f t="shared" si="514"/>
        <v>0</v>
      </c>
      <c r="K4149" s="105">
        <f t="shared" si="515"/>
        <v>0</v>
      </c>
      <c r="L4149" s="75">
        <v>0</v>
      </c>
      <c r="M4149" s="75">
        <v>0</v>
      </c>
      <c r="N4149" s="75">
        <v>0</v>
      </c>
      <c r="O4149" s="105">
        <v>0</v>
      </c>
      <c r="P4149" s="98">
        <f t="shared" si="516"/>
        <v>12000</v>
      </c>
      <c r="Q4149" s="98">
        <f t="shared" si="517"/>
        <v>0</v>
      </c>
      <c r="R4149" s="98">
        <f t="shared" si="518"/>
        <v>0</v>
      </c>
      <c r="S4149" s="105">
        <f t="shared" si="519"/>
        <v>0</v>
      </c>
      <c r="T4149" s="8" t="str">
        <f>IF(I4149=0,"",(INDEX('AWR Data'!A$1:E$8823,MATCH(A4149,'AWR Data'!A$1:A$8823,0),4)))</f>
        <v/>
      </c>
    </row>
    <row r="4150" spans="1:20" ht="20" customHeight="1">
      <c r="A4150" s="14" t="s">
        <v>6993</v>
      </c>
      <c r="B4150" s="14" t="s">
        <v>721</v>
      </c>
      <c r="C4150" s="14" t="s">
        <v>6994</v>
      </c>
      <c r="E4150" s="74">
        <v>58</v>
      </c>
      <c r="F4150" s="74">
        <v>66000</v>
      </c>
      <c r="G4150" s="74">
        <f t="shared" si="512"/>
        <v>696</v>
      </c>
      <c r="H4150" s="80">
        <f t="shared" si="513"/>
        <v>1.0545454545454545E-2</v>
      </c>
      <c r="I4150" s="74">
        <f>INDEX('AWR Data'!A$1:E$8825,MATCH(A4150,'AWR Data'!A$1:A$8825,0),5)</f>
        <v>0</v>
      </c>
      <c r="J4150" s="74">
        <f t="shared" si="514"/>
        <v>0</v>
      </c>
      <c r="K4150" s="105">
        <f t="shared" si="515"/>
        <v>0</v>
      </c>
      <c r="L4150" s="75">
        <v>0</v>
      </c>
      <c r="M4150" s="75">
        <v>0</v>
      </c>
      <c r="N4150" s="75">
        <v>0</v>
      </c>
      <c r="O4150" s="105">
        <v>0</v>
      </c>
      <c r="P4150" s="98">
        <f t="shared" si="516"/>
        <v>696</v>
      </c>
      <c r="Q4150" s="98">
        <f t="shared" si="517"/>
        <v>0</v>
      </c>
      <c r="R4150" s="98">
        <f t="shared" si="518"/>
        <v>0</v>
      </c>
      <c r="S4150" s="105">
        <f t="shared" si="519"/>
        <v>0</v>
      </c>
      <c r="T4150" s="8" t="str">
        <f>IF(I4150=0,"",(INDEX('AWR Data'!A$1:E$8823,MATCH(A4150,'AWR Data'!A$1:A$8823,0),4)))</f>
        <v/>
      </c>
    </row>
    <row r="4151" spans="1:20" ht="20" customHeight="1">
      <c r="A4151" s="14" t="s">
        <v>6995</v>
      </c>
      <c r="B4151" s="14" t="s">
        <v>1178</v>
      </c>
      <c r="C4151" s="14" t="s">
        <v>6996</v>
      </c>
      <c r="E4151" s="74">
        <v>58</v>
      </c>
      <c r="F4151" s="74">
        <v>21300</v>
      </c>
      <c r="G4151" s="74">
        <f t="shared" si="512"/>
        <v>696</v>
      </c>
      <c r="H4151" s="80">
        <f t="shared" si="513"/>
        <v>3.267605633802817E-2</v>
      </c>
      <c r="I4151" s="74">
        <f>INDEX('AWR Data'!A$1:E$8825,MATCH(A4151,'AWR Data'!A$1:A$8825,0),5)</f>
        <v>0</v>
      </c>
      <c r="J4151" s="74">
        <f t="shared" si="514"/>
        <v>0</v>
      </c>
      <c r="K4151" s="105">
        <f t="shared" si="515"/>
        <v>0</v>
      </c>
      <c r="L4151" s="75">
        <v>0</v>
      </c>
      <c r="M4151" s="75">
        <v>0</v>
      </c>
      <c r="N4151" s="75">
        <v>0</v>
      </c>
      <c r="O4151" s="105">
        <v>0</v>
      </c>
      <c r="P4151" s="98">
        <f t="shared" si="516"/>
        <v>696</v>
      </c>
      <c r="Q4151" s="98">
        <f t="shared" si="517"/>
        <v>0</v>
      </c>
      <c r="R4151" s="98">
        <f t="shared" si="518"/>
        <v>0</v>
      </c>
      <c r="S4151" s="105">
        <f t="shared" si="519"/>
        <v>0</v>
      </c>
      <c r="T4151" s="8" t="str">
        <f>IF(I4151=0,"",(INDEX('AWR Data'!A$1:E$8823,MATCH(A4151,'AWR Data'!A$1:A$8823,0),4)))</f>
        <v/>
      </c>
    </row>
    <row r="4152" spans="1:20" ht="20" customHeight="1">
      <c r="A4152" s="14" t="s">
        <v>6779</v>
      </c>
      <c r="B4152" s="14" t="s">
        <v>1178</v>
      </c>
      <c r="C4152" s="14" t="s">
        <v>6780</v>
      </c>
      <c r="E4152" s="74">
        <v>110</v>
      </c>
      <c r="F4152" s="74">
        <v>178000</v>
      </c>
      <c r="G4152" s="74">
        <f t="shared" si="512"/>
        <v>1320</v>
      </c>
      <c r="H4152" s="80">
        <f t="shared" si="513"/>
        <v>7.415730337078652E-3</v>
      </c>
      <c r="I4152" s="74">
        <f>INDEX('AWR Data'!A$1:E$8825,MATCH(A4152,'AWR Data'!A$1:A$8825,0),5)</f>
        <v>0</v>
      </c>
      <c r="J4152" s="74">
        <f t="shared" si="514"/>
        <v>0</v>
      </c>
      <c r="K4152" s="105">
        <f t="shared" si="515"/>
        <v>0</v>
      </c>
      <c r="L4152" s="75">
        <v>0</v>
      </c>
      <c r="M4152" s="75">
        <v>0</v>
      </c>
      <c r="N4152" s="75">
        <v>0</v>
      </c>
      <c r="O4152" s="105">
        <v>0</v>
      </c>
      <c r="P4152" s="98">
        <f t="shared" si="516"/>
        <v>1320</v>
      </c>
      <c r="Q4152" s="98">
        <f t="shared" si="517"/>
        <v>0</v>
      </c>
      <c r="R4152" s="98">
        <f t="shared" si="518"/>
        <v>0</v>
      </c>
      <c r="S4152" s="105">
        <f t="shared" si="519"/>
        <v>0</v>
      </c>
      <c r="T4152" s="8" t="str">
        <f>IF(I4152=0,"",(INDEX('AWR Data'!A$1:E$8823,MATCH(A4152,'AWR Data'!A$1:A$8823,0),4)))</f>
        <v/>
      </c>
    </row>
    <row r="4153" spans="1:20" ht="20" customHeight="1">
      <c r="A4153" s="14" t="s">
        <v>6781</v>
      </c>
      <c r="B4153" s="14" t="s">
        <v>579</v>
      </c>
      <c r="C4153" s="14" t="s">
        <v>6782</v>
      </c>
      <c r="E4153" s="74">
        <v>3600</v>
      </c>
      <c r="F4153" s="74">
        <v>255000</v>
      </c>
      <c r="G4153" s="74">
        <f t="shared" si="512"/>
        <v>43200</v>
      </c>
      <c r="H4153" s="80">
        <f t="shared" si="513"/>
        <v>0.16941176470588235</v>
      </c>
      <c r="I4153" s="74">
        <f>INDEX('AWR Data'!A$1:E$8825,MATCH(A4153,'AWR Data'!A$1:A$8825,0),5)</f>
        <v>0</v>
      </c>
      <c r="J4153" s="74">
        <f t="shared" si="514"/>
        <v>0</v>
      </c>
      <c r="K4153" s="105">
        <f t="shared" si="515"/>
        <v>0</v>
      </c>
      <c r="L4153" s="75">
        <v>0</v>
      </c>
      <c r="M4153" s="75">
        <v>0</v>
      </c>
      <c r="N4153" s="75">
        <v>0</v>
      </c>
      <c r="O4153" s="105">
        <v>0</v>
      </c>
      <c r="P4153" s="98">
        <f t="shared" si="516"/>
        <v>43200</v>
      </c>
      <c r="Q4153" s="98">
        <f t="shared" si="517"/>
        <v>0</v>
      </c>
      <c r="R4153" s="98">
        <f t="shared" si="518"/>
        <v>0</v>
      </c>
      <c r="S4153" s="105">
        <f t="shared" si="519"/>
        <v>0</v>
      </c>
      <c r="T4153" s="8" t="str">
        <f>IF(I4153=0,"",(INDEX('AWR Data'!A$1:E$8823,MATCH(A4153,'AWR Data'!A$1:A$8823,0),4)))</f>
        <v/>
      </c>
    </row>
    <row r="4154" spans="1:20" ht="20" customHeight="1">
      <c r="A4154" s="14" t="s">
        <v>6783</v>
      </c>
      <c r="B4154" s="14" t="s">
        <v>929</v>
      </c>
      <c r="C4154" s="14" t="s">
        <v>6784</v>
      </c>
      <c r="E4154" s="74">
        <v>28</v>
      </c>
      <c r="F4154" s="74">
        <v>19500</v>
      </c>
      <c r="G4154" s="74">
        <f t="shared" si="512"/>
        <v>336</v>
      </c>
      <c r="H4154" s="80">
        <f t="shared" si="513"/>
        <v>1.723076923076923E-2</v>
      </c>
      <c r="I4154" s="74">
        <f>INDEX('AWR Data'!A$1:E$8825,MATCH(A4154,'AWR Data'!A$1:A$8825,0),5)</f>
        <v>0</v>
      </c>
      <c r="J4154" s="74">
        <f t="shared" si="514"/>
        <v>0</v>
      </c>
      <c r="K4154" s="105">
        <f t="shared" si="515"/>
        <v>0</v>
      </c>
      <c r="L4154" s="75">
        <v>0</v>
      </c>
      <c r="M4154" s="75">
        <v>0</v>
      </c>
      <c r="N4154" s="75">
        <v>0</v>
      </c>
      <c r="O4154" s="105">
        <v>0</v>
      </c>
      <c r="P4154" s="98">
        <f t="shared" si="516"/>
        <v>336</v>
      </c>
      <c r="Q4154" s="98">
        <f t="shared" si="517"/>
        <v>0</v>
      </c>
      <c r="R4154" s="98">
        <f t="shared" si="518"/>
        <v>0</v>
      </c>
      <c r="S4154" s="105">
        <f t="shared" si="519"/>
        <v>0</v>
      </c>
      <c r="T4154" s="8" t="str">
        <f>IF(I4154=0,"",(INDEX('AWR Data'!A$1:E$8823,MATCH(A4154,'AWR Data'!A$1:A$8823,0),4)))</f>
        <v/>
      </c>
    </row>
    <row r="4155" spans="1:20" ht="20" customHeight="1">
      <c r="A4155" s="14" t="s">
        <v>6785</v>
      </c>
      <c r="B4155" s="14" t="s">
        <v>929</v>
      </c>
      <c r="C4155" s="14" t="s">
        <v>6786</v>
      </c>
      <c r="E4155" s="74">
        <v>36</v>
      </c>
      <c r="F4155" s="74">
        <v>29800</v>
      </c>
      <c r="G4155" s="74">
        <f t="shared" si="512"/>
        <v>432</v>
      </c>
      <c r="H4155" s="80">
        <f t="shared" si="513"/>
        <v>1.4496644295302013E-2</v>
      </c>
      <c r="I4155" s="74">
        <f>INDEX('AWR Data'!A$1:E$8825,MATCH(A4155,'AWR Data'!A$1:A$8825,0),5)</f>
        <v>0</v>
      </c>
      <c r="J4155" s="74">
        <f t="shared" si="514"/>
        <v>0</v>
      </c>
      <c r="K4155" s="105">
        <f t="shared" si="515"/>
        <v>0</v>
      </c>
      <c r="L4155" s="75">
        <v>0</v>
      </c>
      <c r="M4155" s="75">
        <v>0</v>
      </c>
      <c r="N4155" s="75">
        <v>0</v>
      </c>
      <c r="O4155" s="105">
        <v>0</v>
      </c>
      <c r="P4155" s="98">
        <f t="shared" si="516"/>
        <v>432</v>
      </c>
      <c r="Q4155" s="98">
        <f t="shared" si="517"/>
        <v>0</v>
      </c>
      <c r="R4155" s="98">
        <f t="shared" si="518"/>
        <v>0</v>
      </c>
      <c r="S4155" s="105">
        <f t="shared" si="519"/>
        <v>0</v>
      </c>
      <c r="T4155" s="8" t="str">
        <f>IF(I4155=0,"",(INDEX('AWR Data'!A$1:E$8823,MATCH(A4155,'AWR Data'!A$1:A$8823,0),4)))</f>
        <v/>
      </c>
    </row>
    <row r="4156" spans="1:20" ht="20" customHeight="1">
      <c r="A4156" s="14" t="s">
        <v>6787</v>
      </c>
      <c r="B4156" s="14" t="s">
        <v>721</v>
      </c>
      <c r="C4156" s="14" t="s">
        <v>6788</v>
      </c>
      <c r="E4156" s="74">
        <v>390</v>
      </c>
      <c r="F4156" s="74">
        <v>70700</v>
      </c>
      <c r="G4156" s="74">
        <f t="shared" si="512"/>
        <v>4680</v>
      </c>
      <c r="H4156" s="80">
        <f t="shared" si="513"/>
        <v>6.6195190947666196E-2</v>
      </c>
      <c r="I4156" s="74">
        <f>INDEX('AWR Data'!A$1:E$8825,MATCH(A4156,'AWR Data'!A$1:A$8825,0),5)</f>
        <v>0</v>
      </c>
      <c r="J4156" s="74">
        <f t="shared" si="514"/>
        <v>0</v>
      </c>
      <c r="K4156" s="105">
        <f t="shared" si="515"/>
        <v>0</v>
      </c>
      <c r="L4156" s="75">
        <v>0</v>
      </c>
      <c r="M4156" s="75">
        <v>0</v>
      </c>
      <c r="N4156" s="75">
        <v>0</v>
      </c>
      <c r="O4156" s="105">
        <v>0</v>
      </c>
      <c r="P4156" s="98">
        <f t="shared" si="516"/>
        <v>4680</v>
      </c>
      <c r="Q4156" s="98">
        <f t="shared" si="517"/>
        <v>0</v>
      </c>
      <c r="R4156" s="98">
        <f t="shared" si="518"/>
        <v>0</v>
      </c>
      <c r="S4156" s="105">
        <f t="shared" si="519"/>
        <v>0</v>
      </c>
      <c r="T4156" s="8" t="str">
        <f>IF(I4156=0,"",(INDEX('AWR Data'!A$1:E$8823,MATCH(A4156,'AWR Data'!A$1:A$8823,0),4)))</f>
        <v/>
      </c>
    </row>
    <row r="4157" spans="1:20" ht="20" customHeight="1">
      <c r="A4157" s="14" t="s">
        <v>6789</v>
      </c>
      <c r="B4157" s="14" t="s">
        <v>721</v>
      </c>
      <c r="C4157" s="14" t="s">
        <v>6790</v>
      </c>
      <c r="E4157" s="74">
        <v>260</v>
      </c>
      <c r="F4157" s="74">
        <v>58800</v>
      </c>
      <c r="G4157" s="74">
        <f t="shared" si="512"/>
        <v>3120</v>
      </c>
      <c r="H4157" s="80">
        <f t="shared" si="513"/>
        <v>5.3061224489795916E-2</v>
      </c>
      <c r="I4157" s="74">
        <f>INDEX('AWR Data'!A$1:E$8825,MATCH(A4157,'AWR Data'!A$1:A$8825,0),5)</f>
        <v>0</v>
      </c>
      <c r="J4157" s="74">
        <f t="shared" si="514"/>
        <v>0</v>
      </c>
      <c r="K4157" s="105">
        <f t="shared" si="515"/>
        <v>0</v>
      </c>
      <c r="L4157" s="75">
        <v>0</v>
      </c>
      <c r="M4157" s="75">
        <v>0</v>
      </c>
      <c r="N4157" s="75">
        <v>0</v>
      </c>
      <c r="O4157" s="105">
        <v>0</v>
      </c>
      <c r="P4157" s="98">
        <f t="shared" si="516"/>
        <v>3120</v>
      </c>
      <c r="Q4157" s="98">
        <f t="shared" si="517"/>
        <v>0</v>
      </c>
      <c r="R4157" s="98">
        <f t="shared" si="518"/>
        <v>0</v>
      </c>
      <c r="S4157" s="105">
        <f t="shared" si="519"/>
        <v>0</v>
      </c>
      <c r="T4157" s="8" t="str">
        <f>IF(I4157=0,"",(INDEX('AWR Data'!A$1:E$8823,MATCH(A4157,'AWR Data'!A$1:A$8823,0),4)))</f>
        <v/>
      </c>
    </row>
    <row r="4158" spans="1:20" ht="20" customHeight="1">
      <c r="A4158" s="14" t="s">
        <v>6791</v>
      </c>
      <c r="B4158" s="14" t="s">
        <v>513</v>
      </c>
      <c r="C4158" s="14" t="s">
        <v>6792</v>
      </c>
      <c r="E4158" s="74">
        <v>110</v>
      </c>
      <c r="F4158" s="74">
        <v>52000</v>
      </c>
      <c r="G4158" s="74">
        <f t="shared" si="512"/>
        <v>1320</v>
      </c>
      <c r="H4158" s="80">
        <f t="shared" si="513"/>
        <v>2.5384615384615384E-2</v>
      </c>
      <c r="I4158" s="74">
        <f>INDEX('AWR Data'!A$1:E$8825,MATCH(A4158,'AWR Data'!A$1:A$8825,0),5)</f>
        <v>0</v>
      </c>
      <c r="J4158" s="74">
        <f t="shared" si="514"/>
        <v>0</v>
      </c>
      <c r="K4158" s="105">
        <f t="shared" si="515"/>
        <v>0</v>
      </c>
      <c r="L4158" s="75">
        <v>0</v>
      </c>
      <c r="M4158" s="75">
        <v>0</v>
      </c>
      <c r="N4158" s="75">
        <v>0</v>
      </c>
      <c r="O4158" s="105">
        <v>0</v>
      </c>
      <c r="P4158" s="98">
        <f t="shared" si="516"/>
        <v>1320</v>
      </c>
      <c r="Q4158" s="98">
        <f t="shared" si="517"/>
        <v>0</v>
      </c>
      <c r="R4158" s="98">
        <f t="shared" si="518"/>
        <v>0</v>
      </c>
      <c r="S4158" s="105">
        <f t="shared" si="519"/>
        <v>0</v>
      </c>
      <c r="T4158" s="8" t="str">
        <f>IF(I4158=0,"",(INDEX('AWR Data'!A$1:E$8823,MATCH(A4158,'AWR Data'!A$1:A$8823,0),4)))</f>
        <v/>
      </c>
    </row>
    <row r="4159" spans="1:20" ht="20" customHeight="1">
      <c r="A4159" s="14" t="s">
        <v>6793</v>
      </c>
      <c r="B4159" s="14" t="s">
        <v>2054</v>
      </c>
      <c r="C4159" s="14" t="s">
        <v>6587</v>
      </c>
      <c r="E4159" s="74">
        <v>58</v>
      </c>
      <c r="F4159" s="74">
        <v>38000</v>
      </c>
      <c r="G4159" s="74">
        <f t="shared" si="512"/>
        <v>696</v>
      </c>
      <c r="H4159" s="80">
        <f t="shared" si="513"/>
        <v>1.8315789473684209E-2</v>
      </c>
      <c r="I4159" s="74">
        <f>INDEX('AWR Data'!A$1:E$8825,MATCH(A4159,'AWR Data'!A$1:A$8825,0),5)</f>
        <v>0</v>
      </c>
      <c r="J4159" s="74">
        <f t="shared" si="514"/>
        <v>0</v>
      </c>
      <c r="K4159" s="105">
        <f t="shared" si="515"/>
        <v>0</v>
      </c>
      <c r="L4159" s="75">
        <v>0</v>
      </c>
      <c r="M4159" s="75">
        <v>0</v>
      </c>
      <c r="N4159" s="75">
        <v>0</v>
      </c>
      <c r="O4159" s="105">
        <v>0</v>
      </c>
      <c r="P4159" s="98">
        <f t="shared" si="516"/>
        <v>696</v>
      </c>
      <c r="Q4159" s="98">
        <f t="shared" si="517"/>
        <v>0</v>
      </c>
      <c r="R4159" s="98">
        <f t="shared" si="518"/>
        <v>0</v>
      </c>
      <c r="S4159" s="105">
        <f t="shared" si="519"/>
        <v>0</v>
      </c>
      <c r="T4159" s="8" t="str">
        <f>IF(I4159=0,"",(INDEX('AWR Data'!A$1:E$8823,MATCH(A4159,'AWR Data'!A$1:A$8823,0),4)))</f>
        <v/>
      </c>
    </row>
    <row r="4160" spans="1:20" ht="20" customHeight="1">
      <c r="A4160" s="14" t="s">
        <v>6588</v>
      </c>
      <c r="B4160" s="14" t="s">
        <v>2054</v>
      </c>
      <c r="C4160" s="14" t="s">
        <v>6589</v>
      </c>
      <c r="E4160" s="74">
        <v>58</v>
      </c>
      <c r="F4160" s="74">
        <v>11800</v>
      </c>
      <c r="G4160" s="74">
        <f t="shared" si="512"/>
        <v>696</v>
      </c>
      <c r="H4160" s="80">
        <f t="shared" si="513"/>
        <v>5.8983050847457627E-2</v>
      </c>
      <c r="I4160" s="74">
        <f>INDEX('AWR Data'!A$1:E$8825,MATCH(A4160,'AWR Data'!A$1:A$8825,0),5)</f>
        <v>0</v>
      </c>
      <c r="J4160" s="74">
        <f t="shared" si="514"/>
        <v>0</v>
      </c>
      <c r="K4160" s="105">
        <f t="shared" si="515"/>
        <v>0</v>
      </c>
      <c r="L4160" s="75">
        <v>0</v>
      </c>
      <c r="M4160" s="75">
        <v>0</v>
      </c>
      <c r="N4160" s="75">
        <v>0</v>
      </c>
      <c r="O4160" s="105">
        <v>0</v>
      </c>
      <c r="P4160" s="98">
        <f t="shared" si="516"/>
        <v>696</v>
      </c>
      <c r="Q4160" s="98">
        <f t="shared" si="517"/>
        <v>0</v>
      </c>
      <c r="R4160" s="98">
        <f t="shared" si="518"/>
        <v>0</v>
      </c>
      <c r="S4160" s="105">
        <f t="shared" si="519"/>
        <v>0</v>
      </c>
      <c r="T4160" s="8" t="str">
        <f>IF(I4160=0,"",(INDEX('AWR Data'!A$1:E$8823,MATCH(A4160,'AWR Data'!A$1:A$8823,0),4)))</f>
        <v/>
      </c>
    </row>
    <row r="4161" spans="1:20" ht="20" customHeight="1">
      <c r="A4161" s="14" t="s">
        <v>6590</v>
      </c>
      <c r="B4161" s="14" t="s">
        <v>721</v>
      </c>
      <c r="C4161" s="14" t="s">
        <v>6591</v>
      </c>
      <c r="E4161" s="74">
        <v>46</v>
      </c>
      <c r="F4161" s="74">
        <v>15900</v>
      </c>
      <c r="G4161" s="74">
        <f t="shared" si="512"/>
        <v>552</v>
      </c>
      <c r="H4161" s="80">
        <f t="shared" si="513"/>
        <v>3.471698113207547E-2</v>
      </c>
      <c r="I4161" s="74">
        <f>INDEX('AWR Data'!A$1:E$8825,MATCH(A4161,'AWR Data'!A$1:A$8825,0),5)</f>
        <v>0</v>
      </c>
      <c r="J4161" s="74">
        <f t="shared" si="514"/>
        <v>0</v>
      </c>
      <c r="K4161" s="105">
        <f t="shared" si="515"/>
        <v>0</v>
      </c>
      <c r="L4161" s="75">
        <v>0</v>
      </c>
      <c r="M4161" s="75">
        <v>0</v>
      </c>
      <c r="N4161" s="75">
        <v>0</v>
      </c>
      <c r="O4161" s="105">
        <v>0</v>
      </c>
      <c r="P4161" s="98">
        <f t="shared" si="516"/>
        <v>552</v>
      </c>
      <c r="Q4161" s="98">
        <f t="shared" si="517"/>
        <v>0</v>
      </c>
      <c r="R4161" s="98">
        <f t="shared" si="518"/>
        <v>0</v>
      </c>
      <c r="S4161" s="105">
        <f t="shared" si="519"/>
        <v>0</v>
      </c>
      <c r="T4161" s="8" t="str">
        <f>IF(I4161=0,"",(INDEX('AWR Data'!A$1:E$8823,MATCH(A4161,'AWR Data'!A$1:A$8823,0),4)))</f>
        <v/>
      </c>
    </row>
    <row r="4162" spans="1:20" ht="20" customHeight="1">
      <c r="A4162" s="14" t="s">
        <v>6592</v>
      </c>
      <c r="B4162" s="14" t="s">
        <v>579</v>
      </c>
      <c r="C4162" s="14" t="s">
        <v>6593</v>
      </c>
      <c r="E4162" s="74">
        <v>720</v>
      </c>
      <c r="F4162" s="74">
        <v>124000</v>
      </c>
      <c r="G4162" s="74">
        <f t="shared" si="512"/>
        <v>8640</v>
      </c>
      <c r="H4162" s="80">
        <f t="shared" si="513"/>
        <v>6.9677419354838704E-2</v>
      </c>
      <c r="I4162" s="74">
        <f>INDEX('AWR Data'!A$1:E$8825,MATCH(A4162,'AWR Data'!A$1:A$8825,0),5)</f>
        <v>0</v>
      </c>
      <c r="J4162" s="74">
        <f t="shared" si="514"/>
        <v>0</v>
      </c>
      <c r="K4162" s="105">
        <f t="shared" si="515"/>
        <v>0</v>
      </c>
      <c r="L4162" s="75">
        <v>0</v>
      </c>
      <c r="M4162" s="75">
        <v>0</v>
      </c>
      <c r="N4162" s="75">
        <v>0</v>
      </c>
      <c r="O4162" s="105">
        <v>0</v>
      </c>
      <c r="P4162" s="98">
        <f t="shared" si="516"/>
        <v>8640</v>
      </c>
      <c r="Q4162" s="98">
        <f t="shared" si="517"/>
        <v>0</v>
      </c>
      <c r="R4162" s="98">
        <f t="shared" si="518"/>
        <v>0</v>
      </c>
      <c r="S4162" s="105">
        <f t="shared" si="519"/>
        <v>0</v>
      </c>
      <c r="T4162" s="8" t="str">
        <f>IF(I4162=0,"",(INDEX('AWR Data'!A$1:E$8823,MATCH(A4162,'AWR Data'!A$1:A$8823,0),4)))</f>
        <v/>
      </c>
    </row>
    <row r="4163" spans="1:20" ht="20" customHeight="1">
      <c r="A4163" s="14" t="s">
        <v>6803</v>
      </c>
      <c r="B4163" s="14" t="s">
        <v>339</v>
      </c>
      <c r="C4163" s="14" t="s">
        <v>6804</v>
      </c>
      <c r="E4163" s="74">
        <v>140</v>
      </c>
      <c r="F4163" s="74">
        <v>58300</v>
      </c>
      <c r="G4163" s="74">
        <f t="shared" si="512"/>
        <v>1680</v>
      </c>
      <c r="H4163" s="80">
        <f t="shared" si="513"/>
        <v>2.8816466552315609E-2</v>
      </c>
      <c r="I4163" s="74">
        <f>INDEX('AWR Data'!A$1:E$8825,MATCH(A4163,'AWR Data'!A$1:A$8825,0),5)</f>
        <v>0</v>
      </c>
      <c r="J4163" s="74">
        <f t="shared" si="514"/>
        <v>0</v>
      </c>
      <c r="K4163" s="105">
        <f t="shared" si="515"/>
        <v>0</v>
      </c>
      <c r="L4163" s="75">
        <v>0</v>
      </c>
      <c r="M4163" s="75">
        <v>0</v>
      </c>
      <c r="N4163" s="75">
        <v>0</v>
      </c>
      <c r="O4163" s="105">
        <v>0</v>
      </c>
      <c r="P4163" s="98">
        <f t="shared" si="516"/>
        <v>1680</v>
      </c>
      <c r="Q4163" s="98">
        <f t="shared" si="517"/>
        <v>0</v>
      </c>
      <c r="R4163" s="98">
        <f t="shared" si="518"/>
        <v>0</v>
      </c>
      <c r="S4163" s="105">
        <f t="shared" si="519"/>
        <v>0</v>
      </c>
      <c r="T4163" s="8" t="str">
        <f>IF(I4163=0,"",(INDEX('AWR Data'!A$1:E$8823,MATCH(A4163,'AWR Data'!A$1:A$8823,0),4)))</f>
        <v/>
      </c>
    </row>
    <row r="4164" spans="1:20" ht="20" customHeight="1">
      <c r="A4164" s="14" t="s">
        <v>6805</v>
      </c>
      <c r="B4164" s="14" t="s">
        <v>501</v>
      </c>
      <c r="C4164" s="14" t="s">
        <v>6806</v>
      </c>
      <c r="E4164" s="74">
        <v>28</v>
      </c>
      <c r="F4164" s="74">
        <v>3950</v>
      </c>
      <c r="G4164" s="74">
        <f t="shared" si="512"/>
        <v>336</v>
      </c>
      <c r="H4164" s="80">
        <f t="shared" si="513"/>
        <v>8.5063291139240507E-2</v>
      </c>
      <c r="I4164" s="74">
        <f>INDEX('AWR Data'!A$1:E$8825,MATCH(A4164,'AWR Data'!A$1:A$8825,0),5)</f>
        <v>0</v>
      </c>
      <c r="J4164" s="74">
        <f t="shared" si="514"/>
        <v>0</v>
      </c>
      <c r="K4164" s="105">
        <f t="shared" si="515"/>
        <v>0</v>
      </c>
      <c r="L4164" s="75">
        <v>0</v>
      </c>
      <c r="M4164" s="75">
        <v>0</v>
      </c>
      <c r="N4164" s="75">
        <v>0</v>
      </c>
      <c r="O4164" s="105">
        <v>0</v>
      </c>
      <c r="P4164" s="98">
        <f t="shared" si="516"/>
        <v>336</v>
      </c>
      <c r="Q4164" s="98">
        <f t="shared" si="517"/>
        <v>0</v>
      </c>
      <c r="R4164" s="98">
        <f t="shared" si="518"/>
        <v>0</v>
      </c>
      <c r="S4164" s="105">
        <f t="shared" si="519"/>
        <v>0</v>
      </c>
      <c r="T4164" s="8" t="str">
        <f>IF(I4164=0,"",(INDEX('AWR Data'!A$1:E$8823,MATCH(A4164,'AWR Data'!A$1:A$8823,0),4)))</f>
        <v/>
      </c>
    </row>
    <row r="4165" spans="1:20" ht="20" customHeight="1">
      <c r="A4165" s="14" t="s">
        <v>6807</v>
      </c>
      <c r="B4165" s="14" t="s">
        <v>498</v>
      </c>
      <c r="C4165" s="14" t="s">
        <v>6808</v>
      </c>
      <c r="E4165" s="74">
        <v>73</v>
      </c>
      <c r="F4165" s="74">
        <v>4930</v>
      </c>
      <c r="G4165" s="74">
        <f t="shared" si="512"/>
        <v>876</v>
      </c>
      <c r="H4165" s="80">
        <f t="shared" si="513"/>
        <v>0.17768762677484787</v>
      </c>
      <c r="I4165" s="74">
        <f>INDEX('AWR Data'!A$1:E$8825,MATCH(A4165,'AWR Data'!A$1:A$8825,0),5)</f>
        <v>0</v>
      </c>
      <c r="J4165" s="74">
        <f t="shared" si="514"/>
        <v>0</v>
      </c>
      <c r="K4165" s="105">
        <f t="shared" si="515"/>
        <v>0</v>
      </c>
      <c r="L4165" s="75">
        <v>0</v>
      </c>
      <c r="M4165" s="75">
        <v>0</v>
      </c>
      <c r="N4165" s="75">
        <v>0</v>
      </c>
      <c r="O4165" s="105">
        <v>0</v>
      </c>
      <c r="P4165" s="98">
        <f t="shared" si="516"/>
        <v>876</v>
      </c>
      <c r="Q4165" s="98">
        <f t="shared" si="517"/>
        <v>0</v>
      </c>
      <c r="R4165" s="98">
        <f t="shared" si="518"/>
        <v>0</v>
      </c>
      <c r="S4165" s="105">
        <f t="shared" si="519"/>
        <v>0</v>
      </c>
      <c r="T4165" s="8" t="str">
        <f>IF(I4165=0,"",(INDEX('AWR Data'!A$1:E$8823,MATCH(A4165,'AWR Data'!A$1:A$8823,0),4)))</f>
        <v/>
      </c>
    </row>
    <row r="4166" spans="1:20" ht="20" customHeight="1">
      <c r="A4166" s="14" t="s">
        <v>6809</v>
      </c>
      <c r="B4166" s="14" t="s">
        <v>573</v>
      </c>
      <c r="C4166" s="14" t="s">
        <v>6810</v>
      </c>
      <c r="E4166" s="74">
        <v>36</v>
      </c>
      <c r="F4166" s="74">
        <v>978</v>
      </c>
      <c r="G4166" s="74">
        <f t="shared" ref="G4166:G4229" si="520">+E4166*12</f>
        <v>432</v>
      </c>
      <c r="H4166" s="80">
        <f t="shared" ref="H4166:H4229" si="521">IF(G4166&gt;0,(IF(F4166&gt;0,G4166/F4166,1000)),0)</f>
        <v>0.44171779141104295</v>
      </c>
      <c r="I4166" s="74">
        <f>INDEX('AWR Data'!A$1:E$8825,MATCH(A4166,'AWR Data'!A$1:A$8825,0),5)</f>
        <v>0</v>
      </c>
      <c r="J4166" s="74">
        <f t="shared" ref="J4166:J4229" si="522">IF(I4166=0,0,IF(I4166&gt;0,IF(I4166&lt;11,G4166,IF(I4166&lt;21,(G4166*0.32),IF(I4166&lt;31,(G4166*0.07),0)))))</f>
        <v>0</v>
      </c>
      <c r="K4166" s="105">
        <f t="shared" ref="K4166:K4229" si="523">IF(G4166,J4166/G4166,0)</f>
        <v>0</v>
      </c>
      <c r="L4166" s="75">
        <v>0</v>
      </c>
      <c r="M4166" s="75">
        <v>0</v>
      </c>
      <c r="N4166" s="75">
        <v>0</v>
      </c>
      <c r="O4166" s="105">
        <v>0</v>
      </c>
      <c r="P4166" s="98">
        <f t="shared" ref="P4166:P4229" si="524">+G4166-L4166</f>
        <v>432</v>
      </c>
      <c r="Q4166" s="98">
        <f t="shared" ref="Q4166:Q4229" si="525">IF(I4166=0,I4166-M4166,IF(M4166,IF(I4166=0,(M4166-0),M4166-I4166),I4166))</f>
        <v>0</v>
      </c>
      <c r="R4166" s="98">
        <f t="shared" ref="R4166:R4229" si="526">+J4166-N4166</f>
        <v>0</v>
      </c>
      <c r="S4166" s="105">
        <f t="shared" ref="S4166:S4229" si="527">+K4166-O4166</f>
        <v>0</v>
      </c>
      <c r="T4166" s="8" t="str">
        <f>IF(I4166=0,"",(INDEX('AWR Data'!A$1:E$8823,MATCH(A4166,'AWR Data'!A$1:A$8823,0),4)))</f>
        <v/>
      </c>
    </row>
    <row r="4167" spans="1:20" ht="20" customHeight="1">
      <c r="A4167" s="14" t="s">
        <v>6811</v>
      </c>
      <c r="B4167" s="14" t="s">
        <v>996</v>
      </c>
      <c r="C4167" s="14" t="s">
        <v>6812</v>
      </c>
      <c r="E4167" s="74">
        <v>58</v>
      </c>
      <c r="F4167" s="74">
        <v>3290</v>
      </c>
      <c r="G4167" s="74">
        <f t="shared" si="520"/>
        <v>696</v>
      </c>
      <c r="H4167" s="80">
        <f t="shared" si="521"/>
        <v>0.21155015197568389</v>
      </c>
      <c r="I4167" s="74">
        <f>INDEX('AWR Data'!A$1:E$8825,MATCH(A4167,'AWR Data'!A$1:A$8825,0),5)</f>
        <v>0</v>
      </c>
      <c r="J4167" s="74">
        <f t="shared" si="522"/>
        <v>0</v>
      </c>
      <c r="K4167" s="105">
        <f t="shared" si="523"/>
        <v>0</v>
      </c>
      <c r="L4167" s="75">
        <v>0</v>
      </c>
      <c r="M4167" s="75">
        <v>0</v>
      </c>
      <c r="N4167" s="75">
        <v>0</v>
      </c>
      <c r="O4167" s="105">
        <v>0</v>
      </c>
      <c r="P4167" s="98">
        <f t="shared" si="524"/>
        <v>696</v>
      </c>
      <c r="Q4167" s="98">
        <f t="shared" si="525"/>
        <v>0</v>
      </c>
      <c r="R4167" s="98">
        <f t="shared" si="526"/>
        <v>0</v>
      </c>
      <c r="S4167" s="105">
        <f t="shared" si="527"/>
        <v>0</v>
      </c>
      <c r="T4167" s="8" t="str">
        <f>IF(I4167=0,"",(INDEX('AWR Data'!A$1:E$8823,MATCH(A4167,'AWR Data'!A$1:A$8823,0),4)))</f>
        <v/>
      </c>
    </row>
    <row r="4168" spans="1:20" ht="20" customHeight="1">
      <c r="A4168" s="14" t="s">
        <v>7028</v>
      </c>
      <c r="B4168" s="14" t="s">
        <v>929</v>
      </c>
      <c r="C4168" s="14" t="s">
        <v>7029</v>
      </c>
      <c r="E4168" s="74">
        <v>91</v>
      </c>
      <c r="F4168" s="74">
        <v>9500</v>
      </c>
      <c r="G4168" s="74">
        <f t="shared" si="520"/>
        <v>1092</v>
      </c>
      <c r="H4168" s="80">
        <f t="shared" si="521"/>
        <v>0.11494736842105263</v>
      </c>
      <c r="I4168" s="74">
        <f>INDEX('AWR Data'!A$1:E$8825,MATCH(A4168,'AWR Data'!A$1:A$8825,0),5)</f>
        <v>0</v>
      </c>
      <c r="J4168" s="74">
        <f t="shared" si="522"/>
        <v>0</v>
      </c>
      <c r="K4168" s="105">
        <f t="shared" si="523"/>
        <v>0</v>
      </c>
      <c r="L4168" s="75">
        <v>0</v>
      </c>
      <c r="M4168" s="75">
        <v>0</v>
      </c>
      <c r="N4168" s="75">
        <v>0</v>
      </c>
      <c r="O4168" s="105">
        <v>0</v>
      </c>
      <c r="P4168" s="98">
        <f t="shared" si="524"/>
        <v>1092</v>
      </c>
      <c r="Q4168" s="98">
        <f t="shared" si="525"/>
        <v>0</v>
      </c>
      <c r="R4168" s="98">
        <f t="shared" si="526"/>
        <v>0</v>
      </c>
      <c r="S4168" s="105">
        <f t="shared" si="527"/>
        <v>0</v>
      </c>
      <c r="T4168" s="8" t="str">
        <f>IF(I4168=0,"",(INDEX('AWR Data'!A$1:E$8823,MATCH(A4168,'AWR Data'!A$1:A$8823,0),4)))</f>
        <v/>
      </c>
    </row>
    <row r="4169" spans="1:20" ht="20" customHeight="1">
      <c r="A4169" s="14" t="s">
        <v>7030</v>
      </c>
      <c r="B4169" s="14" t="s">
        <v>576</v>
      </c>
      <c r="C4169" s="14" t="s">
        <v>7031</v>
      </c>
      <c r="E4169" s="74">
        <v>390</v>
      </c>
      <c r="F4169" s="74">
        <v>116000</v>
      </c>
      <c r="G4169" s="74">
        <f t="shared" si="520"/>
        <v>4680</v>
      </c>
      <c r="H4169" s="80">
        <f t="shared" si="521"/>
        <v>4.0344827586206895E-2</v>
      </c>
      <c r="I4169" s="74">
        <f>INDEX('AWR Data'!A$1:E$8825,MATCH(A4169,'AWR Data'!A$1:A$8825,0),5)</f>
        <v>0</v>
      </c>
      <c r="J4169" s="74">
        <f t="shared" si="522"/>
        <v>0</v>
      </c>
      <c r="K4169" s="105">
        <f t="shared" si="523"/>
        <v>0</v>
      </c>
      <c r="L4169" s="75">
        <v>0</v>
      </c>
      <c r="M4169" s="75">
        <v>0</v>
      </c>
      <c r="N4169" s="75">
        <v>0</v>
      </c>
      <c r="O4169" s="105">
        <v>0</v>
      </c>
      <c r="P4169" s="98">
        <f t="shared" si="524"/>
        <v>4680</v>
      </c>
      <c r="Q4169" s="98">
        <f t="shared" si="525"/>
        <v>0</v>
      </c>
      <c r="R4169" s="98">
        <f t="shared" si="526"/>
        <v>0</v>
      </c>
      <c r="S4169" s="105">
        <f t="shared" si="527"/>
        <v>0</v>
      </c>
      <c r="T4169" s="8" t="str">
        <f>IF(I4169=0,"",(INDEX('AWR Data'!A$1:E$8823,MATCH(A4169,'AWR Data'!A$1:A$8823,0),4)))</f>
        <v/>
      </c>
    </row>
    <row r="4170" spans="1:20" ht="20" customHeight="1">
      <c r="A4170" s="14" t="s">
        <v>7032</v>
      </c>
      <c r="B4170" s="14" t="s">
        <v>576</v>
      </c>
      <c r="C4170" s="14" t="s">
        <v>7033</v>
      </c>
      <c r="E4170" s="74">
        <v>320</v>
      </c>
      <c r="F4170" s="74">
        <v>20600</v>
      </c>
      <c r="G4170" s="74">
        <f t="shared" si="520"/>
        <v>3840</v>
      </c>
      <c r="H4170" s="80">
        <f t="shared" si="521"/>
        <v>0.18640776699029127</v>
      </c>
      <c r="I4170" s="74">
        <f>INDEX('AWR Data'!A$1:E$8825,MATCH(A4170,'AWR Data'!A$1:A$8825,0),5)</f>
        <v>0</v>
      </c>
      <c r="J4170" s="74">
        <f t="shared" si="522"/>
        <v>0</v>
      </c>
      <c r="K4170" s="105">
        <f t="shared" si="523"/>
        <v>0</v>
      </c>
      <c r="L4170" s="75">
        <v>0</v>
      </c>
      <c r="M4170" s="75">
        <v>0</v>
      </c>
      <c r="N4170" s="75">
        <v>0</v>
      </c>
      <c r="O4170" s="105">
        <v>0</v>
      </c>
      <c r="P4170" s="98">
        <f t="shared" si="524"/>
        <v>3840</v>
      </c>
      <c r="Q4170" s="98">
        <f t="shared" si="525"/>
        <v>0</v>
      </c>
      <c r="R4170" s="98">
        <f t="shared" si="526"/>
        <v>0</v>
      </c>
      <c r="S4170" s="105">
        <f t="shared" si="527"/>
        <v>0</v>
      </c>
      <c r="T4170" s="8" t="str">
        <f>IF(I4170=0,"",(INDEX('AWR Data'!A$1:E$8823,MATCH(A4170,'AWR Data'!A$1:A$8823,0),4)))</f>
        <v/>
      </c>
    </row>
    <row r="4171" spans="1:20" ht="20" customHeight="1">
      <c r="A4171" s="14" t="s">
        <v>7034</v>
      </c>
      <c r="B4171" s="14" t="s">
        <v>996</v>
      </c>
      <c r="C4171" s="14" t="s">
        <v>7035</v>
      </c>
      <c r="E4171" s="74">
        <v>73</v>
      </c>
      <c r="F4171" s="74">
        <v>33000</v>
      </c>
      <c r="G4171" s="74">
        <f t="shared" si="520"/>
        <v>876</v>
      </c>
      <c r="H4171" s="80">
        <f t="shared" si="521"/>
        <v>2.6545454545454546E-2</v>
      </c>
      <c r="I4171" s="74">
        <f>INDEX('AWR Data'!A$1:E$8825,MATCH(A4171,'AWR Data'!A$1:A$8825,0),5)</f>
        <v>0</v>
      </c>
      <c r="J4171" s="74">
        <f t="shared" si="522"/>
        <v>0</v>
      </c>
      <c r="K4171" s="105">
        <f t="shared" si="523"/>
        <v>0</v>
      </c>
      <c r="L4171" s="75">
        <v>0</v>
      </c>
      <c r="M4171" s="75">
        <v>0</v>
      </c>
      <c r="N4171" s="75">
        <v>0</v>
      </c>
      <c r="O4171" s="105">
        <v>0</v>
      </c>
      <c r="P4171" s="98">
        <f t="shared" si="524"/>
        <v>876</v>
      </c>
      <c r="Q4171" s="98">
        <f t="shared" si="525"/>
        <v>0</v>
      </c>
      <c r="R4171" s="98">
        <f t="shared" si="526"/>
        <v>0</v>
      </c>
      <c r="S4171" s="105">
        <f t="shared" si="527"/>
        <v>0</v>
      </c>
      <c r="T4171" s="8" t="str">
        <f>IF(I4171=0,"",(INDEX('AWR Data'!A$1:E$8823,MATCH(A4171,'AWR Data'!A$1:A$8823,0),4)))</f>
        <v/>
      </c>
    </row>
    <row r="4172" spans="1:20" ht="20" customHeight="1">
      <c r="A4172" s="14" t="s">
        <v>7036</v>
      </c>
      <c r="B4172" s="14" t="s">
        <v>579</v>
      </c>
      <c r="C4172" s="14" t="s">
        <v>7037</v>
      </c>
      <c r="E4172" s="74">
        <v>320</v>
      </c>
      <c r="F4172" s="74">
        <v>35600</v>
      </c>
      <c r="G4172" s="74">
        <f t="shared" si="520"/>
        <v>3840</v>
      </c>
      <c r="H4172" s="80">
        <f t="shared" si="521"/>
        <v>0.10786516853932585</v>
      </c>
      <c r="I4172" s="74">
        <f>INDEX('AWR Data'!A$1:E$8825,MATCH(A4172,'AWR Data'!A$1:A$8825,0),5)</f>
        <v>0</v>
      </c>
      <c r="J4172" s="74">
        <f t="shared" si="522"/>
        <v>0</v>
      </c>
      <c r="K4172" s="105">
        <f t="shared" si="523"/>
        <v>0</v>
      </c>
      <c r="L4172" s="75">
        <v>0</v>
      </c>
      <c r="M4172" s="75">
        <v>0</v>
      </c>
      <c r="N4172" s="75">
        <v>0</v>
      </c>
      <c r="O4172" s="105">
        <v>0</v>
      </c>
      <c r="P4172" s="98">
        <f t="shared" si="524"/>
        <v>3840</v>
      </c>
      <c r="Q4172" s="98">
        <f t="shared" si="525"/>
        <v>0</v>
      </c>
      <c r="R4172" s="98">
        <f t="shared" si="526"/>
        <v>0</v>
      </c>
      <c r="S4172" s="105">
        <f t="shared" si="527"/>
        <v>0</v>
      </c>
      <c r="T4172" s="8" t="str">
        <f>IF(I4172=0,"",(INDEX('AWR Data'!A$1:E$8823,MATCH(A4172,'AWR Data'!A$1:A$8823,0),4)))</f>
        <v/>
      </c>
    </row>
    <row r="4173" spans="1:20" ht="20" customHeight="1">
      <c r="A4173" s="14" t="s">
        <v>7038</v>
      </c>
      <c r="B4173" s="14" t="s">
        <v>929</v>
      </c>
      <c r="C4173" s="14" t="s">
        <v>7039</v>
      </c>
      <c r="E4173" s="74">
        <v>22</v>
      </c>
      <c r="F4173" s="74">
        <v>2810</v>
      </c>
      <c r="G4173" s="74">
        <f t="shared" si="520"/>
        <v>264</v>
      </c>
      <c r="H4173" s="80">
        <f t="shared" si="521"/>
        <v>9.3950177935943055E-2</v>
      </c>
      <c r="I4173" s="74">
        <f>INDEX('AWR Data'!A$1:E$8825,MATCH(A4173,'AWR Data'!A$1:A$8825,0),5)</f>
        <v>0</v>
      </c>
      <c r="J4173" s="74">
        <f t="shared" si="522"/>
        <v>0</v>
      </c>
      <c r="K4173" s="105">
        <f t="shared" si="523"/>
        <v>0</v>
      </c>
      <c r="L4173" s="75">
        <v>0</v>
      </c>
      <c r="M4173" s="75">
        <v>0</v>
      </c>
      <c r="N4173" s="75">
        <v>0</v>
      </c>
      <c r="O4173" s="105">
        <v>0</v>
      </c>
      <c r="P4173" s="98">
        <f t="shared" si="524"/>
        <v>264</v>
      </c>
      <c r="Q4173" s="98">
        <f t="shared" si="525"/>
        <v>0</v>
      </c>
      <c r="R4173" s="98">
        <f t="shared" si="526"/>
        <v>0</v>
      </c>
      <c r="S4173" s="105">
        <f t="shared" si="527"/>
        <v>0</v>
      </c>
      <c r="T4173" s="8" t="str">
        <f>IF(I4173=0,"",(INDEX('AWR Data'!A$1:E$8823,MATCH(A4173,'AWR Data'!A$1:A$8823,0),4)))</f>
        <v/>
      </c>
    </row>
    <row r="4174" spans="1:20" ht="20" customHeight="1">
      <c r="A4174" s="14" t="s">
        <v>7245</v>
      </c>
      <c r="B4174" s="14" t="s">
        <v>568</v>
      </c>
      <c r="E4174" s="74">
        <v>16</v>
      </c>
      <c r="F4174" s="74">
        <v>12600</v>
      </c>
      <c r="G4174" s="74">
        <f t="shared" si="520"/>
        <v>192</v>
      </c>
      <c r="H4174" s="80">
        <f t="shared" si="521"/>
        <v>1.5238095238095238E-2</v>
      </c>
      <c r="I4174" s="74">
        <f>INDEX('AWR Data'!A$1:E$8825,MATCH(A4174,'AWR Data'!A$1:A$8825,0),5)</f>
        <v>0</v>
      </c>
      <c r="J4174" s="74">
        <f t="shared" si="522"/>
        <v>0</v>
      </c>
      <c r="K4174" s="105">
        <f t="shared" si="523"/>
        <v>0</v>
      </c>
      <c r="L4174" s="75">
        <v>0</v>
      </c>
      <c r="M4174" s="75">
        <v>0</v>
      </c>
      <c r="N4174" s="75">
        <v>0</v>
      </c>
      <c r="O4174" s="105">
        <v>0</v>
      </c>
      <c r="P4174" s="98">
        <f t="shared" si="524"/>
        <v>192</v>
      </c>
      <c r="Q4174" s="98">
        <f t="shared" si="525"/>
        <v>0</v>
      </c>
      <c r="R4174" s="98">
        <f t="shared" si="526"/>
        <v>0</v>
      </c>
      <c r="S4174" s="105">
        <f t="shared" si="527"/>
        <v>0</v>
      </c>
      <c r="T4174" s="8" t="str">
        <f>IF(I4174=0,"",(INDEX('AWR Data'!A$1:E$8823,MATCH(A4174,'AWR Data'!A$1:A$8823,0),4)))</f>
        <v/>
      </c>
    </row>
    <row r="4175" spans="1:20" ht="20" customHeight="1">
      <c r="A4175" s="14" t="s">
        <v>7246</v>
      </c>
      <c r="B4175" s="14" t="s">
        <v>699</v>
      </c>
      <c r="C4175" s="14" t="s">
        <v>7247</v>
      </c>
      <c r="E4175" s="74">
        <v>28</v>
      </c>
      <c r="F4175" s="74">
        <v>17200</v>
      </c>
      <c r="G4175" s="74">
        <f t="shared" si="520"/>
        <v>336</v>
      </c>
      <c r="H4175" s="80">
        <f t="shared" si="521"/>
        <v>1.9534883720930232E-2</v>
      </c>
      <c r="I4175" s="74">
        <f>INDEX('AWR Data'!A$1:E$8825,MATCH(A4175,'AWR Data'!A$1:A$8825,0),5)</f>
        <v>0</v>
      </c>
      <c r="J4175" s="74">
        <f t="shared" si="522"/>
        <v>0</v>
      </c>
      <c r="K4175" s="105">
        <f t="shared" si="523"/>
        <v>0</v>
      </c>
      <c r="L4175" s="75">
        <v>0</v>
      </c>
      <c r="M4175" s="75">
        <v>0</v>
      </c>
      <c r="N4175" s="75">
        <v>0</v>
      </c>
      <c r="O4175" s="105">
        <v>0</v>
      </c>
      <c r="P4175" s="98">
        <f t="shared" si="524"/>
        <v>336</v>
      </c>
      <c r="Q4175" s="98">
        <f t="shared" si="525"/>
        <v>0</v>
      </c>
      <c r="R4175" s="98">
        <f t="shared" si="526"/>
        <v>0</v>
      </c>
      <c r="S4175" s="105">
        <f t="shared" si="527"/>
        <v>0</v>
      </c>
      <c r="T4175" s="8" t="str">
        <f>IF(I4175=0,"",(INDEX('AWR Data'!A$1:E$8823,MATCH(A4175,'AWR Data'!A$1:A$8823,0),4)))</f>
        <v/>
      </c>
    </row>
    <row r="4176" spans="1:20" ht="20" customHeight="1">
      <c r="A4176" s="14" t="s">
        <v>7250</v>
      </c>
      <c r="B4176" s="14" t="s">
        <v>570</v>
      </c>
      <c r="C4176" s="14" t="s">
        <v>7251</v>
      </c>
      <c r="E4176" s="74">
        <v>91</v>
      </c>
      <c r="F4176" s="74">
        <v>129000</v>
      </c>
      <c r="G4176" s="74">
        <f t="shared" si="520"/>
        <v>1092</v>
      </c>
      <c r="H4176" s="80">
        <f t="shared" si="521"/>
        <v>8.4651162790697673E-3</v>
      </c>
      <c r="I4176" s="74">
        <f>INDEX('AWR Data'!A$1:E$8825,MATCH(A4176,'AWR Data'!A$1:A$8825,0),5)</f>
        <v>0</v>
      </c>
      <c r="J4176" s="74">
        <f t="shared" si="522"/>
        <v>0</v>
      </c>
      <c r="K4176" s="105">
        <f t="shared" si="523"/>
        <v>0</v>
      </c>
      <c r="L4176" s="75">
        <v>0</v>
      </c>
      <c r="M4176" s="75">
        <v>0</v>
      </c>
      <c r="N4176" s="75">
        <v>0</v>
      </c>
      <c r="O4176" s="105">
        <v>0</v>
      </c>
      <c r="P4176" s="98">
        <f t="shared" si="524"/>
        <v>1092</v>
      </c>
      <c r="Q4176" s="98">
        <f t="shared" si="525"/>
        <v>0</v>
      </c>
      <c r="R4176" s="98">
        <f t="shared" si="526"/>
        <v>0</v>
      </c>
      <c r="S4176" s="105">
        <f t="shared" si="527"/>
        <v>0</v>
      </c>
      <c r="T4176" s="8" t="str">
        <f>IF(I4176=0,"",(INDEX('AWR Data'!A$1:E$8823,MATCH(A4176,'AWR Data'!A$1:A$8823,0),4)))</f>
        <v/>
      </c>
    </row>
    <row r="4177" spans="1:20" ht="20" customHeight="1">
      <c r="A4177" s="14" t="s">
        <v>7252</v>
      </c>
      <c r="B4177" s="14" t="s">
        <v>570</v>
      </c>
      <c r="C4177" s="14" t="s">
        <v>7253</v>
      </c>
      <c r="E4177" s="74">
        <v>22</v>
      </c>
      <c r="F4177" s="74">
        <v>36200</v>
      </c>
      <c r="G4177" s="74">
        <f t="shared" si="520"/>
        <v>264</v>
      </c>
      <c r="H4177" s="80">
        <f t="shared" si="521"/>
        <v>7.2928176795580115E-3</v>
      </c>
      <c r="I4177" s="74">
        <f>INDEX('AWR Data'!A$1:E$8825,MATCH(A4177,'AWR Data'!A$1:A$8825,0),5)</f>
        <v>0</v>
      </c>
      <c r="J4177" s="74">
        <f t="shared" si="522"/>
        <v>0</v>
      </c>
      <c r="K4177" s="105">
        <f t="shared" si="523"/>
        <v>0</v>
      </c>
      <c r="L4177" s="75">
        <v>0</v>
      </c>
      <c r="M4177" s="75">
        <v>0</v>
      </c>
      <c r="N4177" s="75">
        <v>0</v>
      </c>
      <c r="O4177" s="105">
        <v>0</v>
      </c>
      <c r="P4177" s="98">
        <f t="shared" si="524"/>
        <v>264</v>
      </c>
      <c r="Q4177" s="98">
        <f t="shared" si="525"/>
        <v>0</v>
      </c>
      <c r="R4177" s="98">
        <f t="shared" si="526"/>
        <v>0</v>
      </c>
      <c r="S4177" s="105">
        <f t="shared" si="527"/>
        <v>0</v>
      </c>
      <c r="T4177" s="8" t="str">
        <f>IF(I4177=0,"",(INDEX('AWR Data'!A$1:E$8823,MATCH(A4177,'AWR Data'!A$1:A$8823,0),4)))</f>
        <v/>
      </c>
    </row>
    <row r="4178" spans="1:20" ht="20" customHeight="1">
      <c r="A4178" s="14" t="s">
        <v>7254</v>
      </c>
      <c r="B4178" s="14" t="s">
        <v>1025</v>
      </c>
      <c r="C4178" s="14" t="s">
        <v>7255</v>
      </c>
      <c r="E4178" s="74">
        <v>16</v>
      </c>
      <c r="F4178" s="74">
        <v>223000</v>
      </c>
      <c r="G4178" s="74">
        <f t="shared" si="520"/>
        <v>192</v>
      </c>
      <c r="H4178" s="80">
        <f t="shared" si="521"/>
        <v>8.6098654708520179E-4</v>
      </c>
      <c r="I4178" s="74">
        <f>INDEX('AWR Data'!A$1:E$8825,MATCH(A4178,'AWR Data'!A$1:A$8825,0),5)</f>
        <v>0</v>
      </c>
      <c r="J4178" s="74">
        <f t="shared" si="522"/>
        <v>0</v>
      </c>
      <c r="K4178" s="105">
        <f t="shared" si="523"/>
        <v>0</v>
      </c>
      <c r="L4178" s="75">
        <v>0</v>
      </c>
      <c r="M4178" s="75">
        <v>0</v>
      </c>
      <c r="N4178" s="75">
        <v>0</v>
      </c>
      <c r="O4178" s="105">
        <v>0</v>
      </c>
      <c r="P4178" s="98">
        <f t="shared" si="524"/>
        <v>192</v>
      </c>
      <c r="Q4178" s="98">
        <f t="shared" si="525"/>
        <v>0</v>
      </c>
      <c r="R4178" s="98">
        <f t="shared" si="526"/>
        <v>0</v>
      </c>
      <c r="S4178" s="105">
        <f t="shared" si="527"/>
        <v>0</v>
      </c>
      <c r="T4178" s="8" t="str">
        <f>IF(I4178=0,"",(INDEX('AWR Data'!A$1:E$8823,MATCH(A4178,'AWR Data'!A$1:A$8823,0),4)))</f>
        <v/>
      </c>
    </row>
    <row r="4179" spans="1:20" ht="20" customHeight="1">
      <c r="A4179" s="14" t="s">
        <v>7258</v>
      </c>
      <c r="B4179" s="14" t="s">
        <v>2879</v>
      </c>
      <c r="C4179" s="14" t="s">
        <v>7259</v>
      </c>
      <c r="E4179" s="74">
        <v>58</v>
      </c>
      <c r="F4179" s="74">
        <v>10200</v>
      </c>
      <c r="G4179" s="74">
        <f t="shared" si="520"/>
        <v>696</v>
      </c>
      <c r="H4179" s="80">
        <f t="shared" si="521"/>
        <v>6.8235294117647061E-2</v>
      </c>
      <c r="I4179" s="74">
        <f>INDEX('AWR Data'!A$1:E$8825,MATCH(A4179,'AWR Data'!A$1:A$8825,0),5)</f>
        <v>0</v>
      </c>
      <c r="J4179" s="74">
        <f t="shared" si="522"/>
        <v>0</v>
      </c>
      <c r="K4179" s="105">
        <f t="shared" si="523"/>
        <v>0</v>
      </c>
      <c r="L4179" s="75">
        <v>0</v>
      </c>
      <c r="M4179" s="75">
        <v>0</v>
      </c>
      <c r="N4179" s="75">
        <v>0</v>
      </c>
      <c r="O4179" s="105">
        <v>0</v>
      </c>
      <c r="P4179" s="98">
        <f t="shared" si="524"/>
        <v>696</v>
      </c>
      <c r="Q4179" s="98">
        <f t="shared" si="525"/>
        <v>0</v>
      </c>
      <c r="R4179" s="98">
        <f t="shared" si="526"/>
        <v>0</v>
      </c>
      <c r="S4179" s="105">
        <f t="shared" si="527"/>
        <v>0</v>
      </c>
      <c r="T4179" s="8" t="str">
        <f>IF(I4179=0,"",(INDEX('AWR Data'!A$1:E$8823,MATCH(A4179,'AWR Data'!A$1:A$8823,0),4)))</f>
        <v/>
      </c>
    </row>
    <row r="4180" spans="1:20" ht="20" customHeight="1">
      <c r="A4180" s="14" t="s">
        <v>7260</v>
      </c>
      <c r="B4180" s="14" t="s">
        <v>269</v>
      </c>
      <c r="C4180" s="14" t="s">
        <v>7261</v>
      </c>
      <c r="E4180" s="74">
        <v>22</v>
      </c>
      <c r="F4180" s="74">
        <v>5360</v>
      </c>
      <c r="G4180" s="74">
        <f t="shared" si="520"/>
        <v>264</v>
      </c>
      <c r="H4180" s="80">
        <f t="shared" si="521"/>
        <v>4.9253731343283584E-2</v>
      </c>
      <c r="I4180" s="74">
        <f>INDEX('AWR Data'!A$1:E$8825,MATCH(A4180,'AWR Data'!A$1:A$8825,0),5)</f>
        <v>0</v>
      </c>
      <c r="J4180" s="74">
        <f t="shared" si="522"/>
        <v>0</v>
      </c>
      <c r="K4180" s="105">
        <f t="shared" si="523"/>
        <v>0</v>
      </c>
      <c r="L4180" s="75">
        <v>0</v>
      </c>
      <c r="M4180" s="75">
        <v>0</v>
      </c>
      <c r="N4180" s="75">
        <v>0</v>
      </c>
      <c r="O4180" s="105">
        <v>0</v>
      </c>
      <c r="P4180" s="98">
        <f t="shared" si="524"/>
        <v>264</v>
      </c>
      <c r="Q4180" s="98">
        <f t="shared" si="525"/>
        <v>0</v>
      </c>
      <c r="R4180" s="98">
        <f t="shared" si="526"/>
        <v>0</v>
      </c>
      <c r="S4180" s="105">
        <f t="shared" si="527"/>
        <v>0</v>
      </c>
      <c r="T4180" s="8" t="str">
        <f>IF(I4180=0,"",(INDEX('AWR Data'!A$1:E$8823,MATCH(A4180,'AWR Data'!A$1:A$8823,0),4)))</f>
        <v/>
      </c>
    </row>
    <row r="4181" spans="1:20" ht="20" customHeight="1">
      <c r="A4181" s="14" t="s">
        <v>7262</v>
      </c>
      <c r="B4181" s="14" t="s">
        <v>269</v>
      </c>
      <c r="C4181" s="14" t="s">
        <v>7263</v>
      </c>
      <c r="E4181" s="74">
        <v>58</v>
      </c>
      <c r="F4181" s="74">
        <v>21800</v>
      </c>
      <c r="G4181" s="74">
        <f t="shared" si="520"/>
        <v>696</v>
      </c>
      <c r="H4181" s="80">
        <f t="shared" si="521"/>
        <v>3.1926605504587154E-2</v>
      </c>
      <c r="I4181" s="74">
        <f>INDEX('AWR Data'!A$1:E$8825,MATCH(A4181,'AWR Data'!A$1:A$8825,0),5)</f>
        <v>0</v>
      </c>
      <c r="J4181" s="74">
        <f t="shared" si="522"/>
        <v>0</v>
      </c>
      <c r="K4181" s="105">
        <f t="shared" si="523"/>
        <v>0</v>
      </c>
      <c r="L4181" s="75">
        <v>0</v>
      </c>
      <c r="M4181" s="75">
        <v>0</v>
      </c>
      <c r="N4181" s="75">
        <v>0</v>
      </c>
      <c r="O4181" s="105">
        <v>0</v>
      </c>
      <c r="P4181" s="98">
        <f t="shared" si="524"/>
        <v>696</v>
      </c>
      <c r="Q4181" s="98">
        <f t="shared" si="525"/>
        <v>0</v>
      </c>
      <c r="R4181" s="98">
        <f t="shared" si="526"/>
        <v>0</v>
      </c>
      <c r="S4181" s="105">
        <f t="shared" si="527"/>
        <v>0</v>
      </c>
      <c r="T4181" s="8" t="str">
        <f>IF(I4181=0,"",(INDEX('AWR Data'!A$1:E$8823,MATCH(A4181,'AWR Data'!A$1:A$8823,0),4)))</f>
        <v/>
      </c>
    </row>
    <row r="4182" spans="1:20" ht="20" customHeight="1">
      <c r="A4182" s="14" t="s">
        <v>7264</v>
      </c>
      <c r="B4182" s="14" t="s">
        <v>498</v>
      </c>
      <c r="C4182" s="14" t="s">
        <v>7265</v>
      </c>
      <c r="E4182" s="74">
        <v>91</v>
      </c>
      <c r="F4182" s="74">
        <v>17000</v>
      </c>
      <c r="G4182" s="74">
        <f t="shared" si="520"/>
        <v>1092</v>
      </c>
      <c r="H4182" s="80">
        <f t="shared" si="521"/>
        <v>6.4235294117647057E-2</v>
      </c>
      <c r="I4182" s="74">
        <f>INDEX('AWR Data'!A$1:E$8825,MATCH(A4182,'AWR Data'!A$1:A$8825,0),5)</f>
        <v>0</v>
      </c>
      <c r="J4182" s="74">
        <f t="shared" si="522"/>
        <v>0</v>
      </c>
      <c r="K4182" s="105">
        <f t="shared" si="523"/>
        <v>0</v>
      </c>
      <c r="L4182" s="75">
        <v>0</v>
      </c>
      <c r="M4182" s="75">
        <v>0</v>
      </c>
      <c r="N4182" s="75">
        <v>0</v>
      </c>
      <c r="O4182" s="105">
        <v>0</v>
      </c>
      <c r="P4182" s="98">
        <f t="shared" si="524"/>
        <v>1092</v>
      </c>
      <c r="Q4182" s="98">
        <f t="shared" si="525"/>
        <v>0</v>
      </c>
      <c r="R4182" s="98">
        <f t="shared" si="526"/>
        <v>0</v>
      </c>
      <c r="S4182" s="105">
        <f t="shared" si="527"/>
        <v>0</v>
      </c>
      <c r="T4182" s="8" t="str">
        <f>IF(I4182=0,"",(INDEX('AWR Data'!A$1:E$8823,MATCH(A4182,'AWR Data'!A$1:A$8823,0),4)))</f>
        <v/>
      </c>
    </row>
    <row r="4183" spans="1:20" ht="20" customHeight="1">
      <c r="A4183" s="14" t="s">
        <v>7067</v>
      </c>
      <c r="B4183" s="14" t="s">
        <v>17535</v>
      </c>
      <c r="C4183" s="14" t="s">
        <v>7068</v>
      </c>
      <c r="E4183" s="74">
        <v>4400</v>
      </c>
      <c r="F4183" s="74">
        <v>52300</v>
      </c>
      <c r="G4183" s="74">
        <f t="shared" si="520"/>
        <v>52800</v>
      </c>
      <c r="H4183" s="80">
        <f t="shared" si="521"/>
        <v>1.0095602294455066</v>
      </c>
      <c r="I4183" s="74">
        <f>INDEX('AWR Data'!A$1:E$8825,MATCH(A4183,'AWR Data'!A$1:A$8825,0),5)</f>
        <v>0</v>
      </c>
      <c r="J4183" s="74">
        <f t="shared" si="522"/>
        <v>0</v>
      </c>
      <c r="K4183" s="105">
        <f t="shared" si="523"/>
        <v>0</v>
      </c>
      <c r="L4183" s="75">
        <v>0</v>
      </c>
      <c r="M4183" s="75">
        <v>0</v>
      </c>
      <c r="N4183" s="75">
        <v>0</v>
      </c>
      <c r="O4183" s="105">
        <v>0</v>
      </c>
      <c r="P4183" s="98">
        <f t="shared" si="524"/>
        <v>52800</v>
      </c>
      <c r="Q4183" s="98">
        <f t="shared" si="525"/>
        <v>0</v>
      </c>
      <c r="R4183" s="98">
        <f t="shared" si="526"/>
        <v>0</v>
      </c>
      <c r="S4183" s="105">
        <f t="shared" si="527"/>
        <v>0</v>
      </c>
      <c r="T4183" s="8" t="str">
        <f>IF(I4183=0,"",(INDEX('AWR Data'!A$1:E$8823,MATCH(A4183,'AWR Data'!A$1:A$8823,0),4)))</f>
        <v/>
      </c>
    </row>
    <row r="4184" spans="1:20" ht="20" customHeight="1">
      <c r="A4184" s="14" t="s">
        <v>7069</v>
      </c>
      <c r="B4184" s="14" t="s">
        <v>920</v>
      </c>
      <c r="C4184" s="14" t="s">
        <v>7070</v>
      </c>
      <c r="E4184" s="74">
        <v>36</v>
      </c>
      <c r="F4184" s="74">
        <v>7780</v>
      </c>
      <c r="G4184" s="74">
        <f t="shared" si="520"/>
        <v>432</v>
      </c>
      <c r="H4184" s="80">
        <f t="shared" si="521"/>
        <v>5.5526992287917736E-2</v>
      </c>
      <c r="I4184" s="74">
        <f>INDEX('AWR Data'!A$1:E$8825,MATCH(A4184,'AWR Data'!A$1:A$8825,0),5)</f>
        <v>0</v>
      </c>
      <c r="J4184" s="74">
        <f t="shared" si="522"/>
        <v>0</v>
      </c>
      <c r="K4184" s="105">
        <f t="shared" si="523"/>
        <v>0</v>
      </c>
      <c r="L4184" s="75">
        <v>0</v>
      </c>
      <c r="M4184" s="75">
        <v>0</v>
      </c>
      <c r="N4184" s="75">
        <v>0</v>
      </c>
      <c r="O4184" s="105">
        <v>0</v>
      </c>
      <c r="P4184" s="98">
        <f t="shared" si="524"/>
        <v>432</v>
      </c>
      <c r="Q4184" s="98">
        <f t="shared" si="525"/>
        <v>0</v>
      </c>
      <c r="R4184" s="98">
        <f t="shared" si="526"/>
        <v>0</v>
      </c>
      <c r="S4184" s="105">
        <f t="shared" si="527"/>
        <v>0</v>
      </c>
      <c r="T4184" s="8" t="str">
        <f>IF(I4184=0,"",(INDEX('AWR Data'!A$1:E$8823,MATCH(A4184,'AWR Data'!A$1:A$8823,0),4)))</f>
        <v/>
      </c>
    </row>
    <row r="4185" spans="1:20" ht="20" customHeight="1">
      <c r="A4185" s="14" t="s">
        <v>7071</v>
      </c>
      <c r="B4185" s="14" t="s">
        <v>920</v>
      </c>
      <c r="C4185" s="14" t="s">
        <v>7072</v>
      </c>
      <c r="E4185" s="74">
        <v>16</v>
      </c>
      <c r="F4185" s="74">
        <v>15300</v>
      </c>
      <c r="G4185" s="74">
        <f t="shared" si="520"/>
        <v>192</v>
      </c>
      <c r="H4185" s="80">
        <f t="shared" si="521"/>
        <v>1.2549019607843137E-2</v>
      </c>
      <c r="I4185" s="74">
        <f>INDEX('AWR Data'!A$1:E$8825,MATCH(A4185,'AWR Data'!A$1:A$8825,0),5)</f>
        <v>0</v>
      </c>
      <c r="J4185" s="74">
        <f t="shared" si="522"/>
        <v>0</v>
      </c>
      <c r="K4185" s="105">
        <f t="shared" si="523"/>
        <v>0</v>
      </c>
      <c r="L4185" s="75">
        <v>0</v>
      </c>
      <c r="M4185" s="75">
        <v>0</v>
      </c>
      <c r="N4185" s="75">
        <v>0</v>
      </c>
      <c r="O4185" s="105">
        <v>0</v>
      </c>
      <c r="P4185" s="98">
        <f t="shared" si="524"/>
        <v>192</v>
      </c>
      <c r="Q4185" s="98">
        <f t="shared" si="525"/>
        <v>0</v>
      </c>
      <c r="R4185" s="98">
        <f t="shared" si="526"/>
        <v>0</v>
      </c>
      <c r="S4185" s="105">
        <f t="shared" si="527"/>
        <v>0</v>
      </c>
      <c r="T4185" s="8" t="str">
        <f>IF(I4185=0,"",(INDEX('AWR Data'!A$1:E$8823,MATCH(A4185,'AWR Data'!A$1:A$8823,0),4)))</f>
        <v/>
      </c>
    </row>
    <row r="4186" spans="1:20" ht="20" customHeight="1">
      <c r="A4186" s="14" t="s">
        <v>7073</v>
      </c>
      <c r="B4186" s="14" t="s">
        <v>418</v>
      </c>
      <c r="C4186" s="14" t="s">
        <v>7074</v>
      </c>
      <c r="E4186" s="74">
        <v>36</v>
      </c>
      <c r="F4186" s="74">
        <v>9300</v>
      </c>
      <c r="G4186" s="74">
        <f t="shared" si="520"/>
        <v>432</v>
      </c>
      <c r="H4186" s="80">
        <f t="shared" si="521"/>
        <v>4.645161290322581E-2</v>
      </c>
      <c r="I4186" s="74">
        <f>INDEX('AWR Data'!A$1:E$8825,MATCH(A4186,'AWR Data'!A$1:A$8825,0),5)</f>
        <v>0</v>
      </c>
      <c r="J4186" s="74">
        <f t="shared" si="522"/>
        <v>0</v>
      </c>
      <c r="K4186" s="105">
        <f t="shared" si="523"/>
        <v>0</v>
      </c>
      <c r="L4186" s="75">
        <v>0</v>
      </c>
      <c r="M4186" s="75">
        <v>0</v>
      </c>
      <c r="N4186" s="75">
        <v>0</v>
      </c>
      <c r="O4186" s="105">
        <v>0</v>
      </c>
      <c r="P4186" s="98">
        <f t="shared" si="524"/>
        <v>432</v>
      </c>
      <c r="Q4186" s="98">
        <f t="shared" si="525"/>
        <v>0</v>
      </c>
      <c r="R4186" s="98">
        <f t="shared" si="526"/>
        <v>0</v>
      </c>
      <c r="S4186" s="105">
        <f t="shared" si="527"/>
        <v>0</v>
      </c>
      <c r="T4186" s="8" t="str">
        <f>IF(I4186=0,"",(INDEX('AWR Data'!A$1:E$8823,MATCH(A4186,'AWR Data'!A$1:A$8823,0),4)))</f>
        <v/>
      </c>
    </row>
    <row r="4187" spans="1:20" ht="20" customHeight="1">
      <c r="A4187" s="14" t="s">
        <v>7075</v>
      </c>
      <c r="B4187" s="14" t="s">
        <v>576</v>
      </c>
      <c r="C4187" s="14" t="s">
        <v>7076</v>
      </c>
      <c r="E4187" s="74">
        <v>320</v>
      </c>
      <c r="F4187" s="74">
        <v>152000</v>
      </c>
      <c r="G4187" s="74">
        <f t="shared" si="520"/>
        <v>3840</v>
      </c>
      <c r="H4187" s="80">
        <f t="shared" si="521"/>
        <v>2.5263157894736842E-2</v>
      </c>
      <c r="I4187" s="74">
        <f>INDEX('AWR Data'!A$1:E$8825,MATCH(A4187,'AWR Data'!A$1:A$8825,0),5)</f>
        <v>0</v>
      </c>
      <c r="J4187" s="74">
        <f t="shared" si="522"/>
        <v>0</v>
      </c>
      <c r="K4187" s="105">
        <f t="shared" si="523"/>
        <v>0</v>
      </c>
      <c r="L4187" s="75">
        <v>0</v>
      </c>
      <c r="M4187" s="75">
        <v>0</v>
      </c>
      <c r="N4187" s="75">
        <v>0</v>
      </c>
      <c r="O4187" s="105">
        <v>0</v>
      </c>
      <c r="P4187" s="98">
        <f t="shared" si="524"/>
        <v>3840</v>
      </c>
      <c r="Q4187" s="98">
        <f t="shared" si="525"/>
        <v>0</v>
      </c>
      <c r="R4187" s="98">
        <f t="shared" si="526"/>
        <v>0</v>
      </c>
      <c r="S4187" s="105">
        <f t="shared" si="527"/>
        <v>0</v>
      </c>
      <c r="T4187" s="8" t="str">
        <f>IF(I4187=0,"",(INDEX('AWR Data'!A$1:E$8823,MATCH(A4187,'AWR Data'!A$1:A$8823,0),4)))</f>
        <v/>
      </c>
    </row>
    <row r="4188" spans="1:20" ht="20" customHeight="1">
      <c r="A4188" s="14" t="s">
        <v>6868</v>
      </c>
      <c r="B4188" s="14" t="s">
        <v>1178</v>
      </c>
      <c r="C4188" s="14" t="s">
        <v>6869</v>
      </c>
      <c r="E4188" s="74">
        <v>58</v>
      </c>
      <c r="F4188" s="74">
        <v>14700</v>
      </c>
      <c r="G4188" s="74">
        <f t="shared" si="520"/>
        <v>696</v>
      </c>
      <c r="H4188" s="80">
        <f t="shared" si="521"/>
        <v>4.7346938775510203E-2</v>
      </c>
      <c r="I4188" s="74">
        <f>INDEX('AWR Data'!A$1:E$8825,MATCH(A4188,'AWR Data'!A$1:A$8825,0),5)</f>
        <v>0</v>
      </c>
      <c r="J4188" s="74">
        <f t="shared" si="522"/>
        <v>0</v>
      </c>
      <c r="K4188" s="105">
        <f t="shared" si="523"/>
        <v>0</v>
      </c>
      <c r="L4188" s="75">
        <v>0</v>
      </c>
      <c r="M4188" s="75">
        <v>0</v>
      </c>
      <c r="N4188" s="75">
        <v>0</v>
      </c>
      <c r="O4188" s="105">
        <v>0</v>
      </c>
      <c r="P4188" s="98">
        <f t="shared" si="524"/>
        <v>696</v>
      </c>
      <c r="Q4188" s="98">
        <f t="shared" si="525"/>
        <v>0</v>
      </c>
      <c r="R4188" s="98">
        <f t="shared" si="526"/>
        <v>0</v>
      </c>
      <c r="S4188" s="105">
        <f t="shared" si="527"/>
        <v>0</v>
      </c>
      <c r="T4188" s="8" t="str">
        <f>IF(I4188=0,"",(INDEX('AWR Data'!A$1:E$8823,MATCH(A4188,'AWR Data'!A$1:A$8823,0),4)))</f>
        <v/>
      </c>
    </row>
    <row r="4189" spans="1:20" ht="20" customHeight="1">
      <c r="A4189" s="14" t="s">
        <v>6870</v>
      </c>
      <c r="B4189" s="14" t="s">
        <v>1178</v>
      </c>
      <c r="C4189" s="14" t="s">
        <v>6871</v>
      </c>
      <c r="E4189" s="74">
        <v>22</v>
      </c>
      <c r="F4189" s="74">
        <v>13300</v>
      </c>
      <c r="G4189" s="74">
        <f t="shared" si="520"/>
        <v>264</v>
      </c>
      <c r="H4189" s="80">
        <f t="shared" si="521"/>
        <v>1.9849624060150377E-2</v>
      </c>
      <c r="I4189" s="74">
        <f>INDEX('AWR Data'!A$1:E$8825,MATCH(A4189,'AWR Data'!A$1:A$8825,0),5)</f>
        <v>0</v>
      </c>
      <c r="J4189" s="74">
        <f t="shared" si="522"/>
        <v>0</v>
      </c>
      <c r="K4189" s="105">
        <f t="shared" si="523"/>
        <v>0</v>
      </c>
      <c r="L4189" s="75">
        <v>0</v>
      </c>
      <c r="M4189" s="75">
        <v>0</v>
      </c>
      <c r="N4189" s="75">
        <v>0</v>
      </c>
      <c r="O4189" s="105">
        <v>0</v>
      </c>
      <c r="P4189" s="98">
        <f t="shared" si="524"/>
        <v>264</v>
      </c>
      <c r="Q4189" s="98">
        <f t="shared" si="525"/>
        <v>0</v>
      </c>
      <c r="R4189" s="98">
        <f t="shared" si="526"/>
        <v>0</v>
      </c>
      <c r="S4189" s="105">
        <f t="shared" si="527"/>
        <v>0</v>
      </c>
      <c r="T4189" s="8" t="str">
        <f>IF(I4189=0,"",(INDEX('AWR Data'!A$1:E$8823,MATCH(A4189,'AWR Data'!A$1:A$8823,0),4)))</f>
        <v/>
      </c>
    </row>
    <row r="4190" spans="1:20" ht="20" customHeight="1">
      <c r="A4190" s="14" t="s">
        <v>6872</v>
      </c>
      <c r="B4190" s="14" t="s">
        <v>996</v>
      </c>
      <c r="C4190" s="14" t="s">
        <v>6873</v>
      </c>
      <c r="E4190" s="74">
        <v>36</v>
      </c>
      <c r="F4190" s="74">
        <v>4410</v>
      </c>
      <c r="G4190" s="74">
        <f t="shared" si="520"/>
        <v>432</v>
      </c>
      <c r="H4190" s="80">
        <f t="shared" si="521"/>
        <v>9.7959183673469383E-2</v>
      </c>
      <c r="I4190" s="74">
        <f>INDEX('AWR Data'!A$1:E$8825,MATCH(A4190,'AWR Data'!A$1:A$8825,0),5)</f>
        <v>0</v>
      </c>
      <c r="J4190" s="74">
        <f t="shared" si="522"/>
        <v>0</v>
      </c>
      <c r="K4190" s="105">
        <f t="shared" si="523"/>
        <v>0</v>
      </c>
      <c r="L4190" s="75">
        <v>0</v>
      </c>
      <c r="M4190" s="75">
        <v>0</v>
      </c>
      <c r="N4190" s="75">
        <v>0</v>
      </c>
      <c r="O4190" s="105">
        <v>0</v>
      </c>
      <c r="P4190" s="98">
        <f t="shared" si="524"/>
        <v>432</v>
      </c>
      <c r="Q4190" s="98">
        <f t="shared" si="525"/>
        <v>0</v>
      </c>
      <c r="R4190" s="98">
        <f t="shared" si="526"/>
        <v>0</v>
      </c>
      <c r="S4190" s="105">
        <f t="shared" si="527"/>
        <v>0</v>
      </c>
      <c r="T4190" s="8" t="str">
        <f>IF(I4190=0,"",(INDEX('AWR Data'!A$1:E$8823,MATCH(A4190,'AWR Data'!A$1:A$8823,0),4)))</f>
        <v/>
      </c>
    </row>
    <row r="4191" spans="1:20" ht="20" customHeight="1">
      <c r="A4191" s="14" t="s">
        <v>6874</v>
      </c>
      <c r="B4191" s="14" t="s">
        <v>2346</v>
      </c>
      <c r="C4191" s="14" t="s">
        <v>6875</v>
      </c>
      <c r="E4191" s="74">
        <v>210</v>
      </c>
      <c r="F4191" s="74">
        <v>78400</v>
      </c>
      <c r="G4191" s="74">
        <f t="shared" si="520"/>
        <v>2520</v>
      </c>
      <c r="H4191" s="80">
        <f t="shared" si="521"/>
        <v>3.214285714285714E-2</v>
      </c>
      <c r="I4191" s="74">
        <f>INDEX('AWR Data'!A$1:E$8825,MATCH(A4191,'AWR Data'!A$1:A$8825,0),5)</f>
        <v>0</v>
      </c>
      <c r="J4191" s="74">
        <f t="shared" si="522"/>
        <v>0</v>
      </c>
      <c r="K4191" s="105">
        <f t="shared" si="523"/>
        <v>0</v>
      </c>
      <c r="L4191" s="75">
        <v>0</v>
      </c>
      <c r="M4191" s="75">
        <v>0</v>
      </c>
      <c r="N4191" s="75">
        <v>0</v>
      </c>
      <c r="O4191" s="105">
        <v>0</v>
      </c>
      <c r="P4191" s="98">
        <f t="shared" si="524"/>
        <v>2520</v>
      </c>
      <c r="Q4191" s="98">
        <f t="shared" si="525"/>
        <v>0</v>
      </c>
      <c r="R4191" s="98">
        <f t="shared" si="526"/>
        <v>0</v>
      </c>
      <c r="S4191" s="105">
        <f t="shared" si="527"/>
        <v>0</v>
      </c>
      <c r="T4191" s="8" t="str">
        <f>IF(I4191=0,"",(INDEX('AWR Data'!A$1:E$8823,MATCH(A4191,'AWR Data'!A$1:A$8823,0),4)))</f>
        <v/>
      </c>
    </row>
    <row r="4192" spans="1:20" ht="20" customHeight="1">
      <c r="A4192" s="14" t="s">
        <v>6876</v>
      </c>
      <c r="B4192" s="14" t="s">
        <v>1178</v>
      </c>
      <c r="C4192" s="14" t="s">
        <v>6877</v>
      </c>
      <c r="E4192" s="74">
        <v>22</v>
      </c>
      <c r="F4192" s="74">
        <v>6290</v>
      </c>
      <c r="G4192" s="74">
        <f t="shared" si="520"/>
        <v>264</v>
      </c>
      <c r="H4192" s="80">
        <f t="shared" si="521"/>
        <v>4.1971383147853737E-2</v>
      </c>
      <c r="I4192" s="74">
        <f>INDEX('AWR Data'!A$1:E$8825,MATCH(A4192,'AWR Data'!A$1:A$8825,0),5)</f>
        <v>0</v>
      </c>
      <c r="J4192" s="74">
        <f t="shared" si="522"/>
        <v>0</v>
      </c>
      <c r="K4192" s="105">
        <f t="shared" si="523"/>
        <v>0</v>
      </c>
      <c r="L4192" s="75">
        <v>0</v>
      </c>
      <c r="M4192" s="75">
        <v>0</v>
      </c>
      <c r="N4192" s="75">
        <v>0</v>
      </c>
      <c r="O4192" s="105">
        <v>0</v>
      </c>
      <c r="P4192" s="98">
        <f t="shared" si="524"/>
        <v>264</v>
      </c>
      <c r="Q4192" s="98">
        <f t="shared" si="525"/>
        <v>0</v>
      </c>
      <c r="R4192" s="98">
        <f t="shared" si="526"/>
        <v>0</v>
      </c>
      <c r="S4192" s="105">
        <f t="shared" si="527"/>
        <v>0</v>
      </c>
      <c r="T4192" s="8" t="str">
        <f>IF(I4192=0,"",(INDEX('AWR Data'!A$1:E$8823,MATCH(A4192,'AWR Data'!A$1:A$8823,0),4)))</f>
        <v/>
      </c>
    </row>
    <row r="4193" spans="1:20" ht="20" customHeight="1">
      <c r="A4193" s="14" t="s">
        <v>6878</v>
      </c>
      <c r="B4193" s="14" t="s">
        <v>721</v>
      </c>
      <c r="C4193" s="14" t="s">
        <v>6879</v>
      </c>
      <c r="E4193" s="74">
        <v>110</v>
      </c>
      <c r="F4193" s="74">
        <v>24100</v>
      </c>
      <c r="G4193" s="74">
        <f t="shared" si="520"/>
        <v>1320</v>
      </c>
      <c r="H4193" s="80">
        <f t="shared" si="521"/>
        <v>5.4771784232365145E-2</v>
      </c>
      <c r="I4193" s="74">
        <f>INDEX('AWR Data'!A$1:E$8825,MATCH(A4193,'AWR Data'!A$1:A$8825,0),5)</f>
        <v>0</v>
      </c>
      <c r="J4193" s="74">
        <f t="shared" si="522"/>
        <v>0</v>
      </c>
      <c r="K4193" s="105">
        <f t="shared" si="523"/>
        <v>0</v>
      </c>
      <c r="L4193" s="75">
        <v>0</v>
      </c>
      <c r="M4193" s="75">
        <v>0</v>
      </c>
      <c r="N4193" s="75">
        <v>0</v>
      </c>
      <c r="O4193" s="105">
        <v>0</v>
      </c>
      <c r="P4193" s="98">
        <f t="shared" si="524"/>
        <v>1320</v>
      </c>
      <c r="Q4193" s="98">
        <f t="shared" si="525"/>
        <v>0</v>
      </c>
      <c r="R4193" s="98">
        <f t="shared" si="526"/>
        <v>0</v>
      </c>
      <c r="S4193" s="105">
        <f t="shared" si="527"/>
        <v>0</v>
      </c>
      <c r="T4193" s="8" t="str">
        <f>IF(I4193=0,"",(INDEX('AWR Data'!A$1:E$8823,MATCH(A4193,'AWR Data'!A$1:A$8823,0),4)))</f>
        <v/>
      </c>
    </row>
    <row r="4194" spans="1:20" ht="20" customHeight="1">
      <c r="A4194" s="14" t="s">
        <v>6880</v>
      </c>
      <c r="B4194" s="14" t="s">
        <v>464</v>
      </c>
      <c r="C4194" s="14" t="s">
        <v>7091</v>
      </c>
      <c r="E4194" s="74">
        <v>320</v>
      </c>
      <c r="F4194" s="74">
        <v>28400</v>
      </c>
      <c r="G4194" s="74">
        <f t="shared" si="520"/>
        <v>3840</v>
      </c>
      <c r="H4194" s="80">
        <f t="shared" si="521"/>
        <v>0.13521126760563379</v>
      </c>
      <c r="I4194" s="74">
        <f>INDEX('AWR Data'!A$1:E$8825,MATCH(A4194,'AWR Data'!A$1:A$8825,0),5)</f>
        <v>0</v>
      </c>
      <c r="J4194" s="74">
        <f t="shared" si="522"/>
        <v>0</v>
      </c>
      <c r="K4194" s="105">
        <f t="shared" si="523"/>
        <v>0</v>
      </c>
      <c r="L4194" s="75">
        <v>0</v>
      </c>
      <c r="M4194" s="75">
        <v>0</v>
      </c>
      <c r="N4194" s="75">
        <v>0</v>
      </c>
      <c r="O4194" s="105">
        <v>0</v>
      </c>
      <c r="P4194" s="98">
        <f t="shared" si="524"/>
        <v>3840</v>
      </c>
      <c r="Q4194" s="98">
        <f t="shared" si="525"/>
        <v>0</v>
      </c>
      <c r="R4194" s="98">
        <f t="shared" si="526"/>
        <v>0</v>
      </c>
      <c r="S4194" s="105">
        <f t="shared" si="527"/>
        <v>0</v>
      </c>
      <c r="T4194" s="8" t="str">
        <f>IF(I4194=0,"",(INDEX('AWR Data'!A$1:E$8823,MATCH(A4194,'AWR Data'!A$1:A$8823,0),4)))</f>
        <v/>
      </c>
    </row>
    <row r="4195" spans="1:20" ht="20" customHeight="1">
      <c r="A4195" s="14" t="s">
        <v>7092</v>
      </c>
      <c r="B4195" s="14" t="s">
        <v>464</v>
      </c>
      <c r="C4195" s="14" t="s">
        <v>7093</v>
      </c>
      <c r="E4195" s="74">
        <v>22</v>
      </c>
      <c r="F4195" s="74">
        <v>654</v>
      </c>
      <c r="G4195" s="74">
        <f t="shared" si="520"/>
        <v>264</v>
      </c>
      <c r="H4195" s="80">
        <f t="shared" si="521"/>
        <v>0.40366972477064222</v>
      </c>
      <c r="I4195" s="74">
        <f>INDEX('AWR Data'!A$1:E$8825,MATCH(A4195,'AWR Data'!A$1:A$8825,0),5)</f>
        <v>0</v>
      </c>
      <c r="J4195" s="74">
        <f t="shared" si="522"/>
        <v>0</v>
      </c>
      <c r="K4195" s="105">
        <f t="shared" si="523"/>
        <v>0</v>
      </c>
      <c r="L4195" s="75">
        <v>0</v>
      </c>
      <c r="M4195" s="75">
        <v>0</v>
      </c>
      <c r="N4195" s="75">
        <v>0</v>
      </c>
      <c r="O4195" s="105">
        <v>0</v>
      </c>
      <c r="P4195" s="98">
        <f t="shared" si="524"/>
        <v>264</v>
      </c>
      <c r="Q4195" s="98">
        <f t="shared" si="525"/>
        <v>0</v>
      </c>
      <c r="R4195" s="98">
        <f t="shared" si="526"/>
        <v>0</v>
      </c>
      <c r="S4195" s="105">
        <f t="shared" si="527"/>
        <v>0</v>
      </c>
      <c r="T4195" s="8" t="str">
        <f>IF(I4195=0,"",(INDEX('AWR Data'!A$1:E$8823,MATCH(A4195,'AWR Data'!A$1:A$8823,0),4)))</f>
        <v/>
      </c>
    </row>
    <row r="4196" spans="1:20" ht="20" customHeight="1">
      <c r="A4196" s="14" t="s">
        <v>7094</v>
      </c>
      <c r="B4196" s="14" t="s">
        <v>464</v>
      </c>
      <c r="C4196" s="14" t="s">
        <v>7095</v>
      </c>
      <c r="E4196" s="74">
        <v>58</v>
      </c>
      <c r="F4196" s="74">
        <v>992</v>
      </c>
      <c r="G4196" s="74">
        <f t="shared" si="520"/>
        <v>696</v>
      </c>
      <c r="H4196" s="80">
        <f t="shared" si="521"/>
        <v>0.70161290322580649</v>
      </c>
      <c r="I4196" s="74">
        <f>INDEX('AWR Data'!A$1:E$8825,MATCH(A4196,'AWR Data'!A$1:A$8825,0),5)</f>
        <v>0</v>
      </c>
      <c r="J4196" s="74">
        <f t="shared" si="522"/>
        <v>0</v>
      </c>
      <c r="K4196" s="105">
        <f t="shared" si="523"/>
        <v>0</v>
      </c>
      <c r="L4196" s="75">
        <v>0</v>
      </c>
      <c r="M4196" s="75">
        <v>0</v>
      </c>
      <c r="N4196" s="75">
        <v>0</v>
      </c>
      <c r="O4196" s="105">
        <v>0</v>
      </c>
      <c r="P4196" s="98">
        <f t="shared" si="524"/>
        <v>696</v>
      </c>
      <c r="Q4196" s="98">
        <f t="shared" si="525"/>
        <v>0</v>
      </c>
      <c r="R4196" s="98">
        <f t="shared" si="526"/>
        <v>0</v>
      </c>
      <c r="S4196" s="105">
        <f t="shared" si="527"/>
        <v>0</v>
      </c>
      <c r="T4196" s="8" t="str">
        <f>IF(I4196=0,"",(INDEX('AWR Data'!A$1:E$8823,MATCH(A4196,'AWR Data'!A$1:A$8823,0),4)))</f>
        <v/>
      </c>
    </row>
    <row r="4197" spans="1:20" ht="20" customHeight="1">
      <c r="A4197" s="14" t="s">
        <v>7096</v>
      </c>
      <c r="B4197" s="14" t="s">
        <v>464</v>
      </c>
      <c r="C4197" s="14" t="s">
        <v>7097</v>
      </c>
      <c r="E4197" s="74">
        <v>16</v>
      </c>
      <c r="F4197" s="74">
        <v>8</v>
      </c>
      <c r="G4197" s="74">
        <f t="shared" si="520"/>
        <v>192</v>
      </c>
      <c r="H4197" s="80">
        <f t="shared" si="521"/>
        <v>24</v>
      </c>
      <c r="I4197" s="74">
        <f>INDEX('AWR Data'!A$1:E$8825,MATCH(A4197,'AWR Data'!A$1:A$8825,0),5)</f>
        <v>0</v>
      </c>
      <c r="J4197" s="74">
        <f t="shared" si="522"/>
        <v>0</v>
      </c>
      <c r="K4197" s="105">
        <f t="shared" si="523"/>
        <v>0</v>
      </c>
      <c r="L4197" s="75">
        <v>0</v>
      </c>
      <c r="M4197" s="75">
        <v>0</v>
      </c>
      <c r="N4197" s="75">
        <v>0</v>
      </c>
      <c r="O4197" s="105">
        <v>0</v>
      </c>
      <c r="P4197" s="98">
        <f t="shared" si="524"/>
        <v>192</v>
      </c>
      <c r="Q4197" s="98">
        <f t="shared" si="525"/>
        <v>0</v>
      </c>
      <c r="R4197" s="98">
        <f t="shared" si="526"/>
        <v>0</v>
      </c>
      <c r="S4197" s="105">
        <f t="shared" si="527"/>
        <v>0</v>
      </c>
      <c r="T4197" s="8" t="str">
        <f>IF(I4197=0,"",(INDEX('AWR Data'!A$1:E$8823,MATCH(A4197,'AWR Data'!A$1:A$8823,0),4)))</f>
        <v/>
      </c>
    </row>
    <row r="4198" spans="1:20" ht="20" customHeight="1">
      <c r="A4198" s="14" t="s">
        <v>6691</v>
      </c>
      <c r="B4198" s="14" t="s">
        <v>568</v>
      </c>
      <c r="E4198" s="74">
        <v>170</v>
      </c>
      <c r="F4198" s="74">
        <v>9550</v>
      </c>
      <c r="G4198" s="74">
        <f t="shared" si="520"/>
        <v>2040</v>
      </c>
      <c r="H4198" s="80">
        <f t="shared" si="521"/>
        <v>0.21361256544502619</v>
      </c>
      <c r="I4198" s="74">
        <f>INDEX('AWR Data'!A$1:E$8825,MATCH(A4198,'AWR Data'!A$1:A$8825,0),5)</f>
        <v>0</v>
      </c>
      <c r="J4198" s="74">
        <f t="shared" si="522"/>
        <v>0</v>
      </c>
      <c r="K4198" s="105">
        <f t="shared" si="523"/>
        <v>0</v>
      </c>
      <c r="L4198" s="75">
        <v>0</v>
      </c>
      <c r="M4198" s="75">
        <v>0</v>
      </c>
      <c r="N4198" s="75">
        <v>0</v>
      </c>
      <c r="O4198" s="105">
        <v>0</v>
      </c>
      <c r="P4198" s="98">
        <f t="shared" si="524"/>
        <v>2040</v>
      </c>
      <c r="Q4198" s="98">
        <f t="shared" si="525"/>
        <v>0</v>
      </c>
      <c r="R4198" s="98">
        <f t="shared" si="526"/>
        <v>0</v>
      </c>
      <c r="S4198" s="105">
        <f t="shared" si="527"/>
        <v>0</v>
      </c>
      <c r="T4198" s="8" t="str">
        <f>IF(I4198=0,"",(INDEX('AWR Data'!A$1:E$8823,MATCH(A4198,'AWR Data'!A$1:A$8823,0),4)))</f>
        <v/>
      </c>
    </row>
    <row r="4199" spans="1:20" ht="20" customHeight="1">
      <c r="A4199" s="14" t="s">
        <v>6692</v>
      </c>
      <c r="B4199" s="14" t="s">
        <v>568</v>
      </c>
      <c r="E4199" s="74">
        <v>390</v>
      </c>
      <c r="F4199" s="74">
        <v>22100</v>
      </c>
      <c r="G4199" s="74">
        <f t="shared" si="520"/>
        <v>4680</v>
      </c>
      <c r="H4199" s="80">
        <f t="shared" si="521"/>
        <v>0.21176470588235294</v>
      </c>
      <c r="I4199" s="74">
        <f>INDEX('AWR Data'!A$1:E$8825,MATCH(A4199,'AWR Data'!A$1:A$8825,0),5)</f>
        <v>0</v>
      </c>
      <c r="J4199" s="74">
        <f t="shared" si="522"/>
        <v>0</v>
      </c>
      <c r="K4199" s="105">
        <f t="shared" si="523"/>
        <v>0</v>
      </c>
      <c r="L4199" s="75">
        <v>0</v>
      </c>
      <c r="M4199" s="75">
        <v>0</v>
      </c>
      <c r="N4199" s="75">
        <v>0</v>
      </c>
      <c r="O4199" s="105">
        <v>0</v>
      </c>
      <c r="P4199" s="98">
        <f t="shared" si="524"/>
        <v>4680</v>
      </c>
      <c r="Q4199" s="98">
        <f t="shared" si="525"/>
        <v>0</v>
      </c>
      <c r="R4199" s="98">
        <f t="shared" si="526"/>
        <v>0</v>
      </c>
      <c r="S4199" s="105">
        <f t="shared" si="527"/>
        <v>0</v>
      </c>
      <c r="T4199" s="8" t="str">
        <f>IF(I4199=0,"",(INDEX('AWR Data'!A$1:E$8823,MATCH(A4199,'AWR Data'!A$1:A$8823,0),4)))</f>
        <v/>
      </c>
    </row>
    <row r="4200" spans="1:20" ht="20" customHeight="1">
      <c r="A4200" s="14" t="s">
        <v>6693</v>
      </c>
      <c r="B4200" s="14" t="s">
        <v>568</v>
      </c>
      <c r="E4200" s="74">
        <v>28</v>
      </c>
      <c r="F4200" s="74">
        <v>10</v>
      </c>
      <c r="G4200" s="74">
        <f t="shared" si="520"/>
        <v>336</v>
      </c>
      <c r="H4200" s="80">
        <f t="shared" si="521"/>
        <v>33.6</v>
      </c>
      <c r="I4200" s="74">
        <f>INDEX('AWR Data'!A$1:E$8825,MATCH(A4200,'AWR Data'!A$1:A$8825,0),5)</f>
        <v>0</v>
      </c>
      <c r="J4200" s="74">
        <f t="shared" si="522"/>
        <v>0</v>
      </c>
      <c r="K4200" s="105">
        <f t="shared" si="523"/>
        <v>0</v>
      </c>
      <c r="L4200" s="75">
        <v>0</v>
      </c>
      <c r="M4200" s="75">
        <v>0</v>
      </c>
      <c r="N4200" s="75">
        <v>0</v>
      </c>
      <c r="O4200" s="105">
        <v>0</v>
      </c>
      <c r="P4200" s="98">
        <f t="shared" si="524"/>
        <v>336</v>
      </c>
      <c r="Q4200" s="98">
        <f t="shared" si="525"/>
        <v>0</v>
      </c>
      <c r="R4200" s="98">
        <f t="shared" si="526"/>
        <v>0</v>
      </c>
      <c r="S4200" s="105">
        <f t="shared" si="527"/>
        <v>0</v>
      </c>
      <c r="T4200" s="8" t="str">
        <f>IF(I4200=0,"",(INDEX('AWR Data'!A$1:E$8823,MATCH(A4200,'AWR Data'!A$1:A$8823,0),4)))</f>
        <v/>
      </c>
    </row>
    <row r="4201" spans="1:20" ht="20" customHeight="1">
      <c r="A4201" s="14" t="s">
        <v>6694</v>
      </c>
      <c r="B4201" s="14" t="s">
        <v>568</v>
      </c>
      <c r="E4201" s="74">
        <v>46</v>
      </c>
      <c r="F4201" s="74">
        <v>2190</v>
      </c>
      <c r="G4201" s="74">
        <f t="shared" si="520"/>
        <v>552</v>
      </c>
      <c r="H4201" s="80">
        <f t="shared" si="521"/>
        <v>0.25205479452054796</v>
      </c>
      <c r="I4201" s="74">
        <f>INDEX('AWR Data'!A$1:E$8825,MATCH(A4201,'AWR Data'!A$1:A$8825,0),5)</f>
        <v>0</v>
      </c>
      <c r="J4201" s="74">
        <f t="shared" si="522"/>
        <v>0</v>
      </c>
      <c r="K4201" s="105">
        <f t="shared" si="523"/>
        <v>0</v>
      </c>
      <c r="L4201" s="75">
        <v>0</v>
      </c>
      <c r="M4201" s="75">
        <v>0</v>
      </c>
      <c r="N4201" s="75">
        <v>0</v>
      </c>
      <c r="O4201" s="105">
        <v>0</v>
      </c>
      <c r="P4201" s="98">
        <f t="shared" si="524"/>
        <v>552</v>
      </c>
      <c r="Q4201" s="98">
        <f t="shared" si="525"/>
        <v>0</v>
      </c>
      <c r="R4201" s="98">
        <f t="shared" si="526"/>
        <v>0</v>
      </c>
      <c r="S4201" s="105">
        <f t="shared" si="527"/>
        <v>0</v>
      </c>
      <c r="T4201" s="8" t="str">
        <f>IF(I4201=0,"",(INDEX('AWR Data'!A$1:E$8823,MATCH(A4201,'AWR Data'!A$1:A$8823,0),4)))</f>
        <v/>
      </c>
    </row>
    <row r="4202" spans="1:20" ht="20" customHeight="1">
      <c r="A4202" s="14" t="s">
        <v>6695</v>
      </c>
      <c r="B4202" s="14" t="s">
        <v>568</v>
      </c>
      <c r="E4202" s="74">
        <v>28</v>
      </c>
      <c r="F4202" s="74">
        <v>2790</v>
      </c>
      <c r="G4202" s="74">
        <f t="shared" si="520"/>
        <v>336</v>
      </c>
      <c r="H4202" s="80">
        <f t="shared" si="521"/>
        <v>0.12043010752688173</v>
      </c>
      <c r="I4202" s="74">
        <f>INDEX('AWR Data'!A$1:E$8825,MATCH(A4202,'AWR Data'!A$1:A$8825,0),5)</f>
        <v>0</v>
      </c>
      <c r="J4202" s="74">
        <f t="shared" si="522"/>
        <v>0</v>
      </c>
      <c r="K4202" s="105">
        <f t="shared" si="523"/>
        <v>0</v>
      </c>
      <c r="L4202" s="75">
        <v>0</v>
      </c>
      <c r="M4202" s="75">
        <v>0</v>
      </c>
      <c r="N4202" s="75">
        <v>0</v>
      </c>
      <c r="O4202" s="105">
        <v>0</v>
      </c>
      <c r="P4202" s="98">
        <f t="shared" si="524"/>
        <v>336</v>
      </c>
      <c r="Q4202" s="98">
        <f t="shared" si="525"/>
        <v>0</v>
      </c>
      <c r="R4202" s="98">
        <f t="shared" si="526"/>
        <v>0</v>
      </c>
      <c r="S4202" s="105">
        <f t="shared" si="527"/>
        <v>0</v>
      </c>
      <c r="T4202" s="8" t="str">
        <f>IF(I4202=0,"",(INDEX('AWR Data'!A$1:E$8823,MATCH(A4202,'AWR Data'!A$1:A$8823,0),4)))</f>
        <v/>
      </c>
    </row>
    <row r="4203" spans="1:20" ht="20" customHeight="1">
      <c r="A4203" s="14" t="s">
        <v>6696</v>
      </c>
      <c r="B4203" s="14" t="s">
        <v>699</v>
      </c>
      <c r="C4203" s="14" t="s">
        <v>6913</v>
      </c>
      <c r="E4203" s="74">
        <v>110</v>
      </c>
      <c r="F4203" s="74">
        <v>5810</v>
      </c>
      <c r="G4203" s="74">
        <f t="shared" si="520"/>
        <v>1320</v>
      </c>
      <c r="H4203" s="80">
        <f t="shared" si="521"/>
        <v>0.22719449225473323</v>
      </c>
      <c r="I4203" s="74">
        <f>INDEX('AWR Data'!A$1:E$8825,MATCH(A4203,'AWR Data'!A$1:A$8825,0),5)</f>
        <v>0</v>
      </c>
      <c r="J4203" s="74">
        <f t="shared" si="522"/>
        <v>0</v>
      </c>
      <c r="K4203" s="105">
        <f t="shared" si="523"/>
        <v>0</v>
      </c>
      <c r="L4203" s="75">
        <v>0</v>
      </c>
      <c r="M4203" s="75">
        <v>0</v>
      </c>
      <c r="N4203" s="75">
        <v>0</v>
      </c>
      <c r="O4203" s="105">
        <v>0</v>
      </c>
      <c r="P4203" s="98">
        <f t="shared" si="524"/>
        <v>1320</v>
      </c>
      <c r="Q4203" s="98">
        <f t="shared" si="525"/>
        <v>0</v>
      </c>
      <c r="R4203" s="98">
        <f t="shared" si="526"/>
        <v>0</v>
      </c>
      <c r="S4203" s="105">
        <f t="shared" si="527"/>
        <v>0</v>
      </c>
      <c r="T4203" s="8" t="str">
        <f>IF(I4203=0,"",(INDEX('AWR Data'!A$1:E$8823,MATCH(A4203,'AWR Data'!A$1:A$8823,0),4)))</f>
        <v/>
      </c>
    </row>
    <row r="4204" spans="1:20" ht="20" customHeight="1">
      <c r="A4204" s="14" t="s">
        <v>6914</v>
      </c>
      <c r="B4204" s="14" t="s">
        <v>699</v>
      </c>
      <c r="C4204" s="14" t="s">
        <v>6915</v>
      </c>
      <c r="E4204" s="74">
        <v>320</v>
      </c>
      <c r="F4204" s="74">
        <v>30800</v>
      </c>
      <c r="G4204" s="74">
        <f t="shared" si="520"/>
        <v>3840</v>
      </c>
      <c r="H4204" s="80">
        <f t="shared" si="521"/>
        <v>0.12467532467532468</v>
      </c>
      <c r="I4204" s="74">
        <f>INDEX('AWR Data'!A$1:E$8825,MATCH(A4204,'AWR Data'!A$1:A$8825,0),5)</f>
        <v>0</v>
      </c>
      <c r="J4204" s="74">
        <f t="shared" si="522"/>
        <v>0</v>
      </c>
      <c r="K4204" s="105">
        <f t="shared" si="523"/>
        <v>0</v>
      </c>
      <c r="L4204" s="75">
        <v>0</v>
      </c>
      <c r="M4204" s="75">
        <v>0</v>
      </c>
      <c r="N4204" s="75">
        <v>0</v>
      </c>
      <c r="O4204" s="105">
        <v>0</v>
      </c>
      <c r="P4204" s="98">
        <f t="shared" si="524"/>
        <v>3840</v>
      </c>
      <c r="Q4204" s="98">
        <f t="shared" si="525"/>
        <v>0</v>
      </c>
      <c r="R4204" s="98">
        <f t="shared" si="526"/>
        <v>0</v>
      </c>
      <c r="S4204" s="105">
        <f t="shared" si="527"/>
        <v>0</v>
      </c>
      <c r="T4204" s="8" t="str">
        <f>IF(I4204=0,"",(INDEX('AWR Data'!A$1:E$8823,MATCH(A4204,'AWR Data'!A$1:A$8823,0),4)))</f>
        <v/>
      </c>
    </row>
    <row r="4205" spans="1:20" ht="20" customHeight="1">
      <c r="A4205" s="14" t="s">
        <v>6916</v>
      </c>
      <c r="B4205" s="14" t="s">
        <v>699</v>
      </c>
      <c r="C4205" s="14" t="s">
        <v>6917</v>
      </c>
      <c r="E4205" s="74">
        <v>58</v>
      </c>
      <c r="F4205" s="74">
        <v>2320</v>
      </c>
      <c r="G4205" s="74">
        <f t="shared" si="520"/>
        <v>696</v>
      </c>
      <c r="H4205" s="80">
        <f t="shared" si="521"/>
        <v>0.3</v>
      </c>
      <c r="I4205" s="74">
        <f>INDEX('AWR Data'!A$1:E$8825,MATCH(A4205,'AWR Data'!A$1:A$8825,0),5)</f>
        <v>0</v>
      </c>
      <c r="J4205" s="74">
        <f t="shared" si="522"/>
        <v>0</v>
      </c>
      <c r="K4205" s="105">
        <f t="shared" si="523"/>
        <v>0</v>
      </c>
      <c r="L4205" s="75">
        <v>0</v>
      </c>
      <c r="M4205" s="75">
        <v>0</v>
      </c>
      <c r="N4205" s="75">
        <v>0</v>
      </c>
      <c r="O4205" s="105">
        <v>0</v>
      </c>
      <c r="P4205" s="98">
        <f t="shared" si="524"/>
        <v>696</v>
      </c>
      <c r="Q4205" s="98">
        <f t="shared" si="525"/>
        <v>0</v>
      </c>
      <c r="R4205" s="98">
        <f t="shared" si="526"/>
        <v>0</v>
      </c>
      <c r="S4205" s="105">
        <f t="shared" si="527"/>
        <v>0</v>
      </c>
      <c r="T4205" s="8" t="str">
        <f>IF(I4205=0,"",(INDEX('AWR Data'!A$1:E$8823,MATCH(A4205,'AWR Data'!A$1:A$8823,0),4)))</f>
        <v/>
      </c>
    </row>
    <row r="4206" spans="1:20" ht="20" customHeight="1">
      <c r="A4206" s="14" t="s">
        <v>7130</v>
      </c>
      <c r="B4206" s="14" t="s">
        <v>570</v>
      </c>
      <c r="C4206" s="14" t="s">
        <v>7131</v>
      </c>
      <c r="E4206" s="74">
        <v>16</v>
      </c>
      <c r="F4206" s="74">
        <v>66000</v>
      </c>
      <c r="G4206" s="74">
        <f t="shared" si="520"/>
        <v>192</v>
      </c>
      <c r="H4206" s="80">
        <f t="shared" si="521"/>
        <v>2.9090909090909089E-3</v>
      </c>
      <c r="I4206" s="74">
        <f>INDEX('AWR Data'!A$1:E$8825,MATCH(A4206,'AWR Data'!A$1:A$8825,0),5)</f>
        <v>0</v>
      </c>
      <c r="J4206" s="74">
        <f t="shared" si="522"/>
        <v>0</v>
      </c>
      <c r="K4206" s="105">
        <f t="shared" si="523"/>
        <v>0</v>
      </c>
      <c r="L4206" s="75">
        <v>0</v>
      </c>
      <c r="M4206" s="75">
        <v>0</v>
      </c>
      <c r="N4206" s="75">
        <v>0</v>
      </c>
      <c r="O4206" s="105">
        <v>0</v>
      </c>
      <c r="P4206" s="98">
        <f t="shared" si="524"/>
        <v>192</v>
      </c>
      <c r="Q4206" s="98">
        <f t="shared" si="525"/>
        <v>0</v>
      </c>
      <c r="R4206" s="98">
        <f t="shared" si="526"/>
        <v>0</v>
      </c>
      <c r="S4206" s="105">
        <f t="shared" si="527"/>
        <v>0</v>
      </c>
      <c r="T4206" s="8" t="str">
        <f>IF(I4206=0,"",(INDEX('AWR Data'!A$1:E$8823,MATCH(A4206,'AWR Data'!A$1:A$8823,0),4)))</f>
        <v/>
      </c>
    </row>
    <row r="4207" spans="1:20" ht="20" customHeight="1">
      <c r="A4207" s="14" t="s">
        <v>7132</v>
      </c>
      <c r="B4207" s="14" t="s">
        <v>570</v>
      </c>
      <c r="C4207" s="14" t="s">
        <v>7133</v>
      </c>
      <c r="E4207" s="74">
        <v>320</v>
      </c>
      <c r="F4207" s="74">
        <v>60800</v>
      </c>
      <c r="G4207" s="74">
        <f t="shared" si="520"/>
        <v>3840</v>
      </c>
      <c r="H4207" s="80">
        <f t="shared" si="521"/>
        <v>6.3157894736842107E-2</v>
      </c>
      <c r="I4207" s="74">
        <f>INDEX('AWR Data'!A$1:E$8825,MATCH(A4207,'AWR Data'!A$1:A$8825,0),5)</f>
        <v>0</v>
      </c>
      <c r="J4207" s="74">
        <f t="shared" si="522"/>
        <v>0</v>
      </c>
      <c r="K4207" s="105">
        <f t="shared" si="523"/>
        <v>0</v>
      </c>
      <c r="L4207" s="75">
        <v>0</v>
      </c>
      <c r="M4207" s="75">
        <v>0</v>
      </c>
      <c r="N4207" s="75">
        <v>0</v>
      </c>
      <c r="O4207" s="105">
        <v>0</v>
      </c>
      <c r="P4207" s="98">
        <f t="shared" si="524"/>
        <v>3840</v>
      </c>
      <c r="Q4207" s="98">
        <f t="shared" si="525"/>
        <v>0</v>
      </c>
      <c r="R4207" s="98">
        <f t="shared" si="526"/>
        <v>0</v>
      </c>
      <c r="S4207" s="105">
        <f t="shared" si="527"/>
        <v>0</v>
      </c>
      <c r="T4207" s="8" t="str">
        <f>IF(I4207=0,"",(INDEX('AWR Data'!A$1:E$8823,MATCH(A4207,'AWR Data'!A$1:A$8823,0),4)))</f>
        <v/>
      </c>
    </row>
    <row r="4208" spans="1:20" s="110" customFormat="1" ht="20" customHeight="1">
      <c r="A4208" s="14" t="s">
        <v>7134</v>
      </c>
      <c r="B4208" s="14" t="s">
        <v>570</v>
      </c>
      <c r="C4208" s="14" t="s">
        <v>7135</v>
      </c>
      <c r="D4208" s="14"/>
      <c r="E4208" s="74">
        <v>22</v>
      </c>
      <c r="F4208" s="74">
        <v>40300</v>
      </c>
      <c r="G4208" s="74">
        <f t="shared" si="520"/>
        <v>264</v>
      </c>
      <c r="H4208" s="80">
        <f t="shared" si="521"/>
        <v>6.5508684863523573E-3</v>
      </c>
      <c r="I4208" s="74">
        <f>INDEX('AWR Data'!A$1:E$8825,MATCH(A4208,'AWR Data'!A$1:A$8825,0),5)</f>
        <v>0</v>
      </c>
      <c r="J4208" s="74">
        <f t="shared" si="522"/>
        <v>0</v>
      </c>
      <c r="K4208" s="105">
        <f t="shared" si="523"/>
        <v>0</v>
      </c>
      <c r="L4208" s="75">
        <v>0</v>
      </c>
      <c r="M4208" s="75">
        <v>0</v>
      </c>
      <c r="N4208" s="75">
        <v>0</v>
      </c>
      <c r="O4208" s="105">
        <v>0</v>
      </c>
      <c r="P4208" s="98">
        <f t="shared" si="524"/>
        <v>264</v>
      </c>
      <c r="Q4208" s="98">
        <f t="shared" si="525"/>
        <v>0</v>
      </c>
      <c r="R4208" s="98">
        <f t="shared" si="526"/>
        <v>0</v>
      </c>
      <c r="S4208" s="105">
        <f t="shared" si="527"/>
        <v>0</v>
      </c>
      <c r="T4208" s="8" t="str">
        <f>IF(I4208=0,"",(INDEX('AWR Data'!A$1:E$8823,MATCH(A4208,'AWR Data'!A$1:A$8823,0),4)))</f>
        <v/>
      </c>
    </row>
    <row r="4209" spans="1:20" ht="20" customHeight="1">
      <c r="A4209" s="14" t="s">
        <v>7354</v>
      </c>
      <c r="B4209" s="14" t="s">
        <v>501</v>
      </c>
      <c r="C4209" s="14" t="s">
        <v>7355</v>
      </c>
      <c r="E4209" s="74">
        <v>36</v>
      </c>
      <c r="F4209" s="74">
        <v>16900</v>
      </c>
      <c r="G4209" s="74">
        <f t="shared" si="520"/>
        <v>432</v>
      </c>
      <c r="H4209" s="80">
        <f t="shared" si="521"/>
        <v>2.5562130177514793E-2</v>
      </c>
      <c r="I4209" s="74">
        <f>INDEX('AWR Data'!A$1:E$8825,MATCH(A4209,'AWR Data'!A$1:A$8825,0),5)</f>
        <v>0</v>
      </c>
      <c r="J4209" s="74">
        <f t="shared" si="522"/>
        <v>0</v>
      </c>
      <c r="K4209" s="105">
        <f t="shared" si="523"/>
        <v>0</v>
      </c>
      <c r="L4209" s="75">
        <v>0</v>
      </c>
      <c r="M4209" s="75">
        <v>0</v>
      </c>
      <c r="N4209" s="75">
        <v>0</v>
      </c>
      <c r="O4209" s="105">
        <v>0</v>
      </c>
      <c r="P4209" s="98">
        <f t="shared" si="524"/>
        <v>432</v>
      </c>
      <c r="Q4209" s="98">
        <f t="shared" si="525"/>
        <v>0</v>
      </c>
      <c r="R4209" s="98">
        <f t="shared" si="526"/>
        <v>0</v>
      </c>
      <c r="S4209" s="105">
        <f t="shared" si="527"/>
        <v>0</v>
      </c>
      <c r="T4209" s="8" t="str">
        <f>IF(I4209=0,"",(INDEX('AWR Data'!A$1:E$8823,MATCH(A4209,'AWR Data'!A$1:A$8823,0),4)))</f>
        <v/>
      </c>
    </row>
    <row r="4210" spans="1:20" ht="20" customHeight="1">
      <c r="A4210" s="14" t="s">
        <v>7356</v>
      </c>
      <c r="B4210" s="14" t="s">
        <v>2879</v>
      </c>
      <c r="C4210" s="14" t="s">
        <v>7357</v>
      </c>
      <c r="E4210" s="98">
        <v>170</v>
      </c>
      <c r="F4210" s="98">
        <v>7170</v>
      </c>
      <c r="G4210" s="98">
        <f t="shared" si="520"/>
        <v>2040</v>
      </c>
      <c r="H4210" s="80">
        <f t="shared" si="521"/>
        <v>0.28451882845188287</v>
      </c>
      <c r="I4210" s="98">
        <f>INDEX('AWR Data'!A$1:E$8825,MATCH(A4210,'AWR Data'!A$1:A$8825,0),5)</f>
        <v>0</v>
      </c>
      <c r="J4210" s="98">
        <f t="shared" si="522"/>
        <v>0</v>
      </c>
      <c r="K4210" s="105">
        <f t="shared" si="523"/>
        <v>0</v>
      </c>
      <c r="L4210" s="75">
        <v>0</v>
      </c>
      <c r="M4210" s="75">
        <v>0</v>
      </c>
      <c r="N4210" s="75">
        <v>0</v>
      </c>
      <c r="O4210" s="105">
        <v>0</v>
      </c>
      <c r="P4210" s="98">
        <f t="shared" si="524"/>
        <v>2040</v>
      </c>
      <c r="Q4210" s="98">
        <f t="shared" si="525"/>
        <v>0</v>
      </c>
      <c r="R4210" s="98">
        <f t="shared" si="526"/>
        <v>0</v>
      </c>
      <c r="S4210" s="105">
        <f t="shared" si="527"/>
        <v>0</v>
      </c>
      <c r="T4210" s="8" t="str">
        <f>IF(I4210=0,"",(INDEX('AWR Data'!A$1:E$8823,MATCH(A4210,'AWR Data'!A$1:A$8823,0),4)))</f>
        <v/>
      </c>
    </row>
    <row r="4211" spans="1:20" ht="20" customHeight="1">
      <c r="A4211" s="14" t="s">
        <v>7358</v>
      </c>
      <c r="B4211" s="14" t="s">
        <v>2879</v>
      </c>
      <c r="C4211" s="14" t="s">
        <v>7359</v>
      </c>
      <c r="E4211" s="98">
        <v>46</v>
      </c>
      <c r="F4211" s="98">
        <v>3720</v>
      </c>
      <c r="G4211" s="98">
        <f t="shared" si="520"/>
        <v>552</v>
      </c>
      <c r="H4211" s="80">
        <f t="shared" si="521"/>
        <v>0.14838709677419354</v>
      </c>
      <c r="I4211" s="98">
        <f>INDEX('AWR Data'!A$1:E$8825,MATCH(A4211,'AWR Data'!A$1:A$8825,0),5)</f>
        <v>0</v>
      </c>
      <c r="J4211" s="98">
        <f t="shared" si="522"/>
        <v>0</v>
      </c>
      <c r="K4211" s="105">
        <f t="shared" si="523"/>
        <v>0</v>
      </c>
      <c r="L4211" s="75">
        <v>0</v>
      </c>
      <c r="M4211" s="75">
        <v>0</v>
      </c>
      <c r="N4211" s="75">
        <v>0</v>
      </c>
      <c r="O4211" s="105">
        <v>0</v>
      </c>
      <c r="P4211" s="98">
        <f t="shared" si="524"/>
        <v>552</v>
      </c>
      <c r="Q4211" s="98">
        <f t="shared" si="525"/>
        <v>0</v>
      </c>
      <c r="R4211" s="98">
        <f t="shared" si="526"/>
        <v>0</v>
      </c>
      <c r="S4211" s="105">
        <f t="shared" si="527"/>
        <v>0</v>
      </c>
      <c r="T4211" s="8" t="str">
        <f>IF(I4211=0,"",(INDEX('AWR Data'!A$1:E$8823,MATCH(A4211,'AWR Data'!A$1:A$8823,0),4)))</f>
        <v/>
      </c>
    </row>
    <row r="4212" spans="1:20" ht="20" customHeight="1">
      <c r="A4212" s="14" t="s">
        <v>7360</v>
      </c>
      <c r="B4212" s="14" t="s">
        <v>1110</v>
      </c>
      <c r="C4212" s="14" t="s">
        <v>7361</v>
      </c>
      <c r="E4212" s="74">
        <v>73</v>
      </c>
      <c r="F4212" s="74">
        <v>3060</v>
      </c>
      <c r="G4212" s="74">
        <f t="shared" si="520"/>
        <v>876</v>
      </c>
      <c r="H4212" s="80">
        <f t="shared" si="521"/>
        <v>0.28627450980392155</v>
      </c>
      <c r="I4212" s="74">
        <f>INDEX('AWR Data'!A$1:E$8825,MATCH(A4212,'AWR Data'!A$1:A$8825,0),5)</f>
        <v>0</v>
      </c>
      <c r="J4212" s="74">
        <f t="shared" si="522"/>
        <v>0</v>
      </c>
      <c r="K4212" s="105">
        <f t="shared" si="523"/>
        <v>0</v>
      </c>
      <c r="L4212" s="75">
        <v>0</v>
      </c>
      <c r="M4212" s="75">
        <v>0</v>
      </c>
      <c r="N4212" s="75">
        <v>0</v>
      </c>
      <c r="O4212" s="105">
        <v>0</v>
      </c>
      <c r="P4212" s="98">
        <f t="shared" si="524"/>
        <v>876</v>
      </c>
      <c r="Q4212" s="98">
        <f t="shared" si="525"/>
        <v>0</v>
      </c>
      <c r="R4212" s="98">
        <f t="shared" si="526"/>
        <v>0</v>
      </c>
      <c r="S4212" s="105">
        <f t="shared" si="527"/>
        <v>0</v>
      </c>
      <c r="T4212" s="8" t="str">
        <f>IF(I4212=0,"",(INDEX('AWR Data'!A$1:E$8823,MATCH(A4212,'AWR Data'!A$1:A$8823,0),4)))</f>
        <v/>
      </c>
    </row>
    <row r="4213" spans="1:20" ht="20" customHeight="1">
      <c r="A4213" s="14" t="s">
        <v>7366</v>
      </c>
      <c r="B4213" s="14" t="s">
        <v>1795</v>
      </c>
      <c r="C4213" s="14" t="s">
        <v>7367</v>
      </c>
      <c r="E4213" s="74">
        <v>36</v>
      </c>
      <c r="F4213" s="74">
        <v>5680</v>
      </c>
      <c r="G4213" s="74">
        <f t="shared" si="520"/>
        <v>432</v>
      </c>
      <c r="H4213" s="80">
        <f t="shared" si="521"/>
        <v>7.605633802816901E-2</v>
      </c>
      <c r="I4213" s="74">
        <f>INDEX('AWR Data'!A$1:E$8825,MATCH(A4213,'AWR Data'!A$1:A$8825,0),5)</f>
        <v>0</v>
      </c>
      <c r="J4213" s="74">
        <f t="shared" si="522"/>
        <v>0</v>
      </c>
      <c r="K4213" s="105">
        <f t="shared" si="523"/>
        <v>0</v>
      </c>
      <c r="L4213" s="75">
        <v>0</v>
      </c>
      <c r="M4213" s="75">
        <v>0</v>
      </c>
      <c r="N4213" s="75">
        <v>0</v>
      </c>
      <c r="O4213" s="105">
        <v>0</v>
      </c>
      <c r="P4213" s="98">
        <f t="shared" si="524"/>
        <v>432</v>
      </c>
      <c r="Q4213" s="98">
        <f t="shared" si="525"/>
        <v>0</v>
      </c>
      <c r="R4213" s="98">
        <f t="shared" si="526"/>
        <v>0</v>
      </c>
      <c r="S4213" s="105">
        <f t="shared" si="527"/>
        <v>0</v>
      </c>
      <c r="T4213" s="8" t="str">
        <f>IF(I4213=0,"",(INDEX('AWR Data'!A$1:E$8823,MATCH(A4213,'AWR Data'!A$1:A$8823,0),4)))</f>
        <v/>
      </c>
    </row>
    <row r="4214" spans="1:20" ht="20" customHeight="1">
      <c r="A4214" s="14" t="s">
        <v>7368</v>
      </c>
      <c r="B4214" s="14" t="s">
        <v>1795</v>
      </c>
      <c r="C4214" s="14" t="s">
        <v>7369</v>
      </c>
      <c r="E4214" s="74">
        <v>320</v>
      </c>
      <c r="F4214" s="74">
        <v>23900</v>
      </c>
      <c r="G4214" s="74">
        <f t="shared" si="520"/>
        <v>3840</v>
      </c>
      <c r="H4214" s="80">
        <f t="shared" si="521"/>
        <v>0.1606694560669456</v>
      </c>
      <c r="I4214" s="74">
        <f>INDEX('AWR Data'!A$1:E$8825,MATCH(A4214,'AWR Data'!A$1:A$8825,0),5)</f>
        <v>0</v>
      </c>
      <c r="J4214" s="74">
        <f t="shared" si="522"/>
        <v>0</v>
      </c>
      <c r="K4214" s="105">
        <f t="shared" si="523"/>
        <v>0</v>
      </c>
      <c r="L4214" s="75">
        <v>0</v>
      </c>
      <c r="M4214" s="75">
        <v>0</v>
      </c>
      <c r="N4214" s="75">
        <v>0</v>
      </c>
      <c r="O4214" s="105">
        <v>0</v>
      </c>
      <c r="P4214" s="98">
        <f t="shared" si="524"/>
        <v>3840</v>
      </c>
      <c r="Q4214" s="98">
        <f t="shared" si="525"/>
        <v>0</v>
      </c>
      <c r="R4214" s="98">
        <f t="shared" si="526"/>
        <v>0</v>
      </c>
      <c r="S4214" s="105">
        <f t="shared" si="527"/>
        <v>0</v>
      </c>
      <c r="T4214" s="8" t="str">
        <f>IF(I4214=0,"",(INDEX('AWR Data'!A$1:E$8823,MATCH(A4214,'AWR Data'!A$1:A$8823,0),4)))</f>
        <v/>
      </c>
    </row>
    <row r="4215" spans="1:20" ht="20" customHeight="1">
      <c r="A4215" s="14" t="s">
        <v>7370</v>
      </c>
      <c r="B4215" s="14" t="s">
        <v>269</v>
      </c>
      <c r="C4215" s="14" t="s">
        <v>7371</v>
      </c>
      <c r="E4215" s="74">
        <v>91</v>
      </c>
      <c r="F4215" s="74">
        <v>6930</v>
      </c>
      <c r="G4215" s="74">
        <f t="shared" si="520"/>
        <v>1092</v>
      </c>
      <c r="H4215" s="80">
        <f t="shared" si="521"/>
        <v>0.15757575757575756</v>
      </c>
      <c r="I4215" s="74">
        <f>INDEX('AWR Data'!A$1:E$8825,MATCH(A4215,'AWR Data'!A$1:A$8825,0),5)</f>
        <v>0</v>
      </c>
      <c r="J4215" s="74">
        <f t="shared" si="522"/>
        <v>0</v>
      </c>
      <c r="K4215" s="105">
        <f t="shared" si="523"/>
        <v>0</v>
      </c>
      <c r="L4215" s="75">
        <v>0</v>
      </c>
      <c r="M4215" s="75">
        <v>0</v>
      </c>
      <c r="N4215" s="75">
        <v>0</v>
      </c>
      <c r="O4215" s="105">
        <v>0</v>
      </c>
      <c r="P4215" s="98">
        <f t="shared" si="524"/>
        <v>1092</v>
      </c>
      <c r="Q4215" s="98">
        <f t="shared" si="525"/>
        <v>0</v>
      </c>
      <c r="R4215" s="98">
        <f t="shared" si="526"/>
        <v>0</v>
      </c>
      <c r="S4215" s="105">
        <f t="shared" si="527"/>
        <v>0</v>
      </c>
      <c r="T4215" s="8" t="str">
        <f>IF(I4215=0,"",(INDEX('AWR Data'!A$1:E$8823,MATCH(A4215,'AWR Data'!A$1:A$8823,0),4)))</f>
        <v/>
      </c>
    </row>
    <row r="4216" spans="1:20" ht="20" customHeight="1">
      <c r="A4216" s="14" t="s">
        <v>7372</v>
      </c>
      <c r="B4216" s="14" t="s">
        <v>269</v>
      </c>
      <c r="C4216" s="14" t="s">
        <v>7164</v>
      </c>
      <c r="E4216" s="74">
        <v>22</v>
      </c>
      <c r="F4216" s="74">
        <v>3520</v>
      </c>
      <c r="G4216" s="74">
        <f t="shared" si="520"/>
        <v>264</v>
      </c>
      <c r="H4216" s="80">
        <f t="shared" si="521"/>
        <v>7.4999999999999997E-2</v>
      </c>
      <c r="I4216" s="74">
        <f>INDEX('AWR Data'!A$1:E$8825,MATCH(A4216,'AWR Data'!A$1:A$8825,0),5)</f>
        <v>0</v>
      </c>
      <c r="J4216" s="74">
        <f t="shared" si="522"/>
        <v>0</v>
      </c>
      <c r="K4216" s="105">
        <f t="shared" si="523"/>
        <v>0</v>
      </c>
      <c r="L4216" s="75">
        <v>0</v>
      </c>
      <c r="M4216" s="75">
        <v>0</v>
      </c>
      <c r="N4216" s="75">
        <v>0</v>
      </c>
      <c r="O4216" s="105">
        <v>0</v>
      </c>
      <c r="P4216" s="98">
        <f t="shared" si="524"/>
        <v>264</v>
      </c>
      <c r="Q4216" s="98">
        <f t="shared" si="525"/>
        <v>0</v>
      </c>
      <c r="R4216" s="98">
        <f t="shared" si="526"/>
        <v>0</v>
      </c>
      <c r="S4216" s="105">
        <f t="shared" si="527"/>
        <v>0</v>
      </c>
      <c r="T4216" s="8" t="str">
        <f>IF(I4216=0,"",(INDEX('AWR Data'!A$1:E$8823,MATCH(A4216,'AWR Data'!A$1:A$8823,0),4)))</f>
        <v/>
      </c>
    </row>
    <row r="4217" spans="1:20" ht="20" customHeight="1">
      <c r="A4217" s="14" t="s">
        <v>7165</v>
      </c>
      <c r="B4217" s="14" t="s">
        <v>269</v>
      </c>
      <c r="C4217" s="14" t="s">
        <v>7166</v>
      </c>
      <c r="E4217" s="74">
        <v>720</v>
      </c>
      <c r="F4217" s="74">
        <v>23100</v>
      </c>
      <c r="G4217" s="74">
        <f t="shared" si="520"/>
        <v>8640</v>
      </c>
      <c r="H4217" s="80">
        <f t="shared" si="521"/>
        <v>0.37402597402597404</v>
      </c>
      <c r="I4217" s="74">
        <f>INDEX('AWR Data'!A$1:E$8825,MATCH(A4217,'AWR Data'!A$1:A$8825,0),5)</f>
        <v>0</v>
      </c>
      <c r="J4217" s="74">
        <f t="shared" si="522"/>
        <v>0</v>
      </c>
      <c r="K4217" s="105">
        <f t="shared" si="523"/>
        <v>0</v>
      </c>
      <c r="L4217" s="75">
        <v>0</v>
      </c>
      <c r="M4217" s="75">
        <v>0</v>
      </c>
      <c r="N4217" s="75">
        <v>0</v>
      </c>
      <c r="O4217" s="105">
        <v>0</v>
      </c>
      <c r="P4217" s="98">
        <f t="shared" si="524"/>
        <v>8640</v>
      </c>
      <c r="Q4217" s="98">
        <f t="shared" si="525"/>
        <v>0</v>
      </c>
      <c r="R4217" s="98">
        <f t="shared" si="526"/>
        <v>0</v>
      </c>
      <c r="S4217" s="105">
        <f t="shared" si="527"/>
        <v>0</v>
      </c>
      <c r="T4217" s="8" t="str">
        <f>IF(I4217=0,"",(INDEX('AWR Data'!A$1:E$8823,MATCH(A4217,'AWR Data'!A$1:A$8823,0),4)))</f>
        <v/>
      </c>
    </row>
    <row r="4218" spans="1:20" ht="20" customHeight="1">
      <c r="A4218" s="14" t="s">
        <v>7167</v>
      </c>
      <c r="B4218" s="14" t="s">
        <v>269</v>
      </c>
      <c r="C4218" s="14" t="s">
        <v>7168</v>
      </c>
      <c r="E4218" s="74">
        <v>22</v>
      </c>
      <c r="F4218" s="74">
        <v>0</v>
      </c>
      <c r="G4218" s="74">
        <f t="shared" si="520"/>
        <v>264</v>
      </c>
      <c r="H4218" s="80">
        <f t="shared" si="521"/>
        <v>1000</v>
      </c>
      <c r="I4218" s="74">
        <f>INDEX('AWR Data'!A$1:E$8825,MATCH(A4218,'AWR Data'!A$1:A$8825,0),5)</f>
        <v>0</v>
      </c>
      <c r="J4218" s="74">
        <f t="shared" si="522"/>
        <v>0</v>
      </c>
      <c r="K4218" s="105">
        <f t="shared" si="523"/>
        <v>0</v>
      </c>
      <c r="L4218" s="75">
        <v>0</v>
      </c>
      <c r="M4218" s="75">
        <v>0</v>
      </c>
      <c r="N4218" s="75">
        <v>0</v>
      </c>
      <c r="O4218" s="105">
        <v>0</v>
      </c>
      <c r="P4218" s="98">
        <f t="shared" si="524"/>
        <v>264</v>
      </c>
      <c r="Q4218" s="98">
        <f t="shared" si="525"/>
        <v>0</v>
      </c>
      <c r="R4218" s="98">
        <f t="shared" si="526"/>
        <v>0</v>
      </c>
      <c r="S4218" s="105">
        <f t="shared" si="527"/>
        <v>0</v>
      </c>
      <c r="T4218" s="8" t="str">
        <f>IF(I4218=0,"",(INDEX('AWR Data'!A$1:E$8823,MATCH(A4218,'AWR Data'!A$1:A$8823,0),4)))</f>
        <v/>
      </c>
    </row>
    <row r="4219" spans="1:20" ht="20" customHeight="1">
      <c r="A4219" s="14" t="s">
        <v>7169</v>
      </c>
      <c r="B4219" s="14" t="s">
        <v>498</v>
      </c>
      <c r="C4219" s="14" t="s">
        <v>7170</v>
      </c>
      <c r="E4219" s="74">
        <v>210</v>
      </c>
      <c r="F4219" s="74">
        <v>68600</v>
      </c>
      <c r="G4219" s="74">
        <f t="shared" si="520"/>
        <v>2520</v>
      </c>
      <c r="H4219" s="80">
        <f t="shared" si="521"/>
        <v>3.6734693877551024E-2</v>
      </c>
      <c r="I4219" s="74">
        <f>INDEX('AWR Data'!A$1:E$8825,MATCH(A4219,'AWR Data'!A$1:A$8825,0),5)</f>
        <v>0</v>
      </c>
      <c r="J4219" s="74">
        <f t="shared" si="522"/>
        <v>0</v>
      </c>
      <c r="K4219" s="105">
        <f t="shared" si="523"/>
        <v>0</v>
      </c>
      <c r="L4219" s="75">
        <v>0</v>
      </c>
      <c r="M4219" s="75">
        <v>0</v>
      </c>
      <c r="N4219" s="75">
        <v>0</v>
      </c>
      <c r="O4219" s="105">
        <v>0</v>
      </c>
      <c r="P4219" s="98">
        <f t="shared" si="524"/>
        <v>2520</v>
      </c>
      <c r="Q4219" s="98">
        <f t="shared" si="525"/>
        <v>0</v>
      </c>
      <c r="R4219" s="98">
        <f t="shared" si="526"/>
        <v>0</v>
      </c>
      <c r="S4219" s="105">
        <f t="shared" si="527"/>
        <v>0</v>
      </c>
      <c r="T4219" s="8" t="str">
        <f>IF(I4219=0,"",(INDEX('AWR Data'!A$1:E$8823,MATCH(A4219,'AWR Data'!A$1:A$8823,0),4)))</f>
        <v/>
      </c>
    </row>
    <row r="4220" spans="1:20" ht="20" customHeight="1">
      <c r="A4220" s="14" t="s">
        <v>7171</v>
      </c>
      <c r="B4220" s="14" t="s">
        <v>498</v>
      </c>
      <c r="C4220" s="14" t="s">
        <v>7172</v>
      </c>
      <c r="E4220" s="74">
        <v>58</v>
      </c>
      <c r="F4220" s="74">
        <v>2890</v>
      </c>
      <c r="G4220" s="74">
        <f t="shared" si="520"/>
        <v>696</v>
      </c>
      <c r="H4220" s="80">
        <f t="shared" si="521"/>
        <v>0.24083044982698962</v>
      </c>
      <c r="I4220" s="74">
        <f>INDEX('AWR Data'!A$1:E$8825,MATCH(A4220,'AWR Data'!A$1:A$8825,0),5)</f>
        <v>0</v>
      </c>
      <c r="J4220" s="74">
        <f t="shared" si="522"/>
        <v>0</v>
      </c>
      <c r="K4220" s="105">
        <f t="shared" si="523"/>
        <v>0</v>
      </c>
      <c r="L4220" s="75">
        <v>0</v>
      </c>
      <c r="M4220" s="75">
        <v>0</v>
      </c>
      <c r="N4220" s="75">
        <v>0</v>
      </c>
      <c r="O4220" s="105">
        <v>0</v>
      </c>
      <c r="P4220" s="98">
        <f t="shared" si="524"/>
        <v>696</v>
      </c>
      <c r="Q4220" s="98">
        <f t="shared" si="525"/>
        <v>0</v>
      </c>
      <c r="R4220" s="98">
        <f t="shared" si="526"/>
        <v>0</v>
      </c>
      <c r="S4220" s="105">
        <f t="shared" si="527"/>
        <v>0</v>
      </c>
      <c r="T4220" s="8" t="str">
        <f>IF(I4220=0,"",(INDEX('AWR Data'!A$1:E$8823,MATCH(A4220,'AWR Data'!A$1:A$8823,0),4)))</f>
        <v/>
      </c>
    </row>
    <row r="4221" spans="1:20" ht="20" customHeight="1">
      <c r="A4221" s="14" t="s">
        <v>7173</v>
      </c>
      <c r="B4221" s="14" t="s">
        <v>5409</v>
      </c>
      <c r="C4221" s="14" t="s">
        <v>7174</v>
      </c>
      <c r="E4221" s="74">
        <v>46</v>
      </c>
      <c r="F4221" s="74">
        <v>2190</v>
      </c>
      <c r="G4221" s="74">
        <f t="shared" si="520"/>
        <v>552</v>
      </c>
      <c r="H4221" s="80">
        <f t="shared" si="521"/>
        <v>0.25205479452054796</v>
      </c>
      <c r="I4221" s="74">
        <f>INDEX('AWR Data'!A$1:E$8825,MATCH(A4221,'AWR Data'!A$1:A$8825,0),5)</f>
        <v>0</v>
      </c>
      <c r="J4221" s="74">
        <f t="shared" si="522"/>
        <v>0</v>
      </c>
      <c r="K4221" s="105">
        <f t="shared" si="523"/>
        <v>0</v>
      </c>
      <c r="L4221" s="75">
        <v>0</v>
      </c>
      <c r="M4221" s="75">
        <v>0</v>
      </c>
      <c r="N4221" s="75">
        <v>0</v>
      </c>
      <c r="O4221" s="105">
        <v>0</v>
      </c>
      <c r="P4221" s="98">
        <f t="shared" si="524"/>
        <v>552</v>
      </c>
      <c r="Q4221" s="98">
        <f t="shared" si="525"/>
        <v>0</v>
      </c>
      <c r="R4221" s="98">
        <f t="shared" si="526"/>
        <v>0</v>
      </c>
      <c r="S4221" s="105">
        <f t="shared" si="527"/>
        <v>0</v>
      </c>
      <c r="T4221" s="8" t="str">
        <f>IF(I4221=0,"",(INDEX('AWR Data'!A$1:E$8823,MATCH(A4221,'AWR Data'!A$1:A$8823,0),4)))</f>
        <v/>
      </c>
    </row>
    <row r="4222" spans="1:20" ht="20" customHeight="1">
      <c r="A4222" s="14" t="s">
        <v>6975</v>
      </c>
      <c r="B4222" s="14" t="s">
        <v>913</v>
      </c>
      <c r="C4222" s="14" t="s">
        <v>6976</v>
      </c>
      <c r="E4222" s="74">
        <v>210</v>
      </c>
      <c r="F4222" s="74">
        <v>6080</v>
      </c>
      <c r="G4222" s="74">
        <f t="shared" si="520"/>
        <v>2520</v>
      </c>
      <c r="H4222" s="80">
        <f t="shared" si="521"/>
        <v>0.41447368421052633</v>
      </c>
      <c r="I4222" s="74">
        <f>INDEX('AWR Data'!A$1:E$8825,MATCH(A4222,'AWR Data'!A$1:A$8825,0),5)</f>
        <v>0</v>
      </c>
      <c r="J4222" s="74">
        <f t="shared" si="522"/>
        <v>0</v>
      </c>
      <c r="K4222" s="105">
        <f t="shared" si="523"/>
        <v>0</v>
      </c>
      <c r="L4222" s="75">
        <v>0</v>
      </c>
      <c r="M4222" s="75">
        <v>0</v>
      </c>
      <c r="N4222" s="75">
        <v>0</v>
      </c>
      <c r="O4222" s="105">
        <v>0</v>
      </c>
      <c r="P4222" s="98">
        <f t="shared" si="524"/>
        <v>2520</v>
      </c>
      <c r="Q4222" s="98">
        <f t="shared" si="525"/>
        <v>0</v>
      </c>
      <c r="R4222" s="98">
        <f t="shared" si="526"/>
        <v>0</v>
      </c>
      <c r="S4222" s="105">
        <f t="shared" si="527"/>
        <v>0</v>
      </c>
      <c r="T4222" s="8" t="str">
        <f>IF(I4222=0,"",(INDEX('AWR Data'!A$1:E$8823,MATCH(A4222,'AWR Data'!A$1:A$8823,0),4)))</f>
        <v/>
      </c>
    </row>
    <row r="4223" spans="1:20" ht="20" customHeight="1">
      <c r="A4223" s="14" t="s">
        <v>6977</v>
      </c>
      <c r="B4223" s="14" t="s">
        <v>913</v>
      </c>
      <c r="C4223" s="14" t="s">
        <v>6978</v>
      </c>
      <c r="E4223" s="74">
        <v>73</v>
      </c>
      <c r="F4223" s="74">
        <v>10800</v>
      </c>
      <c r="G4223" s="74">
        <f t="shared" si="520"/>
        <v>876</v>
      </c>
      <c r="H4223" s="80">
        <f t="shared" si="521"/>
        <v>8.1111111111111106E-2</v>
      </c>
      <c r="I4223" s="74">
        <f>INDEX('AWR Data'!A$1:E$8825,MATCH(A4223,'AWR Data'!A$1:A$8825,0),5)</f>
        <v>0</v>
      </c>
      <c r="J4223" s="74">
        <f t="shared" si="522"/>
        <v>0</v>
      </c>
      <c r="K4223" s="105">
        <f t="shared" si="523"/>
        <v>0</v>
      </c>
      <c r="L4223" s="75">
        <v>0</v>
      </c>
      <c r="M4223" s="75">
        <v>0</v>
      </c>
      <c r="N4223" s="75">
        <v>0</v>
      </c>
      <c r="O4223" s="105">
        <v>0</v>
      </c>
      <c r="P4223" s="98">
        <f t="shared" si="524"/>
        <v>876</v>
      </c>
      <c r="Q4223" s="98">
        <f t="shared" si="525"/>
        <v>0</v>
      </c>
      <c r="R4223" s="98">
        <f t="shared" si="526"/>
        <v>0</v>
      </c>
      <c r="S4223" s="105">
        <f t="shared" si="527"/>
        <v>0</v>
      </c>
      <c r="T4223" s="8" t="str">
        <f>IF(I4223=0,"",(INDEX('AWR Data'!A$1:E$8823,MATCH(A4223,'AWR Data'!A$1:A$8823,0),4)))</f>
        <v/>
      </c>
    </row>
    <row r="4224" spans="1:20" ht="20" customHeight="1">
      <c r="A4224" s="14" t="s">
        <v>6983</v>
      </c>
      <c r="B4224" s="14" t="s">
        <v>1187</v>
      </c>
      <c r="C4224" s="14" t="s">
        <v>6984</v>
      </c>
      <c r="E4224" s="74">
        <v>140</v>
      </c>
      <c r="F4224" s="74">
        <v>8050</v>
      </c>
      <c r="G4224" s="74">
        <f t="shared" si="520"/>
        <v>1680</v>
      </c>
      <c r="H4224" s="80">
        <f t="shared" si="521"/>
        <v>0.20869565217391303</v>
      </c>
      <c r="I4224" s="74">
        <f>INDEX('AWR Data'!A$1:E$8825,MATCH(A4224,'AWR Data'!A$1:A$8825,0),5)</f>
        <v>0</v>
      </c>
      <c r="J4224" s="74">
        <f t="shared" si="522"/>
        <v>0</v>
      </c>
      <c r="K4224" s="105">
        <f t="shared" si="523"/>
        <v>0</v>
      </c>
      <c r="L4224" s="75">
        <v>0</v>
      </c>
      <c r="M4224" s="75">
        <v>0</v>
      </c>
      <c r="N4224" s="75">
        <v>0</v>
      </c>
      <c r="O4224" s="105">
        <v>0</v>
      </c>
      <c r="P4224" s="98">
        <f t="shared" si="524"/>
        <v>1680</v>
      </c>
      <c r="Q4224" s="98">
        <f t="shared" si="525"/>
        <v>0</v>
      </c>
      <c r="R4224" s="98">
        <f t="shared" si="526"/>
        <v>0</v>
      </c>
      <c r="S4224" s="105">
        <f t="shared" si="527"/>
        <v>0</v>
      </c>
      <c r="T4224" s="8" t="str">
        <f>IF(I4224=0,"",(INDEX('AWR Data'!A$1:E$8823,MATCH(A4224,'AWR Data'!A$1:A$8823,0),4)))</f>
        <v/>
      </c>
    </row>
    <row r="4225" spans="1:20" ht="20" customHeight="1">
      <c r="A4225" s="14" t="s">
        <v>7190</v>
      </c>
      <c r="B4225" s="14" t="s">
        <v>1187</v>
      </c>
      <c r="C4225" s="14" t="s">
        <v>7191</v>
      </c>
      <c r="E4225" s="74">
        <v>22</v>
      </c>
      <c r="F4225" s="74">
        <v>7620</v>
      </c>
      <c r="G4225" s="74">
        <f t="shared" si="520"/>
        <v>264</v>
      </c>
      <c r="H4225" s="80">
        <f t="shared" si="521"/>
        <v>3.4645669291338582E-2</v>
      </c>
      <c r="I4225" s="74">
        <f>INDEX('AWR Data'!A$1:E$8825,MATCH(A4225,'AWR Data'!A$1:A$8825,0),5)</f>
        <v>0</v>
      </c>
      <c r="J4225" s="74">
        <f t="shared" si="522"/>
        <v>0</v>
      </c>
      <c r="K4225" s="105">
        <f t="shared" si="523"/>
        <v>0</v>
      </c>
      <c r="L4225" s="75">
        <v>0</v>
      </c>
      <c r="M4225" s="75">
        <v>0</v>
      </c>
      <c r="N4225" s="75">
        <v>0</v>
      </c>
      <c r="O4225" s="105">
        <v>0</v>
      </c>
      <c r="P4225" s="98">
        <f t="shared" si="524"/>
        <v>264</v>
      </c>
      <c r="Q4225" s="98">
        <f t="shared" si="525"/>
        <v>0</v>
      </c>
      <c r="R4225" s="98">
        <f t="shared" si="526"/>
        <v>0</v>
      </c>
      <c r="S4225" s="105">
        <f t="shared" si="527"/>
        <v>0</v>
      </c>
      <c r="T4225" s="8" t="str">
        <f>IF(I4225=0,"",(INDEX('AWR Data'!A$1:E$8823,MATCH(A4225,'AWR Data'!A$1:A$8823,0),4)))</f>
        <v/>
      </c>
    </row>
    <row r="4226" spans="1:20" ht="20" customHeight="1">
      <c r="A4226" s="14" t="s">
        <v>7192</v>
      </c>
      <c r="B4226" s="14" t="s">
        <v>1187</v>
      </c>
      <c r="C4226" s="14" t="s">
        <v>7193</v>
      </c>
      <c r="E4226" s="74">
        <v>140</v>
      </c>
      <c r="F4226" s="74">
        <v>5680</v>
      </c>
      <c r="G4226" s="74">
        <f t="shared" si="520"/>
        <v>1680</v>
      </c>
      <c r="H4226" s="80">
        <f t="shared" si="521"/>
        <v>0.29577464788732394</v>
      </c>
      <c r="I4226" s="74">
        <f>INDEX('AWR Data'!A$1:E$8825,MATCH(A4226,'AWR Data'!A$1:A$8825,0),5)</f>
        <v>0</v>
      </c>
      <c r="J4226" s="74">
        <f t="shared" si="522"/>
        <v>0</v>
      </c>
      <c r="K4226" s="105">
        <f t="shared" si="523"/>
        <v>0</v>
      </c>
      <c r="L4226" s="75">
        <v>0</v>
      </c>
      <c r="M4226" s="75">
        <v>0</v>
      </c>
      <c r="N4226" s="75">
        <v>0</v>
      </c>
      <c r="O4226" s="105">
        <v>0</v>
      </c>
      <c r="P4226" s="98">
        <f t="shared" si="524"/>
        <v>1680</v>
      </c>
      <c r="Q4226" s="98">
        <f t="shared" si="525"/>
        <v>0</v>
      </c>
      <c r="R4226" s="98">
        <f t="shared" si="526"/>
        <v>0</v>
      </c>
      <c r="S4226" s="105">
        <f t="shared" si="527"/>
        <v>0</v>
      </c>
      <c r="T4226" s="8" t="str">
        <f>IF(I4226=0,"",(INDEX('AWR Data'!A$1:E$8823,MATCH(A4226,'AWR Data'!A$1:A$8823,0),4)))</f>
        <v/>
      </c>
    </row>
    <row r="4227" spans="1:20" ht="20" customHeight="1">
      <c r="A4227" s="14" t="s">
        <v>7194</v>
      </c>
      <c r="B4227" s="14" t="s">
        <v>1187</v>
      </c>
      <c r="C4227" s="14" t="s">
        <v>7195</v>
      </c>
      <c r="E4227" s="74">
        <v>73</v>
      </c>
      <c r="F4227" s="74">
        <v>766</v>
      </c>
      <c r="G4227" s="74">
        <f t="shared" si="520"/>
        <v>876</v>
      </c>
      <c r="H4227" s="80">
        <f t="shared" si="521"/>
        <v>1.1436031331592689</v>
      </c>
      <c r="I4227" s="74">
        <f>INDEX('AWR Data'!A$1:E$8825,MATCH(A4227,'AWR Data'!A$1:A$8825,0),5)</f>
        <v>0</v>
      </c>
      <c r="J4227" s="74">
        <f t="shared" si="522"/>
        <v>0</v>
      </c>
      <c r="K4227" s="105">
        <f t="shared" si="523"/>
        <v>0</v>
      </c>
      <c r="L4227" s="75">
        <v>0</v>
      </c>
      <c r="M4227" s="75">
        <v>0</v>
      </c>
      <c r="N4227" s="75">
        <v>0</v>
      </c>
      <c r="O4227" s="105">
        <v>0</v>
      </c>
      <c r="P4227" s="98">
        <f t="shared" si="524"/>
        <v>876</v>
      </c>
      <c r="Q4227" s="98">
        <f t="shared" si="525"/>
        <v>0</v>
      </c>
      <c r="R4227" s="98">
        <f t="shared" si="526"/>
        <v>0</v>
      </c>
      <c r="S4227" s="105">
        <f t="shared" si="527"/>
        <v>0</v>
      </c>
      <c r="T4227" s="8" t="str">
        <f>IF(I4227=0,"",(INDEX('AWR Data'!A$1:E$8823,MATCH(A4227,'AWR Data'!A$1:A$8823,0),4)))</f>
        <v/>
      </c>
    </row>
    <row r="4228" spans="1:20" ht="20" customHeight="1">
      <c r="A4228" s="14" t="s">
        <v>6997</v>
      </c>
      <c r="B4228" s="14" t="s">
        <v>415</v>
      </c>
      <c r="C4228" s="14" t="s">
        <v>6998</v>
      </c>
      <c r="E4228" s="74">
        <v>210</v>
      </c>
      <c r="F4228" s="74">
        <v>12400</v>
      </c>
      <c r="G4228" s="74">
        <f t="shared" si="520"/>
        <v>2520</v>
      </c>
      <c r="H4228" s="80">
        <f t="shared" si="521"/>
        <v>0.20322580645161289</v>
      </c>
      <c r="I4228" s="74">
        <f>INDEX('AWR Data'!A$1:E$8825,MATCH(A4228,'AWR Data'!A$1:A$8825,0),5)</f>
        <v>0</v>
      </c>
      <c r="J4228" s="74">
        <f t="shared" si="522"/>
        <v>0</v>
      </c>
      <c r="K4228" s="105">
        <f t="shared" si="523"/>
        <v>0</v>
      </c>
      <c r="L4228" s="75">
        <v>0</v>
      </c>
      <c r="M4228" s="75">
        <v>0</v>
      </c>
      <c r="N4228" s="75">
        <v>0</v>
      </c>
      <c r="O4228" s="105">
        <v>0</v>
      </c>
      <c r="P4228" s="98">
        <f t="shared" si="524"/>
        <v>2520</v>
      </c>
      <c r="Q4228" s="98">
        <f t="shared" si="525"/>
        <v>0</v>
      </c>
      <c r="R4228" s="98">
        <f t="shared" si="526"/>
        <v>0</v>
      </c>
      <c r="S4228" s="105">
        <f t="shared" si="527"/>
        <v>0</v>
      </c>
      <c r="T4228" s="8" t="str">
        <f>IF(I4228=0,"",(INDEX('AWR Data'!A$1:E$8823,MATCH(A4228,'AWR Data'!A$1:A$8823,0),4)))</f>
        <v/>
      </c>
    </row>
    <row r="4229" spans="1:20" ht="20" customHeight="1">
      <c r="A4229" s="14" t="s">
        <v>6999</v>
      </c>
      <c r="B4229" s="14" t="s">
        <v>415</v>
      </c>
      <c r="C4229" s="14" t="s">
        <v>7000</v>
      </c>
      <c r="E4229" s="74">
        <v>28</v>
      </c>
      <c r="F4229" s="74">
        <v>7080</v>
      </c>
      <c r="G4229" s="74">
        <f t="shared" si="520"/>
        <v>336</v>
      </c>
      <c r="H4229" s="80">
        <f t="shared" si="521"/>
        <v>4.7457627118644069E-2</v>
      </c>
      <c r="I4229" s="74">
        <f>INDEX('AWR Data'!A$1:E$8825,MATCH(A4229,'AWR Data'!A$1:A$8825,0),5)</f>
        <v>0</v>
      </c>
      <c r="J4229" s="74">
        <f t="shared" si="522"/>
        <v>0</v>
      </c>
      <c r="K4229" s="105">
        <f t="shared" si="523"/>
        <v>0</v>
      </c>
      <c r="L4229" s="75">
        <v>0</v>
      </c>
      <c r="M4229" s="75">
        <v>0</v>
      </c>
      <c r="N4229" s="75">
        <v>0</v>
      </c>
      <c r="O4229" s="105">
        <v>0</v>
      </c>
      <c r="P4229" s="98">
        <f t="shared" si="524"/>
        <v>336</v>
      </c>
      <c r="Q4229" s="98">
        <f t="shared" si="525"/>
        <v>0</v>
      </c>
      <c r="R4229" s="98">
        <f t="shared" si="526"/>
        <v>0</v>
      </c>
      <c r="S4229" s="105">
        <f t="shared" si="527"/>
        <v>0</v>
      </c>
      <c r="T4229" s="8" t="str">
        <f>IF(I4229=0,"",(INDEX('AWR Data'!A$1:E$8823,MATCH(A4229,'AWR Data'!A$1:A$8823,0),4)))</f>
        <v/>
      </c>
    </row>
    <row r="4230" spans="1:20" ht="20" customHeight="1">
      <c r="A4230" s="14" t="s">
        <v>7001</v>
      </c>
      <c r="B4230" s="14" t="s">
        <v>1810</v>
      </c>
      <c r="C4230" s="14" t="s">
        <v>7002</v>
      </c>
      <c r="E4230" s="74">
        <v>480</v>
      </c>
      <c r="F4230" s="74">
        <v>15700</v>
      </c>
      <c r="G4230" s="74">
        <f t="shared" ref="G4230:G4293" si="528">+E4230*12</f>
        <v>5760</v>
      </c>
      <c r="H4230" s="80">
        <f t="shared" ref="H4230:H4293" si="529">IF(G4230&gt;0,(IF(F4230&gt;0,G4230/F4230,1000)),0)</f>
        <v>0.36687898089171972</v>
      </c>
      <c r="I4230" s="74">
        <f>INDEX('AWR Data'!A$1:E$8825,MATCH(A4230,'AWR Data'!A$1:A$8825,0),5)</f>
        <v>0</v>
      </c>
      <c r="J4230" s="74">
        <f t="shared" ref="J4230:J4293" si="530">IF(I4230=0,0,IF(I4230&gt;0,IF(I4230&lt;11,G4230,IF(I4230&lt;21,(G4230*0.32),IF(I4230&lt;31,(G4230*0.07),0)))))</f>
        <v>0</v>
      </c>
      <c r="K4230" s="105">
        <f t="shared" ref="K4230:K4293" si="531">IF(G4230,J4230/G4230,0)</f>
        <v>0</v>
      </c>
      <c r="L4230" s="75">
        <v>0</v>
      </c>
      <c r="M4230" s="75">
        <v>0</v>
      </c>
      <c r="N4230" s="75">
        <v>0</v>
      </c>
      <c r="O4230" s="105">
        <v>0</v>
      </c>
      <c r="P4230" s="98">
        <f t="shared" ref="P4230:P4293" si="532">+G4230-L4230</f>
        <v>5760</v>
      </c>
      <c r="Q4230" s="98">
        <f t="shared" ref="Q4230:Q4293" si="533">IF(I4230=0,I4230-M4230,IF(M4230,IF(I4230=0,(M4230-0),M4230-I4230),I4230))</f>
        <v>0</v>
      </c>
      <c r="R4230" s="98">
        <f t="shared" ref="R4230:R4293" si="534">+J4230-N4230</f>
        <v>0</v>
      </c>
      <c r="S4230" s="105">
        <f t="shared" ref="S4230:S4293" si="535">+K4230-O4230</f>
        <v>0</v>
      </c>
      <c r="T4230" s="8" t="str">
        <f>IF(I4230=0,"",(INDEX('AWR Data'!A$1:E$8823,MATCH(A4230,'AWR Data'!A$1:A$8823,0),4)))</f>
        <v/>
      </c>
    </row>
    <row r="4231" spans="1:20" ht="20" customHeight="1">
      <c r="A4231" s="14" t="s">
        <v>7003</v>
      </c>
      <c r="B4231" s="14" t="s">
        <v>573</v>
      </c>
      <c r="C4231" s="14" t="s">
        <v>7004</v>
      </c>
      <c r="E4231" s="74">
        <v>22</v>
      </c>
      <c r="F4231" s="74">
        <v>5060</v>
      </c>
      <c r="G4231" s="74">
        <f t="shared" si="528"/>
        <v>264</v>
      </c>
      <c r="H4231" s="80">
        <f t="shared" si="529"/>
        <v>5.2173913043478258E-2</v>
      </c>
      <c r="I4231" s="74">
        <f>INDEX('AWR Data'!A$1:E$8825,MATCH(A4231,'AWR Data'!A$1:A$8825,0),5)</f>
        <v>0</v>
      </c>
      <c r="J4231" s="74">
        <f t="shared" si="530"/>
        <v>0</v>
      </c>
      <c r="K4231" s="105">
        <f t="shared" si="531"/>
        <v>0</v>
      </c>
      <c r="L4231" s="75">
        <v>0</v>
      </c>
      <c r="M4231" s="75">
        <v>0</v>
      </c>
      <c r="N4231" s="75">
        <v>0</v>
      </c>
      <c r="O4231" s="105">
        <v>0</v>
      </c>
      <c r="P4231" s="98">
        <f t="shared" si="532"/>
        <v>264</v>
      </c>
      <c r="Q4231" s="98">
        <f t="shared" si="533"/>
        <v>0</v>
      </c>
      <c r="R4231" s="98">
        <f t="shared" si="534"/>
        <v>0</v>
      </c>
      <c r="S4231" s="105">
        <f t="shared" si="535"/>
        <v>0</v>
      </c>
      <c r="T4231" s="8" t="str">
        <f>IF(I4231=0,"",(INDEX('AWR Data'!A$1:E$8823,MATCH(A4231,'AWR Data'!A$1:A$8823,0),4)))</f>
        <v/>
      </c>
    </row>
    <row r="4232" spans="1:20" ht="20" customHeight="1">
      <c r="A4232" s="14" t="s">
        <v>7005</v>
      </c>
      <c r="B4232" s="14" t="s">
        <v>2760</v>
      </c>
      <c r="C4232" s="14" t="s">
        <v>7006</v>
      </c>
      <c r="E4232" s="74">
        <v>58</v>
      </c>
      <c r="F4232" s="74">
        <v>4140</v>
      </c>
      <c r="G4232" s="74">
        <f t="shared" si="528"/>
        <v>696</v>
      </c>
      <c r="H4232" s="80">
        <f t="shared" si="529"/>
        <v>0.1681159420289855</v>
      </c>
      <c r="I4232" s="74">
        <f>INDEX('AWR Data'!A$1:E$8825,MATCH(A4232,'AWR Data'!A$1:A$8825,0),5)</f>
        <v>0</v>
      </c>
      <c r="J4232" s="74">
        <f t="shared" si="530"/>
        <v>0</v>
      </c>
      <c r="K4232" s="105">
        <f t="shared" si="531"/>
        <v>0</v>
      </c>
      <c r="L4232" s="75">
        <v>0</v>
      </c>
      <c r="M4232" s="75">
        <v>0</v>
      </c>
      <c r="N4232" s="75">
        <v>0</v>
      </c>
      <c r="O4232" s="105">
        <v>0</v>
      </c>
      <c r="P4232" s="98">
        <f t="shared" si="532"/>
        <v>696</v>
      </c>
      <c r="Q4232" s="98">
        <f t="shared" si="533"/>
        <v>0</v>
      </c>
      <c r="R4232" s="98">
        <f t="shared" si="534"/>
        <v>0</v>
      </c>
      <c r="S4232" s="105">
        <f t="shared" si="535"/>
        <v>0</v>
      </c>
      <c r="T4232" s="8" t="str">
        <f>IF(I4232=0,"",(INDEX('AWR Data'!A$1:E$8823,MATCH(A4232,'AWR Data'!A$1:A$8823,0),4)))</f>
        <v/>
      </c>
    </row>
    <row r="4233" spans="1:20" ht="20" customHeight="1">
      <c r="A4233" s="14" t="s">
        <v>7007</v>
      </c>
      <c r="B4233" s="14" t="s">
        <v>920</v>
      </c>
      <c r="C4233" s="14" t="s">
        <v>6794</v>
      </c>
      <c r="E4233" s="74">
        <v>140</v>
      </c>
      <c r="F4233" s="74">
        <v>14400</v>
      </c>
      <c r="G4233" s="74">
        <f t="shared" si="528"/>
        <v>1680</v>
      </c>
      <c r="H4233" s="80">
        <f t="shared" si="529"/>
        <v>0.11666666666666667</v>
      </c>
      <c r="I4233" s="74">
        <f>INDEX('AWR Data'!A$1:E$8825,MATCH(A4233,'AWR Data'!A$1:A$8825,0),5)</f>
        <v>0</v>
      </c>
      <c r="J4233" s="74">
        <f t="shared" si="530"/>
        <v>0</v>
      </c>
      <c r="K4233" s="105">
        <f t="shared" si="531"/>
        <v>0</v>
      </c>
      <c r="L4233" s="75">
        <v>0</v>
      </c>
      <c r="M4233" s="75">
        <v>0</v>
      </c>
      <c r="N4233" s="75">
        <v>0</v>
      </c>
      <c r="O4233" s="105">
        <v>0</v>
      </c>
      <c r="P4233" s="98">
        <f t="shared" si="532"/>
        <v>1680</v>
      </c>
      <c r="Q4233" s="98">
        <f t="shared" si="533"/>
        <v>0</v>
      </c>
      <c r="R4233" s="98">
        <f t="shared" si="534"/>
        <v>0</v>
      </c>
      <c r="S4233" s="105">
        <f t="shared" si="535"/>
        <v>0</v>
      </c>
      <c r="T4233" s="8" t="str">
        <f>IF(I4233=0,"",(INDEX('AWR Data'!A$1:E$8823,MATCH(A4233,'AWR Data'!A$1:A$8823,0),4)))</f>
        <v/>
      </c>
    </row>
    <row r="4234" spans="1:20" ht="20" customHeight="1">
      <c r="A4234" s="14" t="s">
        <v>7021</v>
      </c>
      <c r="B4234" s="14" t="s">
        <v>2185</v>
      </c>
      <c r="C4234" s="14" t="s">
        <v>7022</v>
      </c>
      <c r="E4234" s="74">
        <v>28</v>
      </c>
      <c r="F4234" s="74">
        <v>3970</v>
      </c>
      <c r="G4234" s="74">
        <f t="shared" si="528"/>
        <v>336</v>
      </c>
      <c r="H4234" s="80">
        <f t="shared" si="529"/>
        <v>8.4634760705289677E-2</v>
      </c>
      <c r="I4234" s="74">
        <f>INDEX('AWR Data'!A$1:E$8825,MATCH(A4234,'AWR Data'!A$1:A$8825,0),5)</f>
        <v>0</v>
      </c>
      <c r="J4234" s="74">
        <f t="shared" si="530"/>
        <v>0</v>
      </c>
      <c r="K4234" s="105">
        <f t="shared" si="531"/>
        <v>0</v>
      </c>
      <c r="L4234" s="75">
        <v>0</v>
      </c>
      <c r="M4234" s="75">
        <v>0</v>
      </c>
      <c r="N4234" s="75">
        <v>0</v>
      </c>
      <c r="O4234" s="105">
        <v>0</v>
      </c>
      <c r="P4234" s="98">
        <f t="shared" si="532"/>
        <v>336</v>
      </c>
      <c r="Q4234" s="98">
        <f t="shared" si="533"/>
        <v>0</v>
      </c>
      <c r="R4234" s="98">
        <f t="shared" si="534"/>
        <v>0</v>
      </c>
      <c r="S4234" s="105">
        <f t="shared" si="535"/>
        <v>0</v>
      </c>
      <c r="T4234" s="8" t="str">
        <f>IF(I4234=0,"",(INDEX('AWR Data'!A$1:E$8823,MATCH(A4234,'AWR Data'!A$1:A$8823,0),4)))</f>
        <v/>
      </c>
    </row>
    <row r="4235" spans="1:20" ht="20" customHeight="1">
      <c r="A4235" s="14" t="s">
        <v>7023</v>
      </c>
      <c r="B4235" s="14" t="s">
        <v>576</v>
      </c>
      <c r="C4235" s="14" t="s">
        <v>7024</v>
      </c>
      <c r="E4235" s="74">
        <v>170</v>
      </c>
      <c r="F4235" s="74">
        <v>91100</v>
      </c>
      <c r="G4235" s="74">
        <f t="shared" si="528"/>
        <v>2040</v>
      </c>
      <c r="H4235" s="80">
        <f t="shared" si="529"/>
        <v>2.2392974753018661E-2</v>
      </c>
      <c r="I4235" s="74">
        <f>INDEX('AWR Data'!A$1:E$8825,MATCH(A4235,'AWR Data'!A$1:A$8825,0),5)</f>
        <v>0</v>
      </c>
      <c r="J4235" s="74">
        <f t="shared" si="530"/>
        <v>0</v>
      </c>
      <c r="K4235" s="105">
        <f t="shared" si="531"/>
        <v>0</v>
      </c>
      <c r="L4235" s="75">
        <v>0</v>
      </c>
      <c r="M4235" s="75">
        <v>0</v>
      </c>
      <c r="N4235" s="75">
        <v>0</v>
      </c>
      <c r="O4235" s="105">
        <v>0</v>
      </c>
      <c r="P4235" s="98">
        <f t="shared" si="532"/>
        <v>2040</v>
      </c>
      <c r="Q4235" s="98">
        <f t="shared" si="533"/>
        <v>0</v>
      </c>
      <c r="R4235" s="98">
        <f t="shared" si="534"/>
        <v>0</v>
      </c>
      <c r="S4235" s="105">
        <f t="shared" si="535"/>
        <v>0</v>
      </c>
      <c r="T4235" s="8" t="str">
        <f>IF(I4235=0,"",(INDEX('AWR Data'!A$1:E$8823,MATCH(A4235,'AWR Data'!A$1:A$8823,0),4)))</f>
        <v/>
      </c>
    </row>
    <row r="4236" spans="1:20" ht="20" customHeight="1">
      <c r="A4236" s="14" t="s">
        <v>7025</v>
      </c>
      <c r="B4236" s="14" t="s">
        <v>576</v>
      </c>
      <c r="C4236" s="14" t="s">
        <v>7228</v>
      </c>
      <c r="E4236" s="74">
        <v>2900</v>
      </c>
      <c r="F4236" s="74">
        <v>250000</v>
      </c>
      <c r="G4236" s="74">
        <f t="shared" si="528"/>
        <v>34800</v>
      </c>
      <c r="H4236" s="80">
        <f t="shared" si="529"/>
        <v>0.13919999999999999</v>
      </c>
      <c r="I4236" s="74">
        <f>INDEX('AWR Data'!A$1:E$8825,MATCH(A4236,'AWR Data'!A$1:A$8825,0),5)</f>
        <v>0</v>
      </c>
      <c r="J4236" s="74">
        <f t="shared" si="530"/>
        <v>0</v>
      </c>
      <c r="K4236" s="105">
        <f t="shared" si="531"/>
        <v>0</v>
      </c>
      <c r="L4236" s="75">
        <v>0</v>
      </c>
      <c r="M4236" s="75">
        <v>0</v>
      </c>
      <c r="N4236" s="75">
        <v>0</v>
      </c>
      <c r="O4236" s="105">
        <v>0</v>
      </c>
      <c r="P4236" s="98">
        <f t="shared" si="532"/>
        <v>34800</v>
      </c>
      <c r="Q4236" s="98">
        <f t="shared" si="533"/>
        <v>0</v>
      </c>
      <c r="R4236" s="98">
        <f t="shared" si="534"/>
        <v>0</v>
      </c>
      <c r="S4236" s="105">
        <f t="shared" si="535"/>
        <v>0</v>
      </c>
      <c r="T4236" s="8" t="str">
        <f>IF(I4236=0,"",(INDEX('AWR Data'!A$1:E$8823,MATCH(A4236,'AWR Data'!A$1:A$8823,0),4)))</f>
        <v/>
      </c>
    </row>
    <row r="4237" spans="1:20" ht="20" customHeight="1">
      <c r="A4237" s="14" t="s">
        <v>7229</v>
      </c>
      <c r="B4237" s="14" t="s">
        <v>576</v>
      </c>
      <c r="C4237" s="14" t="s">
        <v>7230</v>
      </c>
      <c r="E4237" s="74">
        <v>1000</v>
      </c>
      <c r="F4237" s="74">
        <v>25600</v>
      </c>
      <c r="G4237" s="74">
        <f t="shared" si="528"/>
        <v>12000</v>
      </c>
      <c r="H4237" s="80">
        <f t="shared" si="529"/>
        <v>0.46875</v>
      </c>
      <c r="I4237" s="74">
        <f>INDEX('AWR Data'!A$1:E$8825,MATCH(A4237,'AWR Data'!A$1:A$8825,0),5)</f>
        <v>0</v>
      </c>
      <c r="J4237" s="74">
        <f t="shared" si="530"/>
        <v>0</v>
      </c>
      <c r="K4237" s="105">
        <f t="shared" si="531"/>
        <v>0</v>
      </c>
      <c r="L4237" s="75">
        <v>0</v>
      </c>
      <c r="M4237" s="75">
        <v>0</v>
      </c>
      <c r="N4237" s="75">
        <v>0</v>
      </c>
      <c r="O4237" s="105">
        <v>0</v>
      </c>
      <c r="P4237" s="98">
        <f t="shared" si="532"/>
        <v>12000</v>
      </c>
      <c r="Q4237" s="98">
        <f t="shared" si="533"/>
        <v>0</v>
      </c>
      <c r="R4237" s="98">
        <f t="shared" si="534"/>
        <v>0</v>
      </c>
      <c r="S4237" s="105">
        <f t="shared" si="535"/>
        <v>0</v>
      </c>
      <c r="T4237" s="8" t="str">
        <f>IF(I4237=0,"",(INDEX('AWR Data'!A$1:E$8823,MATCH(A4237,'AWR Data'!A$1:A$8823,0),4)))</f>
        <v/>
      </c>
    </row>
    <row r="4238" spans="1:20" ht="20" customHeight="1">
      <c r="A4238" s="14" t="s">
        <v>7233</v>
      </c>
      <c r="B4238" s="14" t="s">
        <v>1771</v>
      </c>
      <c r="C4238" s="14" t="s">
        <v>7234</v>
      </c>
      <c r="E4238" s="74">
        <v>28</v>
      </c>
      <c r="F4238" s="74">
        <v>1130</v>
      </c>
      <c r="G4238" s="74">
        <f t="shared" si="528"/>
        <v>336</v>
      </c>
      <c r="H4238" s="80">
        <f t="shared" si="529"/>
        <v>0.29734513274336283</v>
      </c>
      <c r="I4238" s="74">
        <f>INDEX('AWR Data'!A$1:E$8825,MATCH(A4238,'AWR Data'!A$1:A$8825,0),5)</f>
        <v>0</v>
      </c>
      <c r="J4238" s="74">
        <f t="shared" si="530"/>
        <v>0</v>
      </c>
      <c r="K4238" s="105">
        <f t="shared" si="531"/>
        <v>0</v>
      </c>
      <c r="L4238" s="75">
        <v>0</v>
      </c>
      <c r="M4238" s="75">
        <v>0</v>
      </c>
      <c r="N4238" s="75">
        <v>0</v>
      </c>
      <c r="O4238" s="105">
        <v>0</v>
      </c>
      <c r="P4238" s="98">
        <f t="shared" si="532"/>
        <v>336</v>
      </c>
      <c r="Q4238" s="98">
        <f t="shared" si="533"/>
        <v>0</v>
      </c>
      <c r="R4238" s="98">
        <f t="shared" si="534"/>
        <v>0</v>
      </c>
      <c r="S4238" s="105">
        <f t="shared" si="535"/>
        <v>0</v>
      </c>
      <c r="T4238" s="8" t="str">
        <f>IF(I4238=0,"",(INDEX('AWR Data'!A$1:E$8823,MATCH(A4238,'AWR Data'!A$1:A$8823,0),4)))</f>
        <v/>
      </c>
    </row>
    <row r="4239" spans="1:20" ht="20" customHeight="1">
      <c r="A4239" s="14" t="s">
        <v>7239</v>
      </c>
      <c r="B4239" s="14" t="s">
        <v>1178</v>
      </c>
      <c r="C4239" s="14" t="s">
        <v>7240</v>
      </c>
      <c r="E4239" s="74">
        <v>720</v>
      </c>
      <c r="F4239" s="74">
        <v>25900</v>
      </c>
      <c r="G4239" s="74">
        <f t="shared" si="528"/>
        <v>8640</v>
      </c>
      <c r="H4239" s="80">
        <f t="shared" si="529"/>
        <v>0.3335907335907336</v>
      </c>
      <c r="I4239" s="74">
        <f>INDEX('AWR Data'!A$1:E$8825,MATCH(A4239,'AWR Data'!A$1:A$8825,0),5)</f>
        <v>0</v>
      </c>
      <c r="J4239" s="74">
        <f t="shared" si="530"/>
        <v>0</v>
      </c>
      <c r="K4239" s="105">
        <f t="shared" si="531"/>
        <v>0</v>
      </c>
      <c r="L4239" s="75">
        <v>0</v>
      </c>
      <c r="M4239" s="75">
        <v>0</v>
      </c>
      <c r="N4239" s="75">
        <v>0</v>
      </c>
      <c r="O4239" s="105">
        <v>0</v>
      </c>
      <c r="P4239" s="98">
        <f t="shared" si="532"/>
        <v>8640</v>
      </c>
      <c r="Q4239" s="98">
        <f t="shared" si="533"/>
        <v>0</v>
      </c>
      <c r="R4239" s="98">
        <f t="shared" si="534"/>
        <v>0</v>
      </c>
      <c r="S4239" s="105">
        <f t="shared" si="535"/>
        <v>0</v>
      </c>
      <c r="T4239" s="8" t="str">
        <f>IF(I4239=0,"",(INDEX('AWR Data'!A$1:E$8823,MATCH(A4239,'AWR Data'!A$1:A$8823,0),4)))</f>
        <v/>
      </c>
    </row>
    <row r="4240" spans="1:20" ht="20" customHeight="1">
      <c r="A4240" s="14" t="s">
        <v>7241</v>
      </c>
      <c r="B4240" s="14" t="s">
        <v>1178</v>
      </c>
      <c r="C4240" s="14" t="s">
        <v>7242</v>
      </c>
      <c r="E4240" s="74">
        <v>36</v>
      </c>
      <c r="F4240" s="74">
        <v>22100</v>
      </c>
      <c r="G4240" s="74">
        <f t="shared" si="528"/>
        <v>432</v>
      </c>
      <c r="H4240" s="80">
        <f t="shared" si="529"/>
        <v>1.9547511312217193E-2</v>
      </c>
      <c r="I4240" s="74">
        <f>INDEX('AWR Data'!A$1:E$8825,MATCH(A4240,'AWR Data'!A$1:A$8825,0),5)</f>
        <v>0</v>
      </c>
      <c r="J4240" s="74">
        <f t="shared" si="530"/>
        <v>0</v>
      </c>
      <c r="K4240" s="105">
        <f t="shared" si="531"/>
        <v>0</v>
      </c>
      <c r="L4240" s="75">
        <v>0</v>
      </c>
      <c r="M4240" s="75">
        <v>0</v>
      </c>
      <c r="N4240" s="75">
        <v>0</v>
      </c>
      <c r="O4240" s="105">
        <v>0</v>
      </c>
      <c r="P4240" s="98">
        <f t="shared" si="532"/>
        <v>432</v>
      </c>
      <c r="Q4240" s="98">
        <f t="shared" si="533"/>
        <v>0</v>
      </c>
      <c r="R4240" s="98">
        <f t="shared" si="534"/>
        <v>0</v>
      </c>
      <c r="S4240" s="105">
        <f t="shared" si="535"/>
        <v>0</v>
      </c>
      <c r="T4240" s="8" t="str">
        <f>IF(I4240=0,"",(INDEX('AWR Data'!A$1:E$8823,MATCH(A4240,'AWR Data'!A$1:A$8823,0),4)))</f>
        <v/>
      </c>
    </row>
    <row r="4241" spans="1:20" ht="20" customHeight="1">
      <c r="A4241" s="14" t="s">
        <v>7460</v>
      </c>
      <c r="B4241" s="14" t="s">
        <v>996</v>
      </c>
      <c r="C4241" s="14" t="s">
        <v>7461</v>
      </c>
      <c r="E4241" s="74">
        <v>170</v>
      </c>
      <c r="F4241" s="74">
        <v>4350</v>
      </c>
      <c r="G4241" s="74">
        <f t="shared" si="528"/>
        <v>2040</v>
      </c>
      <c r="H4241" s="80">
        <f t="shared" si="529"/>
        <v>0.4689655172413793</v>
      </c>
      <c r="I4241" s="74">
        <f>INDEX('AWR Data'!A$1:E$8825,MATCH(A4241,'AWR Data'!A$1:A$8825,0),5)</f>
        <v>0</v>
      </c>
      <c r="J4241" s="74">
        <f t="shared" si="530"/>
        <v>0</v>
      </c>
      <c r="K4241" s="105">
        <f t="shared" si="531"/>
        <v>0</v>
      </c>
      <c r="L4241" s="75">
        <v>0</v>
      </c>
      <c r="M4241" s="75">
        <v>0</v>
      </c>
      <c r="N4241" s="75">
        <v>0</v>
      </c>
      <c r="O4241" s="105">
        <v>0</v>
      </c>
      <c r="P4241" s="98">
        <f t="shared" si="532"/>
        <v>2040</v>
      </c>
      <c r="Q4241" s="98">
        <f t="shared" si="533"/>
        <v>0</v>
      </c>
      <c r="R4241" s="98">
        <f t="shared" si="534"/>
        <v>0</v>
      </c>
      <c r="S4241" s="105">
        <f t="shared" si="535"/>
        <v>0</v>
      </c>
      <c r="T4241" s="8" t="str">
        <f>IF(I4241=0,"",(INDEX('AWR Data'!A$1:E$8823,MATCH(A4241,'AWR Data'!A$1:A$8823,0),4)))</f>
        <v/>
      </c>
    </row>
    <row r="4242" spans="1:20" ht="20" customHeight="1">
      <c r="A4242" s="14" t="s">
        <v>7462</v>
      </c>
      <c r="B4242" s="14" t="s">
        <v>2119</v>
      </c>
      <c r="C4242" s="14" t="s">
        <v>7463</v>
      </c>
      <c r="E4242" s="74">
        <v>260</v>
      </c>
      <c r="F4242" s="74">
        <v>11800</v>
      </c>
      <c r="G4242" s="74">
        <f t="shared" si="528"/>
        <v>3120</v>
      </c>
      <c r="H4242" s="80">
        <f t="shared" si="529"/>
        <v>0.26440677966101694</v>
      </c>
      <c r="I4242" s="74">
        <f>INDEX('AWR Data'!A$1:E$8825,MATCH(A4242,'AWR Data'!A$1:A$8825,0),5)</f>
        <v>0</v>
      </c>
      <c r="J4242" s="74">
        <f t="shared" si="530"/>
        <v>0</v>
      </c>
      <c r="K4242" s="105">
        <f t="shared" si="531"/>
        <v>0</v>
      </c>
      <c r="L4242" s="75">
        <v>0</v>
      </c>
      <c r="M4242" s="75">
        <v>0</v>
      </c>
      <c r="N4242" s="75">
        <v>0</v>
      </c>
      <c r="O4242" s="105">
        <v>0</v>
      </c>
      <c r="P4242" s="98">
        <f t="shared" si="532"/>
        <v>3120</v>
      </c>
      <c r="Q4242" s="98">
        <f t="shared" si="533"/>
        <v>0</v>
      </c>
      <c r="R4242" s="98">
        <f t="shared" si="534"/>
        <v>0</v>
      </c>
      <c r="S4242" s="105">
        <f t="shared" si="535"/>
        <v>0</v>
      </c>
      <c r="T4242" s="8" t="str">
        <f>IF(I4242=0,"",(INDEX('AWR Data'!A$1:E$8823,MATCH(A4242,'AWR Data'!A$1:A$8823,0),4)))</f>
        <v/>
      </c>
    </row>
    <row r="4243" spans="1:20" ht="20" customHeight="1">
      <c r="A4243" s="14" t="s">
        <v>7466</v>
      </c>
      <c r="B4243" s="14" t="s">
        <v>1110</v>
      </c>
      <c r="C4243" s="14" t="s">
        <v>7467</v>
      </c>
      <c r="E4243" s="74">
        <v>91</v>
      </c>
      <c r="F4243" s="74">
        <v>16300</v>
      </c>
      <c r="G4243" s="74">
        <f t="shared" si="528"/>
        <v>1092</v>
      </c>
      <c r="H4243" s="80">
        <f t="shared" si="529"/>
        <v>6.6993865030674851E-2</v>
      </c>
      <c r="I4243" s="74">
        <f>INDEX('AWR Data'!A$1:E$8825,MATCH(A4243,'AWR Data'!A$1:A$8825,0),5)</f>
        <v>0</v>
      </c>
      <c r="J4243" s="74">
        <f t="shared" si="530"/>
        <v>0</v>
      </c>
      <c r="K4243" s="105">
        <f t="shared" si="531"/>
        <v>0</v>
      </c>
      <c r="L4243" s="75">
        <v>0</v>
      </c>
      <c r="M4243" s="75">
        <v>0</v>
      </c>
      <c r="N4243" s="75">
        <v>0</v>
      </c>
      <c r="O4243" s="105">
        <v>0</v>
      </c>
      <c r="P4243" s="98">
        <f t="shared" si="532"/>
        <v>1092</v>
      </c>
      <c r="Q4243" s="98">
        <f t="shared" si="533"/>
        <v>0</v>
      </c>
      <c r="R4243" s="98">
        <f t="shared" si="534"/>
        <v>0</v>
      </c>
      <c r="S4243" s="105">
        <f t="shared" si="535"/>
        <v>0</v>
      </c>
      <c r="T4243" s="8" t="str">
        <f>IF(I4243=0,"",(INDEX('AWR Data'!A$1:E$8823,MATCH(A4243,'AWR Data'!A$1:A$8823,0),4)))</f>
        <v/>
      </c>
    </row>
    <row r="4244" spans="1:20" ht="20" customHeight="1">
      <c r="A4244" s="14" t="s">
        <v>7468</v>
      </c>
      <c r="B4244" s="14" t="s">
        <v>2346</v>
      </c>
      <c r="C4244" s="14" t="s">
        <v>7469</v>
      </c>
      <c r="E4244" s="74">
        <v>1000</v>
      </c>
      <c r="F4244" s="74">
        <v>26800</v>
      </c>
      <c r="G4244" s="74">
        <f t="shared" si="528"/>
        <v>12000</v>
      </c>
      <c r="H4244" s="80">
        <f t="shared" si="529"/>
        <v>0.44776119402985076</v>
      </c>
      <c r="I4244" s="74">
        <f>INDEX('AWR Data'!A$1:E$8825,MATCH(A4244,'AWR Data'!A$1:A$8825,0),5)</f>
        <v>0</v>
      </c>
      <c r="J4244" s="74">
        <f t="shared" si="530"/>
        <v>0</v>
      </c>
      <c r="K4244" s="105">
        <f t="shared" si="531"/>
        <v>0</v>
      </c>
      <c r="L4244" s="75">
        <v>0</v>
      </c>
      <c r="M4244" s="75">
        <v>0</v>
      </c>
      <c r="N4244" s="75">
        <v>0</v>
      </c>
      <c r="O4244" s="105">
        <v>0</v>
      </c>
      <c r="P4244" s="98">
        <f t="shared" si="532"/>
        <v>12000</v>
      </c>
      <c r="Q4244" s="98">
        <f t="shared" si="533"/>
        <v>0</v>
      </c>
      <c r="R4244" s="98">
        <f t="shared" si="534"/>
        <v>0</v>
      </c>
      <c r="S4244" s="105">
        <f t="shared" si="535"/>
        <v>0</v>
      </c>
      <c r="T4244" s="8" t="str">
        <f>IF(I4244=0,"",(INDEX('AWR Data'!A$1:E$8823,MATCH(A4244,'AWR Data'!A$1:A$8823,0),4)))</f>
        <v/>
      </c>
    </row>
    <row r="4245" spans="1:20" ht="20" customHeight="1">
      <c r="A4245" s="14" t="s">
        <v>7472</v>
      </c>
      <c r="B4245" s="14" t="s">
        <v>1178</v>
      </c>
      <c r="C4245" s="14" t="s">
        <v>7473</v>
      </c>
      <c r="E4245" s="74">
        <v>36</v>
      </c>
      <c r="F4245" s="74">
        <v>9640</v>
      </c>
      <c r="G4245" s="74">
        <f t="shared" si="528"/>
        <v>432</v>
      </c>
      <c r="H4245" s="80">
        <f t="shared" si="529"/>
        <v>4.4813278008298756E-2</v>
      </c>
      <c r="I4245" s="74">
        <f>INDEX('AWR Data'!A$1:E$8825,MATCH(A4245,'AWR Data'!A$1:A$8825,0),5)</f>
        <v>0</v>
      </c>
      <c r="J4245" s="74">
        <f t="shared" si="530"/>
        <v>0</v>
      </c>
      <c r="K4245" s="105">
        <f t="shared" si="531"/>
        <v>0</v>
      </c>
      <c r="L4245" s="75">
        <v>0</v>
      </c>
      <c r="M4245" s="75">
        <v>0</v>
      </c>
      <c r="N4245" s="75">
        <v>0</v>
      </c>
      <c r="O4245" s="105">
        <v>0</v>
      </c>
      <c r="P4245" s="98">
        <f t="shared" si="532"/>
        <v>432</v>
      </c>
      <c r="Q4245" s="98">
        <f t="shared" si="533"/>
        <v>0</v>
      </c>
      <c r="R4245" s="98">
        <f t="shared" si="534"/>
        <v>0</v>
      </c>
      <c r="S4245" s="105">
        <f t="shared" si="535"/>
        <v>0</v>
      </c>
      <c r="T4245" s="8" t="str">
        <f>IF(I4245=0,"",(INDEX('AWR Data'!A$1:E$8823,MATCH(A4245,'AWR Data'!A$1:A$8823,0),4)))</f>
        <v/>
      </c>
    </row>
    <row r="4246" spans="1:20" ht="20" customHeight="1">
      <c r="A4246" s="14" t="s">
        <v>7474</v>
      </c>
      <c r="B4246" s="14" t="s">
        <v>699</v>
      </c>
      <c r="C4246" s="14" t="s">
        <v>7475</v>
      </c>
      <c r="E4246" s="74">
        <v>46</v>
      </c>
      <c r="F4246" s="74">
        <v>2200</v>
      </c>
      <c r="G4246" s="74">
        <f t="shared" si="528"/>
        <v>552</v>
      </c>
      <c r="H4246" s="80">
        <f t="shared" si="529"/>
        <v>0.25090909090909091</v>
      </c>
      <c r="I4246" s="74">
        <f>INDEX('AWR Data'!A$1:E$8825,MATCH(A4246,'AWR Data'!A$1:A$8825,0),5)</f>
        <v>0</v>
      </c>
      <c r="J4246" s="74">
        <f t="shared" si="530"/>
        <v>0</v>
      </c>
      <c r="K4246" s="105">
        <f t="shared" si="531"/>
        <v>0</v>
      </c>
      <c r="L4246" s="75">
        <v>0</v>
      </c>
      <c r="M4246" s="75">
        <v>0</v>
      </c>
      <c r="N4246" s="75">
        <v>0</v>
      </c>
      <c r="O4246" s="105">
        <v>0</v>
      </c>
      <c r="P4246" s="98">
        <f t="shared" si="532"/>
        <v>552</v>
      </c>
      <c r="Q4246" s="98">
        <f t="shared" si="533"/>
        <v>0</v>
      </c>
      <c r="R4246" s="98">
        <f t="shared" si="534"/>
        <v>0</v>
      </c>
      <c r="S4246" s="105">
        <f t="shared" si="535"/>
        <v>0</v>
      </c>
      <c r="T4246" s="8" t="str">
        <f>IF(I4246=0,"",(INDEX('AWR Data'!A$1:E$8823,MATCH(A4246,'AWR Data'!A$1:A$8823,0),4)))</f>
        <v/>
      </c>
    </row>
    <row r="4247" spans="1:20" ht="20" customHeight="1">
      <c r="A4247" s="14" t="s">
        <v>7476</v>
      </c>
      <c r="B4247" s="14" t="s">
        <v>721</v>
      </c>
      <c r="C4247" s="14" t="s">
        <v>7477</v>
      </c>
      <c r="E4247" s="74">
        <v>58</v>
      </c>
      <c r="F4247" s="74">
        <v>8770</v>
      </c>
      <c r="G4247" s="74">
        <f t="shared" si="528"/>
        <v>696</v>
      </c>
      <c r="H4247" s="80">
        <f t="shared" si="529"/>
        <v>7.9361459521094635E-2</v>
      </c>
      <c r="I4247" s="74">
        <f>INDEX('AWR Data'!A$1:E$8825,MATCH(A4247,'AWR Data'!A$1:A$8825,0),5)</f>
        <v>0</v>
      </c>
      <c r="J4247" s="74">
        <f t="shared" si="530"/>
        <v>0</v>
      </c>
      <c r="K4247" s="105">
        <f t="shared" si="531"/>
        <v>0</v>
      </c>
      <c r="L4247" s="75">
        <v>0</v>
      </c>
      <c r="M4247" s="75">
        <v>0</v>
      </c>
      <c r="N4247" s="75">
        <v>0</v>
      </c>
      <c r="O4247" s="105">
        <v>0</v>
      </c>
      <c r="P4247" s="98">
        <f t="shared" si="532"/>
        <v>696</v>
      </c>
      <c r="Q4247" s="98">
        <f t="shared" si="533"/>
        <v>0</v>
      </c>
      <c r="R4247" s="98">
        <f t="shared" si="534"/>
        <v>0</v>
      </c>
      <c r="S4247" s="105">
        <f t="shared" si="535"/>
        <v>0</v>
      </c>
      <c r="T4247" s="8" t="str">
        <f>IF(I4247=0,"",(INDEX('AWR Data'!A$1:E$8823,MATCH(A4247,'AWR Data'!A$1:A$8823,0),4)))</f>
        <v/>
      </c>
    </row>
    <row r="4248" spans="1:20" ht="20" customHeight="1">
      <c r="A4248" s="14" t="s">
        <v>7478</v>
      </c>
      <c r="B4248" s="14" t="s">
        <v>721</v>
      </c>
      <c r="C4248" s="14" t="s">
        <v>7479</v>
      </c>
      <c r="E4248" s="74">
        <v>36</v>
      </c>
      <c r="F4248" s="74">
        <v>21700</v>
      </c>
      <c r="G4248" s="74">
        <f t="shared" si="528"/>
        <v>432</v>
      </c>
      <c r="H4248" s="80">
        <f t="shared" si="529"/>
        <v>1.9907834101382488E-2</v>
      </c>
      <c r="I4248" s="74">
        <f>INDEX('AWR Data'!A$1:E$8825,MATCH(A4248,'AWR Data'!A$1:A$8825,0),5)</f>
        <v>0</v>
      </c>
      <c r="J4248" s="74">
        <f t="shared" si="530"/>
        <v>0</v>
      </c>
      <c r="K4248" s="105">
        <f t="shared" si="531"/>
        <v>0</v>
      </c>
      <c r="L4248" s="75">
        <v>0</v>
      </c>
      <c r="M4248" s="75">
        <v>0</v>
      </c>
      <c r="N4248" s="75">
        <v>0</v>
      </c>
      <c r="O4248" s="105">
        <v>0</v>
      </c>
      <c r="P4248" s="98">
        <f t="shared" si="532"/>
        <v>432</v>
      </c>
      <c r="Q4248" s="98">
        <f t="shared" si="533"/>
        <v>0</v>
      </c>
      <c r="R4248" s="98">
        <f t="shared" si="534"/>
        <v>0</v>
      </c>
      <c r="S4248" s="105">
        <f t="shared" si="535"/>
        <v>0</v>
      </c>
      <c r="T4248" s="8" t="str">
        <f>IF(I4248=0,"",(INDEX('AWR Data'!A$1:E$8823,MATCH(A4248,'AWR Data'!A$1:A$8823,0),4)))</f>
        <v/>
      </c>
    </row>
    <row r="4249" spans="1:20" ht="20" customHeight="1">
      <c r="A4249" s="14" t="s">
        <v>7270</v>
      </c>
      <c r="B4249" s="14" t="s">
        <v>721</v>
      </c>
      <c r="C4249" s="14" t="s">
        <v>7271</v>
      </c>
      <c r="E4249" s="74">
        <v>140</v>
      </c>
      <c r="F4249" s="74">
        <v>38000</v>
      </c>
      <c r="G4249" s="74">
        <f t="shared" si="528"/>
        <v>1680</v>
      </c>
      <c r="H4249" s="80">
        <f t="shared" si="529"/>
        <v>4.4210526315789471E-2</v>
      </c>
      <c r="I4249" s="74">
        <f>INDEX('AWR Data'!A$1:E$8825,MATCH(A4249,'AWR Data'!A$1:A$8825,0),5)</f>
        <v>0</v>
      </c>
      <c r="J4249" s="74">
        <f t="shared" si="530"/>
        <v>0</v>
      </c>
      <c r="K4249" s="105">
        <f t="shared" si="531"/>
        <v>0</v>
      </c>
      <c r="L4249" s="75">
        <v>0</v>
      </c>
      <c r="M4249" s="75">
        <v>0</v>
      </c>
      <c r="N4249" s="75">
        <v>0</v>
      </c>
      <c r="O4249" s="105">
        <v>0</v>
      </c>
      <c r="P4249" s="98">
        <f t="shared" si="532"/>
        <v>1680</v>
      </c>
      <c r="Q4249" s="98">
        <f t="shared" si="533"/>
        <v>0</v>
      </c>
      <c r="R4249" s="98">
        <f t="shared" si="534"/>
        <v>0</v>
      </c>
      <c r="S4249" s="105">
        <f t="shared" si="535"/>
        <v>0</v>
      </c>
      <c r="T4249" s="8" t="str">
        <f>IF(I4249=0,"",(INDEX('AWR Data'!A$1:E$8823,MATCH(A4249,'AWR Data'!A$1:A$8823,0),4)))</f>
        <v/>
      </c>
    </row>
    <row r="4250" spans="1:20" ht="20" customHeight="1">
      <c r="A4250" s="14" t="s">
        <v>7274</v>
      </c>
      <c r="B4250" s="14" t="s">
        <v>464</v>
      </c>
      <c r="C4250" s="14" t="s">
        <v>7275</v>
      </c>
      <c r="E4250" s="74">
        <v>170</v>
      </c>
      <c r="F4250" s="74">
        <v>8070</v>
      </c>
      <c r="G4250" s="74">
        <f t="shared" si="528"/>
        <v>2040</v>
      </c>
      <c r="H4250" s="80">
        <f t="shared" si="529"/>
        <v>0.25278810408921931</v>
      </c>
      <c r="I4250" s="74">
        <f>INDEX('AWR Data'!A$1:E$8825,MATCH(A4250,'AWR Data'!A$1:A$8825,0),5)</f>
        <v>0</v>
      </c>
      <c r="J4250" s="74">
        <f t="shared" si="530"/>
        <v>0</v>
      </c>
      <c r="K4250" s="105">
        <f t="shared" si="531"/>
        <v>0</v>
      </c>
      <c r="L4250" s="75">
        <v>0</v>
      </c>
      <c r="M4250" s="75">
        <v>0</v>
      </c>
      <c r="N4250" s="75">
        <v>0</v>
      </c>
      <c r="O4250" s="105">
        <v>0</v>
      </c>
      <c r="P4250" s="98">
        <f t="shared" si="532"/>
        <v>2040</v>
      </c>
      <c r="Q4250" s="98">
        <f t="shared" si="533"/>
        <v>0</v>
      </c>
      <c r="R4250" s="98">
        <f t="shared" si="534"/>
        <v>0</v>
      </c>
      <c r="S4250" s="105">
        <f t="shared" si="535"/>
        <v>0</v>
      </c>
      <c r="T4250" s="8" t="str">
        <f>IF(I4250=0,"",(INDEX('AWR Data'!A$1:E$8823,MATCH(A4250,'AWR Data'!A$1:A$8823,0),4)))</f>
        <v/>
      </c>
    </row>
    <row r="4251" spans="1:20" ht="20" customHeight="1">
      <c r="A4251" s="14" t="s">
        <v>7276</v>
      </c>
      <c r="B4251" s="14" t="s">
        <v>1187</v>
      </c>
      <c r="C4251" s="14" t="s">
        <v>7277</v>
      </c>
      <c r="E4251" s="74">
        <v>22</v>
      </c>
      <c r="F4251" s="74">
        <v>33400</v>
      </c>
      <c r="G4251" s="74">
        <f t="shared" si="528"/>
        <v>264</v>
      </c>
      <c r="H4251" s="80">
        <f t="shared" si="529"/>
        <v>7.9041916167664674E-3</v>
      </c>
      <c r="I4251" s="74">
        <f>INDEX('AWR Data'!A$1:E$8825,MATCH(A4251,'AWR Data'!A$1:A$8825,0),5)</f>
        <v>0</v>
      </c>
      <c r="J4251" s="74">
        <f t="shared" si="530"/>
        <v>0</v>
      </c>
      <c r="K4251" s="105">
        <f t="shared" si="531"/>
        <v>0</v>
      </c>
      <c r="L4251" s="75">
        <v>0</v>
      </c>
      <c r="M4251" s="75">
        <v>0</v>
      </c>
      <c r="N4251" s="75">
        <v>0</v>
      </c>
      <c r="O4251" s="105">
        <v>0</v>
      </c>
      <c r="P4251" s="98">
        <f t="shared" si="532"/>
        <v>264</v>
      </c>
      <c r="Q4251" s="98">
        <f t="shared" si="533"/>
        <v>0</v>
      </c>
      <c r="R4251" s="98">
        <f t="shared" si="534"/>
        <v>0</v>
      </c>
      <c r="S4251" s="105">
        <f t="shared" si="535"/>
        <v>0</v>
      </c>
      <c r="T4251" s="8" t="str">
        <f>IF(I4251=0,"",(INDEX('AWR Data'!A$1:E$8823,MATCH(A4251,'AWR Data'!A$1:A$8823,0),4)))</f>
        <v/>
      </c>
    </row>
    <row r="4252" spans="1:20" ht="20" customHeight="1">
      <c r="A4252" s="14" t="s">
        <v>7278</v>
      </c>
      <c r="B4252" s="14" t="s">
        <v>2947</v>
      </c>
      <c r="C4252" s="14" t="s">
        <v>7279</v>
      </c>
      <c r="E4252" s="74">
        <v>22</v>
      </c>
      <c r="F4252" s="74">
        <v>464</v>
      </c>
      <c r="G4252" s="74">
        <f t="shared" si="528"/>
        <v>264</v>
      </c>
      <c r="H4252" s="80">
        <f t="shared" si="529"/>
        <v>0.56896551724137934</v>
      </c>
      <c r="I4252" s="74">
        <f>INDEX('AWR Data'!A$1:E$8825,MATCH(A4252,'AWR Data'!A$1:A$8825,0),5)</f>
        <v>0</v>
      </c>
      <c r="J4252" s="74">
        <f t="shared" si="530"/>
        <v>0</v>
      </c>
      <c r="K4252" s="105">
        <f t="shared" si="531"/>
        <v>0</v>
      </c>
      <c r="L4252" s="75">
        <v>0</v>
      </c>
      <c r="M4252" s="75">
        <v>0</v>
      </c>
      <c r="N4252" s="75">
        <v>0</v>
      </c>
      <c r="O4252" s="105">
        <v>0</v>
      </c>
      <c r="P4252" s="98">
        <f t="shared" si="532"/>
        <v>264</v>
      </c>
      <c r="Q4252" s="98">
        <f t="shared" si="533"/>
        <v>0</v>
      </c>
      <c r="R4252" s="98">
        <f t="shared" si="534"/>
        <v>0</v>
      </c>
      <c r="S4252" s="105">
        <f t="shared" si="535"/>
        <v>0</v>
      </c>
      <c r="T4252" s="8" t="str">
        <f>IF(I4252=0,"",(INDEX('AWR Data'!A$1:E$8823,MATCH(A4252,'AWR Data'!A$1:A$8823,0),4)))</f>
        <v/>
      </c>
    </row>
    <row r="4253" spans="1:20" ht="20" customHeight="1">
      <c r="A4253" s="14" t="s">
        <v>7079</v>
      </c>
      <c r="B4253" s="14" t="s">
        <v>505</v>
      </c>
      <c r="C4253" s="14" t="s">
        <v>7080</v>
      </c>
      <c r="E4253" s="74">
        <v>260</v>
      </c>
      <c r="F4253" s="74">
        <v>11400</v>
      </c>
      <c r="G4253" s="74">
        <f t="shared" si="528"/>
        <v>3120</v>
      </c>
      <c r="H4253" s="80">
        <f t="shared" si="529"/>
        <v>0.27368421052631581</v>
      </c>
      <c r="I4253" s="74">
        <f>INDEX('AWR Data'!A$1:E$8825,MATCH(A4253,'AWR Data'!A$1:A$8825,0),5)</f>
        <v>0</v>
      </c>
      <c r="J4253" s="74">
        <f t="shared" si="530"/>
        <v>0</v>
      </c>
      <c r="K4253" s="105">
        <f t="shared" si="531"/>
        <v>0</v>
      </c>
      <c r="L4253" s="75">
        <v>0</v>
      </c>
      <c r="M4253" s="75">
        <v>0</v>
      </c>
      <c r="N4253" s="75">
        <v>0</v>
      </c>
      <c r="O4253" s="105">
        <v>0</v>
      </c>
      <c r="P4253" s="98">
        <f t="shared" si="532"/>
        <v>3120</v>
      </c>
      <c r="Q4253" s="98">
        <f t="shared" si="533"/>
        <v>0</v>
      </c>
      <c r="R4253" s="98">
        <f t="shared" si="534"/>
        <v>0</v>
      </c>
      <c r="S4253" s="105">
        <f t="shared" si="535"/>
        <v>0</v>
      </c>
      <c r="T4253" s="8" t="str">
        <f>IF(I4253=0,"",(INDEX('AWR Data'!A$1:E$8823,MATCH(A4253,'AWR Data'!A$1:A$8823,0),4)))</f>
        <v/>
      </c>
    </row>
    <row r="4254" spans="1:20" ht="20" customHeight="1">
      <c r="A4254" s="14" t="s">
        <v>7081</v>
      </c>
      <c r="B4254" s="14" t="s">
        <v>568</v>
      </c>
      <c r="E4254" s="74">
        <v>390</v>
      </c>
      <c r="F4254" s="74">
        <v>3710</v>
      </c>
      <c r="G4254" s="74">
        <f t="shared" si="528"/>
        <v>4680</v>
      </c>
      <c r="H4254" s="80">
        <f t="shared" si="529"/>
        <v>1.261455525606469</v>
      </c>
      <c r="I4254" s="74">
        <f>INDEX('AWR Data'!A$1:E$8825,MATCH(A4254,'AWR Data'!A$1:A$8825,0),5)</f>
        <v>0</v>
      </c>
      <c r="J4254" s="74">
        <f t="shared" si="530"/>
        <v>0</v>
      </c>
      <c r="K4254" s="105">
        <f t="shared" si="531"/>
        <v>0</v>
      </c>
      <c r="L4254" s="75">
        <v>0</v>
      </c>
      <c r="M4254" s="75">
        <v>0</v>
      </c>
      <c r="N4254" s="75">
        <v>0</v>
      </c>
      <c r="O4254" s="105">
        <v>0</v>
      </c>
      <c r="P4254" s="98">
        <f t="shared" si="532"/>
        <v>4680</v>
      </c>
      <c r="Q4254" s="98">
        <f t="shared" si="533"/>
        <v>0</v>
      </c>
      <c r="R4254" s="98">
        <f t="shared" si="534"/>
        <v>0</v>
      </c>
      <c r="S4254" s="105">
        <f t="shared" si="535"/>
        <v>0</v>
      </c>
      <c r="T4254" s="8" t="str">
        <f>IF(I4254=0,"",(INDEX('AWR Data'!A$1:E$8823,MATCH(A4254,'AWR Data'!A$1:A$8823,0),4)))</f>
        <v/>
      </c>
    </row>
    <row r="4255" spans="1:20" ht="20" customHeight="1">
      <c r="A4255" s="14" t="s">
        <v>7082</v>
      </c>
      <c r="B4255" s="14" t="s">
        <v>568</v>
      </c>
      <c r="E4255" s="74">
        <v>73</v>
      </c>
      <c r="F4255" s="74">
        <v>3310</v>
      </c>
      <c r="G4255" s="74">
        <f t="shared" si="528"/>
        <v>876</v>
      </c>
      <c r="H4255" s="80">
        <f t="shared" si="529"/>
        <v>0.26465256797583081</v>
      </c>
      <c r="I4255" s="74">
        <f>INDEX('AWR Data'!A$1:E$8825,MATCH(A4255,'AWR Data'!A$1:A$8825,0),5)</f>
        <v>0</v>
      </c>
      <c r="J4255" s="74">
        <f t="shared" si="530"/>
        <v>0</v>
      </c>
      <c r="K4255" s="105">
        <f t="shared" si="531"/>
        <v>0</v>
      </c>
      <c r="L4255" s="75">
        <v>0</v>
      </c>
      <c r="M4255" s="75">
        <v>0</v>
      </c>
      <c r="N4255" s="75">
        <v>0</v>
      </c>
      <c r="O4255" s="105">
        <v>0</v>
      </c>
      <c r="P4255" s="98">
        <f t="shared" si="532"/>
        <v>876</v>
      </c>
      <c r="Q4255" s="98">
        <f t="shared" si="533"/>
        <v>0</v>
      </c>
      <c r="R4255" s="98">
        <f t="shared" si="534"/>
        <v>0</v>
      </c>
      <c r="S4255" s="105">
        <f t="shared" si="535"/>
        <v>0</v>
      </c>
      <c r="T4255" s="8" t="str">
        <f>IF(I4255=0,"",(INDEX('AWR Data'!A$1:E$8823,MATCH(A4255,'AWR Data'!A$1:A$8823,0),4)))</f>
        <v/>
      </c>
    </row>
    <row r="4256" spans="1:20" ht="20" customHeight="1">
      <c r="A4256" s="14" t="s">
        <v>7083</v>
      </c>
      <c r="B4256" s="14" t="s">
        <v>568</v>
      </c>
      <c r="E4256" s="74">
        <v>73</v>
      </c>
      <c r="F4256" s="74">
        <v>11800</v>
      </c>
      <c r="G4256" s="74">
        <f t="shared" si="528"/>
        <v>876</v>
      </c>
      <c r="H4256" s="80">
        <f t="shared" si="529"/>
        <v>7.4237288135593216E-2</v>
      </c>
      <c r="I4256" s="74">
        <f>INDEX('AWR Data'!A$1:E$8825,MATCH(A4256,'AWR Data'!A$1:A$8825,0),5)</f>
        <v>0</v>
      </c>
      <c r="J4256" s="74">
        <f t="shared" si="530"/>
        <v>0</v>
      </c>
      <c r="K4256" s="105">
        <f t="shared" si="531"/>
        <v>0</v>
      </c>
      <c r="L4256" s="75">
        <v>0</v>
      </c>
      <c r="M4256" s="75">
        <v>0</v>
      </c>
      <c r="N4256" s="75">
        <v>0</v>
      </c>
      <c r="O4256" s="105">
        <v>0</v>
      </c>
      <c r="P4256" s="98">
        <f t="shared" si="532"/>
        <v>876</v>
      </c>
      <c r="Q4256" s="98">
        <f t="shared" si="533"/>
        <v>0</v>
      </c>
      <c r="R4256" s="98">
        <f t="shared" si="534"/>
        <v>0</v>
      </c>
      <c r="S4256" s="105">
        <f t="shared" si="535"/>
        <v>0</v>
      </c>
      <c r="T4256" s="8" t="str">
        <f>IF(I4256=0,"",(INDEX('AWR Data'!A$1:E$8823,MATCH(A4256,'AWR Data'!A$1:A$8823,0),4)))</f>
        <v/>
      </c>
    </row>
    <row r="4257" spans="1:20" ht="20" customHeight="1">
      <c r="A4257" s="14" t="s">
        <v>7084</v>
      </c>
      <c r="B4257" s="14" t="s">
        <v>568</v>
      </c>
      <c r="E4257" s="74">
        <v>73</v>
      </c>
      <c r="F4257" s="74">
        <v>1230</v>
      </c>
      <c r="G4257" s="74">
        <f t="shared" si="528"/>
        <v>876</v>
      </c>
      <c r="H4257" s="80">
        <f t="shared" si="529"/>
        <v>0.71219512195121948</v>
      </c>
      <c r="I4257" s="74">
        <f>INDEX('AWR Data'!A$1:E$8825,MATCH(A4257,'AWR Data'!A$1:A$8825,0),5)</f>
        <v>0</v>
      </c>
      <c r="J4257" s="74">
        <f t="shared" si="530"/>
        <v>0</v>
      </c>
      <c r="K4257" s="105">
        <f t="shared" si="531"/>
        <v>0</v>
      </c>
      <c r="L4257" s="75">
        <v>0</v>
      </c>
      <c r="M4257" s="75">
        <v>0</v>
      </c>
      <c r="N4257" s="75">
        <v>0</v>
      </c>
      <c r="O4257" s="105">
        <v>0</v>
      </c>
      <c r="P4257" s="98">
        <f t="shared" si="532"/>
        <v>876</v>
      </c>
      <c r="Q4257" s="98">
        <f t="shared" si="533"/>
        <v>0</v>
      </c>
      <c r="R4257" s="98">
        <f t="shared" si="534"/>
        <v>0</v>
      </c>
      <c r="S4257" s="105">
        <f t="shared" si="535"/>
        <v>0</v>
      </c>
      <c r="T4257" s="8" t="str">
        <f>IF(I4257=0,"",(INDEX('AWR Data'!A$1:E$8823,MATCH(A4257,'AWR Data'!A$1:A$8823,0),4)))</f>
        <v/>
      </c>
    </row>
    <row r="4258" spans="1:20" ht="20" customHeight="1">
      <c r="A4258" s="14" t="s">
        <v>7085</v>
      </c>
      <c r="B4258" s="14" t="s">
        <v>279</v>
      </c>
      <c r="C4258" s="14" t="s">
        <v>7086</v>
      </c>
      <c r="E4258" s="74">
        <v>140</v>
      </c>
      <c r="F4258" s="74">
        <v>12500</v>
      </c>
      <c r="G4258" s="74">
        <f t="shared" si="528"/>
        <v>1680</v>
      </c>
      <c r="H4258" s="80">
        <f t="shared" si="529"/>
        <v>0.13439999999999999</v>
      </c>
      <c r="I4258" s="74">
        <f>INDEX('AWR Data'!A$1:E$8825,MATCH(A4258,'AWR Data'!A$1:A$8825,0),5)</f>
        <v>0</v>
      </c>
      <c r="J4258" s="74">
        <f t="shared" si="530"/>
        <v>0</v>
      </c>
      <c r="K4258" s="105">
        <f t="shared" si="531"/>
        <v>0</v>
      </c>
      <c r="L4258" s="75">
        <v>0</v>
      </c>
      <c r="M4258" s="75">
        <v>0</v>
      </c>
      <c r="N4258" s="75">
        <v>0</v>
      </c>
      <c r="O4258" s="105">
        <v>0</v>
      </c>
      <c r="P4258" s="98">
        <f t="shared" si="532"/>
        <v>1680</v>
      </c>
      <c r="Q4258" s="98">
        <f t="shared" si="533"/>
        <v>0</v>
      </c>
      <c r="R4258" s="98">
        <f t="shared" si="534"/>
        <v>0</v>
      </c>
      <c r="S4258" s="105">
        <f t="shared" si="535"/>
        <v>0</v>
      </c>
      <c r="T4258" s="8" t="str">
        <f>IF(I4258=0,"",(INDEX('AWR Data'!A$1:E$8823,MATCH(A4258,'AWR Data'!A$1:A$8823,0),4)))</f>
        <v/>
      </c>
    </row>
    <row r="4259" spans="1:20" ht="20" customHeight="1">
      <c r="A4259" s="14" t="s">
        <v>7087</v>
      </c>
      <c r="B4259" s="14" t="s">
        <v>501</v>
      </c>
      <c r="C4259" s="14" t="s">
        <v>7088</v>
      </c>
      <c r="E4259" s="98">
        <v>28</v>
      </c>
      <c r="F4259" s="98">
        <v>1870</v>
      </c>
      <c r="G4259" s="98">
        <f t="shared" si="528"/>
        <v>336</v>
      </c>
      <c r="H4259" s="80">
        <f t="shared" si="529"/>
        <v>0.17967914438502675</v>
      </c>
      <c r="I4259" s="98">
        <f>INDEX('AWR Data'!A$1:E$8825,MATCH(A4259,'AWR Data'!A$1:A$8825,0),5)</f>
        <v>0</v>
      </c>
      <c r="J4259" s="98">
        <f t="shared" si="530"/>
        <v>0</v>
      </c>
      <c r="K4259" s="105">
        <f t="shared" si="531"/>
        <v>0</v>
      </c>
      <c r="L4259" s="75">
        <v>0</v>
      </c>
      <c r="M4259" s="75">
        <v>0</v>
      </c>
      <c r="N4259" s="75">
        <v>0</v>
      </c>
      <c r="O4259" s="105">
        <v>0</v>
      </c>
      <c r="P4259" s="98">
        <f t="shared" si="532"/>
        <v>336</v>
      </c>
      <c r="Q4259" s="98">
        <f t="shared" si="533"/>
        <v>0</v>
      </c>
      <c r="R4259" s="98">
        <f t="shared" si="534"/>
        <v>0</v>
      </c>
      <c r="S4259" s="105">
        <f t="shared" si="535"/>
        <v>0</v>
      </c>
      <c r="T4259" s="8" t="str">
        <f>IF(I4259=0,"",(INDEX('AWR Data'!A$1:E$8823,MATCH(A4259,'AWR Data'!A$1:A$8823,0),4)))</f>
        <v/>
      </c>
    </row>
    <row r="4260" spans="1:20" ht="20" customHeight="1">
      <c r="A4260" s="14" t="s">
        <v>7089</v>
      </c>
      <c r="B4260" s="14" t="s">
        <v>1084</v>
      </c>
      <c r="C4260" s="14" t="s">
        <v>7090</v>
      </c>
      <c r="E4260" s="98">
        <v>91</v>
      </c>
      <c r="F4260" s="98">
        <v>1180</v>
      </c>
      <c r="G4260" s="98">
        <f t="shared" si="528"/>
        <v>1092</v>
      </c>
      <c r="H4260" s="80">
        <f t="shared" si="529"/>
        <v>0.92542372881355928</v>
      </c>
      <c r="I4260" s="98">
        <f>INDEX('AWR Data'!A$1:E$8825,MATCH(A4260,'AWR Data'!A$1:A$8825,0),5)</f>
        <v>0</v>
      </c>
      <c r="J4260" s="98">
        <f t="shared" si="530"/>
        <v>0</v>
      </c>
      <c r="K4260" s="105">
        <f t="shared" si="531"/>
        <v>0</v>
      </c>
      <c r="L4260" s="75">
        <v>0</v>
      </c>
      <c r="M4260" s="75">
        <v>0</v>
      </c>
      <c r="N4260" s="75">
        <v>0</v>
      </c>
      <c r="O4260" s="105">
        <v>0</v>
      </c>
      <c r="P4260" s="98">
        <f t="shared" si="532"/>
        <v>1092</v>
      </c>
      <c r="Q4260" s="98">
        <f t="shared" si="533"/>
        <v>0</v>
      </c>
      <c r="R4260" s="98">
        <f t="shared" si="534"/>
        <v>0</v>
      </c>
      <c r="S4260" s="105">
        <f t="shared" si="535"/>
        <v>0</v>
      </c>
      <c r="T4260" s="8" t="str">
        <f>IF(I4260=0,"",(INDEX('AWR Data'!A$1:E$8823,MATCH(A4260,'AWR Data'!A$1:A$8823,0),4)))</f>
        <v/>
      </c>
    </row>
    <row r="4261" spans="1:20" ht="20" customHeight="1">
      <c r="A4261" s="14" t="s">
        <v>7295</v>
      </c>
      <c r="B4261" s="14" t="s">
        <v>505</v>
      </c>
      <c r="C4261" s="14" t="s">
        <v>7296</v>
      </c>
      <c r="E4261" s="74">
        <v>58</v>
      </c>
      <c r="F4261" s="74">
        <v>2350</v>
      </c>
      <c r="G4261" s="74">
        <f t="shared" si="528"/>
        <v>696</v>
      </c>
      <c r="H4261" s="80">
        <f t="shared" si="529"/>
        <v>0.29617021276595745</v>
      </c>
      <c r="I4261" s="74">
        <f>INDEX('AWR Data'!A$1:E$8825,MATCH(A4261,'AWR Data'!A$1:A$8825,0),5)</f>
        <v>0</v>
      </c>
      <c r="J4261" s="74">
        <f t="shared" si="530"/>
        <v>0</v>
      </c>
      <c r="K4261" s="105">
        <f t="shared" si="531"/>
        <v>0</v>
      </c>
      <c r="L4261" s="75">
        <v>0</v>
      </c>
      <c r="M4261" s="75">
        <v>0</v>
      </c>
      <c r="N4261" s="75">
        <v>0</v>
      </c>
      <c r="O4261" s="105">
        <v>0</v>
      </c>
      <c r="P4261" s="98">
        <f t="shared" si="532"/>
        <v>696</v>
      </c>
      <c r="Q4261" s="98">
        <f t="shared" si="533"/>
        <v>0</v>
      </c>
      <c r="R4261" s="98">
        <f t="shared" si="534"/>
        <v>0</v>
      </c>
      <c r="S4261" s="105">
        <f t="shared" si="535"/>
        <v>0</v>
      </c>
      <c r="T4261" s="8" t="str">
        <f>IF(I4261=0,"",(INDEX('AWR Data'!A$1:E$8823,MATCH(A4261,'AWR Data'!A$1:A$8823,0),4)))</f>
        <v/>
      </c>
    </row>
    <row r="4262" spans="1:20" ht="20" customHeight="1">
      <c r="A4262" s="14" t="s">
        <v>7297</v>
      </c>
      <c r="B4262" s="14" t="s">
        <v>501</v>
      </c>
      <c r="C4262" s="14" t="s">
        <v>7298</v>
      </c>
      <c r="E4262" s="74">
        <v>140</v>
      </c>
      <c r="F4262" s="74">
        <v>25600</v>
      </c>
      <c r="G4262" s="74">
        <f t="shared" si="528"/>
        <v>1680</v>
      </c>
      <c r="H4262" s="80">
        <f t="shared" si="529"/>
        <v>6.5625000000000003E-2</v>
      </c>
      <c r="I4262" s="74">
        <f>INDEX('AWR Data'!A$1:E$8825,MATCH(A4262,'AWR Data'!A$1:A$8825,0),5)</f>
        <v>0</v>
      </c>
      <c r="J4262" s="74">
        <f t="shared" si="530"/>
        <v>0</v>
      </c>
      <c r="K4262" s="105">
        <f t="shared" si="531"/>
        <v>0</v>
      </c>
      <c r="L4262" s="75">
        <v>0</v>
      </c>
      <c r="M4262" s="75">
        <v>0</v>
      </c>
      <c r="N4262" s="75">
        <v>0</v>
      </c>
      <c r="O4262" s="105">
        <v>0</v>
      </c>
      <c r="P4262" s="98">
        <f t="shared" si="532"/>
        <v>1680</v>
      </c>
      <c r="Q4262" s="98">
        <f t="shared" si="533"/>
        <v>0</v>
      </c>
      <c r="R4262" s="98">
        <f t="shared" si="534"/>
        <v>0</v>
      </c>
      <c r="S4262" s="105">
        <f t="shared" si="535"/>
        <v>0</v>
      </c>
      <c r="T4262" s="8" t="str">
        <f>IF(I4262=0,"",(INDEX('AWR Data'!A$1:E$8823,MATCH(A4262,'AWR Data'!A$1:A$8823,0),4)))</f>
        <v/>
      </c>
    </row>
    <row r="4263" spans="1:20" ht="20" customHeight="1">
      <c r="A4263" s="14" t="s">
        <v>7299</v>
      </c>
      <c r="B4263" s="14" t="s">
        <v>510</v>
      </c>
      <c r="C4263" s="14" t="s">
        <v>7300</v>
      </c>
      <c r="E4263" s="74">
        <v>28</v>
      </c>
      <c r="F4263" s="74">
        <v>40000</v>
      </c>
      <c r="G4263" s="74">
        <f t="shared" si="528"/>
        <v>336</v>
      </c>
      <c r="H4263" s="80">
        <f t="shared" si="529"/>
        <v>8.3999999999999995E-3</v>
      </c>
      <c r="I4263" s="74">
        <f>INDEX('AWR Data'!A$1:E$8825,MATCH(A4263,'AWR Data'!A$1:A$8825,0),5)</f>
        <v>0</v>
      </c>
      <c r="J4263" s="74">
        <f t="shared" si="530"/>
        <v>0</v>
      </c>
      <c r="K4263" s="105">
        <f t="shared" si="531"/>
        <v>0</v>
      </c>
      <c r="L4263" s="75">
        <v>0</v>
      </c>
      <c r="M4263" s="75">
        <v>0</v>
      </c>
      <c r="N4263" s="75">
        <v>0</v>
      </c>
      <c r="O4263" s="105">
        <v>0</v>
      </c>
      <c r="P4263" s="98">
        <f t="shared" si="532"/>
        <v>336</v>
      </c>
      <c r="Q4263" s="98">
        <f t="shared" si="533"/>
        <v>0</v>
      </c>
      <c r="R4263" s="98">
        <f t="shared" si="534"/>
        <v>0</v>
      </c>
      <c r="S4263" s="105">
        <f t="shared" si="535"/>
        <v>0</v>
      </c>
      <c r="T4263" s="8" t="str">
        <f>IF(I4263=0,"",(INDEX('AWR Data'!A$1:E$8823,MATCH(A4263,'AWR Data'!A$1:A$8823,0),4)))</f>
        <v/>
      </c>
    </row>
    <row r="4264" spans="1:20" ht="20" customHeight="1">
      <c r="A4264" s="14" t="s">
        <v>7301</v>
      </c>
      <c r="B4264" s="14" t="s">
        <v>505</v>
      </c>
      <c r="C4264" s="14" t="s">
        <v>7302</v>
      </c>
      <c r="E4264" s="74">
        <v>210</v>
      </c>
      <c r="F4264" s="74">
        <v>5290</v>
      </c>
      <c r="G4264" s="74">
        <f t="shared" si="528"/>
        <v>2520</v>
      </c>
      <c r="H4264" s="80">
        <f t="shared" si="529"/>
        <v>0.47637051039697542</v>
      </c>
      <c r="I4264" s="74">
        <f>INDEX('AWR Data'!A$1:E$8825,MATCH(A4264,'AWR Data'!A$1:A$8825,0),5)</f>
        <v>0</v>
      </c>
      <c r="J4264" s="74">
        <f t="shared" si="530"/>
        <v>0</v>
      </c>
      <c r="K4264" s="105">
        <f t="shared" si="531"/>
        <v>0</v>
      </c>
      <c r="L4264" s="75">
        <v>0</v>
      </c>
      <c r="M4264" s="75">
        <v>0</v>
      </c>
      <c r="N4264" s="75">
        <v>0</v>
      </c>
      <c r="O4264" s="105">
        <v>0</v>
      </c>
      <c r="P4264" s="98">
        <f t="shared" si="532"/>
        <v>2520</v>
      </c>
      <c r="Q4264" s="98">
        <f t="shared" si="533"/>
        <v>0</v>
      </c>
      <c r="R4264" s="98">
        <f t="shared" si="534"/>
        <v>0</v>
      </c>
      <c r="S4264" s="105">
        <f t="shared" si="535"/>
        <v>0</v>
      </c>
      <c r="T4264" s="8" t="str">
        <f>IF(I4264=0,"",(INDEX('AWR Data'!A$1:E$8823,MATCH(A4264,'AWR Data'!A$1:A$8823,0),4)))</f>
        <v/>
      </c>
    </row>
    <row r="4265" spans="1:20" ht="20" customHeight="1">
      <c r="A4265" s="14" t="s">
        <v>7303</v>
      </c>
      <c r="B4265" s="14" t="s">
        <v>17535</v>
      </c>
      <c r="C4265" s="14" t="s">
        <v>7304</v>
      </c>
      <c r="E4265" s="74">
        <v>36</v>
      </c>
      <c r="F4265" s="74">
        <v>19100</v>
      </c>
      <c r="G4265" s="74">
        <f t="shared" si="528"/>
        <v>432</v>
      </c>
      <c r="H4265" s="80">
        <f t="shared" si="529"/>
        <v>2.2617801047120419E-2</v>
      </c>
      <c r="I4265" s="74">
        <f>INDEX('AWR Data'!A$1:E$8825,MATCH(A4265,'AWR Data'!A$1:A$8825,0),5)</f>
        <v>0</v>
      </c>
      <c r="J4265" s="74">
        <f t="shared" si="530"/>
        <v>0</v>
      </c>
      <c r="K4265" s="105">
        <f t="shared" si="531"/>
        <v>0</v>
      </c>
      <c r="L4265" s="75">
        <v>0</v>
      </c>
      <c r="M4265" s="75">
        <v>0</v>
      </c>
      <c r="N4265" s="75">
        <v>0</v>
      </c>
      <c r="O4265" s="105">
        <v>0</v>
      </c>
      <c r="P4265" s="98">
        <f t="shared" si="532"/>
        <v>432</v>
      </c>
      <c r="Q4265" s="98">
        <f t="shared" si="533"/>
        <v>0</v>
      </c>
      <c r="R4265" s="98">
        <f t="shared" si="534"/>
        <v>0</v>
      </c>
      <c r="S4265" s="105">
        <f t="shared" si="535"/>
        <v>0</v>
      </c>
      <c r="T4265" s="8" t="str">
        <f>IF(I4265=0,"",(INDEX('AWR Data'!A$1:E$8823,MATCH(A4265,'AWR Data'!A$1:A$8823,0),4)))</f>
        <v/>
      </c>
    </row>
    <row r="4266" spans="1:20" ht="20" customHeight="1">
      <c r="A4266" s="14" t="s">
        <v>7100</v>
      </c>
      <c r="B4266" s="14" t="s">
        <v>1472</v>
      </c>
      <c r="C4266" s="14" t="s">
        <v>7101</v>
      </c>
      <c r="E4266" s="74">
        <v>170</v>
      </c>
      <c r="F4266" s="74">
        <v>9100</v>
      </c>
      <c r="G4266" s="74">
        <f t="shared" si="528"/>
        <v>2040</v>
      </c>
      <c r="H4266" s="80">
        <f t="shared" si="529"/>
        <v>0.22417582417582418</v>
      </c>
      <c r="I4266" s="74">
        <f>INDEX('AWR Data'!A$1:E$8825,MATCH(A4266,'AWR Data'!A$1:A$8825,0),5)</f>
        <v>0</v>
      </c>
      <c r="J4266" s="74">
        <f t="shared" si="530"/>
        <v>0</v>
      </c>
      <c r="K4266" s="105">
        <f t="shared" si="531"/>
        <v>0</v>
      </c>
      <c r="L4266" s="75">
        <v>0</v>
      </c>
      <c r="M4266" s="75">
        <v>0</v>
      </c>
      <c r="N4266" s="75">
        <v>0</v>
      </c>
      <c r="O4266" s="105">
        <v>0</v>
      </c>
      <c r="P4266" s="98">
        <f t="shared" si="532"/>
        <v>2040</v>
      </c>
      <c r="Q4266" s="98">
        <f t="shared" si="533"/>
        <v>0</v>
      </c>
      <c r="R4266" s="98">
        <f t="shared" si="534"/>
        <v>0</v>
      </c>
      <c r="S4266" s="105">
        <f t="shared" si="535"/>
        <v>0</v>
      </c>
      <c r="T4266" s="8" t="str">
        <f>IF(I4266=0,"",(INDEX('AWR Data'!A$1:E$8823,MATCH(A4266,'AWR Data'!A$1:A$8823,0),4)))</f>
        <v/>
      </c>
    </row>
    <row r="4267" spans="1:20" ht="20" customHeight="1">
      <c r="A4267" s="14" t="s">
        <v>7102</v>
      </c>
      <c r="B4267" s="14" t="s">
        <v>576</v>
      </c>
      <c r="C4267" s="14" t="s">
        <v>7103</v>
      </c>
      <c r="E4267" s="74">
        <v>170</v>
      </c>
      <c r="F4267" s="74">
        <v>16700</v>
      </c>
      <c r="G4267" s="74">
        <f t="shared" si="528"/>
        <v>2040</v>
      </c>
      <c r="H4267" s="80">
        <f t="shared" si="529"/>
        <v>0.12215568862275449</v>
      </c>
      <c r="I4267" s="74">
        <f>INDEX('AWR Data'!A$1:E$8825,MATCH(A4267,'AWR Data'!A$1:A$8825,0),5)</f>
        <v>0</v>
      </c>
      <c r="J4267" s="74">
        <f t="shared" si="530"/>
        <v>0</v>
      </c>
      <c r="K4267" s="105">
        <f t="shared" si="531"/>
        <v>0</v>
      </c>
      <c r="L4267" s="75">
        <v>0</v>
      </c>
      <c r="M4267" s="75">
        <v>0</v>
      </c>
      <c r="N4267" s="75">
        <v>0</v>
      </c>
      <c r="O4267" s="105">
        <v>0</v>
      </c>
      <c r="P4267" s="98">
        <f t="shared" si="532"/>
        <v>2040</v>
      </c>
      <c r="Q4267" s="98">
        <f t="shared" si="533"/>
        <v>0</v>
      </c>
      <c r="R4267" s="98">
        <f t="shared" si="534"/>
        <v>0</v>
      </c>
      <c r="S4267" s="105">
        <f t="shared" si="535"/>
        <v>0</v>
      </c>
      <c r="T4267" s="8" t="str">
        <f>IF(I4267=0,"",(INDEX('AWR Data'!A$1:E$8823,MATCH(A4267,'AWR Data'!A$1:A$8823,0),4)))</f>
        <v/>
      </c>
    </row>
    <row r="4268" spans="1:20" ht="20" customHeight="1">
      <c r="A4268" s="14" t="s">
        <v>7106</v>
      </c>
      <c r="B4268" s="14" t="s">
        <v>498</v>
      </c>
      <c r="C4268" s="14" t="s">
        <v>7107</v>
      </c>
      <c r="E4268" s="74">
        <v>480</v>
      </c>
      <c r="F4268" s="74">
        <v>16700</v>
      </c>
      <c r="G4268" s="74">
        <f t="shared" si="528"/>
        <v>5760</v>
      </c>
      <c r="H4268" s="80">
        <f t="shared" si="529"/>
        <v>0.34491017964071857</v>
      </c>
      <c r="I4268" s="74">
        <f>INDEX('AWR Data'!A$1:E$8825,MATCH(A4268,'AWR Data'!A$1:A$8825,0),5)</f>
        <v>0</v>
      </c>
      <c r="J4268" s="74">
        <f t="shared" si="530"/>
        <v>0</v>
      </c>
      <c r="K4268" s="105">
        <f t="shared" si="531"/>
        <v>0</v>
      </c>
      <c r="L4268" s="75">
        <v>0</v>
      </c>
      <c r="M4268" s="75">
        <v>0</v>
      </c>
      <c r="N4268" s="75">
        <v>0</v>
      </c>
      <c r="O4268" s="105">
        <v>0</v>
      </c>
      <c r="P4268" s="98">
        <f t="shared" si="532"/>
        <v>5760</v>
      </c>
      <c r="Q4268" s="98">
        <f t="shared" si="533"/>
        <v>0</v>
      </c>
      <c r="R4268" s="98">
        <f t="shared" si="534"/>
        <v>0</v>
      </c>
      <c r="S4268" s="105">
        <f t="shared" si="535"/>
        <v>0</v>
      </c>
      <c r="T4268" s="8" t="str">
        <f>IF(I4268=0,"",(INDEX('AWR Data'!A$1:E$8823,MATCH(A4268,'AWR Data'!A$1:A$8823,0),4)))</f>
        <v/>
      </c>
    </row>
    <row r="4269" spans="1:20" ht="20" customHeight="1">
      <c r="A4269" s="14" t="s">
        <v>7108</v>
      </c>
      <c r="B4269" s="14" t="s">
        <v>510</v>
      </c>
      <c r="C4269" s="14" t="s">
        <v>7109</v>
      </c>
      <c r="E4269" s="74">
        <v>22</v>
      </c>
      <c r="F4269" s="74">
        <v>7100</v>
      </c>
      <c r="G4269" s="74">
        <f t="shared" si="528"/>
        <v>264</v>
      </c>
      <c r="H4269" s="80">
        <f t="shared" si="529"/>
        <v>3.7183098591549293E-2</v>
      </c>
      <c r="I4269" s="74">
        <f>INDEX('AWR Data'!A$1:E$8825,MATCH(A4269,'AWR Data'!A$1:A$8825,0),5)</f>
        <v>0</v>
      </c>
      <c r="J4269" s="74">
        <f t="shared" si="530"/>
        <v>0</v>
      </c>
      <c r="K4269" s="105">
        <f t="shared" si="531"/>
        <v>0</v>
      </c>
      <c r="L4269" s="75">
        <v>0</v>
      </c>
      <c r="M4269" s="75">
        <v>0</v>
      </c>
      <c r="N4269" s="75">
        <v>0</v>
      </c>
      <c r="O4269" s="105">
        <v>0</v>
      </c>
      <c r="P4269" s="98">
        <f t="shared" si="532"/>
        <v>264</v>
      </c>
      <c r="Q4269" s="98">
        <f t="shared" si="533"/>
        <v>0</v>
      </c>
      <c r="R4269" s="98">
        <f t="shared" si="534"/>
        <v>0</v>
      </c>
      <c r="S4269" s="105">
        <f t="shared" si="535"/>
        <v>0</v>
      </c>
      <c r="T4269" s="8" t="str">
        <f>IF(I4269=0,"",(INDEX('AWR Data'!A$1:E$8823,MATCH(A4269,'AWR Data'!A$1:A$8823,0),4)))</f>
        <v/>
      </c>
    </row>
    <row r="4270" spans="1:20" ht="20" customHeight="1">
      <c r="A4270" s="14" t="s">
        <v>7110</v>
      </c>
      <c r="B4270" s="14" t="s">
        <v>1084</v>
      </c>
      <c r="C4270" s="14" t="s">
        <v>6903</v>
      </c>
      <c r="E4270" s="74">
        <v>91</v>
      </c>
      <c r="F4270" s="74">
        <v>20400</v>
      </c>
      <c r="G4270" s="74">
        <f t="shared" si="528"/>
        <v>1092</v>
      </c>
      <c r="H4270" s="80">
        <f t="shared" si="529"/>
        <v>5.3529411764705881E-2</v>
      </c>
      <c r="I4270" s="74">
        <f>INDEX('AWR Data'!A$1:E$8825,MATCH(A4270,'AWR Data'!A$1:A$8825,0),5)</f>
        <v>0</v>
      </c>
      <c r="J4270" s="74">
        <f t="shared" si="530"/>
        <v>0</v>
      </c>
      <c r="K4270" s="105">
        <f t="shared" si="531"/>
        <v>0</v>
      </c>
      <c r="L4270" s="75">
        <v>0</v>
      </c>
      <c r="M4270" s="75">
        <v>0</v>
      </c>
      <c r="N4270" s="75">
        <v>0</v>
      </c>
      <c r="O4270" s="105">
        <v>0</v>
      </c>
      <c r="P4270" s="98">
        <f t="shared" si="532"/>
        <v>1092</v>
      </c>
      <c r="Q4270" s="98">
        <f t="shared" si="533"/>
        <v>0</v>
      </c>
      <c r="R4270" s="98">
        <f t="shared" si="534"/>
        <v>0</v>
      </c>
      <c r="S4270" s="105">
        <f t="shared" si="535"/>
        <v>0</v>
      </c>
      <c r="T4270" s="8" t="str">
        <f>IF(I4270=0,"",(INDEX('AWR Data'!A$1:E$8823,MATCH(A4270,'AWR Data'!A$1:A$8823,0),4)))</f>
        <v/>
      </c>
    </row>
    <row r="4271" spans="1:20" ht="20" customHeight="1">
      <c r="A4271" s="14" t="s">
        <v>6904</v>
      </c>
      <c r="B4271" s="14" t="s">
        <v>1084</v>
      </c>
      <c r="C4271" s="14" t="s">
        <v>6905</v>
      </c>
      <c r="E4271" s="74">
        <v>36</v>
      </c>
      <c r="F4271" s="74">
        <v>11300</v>
      </c>
      <c r="G4271" s="74">
        <f t="shared" si="528"/>
        <v>432</v>
      </c>
      <c r="H4271" s="80">
        <f t="shared" si="529"/>
        <v>3.8230088495575222E-2</v>
      </c>
      <c r="I4271" s="74">
        <f>INDEX('AWR Data'!A$1:E$8825,MATCH(A4271,'AWR Data'!A$1:A$8825,0),5)</f>
        <v>0</v>
      </c>
      <c r="J4271" s="74">
        <f t="shared" si="530"/>
        <v>0</v>
      </c>
      <c r="K4271" s="105">
        <f t="shared" si="531"/>
        <v>0</v>
      </c>
      <c r="L4271" s="75">
        <v>0</v>
      </c>
      <c r="M4271" s="75">
        <v>0</v>
      </c>
      <c r="N4271" s="75">
        <v>0</v>
      </c>
      <c r="O4271" s="105">
        <v>0</v>
      </c>
      <c r="P4271" s="98">
        <f t="shared" si="532"/>
        <v>432</v>
      </c>
      <c r="Q4271" s="98">
        <f t="shared" si="533"/>
        <v>0</v>
      </c>
      <c r="R4271" s="98">
        <f t="shared" si="534"/>
        <v>0</v>
      </c>
      <c r="S4271" s="105">
        <f t="shared" si="535"/>
        <v>0</v>
      </c>
      <c r="T4271" s="8" t="str">
        <f>IF(I4271=0,"",(INDEX('AWR Data'!A$1:E$8823,MATCH(A4271,'AWR Data'!A$1:A$8823,0),4)))</f>
        <v/>
      </c>
    </row>
    <row r="4272" spans="1:20" ht="20" customHeight="1">
      <c r="A4272" s="14" t="s">
        <v>6906</v>
      </c>
      <c r="B4272" s="14" t="s">
        <v>510</v>
      </c>
      <c r="C4272" s="14" t="s">
        <v>6907</v>
      </c>
      <c r="E4272" s="74">
        <v>91</v>
      </c>
      <c r="F4272" s="74">
        <v>17800</v>
      </c>
      <c r="G4272" s="74">
        <f t="shared" si="528"/>
        <v>1092</v>
      </c>
      <c r="H4272" s="80">
        <f t="shared" si="529"/>
        <v>6.1348314606741575E-2</v>
      </c>
      <c r="I4272" s="74">
        <f>INDEX('AWR Data'!A$1:E$8825,MATCH(A4272,'AWR Data'!A$1:A$8825,0),5)</f>
        <v>0</v>
      </c>
      <c r="J4272" s="74">
        <f t="shared" si="530"/>
        <v>0</v>
      </c>
      <c r="K4272" s="105">
        <f t="shared" si="531"/>
        <v>0</v>
      </c>
      <c r="L4272" s="75">
        <v>0</v>
      </c>
      <c r="M4272" s="75">
        <v>0</v>
      </c>
      <c r="N4272" s="75">
        <v>0</v>
      </c>
      <c r="O4272" s="105">
        <v>0</v>
      </c>
      <c r="P4272" s="98">
        <f t="shared" si="532"/>
        <v>1092</v>
      </c>
      <c r="Q4272" s="98">
        <f t="shared" si="533"/>
        <v>0</v>
      </c>
      <c r="R4272" s="98">
        <f t="shared" si="534"/>
        <v>0</v>
      </c>
      <c r="S4272" s="105">
        <f t="shared" si="535"/>
        <v>0</v>
      </c>
      <c r="T4272" s="8" t="str">
        <f>IF(I4272=0,"",(INDEX('AWR Data'!A$1:E$8823,MATCH(A4272,'AWR Data'!A$1:A$8823,0),4)))</f>
        <v/>
      </c>
    </row>
    <row r="4273" spans="1:20" ht="20" customHeight="1">
      <c r="A4273" s="14" t="s">
        <v>6908</v>
      </c>
      <c r="B4273" s="14" t="s">
        <v>510</v>
      </c>
      <c r="C4273" s="14" t="s">
        <v>6909</v>
      </c>
      <c r="E4273" s="74">
        <v>22</v>
      </c>
      <c r="F4273" s="74">
        <v>3840</v>
      </c>
      <c r="G4273" s="74">
        <f t="shared" si="528"/>
        <v>264</v>
      </c>
      <c r="H4273" s="80">
        <f t="shared" si="529"/>
        <v>6.8750000000000006E-2</v>
      </c>
      <c r="I4273" s="74">
        <f>INDEX('AWR Data'!A$1:E$8825,MATCH(A4273,'AWR Data'!A$1:A$8825,0),5)</f>
        <v>0</v>
      </c>
      <c r="J4273" s="74">
        <f t="shared" si="530"/>
        <v>0</v>
      </c>
      <c r="K4273" s="105">
        <f t="shared" si="531"/>
        <v>0</v>
      </c>
      <c r="L4273" s="75">
        <v>0</v>
      </c>
      <c r="M4273" s="75">
        <v>0</v>
      </c>
      <c r="N4273" s="75">
        <v>0</v>
      </c>
      <c r="O4273" s="105">
        <v>0</v>
      </c>
      <c r="P4273" s="98">
        <f t="shared" si="532"/>
        <v>264</v>
      </c>
      <c r="Q4273" s="98">
        <f t="shared" si="533"/>
        <v>0</v>
      </c>
      <c r="R4273" s="98">
        <f t="shared" si="534"/>
        <v>0</v>
      </c>
      <c r="S4273" s="105">
        <f t="shared" si="535"/>
        <v>0</v>
      </c>
      <c r="T4273" s="8" t="str">
        <f>IF(I4273=0,"",(INDEX('AWR Data'!A$1:E$8823,MATCH(A4273,'AWR Data'!A$1:A$8823,0),4)))</f>
        <v/>
      </c>
    </row>
    <row r="4274" spans="1:20" ht="20" customHeight="1">
      <c r="A4274" s="14" t="s">
        <v>6910</v>
      </c>
      <c r="B4274" s="14" t="s">
        <v>568</v>
      </c>
      <c r="E4274" s="74">
        <v>91</v>
      </c>
      <c r="F4274" s="74">
        <v>10300</v>
      </c>
      <c r="G4274" s="74">
        <f t="shared" si="528"/>
        <v>1092</v>
      </c>
      <c r="H4274" s="80">
        <f t="shared" si="529"/>
        <v>0.10601941747572816</v>
      </c>
      <c r="I4274" s="74">
        <f>INDEX('AWR Data'!A$1:E$8825,MATCH(A4274,'AWR Data'!A$1:A$8825,0),5)</f>
        <v>0</v>
      </c>
      <c r="J4274" s="74">
        <f t="shared" si="530"/>
        <v>0</v>
      </c>
      <c r="K4274" s="105">
        <f t="shared" si="531"/>
        <v>0</v>
      </c>
      <c r="L4274" s="75">
        <v>0</v>
      </c>
      <c r="M4274" s="75">
        <v>0</v>
      </c>
      <c r="N4274" s="75">
        <v>0</v>
      </c>
      <c r="O4274" s="105">
        <v>0</v>
      </c>
      <c r="P4274" s="98">
        <f t="shared" si="532"/>
        <v>1092</v>
      </c>
      <c r="Q4274" s="98">
        <f t="shared" si="533"/>
        <v>0</v>
      </c>
      <c r="R4274" s="98">
        <f t="shared" si="534"/>
        <v>0</v>
      </c>
      <c r="S4274" s="105">
        <f t="shared" si="535"/>
        <v>0</v>
      </c>
      <c r="T4274" s="8" t="str">
        <f>IF(I4274=0,"",(INDEX('AWR Data'!A$1:E$8823,MATCH(A4274,'AWR Data'!A$1:A$8823,0),4)))</f>
        <v/>
      </c>
    </row>
    <row r="4275" spans="1:20" ht="20" customHeight="1">
      <c r="A4275" s="14" t="s">
        <v>6911</v>
      </c>
      <c r="B4275" s="14" t="s">
        <v>568</v>
      </c>
      <c r="E4275" s="74">
        <v>91</v>
      </c>
      <c r="F4275" s="74">
        <v>14100</v>
      </c>
      <c r="G4275" s="74">
        <f t="shared" si="528"/>
        <v>1092</v>
      </c>
      <c r="H4275" s="80">
        <f t="shared" si="529"/>
        <v>7.7446808510638301E-2</v>
      </c>
      <c r="I4275" s="74">
        <f>INDEX('AWR Data'!A$1:E$8825,MATCH(A4275,'AWR Data'!A$1:A$8825,0),5)</f>
        <v>0</v>
      </c>
      <c r="J4275" s="74">
        <f t="shared" si="530"/>
        <v>0</v>
      </c>
      <c r="K4275" s="105">
        <f t="shared" si="531"/>
        <v>0</v>
      </c>
      <c r="L4275" s="75">
        <v>0</v>
      </c>
      <c r="M4275" s="75">
        <v>0</v>
      </c>
      <c r="N4275" s="75">
        <v>0</v>
      </c>
      <c r="O4275" s="105">
        <v>0</v>
      </c>
      <c r="P4275" s="98">
        <f t="shared" si="532"/>
        <v>1092</v>
      </c>
      <c r="Q4275" s="98">
        <f t="shared" si="533"/>
        <v>0</v>
      </c>
      <c r="R4275" s="98">
        <f t="shared" si="534"/>
        <v>0</v>
      </c>
      <c r="S4275" s="105">
        <f t="shared" si="535"/>
        <v>0</v>
      </c>
      <c r="T4275" s="8" t="str">
        <f>IF(I4275=0,"",(INDEX('AWR Data'!A$1:E$8823,MATCH(A4275,'AWR Data'!A$1:A$8823,0),4)))</f>
        <v/>
      </c>
    </row>
    <row r="4276" spans="1:20" ht="20" customHeight="1">
      <c r="A4276" s="14" t="s">
        <v>6912</v>
      </c>
      <c r="B4276" s="14" t="s">
        <v>699</v>
      </c>
      <c r="C4276" s="14" t="s">
        <v>7119</v>
      </c>
      <c r="E4276" s="74">
        <v>260</v>
      </c>
      <c r="F4276" s="74">
        <v>31500</v>
      </c>
      <c r="G4276" s="74">
        <f t="shared" si="528"/>
        <v>3120</v>
      </c>
      <c r="H4276" s="80">
        <f t="shared" si="529"/>
        <v>9.9047619047619051E-2</v>
      </c>
      <c r="I4276" s="74">
        <f>INDEX('AWR Data'!A$1:E$8825,MATCH(A4276,'AWR Data'!A$1:A$8825,0),5)</f>
        <v>0</v>
      </c>
      <c r="J4276" s="74">
        <f t="shared" si="530"/>
        <v>0</v>
      </c>
      <c r="K4276" s="105">
        <f t="shared" si="531"/>
        <v>0</v>
      </c>
      <c r="L4276" s="75">
        <v>0</v>
      </c>
      <c r="M4276" s="75">
        <v>0</v>
      </c>
      <c r="N4276" s="75">
        <v>0</v>
      </c>
      <c r="O4276" s="105">
        <v>0</v>
      </c>
      <c r="P4276" s="98">
        <f t="shared" si="532"/>
        <v>3120</v>
      </c>
      <c r="Q4276" s="98">
        <f t="shared" si="533"/>
        <v>0</v>
      </c>
      <c r="R4276" s="98">
        <f t="shared" si="534"/>
        <v>0</v>
      </c>
      <c r="S4276" s="105">
        <f t="shared" si="535"/>
        <v>0</v>
      </c>
      <c r="T4276" s="8" t="str">
        <f>IF(I4276=0,"",(INDEX('AWR Data'!A$1:E$8823,MATCH(A4276,'AWR Data'!A$1:A$8823,0),4)))</f>
        <v/>
      </c>
    </row>
    <row r="4277" spans="1:20" ht="20" customHeight="1">
      <c r="A4277" s="14" t="s">
        <v>7120</v>
      </c>
      <c r="B4277" s="14" t="s">
        <v>699</v>
      </c>
      <c r="C4277" s="14" t="s">
        <v>7121</v>
      </c>
      <c r="E4277" s="74">
        <v>22</v>
      </c>
      <c r="F4277" s="74">
        <v>3270</v>
      </c>
      <c r="G4277" s="74">
        <f t="shared" si="528"/>
        <v>264</v>
      </c>
      <c r="H4277" s="80">
        <f t="shared" si="529"/>
        <v>8.0733944954128445E-2</v>
      </c>
      <c r="I4277" s="74">
        <f>INDEX('AWR Data'!A$1:E$8825,MATCH(A4277,'AWR Data'!A$1:A$8825,0),5)</f>
        <v>0</v>
      </c>
      <c r="J4277" s="74">
        <f t="shared" si="530"/>
        <v>0</v>
      </c>
      <c r="K4277" s="105">
        <f t="shared" si="531"/>
        <v>0</v>
      </c>
      <c r="L4277" s="75">
        <v>0</v>
      </c>
      <c r="M4277" s="75">
        <v>0</v>
      </c>
      <c r="N4277" s="75">
        <v>0</v>
      </c>
      <c r="O4277" s="105">
        <v>0</v>
      </c>
      <c r="P4277" s="98">
        <f t="shared" si="532"/>
        <v>264</v>
      </c>
      <c r="Q4277" s="98">
        <f t="shared" si="533"/>
        <v>0</v>
      </c>
      <c r="R4277" s="98">
        <f t="shared" si="534"/>
        <v>0</v>
      </c>
      <c r="S4277" s="105">
        <f t="shared" si="535"/>
        <v>0</v>
      </c>
      <c r="T4277" s="8" t="str">
        <f>IF(I4277=0,"",(INDEX('AWR Data'!A$1:E$8823,MATCH(A4277,'AWR Data'!A$1:A$8823,0),4)))</f>
        <v/>
      </c>
    </row>
    <row r="4278" spans="1:20" ht="20" customHeight="1">
      <c r="A4278" s="14" t="s">
        <v>7122</v>
      </c>
      <c r="B4278" s="14" t="s">
        <v>699</v>
      </c>
      <c r="C4278" s="14" t="s">
        <v>7123</v>
      </c>
      <c r="E4278" s="74">
        <v>46</v>
      </c>
      <c r="F4278" s="74">
        <v>1690</v>
      </c>
      <c r="G4278" s="74">
        <f t="shared" si="528"/>
        <v>552</v>
      </c>
      <c r="H4278" s="80">
        <f t="shared" si="529"/>
        <v>0.32662721893491126</v>
      </c>
      <c r="I4278" s="74">
        <f>INDEX('AWR Data'!A$1:E$8825,MATCH(A4278,'AWR Data'!A$1:A$8825,0),5)</f>
        <v>0</v>
      </c>
      <c r="J4278" s="74">
        <f t="shared" si="530"/>
        <v>0</v>
      </c>
      <c r="K4278" s="105">
        <f t="shared" si="531"/>
        <v>0</v>
      </c>
      <c r="L4278" s="75">
        <v>0</v>
      </c>
      <c r="M4278" s="75">
        <v>0</v>
      </c>
      <c r="N4278" s="75">
        <v>0</v>
      </c>
      <c r="O4278" s="105">
        <v>0</v>
      </c>
      <c r="P4278" s="98">
        <f t="shared" si="532"/>
        <v>552</v>
      </c>
      <c r="Q4278" s="98">
        <f t="shared" si="533"/>
        <v>0</v>
      </c>
      <c r="R4278" s="98">
        <f t="shared" si="534"/>
        <v>0</v>
      </c>
      <c r="S4278" s="105">
        <f t="shared" si="535"/>
        <v>0</v>
      </c>
      <c r="T4278" s="8" t="str">
        <f>IF(I4278=0,"",(INDEX('AWR Data'!A$1:E$8823,MATCH(A4278,'AWR Data'!A$1:A$8823,0),4)))</f>
        <v/>
      </c>
    </row>
    <row r="4279" spans="1:20" ht="20" customHeight="1">
      <c r="A4279" s="14" t="s">
        <v>7335</v>
      </c>
      <c r="B4279" s="14" t="s">
        <v>501</v>
      </c>
      <c r="C4279" s="14" t="s">
        <v>7336</v>
      </c>
      <c r="E4279" s="74">
        <v>73</v>
      </c>
      <c r="F4279" s="74">
        <v>5600</v>
      </c>
      <c r="G4279" s="74">
        <f t="shared" si="528"/>
        <v>876</v>
      </c>
      <c r="H4279" s="80">
        <f t="shared" si="529"/>
        <v>0.15642857142857142</v>
      </c>
      <c r="I4279" s="74">
        <f>INDEX('AWR Data'!A$1:E$8825,MATCH(A4279,'AWR Data'!A$1:A$8825,0),5)</f>
        <v>0</v>
      </c>
      <c r="J4279" s="74">
        <f t="shared" si="530"/>
        <v>0</v>
      </c>
      <c r="K4279" s="105">
        <f t="shared" si="531"/>
        <v>0</v>
      </c>
      <c r="L4279" s="75">
        <v>0</v>
      </c>
      <c r="M4279" s="75">
        <v>0</v>
      </c>
      <c r="N4279" s="75">
        <v>0</v>
      </c>
      <c r="O4279" s="105">
        <v>0</v>
      </c>
      <c r="P4279" s="98">
        <f t="shared" si="532"/>
        <v>876</v>
      </c>
      <c r="Q4279" s="98">
        <f t="shared" si="533"/>
        <v>0</v>
      </c>
      <c r="R4279" s="98">
        <f t="shared" si="534"/>
        <v>0</v>
      </c>
      <c r="S4279" s="105">
        <f t="shared" si="535"/>
        <v>0</v>
      </c>
      <c r="T4279" s="8" t="str">
        <f>IF(I4279=0,"",(INDEX('AWR Data'!A$1:E$8823,MATCH(A4279,'AWR Data'!A$1:A$8823,0),4)))</f>
        <v/>
      </c>
    </row>
    <row r="4280" spans="1:20" ht="20" customHeight="1">
      <c r="A4280" s="14" t="s">
        <v>7337</v>
      </c>
      <c r="B4280" s="14" t="s">
        <v>579</v>
      </c>
      <c r="C4280" s="14" t="s">
        <v>7338</v>
      </c>
      <c r="E4280" s="74">
        <v>210</v>
      </c>
      <c r="F4280" s="74">
        <v>4220</v>
      </c>
      <c r="G4280" s="74">
        <f t="shared" si="528"/>
        <v>2520</v>
      </c>
      <c r="H4280" s="80">
        <f t="shared" si="529"/>
        <v>0.59715639810426535</v>
      </c>
      <c r="I4280" s="74">
        <f>INDEX('AWR Data'!A$1:E$8825,MATCH(A4280,'AWR Data'!A$1:A$8825,0),5)</f>
        <v>0</v>
      </c>
      <c r="J4280" s="74">
        <f t="shared" si="530"/>
        <v>0</v>
      </c>
      <c r="K4280" s="105">
        <f t="shared" si="531"/>
        <v>0</v>
      </c>
      <c r="L4280" s="75">
        <v>0</v>
      </c>
      <c r="M4280" s="75">
        <v>0</v>
      </c>
      <c r="N4280" s="75">
        <v>0</v>
      </c>
      <c r="O4280" s="105">
        <v>0</v>
      </c>
      <c r="P4280" s="98">
        <f t="shared" si="532"/>
        <v>2520</v>
      </c>
      <c r="Q4280" s="98">
        <f t="shared" si="533"/>
        <v>0</v>
      </c>
      <c r="R4280" s="98">
        <f t="shared" si="534"/>
        <v>0</v>
      </c>
      <c r="S4280" s="105">
        <f t="shared" si="535"/>
        <v>0</v>
      </c>
      <c r="T4280" s="8" t="str">
        <f>IF(I4280=0,"",(INDEX('AWR Data'!A$1:E$8823,MATCH(A4280,'AWR Data'!A$1:A$8823,0),4)))</f>
        <v/>
      </c>
    </row>
    <row r="4281" spans="1:20" ht="20" customHeight="1">
      <c r="A4281" s="14" t="s">
        <v>7339</v>
      </c>
      <c r="B4281" s="14" t="s">
        <v>2852</v>
      </c>
      <c r="C4281" s="14" t="s">
        <v>7340</v>
      </c>
      <c r="E4281" s="74">
        <v>390</v>
      </c>
      <c r="F4281" s="74">
        <v>18100</v>
      </c>
      <c r="G4281" s="74">
        <f t="shared" si="528"/>
        <v>4680</v>
      </c>
      <c r="H4281" s="80">
        <f t="shared" si="529"/>
        <v>0.25856353591160219</v>
      </c>
      <c r="I4281" s="74">
        <f>INDEX('AWR Data'!A$1:E$8825,MATCH(A4281,'AWR Data'!A$1:A$8825,0),5)</f>
        <v>0</v>
      </c>
      <c r="J4281" s="74">
        <f t="shared" si="530"/>
        <v>0</v>
      </c>
      <c r="K4281" s="105">
        <f t="shared" si="531"/>
        <v>0</v>
      </c>
      <c r="L4281" s="75">
        <v>0</v>
      </c>
      <c r="M4281" s="75">
        <v>0</v>
      </c>
      <c r="N4281" s="75">
        <v>0</v>
      </c>
      <c r="O4281" s="105">
        <v>0</v>
      </c>
      <c r="P4281" s="98">
        <f t="shared" si="532"/>
        <v>4680</v>
      </c>
      <c r="Q4281" s="98">
        <f t="shared" si="533"/>
        <v>0</v>
      </c>
      <c r="R4281" s="98">
        <f t="shared" si="534"/>
        <v>0</v>
      </c>
      <c r="S4281" s="105">
        <f t="shared" si="535"/>
        <v>0</v>
      </c>
      <c r="T4281" s="8" t="str">
        <f>IF(I4281=0,"",(INDEX('AWR Data'!A$1:E$8823,MATCH(A4281,'AWR Data'!A$1:A$8823,0),4)))</f>
        <v/>
      </c>
    </row>
    <row r="4282" spans="1:20" ht="20" customHeight="1">
      <c r="A4282" s="14" t="s">
        <v>7341</v>
      </c>
      <c r="B4282" s="14" t="s">
        <v>2852</v>
      </c>
      <c r="C4282" s="14" t="s">
        <v>7342</v>
      </c>
      <c r="E4282" s="74">
        <v>46</v>
      </c>
      <c r="F4282" s="74">
        <v>5250</v>
      </c>
      <c r="G4282" s="74">
        <f t="shared" si="528"/>
        <v>552</v>
      </c>
      <c r="H4282" s="80">
        <f t="shared" si="529"/>
        <v>0.10514285714285715</v>
      </c>
      <c r="I4282" s="74">
        <f>INDEX('AWR Data'!A$1:E$8825,MATCH(A4282,'AWR Data'!A$1:A$8825,0),5)</f>
        <v>0</v>
      </c>
      <c r="J4282" s="74">
        <f t="shared" si="530"/>
        <v>0</v>
      </c>
      <c r="K4282" s="105">
        <f t="shared" si="531"/>
        <v>0</v>
      </c>
      <c r="L4282" s="75">
        <v>0</v>
      </c>
      <c r="M4282" s="75">
        <v>0</v>
      </c>
      <c r="N4282" s="75">
        <v>0</v>
      </c>
      <c r="O4282" s="105">
        <v>0</v>
      </c>
      <c r="P4282" s="98">
        <f t="shared" si="532"/>
        <v>552</v>
      </c>
      <c r="Q4282" s="98">
        <f t="shared" si="533"/>
        <v>0</v>
      </c>
      <c r="R4282" s="98">
        <f t="shared" si="534"/>
        <v>0</v>
      </c>
      <c r="S4282" s="105">
        <f t="shared" si="535"/>
        <v>0</v>
      </c>
      <c r="T4282" s="8" t="str">
        <f>IF(I4282=0,"",(INDEX('AWR Data'!A$1:E$8823,MATCH(A4282,'AWR Data'!A$1:A$8823,0),4)))</f>
        <v/>
      </c>
    </row>
    <row r="4283" spans="1:20" ht="20" customHeight="1">
      <c r="A4283" s="14" t="s">
        <v>7343</v>
      </c>
      <c r="B4283" s="14" t="s">
        <v>2852</v>
      </c>
      <c r="C4283" s="14" t="s">
        <v>7344</v>
      </c>
      <c r="E4283" s="74">
        <v>36</v>
      </c>
      <c r="F4283" s="74">
        <v>8750</v>
      </c>
      <c r="G4283" s="74">
        <f t="shared" si="528"/>
        <v>432</v>
      </c>
      <c r="H4283" s="80">
        <f t="shared" si="529"/>
        <v>4.9371428571428573E-2</v>
      </c>
      <c r="I4283" s="74">
        <f>INDEX('AWR Data'!A$1:E$8825,MATCH(A4283,'AWR Data'!A$1:A$8825,0),5)</f>
        <v>0</v>
      </c>
      <c r="J4283" s="74">
        <f t="shared" si="530"/>
        <v>0</v>
      </c>
      <c r="K4283" s="105">
        <f t="shared" si="531"/>
        <v>0</v>
      </c>
      <c r="L4283" s="75">
        <v>0</v>
      </c>
      <c r="M4283" s="75">
        <v>0</v>
      </c>
      <c r="N4283" s="75">
        <v>0</v>
      </c>
      <c r="O4283" s="105">
        <v>0</v>
      </c>
      <c r="P4283" s="98">
        <f t="shared" si="532"/>
        <v>432</v>
      </c>
      <c r="Q4283" s="98">
        <f t="shared" si="533"/>
        <v>0</v>
      </c>
      <c r="R4283" s="98">
        <f t="shared" si="534"/>
        <v>0</v>
      </c>
      <c r="S4283" s="105">
        <f t="shared" si="535"/>
        <v>0</v>
      </c>
      <c r="T4283" s="8" t="str">
        <f>IF(I4283=0,"",(INDEX('AWR Data'!A$1:E$8823,MATCH(A4283,'AWR Data'!A$1:A$8823,0),4)))</f>
        <v/>
      </c>
    </row>
    <row r="4284" spans="1:20" ht="20" customHeight="1">
      <c r="A4284" s="14" t="s">
        <v>7345</v>
      </c>
      <c r="B4284" s="14" t="s">
        <v>2852</v>
      </c>
      <c r="C4284" s="14" t="s">
        <v>7346</v>
      </c>
      <c r="E4284" s="74">
        <v>12</v>
      </c>
      <c r="F4284" s="74">
        <v>8210</v>
      </c>
      <c r="G4284" s="74">
        <f t="shared" si="528"/>
        <v>144</v>
      </c>
      <c r="H4284" s="80">
        <f t="shared" si="529"/>
        <v>1.7539585870889159E-2</v>
      </c>
      <c r="I4284" s="74">
        <f>INDEX('AWR Data'!A$1:E$8825,MATCH(A4284,'AWR Data'!A$1:A$8825,0),5)</f>
        <v>0</v>
      </c>
      <c r="J4284" s="74">
        <f t="shared" si="530"/>
        <v>0</v>
      </c>
      <c r="K4284" s="105">
        <f t="shared" si="531"/>
        <v>0</v>
      </c>
      <c r="L4284" s="75">
        <v>0</v>
      </c>
      <c r="M4284" s="75">
        <v>0</v>
      </c>
      <c r="N4284" s="75">
        <v>0</v>
      </c>
      <c r="O4284" s="105">
        <v>0</v>
      </c>
      <c r="P4284" s="98">
        <f t="shared" si="532"/>
        <v>144</v>
      </c>
      <c r="Q4284" s="98">
        <f t="shared" si="533"/>
        <v>0</v>
      </c>
      <c r="R4284" s="98">
        <f t="shared" si="534"/>
        <v>0</v>
      </c>
      <c r="S4284" s="105">
        <f t="shared" si="535"/>
        <v>0</v>
      </c>
      <c r="T4284" s="8" t="str">
        <f>IF(I4284=0,"",(INDEX('AWR Data'!A$1:E$8823,MATCH(A4284,'AWR Data'!A$1:A$8823,0),4)))</f>
        <v/>
      </c>
    </row>
    <row r="4285" spans="1:20" ht="20" customHeight="1">
      <c r="A4285" s="14" t="s">
        <v>7347</v>
      </c>
      <c r="B4285" s="14" t="s">
        <v>269</v>
      </c>
      <c r="C4285" s="14" t="s">
        <v>7348</v>
      </c>
      <c r="E4285" s="74">
        <v>22</v>
      </c>
      <c r="F4285" s="74">
        <v>373</v>
      </c>
      <c r="G4285" s="74">
        <f t="shared" si="528"/>
        <v>264</v>
      </c>
      <c r="H4285" s="80">
        <f t="shared" si="529"/>
        <v>0.70777479892761397</v>
      </c>
      <c r="I4285" s="74">
        <f>INDEX('AWR Data'!A$1:E$8825,MATCH(A4285,'AWR Data'!A$1:A$8825,0),5)</f>
        <v>0</v>
      </c>
      <c r="J4285" s="74">
        <f t="shared" si="530"/>
        <v>0</v>
      </c>
      <c r="K4285" s="105">
        <f t="shared" si="531"/>
        <v>0</v>
      </c>
      <c r="L4285" s="75">
        <v>0</v>
      </c>
      <c r="M4285" s="75">
        <v>0</v>
      </c>
      <c r="N4285" s="75">
        <v>0</v>
      </c>
      <c r="O4285" s="105">
        <v>0</v>
      </c>
      <c r="P4285" s="98">
        <f t="shared" si="532"/>
        <v>264</v>
      </c>
      <c r="Q4285" s="98">
        <f t="shared" si="533"/>
        <v>0</v>
      </c>
      <c r="R4285" s="98">
        <f t="shared" si="534"/>
        <v>0</v>
      </c>
      <c r="S4285" s="105">
        <f t="shared" si="535"/>
        <v>0</v>
      </c>
      <c r="T4285" s="8" t="str">
        <f>IF(I4285=0,"",(INDEX('AWR Data'!A$1:E$8823,MATCH(A4285,'AWR Data'!A$1:A$8823,0),4)))</f>
        <v/>
      </c>
    </row>
    <row r="4286" spans="1:20" ht="20" customHeight="1">
      <c r="A4286" s="14" t="s">
        <v>7349</v>
      </c>
      <c r="B4286" s="14" t="s">
        <v>568</v>
      </c>
      <c r="E4286" s="74">
        <v>91</v>
      </c>
      <c r="F4286" s="74">
        <v>2480</v>
      </c>
      <c r="G4286" s="74">
        <f t="shared" si="528"/>
        <v>1092</v>
      </c>
      <c r="H4286" s="80">
        <f t="shared" si="529"/>
        <v>0.44032258064516128</v>
      </c>
      <c r="I4286" s="74">
        <f>INDEX('AWR Data'!A$1:E$8825,MATCH(A4286,'AWR Data'!A$1:A$8825,0),5)</f>
        <v>0</v>
      </c>
      <c r="J4286" s="74">
        <f t="shared" si="530"/>
        <v>0</v>
      </c>
      <c r="K4286" s="105">
        <f t="shared" si="531"/>
        <v>0</v>
      </c>
      <c r="L4286" s="75">
        <v>0</v>
      </c>
      <c r="M4286" s="75">
        <v>0</v>
      </c>
      <c r="N4286" s="75">
        <v>0</v>
      </c>
      <c r="O4286" s="105">
        <v>0</v>
      </c>
      <c r="P4286" s="98">
        <f t="shared" si="532"/>
        <v>1092</v>
      </c>
      <c r="Q4286" s="98">
        <f t="shared" si="533"/>
        <v>0</v>
      </c>
      <c r="R4286" s="98">
        <f t="shared" si="534"/>
        <v>0</v>
      </c>
      <c r="S4286" s="105">
        <f t="shared" si="535"/>
        <v>0</v>
      </c>
      <c r="T4286" s="8" t="str">
        <f>IF(I4286=0,"",(INDEX('AWR Data'!A$1:E$8823,MATCH(A4286,'AWR Data'!A$1:A$8823,0),4)))</f>
        <v/>
      </c>
    </row>
    <row r="4287" spans="1:20" ht="20" customHeight="1">
      <c r="A4287" s="14" t="s">
        <v>7573</v>
      </c>
      <c r="B4287" s="14" t="s">
        <v>1032</v>
      </c>
      <c r="C4287" s="14" t="s">
        <v>7574</v>
      </c>
      <c r="E4287" s="74">
        <v>28</v>
      </c>
      <c r="F4287" s="74">
        <v>8990</v>
      </c>
      <c r="G4287" s="74">
        <f t="shared" si="528"/>
        <v>336</v>
      </c>
      <c r="H4287" s="80">
        <f t="shared" si="529"/>
        <v>3.7374860956618468E-2</v>
      </c>
      <c r="I4287" s="74">
        <f>INDEX('AWR Data'!A$1:E$8825,MATCH(A4287,'AWR Data'!A$1:A$8825,0),5)</f>
        <v>0</v>
      </c>
      <c r="J4287" s="74">
        <f t="shared" si="530"/>
        <v>0</v>
      </c>
      <c r="K4287" s="105">
        <f t="shared" si="531"/>
        <v>0</v>
      </c>
      <c r="L4287" s="75">
        <v>0</v>
      </c>
      <c r="M4287" s="75">
        <v>0</v>
      </c>
      <c r="N4287" s="75">
        <v>0</v>
      </c>
      <c r="O4287" s="105">
        <v>0</v>
      </c>
      <c r="P4287" s="98">
        <f t="shared" si="532"/>
        <v>336</v>
      </c>
      <c r="Q4287" s="98">
        <f t="shared" si="533"/>
        <v>0</v>
      </c>
      <c r="R4287" s="98">
        <f t="shared" si="534"/>
        <v>0</v>
      </c>
      <c r="S4287" s="105">
        <f t="shared" si="535"/>
        <v>0</v>
      </c>
      <c r="T4287" s="8" t="str">
        <f>IF(I4287=0,"",(INDEX('AWR Data'!A$1:E$8823,MATCH(A4287,'AWR Data'!A$1:A$8823,0),4)))</f>
        <v/>
      </c>
    </row>
    <row r="4288" spans="1:20" ht="20" customHeight="1">
      <c r="A4288" s="14" t="s">
        <v>7374</v>
      </c>
      <c r="B4288" s="14" t="s">
        <v>913</v>
      </c>
      <c r="C4288" s="14" t="s">
        <v>7375</v>
      </c>
      <c r="E4288" s="74">
        <v>140</v>
      </c>
      <c r="F4288" s="74">
        <v>16600</v>
      </c>
      <c r="G4288" s="74">
        <f t="shared" si="528"/>
        <v>1680</v>
      </c>
      <c r="H4288" s="80">
        <f t="shared" si="529"/>
        <v>0.10120481927710843</v>
      </c>
      <c r="I4288" s="74">
        <f>INDEX('AWR Data'!A$1:E$8825,MATCH(A4288,'AWR Data'!A$1:A$8825,0),5)</f>
        <v>0</v>
      </c>
      <c r="J4288" s="74">
        <f t="shared" si="530"/>
        <v>0</v>
      </c>
      <c r="K4288" s="105">
        <f t="shared" si="531"/>
        <v>0</v>
      </c>
      <c r="L4288" s="75">
        <v>0</v>
      </c>
      <c r="M4288" s="75">
        <v>0</v>
      </c>
      <c r="N4288" s="75">
        <v>0</v>
      </c>
      <c r="O4288" s="105">
        <v>0</v>
      </c>
      <c r="P4288" s="98">
        <f t="shared" si="532"/>
        <v>1680</v>
      </c>
      <c r="Q4288" s="98">
        <f t="shared" si="533"/>
        <v>0</v>
      </c>
      <c r="R4288" s="98">
        <f t="shared" si="534"/>
        <v>0</v>
      </c>
      <c r="S4288" s="105">
        <f t="shared" si="535"/>
        <v>0</v>
      </c>
      <c r="T4288" s="8" t="str">
        <f>IF(I4288=0,"",(INDEX('AWR Data'!A$1:E$8823,MATCH(A4288,'AWR Data'!A$1:A$8823,0),4)))</f>
        <v/>
      </c>
    </row>
    <row r="4289" spans="1:20" ht="20" customHeight="1">
      <c r="A4289" s="14" t="s">
        <v>7376</v>
      </c>
      <c r="B4289" s="14" t="s">
        <v>516</v>
      </c>
      <c r="C4289" s="14" t="s">
        <v>7377</v>
      </c>
      <c r="E4289" s="74">
        <v>140</v>
      </c>
      <c r="F4289" s="74">
        <v>46700</v>
      </c>
      <c r="G4289" s="74">
        <f t="shared" si="528"/>
        <v>1680</v>
      </c>
      <c r="H4289" s="80">
        <f t="shared" si="529"/>
        <v>3.5974304068522485E-2</v>
      </c>
      <c r="I4289" s="74">
        <f>INDEX('AWR Data'!A$1:E$8825,MATCH(A4289,'AWR Data'!A$1:A$8825,0),5)</f>
        <v>0</v>
      </c>
      <c r="J4289" s="74">
        <f t="shared" si="530"/>
        <v>0</v>
      </c>
      <c r="K4289" s="105">
        <f t="shared" si="531"/>
        <v>0</v>
      </c>
      <c r="L4289" s="75">
        <v>0</v>
      </c>
      <c r="M4289" s="75">
        <v>0</v>
      </c>
      <c r="N4289" s="75">
        <v>0</v>
      </c>
      <c r="O4289" s="105">
        <v>0</v>
      </c>
      <c r="P4289" s="98">
        <f t="shared" si="532"/>
        <v>1680</v>
      </c>
      <c r="Q4289" s="98">
        <f t="shared" si="533"/>
        <v>0</v>
      </c>
      <c r="R4289" s="98">
        <f t="shared" si="534"/>
        <v>0</v>
      </c>
      <c r="S4289" s="105">
        <f t="shared" si="535"/>
        <v>0</v>
      </c>
      <c r="T4289" s="8" t="str">
        <f>IF(I4289=0,"",(INDEX('AWR Data'!A$1:E$8823,MATCH(A4289,'AWR Data'!A$1:A$8823,0),4)))</f>
        <v/>
      </c>
    </row>
    <row r="4290" spans="1:20" ht="20" customHeight="1">
      <c r="A4290" s="14" t="s">
        <v>7378</v>
      </c>
      <c r="B4290" s="14" t="s">
        <v>415</v>
      </c>
      <c r="C4290" s="14" t="s">
        <v>7379</v>
      </c>
      <c r="E4290" s="74">
        <v>28</v>
      </c>
      <c r="F4290" s="74">
        <v>1470</v>
      </c>
      <c r="G4290" s="74">
        <f t="shared" si="528"/>
        <v>336</v>
      </c>
      <c r="H4290" s="80">
        <f t="shared" si="529"/>
        <v>0.22857142857142856</v>
      </c>
      <c r="I4290" s="74">
        <f>INDEX('AWR Data'!A$1:E$8825,MATCH(A4290,'AWR Data'!A$1:A$8825,0),5)</f>
        <v>0</v>
      </c>
      <c r="J4290" s="74">
        <f t="shared" si="530"/>
        <v>0</v>
      </c>
      <c r="K4290" s="105">
        <f t="shared" si="531"/>
        <v>0</v>
      </c>
      <c r="L4290" s="75">
        <v>0</v>
      </c>
      <c r="M4290" s="75">
        <v>0</v>
      </c>
      <c r="N4290" s="75">
        <v>0</v>
      </c>
      <c r="O4290" s="105">
        <v>0</v>
      </c>
      <c r="P4290" s="98">
        <f t="shared" si="532"/>
        <v>336</v>
      </c>
      <c r="Q4290" s="98">
        <f t="shared" si="533"/>
        <v>0</v>
      </c>
      <c r="R4290" s="98">
        <f t="shared" si="534"/>
        <v>0</v>
      </c>
      <c r="S4290" s="105">
        <f t="shared" si="535"/>
        <v>0</v>
      </c>
      <c r="T4290" s="8" t="str">
        <f>IF(I4290=0,"",(INDEX('AWR Data'!A$1:E$8823,MATCH(A4290,'AWR Data'!A$1:A$8823,0),4)))</f>
        <v/>
      </c>
    </row>
    <row r="4291" spans="1:20" ht="20" customHeight="1">
      <c r="A4291" s="14" t="s">
        <v>7380</v>
      </c>
      <c r="B4291" s="14" t="s">
        <v>576</v>
      </c>
      <c r="C4291" s="14" t="s">
        <v>7381</v>
      </c>
      <c r="E4291" s="74">
        <v>320</v>
      </c>
      <c r="F4291" s="74">
        <v>64700</v>
      </c>
      <c r="G4291" s="74">
        <f t="shared" si="528"/>
        <v>3840</v>
      </c>
      <c r="H4291" s="80">
        <f t="shared" si="529"/>
        <v>5.9350850077279756E-2</v>
      </c>
      <c r="I4291" s="74">
        <f>INDEX('AWR Data'!A$1:E$8825,MATCH(A4291,'AWR Data'!A$1:A$8825,0),5)</f>
        <v>0</v>
      </c>
      <c r="J4291" s="74">
        <f t="shared" si="530"/>
        <v>0</v>
      </c>
      <c r="K4291" s="105">
        <f t="shared" si="531"/>
        <v>0</v>
      </c>
      <c r="L4291" s="75">
        <v>0</v>
      </c>
      <c r="M4291" s="75">
        <v>0</v>
      </c>
      <c r="N4291" s="75">
        <v>0</v>
      </c>
      <c r="O4291" s="105">
        <v>0</v>
      </c>
      <c r="P4291" s="98">
        <f t="shared" si="532"/>
        <v>3840</v>
      </c>
      <c r="Q4291" s="98">
        <f t="shared" si="533"/>
        <v>0</v>
      </c>
      <c r="R4291" s="98">
        <f t="shared" si="534"/>
        <v>0</v>
      </c>
      <c r="S4291" s="105">
        <f t="shared" si="535"/>
        <v>0</v>
      </c>
      <c r="T4291" s="8" t="str">
        <f>IF(I4291=0,"",(INDEX('AWR Data'!A$1:E$8823,MATCH(A4291,'AWR Data'!A$1:A$8823,0),4)))</f>
        <v/>
      </c>
    </row>
    <row r="4292" spans="1:20" ht="20" customHeight="1">
      <c r="A4292" s="14" t="s">
        <v>7382</v>
      </c>
      <c r="B4292" s="14" t="s">
        <v>1570</v>
      </c>
      <c r="C4292" s="14" t="s">
        <v>7383</v>
      </c>
      <c r="E4292" s="74">
        <v>58</v>
      </c>
      <c r="F4292" s="74">
        <v>20700</v>
      </c>
      <c r="G4292" s="74">
        <f t="shared" si="528"/>
        <v>696</v>
      </c>
      <c r="H4292" s="80">
        <f t="shared" si="529"/>
        <v>3.3623188405797103E-2</v>
      </c>
      <c r="I4292" s="74">
        <f>INDEX('AWR Data'!A$1:E$8825,MATCH(A4292,'AWR Data'!A$1:A$8825,0),5)</f>
        <v>0</v>
      </c>
      <c r="J4292" s="74">
        <f t="shared" si="530"/>
        <v>0</v>
      </c>
      <c r="K4292" s="105">
        <f t="shared" si="531"/>
        <v>0</v>
      </c>
      <c r="L4292" s="75">
        <v>0</v>
      </c>
      <c r="M4292" s="75">
        <v>0</v>
      </c>
      <c r="N4292" s="75">
        <v>0</v>
      </c>
      <c r="O4292" s="105">
        <v>0</v>
      </c>
      <c r="P4292" s="98">
        <f t="shared" si="532"/>
        <v>696</v>
      </c>
      <c r="Q4292" s="98">
        <f t="shared" si="533"/>
        <v>0</v>
      </c>
      <c r="R4292" s="98">
        <f t="shared" si="534"/>
        <v>0</v>
      </c>
      <c r="S4292" s="105">
        <f t="shared" si="535"/>
        <v>0</v>
      </c>
      <c r="T4292" s="8" t="str">
        <f>IF(I4292=0,"",(INDEX('AWR Data'!A$1:E$8823,MATCH(A4292,'AWR Data'!A$1:A$8823,0),4)))</f>
        <v/>
      </c>
    </row>
    <row r="4293" spans="1:20" ht="20" customHeight="1">
      <c r="A4293" s="14" t="s">
        <v>7384</v>
      </c>
      <c r="B4293" s="14" t="s">
        <v>632</v>
      </c>
      <c r="C4293" s="14" t="s">
        <v>7385</v>
      </c>
      <c r="E4293" s="74">
        <v>22</v>
      </c>
      <c r="F4293" s="74">
        <v>4250</v>
      </c>
      <c r="G4293" s="74">
        <f t="shared" si="528"/>
        <v>264</v>
      </c>
      <c r="H4293" s="80">
        <f t="shared" si="529"/>
        <v>6.2117647058823527E-2</v>
      </c>
      <c r="I4293" s="74">
        <f>INDEX('AWR Data'!A$1:E$8825,MATCH(A4293,'AWR Data'!A$1:A$8825,0),5)</f>
        <v>0</v>
      </c>
      <c r="J4293" s="74">
        <f t="shared" si="530"/>
        <v>0</v>
      </c>
      <c r="K4293" s="105">
        <f t="shared" si="531"/>
        <v>0</v>
      </c>
      <c r="L4293" s="75">
        <v>0</v>
      </c>
      <c r="M4293" s="75">
        <v>0</v>
      </c>
      <c r="N4293" s="75">
        <v>0</v>
      </c>
      <c r="O4293" s="105">
        <v>0</v>
      </c>
      <c r="P4293" s="98">
        <f t="shared" si="532"/>
        <v>264</v>
      </c>
      <c r="Q4293" s="98">
        <f t="shared" si="533"/>
        <v>0</v>
      </c>
      <c r="R4293" s="98">
        <f t="shared" si="534"/>
        <v>0</v>
      </c>
      <c r="S4293" s="105">
        <f t="shared" si="535"/>
        <v>0</v>
      </c>
      <c r="T4293" s="8" t="str">
        <f>IF(I4293=0,"",(INDEX('AWR Data'!A$1:E$8823,MATCH(A4293,'AWR Data'!A$1:A$8823,0),4)))</f>
        <v/>
      </c>
    </row>
    <row r="4294" spans="1:20" ht="20" customHeight="1">
      <c r="A4294" s="14" t="s">
        <v>7386</v>
      </c>
      <c r="B4294" s="14" t="s">
        <v>996</v>
      </c>
      <c r="C4294" s="14" t="s">
        <v>7387</v>
      </c>
      <c r="E4294" s="74">
        <v>73</v>
      </c>
      <c r="F4294" s="74">
        <v>14600</v>
      </c>
      <c r="G4294" s="74">
        <f t="shared" ref="G4294:G4357" si="536">+E4294*12</f>
        <v>876</v>
      </c>
      <c r="H4294" s="80">
        <f t="shared" ref="H4294:H4357" si="537">IF(G4294&gt;0,(IF(F4294&gt;0,G4294/F4294,1000)),0)</f>
        <v>0.06</v>
      </c>
      <c r="I4294" s="74">
        <f>INDEX('AWR Data'!A$1:E$8825,MATCH(A4294,'AWR Data'!A$1:A$8825,0),5)</f>
        <v>0</v>
      </c>
      <c r="J4294" s="74">
        <f t="shared" ref="J4294:J4357" si="538">IF(I4294=0,0,IF(I4294&gt;0,IF(I4294&lt;11,G4294,IF(I4294&lt;21,(G4294*0.32),IF(I4294&lt;31,(G4294*0.07),0)))))</f>
        <v>0</v>
      </c>
      <c r="K4294" s="105">
        <f t="shared" ref="K4294:K4357" si="539">IF(G4294,J4294/G4294,0)</f>
        <v>0</v>
      </c>
      <c r="L4294" s="75">
        <v>0</v>
      </c>
      <c r="M4294" s="75">
        <v>0</v>
      </c>
      <c r="N4294" s="75">
        <v>0</v>
      </c>
      <c r="O4294" s="105">
        <v>0</v>
      </c>
      <c r="P4294" s="98">
        <f t="shared" ref="P4294:P4357" si="540">+G4294-L4294</f>
        <v>876</v>
      </c>
      <c r="Q4294" s="98">
        <f t="shared" ref="Q4294:Q4357" si="541">IF(I4294=0,I4294-M4294,IF(M4294,IF(I4294=0,(M4294-0),M4294-I4294),I4294))</f>
        <v>0</v>
      </c>
      <c r="R4294" s="98">
        <f t="shared" ref="R4294:R4357" si="542">+J4294-N4294</f>
        <v>0</v>
      </c>
      <c r="S4294" s="105">
        <f t="shared" ref="S4294:S4357" si="543">+K4294-O4294</f>
        <v>0</v>
      </c>
      <c r="T4294" s="8" t="str">
        <f>IF(I4294=0,"",(INDEX('AWR Data'!A$1:E$8823,MATCH(A4294,'AWR Data'!A$1:A$8823,0),4)))</f>
        <v/>
      </c>
    </row>
    <row r="4295" spans="1:20" ht="20" customHeight="1">
      <c r="A4295" s="14" t="s">
        <v>7177</v>
      </c>
      <c r="B4295" s="14" t="s">
        <v>2119</v>
      </c>
      <c r="C4295" s="14" t="s">
        <v>7178</v>
      </c>
      <c r="E4295" s="74">
        <v>36</v>
      </c>
      <c r="F4295" s="74">
        <v>16600</v>
      </c>
      <c r="G4295" s="74">
        <f t="shared" si="536"/>
        <v>432</v>
      </c>
      <c r="H4295" s="80">
        <f t="shared" si="537"/>
        <v>2.6024096385542168E-2</v>
      </c>
      <c r="I4295" s="74">
        <f>INDEX('AWR Data'!A$1:E$8825,MATCH(A4295,'AWR Data'!A$1:A$8825,0),5)</f>
        <v>0</v>
      </c>
      <c r="J4295" s="74">
        <f t="shared" si="538"/>
        <v>0</v>
      </c>
      <c r="K4295" s="105">
        <f t="shared" si="539"/>
        <v>0</v>
      </c>
      <c r="L4295" s="75">
        <v>0</v>
      </c>
      <c r="M4295" s="75">
        <v>0</v>
      </c>
      <c r="N4295" s="75">
        <v>0</v>
      </c>
      <c r="O4295" s="105">
        <v>0</v>
      </c>
      <c r="P4295" s="98">
        <f t="shared" si="540"/>
        <v>432</v>
      </c>
      <c r="Q4295" s="98">
        <f t="shared" si="541"/>
        <v>0</v>
      </c>
      <c r="R4295" s="98">
        <f t="shared" si="542"/>
        <v>0</v>
      </c>
      <c r="S4295" s="105">
        <f t="shared" si="543"/>
        <v>0</v>
      </c>
      <c r="T4295" s="8" t="str">
        <f>IF(I4295=0,"",(INDEX('AWR Data'!A$1:E$8823,MATCH(A4295,'AWR Data'!A$1:A$8823,0),4)))</f>
        <v/>
      </c>
    </row>
    <row r="4296" spans="1:20" ht="20" customHeight="1">
      <c r="A4296" s="14" t="s">
        <v>7179</v>
      </c>
      <c r="B4296" s="14" t="s">
        <v>570</v>
      </c>
      <c r="C4296" s="14" t="s">
        <v>7180</v>
      </c>
      <c r="E4296" s="74">
        <v>28</v>
      </c>
      <c r="F4296" s="74">
        <v>123000</v>
      </c>
      <c r="G4296" s="74">
        <f t="shared" si="536"/>
        <v>336</v>
      </c>
      <c r="H4296" s="80">
        <f t="shared" si="537"/>
        <v>2.7317073170731706E-3</v>
      </c>
      <c r="I4296" s="74">
        <f>INDEX('AWR Data'!A$1:E$8825,MATCH(A4296,'AWR Data'!A$1:A$8825,0),5)</f>
        <v>0</v>
      </c>
      <c r="J4296" s="74">
        <f t="shared" si="538"/>
        <v>0</v>
      </c>
      <c r="K4296" s="105">
        <f t="shared" si="539"/>
        <v>0</v>
      </c>
      <c r="L4296" s="75">
        <v>0</v>
      </c>
      <c r="M4296" s="75">
        <v>0</v>
      </c>
      <c r="N4296" s="75">
        <v>0</v>
      </c>
      <c r="O4296" s="105">
        <v>0</v>
      </c>
      <c r="P4296" s="98">
        <f t="shared" si="540"/>
        <v>336</v>
      </c>
      <c r="Q4296" s="98">
        <f t="shared" si="541"/>
        <v>0</v>
      </c>
      <c r="R4296" s="98">
        <f t="shared" si="542"/>
        <v>0</v>
      </c>
      <c r="S4296" s="105">
        <f t="shared" si="543"/>
        <v>0</v>
      </c>
      <c r="T4296" s="8" t="str">
        <f>IF(I4296=0,"",(INDEX('AWR Data'!A$1:E$8823,MATCH(A4296,'AWR Data'!A$1:A$8823,0),4)))</f>
        <v/>
      </c>
    </row>
    <row r="4297" spans="1:20" ht="20" customHeight="1">
      <c r="A4297" s="14" t="s">
        <v>7181</v>
      </c>
      <c r="B4297" s="14" t="s">
        <v>516</v>
      </c>
      <c r="C4297" s="14" t="s">
        <v>7182</v>
      </c>
      <c r="E4297" s="74">
        <v>91</v>
      </c>
      <c r="F4297" s="74">
        <v>5260</v>
      </c>
      <c r="G4297" s="74">
        <f t="shared" si="536"/>
        <v>1092</v>
      </c>
      <c r="H4297" s="80">
        <f t="shared" si="537"/>
        <v>0.20760456273764258</v>
      </c>
      <c r="I4297" s="74">
        <f>INDEX('AWR Data'!A$1:E$8825,MATCH(A4297,'AWR Data'!A$1:A$8825,0),5)</f>
        <v>0</v>
      </c>
      <c r="J4297" s="74">
        <f t="shared" si="538"/>
        <v>0</v>
      </c>
      <c r="K4297" s="105">
        <f t="shared" si="539"/>
        <v>0</v>
      </c>
      <c r="L4297" s="75">
        <v>0</v>
      </c>
      <c r="M4297" s="75">
        <v>0</v>
      </c>
      <c r="N4297" s="75">
        <v>0</v>
      </c>
      <c r="O4297" s="105">
        <v>0</v>
      </c>
      <c r="P4297" s="98">
        <f t="shared" si="540"/>
        <v>1092</v>
      </c>
      <c r="Q4297" s="98">
        <f t="shared" si="541"/>
        <v>0</v>
      </c>
      <c r="R4297" s="98">
        <f t="shared" si="542"/>
        <v>0</v>
      </c>
      <c r="S4297" s="105">
        <f t="shared" si="543"/>
        <v>0</v>
      </c>
      <c r="T4297" s="8" t="str">
        <f>IF(I4297=0,"",(INDEX('AWR Data'!A$1:E$8823,MATCH(A4297,'AWR Data'!A$1:A$8823,0),4)))</f>
        <v/>
      </c>
    </row>
    <row r="4298" spans="1:20" ht="20" customHeight="1">
      <c r="A4298" s="14" t="s">
        <v>7183</v>
      </c>
      <c r="B4298" s="14" t="s">
        <v>418</v>
      </c>
      <c r="C4298" s="14" t="s">
        <v>7184</v>
      </c>
      <c r="E4298" s="74">
        <v>28</v>
      </c>
      <c r="F4298" s="74">
        <v>1470</v>
      </c>
      <c r="G4298" s="74">
        <f t="shared" si="536"/>
        <v>336</v>
      </c>
      <c r="H4298" s="80">
        <f t="shared" si="537"/>
        <v>0.22857142857142856</v>
      </c>
      <c r="I4298" s="74">
        <f>INDEX('AWR Data'!A$1:E$8825,MATCH(A4298,'AWR Data'!A$1:A$8825,0),5)</f>
        <v>0</v>
      </c>
      <c r="J4298" s="74">
        <f t="shared" si="538"/>
        <v>0</v>
      </c>
      <c r="K4298" s="105">
        <f t="shared" si="539"/>
        <v>0</v>
      </c>
      <c r="L4298" s="75">
        <v>0</v>
      </c>
      <c r="M4298" s="75">
        <v>0</v>
      </c>
      <c r="N4298" s="75">
        <v>0</v>
      </c>
      <c r="O4298" s="105">
        <v>0</v>
      </c>
      <c r="P4298" s="98">
        <f t="shared" si="540"/>
        <v>336</v>
      </c>
      <c r="Q4298" s="98">
        <f t="shared" si="541"/>
        <v>0</v>
      </c>
      <c r="R4298" s="98">
        <f t="shared" si="542"/>
        <v>0</v>
      </c>
      <c r="S4298" s="105">
        <f t="shared" si="543"/>
        <v>0</v>
      </c>
      <c r="T4298" s="8" t="str">
        <f>IF(I4298=0,"",(INDEX('AWR Data'!A$1:E$8823,MATCH(A4298,'AWR Data'!A$1:A$8823,0),4)))</f>
        <v/>
      </c>
    </row>
    <row r="4299" spans="1:20" ht="20" customHeight="1">
      <c r="A4299" s="14" t="s">
        <v>7185</v>
      </c>
      <c r="B4299" s="14" t="s">
        <v>339</v>
      </c>
      <c r="C4299" s="14" t="s">
        <v>7186</v>
      </c>
      <c r="E4299" s="74">
        <v>58</v>
      </c>
      <c r="F4299" s="74">
        <v>24300</v>
      </c>
      <c r="G4299" s="74">
        <f t="shared" si="536"/>
        <v>696</v>
      </c>
      <c r="H4299" s="80">
        <f t="shared" si="537"/>
        <v>2.8641975308641977E-2</v>
      </c>
      <c r="I4299" s="74">
        <f>INDEX('AWR Data'!A$1:E$8825,MATCH(A4299,'AWR Data'!A$1:A$8825,0),5)</f>
        <v>0</v>
      </c>
      <c r="J4299" s="74">
        <f t="shared" si="538"/>
        <v>0</v>
      </c>
      <c r="K4299" s="105">
        <f t="shared" si="539"/>
        <v>0</v>
      </c>
      <c r="L4299" s="75">
        <v>0</v>
      </c>
      <c r="M4299" s="75">
        <v>0</v>
      </c>
      <c r="N4299" s="75">
        <v>0</v>
      </c>
      <c r="O4299" s="105">
        <v>0</v>
      </c>
      <c r="P4299" s="98">
        <f t="shared" si="540"/>
        <v>696</v>
      </c>
      <c r="Q4299" s="98">
        <f t="shared" si="541"/>
        <v>0</v>
      </c>
      <c r="R4299" s="98">
        <f t="shared" si="542"/>
        <v>0</v>
      </c>
      <c r="S4299" s="105">
        <f t="shared" si="543"/>
        <v>0</v>
      </c>
      <c r="T4299" s="8" t="str">
        <f>IF(I4299=0,"",(INDEX('AWR Data'!A$1:E$8823,MATCH(A4299,'AWR Data'!A$1:A$8823,0),4)))</f>
        <v/>
      </c>
    </row>
    <row r="4300" spans="1:20" ht="20" customHeight="1">
      <c r="A4300" s="14" t="s">
        <v>7187</v>
      </c>
      <c r="B4300" s="14" t="s">
        <v>418</v>
      </c>
      <c r="C4300" s="14" t="s">
        <v>7188</v>
      </c>
      <c r="E4300" s="74">
        <v>46</v>
      </c>
      <c r="F4300" s="74">
        <v>1080</v>
      </c>
      <c r="G4300" s="74">
        <f t="shared" si="536"/>
        <v>552</v>
      </c>
      <c r="H4300" s="80">
        <f t="shared" si="537"/>
        <v>0.51111111111111107</v>
      </c>
      <c r="I4300" s="74">
        <f>INDEX('AWR Data'!A$1:E$8825,MATCH(A4300,'AWR Data'!A$1:A$8825,0),5)</f>
        <v>0</v>
      </c>
      <c r="J4300" s="74">
        <f t="shared" si="538"/>
        <v>0</v>
      </c>
      <c r="K4300" s="105">
        <f t="shared" si="539"/>
        <v>0</v>
      </c>
      <c r="L4300" s="75">
        <v>0</v>
      </c>
      <c r="M4300" s="75">
        <v>0</v>
      </c>
      <c r="N4300" s="75">
        <v>0</v>
      </c>
      <c r="O4300" s="105">
        <v>0</v>
      </c>
      <c r="P4300" s="98">
        <f t="shared" si="540"/>
        <v>552</v>
      </c>
      <c r="Q4300" s="98">
        <f t="shared" si="541"/>
        <v>0</v>
      </c>
      <c r="R4300" s="98">
        <f t="shared" si="542"/>
        <v>0</v>
      </c>
      <c r="S4300" s="105">
        <f t="shared" si="543"/>
        <v>0</v>
      </c>
      <c r="T4300" s="8" t="str">
        <f>IF(I4300=0,"",(INDEX('AWR Data'!A$1:E$8823,MATCH(A4300,'AWR Data'!A$1:A$8823,0),4)))</f>
        <v/>
      </c>
    </row>
    <row r="4301" spans="1:20" ht="20" customHeight="1">
      <c r="A4301" s="14" t="s">
        <v>7189</v>
      </c>
      <c r="B4301" s="14" t="s">
        <v>2054</v>
      </c>
      <c r="C4301" s="14" t="s">
        <v>7402</v>
      </c>
      <c r="E4301" s="74">
        <v>58</v>
      </c>
      <c r="F4301" s="74">
        <v>6080</v>
      </c>
      <c r="G4301" s="74">
        <f t="shared" si="536"/>
        <v>696</v>
      </c>
      <c r="H4301" s="80">
        <f t="shared" si="537"/>
        <v>0.11447368421052631</v>
      </c>
      <c r="I4301" s="74">
        <f>INDEX('AWR Data'!A$1:E$8825,MATCH(A4301,'AWR Data'!A$1:A$8825,0),5)</f>
        <v>0</v>
      </c>
      <c r="J4301" s="74">
        <f t="shared" si="538"/>
        <v>0</v>
      </c>
      <c r="K4301" s="105">
        <f t="shared" si="539"/>
        <v>0</v>
      </c>
      <c r="L4301" s="75">
        <v>0</v>
      </c>
      <c r="M4301" s="75">
        <v>0</v>
      </c>
      <c r="N4301" s="75">
        <v>0</v>
      </c>
      <c r="O4301" s="105">
        <v>0</v>
      </c>
      <c r="P4301" s="98">
        <f t="shared" si="540"/>
        <v>696</v>
      </c>
      <c r="Q4301" s="98">
        <f t="shared" si="541"/>
        <v>0</v>
      </c>
      <c r="R4301" s="98">
        <f t="shared" si="542"/>
        <v>0</v>
      </c>
      <c r="S4301" s="105">
        <f t="shared" si="543"/>
        <v>0</v>
      </c>
      <c r="T4301" s="8" t="str">
        <f>IF(I4301=0,"",(INDEX('AWR Data'!A$1:E$8823,MATCH(A4301,'AWR Data'!A$1:A$8823,0),4)))</f>
        <v/>
      </c>
    </row>
    <row r="4302" spans="1:20" ht="20" customHeight="1">
      <c r="A4302" s="14" t="s">
        <v>7403</v>
      </c>
      <c r="B4302" s="14" t="s">
        <v>576</v>
      </c>
      <c r="C4302" s="14" t="s">
        <v>7404</v>
      </c>
      <c r="E4302" s="74">
        <v>720</v>
      </c>
      <c r="F4302" s="74">
        <v>2200</v>
      </c>
      <c r="G4302" s="74">
        <f t="shared" si="536"/>
        <v>8640</v>
      </c>
      <c r="H4302" s="80">
        <f t="shared" si="537"/>
        <v>3.9272727272727272</v>
      </c>
      <c r="I4302" s="74">
        <f>INDEX('AWR Data'!A$1:E$8825,MATCH(A4302,'AWR Data'!A$1:A$8825,0),5)</f>
        <v>0</v>
      </c>
      <c r="J4302" s="74">
        <f t="shared" si="538"/>
        <v>0</v>
      </c>
      <c r="K4302" s="105">
        <f t="shared" si="539"/>
        <v>0</v>
      </c>
      <c r="L4302" s="75">
        <v>0</v>
      </c>
      <c r="M4302" s="75">
        <v>0</v>
      </c>
      <c r="N4302" s="75">
        <v>0</v>
      </c>
      <c r="O4302" s="105">
        <v>0</v>
      </c>
      <c r="P4302" s="98">
        <f t="shared" si="540"/>
        <v>8640</v>
      </c>
      <c r="Q4302" s="98">
        <f t="shared" si="541"/>
        <v>0</v>
      </c>
      <c r="R4302" s="98">
        <f t="shared" si="542"/>
        <v>0</v>
      </c>
      <c r="S4302" s="105">
        <f t="shared" si="543"/>
        <v>0</v>
      </c>
      <c r="T4302" s="8" t="str">
        <f>IF(I4302=0,"",(INDEX('AWR Data'!A$1:E$8823,MATCH(A4302,'AWR Data'!A$1:A$8823,0),4)))</f>
        <v/>
      </c>
    </row>
    <row r="4303" spans="1:20" ht="20" customHeight="1">
      <c r="A4303" s="14" t="s">
        <v>7405</v>
      </c>
      <c r="B4303" s="14" t="s">
        <v>576</v>
      </c>
      <c r="C4303" s="14" t="s">
        <v>7406</v>
      </c>
      <c r="E4303" s="74">
        <v>390</v>
      </c>
      <c r="F4303" s="74">
        <v>44400</v>
      </c>
      <c r="G4303" s="74">
        <f t="shared" si="536"/>
        <v>4680</v>
      </c>
      <c r="H4303" s="80">
        <f t="shared" si="537"/>
        <v>0.10540540540540541</v>
      </c>
      <c r="I4303" s="74">
        <f>INDEX('AWR Data'!A$1:E$8825,MATCH(A4303,'AWR Data'!A$1:A$8825,0),5)</f>
        <v>0</v>
      </c>
      <c r="J4303" s="74">
        <f t="shared" si="538"/>
        <v>0</v>
      </c>
      <c r="K4303" s="105">
        <f t="shared" si="539"/>
        <v>0</v>
      </c>
      <c r="L4303" s="75">
        <v>0</v>
      </c>
      <c r="M4303" s="75">
        <v>0</v>
      </c>
      <c r="N4303" s="75">
        <v>0</v>
      </c>
      <c r="O4303" s="105">
        <v>0</v>
      </c>
      <c r="P4303" s="98">
        <f t="shared" si="540"/>
        <v>4680</v>
      </c>
      <c r="Q4303" s="98">
        <f t="shared" si="541"/>
        <v>0</v>
      </c>
      <c r="R4303" s="98">
        <f t="shared" si="542"/>
        <v>0</v>
      </c>
      <c r="S4303" s="105">
        <f t="shared" si="543"/>
        <v>0</v>
      </c>
      <c r="T4303" s="8" t="str">
        <f>IF(I4303=0,"",(INDEX('AWR Data'!A$1:E$8823,MATCH(A4303,'AWR Data'!A$1:A$8823,0),4)))</f>
        <v/>
      </c>
    </row>
    <row r="4304" spans="1:20" ht="20" customHeight="1">
      <c r="A4304" s="14" t="s">
        <v>7407</v>
      </c>
      <c r="B4304" s="14" t="s">
        <v>516</v>
      </c>
      <c r="C4304" s="14" t="s">
        <v>7408</v>
      </c>
      <c r="E4304" s="74">
        <v>46</v>
      </c>
      <c r="F4304" s="74">
        <v>29300</v>
      </c>
      <c r="G4304" s="74">
        <f t="shared" si="536"/>
        <v>552</v>
      </c>
      <c r="H4304" s="80">
        <f t="shared" si="537"/>
        <v>1.8839590443686008E-2</v>
      </c>
      <c r="I4304" s="74">
        <f>INDEX('AWR Data'!A$1:E$8825,MATCH(A4304,'AWR Data'!A$1:A$8825,0),5)</f>
        <v>0</v>
      </c>
      <c r="J4304" s="74">
        <f t="shared" si="538"/>
        <v>0</v>
      </c>
      <c r="K4304" s="105">
        <f t="shared" si="539"/>
        <v>0</v>
      </c>
      <c r="L4304" s="75">
        <v>0</v>
      </c>
      <c r="M4304" s="75">
        <v>0</v>
      </c>
      <c r="N4304" s="75">
        <v>0</v>
      </c>
      <c r="O4304" s="105">
        <v>0</v>
      </c>
      <c r="P4304" s="98">
        <f t="shared" si="540"/>
        <v>552</v>
      </c>
      <c r="Q4304" s="98">
        <f t="shared" si="541"/>
        <v>0</v>
      </c>
      <c r="R4304" s="98">
        <f t="shared" si="542"/>
        <v>0</v>
      </c>
      <c r="S4304" s="105">
        <f t="shared" si="543"/>
        <v>0</v>
      </c>
      <c r="T4304" s="8" t="str">
        <f>IF(I4304=0,"",(INDEX('AWR Data'!A$1:E$8823,MATCH(A4304,'AWR Data'!A$1:A$8823,0),4)))</f>
        <v/>
      </c>
    </row>
    <row r="4305" spans="1:20" ht="20" customHeight="1">
      <c r="A4305" s="14" t="s">
        <v>7409</v>
      </c>
      <c r="B4305" s="14" t="s">
        <v>510</v>
      </c>
      <c r="C4305" s="14" t="s">
        <v>7410</v>
      </c>
      <c r="E4305" s="74">
        <v>73</v>
      </c>
      <c r="F4305" s="74">
        <v>70000</v>
      </c>
      <c r="G4305" s="74">
        <f t="shared" si="536"/>
        <v>876</v>
      </c>
      <c r="H4305" s="80">
        <f t="shared" si="537"/>
        <v>1.2514285714285714E-2</v>
      </c>
      <c r="I4305" s="74">
        <f>INDEX('AWR Data'!A$1:E$8825,MATCH(A4305,'AWR Data'!A$1:A$8825,0),5)</f>
        <v>0</v>
      </c>
      <c r="J4305" s="74">
        <f t="shared" si="538"/>
        <v>0</v>
      </c>
      <c r="K4305" s="105">
        <f t="shared" si="539"/>
        <v>0</v>
      </c>
      <c r="L4305" s="75">
        <v>0</v>
      </c>
      <c r="M4305" s="75">
        <v>0</v>
      </c>
      <c r="N4305" s="75">
        <v>0</v>
      </c>
      <c r="O4305" s="105">
        <v>0</v>
      </c>
      <c r="P4305" s="98">
        <f t="shared" si="540"/>
        <v>876</v>
      </c>
      <c r="Q4305" s="98">
        <f t="shared" si="541"/>
        <v>0</v>
      </c>
      <c r="R4305" s="98">
        <f t="shared" si="542"/>
        <v>0</v>
      </c>
      <c r="S4305" s="105">
        <f t="shared" si="543"/>
        <v>0</v>
      </c>
      <c r="T4305" s="8" t="str">
        <f>IF(I4305=0,"",(INDEX('AWR Data'!A$1:E$8823,MATCH(A4305,'AWR Data'!A$1:A$8823,0),4)))</f>
        <v/>
      </c>
    </row>
    <row r="4306" spans="1:20" ht="20" customHeight="1">
      <c r="A4306" s="14" t="s">
        <v>7411</v>
      </c>
      <c r="B4306" s="14" t="s">
        <v>510</v>
      </c>
      <c r="C4306" s="14" t="s">
        <v>7412</v>
      </c>
      <c r="E4306" s="74">
        <v>260</v>
      </c>
      <c r="F4306" s="74">
        <v>51100</v>
      </c>
      <c r="G4306" s="74">
        <f t="shared" si="536"/>
        <v>3120</v>
      </c>
      <c r="H4306" s="80">
        <f t="shared" si="537"/>
        <v>6.105675146771037E-2</v>
      </c>
      <c r="I4306" s="74">
        <f>INDEX('AWR Data'!A$1:E$8825,MATCH(A4306,'AWR Data'!A$1:A$8825,0),5)</f>
        <v>0</v>
      </c>
      <c r="J4306" s="74">
        <f t="shared" si="538"/>
        <v>0</v>
      </c>
      <c r="K4306" s="105">
        <f t="shared" si="539"/>
        <v>0</v>
      </c>
      <c r="L4306" s="75">
        <v>0</v>
      </c>
      <c r="M4306" s="75">
        <v>0</v>
      </c>
      <c r="N4306" s="75">
        <v>0</v>
      </c>
      <c r="O4306" s="105">
        <v>0</v>
      </c>
      <c r="P4306" s="98">
        <f t="shared" si="540"/>
        <v>3120</v>
      </c>
      <c r="Q4306" s="98">
        <f t="shared" si="541"/>
        <v>0</v>
      </c>
      <c r="R4306" s="98">
        <f t="shared" si="542"/>
        <v>0</v>
      </c>
      <c r="S4306" s="105">
        <f t="shared" si="543"/>
        <v>0</v>
      </c>
      <c r="T4306" s="8" t="str">
        <f>IF(I4306=0,"",(INDEX('AWR Data'!A$1:E$8823,MATCH(A4306,'AWR Data'!A$1:A$8823,0),4)))</f>
        <v/>
      </c>
    </row>
    <row r="4307" spans="1:20" ht="20" customHeight="1">
      <c r="A4307" s="14" t="s">
        <v>7200</v>
      </c>
      <c r="B4307" s="14" t="s">
        <v>17535</v>
      </c>
      <c r="C4307" s="14" t="s">
        <v>7201</v>
      </c>
      <c r="E4307" s="74">
        <v>91</v>
      </c>
      <c r="F4307" s="74">
        <v>679000</v>
      </c>
      <c r="G4307" s="74">
        <f t="shared" si="536"/>
        <v>1092</v>
      </c>
      <c r="H4307" s="80">
        <f t="shared" si="537"/>
        <v>1.6082474226804123E-3</v>
      </c>
      <c r="I4307" s="74">
        <f>INDEX('AWR Data'!A$1:E$8825,MATCH(A4307,'AWR Data'!A$1:A$8825,0),5)</f>
        <v>0</v>
      </c>
      <c r="J4307" s="74">
        <f t="shared" si="538"/>
        <v>0</v>
      </c>
      <c r="K4307" s="105">
        <f t="shared" si="539"/>
        <v>0</v>
      </c>
      <c r="L4307" s="75">
        <v>0</v>
      </c>
      <c r="M4307" s="75">
        <v>0</v>
      </c>
      <c r="N4307" s="75">
        <v>0</v>
      </c>
      <c r="O4307" s="105">
        <v>0</v>
      </c>
      <c r="P4307" s="98">
        <f t="shared" si="540"/>
        <v>1092</v>
      </c>
      <c r="Q4307" s="98">
        <f t="shared" si="541"/>
        <v>0</v>
      </c>
      <c r="R4307" s="98">
        <f t="shared" si="542"/>
        <v>0</v>
      </c>
      <c r="S4307" s="105">
        <f t="shared" si="543"/>
        <v>0</v>
      </c>
      <c r="T4307" s="8" t="str">
        <f>IF(I4307=0,"",(INDEX('AWR Data'!A$1:E$8823,MATCH(A4307,'AWR Data'!A$1:A$8823,0),4)))</f>
        <v/>
      </c>
    </row>
    <row r="4308" spans="1:20" ht="20" customHeight="1">
      <c r="A4308" s="14" t="s">
        <v>7202</v>
      </c>
      <c r="B4308" s="14" t="s">
        <v>579</v>
      </c>
      <c r="C4308" s="14" t="s">
        <v>7203</v>
      </c>
      <c r="E4308" s="74">
        <v>320</v>
      </c>
      <c r="F4308" s="74">
        <v>26200</v>
      </c>
      <c r="G4308" s="74">
        <f t="shared" si="536"/>
        <v>3840</v>
      </c>
      <c r="H4308" s="80">
        <f t="shared" si="537"/>
        <v>0.14656488549618321</v>
      </c>
      <c r="I4308" s="74">
        <f>INDEX('AWR Data'!A$1:E$8825,MATCH(A4308,'AWR Data'!A$1:A$8825,0),5)</f>
        <v>0</v>
      </c>
      <c r="J4308" s="74">
        <f t="shared" si="538"/>
        <v>0</v>
      </c>
      <c r="K4308" s="105">
        <f t="shared" si="539"/>
        <v>0</v>
      </c>
      <c r="L4308" s="75">
        <v>0</v>
      </c>
      <c r="M4308" s="75">
        <v>0</v>
      </c>
      <c r="N4308" s="75">
        <v>0</v>
      </c>
      <c r="O4308" s="105">
        <v>0</v>
      </c>
      <c r="P4308" s="98">
        <f t="shared" si="540"/>
        <v>3840</v>
      </c>
      <c r="Q4308" s="98">
        <f t="shared" si="541"/>
        <v>0</v>
      </c>
      <c r="R4308" s="98">
        <f t="shared" si="542"/>
        <v>0</v>
      </c>
      <c r="S4308" s="105">
        <f t="shared" si="543"/>
        <v>0</v>
      </c>
      <c r="T4308" s="8" t="str">
        <f>IF(I4308=0,"",(INDEX('AWR Data'!A$1:E$8823,MATCH(A4308,'AWR Data'!A$1:A$8823,0),4)))</f>
        <v/>
      </c>
    </row>
    <row r="4309" spans="1:20" ht="20" customHeight="1">
      <c r="A4309" s="14" t="s">
        <v>7204</v>
      </c>
      <c r="B4309" s="14" t="s">
        <v>1795</v>
      </c>
      <c r="C4309" s="14" t="s">
        <v>7205</v>
      </c>
      <c r="E4309" s="74">
        <v>46</v>
      </c>
      <c r="F4309" s="74">
        <v>3070</v>
      </c>
      <c r="G4309" s="74">
        <f t="shared" si="536"/>
        <v>552</v>
      </c>
      <c r="H4309" s="80">
        <f t="shared" si="537"/>
        <v>0.17980456026058633</v>
      </c>
      <c r="I4309" s="74">
        <f>INDEX('AWR Data'!A$1:E$8825,MATCH(A4309,'AWR Data'!A$1:A$8825,0),5)</f>
        <v>0</v>
      </c>
      <c r="J4309" s="74">
        <f t="shared" si="538"/>
        <v>0</v>
      </c>
      <c r="K4309" s="105">
        <f t="shared" si="539"/>
        <v>0</v>
      </c>
      <c r="L4309" s="75">
        <v>0</v>
      </c>
      <c r="M4309" s="75">
        <v>0</v>
      </c>
      <c r="N4309" s="75">
        <v>0</v>
      </c>
      <c r="O4309" s="105">
        <v>0</v>
      </c>
      <c r="P4309" s="98">
        <f t="shared" si="540"/>
        <v>552</v>
      </c>
      <c r="Q4309" s="98">
        <f t="shared" si="541"/>
        <v>0</v>
      </c>
      <c r="R4309" s="98">
        <f t="shared" si="542"/>
        <v>0</v>
      </c>
      <c r="S4309" s="105">
        <f t="shared" si="543"/>
        <v>0</v>
      </c>
      <c r="T4309" s="8" t="str">
        <f>IF(I4309=0,"",(INDEX('AWR Data'!A$1:E$8823,MATCH(A4309,'AWR Data'!A$1:A$8823,0),4)))</f>
        <v/>
      </c>
    </row>
    <row r="4310" spans="1:20" ht="20" customHeight="1">
      <c r="A4310" s="14" t="s">
        <v>7206</v>
      </c>
      <c r="B4310" s="14" t="s">
        <v>269</v>
      </c>
      <c r="C4310" s="14" t="s">
        <v>7207</v>
      </c>
      <c r="E4310" s="74">
        <v>22</v>
      </c>
      <c r="F4310" s="74">
        <v>3160</v>
      </c>
      <c r="G4310" s="74">
        <f t="shared" si="536"/>
        <v>264</v>
      </c>
      <c r="H4310" s="80">
        <f t="shared" si="537"/>
        <v>8.3544303797468356E-2</v>
      </c>
      <c r="I4310" s="74">
        <f>INDEX('AWR Data'!A$1:E$8825,MATCH(A4310,'AWR Data'!A$1:A$8825,0),5)</f>
        <v>0</v>
      </c>
      <c r="J4310" s="74">
        <f t="shared" si="538"/>
        <v>0</v>
      </c>
      <c r="K4310" s="105">
        <f t="shared" si="539"/>
        <v>0</v>
      </c>
      <c r="L4310" s="75">
        <v>0</v>
      </c>
      <c r="M4310" s="75">
        <v>0</v>
      </c>
      <c r="N4310" s="75">
        <v>0</v>
      </c>
      <c r="O4310" s="105">
        <v>0</v>
      </c>
      <c r="P4310" s="98">
        <f t="shared" si="540"/>
        <v>264</v>
      </c>
      <c r="Q4310" s="98">
        <f t="shared" si="541"/>
        <v>0</v>
      </c>
      <c r="R4310" s="98">
        <f t="shared" si="542"/>
        <v>0</v>
      </c>
      <c r="S4310" s="105">
        <f t="shared" si="543"/>
        <v>0</v>
      </c>
      <c r="T4310" s="8" t="str">
        <f>IF(I4310=0,"",(INDEX('AWR Data'!A$1:E$8823,MATCH(A4310,'AWR Data'!A$1:A$8823,0),4)))</f>
        <v/>
      </c>
    </row>
    <row r="4311" spans="1:20" ht="20" customHeight="1">
      <c r="A4311" s="14" t="s">
        <v>7208</v>
      </c>
      <c r="B4311" s="14" t="s">
        <v>498</v>
      </c>
      <c r="C4311" s="14" t="s">
        <v>7209</v>
      </c>
      <c r="E4311" s="74">
        <v>22</v>
      </c>
      <c r="F4311" s="74">
        <v>776</v>
      </c>
      <c r="G4311" s="74">
        <f t="shared" si="536"/>
        <v>264</v>
      </c>
      <c r="H4311" s="80">
        <f t="shared" si="537"/>
        <v>0.34020618556701032</v>
      </c>
      <c r="I4311" s="74">
        <f>INDEX('AWR Data'!A$1:E$8825,MATCH(A4311,'AWR Data'!A$1:A$8825,0),5)</f>
        <v>0</v>
      </c>
      <c r="J4311" s="74">
        <f t="shared" si="538"/>
        <v>0</v>
      </c>
      <c r="K4311" s="105">
        <f t="shared" si="539"/>
        <v>0</v>
      </c>
      <c r="L4311" s="75">
        <v>0</v>
      </c>
      <c r="M4311" s="75">
        <v>0</v>
      </c>
      <c r="N4311" s="75">
        <v>0</v>
      </c>
      <c r="O4311" s="105">
        <v>0</v>
      </c>
      <c r="P4311" s="98">
        <f t="shared" si="540"/>
        <v>264</v>
      </c>
      <c r="Q4311" s="98">
        <f t="shared" si="541"/>
        <v>0</v>
      </c>
      <c r="R4311" s="98">
        <f t="shared" si="542"/>
        <v>0</v>
      </c>
      <c r="S4311" s="105">
        <f t="shared" si="543"/>
        <v>0</v>
      </c>
      <c r="T4311" s="8" t="str">
        <f>IF(I4311=0,"",(INDEX('AWR Data'!A$1:E$8823,MATCH(A4311,'AWR Data'!A$1:A$8823,0),4)))</f>
        <v/>
      </c>
    </row>
    <row r="4312" spans="1:20" ht="20" customHeight="1">
      <c r="A4312" s="14" t="s">
        <v>7210</v>
      </c>
      <c r="B4312" s="14" t="s">
        <v>516</v>
      </c>
      <c r="C4312" s="14" t="s">
        <v>7211</v>
      </c>
      <c r="E4312" s="74">
        <v>22</v>
      </c>
      <c r="F4312" s="74">
        <v>4180</v>
      </c>
      <c r="G4312" s="74">
        <f t="shared" si="536"/>
        <v>264</v>
      </c>
      <c r="H4312" s="80">
        <f t="shared" si="537"/>
        <v>6.3157894736842107E-2</v>
      </c>
      <c r="I4312" s="74">
        <f>INDEX('AWR Data'!A$1:E$8825,MATCH(A4312,'AWR Data'!A$1:A$8825,0),5)</f>
        <v>0</v>
      </c>
      <c r="J4312" s="74">
        <f t="shared" si="538"/>
        <v>0</v>
      </c>
      <c r="K4312" s="105">
        <f t="shared" si="539"/>
        <v>0</v>
      </c>
      <c r="L4312" s="75">
        <v>0</v>
      </c>
      <c r="M4312" s="75">
        <v>0</v>
      </c>
      <c r="N4312" s="75">
        <v>0</v>
      </c>
      <c r="O4312" s="105">
        <v>0</v>
      </c>
      <c r="P4312" s="98">
        <f t="shared" si="540"/>
        <v>264</v>
      </c>
      <c r="Q4312" s="98">
        <f t="shared" si="541"/>
        <v>0</v>
      </c>
      <c r="R4312" s="98">
        <f t="shared" si="542"/>
        <v>0</v>
      </c>
      <c r="S4312" s="105">
        <f t="shared" si="543"/>
        <v>0</v>
      </c>
      <c r="T4312" s="8" t="str">
        <f>IF(I4312=0,"",(INDEX('AWR Data'!A$1:E$8823,MATCH(A4312,'AWR Data'!A$1:A$8823,0),4)))</f>
        <v/>
      </c>
    </row>
    <row r="4313" spans="1:20" ht="20" customHeight="1">
      <c r="A4313" s="14" t="s">
        <v>7008</v>
      </c>
      <c r="B4313" s="14" t="s">
        <v>1810</v>
      </c>
      <c r="C4313" s="14" t="s">
        <v>7009</v>
      </c>
      <c r="E4313" s="74">
        <v>28</v>
      </c>
      <c r="F4313" s="74">
        <v>1520</v>
      </c>
      <c r="G4313" s="74">
        <f t="shared" si="536"/>
        <v>336</v>
      </c>
      <c r="H4313" s="80">
        <f t="shared" si="537"/>
        <v>0.22105263157894736</v>
      </c>
      <c r="I4313" s="74">
        <f>INDEX('AWR Data'!A$1:E$8825,MATCH(A4313,'AWR Data'!A$1:A$8825,0),5)</f>
        <v>0</v>
      </c>
      <c r="J4313" s="74">
        <f t="shared" si="538"/>
        <v>0</v>
      </c>
      <c r="K4313" s="105">
        <f t="shared" si="539"/>
        <v>0</v>
      </c>
      <c r="L4313" s="75">
        <v>0</v>
      </c>
      <c r="M4313" s="75">
        <v>0</v>
      </c>
      <c r="N4313" s="75">
        <v>0</v>
      </c>
      <c r="O4313" s="105">
        <v>0</v>
      </c>
      <c r="P4313" s="98">
        <f t="shared" si="540"/>
        <v>336</v>
      </c>
      <c r="Q4313" s="98">
        <f t="shared" si="541"/>
        <v>0</v>
      </c>
      <c r="R4313" s="98">
        <f t="shared" si="542"/>
        <v>0</v>
      </c>
      <c r="S4313" s="105">
        <f t="shared" si="543"/>
        <v>0</v>
      </c>
      <c r="T4313" s="8" t="str">
        <f>IF(I4313=0,"",(INDEX('AWR Data'!A$1:E$8823,MATCH(A4313,'AWR Data'!A$1:A$8823,0),4)))</f>
        <v/>
      </c>
    </row>
    <row r="4314" spans="1:20" ht="20" customHeight="1">
      <c r="A4314" s="14" t="s">
        <v>7010</v>
      </c>
      <c r="B4314" s="14" t="s">
        <v>920</v>
      </c>
      <c r="C4314" s="14" t="s">
        <v>7011</v>
      </c>
      <c r="E4314" s="74">
        <v>16</v>
      </c>
      <c r="F4314" s="74">
        <v>4460</v>
      </c>
      <c r="G4314" s="74">
        <f t="shared" si="536"/>
        <v>192</v>
      </c>
      <c r="H4314" s="80">
        <f t="shared" si="537"/>
        <v>4.3049327354260092E-2</v>
      </c>
      <c r="I4314" s="74">
        <f>INDEX('AWR Data'!A$1:E$8825,MATCH(A4314,'AWR Data'!A$1:A$8825,0),5)</f>
        <v>0</v>
      </c>
      <c r="J4314" s="74">
        <f t="shared" si="538"/>
        <v>0</v>
      </c>
      <c r="K4314" s="105">
        <f t="shared" si="539"/>
        <v>0</v>
      </c>
      <c r="L4314" s="75">
        <v>0</v>
      </c>
      <c r="M4314" s="75">
        <v>0</v>
      </c>
      <c r="N4314" s="75">
        <v>0</v>
      </c>
      <c r="O4314" s="105">
        <v>0</v>
      </c>
      <c r="P4314" s="98">
        <f t="shared" si="540"/>
        <v>192</v>
      </c>
      <c r="Q4314" s="98">
        <f t="shared" si="541"/>
        <v>0</v>
      </c>
      <c r="R4314" s="98">
        <f t="shared" si="542"/>
        <v>0</v>
      </c>
      <c r="S4314" s="105">
        <f t="shared" si="543"/>
        <v>0</v>
      </c>
      <c r="T4314" s="8" t="str">
        <f>IF(I4314=0,"",(INDEX('AWR Data'!A$1:E$8823,MATCH(A4314,'AWR Data'!A$1:A$8823,0),4)))</f>
        <v/>
      </c>
    </row>
    <row r="4315" spans="1:20" ht="20" customHeight="1">
      <c r="A4315" s="14" t="s">
        <v>7012</v>
      </c>
      <c r="B4315" s="14" t="s">
        <v>1178</v>
      </c>
      <c r="C4315" s="14" t="s">
        <v>7013</v>
      </c>
      <c r="E4315" s="74">
        <v>46</v>
      </c>
      <c r="F4315" s="74">
        <v>2280</v>
      </c>
      <c r="G4315" s="74">
        <f t="shared" si="536"/>
        <v>552</v>
      </c>
      <c r="H4315" s="80">
        <f t="shared" si="537"/>
        <v>0.24210526315789474</v>
      </c>
      <c r="I4315" s="74">
        <f>INDEX('AWR Data'!A$1:E$8825,MATCH(A4315,'AWR Data'!A$1:A$8825,0),5)</f>
        <v>0</v>
      </c>
      <c r="J4315" s="74">
        <f t="shared" si="538"/>
        <v>0</v>
      </c>
      <c r="K4315" s="105">
        <f t="shared" si="539"/>
        <v>0</v>
      </c>
      <c r="L4315" s="75">
        <v>0</v>
      </c>
      <c r="M4315" s="75">
        <v>0</v>
      </c>
      <c r="N4315" s="75">
        <v>0</v>
      </c>
      <c r="O4315" s="105">
        <v>0</v>
      </c>
      <c r="P4315" s="98">
        <f t="shared" si="540"/>
        <v>552</v>
      </c>
      <c r="Q4315" s="98">
        <f t="shared" si="541"/>
        <v>0</v>
      </c>
      <c r="R4315" s="98">
        <f t="shared" si="542"/>
        <v>0</v>
      </c>
      <c r="S4315" s="105">
        <f t="shared" si="543"/>
        <v>0</v>
      </c>
      <c r="T4315" s="8" t="str">
        <f>IF(I4315=0,"",(INDEX('AWR Data'!A$1:E$8823,MATCH(A4315,'AWR Data'!A$1:A$8823,0),4)))</f>
        <v/>
      </c>
    </row>
    <row r="4316" spans="1:20" ht="20" customHeight="1">
      <c r="A4316" s="14" t="s">
        <v>7014</v>
      </c>
      <c r="B4316" s="14" t="s">
        <v>579</v>
      </c>
      <c r="C4316" s="14" t="s">
        <v>7015</v>
      </c>
      <c r="E4316" s="74">
        <v>3600</v>
      </c>
      <c r="F4316" s="74">
        <v>190000</v>
      </c>
      <c r="G4316" s="74">
        <f t="shared" si="536"/>
        <v>43200</v>
      </c>
      <c r="H4316" s="80">
        <f t="shared" si="537"/>
        <v>0.22736842105263158</v>
      </c>
      <c r="I4316" s="74">
        <f>INDEX('AWR Data'!A$1:E$8825,MATCH(A4316,'AWR Data'!A$1:A$8825,0),5)</f>
        <v>0</v>
      </c>
      <c r="J4316" s="74">
        <f t="shared" si="538"/>
        <v>0</v>
      </c>
      <c r="K4316" s="105">
        <f t="shared" si="539"/>
        <v>0</v>
      </c>
      <c r="L4316" s="75">
        <v>0</v>
      </c>
      <c r="M4316" s="75">
        <v>0</v>
      </c>
      <c r="N4316" s="75">
        <v>0</v>
      </c>
      <c r="O4316" s="105">
        <v>0</v>
      </c>
      <c r="P4316" s="98">
        <f t="shared" si="540"/>
        <v>43200</v>
      </c>
      <c r="Q4316" s="98">
        <f t="shared" si="541"/>
        <v>0</v>
      </c>
      <c r="R4316" s="98">
        <f t="shared" si="542"/>
        <v>0</v>
      </c>
      <c r="S4316" s="105">
        <f t="shared" si="543"/>
        <v>0</v>
      </c>
      <c r="T4316" s="8" t="str">
        <f>IF(I4316=0,"",(INDEX('AWR Data'!A$1:E$8823,MATCH(A4316,'AWR Data'!A$1:A$8823,0),4)))</f>
        <v/>
      </c>
    </row>
    <row r="4317" spans="1:20" ht="20" customHeight="1">
      <c r="A4317" s="14" t="s">
        <v>7016</v>
      </c>
      <c r="B4317" s="14" t="s">
        <v>498</v>
      </c>
      <c r="C4317" s="14" t="s">
        <v>7220</v>
      </c>
      <c r="E4317" s="74">
        <v>390</v>
      </c>
      <c r="F4317" s="74">
        <v>76500</v>
      </c>
      <c r="G4317" s="74">
        <f t="shared" si="536"/>
        <v>4680</v>
      </c>
      <c r="H4317" s="80">
        <f t="shared" si="537"/>
        <v>6.1176470588235297E-2</v>
      </c>
      <c r="I4317" s="74">
        <f>INDEX('AWR Data'!A$1:E$8825,MATCH(A4317,'AWR Data'!A$1:A$8825,0),5)</f>
        <v>0</v>
      </c>
      <c r="J4317" s="74">
        <f t="shared" si="538"/>
        <v>0</v>
      </c>
      <c r="K4317" s="105">
        <f t="shared" si="539"/>
        <v>0</v>
      </c>
      <c r="L4317" s="75">
        <v>0</v>
      </c>
      <c r="M4317" s="75">
        <v>0</v>
      </c>
      <c r="N4317" s="75">
        <v>0</v>
      </c>
      <c r="O4317" s="105">
        <v>0</v>
      </c>
      <c r="P4317" s="98">
        <f t="shared" si="540"/>
        <v>4680</v>
      </c>
      <c r="Q4317" s="98">
        <f t="shared" si="541"/>
        <v>0</v>
      </c>
      <c r="R4317" s="98">
        <f t="shared" si="542"/>
        <v>0</v>
      </c>
      <c r="S4317" s="105">
        <f t="shared" si="543"/>
        <v>0</v>
      </c>
      <c r="T4317" s="8" t="str">
        <f>IF(I4317=0,"",(INDEX('AWR Data'!A$1:E$8823,MATCH(A4317,'AWR Data'!A$1:A$8823,0),4)))</f>
        <v/>
      </c>
    </row>
    <row r="4318" spans="1:20" ht="20" customHeight="1">
      <c r="A4318" s="14" t="s">
        <v>7221</v>
      </c>
      <c r="B4318" s="14" t="s">
        <v>570</v>
      </c>
      <c r="C4318" s="14" t="s">
        <v>7222</v>
      </c>
      <c r="E4318" s="74">
        <v>170</v>
      </c>
      <c r="F4318" s="74">
        <v>0</v>
      </c>
      <c r="G4318" s="74">
        <f t="shared" si="536"/>
        <v>2040</v>
      </c>
      <c r="H4318" s="80">
        <f t="shared" si="537"/>
        <v>1000</v>
      </c>
      <c r="I4318" s="74">
        <f>INDEX('AWR Data'!A$1:E$8825,MATCH(A4318,'AWR Data'!A$1:A$8825,0),5)</f>
        <v>0</v>
      </c>
      <c r="J4318" s="74">
        <f t="shared" si="538"/>
        <v>0</v>
      </c>
      <c r="K4318" s="105">
        <f t="shared" si="539"/>
        <v>0</v>
      </c>
      <c r="L4318" s="75">
        <v>0</v>
      </c>
      <c r="M4318" s="75">
        <v>0</v>
      </c>
      <c r="N4318" s="75">
        <v>0</v>
      </c>
      <c r="O4318" s="105">
        <v>0</v>
      </c>
      <c r="P4318" s="98">
        <f t="shared" si="540"/>
        <v>2040</v>
      </c>
      <c r="Q4318" s="98">
        <f t="shared" si="541"/>
        <v>0</v>
      </c>
      <c r="R4318" s="98">
        <f t="shared" si="542"/>
        <v>0</v>
      </c>
      <c r="S4318" s="105">
        <f t="shared" si="543"/>
        <v>0</v>
      </c>
      <c r="T4318" s="8" t="str">
        <f>IF(I4318=0,"",(INDEX('AWR Data'!A$1:E$8823,MATCH(A4318,'AWR Data'!A$1:A$8823,0),4)))</f>
        <v/>
      </c>
    </row>
    <row r="4319" spans="1:20" ht="20" customHeight="1">
      <c r="A4319" s="14" t="s">
        <v>7223</v>
      </c>
      <c r="B4319" s="14" t="s">
        <v>1667</v>
      </c>
      <c r="C4319" s="14" t="s">
        <v>7224</v>
      </c>
      <c r="E4319" s="74">
        <v>36</v>
      </c>
      <c r="F4319" s="74">
        <v>10400</v>
      </c>
      <c r="G4319" s="74">
        <f t="shared" si="536"/>
        <v>432</v>
      </c>
      <c r="H4319" s="80">
        <f t="shared" si="537"/>
        <v>4.1538461538461538E-2</v>
      </c>
      <c r="I4319" s="74">
        <f>INDEX('AWR Data'!A$1:E$8825,MATCH(A4319,'AWR Data'!A$1:A$8825,0),5)</f>
        <v>0</v>
      </c>
      <c r="J4319" s="74">
        <f t="shared" si="538"/>
        <v>0</v>
      </c>
      <c r="K4319" s="105">
        <f t="shared" si="539"/>
        <v>0</v>
      </c>
      <c r="L4319" s="75">
        <v>0</v>
      </c>
      <c r="M4319" s="75">
        <v>0</v>
      </c>
      <c r="N4319" s="75">
        <v>0</v>
      </c>
      <c r="O4319" s="105">
        <v>0</v>
      </c>
      <c r="P4319" s="98">
        <f t="shared" si="540"/>
        <v>432</v>
      </c>
      <c r="Q4319" s="98">
        <f t="shared" si="541"/>
        <v>0</v>
      </c>
      <c r="R4319" s="98">
        <f t="shared" si="542"/>
        <v>0</v>
      </c>
      <c r="S4319" s="105">
        <f t="shared" si="543"/>
        <v>0</v>
      </c>
      <c r="T4319" s="8" t="str">
        <f>IF(I4319=0,"",(INDEX('AWR Data'!A$1:E$8823,MATCH(A4319,'AWR Data'!A$1:A$8823,0),4)))</f>
        <v/>
      </c>
    </row>
    <row r="4320" spans="1:20" ht="20" customHeight="1">
      <c r="A4320" s="14" t="s">
        <v>7225</v>
      </c>
      <c r="B4320" s="14" t="s">
        <v>501</v>
      </c>
      <c r="C4320" s="14" t="s">
        <v>7226</v>
      </c>
      <c r="E4320" s="74">
        <v>140</v>
      </c>
      <c r="F4320" s="74">
        <v>5060</v>
      </c>
      <c r="G4320" s="74">
        <f t="shared" si="536"/>
        <v>1680</v>
      </c>
      <c r="H4320" s="80">
        <f t="shared" si="537"/>
        <v>0.33201581027667987</v>
      </c>
      <c r="I4320" s="74">
        <f>INDEX('AWR Data'!A$1:E$8825,MATCH(A4320,'AWR Data'!A$1:A$8825,0),5)</f>
        <v>0</v>
      </c>
      <c r="J4320" s="74">
        <f t="shared" si="538"/>
        <v>0</v>
      </c>
      <c r="K4320" s="105">
        <f t="shared" si="539"/>
        <v>0</v>
      </c>
      <c r="L4320" s="75">
        <v>0</v>
      </c>
      <c r="M4320" s="75">
        <v>0</v>
      </c>
      <c r="N4320" s="75">
        <v>0</v>
      </c>
      <c r="O4320" s="105">
        <v>0</v>
      </c>
      <c r="P4320" s="98">
        <f t="shared" si="540"/>
        <v>1680</v>
      </c>
      <c r="Q4320" s="98">
        <f t="shared" si="541"/>
        <v>0</v>
      </c>
      <c r="R4320" s="98">
        <f t="shared" si="542"/>
        <v>0</v>
      </c>
      <c r="S4320" s="105">
        <f t="shared" si="543"/>
        <v>0</v>
      </c>
      <c r="T4320" s="8" t="str">
        <f>IF(I4320=0,"",(INDEX('AWR Data'!A$1:E$8823,MATCH(A4320,'AWR Data'!A$1:A$8823,0),4)))</f>
        <v/>
      </c>
    </row>
    <row r="4321" spans="1:20" ht="20" customHeight="1">
      <c r="A4321" s="14" t="s">
        <v>7227</v>
      </c>
      <c r="B4321" s="14" t="s">
        <v>570</v>
      </c>
      <c r="C4321" s="14" t="s">
        <v>7444</v>
      </c>
      <c r="E4321" s="74">
        <v>210</v>
      </c>
      <c r="F4321" s="74">
        <v>4</v>
      </c>
      <c r="G4321" s="74">
        <f t="shared" si="536"/>
        <v>2520</v>
      </c>
      <c r="H4321" s="80">
        <f t="shared" si="537"/>
        <v>630</v>
      </c>
      <c r="I4321" s="74">
        <f>INDEX('AWR Data'!A$1:E$8825,MATCH(A4321,'AWR Data'!A$1:A$8825,0),5)</f>
        <v>0</v>
      </c>
      <c r="J4321" s="74">
        <f t="shared" si="538"/>
        <v>0</v>
      </c>
      <c r="K4321" s="105">
        <f t="shared" si="539"/>
        <v>0</v>
      </c>
      <c r="L4321" s="75">
        <v>0</v>
      </c>
      <c r="M4321" s="75">
        <v>0</v>
      </c>
      <c r="N4321" s="75">
        <v>0</v>
      </c>
      <c r="O4321" s="105">
        <v>0</v>
      </c>
      <c r="P4321" s="98">
        <f t="shared" si="540"/>
        <v>2520</v>
      </c>
      <c r="Q4321" s="98">
        <f t="shared" si="541"/>
        <v>0</v>
      </c>
      <c r="R4321" s="98">
        <f t="shared" si="542"/>
        <v>0</v>
      </c>
      <c r="S4321" s="105">
        <f t="shared" si="543"/>
        <v>0</v>
      </c>
      <c r="T4321" s="8" t="str">
        <f>IF(I4321=0,"",(INDEX('AWR Data'!A$1:E$8823,MATCH(A4321,'AWR Data'!A$1:A$8823,0),4)))</f>
        <v/>
      </c>
    </row>
    <row r="4322" spans="1:20" ht="20" customHeight="1">
      <c r="A4322" s="14" t="s">
        <v>7445</v>
      </c>
      <c r="B4322" s="14" t="s">
        <v>501</v>
      </c>
      <c r="C4322" s="14" t="s">
        <v>7446</v>
      </c>
      <c r="E4322" s="74">
        <v>58</v>
      </c>
      <c r="F4322" s="74">
        <v>15500</v>
      </c>
      <c r="G4322" s="74">
        <f t="shared" si="536"/>
        <v>696</v>
      </c>
      <c r="H4322" s="80">
        <f t="shared" si="537"/>
        <v>4.4903225806451612E-2</v>
      </c>
      <c r="I4322" s="74">
        <f>INDEX('AWR Data'!A$1:E$8825,MATCH(A4322,'AWR Data'!A$1:A$8825,0),5)</f>
        <v>0</v>
      </c>
      <c r="J4322" s="74">
        <f t="shared" si="538"/>
        <v>0</v>
      </c>
      <c r="K4322" s="105">
        <f t="shared" si="539"/>
        <v>0</v>
      </c>
      <c r="L4322" s="75">
        <v>0</v>
      </c>
      <c r="M4322" s="75">
        <v>0</v>
      </c>
      <c r="N4322" s="75">
        <v>0</v>
      </c>
      <c r="O4322" s="105">
        <v>0</v>
      </c>
      <c r="P4322" s="98">
        <f t="shared" si="540"/>
        <v>696</v>
      </c>
      <c r="Q4322" s="98">
        <f t="shared" si="541"/>
        <v>0</v>
      </c>
      <c r="R4322" s="98">
        <f t="shared" si="542"/>
        <v>0</v>
      </c>
      <c r="S4322" s="105">
        <f t="shared" si="543"/>
        <v>0</v>
      </c>
      <c r="T4322" s="8" t="str">
        <f>IF(I4322=0,"",(INDEX('AWR Data'!A$1:E$8823,MATCH(A4322,'AWR Data'!A$1:A$8823,0),4)))</f>
        <v/>
      </c>
    </row>
    <row r="4323" spans="1:20" ht="20" customHeight="1">
      <c r="A4323" s="14" t="s">
        <v>7447</v>
      </c>
      <c r="B4323" s="14" t="s">
        <v>1178</v>
      </c>
      <c r="C4323" s="14" t="s">
        <v>7448</v>
      </c>
      <c r="E4323" s="74">
        <v>140</v>
      </c>
      <c r="F4323" s="74">
        <v>45200</v>
      </c>
      <c r="G4323" s="74">
        <f t="shared" si="536"/>
        <v>1680</v>
      </c>
      <c r="H4323" s="80">
        <f t="shared" si="537"/>
        <v>3.7168141592920353E-2</v>
      </c>
      <c r="I4323" s="74">
        <f>INDEX('AWR Data'!A$1:E$8825,MATCH(A4323,'AWR Data'!A$1:A$8825,0),5)</f>
        <v>0</v>
      </c>
      <c r="J4323" s="74">
        <f t="shared" si="538"/>
        <v>0</v>
      </c>
      <c r="K4323" s="105">
        <f t="shared" si="539"/>
        <v>0</v>
      </c>
      <c r="L4323" s="75">
        <v>0</v>
      </c>
      <c r="M4323" s="75">
        <v>0</v>
      </c>
      <c r="N4323" s="75">
        <v>0</v>
      </c>
      <c r="O4323" s="105">
        <v>0</v>
      </c>
      <c r="P4323" s="98">
        <f t="shared" si="540"/>
        <v>1680</v>
      </c>
      <c r="Q4323" s="98">
        <f t="shared" si="541"/>
        <v>0</v>
      </c>
      <c r="R4323" s="98">
        <f t="shared" si="542"/>
        <v>0</v>
      </c>
      <c r="S4323" s="105">
        <f t="shared" si="543"/>
        <v>0</v>
      </c>
      <c r="T4323" s="8" t="str">
        <f>IF(I4323=0,"",(INDEX('AWR Data'!A$1:E$8823,MATCH(A4323,'AWR Data'!A$1:A$8823,0),4)))</f>
        <v/>
      </c>
    </row>
    <row r="4324" spans="1:20" ht="20" customHeight="1">
      <c r="A4324" s="14" t="s">
        <v>7449</v>
      </c>
      <c r="B4324" s="14" t="s">
        <v>1178</v>
      </c>
      <c r="C4324" s="14" t="s">
        <v>7450</v>
      </c>
      <c r="E4324" s="74">
        <v>140</v>
      </c>
      <c r="F4324" s="74">
        <v>69900</v>
      </c>
      <c r="G4324" s="74">
        <f t="shared" si="536"/>
        <v>1680</v>
      </c>
      <c r="H4324" s="80">
        <f t="shared" si="537"/>
        <v>2.4034334763948499E-2</v>
      </c>
      <c r="I4324" s="74">
        <f>INDEX('AWR Data'!A$1:E$8825,MATCH(A4324,'AWR Data'!A$1:A$8825,0),5)</f>
        <v>0</v>
      </c>
      <c r="J4324" s="74">
        <f t="shared" si="538"/>
        <v>0</v>
      </c>
      <c r="K4324" s="105">
        <f t="shared" si="539"/>
        <v>0</v>
      </c>
      <c r="L4324" s="75">
        <v>0</v>
      </c>
      <c r="M4324" s="75">
        <v>0</v>
      </c>
      <c r="N4324" s="75">
        <v>0</v>
      </c>
      <c r="O4324" s="105">
        <v>0</v>
      </c>
      <c r="P4324" s="98">
        <f t="shared" si="540"/>
        <v>1680</v>
      </c>
      <c r="Q4324" s="98">
        <f t="shared" si="541"/>
        <v>0</v>
      </c>
      <c r="R4324" s="98">
        <f t="shared" si="542"/>
        <v>0</v>
      </c>
      <c r="S4324" s="105">
        <f t="shared" si="543"/>
        <v>0</v>
      </c>
      <c r="T4324" s="8" t="str">
        <f>IF(I4324=0,"",(INDEX('AWR Data'!A$1:E$8823,MATCH(A4324,'AWR Data'!A$1:A$8823,0),4)))</f>
        <v/>
      </c>
    </row>
    <row r="4325" spans="1:20" ht="20" customHeight="1">
      <c r="A4325" s="14" t="s">
        <v>7451</v>
      </c>
      <c r="B4325" s="14" t="s">
        <v>568</v>
      </c>
      <c r="E4325" s="74">
        <v>73</v>
      </c>
      <c r="F4325" s="74">
        <v>2920</v>
      </c>
      <c r="G4325" s="74">
        <f t="shared" si="536"/>
        <v>876</v>
      </c>
      <c r="H4325" s="80">
        <f t="shared" si="537"/>
        <v>0.3</v>
      </c>
      <c r="I4325" s="74">
        <f>INDEX('AWR Data'!A$1:E$8825,MATCH(A4325,'AWR Data'!A$1:A$8825,0),5)</f>
        <v>0</v>
      </c>
      <c r="J4325" s="74">
        <f t="shared" si="538"/>
        <v>0</v>
      </c>
      <c r="K4325" s="105">
        <f t="shared" si="539"/>
        <v>0</v>
      </c>
      <c r="L4325" s="75">
        <v>0</v>
      </c>
      <c r="M4325" s="75">
        <v>0</v>
      </c>
      <c r="N4325" s="75">
        <v>0</v>
      </c>
      <c r="O4325" s="105">
        <v>0</v>
      </c>
      <c r="P4325" s="98">
        <f t="shared" si="540"/>
        <v>876</v>
      </c>
      <c r="Q4325" s="98">
        <f t="shared" si="541"/>
        <v>0</v>
      </c>
      <c r="R4325" s="98">
        <f t="shared" si="542"/>
        <v>0</v>
      </c>
      <c r="S4325" s="105">
        <f t="shared" si="543"/>
        <v>0</v>
      </c>
      <c r="T4325" s="8" t="str">
        <f>IF(I4325=0,"",(INDEX('AWR Data'!A$1:E$8823,MATCH(A4325,'AWR Data'!A$1:A$8823,0),4)))</f>
        <v/>
      </c>
    </row>
    <row r="4326" spans="1:20" ht="20" customHeight="1">
      <c r="A4326" s="14" t="s">
        <v>7452</v>
      </c>
      <c r="B4326" s="14" t="s">
        <v>568</v>
      </c>
      <c r="E4326" s="74">
        <v>16</v>
      </c>
      <c r="F4326" s="74">
        <v>156</v>
      </c>
      <c r="G4326" s="74">
        <f t="shared" si="536"/>
        <v>192</v>
      </c>
      <c r="H4326" s="80">
        <f t="shared" si="537"/>
        <v>1.2307692307692308</v>
      </c>
      <c r="I4326" s="74">
        <f>INDEX('AWR Data'!A$1:E$8825,MATCH(A4326,'AWR Data'!A$1:A$8825,0),5)</f>
        <v>0</v>
      </c>
      <c r="J4326" s="74">
        <f t="shared" si="538"/>
        <v>0</v>
      </c>
      <c r="K4326" s="105">
        <f t="shared" si="539"/>
        <v>0</v>
      </c>
      <c r="L4326" s="75">
        <v>0</v>
      </c>
      <c r="M4326" s="75">
        <v>0</v>
      </c>
      <c r="N4326" s="75">
        <v>0</v>
      </c>
      <c r="O4326" s="105">
        <v>0</v>
      </c>
      <c r="P4326" s="98">
        <f t="shared" si="540"/>
        <v>192</v>
      </c>
      <c r="Q4326" s="98">
        <f t="shared" si="541"/>
        <v>0</v>
      </c>
      <c r="R4326" s="98">
        <f t="shared" si="542"/>
        <v>0</v>
      </c>
      <c r="S4326" s="105">
        <f t="shared" si="543"/>
        <v>0</v>
      </c>
      <c r="T4326" s="8" t="str">
        <f>IF(I4326=0,"",(INDEX('AWR Data'!A$1:E$8823,MATCH(A4326,'AWR Data'!A$1:A$8823,0),4)))</f>
        <v/>
      </c>
    </row>
    <row r="4327" spans="1:20" ht="20" customHeight="1">
      <c r="A4327" s="14" t="s">
        <v>7453</v>
      </c>
      <c r="B4327" s="14" t="s">
        <v>501</v>
      </c>
      <c r="C4327" s="14" t="s">
        <v>7454</v>
      </c>
      <c r="E4327" s="74">
        <v>140</v>
      </c>
      <c r="F4327" s="74">
        <v>12200</v>
      </c>
      <c r="G4327" s="74">
        <f t="shared" si="536"/>
        <v>1680</v>
      </c>
      <c r="H4327" s="80">
        <f t="shared" si="537"/>
        <v>0.13770491803278689</v>
      </c>
      <c r="I4327" s="74">
        <f>INDEX('AWR Data'!A$1:E$8825,MATCH(A4327,'AWR Data'!A$1:A$8825,0),5)</f>
        <v>0</v>
      </c>
      <c r="J4327" s="74">
        <f t="shared" si="538"/>
        <v>0</v>
      </c>
      <c r="K4327" s="105">
        <f t="shared" si="539"/>
        <v>0</v>
      </c>
      <c r="L4327" s="75">
        <v>0</v>
      </c>
      <c r="M4327" s="75">
        <v>0</v>
      </c>
      <c r="N4327" s="75">
        <v>0</v>
      </c>
      <c r="O4327" s="105">
        <v>0</v>
      </c>
      <c r="P4327" s="98">
        <f t="shared" si="540"/>
        <v>1680</v>
      </c>
      <c r="Q4327" s="98">
        <f t="shared" si="541"/>
        <v>0</v>
      </c>
      <c r="R4327" s="98">
        <f t="shared" si="542"/>
        <v>0</v>
      </c>
      <c r="S4327" s="105">
        <f t="shared" si="543"/>
        <v>0</v>
      </c>
      <c r="T4327" s="8" t="str">
        <f>IF(I4327=0,"",(INDEX('AWR Data'!A$1:E$8823,MATCH(A4327,'AWR Data'!A$1:A$8823,0),4)))</f>
        <v/>
      </c>
    </row>
    <row r="4328" spans="1:20" ht="20" customHeight="1">
      <c r="A4328" s="14" t="s">
        <v>7455</v>
      </c>
      <c r="B4328" s="14" t="s">
        <v>699</v>
      </c>
      <c r="C4328" s="14" t="s">
        <v>7456</v>
      </c>
      <c r="E4328" s="74">
        <v>110</v>
      </c>
      <c r="F4328" s="74">
        <v>3480</v>
      </c>
      <c r="G4328" s="74">
        <f t="shared" si="536"/>
        <v>1320</v>
      </c>
      <c r="H4328" s="80">
        <f t="shared" si="537"/>
        <v>0.37931034482758619</v>
      </c>
      <c r="I4328" s="74">
        <f>INDEX('AWR Data'!A$1:E$8825,MATCH(A4328,'AWR Data'!A$1:A$8825,0),5)</f>
        <v>0</v>
      </c>
      <c r="J4328" s="74">
        <f t="shared" si="538"/>
        <v>0</v>
      </c>
      <c r="K4328" s="105">
        <f t="shared" si="539"/>
        <v>0</v>
      </c>
      <c r="L4328" s="75">
        <v>0</v>
      </c>
      <c r="M4328" s="75">
        <v>0</v>
      </c>
      <c r="N4328" s="75">
        <v>0</v>
      </c>
      <c r="O4328" s="105">
        <v>0</v>
      </c>
      <c r="P4328" s="98">
        <f t="shared" si="540"/>
        <v>1320</v>
      </c>
      <c r="Q4328" s="98">
        <f t="shared" si="541"/>
        <v>0</v>
      </c>
      <c r="R4328" s="98">
        <f t="shared" si="542"/>
        <v>0</v>
      </c>
      <c r="S4328" s="105">
        <f t="shared" si="543"/>
        <v>0</v>
      </c>
      <c r="T4328" s="8" t="str">
        <f>IF(I4328=0,"",(INDEX('AWR Data'!A$1:E$8823,MATCH(A4328,'AWR Data'!A$1:A$8823,0),4)))</f>
        <v/>
      </c>
    </row>
    <row r="4329" spans="1:20" ht="20" customHeight="1">
      <c r="A4329" s="14" t="s">
        <v>7457</v>
      </c>
      <c r="B4329" s="14" t="s">
        <v>568</v>
      </c>
      <c r="E4329" s="74">
        <v>28</v>
      </c>
      <c r="F4329" s="74">
        <v>219</v>
      </c>
      <c r="G4329" s="74">
        <f t="shared" si="536"/>
        <v>336</v>
      </c>
      <c r="H4329" s="80">
        <f t="shared" si="537"/>
        <v>1.5342465753424657</v>
      </c>
      <c r="I4329" s="74">
        <f>INDEX('AWR Data'!A$1:E$8825,MATCH(A4329,'AWR Data'!A$1:A$8825,0),5)</f>
        <v>0</v>
      </c>
      <c r="J4329" s="74">
        <f t="shared" si="538"/>
        <v>0</v>
      </c>
      <c r="K4329" s="105">
        <f t="shared" si="539"/>
        <v>0</v>
      </c>
      <c r="L4329" s="75">
        <v>0</v>
      </c>
      <c r="M4329" s="75">
        <v>0</v>
      </c>
      <c r="N4329" s="75">
        <v>0</v>
      </c>
      <c r="O4329" s="105">
        <v>0</v>
      </c>
      <c r="P4329" s="98">
        <f t="shared" si="540"/>
        <v>336</v>
      </c>
      <c r="Q4329" s="98">
        <f t="shared" si="541"/>
        <v>0</v>
      </c>
      <c r="R4329" s="98">
        <f t="shared" si="542"/>
        <v>0</v>
      </c>
      <c r="S4329" s="105">
        <f t="shared" si="543"/>
        <v>0</v>
      </c>
      <c r="T4329" s="8" t="str">
        <f>IF(I4329=0,"",(INDEX('AWR Data'!A$1:E$8823,MATCH(A4329,'AWR Data'!A$1:A$8823,0),4)))</f>
        <v/>
      </c>
    </row>
    <row r="4330" spans="1:20" ht="20" customHeight="1">
      <c r="A4330" s="14" t="s">
        <v>7458</v>
      </c>
      <c r="B4330" s="14" t="s">
        <v>17535</v>
      </c>
      <c r="C4330" s="14" t="s">
        <v>7459</v>
      </c>
      <c r="E4330" s="74">
        <v>73</v>
      </c>
      <c r="F4330" s="74">
        <v>970000</v>
      </c>
      <c r="G4330" s="74">
        <f t="shared" si="536"/>
        <v>876</v>
      </c>
      <c r="H4330" s="80">
        <f t="shared" si="537"/>
        <v>9.0309278350515461E-4</v>
      </c>
      <c r="I4330" s="74">
        <f>INDEX('AWR Data'!A$1:E$8825,MATCH(A4330,'AWR Data'!A$1:A$8825,0),5)</f>
        <v>0</v>
      </c>
      <c r="J4330" s="74">
        <f t="shared" si="538"/>
        <v>0</v>
      </c>
      <c r="K4330" s="105">
        <f t="shared" si="539"/>
        <v>0</v>
      </c>
      <c r="L4330" s="75">
        <v>0</v>
      </c>
      <c r="M4330" s="75">
        <v>0</v>
      </c>
      <c r="N4330" s="75">
        <v>0</v>
      </c>
      <c r="O4330" s="105">
        <v>0</v>
      </c>
      <c r="P4330" s="98">
        <f t="shared" si="540"/>
        <v>876</v>
      </c>
      <c r="Q4330" s="98">
        <f t="shared" si="541"/>
        <v>0</v>
      </c>
      <c r="R4330" s="98">
        <f t="shared" si="542"/>
        <v>0</v>
      </c>
      <c r="S4330" s="105">
        <f t="shared" si="543"/>
        <v>0</v>
      </c>
      <c r="T4330" s="8" t="str">
        <f>IF(I4330=0,"",(INDEX('AWR Data'!A$1:E$8823,MATCH(A4330,'AWR Data'!A$1:A$8823,0),4)))</f>
        <v/>
      </c>
    </row>
    <row r="4331" spans="1:20" ht="20" customHeight="1">
      <c r="A4331" s="14" t="s">
        <v>7671</v>
      </c>
      <c r="B4331" s="14" t="s">
        <v>17535</v>
      </c>
      <c r="C4331" s="14" t="s">
        <v>7672</v>
      </c>
      <c r="E4331" s="74">
        <v>22</v>
      </c>
      <c r="F4331" s="74">
        <v>123000</v>
      </c>
      <c r="G4331" s="74">
        <f t="shared" si="536"/>
        <v>264</v>
      </c>
      <c r="H4331" s="80">
        <f t="shared" si="537"/>
        <v>2.1463414634146343E-3</v>
      </c>
      <c r="I4331" s="74">
        <f>INDEX('AWR Data'!A$1:E$8825,MATCH(A4331,'AWR Data'!A$1:A$8825,0),5)</f>
        <v>0</v>
      </c>
      <c r="J4331" s="74">
        <f t="shared" si="538"/>
        <v>0</v>
      </c>
      <c r="K4331" s="105">
        <f t="shared" si="539"/>
        <v>0</v>
      </c>
      <c r="L4331" s="75">
        <v>0</v>
      </c>
      <c r="M4331" s="75">
        <v>0</v>
      </c>
      <c r="N4331" s="75">
        <v>0</v>
      </c>
      <c r="O4331" s="105">
        <v>0</v>
      </c>
      <c r="P4331" s="98">
        <f t="shared" si="540"/>
        <v>264</v>
      </c>
      <c r="Q4331" s="98">
        <f t="shared" si="541"/>
        <v>0</v>
      </c>
      <c r="R4331" s="98">
        <f t="shared" si="542"/>
        <v>0</v>
      </c>
      <c r="S4331" s="105">
        <f t="shared" si="543"/>
        <v>0</v>
      </c>
      <c r="T4331" s="8" t="str">
        <f>IF(I4331=0,"",(INDEX('AWR Data'!A$1:E$8823,MATCH(A4331,'AWR Data'!A$1:A$8823,0),4)))</f>
        <v/>
      </c>
    </row>
    <row r="4332" spans="1:20" ht="20" customHeight="1">
      <c r="A4332" s="14" t="s">
        <v>7673</v>
      </c>
      <c r="B4332" s="14" t="s">
        <v>513</v>
      </c>
      <c r="C4332" s="14" t="s">
        <v>7674</v>
      </c>
      <c r="E4332" s="74">
        <v>22</v>
      </c>
      <c r="F4332" s="74">
        <v>72500</v>
      </c>
      <c r="G4332" s="74">
        <f t="shared" si="536"/>
        <v>264</v>
      </c>
      <c r="H4332" s="80">
        <f t="shared" si="537"/>
        <v>3.6413793103448277E-3</v>
      </c>
      <c r="I4332" s="74">
        <f>INDEX('AWR Data'!A$1:E$8825,MATCH(A4332,'AWR Data'!A$1:A$8825,0),5)</f>
        <v>0</v>
      </c>
      <c r="J4332" s="74">
        <f t="shared" si="538"/>
        <v>0</v>
      </c>
      <c r="K4332" s="105">
        <f t="shared" si="539"/>
        <v>0</v>
      </c>
      <c r="L4332" s="75">
        <v>0</v>
      </c>
      <c r="M4332" s="75">
        <v>0</v>
      </c>
      <c r="N4332" s="75">
        <v>0</v>
      </c>
      <c r="O4332" s="105">
        <v>0</v>
      </c>
      <c r="P4332" s="98">
        <f t="shared" si="540"/>
        <v>264</v>
      </c>
      <c r="Q4332" s="98">
        <f t="shared" si="541"/>
        <v>0</v>
      </c>
      <c r="R4332" s="98">
        <f t="shared" si="542"/>
        <v>0</v>
      </c>
      <c r="S4332" s="105">
        <f t="shared" si="543"/>
        <v>0</v>
      </c>
      <c r="T4332" s="8" t="str">
        <f>IF(I4332=0,"",(INDEX('AWR Data'!A$1:E$8823,MATCH(A4332,'AWR Data'!A$1:A$8823,0),4)))</f>
        <v/>
      </c>
    </row>
    <row r="4333" spans="1:20" ht="20" customHeight="1">
      <c r="A4333" s="14" t="s">
        <v>7675</v>
      </c>
      <c r="B4333" s="14" t="s">
        <v>568</v>
      </c>
      <c r="E4333" s="74">
        <v>73</v>
      </c>
      <c r="F4333" s="74">
        <v>1450</v>
      </c>
      <c r="G4333" s="74">
        <f t="shared" si="536"/>
        <v>876</v>
      </c>
      <c r="H4333" s="80">
        <f t="shared" si="537"/>
        <v>0.60413793103448277</v>
      </c>
      <c r="I4333" s="74">
        <f>INDEX('AWR Data'!A$1:E$8825,MATCH(A4333,'AWR Data'!A$1:A$8825,0),5)</f>
        <v>0</v>
      </c>
      <c r="J4333" s="74">
        <f t="shared" si="538"/>
        <v>0</v>
      </c>
      <c r="K4333" s="105">
        <f t="shared" si="539"/>
        <v>0</v>
      </c>
      <c r="L4333" s="75">
        <v>0</v>
      </c>
      <c r="M4333" s="75">
        <v>0</v>
      </c>
      <c r="N4333" s="75">
        <v>0</v>
      </c>
      <c r="O4333" s="105">
        <v>0</v>
      </c>
      <c r="P4333" s="98">
        <f t="shared" si="540"/>
        <v>876</v>
      </c>
      <c r="Q4333" s="98">
        <f t="shared" si="541"/>
        <v>0</v>
      </c>
      <c r="R4333" s="98">
        <f t="shared" si="542"/>
        <v>0</v>
      </c>
      <c r="S4333" s="105">
        <f t="shared" si="543"/>
        <v>0</v>
      </c>
      <c r="T4333" s="8" t="str">
        <f>IF(I4333=0,"",(INDEX('AWR Data'!A$1:E$8823,MATCH(A4333,'AWR Data'!A$1:A$8823,0),4)))</f>
        <v/>
      </c>
    </row>
    <row r="4334" spans="1:20" ht="20" customHeight="1">
      <c r="A4334" s="14" t="s">
        <v>7676</v>
      </c>
      <c r="B4334" s="14" t="s">
        <v>568</v>
      </c>
      <c r="E4334" s="74">
        <v>58</v>
      </c>
      <c r="F4334" s="74">
        <v>157</v>
      </c>
      <c r="G4334" s="74">
        <f t="shared" si="536"/>
        <v>696</v>
      </c>
      <c r="H4334" s="80">
        <f t="shared" si="537"/>
        <v>4.4331210191082802</v>
      </c>
      <c r="I4334" s="74">
        <f>INDEX('AWR Data'!A$1:E$8825,MATCH(A4334,'AWR Data'!A$1:A$8825,0),5)</f>
        <v>0</v>
      </c>
      <c r="J4334" s="74">
        <f t="shared" si="538"/>
        <v>0</v>
      </c>
      <c r="K4334" s="105">
        <f t="shared" si="539"/>
        <v>0</v>
      </c>
      <c r="L4334" s="75">
        <v>0</v>
      </c>
      <c r="M4334" s="75">
        <v>0</v>
      </c>
      <c r="N4334" s="75">
        <v>0</v>
      </c>
      <c r="O4334" s="105">
        <v>0</v>
      </c>
      <c r="P4334" s="98">
        <f t="shared" si="540"/>
        <v>696</v>
      </c>
      <c r="Q4334" s="98">
        <f t="shared" si="541"/>
        <v>0</v>
      </c>
      <c r="R4334" s="98">
        <f t="shared" si="542"/>
        <v>0</v>
      </c>
      <c r="S4334" s="105">
        <f t="shared" si="543"/>
        <v>0</v>
      </c>
      <c r="T4334" s="8" t="str">
        <f>IF(I4334=0,"",(INDEX('AWR Data'!A$1:E$8823,MATCH(A4334,'AWR Data'!A$1:A$8823,0),4)))</f>
        <v/>
      </c>
    </row>
    <row r="4335" spans="1:20" ht="20" customHeight="1">
      <c r="A4335" s="14" t="s">
        <v>7677</v>
      </c>
      <c r="B4335" s="14" t="s">
        <v>568</v>
      </c>
      <c r="E4335" s="74">
        <v>210</v>
      </c>
      <c r="F4335" s="74">
        <v>3570</v>
      </c>
      <c r="G4335" s="74">
        <f t="shared" si="536"/>
        <v>2520</v>
      </c>
      <c r="H4335" s="80">
        <f t="shared" si="537"/>
        <v>0.70588235294117652</v>
      </c>
      <c r="I4335" s="74">
        <f>INDEX('AWR Data'!A$1:E$8825,MATCH(A4335,'AWR Data'!A$1:A$8825,0),5)</f>
        <v>0</v>
      </c>
      <c r="J4335" s="74">
        <f t="shared" si="538"/>
        <v>0</v>
      </c>
      <c r="K4335" s="105">
        <f t="shared" si="539"/>
        <v>0</v>
      </c>
      <c r="L4335" s="75">
        <v>0</v>
      </c>
      <c r="M4335" s="75">
        <v>0</v>
      </c>
      <c r="N4335" s="75">
        <v>0</v>
      </c>
      <c r="O4335" s="105">
        <v>0</v>
      </c>
      <c r="P4335" s="98">
        <f t="shared" si="540"/>
        <v>2520</v>
      </c>
      <c r="Q4335" s="98">
        <f t="shared" si="541"/>
        <v>0</v>
      </c>
      <c r="R4335" s="98">
        <f t="shared" si="542"/>
        <v>0</v>
      </c>
      <c r="S4335" s="105">
        <f t="shared" si="543"/>
        <v>0</v>
      </c>
      <c r="T4335" s="8" t="str">
        <f>IF(I4335=0,"",(INDEX('AWR Data'!A$1:E$8823,MATCH(A4335,'AWR Data'!A$1:A$8823,0),4)))</f>
        <v/>
      </c>
    </row>
    <row r="4336" spans="1:20" ht="20" customHeight="1">
      <c r="A4336" s="14" t="s">
        <v>7678</v>
      </c>
      <c r="B4336" s="14" t="s">
        <v>568</v>
      </c>
      <c r="E4336" s="74">
        <v>46</v>
      </c>
      <c r="F4336" s="74">
        <v>494</v>
      </c>
      <c r="G4336" s="74">
        <f t="shared" si="536"/>
        <v>552</v>
      </c>
      <c r="H4336" s="80">
        <f t="shared" si="537"/>
        <v>1.1174089068825912</v>
      </c>
      <c r="I4336" s="74">
        <f>INDEX('AWR Data'!A$1:E$8825,MATCH(A4336,'AWR Data'!A$1:A$8825,0),5)</f>
        <v>0</v>
      </c>
      <c r="J4336" s="74">
        <f t="shared" si="538"/>
        <v>0</v>
      </c>
      <c r="K4336" s="105">
        <f t="shared" si="539"/>
        <v>0</v>
      </c>
      <c r="L4336" s="75">
        <v>0</v>
      </c>
      <c r="M4336" s="75">
        <v>0</v>
      </c>
      <c r="N4336" s="75">
        <v>0</v>
      </c>
      <c r="O4336" s="105">
        <v>0</v>
      </c>
      <c r="P4336" s="98">
        <f t="shared" si="540"/>
        <v>552</v>
      </c>
      <c r="Q4336" s="98">
        <f t="shared" si="541"/>
        <v>0</v>
      </c>
      <c r="R4336" s="98">
        <f t="shared" si="542"/>
        <v>0</v>
      </c>
      <c r="S4336" s="105">
        <f t="shared" si="543"/>
        <v>0</v>
      </c>
      <c r="T4336" s="8" t="str">
        <f>IF(I4336=0,"",(INDEX('AWR Data'!A$1:E$8823,MATCH(A4336,'AWR Data'!A$1:A$8823,0),4)))</f>
        <v/>
      </c>
    </row>
    <row r="4337" spans="1:20" ht="20" customHeight="1">
      <c r="A4337" s="14" t="s">
        <v>7679</v>
      </c>
      <c r="B4337" s="14" t="s">
        <v>1084</v>
      </c>
      <c r="C4337" s="14" t="s">
        <v>7680</v>
      </c>
      <c r="E4337" s="74">
        <v>4400</v>
      </c>
      <c r="F4337" s="74">
        <v>628000</v>
      </c>
      <c r="G4337" s="74">
        <f t="shared" si="536"/>
        <v>52800</v>
      </c>
      <c r="H4337" s="80">
        <f t="shared" si="537"/>
        <v>8.4076433121019103E-2</v>
      </c>
      <c r="I4337" s="74">
        <f>INDEX('AWR Data'!A$1:E$8825,MATCH(A4337,'AWR Data'!A$1:A$8825,0),5)</f>
        <v>0</v>
      </c>
      <c r="J4337" s="74">
        <f t="shared" si="538"/>
        <v>0</v>
      </c>
      <c r="K4337" s="105">
        <f t="shared" si="539"/>
        <v>0</v>
      </c>
      <c r="L4337" s="75">
        <v>0</v>
      </c>
      <c r="M4337" s="75">
        <v>0</v>
      </c>
      <c r="N4337" s="75">
        <v>0</v>
      </c>
      <c r="O4337" s="105">
        <v>0</v>
      </c>
      <c r="P4337" s="98">
        <f t="shared" si="540"/>
        <v>52800</v>
      </c>
      <c r="Q4337" s="98">
        <f t="shared" si="541"/>
        <v>0</v>
      </c>
      <c r="R4337" s="98">
        <f t="shared" si="542"/>
        <v>0</v>
      </c>
      <c r="S4337" s="105">
        <f t="shared" si="543"/>
        <v>0</v>
      </c>
      <c r="T4337" s="8" t="str">
        <f>IF(I4337=0,"",(INDEX('AWR Data'!A$1:E$8823,MATCH(A4337,'AWR Data'!A$1:A$8823,0),4)))</f>
        <v/>
      </c>
    </row>
    <row r="4338" spans="1:20" ht="20" customHeight="1">
      <c r="A4338" s="14" t="s">
        <v>7681</v>
      </c>
      <c r="B4338" s="14" t="s">
        <v>1084</v>
      </c>
      <c r="C4338" s="14" t="s">
        <v>7682</v>
      </c>
      <c r="E4338" s="74">
        <v>320</v>
      </c>
      <c r="F4338" s="74">
        <v>113000</v>
      </c>
      <c r="G4338" s="74">
        <f t="shared" si="536"/>
        <v>3840</v>
      </c>
      <c r="H4338" s="80">
        <f t="shared" si="537"/>
        <v>3.3982300884955755E-2</v>
      </c>
      <c r="I4338" s="74">
        <f>INDEX('AWR Data'!A$1:E$8825,MATCH(A4338,'AWR Data'!A$1:A$8825,0),5)</f>
        <v>0</v>
      </c>
      <c r="J4338" s="74">
        <f t="shared" si="538"/>
        <v>0</v>
      </c>
      <c r="K4338" s="105">
        <f t="shared" si="539"/>
        <v>0</v>
      </c>
      <c r="L4338" s="75">
        <v>0</v>
      </c>
      <c r="M4338" s="75">
        <v>0</v>
      </c>
      <c r="N4338" s="75">
        <v>0</v>
      </c>
      <c r="O4338" s="105">
        <v>0</v>
      </c>
      <c r="P4338" s="98">
        <f t="shared" si="540"/>
        <v>3840</v>
      </c>
      <c r="Q4338" s="98">
        <f t="shared" si="541"/>
        <v>0</v>
      </c>
      <c r="R4338" s="98">
        <f t="shared" si="542"/>
        <v>0</v>
      </c>
      <c r="S4338" s="105">
        <f t="shared" si="543"/>
        <v>0</v>
      </c>
      <c r="T4338" s="8" t="str">
        <f>IF(I4338=0,"",(INDEX('AWR Data'!A$1:E$8823,MATCH(A4338,'AWR Data'!A$1:A$8823,0),4)))</f>
        <v/>
      </c>
    </row>
    <row r="4339" spans="1:20" ht="20" customHeight="1">
      <c r="A4339" s="14" t="s">
        <v>7683</v>
      </c>
      <c r="B4339" s="14" t="s">
        <v>1084</v>
      </c>
      <c r="C4339" s="14" t="s">
        <v>7684</v>
      </c>
      <c r="E4339" s="74">
        <v>210</v>
      </c>
      <c r="F4339" s="74">
        <v>11100</v>
      </c>
      <c r="G4339" s="74">
        <f t="shared" si="536"/>
        <v>2520</v>
      </c>
      <c r="H4339" s="80">
        <f t="shared" si="537"/>
        <v>0.22702702702702704</v>
      </c>
      <c r="I4339" s="74">
        <f>INDEX('AWR Data'!A$1:E$8825,MATCH(A4339,'AWR Data'!A$1:A$8825,0),5)</f>
        <v>0</v>
      </c>
      <c r="J4339" s="74">
        <f t="shared" si="538"/>
        <v>0</v>
      </c>
      <c r="K4339" s="105">
        <f t="shared" si="539"/>
        <v>0</v>
      </c>
      <c r="L4339" s="75">
        <v>0</v>
      </c>
      <c r="M4339" s="75">
        <v>0</v>
      </c>
      <c r="N4339" s="75">
        <v>0</v>
      </c>
      <c r="O4339" s="105">
        <v>0</v>
      </c>
      <c r="P4339" s="98">
        <f t="shared" si="540"/>
        <v>2520</v>
      </c>
      <c r="Q4339" s="98">
        <f t="shared" si="541"/>
        <v>0</v>
      </c>
      <c r="R4339" s="98">
        <f t="shared" si="542"/>
        <v>0</v>
      </c>
      <c r="S4339" s="105">
        <f t="shared" si="543"/>
        <v>0</v>
      </c>
      <c r="T4339" s="8" t="str">
        <f>IF(I4339=0,"",(INDEX('AWR Data'!A$1:E$8823,MATCH(A4339,'AWR Data'!A$1:A$8823,0),4)))</f>
        <v/>
      </c>
    </row>
    <row r="4340" spans="1:20" ht="20" customHeight="1">
      <c r="A4340" s="14" t="s">
        <v>7685</v>
      </c>
      <c r="B4340" s="14" t="s">
        <v>1084</v>
      </c>
      <c r="C4340" s="14" t="s">
        <v>7686</v>
      </c>
      <c r="E4340" s="74">
        <v>58</v>
      </c>
      <c r="F4340" s="74">
        <v>9640</v>
      </c>
      <c r="G4340" s="74">
        <f t="shared" si="536"/>
        <v>696</v>
      </c>
      <c r="H4340" s="80">
        <f t="shared" si="537"/>
        <v>7.2199170124481321E-2</v>
      </c>
      <c r="I4340" s="74">
        <f>INDEX('AWR Data'!A$1:E$8825,MATCH(A4340,'AWR Data'!A$1:A$8825,0),5)</f>
        <v>0</v>
      </c>
      <c r="J4340" s="74">
        <f t="shared" si="538"/>
        <v>0</v>
      </c>
      <c r="K4340" s="105">
        <f t="shared" si="539"/>
        <v>0</v>
      </c>
      <c r="L4340" s="75">
        <v>0</v>
      </c>
      <c r="M4340" s="75">
        <v>0</v>
      </c>
      <c r="N4340" s="75">
        <v>0</v>
      </c>
      <c r="O4340" s="105">
        <v>0</v>
      </c>
      <c r="P4340" s="98">
        <f t="shared" si="540"/>
        <v>696</v>
      </c>
      <c r="Q4340" s="98">
        <f t="shared" si="541"/>
        <v>0</v>
      </c>
      <c r="R4340" s="98">
        <f t="shared" si="542"/>
        <v>0</v>
      </c>
      <c r="S4340" s="105">
        <f t="shared" si="543"/>
        <v>0</v>
      </c>
      <c r="T4340" s="8" t="str">
        <f>IF(I4340=0,"",(INDEX('AWR Data'!A$1:E$8823,MATCH(A4340,'AWR Data'!A$1:A$8823,0),4)))</f>
        <v/>
      </c>
    </row>
    <row r="4341" spans="1:20" ht="20" customHeight="1">
      <c r="A4341" s="14" t="s">
        <v>7687</v>
      </c>
      <c r="B4341" s="14" t="s">
        <v>1084</v>
      </c>
      <c r="C4341" s="14" t="s">
        <v>7688</v>
      </c>
      <c r="E4341" s="74">
        <v>260</v>
      </c>
      <c r="F4341" s="74">
        <v>21600</v>
      </c>
      <c r="G4341" s="74">
        <f t="shared" si="536"/>
        <v>3120</v>
      </c>
      <c r="H4341" s="80">
        <f t="shared" si="537"/>
        <v>0.14444444444444443</v>
      </c>
      <c r="I4341" s="74">
        <f>INDEX('AWR Data'!A$1:E$8825,MATCH(A4341,'AWR Data'!A$1:A$8825,0),5)</f>
        <v>0</v>
      </c>
      <c r="J4341" s="74">
        <f t="shared" si="538"/>
        <v>0</v>
      </c>
      <c r="K4341" s="105">
        <f t="shared" si="539"/>
        <v>0</v>
      </c>
      <c r="L4341" s="75">
        <v>0</v>
      </c>
      <c r="M4341" s="75">
        <v>0</v>
      </c>
      <c r="N4341" s="75">
        <v>0</v>
      </c>
      <c r="O4341" s="105">
        <v>0</v>
      </c>
      <c r="P4341" s="98">
        <f t="shared" si="540"/>
        <v>3120</v>
      </c>
      <c r="Q4341" s="98">
        <f t="shared" si="541"/>
        <v>0</v>
      </c>
      <c r="R4341" s="98">
        <f t="shared" si="542"/>
        <v>0</v>
      </c>
      <c r="S4341" s="105">
        <f t="shared" si="543"/>
        <v>0</v>
      </c>
      <c r="T4341" s="8" t="str">
        <f>IF(I4341=0,"",(INDEX('AWR Data'!A$1:E$8823,MATCH(A4341,'AWR Data'!A$1:A$8823,0),4)))</f>
        <v/>
      </c>
    </row>
    <row r="4342" spans="1:20" ht="20" customHeight="1">
      <c r="A4342" s="14" t="s">
        <v>7480</v>
      </c>
      <c r="B4342" s="14" t="s">
        <v>1810</v>
      </c>
      <c r="C4342" s="14" t="s">
        <v>7481</v>
      </c>
      <c r="E4342" s="74">
        <v>28</v>
      </c>
      <c r="F4342" s="74">
        <v>2320</v>
      </c>
      <c r="G4342" s="74">
        <f t="shared" si="536"/>
        <v>336</v>
      </c>
      <c r="H4342" s="80">
        <f t="shared" si="537"/>
        <v>0.14482758620689656</v>
      </c>
      <c r="I4342" s="74">
        <f>INDEX('AWR Data'!A$1:E$8825,MATCH(A4342,'AWR Data'!A$1:A$8825,0),5)</f>
        <v>0</v>
      </c>
      <c r="J4342" s="74">
        <f t="shared" si="538"/>
        <v>0</v>
      </c>
      <c r="K4342" s="105">
        <f t="shared" si="539"/>
        <v>0</v>
      </c>
      <c r="L4342" s="75">
        <v>0</v>
      </c>
      <c r="M4342" s="75">
        <v>0</v>
      </c>
      <c r="N4342" s="75">
        <v>0</v>
      </c>
      <c r="O4342" s="105">
        <v>0</v>
      </c>
      <c r="P4342" s="98">
        <f t="shared" si="540"/>
        <v>336</v>
      </c>
      <c r="Q4342" s="98">
        <f t="shared" si="541"/>
        <v>0</v>
      </c>
      <c r="R4342" s="98">
        <f t="shared" si="542"/>
        <v>0</v>
      </c>
      <c r="S4342" s="105">
        <f t="shared" si="543"/>
        <v>0</v>
      </c>
      <c r="T4342" s="8" t="str">
        <f>IF(I4342=0,"",(INDEX('AWR Data'!A$1:E$8823,MATCH(A4342,'AWR Data'!A$1:A$8823,0),4)))</f>
        <v/>
      </c>
    </row>
    <row r="4343" spans="1:20" ht="20" customHeight="1">
      <c r="A4343" s="14" t="s">
        <v>7482</v>
      </c>
      <c r="B4343" s="14" t="s">
        <v>721</v>
      </c>
      <c r="C4343" s="14" t="s">
        <v>7483</v>
      </c>
      <c r="E4343" s="74">
        <v>320</v>
      </c>
      <c r="F4343" s="74">
        <v>6410</v>
      </c>
      <c r="G4343" s="74">
        <f t="shared" si="536"/>
        <v>3840</v>
      </c>
      <c r="H4343" s="80">
        <f t="shared" si="537"/>
        <v>0.59906396255850236</v>
      </c>
      <c r="I4343" s="74">
        <f>INDEX('AWR Data'!A$1:E$8825,MATCH(A4343,'AWR Data'!A$1:A$8825,0),5)</f>
        <v>0</v>
      </c>
      <c r="J4343" s="74">
        <f t="shared" si="538"/>
        <v>0</v>
      </c>
      <c r="K4343" s="105">
        <f t="shared" si="539"/>
        <v>0</v>
      </c>
      <c r="L4343" s="75">
        <v>0</v>
      </c>
      <c r="M4343" s="75">
        <v>0</v>
      </c>
      <c r="N4343" s="75">
        <v>0</v>
      </c>
      <c r="O4343" s="105">
        <v>0</v>
      </c>
      <c r="P4343" s="98">
        <f t="shared" si="540"/>
        <v>3840</v>
      </c>
      <c r="Q4343" s="98">
        <f t="shared" si="541"/>
        <v>0</v>
      </c>
      <c r="R4343" s="98">
        <f t="shared" si="542"/>
        <v>0</v>
      </c>
      <c r="S4343" s="105">
        <f t="shared" si="543"/>
        <v>0</v>
      </c>
      <c r="T4343" s="8" t="str">
        <f>IF(I4343=0,"",(INDEX('AWR Data'!A$1:E$8823,MATCH(A4343,'AWR Data'!A$1:A$8823,0),4)))</f>
        <v/>
      </c>
    </row>
    <row r="4344" spans="1:20" ht="20" customHeight="1">
      <c r="A4344" s="14" t="s">
        <v>7486</v>
      </c>
      <c r="B4344" s="14" t="s">
        <v>1084</v>
      </c>
      <c r="C4344" s="14" t="s">
        <v>7487</v>
      </c>
      <c r="E4344" s="74">
        <v>28</v>
      </c>
      <c r="F4344" s="74">
        <v>15400</v>
      </c>
      <c r="G4344" s="74">
        <f t="shared" si="536"/>
        <v>336</v>
      </c>
      <c r="H4344" s="80">
        <f t="shared" si="537"/>
        <v>2.181818181818182E-2</v>
      </c>
      <c r="I4344" s="74">
        <f>INDEX('AWR Data'!A$1:E$8825,MATCH(A4344,'AWR Data'!A$1:A$8825,0),5)</f>
        <v>0</v>
      </c>
      <c r="J4344" s="74">
        <f t="shared" si="538"/>
        <v>0</v>
      </c>
      <c r="K4344" s="105">
        <f t="shared" si="539"/>
        <v>0</v>
      </c>
      <c r="L4344" s="75">
        <v>0</v>
      </c>
      <c r="M4344" s="75">
        <v>0</v>
      </c>
      <c r="N4344" s="75">
        <v>0</v>
      </c>
      <c r="O4344" s="105">
        <v>0</v>
      </c>
      <c r="P4344" s="98">
        <f t="shared" si="540"/>
        <v>336</v>
      </c>
      <c r="Q4344" s="98">
        <f t="shared" si="541"/>
        <v>0</v>
      </c>
      <c r="R4344" s="98">
        <f t="shared" si="542"/>
        <v>0</v>
      </c>
      <c r="S4344" s="105">
        <f t="shared" si="543"/>
        <v>0</v>
      </c>
      <c r="T4344" s="8" t="str">
        <f>IF(I4344=0,"",(INDEX('AWR Data'!A$1:E$8823,MATCH(A4344,'AWR Data'!A$1:A$8823,0),4)))</f>
        <v/>
      </c>
    </row>
    <row r="4345" spans="1:20" ht="20" customHeight="1">
      <c r="A4345" s="14" t="s">
        <v>7488</v>
      </c>
      <c r="B4345" s="14" t="s">
        <v>1025</v>
      </c>
      <c r="C4345" s="14" t="s">
        <v>7489</v>
      </c>
      <c r="E4345" s="74">
        <v>170</v>
      </c>
      <c r="F4345" s="74">
        <v>120000</v>
      </c>
      <c r="G4345" s="74">
        <f t="shared" si="536"/>
        <v>2040</v>
      </c>
      <c r="H4345" s="80">
        <f t="shared" si="537"/>
        <v>1.7000000000000001E-2</v>
      </c>
      <c r="I4345" s="74">
        <f>INDEX('AWR Data'!A$1:E$8825,MATCH(A4345,'AWR Data'!A$1:A$8825,0),5)</f>
        <v>0</v>
      </c>
      <c r="J4345" s="74">
        <f t="shared" si="538"/>
        <v>0</v>
      </c>
      <c r="K4345" s="105">
        <f t="shared" si="539"/>
        <v>0</v>
      </c>
      <c r="L4345" s="75">
        <v>0</v>
      </c>
      <c r="M4345" s="75">
        <v>0</v>
      </c>
      <c r="N4345" s="75">
        <v>0</v>
      </c>
      <c r="O4345" s="105">
        <v>0</v>
      </c>
      <c r="P4345" s="98">
        <f t="shared" si="540"/>
        <v>2040</v>
      </c>
      <c r="Q4345" s="98">
        <f t="shared" si="541"/>
        <v>0</v>
      </c>
      <c r="R4345" s="98">
        <f t="shared" si="542"/>
        <v>0</v>
      </c>
      <c r="S4345" s="105">
        <f t="shared" si="543"/>
        <v>0</v>
      </c>
      <c r="T4345" s="8" t="str">
        <f>IF(I4345=0,"",(INDEX('AWR Data'!A$1:E$8823,MATCH(A4345,'AWR Data'!A$1:A$8823,0),4)))</f>
        <v/>
      </c>
    </row>
    <row r="4346" spans="1:20" ht="20" customHeight="1">
      <c r="A4346" s="14" t="s">
        <v>7490</v>
      </c>
      <c r="B4346" s="14" t="s">
        <v>721</v>
      </c>
      <c r="C4346" s="14" t="s">
        <v>7491</v>
      </c>
      <c r="E4346" s="74">
        <v>36</v>
      </c>
      <c r="F4346" s="74">
        <v>10800</v>
      </c>
      <c r="G4346" s="74">
        <f t="shared" si="536"/>
        <v>432</v>
      </c>
      <c r="H4346" s="80">
        <f t="shared" si="537"/>
        <v>0.04</v>
      </c>
      <c r="I4346" s="74">
        <f>INDEX('AWR Data'!A$1:E$8825,MATCH(A4346,'AWR Data'!A$1:A$8825,0),5)</f>
        <v>0</v>
      </c>
      <c r="J4346" s="74">
        <f t="shared" si="538"/>
        <v>0</v>
      </c>
      <c r="K4346" s="105">
        <f t="shared" si="539"/>
        <v>0</v>
      </c>
      <c r="L4346" s="75">
        <v>0</v>
      </c>
      <c r="M4346" s="75">
        <v>0</v>
      </c>
      <c r="N4346" s="75">
        <v>0</v>
      </c>
      <c r="O4346" s="105">
        <v>0</v>
      </c>
      <c r="P4346" s="98">
        <f t="shared" si="540"/>
        <v>432</v>
      </c>
      <c r="Q4346" s="98">
        <f t="shared" si="541"/>
        <v>0</v>
      </c>
      <c r="R4346" s="98">
        <f t="shared" si="542"/>
        <v>0</v>
      </c>
      <c r="S4346" s="105">
        <f t="shared" si="543"/>
        <v>0</v>
      </c>
      <c r="T4346" s="8" t="str">
        <f>IF(I4346=0,"",(INDEX('AWR Data'!A$1:E$8823,MATCH(A4346,'AWR Data'!A$1:A$8823,0),4)))</f>
        <v/>
      </c>
    </row>
    <row r="4347" spans="1:20" ht="20" customHeight="1">
      <c r="A4347" s="14" t="s">
        <v>7492</v>
      </c>
      <c r="B4347" s="14" t="s">
        <v>17535</v>
      </c>
      <c r="C4347" s="14" t="s">
        <v>7493</v>
      </c>
      <c r="E4347" s="74">
        <v>110</v>
      </c>
      <c r="F4347" s="74">
        <v>6810</v>
      </c>
      <c r="G4347" s="74">
        <f t="shared" si="536"/>
        <v>1320</v>
      </c>
      <c r="H4347" s="80">
        <f t="shared" si="537"/>
        <v>0.19383259911894274</v>
      </c>
      <c r="I4347" s="74">
        <f>INDEX('AWR Data'!A$1:E$8825,MATCH(A4347,'AWR Data'!A$1:A$8825,0),5)</f>
        <v>0</v>
      </c>
      <c r="J4347" s="74">
        <f t="shared" si="538"/>
        <v>0</v>
      </c>
      <c r="K4347" s="105">
        <f t="shared" si="539"/>
        <v>0</v>
      </c>
      <c r="L4347" s="75">
        <v>0</v>
      </c>
      <c r="M4347" s="75">
        <v>0</v>
      </c>
      <c r="N4347" s="75">
        <v>0</v>
      </c>
      <c r="O4347" s="105">
        <v>0</v>
      </c>
      <c r="P4347" s="98">
        <f t="shared" si="540"/>
        <v>1320</v>
      </c>
      <c r="Q4347" s="98">
        <f t="shared" si="541"/>
        <v>0</v>
      </c>
      <c r="R4347" s="98">
        <f t="shared" si="542"/>
        <v>0</v>
      </c>
      <c r="S4347" s="105">
        <f t="shared" si="543"/>
        <v>0</v>
      </c>
      <c r="T4347" s="8" t="str">
        <f>IF(I4347=0,"",(INDEX('AWR Data'!A$1:E$8823,MATCH(A4347,'AWR Data'!A$1:A$8823,0),4)))</f>
        <v/>
      </c>
    </row>
    <row r="4348" spans="1:20" ht="20" customHeight="1">
      <c r="A4348" s="14" t="s">
        <v>7494</v>
      </c>
      <c r="B4348" s="14" t="s">
        <v>269</v>
      </c>
      <c r="C4348" s="14" t="s">
        <v>7282</v>
      </c>
      <c r="E4348" s="74">
        <v>46</v>
      </c>
      <c r="F4348" s="74">
        <v>184</v>
      </c>
      <c r="G4348" s="74">
        <f t="shared" si="536"/>
        <v>552</v>
      </c>
      <c r="H4348" s="80">
        <f t="shared" si="537"/>
        <v>3</v>
      </c>
      <c r="I4348" s="74">
        <f>INDEX('AWR Data'!A$1:E$8825,MATCH(A4348,'AWR Data'!A$1:A$8825,0),5)</f>
        <v>0</v>
      </c>
      <c r="J4348" s="74">
        <f t="shared" si="538"/>
        <v>0</v>
      </c>
      <c r="K4348" s="105">
        <f t="shared" si="539"/>
        <v>0</v>
      </c>
      <c r="L4348" s="75">
        <v>0</v>
      </c>
      <c r="M4348" s="75">
        <v>0</v>
      </c>
      <c r="N4348" s="75">
        <v>0</v>
      </c>
      <c r="O4348" s="105">
        <v>0</v>
      </c>
      <c r="P4348" s="98">
        <f t="shared" si="540"/>
        <v>552</v>
      </c>
      <c r="Q4348" s="98">
        <f t="shared" si="541"/>
        <v>0</v>
      </c>
      <c r="R4348" s="98">
        <f t="shared" si="542"/>
        <v>0</v>
      </c>
      <c r="S4348" s="105">
        <f t="shared" si="543"/>
        <v>0</v>
      </c>
      <c r="T4348" s="8" t="str">
        <f>IF(I4348=0,"",(INDEX('AWR Data'!A$1:E$8823,MATCH(A4348,'AWR Data'!A$1:A$8823,0),4)))</f>
        <v/>
      </c>
    </row>
    <row r="4349" spans="1:20" ht="20" customHeight="1">
      <c r="A4349" s="14" t="s">
        <v>7283</v>
      </c>
      <c r="B4349" s="14" t="s">
        <v>573</v>
      </c>
      <c r="C4349" s="14" t="s">
        <v>7284</v>
      </c>
      <c r="E4349" s="74">
        <v>73</v>
      </c>
      <c r="F4349" s="74">
        <v>773</v>
      </c>
      <c r="G4349" s="74">
        <f t="shared" si="536"/>
        <v>876</v>
      </c>
      <c r="H4349" s="80">
        <f t="shared" si="537"/>
        <v>1.1332470892626132</v>
      </c>
      <c r="I4349" s="74">
        <f>INDEX('AWR Data'!A$1:E$8825,MATCH(A4349,'AWR Data'!A$1:A$8825,0),5)</f>
        <v>0</v>
      </c>
      <c r="J4349" s="74">
        <f t="shared" si="538"/>
        <v>0</v>
      </c>
      <c r="K4349" s="105">
        <f t="shared" si="539"/>
        <v>0</v>
      </c>
      <c r="L4349" s="75">
        <v>0</v>
      </c>
      <c r="M4349" s="75">
        <v>0</v>
      </c>
      <c r="N4349" s="75">
        <v>0</v>
      </c>
      <c r="O4349" s="105">
        <v>0</v>
      </c>
      <c r="P4349" s="98">
        <f t="shared" si="540"/>
        <v>876</v>
      </c>
      <c r="Q4349" s="98">
        <f t="shared" si="541"/>
        <v>0</v>
      </c>
      <c r="R4349" s="98">
        <f t="shared" si="542"/>
        <v>0</v>
      </c>
      <c r="S4349" s="105">
        <f t="shared" si="543"/>
        <v>0</v>
      </c>
      <c r="T4349" s="8" t="str">
        <f>IF(I4349=0,"",(INDEX('AWR Data'!A$1:E$8823,MATCH(A4349,'AWR Data'!A$1:A$8823,0),4)))</f>
        <v/>
      </c>
    </row>
    <row r="4350" spans="1:20" ht="20" customHeight="1">
      <c r="A4350" s="14" t="s">
        <v>7511</v>
      </c>
      <c r="B4350" s="14" t="s">
        <v>505</v>
      </c>
      <c r="C4350" s="14" t="s">
        <v>7512</v>
      </c>
      <c r="E4350" s="74">
        <v>91</v>
      </c>
      <c r="F4350" s="74">
        <v>2200</v>
      </c>
      <c r="G4350" s="74">
        <f t="shared" si="536"/>
        <v>1092</v>
      </c>
      <c r="H4350" s="80">
        <f t="shared" si="537"/>
        <v>0.49636363636363634</v>
      </c>
      <c r="I4350" s="74">
        <f>INDEX('AWR Data'!A$1:E$8825,MATCH(A4350,'AWR Data'!A$1:A$8825,0),5)</f>
        <v>0</v>
      </c>
      <c r="J4350" s="74">
        <f t="shared" si="538"/>
        <v>0</v>
      </c>
      <c r="K4350" s="105">
        <f t="shared" si="539"/>
        <v>0</v>
      </c>
      <c r="L4350" s="75">
        <v>0</v>
      </c>
      <c r="M4350" s="75">
        <v>0</v>
      </c>
      <c r="N4350" s="75">
        <v>0</v>
      </c>
      <c r="O4350" s="105">
        <v>0</v>
      </c>
      <c r="P4350" s="98">
        <f t="shared" si="540"/>
        <v>1092</v>
      </c>
      <c r="Q4350" s="98">
        <f t="shared" si="541"/>
        <v>0</v>
      </c>
      <c r="R4350" s="98">
        <f t="shared" si="542"/>
        <v>0</v>
      </c>
      <c r="S4350" s="105">
        <f t="shared" si="543"/>
        <v>0</v>
      </c>
      <c r="T4350" s="8" t="str">
        <f>IF(I4350=0,"",(INDEX('AWR Data'!A$1:E$8823,MATCH(A4350,'AWR Data'!A$1:A$8823,0),4)))</f>
        <v/>
      </c>
    </row>
    <row r="4351" spans="1:20" ht="20" customHeight="1">
      <c r="A4351" s="14" t="s">
        <v>7513</v>
      </c>
      <c r="B4351" s="14" t="s">
        <v>568</v>
      </c>
      <c r="E4351" s="74">
        <v>28</v>
      </c>
      <c r="F4351" s="74">
        <v>3490</v>
      </c>
      <c r="G4351" s="74">
        <f t="shared" si="536"/>
        <v>336</v>
      </c>
      <c r="H4351" s="80">
        <f t="shared" si="537"/>
        <v>9.6275071633237827E-2</v>
      </c>
      <c r="I4351" s="74">
        <f>INDEX('AWR Data'!A$1:E$8825,MATCH(A4351,'AWR Data'!A$1:A$8825,0),5)</f>
        <v>0</v>
      </c>
      <c r="J4351" s="74">
        <f t="shared" si="538"/>
        <v>0</v>
      </c>
      <c r="K4351" s="105">
        <f t="shared" si="539"/>
        <v>0</v>
      </c>
      <c r="L4351" s="75">
        <v>0</v>
      </c>
      <c r="M4351" s="75">
        <v>0</v>
      </c>
      <c r="N4351" s="75">
        <v>0</v>
      </c>
      <c r="O4351" s="105">
        <v>0</v>
      </c>
      <c r="P4351" s="98">
        <f t="shared" si="540"/>
        <v>336</v>
      </c>
      <c r="Q4351" s="98">
        <f t="shared" si="541"/>
        <v>0</v>
      </c>
      <c r="R4351" s="98">
        <f t="shared" si="542"/>
        <v>0</v>
      </c>
      <c r="S4351" s="105">
        <f t="shared" si="543"/>
        <v>0</v>
      </c>
      <c r="T4351" s="8" t="str">
        <f>IF(I4351=0,"",(INDEX('AWR Data'!A$1:E$8823,MATCH(A4351,'AWR Data'!A$1:A$8823,0),4)))</f>
        <v/>
      </c>
    </row>
    <row r="4352" spans="1:20" ht="20" customHeight="1">
      <c r="A4352" s="14" t="s">
        <v>7514</v>
      </c>
      <c r="B4352" s="14" t="s">
        <v>1795</v>
      </c>
      <c r="C4352" s="14" t="s">
        <v>7515</v>
      </c>
      <c r="E4352" s="74">
        <v>22</v>
      </c>
      <c r="F4352" s="74">
        <v>7730</v>
      </c>
      <c r="G4352" s="74">
        <f t="shared" si="536"/>
        <v>264</v>
      </c>
      <c r="H4352" s="80">
        <f t="shared" si="537"/>
        <v>3.4152652005174644E-2</v>
      </c>
      <c r="I4352" s="74">
        <f>INDEX('AWR Data'!A$1:E$8825,MATCH(A4352,'AWR Data'!A$1:A$8825,0),5)</f>
        <v>0</v>
      </c>
      <c r="J4352" s="74">
        <f t="shared" si="538"/>
        <v>0</v>
      </c>
      <c r="K4352" s="105">
        <f t="shared" si="539"/>
        <v>0</v>
      </c>
      <c r="L4352" s="75">
        <v>0</v>
      </c>
      <c r="M4352" s="75">
        <v>0</v>
      </c>
      <c r="N4352" s="75">
        <v>0</v>
      </c>
      <c r="O4352" s="105">
        <v>0</v>
      </c>
      <c r="P4352" s="98">
        <f t="shared" si="540"/>
        <v>264</v>
      </c>
      <c r="Q4352" s="98">
        <f t="shared" si="541"/>
        <v>0</v>
      </c>
      <c r="R4352" s="98">
        <f t="shared" si="542"/>
        <v>0</v>
      </c>
      <c r="S4352" s="105">
        <f t="shared" si="543"/>
        <v>0</v>
      </c>
      <c r="T4352" s="8" t="str">
        <f>IF(I4352=0,"",(INDEX('AWR Data'!A$1:E$8823,MATCH(A4352,'AWR Data'!A$1:A$8823,0),4)))</f>
        <v/>
      </c>
    </row>
    <row r="4353" spans="1:20" ht="20" customHeight="1">
      <c r="A4353" s="14" t="s">
        <v>7516</v>
      </c>
      <c r="B4353" s="14" t="s">
        <v>1472</v>
      </c>
      <c r="C4353" s="14" t="s">
        <v>7517</v>
      </c>
      <c r="E4353" s="74">
        <v>40500</v>
      </c>
      <c r="F4353" s="74">
        <v>25100000</v>
      </c>
      <c r="G4353" s="74">
        <f t="shared" si="536"/>
        <v>486000</v>
      </c>
      <c r="H4353" s="80">
        <f t="shared" si="537"/>
        <v>1.9362549800796814E-2</v>
      </c>
      <c r="I4353" s="74">
        <f>INDEX('AWR Data'!A$1:E$8825,MATCH(A4353,'AWR Data'!A$1:A$8825,0),5)</f>
        <v>0</v>
      </c>
      <c r="J4353" s="74">
        <f t="shared" si="538"/>
        <v>0</v>
      </c>
      <c r="K4353" s="105">
        <f t="shared" si="539"/>
        <v>0</v>
      </c>
      <c r="L4353" s="75">
        <v>0</v>
      </c>
      <c r="M4353" s="75">
        <v>0</v>
      </c>
      <c r="N4353" s="75">
        <v>0</v>
      </c>
      <c r="O4353" s="105">
        <v>0</v>
      </c>
      <c r="P4353" s="98">
        <f t="shared" si="540"/>
        <v>486000</v>
      </c>
      <c r="Q4353" s="98">
        <f t="shared" si="541"/>
        <v>0</v>
      </c>
      <c r="R4353" s="98">
        <f t="shared" si="542"/>
        <v>0</v>
      </c>
      <c r="S4353" s="105">
        <f t="shared" si="543"/>
        <v>0</v>
      </c>
      <c r="T4353" s="8" t="str">
        <f>IF(I4353=0,"",(INDEX('AWR Data'!A$1:E$8823,MATCH(A4353,'AWR Data'!A$1:A$8823,0),4)))</f>
        <v/>
      </c>
    </row>
    <row r="4354" spans="1:20" ht="20" customHeight="1">
      <c r="A4354" s="14" t="s">
        <v>7518</v>
      </c>
      <c r="B4354" s="14" t="s">
        <v>17535</v>
      </c>
      <c r="C4354" s="14" t="s">
        <v>7519</v>
      </c>
      <c r="E4354" s="74">
        <v>91</v>
      </c>
      <c r="F4354" s="74">
        <v>138000</v>
      </c>
      <c r="G4354" s="74">
        <f t="shared" si="536"/>
        <v>1092</v>
      </c>
      <c r="H4354" s="80">
        <f t="shared" si="537"/>
        <v>7.91304347826087E-3</v>
      </c>
      <c r="I4354" s="74">
        <f>INDEX('AWR Data'!A$1:E$8825,MATCH(A4354,'AWR Data'!A$1:A$8825,0),5)</f>
        <v>0</v>
      </c>
      <c r="J4354" s="74">
        <f t="shared" si="538"/>
        <v>0</v>
      </c>
      <c r="K4354" s="105">
        <f t="shared" si="539"/>
        <v>0</v>
      </c>
      <c r="L4354" s="75">
        <v>0</v>
      </c>
      <c r="M4354" s="75">
        <v>0</v>
      </c>
      <c r="N4354" s="75">
        <v>0</v>
      </c>
      <c r="O4354" s="105">
        <v>0</v>
      </c>
      <c r="P4354" s="98">
        <f t="shared" si="540"/>
        <v>1092</v>
      </c>
      <c r="Q4354" s="98">
        <f t="shared" si="541"/>
        <v>0</v>
      </c>
      <c r="R4354" s="98">
        <f t="shared" si="542"/>
        <v>0</v>
      </c>
      <c r="S4354" s="105">
        <f t="shared" si="543"/>
        <v>0</v>
      </c>
      <c r="T4354" s="8" t="str">
        <f>IF(I4354=0,"",(INDEX('AWR Data'!A$1:E$8823,MATCH(A4354,'AWR Data'!A$1:A$8823,0),4)))</f>
        <v/>
      </c>
    </row>
    <row r="4355" spans="1:20" ht="20" customHeight="1">
      <c r="A4355" s="14" t="s">
        <v>7520</v>
      </c>
      <c r="B4355" s="14" t="s">
        <v>505</v>
      </c>
      <c r="C4355" s="14" t="s">
        <v>7521</v>
      </c>
      <c r="E4355" s="74">
        <v>33100</v>
      </c>
      <c r="F4355" s="74">
        <v>8650000</v>
      </c>
      <c r="G4355" s="74">
        <f t="shared" si="536"/>
        <v>397200</v>
      </c>
      <c r="H4355" s="80">
        <f t="shared" si="537"/>
        <v>4.5919075144508673E-2</v>
      </c>
      <c r="I4355" s="74">
        <f>INDEX('AWR Data'!A$1:E$8825,MATCH(A4355,'AWR Data'!A$1:A$8825,0),5)</f>
        <v>0</v>
      </c>
      <c r="J4355" s="74">
        <f t="shared" si="538"/>
        <v>0</v>
      </c>
      <c r="K4355" s="105">
        <f t="shared" si="539"/>
        <v>0</v>
      </c>
      <c r="L4355" s="75">
        <v>0</v>
      </c>
      <c r="M4355" s="75">
        <v>0</v>
      </c>
      <c r="N4355" s="75">
        <v>0</v>
      </c>
      <c r="O4355" s="105">
        <v>0</v>
      </c>
      <c r="P4355" s="98">
        <f t="shared" si="540"/>
        <v>397200</v>
      </c>
      <c r="Q4355" s="98">
        <f t="shared" si="541"/>
        <v>0</v>
      </c>
      <c r="R4355" s="98">
        <f t="shared" si="542"/>
        <v>0</v>
      </c>
      <c r="S4355" s="105">
        <f t="shared" si="543"/>
        <v>0</v>
      </c>
      <c r="T4355" s="8" t="str">
        <f>IF(I4355=0,"",(INDEX('AWR Data'!A$1:E$8823,MATCH(A4355,'AWR Data'!A$1:A$8823,0),4)))</f>
        <v/>
      </c>
    </row>
    <row r="4356" spans="1:20" ht="20" customHeight="1">
      <c r="A4356" s="14" t="s">
        <v>7305</v>
      </c>
      <c r="B4356" s="14" t="s">
        <v>505</v>
      </c>
      <c r="C4356" s="14" t="s">
        <v>7306</v>
      </c>
      <c r="E4356" s="74">
        <v>36</v>
      </c>
      <c r="F4356" s="74">
        <v>9930</v>
      </c>
      <c r="G4356" s="74">
        <f t="shared" si="536"/>
        <v>432</v>
      </c>
      <c r="H4356" s="80">
        <f t="shared" si="537"/>
        <v>4.3504531722054381E-2</v>
      </c>
      <c r="I4356" s="74">
        <f>INDEX('AWR Data'!A$1:E$8825,MATCH(A4356,'AWR Data'!A$1:A$8825,0),5)</f>
        <v>0</v>
      </c>
      <c r="J4356" s="74">
        <f t="shared" si="538"/>
        <v>0</v>
      </c>
      <c r="K4356" s="105">
        <f t="shared" si="539"/>
        <v>0</v>
      </c>
      <c r="L4356" s="75">
        <v>0</v>
      </c>
      <c r="M4356" s="75">
        <v>0</v>
      </c>
      <c r="N4356" s="75">
        <v>0</v>
      </c>
      <c r="O4356" s="105">
        <v>0</v>
      </c>
      <c r="P4356" s="98">
        <f t="shared" si="540"/>
        <v>432</v>
      </c>
      <c r="Q4356" s="98">
        <f t="shared" si="541"/>
        <v>0</v>
      </c>
      <c r="R4356" s="98">
        <f t="shared" si="542"/>
        <v>0</v>
      </c>
      <c r="S4356" s="105">
        <f t="shared" si="543"/>
        <v>0</v>
      </c>
      <c r="T4356" s="8" t="str">
        <f>IF(I4356=0,"",(INDEX('AWR Data'!A$1:E$8823,MATCH(A4356,'AWR Data'!A$1:A$8823,0),4)))</f>
        <v/>
      </c>
    </row>
    <row r="4357" spans="1:20" ht="20" customHeight="1">
      <c r="A4357" s="14" t="s">
        <v>7307</v>
      </c>
      <c r="B4357" s="14" t="s">
        <v>505</v>
      </c>
      <c r="C4357" s="14" t="s">
        <v>7308</v>
      </c>
      <c r="E4357" s="74">
        <v>91</v>
      </c>
      <c r="F4357" s="74">
        <v>5360</v>
      </c>
      <c r="G4357" s="74">
        <f t="shared" si="536"/>
        <v>1092</v>
      </c>
      <c r="H4357" s="80">
        <f t="shared" si="537"/>
        <v>0.20373134328358208</v>
      </c>
      <c r="I4357" s="74">
        <f>INDEX('AWR Data'!A$1:E$8825,MATCH(A4357,'AWR Data'!A$1:A$8825,0),5)</f>
        <v>0</v>
      </c>
      <c r="J4357" s="74">
        <f t="shared" si="538"/>
        <v>0</v>
      </c>
      <c r="K4357" s="105">
        <f t="shared" si="539"/>
        <v>0</v>
      </c>
      <c r="L4357" s="75">
        <v>0</v>
      </c>
      <c r="M4357" s="75">
        <v>0</v>
      </c>
      <c r="N4357" s="75">
        <v>0</v>
      </c>
      <c r="O4357" s="105">
        <v>0</v>
      </c>
      <c r="P4357" s="98">
        <f t="shared" si="540"/>
        <v>1092</v>
      </c>
      <c r="Q4357" s="98">
        <f t="shared" si="541"/>
        <v>0</v>
      </c>
      <c r="R4357" s="98">
        <f t="shared" si="542"/>
        <v>0</v>
      </c>
      <c r="S4357" s="105">
        <f t="shared" si="543"/>
        <v>0</v>
      </c>
      <c r="T4357" s="8" t="str">
        <f>IF(I4357=0,"",(INDEX('AWR Data'!A$1:E$8823,MATCH(A4357,'AWR Data'!A$1:A$8823,0),4)))</f>
        <v/>
      </c>
    </row>
    <row r="4358" spans="1:20" ht="20" customHeight="1">
      <c r="A4358" s="14" t="s">
        <v>7309</v>
      </c>
      <c r="B4358" s="14" t="s">
        <v>505</v>
      </c>
      <c r="C4358" s="14" t="s">
        <v>7310</v>
      </c>
      <c r="E4358" s="74">
        <v>260</v>
      </c>
      <c r="F4358" s="74">
        <v>12200</v>
      </c>
      <c r="G4358" s="74">
        <f t="shared" ref="G4358:G4421" si="544">+E4358*12</f>
        <v>3120</v>
      </c>
      <c r="H4358" s="80">
        <f t="shared" ref="H4358:H4421" si="545">IF(G4358&gt;0,(IF(F4358&gt;0,G4358/F4358,1000)),0)</f>
        <v>0.25573770491803277</v>
      </c>
      <c r="I4358" s="74">
        <f>INDEX('AWR Data'!A$1:E$8825,MATCH(A4358,'AWR Data'!A$1:A$8825,0),5)</f>
        <v>0</v>
      </c>
      <c r="J4358" s="74">
        <f t="shared" ref="J4358:J4421" si="546">IF(I4358=0,0,IF(I4358&gt;0,IF(I4358&lt;11,G4358,IF(I4358&lt;21,(G4358*0.32),IF(I4358&lt;31,(G4358*0.07),0)))))</f>
        <v>0</v>
      </c>
      <c r="K4358" s="105">
        <f t="shared" ref="K4358:K4421" si="547">IF(G4358,J4358/G4358,0)</f>
        <v>0</v>
      </c>
      <c r="L4358" s="75">
        <v>0</v>
      </c>
      <c r="M4358" s="75">
        <v>0</v>
      </c>
      <c r="N4358" s="75">
        <v>0</v>
      </c>
      <c r="O4358" s="105">
        <v>0</v>
      </c>
      <c r="P4358" s="98">
        <f t="shared" ref="P4358:P4421" si="548">+G4358-L4358</f>
        <v>3120</v>
      </c>
      <c r="Q4358" s="98">
        <f t="shared" ref="Q4358:Q4421" si="549">IF(I4358=0,I4358-M4358,IF(M4358,IF(I4358=0,(M4358-0),M4358-I4358),I4358))</f>
        <v>0</v>
      </c>
      <c r="R4358" s="98">
        <f t="shared" ref="R4358:R4421" si="550">+J4358-N4358</f>
        <v>0</v>
      </c>
      <c r="S4358" s="105">
        <f t="shared" ref="S4358:S4421" si="551">+K4358-O4358</f>
        <v>0</v>
      </c>
      <c r="T4358" s="8" t="str">
        <f>IF(I4358=0,"",(INDEX('AWR Data'!A$1:E$8823,MATCH(A4358,'AWR Data'!A$1:A$8823,0),4)))</f>
        <v/>
      </c>
    </row>
    <row r="4359" spans="1:20" ht="20" customHeight="1">
      <c r="A4359" s="14" t="s">
        <v>7311</v>
      </c>
      <c r="B4359" s="14" t="s">
        <v>505</v>
      </c>
      <c r="C4359" s="14" t="s">
        <v>7312</v>
      </c>
      <c r="E4359" s="74">
        <v>91</v>
      </c>
      <c r="F4359" s="74">
        <v>3660</v>
      </c>
      <c r="G4359" s="74">
        <f t="shared" si="544"/>
        <v>1092</v>
      </c>
      <c r="H4359" s="80">
        <f t="shared" si="545"/>
        <v>0.29836065573770493</v>
      </c>
      <c r="I4359" s="74">
        <f>INDEX('AWR Data'!A$1:E$8825,MATCH(A4359,'AWR Data'!A$1:A$8825,0),5)</f>
        <v>0</v>
      </c>
      <c r="J4359" s="74">
        <f t="shared" si="546"/>
        <v>0</v>
      </c>
      <c r="K4359" s="105">
        <f t="shared" si="547"/>
        <v>0</v>
      </c>
      <c r="L4359" s="75">
        <v>0</v>
      </c>
      <c r="M4359" s="75">
        <v>0</v>
      </c>
      <c r="N4359" s="75">
        <v>0</v>
      </c>
      <c r="O4359" s="105">
        <v>0</v>
      </c>
      <c r="P4359" s="98">
        <f t="shared" si="548"/>
        <v>1092</v>
      </c>
      <c r="Q4359" s="98">
        <f t="shared" si="549"/>
        <v>0</v>
      </c>
      <c r="R4359" s="98">
        <f t="shared" si="550"/>
        <v>0</v>
      </c>
      <c r="S4359" s="105">
        <f t="shared" si="551"/>
        <v>0</v>
      </c>
      <c r="T4359" s="8" t="str">
        <f>IF(I4359=0,"",(INDEX('AWR Data'!A$1:E$8823,MATCH(A4359,'AWR Data'!A$1:A$8823,0),4)))</f>
        <v/>
      </c>
    </row>
    <row r="4360" spans="1:20" ht="20" customHeight="1">
      <c r="A4360" s="14" t="s">
        <v>7313</v>
      </c>
      <c r="B4360" s="14" t="s">
        <v>505</v>
      </c>
      <c r="C4360" s="14" t="s">
        <v>7314</v>
      </c>
      <c r="E4360" s="74">
        <v>46</v>
      </c>
      <c r="F4360" s="74">
        <v>2380</v>
      </c>
      <c r="G4360" s="74">
        <f t="shared" si="544"/>
        <v>552</v>
      </c>
      <c r="H4360" s="80">
        <f t="shared" si="545"/>
        <v>0.23193277310924371</v>
      </c>
      <c r="I4360" s="74">
        <f>INDEX('AWR Data'!A$1:E$8825,MATCH(A4360,'AWR Data'!A$1:A$8825,0),5)</f>
        <v>0</v>
      </c>
      <c r="J4360" s="74">
        <f t="shared" si="546"/>
        <v>0</v>
      </c>
      <c r="K4360" s="105">
        <f t="shared" si="547"/>
        <v>0</v>
      </c>
      <c r="L4360" s="75">
        <v>0</v>
      </c>
      <c r="M4360" s="75">
        <v>0</v>
      </c>
      <c r="N4360" s="75">
        <v>0</v>
      </c>
      <c r="O4360" s="105">
        <v>0</v>
      </c>
      <c r="P4360" s="98">
        <f t="shared" si="548"/>
        <v>552</v>
      </c>
      <c r="Q4360" s="98">
        <f t="shared" si="549"/>
        <v>0</v>
      </c>
      <c r="R4360" s="98">
        <f t="shared" si="550"/>
        <v>0</v>
      </c>
      <c r="S4360" s="105">
        <f t="shared" si="551"/>
        <v>0</v>
      </c>
      <c r="T4360" s="8" t="str">
        <f>IF(I4360=0,"",(INDEX('AWR Data'!A$1:E$8823,MATCH(A4360,'AWR Data'!A$1:A$8823,0),4)))</f>
        <v/>
      </c>
    </row>
    <row r="4361" spans="1:20" ht="20" customHeight="1">
      <c r="A4361" s="14" t="s">
        <v>7315</v>
      </c>
      <c r="B4361" s="14" t="s">
        <v>505</v>
      </c>
      <c r="C4361" s="14" t="s">
        <v>7316</v>
      </c>
      <c r="E4361" s="74">
        <v>110</v>
      </c>
      <c r="F4361" s="74">
        <v>9750</v>
      </c>
      <c r="G4361" s="74">
        <f t="shared" si="544"/>
        <v>1320</v>
      </c>
      <c r="H4361" s="80">
        <f t="shared" si="545"/>
        <v>0.13538461538461538</v>
      </c>
      <c r="I4361" s="74">
        <f>INDEX('AWR Data'!A$1:E$8825,MATCH(A4361,'AWR Data'!A$1:A$8825,0),5)</f>
        <v>0</v>
      </c>
      <c r="J4361" s="74">
        <f t="shared" si="546"/>
        <v>0</v>
      </c>
      <c r="K4361" s="105">
        <f t="shared" si="547"/>
        <v>0</v>
      </c>
      <c r="L4361" s="75">
        <v>0</v>
      </c>
      <c r="M4361" s="75">
        <v>0</v>
      </c>
      <c r="N4361" s="75">
        <v>0</v>
      </c>
      <c r="O4361" s="105">
        <v>0</v>
      </c>
      <c r="P4361" s="98">
        <f t="shared" si="548"/>
        <v>1320</v>
      </c>
      <c r="Q4361" s="98">
        <f t="shared" si="549"/>
        <v>0</v>
      </c>
      <c r="R4361" s="98">
        <f t="shared" si="550"/>
        <v>0</v>
      </c>
      <c r="S4361" s="105">
        <f t="shared" si="551"/>
        <v>0</v>
      </c>
      <c r="T4361" s="8" t="str">
        <f>IF(I4361=0,"",(INDEX('AWR Data'!A$1:E$8823,MATCH(A4361,'AWR Data'!A$1:A$8823,0),4)))</f>
        <v/>
      </c>
    </row>
    <row r="4362" spans="1:20" ht="20" customHeight="1">
      <c r="A4362" s="14" t="s">
        <v>7317</v>
      </c>
      <c r="B4362" s="14" t="s">
        <v>505</v>
      </c>
      <c r="C4362" s="14" t="s">
        <v>7111</v>
      </c>
      <c r="E4362" s="74">
        <v>170</v>
      </c>
      <c r="F4362" s="74">
        <v>3260</v>
      </c>
      <c r="G4362" s="74">
        <f t="shared" si="544"/>
        <v>2040</v>
      </c>
      <c r="H4362" s="80">
        <f t="shared" si="545"/>
        <v>0.62576687116564422</v>
      </c>
      <c r="I4362" s="74">
        <f>INDEX('AWR Data'!A$1:E$8825,MATCH(A4362,'AWR Data'!A$1:A$8825,0),5)</f>
        <v>0</v>
      </c>
      <c r="J4362" s="74">
        <f t="shared" si="546"/>
        <v>0</v>
      </c>
      <c r="K4362" s="105">
        <f t="shared" si="547"/>
        <v>0</v>
      </c>
      <c r="L4362" s="75">
        <v>0</v>
      </c>
      <c r="M4362" s="75">
        <v>0</v>
      </c>
      <c r="N4362" s="75">
        <v>0</v>
      </c>
      <c r="O4362" s="105">
        <v>0</v>
      </c>
      <c r="P4362" s="98">
        <f t="shared" si="548"/>
        <v>2040</v>
      </c>
      <c r="Q4362" s="98">
        <f t="shared" si="549"/>
        <v>0</v>
      </c>
      <c r="R4362" s="98">
        <f t="shared" si="550"/>
        <v>0</v>
      </c>
      <c r="S4362" s="105">
        <f t="shared" si="551"/>
        <v>0</v>
      </c>
      <c r="T4362" s="8" t="str">
        <f>IF(I4362=0,"",(INDEX('AWR Data'!A$1:E$8823,MATCH(A4362,'AWR Data'!A$1:A$8823,0),4)))</f>
        <v/>
      </c>
    </row>
    <row r="4363" spans="1:20" ht="20" customHeight="1">
      <c r="A4363" s="14" t="s">
        <v>7112</v>
      </c>
      <c r="B4363" s="14" t="s">
        <v>505</v>
      </c>
      <c r="C4363" s="14" t="s">
        <v>7113</v>
      </c>
      <c r="E4363" s="74">
        <v>58</v>
      </c>
      <c r="F4363" s="74">
        <v>9170</v>
      </c>
      <c r="G4363" s="74">
        <f t="shared" si="544"/>
        <v>696</v>
      </c>
      <c r="H4363" s="80">
        <f t="shared" si="545"/>
        <v>7.5899672846237734E-2</v>
      </c>
      <c r="I4363" s="74">
        <f>INDEX('AWR Data'!A$1:E$8825,MATCH(A4363,'AWR Data'!A$1:A$8825,0),5)</f>
        <v>0</v>
      </c>
      <c r="J4363" s="74">
        <f t="shared" si="546"/>
        <v>0</v>
      </c>
      <c r="K4363" s="105">
        <f t="shared" si="547"/>
        <v>0</v>
      </c>
      <c r="L4363" s="75">
        <v>0</v>
      </c>
      <c r="M4363" s="75">
        <v>0</v>
      </c>
      <c r="N4363" s="75">
        <v>0</v>
      </c>
      <c r="O4363" s="105">
        <v>0</v>
      </c>
      <c r="P4363" s="98">
        <f t="shared" si="548"/>
        <v>696</v>
      </c>
      <c r="Q4363" s="98">
        <f t="shared" si="549"/>
        <v>0</v>
      </c>
      <c r="R4363" s="98">
        <f t="shared" si="550"/>
        <v>0</v>
      </c>
      <c r="S4363" s="105">
        <f t="shared" si="551"/>
        <v>0</v>
      </c>
      <c r="T4363" s="8" t="str">
        <f>IF(I4363=0,"",(INDEX('AWR Data'!A$1:E$8823,MATCH(A4363,'AWR Data'!A$1:A$8823,0),4)))</f>
        <v/>
      </c>
    </row>
    <row r="4364" spans="1:20" ht="20" customHeight="1">
      <c r="A4364" s="14" t="s">
        <v>7114</v>
      </c>
      <c r="B4364" s="14" t="s">
        <v>505</v>
      </c>
      <c r="C4364" s="14" t="s">
        <v>7115</v>
      </c>
      <c r="E4364" s="74">
        <v>46</v>
      </c>
      <c r="F4364" s="74">
        <v>5200</v>
      </c>
      <c r="G4364" s="74">
        <f t="shared" si="544"/>
        <v>552</v>
      </c>
      <c r="H4364" s="80">
        <f t="shared" si="545"/>
        <v>0.10615384615384615</v>
      </c>
      <c r="I4364" s="74">
        <f>INDEX('AWR Data'!A$1:E$8825,MATCH(A4364,'AWR Data'!A$1:A$8825,0),5)</f>
        <v>0</v>
      </c>
      <c r="J4364" s="74">
        <f t="shared" si="546"/>
        <v>0</v>
      </c>
      <c r="K4364" s="105">
        <f t="shared" si="547"/>
        <v>0</v>
      </c>
      <c r="L4364" s="75">
        <v>0</v>
      </c>
      <c r="M4364" s="75">
        <v>0</v>
      </c>
      <c r="N4364" s="75">
        <v>0</v>
      </c>
      <c r="O4364" s="105">
        <v>0</v>
      </c>
      <c r="P4364" s="98">
        <f t="shared" si="548"/>
        <v>552</v>
      </c>
      <c r="Q4364" s="98">
        <f t="shared" si="549"/>
        <v>0</v>
      </c>
      <c r="R4364" s="98">
        <f t="shared" si="550"/>
        <v>0</v>
      </c>
      <c r="S4364" s="105">
        <f t="shared" si="551"/>
        <v>0</v>
      </c>
      <c r="T4364" s="8" t="str">
        <f>IF(I4364=0,"",(INDEX('AWR Data'!A$1:E$8823,MATCH(A4364,'AWR Data'!A$1:A$8823,0),4)))</f>
        <v/>
      </c>
    </row>
    <row r="4365" spans="1:20" ht="20" customHeight="1">
      <c r="A4365" s="14" t="s">
        <v>7116</v>
      </c>
      <c r="B4365" s="14" t="s">
        <v>505</v>
      </c>
      <c r="C4365" s="14" t="s">
        <v>7117</v>
      </c>
      <c r="E4365" s="74">
        <v>480</v>
      </c>
      <c r="F4365" s="74">
        <v>150000</v>
      </c>
      <c r="G4365" s="74">
        <f t="shared" si="544"/>
        <v>5760</v>
      </c>
      <c r="H4365" s="80">
        <f t="shared" si="545"/>
        <v>3.8399999999999997E-2</v>
      </c>
      <c r="I4365" s="74">
        <f>INDEX('AWR Data'!A$1:E$8825,MATCH(A4365,'AWR Data'!A$1:A$8825,0),5)</f>
        <v>0</v>
      </c>
      <c r="J4365" s="74">
        <f t="shared" si="546"/>
        <v>0</v>
      </c>
      <c r="K4365" s="105">
        <f t="shared" si="547"/>
        <v>0</v>
      </c>
      <c r="L4365" s="75">
        <v>0</v>
      </c>
      <c r="M4365" s="75">
        <v>0</v>
      </c>
      <c r="N4365" s="75">
        <v>0</v>
      </c>
      <c r="O4365" s="105">
        <v>0</v>
      </c>
      <c r="P4365" s="98">
        <f t="shared" si="548"/>
        <v>5760</v>
      </c>
      <c r="Q4365" s="98">
        <f t="shared" si="549"/>
        <v>0</v>
      </c>
      <c r="R4365" s="98">
        <f t="shared" si="550"/>
        <v>0</v>
      </c>
      <c r="S4365" s="105">
        <f t="shared" si="551"/>
        <v>0</v>
      </c>
      <c r="T4365" s="8" t="str">
        <f>IF(I4365=0,"",(INDEX('AWR Data'!A$1:E$8823,MATCH(A4365,'AWR Data'!A$1:A$8823,0),4)))</f>
        <v/>
      </c>
    </row>
    <row r="4366" spans="1:20" ht="20" customHeight="1">
      <c r="A4366" s="14" t="s">
        <v>7118</v>
      </c>
      <c r="B4366" s="14" t="s">
        <v>505</v>
      </c>
      <c r="C4366" s="14" t="s">
        <v>7325</v>
      </c>
      <c r="E4366" s="74">
        <v>73</v>
      </c>
      <c r="F4366" s="74">
        <v>4710</v>
      </c>
      <c r="G4366" s="74">
        <f t="shared" si="544"/>
        <v>876</v>
      </c>
      <c r="H4366" s="80">
        <f t="shared" si="545"/>
        <v>0.1859872611464968</v>
      </c>
      <c r="I4366" s="74">
        <f>INDEX('AWR Data'!A$1:E$8825,MATCH(A4366,'AWR Data'!A$1:A$8825,0),5)</f>
        <v>0</v>
      </c>
      <c r="J4366" s="74">
        <f t="shared" si="546"/>
        <v>0</v>
      </c>
      <c r="K4366" s="105">
        <f t="shared" si="547"/>
        <v>0</v>
      </c>
      <c r="L4366" s="75">
        <v>0</v>
      </c>
      <c r="M4366" s="75">
        <v>0</v>
      </c>
      <c r="N4366" s="75">
        <v>0</v>
      </c>
      <c r="O4366" s="105">
        <v>0</v>
      </c>
      <c r="P4366" s="98">
        <f t="shared" si="548"/>
        <v>876</v>
      </c>
      <c r="Q4366" s="98">
        <f t="shared" si="549"/>
        <v>0</v>
      </c>
      <c r="R4366" s="98">
        <f t="shared" si="550"/>
        <v>0</v>
      </c>
      <c r="S4366" s="105">
        <f t="shared" si="551"/>
        <v>0</v>
      </c>
      <c r="T4366" s="8" t="str">
        <f>IF(I4366=0,"",(INDEX('AWR Data'!A$1:E$8823,MATCH(A4366,'AWR Data'!A$1:A$8823,0),4)))</f>
        <v/>
      </c>
    </row>
    <row r="4367" spans="1:20" ht="20" customHeight="1">
      <c r="A4367" s="14" t="s">
        <v>7326</v>
      </c>
      <c r="B4367" s="14" t="s">
        <v>505</v>
      </c>
      <c r="C4367" s="14" t="s">
        <v>7327</v>
      </c>
      <c r="E4367" s="74">
        <v>260</v>
      </c>
      <c r="F4367" s="74">
        <v>15300</v>
      </c>
      <c r="G4367" s="74">
        <f t="shared" si="544"/>
        <v>3120</v>
      </c>
      <c r="H4367" s="80">
        <f t="shared" si="545"/>
        <v>0.20392156862745098</v>
      </c>
      <c r="I4367" s="74">
        <f>INDEX('AWR Data'!A$1:E$8825,MATCH(A4367,'AWR Data'!A$1:A$8825,0),5)</f>
        <v>0</v>
      </c>
      <c r="J4367" s="74">
        <f t="shared" si="546"/>
        <v>0</v>
      </c>
      <c r="K4367" s="105">
        <f t="shared" si="547"/>
        <v>0</v>
      </c>
      <c r="L4367" s="75">
        <v>0</v>
      </c>
      <c r="M4367" s="75">
        <v>0</v>
      </c>
      <c r="N4367" s="75">
        <v>0</v>
      </c>
      <c r="O4367" s="105">
        <v>0</v>
      </c>
      <c r="P4367" s="98">
        <f t="shared" si="548"/>
        <v>3120</v>
      </c>
      <c r="Q4367" s="98">
        <f t="shared" si="549"/>
        <v>0</v>
      </c>
      <c r="R4367" s="98">
        <f t="shared" si="550"/>
        <v>0</v>
      </c>
      <c r="S4367" s="105">
        <f t="shared" si="551"/>
        <v>0</v>
      </c>
      <c r="T4367" s="8" t="str">
        <f>IF(I4367=0,"",(INDEX('AWR Data'!A$1:E$8823,MATCH(A4367,'AWR Data'!A$1:A$8823,0),4)))</f>
        <v/>
      </c>
    </row>
    <row r="4368" spans="1:20" ht="20" customHeight="1">
      <c r="A4368" s="14" t="s">
        <v>7328</v>
      </c>
      <c r="B4368" s="14" t="s">
        <v>505</v>
      </c>
      <c r="C4368" s="14" t="s">
        <v>7329</v>
      </c>
      <c r="E4368" s="74">
        <v>58</v>
      </c>
      <c r="F4368" s="74">
        <v>27700</v>
      </c>
      <c r="G4368" s="74">
        <f t="shared" si="544"/>
        <v>696</v>
      </c>
      <c r="H4368" s="80">
        <f t="shared" si="545"/>
        <v>2.5126353790613717E-2</v>
      </c>
      <c r="I4368" s="74">
        <f>INDEX('AWR Data'!A$1:E$8825,MATCH(A4368,'AWR Data'!A$1:A$8825,0),5)</f>
        <v>0</v>
      </c>
      <c r="J4368" s="74">
        <f t="shared" si="546"/>
        <v>0</v>
      </c>
      <c r="K4368" s="105">
        <f t="shared" si="547"/>
        <v>0</v>
      </c>
      <c r="L4368" s="75">
        <v>0</v>
      </c>
      <c r="M4368" s="75">
        <v>0</v>
      </c>
      <c r="N4368" s="75">
        <v>0</v>
      </c>
      <c r="O4368" s="105">
        <v>0</v>
      </c>
      <c r="P4368" s="98">
        <f t="shared" si="548"/>
        <v>696</v>
      </c>
      <c r="Q4368" s="98">
        <f t="shared" si="549"/>
        <v>0</v>
      </c>
      <c r="R4368" s="98">
        <f t="shared" si="550"/>
        <v>0</v>
      </c>
      <c r="S4368" s="105">
        <f t="shared" si="551"/>
        <v>0</v>
      </c>
      <c r="T4368" s="8" t="str">
        <f>IF(I4368=0,"",(INDEX('AWR Data'!A$1:E$8823,MATCH(A4368,'AWR Data'!A$1:A$8823,0),4)))</f>
        <v/>
      </c>
    </row>
    <row r="4369" spans="1:20" ht="20" customHeight="1">
      <c r="A4369" s="14" t="s">
        <v>7330</v>
      </c>
      <c r="B4369" s="14" t="s">
        <v>505</v>
      </c>
      <c r="C4369" s="14" t="s">
        <v>7331</v>
      </c>
      <c r="E4369" s="74">
        <v>22</v>
      </c>
      <c r="F4369" s="74">
        <v>1060</v>
      </c>
      <c r="G4369" s="74">
        <f t="shared" si="544"/>
        <v>264</v>
      </c>
      <c r="H4369" s="80">
        <f t="shared" si="545"/>
        <v>0.24905660377358491</v>
      </c>
      <c r="I4369" s="74">
        <f>INDEX('AWR Data'!A$1:E$8825,MATCH(A4369,'AWR Data'!A$1:A$8825,0),5)</f>
        <v>0</v>
      </c>
      <c r="J4369" s="74">
        <f t="shared" si="546"/>
        <v>0</v>
      </c>
      <c r="K4369" s="105">
        <f t="shared" si="547"/>
        <v>0</v>
      </c>
      <c r="L4369" s="75">
        <v>0</v>
      </c>
      <c r="M4369" s="75">
        <v>0</v>
      </c>
      <c r="N4369" s="75">
        <v>0</v>
      </c>
      <c r="O4369" s="105">
        <v>0</v>
      </c>
      <c r="P4369" s="98">
        <f t="shared" si="548"/>
        <v>264</v>
      </c>
      <c r="Q4369" s="98">
        <f t="shared" si="549"/>
        <v>0</v>
      </c>
      <c r="R4369" s="98">
        <f t="shared" si="550"/>
        <v>0</v>
      </c>
      <c r="S4369" s="105">
        <f t="shared" si="551"/>
        <v>0</v>
      </c>
      <c r="T4369" s="8" t="str">
        <f>IF(I4369=0,"",(INDEX('AWR Data'!A$1:E$8823,MATCH(A4369,'AWR Data'!A$1:A$8823,0),4)))</f>
        <v/>
      </c>
    </row>
    <row r="4370" spans="1:20" ht="20" customHeight="1">
      <c r="A4370" s="14" t="s">
        <v>7332</v>
      </c>
      <c r="B4370" s="14" t="s">
        <v>505</v>
      </c>
      <c r="C4370" s="14" t="s">
        <v>7333</v>
      </c>
      <c r="E4370" s="74">
        <v>590</v>
      </c>
      <c r="F4370" s="74">
        <v>287000</v>
      </c>
      <c r="G4370" s="74">
        <f t="shared" si="544"/>
        <v>7080</v>
      </c>
      <c r="H4370" s="80">
        <f t="shared" si="545"/>
        <v>2.4668989547038327E-2</v>
      </c>
      <c r="I4370" s="74">
        <f>INDEX('AWR Data'!A$1:E$8825,MATCH(A4370,'AWR Data'!A$1:A$8825,0),5)</f>
        <v>0</v>
      </c>
      <c r="J4370" s="74">
        <f t="shared" si="546"/>
        <v>0</v>
      </c>
      <c r="K4370" s="105">
        <f t="shared" si="547"/>
        <v>0</v>
      </c>
      <c r="L4370" s="75">
        <v>0</v>
      </c>
      <c r="M4370" s="75">
        <v>0</v>
      </c>
      <c r="N4370" s="75">
        <v>0</v>
      </c>
      <c r="O4370" s="105">
        <v>0</v>
      </c>
      <c r="P4370" s="98">
        <f t="shared" si="548"/>
        <v>7080</v>
      </c>
      <c r="Q4370" s="98">
        <f t="shared" si="549"/>
        <v>0</v>
      </c>
      <c r="R4370" s="98">
        <f t="shared" si="550"/>
        <v>0</v>
      </c>
      <c r="S4370" s="105">
        <f t="shared" si="551"/>
        <v>0</v>
      </c>
      <c r="T4370" s="8" t="str">
        <f>IF(I4370=0,"",(INDEX('AWR Data'!A$1:E$8823,MATCH(A4370,'AWR Data'!A$1:A$8823,0),4)))</f>
        <v/>
      </c>
    </row>
    <row r="4371" spans="1:20" ht="20" customHeight="1">
      <c r="A4371" s="14" t="s">
        <v>7334</v>
      </c>
      <c r="B4371" s="14" t="s">
        <v>505</v>
      </c>
      <c r="C4371" s="14" t="s">
        <v>7552</v>
      </c>
      <c r="E4371" s="74">
        <v>36</v>
      </c>
      <c r="F4371" s="74">
        <v>1810</v>
      </c>
      <c r="G4371" s="74">
        <f t="shared" si="544"/>
        <v>432</v>
      </c>
      <c r="H4371" s="80">
        <f t="shared" si="545"/>
        <v>0.23867403314917127</v>
      </c>
      <c r="I4371" s="74">
        <f>INDEX('AWR Data'!A$1:E$8825,MATCH(A4371,'AWR Data'!A$1:A$8825,0),5)</f>
        <v>0</v>
      </c>
      <c r="J4371" s="74">
        <f t="shared" si="546"/>
        <v>0</v>
      </c>
      <c r="K4371" s="105">
        <f t="shared" si="547"/>
        <v>0</v>
      </c>
      <c r="L4371" s="75">
        <v>0</v>
      </c>
      <c r="M4371" s="75">
        <v>0</v>
      </c>
      <c r="N4371" s="75">
        <v>0</v>
      </c>
      <c r="O4371" s="105">
        <v>0</v>
      </c>
      <c r="P4371" s="98">
        <f t="shared" si="548"/>
        <v>432</v>
      </c>
      <c r="Q4371" s="98">
        <f t="shared" si="549"/>
        <v>0</v>
      </c>
      <c r="R4371" s="98">
        <f t="shared" si="550"/>
        <v>0</v>
      </c>
      <c r="S4371" s="105">
        <f t="shared" si="551"/>
        <v>0</v>
      </c>
      <c r="T4371" s="8" t="str">
        <f>IF(I4371=0,"",(INDEX('AWR Data'!A$1:E$8823,MATCH(A4371,'AWR Data'!A$1:A$8823,0),4)))</f>
        <v/>
      </c>
    </row>
    <row r="4372" spans="1:20" ht="20" customHeight="1">
      <c r="A4372" s="14" t="s">
        <v>7553</v>
      </c>
      <c r="B4372" s="14" t="s">
        <v>505</v>
      </c>
      <c r="C4372" s="14" t="s">
        <v>7554</v>
      </c>
      <c r="E4372" s="74">
        <v>36</v>
      </c>
      <c r="F4372" s="74">
        <v>4670</v>
      </c>
      <c r="G4372" s="74">
        <f t="shared" si="544"/>
        <v>432</v>
      </c>
      <c r="H4372" s="80">
        <f t="shared" si="545"/>
        <v>9.250535331905782E-2</v>
      </c>
      <c r="I4372" s="74">
        <f>INDEX('AWR Data'!A$1:E$8825,MATCH(A4372,'AWR Data'!A$1:A$8825,0),5)</f>
        <v>0</v>
      </c>
      <c r="J4372" s="74">
        <f t="shared" si="546"/>
        <v>0</v>
      </c>
      <c r="K4372" s="105">
        <f t="shared" si="547"/>
        <v>0</v>
      </c>
      <c r="L4372" s="75">
        <v>0</v>
      </c>
      <c r="M4372" s="75">
        <v>0</v>
      </c>
      <c r="N4372" s="75">
        <v>0</v>
      </c>
      <c r="O4372" s="105">
        <v>0</v>
      </c>
      <c r="P4372" s="98">
        <f t="shared" si="548"/>
        <v>432</v>
      </c>
      <c r="Q4372" s="98">
        <f t="shared" si="549"/>
        <v>0</v>
      </c>
      <c r="R4372" s="98">
        <f t="shared" si="550"/>
        <v>0</v>
      </c>
      <c r="S4372" s="105">
        <f t="shared" si="551"/>
        <v>0</v>
      </c>
      <c r="T4372" s="8" t="str">
        <f>IF(I4372=0,"",(INDEX('AWR Data'!A$1:E$8823,MATCH(A4372,'AWR Data'!A$1:A$8823,0),4)))</f>
        <v/>
      </c>
    </row>
    <row r="4373" spans="1:20" ht="20" customHeight="1">
      <c r="A4373" s="14" t="s">
        <v>7555</v>
      </c>
      <c r="B4373" s="14" t="s">
        <v>505</v>
      </c>
      <c r="C4373" s="14" t="s">
        <v>7556</v>
      </c>
      <c r="E4373" s="74">
        <v>590</v>
      </c>
      <c r="F4373" s="74">
        <v>236000</v>
      </c>
      <c r="G4373" s="74">
        <f t="shared" si="544"/>
        <v>7080</v>
      </c>
      <c r="H4373" s="80">
        <f t="shared" si="545"/>
        <v>0.03</v>
      </c>
      <c r="I4373" s="74">
        <f>INDEX('AWR Data'!A$1:E$8825,MATCH(A4373,'AWR Data'!A$1:A$8825,0),5)</f>
        <v>0</v>
      </c>
      <c r="J4373" s="74">
        <f t="shared" si="546"/>
        <v>0</v>
      </c>
      <c r="K4373" s="105">
        <f t="shared" si="547"/>
        <v>0</v>
      </c>
      <c r="L4373" s="75">
        <v>0</v>
      </c>
      <c r="M4373" s="75">
        <v>0</v>
      </c>
      <c r="N4373" s="75">
        <v>0</v>
      </c>
      <c r="O4373" s="105">
        <v>0</v>
      </c>
      <c r="P4373" s="98">
        <f t="shared" si="548"/>
        <v>7080</v>
      </c>
      <c r="Q4373" s="98">
        <f t="shared" si="549"/>
        <v>0</v>
      </c>
      <c r="R4373" s="98">
        <f t="shared" si="550"/>
        <v>0</v>
      </c>
      <c r="S4373" s="105">
        <f t="shared" si="551"/>
        <v>0</v>
      </c>
      <c r="T4373" s="8" t="str">
        <f>IF(I4373=0,"",(INDEX('AWR Data'!A$1:E$8823,MATCH(A4373,'AWR Data'!A$1:A$8823,0),4)))</f>
        <v/>
      </c>
    </row>
    <row r="4374" spans="1:20" ht="20" customHeight="1">
      <c r="A4374" s="14" t="s">
        <v>7557</v>
      </c>
      <c r="B4374" s="14" t="s">
        <v>505</v>
      </c>
      <c r="C4374" s="14" t="s">
        <v>7558</v>
      </c>
      <c r="E4374" s="74">
        <v>58</v>
      </c>
      <c r="F4374" s="74">
        <v>46600</v>
      </c>
      <c r="G4374" s="74">
        <f t="shared" si="544"/>
        <v>696</v>
      </c>
      <c r="H4374" s="80">
        <f t="shared" si="545"/>
        <v>1.4935622317596566E-2</v>
      </c>
      <c r="I4374" s="74">
        <f>INDEX('AWR Data'!A$1:E$8825,MATCH(A4374,'AWR Data'!A$1:A$8825,0),5)</f>
        <v>0</v>
      </c>
      <c r="J4374" s="74">
        <f t="shared" si="546"/>
        <v>0</v>
      </c>
      <c r="K4374" s="105">
        <f t="shared" si="547"/>
        <v>0</v>
      </c>
      <c r="L4374" s="75">
        <v>0</v>
      </c>
      <c r="M4374" s="75">
        <v>0</v>
      </c>
      <c r="N4374" s="75">
        <v>0</v>
      </c>
      <c r="O4374" s="105">
        <v>0</v>
      </c>
      <c r="P4374" s="98">
        <f t="shared" si="548"/>
        <v>696</v>
      </c>
      <c r="Q4374" s="98">
        <f t="shared" si="549"/>
        <v>0</v>
      </c>
      <c r="R4374" s="98">
        <f t="shared" si="550"/>
        <v>0</v>
      </c>
      <c r="S4374" s="105">
        <f t="shared" si="551"/>
        <v>0</v>
      </c>
      <c r="T4374" s="8" t="str">
        <f>IF(I4374=0,"",(INDEX('AWR Data'!A$1:E$8823,MATCH(A4374,'AWR Data'!A$1:A$8823,0),4)))</f>
        <v/>
      </c>
    </row>
    <row r="4375" spans="1:20" ht="20" customHeight="1">
      <c r="A4375" s="14" t="s">
        <v>7559</v>
      </c>
      <c r="B4375" s="14" t="s">
        <v>505</v>
      </c>
      <c r="C4375" s="14" t="s">
        <v>7560</v>
      </c>
      <c r="E4375" s="74">
        <v>320</v>
      </c>
      <c r="F4375" s="74">
        <v>141000</v>
      </c>
      <c r="G4375" s="74">
        <f t="shared" si="544"/>
        <v>3840</v>
      </c>
      <c r="H4375" s="80">
        <f t="shared" si="545"/>
        <v>2.7234042553191489E-2</v>
      </c>
      <c r="I4375" s="74">
        <f>INDEX('AWR Data'!A$1:E$8825,MATCH(A4375,'AWR Data'!A$1:A$8825,0),5)</f>
        <v>0</v>
      </c>
      <c r="J4375" s="74">
        <f t="shared" si="546"/>
        <v>0</v>
      </c>
      <c r="K4375" s="105">
        <f t="shared" si="547"/>
        <v>0</v>
      </c>
      <c r="L4375" s="75">
        <v>0</v>
      </c>
      <c r="M4375" s="75">
        <v>0</v>
      </c>
      <c r="N4375" s="75">
        <v>0</v>
      </c>
      <c r="O4375" s="105">
        <v>0</v>
      </c>
      <c r="P4375" s="98">
        <f t="shared" si="548"/>
        <v>3840</v>
      </c>
      <c r="Q4375" s="98">
        <f t="shared" si="549"/>
        <v>0</v>
      </c>
      <c r="R4375" s="98">
        <f t="shared" si="550"/>
        <v>0</v>
      </c>
      <c r="S4375" s="105">
        <f t="shared" si="551"/>
        <v>0</v>
      </c>
      <c r="T4375" s="8" t="str">
        <f>IF(I4375=0,"",(INDEX('AWR Data'!A$1:E$8823,MATCH(A4375,'AWR Data'!A$1:A$8823,0),4)))</f>
        <v/>
      </c>
    </row>
    <row r="4376" spans="1:20" ht="20" customHeight="1">
      <c r="A4376" s="14" t="s">
        <v>7561</v>
      </c>
      <c r="B4376" s="14" t="s">
        <v>505</v>
      </c>
      <c r="C4376" s="14" t="s">
        <v>7562</v>
      </c>
      <c r="E4376" s="74">
        <v>28</v>
      </c>
      <c r="F4376" s="74">
        <v>15200</v>
      </c>
      <c r="G4376" s="74">
        <f t="shared" si="544"/>
        <v>336</v>
      </c>
      <c r="H4376" s="80">
        <f t="shared" si="545"/>
        <v>2.2105263157894735E-2</v>
      </c>
      <c r="I4376" s="74">
        <f>INDEX('AWR Data'!A$1:E$8825,MATCH(A4376,'AWR Data'!A$1:A$8825,0),5)</f>
        <v>0</v>
      </c>
      <c r="J4376" s="74">
        <f t="shared" si="546"/>
        <v>0</v>
      </c>
      <c r="K4376" s="105">
        <f t="shared" si="547"/>
        <v>0</v>
      </c>
      <c r="L4376" s="75">
        <v>0</v>
      </c>
      <c r="M4376" s="75">
        <v>0</v>
      </c>
      <c r="N4376" s="75">
        <v>0</v>
      </c>
      <c r="O4376" s="105">
        <v>0</v>
      </c>
      <c r="P4376" s="98">
        <f t="shared" si="548"/>
        <v>336</v>
      </c>
      <c r="Q4376" s="98">
        <f t="shared" si="549"/>
        <v>0</v>
      </c>
      <c r="R4376" s="98">
        <f t="shared" si="550"/>
        <v>0</v>
      </c>
      <c r="S4376" s="105">
        <f t="shared" si="551"/>
        <v>0</v>
      </c>
      <c r="T4376" s="8" t="str">
        <f>IF(I4376=0,"",(INDEX('AWR Data'!A$1:E$8823,MATCH(A4376,'AWR Data'!A$1:A$8823,0),4)))</f>
        <v/>
      </c>
    </row>
    <row r="4377" spans="1:20" ht="20" customHeight="1">
      <c r="A4377" s="14" t="s">
        <v>7563</v>
      </c>
      <c r="B4377" s="14" t="s">
        <v>505</v>
      </c>
      <c r="C4377" s="14" t="s">
        <v>7564</v>
      </c>
      <c r="E4377" s="74">
        <v>110</v>
      </c>
      <c r="F4377" s="74">
        <v>52000</v>
      </c>
      <c r="G4377" s="74">
        <f t="shared" si="544"/>
        <v>1320</v>
      </c>
      <c r="H4377" s="80">
        <f t="shared" si="545"/>
        <v>2.5384615384615384E-2</v>
      </c>
      <c r="I4377" s="74">
        <f>INDEX('AWR Data'!A$1:E$8825,MATCH(A4377,'AWR Data'!A$1:A$8825,0),5)</f>
        <v>0</v>
      </c>
      <c r="J4377" s="74">
        <f t="shared" si="546"/>
        <v>0</v>
      </c>
      <c r="K4377" s="105">
        <f t="shared" si="547"/>
        <v>0</v>
      </c>
      <c r="L4377" s="75">
        <v>0</v>
      </c>
      <c r="M4377" s="75">
        <v>0</v>
      </c>
      <c r="N4377" s="75">
        <v>0</v>
      </c>
      <c r="O4377" s="105">
        <v>0</v>
      </c>
      <c r="P4377" s="98">
        <f t="shared" si="548"/>
        <v>1320</v>
      </c>
      <c r="Q4377" s="98">
        <f t="shared" si="549"/>
        <v>0</v>
      </c>
      <c r="R4377" s="98">
        <f t="shared" si="550"/>
        <v>0</v>
      </c>
      <c r="S4377" s="105">
        <f t="shared" si="551"/>
        <v>0</v>
      </c>
      <c r="T4377" s="8" t="str">
        <f>IF(I4377=0,"",(INDEX('AWR Data'!A$1:E$8823,MATCH(A4377,'AWR Data'!A$1:A$8823,0),4)))</f>
        <v/>
      </c>
    </row>
    <row r="4378" spans="1:20" ht="20" customHeight="1">
      <c r="A4378" s="14" t="s">
        <v>7565</v>
      </c>
      <c r="B4378" s="14" t="s">
        <v>505</v>
      </c>
      <c r="C4378" s="14" t="s">
        <v>7566</v>
      </c>
      <c r="E4378" s="74">
        <v>110</v>
      </c>
      <c r="F4378" s="74">
        <v>13500</v>
      </c>
      <c r="G4378" s="74">
        <f t="shared" si="544"/>
        <v>1320</v>
      </c>
      <c r="H4378" s="80">
        <f t="shared" si="545"/>
        <v>9.7777777777777783E-2</v>
      </c>
      <c r="I4378" s="74">
        <f>INDEX('AWR Data'!A$1:E$8825,MATCH(A4378,'AWR Data'!A$1:A$8825,0),5)</f>
        <v>0</v>
      </c>
      <c r="J4378" s="74">
        <f t="shared" si="546"/>
        <v>0</v>
      </c>
      <c r="K4378" s="105">
        <f t="shared" si="547"/>
        <v>0</v>
      </c>
      <c r="L4378" s="75">
        <v>0</v>
      </c>
      <c r="M4378" s="75">
        <v>0</v>
      </c>
      <c r="N4378" s="75">
        <v>0</v>
      </c>
      <c r="O4378" s="105">
        <v>0</v>
      </c>
      <c r="P4378" s="98">
        <f t="shared" si="548"/>
        <v>1320</v>
      </c>
      <c r="Q4378" s="98">
        <f t="shared" si="549"/>
        <v>0</v>
      </c>
      <c r="R4378" s="98">
        <f t="shared" si="550"/>
        <v>0</v>
      </c>
      <c r="S4378" s="105">
        <f t="shared" si="551"/>
        <v>0</v>
      </c>
      <c r="T4378" s="8" t="str">
        <f>IF(I4378=0,"",(INDEX('AWR Data'!A$1:E$8823,MATCH(A4378,'AWR Data'!A$1:A$8823,0),4)))</f>
        <v/>
      </c>
    </row>
    <row r="4379" spans="1:20" ht="20" customHeight="1">
      <c r="A4379" s="14" t="s">
        <v>7567</v>
      </c>
      <c r="B4379" s="14" t="s">
        <v>505</v>
      </c>
      <c r="C4379" s="14" t="s">
        <v>7568</v>
      </c>
      <c r="E4379" s="74">
        <v>58</v>
      </c>
      <c r="F4379" s="74">
        <v>53000</v>
      </c>
      <c r="G4379" s="74">
        <f t="shared" si="544"/>
        <v>696</v>
      </c>
      <c r="H4379" s="80">
        <f t="shared" si="545"/>
        <v>1.3132075471698113E-2</v>
      </c>
      <c r="I4379" s="74">
        <f>INDEX('AWR Data'!A$1:E$8825,MATCH(A4379,'AWR Data'!A$1:A$8825,0),5)</f>
        <v>0</v>
      </c>
      <c r="J4379" s="74">
        <f t="shared" si="546"/>
        <v>0</v>
      </c>
      <c r="K4379" s="105">
        <f t="shared" si="547"/>
        <v>0</v>
      </c>
      <c r="L4379" s="75">
        <v>0</v>
      </c>
      <c r="M4379" s="75">
        <v>0</v>
      </c>
      <c r="N4379" s="75">
        <v>0</v>
      </c>
      <c r="O4379" s="105">
        <v>0</v>
      </c>
      <c r="P4379" s="98">
        <f t="shared" si="548"/>
        <v>696</v>
      </c>
      <c r="Q4379" s="98">
        <f t="shared" si="549"/>
        <v>0</v>
      </c>
      <c r="R4379" s="98">
        <f t="shared" si="550"/>
        <v>0</v>
      </c>
      <c r="S4379" s="105">
        <f t="shared" si="551"/>
        <v>0</v>
      </c>
      <c r="T4379" s="8" t="str">
        <f>IF(I4379=0,"",(INDEX('AWR Data'!A$1:E$8823,MATCH(A4379,'AWR Data'!A$1:A$8823,0),4)))</f>
        <v/>
      </c>
    </row>
    <row r="4380" spans="1:20" ht="20" customHeight="1">
      <c r="A4380" s="14" t="s">
        <v>7775</v>
      </c>
      <c r="B4380" s="14" t="s">
        <v>505</v>
      </c>
      <c r="C4380" s="14" t="s">
        <v>7776</v>
      </c>
      <c r="E4380" s="74">
        <v>36</v>
      </c>
      <c r="F4380" s="74">
        <v>13000</v>
      </c>
      <c r="G4380" s="74">
        <f t="shared" si="544"/>
        <v>432</v>
      </c>
      <c r="H4380" s="80">
        <f t="shared" si="545"/>
        <v>3.323076923076923E-2</v>
      </c>
      <c r="I4380" s="74">
        <f>INDEX('AWR Data'!A$1:E$8825,MATCH(A4380,'AWR Data'!A$1:A$8825,0),5)</f>
        <v>0</v>
      </c>
      <c r="J4380" s="74">
        <f t="shared" si="546"/>
        <v>0</v>
      </c>
      <c r="K4380" s="105">
        <f t="shared" si="547"/>
        <v>0</v>
      </c>
      <c r="L4380" s="75">
        <v>0</v>
      </c>
      <c r="M4380" s="75">
        <v>0</v>
      </c>
      <c r="N4380" s="75">
        <v>0</v>
      </c>
      <c r="O4380" s="105">
        <v>0</v>
      </c>
      <c r="P4380" s="98">
        <f t="shared" si="548"/>
        <v>432</v>
      </c>
      <c r="Q4380" s="98">
        <f t="shared" si="549"/>
        <v>0</v>
      </c>
      <c r="R4380" s="98">
        <f t="shared" si="550"/>
        <v>0</v>
      </c>
      <c r="S4380" s="105">
        <f t="shared" si="551"/>
        <v>0</v>
      </c>
      <c r="T4380" s="8" t="str">
        <f>IF(I4380=0,"",(INDEX('AWR Data'!A$1:E$8823,MATCH(A4380,'AWR Data'!A$1:A$8823,0),4)))</f>
        <v/>
      </c>
    </row>
    <row r="4381" spans="1:20" ht="20" customHeight="1">
      <c r="A4381" s="14" t="s">
        <v>7777</v>
      </c>
      <c r="B4381" s="14" t="s">
        <v>505</v>
      </c>
      <c r="C4381" s="14" t="s">
        <v>7778</v>
      </c>
      <c r="E4381" s="74">
        <v>73</v>
      </c>
      <c r="F4381" s="74">
        <v>6430</v>
      </c>
      <c r="G4381" s="74">
        <f t="shared" si="544"/>
        <v>876</v>
      </c>
      <c r="H4381" s="80">
        <f t="shared" si="545"/>
        <v>0.13623639191290823</v>
      </c>
      <c r="I4381" s="74">
        <f>INDEX('AWR Data'!A$1:E$8825,MATCH(A4381,'AWR Data'!A$1:A$8825,0),5)</f>
        <v>0</v>
      </c>
      <c r="J4381" s="74">
        <f t="shared" si="546"/>
        <v>0</v>
      </c>
      <c r="K4381" s="105">
        <f t="shared" si="547"/>
        <v>0</v>
      </c>
      <c r="L4381" s="75">
        <v>0</v>
      </c>
      <c r="M4381" s="75">
        <v>0</v>
      </c>
      <c r="N4381" s="75">
        <v>0</v>
      </c>
      <c r="O4381" s="105">
        <v>0</v>
      </c>
      <c r="P4381" s="98">
        <f t="shared" si="548"/>
        <v>876</v>
      </c>
      <c r="Q4381" s="98">
        <f t="shared" si="549"/>
        <v>0</v>
      </c>
      <c r="R4381" s="98">
        <f t="shared" si="550"/>
        <v>0</v>
      </c>
      <c r="S4381" s="105">
        <f t="shared" si="551"/>
        <v>0</v>
      </c>
      <c r="T4381" s="8" t="str">
        <f>IF(I4381=0,"",(INDEX('AWR Data'!A$1:E$8823,MATCH(A4381,'AWR Data'!A$1:A$8823,0),4)))</f>
        <v/>
      </c>
    </row>
    <row r="4382" spans="1:20" ht="20" customHeight="1">
      <c r="A4382" s="14" t="s">
        <v>7779</v>
      </c>
      <c r="B4382" s="14" t="s">
        <v>505</v>
      </c>
      <c r="C4382" s="14" t="s">
        <v>7780</v>
      </c>
      <c r="E4382" s="74">
        <v>36</v>
      </c>
      <c r="F4382" s="74">
        <v>2010</v>
      </c>
      <c r="G4382" s="74">
        <f t="shared" si="544"/>
        <v>432</v>
      </c>
      <c r="H4382" s="80">
        <f t="shared" si="545"/>
        <v>0.21492537313432836</v>
      </c>
      <c r="I4382" s="74">
        <f>INDEX('AWR Data'!A$1:E$8825,MATCH(A4382,'AWR Data'!A$1:A$8825,0),5)</f>
        <v>0</v>
      </c>
      <c r="J4382" s="74">
        <f t="shared" si="546"/>
        <v>0</v>
      </c>
      <c r="K4382" s="105">
        <f t="shared" si="547"/>
        <v>0</v>
      </c>
      <c r="L4382" s="75">
        <v>0</v>
      </c>
      <c r="M4382" s="75">
        <v>0</v>
      </c>
      <c r="N4382" s="75">
        <v>0</v>
      </c>
      <c r="O4382" s="105">
        <v>0</v>
      </c>
      <c r="P4382" s="98">
        <f t="shared" si="548"/>
        <v>432</v>
      </c>
      <c r="Q4382" s="98">
        <f t="shared" si="549"/>
        <v>0</v>
      </c>
      <c r="R4382" s="98">
        <f t="shared" si="550"/>
        <v>0</v>
      </c>
      <c r="S4382" s="105">
        <f t="shared" si="551"/>
        <v>0</v>
      </c>
      <c r="T4382" s="8" t="str">
        <f>IF(I4382=0,"",(INDEX('AWR Data'!A$1:E$8823,MATCH(A4382,'AWR Data'!A$1:A$8823,0),4)))</f>
        <v/>
      </c>
    </row>
    <row r="4383" spans="1:20" ht="20" customHeight="1">
      <c r="A4383" s="14" t="s">
        <v>7781</v>
      </c>
      <c r="B4383" s="14" t="s">
        <v>505</v>
      </c>
      <c r="C4383" s="14" t="s">
        <v>7782</v>
      </c>
      <c r="E4383" s="74">
        <v>170</v>
      </c>
      <c r="F4383" s="74">
        <v>21000</v>
      </c>
      <c r="G4383" s="74">
        <f t="shared" si="544"/>
        <v>2040</v>
      </c>
      <c r="H4383" s="80">
        <f t="shared" si="545"/>
        <v>9.7142857142857142E-2</v>
      </c>
      <c r="I4383" s="74">
        <f>INDEX('AWR Data'!A$1:E$8825,MATCH(A4383,'AWR Data'!A$1:A$8825,0),5)</f>
        <v>0</v>
      </c>
      <c r="J4383" s="74">
        <f t="shared" si="546"/>
        <v>0</v>
      </c>
      <c r="K4383" s="105">
        <f t="shared" si="547"/>
        <v>0</v>
      </c>
      <c r="L4383" s="75">
        <v>0</v>
      </c>
      <c r="M4383" s="75">
        <v>0</v>
      </c>
      <c r="N4383" s="75">
        <v>0</v>
      </c>
      <c r="O4383" s="105">
        <v>0</v>
      </c>
      <c r="P4383" s="98">
        <f t="shared" si="548"/>
        <v>2040</v>
      </c>
      <c r="Q4383" s="98">
        <f t="shared" si="549"/>
        <v>0</v>
      </c>
      <c r="R4383" s="98">
        <f t="shared" si="550"/>
        <v>0</v>
      </c>
      <c r="S4383" s="105">
        <f t="shared" si="551"/>
        <v>0</v>
      </c>
      <c r="T4383" s="8" t="str">
        <f>IF(I4383=0,"",(INDEX('AWR Data'!A$1:E$8823,MATCH(A4383,'AWR Data'!A$1:A$8823,0),4)))</f>
        <v/>
      </c>
    </row>
    <row r="4384" spans="1:20" ht="20" customHeight="1">
      <c r="A4384" s="14" t="s">
        <v>7783</v>
      </c>
      <c r="B4384" s="14" t="s">
        <v>505</v>
      </c>
      <c r="C4384" s="14" t="s">
        <v>7784</v>
      </c>
      <c r="E4384" s="74">
        <v>73</v>
      </c>
      <c r="F4384" s="74">
        <v>42600</v>
      </c>
      <c r="G4384" s="74">
        <f t="shared" si="544"/>
        <v>876</v>
      </c>
      <c r="H4384" s="80">
        <f t="shared" si="545"/>
        <v>2.0563380281690139E-2</v>
      </c>
      <c r="I4384" s="74">
        <f>INDEX('AWR Data'!A$1:E$8825,MATCH(A4384,'AWR Data'!A$1:A$8825,0),5)</f>
        <v>0</v>
      </c>
      <c r="J4384" s="74">
        <f t="shared" si="546"/>
        <v>0</v>
      </c>
      <c r="K4384" s="105">
        <f t="shared" si="547"/>
        <v>0</v>
      </c>
      <c r="L4384" s="75">
        <v>0</v>
      </c>
      <c r="M4384" s="75">
        <v>0</v>
      </c>
      <c r="N4384" s="75">
        <v>0</v>
      </c>
      <c r="O4384" s="105">
        <v>0</v>
      </c>
      <c r="P4384" s="98">
        <f t="shared" si="548"/>
        <v>876</v>
      </c>
      <c r="Q4384" s="98">
        <f t="shared" si="549"/>
        <v>0</v>
      </c>
      <c r="R4384" s="98">
        <f t="shared" si="550"/>
        <v>0</v>
      </c>
      <c r="S4384" s="105">
        <f t="shared" si="551"/>
        <v>0</v>
      </c>
      <c r="T4384" s="8" t="str">
        <f>IF(I4384=0,"",(INDEX('AWR Data'!A$1:E$8823,MATCH(A4384,'AWR Data'!A$1:A$8823,0),4)))</f>
        <v/>
      </c>
    </row>
    <row r="4385" spans="1:20" ht="20" customHeight="1">
      <c r="A4385" s="14" t="s">
        <v>7785</v>
      </c>
      <c r="B4385" s="14" t="s">
        <v>505</v>
      </c>
      <c r="C4385" s="14" t="s">
        <v>7786</v>
      </c>
      <c r="E4385" s="98">
        <v>170</v>
      </c>
      <c r="F4385" s="98">
        <v>18600</v>
      </c>
      <c r="G4385" s="98">
        <f t="shared" si="544"/>
        <v>2040</v>
      </c>
      <c r="H4385" s="80">
        <f t="shared" si="545"/>
        <v>0.10967741935483871</v>
      </c>
      <c r="I4385" s="98">
        <f>INDEX('AWR Data'!A$1:E$8825,MATCH(A4385,'AWR Data'!A$1:A$8825,0),5)</f>
        <v>0</v>
      </c>
      <c r="J4385" s="98">
        <f t="shared" si="546"/>
        <v>0</v>
      </c>
      <c r="K4385" s="105">
        <f t="shared" si="547"/>
        <v>0</v>
      </c>
      <c r="L4385" s="75">
        <v>0</v>
      </c>
      <c r="M4385" s="75">
        <v>0</v>
      </c>
      <c r="N4385" s="75">
        <v>0</v>
      </c>
      <c r="O4385" s="105">
        <v>0</v>
      </c>
      <c r="P4385" s="98">
        <f t="shared" si="548"/>
        <v>2040</v>
      </c>
      <c r="Q4385" s="98">
        <f t="shared" si="549"/>
        <v>0</v>
      </c>
      <c r="R4385" s="98">
        <f t="shared" si="550"/>
        <v>0</v>
      </c>
      <c r="S4385" s="105">
        <f t="shared" si="551"/>
        <v>0</v>
      </c>
      <c r="T4385" s="8" t="str">
        <f>IF(I4385=0,"",(INDEX('AWR Data'!A$1:E$8823,MATCH(A4385,'AWR Data'!A$1:A$8823,0),4)))</f>
        <v/>
      </c>
    </row>
    <row r="4386" spans="1:20" ht="20" customHeight="1">
      <c r="A4386" s="14" t="s">
        <v>7787</v>
      </c>
      <c r="B4386" s="14" t="s">
        <v>505</v>
      </c>
      <c r="C4386" s="14" t="s">
        <v>7788</v>
      </c>
      <c r="E4386" s="98">
        <v>36</v>
      </c>
      <c r="F4386" s="98">
        <v>12800</v>
      </c>
      <c r="G4386" s="98">
        <f t="shared" si="544"/>
        <v>432</v>
      </c>
      <c r="H4386" s="80">
        <f t="shared" si="545"/>
        <v>3.3750000000000002E-2</v>
      </c>
      <c r="I4386" s="98">
        <f>INDEX('AWR Data'!A$1:E$8825,MATCH(A4386,'AWR Data'!A$1:A$8825,0),5)</f>
        <v>0</v>
      </c>
      <c r="J4386" s="98">
        <f t="shared" si="546"/>
        <v>0</v>
      </c>
      <c r="K4386" s="105">
        <f t="shared" si="547"/>
        <v>0</v>
      </c>
      <c r="L4386" s="75">
        <v>0</v>
      </c>
      <c r="M4386" s="75">
        <v>0</v>
      </c>
      <c r="N4386" s="75">
        <v>0</v>
      </c>
      <c r="O4386" s="105">
        <v>0</v>
      </c>
      <c r="P4386" s="98">
        <f t="shared" si="548"/>
        <v>432</v>
      </c>
      <c r="Q4386" s="98">
        <f t="shared" si="549"/>
        <v>0</v>
      </c>
      <c r="R4386" s="98">
        <f t="shared" si="550"/>
        <v>0</v>
      </c>
      <c r="S4386" s="105">
        <f t="shared" si="551"/>
        <v>0</v>
      </c>
      <c r="T4386" s="8" t="str">
        <f>IF(I4386=0,"",(INDEX('AWR Data'!A$1:E$8823,MATCH(A4386,'AWR Data'!A$1:A$8823,0),4)))</f>
        <v/>
      </c>
    </row>
    <row r="4387" spans="1:20" ht="20" customHeight="1">
      <c r="A4387" s="14" t="s">
        <v>7789</v>
      </c>
      <c r="B4387" s="14" t="s">
        <v>505</v>
      </c>
      <c r="C4387" s="14" t="s">
        <v>7790</v>
      </c>
      <c r="E4387" s="74">
        <v>210</v>
      </c>
      <c r="F4387" s="74">
        <v>24100</v>
      </c>
      <c r="G4387" s="74">
        <f t="shared" si="544"/>
        <v>2520</v>
      </c>
      <c r="H4387" s="80">
        <f t="shared" si="545"/>
        <v>0.1045643153526971</v>
      </c>
      <c r="I4387" s="74">
        <f>INDEX('AWR Data'!A$1:E$8825,MATCH(A4387,'AWR Data'!A$1:A$8825,0),5)</f>
        <v>0</v>
      </c>
      <c r="J4387" s="74">
        <f t="shared" si="546"/>
        <v>0</v>
      </c>
      <c r="K4387" s="105">
        <f t="shared" si="547"/>
        <v>0</v>
      </c>
      <c r="L4387" s="75">
        <v>0</v>
      </c>
      <c r="M4387" s="75">
        <v>0</v>
      </c>
      <c r="N4387" s="75">
        <v>0</v>
      </c>
      <c r="O4387" s="105">
        <v>0</v>
      </c>
      <c r="P4387" s="98">
        <f t="shared" si="548"/>
        <v>2520</v>
      </c>
      <c r="Q4387" s="98">
        <f t="shared" si="549"/>
        <v>0</v>
      </c>
      <c r="R4387" s="98">
        <f t="shared" si="550"/>
        <v>0</v>
      </c>
      <c r="S4387" s="105">
        <f t="shared" si="551"/>
        <v>0</v>
      </c>
      <c r="T4387" s="8" t="str">
        <f>IF(I4387=0,"",(INDEX('AWR Data'!A$1:E$8823,MATCH(A4387,'AWR Data'!A$1:A$8823,0),4)))</f>
        <v/>
      </c>
    </row>
    <row r="4388" spans="1:20" ht="20" customHeight="1">
      <c r="A4388" s="14" t="s">
        <v>7791</v>
      </c>
      <c r="B4388" s="14" t="s">
        <v>505</v>
      </c>
      <c r="C4388" s="14" t="s">
        <v>7792</v>
      </c>
      <c r="E4388" s="74">
        <v>36</v>
      </c>
      <c r="F4388" s="74">
        <v>4600</v>
      </c>
      <c r="G4388" s="74">
        <f t="shared" si="544"/>
        <v>432</v>
      </c>
      <c r="H4388" s="80">
        <f t="shared" si="545"/>
        <v>9.3913043478260863E-2</v>
      </c>
      <c r="I4388" s="74">
        <f>INDEX('AWR Data'!A$1:E$8825,MATCH(A4388,'AWR Data'!A$1:A$8825,0),5)</f>
        <v>0</v>
      </c>
      <c r="J4388" s="74">
        <f t="shared" si="546"/>
        <v>0</v>
      </c>
      <c r="K4388" s="105">
        <f t="shared" si="547"/>
        <v>0</v>
      </c>
      <c r="L4388" s="75">
        <v>0</v>
      </c>
      <c r="M4388" s="75">
        <v>0</v>
      </c>
      <c r="N4388" s="75">
        <v>0</v>
      </c>
      <c r="O4388" s="105">
        <v>0</v>
      </c>
      <c r="P4388" s="98">
        <f t="shared" si="548"/>
        <v>432</v>
      </c>
      <c r="Q4388" s="98">
        <f t="shared" si="549"/>
        <v>0</v>
      </c>
      <c r="R4388" s="98">
        <f t="shared" si="550"/>
        <v>0</v>
      </c>
      <c r="S4388" s="105">
        <f t="shared" si="551"/>
        <v>0</v>
      </c>
      <c r="T4388" s="8" t="str">
        <f>IF(I4388=0,"",(INDEX('AWR Data'!A$1:E$8823,MATCH(A4388,'AWR Data'!A$1:A$8823,0),4)))</f>
        <v/>
      </c>
    </row>
    <row r="4389" spans="1:20" ht="20" customHeight="1">
      <c r="A4389" s="14" t="s">
        <v>7793</v>
      </c>
      <c r="B4389" s="14" t="s">
        <v>505</v>
      </c>
      <c r="C4389" s="14" t="s">
        <v>7794</v>
      </c>
      <c r="E4389" s="74">
        <v>36</v>
      </c>
      <c r="F4389" s="74">
        <v>6830</v>
      </c>
      <c r="G4389" s="74">
        <f t="shared" si="544"/>
        <v>432</v>
      </c>
      <c r="H4389" s="80">
        <f t="shared" si="545"/>
        <v>6.3250366032210834E-2</v>
      </c>
      <c r="I4389" s="74">
        <f>INDEX('AWR Data'!A$1:E$8825,MATCH(A4389,'AWR Data'!A$1:A$8825,0),5)</f>
        <v>0</v>
      </c>
      <c r="J4389" s="74">
        <f t="shared" si="546"/>
        <v>0</v>
      </c>
      <c r="K4389" s="105">
        <f t="shared" si="547"/>
        <v>0</v>
      </c>
      <c r="L4389" s="75">
        <v>0</v>
      </c>
      <c r="M4389" s="75">
        <v>0</v>
      </c>
      <c r="N4389" s="75">
        <v>0</v>
      </c>
      <c r="O4389" s="105">
        <v>0</v>
      </c>
      <c r="P4389" s="98">
        <f t="shared" si="548"/>
        <v>432</v>
      </c>
      <c r="Q4389" s="98">
        <f t="shared" si="549"/>
        <v>0</v>
      </c>
      <c r="R4389" s="98">
        <f t="shared" si="550"/>
        <v>0</v>
      </c>
      <c r="S4389" s="105">
        <f t="shared" si="551"/>
        <v>0</v>
      </c>
      <c r="T4389" s="8" t="str">
        <f>IF(I4389=0,"",(INDEX('AWR Data'!A$1:E$8823,MATCH(A4389,'AWR Data'!A$1:A$8823,0),4)))</f>
        <v/>
      </c>
    </row>
    <row r="4390" spans="1:20" ht="20" customHeight="1">
      <c r="A4390" s="14" t="s">
        <v>7586</v>
      </c>
      <c r="B4390" s="14" t="s">
        <v>505</v>
      </c>
      <c r="C4390" s="14" t="s">
        <v>7587</v>
      </c>
      <c r="E4390" s="74">
        <v>110</v>
      </c>
      <c r="F4390" s="74">
        <v>44100</v>
      </c>
      <c r="G4390" s="74">
        <f t="shared" si="544"/>
        <v>1320</v>
      </c>
      <c r="H4390" s="80">
        <f t="shared" si="545"/>
        <v>2.9931972789115645E-2</v>
      </c>
      <c r="I4390" s="74">
        <f>INDEX('AWR Data'!A$1:E$8825,MATCH(A4390,'AWR Data'!A$1:A$8825,0),5)</f>
        <v>0</v>
      </c>
      <c r="J4390" s="74">
        <f t="shared" si="546"/>
        <v>0</v>
      </c>
      <c r="K4390" s="105">
        <f t="shared" si="547"/>
        <v>0</v>
      </c>
      <c r="L4390" s="75">
        <v>0</v>
      </c>
      <c r="M4390" s="75">
        <v>0</v>
      </c>
      <c r="N4390" s="75">
        <v>0</v>
      </c>
      <c r="O4390" s="105">
        <v>0</v>
      </c>
      <c r="P4390" s="98">
        <f t="shared" si="548"/>
        <v>1320</v>
      </c>
      <c r="Q4390" s="98">
        <f t="shared" si="549"/>
        <v>0</v>
      </c>
      <c r="R4390" s="98">
        <f t="shared" si="550"/>
        <v>0</v>
      </c>
      <c r="S4390" s="105">
        <f t="shared" si="551"/>
        <v>0</v>
      </c>
      <c r="T4390" s="8" t="str">
        <f>IF(I4390=0,"",(INDEX('AWR Data'!A$1:E$8823,MATCH(A4390,'AWR Data'!A$1:A$8823,0),4)))</f>
        <v/>
      </c>
    </row>
    <row r="4391" spans="1:20" ht="20" customHeight="1">
      <c r="A4391" s="14" t="s">
        <v>7588</v>
      </c>
      <c r="B4391" s="14" t="s">
        <v>505</v>
      </c>
      <c r="C4391" s="14" t="s">
        <v>7589</v>
      </c>
      <c r="E4391" s="74">
        <v>58</v>
      </c>
      <c r="F4391" s="74">
        <v>13500</v>
      </c>
      <c r="G4391" s="74">
        <f t="shared" si="544"/>
        <v>696</v>
      </c>
      <c r="H4391" s="80">
        <f t="shared" si="545"/>
        <v>5.1555555555555556E-2</v>
      </c>
      <c r="I4391" s="74">
        <f>INDEX('AWR Data'!A$1:E$8825,MATCH(A4391,'AWR Data'!A$1:A$8825,0),5)</f>
        <v>0</v>
      </c>
      <c r="J4391" s="74">
        <f t="shared" si="546"/>
        <v>0</v>
      </c>
      <c r="K4391" s="105">
        <f t="shared" si="547"/>
        <v>0</v>
      </c>
      <c r="L4391" s="75">
        <v>0</v>
      </c>
      <c r="M4391" s="75">
        <v>0</v>
      </c>
      <c r="N4391" s="75">
        <v>0</v>
      </c>
      <c r="O4391" s="105">
        <v>0</v>
      </c>
      <c r="P4391" s="98">
        <f t="shared" si="548"/>
        <v>696</v>
      </c>
      <c r="Q4391" s="98">
        <f t="shared" si="549"/>
        <v>0</v>
      </c>
      <c r="R4391" s="98">
        <f t="shared" si="550"/>
        <v>0</v>
      </c>
      <c r="S4391" s="105">
        <f t="shared" si="551"/>
        <v>0</v>
      </c>
      <c r="T4391" s="8" t="str">
        <f>IF(I4391=0,"",(INDEX('AWR Data'!A$1:E$8823,MATCH(A4391,'AWR Data'!A$1:A$8823,0),4)))</f>
        <v/>
      </c>
    </row>
    <row r="4392" spans="1:20" ht="20" customHeight="1">
      <c r="A4392" s="14" t="s">
        <v>7590</v>
      </c>
      <c r="B4392" s="14" t="s">
        <v>505</v>
      </c>
      <c r="C4392" s="14" t="s">
        <v>7591</v>
      </c>
      <c r="E4392" s="74">
        <v>28</v>
      </c>
      <c r="F4392" s="74">
        <v>1370</v>
      </c>
      <c r="G4392" s="74">
        <f t="shared" si="544"/>
        <v>336</v>
      </c>
      <c r="H4392" s="80">
        <f t="shared" si="545"/>
        <v>0.24525547445255474</v>
      </c>
      <c r="I4392" s="74">
        <f>INDEX('AWR Data'!A$1:E$8825,MATCH(A4392,'AWR Data'!A$1:A$8825,0),5)</f>
        <v>0</v>
      </c>
      <c r="J4392" s="74">
        <f t="shared" si="546"/>
        <v>0</v>
      </c>
      <c r="K4392" s="105">
        <f t="shared" si="547"/>
        <v>0</v>
      </c>
      <c r="L4392" s="75">
        <v>0</v>
      </c>
      <c r="M4392" s="75">
        <v>0</v>
      </c>
      <c r="N4392" s="75">
        <v>0</v>
      </c>
      <c r="O4392" s="105">
        <v>0</v>
      </c>
      <c r="P4392" s="98">
        <f t="shared" si="548"/>
        <v>336</v>
      </c>
      <c r="Q4392" s="98">
        <f t="shared" si="549"/>
        <v>0</v>
      </c>
      <c r="R4392" s="98">
        <f t="shared" si="550"/>
        <v>0</v>
      </c>
      <c r="S4392" s="105">
        <f t="shared" si="551"/>
        <v>0</v>
      </c>
      <c r="T4392" s="8" t="str">
        <f>IF(I4392=0,"",(INDEX('AWR Data'!A$1:E$8823,MATCH(A4392,'AWR Data'!A$1:A$8823,0),4)))</f>
        <v/>
      </c>
    </row>
    <row r="4393" spans="1:20" s="110" customFormat="1" ht="20" customHeight="1">
      <c r="A4393" s="14" t="s">
        <v>7592</v>
      </c>
      <c r="B4393" s="14" t="s">
        <v>505</v>
      </c>
      <c r="C4393" s="14" t="s">
        <v>7593</v>
      </c>
      <c r="D4393" s="14"/>
      <c r="E4393" s="74">
        <v>46</v>
      </c>
      <c r="F4393" s="74">
        <v>16600</v>
      </c>
      <c r="G4393" s="74">
        <f t="shared" si="544"/>
        <v>552</v>
      </c>
      <c r="H4393" s="80">
        <f t="shared" si="545"/>
        <v>3.3253012048192768E-2</v>
      </c>
      <c r="I4393" s="74">
        <f>INDEX('AWR Data'!A$1:E$8825,MATCH(A4393,'AWR Data'!A$1:A$8825,0),5)</f>
        <v>0</v>
      </c>
      <c r="J4393" s="74">
        <f t="shared" si="546"/>
        <v>0</v>
      </c>
      <c r="K4393" s="105">
        <f t="shared" si="547"/>
        <v>0</v>
      </c>
      <c r="L4393" s="75">
        <v>0</v>
      </c>
      <c r="M4393" s="75">
        <v>0</v>
      </c>
      <c r="N4393" s="75">
        <v>0</v>
      </c>
      <c r="O4393" s="105">
        <v>0</v>
      </c>
      <c r="P4393" s="98">
        <f t="shared" si="548"/>
        <v>552</v>
      </c>
      <c r="Q4393" s="98">
        <f t="shared" si="549"/>
        <v>0</v>
      </c>
      <c r="R4393" s="98">
        <f t="shared" si="550"/>
        <v>0</v>
      </c>
      <c r="S4393" s="105">
        <f t="shared" si="551"/>
        <v>0</v>
      </c>
      <c r="T4393" s="8" t="str">
        <f>IF(I4393=0,"",(INDEX('AWR Data'!A$1:E$8823,MATCH(A4393,'AWR Data'!A$1:A$8823,0),4)))</f>
        <v/>
      </c>
    </row>
    <row r="4394" spans="1:20" ht="20" customHeight="1">
      <c r="A4394" s="14" t="s">
        <v>7594</v>
      </c>
      <c r="B4394" s="14" t="s">
        <v>505</v>
      </c>
      <c r="C4394" s="14" t="s">
        <v>7595</v>
      </c>
      <c r="E4394" s="74">
        <v>36</v>
      </c>
      <c r="F4394" s="74">
        <v>442</v>
      </c>
      <c r="G4394" s="74">
        <f t="shared" si="544"/>
        <v>432</v>
      </c>
      <c r="H4394" s="80">
        <f t="shared" si="545"/>
        <v>0.9773755656108597</v>
      </c>
      <c r="I4394" s="74">
        <f>INDEX('AWR Data'!A$1:E$8825,MATCH(A4394,'AWR Data'!A$1:A$8825,0),5)</f>
        <v>0</v>
      </c>
      <c r="J4394" s="74">
        <f t="shared" si="546"/>
        <v>0</v>
      </c>
      <c r="K4394" s="105">
        <f t="shared" si="547"/>
        <v>0</v>
      </c>
      <c r="L4394" s="75">
        <v>0</v>
      </c>
      <c r="M4394" s="75">
        <v>0</v>
      </c>
      <c r="N4394" s="75">
        <v>0</v>
      </c>
      <c r="O4394" s="105">
        <v>0</v>
      </c>
      <c r="P4394" s="98">
        <f t="shared" si="548"/>
        <v>432</v>
      </c>
      <c r="Q4394" s="98">
        <f t="shared" si="549"/>
        <v>0</v>
      </c>
      <c r="R4394" s="98">
        <f t="shared" si="550"/>
        <v>0</v>
      </c>
      <c r="S4394" s="105">
        <f t="shared" si="551"/>
        <v>0</v>
      </c>
      <c r="T4394" s="8" t="str">
        <f>IF(I4394=0,"",(INDEX('AWR Data'!A$1:E$8823,MATCH(A4394,'AWR Data'!A$1:A$8823,0),4)))</f>
        <v/>
      </c>
    </row>
    <row r="4395" spans="1:20" ht="20" customHeight="1">
      <c r="A4395" s="14" t="s">
        <v>7596</v>
      </c>
      <c r="B4395" s="14" t="s">
        <v>505</v>
      </c>
      <c r="C4395" s="14" t="s">
        <v>7597</v>
      </c>
      <c r="E4395" s="74">
        <v>22</v>
      </c>
      <c r="F4395" s="74">
        <v>13300</v>
      </c>
      <c r="G4395" s="74">
        <f t="shared" si="544"/>
        <v>264</v>
      </c>
      <c r="H4395" s="80">
        <f t="shared" si="545"/>
        <v>1.9849624060150377E-2</v>
      </c>
      <c r="I4395" s="74">
        <f>INDEX('AWR Data'!A$1:E$8825,MATCH(A4395,'AWR Data'!A$1:A$8825,0),5)</f>
        <v>0</v>
      </c>
      <c r="J4395" s="74">
        <f t="shared" si="546"/>
        <v>0</v>
      </c>
      <c r="K4395" s="105">
        <f t="shared" si="547"/>
        <v>0</v>
      </c>
      <c r="L4395" s="75">
        <v>0</v>
      </c>
      <c r="M4395" s="75">
        <v>0</v>
      </c>
      <c r="N4395" s="75">
        <v>0</v>
      </c>
      <c r="O4395" s="105">
        <v>0</v>
      </c>
      <c r="P4395" s="98">
        <f t="shared" si="548"/>
        <v>264</v>
      </c>
      <c r="Q4395" s="98">
        <f t="shared" si="549"/>
        <v>0</v>
      </c>
      <c r="R4395" s="98">
        <f t="shared" si="550"/>
        <v>0</v>
      </c>
      <c r="S4395" s="105">
        <f t="shared" si="551"/>
        <v>0</v>
      </c>
      <c r="T4395" s="8" t="str">
        <f>IF(I4395=0,"",(INDEX('AWR Data'!A$1:E$8823,MATCH(A4395,'AWR Data'!A$1:A$8823,0),4)))</f>
        <v/>
      </c>
    </row>
    <row r="4396" spans="1:20" ht="20" customHeight="1">
      <c r="A4396" s="14" t="s">
        <v>7598</v>
      </c>
      <c r="B4396" s="14" t="s">
        <v>505</v>
      </c>
      <c r="C4396" s="14" t="s">
        <v>7599</v>
      </c>
      <c r="E4396" s="74">
        <v>170</v>
      </c>
      <c r="F4396" s="74">
        <v>61900</v>
      </c>
      <c r="G4396" s="74">
        <f t="shared" si="544"/>
        <v>2040</v>
      </c>
      <c r="H4396" s="80">
        <f t="shared" si="545"/>
        <v>3.295638126009693E-2</v>
      </c>
      <c r="I4396" s="74">
        <f>INDEX('AWR Data'!A$1:E$8825,MATCH(A4396,'AWR Data'!A$1:A$8825,0),5)</f>
        <v>0</v>
      </c>
      <c r="J4396" s="74">
        <f t="shared" si="546"/>
        <v>0</v>
      </c>
      <c r="K4396" s="105">
        <f t="shared" si="547"/>
        <v>0</v>
      </c>
      <c r="L4396" s="75">
        <v>0</v>
      </c>
      <c r="M4396" s="75">
        <v>0</v>
      </c>
      <c r="N4396" s="75">
        <v>0</v>
      </c>
      <c r="O4396" s="105">
        <v>0</v>
      </c>
      <c r="P4396" s="98">
        <f t="shared" si="548"/>
        <v>2040</v>
      </c>
      <c r="Q4396" s="98">
        <f t="shared" si="549"/>
        <v>0</v>
      </c>
      <c r="R4396" s="98">
        <f t="shared" si="550"/>
        <v>0</v>
      </c>
      <c r="S4396" s="105">
        <f t="shared" si="551"/>
        <v>0</v>
      </c>
      <c r="T4396" s="8" t="str">
        <f>IF(I4396=0,"",(INDEX('AWR Data'!A$1:E$8823,MATCH(A4396,'AWR Data'!A$1:A$8823,0),4)))</f>
        <v/>
      </c>
    </row>
    <row r="4397" spans="1:20" ht="20" customHeight="1">
      <c r="A4397" s="14" t="s">
        <v>7600</v>
      </c>
      <c r="B4397" s="14" t="s">
        <v>505</v>
      </c>
      <c r="C4397" s="14" t="s">
        <v>7388</v>
      </c>
      <c r="E4397" s="74">
        <v>73</v>
      </c>
      <c r="F4397" s="74">
        <v>1880</v>
      </c>
      <c r="G4397" s="74">
        <f t="shared" si="544"/>
        <v>876</v>
      </c>
      <c r="H4397" s="80">
        <f t="shared" si="545"/>
        <v>0.46595744680851064</v>
      </c>
      <c r="I4397" s="74">
        <f>INDEX('AWR Data'!A$1:E$8825,MATCH(A4397,'AWR Data'!A$1:A$8825,0),5)</f>
        <v>0</v>
      </c>
      <c r="J4397" s="74">
        <f t="shared" si="546"/>
        <v>0</v>
      </c>
      <c r="K4397" s="105">
        <f t="shared" si="547"/>
        <v>0</v>
      </c>
      <c r="L4397" s="75">
        <v>0</v>
      </c>
      <c r="M4397" s="75">
        <v>0</v>
      </c>
      <c r="N4397" s="75">
        <v>0</v>
      </c>
      <c r="O4397" s="105">
        <v>0</v>
      </c>
      <c r="P4397" s="98">
        <f t="shared" si="548"/>
        <v>876</v>
      </c>
      <c r="Q4397" s="98">
        <f t="shared" si="549"/>
        <v>0</v>
      </c>
      <c r="R4397" s="98">
        <f t="shared" si="550"/>
        <v>0</v>
      </c>
      <c r="S4397" s="105">
        <f t="shared" si="551"/>
        <v>0</v>
      </c>
      <c r="T4397" s="8" t="str">
        <f>IF(I4397=0,"",(INDEX('AWR Data'!A$1:E$8823,MATCH(A4397,'AWR Data'!A$1:A$8823,0),4)))</f>
        <v/>
      </c>
    </row>
    <row r="4398" spans="1:20" ht="20" customHeight="1">
      <c r="A4398" s="14" t="s">
        <v>7389</v>
      </c>
      <c r="B4398" s="14" t="s">
        <v>505</v>
      </c>
      <c r="C4398" s="14" t="s">
        <v>7390</v>
      </c>
      <c r="E4398" s="74">
        <v>46</v>
      </c>
      <c r="F4398" s="74">
        <v>45300</v>
      </c>
      <c r="G4398" s="74">
        <f t="shared" si="544"/>
        <v>552</v>
      </c>
      <c r="H4398" s="80">
        <f t="shared" si="545"/>
        <v>1.2185430463576159E-2</v>
      </c>
      <c r="I4398" s="74">
        <f>INDEX('AWR Data'!A$1:E$8825,MATCH(A4398,'AWR Data'!A$1:A$8825,0),5)</f>
        <v>0</v>
      </c>
      <c r="J4398" s="74">
        <f t="shared" si="546"/>
        <v>0</v>
      </c>
      <c r="K4398" s="105">
        <f t="shared" si="547"/>
        <v>0</v>
      </c>
      <c r="L4398" s="75">
        <v>0</v>
      </c>
      <c r="M4398" s="75">
        <v>0</v>
      </c>
      <c r="N4398" s="75">
        <v>0</v>
      </c>
      <c r="O4398" s="105">
        <v>0</v>
      </c>
      <c r="P4398" s="98">
        <f t="shared" si="548"/>
        <v>552</v>
      </c>
      <c r="Q4398" s="98">
        <f t="shared" si="549"/>
        <v>0</v>
      </c>
      <c r="R4398" s="98">
        <f t="shared" si="550"/>
        <v>0</v>
      </c>
      <c r="S4398" s="105">
        <f t="shared" si="551"/>
        <v>0</v>
      </c>
      <c r="T4398" s="8" t="str">
        <f>IF(I4398=0,"",(INDEX('AWR Data'!A$1:E$8823,MATCH(A4398,'AWR Data'!A$1:A$8823,0),4)))</f>
        <v/>
      </c>
    </row>
    <row r="4399" spans="1:20" ht="20" customHeight="1">
      <c r="A4399" s="14" t="s">
        <v>7391</v>
      </c>
      <c r="B4399" s="14" t="s">
        <v>505</v>
      </c>
      <c r="C4399" s="14" t="s">
        <v>7392</v>
      </c>
      <c r="E4399" s="74">
        <v>110</v>
      </c>
      <c r="F4399" s="74">
        <v>178000</v>
      </c>
      <c r="G4399" s="74">
        <f t="shared" si="544"/>
        <v>1320</v>
      </c>
      <c r="H4399" s="80">
        <f t="shared" si="545"/>
        <v>7.415730337078652E-3</v>
      </c>
      <c r="I4399" s="74">
        <f>INDEX('AWR Data'!A$1:E$8825,MATCH(A4399,'AWR Data'!A$1:A$8825,0),5)</f>
        <v>0</v>
      </c>
      <c r="J4399" s="74">
        <f t="shared" si="546"/>
        <v>0</v>
      </c>
      <c r="K4399" s="105">
        <f t="shared" si="547"/>
        <v>0</v>
      </c>
      <c r="L4399" s="75">
        <v>0</v>
      </c>
      <c r="M4399" s="75">
        <v>0</v>
      </c>
      <c r="N4399" s="75">
        <v>0</v>
      </c>
      <c r="O4399" s="105">
        <v>0</v>
      </c>
      <c r="P4399" s="98">
        <f t="shared" si="548"/>
        <v>1320</v>
      </c>
      <c r="Q4399" s="98">
        <f t="shared" si="549"/>
        <v>0</v>
      </c>
      <c r="R4399" s="98">
        <f t="shared" si="550"/>
        <v>0</v>
      </c>
      <c r="S4399" s="105">
        <f t="shared" si="551"/>
        <v>0</v>
      </c>
      <c r="T4399" s="8" t="str">
        <f>IF(I4399=0,"",(INDEX('AWR Data'!A$1:E$8823,MATCH(A4399,'AWR Data'!A$1:A$8823,0),4)))</f>
        <v/>
      </c>
    </row>
    <row r="4400" spans="1:20" ht="20" customHeight="1">
      <c r="A4400" s="14" t="s">
        <v>7393</v>
      </c>
      <c r="B4400" s="14" t="s">
        <v>505</v>
      </c>
      <c r="C4400" s="14" t="s">
        <v>7394</v>
      </c>
      <c r="E4400" s="74">
        <v>22</v>
      </c>
      <c r="F4400" s="74">
        <v>2740</v>
      </c>
      <c r="G4400" s="74">
        <f t="shared" si="544"/>
        <v>264</v>
      </c>
      <c r="H4400" s="80">
        <f t="shared" si="545"/>
        <v>9.6350364963503646E-2</v>
      </c>
      <c r="I4400" s="74">
        <f>INDEX('AWR Data'!A$1:E$8825,MATCH(A4400,'AWR Data'!A$1:A$8825,0),5)</f>
        <v>0</v>
      </c>
      <c r="J4400" s="74">
        <f t="shared" si="546"/>
        <v>0</v>
      </c>
      <c r="K4400" s="105">
        <f t="shared" si="547"/>
        <v>0</v>
      </c>
      <c r="L4400" s="75">
        <v>0</v>
      </c>
      <c r="M4400" s="75">
        <v>0</v>
      </c>
      <c r="N4400" s="75">
        <v>0</v>
      </c>
      <c r="O4400" s="105">
        <v>0</v>
      </c>
      <c r="P4400" s="98">
        <f t="shared" si="548"/>
        <v>264</v>
      </c>
      <c r="Q4400" s="98">
        <f t="shared" si="549"/>
        <v>0</v>
      </c>
      <c r="R4400" s="98">
        <f t="shared" si="550"/>
        <v>0</v>
      </c>
      <c r="S4400" s="105">
        <f t="shared" si="551"/>
        <v>0</v>
      </c>
      <c r="T4400" s="8" t="str">
        <f>IF(I4400=0,"",(INDEX('AWR Data'!A$1:E$8823,MATCH(A4400,'AWR Data'!A$1:A$8823,0),4)))</f>
        <v/>
      </c>
    </row>
    <row r="4401" spans="1:20" ht="20" customHeight="1">
      <c r="A4401" s="14" t="s">
        <v>7395</v>
      </c>
      <c r="B4401" s="14" t="s">
        <v>505</v>
      </c>
      <c r="C4401" s="14" t="s">
        <v>7396</v>
      </c>
      <c r="E4401" s="74">
        <v>58</v>
      </c>
      <c r="F4401" s="74">
        <v>5710</v>
      </c>
      <c r="G4401" s="74">
        <f t="shared" si="544"/>
        <v>696</v>
      </c>
      <c r="H4401" s="80">
        <f t="shared" si="545"/>
        <v>0.12189141856392294</v>
      </c>
      <c r="I4401" s="74">
        <f>INDEX('AWR Data'!A$1:E$8825,MATCH(A4401,'AWR Data'!A$1:A$8825,0),5)</f>
        <v>0</v>
      </c>
      <c r="J4401" s="74">
        <f t="shared" si="546"/>
        <v>0</v>
      </c>
      <c r="K4401" s="105">
        <f t="shared" si="547"/>
        <v>0</v>
      </c>
      <c r="L4401" s="75">
        <v>0</v>
      </c>
      <c r="M4401" s="75">
        <v>0</v>
      </c>
      <c r="N4401" s="75">
        <v>0</v>
      </c>
      <c r="O4401" s="105">
        <v>0</v>
      </c>
      <c r="P4401" s="98">
        <f t="shared" si="548"/>
        <v>696</v>
      </c>
      <c r="Q4401" s="98">
        <f t="shared" si="549"/>
        <v>0</v>
      </c>
      <c r="R4401" s="98">
        <f t="shared" si="550"/>
        <v>0</v>
      </c>
      <c r="S4401" s="105">
        <f t="shared" si="551"/>
        <v>0</v>
      </c>
      <c r="T4401" s="8" t="str">
        <f>IF(I4401=0,"",(INDEX('AWR Data'!A$1:E$8823,MATCH(A4401,'AWR Data'!A$1:A$8823,0),4)))</f>
        <v/>
      </c>
    </row>
    <row r="4402" spans="1:20" ht="20" customHeight="1">
      <c r="A4402" s="14" t="s">
        <v>7397</v>
      </c>
      <c r="B4402" s="14" t="s">
        <v>505</v>
      </c>
      <c r="C4402" s="14" t="s">
        <v>7398</v>
      </c>
      <c r="E4402" s="74">
        <v>22</v>
      </c>
      <c r="F4402" s="74">
        <v>5530</v>
      </c>
      <c r="G4402" s="74">
        <f t="shared" si="544"/>
        <v>264</v>
      </c>
      <c r="H4402" s="80">
        <f t="shared" si="545"/>
        <v>4.7739602169981916E-2</v>
      </c>
      <c r="I4402" s="74">
        <f>INDEX('AWR Data'!A$1:E$8825,MATCH(A4402,'AWR Data'!A$1:A$8825,0),5)</f>
        <v>0</v>
      </c>
      <c r="J4402" s="74">
        <f t="shared" si="546"/>
        <v>0</v>
      </c>
      <c r="K4402" s="105">
        <f t="shared" si="547"/>
        <v>0</v>
      </c>
      <c r="L4402" s="75">
        <v>0</v>
      </c>
      <c r="M4402" s="75">
        <v>0</v>
      </c>
      <c r="N4402" s="75">
        <v>0</v>
      </c>
      <c r="O4402" s="105">
        <v>0</v>
      </c>
      <c r="P4402" s="98">
        <f t="shared" si="548"/>
        <v>264</v>
      </c>
      <c r="Q4402" s="98">
        <f t="shared" si="549"/>
        <v>0</v>
      </c>
      <c r="R4402" s="98">
        <f t="shared" si="550"/>
        <v>0</v>
      </c>
      <c r="S4402" s="105">
        <f t="shared" si="551"/>
        <v>0</v>
      </c>
      <c r="T4402" s="8" t="str">
        <f>IF(I4402=0,"",(INDEX('AWR Data'!A$1:E$8823,MATCH(A4402,'AWR Data'!A$1:A$8823,0),4)))</f>
        <v/>
      </c>
    </row>
    <row r="4403" spans="1:20" ht="20" customHeight="1">
      <c r="A4403" s="14" t="s">
        <v>7399</v>
      </c>
      <c r="B4403" s="14" t="s">
        <v>505</v>
      </c>
      <c r="C4403" s="14" t="s">
        <v>7400</v>
      </c>
      <c r="E4403" s="74">
        <v>36</v>
      </c>
      <c r="F4403" s="74">
        <v>22600</v>
      </c>
      <c r="G4403" s="74">
        <f t="shared" si="544"/>
        <v>432</v>
      </c>
      <c r="H4403" s="80">
        <f t="shared" si="545"/>
        <v>1.9115044247787611E-2</v>
      </c>
      <c r="I4403" s="74">
        <f>INDEX('AWR Data'!A$1:E$8825,MATCH(A4403,'AWR Data'!A$1:A$8825,0),5)</f>
        <v>0</v>
      </c>
      <c r="J4403" s="74">
        <f t="shared" si="546"/>
        <v>0</v>
      </c>
      <c r="K4403" s="105">
        <f t="shared" si="547"/>
        <v>0</v>
      </c>
      <c r="L4403" s="75">
        <v>0</v>
      </c>
      <c r="M4403" s="75">
        <v>0</v>
      </c>
      <c r="N4403" s="75">
        <v>0</v>
      </c>
      <c r="O4403" s="105">
        <v>0</v>
      </c>
      <c r="P4403" s="98">
        <f t="shared" si="548"/>
        <v>432</v>
      </c>
      <c r="Q4403" s="98">
        <f t="shared" si="549"/>
        <v>0</v>
      </c>
      <c r="R4403" s="98">
        <f t="shared" si="550"/>
        <v>0</v>
      </c>
      <c r="S4403" s="105">
        <f t="shared" si="551"/>
        <v>0</v>
      </c>
      <c r="T4403" s="8" t="str">
        <f>IF(I4403=0,"",(INDEX('AWR Data'!A$1:E$8823,MATCH(A4403,'AWR Data'!A$1:A$8823,0),4)))</f>
        <v/>
      </c>
    </row>
    <row r="4404" spans="1:20" ht="20" customHeight="1">
      <c r="A4404" s="14" t="s">
        <v>7401</v>
      </c>
      <c r="B4404" s="14" t="s">
        <v>505</v>
      </c>
      <c r="C4404" s="14" t="s">
        <v>7615</v>
      </c>
      <c r="E4404" s="74">
        <v>58</v>
      </c>
      <c r="F4404" s="74">
        <v>18900</v>
      </c>
      <c r="G4404" s="74">
        <f t="shared" si="544"/>
        <v>696</v>
      </c>
      <c r="H4404" s="80">
        <f t="shared" si="545"/>
        <v>3.6825396825396824E-2</v>
      </c>
      <c r="I4404" s="74">
        <f>INDEX('AWR Data'!A$1:E$8825,MATCH(A4404,'AWR Data'!A$1:A$8825,0),5)</f>
        <v>0</v>
      </c>
      <c r="J4404" s="74">
        <f t="shared" si="546"/>
        <v>0</v>
      </c>
      <c r="K4404" s="105">
        <f t="shared" si="547"/>
        <v>0</v>
      </c>
      <c r="L4404" s="75">
        <v>0</v>
      </c>
      <c r="M4404" s="75">
        <v>0</v>
      </c>
      <c r="N4404" s="75">
        <v>0</v>
      </c>
      <c r="O4404" s="105">
        <v>0</v>
      </c>
      <c r="P4404" s="98">
        <f t="shared" si="548"/>
        <v>696</v>
      </c>
      <c r="Q4404" s="98">
        <f t="shared" si="549"/>
        <v>0</v>
      </c>
      <c r="R4404" s="98">
        <f t="shared" si="550"/>
        <v>0</v>
      </c>
      <c r="S4404" s="105">
        <f t="shared" si="551"/>
        <v>0</v>
      </c>
      <c r="T4404" s="8" t="str">
        <f>IF(I4404=0,"",(INDEX('AWR Data'!A$1:E$8823,MATCH(A4404,'AWR Data'!A$1:A$8823,0),4)))</f>
        <v/>
      </c>
    </row>
    <row r="4405" spans="1:20" ht="20" customHeight="1">
      <c r="A4405" s="14" t="s">
        <v>7616</v>
      </c>
      <c r="B4405" s="14" t="s">
        <v>505</v>
      </c>
      <c r="C4405" s="14" t="s">
        <v>7617</v>
      </c>
      <c r="E4405" s="74">
        <v>28</v>
      </c>
      <c r="F4405" s="74">
        <v>10700</v>
      </c>
      <c r="G4405" s="74">
        <f t="shared" si="544"/>
        <v>336</v>
      </c>
      <c r="H4405" s="80">
        <f t="shared" si="545"/>
        <v>3.1401869158878506E-2</v>
      </c>
      <c r="I4405" s="74">
        <f>INDEX('AWR Data'!A$1:E$8825,MATCH(A4405,'AWR Data'!A$1:A$8825,0),5)</f>
        <v>0</v>
      </c>
      <c r="J4405" s="74">
        <f t="shared" si="546"/>
        <v>0</v>
      </c>
      <c r="K4405" s="105">
        <f t="shared" si="547"/>
        <v>0</v>
      </c>
      <c r="L4405" s="75">
        <v>0</v>
      </c>
      <c r="M4405" s="75">
        <v>0</v>
      </c>
      <c r="N4405" s="75">
        <v>0</v>
      </c>
      <c r="O4405" s="105">
        <v>0</v>
      </c>
      <c r="P4405" s="98">
        <f t="shared" si="548"/>
        <v>336</v>
      </c>
      <c r="Q4405" s="98">
        <f t="shared" si="549"/>
        <v>0</v>
      </c>
      <c r="R4405" s="98">
        <f t="shared" si="550"/>
        <v>0</v>
      </c>
      <c r="S4405" s="105">
        <f t="shared" si="551"/>
        <v>0</v>
      </c>
      <c r="T4405" s="8" t="str">
        <f>IF(I4405=0,"",(INDEX('AWR Data'!A$1:E$8823,MATCH(A4405,'AWR Data'!A$1:A$8823,0),4)))</f>
        <v/>
      </c>
    </row>
    <row r="4406" spans="1:20" ht="20" customHeight="1">
      <c r="A4406" s="14" t="s">
        <v>7618</v>
      </c>
      <c r="B4406" s="14" t="s">
        <v>505</v>
      </c>
      <c r="C4406" s="14" t="s">
        <v>7619</v>
      </c>
      <c r="E4406" s="74">
        <v>58</v>
      </c>
      <c r="F4406" s="74">
        <v>49200</v>
      </c>
      <c r="G4406" s="74">
        <f t="shared" si="544"/>
        <v>696</v>
      </c>
      <c r="H4406" s="80">
        <f t="shared" si="545"/>
        <v>1.4146341463414635E-2</v>
      </c>
      <c r="I4406" s="74">
        <f>INDEX('AWR Data'!A$1:E$8825,MATCH(A4406,'AWR Data'!A$1:A$8825,0),5)</f>
        <v>0</v>
      </c>
      <c r="J4406" s="74">
        <f t="shared" si="546"/>
        <v>0</v>
      </c>
      <c r="K4406" s="105">
        <f t="shared" si="547"/>
        <v>0</v>
      </c>
      <c r="L4406" s="75">
        <v>0</v>
      </c>
      <c r="M4406" s="75">
        <v>0</v>
      </c>
      <c r="N4406" s="75">
        <v>0</v>
      </c>
      <c r="O4406" s="105">
        <v>0</v>
      </c>
      <c r="P4406" s="98">
        <f t="shared" si="548"/>
        <v>696</v>
      </c>
      <c r="Q4406" s="98">
        <f t="shared" si="549"/>
        <v>0</v>
      </c>
      <c r="R4406" s="98">
        <f t="shared" si="550"/>
        <v>0</v>
      </c>
      <c r="S4406" s="105">
        <f t="shared" si="551"/>
        <v>0</v>
      </c>
      <c r="T4406" s="8" t="str">
        <f>IF(I4406=0,"",(INDEX('AWR Data'!A$1:E$8823,MATCH(A4406,'AWR Data'!A$1:A$8823,0),4)))</f>
        <v/>
      </c>
    </row>
    <row r="4407" spans="1:20" ht="20" customHeight="1">
      <c r="A4407" s="14" t="s">
        <v>7620</v>
      </c>
      <c r="B4407" s="14" t="s">
        <v>505</v>
      </c>
      <c r="C4407" s="14" t="s">
        <v>7621</v>
      </c>
      <c r="E4407" s="74">
        <v>73</v>
      </c>
      <c r="F4407" s="74">
        <v>1440</v>
      </c>
      <c r="G4407" s="74">
        <f t="shared" si="544"/>
        <v>876</v>
      </c>
      <c r="H4407" s="80">
        <f t="shared" si="545"/>
        <v>0.60833333333333328</v>
      </c>
      <c r="I4407" s="74">
        <f>INDEX('AWR Data'!A$1:E$8825,MATCH(A4407,'AWR Data'!A$1:A$8825,0),5)</f>
        <v>0</v>
      </c>
      <c r="J4407" s="74">
        <f t="shared" si="546"/>
        <v>0</v>
      </c>
      <c r="K4407" s="105">
        <f t="shared" si="547"/>
        <v>0</v>
      </c>
      <c r="L4407" s="75">
        <v>0</v>
      </c>
      <c r="M4407" s="75">
        <v>0</v>
      </c>
      <c r="N4407" s="75">
        <v>0</v>
      </c>
      <c r="O4407" s="105">
        <v>0</v>
      </c>
      <c r="P4407" s="98">
        <f t="shared" si="548"/>
        <v>876</v>
      </c>
      <c r="Q4407" s="98">
        <f t="shared" si="549"/>
        <v>0</v>
      </c>
      <c r="R4407" s="98">
        <f t="shared" si="550"/>
        <v>0</v>
      </c>
      <c r="S4407" s="105">
        <f t="shared" si="551"/>
        <v>0</v>
      </c>
      <c r="T4407" s="8" t="str">
        <f>IF(I4407=0,"",(INDEX('AWR Data'!A$1:E$8823,MATCH(A4407,'AWR Data'!A$1:A$8823,0),4)))</f>
        <v/>
      </c>
    </row>
    <row r="4408" spans="1:20" ht="20" customHeight="1">
      <c r="A4408" s="14" t="s">
        <v>7622</v>
      </c>
      <c r="B4408" s="14" t="s">
        <v>505</v>
      </c>
      <c r="C4408" s="14" t="s">
        <v>7623</v>
      </c>
      <c r="E4408" s="74">
        <v>210</v>
      </c>
      <c r="F4408" s="74">
        <v>9190</v>
      </c>
      <c r="G4408" s="74">
        <f t="shared" si="544"/>
        <v>2520</v>
      </c>
      <c r="H4408" s="80">
        <f t="shared" si="545"/>
        <v>0.27421109902067464</v>
      </c>
      <c r="I4408" s="74">
        <f>INDEX('AWR Data'!A$1:E$8825,MATCH(A4408,'AWR Data'!A$1:A$8825,0),5)</f>
        <v>0</v>
      </c>
      <c r="J4408" s="74">
        <f t="shared" si="546"/>
        <v>0</v>
      </c>
      <c r="K4408" s="105">
        <f t="shared" si="547"/>
        <v>0</v>
      </c>
      <c r="L4408" s="75">
        <v>0</v>
      </c>
      <c r="M4408" s="75">
        <v>0</v>
      </c>
      <c r="N4408" s="75">
        <v>0</v>
      </c>
      <c r="O4408" s="105">
        <v>0</v>
      </c>
      <c r="P4408" s="98">
        <f t="shared" si="548"/>
        <v>2520</v>
      </c>
      <c r="Q4408" s="98">
        <f t="shared" si="549"/>
        <v>0</v>
      </c>
      <c r="R4408" s="98">
        <f t="shared" si="550"/>
        <v>0</v>
      </c>
      <c r="S4408" s="105">
        <f t="shared" si="551"/>
        <v>0</v>
      </c>
      <c r="T4408" s="8" t="str">
        <f>IF(I4408=0,"",(INDEX('AWR Data'!A$1:E$8823,MATCH(A4408,'AWR Data'!A$1:A$8823,0),4)))</f>
        <v/>
      </c>
    </row>
    <row r="4409" spans="1:20" ht="20" customHeight="1">
      <c r="A4409" s="14" t="s">
        <v>7624</v>
      </c>
      <c r="B4409" s="14" t="s">
        <v>505</v>
      </c>
      <c r="C4409" s="14" t="s">
        <v>7625</v>
      </c>
      <c r="E4409" s="74">
        <v>170</v>
      </c>
      <c r="F4409" s="74">
        <v>27100</v>
      </c>
      <c r="G4409" s="74">
        <f t="shared" si="544"/>
        <v>2040</v>
      </c>
      <c r="H4409" s="80">
        <f t="shared" si="545"/>
        <v>7.5276752767527669E-2</v>
      </c>
      <c r="I4409" s="74">
        <f>INDEX('AWR Data'!A$1:E$8825,MATCH(A4409,'AWR Data'!A$1:A$8825,0),5)</f>
        <v>0</v>
      </c>
      <c r="J4409" s="74">
        <f t="shared" si="546"/>
        <v>0</v>
      </c>
      <c r="K4409" s="105">
        <f t="shared" si="547"/>
        <v>0</v>
      </c>
      <c r="L4409" s="75">
        <v>0</v>
      </c>
      <c r="M4409" s="75">
        <v>0</v>
      </c>
      <c r="N4409" s="75">
        <v>0</v>
      </c>
      <c r="O4409" s="105">
        <v>0</v>
      </c>
      <c r="P4409" s="98">
        <f t="shared" si="548"/>
        <v>2040</v>
      </c>
      <c r="Q4409" s="98">
        <f t="shared" si="549"/>
        <v>0</v>
      </c>
      <c r="R4409" s="98">
        <f t="shared" si="550"/>
        <v>0</v>
      </c>
      <c r="S4409" s="105">
        <f t="shared" si="551"/>
        <v>0</v>
      </c>
      <c r="T4409" s="8" t="str">
        <f>IF(I4409=0,"",(INDEX('AWR Data'!A$1:E$8823,MATCH(A4409,'AWR Data'!A$1:A$8823,0),4)))</f>
        <v/>
      </c>
    </row>
    <row r="4410" spans="1:20" ht="20" customHeight="1">
      <c r="A4410" s="14" t="s">
        <v>7413</v>
      </c>
      <c r="B4410" s="14" t="s">
        <v>505</v>
      </c>
      <c r="C4410" s="14" t="s">
        <v>7414</v>
      </c>
      <c r="E4410" s="74">
        <v>91</v>
      </c>
      <c r="F4410" s="74">
        <v>43100</v>
      </c>
      <c r="G4410" s="74">
        <f t="shared" si="544"/>
        <v>1092</v>
      </c>
      <c r="H4410" s="80">
        <f t="shared" si="545"/>
        <v>2.5336426914153134E-2</v>
      </c>
      <c r="I4410" s="74">
        <f>INDEX('AWR Data'!A$1:E$8825,MATCH(A4410,'AWR Data'!A$1:A$8825,0),5)</f>
        <v>0</v>
      </c>
      <c r="J4410" s="74">
        <f t="shared" si="546"/>
        <v>0</v>
      </c>
      <c r="K4410" s="105">
        <f t="shared" si="547"/>
        <v>0</v>
      </c>
      <c r="L4410" s="75">
        <v>0</v>
      </c>
      <c r="M4410" s="75">
        <v>0</v>
      </c>
      <c r="N4410" s="75">
        <v>0</v>
      </c>
      <c r="O4410" s="105">
        <v>0</v>
      </c>
      <c r="P4410" s="98">
        <f t="shared" si="548"/>
        <v>1092</v>
      </c>
      <c r="Q4410" s="98">
        <f t="shared" si="549"/>
        <v>0</v>
      </c>
      <c r="R4410" s="98">
        <f t="shared" si="550"/>
        <v>0</v>
      </c>
      <c r="S4410" s="105">
        <f t="shared" si="551"/>
        <v>0</v>
      </c>
      <c r="T4410" s="8" t="str">
        <f>IF(I4410=0,"",(INDEX('AWR Data'!A$1:E$8823,MATCH(A4410,'AWR Data'!A$1:A$8823,0),4)))</f>
        <v/>
      </c>
    </row>
    <row r="4411" spans="1:20" ht="20" customHeight="1">
      <c r="A4411" s="14" t="s">
        <v>7415</v>
      </c>
      <c r="B4411" s="14" t="s">
        <v>505</v>
      </c>
      <c r="C4411" s="14" t="s">
        <v>7416</v>
      </c>
      <c r="E4411" s="74">
        <v>140</v>
      </c>
      <c r="F4411" s="74">
        <v>37100</v>
      </c>
      <c r="G4411" s="74">
        <f t="shared" si="544"/>
        <v>1680</v>
      </c>
      <c r="H4411" s="80">
        <f t="shared" si="545"/>
        <v>4.5283018867924525E-2</v>
      </c>
      <c r="I4411" s="74">
        <f>INDEX('AWR Data'!A$1:E$8825,MATCH(A4411,'AWR Data'!A$1:A$8825,0),5)</f>
        <v>0</v>
      </c>
      <c r="J4411" s="74">
        <f t="shared" si="546"/>
        <v>0</v>
      </c>
      <c r="K4411" s="105">
        <f t="shared" si="547"/>
        <v>0</v>
      </c>
      <c r="L4411" s="75">
        <v>0</v>
      </c>
      <c r="M4411" s="75">
        <v>0</v>
      </c>
      <c r="N4411" s="75">
        <v>0</v>
      </c>
      <c r="O4411" s="105">
        <v>0</v>
      </c>
      <c r="P4411" s="98">
        <f t="shared" si="548"/>
        <v>1680</v>
      </c>
      <c r="Q4411" s="98">
        <f t="shared" si="549"/>
        <v>0</v>
      </c>
      <c r="R4411" s="98">
        <f t="shared" si="550"/>
        <v>0</v>
      </c>
      <c r="S4411" s="105">
        <f t="shared" si="551"/>
        <v>0</v>
      </c>
      <c r="T4411" s="8" t="str">
        <f>IF(I4411=0,"",(INDEX('AWR Data'!A$1:E$8823,MATCH(A4411,'AWR Data'!A$1:A$8823,0),4)))</f>
        <v/>
      </c>
    </row>
    <row r="4412" spans="1:20" ht="20" customHeight="1">
      <c r="A4412" s="14" t="s">
        <v>7417</v>
      </c>
      <c r="B4412" s="14" t="s">
        <v>505</v>
      </c>
      <c r="C4412" s="14" t="s">
        <v>7418</v>
      </c>
      <c r="E4412" s="74">
        <v>480</v>
      </c>
      <c r="F4412" s="74">
        <v>28400</v>
      </c>
      <c r="G4412" s="74">
        <f t="shared" si="544"/>
        <v>5760</v>
      </c>
      <c r="H4412" s="80">
        <f t="shared" si="545"/>
        <v>0.20281690140845071</v>
      </c>
      <c r="I4412" s="74">
        <f>INDEX('AWR Data'!A$1:E$8825,MATCH(A4412,'AWR Data'!A$1:A$8825,0),5)</f>
        <v>0</v>
      </c>
      <c r="J4412" s="74">
        <f t="shared" si="546"/>
        <v>0</v>
      </c>
      <c r="K4412" s="105">
        <f t="shared" si="547"/>
        <v>0</v>
      </c>
      <c r="L4412" s="75">
        <v>0</v>
      </c>
      <c r="M4412" s="75">
        <v>0</v>
      </c>
      <c r="N4412" s="75">
        <v>0</v>
      </c>
      <c r="O4412" s="105">
        <v>0</v>
      </c>
      <c r="P4412" s="98">
        <f t="shared" si="548"/>
        <v>5760</v>
      </c>
      <c r="Q4412" s="98">
        <f t="shared" si="549"/>
        <v>0</v>
      </c>
      <c r="R4412" s="98">
        <f t="shared" si="550"/>
        <v>0</v>
      </c>
      <c r="S4412" s="105">
        <f t="shared" si="551"/>
        <v>0</v>
      </c>
      <c r="T4412" s="8" t="str">
        <f>IF(I4412=0,"",(INDEX('AWR Data'!A$1:E$8823,MATCH(A4412,'AWR Data'!A$1:A$8823,0),4)))</f>
        <v/>
      </c>
    </row>
    <row r="4413" spans="1:20" ht="20" customHeight="1">
      <c r="A4413" s="14" t="s">
        <v>7419</v>
      </c>
      <c r="B4413" s="14" t="s">
        <v>505</v>
      </c>
      <c r="C4413" s="14" t="s">
        <v>7420</v>
      </c>
      <c r="E4413" s="74">
        <v>28</v>
      </c>
      <c r="F4413" s="74">
        <v>18700</v>
      </c>
      <c r="G4413" s="74">
        <f t="shared" si="544"/>
        <v>336</v>
      </c>
      <c r="H4413" s="80">
        <f t="shared" si="545"/>
        <v>1.7967914438502673E-2</v>
      </c>
      <c r="I4413" s="74">
        <f>INDEX('AWR Data'!A$1:E$8825,MATCH(A4413,'AWR Data'!A$1:A$8825,0),5)</f>
        <v>0</v>
      </c>
      <c r="J4413" s="74">
        <f t="shared" si="546"/>
        <v>0</v>
      </c>
      <c r="K4413" s="105">
        <f t="shared" si="547"/>
        <v>0</v>
      </c>
      <c r="L4413" s="75">
        <v>0</v>
      </c>
      <c r="M4413" s="75">
        <v>0</v>
      </c>
      <c r="N4413" s="75">
        <v>0</v>
      </c>
      <c r="O4413" s="105">
        <v>0</v>
      </c>
      <c r="P4413" s="98">
        <f t="shared" si="548"/>
        <v>336</v>
      </c>
      <c r="Q4413" s="98">
        <f t="shared" si="549"/>
        <v>0</v>
      </c>
      <c r="R4413" s="98">
        <f t="shared" si="550"/>
        <v>0</v>
      </c>
      <c r="S4413" s="105">
        <f t="shared" si="551"/>
        <v>0</v>
      </c>
      <c r="T4413" s="8" t="str">
        <f>IF(I4413=0,"",(INDEX('AWR Data'!A$1:E$8823,MATCH(A4413,'AWR Data'!A$1:A$8823,0),4)))</f>
        <v/>
      </c>
    </row>
    <row r="4414" spans="1:20" ht="20" customHeight="1">
      <c r="A4414" s="14" t="s">
        <v>7421</v>
      </c>
      <c r="B4414" s="14" t="s">
        <v>505</v>
      </c>
      <c r="C4414" s="14" t="s">
        <v>7422</v>
      </c>
      <c r="E4414" s="74">
        <v>390</v>
      </c>
      <c r="F4414" s="74">
        <v>54800</v>
      </c>
      <c r="G4414" s="74">
        <f t="shared" si="544"/>
        <v>4680</v>
      </c>
      <c r="H4414" s="80">
        <f t="shared" si="545"/>
        <v>8.5401459854014594E-2</v>
      </c>
      <c r="I4414" s="74">
        <f>INDEX('AWR Data'!A$1:E$8825,MATCH(A4414,'AWR Data'!A$1:A$8825,0),5)</f>
        <v>0</v>
      </c>
      <c r="J4414" s="74">
        <f t="shared" si="546"/>
        <v>0</v>
      </c>
      <c r="K4414" s="105">
        <f t="shared" si="547"/>
        <v>0</v>
      </c>
      <c r="L4414" s="75">
        <v>0</v>
      </c>
      <c r="M4414" s="75">
        <v>0</v>
      </c>
      <c r="N4414" s="75">
        <v>0</v>
      </c>
      <c r="O4414" s="105">
        <v>0</v>
      </c>
      <c r="P4414" s="98">
        <f t="shared" si="548"/>
        <v>4680</v>
      </c>
      <c r="Q4414" s="98">
        <f t="shared" si="549"/>
        <v>0</v>
      </c>
      <c r="R4414" s="98">
        <f t="shared" si="550"/>
        <v>0</v>
      </c>
      <c r="S4414" s="105">
        <f t="shared" si="551"/>
        <v>0</v>
      </c>
      <c r="T4414" s="8" t="str">
        <f>IF(I4414=0,"",(INDEX('AWR Data'!A$1:E$8823,MATCH(A4414,'AWR Data'!A$1:A$8823,0),4)))</f>
        <v/>
      </c>
    </row>
    <row r="4415" spans="1:20" ht="20" customHeight="1">
      <c r="A4415" s="14" t="s">
        <v>7423</v>
      </c>
      <c r="B4415" s="14" t="s">
        <v>505</v>
      </c>
      <c r="C4415" s="14" t="s">
        <v>7424</v>
      </c>
      <c r="E4415" s="74">
        <v>46</v>
      </c>
      <c r="F4415" s="74">
        <v>31900</v>
      </c>
      <c r="G4415" s="74">
        <f t="shared" si="544"/>
        <v>552</v>
      </c>
      <c r="H4415" s="80">
        <f t="shared" si="545"/>
        <v>1.7304075235109719E-2</v>
      </c>
      <c r="I4415" s="74">
        <f>INDEX('AWR Data'!A$1:E$8825,MATCH(A4415,'AWR Data'!A$1:A$8825,0),5)</f>
        <v>0</v>
      </c>
      <c r="J4415" s="74">
        <f t="shared" si="546"/>
        <v>0</v>
      </c>
      <c r="K4415" s="105">
        <f t="shared" si="547"/>
        <v>0</v>
      </c>
      <c r="L4415" s="75">
        <v>0</v>
      </c>
      <c r="M4415" s="75">
        <v>0</v>
      </c>
      <c r="N4415" s="75">
        <v>0</v>
      </c>
      <c r="O4415" s="105">
        <v>0</v>
      </c>
      <c r="P4415" s="98">
        <f t="shared" si="548"/>
        <v>552</v>
      </c>
      <c r="Q4415" s="98">
        <f t="shared" si="549"/>
        <v>0</v>
      </c>
      <c r="R4415" s="98">
        <f t="shared" si="550"/>
        <v>0</v>
      </c>
      <c r="S4415" s="105">
        <f t="shared" si="551"/>
        <v>0</v>
      </c>
      <c r="T4415" s="8" t="str">
        <f>IF(I4415=0,"",(INDEX('AWR Data'!A$1:E$8823,MATCH(A4415,'AWR Data'!A$1:A$8823,0),4)))</f>
        <v/>
      </c>
    </row>
    <row r="4416" spans="1:20" ht="20" customHeight="1">
      <c r="A4416" s="14" t="s">
        <v>7425</v>
      </c>
      <c r="B4416" s="14" t="s">
        <v>505</v>
      </c>
      <c r="C4416" s="14" t="s">
        <v>7212</v>
      </c>
      <c r="E4416" s="74">
        <v>36</v>
      </c>
      <c r="F4416" s="74">
        <v>7730</v>
      </c>
      <c r="G4416" s="74">
        <f t="shared" si="544"/>
        <v>432</v>
      </c>
      <c r="H4416" s="80">
        <f t="shared" si="545"/>
        <v>5.5886157826649414E-2</v>
      </c>
      <c r="I4416" s="74">
        <f>INDEX('AWR Data'!A$1:E$8825,MATCH(A4416,'AWR Data'!A$1:A$8825,0),5)</f>
        <v>0</v>
      </c>
      <c r="J4416" s="74">
        <f t="shared" si="546"/>
        <v>0</v>
      </c>
      <c r="K4416" s="105">
        <f t="shared" si="547"/>
        <v>0</v>
      </c>
      <c r="L4416" s="75">
        <v>0</v>
      </c>
      <c r="M4416" s="75">
        <v>0</v>
      </c>
      <c r="N4416" s="75">
        <v>0</v>
      </c>
      <c r="O4416" s="105">
        <v>0</v>
      </c>
      <c r="P4416" s="98">
        <f t="shared" si="548"/>
        <v>432</v>
      </c>
      <c r="Q4416" s="98">
        <f t="shared" si="549"/>
        <v>0</v>
      </c>
      <c r="R4416" s="98">
        <f t="shared" si="550"/>
        <v>0</v>
      </c>
      <c r="S4416" s="105">
        <f t="shared" si="551"/>
        <v>0</v>
      </c>
      <c r="T4416" s="8" t="str">
        <f>IF(I4416=0,"",(INDEX('AWR Data'!A$1:E$8823,MATCH(A4416,'AWR Data'!A$1:A$8823,0),4)))</f>
        <v/>
      </c>
    </row>
    <row r="4417" spans="1:20" ht="20" customHeight="1">
      <c r="A4417" s="14" t="s">
        <v>7213</v>
      </c>
      <c r="B4417" s="14" t="s">
        <v>505</v>
      </c>
      <c r="C4417" s="14" t="s">
        <v>7214</v>
      </c>
      <c r="E4417" s="74">
        <v>28</v>
      </c>
      <c r="F4417" s="74">
        <v>15700</v>
      </c>
      <c r="G4417" s="74">
        <f t="shared" si="544"/>
        <v>336</v>
      </c>
      <c r="H4417" s="80">
        <f t="shared" si="545"/>
        <v>2.1401273885350319E-2</v>
      </c>
      <c r="I4417" s="74">
        <f>INDEX('AWR Data'!A$1:E$8825,MATCH(A4417,'AWR Data'!A$1:A$8825,0),5)</f>
        <v>0</v>
      </c>
      <c r="J4417" s="74">
        <f t="shared" si="546"/>
        <v>0</v>
      </c>
      <c r="K4417" s="105">
        <f t="shared" si="547"/>
        <v>0</v>
      </c>
      <c r="L4417" s="75">
        <v>0</v>
      </c>
      <c r="M4417" s="75">
        <v>0</v>
      </c>
      <c r="N4417" s="75">
        <v>0</v>
      </c>
      <c r="O4417" s="105">
        <v>0</v>
      </c>
      <c r="P4417" s="98">
        <f t="shared" si="548"/>
        <v>336</v>
      </c>
      <c r="Q4417" s="98">
        <f t="shared" si="549"/>
        <v>0</v>
      </c>
      <c r="R4417" s="98">
        <f t="shared" si="550"/>
        <v>0</v>
      </c>
      <c r="S4417" s="105">
        <f t="shared" si="551"/>
        <v>0</v>
      </c>
      <c r="T4417" s="8" t="str">
        <f>IF(I4417=0,"",(INDEX('AWR Data'!A$1:E$8823,MATCH(A4417,'AWR Data'!A$1:A$8823,0),4)))</f>
        <v/>
      </c>
    </row>
    <row r="4418" spans="1:20" ht="20" customHeight="1">
      <c r="A4418" s="14" t="s">
        <v>7215</v>
      </c>
      <c r="B4418" s="14" t="s">
        <v>505</v>
      </c>
      <c r="C4418" s="14" t="s">
        <v>7216</v>
      </c>
      <c r="E4418" s="74">
        <v>140</v>
      </c>
      <c r="F4418" s="74">
        <v>69800</v>
      </c>
      <c r="G4418" s="74">
        <f t="shared" si="544"/>
        <v>1680</v>
      </c>
      <c r="H4418" s="80">
        <f t="shared" si="545"/>
        <v>2.4068767908309457E-2</v>
      </c>
      <c r="I4418" s="74">
        <f>INDEX('AWR Data'!A$1:E$8825,MATCH(A4418,'AWR Data'!A$1:A$8825,0),5)</f>
        <v>0</v>
      </c>
      <c r="J4418" s="74">
        <f t="shared" si="546"/>
        <v>0</v>
      </c>
      <c r="K4418" s="105">
        <f t="shared" si="547"/>
        <v>0</v>
      </c>
      <c r="L4418" s="75">
        <v>0</v>
      </c>
      <c r="M4418" s="75">
        <v>0</v>
      </c>
      <c r="N4418" s="75">
        <v>0</v>
      </c>
      <c r="O4418" s="105">
        <v>0</v>
      </c>
      <c r="P4418" s="98">
        <f t="shared" si="548"/>
        <v>1680</v>
      </c>
      <c r="Q4418" s="98">
        <f t="shared" si="549"/>
        <v>0</v>
      </c>
      <c r="R4418" s="98">
        <f t="shared" si="550"/>
        <v>0</v>
      </c>
      <c r="S4418" s="105">
        <f t="shared" si="551"/>
        <v>0</v>
      </c>
      <c r="T4418" s="8" t="str">
        <f>IF(I4418=0,"",(INDEX('AWR Data'!A$1:E$8823,MATCH(A4418,'AWR Data'!A$1:A$8823,0),4)))</f>
        <v/>
      </c>
    </row>
    <row r="4419" spans="1:20" ht="20" customHeight="1">
      <c r="A4419" s="14" t="s">
        <v>7217</v>
      </c>
      <c r="B4419" s="14" t="s">
        <v>505</v>
      </c>
      <c r="C4419" s="14" t="s">
        <v>7218</v>
      </c>
      <c r="E4419" s="74">
        <v>73</v>
      </c>
      <c r="F4419" s="74">
        <v>7320</v>
      </c>
      <c r="G4419" s="74">
        <f t="shared" si="544"/>
        <v>876</v>
      </c>
      <c r="H4419" s="80">
        <f t="shared" si="545"/>
        <v>0.11967213114754098</v>
      </c>
      <c r="I4419" s="74">
        <f>INDEX('AWR Data'!A$1:E$8825,MATCH(A4419,'AWR Data'!A$1:A$8825,0),5)</f>
        <v>0</v>
      </c>
      <c r="J4419" s="74">
        <f t="shared" si="546"/>
        <v>0</v>
      </c>
      <c r="K4419" s="105">
        <f t="shared" si="547"/>
        <v>0</v>
      </c>
      <c r="L4419" s="75">
        <v>0</v>
      </c>
      <c r="M4419" s="75">
        <v>0</v>
      </c>
      <c r="N4419" s="75">
        <v>0</v>
      </c>
      <c r="O4419" s="105">
        <v>0</v>
      </c>
      <c r="P4419" s="98">
        <f t="shared" si="548"/>
        <v>876</v>
      </c>
      <c r="Q4419" s="98">
        <f t="shared" si="549"/>
        <v>0</v>
      </c>
      <c r="R4419" s="98">
        <f t="shared" si="550"/>
        <v>0</v>
      </c>
      <c r="S4419" s="105">
        <f t="shared" si="551"/>
        <v>0</v>
      </c>
      <c r="T4419" s="8" t="str">
        <f>IF(I4419=0,"",(INDEX('AWR Data'!A$1:E$8823,MATCH(A4419,'AWR Data'!A$1:A$8823,0),4)))</f>
        <v/>
      </c>
    </row>
    <row r="4420" spans="1:20" ht="20" customHeight="1">
      <c r="A4420" s="14" t="s">
        <v>7219</v>
      </c>
      <c r="B4420" s="14" t="s">
        <v>505</v>
      </c>
      <c r="C4420" s="14" t="s">
        <v>7433</v>
      </c>
      <c r="E4420" s="74">
        <v>260</v>
      </c>
      <c r="F4420" s="74">
        <v>76800</v>
      </c>
      <c r="G4420" s="74">
        <f t="shared" si="544"/>
        <v>3120</v>
      </c>
      <c r="H4420" s="80">
        <f t="shared" si="545"/>
        <v>4.0625000000000001E-2</v>
      </c>
      <c r="I4420" s="74">
        <f>INDEX('AWR Data'!A$1:E$8825,MATCH(A4420,'AWR Data'!A$1:A$8825,0),5)</f>
        <v>0</v>
      </c>
      <c r="J4420" s="74">
        <f t="shared" si="546"/>
        <v>0</v>
      </c>
      <c r="K4420" s="105">
        <f t="shared" si="547"/>
        <v>0</v>
      </c>
      <c r="L4420" s="75">
        <v>0</v>
      </c>
      <c r="M4420" s="75">
        <v>0</v>
      </c>
      <c r="N4420" s="75">
        <v>0</v>
      </c>
      <c r="O4420" s="105">
        <v>0</v>
      </c>
      <c r="P4420" s="98">
        <f t="shared" si="548"/>
        <v>3120</v>
      </c>
      <c r="Q4420" s="98">
        <f t="shared" si="549"/>
        <v>0</v>
      </c>
      <c r="R4420" s="98">
        <f t="shared" si="550"/>
        <v>0</v>
      </c>
      <c r="S4420" s="105">
        <f t="shared" si="551"/>
        <v>0</v>
      </c>
      <c r="T4420" s="8" t="str">
        <f>IF(I4420=0,"",(INDEX('AWR Data'!A$1:E$8823,MATCH(A4420,'AWR Data'!A$1:A$8823,0),4)))</f>
        <v/>
      </c>
    </row>
    <row r="4421" spans="1:20" ht="20" customHeight="1">
      <c r="A4421" s="14" t="s">
        <v>7434</v>
      </c>
      <c r="B4421" s="14" t="s">
        <v>505</v>
      </c>
      <c r="C4421" s="14" t="s">
        <v>7435</v>
      </c>
      <c r="E4421" s="74">
        <v>210</v>
      </c>
      <c r="F4421" s="74">
        <v>35100</v>
      </c>
      <c r="G4421" s="74">
        <f t="shared" si="544"/>
        <v>2520</v>
      </c>
      <c r="H4421" s="80">
        <f t="shared" si="545"/>
        <v>7.179487179487179E-2</v>
      </c>
      <c r="I4421" s="74">
        <f>INDEX('AWR Data'!A$1:E$8825,MATCH(A4421,'AWR Data'!A$1:A$8825,0),5)</f>
        <v>0</v>
      </c>
      <c r="J4421" s="74">
        <f t="shared" si="546"/>
        <v>0</v>
      </c>
      <c r="K4421" s="105">
        <f t="shared" si="547"/>
        <v>0</v>
      </c>
      <c r="L4421" s="75">
        <v>0</v>
      </c>
      <c r="M4421" s="75">
        <v>0</v>
      </c>
      <c r="N4421" s="75">
        <v>0</v>
      </c>
      <c r="O4421" s="105">
        <v>0</v>
      </c>
      <c r="P4421" s="98">
        <f t="shared" si="548"/>
        <v>2520</v>
      </c>
      <c r="Q4421" s="98">
        <f t="shared" si="549"/>
        <v>0</v>
      </c>
      <c r="R4421" s="98">
        <f t="shared" si="550"/>
        <v>0</v>
      </c>
      <c r="S4421" s="105">
        <f t="shared" si="551"/>
        <v>0</v>
      </c>
      <c r="T4421" s="8" t="str">
        <f>IF(I4421=0,"",(INDEX('AWR Data'!A$1:E$8823,MATCH(A4421,'AWR Data'!A$1:A$8823,0),4)))</f>
        <v/>
      </c>
    </row>
    <row r="4422" spans="1:20" ht="20" customHeight="1">
      <c r="A4422" s="14" t="s">
        <v>7436</v>
      </c>
      <c r="B4422" s="14" t="s">
        <v>505</v>
      </c>
      <c r="C4422" s="14" t="s">
        <v>7437</v>
      </c>
      <c r="E4422" s="74">
        <v>210</v>
      </c>
      <c r="F4422" s="74">
        <v>30300</v>
      </c>
      <c r="G4422" s="74">
        <f t="shared" ref="G4422:G4485" si="552">+E4422*12</f>
        <v>2520</v>
      </c>
      <c r="H4422" s="80">
        <f t="shared" ref="H4422:H4485" si="553">IF(G4422&gt;0,(IF(F4422&gt;0,G4422/F4422,1000)),0)</f>
        <v>8.3168316831683173E-2</v>
      </c>
      <c r="I4422" s="74">
        <f>INDEX('AWR Data'!A$1:E$8825,MATCH(A4422,'AWR Data'!A$1:A$8825,0),5)</f>
        <v>0</v>
      </c>
      <c r="J4422" s="74">
        <f t="shared" ref="J4422:J4485" si="554">IF(I4422=0,0,IF(I4422&gt;0,IF(I4422&lt;11,G4422,IF(I4422&lt;21,(G4422*0.32),IF(I4422&lt;31,(G4422*0.07),0)))))</f>
        <v>0</v>
      </c>
      <c r="K4422" s="105">
        <f t="shared" ref="K4422:K4485" si="555">IF(G4422,J4422/G4422,0)</f>
        <v>0</v>
      </c>
      <c r="L4422" s="75">
        <v>0</v>
      </c>
      <c r="M4422" s="75">
        <v>0</v>
      </c>
      <c r="N4422" s="75">
        <v>0</v>
      </c>
      <c r="O4422" s="105">
        <v>0</v>
      </c>
      <c r="P4422" s="98">
        <f t="shared" ref="P4422:P4485" si="556">+G4422-L4422</f>
        <v>2520</v>
      </c>
      <c r="Q4422" s="98">
        <f t="shared" ref="Q4422:Q4485" si="557">IF(I4422=0,I4422-M4422,IF(M4422,IF(I4422=0,(M4422-0),M4422-I4422),I4422))</f>
        <v>0</v>
      </c>
      <c r="R4422" s="98">
        <f t="shared" ref="R4422:R4485" si="558">+J4422-N4422</f>
        <v>0</v>
      </c>
      <c r="S4422" s="105">
        <f t="shared" ref="S4422:S4485" si="559">+K4422-O4422</f>
        <v>0</v>
      </c>
      <c r="T4422" s="8" t="str">
        <f>IF(I4422=0,"",(INDEX('AWR Data'!A$1:E$8823,MATCH(A4422,'AWR Data'!A$1:A$8823,0),4)))</f>
        <v/>
      </c>
    </row>
    <row r="4423" spans="1:20" ht="20" customHeight="1">
      <c r="A4423" s="14" t="s">
        <v>7440</v>
      </c>
      <c r="B4423" s="14" t="s">
        <v>505</v>
      </c>
      <c r="C4423" s="14" t="s">
        <v>7441</v>
      </c>
      <c r="E4423" s="74">
        <v>590</v>
      </c>
      <c r="F4423" s="74">
        <v>71600</v>
      </c>
      <c r="G4423" s="74">
        <f t="shared" si="552"/>
        <v>7080</v>
      </c>
      <c r="H4423" s="80">
        <f t="shared" si="553"/>
        <v>9.8882681564245817E-2</v>
      </c>
      <c r="I4423" s="74">
        <f>INDEX('AWR Data'!A$1:E$8825,MATCH(A4423,'AWR Data'!A$1:A$8825,0),5)</f>
        <v>0</v>
      </c>
      <c r="J4423" s="74">
        <f t="shared" si="554"/>
        <v>0</v>
      </c>
      <c r="K4423" s="105">
        <f t="shared" si="555"/>
        <v>0</v>
      </c>
      <c r="L4423" s="75">
        <v>0</v>
      </c>
      <c r="M4423" s="75">
        <v>0</v>
      </c>
      <c r="N4423" s="75">
        <v>0</v>
      </c>
      <c r="O4423" s="105">
        <v>0</v>
      </c>
      <c r="P4423" s="98">
        <f t="shared" si="556"/>
        <v>7080</v>
      </c>
      <c r="Q4423" s="98">
        <f t="shared" si="557"/>
        <v>0</v>
      </c>
      <c r="R4423" s="98">
        <f t="shared" si="558"/>
        <v>0</v>
      </c>
      <c r="S4423" s="105">
        <f t="shared" si="559"/>
        <v>0</v>
      </c>
      <c r="T4423" s="8" t="str">
        <f>IF(I4423=0,"",(INDEX('AWR Data'!A$1:E$8823,MATCH(A4423,'AWR Data'!A$1:A$8823,0),4)))</f>
        <v/>
      </c>
    </row>
    <row r="4424" spans="1:20" ht="20" customHeight="1">
      <c r="A4424" s="14" t="s">
        <v>7442</v>
      </c>
      <c r="B4424" s="14" t="s">
        <v>505</v>
      </c>
      <c r="C4424" s="14" t="s">
        <v>7443</v>
      </c>
      <c r="E4424" s="74">
        <v>170</v>
      </c>
      <c r="F4424" s="74">
        <v>169000</v>
      </c>
      <c r="G4424" s="74">
        <f t="shared" si="552"/>
        <v>2040</v>
      </c>
      <c r="H4424" s="80">
        <f t="shared" si="553"/>
        <v>1.2071005917159764E-2</v>
      </c>
      <c r="I4424" s="74">
        <f>INDEX('AWR Data'!A$1:E$8825,MATCH(A4424,'AWR Data'!A$1:A$8825,0),5)</f>
        <v>0</v>
      </c>
      <c r="J4424" s="74">
        <f t="shared" si="554"/>
        <v>0</v>
      </c>
      <c r="K4424" s="105">
        <f t="shared" si="555"/>
        <v>0</v>
      </c>
      <c r="L4424" s="75">
        <v>0</v>
      </c>
      <c r="M4424" s="75">
        <v>0</v>
      </c>
      <c r="N4424" s="75">
        <v>0</v>
      </c>
      <c r="O4424" s="105">
        <v>0</v>
      </c>
      <c r="P4424" s="98">
        <f t="shared" si="556"/>
        <v>2040</v>
      </c>
      <c r="Q4424" s="98">
        <f t="shared" si="557"/>
        <v>0</v>
      </c>
      <c r="R4424" s="98">
        <f t="shared" si="558"/>
        <v>0</v>
      </c>
      <c r="S4424" s="105">
        <f t="shared" si="559"/>
        <v>0</v>
      </c>
      <c r="T4424" s="8" t="str">
        <f>IF(I4424=0,"",(INDEX('AWR Data'!A$1:E$8823,MATCH(A4424,'AWR Data'!A$1:A$8823,0),4)))</f>
        <v/>
      </c>
    </row>
    <row r="4425" spans="1:20" ht="20" customHeight="1">
      <c r="A4425" s="14" t="s">
        <v>7654</v>
      </c>
      <c r="B4425" s="14" t="s">
        <v>505</v>
      </c>
      <c r="C4425" s="14" t="s">
        <v>7655</v>
      </c>
      <c r="E4425" s="74">
        <v>73</v>
      </c>
      <c r="F4425" s="74">
        <v>60200</v>
      </c>
      <c r="G4425" s="74">
        <f t="shared" si="552"/>
        <v>876</v>
      </c>
      <c r="H4425" s="80">
        <f t="shared" si="553"/>
        <v>1.4551495016611295E-2</v>
      </c>
      <c r="I4425" s="74">
        <f>INDEX('AWR Data'!A$1:E$8825,MATCH(A4425,'AWR Data'!A$1:A$8825,0),5)</f>
        <v>0</v>
      </c>
      <c r="J4425" s="74">
        <f t="shared" si="554"/>
        <v>0</v>
      </c>
      <c r="K4425" s="105">
        <f t="shared" si="555"/>
        <v>0</v>
      </c>
      <c r="L4425" s="75">
        <v>0</v>
      </c>
      <c r="M4425" s="75">
        <v>0</v>
      </c>
      <c r="N4425" s="75">
        <v>0</v>
      </c>
      <c r="O4425" s="105">
        <v>0</v>
      </c>
      <c r="P4425" s="98">
        <f t="shared" si="556"/>
        <v>876</v>
      </c>
      <c r="Q4425" s="98">
        <f t="shared" si="557"/>
        <v>0</v>
      </c>
      <c r="R4425" s="98">
        <f t="shared" si="558"/>
        <v>0</v>
      </c>
      <c r="S4425" s="105">
        <f t="shared" si="559"/>
        <v>0</v>
      </c>
      <c r="T4425" s="8" t="str">
        <f>IF(I4425=0,"",(INDEX('AWR Data'!A$1:E$8823,MATCH(A4425,'AWR Data'!A$1:A$8823,0),4)))</f>
        <v/>
      </c>
    </row>
    <row r="4426" spans="1:20" ht="20" customHeight="1">
      <c r="A4426" s="14" t="s">
        <v>7656</v>
      </c>
      <c r="B4426" s="14" t="s">
        <v>505</v>
      </c>
      <c r="C4426" s="14" t="s">
        <v>7657</v>
      </c>
      <c r="E4426" s="74">
        <v>110</v>
      </c>
      <c r="F4426" s="74">
        <v>16000</v>
      </c>
      <c r="G4426" s="74">
        <f t="shared" si="552"/>
        <v>1320</v>
      </c>
      <c r="H4426" s="80">
        <f t="shared" si="553"/>
        <v>8.2500000000000004E-2</v>
      </c>
      <c r="I4426" s="74">
        <f>INDEX('AWR Data'!A$1:E$8825,MATCH(A4426,'AWR Data'!A$1:A$8825,0),5)</f>
        <v>0</v>
      </c>
      <c r="J4426" s="74">
        <f t="shared" si="554"/>
        <v>0</v>
      </c>
      <c r="K4426" s="105">
        <f t="shared" si="555"/>
        <v>0</v>
      </c>
      <c r="L4426" s="75">
        <v>0</v>
      </c>
      <c r="M4426" s="75">
        <v>0</v>
      </c>
      <c r="N4426" s="75">
        <v>0</v>
      </c>
      <c r="O4426" s="105">
        <v>0</v>
      </c>
      <c r="P4426" s="98">
        <f t="shared" si="556"/>
        <v>1320</v>
      </c>
      <c r="Q4426" s="98">
        <f t="shared" si="557"/>
        <v>0</v>
      </c>
      <c r="R4426" s="98">
        <f t="shared" si="558"/>
        <v>0</v>
      </c>
      <c r="S4426" s="105">
        <f t="shared" si="559"/>
        <v>0</v>
      </c>
      <c r="T4426" s="8" t="str">
        <f>IF(I4426=0,"",(INDEX('AWR Data'!A$1:E$8823,MATCH(A4426,'AWR Data'!A$1:A$8823,0),4)))</f>
        <v/>
      </c>
    </row>
    <row r="4427" spans="1:20" ht="20" customHeight="1">
      <c r="A4427" s="14" t="s">
        <v>7658</v>
      </c>
      <c r="B4427" s="14" t="s">
        <v>505</v>
      </c>
      <c r="C4427" s="14" t="s">
        <v>7659</v>
      </c>
      <c r="E4427" s="74">
        <v>210</v>
      </c>
      <c r="F4427" s="74">
        <v>162000</v>
      </c>
      <c r="G4427" s="74">
        <f t="shared" si="552"/>
        <v>2520</v>
      </c>
      <c r="H4427" s="80">
        <f t="shared" si="553"/>
        <v>1.5555555555555555E-2</v>
      </c>
      <c r="I4427" s="74">
        <f>INDEX('AWR Data'!A$1:E$8825,MATCH(A4427,'AWR Data'!A$1:A$8825,0),5)</f>
        <v>0</v>
      </c>
      <c r="J4427" s="74">
        <f t="shared" si="554"/>
        <v>0</v>
      </c>
      <c r="K4427" s="105">
        <f t="shared" si="555"/>
        <v>0</v>
      </c>
      <c r="L4427" s="75">
        <v>0</v>
      </c>
      <c r="M4427" s="75">
        <v>0</v>
      </c>
      <c r="N4427" s="75">
        <v>0</v>
      </c>
      <c r="O4427" s="105">
        <v>0</v>
      </c>
      <c r="P4427" s="98">
        <f t="shared" si="556"/>
        <v>2520</v>
      </c>
      <c r="Q4427" s="98">
        <f t="shared" si="557"/>
        <v>0</v>
      </c>
      <c r="R4427" s="98">
        <f t="shared" si="558"/>
        <v>0</v>
      </c>
      <c r="S4427" s="105">
        <f t="shared" si="559"/>
        <v>0</v>
      </c>
      <c r="T4427" s="8" t="str">
        <f>IF(I4427=0,"",(INDEX('AWR Data'!A$1:E$8823,MATCH(A4427,'AWR Data'!A$1:A$8823,0),4)))</f>
        <v/>
      </c>
    </row>
    <row r="4428" spans="1:20" ht="20" customHeight="1">
      <c r="A4428" s="14" t="s">
        <v>7660</v>
      </c>
      <c r="B4428" s="14" t="s">
        <v>505</v>
      </c>
      <c r="C4428" s="14" t="s">
        <v>7661</v>
      </c>
      <c r="E4428" s="74">
        <v>46</v>
      </c>
      <c r="F4428" s="74">
        <v>3730</v>
      </c>
      <c r="G4428" s="74">
        <f t="shared" si="552"/>
        <v>552</v>
      </c>
      <c r="H4428" s="80">
        <f t="shared" si="553"/>
        <v>0.14798927613941018</v>
      </c>
      <c r="I4428" s="74">
        <f>INDEX('AWR Data'!A$1:E$8825,MATCH(A4428,'AWR Data'!A$1:A$8825,0),5)</f>
        <v>0</v>
      </c>
      <c r="J4428" s="74">
        <f t="shared" si="554"/>
        <v>0</v>
      </c>
      <c r="K4428" s="105">
        <f t="shared" si="555"/>
        <v>0</v>
      </c>
      <c r="L4428" s="75">
        <v>0</v>
      </c>
      <c r="M4428" s="75">
        <v>0</v>
      </c>
      <c r="N4428" s="75">
        <v>0</v>
      </c>
      <c r="O4428" s="105">
        <v>0</v>
      </c>
      <c r="P4428" s="98">
        <f t="shared" si="556"/>
        <v>552</v>
      </c>
      <c r="Q4428" s="98">
        <f t="shared" si="557"/>
        <v>0</v>
      </c>
      <c r="R4428" s="98">
        <f t="shared" si="558"/>
        <v>0</v>
      </c>
      <c r="S4428" s="105">
        <f t="shared" si="559"/>
        <v>0</v>
      </c>
      <c r="T4428" s="8" t="str">
        <f>IF(I4428=0,"",(INDEX('AWR Data'!A$1:E$8823,MATCH(A4428,'AWR Data'!A$1:A$8823,0),4)))</f>
        <v/>
      </c>
    </row>
    <row r="4429" spans="1:20" ht="20" customHeight="1">
      <c r="A4429" s="14" t="s">
        <v>7662</v>
      </c>
      <c r="B4429" s="14" t="s">
        <v>505</v>
      </c>
      <c r="C4429" s="14" t="s">
        <v>7663</v>
      </c>
      <c r="E4429" s="74">
        <v>590</v>
      </c>
      <c r="F4429" s="74">
        <v>60300</v>
      </c>
      <c r="G4429" s="74">
        <f t="shared" si="552"/>
        <v>7080</v>
      </c>
      <c r="H4429" s="80">
        <f t="shared" si="553"/>
        <v>0.11741293532338308</v>
      </c>
      <c r="I4429" s="74">
        <f>INDEX('AWR Data'!A$1:E$8825,MATCH(A4429,'AWR Data'!A$1:A$8825,0),5)</f>
        <v>0</v>
      </c>
      <c r="J4429" s="74">
        <f t="shared" si="554"/>
        <v>0</v>
      </c>
      <c r="K4429" s="105">
        <f t="shared" si="555"/>
        <v>0</v>
      </c>
      <c r="L4429" s="75">
        <v>0</v>
      </c>
      <c r="M4429" s="75">
        <v>0</v>
      </c>
      <c r="N4429" s="75">
        <v>0</v>
      </c>
      <c r="O4429" s="105">
        <v>0</v>
      </c>
      <c r="P4429" s="98">
        <f t="shared" si="556"/>
        <v>7080</v>
      </c>
      <c r="Q4429" s="98">
        <f t="shared" si="557"/>
        <v>0</v>
      </c>
      <c r="R4429" s="98">
        <f t="shared" si="558"/>
        <v>0</v>
      </c>
      <c r="S4429" s="105">
        <f t="shared" si="559"/>
        <v>0</v>
      </c>
      <c r="T4429" s="8" t="str">
        <f>IF(I4429=0,"",(INDEX('AWR Data'!A$1:E$8823,MATCH(A4429,'AWR Data'!A$1:A$8823,0),4)))</f>
        <v/>
      </c>
    </row>
    <row r="4430" spans="1:20" ht="20" customHeight="1">
      <c r="A4430" s="14" t="s">
        <v>7664</v>
      </c>
      <c r="B4430" s="14" t="s">
        <v>505</v>
      </c>
      <c r="C4430" s="14" t="s">
        <v>7665</v>
      </c>
      <c r="E4430" s="74">
        <v>46</v>
      </c>
      <c r="F4430" s="74">
        <v>36500</v>
      </c>
      <c r="G4430" s="74">
        <f t="shared" si="552"/>
        <v>552</v>
      </c>
      <c r="H4430" s="80">
        <f t="shared" si="553"/>
        <v>1.5123287671232877E-2</v>
      </c>
      <c r="I4430" s="74">
        <f>INDEX('AWR Data'!A$1:E$8825,MATCH(A4430,'AWR Data'!A$1:A$8825,0),5)</f>
        <v>0</v>
      </c>
      <c r="J4430" s="74">
        <f t="shared" si="554"/>
        <v>0</v>
      </c>
      <c r="K4430" s="105">
        <f t="shared" si="555"/>
        <v>0</v>
      </c>
      <c r="L4430" s="75">
        <v>0</v>
      </c>
      <c r="M4430" s="75">
        <v>0</v>
      </c>
      <c r="N4430" s="75">
        <v>0</v>
      </c>
      <c r="O4430" s="105">
        <v>0</v>
      </c>
      <c r="P4430" s="98">
        <f t="shared" si="556"/>
        <v>552</v>
      </c>
      <c r="Q4430" s="98">
        <f t="shared" si="557"/>
        <v>0</v>
      </c>
      <c r="R4430" s="98">
        <f t="shared" si="558"/>
        <v>0</v>
      </c>
      <c r="S4430" s="105">
        <f t="shared" si="559"/>
        <v>0</v>
      </c>
      <c r="T4430" s="8" t="str">
        <f>IF(I4430=0,"",(INDEX('AWR Data'!A$1:E$8823,MATCH(A4430,'AWR Data'!A$1:A$8823,0),4)))</f>
        <v/>
      </c>
    </row>
    <row r="4431" spans="1:20" ht="20" customHeight="1">
      <c r="A4431" s="14" t="s">
        <v>7666</v>
      </c>
      <c r="B4431" s="14" t="s">
        <v>505</v>
      </c>
      <c r="C4431" s="14" t="s">
        <v>7667</v>
      </c>
      <c r="E4431" s="74">
        <v>480</v>
      </c>
      <c r="F4431" s="74">
        <v>52400</v>
      </c>
      <c r="G4431" s="74">
        <f t="shared" si="552"/>
        <v>5760</v>
      </c>
      <c r="H4431" s="80">
        <f t="shared" si="553"/>
        <v>0.1099236641221374</v>
      </c>
      <c r="I4431" s="74">
        <f>INDEX('AWR Data'!A$1:E$8825,MATCH(A4431,'AWR Data'!A$1:A$8825,0),5)</f>
        <v>0</v>
      </c>
      <c r="J4431" s="74">
        <f t="shared" si="554"/>
        <v>0</v>
      </c>
      <c r="K4431" s="105">
        <f t="shared" si="555"/>
        <v>0</v>
      </c>
      <c r="L4431" s="75">
        <v>0</v>
      </c>
      <c r="M4431" s="75">
        <v>0</v>
      </c>
      <c r="N4431" s="75">
        <v>0</v>
      </c>
      <c r="O4431" s="105">
        <v>0</v>
      </c>
      <c r="P4431" s="98">
        <f t="shared" si="556"/>
        <v>5760</v>
      </c>
      <c r="Q4431" s="98">
        <f t="shared" si="557"/>
        <v>0</v>
      </c>
      <c r="R4431" s="98">
        <f t="shared" si="558"/>
        <v>0</v>
      </c>
      <c r="S4431" s="105">
        <f t="shared" si="559"/>
        <v>0</v>
      </c>
      <c r="T4431" s="8" t="str">
        <f>IF(I4431=0,"",(INDEX('AWR Data'!A$1:E$8823,MATCH(A4431,'AWR Data'!A$1:A$8823,0),4)))</f>
        <v/>
      </c>
    </row>
    <row r="4432" spans="1:20" ht="20" customHeight="1">
      <c r="A4432" s="14" t="s">
        <v>7668</v>
      </c>
      <c r="B4432" s="14" t="s">
        <v>505</v>
      </c>
      <c r="C4432" s="14" t="s">
        <v>7669</v>
      </c>
      <c r="E4432" s="74">
        <v>46</v>
      </c>
      <c r="F4432" s="74">
        <v>2640</v>
      </c>
      <c r="G4432" s="74">
        <f t="shared" si="552"/>
        <v>552</v>
      </c>
      <c r="H4432" s="80">
        <f t="shared" si="553"/>
        <v>0.20909090909090908</v>
      </c>
      <c r="I4432" s="74">
        <f>INDEX('AWR Data'!A$1:E$8825,MATCH(A4432,'AWR Data'!A$1:A$8825,0),5)</f>
        <v>0</v>
      </c>
      <c r="J4432" s="74">
        <f t="shared" si="554"/>
        <v>0</v>
      </c>
      <c r="K4432" s="105">
        <f t="shared" si="555"/>
        <v>0</v>
      </c>
      <c r="L4432" s="75">
        <v>0</v>
      </c>
      <c r="M4432" s="75">
        <v>0</v>
      </c>
      <c r="N4432" s="75">
        <v>0</v>
      </c>
      <c r="O4432" s="105">
        <v>0</v>
      </c>
      <c r="P4432" s="98">
        <f t="shared" si="556"/>
        <v>552</v>
      </c>
      <c r="Q4432" s="98">
        <f t="shared" si="557"/>
        <v>0</v>
      </c>
      <c r="R4432" s="98">
        <f t="shared" si="558"/>
        <v>0</v>
      </c>
      <c r="S4432" s="105">
        <f t="shared" si="559"/>
        <v>0</v>
      </c>
      <c r="T4432" s="8" t="str">
        <f>IF(I4432=0,"",(INDEX('AWR Data'!A$1:E$8823,MATCH(A4432,'AWR Data'!A$1:A$8823,0),4)))</f>
        <v/>
      </c>
    </row>
    <row r="4433" spans="1:20" ht="20" customHeight="1">
      <c r="A4433" s="14" t="s">
        <v>7670</v>
      </c>
      <c r="B4433" s="14" t="s">
        <v>505</v>
      </c>
      <c r="C4433" s="14" t="s">
        <v>7876</v>
      </c>
      <c r="E4433" s="74">
        <v>320</v>
      </c>
      <c r="F4433" s="74">
        <v>42000</v>
      </c>
      <c r="G4433" s="74">
        <f t="shared" si="552"/>
        <v>3840</v>
      </c>
      <c r="H4433" s="80">
        <f t="shared" si="553"/>
        <v>9.1428571428571428E-2</v>
      </c>
      <c r="I4433" s="74">
        <f>INDEX('AWR Data'!A$1:E$8825,MATCH(A4433,'AWR Data'!A$1:A$8825,0),5)</f>
        <v>0</v>
      </c>
      <c r="J4433" s="74">
        <f t="shared" si="554"/>
        <v>0</v>
      </c>
      <c r="K4433" s="105">
        <f t="shared" si="555"/>
        <v>0</v>
      </c>
      <c r="L4433" s="75">
        <v>0</v>
      </c>
      <c r="M4433" s="75">
        <v>0</v>
      </c>
      <c r="N4433" s="75">
        <v>0</v>
      </c>
      <c r="O4433" s="105">
        <v>0</v>
      </c>
      <c r="P4433" s="98">
        <f t="shared" si="556"/>
        <v>3840</v>
      </c>
      <c r="Q4433" s="98">
        <f t="shared" si="557"/>
        <v>0</v>
      </c>
      <c r="R4433" s="98">
        <f t="shared" si="558"/>
        <v>0</v>
      </c>
      <c r="S4433" s="105">
        <f t="shared" si="559"/>
        <v>0</v>
      </c>
      <c r="T4433" s="8" t="str">
        <f>IF(I4433=0,"",(INDEX('AWR Data'!A$1:E$8823,MATCH(A4433,'AWR Data'!A$1:A$8823,0),4)))</f>
        <v/>
      </c>
    </row>
    <row r="4434" spans="1:20" ht="20" customHeight="1">
      <c r="A4434" s="14" t="s">
        <v>7879</v>
      </c>
      <c r="B4434" s="14" t="s">
        <v>505</v>
      </c>
      <c r="C4434" s="14" t="s">
        <v>7880</v>
      </c>
      <c r="E4434" s="74">
        <v>46</v>
      </c>
      <c r="F4434" s="74">
        <v>6850</v>
      </c>
      <c r="G4434" s="74">
        <f t="shared" si="552"/>
        <v>552</v>
      </c>
      <c r="H4434" s="80">
        <f t="shared" si="553"/>
        <v>8.0583941605839413E-2</v>
      </c>
      <c r="I4434" s="74">
        <f>INDEX('AWR Data'!A$1:E$8825,MATCH(A4434,'AWR Data'!A$1:A$8825,0),5)</f>
        <v>0</v>
      </c>
      <c r="J4434" s="74">
        <f t="shared" si="554"/>
        <v>0</v>
      </c>
      <c r="K4434" s="105">
        <f t="shared" si="555"/>
        <v>0</v>
      </c>
      <c r="L4434" s="75">
        <v>0</v>
      </c>
      <c r="M4434" s="75">
        <v>0</v>
      </c>
      <c r="N4434" s="75">
        <v>0</v>
      </c>
      <c r="O4434" s="105">
        <v>0</v>
      </c>
      <c r="P4434" s="98">
        <f t="shared" si="556"/>
        <v>552</v>
      </c>
      <c r="Q4434" s="98">
        <f t="shared" si="557"/>
        <v>0</v>
      </c>
      <c r="R4434" s="98">
        <f t="shared" si="558"/>
        <v>0</v>
      </c>
      <c r="S4434" s="105">
        <f t="shared" si="559"/>
        <v>0</v>
      </c>
      <c r="T4434" s="8" t="str">
        <f>IF(I4434=0,"",(INDEX('AWR Data'!A$1:E$8823,MATCH(A4434,'AWR Data'!A$1:A$8823,0),4)))</f>
        <v/>
      </c>
    </row>
    <row r="4435" spans="1:20" ht="20" customHeight="1">
      <c r="A4435" s="14" t="s">
        <v>7881</v>
      </c>
      <c r="B4435" s="14" t="s">
        <v>17334</v>
      </c>
      <c r="C4435" s="14" t="s">
        <v>7882</v>
      </c>
      <c r="E4435" s="74">
        <v>91</v>
      </c>
      <c r="F4435" s="74">
        <v>7810</v>
      </c>
      <c r="G4435" s="74">
        <f t="shared" si="552"/>
        <v>1092</v>
      </c>
      <c r="H4435" s="80">
        <f t="shared" si="553"/>
        <v>0.13982074263764405</v>
      </c>
      <c r="I4435" s="74">
        <f>INDEX('AWR Data'!A$1:E$8825,MATCH(A4435,'AWR Data'!A$1:A$8825,0),5)</f>
        <v>0</v>
      </c>
      <c r="J4435" s="74">
        <f t="shared" si="554"/>
        <v>0</v>
      </c>
      <c r="K4435" s="105">
        <f t="shared" si="555"/>
        <v>0</v>
      </c>
      <c r="L4435" s="75">
        <v>0</v>
      </c>
      <c r="M4435" s="75">
        <v>0</v>
      </c>
      <c r="N4435" s="75">
        <v>0</v>
      </c>
      <c r="O4435" s="105">
        <v>0</v>
      </c>
      <c r="P4435" s="98">
        <f t="shared" si="556"/>
        <v>1092</v>
      </c>
      <c r="Q4435" s="98">
        <f t="shared" si="557"/>
        <v>0</v>
      </c>
      <c r="R4435" s="98">
        <f t="shared" si="558"/>
        <v>0</v>
      </c>
      <c r="S4435" s="105">
        <f t="shared" si="559"/>
        <v>0</v>
      </c>
      <c r="T4435" s="8" t="str">
        <f>IF(I4435=0,"",(INDEX('AWR Data'!A$1:E$8823,MATCH(A4435,'AWR Data'!A$1:A$8823,0),4)))</f>
        <v/>
      </c>
    </row>
    <row r="4436" spans="1:20" ht="20" customHeight="1">
      <c r="A4436" s="14" t="s">
        <v>7885</v>
      </c>
      <c r="B4436" s="14" t="s">
        <v>505</v>
      </c>
      <c r="C4436" s="14" t="s">
        <v>7886</v>
      </c>
      <c r="E4436" s="74">
        <v>46</v>
      </c>
      <c r="F4436" s="74">
        <v>16600</v>
      </c>
      <c r="G4436" s="74">
        <f t="shared" si="552"/>
        <v>552</v>
      </c>
      <c r="H4436" s="80">
        <f t="shared" si="553"/>
        <v>3.3253012048192768E-2</v>
      </c>
      <c r="I4436" s="74">
        <f>INDEX('AWR Data'!A$1:E$8825,MATCH(A4436,'AWR Data'!A$1:A$8825,0),5)</f>
        <v>0</v>
      </c>
      <c r="J4436" s="74">
        <f t="shared" si="554"/>
        <v>0</v>
      </c>
      <c r="K4436" s="105">
        <f t="shared" si="555"/>
        <v>0</v>
      </c>
      <c r="L4436" s="75">
        <v>0</v>
      </c>
      <c r="M4436" s="75">
        <v>0</v>
      </c>
      <c r="N4436" s="75">
        <v>0</v>
      </c>
      <c r="O4436" s="105">
        <v>0</v>
      </c>
      <c r="P4436" s="98">
        <f t="shared" si="556"/>
        <v>552</v>
      </c>
      <c r="Q4436" s="98">
        <f t="shared" si="557"/>
        <v>0</v>
      </c>
      <c r="R4436" s="98">
        <f t="shared" si="558"/>
        <v>0</v>
      </c>
      <c r="S4436" s="105">
        <f t="shared" si="559"/>
        <v>0</v>
      </c>
      <c r="T4436" s="8" t="str">
        <f>IF(I4436=0,"",(INDEX('AWR Data'!A$1:E$8823,MATCH(A4436,'AWR Data'!A$1:A$8823,0),4)))</f>
        <v/>
      </c>
    </row>
    <row r="4437" spans="1:20" ht="20" customHeight="1">
      <c r="A4437" s="14" t="s">
        <v>7887</v>
      </c>
      <c r="B4437" s="14" t="s">
        <v>505</v>
      </c>
      <c r="C4437" s="14" t="s">
        <v>7888</v>
      </c>
      <c r="E4437" s="74">
        <v>260</v>
      </c>
      <c r="F4437" s="74">
        <v>24300</v>
      </c>
      <c r="G4437" s="74">
        <f t="shared" si="552"/>
        <v>3120</v>
      </c>
      <c r="H4437" s="80">
        <f t="shared" si="553"/>
        <v>0.12839506172839507</v>
      </c>
      <c r="I4437" s="74">
        <f>INDEX('AWR Data'!A$1:E$8825,MATCH(A4437,'AWR Data'!A$1:A$8825,0),5)</f>
        <v>0</v>
      </c>
      <c r="J4437" s="74">
        <f t="shared" si="554"/>
        <v>0</v>
      </c>
      <c r="K4437" s="105">
        <f t="shared" si="555"/>
        <v>0</v>
      </c>
      <c r="L4437" s="75">
        <v>0</v>
      </c>
      <c r="M4437" s="75">
        <v>0</v>
      </c>
      <c r="N4437" s="75">
        <v>0</v>
      </c>
      <c r="O4437" s="105">
        <v>0</v>
      </c>
      <c r="P4437" s="98">
        <f t="shared" si="556"/>
        <v>3120</v>
      </c>
      <c r="Q4437" s="98">
        <f t="shared" si="557"/>
        <v>0</v>
      </c>
      <c r="R4437" s="98">
        <f t="shared" si="558"/>
        <v>0</v>
      </c>
      <c r="S4437" s="105">
        <f t="shared" si="559"/>
        <v>0</v>
      </c>
      <c r="T4437" s="8" t="str">
        <f>IF(I4437=0,"",(INDEX('AWR Data'!A$1:E$8823,MATCH(A4437,'AWR Data'!A$1:A$8823,0),4)))</f>
        <v/>
      </c>
    </row>
    <row r="4438" spans="1:20" ht="20" customHeight="1">
      <c r="A4438" s="14" t="s">
        <v>7889</v>
      </c>
      <c r="B4438" s="14" t="s">
        <v>505</v>
      </c>
      <c r="C4438" s="14" t="s">
        <v>7890</v>
      </c>
      <c r="E4438" s="74">
        <v>110</v>
      </c>
      <c r="F4438" s="74">
        <v>12400</v>
      </c>
      <c r="G4438" s="74">
        <f t="shared" si="552"/>
        <v>1320</v>
      </c>
      <c r="H4438" s="80">
        <f t="shared" si="553"/>
        <v>0.1064516129032258</v>
      </c>
      <c r="I4438" s="74">
        <f>INDEX('AWR Data'!A$1:E$8825,MATCH(A4438,'AWR Data'!A$1:A$8825,0),5)</f>
        <v>0</v>
      </c>
      <c r="J4438" s="74">
        <f t="shared" si="554"/>
        <v>0</v>
      </c>
      <c r="K4438" s="105">
        <f t="shared" si="555"/>
        <v>0</v>
      </c>
      <c r="L4438" s="75">
        <v>0</v>
      </c>
      <c r="M4438" s="75">
        <v>0</v>
      </c>
      <c r="N4438" s="75">
        <v>0</v>
      </c>
      <c r="O4438" s="105">
        <v>0</v>
      </c>
      <c r="P4438" s="98">
        <f t="shared" si="556"/>
        <v>1320</v>
      </c>
      <c r="Q4438" s="98">
        <f t="shared" si="557"/>
        <v>0</v>
      </c>
      <c r="R4438" s="98">
        <f t="shared" si="558"/>
        <v>0</v>
      </c>
      <c r="S4438" s="105">
        <f t="shared" si="559"/>
        <v>0</v>
      </c>
      <c r="T4438" s="8" t="str">
        <f>IF(I4438=0,"",(INDEX('AWR Data'!A$1:E$8823,MATCH(A4438,'AWR Data'!A$1:A$8823,0),4)))</f>
        <v/>
      </c>
    </row>
    <row r="4439" spans="1:20" ht="20" customHeight="1">
      <c r="A4439" s="14" t="s">
        <v>7891</v>
      </c>
      <c r="B4439" s="14" t="s">
        <v>505</v>
      </c>
      <c r="C4439" s="14" t="s">
        <v>7892</v>
      </c>
      <c r="E4439" s="74">
        <v>36</v>
      </c>
      <c r="F4439" s="74">
        <v>1920</v>
      </c>
      <c r="G4439" s="74">
        <f t="shared" si="552"/>
        <v>432</v>
      </c>
      <c r="H4439" s="80">
        <f t="shared" si="553"/>
        <v>0.22500000000000001</v>
      </c>
      <c r="I4439" s="74">
        <f>INDEX('AWR Data'!A$1:E$8825,MATCH(A4439,'AWR Data'!A$1:A$8825,0),5)</f>
        <v>0</v>
      </c>
      <c r="J4439" s="74">
        <f t="shared" si="554"/>
        <v>0</v>
      </c>
      <c r="K4439" s="105">
        <f t="shared" si="555"/>
        <v>0</v>
      </c>
      <c r="L4439" s="75">
        <v>0</v>
      </c>
      <c r="M4439" s="75">
        <v>0</v>
      </c>
      <c r="N4439" s="75">
        <v>0</v>
      </c>
      <c r="O4439" s="105">
        <v>0</v>
      </c>
      <c r="P4439" s="98">
        <f t="shared" si="556"/>
        <v>432</v>
      </c>
      <c r="Q4439" s="98">
        <f t="shared" si="557"/>
        <v>0</v>
      </c>
      <c r="R4439" s="98">
        <f t="shared" si="558"/>
        <v>0</v>
      </c>
      <c r="S4439" s="105">
        <f t="shared" si="559"/>
        <v>0</v>
      </c>
      <c r="T4439" s="8" t="str">
        <f>IF(I4439=0,"",(INDEX('AWR Data'!A$1:E$8823,MATCH(A4439,'AWR Data'!A$1:A$8823,0),4)))</f>
        <v/>
      </c>
    </row>
    <row r="4440" spans="1:20" ht="20" customHeight="1">
      <c r="A4440" s="14" t="s">
        <v>7893</v>
      </c>
      <c r="B4440" s="14" t="s">
        <v>505</v>
      </c>
      <c r="C4440" s="14" t="s">
        <v>7894</v>
      </c>
      <c r="E4440" s="74">
        <v>58</v>
      </c>
      <c r="F4440" s="74">
        <v>71200</v>
      </c>
      <c r="G4440" s="74">
        <f t="shared" si="552"/>
        <v>696</v>
      </c>
      <c r="H4440" s="80">
        <f t="shared" si="553"/>
        <v>9.7752808988764046E-3</v>
      </c>
      <c r="I4440" s="74">
        <f>INDEX('AWR Data'!A$1:E$8825,MATCH(A4440,'AWR Data'!A$1:A$8825,0),5)</f>
        <v>0</v>
      </c>
      <c r="J4440" s="74">
        <f t="shared" si="554"/>
        <v>0</v>
      </c>
      <c r="K4440" s="105">
        <f t="shared" si="555"/>
        <v>0</v>
      </c>
      <c r="L4440" s="75">
        <v>0</v>
      </c>
      <c r="M4440" s="75">
        <v>0</v>
      </c>
      <c r="N4440" s="75">
        <v>0</v>
      </c>
      <c r="O4440" s="105">
        <v>0</v>
      </c>
      <c r="P4440" s="98">
        <f t="shared" si="556"/>
        <v>696</v>
      </c>
      <c r="Q4440" s="98">
        <f t="shared" si="557"/>
        <v>0</v>
      </c>
      <c r="R4440" s="98">
        <f t="shared" si="558"/>
        <v>0</v>
      </c>
      <c r="S4440" s="105">
        <f t="shared" si="559"/>
        <v>0</v>
      </c>
      <c r="T4440" s="8" t="str">
        <f>IF(I4440=0,"",(INDEX('AWR Data'!A$1:E$8823,MATCH(A4440,'AWR Data'!A$1:A$8823,0),4)))</f>
        <v/>
      </c>
    </row>
    <row r="4441" spans="1:20" ht="20" customHeight="1">
      <c r="A4441" s="14" t="s">
        <v>7895</v>
      </c>
      <c r="B4441" s="14" t="s">
        <v>505</v>
      </c>
      <c r="C4441" s="14" t="s">
        <v>7896</v>
      </c>
      <c r="E4441" s="74">
        <v>58</v>
      </c>
      <c r="F4441" s="74">
        <v>25400</v>
      </c>
      <c r="G4441" s="74">
        <f t="shared" si="552"/>
        <v>696</v>
      </c>
      <c r="H4441" s="80">
        <f t="shared" si="553"/>
        <v>2.7401574803149607E-2</v>
      </c>
      <c r="I4441" s="74">
        <f>INDEX('AWR Data'!A$1:E$8825,MATCH(A4441,'AWR Data'!A$1:A$8825,0),5)</f>
        <v>0</v>
      </c>
      <c r="J4441" s="74">
        <f t="shared" si="554"/>
        <v>0</v>
      </c>
      <c r="K4441" s="105">
        <f t="shared" si="555"/>
        <v>0</v>
      </c>
      <c r="L4441" s="75">
        <v>0</v>
      </c>
      <c r="M4441" s="75">
        <v>0</v>
      </c>
      <c r="N4441" s="75">
        <v>0</v>
      </c>
      <c r="O4441" s="105">
        <v>0</v>
      </c>
      <c r="P4441" s="98">
        <f t="shared" si="556"/>
        <v>696</v>
      </c>
      <c r="Q4441" s="98">
        <f t="shared" si="557"/>
        <v>0</v>
      </c>
      <c r="R4441" s="98">
        <f t="shared" si="558"/>
        <v>0</v>
      </c>
      <c r="S4441" s="105">
        <f t="shared" si="559"/>
        <v>0</v>
      </c>
      <c r="T4441" s="8" t="str">
        <f>IF(I4441=0,"",(INDEX('AWR Data'!A$1:E$8823,MATCH(A4441,'AWR Data'!A$1:A$8823,0),4)))</f>
        <v/>
      </c>
    </row>
    <row r="4442" spans="1:20" ht="20" customHeight="1">
      <c r="A4442" s="14" t="s">
        <v>7689</v>
      </c>
      <c r="B4442" s="14" t="s">
        <v>505</v>
      </c>
      <c r="C4442" s="14" t="s">
        <v>7690</v>
      </c>
      <c r="E4442" s="74">
        <v>73</v>
      </c>
      <c r="F4442" s="74">
        <v>23500</v>
      </c>
      <c r="G4442" s="74">
        <f t="shared" si="552"/>
        <v>876</v>
      </c>
      <c r="H4442" s="80">
        <f t="shared" si="553"/>
        <v>3.7276595744680854E-2</v>
      </c>
      <c r="I4442" s="74">
        <f>INDEX('AWR Data'!A$1:E$8825,MATCH(A4442,'AWR Data'!A$1:A$8825,0),5)</f>
        <v>0</v>
      </c>
      <c r="J4442" s="74">
        <f t="shared" si="554"/>
        <v>0</v>
      </c>
      <c r="K4442" s="105">
        <f t="shared" si="555"/>
        <v>0</v>
      </c>
      <c r="L4442" s="75">
        <v>0</v>
      </c>
      <c r="M4442" s="75">
        <v>0</v>
      </c>
      <c r="N4442" s="75">
        <v>0</v>
      </c>
      <c r="O4442" s="105">
        <v>0</v>
      </c>
      <c r="P4442" s="98">
        <f t="shared" si="556"/>
        <v>876</v>
      </c>
      <c r="Q4442" s="98">
        <f t="shared" si="557"/>
        <v>0</v>
      </c>
      <c r="R4442" s="98">
        <f t="shared" si="558"/>
        <v>0</v>
      </c>
      <c r="S4442" s="105">
        <f t="shared" si="559"/>
        <v>0</v>
      </c>
      <c r="T4442" s="8" t="str">
        <f>IF(I4442=0,"",(INDEX('AWR Data'!A$1:E$8823,MATCH(A4442,'AWR Data'!A$1:A$8823,0),4)))</f>
        <v/>
      </c>
    </row>
    <row r="4443" spans="1:20" ht="20" customHeight="1">
      <c r="A4443" s="14" t="s">
        <v>7691</v>
      </c>
      <c r="B4443" s="14" t="s">
        <v>505</v>
      </c>
      <c r="C4443" s="14" t="s">
        <v>7692</v>
      </c>
      <c r="E4443" s="74">
        <v>390</v>
      </c>
      <c r="F4443" s="74">
        <v>245000</v>
      </c>
      <c r="G4443" s="74">
        <f t="shared" si="552"/>
        <v>4680</v>
      </c>
      <c r="H4443" s="80">
        <f t="shared" si="553"/>
        <v>1.9102040816326531E-2</v>
      </c>
      <c r="I4443" s="74">
        <f>INDEX('AWR Data'!A$1:E$8825,MATCH(A4443,'AWR Data'!A$1:A$8825,0),5)</f>
        <v>0</v>
      </c>
      <c r="J4443" s="74">
        <f t="shared" si="554"/>
        <v>0</v>
      </c>
      <c r="K4443" s="105">
        <f t="shared" si="555"/>
        <v>0</v>
      </c>
      <c r="L4443" s="75">
        <v>0</v>
      </c>
      <c r="M4443" s="75">
        <v>0</v>
      </c>
      <c r="N4443" s="75">
        <v>0</v>
      </c>
      <c r="O4443" s="105">
        <v>0</v>
      </c>
      <c r="P4443" s="98">
        <f t="shared" si="556"/>
        <v>4680</v>
      </c>
      <c r="Q4443" s="98">
        <f t="shared" si="557"/>
        <v>0</v>
      </c>
      <c r="R4443" s="98">
        <f t="shared" si="558"/>
        <v>0</v>
      </c>
      <c r="S4443" s="105">
        <f t="shared" si="559"/>
        <v>0</v>
      </c>
      <c r="T4443" s="8" t="str">
        <f>IF(I4443=0,"",(INDEX('AWR Data'!A$1:E$8823,MATCH(A4443,'AWR Data'!A$1:A$8823,0),4)))</f>
        <v/>
      </c>
    </row>
    <row r="4444" spans="1:20" ht="20" customHeight="1">
      <c r="A4444" s="14" t="s">
        <v>7693</v>
      </c>
      <c r="B4444" s="14" t="s">
        <v>505</v>
      </c>
      <c r="C4444" s="14" t="s">
        <v>7694</v>
      </c>
      <c r="E4444" s="74">
        <v>46</v>
      </c>
      <c r="F4444" s="74">
        <v>73200</v>
      </c>
      <c r="G4444" s="74">
        <f t="shared" si="552"/>
        <v>552</v>
      </c>
      <c r="H4444" s="80">
        <f t="shared" si="553"/>
        <v>7.5409836065573775E-3</v>
      </c>
      <c r="I4444" s="74">
        <f>INDEX('AWR Data'!A$1:E$8825,MATCH(A4444,'AWR Data'!A$1:A$8825,0),5)</f>
        <v>0</v>
      </c>
      <c r="J4444" s="74">
        <f t="shared" si="554"/>
        <v>0</v>
      </c>
      <c r="K4444" s="105">
        <f t="shared" si="555"/>
        <v>0</v>
      </c>
      <c r="L4444" s="75">
        <v>0</v>
      </c>
      <c r="M4444" s="75">
        <v>0</v>
      </c>
      <c r="N4444" s="75">
        <v>0</v>
      </c>
      <c r="O4444" s="105">
        <v>0</v>
      </c>
      <c r="P4444" s="98">
        <f t="shared" si="556"/>
        <v>552</v>
      </c>
      <c r="Q4444" s="98">
        <f t="shared" si="557"/>
        <v>0</v>
      </c>
      <c r="R4444" s="98">
        <f t="shared" si="558"/>
        <v>0</v>
      </c>
      <c r="S4444" s="105">
        <f t="shared" si="559"/>
        <v>0</v>
      </c>
      <c r="T4444" s="8" t="str">
        <f>IF(I4444=0,"",(INDEX('AWR Data'!A$1:E$8823,MATCH(A4444,'AWR Data'!A$1:A$8823,0),4)))</f>
        <v/>
      </c>
    </row>
    <row r="4445" spans="1:20" ht="20" customHeight="1">
      <c r="A4445" s="14" t="s">
        <v>7695</v>
      </c>
      <c r="B4445" s="14" t="s">
        <v>505</v>
      </c>
      <c r="C4445" s="14" t="s">
        <v>7696</v>
      </c>
      <c r="E4445" s="74">
        <v>46</v>
      </c>
      <c r="F4445" s="74">
        <v>13400</v>
      </c>
      <c r="G4445" s="74">
        <f t="shared" si="552"/>
        <v>552</v>
      </c>
      <c r="H4445" s="80">
        <f t="shared" si="553"/>
        <v>4.1194029850746272E-2</v>
      </c>
      <c r="I4445" s="74">
        <f>INDEX('AWR Data'!A$1:E$8825,MATCH(A4445,'AWR Data'!A$1:A$8825,0),5)</f>
        <v>0</v>
      </c>
      <c r="J4445" s="74">
        <f t="shared" si="554"/>
        <v>0</v>
      </c>
      <c r="K4445" s="105">
        <f t="shared" si="555"/>
        <v>0</v>
      </c>
      <c r="L4445" s="75">
        <v>0</v>
      </c>
      <c r="M4445" s="75">
        <v>0</v>
      </c>
      <c r="N4445" s="75">
        <v>0</v>
      </c>
      <c r="O4445" s="105">
        <v>0</v>
      </c>
      <c r="P4445" s="98">
        <f t="shared" si="556"/>
        <v>552</v>
      </c>
      <c r="Q4445" s="98">
        <f t="shared" si="557"/>
        <v>0</v>
      </c>
      <c r="R4445" s="98">
        <f t="shared" si="558"/>
        <v>0</v>
      </c>
      <c r="S4445" s="105">
        <f t="shared" si="559"/>
        <v>0</v>
      </c>
      <c r="T4445" s="8" t="str">
        <f>IF(I4445=0,"",(INDEX('AWR Data'!A$1:E$8823,MATCH(A4445,'AWR Data'!A$1:A$8823,0),4)))</f>
        <v/>
      </c>
    </row>
    <row r="4446" spans="1:20" ht="20" customHeight="1">
      <c r="A4446" s="14" t="s">
        <v>7697</v>
      </c>
      <c r="B4446" s="14" t="s">
        <v>505</v>
      </c>
      <c r="C4446" s="14" t="s">
        <v>7698</v>
      </c>
      <c r="E4446" s="74">
        <v>390</v>
      </c>
      <c r="F4446" s="74">
        <v>221000</v>
      </c>
      <c r="G4446" s="74">
        <f t="shared" si="552"/>
        <v>4680</v>
      </c>
      <c r="H4446" s="80">
        <f t="shared" si="553"/>
        <v>2.1176470588235293E-2</v>
      </c>
      <c r="I4446" s="74">
        <f>INDEX('AWR Data'!A$1:E$8825,MATCH(A4446,'AWR Data'!A$1:A$8825,0),5)</f>
        <v>0</v>
      </c>
      <c r="J4446" s="74">
        <f t="shared" si="554"/>
        <v>0</v>
      </c>
      <c r="K4446" s="105">
        <f t="shared" si="555"/>
        <v>0</v>
      </c>
      <c r="L4446" s="75">
        <v>0</v>
      </c>
      <c r="M4446" s="75">
        <v>0</v>
      </c>
      <c r="N4446" s="75">
        <v>0</v>
      </c>
      <c r="O4446" s="105">
        <v>0</v>
      </c>
      <c r="P4446" s="98">
        <f t="shared" si="556"/>
        <v>4680</v>
      </c>
      <c r="Q4446" s="98">
        <f t="shared" si="557"/>
        <v>0</v>
      </c>
      <c r="R4446" s="98">
        <f t="shared" si="558"/>
        <v>0</v>
      </c>
      <c r="S4446" s="105">
        <f t="shared" si="559"/>
        <v>0</v>
      </c>
      <c r="T4446" s="8" t="str">
        <f>IF(I4446=0,"",(INDEX('AWR Data'!A$1:E$8823,MATCH(A4446,'AWR Data'!A$1:A$8823,0),4)))</f>
        <v/>
      </c>
    </row>
    <row r="4447" spans="1:20" ht="20" customHeight="1">
      <c r="A4447" s="14" t="s">
        <v>7699</v>
      </c>
      <c r="B4447" s="14" t="s">
        <v>505</v>
      </c>
      <c r="C4447" s="14" t="s">
        <v>7700</v>
      </c>
      <c r="E4447" s="74">
        <v>58</v>
      </c>
      <c r="F4447" s="74">
        <v>683</v>
      </c>
      <c r="G4447" s="74">
        <f t="shared" si="552"/>
        <v>696</v>
      </c>
      <c r="H4447" s="80">
        <f t="shared" si="553"/>
        <v>1.0190336749633968</v>
      </c>
      <c r="I4447" s="74">
        <f>INDEX('AWR Data'!A$1:E$8825,MATCH(A4447,'AWR Data'!A$1:A$8825,0),5)</f>
        <v>0</v>
      </c>
      <c r="J4447" s="74">
        <f t="shared" si="554"/>
        <v>0</v>
      </c>
      <c r="K4447" s="105">
        <f t="shared" si="555"/>
        <v>0</v>
      </c>
      <c r="L4447" s="75">
        <v>0</v>
      </c>
      <c r="M4447" s="75">
        <v>0</v>
      </c>
      <c r="N4447" s="75">
        <v>0</v>
      </c>
      <c r="O4447" s="105">
        <v>0</v>
      </c>
      <c r="P4447" s="98">
        <f t="shared" si="556"/>
        <v>696</v>
      </c>
      <c r="Q4447" s="98">
        <f t="shared" si="557"/>
        <v>0</v>
      </c>
      <c r="R4447" s="98">
        <f t="shared" si="558"/>
        <v>0</v>
      </c>
      <c r="S4447" s="105">
        <f t="shared" si="559"/>
        <v>0</v>
      </c>
      <c r="T4447" s="8" t="str">
        <f>IF(I4447=0,"",(INDEX('AWR Data'!A$1:E$8823,MATCH(A4447,'AWR Data'!A$1:A$8823,0),4)))</f>
        <v/>
      </c>
    </row>
    <row r="4448" spans="1:20" ht="20" customHeight="1">
      <c r="A4448" s="14" t="s">
        <v>7701</v>
      </c>
      <c r="B4448" s="14" t="s">
        <v>505</v>
      </c>
      <c r="C4448" s="14" t="s">
        <v>7702</v>
      </c>
      <c r="E4448" s="74">
        <v>320</v>
      </c>
      <c r="F4448" s="74">
        <v>106000</v>
      </c>
      <c r="G4448" s="74">
        <f t="shared" si="552"/>
        <v>3840</v>
      </c>
      <c r="H4448" s="80">
        <f t="shared" si="553"/>
        <v>3.6226415094339624E-2</v>
      </c>
      <c r="I4448" s="74">
        <f>INDEX('AWR Data'!A$1:E$8825,MATCH(A4448,'AWR Data'!A$1:A$8825,0),5)</f>
        <v>0</v>
      </c>
      <c r="J4448" s="74">
        <f t="shared" si="554"/>
        <v>0</v>
      </c>
      <c r="K4448" s="105">
        <f t="shared" si="555"/>
        <v>0</v>
      </c>
      <c r="L4448" s="75">
        <v>0</v>
      </c>
      <c r="M4448" s="75">
        <v>0</v>
      </c>
      <c r="N4448" s="75">
        <v>0</v>
      </c>
      <c r="O4448" s="105">
        <v>0</v>
      </c>
      <c r="P4448" s="98">
        <f t="shared" si="556"/>
        <v>3840</v>
      </c>
      <c r="Q4448" s="98">
        <f t="shared" si="557"/>
        <v>0</v>
      </c>
      <c r="R4448" s="98">
        <f t="shared" si="558"/>
        <v>0</v>
      </c>
      <c r="S4448" s="105">
        <f t="shared" si="559"/>
        <v>0</v>
      </c>
      <c r="T4448" s="8" t="str">
        <f>IF(I4448=0,"",(INDEX('AWR Data'!A$1:E$8823,MATCH(A4448,'AWR Data'!A$1:A$8823,0),4)))</f>
        <v/>
      </c>
    </row>
    <row r="4449" spans="1:20" ht="20" customHeight="1">
      <c r="A4449" s="14" t="s">
        <v>7495</v>
      </c>
      <c r="B4449" s="14" t="s">
        <v>505</v>
      </c>
      <c r="C4449" s="14" t="s">
        <v>7496</v>
      </c>
      <c r="E4449" s="74">
        <v>46</v>
      </c>
      <c r="F4449" s="74">
        <v>26700</v>
      </c>
      <c r="G4449" s="74">
        <f t="shared" si="552"/>
        <v>552</v>
      </c>
      <c r="H4449" s="80">
        <f t="shared" si="553"/>
        <v>2.0674157303370785E-2</v>
      </c>
      <c r="I4449" s="74">
        <f>INDEX('AWR Data'!A$1:E$8825,MATCH(A4449,'AWR Data'!A$1:A$8825,0),5)</f>
        <v>0</v>
      </c>
      <c r="J4449" s="74">
        <f t="shared" si="554"/>
        <v>0</v>
      </c>
      <c r="K4449" s="105">
        <f t="shared" si="555"/>
        <v>0</v>
      </c>
      <c r="L4449" s="75">
        <v>0</v>
      </c>
      <c r="M4449" s="75">
        <v>0</v>
      </c>
      <c r="N4449" s="75">
        <v>0</v>
      </c>
      <c r="O4449" s="105">
        <v>0</v>
      </c>
      <c r="P4449" s="98">
        <f t="shared" si="556"/>
        <v>552</v>
      </c>
      <c r="Q4449" s="98">
        <f t="shared" si="557"/>
        <v>0</v>
      </c>
      <c r="R4449" s="98">
        <f t="shared" si="558"/>
        <v>0</v>
      </c>
      <c r="S4449" s="105">
        <f t="shared" si="559"/>
        <v>0</v>
      </c>
      <c r="T4449" s="8" t="str">
        <f>IF(I4449=0,"",(INDEX('AWR Data'!A$1:E$8823,MATCH(A4449,'AWR Data'!A$1:A$8823,0),4)))</f>
        <v/>
      </c>
    </row>
    <row r="4450" spans="1:20" ht="20" customHeight="1">
      <c r="A4450" s="14" t="s">
        <v>7497</v>
      </c>
      <c r="B4450" s="14" t="s">
        <v>505</v>
      </c>
      <c r="C4450" s="14" t="s">
        <v>7498</v>
      </c>
      <c r="E4450" s="74">
        <v>28</v>
      </c>
      <c r="F4450" s="74">
        <v>12300</v>
      </c>
      <c r="G4450" s="74">
        <f t="shared" si="552"/>
        <v>336</v>
      </c>
      <c r="H4450" s="80">
        <f t="shared" si="553"/>
        <v>2.7317073170731707E-2</v>
      </c>
      <c r="I4450" s="74">
        <f>INDEX('AWR Data'!A$1:E$8825,MATCH(A4450,'AWR Data'!A$1:A$8825,0),5)</f>
        <v>0</v>
      </c>
      <c r="J4450" s="74">
        <f t="shared" si="554"/>
        <v>0</v>
      </c>
      <c r="K4450" s="105">
        <f t="shared" si="555"/>
        <v>0</v>
      </c>
      <c r="L4450" s="75">
        <v>0</v>
      </c>
      <c r="M4450" s="75">
        <v>0</v>
      </c>
      <c r="N4450" s="75">
        <v>0</v>
      </c>
      <c r="O4450" s="105">
        <v>0</v>
      </c>
      <c r="P4450" s="98">
        <f t="shared" si="556"/>
        <v>336</v>
      </c>
      <c r="Q4450" s="98">
        <f t="shared" si="557"/>
        <v>0</v>
      </c>
      <c r="R4450" s="98">
        <f t="shared" si="558"/>
        <v>0</v>
      </c>
      <c r="S4450" s="105">
        <f t="shared" si="559"/>
        <v>0</v>
      </c>
      <c r="T4450" s="8" t="str">
        <f>IF(I4450=0,"",(INDEX('AWR Data'!A$1:E$8823,MATCH(A4450,'AWR Data'!A$1:A$8823,0),4)))</f>
        <v/>
      </c>
    </row>
    <row r="4451" spans="1:20" ht="20" customHeight="1">
      <c r="A4451" s="14" t="s">
        <v>7499</v>
      </c>
      <c r="B4451" s="14" t="s">
        <v>505</v>
      </c>
      <c r="C4451" s="14" t="s">
        <v>7500</v>
      </c>
      <c r="E4451" s="74">
        <v>28</v>
      </c>
      <c r="F4451" s="74">
        <v>35100</v>
      </c>
      <c r="G4451" s="74">
        <f t="shared" si="552"/>
        <v>336</v>
      </c>
      <c r="H4451" s="80">
        <f t="shared" si="553"/>
        <v>9.5726495726495726E-3</v>
      </c>
      <c r="I4451" s="74">
        <f>INDEX('AWR Data'!A$1:E$8825,MATCH(A4451,'AWR Data'!A$1:A$8825,0),5)</f>
        <v>0</v>
      </c>
      <c r="J4451" s="74">
        <f t="shared" si="554"/>
        <v>0</v>
      </c>
      <c r="K4451" s="105">
        <f t="shared" si="555"/>
        <v>0</v>
      </c>
      <c r="L4451" s="75">
        <v>0</v>
      </c>
      <c r="M4451" s="75">
        <v>0</v>
      </c>
      <c r="N4451" s="75">
        <v>0</v>
      </c>
      <c r="O4451" s="105">
        <v>0</v>
      </c>
      <c r="P4451" s="98">
        <f t="shared" si="556"/>
        <v>336</v>
      </c>
      <c r="Q4451" s="98">
        <f t="shared" si="557"/>
        <v>0</v>
      </c>
      <c r="R4451" s="98">
        <f t="shared" si="558"/>
        <v>0</v>
      </c>
      <c r="S4451" s="105">
        <f t="shared" si="559"/>
        <v>0</v>
      </c>
      <c r="T4451" s="8" t="str">
        <f>IF(I4451=0,"",(INDEX('AWR Data'!A$1:E$8823,MATCH(A4451,'AWR Data'!A$1:A$8823,0),4)))</f>
        <v/>
      </c>
    </row>
    <row r="4452" spans="1:20" ht="20" customHeight="1">
      <c r="A4452" s="14" t="s">
        <v>7501</v>
      </c>
      <c r="B4452" s="14" t="s">
        <v>505</v>
      </c>
      <c r="C4452" s="14" t="s">
        <v>7502</v>
      </c>
      <c r="E4452" s="74">
        <v>590</v>
      </c>
      <c r="F4452" s="74">
        <v>43600</v>
      </c>
      <c r="G4452" s="74">
        <f t="shared" si="552"/>
        <v>7080</v>
      </c>
      <c r="H4452" s="80">
        <f t="shared" si="553"/>
        <v>0.16238532110091744</v>
      </c>
      <c r="I4452" s="74">
        <f>INDEX('AWR Data'!A$1:E$8825,MATCH(A4452,'AWR Data'!A$1:A$8825,0),5)</f>
        <v>0</v>
      </c>
      <c r="J4452" s="74">
        <f t="shared" si="554"/>
        <v>0</v>
      </c>
      <c r="K4452" s="105">
        <f t="shared" si="555"/>
        <v>0</v>
      </c>
      <c r="L4452" s="75">
        <v>0</v>
      </c>
      <c r="M4452" s="75">
        <v>0</v>
      </c>
      <c r="N4452" s="75">
        <v>0</v>
      </c>
      <c r="O4452" s="105">
        <v>0</v>
      </c>
      <c r="P4452" s="98">
        <f t="shared" si="556"/>
        <v>7080</v>
      </c>
      <c r="Q4452" s="98">
        <f t="shared" si="557"/>
        <v>0</v>
      </c>
      <c r="R4452" s="98">
        <f t="shared" si="558"/>
        <v>0</v>
      </c>
      <c r="S4452" s="105">
        <f t="shared" si="559"/>
        <v>0</v>
      </c>
      <c r="T4452" s="8" t="str">
        <f>IF(I4452=0,"",(INDEX('AWR Data'!A$1:E$8823,MATCH(A4452,'AWR Data'!A$1:A$8823,0),4)))</f>
        <v/>
      </c>
    </row>
    <row r="4453" spans="1:20" ht="20" customHeight="1">
      <c r="A4453" s="14" t="s">
        <v>7503</v>
      </c>
      <c r="B4453" s="14" t="s">
        <v>505</v>
      </c>
      <c r="C4453" s="14" t="s">
        <v>7504</v>
      </c>
      <c r="E4453" s="74">
        <v>46</v>
      </c>
      <c r="F4453" s="74">
        <v>25800</v>
      </c>
      <c r="G4453" s="74">
        <f t="shared" si="552"/>
        <v>552</v>
      </c>
      <c r="H4453" s="80">
        <f t="shared" si="553"/>
        <v>2.1395348837209303E-2</v>
      </c>
      <c r="I4453" s="74">
        <f>INDEX('AWR Data'!A$1:E$8825,MATCH(A4453,'AWR Data'!A$1:A$8825,0),5)</f>
        <v>0</v>
      </c>
      <c r="J4453" s="74">
        <f t="shared" si="554"/>
        <v>0</v>
      </c>
      <c r="K4453" s="105">
        <f t="shared" si="555"/>
        <v>0</v>
      </c>
      <c r="L4453" s="75">
        <v>0</v>
      </c>
      <c r="M4453" s="75">
        <v>0</v>
      </c>
      <c r="N4453" s="75">
        <v>0</v>
      </c>
      <c r="O4453" s="105">
        <v>0</v>
      </c>
      <c r="P4453" s="98">
        <f t="shared" si="556"/>
        <v>552</v>
      </c>
      <c r="Q4453" s="98">
        <f t="shared" si="557"/>
        <v>0</v>
      </c>
      <c r="R4453" s="98">
        <f t="shared" si="558"/>
        <v>0</v>
      </c>
      <c r="S4453" s="105">
        <f t="shared" si="559"/>
        <v>0</v>
      </c>
      <c r="T4453" s="8" t="str">
        <f>IF(I4453=0,"",(INDEX('AWR Data'!A$1:E$8823,MATCH(A4453,'AWR Data'!A$1:A$8823,0),4)))</f>
        <v/>
      </c>
    </row>
    <row r="4454" spans="1:20" ht="20" customHeight="1">
      <c r="A4454" s="14" t="s">
        <v>7505</v>
      </c>
      <c r="B4454" s="14" t="s">
        <v>505</v>
      </c>
      <c r="C4454" s="14" t="s">
        <v>7506</v>
      </c>
      <c r="E4454" s="74">
        <v>36</v>
      </c>
      <c r="F4454" s="74">
        <v>7000</v>
      </c>
      <c r="G4454" s="74">
        <f t="shared" si="552"/>
        <v>432</v>
      </c>
      <c r="H4454" s="80">
        <f t="shared" si="553"/>
        <v>6.1714285714285715E-2</v>
      </c>
      <c r="I4454" s="74">
        <f>INDEX('AWR Data'!A$1:E$8825,MATCH(A4454,'AWR Data'!A$1:A$8825,0),5)</f>
        <v>0</v>
      </c>
      <c r="J4454" s="74">
        <f t="shared" si="554"/>
        <v>0</v>
      </c>
      <c r="K4454" s="105">
        <f t="shared" si="555"/>
        <v>0</v>
      </c>
      <c r="L4454" s="75">
        <v>0</v>
      </c>
      <c r="M4454" s="75">
        <v>0</v>
      </c>
      <c r="N4454" s="75">
        <v>0</v>
      </c>
      <c r="O4454" s="105">
        <v>0</v>
      </c>
      <c r="P4454" s="98">
        <f t="shared" si="556"/>
        <v>432</v>
      </c>
      <c r="Q4454" s="98">
        <f t="shared" si="557"/>
        <v>0</v>
      </c>
      <c r="R4454" s="98">
        <f t="shared" si="558"/>
        <v>0</v>
      </c>
      <c r="S4454" s="105">
        <f t="shared" si="559"/>
        <v>0</v>
      </c>
      <c r="T4454" s="8" t="str">
        <f>IF(I4454=0,"",(INDEX('AWR Data'!A$1:E$8823,MATCH(A4454,'AWR Data'!A$1:A$8823,0),4)))</f>
        <v/>
      </c>
    </row>
    <row r="4455" spans="1:20" ht="20" customHeight="1">
      <c r="A4455" s="14" t="s">
        <v>7507</v>
      </c>
      <c r="B4455" s="14" t="s">
        <v>505</v>
      </c>
      <c r="C4455" s="14" t="s">
        <v>7508</v>
      </c>
      <c r="E4455" s="74">
        <v>140</v>
      </c>
      <c r="F4455" s="74">
        <v>12800</v>
      </c>
      <c r="G4455" s="74">
        <f t="shared" si="552"/>
        <v>1680</v>
      </c>
      <c r="H4455" s="80">
        <f t="shared" si="553"/>
        <v>0.13125000000000001</v>
      </c>
      <c r="I4455" s="74">
        <f>INDEX('AWR Data'!A$1:E$8825,MATCH(A4455,'AWR Data'!A$1:A$8825,0),5)</f>
        <v>0</v>
      </c>
      <c r="J4455" s="74">
        <f t="shared" si="554"/>
        <v>0</v>
      </c>
      <c r="K4455" s="105">
        <f t="shared" si="555"/>
        <v>0</v>
      </c>
      <c r="L4455" s="75">
        <v>0</v>
      </c>
      <c r="M4455" s="75">
        <v>0</v>
      </c>
      <c r="N4455" s="75">
        <v>0</v>
      </c>
      <c r="O4455" s="105">
        <v>0</v>
      </c>
      <c r="P4455" s="98">
        <f t="shared" si="556"/>
        <v>1680</v>
      </c>
      <c r="Q4455" s="98">
        <f t="shared" si="557"/>
        <v>0</v>
      </c>
      <c r="R4455" s="98">
        <f t="shared" si="558"/>
        <v>0</v>
      </c>
      <c r="S4455" s="105">
        <f t="shared" si="559"/>
        <v>0</v>
      </c>
      <c r="T4455" s="8" t="str">
        <f>IF(I4455=0,"",(INDEX('AWR Data'!A$1:E$8823,MATCH(A4455,'AWR Data'!A$1:A$8823,0),4)))</f>
        <v/>
      </c>
    </row>
    <row r="4456" spans="1:20" ht="20" customHeight="1">
      <c r="A4456" s="14" t="s">
        <v>7509</v>
      </c>
      <c r="B4456" s="14" t="s">
        <v>505</v>
      </c>
      <c r="C4456" s="14" t="s">
        <v>7510</v>
      </c>
      <c r="E4456" s="74">
        <v>880</v>
      </c>
      <c r="F4456" s="74">
        <v>29700</v>
      </c>
      <c r="G4456" s="74">
        <f t="shared" si="552"/>
        <v>10560</v>
      </c>
      <c r="H4456" s="80">
        <f t="shared" si="553"/>
        <v>0.35555555555555557</v>
      </c>
      <c r="I4456" s="74">
        <f>INDEX('AWR Data'!A$1:E$8825,MATCH(A4456,'AWR Data'!A$1:A$8825,0),5)</f>
        <v>0</v>
      </c>
      <c r="J4456" s="74">
        <f t="shared" si="554"/>
        <v>0</v>
      </c>
      <c r="K4456" s="105">
        <f t="shared" si="555"/>
        <v>0</v>
      </c>
      <c r="L4456" s="75">
        <v>0</v>
      </c>
      <c r="M4456" s="75">
        <v>0</v>
      </c>
      <c r="N4456" s="75">
        <v>0</v>
      </c>
      <c r="O4456" s="105">
        <v>0</v>
      </c>
      <c r="P4456" s="98">
        <f t="shared" si="556"/>
        <v>10560</v>
      </c>
      <c r="Q4456" s="98">
        <f t="shared" si="557"/>
        <v>0</v>
      </c>
      <c r="R4456" s="98">
        <f t="shared" si="558"/>
        <v>0</v>
      </c>
      <c r="S4456" s="105">
        <f t="shared" si="559"/>
        <v>0</v>
      </c>
      <c r="T4456" s="8" t="str">
        <f>IF(I4456=0,"",(INDEX('AWR Data'!A$1:E$8823,MATCH(A4456,'AWR Data'!A$1:A$8823,0),4)))</f>
        <v/>
      </c>
    </row>
    <row r="4457" spans="1:20" ht="20" customHeight="1">
      <c r="A4457" s="14" t="s">
        <v>7718</v>
      </c>
      <c r="B4457" s="14" t="s">
        <v>505</v>
      </c>
      <c r="C4457" s="14" t="s">
        <v>7719</v>
      </c>
      <c r="E4457" s="74">
        <v>46</v>
      </c>
      <c r="F4457" s="74">
        <v>9310</v>
      </c>
      <c r="G4457" s="74">
        <f t="shared" si="552"/>
        <v>552</v>
      </c>
      <c r="H4457" s="80">
        <f t="shared" si="553"/>
        <v>5.9291084854994631E-2</v>
      </c>
      <c r="I4457" s="74">
        <f>INDEX('AWR Data'!A$1:E$8825,MATCH(A4457,'AWR Data'!A$1:A$8825,0),5)</f>
        <v>0</v>
      </c>
      <c r="J4457" s="74">
        <f t="shared" si="554"/>
        <v>0</v>
      </c>
      <c r="K4457" s="105">
        <f t="shared" si="555"/>
        <v>0</v>
      </c>
      <c r="L4457" s="75">
        <v>0</v>
      </c>
      <c r="M4457" s="75">
        <v>0</v>
      </c>
      <c r="N4457" s="75">
        <v>0</v>
      </c>
      <c r="O4457" s="105">
        <v>0</v>
      </c>
      <c r="P4457" s="98">
        <f t="shared" si="556"/>
        <v>552</v>
      </c>
      <c r="Q4457" s="98">
        <f t="shared" si="557"/>
        <v>0</v>
      </c>
      <c r="R4457" s="98">
        <f t="shared" si="558"/>
        <v>0</v>
      </c>
      <c r="S4457" s="105">
        <f t="shared" si="559"/>
        <v>0</v>
      </c>
      <c r="T4457" s="8" t="str">
        <f>IF(I4457=0,"",(INDEX('AWR Data'!A$1:E$8823,MATCH(A4457,'AWR Data'!A$1:A$8823,0),4)))</f>
        <v/>
      </c>
    </row>
    <row r="4458" spans="1:20" ht="20" customHeight="1">
      <c r="A4458" s="14" t="s">
        <v>7720</v>
      </c>
      <c r="B4458" s="14" t="s">
        <v>505</v>
      </c>
      <c r="C4458" s="14" t="s">
        <v>7721</v>
      </c>
      <c r="E4458" s="74">
        <v>22</v>
      </c>
      <c r="F4458" s="74">
        <v>8540</v>
      </c>
      <c r="G4458" s="74">
        <f t="shared" si="552"/>
        <v>264</v>
      </c>
      <c r="H4458" s="80">
        <f t="shared" si="553"/>
        <v>3.0913348946135833E-2</v>
      </c>
      <c r="I4458" s="74">
        <f>INDEX('AWR Data'!A$1:E$8825,MATCH(A4458,'AWR Data'!A$1:A$8825,0),5)</f>
        <v>0</v>
      </c>
      <c r="J4458" s="74">
        <f t="shared" si="554"/>
        <v>0</v>
      </c>
      <c r="K4458" s="105">
        <f t="shared" si="555"/>
        <v>0</v>
      </c>
      <c r="L4458" s="75">
        <v>0</v>
      </c>
      <c r="M4458" s="75">
        <v>0</v>
      </c>
      <c r="N4458" s="75">
        <v>0</v>
      </c>
      <c r="O4458" s="105">
        <v>0</v>
      </c>
      <c r="P4458" s="98">
        <f t="shared" si="556"/>
        <v>264</v>
      </c>
      <c r="Q4458" s="98">
        <f t="shared" si="557"/>
        <v>0</v>
      </c>
      <c r="R4458" s="98">
        <f t="shared" si="558"/>
        <v>0</v>
      </c>
      <c r="S4458" s="105">
        <f t="shared" si="559"/>
        <v>0</v>
      </c>
      <c r="T4458" s="8" t="str">
        <f>IF(I4458=0,"",(INDEX('AWR Data'!A$1:E$8823,MATCH(A4458,'AWR Data'!A$1:A$8823,0),4)))</f>
        <v/>
      </c>
    </row>
    <row r="4459" spans="1:20" ht="20" customHeight="1">
      <c r="A4459" s="14" t="s">
        <v>7722</v>
      </c>
      <c r="B4459" s="14" t="s">
        <v>505</v>
      </c>
      <c r="C4459" s="14" t="s">
        <v>7723</v>
      </c>
      <c r="E4459" s="74">
        <v>73</v>
      </c>
      <c r="F4459" s="74">
        <v>34000</v>
      </c>
      <c r="G4459" s="74">
        <f t="shared" si="552"/>
        <v>876</v>
      </c>
      <c r="H4459" s="80">
        <f t="shared" si="553"/>
        <v>2.576470588235294E-2</v>
      </c>
      <c r="I4459" s="74">
        <f>INDEX('AWR Data'!A$1:E$8825,MATCH(A4459,'AWR Data'!A$1:A$8825,0),5)</f>
        <v>0</v>
      </c>
      <c r="J4459" s="74">
        <f t="shared" si="554"/>
        <v>0</v>
      </c>
      <c r="K4459" s="105">
        <f t="shared" si="555"/>
        <v>0</v>
      </c>
      <c r="L4459" s="75">
        <v>0</v>
      </c>
      <c r="M4459" s="75">
        <v>0</v>
      </c>
      <c r="N4459" s="75">
        <v>0</v>
      </c>
      <c r="O4459" s="105">
        <v>0</v>
      </c>
      <c r="P4459" s="98">
        <f t="shared" si="556"/>
        <v>876</v>
      </c>
      <c r="Q4459" s="98">
        <f t="shared" si="557"/>
        <v>0</v>
      </c>
      <c r="R4459" s="98">
        <f t="shared" si="558"/>
        <v>0</v>
      </c>
      <c r="S4459" s="105">
        <f t="shared" si="559"/>
        <v>0</v>
      </c>
      <c r="T4459" s="8" t="str">
        <f>IF(I4459=0,"",(INDEX('AWR Data'!A$1:E$8823,MATCH(A4459,'AWR Data'!A$1:A$8823,0),4)))</f>
        <v/>
      </c>
    </row>
    <row r="4460" spans="1:20" ht="20" customHeight="1">
      <c r="A4460" s="14" t="s">
        <v>7724</v>
      </c>
      <c r="B4460" s="14" t="s">
        <v>505</v>
      </c>
      <c r="C4460" s="14" t="s">
        <v>7725</v>
      </c>
      <c r="E4460" s="74">
        <v>170</v>
      </c>
      <c r="F4460" s="74">
        <v>20200</v>
      </c>
      <c r="G4460" s="74">
        <f t="shared" si="552"/>
        <v>2040</v>
      </c>
      <c r="H4460" s="80">
        <f t="shared" si="553"/>
        <v>0.100990099009901</v>
      </c>
      <c r="I4460" s="74">
        <f>INDEX('AWR Data'!A$1:E$8825,MATCH(A4460,'AWR Data'!A$1:A$8825,0),5)</f>
        <v>0</v>
      </c>
      <c r="J4460" s="74">
        <f t="shared" si="554"/>
        <v>0</v>
      </c>
      <c r="K4460" s="105">
        <f t="shared" si="555"/>
        <v>0</v>
      </c>
      <c r="L4460" s="75">
        <v>0</v>
      </c>
      <c r="M4460" s="75">
        <v>0</v>
      </c>
      <c r="N4460" s="75">
        <v>0</v>
      </c>
      <c r="O4460" s="105">
        <v>0</v>
      </c>
      <c r="P4460" s="98">
        <f t="shared" si="556"/>
        <v>2040</v>
      </c>
      <c r="Q4460" s="98">
        <f t="shared" si="557"/>
        <v>0</v>
      </c>
      <c r="R4460" s="98">
        <f t="shared" si="558"/>
        <v>0</v>
      </c>
      <c r="S4460" s="105">
        <f t="shared" si="559"/>
        <v>0</v>
      </c>
      <c r="T4460" s="8" t="str">
        <f>IF(I4460=0,"",(INDEX('AWR Data'!A$1:E$8823,MATCH(A4460,'AWR Data'!A$1:A$8823,0),4)))</f>
        <v/>
      </c>
    </row>
    <row r="4461" spans="1:20" ht="20" customHeight="1">
      <c r="A4461" s="14" t="s">
        <v>7726</v>
      </c>
      <c r="B4461" s="14" t="s">
        <v>505</v>
      </c>
      <c r="C4461" s="14" t="s">
        <v>7727</v>
      </c>
      <c r="E4461" s="74">
        <v>73</v>
      </c>
      <c r="F4461" s="74">
        <v>5280</v>
      </c>
      <c r="G4461" s="74">
        <f t="shared" si="552"/>
        <v>876</v>
      </c>
      <c r="H4461" s="80">
        <f t="shared" si="553"/>
        <v>0.16590909090909092</v>
      </c>
      <c r="I4461" s="74">
        <f>INDEX('AWR Data'!A$1:E$8825,MATCH(A4461,'AWR Data'!A$1:A$8825,0),5)</f>
        <v>0</v>
      </c>
      <c r="J4461" s="74">
        <f t="shared" si="554"/>
        <v>0</v>
      </c>
      <c r="K4461" s="105">
        <f t="shared" si="555"/>
        <v>0</v>
      </c>
      <c r="L4461" s="75">
        <v>0</v>
      </c>
      <c r="M4461" s="75">
        <v>0</v>
      </c>
      <c r="N4461" s="75">
        <v>0</v>
      </c>
      <c r="O4461" s="105">
        <v>0</v>
      </c>
      <c r="P4461" s="98">
        <f t="shared" si="556"/>
        <v>876</v>
      </c>
      <c r="Q4461" s="98">
        <f t="shared" si="557"/>
        <v>0</v>
      </c>
      <c r="R4461" s="98">
        <f t="shared" si="558"/>
        <v>0</v>
      </c>
      <c r="S4461" s="105">
        <f t="shared" si="559"/>
        <v>0</v>
      </c>
      <c r="T4461" s="8" t="str">
        <f>IF(I4461=0,"",(INDEX('AWR Data'!A$1:E$8823,MATCH(A4461,'AWR Data'!A$1:A$8823,0),4)))</f>
        <v/>
      </c>
    </row>
    <row r="4462" spans="1:20" ht="20" customHeight="1">
      <c r="A4462" s="14" t="s">
        <v>7522</v>
      </c>
      <c r="B4462" s="14" t="s">
        <v>505</v>
      </c>
      <c r="C4462" s="14" t="s">
        <v>7523</v>
      </c>
      <c r="E4462" s="74">
        <v>46</v>
      </c>
      <c r="F4462" s="74">
        <v>7050</v>
      </c>
      <c r="G4462" s="74">
        <f t="shared" si="552"/>
        <v>552</v>
      </c>
      <c r="H4462" s="80">
        <f t="shared" si="553"/>
        <v>7.8297872340425526E-2</v>
      </c>
      <c r="I4462" s="74">
        <f>INDEX('AWR Data'!A$1:E$8825,MATCH(A4462,'AWR Data'!A$1:A$8825,0),5)</f>
        <v>0</v>
      </c>
      <c r="J4462" s="74">
        <f t="shared" si="554"/>
        <v>0</v>
      </c>
      <c r="K4462" s="105">
        <f t="shared" si="555"/>
        <v>0</v>
      </c>
      <c r="L4462" s="75">
        <v>0</v>
      </c>
      <c r="M4462" s="75">
        <v>0</v>
      </c>
      <c r="N4462" s="75">
        <v>0</v>
      </c>
      <c r="O4462" s="105">
        <v>0</v>
      </c>
      <c r="P4462" s="98">
        <f t="shared" si="556"/>
        <v>552</v>
      </c>
      <c r="Q4462" s="98">
        <f t="shared" si="557"/>
        <v>0</v>
      </c>
      <c r="R4462" s="98">
        <f t="shared" si="558"/>
        <v>0</v>
      </c>
      <c r="S4462" s="105">
        <f t="shared" si="559"/>
        <v>0</v>
      </c>
      <c r="T4462" s="8" t="str">
        <f>IF(I4462=0,"",(INDEX('AWR Data'!A$1:E$8823,MATCH(A4462,'AWR Data'!A$1:A$8823,0),4)))</f>
        <v/>
      </c>
    </row>
    <row r="4463" spans="1:20" ht="20" customHeight="1">
      <c r="A4463" s="14" t="s">
        <v>7524</v>
      </c>
      <c r="B4463" s="14" t="s">
        <v>505</v>
      </c>
      <c r="C4463" s="14" t="s">
        <v>7525</v>
      </c>
      <c r="E4463" s="74">
        <v>91</v>
      </c>
      <c r="F4463" s="74">
        <v>5900</v>
      </c>
      <c r="G4463" s="74">
        <f t="shared" si="552"/>
        <v>1092</v>
      </c>
      <c r="H4463" s="80">
        <f t="shared" si="553"/>
        <v>0.18508474576271186</v>
      </c>
      <c r="I4463" s="74">
        <f>INDEX('AWR Data'!A$1:E$8825,MATCH(A4463,'AWR Data'!A$1:A$8825,0),5)</f>
        <v>0</v>
      </c>
      <c r="J4463" s="74">
        <f t="shared" si="554"/>
        <v>0</v>
      </c>
      <c r="K4463" s="105">
        <f t="shared" si="555"/>
        <v>0</v>
      </c>
      <c r="L4463" s="75">
        <v>0</v>
      </c>
      <c r="M4463" s="75">
        <v>0</v>
      </c>
      <c r="N4463" s="75">
        <v>0</v>
      </c>
      <c r="O4463" s="105">
        <v>0</v>
      </c>
      <c r="P4463" s="98">
        <f t="shared" si="556"/>
        <v>1092</v>
      </c>
      <c r="Q4463" s="98">
        <f t="shared" si="557"/>
        <v>0</v>
      </c>
      <c r="R4463" s="98">
        <f t="shared" si="558"/>
        <v>0</v>
      </c>
      <c r="S4463" s="105">
        <f t="shared" si="559"/>
        <v>0</v>
      </c>
      <c r="T4463" s="8" t="str">
        <f>IF(I4463=0,"",(INDEX('AWR Data'!A$1:E$8823,MATCH(A4463,'AWR Data'!A$1:A$8823,0),4)))</f>
        <v/>
      </c>
    </row>
    <row r="4464" spans="1:20" ht="20" customHeight="1">
      <c r="A4464" s="14" t="s">
        <v>7526</v>
      </c>
      <c r="B4464" s="14" t="s">
        <v>505</v>
      </c>
      <c r="C4464" s="14" t="s">
        <v>7527</v>
      </c>
      <c r="E4464" s="74">
        <v>140</v>
      </c>
      <c r="F4464" s="74">
        <v>16300</v>
      </c>
      <c r="G4464" s="74">
        <f t="shared" si="552"/>
        <v>1680</v>
      </c>
      <c r="H4464" s="80">
        <f t="shared" si="553"/>
        <v>0.10306748466257669</v>
      </c>
      <c r="I4464" s="74">
        <f>INDEX('AWR Data'!A$1:E$8825,MATCH(A4464,'AWR Data'!A$1:A$8825,0),5)</f>
        <v>0</v>
      </c>
      <c r="J4464" s="74">
        <f t="shared" si="554"/>
        <v>0</v>
      </c>
      <c r="K4464" s="105">
        <f t="shared" si="555"/>
        <v>0</v>
      </c>
      <c r="L4464" s="75">
        <v>0</v>
      </c>
      <c r="M4464" s="75">
        <v>0</v>
      </c>
      <c r="N4464" s="75">
        <v>0</v>
      </c>
      <c r="O4464" s="105">
        <v>0</v>
      </c>
      <c r="P4464" s="98">
        <f t="shared" si="556"/>
        <v>1680</v>
      </c>
      <c r="Q4464" s="98">
        <f t="shared" si="557"/>
        <v>0</v>
      </c>
      <c r="R4464" s="98">
        <f t="shared" si="558"/>
        <v>0</v>
      </c>
      <c r="S4464" s="105">
        <f t="shared" si="559"/>
        <v>0</v>
      </c>
      <c r="T4464" s="8" t="str">
        <f>IF(I4464=0,"",(INDEX('AWR Data'!A$1:E$8823,MATCH(A4464,'AWR Data'!A$1:A$8823,0),4)))</f>
        <v/>
      </c>
    </row>
    <row r="4465" spans="1:20" ht="20" customHeight="1">
      <c r="A4465" s="14" t="s">
        <v>7528</v>
      </c>
      <c r="B4465" s="14" t="s">
        <v>505</v>
      </c>
      <c r="C4465" s="14" t="s">
        <v>7529</v>
      </c>
      <c r="E4465" s="74">
        <v>36</v>
      </c>
      <c r="F4465" s="74">
        <v>11000</v>
      </c>
      <c r="G4465" s="74">
        <f t="shared" si="552"/>
        <v>432</v>
      </c>
      <c r="H4465" s="80">
        <f t="shared" si="553"/>
        <v>3.9272727272727272E-2</v>
      </c>
      <c r="I4465" s="74">
        <f>INDEX('AWR Data'!A$1:E$8825,MATCH(A4465,'AWR Data'!A$1:A$8825,0),5)</f>
        <v>0</v>
      </c>
      <c r="J4465" s="74">
        <f t="shared" si="554"/>
        <v>0</v>
      </c>
      <c r="K4465" s="105">
        <f t="shared" si="555"/>
        <v>0</v>
      </c>
      <c r="L4465" s="75">
        <v>0</v>
      </c>
      <c r="M4465" s="75">
        <v>0</v>
      </c>
      <c r="N4465" s="75">
        <v>0</v>
      </c>
      <c r="O4465" s="105">
        <v>0</v>
      </c>
      <c r="P4465" s="98">
        <f t="shared" si="556"/>
        <v>432</v>
      </c>
      <c r="Q4465" s="98">
        <f t="shared" si="557"/>
        <v>0</v>
      </c>
      <c r="R4465" s="98">
        <f t="shared" si="558"/>
        <v>0</v>
      </c>
      <c r="S4465" s="105">
        <f t="shared" si="559"/>
        <v>0</v>
      </c>
      <c r="T4465" s="8" t="str">
        <f>IF(I4465=0,"",(INDEX('AWR Data'!A$1:E$8823,MATCH(A4465,'AWR Data'!A$1:A$8823,0),4)))</f>
        <v/>
      </c>
    </row>
    <row r="4466" spans="1:20" ht="20" customHeight="1">
      <c r="A4466" s="14" t="s">
        <v>7530</v>
      </c>
      <c r="B4466" s="14" t="s">
        <v>505</v>
      </c>
      <c r="C4466" s="14" t="s">
        <v>7531</v>
      </c>
      <c r="E4466" s="74">
        <v>22</v>
      </c>
      <c r="F4466" s="74">
        <v>3230</v>
      </c>
      <c r="G4466" s="74">
        <f t="shared" si="552"/>
        <v>264</v>
      </c>
      <c r="H4466" s="80">
        <f t="shared" si="553"/>
        <v>8.1733746130030954E-2</v>
      </c>
      <c r="I4466" s="74">
        <f>INDEX('AWR Data'!A$1:E$8825,MATCH(A4466,'AWR Data'!A$1:A$8825,0),5)</f>
        <v>0</v>
      </c>
      <c r="J4466" s="74">
        <f t="shared" si="554"/>
        <v>0</v>
      </c>
      <c r="K4466" s="105">
        <f t="shared" si="555"/>
        <v>0</v>
      </c>
      <c r="L4466" s="75">
        <v>0</v>
      </c>
      <c r="M4466" s="75">
        <v>0</v>
      </c>
      <c r="N4466" s="75">
        <v>0</v>
      </c>
      <c r="O4466" s="105">
        <v>0</v>
      </c>
      <c r="P4466" s="98">
        <f t="shared" si="556"/>
        <v>264</v>
      </c>
      <c r="Q4466" s="98">
        <f t="shared" si="557"/>
        <v>0</v>
      </c>
      <c r="R4466" s="98">
        <f t="shared" si="558"/>
        <v>0</v>
      </c>
      <c r="S4466" s="105">
        <f t="shared" si="559"/>
        <v>0</v>
      </c>
      <c r="T4466" s="8" t="str">
        <f>IF(I4466=0,"",(INDEX('AWR Data'!A$1:E$8823,MATCH(A4466,'AWR Data'!A$1:A$8823,0),4)))</f>
        <v/>
      </c>
    </row>
    <row r="4467" spans="1:20" ht="20" customHeight="1">
      <c r="A4467" s="14" t="s">
        <v>7532</v>
      </c>
      <c r="B4467" s="14" t="s">
        <v>505</v>
      </c>
      <c r="C4467" s="14" t="s">
        <v>7533</v>
      </c>
      <c r="E4467" s="74">
        <v>720</v>
      </c>
      <c r="F4467" s="74">
        <v>27300</v>
      </c>
      <c r="G4467" s="74">
        <f t="shared" si="552"/>
        <v>8640</v>
      </c>
      <c r="H4467" s="80">
        <f t="shared" si="553"/>
        <v>0.31648351648351647</v>
      </c>
      <c r="I4467" s="74">
        <f>INDEX('AWR Data'!A$1:E$8825,MATCH(A4467,'AWR Data'!A$1:A$8825,0),5)</f>
        <v>0</v>
      </c>
      <c r="J4467" s="74">
        <f t="shared" si="554"/>
        <v>0</v>
      </c>
      <c r="K4467" s="105">
        <f t="shared" si="555"/>
        <v>0</v>
      </c>
      <c r="L4467" s="75">
        <v>0</v>
      </c>
      <c r="M4467" s="75">
        <v>0</v>
      </c>
      <c r="N4467" s="75">
        <v>0</v>
      </c>
      <c r="O4467" s="105">
        <v>0</v>
      </c>
      <c r="P4467" s="98">
        <f t="shared" si="556"/>
        <v>8640</v>
      </c>
      <c r="Q4467" s="98">
        <f t="shared" si="557"/>
        <v>0</v>
      </c>
      <c r="R4467" s="98">
        <f t="shared" si="558"/>
        <v>0</v>
      </c>
      <c r="S4467" s="105">
        <f t="shared" si="559"/>
        <v>0</v>
      </c>
      <c r="T4467" s="8" t="str">
        <f>IF(I4467=0,"",(INDEX('AWR Data'!A$1:E$8823,MATCH(A4467,'AWR Data'!A$1:A$8823,0),4)))</f>
        <v/>
      </c>
    </row>
    <row r="4468" spans="1:20" ht="20" customHeight="1">
      <c r="A4468" s="14" t="s">
        <v>7534</v>
      </c>
      <c r="B4468" s="14" t="s">
        <v>505</v>
      </c>
      <c r="C4468" s="14" t="s">
        <v>7318</v>
      </c>
      <c r="E4468" s="74">
        <v>91</v>
      </c>
      <c r="F4468" s="74">
        <v>33000</v>
      </c>
      <c r="G4468" s="74">
        <f t="shared" si="552"/>
        <v>1092</v>
      </c>
      <c r="H4468" s="80">
        <f t="shared" si="553"/>
        <v>3.3090909090909087E-2</v>
      </c>
      <c r="I4468" s="74">
        <f>INDEX('AWR Data'!A$1:E$8825,MATCH(A4468,'AWR Data'!A$1:A$8825,0),5)</f>
        <v>0</v>
      </c>
      <c r="J4468" s="74">
        <f t="shared" si="554"/>
        <v>0</v>
      </c>
      <c r="K4468" s="105">
        <f t="shared" si="555"/>
        <v>0</v>
      </c>
      <c r="L4468" s="75">
        <v>0</v>
      </c>
      <c r="M4468" s="75">
        <v>0</v>
      </c>
      <c r="N4468" s="75">
        <v>0</v>
      </c>
      <c r="O4468" s="105">
        <v>0</v>
      </c>
      <c r="P4468" s="98">
        <f t="shared" si="556"/>
        <v>1092</v>
      </c>
      <c r="Q4468" s="98">
        <f t="shared" si="557"/>
        <v>0</v>
      </c>
      <c r="R4468" s="98">
        <f t="shared" si="558"/>
        <v>0</v>
      </c>
      <c r="S4468" s="105">
        <f t="shared" si="559"/>
        <v>0</v>
      </c>
      <c r="T4468" s="8" t="str">
        <f>IF(I4468=0,"",(INDEX('AWR Data'!A$1:E$8823,MATCH(A4468,'AWR Data'!A$1:A$8823,0),4)))</f>
        <v/>
      </c>
    </row>
    <row r="4469" spans="1:20" ht="20" customHeight="1">
      <c r="A4469" s="14" t="s">
        <v>7319</v>
      </c>
      <c r="B4469" s="14" t="s">
        <v>505</v>
      </c>
      <c r="C4469" s="14" t="s">
        <v>7320</v>
      </c>
      <c r="E4469" s="74">
        <v>73</v>
      </c>
      <c r="F4469" s="74">
        <v>11900</v>
      </c>
      <c r="G4469" s="74">
        <f t="shared" si="552"/>
        <v>876</v>
      </c>
      <c r="H4469" s="80">
        <f t="shared" si="553"/>
        <v>7.361344537815126E-2</v>
      </c>
      <c r="I4469" s="74">
        <f>INDEX('AWR Data'!A$1:E$8825,MATCH(A4469,'AWR Data'!A$1:A$8825,0),5)</f>
        <v>0</v>
      </c>
      <c r="J4469" s="74">
        <f t="shared" si="554"/>
        <v>0</v>
      </c>
      <c r="K4469" s="105">
        <f t="shared" si="555"/>
        <v>0</v>
      </c>
      <c r="L4469" s="75">
        <v>0</v>
      </c>
      <c r="M4469" s="75">
        <v>0</v>
      </c>
      <c r="N4469" s="75">
        <v>0</v>
      </c>
      <c r="O4469" s="105">
        <v>0</v>
      </c>
      <c r="P4469" s="98">
        <f t="shared" si="556"/>
        <v>876</v>
      </c>
      <c r="Q4469" s="98">
        <f t="shared" si="557"/>
        <v>0</v>
      </c>
      <c r="R4469" s="98">
        <f t="shared" si="558"/>
        <v>0</v>
      </c>
      <c r="S4469" s="105">
        <f t="shared" si="559"/>
        <v>0</v>
      </c>
      <c r="T4469" s="8" t="str">
        <f>IF(I4469=0,"",(INDEX('AWR Data'!A$1:E$8823,MATCH(A4469,'AWR Data'!A$1:A$8823,0),4)))</f>
        <v/>
      </c>
    </row>
    <row r="4470" spans="1:20" ht="20" customHeight="1">
      <c r="A4470" s="14" t="s">
        <v>7321</v>
      </c>
      <c r="B4470" s="14" t="s">
        <v>505</v>
      </c>
      <c r="C4470" s="14" t="s">
        <v>7322</v>
      </c>
      <c r="E4470" s="74">
        <v>58</v>
      </c>
      <c r="F4470" s="74">
        <v>4570</v>
      </c>
      <c r="G4470" s="74">
        <f t="shared" si="552"/>
        <v>696</v>
      </c>
      <c r="H4470" s="80">
        <f t="shared" si="553"/>
        <v>0.15229759299781181</v>
      </c>
      <c r="I4470" s="74">
        <f>INDEX('AWR Data'!A$1:E$8825,MATCH(A4470,'AWR Data'!A$1:A$8825,0),5)</f>
        <v>0</v>
      </c>
      <c r="J4470" s="74">
        <f t="shared" si="554"/>
        <v>0</v>
      </c>
      <c r="K4470" s="105">
        <f t="shared" si="555"/>
        <v>0</v>
      </c>
      <c r="L4470" s="75">
        <v>0</v>
      </c>
      <c r="M4470" s="75">
        <v>0</v>
      </c>
      <c r="N4470" s="75">
        <v>0</v>
      </c>
      <c r="O4470" s="105">
        <v>0</v>
      </c>
      <c r="P4470" s="98">
        <f t="shared" si="556"/>
        <v>696</v>
      </c>
      <c r="Q4470" s="98">
        <f t="shared" si="557"/>
        <v>0</v>
      </c>
      <c r="R4470" s="98">
        <f t="shared" si="558"/>
        <v>0</v>
      </c>
      <c r="S4470" s="105">
        <f t="shared" si="559"/>
        <v>0</v>
      </c>
      <c r="T4470" s="8" t="str">
        <f>IF(I4470=0,"",(INDEX('AWR Data'!A$1:E$8823,MATCH(A4470,'AWR Data'!A$1:A$8823,0),4)))</f>
        <v/>
      </c>
    </row>
    <row r="4471" spans="1:20" ht="20" customHeight="1">
      <c r="A4471" s="14" t="s">
        <v>7323</v>
      </c>
      <c r="B4471" s="14" t="s">
        <v>505</v>
      </c>
      <c r="C4471" s="14" t="s">
        <v>7324</v>
      </c>
      <c r="E4471" s="74">
        <v>58</v>
      </c>
      <c r="F4471" s="74">
        <v>21400</v>
      </c>
      <c r="G4471" s="74">
        <f t="shared" si="552"/>
        <v>696</v>
      </c>
      <c r="H4471" s="80">
        <f t="shared" si="553"/>
        <v>3.252336448598131E-2</v>
      </c>
      <c r="I4471" s="74">
        <f>INDEX('AWR Data'!A$1:E$8825,MATCH(A4471,'AWR Data'!A$1:A$8825,0),5)</f>
        <v>0</v>
      </c>
      <c r="J4471" s="74">
        <f t="shared" si="554"/>
        <v>0</v>
      </c>
      <c r="K4471" s="105">
        <f t="shared" si="555"/>
        <v>0</v>
      </c>
      <c r="L4471" s="75">
        <v>0</v>
      </c>
      <c r="M4471" s="75">
        <v>0</v>
      </c>
      <c r="N4471" s="75">
        <v>0</v>
      </c>
      <c r="O4471" s="105">
        <v>0</v>
      </c>
      <c r="P4471" s="98">
        <f t="shared" si="556"/>
        <v>696</v>
      </c>
      <c r="Q4471" s="98">
        <f t="shared" si="557"/>
        <v>0</v>
      </c>
      <c r="R4471" s="98">
        <f t="shared" si="558"/>
        <v>0</v>
      </c>
      <c r="S4471" s="105">
        <f t="shared" si="559"/>
        <v>0</v>
      </c>
      <c r="T4471" s="8" t="str">
        <f>IF(I4471=0,"",(INDEX('AWR Data'!A$1:E$8823,MATCH(A4471,'AWR Data'!A$1:A$8823,0),4)))</f>
        <v/>
      </c>
    </row>
    <row r="4472" spans="1:20" ht="20" customHeight="1">
      <c r="A4472" s="14" t="s">
        <v>7540</v>
      </c>
      <c r="B4472" s="14" t="s">
        <v>505</v>
      </c>
      <c r="C4472" s="14" t="s">
        <v>7541</v>
      </c>
      <c r="E4472" s="74">
        <v>390</v>
      </c>
      <c r="F4472" s="74">
        <v>38400</v>
      </c>
      <c r="G4472" s="74">
        <f t="shared" si="552"/>
        <v>4680</v>
      </c>
      <c r="H4472" s="80">
        <f t="shared" si="553"/>
        <v>0.121875</v>
      </c>
      <c r="I4472" s="74">
        <f>INDEX('AWR Data'!A$1:E$8825,MATCH(A4472,'AWR Data'!A$1:A$8825,0),5)</f>
        <v>0</v>
      </c>
      <c r="J4472" s="74">
        <f t="shared" si="554"/>
        <v>0</v>
      </c>
      <c r="K4472" s="105">
        <f t="shared" si="555"/>
        <v>0</v>
      </c>
      <c r="L4472" s="75">
        <v>0</v>
      </c>
      <c r="M4472" s="75">
        <v>0</v>
      </c>
      <c r="N4472" s="75">
        <v>0</v>
      </c>
      <c r="O4472" s="105">
        <v>0</v>
      </c>
      <c r="P4472" s="98">
        <f t="shared" si="556"/>
        <v>4680</v>
      </c>
      <c r="Q4472" s="98">
        <f t="shared" si="557"/>
        <v>0</v>
      </c>
      <c r="R4472" s="98">
        <f t="shared" si="558"/>
        <v>0</v>
      </c>
      <c r="S4472" s="105">
        <f t="shared" si="559"/>
        <v>0</v>
      </c>
      <c r="T4472" s="8" t="str">
        <f>IF(I4472=0,"",(INDEX('AWR Data'!A$1:E$8823,MATCH(A4472,'AWR Data'!A$1:A$8823,0),4)))</f>
        <v/>
      </c>
    </row>
    <row r="4473" spans="1:20" ht="20" customHeight="1">
      <c r="A4473" s="14" t="s">
        <v>7542</v>
      </c>
      <c r="B4473" s="14" t="s">
        <v>505</v>
      </c>
      <c r="C4473" s="14" t="s">
        <v>7543</v>
      </c>
      <c r="E4473" s="74">
        <v>73</v>
      </c>
      <c r="F4473" s="74">
        <v>74600</v>
      </c>
      <c r="G4473" s="74">
        <f t="shared" si="552"/>
        <v>876</v>
      </c>
      <c r="H4473" s="80">
        <f t="shared" si="553"/>
        <v>1.1742627345844504E-2</v>
      </c>
      <c r="I4473" s="74">
        <f>INDEX('AWR Data'!A$1:E$8825,MATCH(A4473,'AWR Data'!A$1:A$8825,0),5)</f>
        <v>0</v>
      </c>
      <c r="J4473" s="74">
        <f t="shared" si="554"/>
        <v>0</v>
      </c>
      <c r="K4473" s="105">
        <f t="shared" si="555"/>
        <v>0</v>
      </c>
      <c r="L4473" s="75">
        <v>0</v>
      </c>
      <c r="M4473" s="75">
        <v>0</v>
      </c>
      <c r="N4473" s="75">
        <v>0</v>
      </c>
      <c r="O4473" s="105">
        <v>0</v>
      </c>
      <c r="P4473" s="98">
        <f t="shared" si="556"/>
        <v>876</v>
      </c>
      <c r="Q4473" s="98">
        <f t="shared" si="557"/>
        <v>0</v>
      </c>
      <c r="R4473" s="98">
        <f t="shared" si="558"/>
        <v>0</v>
      </c>
      <c r="S4473" s="105">
        <f t="shared" si="559"/>
        <v>0</v>
      </c>
      <c r="T4473" s="8" t="str">
        <f>IF(I4473=0,"",(INDEX('AWR Data'!A$1:E$8823,MATCH(A4473,'AWR Data'!A$1:A$8823,0),4)))</f>
        <v/>
      </c>
    </row>
    <row r="4474" spans="1:20" ht="20" customHeight="1">
      <c r="A4474" s="14" t="s">
        <v>7546</v>
      </c>
      <c r="B4474" s="14" t="s">
        <v>505</v>
      </c>
      <c r="C4474" s="14" t="s">
        <v>7547</v>
      </c>
      <c r="E4474" s="74">
        <v>110</v>
      </c>
      <c r="F4474" s="74">
        <v>39400</v>
      </c>
      <c r="G4474" s="74">
        <f t="shared" si="552"/>
        <v>1320</v>
      </c>
      <c r="H4474" s="80">
        <f t="shared" si="553"/>
        <v>3.3502538071065992E-2</v>
      </c>
      <c r="I4474" s="74">
        <f>INDEX('AWR Data'!A$1:E$8825,MATCH(A4474,'AWR Data'!A$1:A$8825,0),5)</f>
        <v>0</v>
      </c>
      <c r="J4474" s="74">
        <f t="shared" si="554"/>
        <v>0</v>
      </c>
      <c r="K4474" s="105">
        <f t="shared" si="555"/>
        <v>0</v>
      </c>
      <c r="L4474" s="75">
        <v>0</v>
      </c>
      <c r="M4474" s="75">
        <v>0</v>
      </c>
      <c r="N4474" s="75">
        <v>0</v>
      </c>
      <c r="O4474" s="105">
        <v>0</v>
      </c>
      <c r="P4474" s="98">
        <f t="shared" si="556"/>
        <v>1320</v>
      </c>
      <c r="Q4474" s="98">
        <f t="shared" si="557"/>
        <v>0</v>
      </c>
      <c r="R4474" s="98">
        <f t="shared" si="558"/>
        <v>0</v>
      </c>
      <c r="S4474" s="105">
        <f t="shared" si="559"/>
        <v>0</v>
      </c>
      <c r="T4474" s="8" t="str">
        <f>IF(I4474=0,"",(INDEX('AWR Data'!A$1:E$8823,MATCH(A4474,'AWR Data'!A$1:A$8823,0),4)))</f>
        <v/>
      </c>
    </row>
    <row r="4475" spans="1:20" ht="20" customHeight="1">
      <c r="A4475" s="14" t="s">
        <v>7548</v>
      </c>
      <c r="B4475" s="14" t="s">
        <v>505</v>
      </c>
      <c r="C4475" s="14" t="s">
        <v>7549</v>
      </c>
      <c r="E4475" s="74">
        <v>22</v>
      </c>
      <c r="F4475" s="74">
        <v>12000</v>
      </c>
      <c r="G4475" s="74">
        <f t="shared" si="552"/>
        <v>264</v>
      </c>
      <c r="H4475" s="80">
        <f t="shared" si="553"/>
        <v>2.1999999999999999E-2</v>
      </c>
      <c r="I4475" s="74">
        <f>INDEX('AWR Data'!A$1:E$8825,MATCH(A4475,'AWR Data'!A$1:A$8825,0),5)</f>
        <v>0</v>
      </c>
      <c r="J4475" s="74">
        <f t="shared" si="554"/>
        <v>0</v>
      </c>
      <c r="K4475" s="105">
        <f t="shared" si="555"/>
        <v>0</v>
      </c>
      <c r="L4475" s="75">
        <v>0</v>
      </c>
      <c r="M4475" s="75">
        <v>0</v>
      </c>
      <c r="N4475" s="75">
        <v>0</v>
      </c>
      <c r="O4475" s="105">
        <v>0</v>
      </c>
      <c r="P4475" s="98">
        <f t="shared" si="556"/>
        <v>264</v>
      </c>
      <c r="Q4475" s="98">
        <f t="shared" si="557"/>
        <v>0</v>
      </c>
      <c r="R4475" s="98">
        <f t="shared" si="558"/>
        <v>0</v>
      </c>
      <c r="S4475" s="105">
        <f t="shared" si="559"/>
        <v>0</v>
      </c>
      <c r="T4475" s="8" t="str">
        <f>IF(I4475=0,"",(INDEX('AWR Data'!A$1:E$8823,MATCH(A4475,'AWR Data'!A$1:A$8823,0),4)))</f>
        <v/>
      </c>
    </row>
    <row r="4476" spans="1:20" ht="20" customHeight="1">
      <c r="A4476" s="14" t="s">
        <v>7550</v>
      </c>
      <c r="B4476" s="14" t="s">
        <v>505</v>
      </c>
      <c r="C4476" s="14" t="s">
        <v>7551</v>
      </c>
      <c r="E4476" s="74">
        <v>36</v>
      </c>
      <c r="F4476" s="74">
        <v>6030</v>
      </c>
      <c r="G4476" s="74">
        <f t="shared" si="552"/>
        <v>432</v>
      </c>
      <c r="H4476" s="80">
        <f t="shared" si="553"/>
        <v>7.1641791044776124E-2</v>
      </c>
      <c r="I4476" s="74">
        <f>INDEX('AWR Data'!A$1:E$8825,MATCH(A4476,'AWR Data'!A$1:A$8825,0),5)</f>
        <v>0</v>
      </c>
      <c r="J4476" s="74">
        <f t="shared" si="554"/>
        <v>0</v>
      </c>
      <c r="K4476" s="105">
        <f t="shared" si="555"/>
        <v>0</v>
      </c>
      <c r="L4476" s="75">
        <v>0</v>
      </c>
      <c r="M4476" s="75">
        <v>0</v>
      </c>
      <c r="N4476" s="75">
        <v>0</v>
      </c>
      <c r="O4476" s="105">
        <v>0</v>
      </c>
      <c r="P4476" s="98">
        <f t="shared" si="556"/>
        <v>432</v>
      </c>
      <c r="Q4476" s="98">
        <f t="shared" si="557"/>
        <v>0</v>
      </c>
      <c r="R4476" s="98">
        <f t="shared" si="558"/>
        <v>0</v>
      </c>
      <c r="S4476" s="105">
        <f t="shared" si="559"/>
        <v>0</v>
      </c>
      <c r="T4476" s="8" t="str">
        <f>IF(I4476=0,"",(INDEX('AWR Data'!A$1:E$8823,MATCH(A4476,'AWR Data'!A$1:A$8823,0),4)))</f>
        <v/>
      </c>
    </row>
    <row r="4477" spans="1:20" ht="20" customHeight="1">
      <c r="A4477" s="14" t="s">
        <v>7758</v>
      </c>
      <c r="B4477" s="14" t="s">
        <v>505</v>
      </c>
      <c r="C4477" s="14" t="s">
        <v>7759</v>
      </c>
      <c r="E4477" s="74">
        <v>28</v>
      </c>
      <c r="F4477" s="74">
        <v>11100</v>
      </c>
      <c r="G4477" s="74">
        <f t="shared" si="552"/>
        <v>336</v>
      </c>
      <c r="H4477" s="80">
        <f t="shared" si="553"/>
        <v>3.027027027027027E-2</v>
      </c>
      <c r="I4477" s="74">
        <f>INDEX('AWR Data'!A$1:E$8825,MATCH(A4477,'AWR Data'!A$1:A$8825,0),5)</f>
        <v>0</v>
      </c>
      <c r="J4477" s="74">
        <f t="shared" si="554"/>
        <v>0</v>
      </c>
      <c r="K4477" s="105">
        <f t="shared" si="555"/>
        <v>0</v>
      </c>
      <c r="L4477" s="75">
        <v>0</v>
      </c>
      <c r="M4477" s="75">
        <v>0</v>
      </c>
      <c r="N4477" s="75">
        <v>0</v>
      </c>
      <c r="O4477" s="105">
        <v>0</v>
      </c>
      <c r="P4477" s="98">
        <f t="shared" si="556"/>
        <v>336</v>
      </c>
      <c r="Q4477" s="98">
        <f t="shared" si="557"/>
        <v>0</v>
      </c>
      <c r="R4477" s="98">
        <f t="shared" si="558"/>
        <v>0</v>
      </c>
      <c r="S4477" s="105">
        <f t="shared" si="559"/>
        <v>0</v>
      </c>
      <c r="T4477" s="8" t="str">
        <f>IF(I4477=0,"",(INDEX('AWR Data'!A$1:E$8823,MATCH(A4477,'AWR Data'!A$1:A$8823,0),4)))</f>
        <v/>
      </c>
    </row>
    <row r="4478" spans="1:20" ht="20" customHeight="1">
      <c r="A4478" s="14" t="s">
        <v>7760</v>
      </c>
      <c r="B4478" s="14" t="s">
        <v>505</v>
      </c>
      <c r="C4478" s="14" t="s">
        <v>7761</v>
      </c>
      <c r="E4478" s="74">
        <v>140</v>
      </c>
      <c r="F4478" s="74">
        <v>13400</v>
      </c>
      <c r="G4478" s="74">
        <f t="shared" si="552"/>
        <v>1680</v>
      </c>
      <c r="H4478" s="80">
        <f t="shared" si="553"/>
        <v>0.1253731343283582</v>
      </c>
      <c r="I4478" s="74">
        <f>INDEX('AWR Data'!A$1:E$8825,MATCH(A4478,'AWR Data'!A$1:A$8825,0),5)</f>
        <v>0</v>
      </c>
      <c r="J4478" s="74">
        <f t="shared" si="554"/>
        <v>0</v>
      </c>
      <c r="K4478" s="105">
        <f t="shared" si="555"/>
        <v>0</v>
      </c>
      <c r="L4478" s="75">
        <v>0</v>
      </c>
      <c r="M4478" s="75">
        <v>0</v>
      </c>
      <c r="N4478" s="75">
        <v>0</v>
      </c>
      <c r="O4478" s="105">
        <v>0</v>
      </c>
      <c r="P4478" s="98">
        <f t="shared" si="556"/>
        <v>1680</v>
      </c>
      <c r="Q4478" s="98">
        <f t="shared" si="557"/>
        <v>0</v>
      </c>
      <c r="R4478" s="98">
        <f t="shared" si="558"/>
        <v>0</v>
      </c>
      <c r="S4478" s="105">
        <f t="shared" si="559"/>
        <v>0</v>
      </c>
      <c r="T4478" s="8" t="str">
        <f>IF(I4478=0,"",(INDEX('AWR Data'!A$1:E$8823,MATCH(A4478,'AWR Data'!A$1:A$8823,0),4)))</f>
        <v/>
      </c>
    </row>
    <row r="4479" spans="1:20" ht="20" customHeight="1">
      <c r="A4479" s="14" t="s">
        <v>7762</v>
      </c>
      <c r="B4479" s="14" t="s">
        <v>505</v>
      </c>
      <c r="C4479" s="14" t="s">
        <v>7763</v>
      </c>
      <c r="E4479" s="74">
        <v>140</v>
      </c>
      <c r="F4479" s="74">
        <v>9490</v>
      </c>
      <c r="G4479" s="74">
        <f t="shared" si="552"/>
        <v>1680</v>
      </c>
      <c r="H4479" s="80">
        <f t="shared" si="553"/>
        <v>0.17702845100105374</v>
      </c>
      <c r="I4479" s="74">
        <f>INDEX('AWR Data'!A$1:E$8825,MATCH(A4479,'AWR Data'!A$1:A$8825,0),5)</f>
        <v>0</v>
      </c>
      <c r="J4479" s="74">
        <f t="shared" si="554"/>
        <v>0</v>
      </c>
      <c r="K4479" s="105">
        <f t="shared" si="555"/>
        <v>0</v>
      </c>
      <c r="L4479" s="75">
        <v>0</v>
      </c>
      <c r="M4479" s="75">
        <v>0</v>
      </c>
      <c r="N4479" s="75">
        <v>0</v>
      </c>
      <c r="O4479" s="105">
        <v>0</v>
      </c>
      <c r="P4479" s="98">
        <f t="shared" si="556"/>
        <v>1680</v>
      </c>
      <c r="Q4479" s="98">
        <f t="shared" si="557"/>
        <v>0</v>
      </c>
      <c r="R4479" s="98">
        <f t="shared" si="558"/>
        <v>0</v>
      </c>
      <c r="S4479" s="105">
        <f t="shared" si="559"/>
        <v>0</v>
      </c>
      <c r="T4479" s="8" t="str">
        <f>IF(I4479=0,"",(INDEX('AWR Data'!A$1:E$8823,MATCH(A4479,'AWR Data'!A$1:A$8823,0),4)))</f>
        <v/>
      </c>
    </row>
    <row r="4480" spans="1:20" ht="20" customHeight="1">
      <c r="A4480" s="14" t="s">
        <v>7764</v>
      </c>
      <c r="B4480" s="14" t="s">
        <v>505</v>
      </c>
      <c r="C4480" s="14" t="s">
        <v>7765</v>
      </c>
      <c r="E4480" s="74">
        <v>28</v>
      </c>
      <c r="F4480" s="74">
        <v>7580</v>
      </c>
      <c r="G4480" s="74">
        <f t="shared" si="552"/>
        <v>336</v>
      </c>
      <c r="H4480" s="80">
        <f t="shared" si="553"/>
        <v>4.432717678100264E-2</v>
      </c>
      <c r="I4480" s="74">
        <f>INDEX('AWR Data'!A$1:E$8825,MATCH(A4480,'AWR Data'!A$1:A$8825,0),5)</f>
        <v>0</v>
      </c>
      <c r="J4480" s="74">
        <f t="shared" si="554"/>
        <v>0</v>
      </c>
      <c r="K4480" s="105">
        <f t="shared" si="555"/>
        <v>0</v>
      </c>
      <c r="L4480" s="75">
        <v>0</v>
      </c>
      <c r="M4480" s="75">
        <v>0</v>
      </c>
      <c r="N4480" s="75">
        <v>0</v>
      </c>
      <c r="O4480" s="105">
        <v>0</v>
      </c>
      <c r="P4480" s="98">
        <f t="shared" si="556"/>
        <v>336</v>
      </c>
      <c r="Q4480" s="98">
        <f t="shared" si="557"/>
        <v>0</v>
      </c>
      <c r="R4480" s="98">
        <f t="shared" si="558"/>
        <v>0</v>
      </c>
      <c r="S4480" s="105">
        <f t="shared" si="559"/>
        <v>0</v>
      </c>
      <c r="T4480" s="8" t="str">
        <f>IF(I4480=0,"",(INDEX('AWR Data'!A$1:E$8823,MATCH(A4480,'AWR Data'!A$1:A$8823,0),4)))</f>
        <v/>
      </c>
    </row>
    <row r="4481" spans="1:20" ht="20" customHeight="1">
      <c r="A4481" s="14" t="s">
        <v>7766</v>
      </c>
      <c r="B4481" s="14" t="s">
        <v>505</v>
      </c>
      <c r="C4481" s="14" t="s">
        <v>7767</v>
      </c>
      <c r="E4481" s="74">
        <v>28</v>
      </c>
      <c r="F4481" s="74">
        <v>2230</v>
      </c>
      <c r="G4481" s="74">
        <f t="shared" si="552"/>
        <v>336</v>
      </c>
      <c r="H4481" s="80">
        <f t="shared" si="553"/>
        <v>0.15067264573991032</v>
      </c>
      <c r="I4481" s="74">
        <f>INDEX('AWR Data'!A$1:E$8825,MATCH(A4481,'AWR Data'!A$1:A$8825,0),5)</f>
        <v>0</v>
      </c>
      <c r="J4481" s="74">
        <f t="shared" si="554"/>
        <v>0</v>
      </c>
      <c r="K4481" s="105">
        <f t="shared" si="555"/>
        <v>0</v>
      </c>
      <c r="L4481" s="75">
        <v>0</v>
      </c>
      <c r="M4481" s="75">
        <v>0</v>
      </c>
      <c r="N4481" s="75">
        <v>0</v>
      </c>
      <c r="O4481" s="105">
        <v>0</v>
      </c>
      <c r="P4481" s="98">
        <f t="shared" si="556"/>
        <v>336</v>
      </c>
      <c r="Q4481" s="98">
        <f t="shared" si="557"/>
        <v>0</v>
      </c>
      <c r="R4481" s="98">
        <f t="shared" si="558"/>
        <v>0</v>
      </c>
      <c r="S4481" s="105">
        <f t="shared" si="559"/>
        <v>0</v>
      </c>
      <c r="T4481" s="8" t="str">
        <f>IF(I4481=0,"",(INDEX('AWR Data'!A$1:E$8823,MATCH(A4481,'AWR Data'!A$1:A$8823,0),4)))</f>
        <v/>
      </c>
    </row>
    <row r="4482" spans="1:20" ht="20" customHeight="1">
      <c r="A4482" s="14" t="s">
        <v>7768</v>
      </c>
      <c r="B4482" s="14" t="s">
        <v>505</v>
      </c>
      <c r="C4482" s="14" t="s">
        <v>7769</v>
      </c>
      <c r="E4482" s="74">
        <v>28</v>
      </c>
      <c r="F4482" s="74">
        <v>6360</v>
      </c>
      <c r="G4482" s="74">
        <f t="shared" si="552"/>
        <v>336</v>
      </c>
      <c r="H4482" s="80">
        <f t="shared" si="553"/>
        <v>5.2830188679245285E-2</v>
      </c>
      <c r="I4482" s="74">
        <f>INDEX('AWR Data'!A$1:E$8825,MATCH(A4482,'AWR Data'!A$1:A$8825,0),5)</f>
        <v>0</v>
      </c>
      <c r="J4482" s="74">
        <f t="shared" si="554"/>
        <v>0</v>
      </c>
      <c r="K4482" s="105">
        <f t="shared" si="555"/>
        <v>0</v>
      </c>
      <c r="L4482" s="75">
        <v>0</v>
      </c>
      <c r="M4482" s="75">
        <v>0</v>
      </c>
      <c r="N4482" s="75">
        <v>0</v>
      </c>
      <c r="O4482" s="105">
        <v>0</v>
      </c>
      <c r="P4482" s="98">
        <f t="shared" si="556"/>
        <v>336</v>
      </c>
      <c r="Q4482" s="98">
        <f t="shared" si="557"/>
        <v>0</v>
      </c>
      <c r="R4482" s="98">
        <f t="shared" si="558"/>
        <v>0</v>
      </c>
      <c r="S4482" s="105">
        <f t="shared" si="559"/>
        <v>0</v>
      </c>
      <c r="T4482" s="8" t="str">
        <f>IF(I4482=0,"",(INDEX('AWR Data'!A$1:E$8823,MATCH(A4482,'AWR Data'!A$1:A$8823,0),4)))</f>
        <v/>
      </c>
    </row>
    <row r="4483" spans="1:20" ht="20" customHeight="1">
      <c r="A4483" s="14" t="s">
        <v>7770</v>
      </c>
      <c r="B4483" s="14" t="s">
        <v>505</v>
      </c>
      <c r="C4483" s="14" t="s">
        <v>7771</v>
      </c>
      <c r="E4483" s="74">
        <v>46</v>
      </c>
      <c r="F4483" s="74">
        <v>3610</v>
      </c>
      <c r="G4483" s="74">
        <f t="shared" si="552"/>
        <v>552</v>
      </c>
      <c r="H4483" s="80">
        <f t="shared" si="553"/>
        <v>0.15290858725761772</v>
      </c>
      <c r="I4483" s="74">
        <f>INDEX('AWR Data'!A$1:E$8825,MATCH(A4483,'AWR Data'!A$1:A$8825,0),5)</f>
        <v>0</v>
      </c>
      <c r="J4483" s="74">
        <f t="shared" si="554"/>
        <v>0</v>
      </c>
      <c r="K4483" s="105">
        <f t="shared" si="555"/>
        <v>0</v>
      </c>
      <c r="L4483" s="75">
        <v>0</v>
      </c>
      <c r="M4483" s="75">
        <v>0</v>
      </c>
      <c r="N4483" s="75">
        <v>0</v>
      </c>
      <c r="O4483" s="105">
        <v>0</v>
      </c>
      <c r="P4483" s="98">
        <f t="shared" si="556"/>
        <v>552</v>
      </c>
      <c r="Q4483" s="98">
        <f t="shared" si="557"/>
        <v>0</v>
      </c>
      <c r="R4483" s="98">
        <f t="shared" si="558"/>
        <v>0</v>
      </c>
      <c r="S4483" s="105">
        <f t="shared" si="559"/>
        <v>0</v>
      </c>
      <c r="T4483" s="8" t="str">
        <f>IF(I4483=0,"",(INDEX('AWR Data'!A$1:E$8823,MATCH(A4483,'AWR Data'!A$1:A$8823,0),4)))</f>
        <v/>
      </c>
    </row>
    <row r="4484" spans="1:20" ht="20" customHeight="1">
      <c r="A4484" s="14" t="s">
        <v>7772</v>
      </c>
      <c r="B4484" s="14" t="s">
        <v>505</v>
      </c>
      <c r="C4484" s="14" t="s">
        <v>7773</v>
      </c>
      <c r="E4484" s="74">
        <v>46</v>
      </c>
      <c r="F4484" s="74">
        <v>7130</v>
      </c>
      <c r="G4484" s="74">
        <f t="shared" si="552"/>
        <v>552</v>
      </c>
      <c r="H4484" s="80">
        <f t="shared" si="553"/>
        <v>7.7419354838709681E-2</v>
      </c>
      <c r="I4484" s="74">
        <f>INDEX('AWR Data'!A$1:E$8825,MATCH(A4484,'AWR Data'!A$1:A$8825,0),5)</f>
        <v>0</v>
      </c>
      <c r="J4484" s="74">
        <f t="shared" si="554"/>
        <v>0</v>
      </c>
      <c r="K4484" s="105">
        <f t="shared" si="555"/>
        <v>0</v>
      </c>
      <c r="L4484" s="75">
        <v>0</v>
      </c>
      <c r="M4484" s="75">
        <v>0</v>
      </c>
      <c r="N4484" s="75">
        <v>0</v>
      </c>
      <c r="O4484" s="105">
        <v>0</v>
      </c>
      <c r="P4484" s="98">
        <f t="shared" si="556"/>
        <v>552</v>
      </c>
      <c r="Q4484" s="98">
        <f t="shared" si="557"/>
        <v>0</v>
      </c>
      <c r="R4484" s="98">
        <f t="shared" si="558"/>
        <v>0</v>
      </c>
      <c r="S4484" s="105">
        <f t="shared" si="559"/>
        <v>0</v>
      </c>
      <c r="T4484" s="8" t="str">
        <f>IF(I4484=0,"",(INDEX('AWR Data'!A$1:E$8823,MATCH(A4484,'AWR Data'!A$1:A$8823,0),4)))</f>
        <v/>
      </c>
    </row>
    <row r="4485" spans="1:20" ht="20" customHeight="1">
      <c r="A4485" s="14" t="s">
        <v>7774</v>
      </c>
      <c r="B4485" s="14" t="s">
        <v>505</v>
      </c>
      <c r="C4485" s="14" t="s">
        <v>7976</v>
      </c>
      <c r="E4485" s="74">
        <v>140</v>
      </c>
      <c r="F4485" s="74">
        <v>7580</v>
      </c>
      <c r="G4485" s="74">
        <f t="shared" si="552"/>
        <v>1680</v>
      </c>
      <c r="H4485" s="80">
        <f t="shared" si="553"/>
        <v>0.22163588390501318</v>
      </c>
      <c r="I4485" s="74">
        <f>INDEX('AWR Data'!A$1:E$8825,MATCH(A4485,'AWR Data'!A$1:A$8825,0),5)</f>
        <v>0</v>
      </c>
      <c r="J4485" s="74">
        <f t="shared" si="554"/>
        <v>0</v>
      </c>
      <c r="K4485" s="105">
        <f t="shared" si="555"/>
        <v>0</v>
      </c>
      <c r="L4485" s="75">
        <v>0</v>
      </c>
      <c r="M4485" s="75">
        <v>0</v>
      </c>
      <c r="N4485" s="75">
        <v>0</v>
      </c>
      <c r="O4485" s="105">
        <v>0</v>
      </c>
      <c r="P4485" s="98">
        <f t="shared" si="556"/>
        <v>1680</v>
      </c>
      <c r="Q4485" s="98">
        <f t="shared" si="557"/>
        <v>0</v>
      </c>
      <c r="R4485" s="98">
        <f t="shared" si="558"/>
        <v>0</v>
      </c>
      <c r="S4485" s="105">
        <f t="shared" si="559"/>
        <v>0</v>
      </c>
      <c r="T4485" s="8" t="str">
        <f>IF(I4485=0,"",(INDEX('AWR Data'!A$1:E$8823,MATCH(A4485,'AWR Data'!A$1:A$8823,0),4)))</f>
        <v/>
      </c>
    </row>
    <row r="4486" spans="1:20" ht="20" customHeight="1">
      <c r="A4486" s="14" t="s">
        <v>7977</v>
      </c>
      <c r="B4486" s="14" t="s">
        <v>505</v>
      </c>
      <c r="C4486" s="14" t="s">
        <v>7978</v>
      </c>
      <c r="E4486" s="74">
        <v>28</v>
      </c>
      <c r="F4486" s="74">
        <v>17000</v>
      </c>
      <c r="G4486" s="74">
        <f t="shared" ref="G4486:G4549" si="560">+E4486*12</f>
        <v>336</v>
      </c>
      <c r="H4486" s="80">
        <f t="shared" ref="H4486:H4549" si="561">IF(G4486&gt;0,(IF(F4486&gt;0,G4486/F4486,1000)),0)</f>
        <v>1.9764705882352941E-2</v>
      </c>
      <c r="I4486" s="74">
        <f>INDEX('AWR Data'!A$1:E$8825,MATCH(A4486,'AWR Data'!A$1:A$8825,0),5)</f>
        <v>0</v>
      </c>
      <c r="J4486" s="74">
        <f t="shared" ref="J4486:J4549" si="562">IF(I4486=0,0,IF(I4486&gt;0,IF(I4486&lt;11,G4486,IF(I4486&lt;21,(G4486*0.32),IF(I4486&lt;31,(G4486*0.07),0)))))</f>
        <v>0</v>
      </c>
      <c r="K4486" s="105">
        <f t="shared" ref="K4486:K4549" si="563">IF(G4486,J4486/G4486,0)</f>
        <v>0</v>
      </c>
      <c r="L4486" s="75">
        <v>0</v>
      </c>
      <c r="M4486" s="75">
        <v>0</v>
      </c>
      <c r="N4486" s="75">
        <v>0</v>
      </c>
      <c r="O4486" s="105">
        <v>0</v>
      </c>
      <c r="P4486" s="98">
        <f t="shared" ref="P4486:P4549" si="564">+G4486-L4486</f>
        <v>336</v>
      </c>
      <c r="Q4486" s="98">
        <f t="shared" ref="Q4486:Q4549" si="565">IF(I4486=0,I4486-M4486,IF(M4486,IF(I4486=0,(M4486-0),M4486-I4486),I4486))</f>
        <v>0</v>
      </c>
      <c r="R4486" s="98">
        <f t="shared" ref="R4486:R4549" si="566">+J4486-N4486</f>
        <v>0</v>
      </c>
      <c r="S4486" s="105">
        <f t="shared" ref="S4486:S4549" si="567">+K4486-O4486</f>
        <v>0</v>
      </c>
      <c r="T4486" s="8" t="str">
        <f>IF(I4486=0,"",(INDEX('AWR Data'!A$1:E$8823,MATCH(A4486,'AWR Data'!A$1:A$8823,0),4)))</f>
        <v/>
      </c>
    </row>
    <row r="4487" spans="1:20" ht="20" customHeight="1">
      <c r="A4487" s="14" t="s">
        <v>7979</v>
      </c>
      <c r="B4487" s="14" t="s">
        <v>505</v>
      </c>
      <c r="C4487" s="14" t="s">
        <v>7980</v>
      </c>
      <c r="E4487" s="74">
        <v>46</v>
      </c>
      <c r="F4487" s="74">
        <v>5480</v>
      </c>
      <c r="G4487" s="74">
        <f t="shared" si="560"/>
        <v>552</v>
      </c>
      <c r="H4487" s="80">
        <f t="shared" si="561"/>
        <v>0.10072992700729927</v>
      </c>
      <c r="I4487" s="74">
        <f>INDEX('AWR Data'!A$1:E$8825,MATCH(A4487,'AWR Data'!A$1:A$8825,0),5)</f>
        <v>0</v>
      </c>
      <c r="J4487" s="74">
        <f t="shared" si="562"/>
        <v>0</v>
      </c>
      <c r="K4487" s="105">
        <f t="shared" si="563"/>
        <v>0</v>
      </c>
      <c r="L4487" s="75">
        <v>0</v>
      </c>
      <c r="M4487" s="75">
        <v>0</v>
      </c>
      <c r="N4487" s="75">
        <v>0</v>
      </c>
      <c r="O4487" s="105">
        <v>0</v>
      </c>
      <c r="P4487" s="98">
        <f t="shared" si="564"/>
        <v>552</v>
      </c>
      <c r="Q4487" s="98">
        <f t="shared" si="565"/>
        <v>0</v>
      </c>
      <c r="R4487" s="98">
        <f t="shared" si="566"/>
        <v>0</v>
      </c>
      <c r="S4487" s="105">
        <f t="shared" si="567"/>
        <v>0</v>
      </c>
      <c r="T4487" s="8" t="str">
        <f>IF(I4487=0,"",(INDEX('AWR Data'!A$1:E$8823,MATCH(A4487,'AWR Data'!A$1:A$8823,0),4)))</f>
        <v/>
      </c>
    </row>
    <row r="4488" spans="1:20" ht="20" customHeight="1">
      <c r="A4488" s="14" t="s">
        <v>7981</v>
      </c>
      <c r="B4488" s="14" t="s">
        <v>505</v>
      </c>
      <c r="C4488" s="14" t="s">
        <v>7982</v>
      </c>
      <c r="E4488" s="74">
        <v>210</v>
      </c>
      <c r="F4488" s="74">
        <v>31300</v>
      </c>
      <c r="G4488" s="74">
        <f t="shared" si="560"/>
        <v>2520</v>
      </c>
      <c r="H4488" s="80">
        <f t="shared" si="561"/>
        <v>8.0511182108626192E-2</v>
      </c>
      <c r="I4488" s="74">
        <f>INDEX('AWR Data'!A$1:E$8825,MATCH(A4488,'AWR Data'!A$1:A$8825,0),5)</f>
        <v>0</v>
      </c>
      <c r="J4488" s="74">
        <f t="shared" si="562"/>
        <v>0</v>
      </c>
      <c r="K4488" s="105">
        <f t="shared" si="563"/>
        <v>0</v>
      </c>
      <c r="L4488" s="75">
        <v>0</v>
      </c>
      <c r="M4488" s="75">
        <v>0</v>
      </c>
      <c r="N4488" s="75">
        <v>0</v>
      </c>
      <c r="O4488" s="105">
        <v>0</v>
      </c>
      <c r="P4488" s="98">
        <f t="shared" si="564"/>
        <v>2520</v>
      </c>
      <c r="Q4488" s="98">
        <f t="shared" si="565"/>
        <v>0</v>
      </c>
      <c r="R4488" s="98">
        <f t="shared" si="566"/>
        <v>0</v>
      </c>
      <c r="S4488" s="105">
        <f t="shared" si="567"/>
        <v>0</v>
      </c>
      <c r="T4488" s="8" t="str">
        <f>IF(I4488=0,"",(INDEX('AWR Data'!A$1:E$8823,MATCH(A4488,'AWR Data'!A$1:A$8823,0),4)))</f>
        <v/>
      </c>
    </row>
    <row r="4489" spans="1:20" ht="20" customHeight="1">
      <c r="A4489" s="14" t="s">
        <v>7983</v>
      </c>
      <c r="B4489" s="14" t="s">
        <v>505</v>
      </c>
      <c r="C4489" s="14" t="s">
        <v>7984</v>
      </c>
      <c r="E4489" s="74">
        <v>140</v>
      </c>
      <c r="F4489" s="74">
        <v>28000</v>
      </c>
      <c r="G4489" s="74">
        <f t="shared" si="560"/>
        <v>1680</v>
      </c>
      <c r="H4489" s="80">
        <f t="shared" si="561"/>
        <v>0.06</v>
      </c>
      <c r="I4489" s="74">
        <f>INDEX('AWR Data'!A$1:E$8825,MATCH(A4489,'AWR Data'!A$1:A$8825,0),5)</f>
        <v>0</v>
      </c>
      <c r="J4489" s="74">
        <f t="shared" si="562"/>
        <v>0</v>
      </c>
      <c r="K4489" s="105">
        <f t="shared" si="563"/>
        <v>0</v>
      </c>
      <c r="L4489" s="75">
        <v>0</v>
      </c>
      <c r="M4489" s="75">
        <v>0</v>
      </c>
      <c r="N4489" s="75">
        <v>0</v>
      </c>
      <c r="O4489" s="105">
        <v>0</v>
      </c>
      <c r="P4489" s="98">
        <f t="shared" si="564"/>
        <v>1680</v>
      </c>
      <c r="Q4489" s="98">
        <f t="shared" si="565"/>
        <v>0</v>
      </c>
      <c r="R4489" s="98">
        <f t="shared" si="566"/>
        <v>0</v>
      </c>
      <c r="S4489" s="105">
        <f t="shared" si="567"/>
        <v>0</v>
      </c>
      <c r="T4489" s="8" t="str">
        <f>IF(I4489=0,"",(INDEX('AWR Data'!A$1:E$8823,MATCH(A4489,'AWR Data'!A$1:A$8823,0),4)))</f>
        <v/>
      </c>
    </row>
    <row r="4490" spans="1:20" ht="20" customHeight="1">
      <c r="A4490" s="14" t="s">
        <v>7985</v>
      </c>
      <c r="B4490" s="14" t="s">
        <v>505</v>
      </c>
      <c r="C4490" s="14" t="s">
        <v>7986</v>
      </c>
      <c r="E4490" s="74">
        <v>73</v>
      </c>
      <c r="F4490" s="74">
        <v>5480</v>
      </c>
      <c r="G4490" s="74">
        <f t="shared" si="560"/>
        <v>876</v>
      </c>
      <c r="H4490" s="80">
        <f t="shared" si="561"/>
        <v>0.15985401459854015</v>
      </c>
      <c r="I4490" s="74">
        <f>INDEX('AWR Data'!A$1:E$8825,MATCH(A4490,'AWR Data'!A$1:A$8825,0),5)</f>
        <v>0</v>
      </c>
      <c r="J4490" s="74">
        <f t="shared" si="562"/>
        <v>0</v>
      </c>
      <c r="K4490" s="105">
        <f t="shared" si="563"/>
        <v>0</v>
      </c>
      <c r="L4490" s="75">
        <v>0</v>
      </c>
      <c r="M4490" s="75">
        <v>0</v>
      </c>
      <c r="N4490" s="75">
        <v>0</v>
      </c>
      <c r="O4490" s="105">
        <v>0</v>
      </c>
      <c r="P4490" s="98">
        <f t="shared" si="564"/>
        <v>876</v>
      </c>
      <c r="Q4490" s="98">
        <f t="shared" si="565"/>
        <v>0</v>
      </c>
      <c r="R4490" s="98">
        <f t="shared" si="566"/>
        <v>0</v>
      </c>
      <c r="S4490" s="105">
        <f t="shared" si="567"/>
        <v>0</v>
      </c>
      <c r="T4490" s="8" t="str">
        <f>IF(I4490=0,"",(INDEX('AWR Data'!A$1:E$8823,MATCH(A4490,'AWR Data'!A$1:A$8823,0),4)))</f>
        <v/>
      </c>
    </row>
    <row r="4491" spans="1:20" ht="20" customHeight="1">
      <c r="A4491" s="14" t="s">
        <v>7987</v>
      </c>
      <c r="B4491" s="14" t="s">
        <v>505</v>
      </c>
      <c r="C4491" s="14" t="s">
        <v>7988</v>
      </c>
      <c r="E4491" s="74">
        <v>46</v>
      </c>
      <c r="F4491" s="74">
        <v>14700</v>
      </c>
      <c r="G4491" s="74">
        <f t="shared" si="560"/>
        <v>552</v>
      </c>
      <c r="H4491" s="80">
        <f t="shared" si="561"/>
        <v>3.7551020408163265E-2</v>
      </c>
      <c r="I4491" s="74">
        <f>INDEX('AWR Data'!A$1:E$8825,MATCH(A4491,'AWR Data'!A$1:A$8825,0),5)</f>
        <v>0</v>
      </c>
      <c r="J4491" s="74">
        <f t="shared" si="562"/>
        <v>0</v>
      </c>
      <c r="K4491" s="105">
        <f t="shared" si="563"/>
        <v>0</v>
      </c>
      <c r="L4491" s="75">
        <v>0</v>
      </c>
      <c r="M4491" s="75">
        <v>0</v>
      </c>
      <c r="N4491" s="75">
        <v>0</v>
      </c>
      <c r="O4491" s="105">
        <v>0</v>
      </c>
      <c r="P4491" s="98">
        <f t="shared" si="564"/>
        <v>552</v>
      </c>
      <c r="Q4491" s="98">
        <f t="shared" si="565"/>
        <v>0</v>
      </c>
      <c r="R4491" s="98">
        <f t="shared" si="566"/>
        <v>0</v>
      </c>
      <c r="S4491" s="105">
        <f t="shared" si="567"/>
        <v>0</v>
      </c>
      <c r="T4491" s="8" t="str">
        <f>IF(I4491=0,"",(INDEX('AWR Data'!A$1:E$8823,MATCH(A4491,'AWR Data'!A$1:A$8823,0),4)))</f>
        <v/>
      </c>
    </row>
    <row r="4492" spans="1:20" ht="20" customHeight="1">
      <c r="A4492" s="14" t="s">
        <v>7989</v>
      </c>
      <c r="B4492" s="14" t="s">
        <v>505</v>
      </c>
      <c r="C4492" s="14" t="s">
        <v>7990</v>
      </c>
      <c r="E4492" s="74">
        <v>91</v>
      </c>
      <c r="F4492" s="74">
        <v>5810</v>
      </c>
      <c r="G4492" s="74">
        <f t="shared" si="560"/>
        <v>1092</v>
      </c>
      <c r="H4492" s="80">
        <f t="shared" si="561"/>
        <v>0.18795180722891566</v>
      </c>
      <c r="I4492" s="74">
        <f>INDEX('AWR Data'!A$1:E$8825,MATCH(A4492,'AWR Data'!A$1:A$8825,0),5)</f>
        <v>0</v>
      </c>
      <c r="J4492" s="74">
        <f t="shared" si="562"/>
        <v>0</v>
      </c>
      <c r="K4492" s="105">
        <f t="shared" si="563"/>
        <v>0</v>
      </c>
      <c r="L4492" s="75">
        <v>0</v>
      </c>
      <c r="M4492" s="75">
        <v>0</v>
      </c>
      <c r="N4492" s="75">
        <v>0</v>
      </c>
      <c r="O4492" s="105">
        <v>0</v>
      </c>
      <c r="P4492" s="98">
        <f t="shared" si="564"/>
        <v>1092</v>
      </c>
      <c r="Q4492" s="98">
        <f t="shared" si="565"/>
        <v>0</v>
      </c>
      <c r="R4492" s="98">
        <f t="shared" si="566"/>
        <v>0</v>
      </c>
      <c r="S4492" s="105">
        <f t="shared" si="567"/>
        <v>0</v>
      </c>
      <c r="T4492" s="8" t="str">
        <f>IF(I4492=0,"",(INDEX('AWR Data'!A$1:E$8823,MATCH(A4492,'AWR Data'!A$1:A$8823,0),4)))</f>
        <v/>
      </c>
    </row>
    <row r="4493" spans="1:20" ht="20" customHeight="1">
      <c r="A4493" s="14" t="s">
        <v>7991</v>
      </c>
      <c r="B4493" s="14" t="s">
        <v>505</v>
      </c>
      <c r="C4493" s="14" t="s">
        <v>7992</v>
      </c>
      <c r="E4493" s="74">
        <v>58</v>
      </c>
      <c r="F4493" s="74">
        <v>9380</v>
      </c>
      <c r="G4493" s="74">
        <f t="shared" si="560"/>
        <v>696</v>
      </c>
      <c r="H4493" s="80">
        <f t="shared" si="561"/>
        <v>7.4200426439232414E-2</v>
      </c>
      <c r="I4493" s="74">
        <f>INDEX('AWR Data'!A$1:E$8825,MATCH(A4493,'AWR Data'!A$1:A$8825,0),5)</f>
        <v>0</v>
      </c>
      <c r="J4493" s="74">
        <f t="shared" si="562"/>
        <v>0</v>
      </c>
      <c r="K4493" s="105">
        <f t="shared" si="563"/>
        <v>0</v>
      </c>
      <c r="L4493" s="75">
        <v>0</v>
      </c>
      <c r="M4493" s="75">
        <v>0</v>
      </c>
      <c r="N4493" s="75">
        <v>0</v>
      </c>
      <c r="O4493" s="105">
        <v>0</v>
      </c>
      <c r="P4493" s="98">
        <f t="shared" si="564"/>
        <v>696</v>
      </c>
      <c r="Q4493" s="98">
        <f t="shared" si="565"/>
        <v>0</v>
      </c>
      <c r="R4493" s="98">
        <f t="shared" si="566"/>
        <v>0</v>
      </c>
      <c r="S4493" s="105">
        <f t="shared" si="567"/>
        <v>0</v>
      </c>
      <c r="T4493" s="8" t="str">
        <f>IF(I4493=0,"",(INDEX('AWR Data'!A$1:E$8823,MATCH(A4493,'AWR Data'!A$1:A$8823,0),4)))</f>
        <v/>
      </c>
    </row>
    <row r="4494" spans="1:20" ht="20" customHeight="1">
      <c r="A4494" s="14" t="s">
        <v>7993</v>
      </c>
      <c r="B4494" s="14" t="s">
        <v>505</v>
      </c>
      <c r="C4494" s="14" t="s">
        <v>7994</v>
      </c>
      <c r="E4494" s="74">
        <v>91</v>
      </c>
      <c r="F4494" s="74">
        <v>60400</v>
      </c>
      <c r="G4494" s="74">
        <f t="shared" si="560"/>
        <v>1092</v>
      </c>
      <c r="H4494" s="80">
        <f t="shared" si="561"/>
        <v>1.8079470198675496E-2</v>
      </c>
      <c r="I4494" s="74">
        <f>INDEX('AWR Data'!A$1:E$8825,MATCH(A4494,'AWR Data'!A$1:A$8825,0),5)</f>
        <v>0</v>
      </c>
      <c r="J4494" s="74">
        <f t="shared" si="562"/>
        <v>0</v>
      </c>
      <c r="K4494" s="105">
        <f t="shared" si="563"/>
        <v>0</v>
      </c>
      <c r="L4494" s="75">
        <v>0</v>
      </c>
      <c r="M4494" s="75">
        <v>0</v>
      </c>
      <c r="N4494" s="75">
        <v>0</v>
      </c>
      <c r="O4494" s="105">
        <v>0</v>
      </c>
      <c r="P4494" s="98">
        <f t="shared" si="564"/>
        <v>1092</v>
      </c>
      <c r="Q4494" s="98">
        <f t="shared" si="565"/>
        <v>0</v>
      </c>
      <c r="R4494" s="98">
        <f t="shared" si="566"/>
        <v>0</v>
      </c>
      <c r="S4494" s="105">
        <f t="shared" si="567"/>
        <v>0</v>
      </c>
      <c r="T4494" s="8" t="str">
        <f>IF(I4494=0,"",(INDEX('AWR Data'!A$1:E$8823,MATCH(A4494,'AWR Data'!A$1:A$8823,0),4)))</f>
        <v/>
      </c>
    </row>
    <row r="4495" spans="1:20" ht="20" customHeight="1">
      <c r="A4495" s="14" t="s">
        <v>7795</v>
      </c>
      <c r="B4495" s="14" t="s">
        <v>505</v>
      </c>
      <c r="C4495" s="14" t="s">
        <v>7796</v>
      </c>
      <c r="E4495" s="74">
        <v>140</v>
      </c>
      <c r="F4495" s="74">
        <v>67300</v>
      </c>
      <c r="G4495" s="74">
        <f t="shared" si="560"/>
        <v>1680</v>
      </c>
      <c r="H4495" s="80">
        <f t="shared" si="561"/>
        <v>2.4962852897473999E-2</v>
      </c>
      <c r="I4495" s="74">
        <f>INDEX('AWR Data'!A$1:E$8825,MATCH(A4495,'AWR Data'!A$1:A$8825,0),5)</f>
        <v>0</v>
      </c>
      <c r="J4495" s="74">
        <f t="shared" si="562"/>
        <v>0</v>
      </c>
      <c r="K4495" s="105">
        <f t="shared" si="563"/>
        <v>0</v>
      </c>
      <c r="L4495" s="75">
        <v>0</v>
      </c>
      <c r="M4495" s="75">
        <v>0</v>
      </c>
      <c r="N4495" s="75">
        <v>0</v>
      </c>
      <c r="O4495" s="105">
        <v>0</v>
      </c>
      <c r="P4495" s="98">
        <f t="shared" si="564"/>
        <v>1680</v>
      </c>
      <c r="Q4495" s="98">
        <f t="shared" si="565"/>
        <v>0</v>
      </c>
      <c r="R4495" s="98">
        <f t="shared" si="566"/>
        <v>0</v>
      </c>
      <c r="S4495" s="105">
        <f t="shared" si="567"/>
        <v>0</v>
      </c>
      <c r="T4495" s="8" t="str">
        <f>IF(I4495=0,"",(INDEX('AWR Data'!A$1:E$8823,MATCH(A4495,'AWR Data'!A$1:A$8823,0),4)))</f>
        <v/>
      </c>
    </row>
    <row r="4496" spans="1:20" ht="20" customHeight="1">
      <c r="A4496" s="14" t="s">
        <v>7797</v>
      </c>
      <c r="B4496" s="14" t="s">
        <v>505</v>
      </c>
      <c r="C4496" s="14" t="s">
        <v>7798</v>
      </c>
      <c r="E4496" s="98">
        <v>140</v>
      </c>
      <c r="F4496" s="98">
        <v>1920</v>
      </c>
      <c r="G4496" s="98">
        <f t="shared" si="560"/>
        <v>1680</v>
      </c>
      <c r="H4496" s="80">
        <f t="shared" si="561"/>
        <v>0.875</v>
      </c>
      <c r="I4496" s="98">
        <f>INDEX('AWR Data'!A$1:E$8825,MATCH(A4496,'AWR Data'!A$1:A$8825,0),5)</f>
        <v>0</v>
      </c>
      <c r="J4496" s="98">
        <f t="shared" si="562"/>
        <v>0</v>
      </c>
      <c r="K4496" s="105">
        <f t="shared" si="563"/>
        <v>0</v>
      </c>
      <c r="L4496" s="75">
        <v>0</v>
      </c>
      <c r="M4496" s="75">
        <v>0</v>
      </c>
      <c r="N4496" s="75">
        <v>0</v>
      </c>
      <c r="O4496" s="105">
        <v>0</v>
      </c>
      <c r="P4496" s="98">
        <f t="shared" si="564"/>
        <v>1680</v>
      </c>
      <c r="Q4496" s="98">
        <f t="shared" si="565"/>
        <v>0</v>
      </c>
      <c r="R4496" s="98">
        <f t="shared" si="566"/>
        <v>0</v>
      </c>
      <c r="S4496" s="105">
        <f t="shared" si="567"/>
        <v>0</v>
      </c>
      <c r="T4496" s="8" t="str">
        <f>IF(I4496=0,"",(INDEX('AWR Data'!A$1:E$8823,MATCH(A4496,'AWR Data'!A$1:A$8823,0),4)))</f>
        <v/>
      </c>
    </row>
    <row r="4497" spans="1:20" ht="20" customHeight="1">
      <c r="A4497" s="14" t="s">
        <v>7799</v>
      </c>
      <c r="B4497" s="14" t="s">
        <v>17334</v>
      </c>
      <c r="C4497" s="14" t="s">
        <v>7800</v>
      </c>
      <c r="E4497" s="98">
        <v>46</v>
      </c>
      <c r="F4497" s="98">
        <v>15200</v>
      </c>
      <c r="G4497" s="98">
        <f t="shared" si="560"/>
        <v>552</v>
      </c>
      <c r="H4497" s="80">
        <f t="shared" si="561"/>
        <v>3.6315789473684211E-2</v>
      </c>
      <c r="I4497" s="98">
        <f>INDEX('AWR Data'!A$1:E$8825,MATCH(A4497,'AWR Data'!A$1:A$8825,0),5)</f>
        <v>0</v>
      </c>
      <c r="J4497" s="98">
        <f t="shared" si="562"/>
        <v>0</v>
      </c>
      <c r="K4497" s="105">
        <f t="shared" si="563"/>
        <v>0</v>
      </c>
      <c r="L4497" s="75">
        <v>0</v>
      </c>
      <c r="M4497" s="75">
        <v>0</v>
      </c>
      <c r="N4497" s="75">
        <v>0</v>
      </c>
      <c r="O4497" s="105">
        <v>0</v>
      </c>
      <c r="P4497" s="98">
        <f t="shared" si="564"/>
        <v>552</v>
      </c>
      <c r="Q4497" s="98">
        <f t="shared" si="565"/>
        <v>0</v>
      </c>
      <c r="R4497" s="98">
        <f t="shared" si="566"/>
        <v>0</v>
      </c>
      <c r="S4497" s="105">
        <f t="shared" si="567"/>
        <v>0</v>
      </c>
      <c r="T4497" s="8" t="str">
        <f>IF(I4497=0,"",(INDEX('AWR Data'!A$1:E$8823,MATCH(A4497,'AWR Data'!A$1:A$8823,0),4)))</f>
        <v/>
      </c>
    </row>
    <row r="4498" spans="1:20" ht="20" customHeight="1">
      <c r="A4498" s="14" t="s">
        <v>7801</v>
      </c>
      <c r="B4498" s="14" t="s">
        <v>17334</v>
      </c>
      <c r="C4498" s="14" t="s">
        <v>7802</v>
      </c>
      <c r="E4498" s="74">
        <v>91</v>
      </c>
      <c r="F4498" s="74">
        <v>13300</v>
      </c>
      <c r="G4498" s="74">
        <f t="shared" si="560"/>
        <v>1092</v>
      </c>
      <c r="H4498" s="80">
        <f t="shared" si="561"/>
        <v>8.2105263157894737E-2</v>
      </c>
      <c r="I4498" s="74">
        <f>INDEX('AWR Data'!A$1:E$8825,MATCH(A4498,'AWR Data'!A$1:A$8825,0),5)</f>
        <v>0</v>
      </c>
      <c r="J4498" s="74">
        <f t="shared" si="562"/>
        <v>0</v>
      </c>
      <c r="K4498" s="105">
        <f t="shared" si="563"/>
        <v>0</v>
      </c>
      <c r="L4498" s="75">
        <v>0</v>
      </c>
      <c r="M4498" s="75">
        <v>0</v>
      </c>
      <c r="N4498" s="75">
        <v>0</v>
      </c>
      <c r="O4498" s="105">
        <v>0</v>
      </c>
      <c r="P4498" s="98">
        <f t="shared" si="564"/>
        <v>1092</v>
      </c>
      <c r="Q4498" s="98">
        <f t="shared" si="565"/>
        <v>0</v>
      </c>
      <c r="R4498" s="98">
        <f t="shared" si="566"/>
        <v>0</v>
      </c>
      <c r="S4498" s="105">
        <f t="shared" si="567"/>
        <v>0</v>
      </c>
      <c r="T4498" s="8" t="str">
        <f>IF(I4498=0,"",(INDEX('AWR Data'!A$1:E$8823,MATCH(A4498,'AWR Data'!A$1:A$8823,0),4)))</f>
        <v/>
      </c>
    </row>
    <row r="4499" spans="1:20" ht="20" customHeight="1">
      <c r="A4499" s="14" t="s">
        <v>7803</v>
      </c>
      <c r="B4499" s="14" t="s">
        <v>17334</v>
      </c>
      <c r="C4499" s="14" t="s">
        <v>7804</v>
      </c>
      <c r="E4499" s="74">
        <v>36</v>
      </c>
      <c r="F4499" s="74">
        <v>4840</v>
      </c>
      <c r="G4499" s="74">
        <f t="shared" si="560"/>
        <v>432</v>
      </c>
      <c r="H4499" s="80">
        <f t="shared" si="561"/>
        <v>8.9256198347107435E-2</v>
      </c>
      <c r="I4499" s="74">
        <f>INDEX('AWR Data'!A$1:E$8825,MATCH(A4499,'AWR Data'!A$1:A$8825,0),5)</f>
        <v>0</v>
      </c>
      <c r="J4499" s="74">
        <f t="shared" si="562"/>
        <v>0</v>
      </c>
      <c r="K4499" s="105">
        <f t="shared" si="563"/>
        <v>0</v>
      </c>
      <c r="L4499" s="75">
        <v>0</v>
      </c>
      <c r="M4499" s="75">
        <v>0</v>
      </c>
      <c r="N4499" s="75">
        <v>0</v>
      </c>
      <c r="O4499" s="105">
        <v>0</v>
      </c>
      <c r="P4499" s="98">
        <f t="shared" si="564"/>
        <v>432</v>
      </c>
      <c r="Q4499" s="98">
        <f t="shared" si="565"/>
        <v>0</v>
      </c>
      <c r="R4499" s="98">
        <f t="shared" si="566"/>
        <v>0</v>
      </c>
      <c r="S4499" s="105">
        <f t="shared" si="567"/>
        <v>0</v>
      </c>
      <c r="T4499" s="8" t="str">
        <f>IF(I4499=0,"",(INDEX('AWR Data'!A$1:E$8823,MATCH(A4499,'AWR Data'!A$1:A$8823,0),4)))</f>
        <v/>
      </c>
    </row>
    <row r="4500" spans="1:20" ht="20" customHeight="1">
      <c r="A4500" s="14" t="s">
        <v>7805</v>
      </c>
      <c r="B4500" s="14" t="s">
        <v>17334</v>
      </c>
      <c r="C4500" s="14" t="s">
        <v>7806</v>
      </c>
      <c r="E4500" s="74">
        <v>210</v>
      </c>
      <c r="F4500" s="74">
        <v>8280</v>
      </c>
      <c r="G4500" s="74">
        <f t="shared" si="560"/>
        <v>2520</v>
      </c>
      <c r="H4500" s="80">
        <f t="shared" si="561"/>
        <v>0.30434782608695654</v>
      </c>
      <c r="I4500" s="74">
        <f>INDEX('AWR Data'!A$1:E$8825,MATCH(A4500,'AWR Data'!A$1:A$8825,0),5)</f>
        <v>0</v>
      </c>
      <c r="J4500" s="74">
        <f t="shared" si="562"/>
        <v>0</v>
      </c>
      <c r="K4500" s="105">
        <f t="shared" si="563"/>
        <v>0</v>
      </c>
      <c r="L4500" s="75">
        <v>0</v>
      </c>
      <c r="M4500" s="75">
        <v>0</v>
      </c>
      <c r="N4500" s="75">
        <v>0</v>
      </c>
      <c r="O4500" s="105">
        <v>0</v>
      </c>
      <c r="P4500" s="98">
        <f t="shared" si="564"/>
        <v>2520</v>
      </c>
      <c r="Q4500" s="98">
        <f t="shared" si="565"/>
        <v>0</v>
      </c>
      <c r="R4500" s="98">
        <f t="shared" si="566"/>
        <v>0</v>
      </c>
      <c r="S4500" s="105">
        <f t="shared" si="567"/>
        <v>0</v>
      </c>
      <c r="T4500" s="8" t="str">
        <f>IF(I4500=0,"",(INDEX('AWR Data'!A$1:E$8823,MATCH(A4500,'AWR Data'!A$1:A$8823,0),4)))</f>
        <v/>
      </c>
    </row>
    <row r="4501" spans="1:20" ht="20" customHeight="1">
      <c r="A4501" s="14" t="s">
        <v>7807</v>
      </c>
      <c r="B4501" s="14" t="s">
        <v>505</v>
      </c>
      <c r="C4501" s="14" t="s">
        <v>7808</v>
      </c>
      <c r="E4501" s="74">
        <v>58</v>
      </c>
      <c r="F4501" s="74">
        <v>7530</v>
      </c>
      <c r="G4501" s="74">
        <f t="shared" si="560"/>
        <v>696</v>
      </c>
      <c r="H4501" s="80">
        <f t="shared" si="561"/>
        <v>9.2430278884462147E-2</v>
      </c>
      <c r="I4501" s="74">
        <f>INDEX('AWR Data'!A$1:E$8825,MATCH(A4501,'AWR Data'!A$1:A$8825,0),5)</f>
        <v>0</v>
      </c>
      <c r="J4501" s="74">
        <f t="shared" si="562"/>
        <v>0</v>
      </c>
      <c r="K4501" s="105">
        <f t="shared" si="563"/>
        <v>0</v>
      </c>
      <c r="L4501" s="75">
        <v>0</v>
      </c>
      <c r="M4501" s="75">
        <v>0</v>
      </c>
      <c r="N4501" s="75">
        <v>0</v>
      </c>
      <c r="O4501" s="105">
        <v>0</v>
      </c>
      <c r="P4501" s="98">
        <f t="shared" si="564"/>
        <v>696</v>
      </c>
      <c r="Q4501" s="98">
        <f t="shared" si="565"/>
        <v>0</v>
      </c>
      <c r="R4501" s="98">
        <f t="shared" si="566"/>
        <v>0</v>
      </c>
      <c r="S4501" s="105">
        <f t="shared" si="567"/>
        <v>0</v>
      </c>
      <c r="T4501" s="8" t="str">
        <f>IF(I4501=0,"",(INDEX('AWR Data'!A$1:E$8823,MATCH(A4501,'AWR Data'!A$1:A$8823,0),4)))</f>
        <v/>
      </c>
    </row>
    <row r="4502" spans="1:20" ht="20" customHeight="1">
      <c r="A4502" s="14" t="s">
        <v>7601</v>
      </c>
      <c r="B4502" s="14" t="s">
        <v>505</v>
      </c>
      <c r="C4502" s="14" t="s">
        <v>7602</v>
      </c>
      <c r="E4502" s="74">
        <v>91</v>
      </c>
      <c r="F4502" s="74">
        <v>24200</v>
      </c>
      <c r="G4502" s="74">
        <f t="shared" si="560"/>
        <v>1092</v>
      </c>
      <c r="H4502" s="80">
        <f t="shared" si="561"/>
        <v>4.5123966942148763E-2</v>
      </c>
      <c r="I4502" s="74">
        <f>INDEX('AWR Data'!A$1:E$8825,MATCH(A4502,'AWR Data'!A$1:A$8825,0),5)</f>
        <v>0</v>
      </c>
      <c r="J4502" s="74">
        <f t="shared" si="562"/>
        <v>0</v>
      </c>
      <c r="K4502" s="105">
        <f t="shared" si="563"/>
        <v>0</v>
      </c>
      <c r="L4502" s="75">
        <v>0</v>
      </c>
      <c r="M4502" s="75">
        <v>0</v>
      </c>
      <c r="N4502" s="75">
        <v>0</v>
      </c>
      <c r="O4502" s="105">
        <v>0</v>
      </c>
      <c r="P4502" s="98">
        <f t="shared" si="564"/>
        <v>1092</v>
      </c>
      <c r="Q4502" s="98">
        <f t="shared" si="565"/>
        <v>0</v>
      </c>
      <c r="R4502" s="98">
        <f t="shared" si="566"/>
        <v>0</v>
      </c>
      <c r="S4502" s="105">
        <f t="shared" si="567"/>
        <v>0</v>
      </c>
      <c r="T4502" s="8" t="str">
        <f>IF(I4502=0,"",(INDEX('AWR Data'!A$1:E$8823,MATCH(A4502,'AWR Data'!A$1:A$8823,0),4)))</f>
        <v/>
      </c>
    </row>
    <row r="4503" spans="1:20" ht="20" customHeight="1">
      <c r="A4503" s="14" t="s">
        <v>7603</v>
      </c>
      <c r="B4503" s="14" t="s">
        <v>17334</v>
      </c>
      <c r="C4503" s="14" t="s">
        <v>7604</v>
      </c>
      <c r="E4503" s="74">
        <v>36</v>
      </c>
      <c r="F4503" s="74">
        <v>7770</v>
      </c>
      <c r="G4503" s="74">
        <f t="shared" si="560"/>
        <v>432</v>
      </c>
      <c r="H4503" s="80">
        <f t="shared" si="561"/>
        <v>5.5598455598455596E-2</v>
      </c>
      <c r="I4503" s="74">
        <f>INDEX('AWR Data'!A$1:E$8825,MATCH(A4503,'AWR Data'!A$1:A$8825,0),5)</f>
        <v>0</v>
      </c>
      <c r="J4503" s="74">
        <f t="shared" si="562"/>
        <v>0</v>
      </c>
      <c r="K4503" s="105">
        <f t="shared" si="563"/>
        <v>0</v>
      </c>
      <c r="L4503" s="75">
        <v>0</v>
      </c>
      <c r="M4503" s="75">
        <v>0</v>
      </c>
      <c r="N4503" s="75">
        <v>0</v>
      </c>
      <c r="O4503" s="105">
        <v>0</v>
      </c>
      <c r="P4503" s="98">
        <f t="shared" si="564"/>
        <v>432</v>
      </c>
      <c r="Q4503" s="98">
        <f t="shared" si="565"/>
        <v>0</v>
      </c>
      <c r="R4503" s="98">
        <f t="shared" si="566"/>
        <v>0</v>
      </c>
      <c r="S4503" s="105">
        <f t="shared" si="567"/>
        <v>0</v>
      </c>
      <c r="T4503" s="8" t="str">
        <f>IF(I4503=0,"",(INDEX('AWR Data'!A$1:E$8823,MATCH(A4503,'AWR Data'!A$1:A$8823,0),4)))</f>
        <v/>
      </c>
    </row>
    <row r="4504" spans="1:20" ht="20" customHeight="1">
      <c r="A4504" s="14" t="s">
        <v>7605</v>
      </c>
      <c r="B4504" s="14" t="s">
        <v>505</v>
      </c>
      <c r="C4504" s="14" t="s">
        <v>7606</v>
      </c>
      <c r="E4504" s="74">
        <v>720</v>
      </c>
      <c r="F4504" s="74">
        <v>84600</v>
      </c>
      <c r="G4504" s="74">
        <f t="shared" si="560"/>
        <v>8640</v>
      </c>
      <c r="H4504" s="80">
        <f t="shared" si="561"/>
        <v>0.10212765957446808</v>
      </c>
      <c r="I4504" s="74">
        <f>INDEX('AWR Data'!A$1:E$8825,MATCH(A4504,'AWR Data'!A$1:A$8825,0),5)</f>
        <v>0</v>
      </c>
      <c r="J4504" s="74">
        <f t="shared" si="562"/>
        <v>0</v>
      </c>
      <c r="K4504" s="105">
        <f t="shared" si="563"/>
        <v>0</v>
      </c>
      <c r="L4504" s="75">
        <v>0</v>
      </c>
      <c r="M4504" s="75">
        <v>0</v>
      </c>
      <c r="N4504" s="75">
        <v>0</v>
      </c>
      <c r="O4504" s="105">
        <v>0</v>
      </c>
      <c r="P4504" s="98">
        <f t="shared" si="564"/>
        <v>8640</v>
      </c>
      <c r="Q4504" s="98">
        <f t="shared" si="565"/>
        <v>0</v>
      </c>
      <c r="R4504" s="98">
        <f t="shared" si="566"/>
        <v>0</v>
      </c>
      <c r="S4504" s="105">
        <f t="shared" si="567"/>
        <v>0</v>
      </c>
      <c r="T4504" s="8" t="str">
        <f>IF(I4504=0,"",(INDEX('AWR Data'!A$1:E$8823,MATCH(A4504,'AWR Data'!A$1:A$8823,0),4)))</f>
        <v/>
      </c>
    </row>
    <row r="4505" spans="1:20" ht="20" customHeight="1">
      <c r="A4505" s="14" t="s">
        <v>7609</v>
      </c>
      <c r="B4505" s="14" t="s">
        <v>505</v>
      </c>
      <c r="C4505" s="14" t="s">
        <v>7610</v>
      </c>
      <c r="E4505" s="74">
        <v>110</v>
      </c>
      <c r="F4505" s="74">
        <v>26900</v>
      </c>
      <c r="G4505" s="74">
        <f t="shared" si="560"/>
        <v>1320</v>
      </c>
      <c r="H4505" s="80">
        <f t="shared" si="561"/>
        <v>4.9070631970260223E-2</v>
      </c>
      <c r="I4505" s="74">
        <f>INDEX('AWR Data'!A$1:E$8825,MATCH(A4505,'AWR Data'!A$1:A$8825,0),5)</f>
        <v>0</v>
      </c>
      <c r="J4505" s="74">
        <f t="shared" si="562"/>
        <v>0</v>
      </c>
      <c r="K4505" s="105">
        <f t="shared" si="563"/>
        <v>0</v>
      </c>
      <c r="L4505" s="75">
        <v>0</v>
      </c>
      <c r="M4505" s="75">
        <v>0</v>
      </c>
      <c r="N4505" s="75">
        <v>0</v>
      </c>
      <c r="O4505" s="105">
        <v>0</v>
      </c>
      <c r="P4505" s="98">
        <f t="shared" si="564"/>
        <v>1320</v>
      </c>
      <c r="Q4505" s="98">
        <f t="shared" si="565"/>
        <v>0</v>
      </c>
      <c r="R4505" s="98">
        <f t="shared" si="566"/>
        <v>0</v>
      </c>
      <c r="S4505" s="105">
        <f t="shared" si="567"/>
        <v>0</v>
      </c>
      <c r="T4505" s="8" t="str">
        <f>IF(I4505=0,"",(INDEX('AWR Data'!A$1:E$8823,MATCH(A4505,'AWR Data'!A$1:A$8823,0),4)))</f>
        <v/>
      </c>
    </row>
    <row r="4506" spans="1:20" ht="20" customHeight="1">
      <c r="A4506" s="14" t="s">
        <v>7611</v>
      </c>
      <c r="B4506" s="14" t="s">
        <v>505</v>
      </c>
      <c r="C4506" s="14" t="s">
        <v>7612</v>
      </c>
      <c r="E4506" s="74">
        <v>28</v>
      </c>
      <c r="F4506" s="74">
        <v>3510</v>
      </c>
      <c r="G4506" s="74">
        <f t="shared" si="560"/>
        <v>336</v>
      </c>
      <c r="H4506" s="80">
        <f t="shared" si="561"/>
        <v>9.5726495726495733E-2</v>
      </c>
      <c r="I4506" s="74">
        <f>INDEX('AWR Data'!A$1:E$8825,MATCH(A4506,'AWR Data'!A$1:A$8825,0),5)</f>
        <v>0</v>
      </c>
      <c r="J4506" s="74">
        <f t="shared" si="562"/>
        <v>0</v>
      </c>
      <c r="K4506" s="105">
        <f t="shared" si="563"/>
        <v>0</v>
      </c>
      <c r="L4506" s="75">
        <v>0</v>
      </c>
      <c r="M4506" s="75">
        <v>0</v>
      </c>
      <c r="N4506" s="75">
        <v>0</v>
      </c>
      <c r="O4506" s="105">
        <v>0</v>
      </c>
      <c r="P4506" s="98">
        <f t="shared" si="564"/>
        <v>336</v>
      </c>
      <c r="Q4506" s="98">
        <f t="shared" si="565"/>
        <v>0</v>
      </c>
      <c r="R4506" s="98">
        <f t="shared" si="566"/>
        <v>0</v>
      </c>
      <c r="S4506" s="105">
        <f t="shared" si="567"/>
        <v>0</v>
      </c>
      <c r="T4506" s="8" t="str">
        <f>IF(I4506=0,"",(INDEX('AWR Data'!A$1:E$8823,MATCH(A4506,'AWR Data'!A$1:A$8823,0),4)))</f>
        <v/>
      </c>
    </row>
    <row r="4507" spans="1:20" ht="20" customHeight="1">
      <c r="A4507" s="14" t="s">
        <v>7825</v>
      </c>
      <c r="B4507" s="14" t="s">
        <v>505</v>
      </c>
      <c r="C4507" s="14" t="s">
        <v>7826</v>
      </c>
      <c r="E4507" s="74">
        <v>210</v>
      </c>
      <c r="F4507" s="74">
        <v>4890</v>
      </c>
      <c r="G4507" s="74">
        <f t="shared" si="560"/>
        <v>2520</v>
      </c>
      <c r="H4507" s="80">
        <f t="shared" si="561"/>
        <v>0.51533742331288346</v>
      </c>
      <c r="I4507" s="74">
        <f>INDEX('AWR Data'!A$1:E$8825,MATCH(A4507,'AWR Data'!A$1:A$8825,0),5)</f>
        <v>0</v>
      </c>
      <c r="J4507" s="74">
        <f t="shared" si="562"/>
        <v>0</v>
      </c>
      <c r="K4507" s="105">
        <f t="shared" si="563"/>
        <v>0</v>
      </c>
      <c r="L4507" s="75">
        <v>0</v>
      </c>
      <c r="M4507" s="75">
        <v>0</v>
      </c>
      <c r="N4507" s="75">
        <v>0</v>
      </c>
      <c r="O4507" s="105">
        <v>0</v>
      </c>
      <c r="P4507" s="98">
        <f t="shared" si="564"/>
        <v>2520</v>
      </c>
      <c r="Q4507" s="98">
        <f t="shared" si="565"/>
        <v>0</v>
      </c>
      <c r="R4507" s="98">
        <f t="shared" si="566"/>
        <v>0</v>
      </c>
      <c r="S4507" s="105">
        <f t="shared" si="567"/>
        <v>0</v>
      </c>
      <c r="T4507" s="8" t="str">
        <f>IF(I4507=0,"",(INDEX('AWR Data'!A$1:E$8823,MATCH(A4507,'AWR Data'!A$1:A$8823,0),4)))</f>
        <v/>
      </c>
    </row>
    <row r="4508" spans="1:20" ht="20" customHeight="1">
      <c r="A4508" s="14" t="s">
        <v>7827</v>
      </c>
      <c r="B4508" s="14" t="s">
        <v>505</v>
      </c>
      <c r="C4508" s="14" t="s">
        <v>7828</v>
      </c>
      <c r="E4508" s="74">
        <v>210</v>
      </c>
      <c r="F4508" s="74">
        <v>79900</v>
      </c>
      <c r="G4508" s="74">
        <f t="shared" si="560"/>
        <v>2520</v>
      </c>
      <c r="H4508" s="80">
        <f t="shared" si="561"/>
        <v>3.1539424280350441E-2</v>
      </c>
      <c r="I4508" s="74">
        <f>INDEX('AWR Data'!A$1:E$8825,MATCH(A4508,'AWR Data'!A$1:A$8825,0),5)</f>
        <v>0</v>
      </c>
      <c r="J4508" s="74">
        <f t="shared" si="562"/>
        <v>0</v>
      </c>
      <c r="K4508" s="105">
        <f t="shared" si="563"/>
        <v>0</v>
      </c>
      <c r="L4508" s="75">
        <v>0</v>
      </c>
      <c r="M4508" s="75">
        <v>0</v>
      </c>
      <c r="N4508" s="75">
        <v>0</v>
      </c>
      <c r="O4508" s="105">
        <v>0</v>
      </c>
      <c r="P4508" s="98">
        <f t="shared" si="564"/>
        <v>2520</v>
      </c>
      <c r="Q4508" s="98">
        <f t="shared" si="565"/>
        <v>0</v>
      </c>
      <c r="R4508" s="98">
        <f t="shared" si="566"/>
        <v>0</v>
      </c>
      <c r="S4508" s="105">
        <f t="shared" si="567"/>
        <v>0</v>
      </c>
      <c r="T4508" s="8" t="str">
        <f>IF(I4508=0,"",(INDEX('AWR Data'!A$1:E$8823,MATCH(A4508,'AWR Data'!A$1:A$8823,0),4)))</f>
        <v/>
      </c>
    </row>
    <row r="4509" spans="1:20" ht="20" customHeight="1">
      <c r="A4509" s="14" t="s">
        <v>7829</v>
      </c>
      <c r="B4509" s="14" t="s">
        <v>505</v>
      </c>
      <c r="C4509" s="14" t="s">
        <v>7830</v>
      </c>
      <c r="E4509" s="74">
        <v>110</v>
      </c>
      <c r="F4509" s="74">
        <v>1020</v>
      </c>
      <c r="G4509" s="74">
        <f t="shared" si="560"/>
        <v>1320</v>
      </c>
      <c r="H4509" s="80">
        <f t="shared" si="561"/>
        <v>1.2941176470588236</v>
      </c>
      <c r="I4509" s="74">
        <f>INDEX('AWR Data'!A$1:E$8825,MATCH(A4509,'AWR Data'!A$1:A$8825,0),5)</f>
        <v>0</v>
      </c>
      <c r="J4509" s="74">
        <f t="shared" si="562"/>
        <v>0</v>
      </c>
      <c r="K4509" s="105">
        <f t="shared" si="563"/>
        <v>0</v>
      </c>
      <c r="L4509" s="75">
        <v>0</v>
      </c>
      <c r="M4509" s="75">
        <v>0</v>
      </c>
      <c r="N4509" s="75">
        <v>0</v>
      </c>
      <c r="O4509" s="105">
        <v>0</v>
      </c>
      <c r="P4509" s="98">
        <f t="shared" si="564"/>
        <v>1320</v>
      </c>
      <c r="Q4509" s="98">
        <f t="shared" si="565"/>
        <v>0</v>
      </c>
      <c r="R4509" s="98">
        <f t="shared" si="566"/>
        <v>0</v>
      </c>
      <c r="S4509" s="105">
        <f t="shared" si="567"/>
        <v>0</v>
      </c>
      <c r="T4509" s="8" t="str">
        <f>IF(I4509=0,"",(INDEX('AWR Data'!A$1:E$8823,MATCH(A4509,'AWR Data'!A$1:A$8823,0),4)))</f>
        <v/>
      </c>
    </row>
    <row r="4510" spans="1:20" ht="20" customHeight="1">
      <c r="A4510" s="14" t="s">
        <v>7831</v>
      </c>
      <c r="B4510" s="14" t="s">
        <v>505</v>
      </c>
      <c r="C4510" s="14" t="s">
        <v>7832</v>
      </c>
      <c r="E4510" s="74">
        <v>110</v>
      </c>
      <c r="F4510" s="74">
        <v>2100</v>
      </c>
      <c r="G4510" s="74">
        <f t="shared" si="560"/>
        <v>1320</v>
      </c>
      <c r="H4510" s="80">
        <f t="shared" si="561"/>
        <v>0.62857142857142856</v>
      </c>
      <c r="I4510" s="74">
        <f>INDEX('AWR Data'!A$1:E$8825,MATCH(A4510,'AWR Data'!A$1:A$8825,0),5)</f>
        <v>0</v>
      </c>
      <c r="J4510" s="74">
        <f t="shared" si="562"/>
        <v>0</v>
      </c>
      <c r="K4510" s="105">
        <f t="shared" si="563"/>
        <v>0</v>
      </c>
      <c r="L4510" s="75">
        <v>0</v>
      </c>
      <c r="M4510" s="75">
        <v>0</v>
      </c>
      <c r="N4510" s="75">
        <v>0</v>
      </c>
      <c r="O4510" s="105">
        <v>0</v>
      </c>
      <c r="P4510" s="98">
        <f t="shared" si="564"/>
        <v>1320</v>
      </c>
      <c r="Q4510" s="98">
        <f t="shared" si="565"/>
        <v>0</v>
      </c>
      <c r="R4510" s="98">
        <f t="shared" si="566"/>
        <v>0</v>
      </c>
      <c r="S4510" s="105">
        <f t="shared" si="567"/>
        <v>0</v>
      </c>
      <c r="T4510" s="8" t="str">
        <f>IF(I4510=0,"",(INDEX('AWR Data'!A$1:E$8823,MATCH(A4510,'AWR Data'!A$1:A$8823,0),4)))</f>
        <v/>
      </c>
    </row>
    <row r="4511" spans="1:20" ht="20" customHeight="1">
      <c r="A4511" s="14" t="s">
        <v>7626</v>
      </c>
      <c r="B4511" s="14" t="s">
        <v>505</v>
      </c>
      <c r="C4511" s="14" t="s">
        <v>7627</v>
      </c>
      <c r="E4511" s="74">
        <v>28</v>
      </c>
      <c r="F4511" s="74">
        <v>9120</v>
      </c>
      <c r="G4511" s="74">
        <f t="shared" si="560"/>
        <v>336</v>
      </c>
      <c r="H4511" s="80">
        <f t="shared" si="561"/>
        <v>3.6842105263157891E-2</v>
      </c>
      <c r="I4511" s="74">
        <f>INDEX('AWR Data'!A$1:E$8825,MATCH(A4511,'AWR Data'!A$1:A$8825,0),5)</f>
        <v>0</v>
      </c>
      <c r="J4511" s="74">
        <f t="shared" si="562"/>
        <v>0</v>
      </c>
      <c r="K4511" s="105">
        <f t="shared" si="563"/>
        <v>0</v>
      </c>
      <c r="L4511" s="75">
        <v>0</v>
      </c>
      <c r="M4511" s="75">
        <v>0</v>
      </c>
      <c r="N4511" s="75">
        <v>0</v>
      </c>
      <c r="O4511" s="105">
        <v>0</v>
      </c>
      <c r="P4511" s="98">
        <f t="shared" si="564"/>
        <v>336</v>
      </c>
      <c r="Q4511" s="98">
        <f t="shared" si="565"/>
        <v>0</v>
      </c>
      <c r="R4511" s="98">
        <f t="shared" si="566"/>
        <v>0</v>
      </c>
      <c r="S4511" s="105">
        <f t="shared" si="567"/>
        <v>0</v>
      </c>
      <c r="T4511" s="8" t="str">
        <f>IF(I4511=0,"",(INDEX('AWR Data'!A$1:E$8823,MATCH(A4511,'AWR Data'!A$1:A$8823,0),4)))</f>
        <v/>
      </c>
    </row>
    <row r="4512" spans="1:20" ht="20" customHeight="1">
      <c r="A4512" s="14" t="s">
        <v>7628</v>
      </c>
      <c r="B4512" s="14" t="s">
        <v>505</v>
      </c>
      <c r="C4512" s="14" t="s">
        <v>7629</v>
      </c>
      <c r="E4512" s="74">
        <v>91</v>
      </c>
      <c r="F4512" s="74">
        <v>52800</v>
      </c>
      <c r="G4512" s="74">
        <f t="shared" si="560"/>
        <v>1092</v>
      </c>
      <c r="H4512" s="80">
        <f t="shared" si="561"/>
        <v>2.0681818181818183E-2</v>
      </c>
      <c r="I4512" s="74">
        <f>INDEX('AWR Data'!A$1:E$8825,MATCH(A4512,'AWR Data'!A$1:A$8825,0),5)</f>
        <v>0</v>
      </c>
      <c r="J4512" s="74">
        <f t="shared" si="562"/>
        <v>0</v>
      </c>
      <c r="K4512" s="105">
        <f t="shared" si="563"/>
        <v>0</v>
      </c>
      <c r="L4512" s="75">
        <v>0</v>
      </c>
      <c r="M4512" s="75">
        <v>0</v>
      </c>
      <c r="N4512" s="75">
        <v>0</v>
      </c>
      <c r="O4512" s="105">
        <v>0</v>
      </c>
      <c r="P4512" s="98">
        <f t="shared" si="564"/>
        <v>1092</v>
      </c>
      <c r="Q4512" s="98">
        <f t="shared" si="565"/>
        <v>0</v>
      </c>
      <c r="R4512" s="98">
        <f t="shared" si="566"/>
        <v>0</v>
      </c>
      <c r="S4512" s="105">
        <f t="shared" si="567"/>
        <v>0</v>
      </c>
      <c r="T4512" s="8" t="str">
        <f>IF(I4512=0,"",(INDEX('AWR Data'!A$1:E$8823,MATCH(A4512,'AWR Data'!A$1:A$8823,0),4)))</f>
        <v/>
      </c>
    </row>
    <row r="4513" spans="1:20" ht="20" customHeight="1">
      <c r="A4513" s="14" t="s">
        <v>7630</v>
      </c>
      <c r="B4513" s="14" t="s">
        <v>505</v>
      </c>
      <c r="C4513" s="14" t="s">
        <v>7631</v>
      </c>
      <c r="E4513" s="74">
        <v>73</v>
      </c>
      <c r="F4513" s="74">
        <v>11300</v>
      </c>
      <c r="G4513" s="74">
        <f t="shared" si="560"/>
        <v>876</v>
      </c>
      <c r="H4513" s="80">
        <f t="shared" si="561"/>
        <v>7.7522123893805306E-2</v>
      </c>
      <c r="I4513" s="74">
        <f>INDEX('AWR Data'!A$1:E$8825,MATCH(A4513,'AWR Data'!A$1:A$8825,0),5)</f>
        <v>0</v>
      </c>
      <c r="J4513" s="74">
        <f t="shared" si="562"/>
        <v>0</v>
      </c>
      <c r="K4513" s="105">
        <f t="shared" si="563"/>
        <v>0</v>
      </c>
      <c r="L4513" s="75">
        <v>0</v>
      </c>
      <c r="M4513" s="75">
        <v>0</v>
      </c>
      <c r="N4513" s="75">
        <v>0</v>
      </c>
      <c r="O4513" s="105">
        <v>0</v>
      </c>
      <c r="P4513" s="98">
        <f t="shared" si="564"/>
        <v>876</v>
      </c>
      <c r="Q4513" s="98">
        <f t="shared" si="565"/>
        <v>0</v>
      </c>
      <c r="R4513" s="98">
        <f t="shared" si="566"/>
        <v>0</v>
      </c>
      <c r="S4513" s="105">
        <f t="shared" si="567"/>
        <v>0</v>
      </c>
      <c r="T4513" s="8" t="str">
        <f>IF(I4513=0,"",(INDEX('AWR Data'!A$1:E$8823,MATCH(A4513,'AWR Data'!A$1:A$8823,0),4)))</f>
        <v/>
      </c>
    </row>
    <row r="4514" spans="1:20" ht="20" customHeight="1">
      <c r="A4514" s="14" t="s">
        <v>7632</v>
      </c>
      <c r="B4514" s="14" t="s">
        <v>505</v>
      </c>
      <c r="C4514" s="14" t="s">
        <v>7633</v>
      </c>
      <c r="E4514" s="74">
        <v>170</v>
      </c>
      <c r="F4514" s="74">
        <v>67500</v>
      </c>
      <c r="G4514" s="74">
        <f t="shared" si="560"/>
        <v>2040</v>
      </c>
      <c r="H4514" s="80">
        <f t="shared" si="561"/>
        <v>3.0222222222222223E-2</v>
      </c>
      <c r="I4514" s="74">
        <f>INDEX('AWR Data'!A$1:E$8825,MATCH(A4514,'AWR Data'!A$1:A$8825,0),5)</f>
        <v>0</v>
      </c>
      <c r="J4514" s="74">
        <f t="shared" si="562"/>
        <v>0</v>
      </c>
      <c r="K4514" s="105">
        <f t="shared" si="563"/>
        <v>0</v>
      </c>
      <c r="L4514" s="75">
        <v>0</v>
      </c>
      <c r="M4514" s="75">
        <v>0</v>
      </c>
      <c r="N4514" s="75">
        <v>0</v>
      </c>
      <c r="O4514" s="105">
        <v>0</v>
      </c>
      <c r="P4514" s="98">
        <f t="shared" si="564"/>
        <v>2040</v>
      </c>
      <c r="Q4514" s="98">
        <f t="shared" si="565"/>
        <v>0</v>
      </c>
      <c r="R4514" s="98">
        <f t="shared" si="566"/>
        <v>0</v>
      </c>
      <c r="S4514" s="105">
        <f t="shared" si="567"/>
        <v>0</v>
      </c>
      <c r="T4514" s="8" t="str">
        <f>IF(I4514=0,"",(INDEX('AWR Data'!A$1:E$8823,MATCH(A4514,'AWR Data'!A$1:A$8823,0),4)))</f>
        <v/>
      </c>
    </row>
    <row r="4515" spans="1:20" ht="20" customHeight="1">
      <c r="A4515" s="14" t="s">
        <v>7634</v>
      </c>
      <c r="B4515" s="14" t="s">
        <v>505</v>
      </c>
      <c r="C4515" s="14" t="s">
        <v>7635</v>
      </c>
      <c r="E4515" s="74">
        <v>110</v>
      </c>
      <c r="F4515" s="74">
        <v>41900</v>
      </c>
      <c r="G4515" s="74">
        <f t="shared" si="560"/>
        <v>1320</v>
      </c>
      <c r="H4515" s="80">
        <f t="shared" si="561"/>
        <v>3.1503579952267304E-2</v>
      </c>
      <c r="I4515" s="74">
        <f>INDEX('AWR Data'!A$1:E$8825,MATCH(A4515,'AWR Data'!A$1:A$8825,0),5)</f>
        <v>0</v>
      </c>
      <c r="J4515" s="74">
        <f t="shared" si="562"/>
        <v>0</v>
      </c>
      <c r="K4515" s="105">
        <f t="shared" si="563"/>
        <v>0</v>
      </c>
      <c r="L4515" s="75">
        <v>0</v>
      </c>
      <c r="M4515" s="75">
        <v>0</v>
      </c>
      <c r="N4515" s="75">
        <v>0</v>
      </c>
      <c r="O4515" s="105">
        <v>0</v>
      </c>
      <c r="P4515" s="98">
        <f t="shared" si="564"/>
        <v>1320</v>
      </c>
      <c r="Q4515" s="98">
        <f t="shared" si="565"/>
        <v>0</v>
      </c>
      <c r="R4515" s="98">
        <f t="shared" si="566"/>
        <v>0</v>
      </c>
      <c r="S4515" s="105">
        <f t="shared" si="567"/>
        <v>0</v>
      </c>
      <c r="T4515" s="8" t="str">
        <f>IF(I4515=0,"",(INDEX('AWR Data'!A$1:E$8823,MATCH(A4515,'AWR Data'!A$1:A$8823,0),4)))</f>
        <v/>
      </c>
    </row>
    <row r="4516" spans="1:20" ht="20" customHeight="1">
      <c r="A4516" s="14" t="s">
        <v>7636</v>
      </c>
      <c r="B4516" s="14" t="s">
        <v>505</v>
      </c>
      <c r="C4516" s="14" t="s">
        <v>7637</v>
      </c>
      <c r="E4516" s="74">
        <v>46</v>
      </c>
      <c r="F4516" s="74">
        <v>14400</v>
      </c>
      <c r="G4516" s="74">
        <f t="shared" si="560"/>
        <v>552</v>
      </c>
      <c r="H4516" s="80">
        <f t="shared" si="561"/>
        <v>3.833333333333333E-2</v>
      </c>
      <c r="I4516" s="74">
        <f>INDEX('AWR Data'!A$1:E$8825,MATCH(A4516,'AWR Data'!A$1:A$8825,0),5)</f>
        <v>0</v>
      </c>
      <c r="J4516" s="74">
        <f t="shared" si="562"/>
        <v>0</v>
      </c>
      <c r="K4516" s="105">
        <f t="shared" si="563"/>
        <v>0</v>
      </c>
      <c r="L4516" s="75">
        <v>0</v>
      </c>
      <c r="M4516" s="75">
        <v>0</v>
      </c>
      <c r="N4516" s="75">
        <v>0</v>
      </c>
      <c r="O4516" s="105">
        <v>0</v>
      </c>
      <c r="P4516" s="98">
        <f t="shared" si="564"/>
        <v>552</v>
      </c>
      <c r="Q4516" s="98">
        <f t="shared" si="565"/>
        <v>0</v>
      </c>
      <c r="R4516" s="98">
        <f t="shared" si="566"/>
        <v>0</v>
      </c>
      <c r="S4516" s="105">
        <f t="shared" si="567"/>
        <v>0</v>
      </c>
      <c r="T4516" s="8" t="str">
        <f>IF(I4516=0,"",(INDEX('AWR Data'!A$1:E$8823,MATCH(A4516,'AWR Data'!A$1:A$8823,0),4)))</f>
        <v/>
      </c>
    </row>
    <row r="4517" spans="1:20" ht="20" customHeight="1">
      <c r="A4517" s="14" t="s">
        <v>7426</v>
      </c>
      <c r="B4517" s="14" t="s">
        <v>505</v>
      </c>
      <c r="C4517" s="14" t="s">
        <v>7427</v>
      </c>
      <c r="E4517" s="74">
        <v>28</v>
      </c>
      <c r="F4517" s="74">
        <v>4450</v>
      </c>
      <c r="G4517" s="74">
        <f t="shared" si="560"/>
        <v>336</v>
      </c>
      <c r="H4517" s="80">
        <f t="shared" si="561"/>
        <v>7.5505617977528083E-2</v>
      </c>
      <c r="I4517" s="74">
        <f>INDEX('AWR Data'!A$1:E$8825,MATCH(A4517,'AWR Data'!A$1:A$8825,0),5)</f>
        <v>0</v>
      </c>
      <c r="J4517" s="74">
        <f t="shared" si="562"/>
        <v>0</v>
      </c>
      <c r="K4517" s="105">
        <f t="shared" si="563"/>
        <v>0</v>
      </c>
      <c r="L4517" s="75">
        <v>0</v>
      </c>
      <c r="M4517" s="75">
        <v>0</v>
      </c>
      <c r="N4517" s="75">
        <v>0</v>
      </c>
      <c r="O4517" s="105">
        <v>0</v>
      </c>
      <c r="P4517" s="98">
        <f t="shared" si="564"/>
        <v>336</v>
      </c>
      <c r="Q4517" s="98">
        <f t="shared" si="565"/>
        <v>0</v>
      </c>
      <c r="R4517" s="98">
        <f t="shared" si="566"/>
        <v>0</v>
      </c>
      <c r="S4517" s="105">
        <f t="shared" si="567"/>
        <v>0</v>
      </c>
      <c r="T4517" s="8" t="str">
        <f>IF(I4517=0,"",(INDEX('AWR Data'!A$1:E$8823,MATCH(A4517,'AWR Data'!A$1:A$8823,0),4)))</f>
        <v/>
      </c>
    </row>
    <row r="4518" spans="1:20" ht="20" customHeight="1">
      <c r="A4518" s="14" t="s">
        <v>7428</v>
      </c>
      <c r="B4518" s="14" t="s">
        <v>505</v>
      </c>
      <c r="C4518" s="14" t="s">
        <v>7429</v>
      </c>
      <c r="E4518" s="74">
        <v>320</v>
      </c>
      <c r="F4518" s="74">
        <v>29600</v>
      </c>
      <c r="G4518" s="74">
        <f t="shared" si="560"/>
        <v>3840</v>
      </c>
      <c r="H4518" s="80">
        <f t="shared" si="561"/>
        <v>0.12972972972972974</v>
      </c>
      <c r="I4518" s="74">
        <f>INDEX('AWR Data'!A$1:E$8825,MATCH(A4518,'AWR Data'!A$1:A$8825,0),5)</f>
        <v>0</v>
      </c>
      <c r="J4518" s="74">
        <f t="shared" si="562"/>
        <v>0</v>
      </c>
      <c r="K4518" s="105">
        <f t="shared" si="563"/>
        <v>0</v>
      </c>
      <c r="L4518" s="75">
        <v>0</v>
      </c>
      <c r="M4518" s="75">
        <v>0</v>
      </c>
      <c r="N4518" s="75">
        <v>0</v>
      </c>
      <c r="O4518" s="105">
        <v>0</v>
      </c>
      <c r="P4518" s="98">
        <f t="shared" si="564"/>
        <v>3840</v>
      </c>
      <c r="Q4518" s="98">
        <f t="shared" si="565"/>
        <v>0</v>
      </c>
      <c r="R4518" s="98">
        <f t="shared" si="566"/>
        <v>0</v>
      </c>
      <c r="S4518" s="105">
        <f t="shared" si="567"/>
        <v>0</v>
      </c>
      <c r="T4518" s="8" t="str">
        <f>IF(I4518=0,"",(INDEX('AWR Data'!A$1:E$8823,MATCH(A4518,'AWR Data'!A$1:A$8823,0),4)))</f>
        <v/>
      </c>
    </row>
    <row r="4519" spans="1:20" ht="20" customHeight="1">
      <c r="A4519" s="14" t="s">
        <v>7430</v>
      </c>
      <c r="B4519" s="14" t="s">
        <v>505</v>
      </c>
      <c r="C4519" s="14" t="s">
        <v>7431</v>
      </c>
      <c r="E4519" s="74">
        <v>140</v>
      </c>
      <c r="F4519" s="74">
        <v>10200</v>
      </c>
      <c r="G4519" s="74">
        <f t="shared" si="560"/>
        <v>1680</v>
      </c>
      <c r="H4519" s="80">
        <f t="shared" si="561"/>
        <v>0.16470588235294117</v>
      </c>
      <c r="I4519" s="74">
        <f>INDEX('AWR Data'!A$1:E$8825,MATCH(A4519,'AWR Data'!A$1:A$8825,0),5)</f>
        <v>0</v>
      </c>
      <c r="J4519" s="74">
        <f t="shared" si="562"/>
        <v>0</v>
      </c>
      <c r="K4519" s="105">
        <f t="shared" si="563"/>
        <v>0</v>
      </c>
      <c r="L4519" s="75">
        <v>0</v>
      </c>
      <c r="M4519" s="75">
        <v>0</v>
      </c>
      <c r="N4519" s="75">
        <v>0</v>
      </c>
      <c r="O4519" s="105">
        <v>0</v>
      </c>
      <c r="P4519" s="98">
        <f t="shared" si="564"/>
        <v>1680</v>
      </c>
      <c r="Q4519" s="98">
        <f t="shared" si="565"/>
        <v>0</v>
      </c>
      <c r="R4519" s="98">
        <f t="shared" si="566"/>
        <v>0</v>
      </c>
      <c r="S4519" s="105">
        <f t="shared" si="567"/>
        <v>0</v>
      </c>
      <c r="T4519" s="8" t="str">
        <f>IF(I4519=0,"",(INDEX('AWR Data'!A$1:E$8823,MATCH(A4519,'AWR Data'!A$1:A$8823,0),4)))</f>
        <v/>
      </c>
    </row>
    <row r="4520" spans="1:20" ht="20" customHeight="1">
      <c r="A4520" s="14" t="s">
        <v>7432</v>
      </c>
      <c r="B4520" s="14" t="s">
        <v>505</v>
      </c>
      <c r="C4520" s="14" t="s">
        <v>7643</v>
      </c>
      <c r="E4520" s="74">
        <v>22</v>
      </c>
      <c r="F4520" s="74">
        <v>17300</v>
      </c>
      <c r="G4520" s="74">
        <f t="shared" si="560"/>
        <v>264</v>
      </c>
      <c r="H4520" s="80">
        <f t="shared" si="561"/>
        <v>1.5260115606936415E-2</v>
      </c>
      <c r="I4520" s="74">
        <f>INDEX('AWR Data'!A$1:E$8825,MATCH(A4520,'AWR Data'!A$1:A$8825,0),5)</f>
        <v>0</v>
      </c>
      <c r="J4520" s="74">
        <f t="shared" si="562"/>
        <v>0</v>
      </c>
      <c r="K4520" s="105">
        <f t="shared" si="563"/>
        <v>0</v>
      </c>
      <c r="L4520" s="75">
        <v>0</v>
      </c>
      <c r="M4520" s="75">
        <v>0</v>
      </c>
      <c r="N4520" s="75">
        <v>0</v>
      </c>
      <c r="O4520" s="105">
        <v>0</v>
      </c>
      <c r="P4520" s="98">
        <f t="shared" si="564"/>
        <v>264</v>
      </c>
      <c r="Q4520" s="98">
        <f t="shared" si="565"/>
        <v>0</v>
      </c>
      <c r="R4520" s="98">
        <f t="shared" si="566"/>
        <v>0</v>
      </c>
      <c r="S4520" s="105">
        <f t="shared" si="567"/>
        <v>0</v>
      </c>
      <c r="T4520" s="8" t="str">
        <f>IF(I4520=0,"",(INDEX('AWR Data'!A$1:E$8823,MATCH(A4520,'AWR Data'!A$1:A$8823,0),4)))</f>
        <v/>
      </c>
    </row>
    <row r="4521" spans="1:20" ht="20" customHeight="1">
      <c r="A4521" s="14" t="s">
        <v>7644</v>
      </c>
      <c r="B4521" s="14" t="s">
        <v>505</v>
      </c>
      <c r="C4521" s="14" t="s">
        <v>7645</v>
      </c>
      <c r="E4521" s="74">
        <v>390</v>
      </c>
      <c r="F4521" s="74">
        <v>25300</v>
      </c>
      <c r="G4521" s="74">
        <f t="shared" si="560"/>
        <v>4680</v>
      </c>
      <c r="H4521" s="80">
        <f t="shared" si="561"/>
        <v>0.18498023715415018</v>
      </c>
      <c r="I4521" s="74">
        <f>INDEX('AWR Data'!A$1:E$8825,MATCH(A4521,'AWR Data'!A$1:A$8825,0),5)</f>
        <v>0</v>
      </c>
      <c r="J4521" s="74">
        <f t="shared" si="562"/>
        <v>0</v>
      </c>
      <c r="K4521" s="105">
        <f t="shared" si="563"/>
        <v>0</v>
      </c>
      <c r="L4521" s="75">
        <v>0</v>
      </c>
      <c r="M4521" s="75">
        <v>0</v>
      </c>
      <c r="N4521" s="75">
        <v>0</v>
      </c>
      <c r="O4521" s="105">
        <v>0</v>
      </c>
      <c r="P4521" s="98">
        <f t="shared" si="564"/>
        <v>4680</v>
      </c>
      <c r="Q4521" s="98">
        <f t="shared" si="565"/>
        <v>0</v>
      </c>
      <c r="R4521" s="98">
        <f t="shared" si="566"/>
        <v>0</v>
      </c>
      <c r="S4521" s="105">
        <f t="shared" si="567"/>
        <v>0</v>
      </c>
      <c r="T4521" s="8" t="str">
        <f>IF(I4521=0,"",(INDEX('AWR Data'!A$1:E$8823,MATCH(A4521,'AWR Data'!A$1:A$8823,0),4)))</f>
        <v/>
      </c>
    </row>
    <row r="4522" spans="1:20" ht="20" customHeight="1">
      <c r="A4522" s="14" t="s">
        <v>7646</v>
      </c>
      <c r="B4522" s="14" t="s">
        <v>505</v>
      </c>
      <c r="C4522" s="14" t="s">
        <v>7647</v>
      </c>
      <c r="E4522" s="74">
        <v>28</v>
      </c>
      <c r="F4522" s="74">
        <v>7860</v>
      </c>
      <c r="G4522" s="74">
        <f t="shared" si="560"/>
        <v>336</v>
      </c>
      <c r="H4522" s="80">
        <f t="shared" si="561"/>
        <v>4.2748091603053436E-2</v>
      </c>
      <c r="I4522" s="74">
        <f>INDEX('AWR Data'!A$1:E$8825,MATCH(A4522,'AWR Data'!A$1:A$8825,0),5)</f>
        <v>0</v>
      </c>
      <c r="J4522" s="74">
        <f t="shared" si="562"/>
        <v>0</v>
      </c>
      <c r="K4522" s="105">
        <f t="shared" si="563"/>
        <v>0</v>
      </c>
      <c r="L4522" s="75">
        <v>0</v>
      </c>
      <c r="M4522" s="75">
        <v>0</v>
      </c>
      <c r="N4522" s="75">
        <v>0</v>
      </c>
      <c r="O4522" s="105">
        <v>0</v>
      </c>
      <c r="P4522" s="98">
        <f t="shared" si="564"/>
        <v>336</v>
      </c>
      <c r="Q4522" s="98">
        <f t="shared" si="565"/>
        <v>0</v>
      </c>
      <c r="R4522" s="98">
        <f t="shared" si="566"/>
        <v>0</v>
      </c>
      <c r="S4522" s="105">
        <f t="shared" si="567"/>
        <v>0</v>
      </c>
      <c r="T4522" s="8" t="str">
        <f>IF(I4522=0,"",(INDEX('AWR Data'!A$1:E$8823,MATCH(A4522,'AWR Data'!A$1:A$8823,0),4)))</f>
        <v/>
      </c>
    </row>
    <row r="4523" spans="1:20" ht="20" customHeight="1">
      <c r="A4523" s="14" t="s">
        <v>7648</v>
      </c>
      <c r="B4523" s="14" t="s">
        <v>505</v>
      </c>
      <c r="C4523" s="14" t="s">
        <v>7649</v>
      </c>
      <c r="E4523" s="74">
        <v>110</v>
      </c>
      <c r="F4523" s="74">
        <v>16100</v>
      </c>
      <c r="G4523" s="74">
        <f t="shared" si="560"/>
        <v>1320</v>
      </c>
      <c r="H4523" s="80">
        <f t="shared" si="561"/>
        <v>8.1987577639751549E-2</v>
      </c>
      <c r="I4523" s="74">
        <f>INDEX('AWR Data'!A$1:E$8825,MATCH(A4523,'AWR Data'!A$1:A$8825,0),5)</f>
        <v>0</v>
      </c>
      <c r="J4523" s="74">
        <f t="shared" si="562"/>
        <v>0</v>
      </c>
      <c r="K4523" s="105">
        <f t="shared" si="563"/>
        <v>0</v>
      </c>
      <c r="L4523" s="75">
        <v>0</v>
      </c>
      <c r="M4523" s="75">
        <v>0</v>
      </c>
      <c r="N4523" s="75">
        <v>0</v>
      </c>
      <c r="O4523" s="105">
        <v>0</v>
      </c>
      <c r="P4523" s="98">
        <f t="shared" si="564"/>
        <v>1320</v>
      </c>
      <c r="Q4523" s="98">
        <f t="shared" si="565"/>
        <v>0</v>
      </c>
      <c r="R4523" s="98">
        <f t="shared" si="566"/>
        <v>0</v>
      </c>
      <c r="S4523" s="105">
        <f t="shared" si="567"/>
        <v>0</v>
      </c>
      <c r="T4523" s="8" t="str">
        <f>IF(I4523=0,"",(INDEX('AWR Data'!A$1:E$8823,MATCH(A4523,'AWR Data'!A$1:A$8823,0),4)))</f>
        <v/>
      </c>
    </row>
    <row r="4524" spans="1:20" ht="20" customHeight="1">
      <c r="A4524" s="14" t="s">
        <v>7650</v>
      </c>
      <c r="B4524" s="14" t="s">
        <v>505</v>
      </c>
      <c r="C4524" s="14" t="s">
        <v>7651</v>
      </c>
      <c r="E4524" s="74">
        <v>36</v>
      </c>
      <c r="F4524" s="74">
        <v>3680</v>
      </c>
      <c r="G4524" s="74">
        <f t="shared" si="560"/>
        <v>432</v>
      </c>
      <c r="H4524" s="80">
        <f t="shared" si="561"/>
        <v>0.11739130434782609</v>
      </c>
      <c r="I4524" s="74">
        <f>INDEX('AWR Data'!A$1:E$8825,MATCH(A4524,'AWR Data'!A$1:A$8825,0),5)</f>
        <v>0</v>
      </c>
      <c r="J4524" s="74">
        <f t="shared" si="562"/>
        <v>0</v>
      </c>
      <c r="K4524" s="105">
        <f t="shared" si="563"/>
        <v>0</v>
      </c>
      <c r="L4524" s="75">
        <v>0</v>
      </c>
      <c r="M4524" s="75">
        <v>0</v>
      </c>
      <c r="N4524" s="75">
        <v>0</v>
      </c>
      <c r="O4524" s="105">
        <v>0</v>
      </c>
      <c r="P4524" s="98">
        <f t="shared" si="564"/>
        <v>432</v>
      </c>
      <c r="Q4524" s="98">
        <f t="shared" si="565"/>
        <v>0</v>
      </c>
      <c r="R4524" s="98">
        <f t="shared" si="566"/>
        <v>0</v>
      </c>
      <c r="S4524" s="105">
        <f t="shared" si="567"/>
        <v>0</v>
      </c>
      <c r="T4524" s="8" t="str">
        <f>IF(I4524=0,"",(INDEX('AWR Data'!A$1:E$8823,MATCH(A4524,'AWR Data'!A$1:A$8823,0),4)))</f>
        <v/>
      </c>
    </row>
    <row r="4525" spans="1:20" ht="20" customHeight="1">
      <c r="A4525" s="14" t="s">
        <v>7652</v>
      </c>
      <c r="B4525" s="14" t="s">
        <v>505</v>
      </c>
      <c r="C4525" s="14" t="s">
        <v>7653</v>
      </c>
      <c r="E4525" s="74">
        <v>880</v>
      </c>
      <c r="F4525" s="74">
        <v>211000</v>
      </c>
      <c r="G4525" s="74">
        <f t="shared" si="560"/>
        <v>10560</v>
      </c>
      <c r="H4525" s="80">
        <f t="shared" si="561"/>
        <v>5.0047393364928909E-2</v>
      </c>
      <c r="I4525" s="74">
        <f>INDEX('AWR Data'!A$1:E$8825,MATCH(A4525,'AWR Data'!A$1:A$8825,0),5)</f>
        <v>0</v>
      </c>
      <c r="J4525" s="74">
        <f t="shared" si="562"/>
        <v>0</v>
      </c>
      <c r="K4525" s="105">
        <f t="shared" si="563"/>
        <v>0</v>
      </c>
      <c r="L4525" s="75">
        <v>0</v>
      </c>
      <c r="M4525" s="75">
        <v>0</v>
      </c>
      <c r="N4525" s="75">
        <v>0</v>
      </c>
      <c r="O4525" s="105">
        <v>0</v>
      </c>
      <c r="P4525" s="98">
        <f t="shared" si="564"/>
        <v>10560</v>
      </c>
      <c r="Q4525" s="98">
        <f t="shared" si="565"/>
        <v>0</v>
      </c>
      <c r="R4525" s="98">
        <f t="shared" si="566"/>
        <v>0</v>
      </c>
      <c r="S4525" s="105">
        <f t="shared" si="567"/>
        <v>0</v>
      </c>
      <c r="T4525" s="8" t="str">
        <f>IF(I4525=0,"",(INDEX('AWR Data'!A$1:E$8823,MATCH(A4525,'AWR Data'!A$1:A$8823,0),4)))</f>
        <v/>
      </c>
    </row>
    <row r="4526" spans="1:20" ht="20" customHeight="1">
      <c r="A4526" s="14" t="s">
        <v>7858</v>
      </c>
      <c r="B4526" s="14" t="s">
        <v>505</v>
      </c>
      <c r="C4526" s="14" t="s">
        <v>7859</v>
      </c>
      <c r="E4526" s="74">
        <v>880</v>
      </c>
      <c r="F4526" s="74">
        <v>318000</v>
      </c>
      <c r="G4526" s="74">
        <f t="shared" si="560"/>
        <v>10560</v>
      </c>
      <c r="H4526" s="80">
        <f t="shared" si="561"/>
        <v>3.3207547169811322E-2</v>
      </c>
      <c r="I4526" s="74">
        <f>INDEX('AWR Data'!A$1:E$8825,MATCH(A4526,'AWR Data'!A$1:A$8825,0),5)</f>
        <v>0</v>
      </c>
      <c r="J4526" s="74">
        <f t="shared" si="562"/>
        <v>0</v>
      </c>
      <c r="K4526" s="105">
        <f t="shared" si="563"/>
        <v>0</v>
      </c>
      <c r="L4526" s="75">
        <v>0</v>
      </c>
      <c r="M4526" s="75">
        <v>0</v>
      </c>
      <c r="N4526" s="75">
        <v>0</v>
      </c>
      <c r="O4526" s="105">
        <v>0</v>
      </c>
      <c r="P4526" s="98">
        <f t="shared" si="564"/>
        <v>10560</v>
      </c>
      <c r="Q4526" s="98">
        <f t="shared" si="565"/>
        <v>0</v>
      </c>
      <c r="R4526" s="98">
        <f t="shared" si="566"/>
        <v>0</v>
      </c>
      <c r="S4526" s="105">
        <f t="shared" si="567"/>
        <v>0</v>
      </c>
      <c r="T4526" s="8" t="str">
        <f>IF(I4526=0,"",(INDEX('AWR Data'!A$1:E$8823,MATCH(A4526,'AWR Data'!A$1:A$8823,0),4)))</f>
        <v/>
      </c>
    </row>
    <row r="4527" spans="1:20" ht="20" customHeight="1">
      <c r="A4527" s="14" t="s">
        <v>7860</v>
      </c>
      <c r="B4527" s="14" t="s">
        <v>505</v>
      </c>
      <c r="C4527" s="14" t="s">
        <v>7861</v>
      </c>
      <c r="E4527" s="74">
        <v>110</v>
      </c>
      <c r="F4527" s="74">
        <v>26200</v>
      </c>
      <c r="G4527" s="74">
        <f t="shared" si="560"/>
        <v>1320</v>
      </c>
      <c r="H4527" s="80">
        <f t="shared" si="561"/>
        <v>5.0381679389312976E-2</v>
      </c>
      <c r="I4527" s="74">
        <f>INDEX('AWR Data'!A$1:E$8825,MATCH(A4527,'AWR Data'!A$1:A$8825,0),5)</f>
        <v>0</v>
      </c>
      <c r="J4527" s="74">
        <f t="shared" si="562"/>
        <v>0</v>
      </c>
      <c r="K4527" s="105">
        <f t="shared" si="563"/>
        <v>0</v>
      </c>
      <c r="L4527" s="75">
        <v>0</v>
      </c>
      <c r="M4527" s="75">
        <v>0</v>
      </c>
      <c r="N4527" s="75">
        <v>0</v>
      </c>
      <c r="O4527" s="105">
        <v>0</v>
      </c>
      <c r="P4527" s="98">
        <f t="shared" si="564"/>
        <v>1320</v>
      </c>
      <c r="Q4527" s="98">
        <f t="shared" si="565"/>
        <v>0</v>
      </c>
      <c r="R4527" s="98">
        <f t="shared" si="566"/>
        <v>0</v>
      </c>
      <c r="S4527" s="105">
        <f t="shared" si="567"/>
        <v>0</v>
      </c>
      <c r="T4527" s="8" t="str">
        <f>IF(I4527=0,"",(INDEX('AWR Data'!A$1:E$8823,MATCH(A4527,'AWR Data'!A$1:A$8823,0),4)))</f>
        <v/>
      </c>
    </row>
    <row r="4528" spans="1:20" ht="20" customHeight="1">
      <c r="A4528" s="14" t="s">
        <v>7862</v>
      </c>
      <c r="B4528" s="14" t="s">
        <v>505</v>
      </c>
      <c r="C4528" s="14" t="s">
        <v>7863</v>
      </c>
      <c r="E4528" s="74">
        <v>22</v>
      </c>
      <c r="F4528" s="74">
        <v>23300</v>
      </c>
      <c r="G4528" s="74">
        <f t="shared" si="560"/>
        <v>264</v>
      </c>
      <c r="H4528" s="80">
        <f t="shared" si="561"/>
        <v>1.1330472103004292E-2</v>
      </c>
      <c r="I4528" s="74">
        <f>INDEX('AWR Data'!A$1:E$8825,MATCH(A4528,'AWR Data'!A$1:A$8825,0),5)</f>
        <v>0</v>
      </c>
      <c r="J4528" s="74">
        <f t="shared" si="562"/>
        <v>0</v>
      </c>
      <c r="K4528" s="105">
        <f t="shared" si="563"/>
        <v>0</v>
      </c>
      <c r="L4528" s="75">
        <v>0</v>
      </c>
      <c r="M4528" s="75">
        <v>0</v>
      </c>
      <c r="N4528" s="75">
        <v>0</v>
      </c>
      <c r="O4528" s="105">
        <v>0</v>
      </c>
      <c r="P4528" s="98">
        <f t="shared" si="564"/>
        <v>264</v>
      </c>
      <c r="Q4528" s="98">
        <f t="shared" si="565"/>
        <v>0</v>
      </c>
      <c r="R4528" s="98">
        <f t="shared" si="566"/>
        <v>0</v>
      </c>
      <c r="S4528" s="105">
        <f t="shared" si="567"/>
        <v>0</v>
      </c>
      <c r="T4528" s="8" t="str">
        <f>IF(I4528=0,"",(INDEX('AWR Data'!A$1:E$8823,MATCH(A4528,'AWR Data'!A$1:A$8823,0),4)))</f>
        <v/>
      </c>
    </row>
    <row r="4529" spans="1:20" ht="20" customHeight="1">
      <c r="A4529" s="14" t="s">
        <v>7864</v>
      </c>
      <c r="B4529" s="14" t="s">
        <v>505</v>
      </c>
      <c r="C4529" s="14" t="s">
        <v>7865</v>
      </c>
      <c r="E4529" s="74">
        <v>36</v>
      </c>
      <c r="F4529" s="74">
        <v>21300</v>
      </c>
      <c r="G4529" s="74">
        <f t="shared" si="560"/>
        <v>432</v>
      </c>
      <c r="H4529" s="80">
        <f t="shared" si="561"/>
        <v>2.028169014084507E-2</v>
      </c>
      <c r="I4529" s="74">
        <f>INDEX('AWR Data'!A$1:E$8825,MATCH(A4529,'AWR Data'!A$1:A$8825,0),5)</f>
        <v>0</v>
      </c>
      <c r="J4529" s="74">
        <f t="shared" si="562"/>
        <v>0</v>
      </c>
      <c r="K4529" s="105">
        <f t="shared" si="563"/>
        <v>0</v>
      </c>
      <c r="L4529" s="75">
        <v>0</v>
      </c>
      <c r="M4529" s="75">
        <v>0</v>
      </c>
      <c r="N4529" s="75">
        <v>0</v>
      </c>
      <c r="O4529" s="105">
        <v>0</v>
      </c>
      <c r="P4529" s="98">
        <f t="shared" si="564"/>
        <v>432</v>
      </c>
      <c r="Q4529" s="98">
        <f t="shared" si="565"/>
        <v>0</v>
      </c>
      <c r="R4529" s="98">
        <f t="shared" si="566"/>
        <v>0</v>
      </c>
      <c r="S4529" s="105">
        <f t="shared" si="567"/>
        <v>0</v>
      </c>
      <c r="T4529" s="8" t="str">
        <f>IF(I4529=0,"",(INDEX('AWR Data'!A$1:E$8823,MATCH(A4529,'AWR Data'!A$1:A$8823,0),4)))</f>
        <v/>
      </c>
    </row>
    <row r="4530" spans="1:20" ht="20" customHeight="1">
      <c r="A4530" s="14" t="s">
        <v>7866</v>
      </c>
      <c r="B4530" s="14" t="s">
        <v>505</v>
      </c>
      <c r="C4530" s="14" t="s">
        <v>7867</v>
      </c>
      <c r="E4530" s="74">
        <v>260</v>
      </c>
      <c r="F4530" s="74">
        <v>115000</v>
      </c>
      <c r="G4530" s="74">
        <f t="shared" si="560"/>
        <v>3120</v>
      </c>
      <c r="H4530" s="80">
        <f t="shared" si="561"/>
        <v>2.7130434782608695E-2</v>
      </c>
      <c r="I4530" s="74">
        <f>INDEX('AWR Data'!A$1:E$8825,MATCH(A4530,'AWR Data'!A$1:A$8825,0),5)</f>
        <v>0</v>
      </c>
      <c r="J4530" s="74">
        <f t="shared" si="562"/>
        <v>0</v>
      </c>
      <c r="K4530" s="105">
        <f t="shared" si="563"/>
        <v>0</v>
      </c>
      <c r="L4530" s="75">
        <v>0</v>
      </c>
      <c r="M4530" s="75">
        <v>0</v>
      </c>
      <c r="N4530" s="75">
        <v>0</v>
      </c>
      <c r="O4530" s="105">
        <v>0</v>
      </c>
      <c r="P4530" s="98">
        <f t="shared" si="564"/>
        <v>3120</v>
      </c>
      <c r="Q4530" s="98">
        <f t="shared" si="565"/>
        <v>0</v>
      </c>
      <c r="R4530" s="98">
        <f t="shared" si="566"/>
        <v>0</v>
      </c>
      <c r="S4530" s="105">
        <f t="shared" si="567"/>
        <v>0</v>
      </c>
      <c r="T4530" s="8" t="str">
        <f>IF(I4530=0,"",(INDEX('AWR Data'!A$1:E$8823,MATCH(A4530,'AWR Data'!A$1:A$8823,0),4)))</f>
        <v/>
      </c>
    </row>
    <row r="4531" spans="1:20" ht="20" customHeight="1">
      <c r="A4531" s="14" t="s">
        <v>7868</v>
      </c>
      <c r="B4531" s="14" t="s">
        <v>505</v>
      </c>
      <c r="C4531" s="14" t="s">
        <v>7869</v>
      </c>
      <c r="E4531" s="74">
        <v>170</v>
      </c>
      <c r="F4531" s="74">
        <v>90900</v>
      </c>
      <c r="G4531" s="74">
        <f t="shared" si="560"/>
        <v>2040</v>
      </c>
      <c r="H4531" s="80">
        <f t="shared" si="561"/>
        <v>2.2442244224422443E-2</v>
      </c>
      <c r="I4531" s="74">
        <f>INDEX('AWR Data'!A$1:E$8825,MATCH(A4531,'AWR Data'!A$1:A$8825,0),5)</f>
        <v>0</v>
      </c>
      <c r="J4531" s="74">
        <f t="shared" si="562"/>
        <v>0</v>
      </c>
      <c r="K4531" s="105">
        <f t="shared" si="563"/>
        <v>0</v>
      </c>
      <c r="L4531" s="75">
        <v>0</v>
      </c>
      <c r="M4531" s="75">
        <v>0</v>
      </c>
      <c r="N4531" s="75">
        <v>0</v>
      </c>
      <c r="O4531" s="105">
        <v>0</v>
      </c>
      <c r="P4531" s="98">
        <f t="shared" si="564"/>
        <v>2040</v>
      </c>
      <c r="Q4531" s="98">
        <f t="shared" si="565"/>
        <v>0</v>
      </c>
      <c r="R4531" s="98">
        <f t="shared" si="566"/>
        <v>0</v>
      </c>
      <c r="S4531" s="105">
        <f t="shared" si="567"/>
        <v>0</v>
      </c>
      <c r="T4531" s="8" t="str">
        <f>IF(I4531=0,"",(INDEX('AWR Data'!A$1:E$8823,MATCH(A4531,'AWR Data'!A$1:A$8823,0),4)))</f>
        <v/>
      </c>
    </row>
    <row r="4532" spans="1:20" ht="20" customHeight="1">
      <c r="A4532" s="14" t="s">
        <v>7872</v>
      </c>
      <c r="B4532" s="14" t="s">
        <v>505</v>
      </c>
      <c r="C4532" s="14" t="s">
        <v>7873</v>
      </c>
      <c r="E4532" s="74">
        <v>73</v>
      </c>
      <c r="F4532" s="74">
        <v>12400</v>
      </c>
      <c r="G4532" s="74">
        <f t="shared" si="560"/>
        <v>876</v>
      </c>
      <c r="H4532" s="80">
        <f t="shared" si="561"/>
        <v>7.0645161290322583E-2</v>
      </c>
      <c r="I4532" s="74">
        <f>INDEX('AWR Data'!A$1:E$8825,MATCH(A4532,'AWR Data'!A$1:A$8825,0),5)</f>
        <v>0</v>
      </c>
      <c r="J4532" s="74">
        <f t="shared" si="562"/>
        <v>0</v>
      </c>
      <c r="K4532" s="105">
        <f t="shared" si="563"/>
        <v>0</v>
      </c>
      <c r="L4532" s="75">
        <v>0</v>
      </c>
      <c r="M4532" s="75">
        <v>0</v>
      </c>
      <c r="N4532" s="75">
        <v>0</v>
      </c>
      <c r="O4532" s="105">
        <v>0</v>
      </c>
      <c r="P4532" s="98">
        <f t="shared" si="564"/>
        <v>876</v>
      </c>
      <c r="Q4532" s="98">
        <f t="shared" si="565"/>
        <v>0</v>
      </c>
      <c r="R4532" s="98">
        <f t="shared" si="566"/>
        <v>0</v>
      </c>
      <c r="S4532" s="105">
        <f t="shared" si="567"/>
        <v>0</v>
      </c>
      <c r="T4532" s="8" t="str">
        <f>IF(I4532=0,"",(INDEX('AWR Data'!A$1:E$8823,MATCH(A4532,'AWR Data'!A$1:A$8823,0),4)))</f>
        <v/>
      </c>
    </row>
    <row r="4533" spans="1:20" ht="20" customHeight="1">
      <c r="A4533" s="14" t="s">
        <v>7874</v>
      </c>
      <c r="B4533" s="14" t="s">
        <v>505</v>
      </c>
      <c r="C4533" s="14" t="s">
        <v>7875</v>
      </c>
      <c r="E4533" s="74">
        <v>260</v>
      </c>
      <c r="F4533" s="74">
        <v>63700</v>
      </c>
      <c r="G4533" s="74">
        <f t="shared" si="560"/>
        <v>3120</v>
      </c>
      <c r="H4533" s="80">
        <f t="shared" si="561"/>
        <v>4.8979591836734691E-2</v>
      </c>
      <c r="I4533" s="74">
        <f>INDEX('AWR Data'!A$1:E$8825,MATCH(A4533,'AWR Data'!A$1:A$8825,0),5)</f>
        <v>0</v>
      </c>
      <c r="J4533" s="74">
        <f t="shared" si="562"/>
        <v>0</v>
      </c>
      <c r="K4533" s="105">
        <f t="shared" si="563"/>
        <v>0</v>
      </c>
      <c r="L4533" s="75">
        <v>0</v>
      </c>
      <c r="M4533" s="75">
        <v>0</v>
      </c>
      <c r="N4533" s="75">
        <v>0</v>
      </c>
      <c r="O4533" s="105">
        <v>0</v>
      </c>
      <c r="P4533" s="98">
        <f t="shared" si="564"/>
        <v>3120</v>
      </c>
      <c r="Q4533" s="98">
        <f t="shared" si="565"/>
        <v>0</v>
      </c>
      <c r="R4533" s="98">
        <f t="shared" si="566"/>
        <v>0</v>
      </c>
      <c r="S4533" s="105">
        <f t="shared" si="567"/>
        <v>0</v>
      </c>
      <c r="T4533" s="8" t="str">
        <f>IF(I4533=0,"",(INDEX('AWR Data'!A$1:E$8823,MATCH(A4533,'AWR Data'!A$1:A$8823,0),4)))</f>
        <v/>
      </c>
    </row>
    <row r="4534" spans="1:20" ht="20" customHeight="1">
      <c r="A4534" s="14" t="s">
        <v>8075</v>
      </c>
      <c r="B4534" s="14" t="s">
        <v>505</v>
      </c>
      <c r="C4534" s="14" t="s">
        <v>8076</v>
      </c>
      <c r="E4534" s="74">
        <v>110</v>
      </c>
      <c r="F4534" s="74">
        <v>14100</v>
      </c>
      <c r="G4534" s="74">
        <f t="shared" si="560"/>
        <v>1320</v>
      </c>
      <c r="H4534" s="80">
        <f t="shared" si="561"/>
        <v>9.3617021276595741E-2</v>
      </c>
      <c r="I4534" s="74">
        <f>INDEX('AWR Data'!A$1:E$8825,MATCH(A4534,'AWR Data'!A$1:A$8825,0),5)</f>
        <v>0</v>
      </c>
      <c r="J4534" s="74">
        <f t="shared" si="562"/>
        <v>0</v>
      </c>
      <c r="K4534" s="105">
        <f t="shared" si="563"/>
        <v>0</v>
      </c>
      <c r="L4534" s="75">
        <v>0</v>
      </c>
      <c r="M4534" s="75">
        <v>0</v>
      </c>
      <c r="N4534" s="75">
        <v>0</v>
      </c>
      <c r="O4534" s="105">
        <v>0</v>
      </c>
      <c r="P4534" s="98">
        <f t="shared" si="564"/>
        <v>1320</v>
      </c>
      <c r="Q4534" s="98">
        <f t="shared" si="565"/>
        <v>0</v>
      </c>
      <c r="R4534" s="98">
        <f t="shared" si="566"/>
        <v>0</v>
      </c>
      <c r="S4534" s="105">
        <f t="shared" si="567"/>
        <v>0</v>
      </c>
      <c r="T4534" s="8" t="str">
        <f>IF(I4534=0,"",(INDEX('AWR Data'!A$1:E$8823,MATCH(A4534,'AWR Data'!A$1:A$8823,0),4)))</f>
        <v/>
      </c>
    </row>
    <row r="4535" spans="1:20" ht="20" customHeight="1">
      <c r="A4535" s="14" t="s">
        <v>8077</v>
      </c>
      <c r="B4535" s="14" t="s">
        <v>505</v>
      </c>
      <c r="C4535" s="14" t="s">
        <v>8078</v>
      </c>
      <c r="E4535" s="74">
        <v>58</v>
      </c>
      <c r="F4535" s="74">
        <v>20700</v>
      </c>
      <c r="G4535" s="74">
        <f t="shared" si="560"/>
        <v>696</v>
      </c>
      <c r="H4535" s="80">
        <f t="shared" si="561"/>
        <v>3.3623188405797103E-2</v>
      </c>
      <c r="I4535" s="74">
        <f>INDEX('AWR Data'!A$1:E$8825,MATCH(A4535,'AWR Data'!A$1:A$8825,0),5)</f>
        <v>0</v>
      </c>
      <c r="J4535" s="74">
        <f t="shared" si="562"/>
        <v>0</v>
      </c>
      <c r="K4535" s="105">
        <f t="shared" si="563"/>
        <v>0</v>
      </c>
      <c r="L4535" s="75">
        <v>0</v>
      </c>
      <c r="M4535" s="75">
        <v>0</v>
      </c>
      <c r="N4535" s="75">
        <v>0</v>
      </c>
      <c r="O4535" s="105">
        <v>0</v>
      </c>
      <c r="P4535" s="98">
        <f t="shared" si="564"/>
        <v>696</v>
      </c>
      <c r="Q4535" s="98">
        <f t="shared" si="565"/>
        <v>0</v>
      </c>
      <c r="R4535" s="98">
        <f t="shared" si="566"/>
        <v>0</v>
      </c>
      <c r="S4535" s="105">
        <f t="shared" si="567"/>
        <v>0</v>
      </c>
      <c r="T4535" s="8" t="str">
        <f>IF(I4535=0,"",(INDEX('AWR Data'!A$1:E$8823,MATCH(A4535,'AWR Data'!A$1:A$8823,0),4)))</f>
        <v/>
      </c>
    </row>
    <row r="4536" spans="1:20" ht="20" customHeight="1">
      <c r="A4536" s="14" t="s">
        <v>8081</v>
      </c>
      <c r="B4536" s="14" t="s">
        <v>505</v>
      </c>
      <c r="C4536" s="14" t="s">
        <v>8082</v>
      </c>
      <c r="E4536" s="74">
        <v>22</v>
      </c>
      <c r="F4536" s="74">
        <v>7230</v>
      </c>
      <c r="G4536" s="74">
        <f t="shared" si="560"/>
        <v>264</v>
      </c>
      <c r="H4536" s="80">
        <f t="shared" si="561"/>
        <v>3.6514522821576766E-2</v>
      </c>
      <c r="I4536" s="74">
        <f>INDEX('AWR Data'!A$1:E$8825,MATCH(A4536,'AWR Data'!A$1:A$8825,0),5)</f>
        <v>0</v>
      </c>
      <c r="J4536" s="74">
        <f t="shared" si="562"/>
        <v>0</v>
      </c>
      <c r="K4536" s="105">
        <f t="shared" si="563"/>
        <v>0</v>
      </c>
      <c r="L4536" s="75">
        <v>0</v>
      </c>
      <c r="M4536" s="75">
        <v>0</v>
      </c>
      <c r="N4536" s="75">
        <v>0</v>
      </c>
      <c r="O4536" s="105">
        <v>0</v>
      </c>
      <c r="P4536" s="98">
        <f t="shared" si="564"/>
        <v>264</v>
      </c>
      <c r="Q4536" s="98">
        <f t="shared" si="565"/>
        <v>0</v>
      </c>
      <c r="R4536" s="98">
        <f t="shared" si="566"/>
        <v>0</v>
      </c>
      <c r="S4536" s="105">
        <f t="shared" si="567"/>
        <v>0</v>
      </c>
      <c r="T4536" s="8" t="str">
        <f>IF(I4536=0,"",(INDEX('AWR Data'!A$1:E$8823,MATCH(A4536,'AWR Data'!A$1:A$8823,0),4)))</f>
        <v/>
      </c>
    </row>
    <row r="4537" spans="1:20" ht="20" customHeight="1">
      <c r="A4537" s="14" t="s">
        <v>8083</v>
      </c>
      <c r="B4537" s="14" t="s">
        <v>505</v>
      </c>
      <c r="C4537" s="14" t="s">
        <v>8084</v>
      </c>
      <c r="E4537" s="74">
        <v>73</v>
      </c>
      <c r="F4537" s="74">
        <v>11800</v>
      </c>
      <c r="G4537" s="74">
        <f t="shared" si="560"/>
        <v>876</v>
      </c>
      <c r="H4537" s="80">
        <f t="shared" si="561"/>
        <v>7.4237288135593216E-2</v>
      </c>
      <c r="I4537" s="74">
        <f>INDEX('AWR Data'!A$1:E$8825,MATCH(A4537,'AWR Data'!A$1:A$8825,0),5)</f>
        <v>0</v>
      </c>
      <c r="J4537" s="74">
        <f t="shared" si="562"/>
        <v>0</v>
      </c>
      <c r="K4537" s="105">
        <f t="shared" si="563"/>
        <v>0</v>
      </c>
      <c r="L4537" s="75">
        <v>0</v>
      </c>
      <c r="M4537" s="75">
        <v>0</v>
      </c>
      <c r="N4537" s="75">
        <v>0</v>
      </c>
      <c r="O4537" s="105">
        <v>0</v>
      </c>
      <c r="P4537" s="98">
        <f t="shared" si="564"/>
        <v>876</v>
      </c>
      <c r="Q4537" s="98">
        <f t="shared" si="565"/>
        <v>0</v>
      </c>
      <c r="R4537" s="98">
        <f t="shared" si="566"/>
        <v>0</v>
      </c>
      <c r="S4537" s="105">
        <f t="shared" si="567"/>
        <v>0</v>
      </c>
      <c r="T4537" s="8" t="str">
        <f>IF(I4537=0,"",(INDEX('AWR Data'!A$1:E$8823,MATCH(A4537,'AWR Data'!A$1:A$8823,0),4)))</f>
        <v/>
      </c>
    </row>
    <row r="4538" spans="1:20" ht="20" customHeight="1">
      <c r="A4538" s="14" t="s">
        <v>8085</v>
      </c>
      <c r="B4538" s="14" t="s">
        <v>505</v>
      </c>
      <c r="C4538" s="14" t="s">
        <v>8086</v>
      </c>
      <c r="E4538" s="74">
        <v>58</v>
      </c>
      <c r="F4538" s="74">
        <v>25400</v>
      </c>
      <c r="G4538" s="74">
        <f t="shared" si="560"/>
        <v>696</v>
      </c>
      <c r="H4538" s="80">
        <f t="shared" si="561"/>
        <v>2.7401574803149607E-2</v>
      </c>
      <c r="I4538" s="74">
        <f>INDEX('AWR Data'!A$1:E$8825,MATCH(A4538,'AWR Data'!A$1:A$8825,0),5)</f>
        <v>0</v>
      </c>
      <c r="J4538" s="74">
        <f t="shared" si="562"/>
        <v>0</v>
      </c>
      <c r="K4538" s="105">
        <f t="shared" si="563"/>
        <v>0</v>
      </c>
      <c r="L4538" s="75">
        <v>0</v>
      </c>
      <c r="M4538" s="75">
        <v>0</v>
      </c>
      <c r="N4538" s="75">
        <v>0</v>
      </c>
      <c r="O4538" s="105">
        <v>0</v>
      </c>
      <c r="P4538" s="98">
        <f t="shared" si="564"/>
        <v>696</v>
      </c>
      <c r="Q4538" s="98">
        <f t="shared" si="565"/>
        <v>0</v>
      </c>
      <c r="R4538" s="98">
        <f t="shared" si="566"/>
        <v>0</v>
      </c>
      <c r="S4538" s="105">
        <f t="shared" si="567"/>
        <v>0</v>
      </c>
      <c r="T4538" s="8" t="str">
        <f>IF(I4538=0,"",(INDEX('AWR Data'!A$1:E$8823,MATCH(A4538,'AWR Data'!A$1:A$8823,0),4)))</f>
        <v/>
      </c>
    </row>
    <row r="4539" spans="1:20" ht="20" customHeight="1">
      <c r="A4539" s="14" t="s">
        <v>8087</v>
      </c>
      <c r="B4539" s="14" t="s">
        <v>505</v>
      </c>
      <c r="C4539" s="14" t="s">
        <v>8088</v>
      </c>
      <c r="E4539" s="74">
        <v>58</v>
      </c>
      <c r="F4539" s="74">
        <v>7010</v>
      </c>
      <c r="G4539" s="74">
        <f t="shared" si="560"/>
        <v>696</v>
      </c>
      <c r="H4539" s="80">
        <f t="shared" si="561"/>
        <v>9.9286733238231104E-2</v>
      </c>
      <c r="I4539" s="74">
        <f>INDEX('AWR Data'!A$1:E$8825,MATCH(A4539,'AWR Data'!A$1:A$8825,0),5)</f>
        <v>0</v>
      </c>
      <c r="J4539" s="74">
        <f t="shared" si="562"/>
        <v>0</v>
      </c>
      <c r="K4539" s="105">
        <f t="shared" si="563"/>
        <v>0</v>
      </c>
      <c r="L4539" s="75">
        <v>0</v>
      </c>
      <c r="M4539" s="75">
        <v>0</v>
      </c>
      <c r="N4539" s="75">
        <v>0</v>
      </c>
      <c r="O4539" s="105">
        <v>0</v>
      </c>
      <c r="P4539" s="98">
        <f t="shared" si="564"/>
        <v>696</v>
      </c>
      <c r="Q4539" s="98">
        <f t="shared" si="565"/>
        <v>0</v>
      </c>
      <c r="R4539" s="98">
        <f t="shared" si="566"/>
        <v>0</v>
      </c>
      <c r="S4539" s="105">
        <f t="shared" si="567"/>
        <v>0</v>
      </c>
      <c r="T4539" s="8" t="str">
        <f>IF(I4539=0,"",(INDEX('AWR Data'!A$1:E$8823,MATCH(A4539,'AWR Data'!A$1:A$8823,0),4)))</f>
        <v/>
      </c>
    </row>
    <row r="4540" spans="1:20" ht="20" customHeight="1">
      <c r="A4540" s="14" t="s">
        <v>8089</v>
      </c>
      <c r="B4540" s="14" t="s">
        <v>505</v>
      </c>
      <c r="C4540" s="14" t="s">
        <v>8090</v>
      </c>
      <c r="E4540" s="74">
        <v>140</v>
      </c>
      <c r="F4540" s="74">
        <v>11500</v>
      </c>
      <c r="G4540" s="74">
        <f t="shared" si="560"/>
        <v>1680</v>
      </c>
      <c r="H4540" s="80">
        <f t="shared" si="561"/>
        <v>0.14608695652173914</v>
      </c>
      <c r="I4540" s="74">
        <f>INDEX('AWR Data'!A$1:E$8825,MATCH(A4540,'AWR Data'!A$1:A$8825,0),5)</f>
        <v>0</v>
      </c>
      <c r="J4540" s="74">
        <f t="shared" si="562"/>
        <v>0</v>
      </c>
      <c r="K4540" s="105">
        <f t="shared" si="563"/>
        <v>0</v>
      </c>
      <c r="L4540" s="75">
        <v>0</v>
      </c>
      <c r="M4540" s="75">
        <v>0</v>
      </c>
      <c r="N4540" s="75">
        <v>0</v>
      </c>
      <c r="O4540" s="105">
        <v>0</v>
      </c>
      <c r="P4540" s="98">
        <f t="shared" si="564"/>
        <v>1680</v>
      </c>
      <c r="Q4540" s="98">
        <f t="shared" si="565"/>
        <v>0</v>
      </c>
      <c r="R4540" s="98">
        <f t="shared" si="566"/>
        <v>0</v>
      </c>
      <c r="S4540" s="105">
        <f t="shared" si="567"/>
        <v>0</v>
      </c>
      <c r="T4540" s="8" t="str">
        <f>IF(I4540=0,"",(INDEX('AWR Data'!A$1:E$8823,MATCH(A4540,'AWR Data'!A$1:A$8823,0),4)))</f>
        <v/>
      </c>
    </row>
    <row r="4541" spans="1:20" ht="20" customHeight="1">
      <c r="A4541" s="14" t="s">
        <v>8091</v>
      </c>
      <c r="B4541" s="14" t="s">
        <v>505</v>
      </c>
      <c r="C4541" s="14" t="s">
        <v>8092</v>
      </c>
      <c r="E4541" s="74">
        <v>73</v>
      </c>
      <c r="F4541" s="74">
        <v>2950</v>
      </c>
      <c r="G4541" s="74">
        <f t="shared" si="560"/>
        <v>876</v>
      </c>
      <c r="H4541" s="80">
        <f t="shared" si="561"/>
        <v>0.29694915254237286</v>
      </c>
      <c r="I4541" s="74">
        <f>INDEX('AWR Data'!A$1:E$8825,MATCH(A4541,'AWR Data'!A$1:A$8825,0),5)</f>
        <v>0</v>
      </c>
      <c r="J4541" s="74">
        <f t="shared" si="562"/>
        <v>0</v>
      </c>
      <c r="K4541" s="105">
        <f t="shared" si="563"/>
        <v>0</v>
      </c>
      <c r="L4541" s="75">
        <v>0</v>
      </c>
      <c r="M4541" s="75">
        <v>0</v>
      </c>
      <c r="N4541" s="75">
        <v>0</v>
      </c>
      <c r="O4541" s="105">
        <v>0</v>
      </c>
      <c r="P4541" s="98">
        <f t="shared" si="564"/>
        <v>876</v>
      </c>
      <c r="Q4541" s="98">
        <f t="shared" si="565"/>
        <v>0</v>
      </c>
      <c r="R4541" s="98">
        <f t="shared" si="566"/>
        <v>0</v>
      </c>
      <c r="S4541" s="105">
        <f t="shared" si="567"/>
        <v>0</v>
      </c>
      <c r="T4541" s="8" t="str">
        <f>IF(I4541=0,"",(INDEX('AWR Data'!A$1:E$8823,MATCH(A4541,'AWR Data'!A$1:A$8823,0),4)))</f>
        <v/>
      </c>
    </row>
    <row r="4542" spans="1:20" ht="20" customHeight="1">
      <c r="A4542" s="14" t="s">
        <v>8093</v>
      </c>
      <c r="B4542" s="14" t="s">
        <v>505</v>
      </c>
      <c r="C4542" s="14" t="s">
        <v>8094</v>
      </c>
      <c r="E4542" s="74">
        <v>110</v>
      </c>
      <c r="F4542" s="74">
        <v>74300</v>
      </c>
      <c r="G4542" s="74">
        <f t="shared" si="560"/>
        <v>1320</v>
      </c>
      <c r="H4542" s="80">
        <f t="shared" si="561"/>
        <v>1.7765814266487216E-2</v>
      </c>
      <c r="I4542" s="74">
        <f>INDEX('AWR Data'!A$1:E$8825,MATCH(A4542,'AWR Data'!A$1:A$8825,0),5)</f>
        <v>0</v>
      </c>
      <c r="J4542" s="74">
        <f t="shared" si="562"/>
        <v>0</v>
      </c>
      <c r="K4542" s="105">
        <f t="shared" si="563"/>
        <v>0</v>
      </c>
      <c r="L4542" s="75">
        <v>0</v>
      </c>
      <c r="M4542" s="75">
        <v>0</v>
      </c>
      <c r="N4542" s="75">
        <v>0</v>
      </c>
      <c r="O4542" s="105">
        <v>0</v>
      </c>
      <c r="P4542" s="98">
        <f t="shared" si="564"/>
        <v>1320</v>
      </c>
      <c r="Q4542" s="98">
        <f t="shared" si="565"/>
        <v>0</v>
      </c>
      <c r="R4542" s="98">
        <f t="shared" si="566"/>
        <v>0</v>
      </c>
      <c r="S4542" s="105">
        <f t="shared" si="567"/>
        <v>0</v>
      </c>
      <c r="T4542" s="8" t="str">
        <f>IF(I4542=0,"",(INDEX('AWR Data'!A$1:E$8823,MATCH(A4542,'AWR Data'!A$1:A$8823,0),4)))</f>
        <v/>
      </c>
    </row>
    <row r="4543" spans="1:20" ht="20" customHeight="1">
      <c r="A4543" s="14" t="s">
        <v>7897</v>
      </c>
      <c r="B4543" s="14" t="s">
        <v>505</v>
      </c>
      <c r="C4543" s="14" t="s">
        <v>7898</v>
      </c>
      <c r="E4543" s="74">
        <v>28</v>
      </c>
      <c r="F4543" s="74">
        <v>4550</v>
      </c>
      <c r="G4543" s="74">
        <f t="shared" si="560"/>
        <v>336</v>
      </c>
      <c r="H4543" s="80">
        <f t="shared" si="561"/>
        <v>7.3846153846153853E-2</v>
      </c>
      <c r="I4543" s="74">
        <f>INDEX('AWR Data'!A$1:E$8825,MATCH(A4543,'AWR Data'!A$1:A$8825,0),5)</f>
        <v>0</v>
      </c>
      <c r="J4543" s="74">
        <f t="shared" si="562"/>
        <v>0</v>
      </c>
      <c r="K4543" s="105">
        <f t="shared" si="563"/>
        <v>0</v>
      </c>
      <c r="L4543" s="75">
        <v>0</v>
      </c>
      <c r="M4543" s="75">
        <v>0</v>
      </c>
      <c r="N4543" s="75">
        <v>0</v>
      </c>
      <c r="O4543" s="105">
        <v>0</v>
      </c>
      <c r="P4543" s="98">
        <f t="shared" si="564"/>
        <v>336</v>
      </c>
      <c r="Q4543" s="98">
        <f t="shared" si="565"/>
        <v>0</v>
      </c>
      <c r="R4543" s="98">
        <f t="shared" si="566"/>
        <v>0</v>
      </c>
      <c r="S4543" s="105">
        <f t="shared" si="567"/>
        <v>0</v>
      </c>
      <c r="T4543" s="8" t="str">
        <f>IF(I4543=0,"",(INDEX('AWR Data'!A$1:E$8823,MATCH(A4543,'AWR Data'!A$1:A$8823,0),4)))</f>
        <v/>
      </c>
    </row>
    <row r="4544" spans="1:20" ht="20" customHeight="1">
      <c r="A4544" s="14" t="s">
        <v>7899</v>
      </c>
      <c r="B4544" s="14" t="s">
        <v>505</v>
      </c>
      <c r="C4544" s="14" t="s">
        <v>7900</v>
      </c>
      <c r="E4544" s="74">
        <v>73</v>
      </c>
      <c r="F4544" s="74">
        <v>13300</v>
      </c>
      <c r="G4544" s="74">
        <f t="shared" si="560"/>
        <v>876</v>
      </c>
      <c r="H4544" s="80">
        <f t="shared" si="561"/>
        <v>6.5864661654135334E-2</v>
      </c>
      <c r="I4544" s="74">
        <f>INDEX('AWR Data'!A$1:E$8825,MATCH(A4544,'AWR Data'!A$1:A$8825,0),5)</f>
        <v>0</v>
      </c>
      <c r="J4544" s="74">
        <f t="shared" si="562"/>
        <v>0</v>
      </c>
      <c r="K4544" s="105">
        <f t="shared" si="563"/>
        <v>0</v>
      </c>
      <c r="L4544" s="75">
        <v>0</v>
      </c>
      <c r="M4544" s="75">
        <v>0</v>
      </c>
      <c r="N4544" s="75">
        <v>0</v>
      </c>
      <c r="O4544" s="105">
        <v>0</v>
      </c>
      <c r="P4544" s="98">
        <f t="shared" si="564"/>
        <v>876</v>
      </c>
      <c r="Q4544" s="98">
        <f t="shared" si="565"/>
        <v>0</v>
      </c>
      <c r="R4544" s="98">
        <f t="shared" si="566"/>
        <v>0</v>
      </c>
      <c r="S4544" s="105">
        <f t="shared" si="567"/>
        <v>0</v>
      </c>
      <c r="T4544" s="8" t="str">
        <f>IF(I4544=0,"",(INDEX('AWR Data'!A$1:E$8823,MATCH(A4544,'AWR Data'!A$1:A$8823,0),4)))</f>
        <v/>
      </c>
    </row>
    <row r="4545" spans="1:20" ht="20" customHeight="1">
      <c r="A4545" s="14" t="s">
        <v>7901</v>
      </c>
      <c r="B4545" s="14" t="s">
        <v>505</v>
      </c>
      <c r="C4545" s="14" t="s">
        <v>7902</v>
      </c>
      <c r="E4545" s="74">
        <v>28</v>
      </c>
      <c r="F4545" s="74">
        <v>6300</v>
      </c>
      <c r="G4545" s="74">
        <f t="shared" si="560"/>
        <v>336</v>
      </c>
      <c r="H4545" s="80">
        <f t="shared" si="561"/>
        <v>5.3333333333333337E-2</v>
      </c>
      <c r="I4545" s="74">
        <f>INDEX('AWR Data'!A$1:E$8825,MATCH(A4545,'AWR Data'!A$1:A$8825,0),5)</f>
        <v>0</v>
      </c>
      <c r="J4545" s="74">
        <f t="shared" si="562"/>
        <v>0</v>
      </c>
      <c r="K4545" s="105">
        <f t="shared" si="563"/>
        <v>0</v>
      </c>
      <c r="L4545" s="75">
        <v>0</v>
      </c>
      <c r="M4545" s="75">
        <v>0</v>
      </c>
      <c r="N4545" s="75">
        <v>0</v>
      </c>
      <c r="O4545" s="105">
        <v>0</v>
      </c>
      <c r="P4545" s="98">
        <f t="shared" si="564"/>
        <v>336</v>
      </c>
      <c r="Q4545" s="98">
        <f t="shared" si="565"/>
        <v>0</v>
      </c>
      <c r="R4545" s="98">
        <f t="shared" si="566"/>
        <v>0</v>
      </c>
      <c r="S4545" s="105">
        <f t="shared" si="567"/>
        <v>0</v>
      </c>
      <c r="T4545" s="8" t="str">
        <f>IF(I4545=0,"",(INDEX('AWR Data'!A$1:E$8823,MATCH(A4545,'AWR Data'!A$1:A$8823,0),4)))</f>
        <v/>
      </c>
    </row>
    <row r="4546" spans="1:20" ht="20" customHeight="1">
      <c r="A4546" s="14" t="s">
        <v>7903</v>
      </c>
      <c r="B4546" s="14" t="s">
        <v>505</v>
      </c>
      <c r="C4546" s="14" t="s">
        <v>7904</v>
      </c>
      <c r="E4546" s="74">
        <v>28</v>
      </c>
      <c r="F4546" s="74">
        <v>16800</v>
      </c>
      <c r="G4546" s="74">
        <f t="shared" si="560"/>
        <v>336</v>
      </c>
      <c r="H4546" s="80">
        <f t="shared" si="561"/>
        <v>0.02</v>
      </c>
      <c r="I4546" s="74">
        <f>INDEX('AWR Data'!A$1:E$8825,MATCH(A4546,'AWR Data'!A$1:A$8825,0),5)</f>
        <v>0</v>
      </c>
      <c r="J4546" s="74">
        <f t="shared" si="562"/>
        <v>0</v>
      </c>
      <c r="K4546" s="105">
        <f t="shared" si="563"/>
        <v>0</v>
      </c>
      <c r="L4546" s="75">
        <v>0</v>
      </c>
      <c r="M4546" s="75">
        <v>0</v>
      </c>
      <c r="N4546" s="75">
        <v>0</v>
      </c>
      <c r="O4546" s="105">
        <v>0</v>
      </c>
      <c r="P4546" s="98">
        <f t="shared" si="564"/>
        <v>336</v>
      </c>
      <c r="Q4546" s="98">
        <f t="shared" si="565"/>
        <v>0</v>
      </c>
      <c r="R4546" s="98">
        <f t="shared" si="566"/>
        <v>0</v>
      </c>
      <c r="S4546" s="105">
        <f t="shared" si="567"/>
        <v>0</v>
      </c>
      <c r="T4546" s="8" t="str">
        <f>IF(I4546=0,"",(INDEX('AWR Data'!A$1:E$8823,MATCH(A4546,'AWR Data'!A$1:A$8823,0),4)))</f>
        <v/>
      </c>
    </row>
    <row r="4547" spans="1:20" ht="20" customHeight="1">
      <c r="A4547" s="14" t="s">
        <v>7905</v>
      </c>
      <c r="B4547" s="14" t="s">
        <v>505</v>
      </c>
      <c r="C4547" s="14" t="s">
        <v>7906</v>
      </c>
      <c r="E4547" s="74">
        <v>210</v>
      </c>
      <c r="F4547" s="74">
        <v>12700</v>
      </c>
      <c r="G4547" s="74">
        <f t="shared" si="560"/>
        <v>2520</v>
      </c>
      <c r="H4547" s="80">
        <f t="shared" si="561"/>
        <v>0.1984251968503937</v>
      </c>
      <c r="I4547" s="74">
        <f>INDEX('AWR Data'!A$1:E$8825,MATCH(A4547,'AWR Data'!A$1:A$8825,0),5)</f>
        <v>0</v>
      </c>
      <c r="J4547" s="74">
        <f t="shared" si="562"/>
        <v>0</v>
      </c>
      <c r="K4547" s="105">
        <f t="shared" si="563"/>
        <v>0</v>
      </c>
      <c r="L4547" s="75">
        <v>0</v>
      </c>
      <c r="M4547" s="75">
        <v>0</v>
      </c>
      <c r="N4547" s="75">
        <v>0</v>
      </c>
      <c r="O4547" s="105">
        <v>0</v>
      </c>
      <c r="P4547" s="98">
        <f t="shared" si="564"/>
        <v>2520</v>
      </c>
      <c r="Q4547" s="98">
        <f t="shared" si="565"/>
        <v>0</v>
      </c>
      <c r="R4547" s="98">
        <f t="shared" si="566"/>
        <v>0</v>
      </c>
      <c r="S4547" s="105">
        <f t="shared" si="567"/>
        <v>0</v>
      </c>
      <c r="T4547" s="8" t="str">
        <f>IF(I4547=0,"",(INDEX('AWR Data'!A$1:E$8823,MATCH(A4547,'AWR Data'!A$1:A$8823,0),4)))</f>
        <v/>
      </c>
    </row>
    <row r="4548" spans="1:20" ht="20" customHeight="1">
      <c r="A4548" s="14" t="s">
        <v>7907</v>
      </c>
      <c r="B4548" s="14" t="s">
        <v>505</v>
      </c>
      <c r="C4548" s="14" t="s">
        <v>7908</v>
      </c>
      <c r="E4548" s="74">
        <v>73</v>
      </c>
      <c r="F4548" s="74">
        <v>5180</v>
      </c>
      <c r="G4548" s="74">
        <f t="shared" si="560"/>
        <v>876</v>
      </c>
      <c r="H4548" s="80">
        <f t="shared" si="561"/>
        <v>0.1691119691119691</v>
      </c>
      <c r="I4548" s="74">
        <f>INDEX('AWR Data'!A$1:E$8825,MATCH(A4548,'AWR Data'!A$1:A$8825,0),5)</f>
        <v>0</v>
      </c>
      <c r="J4548" s="74">
        <f t="shared" si="562"/>
        <v>0</v>
      </c>
      <c r="K4548" s="105">
        <f t="shared" si="563"/>
        <v>0</v>
      </c>
      <c r="L4548" s="75">
        <v>0</v>
      </c>
      <c r="M4548" s="75">
        <v>0</v>
      </c>
      <c r="N4548" s="75">
        <v>0</v>
      </c>
      <c r="O4548" s="105">
        <v>0</v>
      </c>
      <c r="P4548" s="98">
        <f t="shared" si="564"/>
        <v>876</v>
      </c>
      <c r="Q4548" s="98">
        <f t="shared" si="565"/>
        <v>0</v>
      </c>
      <c r="R4548" s="98">
        <f t="shared" si="566"/>
        <v>0</v>
      </c>
      <c r="S4548" s="105">
        <f t="shared" si="567"/>
        <v>0</v>
      </c>
      <c r="T4548" s="8" t="str">
        <f>IF(I4548=0,"",(INDEX('AWR Data'!A$1:E$8823,MATCH(A4548,'AWR Data'!A$1:A$8823,0),4)))</f>
        <v/>
      </c>
    </row>
    <row r="4549" spans="1:20" ht="20" customHeight="1">
      <c r="A4549" s="14" t="s">
        <v>7909</v>
      </c>
      <c r="B4549" s="14" t="s">
        <v>505</v>
      </c>
      <c r="C4549" s="14" t="s">
        <v>7910</v>
      </c>
      <c r="E4549" s="74">
        <v>390</v>
      </c>
      <c r="F4549" s="74">
        <v>79900</v>
      </c>
      <c r="G4549" s="74">
        <f t="shared" si="560"/>
        <v>4680</v>
      </c>
      <c r="H4549" s="80">
        <f t="shared" si="561"/>
        <v>5.8573216520650812E-2</v>
      </c>
      <c r="I4549" s="74">
        <f>INDEX('AWR Data'!A$1:E$8825,MATCH(A4549,'AWR Data'!A$1:A$8825,0),5)</f>
        <v>0</v>
      </c>
      <c r="J4549" s="74">
        <f t="shared" si="562"/>
        <v>0</v>
      </c>
      <c r="K4549" s="105">
        <f t="shared" si="563"/>
        <v>0</v>
      </c>
      <c r="L4549" s="75">
        <v>0</v>
      </c>
      <c r="M4549" s="75">
        <v>0</v>
      </c>
      <c r="N4549" s="75">
        <v>0</v>
      </c>
      <c r="O4549" s="105">
        <v>0</v>
      </c>
      <c r="P4549" s="98">
        <f t="shared" si="564"/>
        <v>4680</v>
      </c>
      <c r="Q4549" s="98">
        <f t="shared" si="565"/>
        <v>0</v>
      </c>
      <c r="R4549" s="98">
        <f t="shared" si="566"/>
        <v>0</v>
      </c>
      <c r="S4549" s="105">
        <f t="shared" si="567"/>
        <v>0</v>
      </c>
      <c r="T4549" s="8" t="str">
        <f>IF(I4549=0,"",(INDEX('AWR Data'!A$1:E$8823,MATCH(A4549,'AWR Data'!A$1:A$8823,0),4)))</f>
        <v/>
      </c>
    </row>
    <row r="4550" spans="1:20" ht="20" customHeight="1">
      <c r="A4550" s="14" t="s">
        <v>7703</v>
      </c>
      <c r="B4550" s="14" t="s">
        <v>505</v>
      </c>
      <c r="C4550" s="14" t="s">
        <v>7704</v>
      </c>
      <c r="E4550" s="74">
        <v>170</v>
      </c>
      <c r="F4550" s="74">
        <v>23300</v>
      </c>
      <c r="G4550" s="74">
        <f t="shared" ref="G4550:G4613" si="568">+E4550*12</f>
        <v>2040</v>
      </c>
      <c r="H4550" s="80">
        <f t="shared" ref="H4550:H4613" si="569">IF(G4550&gt;0,(IF(F4550&gt;0,G4550/F4550,1000)),0)</f>
        <v>8.7553648068669526E-2</v>
      </c>
      <c r="I4550" s="74">
        <f>INDEX('AWR Data'!A$1:E$8825,MATCH(A4550,'AWR Data'!A$1:A$8825,0),5)</f>
        <v>0</v>
      </c>
      <c r="J4550" s="74">
        <f t="shared" ref="J4550:J4613" si="570">IF(I4550=0,0,IF(I4550&gt;0,IF(I4550&lt;11,G4550,IF(I4550&lt;21,(G4550*0.32),IF(I4550&lt;31,(G4550*0.07),0)))))</f>
        <v>0</v>
      </c>
      <c r="K4550" s="105">
        <f t="shared" ref="K4550:K4613" si="571">IF(G4550,J4550/G4550,0)</f>
        <v>0</v>
      </c>
      <c r="L4550" s="75">
        <v>0</v>
      </c>
      <c r="M4550" s="75">
        <v>0</v>
      </c>
      <c r="N4550" s="75">
        <v>0</v>
      </c>
      <c r="O4550" s="105">
        <v>0</v>
      </c>
      <c r="P4550" s="98">
        <f t="shared" ref="P4550:P4613" si="572">+G4550-L4550</f>
        <v>2040</v>
      </c>
      <c r="Q4550" s="98">
        <f t="shared" ref="Q4550:Q4613" si="573">IF(I4550=0,I4550-M4550,IF(M4550,IF(I4550=0,(M4550-0),M4550-I4550),I4550))</f>
        <v>0</v>
      </c>
      <c r="R4550" s="98">
        <f t="shared" ref="R4550:R4613" si="574">+J4550-N4550</f>
        <v>0</v>
      </c>
      <c r="S4550" s="105">
        <f t="shared" ref="S4550:S4613" si="575">+K4550-O4550</f>
        <v>0</v>
      </c>
      <c r="T4550" s="8" t="str">
        <f>IF(I4550=0,"",(INDEX('AWR Data'!A$1:E$8823,MATCH(A4550,'AWR Data'!A$1:A$8823,0),4)))</f>
        <v/>
      </c>
    </row>
    <row r="4551" spans="1:20" ht="20" customHeight="1">
      <c r="A4551" s="14" t="s">
        <v>7705</v>
      </c>
      <c r="B4551" s="14" t="s">
        <v>505</v>
      </c>
      <c r="C4551" s="14" t="s">
        <v>7706</v>
      </c>
      <c r="E4551" s="74">
        <v>110</v>
      </c>
      <c r="F4551" s="74">
        <v>19100</v>
      </c>
      <c r="G4551" s="74">
        <f t="shared" si="568"/>
        <v>1320</v>
      </c>
      <c r="H4551" s="80">
        <f t="shared" si="569"/>
        <v>6.9109947643979056E-2</v>
      </c>
      <c r="I4551" s="74">
        <f>INDEX('AWR Data'!A$1:E$8825,MATCH(A4551,'AWR Data'!A$1:A$8825,0),5)</f>
        <v>0</v>
      </c>
      <c r="J4551" s="74">
        <f t="shared" si="570"/>
        <v>0</v>
      </c>
      <c r="K4551" s="105">
        <f t="shared" si="571"/>
        <v>0</v>
      </c>
      <c r="L4551" s="75">
        <v>0</v>
      </c>
      <c r="M4551" s="75">
        <v>0</v>
      </c>
      <c r="N4551" s="75">
        <v>0</v>
      </c>
      <c r="O4551" s="105">
        <v>0</v>
      </c>
      <c r="P4551" s="98">
        <f t="shared" si="572"/>
        <v>1320</v>
      </c>
      <c r="Q4551" s="98">
        <f t="shared" si="573"/>
        <v>0</v>
      </c>
      <c r="R4551" s="98">
        <f t="shared" si="574"/>
        <v>0</v>
      </c>
      <c r="S4551" s="105">
        <f t="shared" si="575"/>
        <v>0</v>
      </c>
      <c r="T4551" s="8" t="str">
        <f>IF(I4551=0,"",(INDEX('AWR Data'!A$1:E$8823,MATCH(A4551,'AWR Data'!A$1:A$8823,0),4)))</f>
        <v/>
      </c>
    </row>
    <row r="4552" spans="1:20" ht="20" customHeight="1">
      <c r="A4552" s="14" t="s">
        <v>7707</v>
      </c>
      <c r="B4552" s="14" t="s">
        <v>505</v>
      </c>
      <c r="C4552" s="14" t="s">
        <v>7708</v>
      </c>
      <c r="E4552" s="74">
        <v>880</v>
      </c>
      <c r="F4552" s="74">
        <v>23800</v>
      </c>
      <c r="G4552" s="74">
        <f t="shared" si="568"/>
        <v>10560</v>
      </c>
      <c r="H4552" s="80">
        <f t="shared" si="569"/>
        <v>0.44369747899159662</v>
      </c>
      <c r="I4552" s="74">
        <f>INDEX('AWR Data'!A$1:E$8825,MATCH(A4552,'AWR Data'!A$1:A$8825,0),5)</f>
        <v>0</v>
      </c>
      <c r="J4552" s="74">
        <f t="shared" si="570"/>
        <v>0</v>
      </c>
      <c r="K4552" s="105">
        <f t="shared" si="571"/>
        <v>0</v>
      </c>
      <c r="L4552" s="75">
        <v>0</v>
      </c>
      <c r="M4552" s="75">
        <v>0</v>
      </c>
      <c r="N4552" s="75">
        <v>0</v>
      </c>
      <c r="O4552" s="105">
        <v>0</v>
      </c>
      <c r="P4552" s="98">
        <f t="shared" si="572"/>
        <v>10560</v>
      </c>
      <c r="Q4552" s="98">
        <f t="shared" si="573"/>
        <v>0</v>
      </c>
      <c r="R4552" s="98">
        <f t="shared" si="574"/>
        <v>0</v>
      </c>
      <c r="S4552" s="105">
        <f t="shared" si="575"/>
        <v>0</v>
      </c>
      <c r="T4552" s="8" t="str">
        <f>IF(I4552=0,"",(INDEX('AWR Data'!A$1:E$8823,MATCH(A4552,'AWR Data'!A$1:A$8823,0),4)))</f>
        <v/>
      </c>
    </row>
    <row r="4553" spans="1:20" ht="20" customHeight="1">
      <c r="A4553" s="14" t="s">
        <v>7709</v>
      </c>
      <c r="B4553" s="14" t="s">
        <v>505</v>
      </c>
      <c r="C4553" s="14" t="s">
        <v>7710</v>
      </c>
      <c r="E4553" s="74">
        <v>22</v>
      </c>
      <c r="F4553" s="74">
        <v>5040</v>
      </c>
      <c r="G4553" s="74">
        <f t="shared" si="568"/>
        <v>264</v>
      </c>
      <c r="H4553" s="80">
        <f t="shared" si="569"/>
        <v>5.2380952380952382E-2</v>
      </c>
      <c r="I4553" s="74">
        <f>INDEX('AWR Data'!A$1:E$8825,MATCH(A4553,'AWR Data'!A$1:A$8825,0),5)</f>
        <v>0</v>
      </c>
      <c r="J4553" s="74">
        <f t="shared" si="570"/>
        <v>0</v>
      </c>
      <c r="K4553" s="105">
        <f t="shared" si="571"/>
        <v>0</v>
      </c>
      <c r="L4553" s="75">
        <v>0</v>
      </c>
      <c r="M4553" s="75">
        <v>0</v>
      </c>
      <c r="N4553" s="75">
        <v>0</v>
      </c>
      <c r="O4553" s="105">
        <v>0</v>
      </c>
      <c r="P4553" s="98">
        <f t="shared" si="572"/>
        <v>264</v>
      </c>
      <c r="Q4553" s="98">
        <f t="shared" si="573"/>
        <v>0</v>
      </c>
      <c r="R4553" s="98">
        <f t="shared" si="574"/>
        <v>0</v>
      </c>
      <c r="S4553" s="105">
        <f t="shared" si="575"/>
        <v>0</v>
      </c>
      <c r="T4553" s="8" t="str">
        <f>IF(I4553=0,"",(INDEX('AWR Data'!A$1:E$8823,MATCH(A4553,'AWR Data'!A$1:A$8823,0),4)))</f>
        <v/>
      </c>
    </row>
    <row r="4554" spans="1:20" ht="20" customHeight="1">
      <c r="A4554" s="14" t="s">
        <v>7711</v>
      </c>
      <c r="B4554" s="14" t="s">
        <v>505</v>
      </c>
      <c r="C4554" s="14" t="s">
        <v>7712</v>
      </c>
      <c r="E4554" s="74">
        <v>260</v>
      </c>
      <c r="F4554" s="74">
        <v>33800</v>
      </c>
      <c r="G4554" s="74">
        <f t="shared" si="568"/>
        <v>3120</v>
      </c>
      <c r="H4554" s="80">
        <f t="shared" si="569"/>
        <v>9.2307692307692313E-2</v>
      </c>
      <c r="I4554" s="74">
        <f>INDEX('AWR Data'!A$1:E$8825,MATCH(A4554,'AWR Data'!A$1:A$8825,0),5)</f>
        <v>0</v>
      </c>
      <c r="J4554" s="74">
        <f t="shared" si="570"/>
        <v>0</v>
      </c>
      <c r="K4554" s="105">
        <f t="shared" si="571"/>
        <v>0</v>
      </c>
      <c r="L4554" s="75">
        <v>0</v>
      </c>
      <c r="M4554" s="75">
        <v>0</v>
      </c>
      <c r="N4554" s="75">
        <v>0</v>
      </c>
      <c r="O4554" s="105">
        <v>0</v>
      </c>
      <c r="P4554" s="98">
        <f t="shared" si="572"/>
        <v>3120</v>
      </c>
      <c r="Q4554" s="98">
        <f t="shared" si="573"/>
        <v>0</v>
      </c>
      <c r="R4554" s="98">
        <f t="shared" si="574"/>
        <v>0</v>
      </c>
      <c r="S4554" s="105">
        <f t="shared" si="575"/>
        <v>0</v>
      </c>
      <c r="T4554" s="8" t="str">
        <f>IF(I4554=0,"",(INDEX('AWR Data'!A$1:E$8823,MATCH(A4554,'AWR Data'!A$1:A$8823,0),4)))</f>
        <v/>
      </c>
    </row>
    <row r="4555" spans="1:20" ht="20" customHeight="1">
      <c r="A4555" s="14" t="s">
        <v>7713</v>
      </c>
      <c r="B4555" s="14" t="s">
        <v>505</v>
      </c>
      <c r="C4555" s="14" t="s">
        <v>7714</v>
      </c>
      <c r="E4555" s="74">
        <v>91</v>
      </c>
      <c r="F4555" s="74">
        <v>5570</v>
      </c>
      <c r="G4555" s="74">
        <f t="shared" si="568"/>
        <v>1092</v>
      </c>
      <c r="H4555" s="80">
        <f t="shared" si="569"/>
        <v>0.19605026929982047</v>
      </c>
      <c r="I4555" s="74">
        <f>INDEX('AWR Data'!A$1:E$8825,MATCH(A4555,'AWR Data'!A$1:A$8825,0),5)</f>
        <v>0</v>
      </c>
      <c r="J4555" s="74">
        <f t="shared" si="570"/>
        <v>0</v>
      </c>
      <c r="K4555" s="105">
        <f t="shared" si="571"/>
        <v>0</v>
      </c>
      <c r="L4555" s="75">
        <v>0</v>
      </c>
      <c r="M4555" s="75">
        <v>0</v>
      </c>
      <c r="N4555" s="75">
        <v>0</v>
      </c>
      <c r="O4555" s="105">
        <v>0</v>
      </c>
      <c r="P4555" s="98">
        <f t="shared" si="572"/>
        <v>1092</v>
      </c>
      <c r="Q4555" s="98">
        <f t="shared" si="573"/>
        <v>0</v>
      </c>
      <c r="R4555" s="98">
        <f t="shared" si="574"/>
        <v>0</v>
      </c>
      <c r="S4555" s="105">
        <f t="shared" si="575"/>
        <v>0</v>
      </c>
      <c r="T4555" s="8" t="str">
        <f>IF(I4555=0,"",(INDEX('AWR Data'!A$1:E$8823,MATCH(A4555,'AWR Data'!A$1:A$8823,0),4)))</f>
        <v/>
      </c>
    </row>
    <row r="4556" spans="1:20" ht="20" customHeight="1">
      <c r="A4556" s="14" t="s">
        <v>7715</v>
      </c>
      <c r="B4556" s="14" t="s">
        <v>505</v>
      </c>
      <c r="C4556" s="14" t="s">
        <v>7716</v>
      </c>
      <c r="E4556" s="74">
        <v>91</v>
      </c>
      <c r="F4556" s="74">
        <v>17000</v>
      </c>
      <c r="G4556" s="74">
        <f t="shared" si="568"/>
        <v>1092</v>
      </c>
      <c r="H4556" s="80">
        <f t="shared" si="569"/>
        <v>6.4235294117647057E-2</v>
      </c>
      <c r="I4556" s="74">
        <f>INDEX('AWR Data'!A$1:E$8825,MATCH(A4556,'AWR Data'!A$1:A$8825,0),5)</f>
        <v>0</v>
      </c>
      <c r="J4556" s="74">
        <f t="shared" si="570"/>
        <v>0</v>
      </c>
      <c r="K4556" s="105">
        <f t="shared" si="571"/>
        <v>0</v>
      </c>
      <c r="L4556" s="75">
        <v>0</v>
      </c>
      <c r="M4556" s="75">
        <v>0</v>
      </c>
      <c r="N4556" s="75">
        <v>0</v>
      </c>
      <c r="O4556" s="105">
        <v>0</v>
      </c>
      <c r="P4556" s="98">
        <f t="shared" si="572"/>
        <v>1092</v>
      </c>
      <c r="Q4556" s="98">
        <f t="shared" si="573"/>
        <v>0</v>
      </c>
      <c r="R4556" s="98">
        <f t="shared" si="574"/>
        <v>0</v>
      </c>
      <c r="S4556" s="105">
        <f t="shared" si="575"/>
        <v>0</v>
      </c>
      <c r="T4556" s="8" t="str">
        <f>IF(I4556=0,"",(INDEX('AWR Data'!A$1:E$8823,MATCH(A4556,'AWR Data'!A$1:A$8823,0),4)))</f>
        <v/>
      </c>
    </row>
    <row r="4557" spans="1:20" ht="20" customHeight="1">
      <c r="A4557" s="14" t="s">
        <v>7717</v>
      </c>
      <c r="B4557" s="14" t="s">
        <v>505</v>
      </c>
      <c r="C4557" s="14" t="s">
        <v>7922</v>
      </c>
      <c r="E4557" s="74">
        <v>170</v>
      </c>
      <c r="F4557" s="74">
        <v>40100</v>
      </c>
      <c r="G4557" s="74">
        <f t="shared" si="568"/>
        <v>2040</v>
      </c>
      <c r="H4557" s="80">
        <f t="shared" si="569"/>
        <v>5.0872817955112219E-2</v>
      </c>
      <c r="I4557" s="74">
        <f>INDEX('AWR Data'!A$1:E$8825,MATCH(A4557,'AWR Data'!A$1:A$8825,0),5)</f>
        <v>0</v>
      </c>
      <c r="J4557" s="74">
        <f t="shared" si="570"/>
        <v>0</v>
      </c>
      <c r="K4557" s="105">
        <f t="shared" si="571"/>
        <v>0</v>
      </c>
      <c r="L4557" s="75">
        <v>0</v>
      </c>
      <c r="M4557" s="75">
        <v>0</v>
      </c>
      <c r="N4557" s="75">
        <v>0</v>
      </c>
      <c r="O4557" s="105">
        <v>0</v>
      </c>
      <c r="P4557" s="98">
        <f t="shared" si="572"/>
        <v>2040</v>
      </c>
      <c r="Q4557" s="98">
        <f t="shared" si="573"/>
        <v>0</v>
      </c>
      <c r="R4557" s="98">
        <f t="shared" si="574"/>
        <v>0</v>
      </c>
      <c r="S4557" s="105">
        <f t="shared" si="575"/>
        <v>0</v>
      </c>
      <c r="T4557" s="8" t="str">
        <f>IF(I4557=0,"",(INDEX('AWR Data'!A$1:E$8823,MATCH(A4557,'AWR Data'!A$1:A$8823,0),4)))</f>
        <v/>
      </c>
    </row>
    <row r="4558" spans="1:20" ht="20" customHeight="1">
      <c r="A4558" s="14" t="s">
        <v>7923</v>
      </c>
      <c r="B4558" s="14" t="s">
        <v>505</v>
      </c>
      <c r="C4558" s="14" t="s">
        <v>7924</v>
      </c>
      <c r="E4558" s="74">
        <v>210</v>
      </c>
      <c r="F4558" s="74">
        <v>32400</v>
      </c>
      <c r="G4558" s="74">
        <f t="shared" si="568"/>
        <v>2520</v>
      </c>
      <c r="H4558" s="80">
        <f t="shared" si="569"/>
        <v>7.7777777777777779E-2</v>
      </c>
      <c r="I4558" s="74">
        <f>INDEX('AWR Data'!A$1:E$8825,MATCH(A4558,'AWR Data'!A$1:A$8825,0),5)</f>
        <v>0</v>
      </c>
      <c r="J4558" s="74">
        <f t="shared" si="570"/>
        <v>0</v>
      </c>
      <c r="K4558" s="105">
        <f t="shared" si="571"/>
        <v>0</v>
      </c>
      <c r="L4558" s="75">
        <v>0</v>
      </c>
      <c r="M4558" s="75">
        <v>0</v>
      </c>
      <c r="N4558" s="75">
        <v>0</v>
      </c>
      <c r="O4558" s="105">
        <v>0</v>
      </c>
      <c r="P4558" s="98">
        <f t="shared" si="572"/>
        <v>2520</v>
      </c>
      <c r="Q4558" s="98">
        <f t="shared" si="573"/>
        <v>0</v>
      </c>
      <c r="R4558" s="98">
        <f t="shared" si="574"/>
        <v>0</v>
      </c>
      <c r="S4558" s="105">
        <f t="shared" si="575"/>
        <v>0</v>
      </c>
      <c r="T4558" s="8" t="str">
        <f>IF(I4558=0,"",(INDEX('AWR Data'!A$1:E$8823,MATCH(A4558,'AWR Data'!A$1:A$8823,0),4)))</f>
        <v/>
      </c>
    </row>
    <row r="4559" spans="1:20" ht="20" customHeight="1">
      <c r="A4559" s="14" t="s">
        <v>7925</v>
      </c>
      <c r="B4559" s="14" t="s">
        <v>505</v>
      </c>
      <c r="C4559" s="14" t="s">
        <v>7926</v>
      </c>
      <c r="E4559" s="74">
        <v>36</v>
      </c>
      <c r="F4559" s="74">
        <v>7260</v>
      </c>
      <c r="G4559" s="74">
        <f t="shared" si="568"/>
        <v>432</v>
      </c>
      <c r="H4559" s="80">
        <f t="shared" si="569"/>
        <v>5.9504132231404959E-2</v>
      </c>
      <c r="I4559" s="74">
        <f>INDEX('AWR Data'!A$1:E$8825,MATCH(A4559,'AWR Data'!A$1:A$8825,0),5)</f>
        <v>0</v>
      </c>
      <c r="J4559" s="74">
        <f t="shared" si="570"/>
        <v>0</v>
      </c>
      <c r="K4559" s="105">
        <f t="shared" si="571"/>
        <v>0</v>
      </c>
      <c r="L4559" s="75">
        <v>0</v>
      </c>
      <c r="M4559" s="75">
        <v>0</v>
      </c>
      <c r="N4559" s="75">
        <v>0</v>
      </c>
      <c r="O4559" s="105">
        <v>0</v>
      </c>
      <c r="P4559" s="98">
        <f t="shared" si="572"/>
        <v>432</v>
      </c>
      <c r="Q4559" s="98">
        <f t="shared" si="573"/>
        <v>0</v>
      </c>
      <c r="R4559" s="98">
        <f t="shared" si="574"/>
        <v>0</v>
      </c>
      <c r="S4559" s="105">
        <f t="shared" si="575"/>
        <v>0</v>
      </c>
      <c r="T4559" s="8" t="str">
        <f>IF(I4559=0,"",(INDEX('AWR Data'!A$1:E$8823,MATCH(A4559,'AWR Data'!A$1:A$8823,0),4)))</f>
        <v/>
      </c>
    </row>
    <row r="4560" spans="1:20" ht="20" customHeight="1">
      <c r="A4560" s="14" t="s">
        <v>7927</v>
      </c>
      <c r="B4560" s="14" t="s">
        <v>505</v>
      </c>
      <c r="C4560" s="14" t="s">
        <v>7928</v>
      </c>
      <c r="E4560" s="74">
        <v>210</v>
      </c>
      <c r="F4560" s="74">
        <v>18100</v>
      </c>
      <c r="G4560" s="74">
        <f t="shared" si="568"/>
        <v>2520</v>
      </c>
      <c r="H4560" s="80">
        <f t="shared" si="569"/>
        <v>0.13922651933701657</v>
      </c>
      <c r="I4560" s="74">
        <f>INDEX('AWR Data'!A$1:E$8825,MATCH(A4560,'AWR Data'!A$1:A$8825,0),5)</f>
        <v>0</v>
      </c>
      <c r="J4560" s="74">
        <f t="shared" si="570"/>
        <v>0</v>
      </c>
      <c r="K4560" s="105">
        <f t="shared" si="571"/>
        <v>0</v>
      </c>
      <c r="L4560" s="75">
        <v>0</v>
      </c>
      <c r="M4560" s="75">
        <v>0</v>
      </c>
      <c r="N4560" s="75">
        <v>0</v>
      </c>
      <c r="O4560" s="105">
        <v>0</v>
      </c>
      <c r="P4560" s="98">
        <f t="shared" si="572"/>
        <v>2520</v>
      </c>
      <c r="Q4560" s="98">
        <f t="shared" si="573"/>
        <v>0</v>
      </c>
      <c r="R4560" s="98">
        <f t="shared" si="574"/>
        <v>0</v>
      </c>
      <c r="S4560" s="105">
        <f t="shared" si="575"/>
        <v>0</v>
      </c>
      <c r="T4560" s="8" t="str">
        <f>IF(I4560=0,"",(INDEX('AWR Data'!A$1:E$8823,MATCH(A4560,'AWR Data'!A$1:A$8823,0),4)))</f>
        <v/>
      </c>
    </row>
    <row r="4561" spans="1:20" ht="20" customHeight="1">
      <c r="A4561" s="14" t="s">
        <v>7929</v>
      </c>
      <c r="B4561" s="14" t="s">
        <v>505</v>
      </c>
      <c r="C4561" s="14" t="s">
        <v>7930</v>
      </c>
      <c r="E4561" s="74">
        <v>73</v>
      </c>
      <c r="F4561" s="74">
        <v>71700</v>
      </c>
      <c r="G4561" s="74">
        <f t="shared" si="568"/>
        <v>876</v>
      </c>
      <c r="H4561" s="80">
        <f t="shared" si="569"/>
        <v>1.2217573221757322E-2</v>
      </c>
      <c r="I4561" s="74">
        <f>INDEX('AWR Data'!A$1:E$8825,MATCH(A4561,'AWR Data'!A$1:A$8825,0),5)</f>
        <v>0</v>
      </c>
      <c r="J4561" s="74">
        <f t="shared" si="570"/>
        <v>0</v>
      </c>
      <c r="K4561" s="105">
        <f t="shared" si="571"/>
        <v>0</v>
      </c>
      <c r="L4561" s="75">
        <v>0</v>
      </c>
      <c r="M4561" s="75">
        <v>0</v>
      </c>
      <c r="N4561" s="75">
        <v>0</v>
      </c>
      <c r="O4561" s="105">
        <v>0</v>
      </c>
      <c r="P4561" s="98">
        <f t="shared" si="572"/>
        <v>876</v>
      </c>
      <c r="Q4561" s="98">
        <f t="shared" si="573"/>
        <v>0</v>
      </c>
      <c r="R4561" s="98">
        <f t="shared" si="574"/>
        <v>0</v>
      </c>
      <c r="S4561" s="105">
        <f t="shared" si="575"/>
        <v>0</v>
      </c>
      <c r="T4561" s="8" t="str">
        <f>IF(I4561=0,"",(INDEX('AWR Data'!A$1:E$8823,MATCH(A4561,'AWR Data'!A$1:A$8823,0),4)))</f>
        <v/>
      </c>
    </row>
    <row r="4562" spans="1:20" ht="20" customHeight="1">
      <c r="A4562" s="14" t="s">
        <v>7931</v>
      </c>
      <c r="B4562" s="14" t="s">
        <v>505</v>
      </c>
      <c r="C4562" s="14" t="s">
        <v>7932</v>
      </c>
      <c r="E4562" s="74">
        <v>320</v>
      </c>
      <c r="F4562" s="74">
        <v>302000</v>
      </c>
      <c r="G4562" s="74">
        <f t="shared" si="568"/>
        <v>3840</v>
      </c>
      <c r="H4562" s="80">
        <f t="shared" si="569"/>
        <v>1.271523178807947E-2</v>
      </c>
      <c r="I4562" s="74">
        <f>INDEX('AWR Data'!A$1:E$8825,MATCH(A4562,'AWR Data'!A$1:A$8825,0),5)</f>
        <v>0</v>
      </c>
      <c r="J4562" s="74">
        <f t="shared" si="570"/>
        <v>0</v>
      </c>
      <c r="K4562" s="105">
        <f t="shared" si="571"/>
        <v>0</v>
      </c>
      <c r="L4562" s="75">
        <v>0</v>
      </c>
      <c r="M4562" s="75">
        <v>0</v>
      </c>
      <c r="N4562" s="75">
        <v>0</v>
      </c>
      <c r="O4562" s="105">
        <v>0</v>
      </c>
      <c r="P4562" s="98">
        <f t="shared" si="572"/>
        <v>3840</v>
      </c>
      <c r="Q4562" s="98">
        <f t="shared" si="573"/>
        <v>0</v>
      </c>
      <c r="R4562" s="98">
        <f t="shared" si="574"/>
        <v>0</v>
      </c>
      <c r="S4562" s="105">
        <f t="shared" si="575"/>
        <v>0</v>
      </c>
      <c r="T4562" s="8" t="str">
        <f>IF(I4562=0,"",(INDEX('AWR Data'!A$1:E$8823,MATCH(A4562,'AWR Data'!A$1:A$8823,0),4)))</f>
        <v/>
      </c>
    </row>
    <row r="4563" spans="1:20" ht="20" customHeight="1">
      <c r="A4563" s="14" t="s">
        <v>7728</v>
      </c>
      <c r="B4563" s="14" t="s">
        <v>505</v>
      </c>
      <c r="C4563" s="14" t="s">
        <v>7729</v>
      </c>
      <c r="E4563" s="74">
        <v>480</v>
      </c>
      <c r="F4563" s="74">
        <v>62200</v>
      </c>
      <c r="G4563" s="74">
        <f t="shared" si="568"/>
        <v>5760</v>
      </c>
      <c r="H4563" s="80">
        <f t="shared" si="569"/>
        <v>9.2604501607717035E-2</v>
      </c>
      <c r="I4563" s="74">
        <f>INDEX('AWR Data'!A$1:E$8825,MATCH(A4563,'AWR Data'!A$1:A$8825,0),5)</f>
        <v>0</v>
      </c>
      <c r="J4563" s="74">
        <f t="shared" si="570"/>
        <v>0</v>
      </c>
      <c r="K4563" s="105">
        <f t="shared" si="571"/>
        <v>0</v>
      </c>
      <c r="L4563" s="75">
        <v>0</v>
      </c>
      <c r="M4563" s="75">
        <v>0</v>
      </c>
      <c r="N4563" s="75">
        <v>0</v>
      </c>
      <c r="O4563" s="105">
        <v>0</v>
      </c>
      <c r="P4563" s="98">
        <f t="shared" si="572"/>
        <v>5760</v>
      </c>
      <c r="Q4563" s="98">
        <f t="shared" si="573"/>
        <v>0</v>
      </c>
      <c r="R4563" s="98">
        <f t="shared" si="574"/>
        <v>0</v>
      </c>
      <c r="S4563" s="105">
        <f t="shared" si="575"/>
        <v>0</v>
      </c>
      <c r="T4563" s="8" t="str">
        <f>IF(I4563=0,"",(INDEX('AWR Data'!A$1:E$8823,MATCH(A4563,'AWR Data'!A$1:A$8823,0),4)))</f>
        <v/>
      </c>
    </row>
    <row r="4564" spans="1:20" ht="20" customHeight="1">
      <c r="A4564" s="14" t="s">
        <v>7730</v>
      </c>
      <c r="B4564" s="14" t="s">
        <v>505</v>
      </c>
      <c r="C4564" s="14" t="s">
        <v>7731</v>
      </c>
      <c r="E4564" s="74">
        <v>91</v>
      </c>
      <c r="F4564" s="74">
        <v>6810</v>
      </c>
      <c r="G4564" s="74">
        <f t="shared" si="568"/>
        <v>1092</v>
      </c>
      <c r="H4564" s="80">
        <f t="shared" si="569"/>
        <v>0.160352422907489</v>
      </c>
      <c r="I4564" s="74">
        <f>INDEX('AWR Data'!A$1:E$8825,MATCH(A4564,'AWR Data'!A$1:A$8825,0),5)</f>
        <v>0</v>
      </c>
      <c r="J4564" s="74">
        <f t="shared" si="570"/>
        <v>0</v>
      </c>
      <c r="K4564" s="105">
        <f t="shared" si="571"/>
        <v>0</v>
      </c>
      <c r="L4564" s="75">
        <v>0</v>
      </c>
      <c r="M4564" s="75">
        <v>0</v>
      </c>
      <c r="N4564" s="75">
        <v>0</v>
      </c>
      <c r="O4564" s="105">
        <v>0</v>
      </c>
      <c r="P4564" s="98">
        <f t="shared" si="572"/>
        <v>1092</v>
      </c>
      <c r="Q4564" s="98">
        <f t="shared" si="573"/>
        <v>0</v>
      </c>
      <c r="R4564" s="98">
        <f t="shared" si="574"/>
        <v>0</v>
      </c>
      <c r="S4564" s="105">
        <f t="shared" si="575"/>
        <v>0</v>
      </c>
      <c r="T4564" s="8" t="str">
        <f>IF(I4564=0,"",(INDEX('AWR Data'!A$1:E$8823,MATCH(A4564,'AWR Data'!A$1:A$8823,0),4)))</f>
        <v/>
      </c>
    </row>
    <row r="4565" spans="1:20" ht="20" customHeight="1">
      <c r="A4565" s="14" t="s">
        <v>7732</v>
      </c>
      <c r="B4565" s="14" t="s">
        <v>505</v>
      </c>
      <c r="C4565" s="14" t="s">
        <v>7733</v>
      </c>
      <c r="E4565" s="98">
        <v>22</v>
      </c>
      <c r="F4565" s="98">
        <v>1160</v>
      </c>
      <c r="G4565" s="98">
        <f t="shared" si="568"/>
        <v>264</v>
      </c>
      <c r="H4565" s="80">
        <f t="shared" si="569"/>
        <v>0.22758620689655173</v>
      </c>
      <c r="I4565" s="98">
        <f>INDEX('AWR Data'!A$1:E$8825,MATCH(A4565,'AWR Data'!A$1:A$8825,0),5)</f>
        <v>0</v>
      </c>
      <c r="J4565" s="98">
        <f t="shared" si="570"/>
        <v>0</v>
      </c>
      <c r="K4565" s="105">
        <f t="shared" si="571"/>
        <v>0</v>
      </c>
      <c r="L4565" s="75">
        <v>0</v>
      </c>
      <c r="M4565" s="75">
        <v>0</v>
      </c>
      <c r="N4565" s="75">
        <v>0</v>
      </c>
      <c r="O4565" s="105">
        <v>0</v>
      </c>
      <c r="P4565" s="98">
        <f t="shared" si="572"/>
        <v>264</v>
      </c>
      <c r="Q4565" s="98">
        <f t="shared" si="573"/>
        <v>0</v>
      </c>
      <c r="R4565" s="98">
        <f t="shared" si="574"/>
        <v>0</v>
      </c>
      <c r="S4565" s="105">
        <f t="shared" si="575"/>
        <v>0</v>
      </c>
      <c r="T4565" s="8" t="str">
        <f>IF(I4565=0,"",(INDEX('AWR Data'!A$1:E$8823,MATCH(A4565,'AWR Data'!A$1:A$8823,0),4)))</f>
        <v/>
      </c>
    </row>
    <row r="4566" spans="1:20" ht="20" customHeight="1">
      <c r="A4566" s="14" t="s">
        <v>7734</v>
      </c>
      <c r="B4566" s="14" t="s">
        <v>505</v>
      </c>
      <c r="C4566" s="14" t="s">
        <v>7735</v>
      </c>
      <c r="E4566" s="98">
        <v>36</v>
      </c>
      <c r="F4566" s="98">
        <v>27400</v>
      </c>
      <c r="G4566" s="98">
        <f t="shared" si="568"/>
        <v>432</v>
      </c>
      <c r="H4566" s="80">
        <f t="shared" si="569"/>
        <v>1.5766423357664233E-2</v>
      </c>
      <c r="I4566" s="98">
        <f>INDEX('AWR Data'!A$1:E$8825,MATCH(A4566,'AWR Data'!A$1:A$8825,0),5)</f>
        <v>0</v>
      </c>
      <c r="J4566" s="98">
        <f t="shared" si="570"/>
        <v>0</v>
      </c>
      <c r="K4566" s="105">
        <f t="shared" si="571"/>
        <v>0</v>
      </c>
      <c r="L4566" s="75">
        <v>0</v>
      </c>
      <c r="M4566" s="75">
        <v>0</v>
      </c>
      <c r="N4566" s="75">
        <v>0</v>
      </c>
      <c r="O4566" s="105">
        <v>0</v>
      </c>
      <c r="P4566" s="98">
        <f t="shared" si="572"/>
        <v>432</v>
      </c>
      <c r="Q4566" s="98">
        <f t="shared" si="573"/>
        <v>0</v>
      </c>
      <c r="R4566" s="98">
        <f t="shared" si="574"/>
        <v>0</v>
      </c>
      <c r="S4566" s="105">
        <f t="shared" si="575"/>
        <v>0</v>
      </c>
      <c r="T4566" s="8" t="str">
        <f>IF(I4566=0,"",(INDEX('AWR Data'!A$1:E$8823,MATCH(A4566,'AWR Data'!A$1:A$8823,0),4)))</f>
        <v/>
      </c>
    </row>
    <row r="4567" spans="1:20" ht="20" customHeight="1">
      <c r="A4567" s="106" t="s">
        <v>7736</v>
      </c>
      <c r="B4567" s="106" t="s">
        <v>505</v>
      </c>
      <c r="C4567" s="106" t="s">
        <v>7737</v>
      </c>
      <c r="D4567" s="106"/>
      <c r="E4567" s="109">
        <v>14800</v>
      </c>
      <c r="F4567" s="109">
        <v>1210000</v>
      </c>
      <c r="G4567" s="109">
        <f t="shared" si="568"/>
        <v>177600</v>
      </c>
      <c r="H4567" s="107">
        <f t="shared" si="569"/>
        <v>0.14677685950413222</v>
      </c>
      <c r="I4567" s="109">
        <f>INDEX('AWR Data'!A$1:E$8825,MATCH(A4567,'AWR Data'!A$1:A$8825,0),5)</f>
        <v>0</v>
      </c>
      <c r="J4567" s="109">
        <f t="shared" si="570"/>
        <v>0</v>
      </c>
      <c r="K4567" s="124">
        <f t="shared" si="571"/>
        <v>0</v>
      </c>
      <c r="L4567" s="108">
        <v>0</v>
      </c>
      <c r="M4567" s="108">
        <v>0</v>
      </c>
      <c r="N4567" s="108">
        <v>0</v>
      </c>
      <c r="O4567" s="124">
        <v>0</v>
      </c>
      <c r="P4567" s="109">
        <f t="shared" si="572"/>
        <v>177600</v>
      </c>
      <c r="Q4567" s="109">
        <f t="shared" si="573"/>
        <v>0</v>
      </c>
      <c r="R4567" s="109">
        <f t="shared" si="574"/>
        <v>0</v>
      </c>
      <c r="S4567" s="124">
        <f t="shared" si="575"/>
        <v>0</v>
      </c>
      <c r="T4567" s="110" t="str">
        <f>IF(I4567=0,"",(INDEX('AWR Data'!A$1:E$8823,MATCH(A4567,'AWR Data'!A$1:A$8823,0),4)))</f>
        <v/>
      </c>
    </row>
    <row r="4568" spans="1:20" ht="20" customHeight="1">
      <c r="A4568" s="14" t="s">
        <v>7742</v>
      </c>
      <c r="B4568" s="14" t="s">
        <v>505</v>
      </c>
      <c r="C4568" s="14" t="s">
        <v>7535</v>
      </c>
      <c r="E4568" s="74">
        <v>28</v>
      </c>
      <c r="F4568" s="74">
        <v>8510</v>
      </c>
      <c r="G4568" s="74">
        <f t="shared" si="568"/>
        <v>336</v>
      </c>
      <c r="H4568" s="80">
        <f t="shared" si="569"/>
        <v>3.9482961222091655E-2</v>
      </c>
      <c r="I4568" s="74">
        <f>INDEX('AWR Data'!A$1:E$8825,MATCH(A4568,'AWR Data'!A$1:A$8825,0),5)</f>
        <v>0</v>
      </c>
      <c r="J4568" s="74">
        <f t="shared" si="570"/>
        <v>0</v>
      </c>
      <c r="K4568" s="105">
        <f t="shared" si="571"/>
        <v>0</v>
      </c>
      <c r="L4568" s="75">
        <v>0</v>
      </c>
      <c r="M4568" s="75">
        <v>0</v>
      </c>
      <c r="N4568" s="75">
        <v>0</v>
      </c>
      <c r="O4568" s="105">
        <v>0</v>
      </c>
      <c r="P4568" s="98">
        <f t="shared" si="572"/>
        <v>336</v>
      </c>
      <c r="Q4568" s="98">
        <f t="shared" si="573"/>
        <v>0</v>
      </c>
      <c r="R4568" s="98">
        <f t="shared" si="574"/>
        <v>0</v>
      </c>
      <c r="S4568" s="105">
        <f t="shared" si="575"/>
        <v>0</v>
      </c>
      <c r="T4568" s="8" t="str">
        <f>IF(I4568=0,"",(INDEX('AWR Data'!A$1:E$8823,MATCH(A4568,'AWR Data'!A$1:A$8823,0),4)))</f>
        <v/>
      </c>
    </row>
    <row r="4569" spans="1:20" ht="20" customHeight="1">
      <c r="A4569" s="14" t="s">
        <v>7536</v>
      </c>
      <c r="B4569" s="14" t="s">
        <v>505</v>
      </c>
      <c r="C4569" s="14" t="s">
        <v>7537</v>
      </c>
      <c r="E4569" s="74">
        <v>28</v>
      </c>
      <c r="F4569" s="74">
        <v>179</v>
      </c>
      <c r="G4569" s="74">
        <f t="shared" si="568"/>
        <v>336</v>
      </c>
      <c r="H4569" s="80">
        <f t="shared" si="569"/>
        <v>1.8770949720670391</v>
      </c>
      <c r="I4569" s="74">
        <f>INDEX('AWR Data'!A$1:E$8825,MATCH(A4569,'AWR Data'!A$1:A$8825,0),5)</f>
        <v>0</v>
      </c>
      <c r="J4569" s="74">
        <f t="shared" si="570"/>
        <v>0</v>
      </c>
      <c r="K4569" s="105">
        <f t="shared" si="571"/>
        <v>0</v>
      </c>
      <c r="L4569" s="75">
        <v>0</v>
      </c>
      <c r="M4569" s="75">
        <v>0</v>
      </c>
      <c r="N4569" s="75">
        <v>0</v>
      </c>
      <c r="O4569" s="105">
        <v>0</v>
      </c>
      <c r="P4569" s="98">
        <f t="shared" si="572"/>
        <v>336</v>
      </c>
      <c r="Q4569" s="98">
        <f t="shared" si="573"/>
        <v>0</v>
      </c>
      <c r="R4569" s="98">
        <f t="shared" si="574"/>
        <v>0</v>
      </c>
      <c r="S4569" s="105">
        <f t="shared" si="575"/>
        <v>0</v>
      </c>
      <c r="T4569" s="8" t="str">
        <f>IF(I4569=0,"",(INDEX('AWR Data'!A$1:E$8823,MATCH(A4569,'AWR Data'!A$1:A$8823,0),4)))</f>
        <v/>
      </c>
    </row>
    <row r="4570" spans="1:20" ht="20" customHeight="1">
      <c r="A4570" s="14" t="s">
        <v>7538</v>
      </c>
      <c r="B4570" s="14" t="s">
        <v>505</v>
      </c>
      <c r="C4570" s="14" t="s">
        <v>7539</v>
      </c>
      <c r="E4570" s="74">
        <v>46</v>
      </c>
      <c r="F4570" s="74">
        <v>544</v>
      </c>
      <c r="G4570" s="74">
        <f t="shared" si="568"/>
        <v>552</v>
      </c>
      <c r="H4570" s="80">
        <f t="shared" si="569"/>
        <v>1.0147058823529411</v>
      </c>
      <c r="I4570" s="74">
        <f>INDEX('AWR Data'!A$1:E$8825,MATCH(A4570,'AWR Data'!A$1:A$8825,0),5)</f>
        <v>0</v>
      </c>
      <c r="J4570" s="74">
        <f t="shared" si="570"/>
        <v>0</v>
      </c>
      <c r="K4570" s="105">
        <f t="shared" si="571"/>
        <v>0</v>
      </c>
      <c r="L4570" s="75">
        <v>0</v>
      </c>
      <c r="M4570" s="75">
        <v>0</v>
      </c>
      <c r="N4570" s="75">
        <v>0</v>
      </c>
      <c r="O4570" s="105">
        <v>0</v>
      </c>
      <c r="P4570" s="98">
        <f t="shared" si="572"/>
        <v>552</v>
      </c>
      <c r="Q4570" s="98">
        <f t="shared" si="573"/>
        <v>0</v>
      </c>
      <c r="R4570" s="98">
        <f t="shared" si="574"/>
        <v>0</v>
      </c>
      <c r="S4570" s="105">
        <f t="shared" si="575"/>
        <v>0</v>
      </c>
      <c r="T4570" s="8" t="str">
        <f>IF(I4570=0,"",(INDEX('AWR Data'!A$1:E$8823,MATCH(A4570,'AWR Data'!A$1:A$8823,0),4)))</f>
        <v/>
      </c>
    </row>
    <row r="4571" spans="1:20" ht="20" customHeight="1">
      <c r="A4571" s="14" t="s">
        <v>7748</v>
      </c>
      <c r="B4571" s="14" t="s">
        <v>339</v>
      </c>
      <c r="C4571" s="14" t="s">
        <v>7749</v>
      </c>
      <c r="E4571" s="74">
        <v>110</v>
      </c>
      <c r="F4571" s="74">
        <v>15400</v>
      </c>
      <c r="G4571" s="74">
        <f t="shared" si="568"/>
        <v>1320</v>
      </c>
      <c r="H4571" s="80">
        <f t="shared" si="569"/>
        <v>8.5714285714285715E-2</v>
      </c>
      <c r="I4571" s="74">
        <f>INDEX('AWR Data'!A$1:E$8825,MATCH(A4571,'AWR Data'!A$1:A$8825,0),5)</f>
        <v>0</v>
      </c>
      <c r="J4571" s="74">
        <f t="shared" si="570"/>
        <v>0</v>
      </c>
      <c r="K4571" s="105">
        <f t="shared" si="571"/>
        <v>0</v>
      </c>
      <c r="L4571" s="75">
        <v>0</v>
      </c>
      <c r="M4571" s="75">
        <v>0</v>
      </c>
      <c r="N4571" s="75">
        <v>0</v>
      </c>
      <c r="O4571" s="105">
        <v>0</v>
      </c>
      <c r="P4571" s="98">
        <f t="shared" si="572"/>
        <v>1320</v>
      </c>
      <c r="Q4571" s="98">
        <f t="shared" si="573"/>
        <v>0</v>
      </c>
      <c r="R4571" s="98">
        <f t="shared" si="574"/>
        <v>0</v>
      </c>
      <c r="S4571" s="105">
        <f t="shared" si="575"/>
        <v>0</v>
      </c>
      <c r="T4571" s="8" t="str">
        <f>IF(I4571=0,"",(INDEX('AWR Data'!A$1:E$8823,MATCH(A4571,'AWR Data'!A$1:A$8823,0),4)))</f>
        <v/>
      </c>
    </row>
    <row r="4572" spans="1:20" ht="20" customHeight="1">
      <c r="A4572" s="14" t="s">
        <v>7750</v>
      </c>
      <c r="B4572" s="14" t="s">
        <v>568</v>
      </c>
      <c r="E4572" s="74">
        <v>16</v>
      </c>
      <c r="F4572" s="74">
        <v>793000</v>
      </c>
      <c r="G4572" s="74">
        <f t="shared" si="568"/>
        <v>192</v>
      </c>
      <c r="H4572" s="80">
        <f t="shared" si="569"/>
        <v>2.4211853720050442E-4</v>
      </c>
      <c r="I4572" s="74">
        <f>INDEX('AWR Data'!A$1:E$8825,MATCH(A4572,'AWR Data'!A$1:A$8825,0),5)</f>
        <v>0</v>
      </c>
      <c r="J4572" s="74">
        <f t="shared" si="570"/>
        <v>0</v>
      </c>
      <c r="K4572" s="105">
        <f t="shared" si="571"/>
        <v>0</v>
      </c>
      <c r="L4572" s="75">
        <v>0</v>
      </c>
      <c r="M4572" s="75">
        <v>0</v>
      </c>
      <c r="N4572" s="75">
        <v>0</v>
      </c>
      <c r="O4572" s="105">
        <v>0</v>
      </c>
      <c r="P4572" s="98">
        <f t="shared" si="572"/>
        <v>192</v>
      </c>
      <c r="Q4572" s="98">
        <f t="shared" si="573"/>
        <v>0</v>
      </c>
      <c r="R4572" s="98">
        <f t="shared" si="574"/>
        <v>0</v>
      </c>
      <c r="S4572" s="105">
        <f t="shared" si="575"/>
        <v>0</v>
      </c>
      <c r="T4572" s="8" t="str">
        <f>IF(I4572=0,"",(INDEX('AWR Data'!A$1:E$8823,MATCH(A4572,'AWR Data'!A$1:A$8823,0),4)))</f>
        <v/>
      </c>
    </row>
    <row r="4573" spans="1:20" ht="20" customHeight="1">
      <c r="A4573" s="14" t="s">
        <v>7751</v>
      </c>
      <c r="B4573" s="14" t="s">
        <v>269</v>
      </c>
      <c r="C4573" s="14" t="s">
        <v>7752</v>
      </c>
      <c r="E4573" s="74">
        <v>28</v>
      </c>
      <c r="F4573" s="74">
        <v>66500</v>
      </c>
      <c r="G4573" s="74">
        <f t="shared" si="568"/>
        <v>336</v>
      </c>
      <c r="H4573" s="80">
        <f t="shared" si="569"/>
        <v>5.0526315789473685E-3</v>
      </c>
      <c r="I4573" s="74">
        <f>INDEX('AWR Data'!A$1:E$8825,MATCH(A4573,'AWR Data'!A$1:A$8825,0),5)</f>
        <v>0</v>
      </c>
      <c r="J4573" s="74">
        <f t="shared" si="570"/>
        <v>0</v>
      </c>
      <c r="K4573" s="105">
        <f t="shared" si="571"/>
        <v>0</v>
      </c>
      <c r="L4573" s="75">
        <v>0</v>
      </c>
      <c r="M4573" s="75">
        <v>0</v>
      </c>
      <c r="N4573" s="75">
        <v>0</v>
      </c>
      <c r="O4573" s="105">
        <v>0</v>
      </c>
      <c r="P4573" s="98">
        <f t="shared" si="572"/>
        <v>336</v>
      </c>
      <c r="Q4573" s="98">
        <f t="shared" si="573"/>
        <v>0</v>
      </c>
      <c r="R4573" s="98">
        <f t="shared" si="574"/>
        <v>0</v>
      </c>
      <c r="S4573" s="105">
        <f t="shared" si="575"/>
        <v>0</v>
      </c>
      <c r="T4573" s="8" t="str">
        <f>IF(I4573=0,"",(INDEX('AWR Data'!A$1:E$8823,MATCH(A4573,'AWR Data'!A$1:A$8823,0),4)))</f>
        <v/>
      </c>
    </row>
    <row r="4574" spans="1:20" ht="20" customHeight="1">
      <c r="A4574" s="14" t="s">
        <v>7753</v>
      </c>
      <c r="B4574" s="14" t="s">
        <v>516</v>
      </c>
      <c r="C4574" s="14" t="s">
        <v>7754</v>
      </c>
      <c r="E4574" s="74">
        <v>73</v>
      </c>
      <c r="F4574" s="74">
        <v>459000</v>
      </c>
      <c r="G4574" s="74">
        <f t="shared" si="568"/>
        <v>876</v>
      </c>
      <c r="H4574" s="80">
        <f t="shared" si="569"/>
        <v>1.9084967320261439E-3</v>
      </c>
      <c r="I4574" s="74">
        <f>INDEX('AWR Data'!A$1:E$8825,MATCH(A4574,'AWR Data'!A$1:A$8825,0),5)</f>
        <v>0</v>
      </c>
      <c r="J4574" s="74">
        <f t="shared" si="570"/>
        <v>0</v>
      </c>
      <c r="K4574" s="105">
        <f t="shared" si="571"/>
        <v>0</v>
      </c>
      <c r="L4574" s="75">
        <v>0</v>
      </c>
      <c r="M4574" s="75">
        <v>0</v>
      </c>
      <c r="N4574" s="75">
        <v>0</v>
      </c>
      <c r="O4574" s="105">
        <v>0</v>
      </c>
      <c r="P4574" s="98">
        <f t="shared" si="572"/>
        <v>876</v>
      </c>
      <c r="Q4574" s="98">
        <f t="shared" si="573"/>
        <v>0</v>
      </c>
      <c r="R4574" s="98">
        <f t="shared" si="574"/>
        <v>0</v>
      </c>
      <c r="S4574" s="105">
        <f t="shared" si="575"/>
        <v>0</v>
      </c>
      <c r="T4574" s="8" t="str">
        <f>IF(I4574=0,"",(INDEX('AWR Data'!A$1:E$8823,MATCH(A4574,'AWR Data'!A$1:A$8823,0),4)))</f>
        <v/>
      </c>
    </row>
    <row r="4575" spans="1:20" ht="20" customHeight="1">
      <c r="A4575" s="14" t="s">
        <v>7755</v>
      </c>
      <c r="B4575" s="14" t="s">
        <v>1178</v>
      </c>
      <c r="C4575" s="14" t="s">
        <v>7756</v>
      </c>
      <c r="E4575" s="74">
        <v>91</v>
      </c>
      <c r="F4575" s="74">
        <v>360000</v>
      </c>
      <c r="G4575" s="74">
        <f t="shared" si="568"/>
        <v>1092</v>
      </c>
      <c r="H4575" s="80">
        <f t="shared" si="569"/>
        <v>3.0333333333333332E-3</v>
      </c>
      <c r="I4575" s="74">
        <f>INDEX('AWR Data'!A$1:E$8825,MATCH(A4575,'AWR Data'!A$1:A$8825,0),5)</f>
        <v>0</v>
      </c>
      <c r="J4575" s="74">
        <f t="shared" si="570"/>
        <v>0</v>
      </c>
      <c r="K4575" s="105">
        <f t="shared" si="571"/>
        <v>0</v>
      </c>
      <c r="L4575" s="75">
        <v>0</v>
      </c>
      <c r="M4575" s="75">
        <v>0</v>
      </c>
      <c r="N4575" s="75">
        <v>0</v>
      </c>
      <c r="O4575" s="105">
        <v>0</v>
      </c>
      <c r="P4575" s="98">
        <f t="shared" si="572"/>
        <v>1092</v>
      </c>
      <c r="Q4575" s="98">
        <f t="shared" si="573"/>
        <v>0</v>
      </c>
      <c r="R4575" s="98">
        <f t="shared" si="574"/>
        <v>0</v>
      </c>
      <c r="S4575" s="105">
        <f t="shared" si="575"/>
        <v>0</v>
      </c>
      <c r="T4575" s="8" t="str">
        <f>IF(I4575=0,"",(INDEX('AWR Data'!A$1:E$8823,MATCH(A4575,'AWR Data'!A$1:A$8823,0),4)))</f>
        <v/>
      </c>
    </row>
    <row r="4576" spans="1:20" ht="20" customHeight="1">
      <c r="A4576" s="14" t="s">
        <v>7757</v>
      </c>
      <c r="B4576" s="14" t="s">
        <v>1178</v>
      </c>
      <c r="C4576" s="14" t="s">
        <v>7957</v>
      </c>
      <c r="E4576" s="74">
        <v>58</v>
      </c>
      <c r="F4576" s="74">
        <v>913000</v>
      </c>
      <c r="G4576" s="74">
        <f t="shared" si="568"/>
        <v>696</v>
      </c>
      <c r="H4576" s="80">
        <f t="shared" si="569"/>
        <v>7.6232201533406351E-4</v>
      </c>
      <c r="I4576" s="74">
        <f>INDEX('AWR Data'!A$1:E$8825,MATCH(A4576,'AWR Data'!A$1:A$8825,0),5)</f>
        <v>0</v>
      </c>
      <c r="J4576" s="74">
        <f t="shared" si="570"/>
        <v>0</v>
      </c>
      <c r="K4576" s="105">
        <f t="shared" si="571"/>
        <v>0</v>
      </c>
      <c r="L4576" s="75">
        <v>0</v>
      </c>
      <c r="M4576" s="75">
        <v>0</v>
      </c>
      <c r="N4576" s="75">
        <v>0</v>
      </c>
      <c r="O4576" s="105">
        <v>0</v>
      </c>
      <c r="P4576" s="98">
        <f t="shared" si="572"/>
        <v>696</v>
      </c>
      <c r="Q4576" s="98">
        <f t="shared" si="573"/>
        <v>0</v>
      </c>
      <c r="R4576" s="98">
        <f t="shared" si="574"/>
        <v>0</v>
      </c>
      <c r="S4576" s="105">
        <f t="shared" si="575"/>
        <v>0</v>
      </c>
      <c r="T4576" s="8" t="str">
        <f>IF(I4576=0,"",(INDEX('AWR Data'!A$1:E$8823,MATCH(A4576,'AWR Data'!A$1:A$8823,0),4)))</f>
        <v/>
      </c>
    </row>
    <row r="4577" spans="1:20" ht="20" customHeight="1">
      <c r="A4577" s="14" t="s">
        <v>7958</v>
      </c>
      <c r="B4577" s="14" t="s">
        <v>721</v>
      </c>
      <c r="C4577" s="14" t="s">
        <v>7959</v>
      </c>
      <c r="E4577" s="74">
        <v>58</v>
      </c>
      <c r="F4577" s="74">
        <v>1260000</v>
      </c>
      <c r="G4577" s="74">
        <f t="shared" si="568"/>
        <v>696</v>
      </c>
      <c r="H4577" s="80">
        <f t="shared" si="569"/>
        <v>5.5238095238095242E-4</v>
      </c>
      <c r="I4577" s="74">
        <f>INDEX('AWR Data'!A$1:E$8825,MATCH(A4577,'AWR Data'!A$1:A$8825,0),5)</f>
        <v>0</v>
      </c>
      <c r="J4577" s="74">
        <f t="shared" si="570"/>
        <v>0</v>
      </c>
      <c r="K4577" s="105">
        <f t="shared" si="571"/>
        <v>0</v>
      </c>
      <c r="L4577" s="75">
        <v>0</v>
      </c>
      <c r="M4577" s="75">
        <v>0</v>
      </c>
      <c r="N4577" s="75">
        <v>0</v>
      </c>
      <c r="O4577" s="105">
        <v>0</v>
      </c>
      <c r="P4577" s="98">
        <f t="shared" si="572"/>
        <v>696</v>
      </c>
      <c r="Q4577" s="98">
        <f t="shared" si="573"/>
        <v>0</v>
      </c>
      <c r="R4577" s="98">
        <f t="shared" si="574"/>
        <v>0</v>
      </c>
      <c r="S4577" s="105">
        <f t="shared" si="575"/>
        <v>0</v>
      </c>
      <c r="T4577" s="8" t="str">
        <f>IF(I4577=0,"",(INDEX('AWR Data'!A$1:E$8823,MATCH(A4577,'AWR Data'!A$1:A$8823,0),4)))</f>
        <v/>
      </c>
    </row>
    <row r="4578" spans="1:20" ht="20" customHeight="1">
      <c r="A4578" s="14" t="s">
        <v>7960</v>
      </c>
      <c r="B4578" s="14" t="s">
        <v>576</v>
      </c>
      <c r="C4578" s="14" t="s">
        <v>7961</v>
      </c>
      <c r="E4578" s="74">
        <v>91</v>
      </c>
      <c r="F4578" s="74">
        <v>17800</v>
      </c>
      <c r="G4578" s="74">
        <f t="shared" si="568"/>
        <v>1092</v>
      </c>
      <c r="H4578" s="80">
        <f t="shared" si="569"/>
        <v>6.1348314606741575E-2</v>
      </c>
      <c r="I4578" s="74">
        <f>INDEX('AWR Data'!A$1:E$8825,MATCH(A4578,'AWR Data'!A$1:A$8825,0),5)</f>
        <v>0</v>
      </c>
      <c r="J4578" s="74">
        <f t="shared" si="570"/>
        <v>0</v>
      </c>
      <c r="K4578" s="105">
        <f t="shared" si="571"/>
        <v>0</v>
      </c>
      <c r="L4578" s="75">
        <v>0</v>
      </c>
      <c r="M4578" s="75">
        <v>0</v>
      </c>
      <c r="N4578" s="75">
        <v>0</v>
      </c>
      <c r="O4578" s="105">
        <v>0</v>
      </c>
      <c r="P4578" s="98">
        <f t="shared" si="572"/>
        <v>1092</v>
      </c>
      <c r="Q4578" s="98">
        <f t="shared" si="573"/>
        <v>0</v>
      </c>
      <c r="R4578" s="98">
        <f t="shared" si="574"/>
        <v>0</v>
      </c>
      <c r="S4578" s="105">
        <f t="shared" si="575"/>
        <v>0</v>
      </c>
      <c r="T4578" s="8" t="str">
        <f>IF(I4578=0,"",(INDEX('AWR Data'!A$1:E$8823,MATCH(A4578,'AWR Data'!A$1:A$8823,0),4)))</f>
        <v/>
      </c>
    </row>
    <row r="4579" spans="1:20" ht="20" customHeight="1">
      <c r="A4579" s="14" t="s">
        <v>7962</v>
      </c>
      <c r="B4579" s="14" t="s">
        <v>1472</v>
      </c>
      <c r="C4579" s="14" t="s">
        <v>7963</v>
      </c>
      <c r="E4579" s="74">
        <v>2900</v>
      </c>
      <c r="F4579" s="74">
        <v>1640000</v>
      </c>
      <c r="G4579" s="74">
        <f t="shared" si="568"/>
        <v>34800</v>
      </c>
      <c r="H4579" s="80">
        <f t="shared" si="569"/>
        <v>2.1219512195121953E-2</v>
      </c>
      <c r="I4579" s="74">
        <f>INDEX('AWR Data'!A$1:E$8825,MATCH(A4579,'AWR Data'!A$1:A$8825,0),5)</f>
        <v>0</v>
      </c>
      <c r="J4579" s="74">
        <f t="shared" si="570"/>
        <v>0</v>
      </c>
      <c r="K4579" s="105">
        <f t="shared" si="571"/>
        <v>0</v>
      </c>
      <c r="L4579" s="75">
        <v>0</v>
      </c>
      <c r="M4579" s="75">
        <v>0</v>
      </c>
      <c r="N4579" s="75">
        <v>0</v>
      </c>
      <c r="O4579" s="105">
        <v>0</v>
      </c>
      <c r="P4579" s="98">
        <f t="shared" si="572"/>
        <v>34800</v>
      </c>
      <c r="Q4579" s="98">
        <f t="shared" si="573"/>
        <v>0</v>
      </c>
      <c r="R4579" s="98">
        <f t="shared" si="574"/>
        <v>0</v>
      </c>
      <c r="S4579" s="105">
        <f t="shared" si="575"/>
        <v>0</v>
      </c>
      <c r="T4579" s="8" t="str">
        <f>IF(I4579=0,"",(INDEX('AWR Data'!A$1:E$8823,MATCH(A4579,'AWR Data'!A$1:A$8823,0),4)))</f>
        <v/>
      </c>
    </row>
    <row r="4580" spans="1:20" ht="20" customHeight="1">
      <c r="A4580" s="14" t="s">
        <v>7968</v>
      </c>
      <c r="B4580" s="14" t="s">
        <v>1472</v>
      </c>
      <c r="C4580" s="14" t="s">
        <v>7969</v>
      </c>
      <c r="E4580" s="74">
        <v>18100</v>
      </c>
      <c r="F4580" s="74">
        <v>3230000</v>
      </c>
      <c r="G4580" s="74">
        <f t="shared" si="568"/>
        <v>217200</v>
      </c>
      <c r="H4580" s="80">
        <f t="shared" si="569"/>
        <v>6.7244582043343659E-2</v>
      </c>
      <c r="I4580" s="74">
        <f>INDEX('AWR Data'!A$1:E$8825,MATCH(A4580,'AWR Data'!A$1:A$8825,0),5)</f>
        <v>0</v>
      </c>
      <c r="J4580" s="74">
        <f t="shared" si="570"/>
        <v>0</v>
      </c>
      <c r="K4580" s="105">
        <f t="shared" si="571"/>
        <v>0</v>
      </c>
      <c r="L4580" s="75">
        <v>0</v>
      </c>
      <c r="M4580" s="75">
        <v>0</v>
      </c>
      <c r="N4580" s="75">
        <v>0</v>
      </c>
      <c r="O4580" s="105">
        <v>0</v>
      </c>
      <c r="P4580" s="98">
        <f t="shared" si="572"/>
        <v>217200</v>
      </c>
      <c r="Q4580" s="98">
        <f t="shared" si="573"/>
        <v>0</v>
      </c>
      <c r="R4580" s="98">
        <f t="shared" si="574"/>
        <v>0</v>
      </c>
      <c r="S4580" s="105">
        <f t="shared" si="575"/>
        <v>0</v>
      </c>
      <c r="T4580" s="8" t="str">
        <f>IF(I4580=0,"",(INDEX('AWR Data'!A$1:E$8823,MATCH(A4580,'AWR Data'!A$1:A$8823,0),4)))</f>
        <v/>
      </c>
    </row>
    <row r="4581" spans="1:20" ht="20" customHeight="1">
      <c r="A4581" s="14" t="s">
        <v>7970</v>
      </c>
      <c r="B4581" s="14" t="s">
        <v>1472</v>
      </c>
      <c r="C4581" s="14" t="s">
        <v>7971</v>
      </c>
      <c r="E4581" s="74">
        <v>320</v>
      </c>
      <c r="F4581" s="74">
        <v>296000</v>
      </c>
      <c r="G4581" s="74">
        <f t="shared" si="568"/>
        <v>3840</v>
      </c>
      <c r="H4581" s="80">
        <f t="shared" si="569"/>
        <v>1.2972972972972972E-2</v>
      </c>
      <c r="I4581" s="74">
        <f>INDEX('AWR Data'!A$1:E$8825,MATCH(A4581,'AWR Data'!A$1:A$8825,0),5)</f>
        <v>0</v>
      </c>
      <c r="J4581" s="74">
        <f t="shared" si="570"/>
        <v>0</v>
      </c>
      <c r="K4581" s="105">
        <f t="shared" si="571"/>
        <v>0</v>
      </c>
      <c r="L4581" s="75">
        <v>0</v>
      </c>
      <c r="M4581" s="75">
        <v>0</v>
      </c>
      <c r="N4581" s="75">
        <v>0</v>
      </c>
      <c r="O4581" s="105">
        <v>0</v>
      </c>
      <c r="P4581" s="98">
        <f t="shared" si="572"/>
        <v>3840</v>
      </c>
      <c r="Q4581" s="98">
        <f t="shared" si="573"/>
        <v>0</v>
      </c>
      <c r="R4581" s="98">
        <f t="shared" si="574"/>
        <v>0</v>
      </c>
      <c r="S4581" s="105">
        <f t="shared" si="575"/>
        <v>0</v>
      </c>
      <c r="T4581" s="8" t="str">
        <f>IF(I4581=0,"",(INDEX('AWR Data'!A$1:E$8823,MATCH(A4581,'AWR Data'!A$1:A$8823,0),4)))</f>
        <v/>
      </c>
    </row>
    <row r="4582" spans="1:20" ht="20" customHeight="1">
      <c r="A4582" s="14" t="s">
        <v>7972</v>
      </c>
      <c r="B4582" s="14" t="s">
        <v>1472</v>
      </c>
      <c r="C4582" s="14" t="s">
        <v>7973</v>
      </c>
      <c r="E4582" s="74">
        <v>36</v>
      </c>
      <c r="F4582" s="74">
        <v>15700</v>
      </c>
      <c r="G4582" s="74">
        <f t="shared" si="568"/>
        <v>432</v>
      </c>
      <c r="H4582" s="80">
        <f t="shared" si="569"/>
        <v>2.7515923566878982E-2</v>
      </c>
      <c r="I4582" s="74">
        <f>INDEX('AWR Data'!A$1:E$8825,MATCH(A4582,'AWR Data'!A$1:A$8825,0),5)</f>
        <v>0</v>
      </c>
      <c r="J4582" s="74">
        <f t="shared" si="570"/>
        <v>0</v>
      </c>
      <c r="K4582" s="105">
        <f t="shared" si="571"/>
        <v>0</v>
      </c>
      <c r="L4582" s="75">
        <v>0</v>
      </c>
      <c r="M4582" s="75">
        <v>0</v>
      </c>
      <c r="N4582" s="75">
        <v>0</v>
      </c>
      <c r="O4582" s="105">
        <v>0</v>
      </c>
      <c r="P4582" s="98">
        <f t="shared" si="572"/>
        <v>432</v>
      </c>
      <c r="Q4582" s="98">
        <f t="shared" si="573"/>
        <v>0</v>
      </c>
      <c r="R4582" s="98">
        <f t="shared" si="574"/>
        <v>0</v>
      </c>
      <c r="S4582" s="105">
        <f t="shared" si="575"/>
        <v>0</v>
      </c>
      <c r="T4582" s="8" t="str">
        <f>IF(I4582=0,"",(INDEX('AWR Data'!A$1:E$8823,MATCH(A4582,'AWR Data'!A$1:A$8823,0),4)))</f>
        <v/>
      </c>
    </row>
    <row r="4583" spans="1:20" ht="20" customHeight="1">
      <c r="A4583" s="14" t="s">
        <v>7974</v>
      </c>
      <c r="B4583" s="14" t="s">
        <v>1472</v>
      </c>
      <c r="C4583" s="14" t="s">
        <v>7975</v>
      </c>
      <c r="E4583" s="74">
        <v>1600</v>
      </c>
      <c r="F4583" s="74">
        <v>23700</v>
      </c>
      <c r="G4583" s="74">
        <f t="shared" si="568"/>
        <v>19200</v>
      </c>
      <c r="H4583" s="80">
        <f t="shared" si="569"/>
        <v>0.810126582278481</v>
      </c>
      <c r="I4583" s="74">
        <f>INDEX('AWR Data'!A$1:E$8825,MATCH(A4583,'AWR Data'!A$1:A$8825,0),5)</f>
        <v>0</v>
      </c>
      <c r="J4583" s="74">
        <f t="shared" si="570"/>
        <v>0</v>
      </c>
      <c r="K4583" s="105">
        <f t="shared" si="571"/>
        <v>0</v>
      </c>
      <c r="L4583" s="75">
        <v>0</v>
      </c>
      <c r="M4583" s="75">
        <v>0</v>
      </c>
      <c r="N4583" s="75">
        <v>0</v>
      </c>
      <c r="O4583" s="105">
        <v>0</v>
      </c>
      <c r="P4583" s="98">
        <f t="shared" si="572"/>
        <v>19200</v>
      </c>
      <c r="Q4583" s="98">
        <f t="shared" si="573"/>
        <v>0</v>
      </c>
      <c r="R4583" s="98">
        <f t="shared" si="574"/>
        <v>0</v>
      </c>
      <c r="S4583" s="105">
        <f t="shared" si="575"/>
        <v>0</v>
      </c>
      <c r="T4583" s="8" t="str">
        <f>IF(I4583=0,"",(INDEX('AWR Data'!A$1:E$8823,MATCH(A4583,'AWR Data'!A$1:A$8823,0),4)))</f>
        <v/>
      </c>
    </row>
    <row r="4584" spans="1:20" ht="20" customHeight="1">
      <c r="A4584" s="14" t="s">
        <v>8177</v>
      </c>
      <c r="B4584" s="14" t="s">
        <v>796</v>
      </c>
      <c r="C4584" s="14" t="s">
        <v>8178</v>
      </c>
      <c r="E4584" s="74">
        <v>28</v>
      </c>
      <c r="F4584" s="74">
        <v>47500</v>
      </c>
      <c r="G4584" s="74">
        <f t="shared" si="568"/>
        <v>336</v>
      </c>
      <c r="H4584" s="80">
        <f t="shared" si="569"/>
        <v>7.0736842105263162E-3</v>
      </c>
      <c r="I4584" s="74">
        <f>INDEX('AWR Data'!A$1:E$8825,MATCH(A4584,'AWR Data'!A$1:A$8825,0),5)</f>
        <v>0</v>
      </c>
      <c r="J4584" s="74">
        <f t="shared" si="570"/>
        <v>0</v>
      </c>
      <c r="K4584" s="105">
        <f t="shared" si="571"/>
        <v>0</v>
      </c>
      <c r="L4584" s="75">
        <v>0</v>
      </c>
      <c r="M4584" s="75">
        <v>0</v>
      </c>
      <c r="N4584" s="75">
        <v>0</v>
      </c>
      <c r="O4584" s="105">
        <v>0</v>
      </c>
      <c r="P4584" s="98">
        <f t="shared" si="572"/>
        <v>336</v>
      </c>
      <c r="Q4584" s="98">
        <f t="shared" si="573"/>
        <v>0</v>
      </c>
      <c r="R4584" s="98">
        <f t="shared" si="574"/>
        <v>0</v>
      </c>
      <c r="S4584" s="105">
        <f t="shared" si="575"/>
        <v>0</v>
      </c>
      <c r="T4584" s="8" t="str">
        <f>IF(I4584=0,"",(INDEX('AWR Data'!A$1:E$8823,MATCH(A4584,'AWR Data'!A$1:A$8823,0),4)))</f>
        <v/>
      </c>
    </row>
    <row r="4585" spans="1:20" ht="20" customHeight="1">
      <c r="A4585" s="14" t="s">
        <v>8179</v>
      </c>
      <c r="B4585" s="14" t="s">
        <v>1472</v>
      </c>
      <c r="C4585" s="14" t="s">
        <v>8180</v>
      </c>
      <c r="E4585" s="74">
        <v>480</v>
      </c>
      <c r="F4585" s="74">
        <v>206000</v>
      </c>
      <c r="G4585" s="74">
        <f t="shared" si="568"/>
        <v>5760</v>
      </c>
      <c r="H4585" s="80">
        <f t="shared" si="569"/>
        <v>2.796116504854369E-2</v>
      </c>
      <c r="I4585" s="74">
        <f>INDEX('AWR Data'!A$1:E$8825,MATCH(A4585,'AWR Data'!A$1:A$8825,0),5)</f>
        <v>0</v>
      </c>
      <c r="J4585" s="74">
        <f t="shared" si="570"/>
        <v>0</v>
      </c>
      <c r="K4585" s="105">
        <f t="shared" si="571"/>
        <v>0</v>
      </c>
      <c r="L4585" s="75">
        <v>0</v>
      </c>
      <c r="M4585" s="75">
        <v>0</v>
      </c>
      <c r="N4585" s="75">
        <v>0</v>
      </c>
      <c r="O4585" s="105">
        <v>0</v>
      </c>
      <c r="P4585" s="98">
        <f t="shared" si="572"/>
        <v>5760</v>
      </c>
      <c r="Q4585" s="98">
        <f t="shared" si="573"/>
        <v>0</v>
      </c>
      <c r="R4585" s="98">
        <f t="shared" si="574"/>
        <v>0</v>
      </c>
      <c r="S4585" s="105">
        <f t="shared" si="575"/>
        <v>0</v>
      </c>
      <c r="T4585" s="8" t="str">
        <f>IF(I4585=0,"",(INDEX('AWR Data'!A$1:E$8823,MATCH(A4585,'AWR Data'!A$1:A$8823,0),4)))</f>
        <v/>
      </c>
    </row>
    <row r="4586" spans="1:20" ht="20" customHeight="1">
      <c r="A4586" s="14" t="s">
        <v>8185</v>
      </c>
      <c r="B4586" s="14" t="s">
        <v>17535</v>
      </c>
      <c r="C4586" s="14" t="s">
        <v>8186</v>
      </c>
      <c r="E4586" s="74">
        <v>91</v>
      </c>
      <c r="F4586" s="74">
        <v>908</v>
      </c>
      <c r="G4586" s="74">
        <f t="shared" si="568"/>
        <v>1092</v>
      </c>
      <c r="H4586" s="80">
        <f t="shared" si="569"/>
        <v>1.2026431718061674</v>
      </c>
      <c r="I4586" s="74">
        <f>INDEX('AWR Data'!A$1:E$8825,MATCH(A4586,'AWR Data'!A$1:A$8825,0),5)</f>
        <v>0</v>
      </c>
      <c r="J4586" s="74">
        <f t="shared" si="570"/>
        <v>0</v>
      </c>
      <c r="K4586" s="105">
        <f t="shared" si="571"/>
        <v>0</v>
      </c>
      <c r="L4586" s="75">
        <v>0</v>
      </c>
      <c r="M4586" s="75">
        <v>0</v>
      </c>
      <c r="N4586" s="75">
        <v>0</v>
      </c>
      <c r="O4586" s="105">
        <v>0</v>
      </c>
      <c r="P4586" s="98">
        <f t="shared" si="572"/>
        <v>1092</v>
      </c>
      <c r="Q4586" s="98">
        <f t="shared" si="573"/>
        <v>0</v>
      </c>
      <c r="R4586" s="98">
        <f t="shared" si="574"/>
        <v>0</v>
      </c>
      <c r="S4586" s="105">
        <f t="shared" si="575"/>
        <v>0</v>
      </c>
      <c r="T4586" s="8" t="str">
        <f>IF(I4586=0,"",(INDEX('AWR Data'!A$1:E$8823,MATCH(A4586,'AWR Data'!A$1:A$8823,0),4)))</f>
        <v/>
      </c>
    </row>
    <row r="4587" spans="1:20" ht="20" customHeight="1">
      <c r="A4587" s="14" t="s">
        <v>8187</v>
      </c>
      <c r="B4587" s="14" t="s">
        <v>1472</v>
      </c>
      <c r="C4587" s="14" t="s">
        <v>8188</v>
      </c>
      <c r="E4587" s="74">
        <v>3600</v>
      </c>
      <c r="F4587" s="74">
        <v>2710000</v>
      </c>
      <c r="G4587" s="74">
        <f t="shared" si="568"/>
        <v>43200</v>
      </c>
      <c r="H4587" s="80">
        <f t="shared" si="569"/>
        <v>1.5940959409594096E-2</v>
      </c>
      <c r="I4587" s="74">
        <f>INDEX('AWR Data'!A$1:E$8825,MATCH(A4587,'AWR Data'!A$1:A$8825,0),5)</f>
        <v>0</v>
      </c>
      <c r="J4587" s="74">
        <f t="shared" si="570"/>
        <v>0</v>
      </c>
      <c r="K4587" s="105">
        <f t="shared" si="571"/>
        <v>0</v>
      </c>
      <c r="L4587" s="75">
        <v>0</v>
      </c>
      <c r="M4587" s="75">
        <v>0</v>
      </c>
      <c r="N4587" s="75">
        <v>0</v>
      </c>
      <c r="O4587" s="105">
        <v>0</v>
      </c>
      <c r="P4587" s="98">
        <f t="shared" si="572"/>
        <v>43200</v>
      </c>
      <c r="Q4587" s="98">
        <f t="shared" si="573"/>
        <v>0</v>
      </c>
      <c r="R4587" s="98">
        <f t="shared" si="574"/>
        <v>0</v>
      </c>
      <c r="S4587" s="105">
        <f t="shared" si="575"/>
        <v>0</v>
      </c>
      <c r="T4587" s="8" t="str">
        <f>IF(I4587=0,"",(INDEX('AWR Data'!A$1:E$8823,MATCH(A4587,'AWR Data'!A$1:A$8823,0),4)))</f>
        <v/>
      </c>
    </row>
    <row r="4588" spans="1:20" ht="20" customHeight="1">
      <c r="A4588" s="14" t="s">
        <v>8189</v>
      </c>
      <c r="B4588" s="14" t="s">
        <v>568</v>
      </c>
      <c r="E4588" s="74">
        <v>58</v>
      </c>
      <c r="F4588" s="74">
        <v>214</v>
      </c>
      <c r="G4588" s="74">
        <f t="shared" si="568"/>
        <v>696</v>
      </c>
      <c r="H4588" s="80">
        <f t="shared" si="569"/>
        <v>3.2523364485981308</v>
      </c>
      <c r="I4588" s="74">
        <f>INDEX('AWR Data'!A$1:E$8825,MATCH(A4588,'AWR Data'!A$1:A$8825,0),5)</f>
        <v>0</v>
      </c>
      <c r="J4588" s="74">
        <f t="shared" si="570"/>
        <v>0</v>
      </c>
      <c r="K4588" s="105">
        <f t="shared" si="571"/>
        <v>0</v>
      </c>
      <c r="L4588" s="75">
        <v>0</v>
      </c>
      <c r="M4588" s="75">
        <v>0</v>
      </c>
      <c r="N4588" s="75">
        <v>0</v>
      </c>
      <c r="O4588" s="105">
        <v>0</v>
      </c>
      <c r="P4588" s="98">
        <f t="shared" si="572"/>
        <v>696</v>
      </c>
      <c r="Q4588" s="98">
        <f t="shared" si="573"/>
        <v>0</v>
      </c>
      <c r="R4588" s="98">
        <f t="shared" si="574"/>
        <v>0</v>
      </c>
      <c r="S4588" s="105">
        <f t="shared" si="575"/>
        <v>0</v>
      </c>
      <c r="T4588" s="8" t="str">
        <f>IF(I4588=0,"",(INDEX('AWR Data'!A$1:E$8823,MATCH(A4588,'AWR Data'!A$1:A$8823,0),4)))</f>
        <v/>
      </c>
    </row>
    <row r="4589" spans="1:20" ht="20" customHeight="1">
      <c r="A4589" s="14" t="s">
        <v>7998</v>
      </c>
      <c r="B4589" s="14" t="s">
        <v>570</v>
      </c>
      <c r="C4589" s="14" t="s">
        <v>7999</v>
      </c>
      <c r="E4589" s="74">
        <v>58</v>
      </c>
      <c r="F4589" s="74">
        <v>10500</v>
      </c>
      <c r="G4589" s="74">
        <f t="shared" si="568"/>
        <v>696</v>
      </c>
      <c r="H4589" s="80">
        <f t="shared" si="569"/>
        <v>6.6285714285714281E-2</v>
      </c>
      <c r="I4589" s="74">
        <f>INDEX('AWR Data'!A$1:E$8825,MATCH(A4589,'AWR Data'!A$1:A$8825,0),5)</f>
        <v>0</v>
      </c>
      <c r="J4589" s="74">
        <f t="shared" si="570"/>
        <v>0</v>
      </c>
      <c r="K4589" s="105">
        <f t="shared" si="571"/>
        <v>0</v>
      </c>
      <c r="L4589" s="75">
        <v>0</v>
      </c>
      <c r="M4589" s="75">
        <v>0</v>
      </c>
      <c r="N4589" s="75">
        <v>0</v>
      </c>
      <c r="O4589" s="105">
        <v>0</v>
      </c>
      <c r="P4589" s="98">
        <f t="shared" si="572"/>
        <v>696</v>
      </c>
      <c r="Q4589" s="98">
        <f t="shared" si="573"/>
        <v>0</v>
      </c>
      <c r="R4589" s="98">
        <f t="shared" si="574"/>
        <v>0</v>
      </c>
      <c r="S4589" s="105">
        <f t="shared" si="575"/>
        <v>0</v>
      </c>
      <c r="T4589" s="8" t="str">
        <f>IF(I4589=0,"",(INDEX('AWR Data'!A$1:E$8823,MATCH(A4589,'AWR Data'!A$1:A$8823,0),4)))</f>
        <v/>
      </c>
    </row>
    <row r="4590" spans="1:20" ht="20" customHeight="1">
      <c r="A4590" s="14" t="s">
        <v>8002</v>
      </c>
      <c r="B4590" s="14" t="s">
        <v>576</v>
      </c>
      <c r="C4590" s="14" t="s">
        <v>8003</v>
      </c>
      <c r="E4590" s="74">
        <v>110</v>
      </c>
      <c r="F4590" s="74">
        <v>8410</v>
      </c>
      <c r="G4590" s="74">
        <f t="shared" si="568"/>
        <v>1320</v>
      </c>
      <c r="H4590" s="80">
        <f t="shared" si="569"/>
        <v>0.15695600475624258</v>
      </c>
      <c r="I4590" s="74">
        <f>INDEX('AWR Data'!A$1:E$8825,MATCH(A4590,'AWR Data'!A$1:A$8825,0),5)</f>
        <v>0</v>
      </c>
      <c r="J4590" s="74">
        <f t="shared" si="570"/>
        <v>0</v>
      </c>
      <c r="K4590" s="105">
        <f t="shared" si="571"/>
        <v>0</v>
      </c>
      <c r="L4590" s="75">
        <v>0</v>
      </c>
      <c r="M4590" s="75">
        <v>0</v>
      </c>
      <c r="N4590" s="75">
        <v>0</v>
      </c>
      <c r="O4590" s="105">
        <v>0</v>
      </c>
      <c r="P4590" s="98">
        <f t="shared" si="572"/>
        <v>1320</v>
      </c>
      <c r="Q4590" s="98">
        <f t="shared" si="573"/>
        <v>0</v>
      </c>
      <c r="R4590" s="98">
        <f t="shared" si="574"/>
        <v>0</v>
      </c>
      <c r="S4590" s="105">
        <f t="shared" si="575"/>
        <v>0</v>
      </c>
      <c r="T4590" s="8" t="str">
        <f>IF(I4590=0,"",(INDEX('AWR Data'!A$1:E$8823,MATCH(A4590,'AWR Data'!A$1:A$8823,0),4)))</f>
        <v/>
      </c>
    </row>
    <row r="4591" spans="1:20" ht="20" customHeight="1">
      <c r="A4591" s="14" t="s">
        <v>8006</v>
      </c>
      <c r="B4591" s="14" t="s">
        <v>989</v>
      </c>
      <c r="C4591" s="14" t="s">
        <v>8007</v>
      </c>
      <c r="E4591" s="74">
        <v>110</v>
      </c>
      <c r="F4591" s="74">
        <v>55700</v>
      </c>
      <c r="G4591" s="74">
        <f t="shared" si="568"/>
        <v>1320</v>
      </c>
      <c r="H4591" s="80">
        <f t="shared" si="569"/>
        <v>2.3698384201077199E-2</v>
      </c>
      <c r="I4591" s="74">
        <f>INDEX('AWR Data'!A$1:E$8825,MATCH(A4591,'AWR Data'!A$1:A$8825,0),5)</f>
        <v>0</v>
      </c>
      <c r="J4591" s="74">
        <f t="shared" si="570"/>
        <v>0</v>
      </c>
      <c r="K4591" s="105">
        <f t="shared" si="571"/>
        <v>0</v>
      </c>
      <c r="L4591" s="75">
        <v>0</v>
      </c>
      <c r="M4591" s="75">
        <v>0</v>
      </c>
      <c r="N4591" s="75">
        <v>0</v>
      </c>
      <c r="O4591" s="105">
        <v>0</v>
      </c>
      <c r="P4591" s="98">
        <f t="shared" si="572"/>
        <v>1320</v>
      </c>
      <c r="Q4591" s="98">
        <f t="shared" si="573"/>
        <v>0</v>
      </c>
      <c r="R4591" s="98">
        <f t="shared" si="574"/>
        <v>0</v>
      </c>
      <c r="S4591" s="105">
        <f t="shared" si="575"/>
        <v>0</v>
      </c>
      <c r="T4591" s="8" t="str">
        <f>IF(I4591=0,"",(INDEX('AWR Data'!A$1:E$8823,MATCH(A4591,'AWR Data'!A$1:A$8823,0),4)))</f>
        <v/>
      </c>
    </row>
    <row r="4592" spans="1:20" ht="20" customHeight="1">
      <c r="A4592" s="14" t="s">
        <v>7813</v>
      </c>
      <c r="B4592" s="14" t="s">
        <v>989</v>
      </c>
      <c r="C4592" s="14" t="s">
        <v>7814</v>
      </c>
      <c r="E4592" s="74">
        <v>46</v>
      </c>
      <c r="F4592" s="74">
        <v>13600</v>
      </c>
      <c r="G4592" s="74">
        <f t="shared" si="568"/>
        <v>552</v>
      </c>
      <c r="H4592" s="80">
        <f t="shared" si="569"/>
        <v>4.0588235294117647E-2</v>
      </c>
      <c r="I4592" s="74">
        <f>INDEX('AWR Data'!A$1:E$8825,MATCH(A4592,'AWR Data'!A$1:A$8825,0),5)</f>
        <v>0</v>
      </c>
      <c r="J4592" s="74">
        <f t="shared" si="570"/>
        <v>0</v>
      </c>
      <c r="K4592" s="105">
        <f t="shared" si="571"/>
        <v>0</v>
      </c>
      <c r="L4592" s="75">
        <v>0</v>
      </c>
      <c r="M4592" s="75">
        <v>0</v>
      </c>
      <c r="N4592" s="75">
        <v>0</v>
      </c>
      <c r="O4592" s="105">
        <v>0</v>
      </c>
      <c r="P4592" s="98">
        <f t="shared" si="572"/>
        <v>552</v>
      </c>
      <c r="Q4592" s="98">
        <f t="shared" si="573"/>
        <v>0</v>
      </c>
      <c r="R4592" s="98">
        <f t="shared" si="574"/>
        <v>0</v>
      </c>
      <c r="S4592" s="105">
        <f t="shared" si="575"/>
        <v>0</v>
      </c>
      <c r="T4592" s="8" t="str">
        <f>IF(I4592=0,"",(INDEX('AWR Data'!A$1:E$8823,MATCH(A4592,'AWR Data'!A$1:A$8823,0),4)))</f>
        <v/>
      </c>
    </row>
    <row r="4593" spans="1:20" ht="20" customHeight="1">
      <c r="A4593" s="14" t="s">
        <v>7817</v>
      </c>
      <c r="B4593" s="14" t="s">
        <v>570</v>
      </c>
      <c r="C4593" s="14" t="s">
        <v>7818</v>
      </c>
      <c r="E4593" s="74">
        <v>140</v>
      </c>
      <c r="F4593" s="74">
        <v>20600</v>
      </c>
      <c r="G4593" s="74">
        <f t="shared" si="568"/>
        <v>1680</v>
      </c>
      <c r="H4593" s="80">
        <f t="shared" si="569"/>
        <v>8.155339805825243E-2</v>
      </c>
      <c r="I4593" s="74">
        <f>INDEX('AWR Data'!A$1:E$8825,MATCH(A4593,'AWR Data'!A$1:A$8825,0),5)</f>
        <v>0</v>
      </c>
      <c r="J4593" s="74">
        <f t="shared" si="570"/>
        <v>0</v>
      </c>
      <c r="K4593" s="105">
        <f t="shared" si="571"/>
        <v>0</v>
      </c>
      <c r="L4593" s="75">
        <v>0</v>
      </c>
      <c r="M4593" s="75">
        <v>0</v>
      </c>
      <c r="N4593" s="75">
        <v>0</v>
      </c>
      <c r="O4593" s="105">
        <v>0</v>
      </c>
      <c r="P4593" s="98">
        <f t="shared" si="572"/>
        <v>1680</v>
      </c>
      <c r="Q4593" s="98">
        <f t="shared" si="573"/>
        <v>0</v>
      </c>
      <c r="R4593" s="98">
        <f t="shared" si="574"/>
        <v>0</v>
      </c>
      <c r="S4593" s="105">
        <f t="shared" si="575"/>
        <v>0</v>
      </c>
      <c r="T4593" s="8" t="str">
        <f>IF(I4593=0,"",(INDEX('AWR Data'!A$1:E$8823,MATCH(A4593,'AWR Data'!A$1:A$8823,0),4)))</f>
        <v/>
      </c>
    </row>
    <row r="4594" spans="1:20" ht="20" customHeight="1">
      <c r="A4594" s="14" t="s">
        <v>7819</v>
      </c>
      <c r="B4594" s="14" t="s">
        <v>464</v>
      </c>
      <c r="C4594" s="14" t="s">
        <v>7820</v>
      </c>
      <c r="E4594" s="74">
        <v>320</v>
      </c>
      <c r="F4594" s="74">
        <v>127000</v>
      </c>
      <c r="G4594" s="74">
        <f t="shared" si="568"/>
        <v>3840</v>
      </c>
      <c r="H4594" s="80">
        <f t="shared" si="569"/>
        <v>3.0236220472440945E-2</v>
      </c>
      <c r="I4594" s="74">
        <f>INDEX('AWR Data'!A$1:E$8825,MATCH(A4594,'AWR Data'!A$1:A$8825,0),5)</f>
        <v>0</v>
      </c>
      <c r="J4594" s="74">
        <f t="shared" si="570"/>
        <v>0</v>
      </c>
      <c r="K4594" s="105">
        <f t="shared" si="571"/>
        <v>0</v>
      </c>
      <c r="L4594" s="75">
        <v>0</v>
      </c>
      <c r="M4594" s="75">
        <v>0</v>
      </c>
      <c r="N4594" s="75">
        <v>0</v>
      </c>
      <c r="O4594" s="105">
        <v>0</v>
      </c>
      <c r="P4594" s="98">
        <f t="shared" si="572"/>
        <v>3840</v>
      </c>
      <c r="Q4594" s="98">
        <f t="shared" si="573"/>
        <v>0</v>
      </c>
      <c r="R4594" s="98">
        <f t="shared" si="574"/>
        <v>0</v>
      </c>
      <c r="S4594" s="105">
        <f t="shared" si="575"/>
        <v>0</v>
      </c>
      <c r="T4594" s="8" t="str">
        <f>IF(I4594=0,"",(INDEX('AWR Data'!A$1:E$8823,MATCH(A4594,'AWR Data'!A$1:A$8823,0),4)))</f>
        <v/>
      </c>
    </row>
    <row r="4595" spans="1:20" ht="20" customHeight="1">
      <c r="A4595" s="14" t="s">
        <v>8023</v>
      </c>
      <c r="B4595" s="14" t="s">
        <v>568</v>
      </c>
      <c r="E4595" s="74">
        <v>58</v>
      </c>
      <c r="F4595" s="74">
        <v>12000</v>
      </c>
      <c r="G4595" s="74">
        <f t="shared" si="568"/>
        <v>696</v>
      </c>
      <c r="H4595" s="80">
        <f t="shared" si="569"/>
        <v>5.8000000000000003E-2</v>
      </c>
      <c r="I4595" s="74">
        <f>INDEX('AWR Data'!A$1:E$8825,MATCH(A4595,'AWR Data'!A$1:A$8825,0),5)</f>
        <v>0</v>
      </c>
      <c r="J4595" s="74">
        <f t="shared" si="570"/>
        <v>0</v>
      </c>
      <c r="K4595" s="105">
        <f t="shared" si="571"/>
        <v>0</v>
      </c>
      <c r="L4595" s="75">
        <v>0</v>
      </c>
      <c r="M4595" s="75">
        <v>0</v>
      </c>
      <c r="N4595" s="75">
        <v>0</v>
      </c>
      <c r="O4595" s="105">
        <v>0</v>
      </c>
      <c r="P4595" s="98">
        <f t="shared" si="572"/>
        <v>696</v>
      </c>
      <c r="Q4595" s="98">
        <f t="shared" si="573"/>
        <v>0</v>
      </c>
      <c r="R4595" s="98">
        <f t="shared" si="574"/>
        <v>0</v>
      </c>
      <c r="S4595" s="105">
        <f t="shared" si="575"/>
        <v>0</v>
      </c>
      <c r="T4595" s="8" t="str">
        <f>IF(I4595=0,"",(INDEX('AWR Data'!A$1:E$8823,MATCH(A4595,'AWR Data'!A$1:A$8823,0),4)))</f>
        <v/>
      </c>
    </row>
    <row r="4596" spans="1:20" ht="20" customHeight="1">
      <c r="A4596" s="14" t="s">
        <v>8024</v>
      </c>
      <c r="B4596" s="14" t="s">
        <v>568</v>
      </c>
      <c r="E4596" s="74">
        <v>12</v>
      </c>
      <c r="F4596" s="74">
        <v>2760</v>
      </c>
      <c r="G4596" s="74">
        <f t="shared" si="568"/>
        <v>144</v>
      </c>
      <c r="H4596" s="80">
        <f t="shared" si="569"/>
        <v>5.2173913043478258E-2</v>
      </c>
      <c r="I4596" s="74">
        <f>INDEX('AWR Data'!A$1:E$8825,MATCH(A4596,'AWR Data'!A$1:A$8825,0),5)</f>
        <v>0</v>
      </c>
      <c r="J4596" s="74">
        <f t="shared" si="570"/>
        <v>0</v>
      </c>
      <c r="K4596" s="105">
        <f t="shared" si="571"/>
        <v>0</v>
      </c>
      <c r="L4596" s="75">
        <v>0</v>
      </c>
      <c r="M4596" s="75">
        <v>0</v>
      </c>
      <c r="N4596" s="75">
        <v>0</v>
      </c>
      <c r="O4596" s="105">
        <v>0</v>
      </c>
      <c r="P4596" s="98">
        <f t="shared" si="572"/>
        <v>144</v>
      </c>
      <c r="Q4596" s="98">
        <f t="shared" si="573"/>
        <v>0</v>
      </c>
      <c r="R4596" s="98">
        <f t="shared" si="574"/>
        <v>0</v>
      </c>
      <c r="S4596" s="105">
        <f t="shared" si="575"/>
        <v>0</v>
      </c>
      <c r="T4596" s="8" t="str">
        <f>IF(I4596=0,"",(INDEX('AWR Data'!A$1:E$8823,MATCH(A4596,'AWR Data'!A$1:A$8823,0),4)))</f>
        <v/>
      </c>
    </row>
    <row r="4597" spans="1:20" ht="20" customHeight="1">
      <c r="A4597" s="14" t="s">
        <v>8025</v>
      </c>
      <c r="B4597" s="14" t="s">
        <v>568</v>
      </c>
      <c r="E4597" s="74">
        <v>260</v>
      </c>
      <c r="F4597" s="74">
        <v>27800</v>
      </c>
      <c r="G4597" s="74">
        <f t="shared" si="568"/>
        <v>3120</v>
      </c>
      <c r="H4597" s="80">
        <f t="shared" si="569"/>
        <v>0.11223021582733812</v>
      </c>
      <c r="I4597" s="74">
        <f>INDEX('AWR Data'!A$1:E$8825,MATCH(A4597,'AWR Data'!A$1:A$8825,0),5)</f>
        <v>0</v>
      </c>
      <c r="J4597" s="74">
        <f t="shared" si="570"/>
        <v>0</v>
      </c>
      <c r="K4597" s="105">
        <f t="shared" si="571"/>
        <v>0</v>
      </c>
      <c r="L4597" s="75">
        <v>0</v>
      </c>
      <c r="M4597" s="75">
        <v>0</v>
      </c>
      <c r="N4597" s="75">
        <v>0</v>
      </c>
      <c r="O4597" s="105">
        <v>0</v>
      </c>
      <c r="P4597" s="98">
        <f t="shared" si="572"/>
        <v>3120</v>
      </c>
      <c r="Q4597" s="98">
        <f t="shared" si="573"/>
        <v>0</v>
      </c>
      <c r="R4597" s="98">
        <f t="shared" si="574"/>
        <v>0</v>
      </c>
      <c r="S4597" s="105">
        <f t="shared" si="575"/>
        <v>0</v>
      </c>
      <c r="T4597" s="8" t="str">
        <f>IF(I4597=0,"",(INDEX('AWR Data'!A$1:E$8823,MATCH(A4597,'AWR Data'!A$1:A$8823,0),4)))</f>
        <v/>
      </c>
    </row>
    <row r="4598" spans="1:20" ht="20" customHeight="1">
      <c r="A4598" s="14" t="s">
        <v>8026</v>
      </c>
      <c r="B4598" s="14" t="s">
        <v>568</v>
      </c>
      <c r="E4598" s="74">
        <v>28</v>
      </c>
      <c r="F4598" s="74">
        <v>2290</v>
      </c>
      <c r="G4598" s="74">
        <f t="shared" si="568"/>
        <v>336</v>
      </c>
      <c r="H4598" s="80">
        <f t="shared" si="569"/>
        <v>0.14672489082969431</v>
      </c>
      <c r="I4598" s="74">
        <f>INDEX('AWR Data'!A$1:E$8825,MATCH(A4598,'AWR Data'!A$1:A$8825,0),5)</f>
        <v>0</v>
      </c>
      <c r="J4598" s="74">
        <f t="shared" si="570"/>
        <v>0</v>
      </c>
      <c r="K4598" s="105">
        <f t="shared" si="571"/>
        <v>0</v>
      </c>
      <c r="L4598" s="75">
        <v>0</v>
      </c>
      <c r="M4598" s="75">
        <v>0</v>
      </c>
      <c r="N4598" s="75">
        <v>0</v>
      </c>
      <c r="O4598" s="105">
        <v>0</v>
      </c>
      <c r="P4598" s="98">
        <f t="shared" si="572"/>
        <v>336</v>
      </c>
      <c r="Q4598" s="98">
        <f t="shared" si="573"/>
        <v>0</v>
      </c>
      <c r="R4598" s="98">
        <f t="shared" si="574"/>
        <v>0</v>
      </c>
      <c r="S4598" s="105">
        <f t="shared" si="575"/>
        <v>0</v>
      </c>
      <c r="T4598" s="8" t="str">
        <f>IF(I4598=0,"",(INDEX('AWR Data'!A$1:E$8823,MATCH(A4598,'AWR Data'!A$1:A$8823,0),4)))</f>
        <v/>
      </c>
    </row>
    <row r="4599" spans="1:20" ht="20" customHeight="1">
      <c r="A4599" s="14" t="s">
        <v>8027</v>
      </c>
      <c r="B4599" s="14" t="s">
        <v>699</v>
      </c>
      <c r="C4599" s="14" t="s">
        <v>8028</v>
      </c>
      <c r="E4599" s="74">
        <v>73</v>
      </c>
      <c r="F4599" s="74">
        <v>41500</v>
      </c>
      <c r="G4599" s="74">
        <f t="shared" si="568"/>
        <v>876</v>
      </c>
      <c r="H4599" s="80">
        <f t="shared" si="569"/>
        <v>2.1108433734939758E-2</v>
      </c>
      <c r="I4599" s="74">
        <f>INDEX('AWR Data'!A$1:E$8825,MATCH(A4599,'AWR Data'!A$1:A$8825,0),5)</f>
        <v>0</v>
      </c>
      <c r="J4599" s="74">
        <f t="shared" si="570"/>
        <v>0</v>
      </c>
      <c r="K4599" s="105">
        <f t="shared" si="571"/>
        <v>0</v>
      </c>
      <c r="L4599" s="75">
        <v>0</v>
      </c>
      <c r="M4599" s="75">
        <v>0</v>
      </c>
      <c r="N4599" s="75">
        <v>0</v>
      </c>
      <c r="O4599" s="105">
        <v>0</v>
      </c>
      <c r="P4599" s="98">
        <f t="shared" si="572"/>
        <v>876</v>
      </c>
      <c r="Q4599" s="98">
        <f t="shared" si="573"/>
        <v>0</v>
      </c>
      <c r="R4599" s="98">
        <f t="shared" si="574"/>
        <v>0</v>
      </c>
      <c r="S4599" s="105">
        <f t="shared" si="575"/>
        <v>0</v>
      </c>
      <c r="T4599" s="8" t="str">
        <f>IF(I4599=0,"",(INDEX('AWR Data'!A$1:E$8823,MATCH(A4599,'AWR Data'!A$1:A$8823,0),4)))</f>
        <v/>
      </c>
    </row>
    <row r="4600" spans="1:20" ht="20" customHeight="1">
      <c r="A4600" s="14" t="s">
        <v>8029</v>
      </c>
      <c r="B4600" s="14" t="s">
        <v>699</v>
      </c>
      <c r="C4600" s="14" t="s">
        <v>7833</v>
      </c>
      <c r="E4600" s="74">
        <v>210</v>
      </c>
      <c r="F4600" s="74">
        <v>61000</v>
      </c>
      <c r="G4600" s="74">
        <f t="shared" si="568"/>
        <v>2520</v>
      </c>
      <c r="H4600" s="80">
        <f t="shared" si="569"/>
        <v>4.1311475409836068E-2</v>
      </c>
      <c r="I4600" s="74">
        <f>INDEX('AWR Data'!A$1:E$8825,MATCH(A4600,'AWR Data'!A$1:A$8825,0),5)</f>
        <v>0</v>
      </c>
      <c r="J4600" s="74">
        <f t="shared" si="570"/>
        <v>0</v>
      </c>
      <c r="K4600" s="105">
        <f t="shared" si="571"/>
        <v>0</v>
      </c>
      <c r="L4600" s="75">
        <v>0</v>
      </c>
      <c r="M4600" s="75">
        <v>0</v>
      </c>
      <c r="N4600" s="75">
        <v>0</v>
      </c>
      <c r="O4600" s="105">
        <v>0</v>
      </c>
      <c r="P4600" s="98">
        <f t="shared" si="572"/>
        <v>2520</v>
      </c>
      <c r="Q4600" s="98">
        <f t="shared" si="573"/>
        <v>0</v>
      </c>
      <c r="R4600" s="98">
        <f t="shared" si="574"/>
        <v>0</v>
      </c>
      <c r="S4600" s="105">
        <f t="shared" si="575"/>
        <v>0</v>
      </c>
      <c r="T4600" s="8" t="str">
        <f>IF(I4600=0,"",(INDEX('AWR Data'!A$1:E$8823,MATCH(A4600,'AWR Data'!A$1:A$8823,0),4)))</f>
        <v/>
      </c>
    </row>
    <row r="4601" spans="1:20" ht="20" customHeight="1">
      <c r="A4601" s="14" t="s">
        <v>7836</v>
      </c>
      <c r="B4601" s="14" t="s">
        <v>570</v>
      </c>
      <c r="C4601" s="14" t="s">
        <v>7837</v>
      </c>
      <c r="E4601" s="74">
        <v>260</v>
      </c>
      <c r="F4601" s="74">
        <v>113000</v>
      </c>
      <c r="G4601" s="74">
        <f t="shared" si="568"/>
        <v>3120</v>
      </c>
      <c r="H4601" s="80">
        <f t="shared" si="569"/>
        <v>2.761061946902655E-2</v>
      </c>
      <c r="I4601" s="74">
        <f>INDEX('AWR Data'!A$1:E$8825,MATCH(A4601,'AWR Data'!A$1:A$8825,0),5)</f>
        <v>0</v>
      </c>
      <c r="J4601" s="74">
        <f t="shared" si="570"/>
        <v>0</v>
      </c>
      <c r="K4601" s="105">
        <f t="shared" si="571"/>
        <v>0</v>
      </c>
      <c r="L4601" s="75">
        <v>0</v>
      </c>
      <c r="M4601" s="75">
        <v>0</v>
      </c>
      <c r="N4601" s="75">
        <v>0</v>
      </c>
      <c r="O4601" s="105">
        <v>0</v>
      </c>
      <c r="P4601" s="98">
        <f t="shared" si="572"/>
        <v>3120</v>
      </c>
      <c r="Q4601" s="98">
        <f t="shared" si="573"/>
        <v>0</v>
      </c>
      <c r="R4601" s="98">
        <f t="shared" si="574"/>
        <v>0</v>
      </c>
      <c r="S4601" s="105">
        <f t="shared" si="575"/>
        <v>0</v>
      </c>
      <c r="T4601" s="8" t="str">
        <f>IF(I4601=0,"",(INDEX('AWR Data'!A$1:E$8823,MATCH(A4601,'AWR Data'!A$1:A$8823,0),4)))</f>
        <v/>
      </c>
    </row>
    <row r="4602" spans="1:20" ht="20" customHeight="1">
      <c r="A4602" s="14" t="s">
        <v>7838</v>
      </c>
      <c r="B4602" s="14" t="s">
        <v>570</v>
      </c>
      <c r="C4602" s="14" t="s">
        <v>7839</v>
      </c>
      <c r="E4602" s="74">
        <v>46</v>
      </c>
      <c r="F4602" s="74">
        <v>22700</v>
      </c>
      <c r="G4602" s="74">
        <f t="shared" si="568"/>
        <v>552</v>
      </c>
      <c r="H4602" s="80">
        <f t="shared" si="569"/>
        <v>2.4317180616740087E-2</v>
      </c>
      <c r="I4602" s="74">
        <f>INDEX('AWR Data'!A$1:E$8825,MATCH(A4602,'AWR Data'!A$1:A$8825,0),5)</f>
        <v>0</v>
      </c>
      <c r="J4602" s="74">
        <f t="shared" si="570"/>
        <v>0</v>
      </c>
      <c r="K4602" s="105">
        <f t="shared" si="571"/>
        <v>0</v>
      </c>
      <c r="L4602" s="75">
        <v>0</v>
      </c>
      <c r="M4602" s="75">
        <v>0</v>
      </c>
      <c r="N4602" s="75">
        <v>0</v>
      </c>
      <c r="O4602" s="105">
        <v>0</v>
      </c>
      <c r="P4602" s="98">
        <f t="shared" si="572"/>
        <v>552</v>
      </c>
      <c r="Q4602" s="98">
        <f t="shared" si="573"/>
        <v>0</v>
      </c>
      <c r="R4602" s="98">
        <f t="shared" si="574"/>
        <v>0</v>
      </c>
      <c r="S4602" s="105">
        <f t="shared" si="575"/>
        <v>0</v>
      </c>
      <c r="T4602" s="8" t="str">
        <f>IF(I4602=0,"",(INDEX('AWR Data'!A$1:E$8823,MATCH(A4602,'AWR Data'!A$1:A$8823,0),4)))</f>
        <v/>
      </c>
    </row>
    <row r="4603" spans="1:20" ht="20" customHeight="1">
      <c r="A4603" s="14" t="s">
        <v>7840</v>
      </c>
      <c r="B4603" s="14" t="s">
        <v>1025</v>
      </c>
      <c r="C4603" s="14" t="s">
        <v>7841</v>
      </c>
      <c r="E4603" s="74">
        <v>110</v>
      </c>
      <c r="F4603" s="74">
        <v>128000</v>
      </c>
      <c r="G4603" s="74">
        <f t="shared" si="568"/>
        <v>1320</v>
      </c>
      <c r="H4603" s="80">
        <f t="shared" si="569"/>
        <v>1.03125E-2</v>
      </c>
      <c r="I4603" s="74">
        <f>INDEX('AWR Data'!A$1:E$8825,MATCH(A4603,'AWR Data'!A$1:A$8825,0),5)</f>
        <v>0</v>
      </c>
      <c r="J4603" s="74">
        <f t="shared" si="570"/>
        <v>0</v>
      </c>
      <c r="K4603" s="105">
        <f t="shared" si="571"/>
        <v>0</v>
      </c>
      <c r="L4603" s="75">
        <v>0</v>
      </c>
      <c r="M4603" s="75">
        <v>0</v>
      </c>
      <c r="N4603" s="75">
        <v>0</v>
      </c>
      <c r="O4603" s="105">
        <v>0</v>
      </c>
      <c r="P4603" s="98">
        <f t="shared" si="572"/>
        <v>1320</v>
      </c>
      <c r="Q4603" s="98">
        <f t="shared" si="573"/>
        <v>0</v>
      </c>
      <c r="R4603" s="98">
        <f t="shared" si="574"/>
        <v>0</v>
      </c>
      <c r="S4603" s="105">
        <f t="shared" si="575"/>
        <v>0</v>
      </c>
      <c r="T4603" s="8" t="str">
        <f>IF(I4603=0,"",(INDEX('AWR Data'!A$1:E$8823,MATCH(A4603,'AWR Data'!A$1:A$8823,0),4)))</f>
        <v/>
      </c>
    </row>
    <row r="4604" spans="1:20" ht="20" customHeight="1">
      <c r="A4604" s="14" t="s">
        <v>7844</v>
      </c>
      <c r="B4604" s="14" t="s">
        <v>2879</v>
      </c>
      <c r="C4604" s="14" t="s">
        <v>7638</v>
      </c>
      <c r="E4604" s="74">
        <v>58</v>
      </c>
      <c r="F4604" s="74">
        <v>9</v>
      </c>
      <c r="G4604" s="74">
        <f t="shared" si="568"/>
        <v>696</v>
      </c>
      <c r="H4604" s="80">
        <f t="shared" si="569"/>
        <v>77.333333333333329</v>
      </c>
      <c r="I4604" s="74">
        <f>INDEX('AWR Data'!A$1:E$8825,MATCH(A4604,'AWR Data'!A$1:A$8825,0),5)</f>
        <v>0</v>
      </c>
      <c r="J4604" s="74">
        <f t="shared" si="570"/>
        <v>0</v>
      </c>
      <c r="K4604" s="105">
        <f t="shared" si="571"/>
        <v>0</v>
      </c>
      <c r="L4604" s="75">
        <v>0</v>
      </c>
      <c r="M4604" s="75">
        <v>0</v>
      </c>
      <c r="N4604" s="75">
        <v>0</v>
      </c>
      <c r="O4604" s="105">
        <v>0</v>
      </c>
      <c r="P4604" s="98">
        <f t="shared" si="572"/>
        <v>696</v>
      </c>
      <c r="Q4604" s="98">
        <f t="shared" si="573"/>
        <v>0</v>
      </c>
      <c r="R4604" s="98">
        <f t="shared" si="574"/>
        <v>0</v>
      </c>
      <c r="S4604" s="105">
        <f t="shared" si="575"/>
        <v>0</v>
      </c>
      <c r="T4604" s="8" t="str">
        <f>IF(I4604=0,"",(INDEX('AWR Data'!A$1:E$8823,MATCH(A4604,'AWR Data'!A$1:A$8823,0),4)))</f>
        <v/>
      </c>
    </row>
    <row r="4605" spans="1:20" ht="20" customHeight="1">
      <c r="A4605" s="14" t="s">
        <v>7639</v>
      </c>
      <c r="B4605" s="14" t="s">
        <v>1110</v>
      </c>
      <c r="C4605" s="14" t="s">
        <v>7640</v>
      </c>
      <c r="E4605" s="74">
        <v>73</v>
      </c>
      <c r="F4605" s="74">
        <v>7190</v>
      </c>
      <c r="G4605" s="74">
        <f t="shared" si="568"/>
        <v>876</v>
      </c>
      <c r="H4605" s="80">
        <f t="shared" si="569"/>
        <v>0.12183588317107093</v>
      </c>
      <c r="I4605" s="74">
        <f>INDEX('AWR Data'!A$1:E$8825,MATCH(A4605,'AWR Data'!A$1:A$8825,0),5)</f>
        <v>0</v>
      </c>
      <c r="J4605" s="74">
        <f t="shared" si="570"/>
        <v>0</v>
      </c>
      <c r="K4605" s="105">
        <f t="shared" si="571"/>
        <v>0</v>
      </c>
      <c r="L4605" s="75">
        <v>0</v>
      </c>
      <c r="M4605" s="75">
        <v>0</v>
      </c>
      <c r="N4605" s="75">
        <v>0</v>
      </c>
      <c r="O4605" s="105">
        <v>0</v>
      </c>
      <c r="P4605" s="98">
        <f t="shared" si="572"/>
        <v>876</v>
      </c>
      <c r="Q4605" s="98">
        <f t="shared" si="573"/>
        <v>0</v>
      </c>
      <c r="R4605" s="98">
        <f t="shared" si="574"/>
        <v>0</v>
      </c>
      <c r="S4605" s="105">
        <f t="shared" si="575"/>
        <v>0</v>
      </c>
      <c r="T4605" s="8" t="str">
        <f>IF(I4605=0,"",(INDEX('AWR Data'!A$1:E$8823,MATCH(A4605,'AWR Data'!A$1:A$8823,0),4)))</f>
        <v/>
      </c>
    </row>
    <row r="4606" spans="1:20" ht="20" customHeight="1">
      <c r="A4606" s="14" t="s">
        <v>7849</v>
      </c>
      <c r="B4606" s="14" t="s">
        <v>269</v>
      </c>
      <c r="C4606" s="14" t="s">
        <v>7850</v>
      </c>
      <c r="E4606" s="74">
        <v>480</v>
      </c>
      <c r="F4606" s="74">
        <v>38600</v>
      </c>
      <c r="G4606" s="74">
        <f t="shared" si="568"/>
        <v>5760</v>
      </c>
      <c r="H4606" s="80">
        <f t="shared" si="569"/>
        <v>0.14922279792746113</v>
      </c>
      <c r="I4606" s="74">
        <f>INDEX('AWR Data'!A$1:E$8825,MATCH(A4606,'AWR Data'!A$1:A$8825,0),5)</f>
        <v>0</v>
      </c>
      <c r="J4606" s="74">
        <f t="shared" si="570"/>
        <v>0</v>
      </c>
      <c r="K4606" s="105">
        <f t="shared" si="571"/>
        <v>0</v>
      </c>
      <c r="L4606" s="75">
        <v>0</v>
      </c>
      <c r="M4606" s="75">
        <v>0</v>
      </c>
      <c r="N4606" s="75">
        <v>0</v>
      </c>
      <c r="O4606" s="105">
        <v>0</v>
      </c>
      <c r="P4606" s="98">
        <f t="shared" si="572"/>
        <v>5760</v>
      </c>
      <c r="Q4606" s="98">
        <f t="shared" si="573"/>
        <v>0</v>
      </c>
      <c r="R4606" s="98">
        <f t="shared" si="574"/>
        <v>0</v>
      </c>
      <c r="S4606" s="105">
        <f t="shared" si="575"/>
        <v>0</v>
      </c>
      <c r="T4606" s="8" t="str">
        <f>IF(I4606=0,"",(INDEX('AWR Data'!A$1:E$8823,MATCH(A4606,'AWR Data'!A$1:A$8823,0),4)))</f>
        <v/>
      </c>
    </row>
    <row r="4607" spans="1:20" ht="20" customHeight="1">
      <c r="A4607" s="14" t="s">
        <v>7851</v>
      </c>
      <c r="B4607" s="14" t="s">
        <v>5409</v>
      </c>
      <c r="C4607" s="14" t="s">
        <v>7852</v>
      </c>
      <c r="E4607" s="74">
        <v>36</v>
      </c>
      <c r="F4607" s="74">
        <v>3850</v>
      </c>
      <c r="G4607" s="74">
        <f t="shared" si="568"/>
        <v>432</v>
      </c>
      <c r="H4607" s="80">
        <f t="shared" si="569"/>
        <v>0.11220779220779221</v>
      </c>
      <c r="I4607" s="74">
        <f>INDEX('AWR Data'!A$1:E$8825,MATCH(A4607,'AWR Data'!A$1:A$8825,0),5)</f>
        <v>0</v>
      </c>
      <c r="J4607" s="74">
        <f t="shared" si="570"/>
        <v>0</v>
      </c>
      <c r="K4607" s="105">
        <f t="shared" si="571"/>
        <v>0</v>
      </c>
      <c r="L4607" s="75">
        <v>0</v>
      </c>
      <c r="M4607" s="75">
        <v>0</v>
      </c>
      <c r="N4607" s="75">
        <v>0</v>
      </c>
      <c r="O4607" s="105">
        <v>0</v>
      </c>
      <c r="P4607" s="98">
        <f t="shared" si="572"/>
        <v>432</v>
      </c>
      <c r="Q4607" s="98">
        <f t="shared" si="573"/>
        <v>0</v>
      </c>
      <c r="R4607" s="98">
        <f t="shared" si="574"/>
        <v>0</v>
      </c>
      <c r="S4607" s="105">
        <f t="shared" si="575"/>
        <v>0</v>
      </c>
      <c r="T4607" s="8" t="str">
        <f>IF(I4607=0,"",(INDEX('AWR Data'!A$1:E$8823,MATCH(A4607,'AWR Data'!A$1:A$8823,0),4)))</f>
        <v/>
      </c>
    </row>
    <row r="4608" spans="1:20" ht="20" customHeight="1">
      <c r="A4608" s="14" t="s">
        <v>7857</v>
      </c>
      <c r="B4608" s="14" t="s">
        <v>913</v>
      </c>
      <c r="C4608" s="14" t="s">
        <v>8059</v>
      </c>
      <c r="E4608" s="74">
        <v>170</v>
      </c>
      <c r="F4608" s="74">
        <v>12800</v>
      </c>
      <c r="G4608" s="74">
        <f t="shared" si="568"/>
        <v>2040</v>
      </c>
      <c r="H4608" s="80">
        <f t="shared" si="569"/>
        <v>0.15937499999999999</v>
      </c>
      <c r="I4608" s="74">
        <f>INDEX('AWR Data'!A$1:E$8825,MATCH(A4608,'AWR Data'!A$1:A$8825,0),5)</f>
        <v>0</v>
      </c>
      <c r="J4608" s="74">
        <f t="shared" si="570"/>
        <v>0</v>
      </c>
      <c r="K4608" s="105">
        <f t="shared" si="571"/>
        <v>0</v>
      </c>
      <c r="L4608" s="75">
        <v>0</v>
      </c>
      <c r="M4608" s="75">
        <v>0</v>
      </c>
      <c r="N4608" s="75">
        <v>0</v>
      </c>
      <c r="O4608" s="105">
        <v>0</v>
      </c>
      <c r="P4608" s="98">
        <f t="shared" si="572"/>
        <v>2040</v>
      </c>
      <c r="Q4608" s="98">
        <f t="shared" si="573"/>
        <v>0</v>
      </c>
      <c r="R4608" s="98">
        <f t="shared" si="574"/>
        <v>0</v>
      </c>
      <c r="S4608" s="105">
        <f t="shared" si="575"/>
        <v>0</v>
      </c>
      <c r="T4608" s="8" t="str">
        <f>IF(I4608=0,"",(INDEX('AWR Data'!A$1:E$8823,MATCH(A4608,'AWR Data'!A$1:A$8823,0),4)))</f>
        <v/>
      </c>
    </row>
    <row r="4609" spans="1:20" ht="20" customHeight="1">
      <c r="A4609" s="14" t="s">
        <v>8060</v>
      </c>
      <c r="B4609" s="14" t="s">
        <v>1187</v>
      </c>
      <c r="C4609" s="14" t="s">
        <v>8061</v>
      </c>
      <c r="E4609" s="74">
        <v>91</v>
      </c>
      <c r="F4609" s="74">
        <v>13700</v>
      </c>
      <c r="G4609" s="74">
        <f t="shared" si="568"/>
        <v>1092</v>
      </c>
      <c r="H4609" s="80">
        <f t="shared" si="569"/>
        <v>7.9708029197080296E-2</v>
      </c>
      <c r="I4609" s="74">
        <f>INDEX('AWR Data'!A$1:E$8825,MATCH(A4609,'AWR Data'!A$1:A$8825,0),5)</f>
        <v>0</v>
      </c>
      <c r="J4609" s="74">
        <f t="shared" si="570"/>
        <v>0</v>
      </c>
      <c r="K4609" s="105">
        <f t="shared" si="571"/>
        <v>0</v>
      </c>
      <c r="L4609" s="75">
        <v>0</v>
      </c>
      <c r="M4609" s="75">
        <v>0</v>
      </c>
      <c r="N4609" s="75">
        <v>0</v>
      </c>
      <c r="O4609" s="105">
        <v>0</v>
      </c>
      <c r="P4609" s="98">
        <f t="shared" si="572"/>
        <v>1092</v>
      </c>
      <c r="Q4609" s="98">
        <f t="shared" si="573"/>
        <v>0</v>
      </c>
      <c r="R4609" s="98">
        <f t="shared" si="574"/>
        <v>0</v>
      </c>
      <c r="S4609" s="105">
        <f t="shared" si="575"/>
        <v>0</v>
      </c>
      <c r="T4609" s="8" t="str">
        <f>IF(I4609=0,"",(INDEX('AWR Data'!A$1:E$8823,MATCH(A4609,'AWR Data'!A$1:A$8823,0),4)))</f>
        <v/>
      </c>
    </row>
    <row r="4610" spans="1:20" ht="20" customHeight="1">
      <c r="A4610" s="14" t="s">
        <v>8066</v>
      </c>
      <c r="B4610" s="14" t="s">
        <v>2760</v>
      </c>
      <c r="C4610" s="14" t="s">
        <v>8067</v>
      </c>
      <c r="E4610" s="74">
        <v>36</v>
      </c>
      <c r="F4610" s="74">
        <v>3190</v>
      </c>
      <c r="G4610" s="74">
        <f t="shared" si="568"/>
        <v>432</v>
      </c>
      <c r="H4610" s="80">
        <f t="shared" si="569"/>
        <v>0.135423197492163</v>
      </c>
      <c r="I4610" s="74">
        <f>INDEX('AWR Data'!A$1:E$8825,MATCH(A4610,'AWR Data'!A$1:A$8825,0),5)</f>
        <v>0</v>
      </c>
      <c r="J4610" s="74">
        <f t="shared" si="570"/>
        <v>0</v>
      </c>
      <c r="K4610" s="105">
        <f t="shared" si="571"/>
        <v>0</v>
      </c>
      <c r="L4610" s="75">
        <v>0</v>
      </c>
      <c r="M4610" s="75">
        <v>0</v>
      </c>
      <c r="N4610" s="75">
        <v>0</v>
      </c>
      <c r="O4610" s="105">
        <v>0</v>
      </c>
      <c r="P4610" s="98">
        <f t="shared" si="572"/>
        <v>432</v>
      </c>
      <c r="Q4610" s="98">
        <f t="shared" si="573"/>
        <v>0</v>
      </c>
      <c r="R4610" s="98">
        <f t="shared" si="574"/>
        <v>0</v>
      </c>
      <c r="S4610" s="105">
        <f t="shared" si="575"/>
        <v>0</v>
      </c>
      <c r="T4610" s="8" t="str">
        <f>IF(I4610=0,"",(INDEX('AWR Data'!A$1:E$8823,MATCH(A4610,'AWR Data'!A$1:A$8823,0),4)))</f>
        <v/>
      </c>
    </row>
    <row r="4611" spans="1:20" ht="20" customHeight="1">
      <c r="A4611" s="14" t="s">
        <v>8068</v>
      </c>
      <c r="B4611" s="14" t="s">
        <v>920</v>
      </c>
      <c r="C4611" s="14" t="s">
        <v>8069</v>
      </c>
      <c r="E4611" s="74">
        <v>170</v>
      </c>
      <c r="F4611" s="74">
        <v>17500</v>
      </c>
      <c r="G4611" s="74">
        <f t="shared" si="568"/>
        <v>2040</v>
      </c>
      <c r="H4611" s="80">
        <f t="shared" si="569"/>
        <v>0.11657142857142858</v>
      </c>
      <c r="I4611" s="74">
        <f>INDEX('AWR Data'!A$1:E$8825,MATCH(A4611,'AWR Data'!A$1:A$8825,0),5)</f>
        <v>0</v>
      </c>
      <c r="J4611" s="74">
        <f t="shared" si="570"/>
        <v>0</v>
      </c>
      <c r="K4611" s="105">
        <f t="shared" si="571"/>
        <v>0</v>
      </c>
      <c r="L4611" s="75">
        <v>0</v>
      </c>
      <c r="M4611" s="75">
        <v>0</v>
      </c>
      <c r="N4611" s="75">
        <v>0</v>
      </c>
      <c r="O4611" s="105">
        <v>0</v>
      </c>
      <c r="P4611" s="98">
        <f t="shared" si="572"/>
        <v>2040</v>
      </c>
      <c r="Q4611" s="98">
        <f t="shared" si="573"/>
        <v>0</v>
      </c>
      <c r="R4611" s="98">
        <f t="shared" si="574"/>
        <v>0</v>
      </c>
      <c r="S4611" s="105">
        <f t="shared" si="575"/>
        <v>0</v>
      </c>
      <c r="T4611" s="8" t="str">
        <f>IF(I4611=0,"",(INDEX('AWR Data'!A$1:E$8823,MATCH(A4611,'AWR Data'!A$1:A$8823,0),4)))</f>
        <v/>
      </c>
    </row>
    <row r="4612" spans="1:20" ht="20" customHeight="1">
      <c r="A4612" s="14" t="s">
        <v>8070</v>
      </c>
      <c r="B4612" s="14" t="s">
        <v>418</v>
      </c>
      <c r="C4612" s="14" t="s">
        <v>8071</v>
      </c>
      <c r="E4612" s="74">
        <v>390</v>
      </c>
      <c r="F4612" s="74">
        <v>12700</v>
      </c>
      <c r="G4612" s="74">
        <f t="shared" si="568"/>
        <v>4680</v>
      </c>
      <c r="H4612" s="80">
        <f t="shared" si="569"/>
        <v>0.36850393700787404</v>
      </c>
      <c r="I4612" s="74">
        <f>INDEX('AWR Data'!A$1:E$8825,MATCH(A4612,'AWR Data'!A$1:A$8825,0),5)</f>
        <v>0</v>
      </c>
      <c r="J4612" s="74">
        <f t="shared" si="570"/>
        <v>0</v>
      </c>
      <c r="K4612" s="105">
        <f t="shared" si="571"/>
        <v>0</v>
      </c>
      <c r="L4612" s="75">
        <v>0</v>
      </c>
      <c r="M4612" s="75">
        <v>0</v>
      </c>
      <c r="N4612" s="75">
        <v>0</v>
      </c>
      <c r="O4612" s="105">
        <v>0</v>
      </c>
      <c r="P4612" s="98">
        <f t="shared" si="572"/>
        <v>4680</v>
      </c>
      <c r="Q4612" s="98">
        <f t="shared" si="573"/>
        <v>0</v>
      </c>
      <c r="R4612" s="98">
        <f t="shared" si="574"/>
        <v>0</v>
      </c>
      <c r="S4612" s="105">
        <f t="shared" si="575"/>
        <v>0</v>
      </c>
      <c r="T4612" s="8" t="str">
        <f>IF(I4612=0,"",(INDEX('AWR Data'!A$1:E$8823,MATCH(A4612,'AWR Data'!A$1:A$8823,0),4)))</f>
        <v/>
      </c>
    </row>
    <row r="4613" spans="1:20" ht="20" customHeight="1">
      <c r="A4613" s="14" t="s">
        <v>8072</v>
      </c>
      <c r="B4613" s="14" t="s">
        <v>576</v>
      </c>
      <c r="C4613" s="14" t="s">
        <v>8073</v>
      </c>
      <c r="E4613" s="74">
        <v>1600</v>
      </c>
      <c r="F4613" s="74">
        <v>229000</v>
      </c>
      <c r="G4613" s="74">
        <f t="shared" si="568"/>
        <v>19200</v>
      </c>
      <c r="H4613" s="80">
        <f t="shared" si="569"/>
        <v>8.3842794759825326E-2</v>
      </c>
      <c r="I4613" s="74">
        <f>INDEX('AWR Data'!A$1:E$8825,MATCH(A4613,'AWR Data'!A$1:A$8825,0),5)</f>
        <v>0</v>
      </c>
      <c r="J4613" s="74">
        <f t="shared" si="570"/>
        <v>0</v>
      </c>
      <c r="K4613" s="105">
        <f t="shared" si="571"/>
        <v>0</v>
      </c>
      <c r="L4613" s="75">
        <v>0</v>
      </c>
      <c r="M4613" s="75">
        <v>0</v>
      </c>
      <c r="N4613" s="75">
        <v>0</v>
      </c>
      <c r="O4613" s="105">
        <v>0</v>
      </c>
      <c r="P4613" s="98">
        <f t="shared" si="572"/>
        <v>19200</v>
      </c>
      <c r="Q4613" s="98">
        <f t="shared" si="573"/>
        <v>0</v>
      </c>
      <c r="R4613" s="98">
        <f t="shared" si="574"/>
        <v>0</v>
      </c>
      <c r="S4613" s="105">
        <f t="shared" si="575"/>
        <v>0</v>
      </c>
      <c r="T4613" s="8" t="str">
        <f>IF(I4613=0,"",(INDEX('AWR Data'!A$1:E$8823,MATCH(A4613,'AWR Data'!A$1:A$8823,0),4)))</f>
        <v/>
      </c>
    </row>
    <row r="4614" spans="1:20" ht="20" customHeight="1">
      <c r="A4614" s="14" t="s">
        <v>8074</v>
      </c>
      <c r="B4614" s="14" t="s">
        <v>576</v>
      </c>
      <c r="C4614" s="14" t="s">
        <v>8276</v>
      </c>
      <c r="E4614" s="74">
        <v>480</v>
      </c>
      <c r="F4614" s="74">
        <v>99600</v>
      </c>
      <c r="G4614" s="74">
        <f t="shared" ref="G4614:G4677" si="576">+E4614*12</f>
        <v>5760</v>
      </c>
      <c r="H4614" s="80">
        <f t="shared" ref="H4614:H4677" si="577">IF(G4614&gt;0,(IF(F4614&gt;0,G4614/F4614,1000)),0)</f>
        <v>5.7831325301204821E-2</v>
      </c>
      <c r="I4614" s="74">
        <f>INDEX('AWR Data'!A$1:E$8825,MATCH(A4614,'AWR Data'!A$1:A$8825,0),5)</f>
        <v>0</v>
      </c>
      <c r="J4614" s="74">
        <f t="shared" ref="J4614:J4677" si="578">IF(I4614=0,0,IF(I4614&gt;0,IF(I4614&lt;11,G4614,IF(I4614&lt;21,(G4614*0.32),IF(I4614&lt;31,(G4614*0.07),0)))))</f>
        <v>0</v>
      </c>
      <c r="K4614" s="105">
        <f t="shared" ref="K4614:K4677" si="579">IF(G4614,J4614/G4614,0)</f>
        <v>0</v>
      </c>
      <c r="L4614" s="75">
        <v>0</v>
      </c>
      <c r="M4614" s="75">
        <v>0</v>
      </c>
      <c r="N4614" s="75">
        <v>0</v>
      </c>
      <c r="O4614" s="105">
        <v>0</v>
      </c>
      <c r="P4614" s="98">
        <f t="shared" ref="P4614:P4677" si="580">+G4614-L4614</f>
        <v>5760</v>
      </c>
      <c r="Q4614" s="98">
        <f t="shared" ref="Q4614:Q4677" si="581">IF(I4614=0,I4614-M4614,IF(M4614,IF(I4614=0,(M4614-0),M4614-I4614),I4614))</f>
        <v>0</v>
      </c>
      <c r="R4614" s="98">
        <f t="shared" ref="R4614:R4677" si="582">+J4614-N4614</f>
        <v>0</v>
      </c>
      <c r="S4614" s="105">
        <f t="shared" ref="S4614:S4677" si="583">+K4614-O4614</f>
        <v>0</v>
      </c>
      <c r="T4614" s="8" t="str">
        <f>IF(I4614=0,"",(INDEX('AWR Data'!A$1:E$8823,MATCH(A4614,'AWR Data'!A$1:A$8823,0),4)))</f>
        <v/>
      </c>
    </row>
    <row r="4615" spans="1:20" ht="20" customHeight="1">
      <c r="A4615" s="14" t="s">
        <v>8279</v>
      </c>
      <c r="B4615" s="14" t="s">
        <v>1178</v>
      </c>
      <c r="C4615" s="14" t="s">
        <v>8280</v>
      </c>
      <c r="E4615" s="74">
        <v>480</v>
      </c>
      <c r="F4615" s="74">
        <v>31400</v>
      </c>
      <c r="G4615" s="74">
        <f t="shared" si="576"/>
        <v>5760</v>
      </c>
      <c r="H4615" s="80">
        <f t="shared" si="577"/>
        <v>0.18343949044585986</v>
      </c>
      <c r="I4615" s="74">
        <f>INDEX('AWR Data'!A$1:E$8825,MATCH(A4615,'AWR Data'!A$1:A$8825,0),5)</f>
        <v>0</v>
      </c>
      <c r="J4615" s="74">
        <f t="shared" si="578"/>
        <v>0</v>
      </c>
      <c r="K4615" s="105">
        <f t="shared" si="579"/>
        <v>0</v>
      </c>
      <c r="L4615" s="75">
        <v>0</v>
      </c>
      <c r="M4615" s="75">
        <v>0</v>
      </c>
      <c r="N4615" s="75">
        <v>0</v>
      </c>
      <c r="O4615" s="105">
        <v>0</v>
      </c>
      <c r="P4615" s="98">
        <f t="shared" si="580"/>
        <v>5760</v>
      </c>
      <c r="Q4615" s="98">
        <f t="shared" si="581"/>
        <v>0</v>
      </c>
      <c r="R4615" s="98">
        <f t="shared" si="582"/>
        <v>0</v>
      </c>
      <c r="S4615" s="105">
        <f t="shared" si="583"/>
        <v>0</v>
      </c>
      <c r="T4615" s="8" t="str">
        <f>IF(I4615=0,"",(INDEX('AWR Data'!A$1:E$8823,MATCH(A4615,'AWR Data'!A$1:A$8823,0),4)))</f>
        <v/>
      </c>
    </row>
    <row r="4616" spans="1:20" ht="20" customHeight="1">
      <c r="A4616" s="14" t="s">
        <v>8281</v>
      </c>
      <c r="B4616" s="14" t="s">
        <v>1178</v>
      </c>
      <c r="C4616" s="14" t="s">
        <v>8282</v>
      </c>
      <c r="E4616" s="74">
        <v>140</v>
      </c>
      <c r="F4616" s="74">
        <v>43800</v>
      </c>
      <c r="G4616" s="74">
        <f t="shared" si="576"/>
        <v>1680</v>
      </c>
      <c r="H4616" s="80">
        <f t="shared" si="577"/>
        <v>3.8356164383561646E-2</v>
      </c>
      <c r="I4616" s="74">
        <f>INDEX('AWR Data'!A$1:E$8825,MATCH(A4616,'AWR Data'!A$1:A$8825,0),5)</f>
        <v>0</v>
      </c>
      <c r="J4616" s="74">
        <f t="shared" si="578"/>
        <v>0</v>
      </c>
      <c r="K4616" s="105">
        <f t="shared" si="579"/>
        <v>0</v>
      </c>
      <c r="L4616" s="75">
        <v>0</v>
      </c>
      <c r="M4616" s="75">
        <v>0</v>
      </c>
      <c r="N4616" s="75">
        <v>0</v>
      </c>
      <c r="O4616" s="105">
        <v>0</v>
      </c>
      <c r="P4616" s="98">
        <f t="shared" si="580"/>
        <v>1680</v>
      </c>
      <c r="Q4616" s="98">
        <f t="shared" si="581"/>
        <v>0</v>
      </c>
      <c r="R4616" s="98">
        <f t="shared" si="582"/>
        <v>0</v>
      </c>
      <c r="S4616" s="105">
        <f t="shared" si="583"/>
        <v>0</v>
      </c>
      <c r="T4616" s="8" t="str">
        <f>IF(I4616=0,"",(INDEX('AWR Data'!A$1:E$8823,MATCH(A4616,'AWR Data'!A$1:A$8823,0),4)))</f>
        <v/>
      </c>
    </row>
    <row r="4617" spans="1:20" ht="20" customHeight="1">
      <c r="A4617" s="14" t="s">
        <v>8283</v>
      </c>
      <c r="B4617" s="14" t="s">
        <v>1178</v>
      </c>
      <c r="C4617" s="14" t="s">
        <v>8284</v>
      </c>
      <c r="E4617" s="74">
        <v>22</v>
      </c>
      <c r="F4617" s="74">
        <v>11800</v>
      </c>
      <c r="G4617" s="74">
        <f t="shared" si="576"/>
        <v>264</v>
      </c>
      <c r="H4617" s="80">
        <f t="shared" si="577"/>
        <v>2.2372881355932205E-2</v>
      </c>
      <c r="I4617" s="74">
        <f>INDEX('AWR Data'!A$1:E$8825,MATCH(A4617,'AWR Data'!A$1:A$8825,0),5)</f>
        <v>0</v>
      </c>
      <c r="J4617" s="74">
        <f t="shared" si="578"/>
        <v>0</v>
      </c>
      <c r="K4617" s="105">
        <f t="shared" si="579"/>
        <v>0</v>
      </c>
      <c r="L4617" s="75">
        <v>0</v>
      </c>
      <c r="M4617" s="75">
        <v>0</v>
      </c>
      <c r="N4617" s="75">
        <v>0</v>
      </c>
      <c r="O4617" s="105">
        <v>0</v>
      </c>
      <c r="P4617" s="98">
        <f t="shared" si="580"/>
        <v>264</v>
      </c>
      <c r="Q4617" s="98">
        <f t="shared" si="581"/>
        <v>0</v>
      </c>
      <c r="R4617" s="98">
        <f t="shared" si="582"/>
        <v>0</v>
      </c>
      <c r="S4617" s="105">
        <f t="shared" si="583"/>
        <v>0</v>
      </c>
      <c r="T4617" s="8" t="str">
        <f>IF(I4617=0,"",(INDEX('AWR Data'!A$1:E$8823,MATCH(A4617,'AWR Data'!A$1:A$8823,0),4)))</f>
        <v/>
      </c>
    </row>
    <row r="4618" spans="1:20" ht="20" customHeight="1">
      <c r="A4618" s="14" t="s">
        <v>8285</v>
      </c>
      <c r="B4618" s="14" t="s">
        <v>1110</v>
      </c>
      <c r="C4618" s="14" t="s">
        <v>8286</v>
      </c>
      <c r="E4618" s="74">
        <v>28</v>
      </c>
      <c r="F4618" s="74">
        <v>11100</v>
      </c>
      <c r="G4618" s="74">
        <f t="shared" si="576"/>
        <v>336</v>
      </c>
      <c r="H4618" s="80">
        <f t="shared" si="577"/>
        <v>3.027027027027027E-2</v>
      </c>
      <c r="I4618" s="74">
        <f>INDEX('AWR Data'!A$1:E$8825,MATCH(A4618,'AWR Data'!A$1:A$8825,0),5)</f>
        <v>0</v>
      </c>
      <c r="J4618" s="74">
        <f t="shared" si="578"/>
        <v>0</v>
      </c>
      <c r="K4618" s="105">
        <f t="shared" si="579"/>
        <v>0</v>
      </c>
      <c r="L4618" s="75">
        <v>0</v>
      </c>
      <c r="M4618" s="75">
        <v>0</v>
      </c>
      <c r="N4618" s="75">
        <v>0</v>
      </c>
      <c r="O4618" s="105">
        <v>0</v>
      </c>
      <c r="P4618" s="98">
        <f t="shared" si="580"/>
        <v>336</v>
      </c>
      <c r="Q4618" s="98">
        <f t="shared" si="581"/>
        <v>0</v>
      </c>
      <c r="R4618" s="98">
        <f t="shared" si="582"/>
        <v>0</v>
      </c>
      <c r="S4618" s="105">
        <f t="shared" si="583"/>
        <v>0</v>
      </c>
      <c r="T4618" s="8" t="str">
        <f>IF(I4618=0,"",(INDEX('AWR Data'!A$1:E$8823,MATCH(A4618,'AWR Data'!A$1:A$8823,0),4)))</f>
        <v/>
      </c>
    </row>
    <row r="4619" spans="1:20" ht="20" customHeight="1">
      <c r="A4619" s="14" t="s">
        <v>8287</v>
      </c>
      <c r="B4619" s="14" t="s">
        <v>570</v>
      </c>
      <c r="C4619" s="14" t="s">
        <v>8288</v>
      </c>
      <c r="E4619" s="74">
        <v>140</v>
      </c>
      <c r="F4619" s="74">
        <v>28400</v>
      </c>
      <c r="G4619" s="74">
        <f t="shared" si="576"/>
        <v>1680</v>
      </c>
      <c r="H4619" s="80">
        <f t="shared" si="577"/>
        <v>5.9154929577464786E-2</v>
      </c>
      <c r="I4619" s="74">
        <f>INDEX('AWR Data'!A$1:E$8825,MATCH(A4619,'AWR Data'!A$1:A$8825,0),5)</f>
        <v>0</v>
      </c>
      <c r="J4619" s="74">
        <f t="shared" si="578"/>
        <v>0</v>
      </c>
      <c r="K4619" s="105">
        <f t="shared" si="579"/>
        <v>0</v>
      </c>
      <c r="L4619" s="75">
        <v>0</v>
      </c>
      <c r="M4619" s="75">
        <v>0</v>
      </c>
      <c r="N4619" s="75">
        <v>0</v>
      </c>
      <c r="O4619" s="105">
        <v>0</v>
      </c>
      <c r="P4619" s="98">
        <f t="shared" si="580"/>
        <v>1680</v>
      </c>
      <c r="Q4619" s="98">
        <f t="shared" si="581"/>
        <v>0</v>
      </c>
      <c r="R4619" s="98">
        <f t="shared" si="582"/>
        <v>0</v>
      </c>
      <c r="S4619" s="105">
        <f t="shared" si="583"/>
        <v>0</v>
      </c>
      <c r="T4619" s="8" t="str">
        <f>IF(I4619=0,"",(INDEX('AWR Data'!A$1:E$8823,MATCH(A4619,'AWR Data'!A$1:A$8823,0),4)))</f>
        <v/>
      </c>
    </row>
    <row r="4620" spans="1:20" ht="20" customHeight="1">
      <c r="A4620" s="14" t="s">
        <v>8289</v>
      </c>
      <c r="B4620" s="14" t="s">
        <v>721</v>
      </c>
      <c r="C4620" s="14" t="s">
        <v>8290</v>
      </c>
      <c r="E4620" s="74">
        <v>46</v>
      </c>
      <c r="F4620" s="74">
        <v>9890</v>
      </c>
      <c r="G4620" s="74">
        <f t="shared" si="576"/>
        <v>552</v>
      </c>
      <c r="H4620" s="80">
        <f t="shared" si="577"/>
        <v>5.5813953488372092E-2</v>
      </c>
      <c r="I4620" s="74">
        <f>INDEX('AWR Data'!A$1:E$8825,MATCH(A4620,'AWR Data'!A$1:A$8825,0),5)</f>
        <v>0</v>
      </c>
      <c r="J4620" s="74">
        <f t="shared" si="578"/>
        <v>0</v>
      </c>
      <c r="K4620" s="105">
        <f t="shared" si="579"/>
        <v>0</v>
      </c>
      <c r="L4620" s="75">
        <v>0</v>
      </c>
      <c r="M4620" s="75">
        <v>0</v>
      </c>
      <c r="N4620" s="75">
        <v>0</v>
      </c>
      <c r="O4620" s="105">
        <v>0</v>
      </c>
      <c r="P4620" s="98">
        <f t="shared" si="580"/>
        <v>552</v>
      </c>
      <c r="Q4620" s="98">
        <f t="shared" si="581"/>
        <v>0</v>
      </c>
      <c r="R4620" s="98">
        <f t="shared" si="582"/>
        <v>0</v>
      </c>
      <c r="S4620" s="105">
        <f t="shared" si="583"/>
        <v>0</v>
      </c>
      <c r="T4620" s="8" t="str">
        <f>IF(I4620=0,"",(INDEX('AWR Data'!A$1:E$8823,MATCH(A4620,'AWR Data'!A$1:A$8823,0),4)))</f>
        <v/>
      </c>
    </row>
    <row r="4621" spans="1:20" ht="20" customHeight="1">
      <c r="A4621" s="14" t="s">
        <v>8291</v>
      </c>
      <c r="B4621" s="14" t="s">
        <v>721</v>
      </c>
      <c r="C4621" s="14" t="s">
        <v>8292</v>
      </c>
      <c r="E4621" s="74">
        <v>720</v>
      </c>
      <c r="F4621" s="74">
        <v>33400</v>
      </c>
      <c r="G4621" s="74">
        <f t="shared" si="576"/>
        <v>8640</v>
      </c>
      <c r="H4621" s="80">
        <f t="shared" si="577"/>
        <v>0.25868263473053893</v>
      </c>
      <c r="I4621" s="74">
        <f>INDEX('AWR Data'!A$1:E$8825,MATCH(A4621,'AWR Data'!A$1:A$8825,0),5)</f>
        <v>0</v>
      </c>
      <c r="J4621" s="74">
        <f t="shared" si="578"/>
        <v>0</v>
      </c>
      <c r="K4621" s="105">
        <f t="shared" si="579"/>
        <v>0</v>
      </c>
      <c r="L4621" s="75">
        <v>0</v>
      </c>
      <c r="M4621" s="75">
        <v>0</v>
      </c>
      <c r="N4621" s="75">
        <v>0</v>
      </c>
      <c r="O4621" s="105">
        <v>0</v>
      </c>
      <c r="P4621" s="98">
        <f t="shared" si="580"/>
        <v>8640</v>
      </c>
      <c r="Q4621" s="98">
        <f t="shared" si="581"/>
        <v>0</v>
      </c>
      <c r="R4621" s="98">
        <f t="shared" si="582"/>
        <v>0</v>
      </c>
      <c r="S4621" s="105">
        <f t="shared" si="583"/>
        <v>0</v>
      </c>
      <c r="T4621" s="8" t="str">
        <f>IF(I4621=0,"",(INDEX('AWR Data'!A$1:E$8823,MATCH(A4621,'AWR Data'!A$1:A$8823,0),4)))</f>
        <v/>
      </c>
    </row>
    <row r="4622" spans="1:20" ht="20" customHeight="1">
      <c r="A4622" s="14" t="s">
        <v>8095</v>
      </c>
      <c r="B4622" s="14" t="s">
        <v>464</v>
      </c>
      <c r="C4622" s="14" t="s">
        <v>8096</v>
      </c>
      <c r="E4622" s="74">
        <v>91</v>
      </c>
      <c r="F4622" s="74">
        <v>12800</v>
      </c>
      <c r="G4622" s="74">
        <f t="shared" si="576"/>
        <v>1092</v>
      </c>
      <c r="H4622" s="80">
        <f t="shared" si="577"/>
        <v>8.5312499999999999E-2</v>
      </c>
      <c r="I4622" s="74">
        <f>INDEX('AWR Data'!A$1:E$8825,MATCH(A4622,'AWR Data'!A$1:A$8825,0),5)</f>
        <v>0</v>
      </c>
      <c r="J4622" s="74">
        <f t="shared" si="578"/>
        <v>0</v>
      </c>
      <c r="K4622" s="105">
        <f t="shared" si="579"/>
        <v>0</v>
      </c>
      <c r="L4622" s="75">
        <v>0</v>
      </c>
      <c r="M4622" s="75">
        <v>0</v>
      </c>
      <c r="N4622" s="75">
        <v>0</v>
      </c>
      <c r="O4622" s="105">
        <v>0</v>
      </c>
      <c r="P4622" s="98">
        <f t="shared" si="580"/>
        <v>1092</v>
      </c>
      <c r="Q4622" s="98">
        <f t="shared" si="581"/>
        <v>0</v>
      </c>
      <c r="R4622" s="98">
        <f t="shared" si="582"/>
        <v>0</v>
      </c>
      <c r="S4622" s="105">
        <f t="shared" si="583"/>
        <v>0</v>
      </c>
      <c r="T4622" s="8" t="str">
        <f>IF(I4622=0,"",(INDEX('AWR Data'!A$1:E$8823,MATCH(A4622,'AWR Data'!A$1:A$8823,0),4)))</f>
        <v/>
      </c>
    </row>
    <row r="4623" spans="1:20" ht="20" customHeight="1">
      <c r="A4623" s="14" t="s">
        <v>8097</v>
      </c>
      <c r="B4623" s="14" t="s">
        <v>2054</v>
      </c>
      <c r="C4623" s="14" t="s">
        <v>8098</v>
      </c>
      <c r="E4623" s="74">
        <v>170</v>
      </c>
      <c r="F4623" s="74">
        <v>20400</v>
      </c>
      <c r="G4623" s="74">
        <f t="shared" si="576"/>
        <v>2040</v>
      </c>
      <c r="H4623" s="80">
        <f t="shared" si="577"/>
        <v>0.1</v>
      </c>
      <c r="I4623" s="74">
        <f>INDEX('AWR Data'!A$1:E$8825,MATCH(A4623,'AWR Data'!A$1:A$8825,0),5)</f>
        <v>0</v>
      </c>
      <c r="J4623" s="74">
        <f t="shared" si="578"/>
        <v>0</v>
      </c>
      <c r="K4623" s="105">
        <f t="shared" si="579"/>
        <v>0</v>
      </c>
      <c r="L4623" s="75">
        <v>0</v>
      </c>
      <c r="M4623" s="75">
        <v>0</v>
      </c>
      <c r="N4623" s="75">
        <v>0</v>
      </c>
      <c r="O4623" s="105">
        <v>0</v>
      </c>
      <c r="P4623" s="98">
        <f t="shared" si="580"/>
        <v>2040</v>
      </c>
      <c r="Q4623" s="98">
        <f t="shared" si="581"/>
        <v>0</v>
      </c>
      <c r="R4623" s="98">
        <f t="shared" si="582"/>
        <v>0</v>
      </c>
      <c r="S4623" s="105">
        <f t="shared" si="583"/>
        <v>0</v>
      </c>
      <c r="T4623" s="8" t="str">
        <f>IF(I4623=0,"",(INDEX('AWR Data'!A$1:E$8823,MATCH(A4623,'AWR Data'!A$1:A$8823,0),4)))</f>
        <v/>
      </c>
    </row>
    <row r="4624" spans="1:20" ht="20" customHeight="1">
      <c r="A4624" s="14" t="s">
        <v>8101</v>
      </c>
      <c r="B4624" s="14" t="s">
        <v>989</v>
      </c>
      <c r="C4624" s="14" t="s">
        <v>8102</v>
      </c>
      <c r="E4624" s="74">
        <v>1300</v>
      </c>
      <c r="F4624" s="74">
        <v>1690000</v>
      </c>
      <c r="G4624" s="74">
        <f t="shared" si="576"/>
        <v>15600</v>
      </c>
      <c r="H4624" s="80">
        <f t="shared" si="577"/>
        <v>9.2307692307692316E-3</v>
      </c>
      <c r="I4624" s="74">
        <f>INDEX('AWR Data'!A$1:E$8825,MATCH(A4624,'AWR Data'!A$1:A$8825,0),5)</f>
        <v>0</v>
      </c>
      <c r="J4624" s="74">
        <f t="shared" si="578"/>
        <v>0</v>
      </c>
      <c r="K4624" s="105">
        <f t="shared" si="579"/>
        <v>0</v>
      </c>
      <c r="L4624" s="75">
        <v>0</v>
      </c>
      <c r="M4624" s="75">
        <v>0</v>
      </c>
      <c r="N4624" s="75">
        <v>0</v>
      </c>
      <c r="O4624" s="105">
        <v>0</v>
      </c>
      <c r="P4624" s="98">
        <f t="shared" si="580"/>
        <v>15600</v>
      </c>
      <c r="Q4624" s="98">
        <f t="shared" si="581"/>
        <v>0</v>
      </c>
      <c r="R4624" s="98">
        <f t="shared" si="582"/>
        <v>0</v>
      </c>
      <c r="S4624" s="105">
        <f t="shared" si="583"/>
        <v>0</v>
      </c>
      <c r="T4624" s="8" t="str">
        <f>IF(I4624=0,"",(INDEX('AWR Data'!A$1:E$8823,MATCH(A4624,'AWR Data'!A$1:A$8823,0),4)))</f>
        <v/>
      </c>
    </row>
    <row r="4625" spans="1:20" ht="20" customHeight="1">
      <c r="A4625" s="14" t="s">
        <v>8105</v>
      </c>
      <c r="B4625" s="14" t="s">
        <v>570</v>
      </c>
      <c r="C4625" s="14" t="s">
        <v>8106</v>
      </c>
      <c r="E4625" s="74">
        <v>91</v>
      </c>
      <c r="F4625" s="74">
        <v>6730</v>
      </c>
      <c r="G4625" s="74">
        <f t="shared" si="576"/>
        <v>1092</v>
      </c>
      <c r="H4625" s="80">
        <f t="shared" si="577"/>
        <v>0.16225854383358099</v>
      </c>
      <c r="I4625" s="74">
        <f>INDEX('AWR Data'!A$1:E$8825,MATCH(A4625,'AWR Data'!A$1:A$8825,0),5)</f>
        <v>0</v>
      </c>
      <c r="J4625" s="74">
        <f t="shared" si="578"/>
        <v>0</v>
      </c>
      <c r="K4625" s="105">
        <f t="shared" si="579"/>
        <v>0</v>
      </c>
      <c r="L4625" s="75">
        <v>0</v>
      </c>
      <c r="M4625" s="75">
        <v>0</v>
      </c>
      <c r="N4625" s="75">
        <v>0</v>
      </c>
      <c r="O4625" s="105">
        <v>0</v>
      </c>
      <c r="P4625" s="98">
        <f t="shared" si="580"/>
        <v>1092</v>
      </c>
      <c r="Q4625" s="98">
        <f t="shared" si="581"/>
        <v>0</v>
      </c>
      <c r="R4625" s="98">
        <f t="shared" si="582"/>
        <v>0</v>
      </c>
      <c r="S4625" s="105">
        <f t="shared" si="583"/>
        <v>0</v>
      </c>
      <c r="T4625" s="8" t="str">
        <f>IF(I4625=0,"",(INDEX('AWR Data'!A$1:E$8823,MATCH(A4625,'AWR Data'!A$1:A$8823,0),4)))</f>
        <v/>
      </c>
    </row>
    <row r="4626" spans="1:20" ht="20" customHeight="1">
      <c r="A4626" s="14" t="s">
        <v>7917</v>
      </c>
      <c r="B4626" s="14" t="s">
        <v>568</v>
      </c>
      <c r="E4626" s="74">
        <v>36</v>
      </c>
      <c r="F4626" s="74">
        <v>2040</v>
      </c>
      <c r="G4626" s="74">
        <f t="shared" si="576"/>
        <v>432</v>
      </c>
      <c r="H4626" s="80">
        <f t="shared" si="577"/>
        <v>0.21176470588235294</v>
      </c>
      <c r="I4626" s="74">
        <f>INDEX('AWR Data'!A$1:E$8825,MATCH(A4626,'AWR Data'!A$1:A$8825,0),5)</f>
        <v>0</v>
      </c>
      <c r="J4626" s="74">
        <f t="shared" si="578"/>
        <v>0</v>
      </c>
      <c r="K4626" s="105">
        <f t="shared" si="579"/>
        <v>0</v>
      </c>
      <c r="L4626" s="75">
        <v>0</v>
      </c>
      <c r="M4626" s="75">
        <v>0</v>
      </c>
      <c r="N4626" s="75">
        <v>0</v>
      </c>
      <c r="O4626" s="105">
        <v>0</v>
      </c>
      <c r="P4626" s="98">
        <f t="shared" si="580"/>
        <v>432</v>
      </c>
      <c r="Q4626" s="98">
        <f t="shared" si="581"/>
        <v>0</v>
      </c>
      <c r="R4626" s="98">
        <f t="shared" si="582"/>
        <v>0</v>
      </c>
      <c r="S4626" s="105">
        <f t="shared" si="583"/>
        <v>0</v>
      </c>
      <c r="T4626" s="8" t="str">
        <f>IF(I4626=0,"",(INDEX('AWR Data'!A$1:E$8823,MATCH(A4626,'AWR Data'!A$1:A$8823,0),4)))</f>
        <v/>
      </c>
    </row>
    <row r="4627" spans="1:20" ht="20" customHeight="1">
      <c r="A4627" s="14" t="s">
        <v>7918</v>
      </c>
      <c r="B4627" s="14" t="s">
        <v>568</v>
      </c>
      <c r="E4627" s="74">
        <v>46</v>
      </c>
      <c r="F4627" s="74">
        <v>7270</v>
      </c>
      <c r="G4627" s="74">
        <f t="shared" si="576"/>
        <v>552</v>
      </c>
      <c r="H4627" s="80">
        <f t="shared" si="577"/>
        <v>7.5928473177441544E-2</v>
      </c>
      <c r="I4627" s="74">
        <f>INDEX('AWR Data'!A$1:E$8825,MATCH(A4627,'AWR Data'!A$1:A$8825,0),5)</f>
        <v>0</v>
      </c>
      <c r="J4627" s="74">
        <f t="shared" si="578"/>
        <v>0</v>
      </c>
      <c r="K4627" s="105">
        <f t="shared" si="579"/>
        <v>0</v>
      </c>
      <c r="L4627" s="75">
        <v>0</v>
      </c>
      <c r="M4627" s="75">
        <v>0</v>
      </c>
      <c r="N4627" s="75">
        <v>0</v>
      </c>
      <c r="O4627" s="105">
        <v>0</v>
      </c>
      <c r="P4627" s="98">
        <f t="shared" si="580"/>
        <v>552</v>
      </c>
      <c r="Q4627" s="98">
        <f t="shared" si="581"/>
        <v>0</v>
      </c>
      <c r="R4627" s="98">
        <f t="shared" si="582"/>
        <v>0</v>
      </c>
      <c r="S4627" s="105">
        <f t="shared" si="583"/>
        <v>0</v>
      </c>
      <c r="T4627" s="8" t="str">
        <f>IF(I4627=0,"",(INDEX('AWR Data'!A$1:E$8823,MATCH(A4627,'AWR Data'!A$1:A$8823,0),4)))</f>
        <v/>
      </c>
    </row>
    <row r="4628" spans="1:20" ht="20" customHeight="1">
      <c r="A4628" s="14" t="s">
        <v>7919</v>
      </c>
      <c r="B4628" s="14" t="s">
        <v>568</v>
      </c>
      <c r="E4628" s="74">
        <v>110</v>
      </c>
      <c r="F4628" s="74">
        <v>5320</v>
      </c>
      <c r="G4628" s="74">
        <f t="shared" si="576"/>
        <v>1320</v>
      </c>
      <c r="H4628" s="80">
        <f t="shared" si="577"/>
        <v>0.24812030075187969</v>
      </c>
      <c r="I4628" s="74">
        <f>INDEX('AWR Data'!A$1:E$8825,MATCH(A4628,'AWR Data'!A$1:A$8825,0),5)</f>
        <v>0</v>
      </c>
      <c r="J4628" s="74">
        <f t="shared" si="578"/>
        <v>0</v>
      </c>
      <c r="K4628" s="105">
        <f t="shared" si="579"/>
        <v>0</v>
      </c>
      <c r="L4628" s="75">
        <v>0</v>
      </c>
      <c r="M4628" s="75">
        <v>0</v>
      </c>
      <c r="N4628" s="75">
        <v>0</v>
      </c>
      <c r="O4628" s="105">
        <v>0</v>
      </c>
      <c r="P4628" s="98">
        <f t="shared" si="580"/>
        <v>1320</v>
      </c>
      <c r="Q4628" s="98">
        <f t="shared" si="581"/>
        <v>0</v>
      </c>
      <c r="R4628" s="98">
        <f t="shared" si="582"/>
        <v>0</v>
      </c>
      <c r="S4628" s="105">
        <f t="shared" si="583"/>
        <v>0</v>
      </c>
      <c r="T4628" s="8" t="str">
        <f>IF(I4628=0,"",(INDEX('AWR Data'!A$1:E$8823,MATCH(A4628,'AWR Data'!A$1:A$8823,0),4)))</f>
        <v/>
      </c>
    </row>
    <row r="4629" spans="1:20" ht="20" customHeight="1">
      <c r="A4629" s="14" t="s">
        <v>7920</v>
      </c>
      <c r="B4629" s="14" t="s">
        <v>568</v>
      </c>
      <c r="E4629" s="74">
        <v>260</v>
      </c>
      <c r="F4629" s="74">
        <v>29400</v>
      </c>
      <c r="G4629" s="74">
        <f t="shared" si="576"/>
        <v>3120</v>
      </c>
      <c r="H4629" s="80">
        <f t="shared" si="577"/>
        <v>0.10612244897959183</v>
      </c>
      <c r="I4629" s="74">
        <f>INDEX('AWR Data'!A$1:E$8825,MATCH(A4629,'AWR Data'!A$1:A$8825,0),5)</f>
        <v>0</v>
      </c>
      <c r="J4629" s="74">
        <f t="shared" si="578"/>
        <v>0</v>
      </c>
      <c r="K4629" s="105">
        <f t="shared" si="579"/>
        <v>0</v>
      </c>
      <c r="L4629" s="75">
        <v>0</v>
      </c>
      <c r="M4629" s="75">
        <v>0</v>
      </c>
      <c r="N4629" s="75">
        <v>0</v>
      </c>
      <c r="O4629" s="105">
        <v>0</v>
      </c>
      <c r="P4629" s="98">
        <f t="shared" si="580"/>
        <v>3120</v>
      </c>
      <c r="Q4629" s="98">
        <f t="shared" si="581"/>
        <v>0</v>
      </c>
      <c r="R4629" s="98">
        <f t="shared" si="582"/>
        <v>0</v>
      </c>
      <c r="S4629" s="105">
        <f t="shared" si="583"/>
        <v>0</v>
      </c>
      <c r="T4629" s="8" t="str">
        <f>IF(I4629=0,"",(INDEX('AWR Data'!A$1:E$8823,MATCH(A4629,'AWR Data'!A$1:A$8823,0),4)))</f>
        <v/>
      </c>
    </row>
    <row r="4630" spans="1:20" ht="20" customHeight="1">
      <c r="A4630" s="14" t="s">
        <v>7921</v>
      </c>
      <c r="B4630" s="14" t="s">
        <v>570</v>
      </c>
      <c r="C4630" s="14" t="s">
        <v>8123</v>
      </c>
      <c r="E4630" s="74">
        <v>12</v>
      </c>
      <c r="F4630" s="74">
        <v>2</v>
      </c>
      <c r="G4630" s="74">
        <f t="shared" si="576"/>
        <v>144</v>
      </c>
      <c r="H4630" s="80">
        <f t="shared" si="577"/>
        <v>72</v>
      </c>
      <c r="I4630" s="74">
        <f>INDEX('AWR Data'!A$1:E$8825,MATCH(A4630,'AWR Data'!A$1:A$8825,0),5)</f>
        <v>0</v>
      </c>
      <c r="J4630" s="74">
        <f t="shared" si="578"/>
        <v>0</v>
      </c>
      <c r="K4630" s="105">
        <f t="shared" si="579"/>
        <v>0</v>
      </c>
      <c r="L4630" s="75">
        <v>0</v>
      </c>
      <c r="M4630" s="75">
        <v>0</v>
      </c>
      <c r="N4630" s="75">
        <v>0</v>
      </c>
      <c r="O4630" s="105">
        <v>0</v>
      </c>
      <c r="P4630" s="98">
        <f t="shared" si="580"/>
        <v>144</v>
      </c>
      <c r="Q4630" s="98">
        <f t="shared" si="581"/>
        <v>0</v>
      </c>
      <c r="R4630" s="98">
        <f t="shared" si="582"/>
        <v>0</v>
      </c>
      <c r="S4630" s="105">
        <f t="shared" si="583"/>
        <v>0</v>
      </c>
      <c r="T4630" s="8" t="str">
        <f>IF(I4630=0,"",(INDEX('AWR Data'!A$1:E$8823,MATCH(A4630,'AWR Data'!A$1:A$8823,0),4)))</f>
        <v/>
      </c>
    </row>
    <row r="4631" spans="1:20" ht="20" customHeight="1">
      <c r="A4631" s="14" t="s">
        <v>8124</v>
      </c>
      <c r="B4631" s="14" t="s">
        <v>1110</v>
      </c>
      <c r="C4631" s="14" t="s">
        <v>8125</v>
      </c>
      <c r="E4631" s="74">
        <v>91</v>
      </c>
      <c r="F4631" s="74">
        <v>8530</v>
      </c>
      <c r="G4631" s="74">
        <f t="shared" si="576"/>
        <v>1092</v>
      </c>
      <c r="H4631" s="80">
        <f t="shared" si="577"/>
        <v>0.1280187573270809</v>
      </c>
      <c r="I4631" s="74">
        <f>INDEX('AWR Data'!A$1:E$8825,MATCH(A4631,'AWR Data'!A$1:A$8825,0),5)</f>
        <v>0</v>
      </c>
      <c r="J4631" s="74">
        <f t="shared" si="578"/>
        <v>0</v>
      </c>
      <c r="K4631" s="105">
        <f t="shared" si="579"/>
        <v>0</v>
      </c>
      <c r="L4631" s="75">
        <v>0</v>
      </c>
      <c r="M4631" s="75">
        <v>0</v>
      </c>
      <c r="N4631" s="75">
        <v>0</v>
      </c>
      <c r="O4631" s="105">
        <v>0</v>
      </c>
      <c r="P4631" s="98">
        <f t="shared" si="580"/>
        <v>1092</v>
      </c>
      <c r="Q4631" s="98">
        <f t="shared" si="581"/>
        <v>0</v>
      </c>
      <c r="R4631" s="98">
        <f t="shared" si="582"/>
        <v>0</v>
      </c>
      <c r="S4631" s="105">
        <f t="shared" si="583"/>
        <v>0</v>
      </c>
      <c r="T4631" s="8" t="str">
        <f>IF(I4631=0,"",(INDEX('AWR Data'!A$1:E$8823,MATCH(A4631,'AWR Data'!A$1:A$8823,0),4)))</f>
        <v/>
      </c>
    </row>
    <row r="4632" spans="1:20" ht="20" customHeight="1">
      <c r="A4632" s="14" t="s">
        <v>8126</v>
      </c>
      <c r="B4632" s="14" t="s">
        <v>1795</v>
      </c>
      <c r="C4632" s="14" t="s">
        <v>8127</v>
      </c>
      <c r="E4632" s="74">
        <v>390</v>
      </c>
      <c r="F4632" s="74">
        <v>29400</v>
      </c>
      <c r="G4632" s="74">
        <f t="shared" si="576"/>
        <v>4680</v>
      </c>
      <c r="H4632" s="80">
        <f t="shared" si="577"/>
        <v>0.15918367346938775</v>
      </c>
      <c r="I4632" s="74">
        <f>INDEX('AWR Data'!A$1:E$8825,MATCH(A4632,'AWR Data'!A$1:A$8825,0),5)</f>
        <v>0</v>
      </c>
      <c r="J4632" s="74">
        <f t="shared" si="578"/>
        <v>0</v>
      </c>
      <c r="K4632" s="105">
        <f t="shared" si="579"/>
        <v>0</v>
      </c>
      <c r="L4632" s="75">
        <v>0</v>
      </c>
      <c r="M4632" s="75">
        <v>0</v>
      </c>
      <c r="N4632" s="75">
        <v>0</v>
      </c>
      <c r="O4632" s="105">
        <v>0</v>
      </c>
      <c r="P4632" s="98">
        <f t="shared" si="580"/>
        <v>4680</v>
      </c>
      <c r="Q4632" s="98">
        <f t="shared" si="581"/>
        <v>0</v>
      </c>
      <c r="R4632" s="98">
        <f t="shared" si="582"/>
        <v>0</v>
      </c>
      <c r="S4632" s="105">
        <f t="shared" si="583"/>
        <v>0</v>
      </c>
      <c r="T4632" s="8" t="str">
        <f>IF(I4632=0,"",(INDEX('AWR Data'!A$1:E$8823,MATCH(A4632,'AWR Data'!A$1:A$8823,0),4)))</f>
        <v/>
      </c>
    </row>
    <row r="4633" spans="1:20" ht="20" customHeight="1">
      <c r="A4633" s="14" t="s">
        <v>8128</v>
      </c>
      <c r="B4633" s="14" t="s">
        <v>269</v>
      </c>
      <c r="C4633" s="14" t="s">
        <v>8129</v>
      </c>
      <c r="E4633" s="74">
        <v>58</v>
      </c>
      <c r="F4633" s="74">
        <v>35100</v>
      </c>
      <c r="G4633" s="74">
        <f t="shared" si="576"/>
        <v>696</v>
      </c>
      <c r="H4633" s="80">
        <f t="shared" si="577"/>
        <v>1.9829059829059831E-2</v>
      </c>
      <c r="I4633" s="74">
        <f>INDEX('AWR Data'!A$1:E$8825,MATCH(A4633,'AWR Data'!A$1:A$8825,0),5)</f>
        <v>0</v>
      </c>
      <c r="J4633" s="74">
        <f t="shared" si="578"/>
        <v>0</v>
      </c>
      <c r="K4633" s="105">
        <f t="shared" si="579"/>
        <v>0</v>
      </c>
      <c r="L4633" s="75">
        <v>0</v>
      </c>
      <c r="M4633" s="75">
        <v>0</v>
      </c>
      <c r="N4633" s="75">
        <v>0</v>
      </c>
      <c r="O4633" s="105">
        <v>0</v>
      </c>
      <c r="P4633" s="98">
        <f t="shared" si="580"/>
        <v>696</v>
      </c>
      <c r="Q4633" s="98">
        <f t="shared" si="581"/>
        <v>0</v>
      </c>
      <c r="R4633" s="98">
        <f t="shared" si="582"/>
        <v>0</v>
      </c>
      <c r="S4633" s="105">
        <f t="shared" si="583"/>
        <v>0</v>
      </c>
      <c r="T4633" s="8" t="str">
        <f>IF(I4633=0,"",(INDEX('AWR Data'!A$1:E$8823,MATCH(A4633,'AWR Data'!A$1:A$8823,0),4)))</f>
        <v/>
      </c>
    </row>
    <row r="4634" spans="1:20" ht="20" customHeight="1">
      <c r="A4634" s="14" t="s">
        <v>8130</v>
      </c>
      <c r="B4634" s="14" t="s">
        <v>269</v>
      </c>
      <c r="C4634" s="14" t="s">
        <v>8131</v>
      </c>
      <c r="E4634" s="74">
        <v>91</v>
      </c>
      <c r="F4634" s="74">
        <v>16000</v>
      </c>
      <c r="G4634" s="74">
        <f t="shared" si="576"/>
        <v>1092</v>
      </c>
      <c r="H4634" s="80">
        <f t="shared" si="577"/>
        <v>6.8250000000000005E-2</v>
      </c>
      <c r="I4634" s="74">
        <f>INDEX('AWR Data'!A$1:E$8825,MATCH(A4634,'AWR Data'!A$1:A$8825,0),5)</f>
        <v>0</v>
      </c>
      <c r="J4634" s="74">
        <f t="shared" si="578"/>
        <v>0</v>
      </c>
      <c r="K4634" s="105">
        <f t="shared" si="579"/>
        <v>0</v>
      </c>
      <c r="L4634" s="75">
        <v>0</v>
      </c>
      <c r="M4634" s="75">
        <v>0</v>
      </c>
      <c r="N4634" s="75">
        <v>0</v>
      </c>
      <c r="O4634" s="105">
        <v>0</v>
      </c>
      <c r="P4634" s="98">
        <f t="shared" si="580"/>
        <v>1092</v>
      </c>
      <c r="Q4634" s="98">
        <f t="shared" si="581"/>
        <v>0</v>
      </c>
      <c r="R4634" s="98">
        <f t="shared" si="582"/>
        <v>0</v>
      </c>
      <c r="S4634" s="105">
        <f t="shared" si="583"/>
        <v>0</v>
      </c>
      <c r="T4634" s="8" t="str">
        <f>IF(I4634=0,"",(INDEX('AWR Data'!A$1:E$8823,MATCH(A4634,'AWR Data'!A$1:A$8823,0),4)))</f>
        <v/>
      </c>
    </row>
    <row r="4635" spans="1:20" ht="20" customHeight="1">
      <c r="A4635" s="14" t="s">
        <v>7933</v>
      </c>
      <c r="B4635" s="14" t="s">
        <v>269</v>
      </c>
      <c r="C4635" s="14" t="s">
        <v>7934</v>
      </c>
      <c r="E4635" s="74">
        <v>210</v>
      </c>
      <c r="F4635" s="74">
        <v>10300</v>
      </c>
      <c r="G4635" s="74">
        <f t="shared" si="576"/>
        <v>2520</v>
      </c>
      <c r="H4635" s="80">
        <f t="shared" si="577"/>
        <v>0.24466019417475729</v>
      </c>
      <c r="I4635" s="74">
        <f>INDEX('AWR Data'!A$1:E$8825,MATCH(A4635,'AWR Data'!A$1:A$8825,0),5)</f>
        <v>0</v>
      </c>
      <c r="J4635" s="74">
        <f t="shared" si="578"/>
        <v>0</v>
      </c>
      <c r="K4635" s="105">
        <f t="shared" si="579"/>
        <v>0</v>
      </c>
      <c r="L4635" s="75">
        <v>0</v>
      </c>
      <c r="M4635" s="75">
        <v>0</v>
      </c>
      <c r="N4635" s="75">
        <v>0</v>
      </c>
      <c r="O4635" s="105">
        <v>0</v>
      </c>
      <c r="P4635" s="98">
        <f t="shared" si="580"/>
        <v>2520</v>
      </c>
      <c r="Q4635" s="98">
        <f t="shared" si="581"/>
        <v>0</v>
      </c>
      <c r="R4635" s="98">
        <f t="shared" si="582"/>
        <v>0</v>
      </c>
      <c r="S4635" s="105">
        <f t="shared" si="583"/>
        <v>0</v>
      </c>
      <c r="T4635" s="8" t="str">
        <f>IF(I4635=0,"",(INDEX('AWR Data'!A$1:E$8823,MATCH(A4635,'AWR Data'!A$1:A$8823,0),4)))</f>
        <v/>
      </c>
    </row>
    <row r="4636" spans="1:20" ht="20" customHeight="1">
      <c r="A4636" s="14" t="s">
        <v>7935</v>
      </c>
      <c r="B4636" s="14" t="s">
        <v>269</v>
      </c>
      <c r="C4636" s="14" t="s">
        <v>7936</v>
      </c>
      <c r="E4636" s="74">
        <v>260</v>
      </c>
      <c r="F4636" s="74">
        <v>48100</v>
      </c>
      <c r="G4636" s="74">
        <f t="shared" si="576"/>
        <v>3120</v>
      </c>
      <c r="H4636" s="80">
        <f t="shared" si="577"/>
        <v>6.4864864864864868E-2</v>
      </c>
      <c r="I4636" s="74">
        <f>INDEX('AWR Data'!A$1:E$8825,MATCH(A4636,'AWR Data'!A$1:A$8825,0),5)</f>
        <v>0</v>
      </c>
      <c r="J4636" s="74">
        <f t="shared" si="578"/>
        <v>0</v>
      </c>
      <c r="K4636" s="105">
        <f t="shared" si="579"/>
        <v>0</v>
      </c>
      <c r="L4636" s="75">
        <v>0</v>
      </c>
      <c r="M4636" s="75">
        <v>0</v>
      </c>
      <c r="N4636" s="75">
        <v>0</v>
      </c>
      <c r="O4636" s="105">
        <v>0</v>
      </c>
      <c r="P4636" s="98">
        <f t="shared" si="580"/>
        <v>3120</v>
      </c>
      <c r="Q4636" s="98">
        <f t="shared" si="581"/>
        <v>0</v>
      </c>
      <c r="R4636" s="98">
        <f t="shared" si="582"/>
        <v>0</v>
      </c>
      <c r="S4636" s="105">
        <f t="shared" si="583"/>
        <v>0</v>
      </c>
      <c r="T4636" s="8" t="str">
        <f>IF(I4636=0,"",(INDEX('AWR Data'!A$1:E$8823,MATCH(A4636,'AWR Data'!A$1:A$8823,0),4)))</f>
        <v/>
      </c>
    </row>
    <row r="4637" spans="1:20" ht="20" customHeight="1">
      <c r="A4637" s="14" t="s">
        <v>7937</v>
      </c>
      <c r="B4637" s="14" t="s">
        <v>5409</v>
      </c>
      <c r="C4637" s="14" t="s">
        <v>7938</v>
      </c>
      <c r="E4637" s="74">
        <v>36</v>
      </c>
      <c r="F4637" s="74">
        <v>6910</v>
      </c>
      <c r="G4637" s="74">
        <f t="shared" si="576"/>
        <v>432</v>
      </c>
      <c r="H4637" s="80">
        <f t="shared" si="577"/>
        <v>6.2518089725036183E-2</v>
      </c>
      <c r="I4637" s="74">
        <f>INDEX('AWR Data'!A$1:E$8825,MATCH(A4637,'AWR Data'!A$1:A$8825,0),5)</f>
        <v>0</v>
      </c>
      <c r="J4637" s="74">
        <f t="shared" si="578"/>
        <v>0</v>
      </c>
      <c r="K4637" s="105">
        <f t="shared" si="579"/>
        <v>0</v>
      </c>
      <c r="L4637" s="75">
        <v>0</v>
      </c>
      <c r="M4637" s="75">
        <v>0</v>
      </c>
      <c r="N4637" s="75">
        <v>0</v>
      </c>
      <c r="O4637" s="105">
        <v>0</v>
      </c>
      <c r="P4637" s="98">
        <f t="shared" si="580"/>
        <v>432</v>
      </c>
      <c r="Q4637" s="98">
        <f t="shared" si="581"/>
        <v>0</v>
      </c>
      <c r="R4637" s="98">
        <f t="shared" si="582"/>
        <v>0</v>
      </c>
      <c r="S4637" s="105">
        <f t="shared" si="583"/>
        <v>0</v>
      </c>
      <c r="T4637" s="8" t="str">
        <f>IF(I4637=0,"",(INDEX('AWR Data'!A$1:E$8823,MATCH(A4637,'AWR Data'!A$1:A$8823,0),4)))</f>
        <v/>
      </c>
    </row>
    <row r="4638" spans="1:20" ht="20" customHeight="1">
      <c r="A4638" s="14" t="s">
        <v>7941</v>
      </c>
      <c r="B4638" s="14" t="s">
        <v>913</v>
      </c>
      <c r="C4638" s="14" t="s">
        <v>7942</v>
      </c>
      <c r="E4638" s="74">
        <v>210</v>
      </c>
      <c r="F4638" s="74">
        <v>47700</v>
      </c>
      <c r="G4638" s="74">
        <f t="shared" si="576"/>
        <v>2520</v>
      </c>
      <c r="H4638" s="80">
        <f t="shared" si="577"/>
        <v>5.2830188679245285E-2</v>
      </c>
      <c r="I4638" s="74">
        <f>INDEX('AWR Data'!A$1:E$8825,MATCH(A4638,'AWR Data'!A$1:A$8825,0),5)</f>
        <v>0</v>
      </c>
      <c r="J4638" s="74">
        <f t="shared" si="578"/>
        <v>0</v>
      </c>
      <c r="K4638" s="105">
        <f t="shared" si="579"/>
        <v>0</v>
      </c>
      <c r="L4638" s="75">
        <v>0</v>
      </c>
      <c r="M4638" s="75">
        <v>0</v>
      </c>
      <c r="N4638" s="75">
        <v>0</v>
      </c>
      <c r="O4638" s="105">
        <v>0</v>
      </c>
      <c r="P4638" s="98">
        <f t="shared" si="580"/>
        <v>2520</v>
      </c>
      <c r="Q4638" s="98">
        <f t="shared" si="581"/>
        <v>0</v>
      </c>
      <c r="R4638" s="98">
        <f t="shared" si="582"/>
        <v>0</v>
      </c>
      <c r="S4638" s="105">
        <f t="shared" si="583"/>
        <v>0</v>
      </c>
      <c r="T4638" s="8" t="str">
        <f>IF(I4638=0,"",(INDEX('AWR Data'!A$1:E$8823,MATCH(A4638,'AWR Data'!A$1:A$8823,0),4)))</f>
        <v/>
      </c>
    </row>
    <row r="4639" spans="1:20" ht="20" customHeight="1">
      <c r="A4639" s="14" t="s">
        <v>7943</v>
      </c>
      <c r="B4639" s="14" t="s">
        <v>913</v>
      </c>
      <c r="C4639" s="14" t="s">
        <v>7743</v>
      </c>
      <c r="E4639" s="74">
        <v>73</v>
      </c>
      <c r="F4639" s="74">
        <v>32900</v>
      </c>
      <c r="G4639" s="74">
        <f t="shared" si="576"/>
        <v>876</v>
      </c>
      <c r="H4639" s="80">
        <f t="shared" si="577"/>
        <v>2.662613981762918E-2</v>
      </c>
      <c r="I4639" s="74">
        <f>INDEX('AWR Data'!A$1:E$8825,MATCH(A4639,'AWR Data'!A$1:A$8825,0),5)</f>
        <v>0</v>
      </c>
      <c r="J4639" s="74">
        <f t="shared" si="578"/>
        <v>0</v>
      </c>
      <c r="K4639" s="105">
        <f t="shared" si="579"/>
        <v>0</v>
      </c>
      <c r="L4639" s="75">
        <v>0</v>
      </c>
      <c r="M4639" s="75">
        <v>0</v>
      </c>
      <c r="N4639" s="75">
        <v>0</v>
      </c>
      <c r="O4639" s="105">
        <v>0</v>
      </c>
      <c r="P4639" s="98">
        <f t="shared" si="580"/>
        <v>876</v>
      </c>
      <c r="Q4639" s="98">
        <f t="shared" si="581"/>
        <v>0</v>
      </c>
      <c r="R4639" s="98">
        <f t="shared" si="582"/>
        <v>0</v>
      </c>
      <c r="S4639" s="105">
        <f t="shared" si="583"/>
        <v>0</v>
      </c>
      <c r="T4639" s="8" t="str">
        <f>IF(I4639=0,"",(INDEX('AWR Data'!A$1:E$8823,MATCH(A4639,'AWR Data'!A$1:A$8823,0),4)))</f>
        <v/>
      </c>
    </row>
    <row r="4640" spans="1:20" ht="20" customHeight="1">
      <c r="A4640" s="14" t="s">
        <v>7744</v>
      </c>
      <c r="B4640" s="14" t="s">
        <v>1187</v>
      </c>
      <c r="C4640" s="14" t="s">
        <v>7745</v>
      </c>
      <c r="E4640" s="74">
        <v>46</v>
      </c>
      <c r="F4640" s="74">
        <v>9350</v>
      </c>
      <c r="G4640" s="74">
        <f t="shared" si="576"/>
        <v>552</v>
      </c>
      <c r="H4640" s="80">
        <f t="shared" si="577"/>
        <v>5.9037433155080213E-2</v>
      </c>
      <c r="I4640" s="74">
        <f>INDEX('AWR Data'!A$1:E$8825,MATCH(A4640,'AWR Data'!A$1:A$8825,0),5)</f>
        <v>0</v>
      </c>
      <c r="J4640" s="74">
        <f t="shared" si="578"/>
        <v>0</v>
      </c>
      <c r="K4640" s="105">
        <f t="shared" si="579"/>
        <v>0</v>
      </c>
      <c r="L4640" s="75">
        <v>0</v>
      </c>
      <c r="M4640" s="75">
        <v>0</v>
      </c>
      <c r="N4640" s="75">
        <v>0</v>
      </c>
      <c r="O4640" s="105">
        <v>0</v>
      </c>
      <c r="P4640" s="98">
        <f t="shared" si="580"/>
        <v>552</v>
      </c>
      <c r="Q4640" s="98">
        <f t="shared" si="581"/>
        <v>0</v>
      </c>
      <c r="R4640" s="98">
        <f t="shared" si="582"/>
        <v>0</v>
      </c>
      <c r="S4640" s="105">
        <f t="shared" si="583"/>
        <v>0</v>
      </c>
      <c r="T4640" s="8" t="str">
        <f>IF(I4640=0,"",(INDEX('AWR Data'!A$1:E$8823,MATCH(A4640,'AWR Data'!A$1:A$8823,0),4)))</f>
        <v/>
      </c>
    </row>
    <row r="4641" spans="1:20" ht="20" customHeight="1">
      <c r="A4641" s="14" t="s">
        <v>7746</v>
      </c>
      <c r="B4641" s="14" t="s">
        <v>1187</v>
      </c>
      <c r="C4641" s="14" t="s">
        <v>7747</v>
      </c>
      <c r="E4641" s="74">
        <v>91</v>
      </c>
      <c r="F4641" s="74">
        <v>2680</v>
      </c>
      <c r="G4641" s="74">
        <f t="shared" si="576"/>
        <v>1092</v>
      </c>
      <c r="H4641" s="80">
        <f t="shared" si="577"/>
        <v>0.40746268656716417</v>
      </c>
      <c r="I4641" s="74">
        <f>INDEX('AWR Data'!A$1:E$8825,MATCH(A4641,'AWR Data'!A$1:A$8825,0),5)</f>
        <v>0</v>
      </c>
      <c r="J4641" s="74">
        <f t="shared" si="578"/>
        <v>0</v>
      </c>
      <c r="K4641" s="105">
        <f t="shared" si="579"/>
        <v>0</v>
      </c>
      <c r="L4641" s="75">
        <v>0</v>
      </c>
      <c r="M4641" s="75">
        <v>0</v>
      </c>
      <c r="N4641" s="75">
        <v>0</v>
      </c>
      <c r="O4641" s="105">
        <v>0</v>
      </c>
      <c r="P4641" s="98">
        <f t="shared" si="580"/>
        <v>1092</v>
      </c>
      <c r="Q4641" s="98">
        <f t="shared" si="581"/>
        <v>0</v>
      </c>
      <c r="R4641" s="98">
        <f t="shared" si="582"/>
        <v>0</v>
      </c>
      <c r="S4641" s="105">
        <f t="shared" si="583"/>
        <v>0</v>
      </c>
      <c r="T4641" s="8" t="str">
        <f>IF(I4641=0,"",(INDEX('AWR Data'!A$1:E$8823,MATCH(A4641,'AWR Data'!A$1:A$8823,0),4)))</f>
        <v/>
      </c>
    </row>
    <row r="4642" spans="1:20" ht="20" customHeight="1">
      <c r="A4642" s="14" t="s">
        <v>7949</v>
      </c>
      <c r="B4642" s="14" t="s">
        <v>632</v>
      </c>
      <c r="C4642" s="14" t="s">
        <v>7950</v>
      </c>
      <c r="E4642" s="74">
        <v>170</v>
      </c>
      <c r="F4642" s="74">
        <v>16600</v>
      </c>
      <c r="G4642" s="74">
        <f t="shared" si="576"/>
        <v>2040</v>
      </c>
      <c r="H4642" s="80">
        <f t="shared" si="577"/>
        <v>0.12289156626506025</v>
      </c>
      <c r="I4642" s="74">
        <f>INDEX('AWR Data'!A$1:E$8825,MATCH(A4642,'AWR Data'!A$1:A$8825,0),5)</f>
        <v>0</v>
      </c>
      <c r="J4642" s="74">
        <f t="shared" si="578"/>
        <v>0</v>
      </c>
      <c r="K4642" s="105">
        <f t="shared" si="579"/>
        <v>0</v>
      </c>
      <c r="L4642" s="75">
        <v>0</v>
      </c>
      <c r="M4642" s="75">
        <v>0</v>
      </c>
      <c r="N4642" s="75">
        <v>0</v>
      </c>
      <c r="O4642" s="105">
        <v>0</v>
      </c>
      <c r="P4642" s="98">
        <f t="shared" si="580"/>
        <v>2040</v>
      </c>
      <c r="Q4642" s="98">
        <f t="shared" si="581"/>
        <v>0</v>
      </c>
      <c r="R4642" s="98">
        <f t="shared" si="582"/>
        <v>0</v>
      </c>
      <c r="S4642" s="105">
        <f t="shared" si="583"/>
        <v>0</v>
      </c>
      <c r="T4642" s="8" t="str">
        <f>IF(I4642=0,"",(INDEX('AWR Data'!A$1:E$8823,MATCH(A4642,'AWR Data'!A$1:A$8823,0),4)))</f>
        <v/>
      </c>
    </row>
    <row r="4643" spans="1:20" ht="20" customHeight="1">
      <c r="A4643" s="14" t="s">
        <v>7953</v>
      </c>
      <c r="B4643" s="14" t="s">
        <v>721</v>
      </c>
      <c r="C4643" s="14" t="s">
        <v>7954</v>
      </c>
      <c r="E4643" s="74">
        <v>91</v>
      </c>
      <c r="F4643" s="74">
        <v>150000</v>
      </c>
      <c r="G4643" s="74">
        <f t="shared" si="576"/>
        <v>1092</v>
      </c>
      <c r="H4643" s="80">
        <f t="shared" si="577"/>
        <v>7.28E-3</v>
      </c>
      <c r="I4643" s="74">
        <f>INDEX('AWR Data'!A$1:E$8825,MATCH(A4643,'AWR Data'!A$1:A$8825,0),5)</f>
        <v>0</v>
      </c>
      <c r="J4643" s="74">
        <f t="shared" si="578"/>
        <v>0</v>
      </c>
      <c r="K4643" s="105">
        <f t="shared" si="579"/>
        <v>0</v>
      </c>
      <c r="L4643" s="75">
        <v>0</v>
      </c>
      <c r="M4643" s="75">
        <v>0</v>
      </c>
      <c r="N4643" s="75">
        <v>0</v>
      </c>
      <c r="O4643" s="105">
        <v>0</v>
      </c>
      <c r="P4643" s="98">
        <f t="shared" si="580"/>
        <v>1092</v>
      </c>
      <c r="Q4643" s="98">
        <f t="shared" si="581"/>
        <v>0</v>
      </c>
      <c r="R4643" s="98">
        <f t="shared" si="582"/>
        <v>0</v>
      </c>
      <c r="S4643" s="105">
        <f t="shared" si="583"/>
        <v>0</v>
      </c>
      <c r="T4643" s="8" t="str">
        <f>IF(I4643=0,"",(INDEX('AWR Data'!A$1:E$8823,MATCH(A4643,'AWR Data'!A$1:A$8823,0),4)))</f>
        <v/>
      </c>
    </row>
    <row r="4644" spans="1:20" ht="20" customHeight="1">
      <c r="A4644" s="14" t="s">
        <v>7955</v>
      </c>
      <c r="B4644" s="14" t="s">
        <v>721</v>
      </c>
      <c r="C4644" s="14" t="s">
        <v>7956</v>
      </c>
      <c r="E4644" s="74">
        <v>720</v>
      </c>
      <c r="F4644" s="74">
        <v>35900</v>
      </c>
      <c r="G4644" s="74">
        <f t="shared" si="576"/>
        <v>8640</v>
      </c>
      <c r="H4644" s="80">
        <f t="shared" si="577"/>
        <v>0.24066852367688021</v>
      </c>
      <c r="I4644" s="74">
        <f>INDEX('AWR Data'!A$1:E$8825,MATCH(A4644,'AWR Data'!A$1:A$8825,0),5)</f>
        <v>0</v>
      </c>
      <c r="J4644" s="74">
        <f t="shared" si="578"/>
        <v>0</v>
      </c>
      <c r="K4644" s="105">
        <f t="shared" si="579"/>
        <v>0</v>
      </c>
      <c r="L4644" s="75">
        <v>0</v>
      </c>
      <c r="M4644" s="75">
        <v>0</v>
      </c>
      <c r="N4644" s="75">
        <v>0</v>
      </c>
      <c r="O4644" s="105">
        <v>0</v>
      </c>
      <c r="P4644" s="98">
        <f t="shared" si="580"/>
        <v>8640</v>
      </c>
      <c r="Q4644" s="98">
        <f t="shared" si="581"/>
        <v>0</v>
      </c>
      <c r="R4644" s="98">
        <f t="shared" si="582"/>
        <v>0</v>
      </c>
      <c r="S4644" s="105">
        <f t="shared" si="583"/>
        <v>0</v>
      </c>
      <c r="T4644" s="8" t="str">
        <f>IF(I4644=0,"",(INDEX('AWR Data'!A$1:E$8823,MATCH(A4644,'AWR Data'!A$1:A$8823,0),4)))</f>
        <v/>
      </c>
    </row>
    <row r="4645" spans="1:20" ht="20" customHeight="1">
      <c r="A4645" s="14" t="s">
        <v>8160</v>
      </c>
      <c r="B4645" s="14" t="s">
        <v>721</v>
      </c>
      <c r="C4645" s="14" t="s">
        <v>8161</v>
      </c>
      <c r="E4645" s="74">
        <v>880</v>
      </c>
      <c r="F4645" s="74">
        <v>93400</v>
      </c>
      <c r="G4645" s="74">
        <f t="shared" si="576"/>
        <v>10560</v>
      </c>
      <c r="H4645" s="80">
        <f t="shared" si="577"/>
        <v>0.11306209850107066</v>
      </c>
      <c r="I4645" s="74">
        <f>INDEX('AWR Data'!A$1:E$8825,MATCH(A4645,'AWR Data'!A$1:A$8825,0),5)</f>
        <v>0</v>
      </c>
      <c r="J4645" s="74">
        <f t="shared" si="578"/>
        <v>0</v>
      </c>
      <c r="K4645" s="105">
        <f t="shared" si="579"/>
        <v>0</v>
      </c>
      <c r="L4645" s="75">
        <v>0</v>
      </c>
      <c r="M4645" s="75">
        <v>0</v>
      </c>
      <c r="N4645" s="75">
        <v>0</v>
      </c>
      <c r="O4645" s="105">
        <v>0</v>
      </c>
      <c r="P4645" s="98">
        <f t="shared" si="580"/>
        <v>10560</v>
      </c>
      <c r="Q4645" s="98">
        <f t="shared" si="581"/>
        <v>0</v>
      </c>
      <c r="R4645" s="98">
        <f t="shared" si="582"/>
        <v>0</v>
      </c>
      <c r="S4645" s="105">
        <f t="shared" si="583"/>
        <v>0</v>
      </c>
      <c r="T4645" s="8" t="str">
        <f>IF(I4645=0,"",(INDEX('AWR Data'!A$1:E$8823,MATCH(A4645,'AWR Data'!A$1:A$8823,0),4)))</f>
        <v/>
      </c>
    </row>
    <row r="4646" spans="1:20" ht="20" customHeight="1">
      <c r="A4646" s="14" t="s">
        <v>8162</v>
      </c>
      <c r="B4646" s="14" t="s">
        <v>464</v>
      </c>
      <c r="C4646" s="14" t="s">
        <v>8163</v>
      </c>
      <c r="E4646" s="74">
        <v>91</v>
      </c>
      <c r="F4646" s="74">
        <v>16000</v>
      </c>
      <c r="G4646" s="74">
        <f t="shared" si="576"/>
        <v>1092</v>
      </c>
      <c r="H4646" s="80">
        <f t="shared" si="577"/>
        <v>6.8250000000000005E-2</v>
      </c>
      <c r="I4646" s="74">
        <f>INDEX('AWR Data'!A$1:E$8825,MATCH(A4646,'AWR Data'!A$1:A$8825,0),5)</f>
        <v>0</v>
      </c>
      <c r="J4646" s="74">
        <f t="shared" si="578"/>
        <v>0</v>
      </c>
      <c r="K4646" s="105">
        <f t="shared" si="579"/>
        <v>0</v>
      </c>
      <c r="L4646" s="75">
        <v>0</v>
      </c>
      <c r="M4646" s="75">
        <v>0</v>
      </c>
      <c r="N4646" s="75">
        <v>0</v>
      </c>
      <c r="O4646" s="105">
        <v>0</v>
      </c>
      <c r="P4646" s="98">
        <f t="shared" si="580"/>
        <v>1092</v>
      </c>
      <c r="Q4646" s="98">
        <f t="shared" si="581"/>
        <v>0</v>
      </c>
      <c r="R4646" s="98">
        <f t="shared" si="582"/>
        <v>0</v>
      </c>
      <c r="S4646" s="105">
        <f t="shared" si="583"/>
        <v>0</v>
      </c>
      <c r="T4646" s="8" t="str">
        <f>IF(I4646=0,"",(INDEX('AWR Data'!A$1:E$8823,MATCH(A4646,'AWR Data'!A$1:A$8823,0),4)))</f>
        <v/>
      </c>
    </row>
    <row r="4647" spans="1:20" ht="20" customHeight="1">
      <c r="A4647" s="14" t="s">
        <v>8164</v>
      </c>
      <c r="B4647" s="14" t="s">
        <v>568</v>
      </c>
      <c r="E4647" s="74">
        <v>91</v>
      </c>
      <c r="F4647" s="74">
        <v>3360</v>
      </c>
      <c r="G4647" s="74">
        <f t="shared" si="576"/>
        <v>1092</v>
      </c>
      <c r="H4647" s="80">
        <f t="shared" si="577"/>
        <v>0.32500000000000001</v>
      </c>
      <c r="I4647" s="74">
        <f>INDEX('AWR Data'!A$1:E$8825,MATCH(A4647,'AWR Data'!A$1:A$8825,0),5)</f>
        <v>0</v>
      </c>
      <c r="J4647" s="74">
        <f t="shared" si="578"/>
        <v>0</v>
      </c>
      <c r="K4647" s="105">
        <f t="shared" si="579"/>
        <v>0</v>
      </c>
      <c r="L4647" s="75">
        <v>0</v>
      </c>
      <c r="M4647" s="75">
        <v>0</v>
      </c>
      <c r="N4647" s="75">
        <v>0</v>
      </c>
      <c r="O4647" s="105">
        <v>0</v>
      </c>
      <c r="P4647" s="98">
        <f t="shared" si="580"/>
        <v>1092</v>
      </c>
      <c r="Q4647" s="98">
        <f t="shared" si="581"/>
        <v>0</v>
      </c>
      <c r="R4647" s="98">
        <f t="shared" si="582"/>
        <v>0</v>
      </c>
      <c r="S4647" s="105">
        <f t="shared" si="583"/>
        <v>0</v>
      </c>
      <c r="T4647" s="8" t="str">
        <f>IF(I4647=0,"",(INDEX('AWR Data'!A$1:E$8823,MATCH(A4647,'AWR Data'!A$1:A$8823,0),4)))</f>
        <v/>
      </c>
    </row>
    <row r="4648" spans="1:20" ht="20" customHeight="1">
      <c r="A4648" s="14" t="s">
        <v>8165</v>
      </c>
      <c r="B4648" s="14" t="s">
        <v>5409</v>
      </c>
      <c r="C4648" s="14" t="s">
        <v>8166</v>
      </c>
      <c r="E4648" s="74">
        <v>73</v>
      </c>
      <c r="F4648" s="74">
        <v>809</v>
      </c>
      <c r="G4648" s="74">
        <f t="shared" si="576"/>
        <v>876</v>
      </c>
      <c r="H4648" s="80">
        <f t="shared" si="577"/>
        <v>1.0828182941903586</v>
      </c>
      <c r="I4648" s="74">
        <f>INDEX('AWR Data'!A$1:E$8825,MATCH(A4648,'AWR Data'!A$1:A$8825,0),5)</f>
        <v>0</v>
      </c>
      <c r="J4648" s="74">
        <f t="shared" si="578"/>
        <v>0</v>
      </c>
      <c r="K4648" s="105">
        <f t="shared" si="579"/>
        <v>0</v>
      </c>
      <c r="L4648" s="75">
        <v>0</v>
      </c>
      <c r="M4648" s="75">
        <v>0</v>
      </c>
      <c r="N4648" s="75">
        <v>0</v>
      </c>
      <c r="O4648" s="105">
        <v>0</v>
      </c>
      <c r="P4648" s="98">
        <f t="shared" si="580"/>
        <v>876</v>
      </c>
      <c r="Q4648" s="98">
        <f t="shared" si="581"/>
        <v>0</v>
      </c>
      <c r="R4648" s="98">
        <f t="shared" si="582"/>
        <v>0</v>
      </c>
      <c r="S4648" s="105">
        <f t="shared" si="583"/>
        <v>0</v>
      </c>
      <c r="T4648" s="8" t="str">
        <f>IF(I4648=0,"",(INDEX('AWR Data'!A$1:E$8823,MATCH(A4648,'AWR Data'!A$1:A$8823,0),4)))</f>
        <v/>
      </c>
    </row>
    <row r="4649" spans="1:20" ht="20" customHeight="1">
      <c r="A4649" s="14" t="s">
        <v>8169</v>
      </c>
      <c r="B4649" s="14" t="s">
        <v>920</v>
      </c>
      <c r="C4649" s="14" t="s">
        <v>8170</v>
      </c>
      <c r="E4649" s="74">
        <v>91</v>
      </c>
      <c r="F4649" s="74">
        <v>836</v>
      </c>
      <c r="G4649" s="74">
        <f t="shared" si="576"/>
        <v>1092</v>
      </c>
      <c r="H4649" s="80">
        <f t="shared" si="577"/>
        <v>1.3062200956937799</v>
      </c>
      <c r="I4649" s="74">
        <f>INDEX('AWR Data'!A$1:E$8825,MATCH(A4649,'AWR Data'!A$1:A$8825,0),5)</f>
        <v>0</v>
      </c>
      <c r="J4649" s="74">
        <f t="shared" si="578"/>
        <v>0</v>
      </c>
      <c r="K4649" s="105">
        <f t="shared" si="579"/>
        <v>0</v>
      </c>
      <c r="L4649" s="75">
        <v>0</v>
      </c>
      <c r="M4649" s="75">
        <v>0</v>
      </c>
      <c r="N4649" s="75">
        <v>0</v>
      </c>
      <c r="O4649" s="105">
        <v>0</v>
      </c>
      <c r="P4649" s="98">
        <f t="shared" si="580"/>
        <v>1092</v>
      </c>
      <c r="Q4649" s="98">
        <f t="shared" si="581"/>
        <v>0</v>
      </c>
      <c r="R4649" s="98">
        <f t="shared" si="582"/>
        <v>0</v>
      </c>
      <c r="S4649" s="105">
        <f t="shared" si="583"/>
        <v>0</v>
      </c>
      <c r="T4649" s="8" t="str">
        <f>IF(I4649=0,"",(INDEX('AWR Data'!A$1:E$8823,MATCH(A4649,'AWR Data'!A$1:A$8823,0),4)))</f>
        <v/>
      </c>
    </row>
    <row r="4650" spans="1:20" ht="20" customHeight="1">
      <c r="A4650" s="14" t="s">
        <v>8171</v>
      </c>
      <c r="B4650" s="14" t="s">
        <v>1178</v>
      </c>
      <c r="C4650" s="14" t="s">
        <v>8172</v>
      </c>
      <c r="E4650" s="74">
        <v>46</v>
      </c>
      <c r="F4650" s="74">
        <v>532</v>
      </c>
      <c r="G4650" s="74">
        <f t="shared" si="576"/>
        <v>552</v>
      </c>
      <c r="H4650" s="80">
        <f t="shared" si="577"/>
        <v>1.0375939849624061</v>
      </c>
      <c r="I4650" s="74">
        <f>INDEX('AWR Data'!A$1:E$8825,MATCH(A4650,'AWR Data'!A$1:A$8825,0),5)</f>
        <v>0</v>
      </c>
      <c r="J4650" s="74">
        <f t="shared" si="578"/>
        <v>0</v>
      </c>
      <c r="K4650" s="105">
        <f t="shared" si="579"/>
        <v>0</v>
      </c>
      <c r="L4650" s="75">
        <v>0</v>
      </c>
      <c r="M4650" s="75">
        <v>0</v>
      </c>
      <c r="N4650" s="75">
        <v>0</v>
      </c>
      <c r="O4650" s="105">
        <v>0</v>
      </c>
      <c r="P4650" s="98">
        <f t="shared" si="580"/>
        <v>552</v>
      </c>
      <c r="Q4650" s="98">
        <f t="shared" si="581"/>
        <v>0</v>
      </c>
      <c r="R4650" s="98">
        <f t="shared" si="582"/>
        <v>0</v>
      </c>
      <c r="S4650" s="105">
        <f t="shared" si="583"/>
        <v>0</v>
      </c>
      <c r="T4650" s="8" t="str">
        <f>IF(I4650=0,"",(INDEX('AWR Data'!A$1:E$8823,MATCH(A4650,'AWR Data'!A$1:A$8823,0),4)))</f>
        <v/>
      </c>
    </row>
    <row r="4651" spans="1:20" ht="20" customHeight="1">
      <c r="A4651" s="14" t="s">
        <v>8375</v>
      </c>
      <c r="B4651" s="14" t="s">
        <v>1025</v>
      </c>
      <c r="C4651" s="14" t="s">
        <v>8376</v>
      </c>
      <c r="E4651" s="74">
        <v>36</v>
      </c>
      <c r="F4651" s="74">
        <v>87100</v>
      </c>
      <c r="G4651" s="74">
        <f t="shared" si="576"/>
        <v>432</v>
      </c>
      <c r="H4651" s="80">
        <f t="shared" si="577"/>
        <v>4.9598163030998852E-3</v>
      </c>
      <c r="I4651" s="74">
        <f>INDEX('AWR Data'!A$1:E$8825,MATCH(A4651,'AWR Data'!A$1:A$8825,0),5)</f>
        <v>0</v>
      </c>
      <c r="J4651" s="74">
        <f t="shared" si="578"/>
        <v>0</v>
      </c>
      <c r="K4651" s="105">
        <f t="shared" si="579"/>
        <v>0</v>
      </c>
      <c r="L4651" s="75">
        <v>0</v>
      </c>
      <c r="M4651" s="75">
        <v>0</v>
      </c>
      <c r="N4651" s="75">
        <v>0</v>
      </c>
      <c r="O4651" s="105">
        <v>0</v>
      </c>
      <c r="P4651" s="98">
        <f t="shared" si="580"/>
        <v>432</v>
      </c>
      <c r="Q4651" s="98">
        <f t="shared" si="581"/>
        <v>0</v>
      </c>
      <c r="R4651" s="98">
        <f t="shared" si="582"/>
        <v>0</v>
      </c>
      <c r="S4651" s="105">
        <f t="shared" si="583"/>
        <v>0</v>
      </c>
      <c r="T4651" s="8" t="str">
        <f>IF(I4651=0,"",(INDEX('AWR Data'!A$1:E$8823,MATCH(A4651,'AWR Data'!A$1:A$8823,0),4)))</f>
        <v/>
      </c>
    </row>
    <row r="4652" spans="1:20" ht="20" customHeight="1">
      <c r="A4652" s="14" t="s">
        <v>8377</v>
      </c>
      <c r="B4652" s="14" t="s">
        <v>568</v>
      </c>
      <c r="E4652" s="74">
        <v>58</v>
      </c>
      <c r="F4652" s="74">
        <v>8060</v>
      </c>
      <c r="G4652" s="74">
        <f t="shared" si="576"/>
        <v>696</v>
      </c>
      <c r="H4652" s="80">
        <f t="shared" si="577"/>
        <v>8.6352357320099257E-2</v>
      </c>
      <c r="I4652" s="74">
        <f>INDEX('AWR Data'!A$1:E$8825,MATCH(A4652,'AWR Data'!A$1:A$8825,0),5)</f>
        <v>0</v>
      </c>
      <c r="J4652" s="74">
        <f t="shared" si="578"/>
        <v>0</v>
      </c>
      <c r="K4652" s="105">
        <f t="shared" si="579"/>
        <v>0</v>
      </c>
      <c r="L4652" s="75">
        <v>0</v>
      </c>
      <c r="M4652" s="75">
        <v>0</v>
      </c>
      <c r="N4652" s="75">
        <v>0</v>
      </c>
      <c r="O4652" s="105">
        <v>0</v>
      </c>
      <c r="P4652" s="98">
        <f t="shared" si="580"/>
        <v>696</v>
      </c>
      <c r="Q4652" s="98">
        <f t="shared" si="581"/>
        <v>0</v>
      </c>
      <c r="R4652" s="98">
        <f t="shared" si="582"/>
        <v>0</v>
      </c>
      <c r="S4652" s="105">
        <f t="shared" si="583"/>
        <v>0</v>
      </c>
      <c r="T4652" s="8" t="str">
        <f>IF(I4652=0,"",(INDEX('AWR Data'!A$1:E$8823,MATCH(A4652,'AWR Data'!A$1:A$8823,0),4)))</f>
        <v/>
      </c>
    </row>
    <row r="4653" spans="1:20" ht="20" customHeight="1">
      <c r="A4653" s="14" t="s">
        <v>8378</v>
      </c>
      <c r="B4653" s="14" t="s">
        <v>568</v>
      </c>
      <c r="E4653" s="74">
        <v>110</v>
      </c>
      <c r="F4653" s="74">
        <v>3130</v>
      </c>
      <c r="G4653" s="74">
        <f t="shared" si="576"/>
        <v>1320</v>
      </c>
      <c r="H4653" s="80">
        <f t="shared" si="577"/>
        <v>0.4217252396166134</v>
      </c>
      <c r="I4653" s="74">
        <f>INDEX('AWR Data'!A$1:E$8825,MATCH(A4653,'AWR Data'!A$1:A$8825,0),5)</f>
        <v>0</v>
      </c>
      <c r="J4653" s="74">
        <f t="shared" si="578"/>
        <v>0</v>
      </c>
      <c r="K4653" s="105">
        <f t="shared" si="579"/>
        <v>0</v>
      </c>
      <c r="L4653" s="75">
        <v>0</v>
      </c>
      <c r="M4653" s="75">
        <v>0</v>
      </c>
      <c r="N4653" s="75">
        <v>0</v>
      </c>
      <c r="O4653" s="105">
        <v>0</v>
      </c>
      <c r="P4653" s="98">
        <f t="shared" si="580"/>
        <v>1320</v>
      </c>
      <c r="Q4653" s="98">
        <f t="shared" si="581"/>
        <v>0</v>
      </c>
      <c r="R4653" s="98">
        <f t="shared" si="582"/>
        <v>0</v>
      </c>
      <c r="S4653" s="105">
        <f t="shared" si="583"/>
        <v>0</v>
      </c>
      <c r="T4653" s="8" t="str">
        <f>IF(I4653=0,"",(INDEX('AWR Data'!A$1:E$8823,MATCH(A4653,'AWR Data'!A$1:A$8823,0),4)))</f>
        <v/>
      </c>
    </row>
    <row r="4654" spans="1:20" ht="20" customHeight="1">
      <c r="A4654" s="14" t="s">
        <v>8379</v>
      </c>
      <c r="B4654" s="14" t="s">
        <v>568</v>
      </c>
      <c r="E4654" s="74">
        <v>320</v>
      </c>
      <c r="F4654" s="74">
        <v>25200</v>
      </c>
      <c r="G4654" s="74">
        <f t="shared" si="576"/>
        <v>3840</v>
      </c>
      <c r="H4654" s="80">
        <f t="shared" si="577"/>
        <v>0.15238095238095239</v>
      </c>
      <c r="I4654" s="74">
        <f>INDEX('AWR Data'!A$1:E$8825,MATCH(A4654,'AWR Data'!A$1:A$8825,0),5)</f>
        <v>0</v>
      </c>
      <c r="J4654" s="74">
        <f t="shared" si="578"/>
        <v>0</v>
      </c>
      <c r="K4654" s="105">
        <f t="shared" si="579"/>
        <v>0</v>
      </c>
      <c r="L4654" s="75">
        <v>0</v>
      </c>
      <c r="M4654" s="75">
        <v>0</v>
      </c>
      <c r="N4654" s="75">
        <v>0</v>
      </c>
      <c r="O4654" s="105">
        <v>0</v>
      </c>
      <c r="P4654" s="98">
        <f t="shared" si="580"/>
        <v>3840</v>
      </c>
      <c r="Q4654" s="98">
        <f t="shared" si="581"/>
        <v>0</v>
      </c>
      <c r="R4654" s="98">
        <f t="shared" si="582"/>
        <v>0</v>
      </c>
      <c r="S4654" s="105">
        <f t="shared" si="583"/>
        <v>0</v>
      </c>
      <c r="T4654" s="8" t="str">
        <f>IF(I4654=0,"",(INDEX('AWR Data'!A$1:E$8823,MATCH(A4654,'AWR Data'!A$1:A$8823,0),4)))</f>
        <v/>
      </c>
    </row>
    <row r="4655" spans="1:20" ht="20" customHeight="1">
      <c r="A4655" s="14" t="s">
        <v>8384</v>
      </c>
      <c r="B4655" s="14" t="s">
        <v>568</v>
      </c>
      <c r="E4655" s="74">
        <v>22</v>
      </c>
      <c r="F4655" s="74">
        <v>0</v>
      </c>
      <c r="G4655" s="74">
        <f t="shared" si="576"/>
        <v>264</v>
      </c>
      <c r="H4655" s="80">
        <f t="shared" si="577"/>
        <v>1000</v>
      </c>
      <c r="I4655" s="74">
        <f>INDEX('AWR Data'!A$1:E$8825,MATCH(A4655,'AWR Data'!A$1:A$8825,0),5)</f>
        <v>0</v>
      </c>
      <c r="J4655" s="74">
        <f t="shared" si="578"/>
        <v>0</v>
      </c>
      <c r="K4655" s="105">
        <f t="shared" si="579"/>
        <v>0</v>
      </c>
      <c r="L4655" s="75">
        <v>0</v>
      </c>
      <c r="M4655" s="75">
        <v>0</v>
      </c>
      <c r="N4655" s="75">
        <v>0</v>
      </c>
      <c r="O4655" s="105">
        <v>0</v>
      </c>
      <c r="P4655" s="98">
        <f t="shared" si="580"/>
        <v>264</v>
      </c>
      <c r="Q4655" s="98">
        <f t="shared" si="581"/>
        <v>0</v>
      </c>
      <c r="R4655" s="98">
        <f t="shared" si="582"/>
        <v>0</v>
      </c>
      <c r="S4655" s="105">
        <f t="shared" si="583"/>
        <v>0</v>
      </c>
      <c r="T4655" s="8" t="str">
        <f>IF(I4655=0,"",(INDEX('AWR Data'!A$1:E$8823,MATCH(A4655,'AWR Data'!A$1:A$8823,0),4)))</f>
        <v/>
      </c>
    </row>
    <row r="4656" spans="1:20" ht="20" customHeight="1">
      <c r="A4656" s="14" t="s">
        <v>8385</v>
      </c>
      <c r="B4656" s="14" t="s">
        <v>1472</v>
      </c>
      <c r="C4656" s="14" t="s">
        <v>8386</v>
      </c>
      <c r="E4656" s="74">
        <v>390</v>
      </c>
      <c r="F4656" s="74">
        <v>133000</v>
      </c>
      <c r="G4656" s="74">
        <f t="shared" si="576"/>
        <v>4680</v>
      </c>
      <c r="H4656" s="80">
        <f t="shared" si="577"/>
        <v>3.5187969924812032E-2</v>
      </c>
      <c r="I4656" s="74">
        <f>INDEX('AWR Data'!A$1:E$8825,MATCH(A4656,'AWR Data'!A$1:A$8825,0),5)</f>
        <v>0</v>
      </c>
      <c r="J4656" s="74">
        <f t="shared" si="578"/>
        <v>0</v>
      </c>
      <c r="K4656" s="105">
        <f t="shared" si="579"/>
        <v>0</v>
      </c>
      <c r="L4656" s="75">
        <v>0</v>
      </c>
      <c r="M4656" s="75">
        <v>0</v>
      </c>
      <c r="N4656" s="75">
        <v>0</v>
      </c>
      <c r="O4656" s="105">
        <v>0</v>
      </c>
      <c r="P4656" s="98">
        <f t="shared" si="580"/>
        <v>4680</v>
      </c>
      <c r="Q4656" s="98">
        <f t="shared" si="581"/>
        <v>0</v>
      </c>
      <c r="R4656" s="98">
        <f t="shared" si="582"/>
        <v>0</v>
      </c>
      <c r="S4656" s="105">
        <f t="shared" si="583"/>
        <v>0</v>
      </c>
      <c r="T4656" s="8" t="str">
        <f>IF(I4656=0,"",(INDEX('AWR Data'!A$1:E$8823,MATCH(A4656,'AWR Data'!A$1:A$8823,0),4)))</f>
        <v/>
      </c>
    </row>
    <row r="4657" spans="1:20" ht="20" customHeight="1">
      <c r="A4657" s="14" t="s">
        <v>8387</v>
      </c>
      <c r="B4657" s="14" t="s">
        <v>568</v>
      </c>
      <c r="E4657" s="74">
        <v>36</v>
      </c>
      <c r="F4657" s="74">
        <v>2</v>
      </c>
      <c r="G4657" s="74">
        <f t="shared" si="576"/>
        <v>432</v>
      </c>
      <c r="H4657" s="80">
        <f t="shared" si="577"/>
        <v>216</v>
      </c>
      <c r="I4657" s="74">
        <f>INDEX('AWR Data'!A$1:E$8825,MATCH(A4657,'AWR Data'!A$1:A$8825,0),5)</f>
        <v>0</v>
      </c>
      <c r="J4657" s="74">
        <f t="shared" si="578"/>
        <v>0</v>
      </c>
      <c r="K4657" s="105">
        <f t="shared" si="579"/>
        <v>0</v>
      </c>
      <c r="L4657" s="75">
        <v>0</v>
      </c>
      <c r="M4657" s="75">
        <v>0</v>
      </c>
      <c r="N4657" s="75">
        <v>0</v>
      </c>
      <c r="O4657" s="105">
        <v>0</v>
      </c>
      <c r="P4657" s="98">
        <f t="shared" si="580"/>
        <v>432</v>
      </c>
      <c r="Q4657" s="98">
        <f t="shared" si="581"/>
        <v>0</v>
      </c>
      <c r="R4657" s="98">
        <f t="shared" si="582"/>
        <v>0</v>
      </c>
      <c r="S4657" s="105">
        <f t="shared" si="583"/>
        <v>0</v>
      </c>
      <c r="T4657" s="8" t="str">
        <f>IF(I4657=0,"",(INDEX('AWR Data'!A$1:E$8823,MATCH(A4657,'AWR Data'!A$1:A$8823,0),4)))</f>
        <v/>
      </c>
    </row>
    <row r="4658" spans="1:20" ht="20" customHeight="1">
      <c r="A4658" s="14" t="s">
        <v>8388</v>
      </c>
      <c r="B4658" s="14" t="s">
        <v>1025</v>
      </c>
      <c r="C4658" s="14" t="s">
        <v>8191</v>
      </c>
      <c r="E4658" s="74">
        <v>16</v>
      </c>
      <c r="F4658" s="74">
        <v>30300</v>
      </c>
      <c r="G4658" s="74">
        <f t="shared" si="576"/>
        <v>192</v>
      </c>
      <c r="H4658" s="80">
        <f t="shared" si="577"/>
        <v>6.3366336633663371E-3</v>
      </c>
      <c r="I4658" s="74">
        <f>INDEX('AWR Data'!A$1:E$8825,MATCH(A4658,'AWR Data'!A$1:A$8825,0),5)</f>
        <v>0</v>
      </c>
      <c r="J4658" s="74">
        <f t="shared" si="578"/>
        <v>0</v>
      </c>
      <c r="K4658" s="105">
        <f t="shared" si="579"/>
        <v>0</v>
      </c>
      <c r="L4658" s="75">
        <v>0</v>
      </c>
      <c r="M4658" s="75">
        <v>0</v>
      </c>
      <c r="N4658" s="75">
        <v>0</v>
      </c>
      <c r="O4658" s="105">
        <v>0</v>
      </c>
      <c r="P4658" s="98">
        <f t="shared" si="580"/>
        <v>192</v>
      </c>
      <c r="Q4658" s="98">
        <f t="shared" si="581"/>
        <v>0</v>
      </c>
      <c r="R4658" s="98">
        <f t="shared" si="582"/>
        <v>0</v>
      </c>
      <c r="S4658" s="105">
        <f t="shared" si="583"/>
        <v>0</v>
      </c>
      <c r="T4658" s="8" t="str">
        <f>IF(I4658=0,"",(INDEX('AWR Data'!A$1:E$8823,MATCH(A4658,'AWR Data'!A$1:A$8823,0),4)))</f>
        <v/>
      </c>
    </row>
    <row r="4659" spans="1:20" ht="20" customHeight="1">
      <c r="A4659" s="14" t="s">
        <v>8192</v>
      </c>
      <c r="B4659" s="14" t="s">
        <v>568</v>
      </c>
      <c r="E4659" s="74">
        <v>110</v>
      </c>
      <c r="F4659" s="74">
        <v>4950</v>
      </c>
      <c r="G4659" s="74">
        <f t="shared" si="576"/>
        <v>1320</v>
      </c>
      <c r="H4659" s="80">
        <f t="shared" si="577"/>
        <v>0.26666666666666666</v>
      </c>
      <c r="I4659" s="74">
        <f>INDEX('AWR Data'!A$1:E$8825,MATCH(A4659,'AWR Data'!A$1:A$8825,0),5)</f>
        <v>0</v>
      </c>
      <c r="J4659" s="74">
        <f t="shared" si="578"/>
        <v>0</v>
      </c>
      <c r="K4659" s="105">
        <f t="shared" si="579"/>
        <v>0</v>
      </c>
      <c r="L4659" s="75">
        <v>0</v>
      </c>
      <c r="M4659" s="75">
        <v>0</v>
      </c>
      <c r="N4659" s="75">
        <v>0</v>
      </c>
      <c r="O4659" s="105">
        <v>0</v>
      </c>
      <c r="P4659" s="98">
        <f t="shared" si="580"/>
        <v>1320</v>
      </c>
      <c r="Q4659" s="98">
        <f t="shared" si="581"/>
        <v>0</v>
      </c>
      <c r="R4659" s="98">
        <f t="shared" si="582"/>
        <v>0</v>
      </c>
      <c r="S4659" s="105">
        <f t="shared" si="583"/>
        <v>0</v>
      </c>
      <c r="T4659" s="8" t="str">
        <f>IF(I4659=0,"",(INDEX('AWR Data'!A$1:E$8823,MATCH(A4659,'AWR Data'!A$1:A$8823,0),4)))</f>
        <v/>
      </c>
    </row>
    <row r="4660" spans="1:20" ht="20" customHeight="1">
      <c r="A4660" s="14" t="s">
        <v>8193</v>
      </c>
      <c r="B4660" s="14" t="s">
        <v>501</v>
      </c>
      <c r="C4660" s="14" t="s">
        <v>8194</v>
      </c>
      <c r="E4660" s="74">
        <v>91</v>
      </c>
      <c r="F4660" s="74">
        <v>2480</v>
      </c>
      <c r="G4660" s="74">
        <f t="shared" si="576"/>
        <v>1092</v>
      </c>
      <c r="H4660" s="80">
        <f t="shared" si="577"/>
        <v>0.44032258064516128</v>
      </c>
      <c r="I4660" s="74">
        <f>INDEX('AWR Data'!A$1:E$8825,MATCH(A4660,'AWR Data'!A$1:A$8825,0),5)</f>
        <v>0</v>
      </c>
      <c r="J4660" s="74">
        <f t="shared" si="578"/>
        <v>0</v>
      </c>
      <c r="K4660" s="105">
        <f t="shared" si="579"/>
        <v>0</v>
      </c>
      <c r="L4660" s="75">
        <v>0</v>
      </c>
      <c r="M4660" s="75">
        <v>0</v>
      </c>
      <c r="N4660" s="75">
        <v>0</v>
      </c>
      <c r="O4660" s="105">
        <v>0</v>
      </c>
      <c r="P4660" s="98">
        <f t="shared" si="580"/>
        <v>1092</v>
      </c>
      <c r="Q4660" s="98">
        <f t="shared" si="581"/>
        <v>0</v>
      </c>
      <c r="R4660" s="98">
        <f t="shared" si="582"/>
        <v>0</v>
      </c>
      <c r="S4660" s="105">
        <f t="shared" si="583"/>
        <v>0</v>
      </c>
      <c r="T4660" s="8" t="str">
        <f>IF(I4660=0,"",(INDEX('AWR Data'!A$1:E$8823,MATCH(A4660,'AWR Data'!A$1:A$8823,0),4)))</f>
        <v/>
      </c>
    </row>
    <row r="4661" spans="1:20" ht="20" customHeight="1">
      <c r="A4661" s="14" t="s">
        <v>8195</v>
      </c>
      <c r="B4661" s="14" t="s">
        <v>269</v>
      </c>
      <c r="C4661" s="14" t="s">
        <v>8196</v>
      </c>
      <c r="E4661" s="74">
        <v>46</v>
      </c>
      <c r="F4661" s="74">
        <v>409</v>
      </c>
      <c r="G4661" s="74">
        <f t="shared" si="576"/>
        <v>552</v>
      </c>
      <c r="H4661" s="80">
        <f t="shared" si="577"/>
        <v>1.3496332518337408</v>
      </c>
      <c r="I4661" s="74">
        <f>INDEX('AWR Data'!A$1:E$8825,MATCH(A4661,'AWR Data'!A$1:A$8825,0),5)</f>
        <v>0</v>
      </c>
      <c r="J4661" s="74">
        <f t="shared" si="578"/>
        <v>0</v>
      </c>
      <c r="K4661" s="105">
        <f t="shared" si="579"/>
        <v>0</v>
      </c>
      <c r="L4661" s="75">
        <v>0</v>
      </c>
      <c r="M4661" s="75">
        <v>0</v>
      </c>
      <c r="N4661" s="75">
        <v>0</v>
      </c>
      <c r="O4661" s="105">
        <v>0</v>
      </c>
      <c r="P4661" s="98">
        <f t="shared" si="580"/>
        <v>552</v>
      </c>
      <c r="Q4661" s="98">
        <f t="shared" si="581"/>
        <v>0</v>
      </c>
      <c r="R4661" s="98">
        <f t="shared" si="582"/>
        <v>0</v>
      </c>
      <c r="S4661" s="105">
        <f t="shared" si="583"/>
        <v>0</v>
      </c>
      <c r="T4661" s="8" t="str">
        <f>IF(I4661=0,"",(INDEX('AWR Data'!A$1:E$8823,MATCH(A4661,'AWR Data'!A$1:A$8823,0),4)))</f>
        <v/>
      </c>
    </row>
    <row r="4662" spans="1:20" ht="20" customHeight="1">
      <c r="A4662" s="14" t="s">
        <v>8199</v>
      </c>
      <c r="B4662" s="14" t="s">
        <v>920</v>
      </c>
      <c r="C4662" s="14" t="s">
        <v>8200</v>
      </c>
      <c r="E4662" s="74">
        <v>36</v>
      </c>
      <c r="F4662" s="74">
        <v>13700</v>
      </c>
      <c r="G4662" s="74">
        <f t="shared" si="576"/>
        <v>432</v>
      </c>
      <c r="H4662" s="80">
        <f t="shared" si="577"/>
        <v>3.1532846715328466E-2</v>
      </c>
      <c r="I4662" s="74">
        <f>INDEX('AWR Data'!A$1:E$8825,MATCH(A4662,'AWR Data'!A$1:A$8825,0),5)</f>
        <v>0</v>
      </c>
      <c r="J4662" s="74">
        <f t="shared" si="578"/>
        <v>0</v>
      </c>
      <c r="K4662" s="105">
        <f t="shared" si="579"/>
        <v>0</v>
      </c>
      <c r="L4662" s="75">
        <v>0</v>
      </c>
      <c r="M4662" s="75">
        <v>0</v>
      </c>
      <c r="N4662" s="75">
        <v>0</v>
      </c>
      <c r="O4662" s="105">
        <v>0</v>
      </c>
      <c r="P4662" s="98">
        <f t="shared" si="580"/>
        <v>432</v>
      </c>
      <c r="Q4662" s="98">
        <f t="shared" si="581"/>
        <v>0</v>
      </c>
      <c r="R4662" s="98">
        <f t="shared" si="582"/>
        <v>0</v>
      </c>
      <c r="S4662" s="105">
        <f t="shared" si="583"/>
        <v>0</v>
      </c>
      <c r="T4662" s="8" t="str">
        <f>IF(I4662=0,"",(INDEX('AWR Data'!A$1:E$8823,MATCH(A4662,'AWR Data'!A$1:A$8823,0),4)))</f>
        <v/>
      </c>
    </row>
    <row r="4663" spans="1:20" s="110" customFormat="1" ht="20" customHeight="1">
      <c r="A4663" s="14" t="s">
        <v>8201</v>
      </c>
      <c r="B4663" s="14" t="s">
        <v>1187</v>
      </c>
      <c r="C4663" s="14" t="s">
        <v>8202</v>
      </c>
      <c r="D4663" s="14"/>
      <c r="E4663" s="74">
        <v>27100</v>
      </c>
      <c r="F4663" s="74">
        <v>7960000</v>
      </c>
      <c r="G4663" s="74">
        <f t="shared" si="576"/>
        <v>325200</v>
      </c>
      <c r="H4663" s="80">
        <f t="shared" si="577"/>
        <v>4.0854271356783919E-2</v>
      </c>
      <c r="I4663" s="74">
        <f>INDEX('AWR Data'!A$1:E$8825,MATCH(A4663,'AWR Data'!A$1:A$8825,0),5)</f>
        <v>0</v>
      </c>
      <c r="J4663" s="74">
        <f t="shared" si="578"/>
        <v>0</v>
      </c>
      <c r="K4663" s="105">
        <f t="shared" si="579"/>
        <v>0</v>
      </c>
      <c r="L4663" s="75">
        <v>0</v>
      </c>
      <c r="M4663" s="75">
        <v>0</v>
      </c>
      <c r="N4663" s="75">
        <v>0</v>
      </c>
      <c r="O4663" s="105">
        <v>0</v>
      </c>
      <c r="P4663" s="98">
        <f t="shared" si="580"/>
        <v>325200</v>
      </c>
      <c r="Q4663" s="98">
        <f t="shared" si="581"/>
        <v>0</v>
      </c>
      <c r="R4663" s="98">
        <f t="shared" si="582"/>
        <v>0</v>
      </c>
      <c r="S4663" s="105">
        <f t="shared" si="583"/>
        <v>0</v>
      </c>
      <c r="T4663" s="8" t="str">
        <f>IF(I4663=0,"",(INDEX('AWR Data'!A$1:E$8823,MATCH(A4663,'AWR Data'!A$1:A$8823,0),4)))</f>
        <v/>
      </c>
    </row>
    <row r="4664" spans="1:20" ht="20" customHeight="1">
      <c r="A4664" s="14" t="s">
        <v>8203</v>
      </c>
      <c r="B4664" s="14" t="s">
        <v>1187</v>
      </c>
      <c r="C4664" s="14" t="s">
        <v>8204</v>
      </c>
      <c r="E4664" s="74">
        <v>260</v>
      </c>
      <c r="F4664" s="74">
        <v>287000</v>
      </c>
      <c r="G4664" s="74">
        <f t="shared" si="576"/>
        <v>3120</v>
      </c>
      <c r="H4664" s="80">
        <f t="shared" si="577"/>
        <v>1.0871080139372822E-2</v>
      </c>
      <c r="I4664" s="74">
        <f>INDEX('AWR Data'!A$1:E$8825,MATCH(A4664,'AWR Data'!A$1:A$8825,0),5)</f>
        <v>0</v>
      </c>
      <c r="J4664" s="74">
        <f t="shared" si="578"/>
        <v>0</v>
      </c>
      <c r="K4664" s="105">
        <f t="shared" si="579"/>
        <v>0</v>
      </c>
      <c r="L4664" s="75">
        <v>0</v>
      </c>
      <c r="M4664" s="75">
        <v>0</v>
      </c>
      <c r="N4664" s="75">
        <v>0</v>
      </c>
      <c r="O4664" s="105">
        <v>0</v>
      </c>
      <c r="P4664" s="98">
        <f t="shared" si="580"/>
        <v>3120</v>
      </c>
      <c r="Q4664" s="98">
        <f t="shared" si="581"/>
        <v>0</v>
      </c>
      <c r="R4664" s="98">
        <f t="shared" si="582"/>
        <v>0</v>
      </c>
      <c r="S4664" s="105">
        <f t="shared" si="583"/>
        <v>0</v>
      </c>
      <c r="T4664" s="8" t="str">
        <f>IF(I4664=0,"",(INDEX('AWR Data'!A$1:E$8823,MATCH(A4664,'AWR Data'!A$1:A$8823,0),4)))</f>
        <v/>
      </c>
    </row>
    <row r="4665" spans="1:20" ht="20" customHeight="1">
      <c r="A4665" s="14" t="s">
        <v>8205</v>
      </c>
      <c r="B4665" s="14" t="s">
        <v>1187</v>
      </c>
      <c r="C4665" s="14" t="s">
        <v>8206</v>
      </c>
      <c r="E4665" s="74">
        <v>58</v>
      </c>
      <c r="F4665" s="74">
        <v>27200</v>
      </c>
      <c r="G4665" s="74">
        <f t="shared" si="576"/>
        <v>696</v>
      </c>
      <c r="H4665" s="80">
        <f t="shared" si="577"/>
        <v>2.5588235294117648E-2</v>
      </c>
      <c r="I4665" s="74">
        <f>INDEX('AWR Data'!A$1:E$8825,MATCH(A4665,'AWR Data'!A$1:A$8825,0),5)</f>
        <v>0</v>
      </c>
      <c r="J4665" s="74">
        <f t="shared" si="578"/>
        <v>0</v>
      </c>
      <c r="K4665" s="105">
        <f t="shared" si="579"/>
        <v>0</v>
      </c>
      <c r="L4665" s="75">
        <v>0</v>
      </c>
      <c r="M4665" s="75">
        <v>0</v>
      </c>
      <c r="N4665" s="75">
        <v>0</v>
      </c>
      <c r="O4665" s="105">
        <v>0</v>
      </c>
      <c r="P4665" s="98">
        <f t="shared" si="580"/>
        <v>696</v>
      </c>
      <c r="Q4665" s="98">
        <f t="shared" si="581"/>
        <v>0</v>
      </c>
      <c r="R4665" s="98">
        <f t="shared" si="582"/>
        <v>0</v>
      </c>
      <c r="S4665" s="105">
        <f t="shared" si="583"/>
        <v>0</v>
      </c>
      <c r="T4665" s="8" t="str">
        <f>IF(I4665=0,"",(INDEX('AWR Data'!A$1:E$8823,MATCH(A4665,'AWR Data'!A$1:A$8823,0),4)))</f>
        <v/>
      </c>
    </row>
    <row r="4666" spans="1:20" ht="20" customHeight="1">
      <c r="A4666" s="14" t="s">
        <v>8008</v>
      </c>
      <c r="B4666" s="14" t="s">
        <v>1187</v>
      </c>
      <c r="C4666" s="14" t="s">
        <v>8009</v>
      </c>
      <c r="E4666" s="74">
        <v>260</v>
      </c>
      <c r="F4666" s="74">
        <v>23600</v>
      </c>
      <c r="G4666" s="74">
        <f t="shared" si="576"/>
        <v>3120</v>
      </c>
      <c r="H4666" s="80">
        <f t="shared" si="577"/>
        <v>0.13220338983050847</v>
      </c>
      <c r="I4666" s="74">
        <f>INDEX('AWR Data'!A$1:E$8825,MATCH(A4666,'AWR Data'!A$1:A$8825,0),5)</f>
        <v>0</v>
      </c>
      <c r="J4666" s="74">
        <f t="shared" si="578"/>
        <v>0</v>
      </c>
      <c r="K4666" s="105">
        <f t="shared" si="579"/>
        <v>0</v>
      </c>
      <c r="L4666" s="75">
        <v>0</v>
      </c>
      <c r="M4666" s="75">
        <v>0</v>
      </c>
      <c r="N4666" s="75">
        <v>0</v>
      </c>
      <c r="O4666" s="105">
        <v>0</v>
      </c>
      <c r="P4666" s="98">
        <f t="shared" si="580"/>
        <v>3120</v>
      </c>
      <c r="Q4666" s="98">
        <f t="shared" si="581"/>
        <v>0</v>
      </c>
      <c r="R4666" s="98">
        <f t="shared" si="582"/>
        <v>0</v>
      </c>
      <c r="S4666" s="105">
        <f t="shared" si="583"/>
        <v>0</v>
      </c>
      <c r="T4666" s="8" t="str">
        <f>IF(I4666=0,"",(INDEX('AWR Data'!A$1:E$8823,MATCH(A4666,'AWR Data'!A$1:A$8823,0),4)))</f>
        <v/>
      </c>
    </row>
    <row r="4667" spans="1:20" ht="20" customHeight="1">
      <c r="A4667" s="14" t="s">
        <v>8010</v>
      </c>
      <c r="B4667" s="14" t="s">
        <v>1187</v>
      </c>
      <c r="C4667" s="14" t="s">
        <v>8011</v>
      </c>
      <c r="E4667" s="74">
        <v>1600</v>
      </c>
      <c r="F4667" s="74">
        <v>92000</v>
      </c>
      <c r="G4667" s="74">
        <f t="shared" si="576"/>
        <v>19200</v>
      </c>
      <c r="H4667" s="80">
        <f t="shared" si="577"/>
        <v>0.20869565217391303</v>
      </c>
      <c r="I4667" s="74">
        <f>INDEX('AWR Data'!A$1:E$8825,MATCH(A4667,'AWR Data'!A$1:A$8825,0),5)</f>
        <v>0</v>
      </c>
      <c r="J4667" s="74">
        <f t="shared" si="578"/>
        <v>0</v>
      </c>
      <c r="K4667" s="105">
        <f t="shared" si="579"/>
        <v>0</v>
      </c>
      <c r="L4667" s="75">
        <v>0</v>
      </c>
      <c r="M4667" s="75">
        <v>0</v>
      </c>
      <c r="N4667" s="75">
        <v>0</v>
      </c>
      <c r="O4667" s="105">
        <v>0</v>
      </c>
      <c r="P4667" s="98">
        <f t="shared" si="580"/>
        <v>19200</v>
      </c>
      <c r="Q4667" s="98">
        <f t="shared" si="581"/>
        <v>0</v>
      </c>
      <c r="R4667" s="98">
        <f t="shared" si="582"/>
        <v>0</v>
      </c>
      <c r="S4667" s="105">
        <f t="shared" si="583"/>
        <v>0</v>
      </c>
      <c r="T4667" s="8" t="str">
        <f>IF(I4667=0,"",(INDEX('AWR Data'!A$1:E$8823,MATCH(A4667,'AWR Data'!A$1:A$8823,0),4)))</f>
        <v/>
      </c>
    </row>
    <row r="4668" spans="1:20" ht="20" customHeight="1">
      <c r="A4668" s="14" t="s">
        <v>8012</v>
      </c>
      <c r="B4668" s="14" t="s">
        <v>1187</v>
      </c>
      <c r="C4668" s="14" t="s">
        <v>8013</v>
      </c>
      <c r="E4668" s="74">
        <v>91</v>
      </c>
      <c r="F4668" s="74">
        <v>15300</v>
      </c>
      <c r="G4668" s="74">
        <f t="shared" si="576"/>
        <v>1092</v>
      </c>
      <c r="H4668" s="80">
        <f t="shared" si="577"/>
        <v>7.1372549019607837E-2</v>
      </c>
      <c r="I4668" s="74">
        <f>INDEX('AWR Data'!A$1:E$8825,MATCH(A4668,'AWR Data'!A$1:A$8825,0),5)</f>
        <v>0</v>
      </c>
      <c r="J4668" s="74">
        <f t="shared" si="578"/>
        <v>0</v>
      </c>
      <c r="K4668" s="105">
        <f t="shared" si="579"/>
        <v>0</v>
      </c>
      <c r="L4668" s="75">
        <v>0</v>
      </c>
      <c r="M4668" s="75">
        <v>0</v>
      </c>
      <c r="N4668" s="75">
        <v>0</v>
      </c>
      <c r="O4668" s="105">
        <v>0</v>
      </c>
      <c r="P4668" s="98">
        <f t="shared" si="580"/>
        <v>1092</v>
      </c>
      <c r="Q4668" s="98">
        <f t="shared" si="581"/>
        <v>0</v>
      </c>
      <c r="R4668" s="98">
        <f t="shared" si="582"/>
        <v>0</v>
      </c>
      <c r="S4668" s="105">
        <f t="shared" si="583"/>
        <v>0</v>
      </c>
      <c r="T4668" s="8" t="str">
        <f>IF(I4668=0,"",(INDEX('AWR Data'!A$1:E$8823,MATCH(A4668,'AWR Data'!A$1:A$8823,0),4)))</f>
        <v/>
      </c>
    </row>
    <row r="4669" spans="1:20" ht="20" customHeight="1">
      <c r="A4669" s="14" t="s">
        <v>8014</v>
      </c>
      <c r="B4669" s="14" t="s">
        <v>1187</v>
      </c>
      <c r="C4669" s="14" t="s">
        <v>8015</v>
      </c>
      <c r="E4669" s="74">
        <v>58</v>
      </c>
      <c r="F4669" s="74">
        <v>3320</v>
      </c>
      <c r="G4669" s="74">
        <f t="shared" si="576"/>
        <v>696</v>
      </c>
      <c r="H4669" s="80">
        <f t="shared" si="577"/>
        <v>0.20963855421686747</v>
      </c>
      <c r="I4669" s="74">
        <f>INDEX('AWR Data'!A$1:E$8825,MATCH(A4669,'AWR Data'!A$1:A$8825,0),5)</f>
        <v>0</v>
      </c>
      <c r="J4669" s="74">
        <f t="shared" si="578"/>
        <v>0</v>
      </c>
      <c r="K4669" s="105">
        <f t="shared" si="579"/>
        <v>0</v>
      </c>
      <c r="L4669" s="75">
        <v>0</v>
      </c>
      <c r="M4669" s="75">
        <v>0</v>
      </c>
      <c r="N4669" s="75">
        <v>0</v>
      </c>
      <c r="O4669" s="105">
        <v>0</v>
      </c>
      <c r="P4669" s="98">
        <f t="shared" si="580"/>
        <v>696</v>
      </c>
      <c r="Q4669" s="98">
        <f t="shared" si="581"/>
        <v>0</v>
      </c>
      <c r="R4669" s="98">
        <f t="shared" si="582"/>
        <v>0</v>
      </c>
      <c r="S4669" s="105">
        <f t="shared" si="583"/>
        <v>0</v>
      </c>
      <c r="T4669" s="8" t="str">
        <f>IF(I4669=0,"",(INDEX('AWR Data'!A$1:E$8823,MATCH(A4669,'AWR Data'!A$1:A$8823,0),4)))</f>
        <v/>
      </c>
    </row>
    <row r="4670" spans="1:20" ht="20" customHeight="1">
      <c r="A4670" s="14" t="s">
        <v>8016</v>
      </c>
      <c r="B4670" s="14" t="s">
        <v>1187</v>
      </c>
      <c r="C4670" s="14" t="s">
        <v>8017</v>
      </c>
      <c r="E4670" s="74">
        <v>28</v>
      </c>
      <c r="F4670" s="74">
        <v>1190</v>
      </c>
      <c r="G4670" s="74">
        <f t="shared" si="576"/>
        <v>336</v>
      </c>
      <c r="H4670" s="80">
        <f t="shared" si="577"/>
        <v>0.28235294117647058</v>
      </c>
      <c r="I4670" s="74">
        <f>INDEX('AWR Data'!A$1:E$8825,MATCH(A4670,'AWR Data'!A$1:A$8825,0),5)</f>
        <v>0</v>
      </c>
      <c r="J4670" s="74">
        <f t="shared" si="578"/>
        <v>0</v>
      </c>
      <c r="K4670" s="105">
        <f t="shared" si="579"/>
        <v>0</v>
      </c>
      <c r="L4670" s="75">
        <v>0</v>
      </c>
      <c r="M4670" s="75">
        <v>0</v>
      </c>
      <c r="N4670" s="75">
        <v>0</v>
      </c>
      <c r="O4670" s="105">
        <v>0</v>
      </c>
      <c r="P4670" s="98">
        <f t="shared" si="580"/>
        <v>336</v>
      </c>
      <c r="Q4670" s="98">
        <f t="shared" si="581"/>
        <v>0</v>
      </c>
      <c r="R4670" s="98">
        <f t="shared" si="582"/>
        <v>0</v>
      </c>
      <c r="S4670" s="105">
        <f t="shared" si="583"/>
        <v>0</v>
      </c>
      <c r="T4670" s="8" t="str">
        <f>IF(I4670=0,"",(INDEX('AWR Data'!A$1:E$8823,MATCH(A4670,'AWR Data'!A$1:A$8823,0),4)))</f>
        <v/>
      </c>
    </row>
    <row r="4671" spans="1:20" ht="20" customHeight="1">
      <c r="A4671" s="14" t="s">
        <v>8018</v>
      </c>
      <c r="B4671" s="14" t="s">
        <v>1187</v>
      </c>
      <c r="C4671" s="14" t="s">
        <v>8019</v>
      </c>
      <c r="E4671" s="74">
        <v>36</v>
      </c>
      <c r="F4671" s="74">
        <v>7310</v>
      </c>
      <c r="G4671" s="74">
        <f t="shared" si="576"/>
        <v>432</v>
      </c>
      <c r="H4671" s="80">
        <f t="shared" si="577"/>
        <v>5.9097127222982215E-2</v>
      </c>
      <c r="I4671" s="74">
        <f>INDEX('AWR Data'!A$1:E$8825,MATCH(A4671,'AWR Data'!A$1:A$8825,0),5)</f>
        <v>0</v>
      </c>
      <c r="J4671" s="74">
        <f t="shared" si="578"/>
        <v>0</v>
      </c>
      <c r="K4671" s="105">
        <f t="shared" si="579"/>
        <v>0</v>
      </c>
      <c r="L4671" s="75">
        <v>0</v>
      </c>
      <c r="M4671" s="75">
        <v>0</v>
      </c>
      <c r="N4671" s="75">
        <v>0</v>
      </c>
      <c r="O4671" s="105">
        <v>0</v>
      </c>
      <c r="P4671" s="98">
        <f t="shared" si="580"/>
        <v>432</v>
      </c>
      <c r="Q4671" s="98">
        <f t="shared" si="581"/>
        <v>0</v>
      </c>
      <c r="R4671" s="98">
        <f t="shared" si="582"/>
        <v>0</v>
      </c>
      <c r="S4671" s="105">
        <f t="shared" si="583"/>
        <v>0</v>
      </c>
      <c r="T4671" s="8" t="str">
        <f>IF(I4671=0,"",(INDEX('AWR Data'!A$1:E$8823,MATCH(A4671,'AWR Data'!A$1:A$8823,0),4)))</f>
        <v/>
      </c>
    </row>
    <row r="4672" spans="1:20" ht="20" customHeight="1">
      <c r="A4672" s="14" t="s">
        <v>8020</v>
      </c>
      <c r="B4672" s="14" t="s">
        <v>1187</v>
      </c>
      <c r="C4672" s="14" t="s">
        <v>8021</v>
      </c>
      <c r="E4672" s="74">
        <v>170</v>
      </c>
      <c r="F4672" s="74">
        <v>9700</v>
      </c>
      <c r="G4672" s="74">
        <f t="shared" si="576"/>
        <v>2040</v>
      </c>
      <c r="H4672" s="80">
        <f t="shared" si="577"/>
        <v>0.21030927835051547</v>
      </c>
      <c r="I4672" s="74">
        <f>INDEX('AWR Data'!A$1:E$8825,MATCH(A4672,'AWR Data'!A$1:A$8825,0),5)</f>
        <v>0</v>
      </c>
      <c r="J4672" s="74">
        <f t="shared" si="578"/>
        <v>0</v>
      </c>
      <c r="K4672" s="105">
        <f t="shared" si="579"/>
        <v>0</v>
      </c>
      <c r="L4672" s="75">
        <v>0</v>
      </c>
      <c r="M4672" s="75">
        <v>0</v>
      </c>
      <c r="N4672" s="75">
        <v>0</v>
      </c>
      <c r="O4672" s="105">
        <v>0</v>
      </c>
      <c r="P4672" s="98">
        <f t="shared" si="580"/>
        <v>2040</v>
      </c>
      <c r="Q4672" s="98">
        <f t="shared" si="581"/>
        <v>0</v>
      </c>
      <c r="R4672" s="98">
        <f t="shared" si="582"/>
        <v>0</v>
      </c>
      <c r="S4672" s="105">
        <f t="shared" si="583"/>
        <v>0</v>
      </c>
      <c r="T4672" s="8" t="str">
        <f>IF(I4672=0,"",(INDEX('AWR Data'!A$1:E$8823,MATCH(A4672,'AWR Data'!A$1:A$8823,0),4)))</f>
        <v/>
      </c>
    </row>
    <row r="4673" spans="1:20" ht="20" customHeight="1">
      <c r="A4673" s="14" t="s">
        <v>8022</v>
      </c>
      <c r="B4673" s="14" t="s">
        <v>1187</v>
      </c>
      <c r="C4673" s="14" t="s">
        <v>8222</v>
      </c>
      <c r="E4673" s="74">
        <v>28</v>
      </c>
      <c r="F4673" s="74">
        <v>1800</v>
      </c>
      <c r="G4673" s="74">
        <f t="shared" si="576"/>
        <v>336</v>
      </c>
      <c r="H4673" s="80">
        <f t="shared" si="577"/>
        <v>0.18666666666666668</v>
      </c>
      <c r="I4673" s="74">
        <f>INDEX('AWR Data'!A$1:E$8825,MATCH(A4673,'AWR Data'!A$1:A$8825,0),5)</f>
        <v>0</v>
      </c>
      <c r="J4673" s="74">
        <f t="shared" si="578"/>
        <v>0</v>
      </c>
      <c r="K4673" s="105">
        <f t="shared" si="579"/>
        <v>0</v>
      </c>
      <c r="L4673" s="75">
        <v>0</v>
      </c>
      <c r="M4673" s="75">
        <v>0</v>
      </c>
      <c r="N4673" s="75">
        <v>0</v>
      </c>
      <c r="O4673" s="105">
        <v>0</v>
      </c>
      <c r="P4673" s="98">
        <f t="shared" si="580"/>
        <v>336</v>
      </c>
      <c r="Q4673" s="98">
        <f t="shared" si="581"/>
        <v>0</v>
      </c>
      <c r="R4673" s="98">
        <f t="shared" si="582"/>
        <v>0</v>
      </c>
      <c r="S4673" s="105">
        <f t="shared" si="583"/>
        <v>0</v>
      </c>
      <c r="T4673" s="8" t="str">
        <f>IF(I4673=0,"",(INDEX('AWR Data'!A$1:E$8823,MATCH(A4673,'AWR Data'!A$1:A$8823,0),4)))</f>
        <v/>
      </c>
    </row>
    <row r="4674" spans="1:20" ht="20" customHeight="1">
      <c r="A4674" s="14" t="s">
        <v>8223</v>
      </c>
      <c r="B4674" s="14" t="s">
        <v>1187</v>
      </c>
      <c r="C4674" s="14" t="s">
        <v>8224</v>
      </c>
      <c r="E4674" s="74">
        <v>1000</v>
      </c>
      <c r="F4674" s="74">
        <v>130000</v>
      </c>
      <c r="G4674" s="74">
        <f t="shared" si="576"/>
        <v>12000</v>
      </c>
      <c r="H4674" s="80">
        <f t="shared" si="577"/>
        <v>9.2307692307692313E-2</v>
      </c>
      <c r="I4674" s="74">
        <f>INDEX('AWR Data'!A$1:E$8825,MATCH(A4674,'AWR Data'!A$1:A$8825,0),5)</f>
        <v>0</v>
      </c>
      <c r="J4674" s="74">
        <f t="shared" si="578"/>
        <v>0</v>
      </c>
      <c r="K4674" s="105">
        <f t="shared" si="579"/>
        <v>0</v>
      </c>
      <c r="L4674" s="75">
        <v>0</v>
      </c>
      <c r="M4674" s="75">
        <v>0</v>
      </c>
      <c r="N4674" s="75">
        <v>0</v>
      </c>
      <c r="O4674" s="105">
        <v>0</v>
      </c>
      <c r="P4674" s="98">
        <f t="shared" si="580"/>
        <v>12000</v>
      </c>
      <c r="Q4674" s="98">
        <f t="shared" si="581"/>
        <v>0</v>
      </c>
      <c r="R4674" s="98">
        <f t="shared" si="582"/>
        <v>0</v>
      </c>
      <c r="S4674" s="105">
        <f t="shared" si="583"/>
        <v>0</v>
      </c>
      <c r="T4674" s="8" t="str">
        <f>IF(I4674=0,"",(INDEX('AWR Data'!A$1:E$8823,MATCH(A4674,'AWR Data'!A$1:A$8823,0),4)))</f>
        <v/>
      </c>
    </row>
    <row r="4675" spans="1:20" ht="20" customHeight="1">
      <c r="A4675" s="14" t="s">
        <v>8225</v>
      </c>
      <c r="B4675" s="14" t="s">
        <v>1187</v>
      </c>
      <c r="C4675" s="14" t="s">
        <v>8226</v>
      </c>
      <c r="E4675" s="74">
        <v>28</v>
      </c>
      <c r="F4675" s="74">
        <v>80400</v>
      </c>
      <c r="G4675" s="74">
        <f t="shared" si="576"/>
        <v>336</v>
      </c>
      <c r="H4675" s="80">
        <f t="shared" si="577"/>
        <v>4.1791044776119399E-3</v>
      </c>
      <c r="I4675" s="74">
        <f>INDEX('AWR Data'!A$1:E$8825,MATCH(A4675,'AWR Data'!A$1:A$8825,0),5)</f>
        <v>0</v>
      </c>
      <c r="J4675" s="74">
        <f t="shared" si="578"/>
        <v>0</v>
      </c>
      <c r="K4675" s="105">
        <f t="shared" si="579"/>
        <v>0</v>
      </c>
      <c r="L4675" s="75">
        <v>0</v>
      </c>
      <c r="M4675" s="75">
        <v>0</v>
      </c>
      <c r="N4675" s="75">
        <v>0</v>
      </c>
      <c r="O4675" s="105">
        <v>0</v>
      </c>
      <c r="P4675" s="98">
        <f t="shared" si="580"/>
        <v>336</v>
      </c>
      <c r="Q4675" s="98">
        <f t="shared" si="581"/>
        <v>0</v>
      </c>
      <c r="R4675" s="98">
        <f t="shared" si="582"/>
        <v>0</v>
      </c>
      <c r="S4675" s="105">
        <f t="shared" si="583"/>
        <v>0</v>
      </c>
      <c r="T4675" s="8" t="str">
        <f>IF(I4675=0,"",(INDEX('AWR Data'!A$1:E$8823,MATCH(A4675,'AWR Data'!A$1:A$8823,0),4)))</f>
        <v/>
      </c>
    </row>
    <row r="4676" spans="1:20" ht="20" customHeight="1">
      <c r="A4676" s="14" t="s">
        <v>8227</v>
      </c>
      <c r="B4676" s="14" t="s">
        <v>17334</v>
      </c>
      <c r="C4676" s="14" t="s">
        <v>8228</v>
      </c>
      <c r="E4676" s="74">
        <v>46</v>
      </c>
      <c r="F4676" s="74">
        <v>36600</v>
      </c>
      <c r="G4676" s="74">
        <f t="shared" si="576"/>
        <v>552</v>
      </c>
      <c r="H4676" s="80">
        <f t="shared" si="577"/>
        <v>1.5081967213114755E-2</v>
      </c>
      <c r="I4676" s="74">
        <f>INDEX('AWR Data'!A$1:E$8825,MATCH(A4676,'AWR Data'!A$1:A$8825,0),5)</f>
        <v>0</v>
      </c>
      <c r="J4676" s="74">
        <f t="shared" si="578"/>
        <v>0</v>
      </c>
      <c r="K4676" s="105">
        <f t="shared" si="579"/>
        <v>0</v>
      </c>
      <c r="L4676" s="75">
        <v>0</v>
      </c>
      <c r="M4676" s="75">
        <v>0</v>
      </c>
      <c r="N4676" s="75">
        <v>0</v>
      </c>
      <c r="O4676" s="105">
        <v>0</v>
      </c>
      <c r="P4676" s="98">
        <f t="shared" si="580"/>
        <v>552</v>
      </c>
      <c r="Q4676" s="98">
        <f t="shared" si="581"/>
        <v>0</v>
      </c>
      <c r="R4676" s="98">
        <f t="shared" si="582"/>
        <v>0</v>
      </c>
      <c r="S4676" s="105">
        <f t="shared" si="583"/>
        <v>0</v>
      </c>
      <c r="T4676" s="8" t="str">
        <f>IF(I4676=0,"",(INDEX('AWR Data'!A$1:E$8823,MATCH(A4676,'AWR Data'!A$1:A$8823,0),4)))</f>
        <v/>
      </c>
    </row>
    <row r="4677" spans="1:20" ht="20" customHeight="1">
      <c r="A4677" s="14" t="s">
        <v>8229</v>
      </c>
      <c r="B4677" s="14" t="s">
        <v>1187</v>
      </c>
      <c r="C4677" s="14" t="s">
        <v>8230</v>
      </c>
      <c r="E4677" s="74">
        <v>320</v>
      </c>
      <c r="F4677" s="74">
        <v>118000</v>
      </c>
      <c r="G4677" s="74">
        <f t="shared" si="576"/>
        <v>3840</v>
      </c>
      <c r="H4677" s="80">
        <f t="shared" si="577"/>
        <v>3.2542372881355933E-2</v>
      </c>
      <c r="I4677" s="74">
        <f>INDEX('AWR Data'!A$1:E$8825,MATCH(A4677,'AWR Data'!A$1:A$8825,0),5)</f>
        <v>0</v>
      </c>
      <c r="J4677" s="74">
        <f t="shared" si="578"/>
        <v>0</v>
      </c>
      <c r="K4677" s="105">
        <f t="shared" si="579"/>
        <v>0</v>
      </c>
      <c r="L4677" s="75">
        <v>0</v>
      </c>
      <c r="M4677" s="75">
        <v>0</v>
      </c>
      <c r="N4677" s="75">
        <v>0</v>
      </c>
      <c r="O4677" s="105">
        <v>0</v>
      </c>
      <c r="P4677" s="98">
        <f t="shared" si="580"/>
        <v>3840</v>
      </c>
      <c r="Q4677" s="98">
        <f t="shared" si="581"/>
        <v>0</v>
      </c>
      <c r="R4677" s="98">
        <f t="shared" si="582"/>
        <v>0</v>
      </c>
      <c r="S4677" s="105">
        <f t="shared" si="583"/>
        <v>0</v>
      </c>
      <c r="T4677" s="8" t="str">
        <f>IF(I4677=0,"",(INDEX('AWR Data'!A$1:E$8823,MATCH(A4677,'AWR Data'!A$1:A$8823,0),4)))</f>
        <v/>
      </c>
    </row>
    <row r="4678" spans="1:20" ht="20" customHeight="1">
      <c r="A4678" s="14" t="s">
        <v>8231</v>
      </c>
      <c r="B4678" s="14" t="s">
        <v>1187</v>
      </c>
      <c r="C4678" s="14" t="s">
        <v>8232</v>
      </c>
      <c r="E4678" s="74">
        <v>58</v>
      </c>
      <c r="F4678" s="74">
        <v>52300</v>
      </c>
      <c r="G4678" s="74">
        <f t="shared" ref="G4678:G4741" si="584">+E4678*12</f>
        <v>696</v>
      </c>
      <c r="H4678" s="80">
        <f t="shared" ref="H4678:H4741" si="585">IF(G4678&gt;0,(IF(F4678&gt;0,G4678/F4678,1000)),0)</f>
        <v>1.3307839388145315E-2</v>
      </c>
      <c r="I4678" s="74">
        <f>INDEX('AWR Data'!A$1:E$8825,MATCH(A4678,'AWR Data'!A$1:A$8825,0),5)</f>
        <v>0</v>
      </c>
      <c r="J4678" s="74">
        <f t="shared" ref="J4678:J4741" si="586">IF(I4678=0,0,IF(I4678&gt;0,IF(I4678&lt;11,G4678,IF(I4678&lt;21,(G4678*0.32),IF(I4678&lt;31,(G4678*0.07),0)))))</f>
        <v>0</v>
      </c>
      <c r="K4678" s="105">
        <f t="shared" ref="K4678:K4741" si="587">IF(G4678,J4678/G4678,0)</f>
        <v>0</v>
      </c>
      <c r="L4678" s="75">
        <v>0</v>
      </c>
      <c r="M4678" s="75">
        <v>0</v>
      </c>
      <c r="N4678" s="75">
        <v>0</v>
      </c>
      <c r="O4678" s="105">
        <v>0</v>
      </c>
      <c r="P4678" s="98">
        <f t="shared" ref="P4678:P4741" si="588">+G4678-L4678</f>
        <v>696</v>
      </c>
      <c r="Q4678" s="98">
        <f t="shared" ref="Q4678:Q4741" si="589">IF(I4678=0,I4678-M4678,IF(M4678,IF(I4678=0,(M4678-0),M4678-I4678),I4678))</f>
        <v>0</v>
      </c>
      <c r="R4678" s="98">
        <f t="shared" ref="R4678:R4741" si="590">+J4678-N4678</f>
        <v>0</v>
      </c>
      <c r="S4678" s="105">
        <f t="shared" ref="S4678:S4741" si="591">+K4678-O4678</f>
        <v>0</v>
      </c>
      <c r="T4678" s="8" t="str">
        <f>IF(I4678=0,"",(INDEX('AWR Data'!A$1:E$8823,MATCH(A4678,'AWR Data'!A$1:A$8823,0),4)))</f>
        <v/>
      </c>
    </row>
    <row r="4679" spans="1:20" ht="20" customHeight="1">
      <c r="A4679" s="14" t="s">
        <v>8030</v>
      </c>
      <c r="B4679" s="14" t="s">
        <v>1187</v>
      </c>
      <c r="C4679" s="14" t="s">
        <v>8031</v>
      </c>
      <c r="E4679" s="74">
        <v>110</v>
      </c>
      <c r="F4679" s="74">
        <v>4570</v>
      </c>
      <c r="G4679" s="74">
        <f t="shared" si="584"/>
        <v>1320</v>
      </c>
      <c r="H4679" s="80">
        <f t="shared" si="585"/>
        <v>0.28884026258205692</v>
      </c>
      <c r="I4679" s="74">
        <f>INDEX('AWR Data'!A$1:E$8825,MATCH(A4679,'AWR Data'!A$1:A$8825,0),5)</f>
        <v>0</v>
      </c>
      <c r="J4679" s="74">
        <f t="shared" si="586"/>
        <v>0</v>
      </c>
      <c r="K4679" s="105">
        <f t="shared" si="587"/>
        <v>0</v>
      </c>
      <c r="L4679" s="75">
        <v>0</v>
      </c>
      <c r="M4679" s="75">
        <v>0</v>
      </c>
      <c r="N4679" s="75">
        <v>0</v>
      </c>
      <c r="O4679" s="105">
        <v>0</v>
      </c>
      <c r="P4679" s="98">
        <f t="shared" si="588"/>
        <v>1320</v>
      </c>
      <c r="Q4679" s="98">
        <f t="shared" si="589"/>
        <v>0</v>
      </c>
      <c r="R4679" s="98">
        <f t="shared" si="590"/>
        <v>0</v>
      </c>
      <c r="S4679" s="105">
        <f t="shared" si="591"/>
        <v>0</v>
      </c>
      <c r="T4679" s="8" t="str">
        <f>IF(I4679=0,"",(INDEX('AWR Data'!A$1:E$8823,MATCH(A4679,'AWR Data'!A$1:A$8823,0),4)))</f>
        <v/>
      </c>
    </row>
    <row r="4680" spans="1:20" ht="20" customHeight="1">
      <c r="A4680" s="14" t="s">
        <v>8032</v>
      </c>
      <c r="B4680" s="14" t="s">
        <v>17334</v>
      </c>
      <c r="C4680" s="14" t="s">
        <v>8033</v>
      </c>
      <c r="E4680" s="74">
        <v>46</v>
      </c>
      <c r="F4680" s="74">
        <v>4470</v>
      </c>
      <c r="G4680" s="74">
        <f t="shared" si="584"/>
        <v>552</v>
      </c>
      <c r="H4680" s="80">
        <f t="shared" si="585"/>
        <v>0.12348993288590604</v>
      </c>
      <c r="I4680" s="74">
        <f>INDEX('AWR Data'!A$1:E$8825,MATCH(A4680,'AWR Data'!A$1:A$8825,0),5)</f>
        <v>0</v>
      </c>
      <c r="J4680" s="74">
        <f t="shared" si="586"/>
        <v>0</v>
      </c>
      <c r="K4680" s="105">
        <f t="shared" si="587"/>
        <v>0</v>
      </c>
      <c r="L4680" s="75">
        <v>0</v>
      </c>
      <c r="M4680" s="75">
        <v>0</v>
      </c>
      <c r="N4680" s="75">
        <v>0</v>
      </c>
      <c r="O4680" s="105">
        <v>0</v>
      </c>
      <c r="P4680" s="98">
        <f t="shared" si="588"/>
        <v>552</v>
      </c>
      <c r="Q4680" s="98">
        <f t="shared" si="589"/>
        <v>0</v>
      </c>
      <c r="R4680" s="98">
        <f t="shared" si="590"/>
        <v>0</v>
      </c>
      <c r="S4680" s="105">
        <f t="shared" si="591"/>
        <v>0</v>
      </c>
      <c r="T4680" s="8" t="str">
        <f>IF(I4680=0,"",(INDEX('AWR Data'!A$1:E$8823,MATCH(A4680,'AWR Data'!A$1:A$8823,0),4)))</f>
        <v/>
      </c>
    </row>
    <row r="4681" spans="1:20" ht="20" customHeight="1">
      <c r="A4681" s="14" t="s">
        <v>8034</v>
      </c>
      <c r="B4681" s="14" t="s">
        <v>1187</v>
      </c>
      <c r="C4681" s="14" t="s">
        <v>8035</v>
      </c>
      <c r="E4681" s="74">
        <v>22</v>
      </c>
      <c r="F4681" s="74">
        <v>1180</v>
      </c>
      <c r="G4681" s="74">
        <f t="shared" si="584"/>
        <v>264</v>
      </c>
      <c r="H4681" s="80">
        <f t="shared" si="585"/>
        <v>0.22372881355932203</v>
      </c>
      <c r="I4681" s="74">
        <f>INDEX('AWR Data'!A$1:E$8825,MATCH(A4681,'AWR Data'!A$1:A$8825,0),5)</f>
        <v>0</v>
      </c>
      <c r="J4681" s="74">
        <f t="shared" si="586"/>
        <v>0</v>
      </c>
      <c r="K4681" s="105">
        <f t="shared" si="587"/>
        <v>0</v>
      </c>
      <c r="L4681" s="75">
        <v>0</v>
      </c>
      <c r="M4681" s="75">
        <v>0</v>
      </c>
      <c r="N4681" s="75">
        <v>0</v>
      </c>
      <c r="O4681" s="105">
        <v>0</v>
      </c>
      <c r="P4681" s="98">
        <f t="shared" si="588"/>
        <v>264</v>
      </c>
      <c r="Q4681" s="98">
        <f t="shared" si="589"/>
        <v>0</v>
      </c>
      <c r="R4681" s="98">
        <f t="shared" si="590"/>
        <v>0</v>
      </c>
      <c r="S4681" s="105">
        <f t="shared" si="591"/>
        <v>0</v>
      </c>
      <c r="T4681" s="8" t="str">
        <f>IF(I4681=0,"",(INDEX('AWR Data'!A$1:E$8823,MATCH(A4681,'AWR Data'!A$1:A$8823,0),4)))</f>
        <v/>
      </c>
    </row>
    <row r="4682" spans="1:20" ht="20" customHeight="1">
      <c r="A4682" s="14" t="s">
        <v>8036</v>
      </c>
      <c r="B4682" s="14" t="s">
        <v>1187</v>
      </c>
      <c r="C4682" s="14" t="s">
        <v>8037</v>
      </c>
      <c r="E4682" s="74">
        <v>46</v>
      </c>
      <c r="F4682" s="74">
        <v>43500</v>
      </c>
      <c r="G4682" s="74">
        <f t="shared" si="584"/>
        <v>552</v>
      </c>
      <c r="H4682" s="80">
        <f t="shared" si="585"/>
        <v>1.2689655172413793E-2</v>
      </c>
      <c r="I4682" s="74">
        <f>INDEX('AWR Data'!A$1:E$8825,MATCH(A4682,'AWR Data'!A$1:A$8825,0),5)</f>
        <v>0</v>
      </c>
      <c r="J4682" s="74">
        <f t="shared" si="586"/>
        <v>0</v>
      </c>
      <c r="K4682" s="105">
        <f t="shared" si="587"/>
        <v>0</v>
      </c>
      <c r="L4682" s="75">
        <v>0</v>
      </c>
      <c r="M4682" s="75">
        <v>0</v>
      </c>
      <c r="N4682" s="75">
        <v>0</v>
      </c>
      <c r="O4682" s="105">
        <v>0</v>
      </c>
      <c r="P4682" s="98">
        <f t="shared" si="588"/>
        <v>552</v>
      </c>
      <c r="Q4682" s="98">
        <f t="shared" si="589"/>
        <v>0</v>
      </c>
      <c r="R4682" s="98">
        <f t="shared" si="590"/>
        <v>0</v>
      </c>
      <c r="S4682" s="105">
        <f t="shared" si="591"/>
        <v>0</v>
      </c>
      <c r="T4682" s="8" t="str">
        <f>IF(I4682=0,"",(INDEX('AWR Data'!A$1:E$8823,MATCH(A4682,'AWR Data'!A$1:A$8823,0),4)))</f>
        <v/>
      </c>
    </row>
    <row r="4683" spans="1:20" ht="20" customHeight="1">
      <c r="A4683" s="14" t="s">
        <v>8038</v>
      </c>
      <c r="B4683" s="14" t="s">
        <v>1187</v>
      </c>
      <c r="C4683" s="14" t="s">
        <v>8039</v>
      </c>
      <c r="E4683" s="74">
        <v>22</v>
      </c>
      <c r="F4683" s="74">
        <v>12100</v>
      </c>
      <c r="G4683" s="74">
        <f t="shared" si="584"/>
        <v>264</v>
      </c>
      <c r="H4683" s="80">
        <f t="shared" si="585"/>
        <v>2.181818181818182E-2</v>
      </c>
      <c r="I4683" s="74">
        <f>INDEX('AWR Data'!A$1:E$8825,MATCH(A4683,'AWR Data'!A$1:A$8825,0),5)</f>
        <v>0</v>
      </c>
      <c r="J4683" s="74">
        <f t="shared" si="586"/>
        <v>0</v>
      </c>
      <c r="K4683" s="105">
        <f t="shared" si="587"/>
        <v>0</v>
      </c>
      <c r="L4683" s="75">
        <v>0</v>
      </c>
      <c r="M4683" s="75">
        <v>0</v>
      </c>
      <c r="N4683" s="75">
        <v>0</v>
      </c>
      <c r="O4683" s="105">
        <v>0</v>
      </c>
      <c r="P4683" s="98">
        <f t="shared" si="588"/>
        <v>264</v>
      </c>
      <c r="Q4683" s="98">
        <f t="shared" si="589"/>
        <v>0</v>
      </c>
      <c r="R4683" s="98">
        <f t="shared" si="590"/>
        <v>0</v>
      </c>
      <c r="S4683" s="105">
        <f t="shared" si="591"/>
        <v>0</v>
      </c>
      <c r="T4683" s="8" t="str">
        <f>IF(I4683=0,"",(INDEX('AWR Data'!A$1:E$8823,MATCH(A4683,'AWR Data'!A$1:A$8823,0),4)))</f>
        <v/>
      </c>
    </row>
    <row r="4684" spans="1:20" ht="20" customHeight="1">
      <c r="A4684" s="14" t="s">
        <v>8040</v>
      </c>
      <c r="B4684" s="14" t="s">
        <v>17334</v>
      </c>
      <c r="C4684" s="14" t="s">
        <v>8041</v>
      </c>
      <c r="E4684" s="74">
        <v>46</v>
      </c>
      <c r="F4684" s="74">
        <v>11000</v>
      </c>
      <c r="G4684" s="74">
        <f t="shared" si="584"/>
        <v>552</v>
      </c>
      <c r="H4684" s="80">
        <f t="shared" si="585"/>
        <v>5.0181818181818182E-2</v>
      </c>
      <c r="I4684" s="74">
        <f>INDEX('AWR Data'!A$1:E$8825,MATCH(A4684,'AWR Data'!A$1:A$8825,0),5)</f>
        <v>0</v>
      </c>
      <c r="J4684" s="74">
        <f t="shared" si="586"/>
        <v>0</v>
      </c>
      <c r="K4684" s="105">
        <f t="shared" si="587"/>
        <v>0</v>
      </c>
      <c r="L4684" s="75">
        <v>0</v>
      </c>
      <c r="M4684" s="75">
        <v>0</v>
      </c>
      <c r="N4684" s="75">
        <v>0</v>
      </c>
      <c r="O4684" s="105">
        <v>0</v>
      </c>
      <c r="P4684" s="98">
        <f t="shared" si="588"/>
        <v>552</v>
      </c>
      <c r="Q4684" s="98">
        <f t="shared" si="589"/>
        <v>0</v>
      </c>
      <c r="R4684" s="98">
        <f t="shared" si="590"/>
        <v>0</v>
      </c>
      <c r="S4684" s="105">
        <f t="shared" si="591"/>
        <v>0</v>
      </c>
      <c r="T4684" s="8" t="str">
        <f>IF(I4684=0,"",(INDEX('AWR Data'!A$1:E$8823,MATCH(A4684,'AWR Data'!A$1:A$8823,0),4)))</f>
        <v/>
      </c>
    </row>
    <row r="4685" spans="1:20" ht="20" customHeight="1">
      <c r="A4685" s="14" t="s">
        <v>8042</v>
      </c>
      <c r="B4685" s="14" t="s">
        <v>17334</v>
      </c>
      <c r="C4685" s="14" t="s">
        <v>8043</v>
      </c>
      <c r="E4685" s="74">
        <v>58</v>
      </c>
      <c r="F4685" s="74">
        <v>7870</v>
      </c>
      <c r="G4685" s="74">
        <f t="shared" si="584"/>
        <v>696</v>
      </c>
      <c r="H4685" s="80">
        <f t="shared" si="585"/>
        <v>8.8437102922490476E-2</v>
      </c>
      <c r="I4685" s="74">
        <f>INDEX('AWR Data'!A$1:E$8825,MATCH(A4685,'AWR Data'!A$1:A$8825,0),5)</f>
        <v>0</v>
      </c>
      <c r="J4685" s="74">
        <f t="shared" si="586"/>
        <v>0</v>
      </c>
      <c r="K4685" s="105">
        <f t="shared" si="587"/>
        <v>0</v>
      </c>
      <c r="L4685" s="75">
        <v>0</v>
      </c>
      <c r="M4685" s="75">
        <v>0</v>
      </c>
      <c r="N4685" s="75">
        <v>0</v>
      </c>
      <c r="O4685" s="105">
        <v>0</v>
      </c>
      <c r="P4685" s="98">
        <f t="shared" si="588"/>
        <v>696</v>
      </c>
      <c r="Q4685" s="98">
        <f t="shared" si="589"/>
        <v>0</v>
      </c>
      <c r="R4685" s="98">
        <f t="shared" si="590"/>
        <v>0</v>
      </c>
      <c r="S4685" s="105">
        <f t="shared" si="591"/>
        <v>0</v>
      </c>
      <c r="T4685" s="8" t="str">
        <f>IF(I4685=0,"",(INDEX('AWR Data'!A$1:E$8823,MATCH(A4685,'AWR Data'!A$1:A$8823,0),4)))</f>
        <v/>
      </c>
    </row>
    <row r="4686" spans="1:20" ht="20" customHeight="1">
      <c r="A4686" s="14" t="s">
        <v>7845</v>
      </c>
      <c r="B4686" s="14" t="s">
        <v>17334</v>
      </c>
      <c r="C4686" s="14" t="s">
        <v>7846</v>
      </c>
      <c r="E4686" s="74">
        <v>58</v>
      </c>
      <c r="F4686" s="74">
        <v>9080</v>
      </c>
      <c r="G4686" s="74">
        <f t="shared" si="584"/>
        <v>696</v>
      </c>
      <c r="H4686" s="80">
        <f t="shared" si="585"/>
        <v>7.6651982378854622E-2</v>
      </c>
      <c r="I4686" s="74">
        <f>INDEX('AWR Data'!A$1:E$8825,MATCH(A4686,'AWR Data'!A$1:A$8825,0),5)</f>
        <v>0</v>
      </c>
      <c r="J4686" s="74">
        <f t="shared" si="586"/>
        <v>0</v>
      </c>
      <c r="K4686" s="105">
        <f t="shared" si="587"/>
        <v>0</v>
      </c>
      <c r="L4686" s="75">
        <v>0</v>
      </c>
      <c r="M4686" s="75">
        <v>0</v>
      </c>
      <c r="N4686" s="75">
        <v>0</v>
      </c>
      <c r="O4686" s="105">
        <v>0</v>
      </c>
      <c r="P4686" s="98">
        <f t="shared" si="588"/>
        <v>696</v>
      </c>
      <c r="Q4686" s="98">
        <f t="shared" si="589"/>
        <v>0</v>
      </c>
      <c r="R4686" s="98">
        <f t="shared" si="590"/>
        <v>0</v>
      </c>
      <c r="S4686" s="105">
        <f t="shared" si="591"/>
        <v>0</v>
      </c>
      <c r="T4686" s="8" t="str">
        <f>IF(I4686=0,"",(INDEX('AWR Data'!A$1:E$8823,MATCH(A4686,'AWR Data'!A$1:A$8823,0),4)))</f>
        <v/>
      </c>
    </row>
    <row r="4687" spans="1:20" ht="20" customHeight="1">
      <c r="A4687" s="14" t="s">
        <v>7847</v>
      </c>
      <c r="B4687" s="14" t="s">
        <v>17334</v>
      </c>
      <c r="C4687" s="14" t="s">
        <v>7848</v>
      </c>
      <c r="E4687" s="74">
        <v>210</v>
      </c>
      <c r="F4687" s="74">
        <v>8350</v>
      </c>
      <c r="G4687" s="74">
        <f t="shared" si="584"/>
        <v>2520</v>
      </c>
      <c r="H4687" s="80">
        <f t="shared" si="585"/>
        <v>0.30179640718562872</v>
      </c>
      <c r="I4687" s="74">
        <f>INDEX('AWR Data'!A$1:E$8825,MATCH(A4687,'AWR Data'!A$1:A$8825,0),5)</f>
        <v>0</v>
      </c>
      <c r="J4687" s="74">
        <f t="shared" si="586"/>
        <v>0</v>
      </c>
      <c r="K4687" s="105">
        <f t="shared" si="587"/>
        <v>0</v>
      </c>
      <c r="L4687" s="75">
        <v>0</v>
      </c>
      <c r="M4687" s="75">
        <v>0</v>
      </c>
      <c r="N4687" s="75">
        <v>0</v>
      </c>
      <c r="O4687" s="105">
        <v>0</v>
      </c>
      <c r="P4687" s="98">
        <f t="shared" si="588"/>
        <v>2520</v>
      </c>
      <c r="Q4687" s="98">
        <f t="shared" si="589"/>
        <v>0</v>
      </c>
      <c r="R4687" s="98">
        <f t="shared" si="590"/>
        <v>0</v>
      </c>
      <c r="S4687" s="105">
        <f t="shared" si="591"/>
        <v>0</v>
      </c>
      <c r="T4687" s="8" t="str">
        <f>IF(I4687=0,"",(INDEX('AWR Data'!A$1:E$8823,MATCH(A4687,'AWR Data'!A$1:A$8823,0),4)))</f>
        <v/>
      </c>
    </row>
    <row r="4688" spans="1:20" ht="20" customHeight="1">
      <c r="A4688" s="14" t="s">
        <v>8048</v>
      </c>
      <c r="B4688" s="14" t="s">
        <v>1187</v>
      </c>
      <c r="C4688" s="14" t="s">
        <v>8049</v>
      </c>
      <c r="E4688" s="74">
        <v>28</v>
      </c>
      <c r="F4688" s="74">
        <v>24800</v>
      </c>
      <c r="G4688" s="74">
        <f t="shared" si="584"/>
        <v>336</v>
      </c>
      <c r="H4688" s="80">
        <f t="shared" si="585"/>
        <v>1.3548387096774193E-2</v>
      </c>
      <c r="I4688" s="74">
        <f>INDEX('AWR Data'!A$1:E$8825,MATCH(A4688,'AWR Data'!A$1:A$8825,0),5)</f>
        <v>0</v>
      </c>
      <c r="J4688" s="74">
        <f t="shared" si="586"/>
        <v>0</v>
      </c>
      <c r="K4688" s="105">
        <f t="shared" si="587"/>
        <v>0</v>
      </c>
      <c r="L4688" s="75">
        <v>0</v>
      </c>
      <c r="M4688" s="75">
        <v>0</v>
      </c>
      <c r="N4688" s="75">
        <v>0</v>
      </c>
      <c r="O4688" s="105">
        <v>0</v>
      </c>
      <c r="P4688" s="98">
        <f t="shared" si="588"/>
        <v>336</v>
      </c>
      <c r="Q4688" s="98">
        <f t="shared" si="589"/>
        <v>0</v>
      </c>
      <c r="R4688" s="98">
        <f t="shared" si="590"/>
        <v>0</v>
      </c>
      <c r="S4688" s="105">
        <f t="shared" si="591"/>
        <v>0</v>
      </c>
      <c r="T4688" s="8" t="str">
        <f>IF(I4688=0,"",(INDEX('AWR Data'!A$1:E$8823,MATCH(A4688,'AWR Data'!A$1:A$8823,0),4)))</f>
        <v/>
      </c>
    </row>
    <row r="4689" spans="1:20" ht="20" customHeight="1">
      <c r="A4689" s="14" t="s">
        <v>8050</v>
      </c>
      <c r="B4689" s="14" t="s">
        <v>1187</v>
      </c>
      <c r="C4689" s="14" t="s">
        <v>8051</v>
      </c>
      <c r="E4689" s="74">
        <v>320</v>
      </c>
      <c r="F4689" s="74">
        <v>55500</v>
      </c>
      <c r="G4689" s="74">
        <f t="shared" si="584"/>
        <v>3840</v>
      </c>
      <c r="H4689" s="80">
        <f t="shared" si="585"/>
        <v>6.918918918918919E-2</v>
      </c>
      <c r="I4689" s="74">
        <f>INDEX('AWR Data'!A$1:E$8825,MATCH(A4689,'AWR Data'!A$1:A$8825,0),5)</f>
        <v>0</v>
      </c>
      <c r="J4689" s="74">
        <f t="shared" si="586"/>
        <v>0</v>
      </c>
      <c r="K4689" s="105">
        <f t="shared" si="587"/>
        <v>0</v>
      </c>
      <c r="L4689" s="75">
        <v>0</v>
      </c>
      <c r="M4689" s="75">
        <v>0</v>
      </c>
      <c r="N4689" s="75">
        <v>0</v>
      </c>
      <c r="O4689" s="105">
        <v>0</v>
      </c>
      <c r="P4689" s="98">
        <f t="shared" si="588"/>
        <v>3840</v>
      </c>
      <c r="Q4689" s="98">
        <f t="shared" si="589"/>
        <v>0</v>
      </c>
      <c r="R4689" s="98">
        <f t="shared" si="590"/>
        <v>0</v>
      </c>
      <c r="S4689" s="105">
        <f t="shared" si="591"/>
        <v>0</v>
      </c>
      <c r="T4689" s="8" t="str">
        <f>IF(I4689=0,"",(INDEX('AWR Data'!A$1:E$8823,MATCH(A4689,'AWR Data'!A$1:A$8823,0),4)))</f>
        <v/>
      </c>
    </row>
    <row r="4690" spans="1:20" ht="20" customHeight="1">
      <c r="A4690" s="14" t="s">
        <v>8052</v>
      </c>
      <c r="B4690" s="14" t="s">
        <v>1187</v>
      </c>
      <c r="C4690" s="14" t="s">
        <v>8053</v>
      </c>
      <c r="E4690" s="74">
        <v>73</v>
      </c>
      <c r="F4690" s="74">
        <v>6580</v>
      </c>
      <c r="G4690" s="74">
        <f t="shared" si="584"/>
        <v>876</v>
      </c>
      <c r="H4690" s="80">
        <f t="shared" si="585"/>
        <v>0.1331306990881459</v>
      </c>
      <c r="I4690" s="74">
        <f>INDEX('AWR Data'!A$1:E$8825,MATCH(A4690,'AWR Data'!A$1:A$8825,0),5)</f>
        <v>0</v>
      </c>
      <c r="J4690" s="74">
        <f t="shared" si="586"/>
        <v>0</v>
      </c>
      <c r="K4690" s="105">
        <f t="shared" si="587"/>
        <v>0</v>
      </c>
      <c r="L4690" s="75">
        <v>0</v>
      </c>
      <c r="M4690" s="75">
        <v>0</v>
      </c>
      <c r="N4690" s="75">
        <v>0</v>
      </c>
      <c r="O4690" s="105">
        <v>0</v>
      </c>
      <c r="P4690" s="98">
        <f t="shared" si="588"/>
        <v>876</v>
      </c>
      <c r="Q4690" s="98">
        <f t="shared" si="589"/>
        <v>0</v>
      </c>
      <c r="R4690" s="98">
        <f t="shared" si="590"/>
        <v>0</v>
      </c>
      <c r="S4690" s="105">
        <f t="shared" si="591"/>
        <v>0</v>
      </c>
      <c r="T4690" s="8" t="str">
        <f>IF(I4690=0,"",(INDEX('AWR Data'!A$1:E$8823,MATCH(A4690,'AWR Data'!A$1:A$8823,0),4)))</f>
        <v/>
      </c>
    </row>
    <row r="4691" spans="1:20" ht="20" customHeight="1">
      <c r="A4691" s="14" t="s">
        <v>8054</v>
      </c>
      <c r="B4691" s="14" t="s">
        <v>1187</v>
      </c>
      <c r="C4691" s="14" t="s">
        <v>8055</v>
      </c>
      <c r="E4691" s="74">
        <v>110</v>
      </c>
      <c r="F4691" s="74">
        <v>37800</v>
      </c>
      <c r="G4691" s="74">
        <f t="shared" si="584"/>
        <v>1320</v>
      </c>
      <c r="H4691" s="80">
        <f t="shared" si="585"/>
        <v>3.4920634920634921E-2</v>
      </c>
      <c r="I4691" s="74">
        <f>INDEX('AWR Data'!A$1:E$8825,MATCH(A4691,'AWR Data'!A$1:A$8825,0),5)</f>
        <v>0</v>
      </c>
      <c r="J4691" s="74">
        <f t="shared" si="586"/>
        <v>0</v>
      </c>
      <c r="K4691" s="105">
        <f t="shared" si="587"/>
        <v>0</v>
      </c>
      <c r="L4691" s="75">
        <v>0</v>
      </c>
      <c r="M4691" s="75">
        <v>0</v>
      </c>
      <c r="N4691" s="75">
        <v>0</v>
      </c>
      <c r="O4691" s="105">
        <v>0</v>
      </c>
      <c r="P4691" s="98">
        <f t="shared" si="588"/>
        <v>1320</v>
      </c>
      <c r="Q4691" s="98">
        <f t="shared" si="589"/>
        <v>0</v>
      </c>
      <c r="R4691" s="98">
        <f t="shared" si="590"/>
        <v>0</v>
      </c>
      <c r="S4691" s="105">
        <f t="shared" si="591"/>
        <v>0</v>
      </c>
      <c r="T4691" s="8" t="str">
        <f>IF(I4691=0,"",(INDEX('AWR Data'!A$1:E$8823,MATCH(A4691,'AWR Data'!A$1:A$8823,0),4)))</f>
        <v/>
      </c>
    </row>
    <row r="4692" spans="1:20" ht="20" customHeight="1">
      <c r="A4692" s="14" t="s">
        <v>8056</v>
      </c>
      <c r="B4692" s="14" t="s">
        <v>1187</v>
      </c>
      <c r="C4692" s="14" t="s">
        <v>8057</v>
      </c>
      <c r="E4692" s="74">
        <v>36</v>
      </c>
      <c r="F4692" s="74">
        <v>190</v>
      </c>
      <c r="G4692" s="74">
        <f t="shared" si="584"/>
        <v>432</v>
      </c>
      <c r="H4692" s="80">
        <f t="shared" si="585"/>
        <v>2.2736842105263158</v>
      </c>
      <c r="I4692" s="74">
        <f>INDEX('AWR Data'!A$1:E$8825,MATCH(A4692,'AWR Data'!A$1:A$8825,0),5)</f>
        <v>0</v>
      </c>
      <c r="J4692" s="74">
        <f t="shared" si="586"/>
        <v>0</v>
      </c>
      <c r="K4692" s="105">
        <f t="shared" si="587"/>
        <v>0</v>
      </c>
      <c r="L4692" s="75">
        <v>0</v>
      </c>
      <c r="M4692" s="75">
        <v>0</v>
      </c>
      <c r="N4692" s="75">
        <v>0</v>
      </c>
      <c r="O4692" s="105">
        <v>0</v>
      </c>
      <c r="P4692" s="98">
        <f t="shared" si="588"/>
        <v>432</v>
      </c>
      <c r="Q4692" s="98">
        <f t="shared" si="589"/>
        <v>0</v>
      </c>
      <c r="R4692" s="98">
        <f t="shared" si="590"/>
        <v>0</v>
      </c>
      <c r="S4692" s="105">
        <f t="shared" si="591"/>
        <v>0</v>
      </c>
      <c r="T4692" s="8" t="str">
        <f>IF(I4692=0,"",(INDEX('AWR Data'!A$1:E$8823,MATCH(A4692,'AWR Data'!A$1:A$8823,0),4)))</f>
        <v/>
      </c>
    </row>
    <row r="4693" spans="1:20" ht="20" customHeight="1">
      <c r="A4693" s="14" t="s">
        <v>8058</v>
      </c>
      <c r="B4693" s="14" t="s">
        <v>1187</v>
      </c>
      <c r="C4693" s="14" t="s">
        <v>8259</v>
      </c>
      <c r="E4693" s="74">
        <v>140</v>
      </c>
      <c r="F4693" s="74">
        <v>8200</v>
      </c>
      <c r="G4693" s="74">
        <f t="shared" si="584"/>
        <v>1680</v>
      </c>
      <c r="H4693" s="80">
        <f t="shared" si="585"/>
        <v>0.20487804878048779</v>
      </c>
      <c r="I4693" s="74">
        <f>INDEX('AWR Data'!A$1:E$8825,MATCH(A4693,'AWR Data'!A$1:A$8825,0),5)</f>
        <v>0</v>
      </c>
      <c r="J4693" s="74">
        <f t="shared" si="586"/>
        <v>0</v>
      </c>
      <c r="K4693" s="105">
        <f t="shared" si="587"/>
        <v>0</v>
      </c>
      <c r="L4693" s="75">
        <v>0</v>
      </c>
      <c r="M4693" s="75">
        <v>0</v>
      </c>
      <c r="N4693" s="75">
        <v>0</v>
      </c>
      <c r="O4693" s="105">
        <v>0</v>
      </c>
      <c r="P4693" s="98">
        <f t="shared" si="588"/>
        <v>1680</v>
      </c>
      <c r="Q4693" s="98">
        <f t="shared" si="589"/>
        <v>0</v>
      </c>
      <c r="R4693" s="98">
        <f t="shared" si="590"/>
        <v>0</v>
      </c>
      <c r="S4693" s="105">
        <f t="shared" si="591"/>
        <v>0</v>
      </c>
      <c r="T4693" s="8" t="str">
        <f>IF(I4693=0,"",(INDEX('AWR Data'!A$1:E$8823,MATCH(A4693,'AWR Data'!A$1:A$8823,0),4)))</f>
        <v/>
      </c>
    </row>
    <row r="4694" spans="1:20" ht="20" customHeight="1">
      <c r="A4694" s="14" t="s">
        <v>8260</v>
      </c>
      <c r="B4694" s="14" t="s">
        <v>1187</v>
      </c>
      <c r="C4694" s="14" t="s">
        <v>8261</v>
      </c>
      <c r="E4694" s="74">
        <v>36</v>
      </c>
      <c r="F4694" s="74">
        <v>1770</v>
      </c>
      <c r="G4694" s="74">
        <f t="shared" si="584"/>
        <v>432</v>
      </c>
      <c r="H4694" s="80">
        <f t="shared" si="585"/>
        <v>0.2440677966101695</v>
      </c>
      <c r="I4694" s="74">
        <f>INDEX('AWR Data'!A$1:E$8825,MATCH(A4694,'AWR Data'!A$1:A$8825,0),5)</f>
        <v>0</v>
      </c>
      <c r="J4694" s="74">
        <f t="shared" si="586"/>
        <v>0</v>
      </c>
      <c r="K4694" s="105">
        <f t="shared" si="587"/>
        <v>0</v>
      </c>
      <c r="L4694" s="75">
        <v>0</v>
      </c>
      <c r="M4694" s="75">
        <v>0</v>
      </c>
      <c r="N4694" s="75">
        <v>0</v>
      </c>
      <c r="O4694" s="105">
        <v>0</v>
      </c>
      <c r="P4694" s="98">
        <f t="shared" si="588"/>
        <v>432</v>
      </c>
      <c r="Q4694" s="98">
        <f t="shared" si="589"/>
        <v>0</v>
      </c>
      <c r="R4694" s="98">
        <f t="shared" si="590"/>
        <v>0</v>
      </c>
      <c r="S4694" s="105">
        <f t="shared" si="591"/>
        <v>0</v>
      </c>
      <c r="T4694" s="8" t="str">
        <f>IF(I4694=0,"",(INDEX('AWR Data'!A$1:E$8823,MATCH(A4694,'AWR Data'!A$1:A$8823,0),4)))</f>
        <v/>
      </c>
    </row>
    <row r="4695" spans="1:20" ht="20" customHeight="1">
      <c r="A4695" s="14" t="s">
        <v>8262</v>
      </c>
      <c r="B4695" s="14" t="s">
        <v>1187</v>
      </c>
      <c r="C4695" s="14" t="s">
        <v>8263</v>
      </c>
      <c r="E4695" s="98">
        <v>170</v>
      </c>
      <c r="F4695" s="98">
        <v>7410</v>
      </c>
      <c r="G4695" s="98">
        <f t="shared" si="584"/>
        <v>2040</v>
      </c>
      <c r="H4695" s="80">
        <f t="shared" si="585"/>
        <v>0.27530364372469635</v>
      </c>
      <c r="I4695" s="98">
        <f>INDEX('AWR Data'!A$1:E$8825,MATCH(A4695,'AWR Data'!A$1:A$8825,0),5)</f>
        <v>0</v>
      </c>
      <c r="J4695" s="98">
        <f t="shared" si="586"/>
        <v>0</v>
      </c>
      <c r="K4695" s="105">
        <f t="shared" si="587"/>
        <v>0</v>
      </c>
      <c r="L4695" s="75">
        <v>0</v>
      </c>
      <c r="M4695" s="75">
        <v>0</v>
      </c>
      <c r="N4695" s="75">
        <v>0</v>
      </c>
      <c r="O4695" s="105">
        <v>0</v>
      </c>
      <c r="P4695" s="98">
        <f t="shared" si="588"/>
        <v>2040</v>
      </c>
      <c r="Q4695" s="98">
        <f t="shared" si="589"/>
        <v>0</v>
      </c>
      <c r="R4695" s="98">
        <f t="shared" si="590"/>
        <v>0</v>
      </c>
      <c r="S4695" s="105">
        <f t="shared" si="591"/>
        <v>0</v>
      </c>
      <c r="T4695" s="8" t="str">
        <f>IF(I4695=0,"",(INDEX('AWR Data'!A$1:E$8823,MATCH(A4695,'AWR Data'!A$1:A$8823,0),4)))</f>
        <v/>
      </c>
    </row>
    <row r="4696" spans="1:20" ht="20" customHeight="1">
      <c r="A4696" s="14" t="s">
        <v>8264</v>
      </c>
      <c r="B4696" s="14" t="s">
        <v>1187</v>
      </c>
      <c r="C4696" s="14" t="s">
        <v>8265</v>
      </c>
      <c r="E4696" s="98">
        <v>46</v>
      </c>
      <c r="F4696" s="98">
        <v>7780</v>
      </c>
      <c r="G4696" s="98">
        <f t="shared" si="584"/>
        <v>552</v>
      </c>
      <c r="H4696" s="80">
        <f t="shared" si="585"/>
        <v>7.0951156812339336E-2</v>
      </c>
      <c r="I4696" s="98">
        <f>INDEX('AWR Data'!A$1:E$8825,MATCH(A4696,'AWR Data'!A$1:A$8825,0),5)</f>
        <v>0</v>
      </c>
      <c r="J4696" s="98">
        <f t="shared" si="586"/>
        <v>0</v>
      </c>
      <c r="K4696" s="105">
        <f t="shared" si="587"/>
        <v>0</v>
      </c>
      <c r="L4696" s="75">
        <v>0</v>
      </c>
      <c r="M4696" s="75">
        <v>0</v>
      </c>
      <c r="N4696" s="75">
        <v>0</v>
      </c>
      <c r="O4696" s="105">
        <v>0</v>
      </c>
      <c r="P4696" s="98">
        <f t="shared" si="588"/>
        <v>552</v>
      </c>
      <c r="Q4696" s="98">
        <f t="shared" si="589"/>
        <v>0</v>
      </c>
      <c r="R4696" s="98">
        <f t="shared" si="590"/>
        <v>0</v>
      </c>
      <c r="S4696" s="105">
        <f t="shared" si="591"/>
        <v>0</v>
      </c>
      <c r="T4696" s="8" t="str">
        <f>IF(I4696=0,"",(INDEX('AWR Data'!A$1:E$8823,MATCH(A4696,'AWR Data'!A$1:A$8823,0),4)))</f>
        <v/>
      </c>
    </row>
    <row r="4697" spans="1:20" ht="20" customHeight="1">
      <c r="A4697" s="106" t="s">
        <v>8266</v>
      </c>
      <c r="B4697" s="106" t="s">
        <v>1187</v>
      </c>
      <c r="C4697" s="106" t="s">
        <v>8267</v>
      </c>
      <c r="D4697" s="106"/>
      <c r="E4697" s="109">
        <v>3600</v>
      </c>
      <c r="F4697" s="109">
        <v>1290000</v>
      </c>
      <c r="G4697" s="109">
        <f t="shared" si="584"/>
        <v>43200</v>
      </c>
      <c r="H4697" s="107">
        <f t="shared" si="585"/>
        <v>3.3488372093023258E-2</v>
      </c>
      <c r="I4697" s="109">
        <f>INDEX('AWR Data'!A$1:E$8825,MATCH(A4697,'AWR Data'!A$1:A$8825,0),5)</f>
        <v>0</v>
      </c>
      <c r="J4697" s="109">
        <f t="shared" si="586"/>
        <v>0</v>
      </c>
      <c r="K4697" s="124">
        <f t="shared" si="587"/>
        <v>0</v>
      </c>
      <c r="L4697" s="108">
        <v>0</v>
      </c>
      <c r="M4697" s="108">
        <v>0</v>
      </c>
      <c r="N4697" s="108">
        <v>0</v>
      </c>
      <c r="O4697" s="124">
        <v>0</v>
      </c>
      <c r="P4697" s="109">
        <f t="shared" si="588"/>
        <v>43200</v>
      </c>
      <c r="Q4697" s="109">
        <f t="shared" si="589"/>
        <v>0</v>
      </c>
      <c r="R4697" s="109">
        <f t="shared" si="590"/>
        <v>0</v>
      </c>
      <c r="S4697" s="124">
        <f t="shared" si="591"/>
        <v>0</v>
      </c>
      <c r="T4697" s="110" t="str">
        <f>IF(I4697=0,"",(INDEX('AWR Data'!A$1:E$8823,MATCH(A4697,'AWR Data'!A$1:A$8823,0),4)))</f>
        <v/>
      </c>
    </row>
    <row r="4698" spans="1:20" ht="20" customHeight="1">
      <c r="A4698" s="14" t="s">
        <v>8268</v>
      </c>
      <c r="B4698" s="14" t="s">
        <v>1187</v>
      </c>
      <c r="C4698" s="14" t="s">
        <v>8269</v>
      </c>
      <c r="E4698" s="74">
        <v>140</v>
      </c>
      <c r="F4698" s="74">
        <v>6460</v>
      </c>
      <c r="G4698" s="74">
        <f t="shared" si="584"/>
        <v>1680</v>
      </c>
      <c r="H4698" s="80">
        <f t="shared" si="585"/>
        <v>0.26006191950464397</v>
      </c>
      <c r="I4698" s="74">
        <f>INDEX('AWR Data'!A$1:E$8825,MATCH(A4698,'AWR Data'!A$1:A$8825,0),5)</f>
        <v>0</v>
      </c>
      <c r="J4698" s="74">
        <f t="shared" si="586"/>
        <v>0</v>
      </c>
      <c r="K4698" s="105">
        <f t="shared" si="587"/>
        <v>0</v>
      </c>
      <c r="L4698" s="75">
        <v>0</v>
      </c>
      <c r="M4698" s="75">
        <v>0</v>
      </c>
      <c r="N4698" s="75">
        <v>0</v>
      </c>
      <c r="O4698" s="105">
        <v>0</v>
      </c>
      <c r="P4698" s="98">
        <f t="shared" si="588"/>
        <v>1680</v>
      </c>
      <c r="Q4698" s="98">
        <f t="shared" si="589"/>
        <v>0</v>
      </c>
      <c r="R4698" s="98">
        <f t="shared" si="590"/>
        <v>0</v>
      </c>
      <c r="S4698" s="105">
        <f t="shared" si="591"/>
        <v>0</v>
      </c>
      <c r="T4698" s="8" t="str">
        <f>IF(I4698=0,"",(INDEX('AWR Data'!A$1:E$8823,MATCH(A4698,'AWR Data'!A$1:A$8823,0),4)))</f>
        <v/>
      </c>
    </row>
    <row r="4699" spans="1:20" ht="20" customHeight="1">
      <c r="A4699" s="14" t="s">
        <v>8270</v>
      </c>
      <c r="B4699" s="14" t="s">
        <v>1187</v>
      </c>
      <c r="C4699" s="14" t="s">
        <v>8271</v>
      </c>
      <c r="E4699" s="74">
        <v>36</v>
      </c>
      <c r="F4699" s="74">
        <v>9480</v>
      </c>
      <c r="G4699" s="74">
        <f t="shared" si="584"/>
        <v>432</v>
      </c>
      <c r="H4699" s="80">
        <f t="shared" si="585"/>
        <v>4.5569620253164557E-2</v>
      </c>
      <c r="I4699" s="74">
        <f>INDEX('AWR Data'!A$1:E$8825,MATCH(A4699,'AWR Data'!A$1:A$8825,0),5)</f>
        <v>0</v>
      </c>
      <c r="J4699" s="74">
        <f t="shared" si="586"/>
        <v>0</v>
      </c>
      <c r="K4699" s="105">
        <f t="shared" si="587"/>
        <v>0</v>
      </c>
      <c r="L4699" s="75">
        <v>0</v>
      </c>
      <c r="M4699" s="75">
        <v>0</v>
      </c>
      <c r="N4699" s="75">
        <v>0</v>
      </c>
      <c r="O4699" s="105">
        <v>0</v>
      </c>
      <c r="P4699" s="98">
        <f t="shared" si="588"/>
        <v>432</v>
      </c>
      <c r="Q4699" s="98">
        <f t="shared" si="589"/>
        <v>0</v>
      </c>
      <c r="R4699" s="98">
        <f t="shared" si="590"/>
        <v>0</v>
      </c>
      <c r="S4699" s="105">
        <f t="shared" si="591"/>
        <v>0</v>
      </c>
      <c r="T4699" s="8" t="str">
        <f>IF(I4699=0,"",(INDEX('AWR Data'!A$1:E$8823,MATCH(A4699,'AWR Data'!A$1:A$8823,0),4)))</f>
        <v/>
      </c>
    </row>
    <row r="4700" spans="1:20" ht="20" customHeight="1">
      <c r="A4700" s="14" t="s">
        <v>8272</v>
      </c>
      <c r="B4700" s="14" t="s">
        <v>1187</v>
      </c>
      <c r="C4700" s="14" t="s">
        <v>8273</v>
      </c>
      <c r="E4700" s="74">
        <v>260</v>
      </c>
      <c r="F4700" s="74">
        <v>11100</v>
      </c>
      <c r="G4700" s="74">
        <f t="shared" si="584"/>
        <v>3120</v>
      </c>
      <c r="H4700" s="80">
        <f t="shared" si="585"/>
        <v>0.2810810810810811</v>
      </c>
      <c r="I4700" s="74">
        <f>INDEX('AWR Data'!A$1:E$8825,MATCH(A4700,'AWR Data'!A$1:A$8825,0),5)</f>
        <v>0</v>
      </c>
      <c r="J4700" s="74">
        <f t="shared" si="586"/>
        <v>0</v>
      </c>
      <c r="K4700" s="105">
        <f t="shared" si="587"/>
        <v>0</v>
      </c>
      <c r="L4700" s="75">
        <v>0</v>
      </c>
      <c r="M4700" s="75">
        <v>0</v>
      </c>
      <c r="N4700" s="75">
        <v>0</v>
      </c>
      <c r="O4700" s="105">
        <v>0</v>
      </c>
      <c r="P4700" s="98">
        <f t="shared" si="588"/>
        <v>3120</v>
      </c>
      <c r="Q4700" s="98">
        <f t="shared" si="589"/>
        <v>0</v>
      </c>
      <c r="R4700" s="98">
        <f t="shared" si="590"/>
        <v>0</v>
      </c>
      <c r="S4700" s="105">
        <f t="shared" si="591"/>
        <v>0</v>
      </c>
      <c r="T4700" s="8" t="str">
        <f>IF(I4700=0,"",(INDEX('AWR Data'!A$1:E$8823,MATCH(A4700,'AWR Data'!A$1:A$8823,0),4)))</f>
        <v/>
      </c>
    </row>
    <row r="4701" spans="1:20" ht="20" customHeight="1">
      <c r="A4701" s="14" t="s">
        <v>8274</v>
      </c>
      <c r="B4701" s="14" t="s">
        <v>1187</v>
      </c>
      <c r="C4701" s="14" t="s">
        <v>8275</v>
      </c>
      <c r="E4701" s="74">
        <v>91</v>
      </c>
      <c r="F4701" s="74">
        <v>1870</v>
      </c>
      <c r="G4701" s="74">
        <f t="shared" si="584"/>
        <v>1092</v>
      </c>
      <c r="H4701" s="80">
        <f t="shared" si="585"/>
        <v>0.58395721925133692</v>
      </c>
      <c r="I4701" s="74">
        <f>INDEX('AWR Data'!A$1:E$8825,MATCH(A4701,'AWR Data'!A$1:A$8825,0),5)</f>
        <v>0</v>
      </c>
      <c r="J4701" s="74">
        <f t="shared" si="586"/>
        <v>0</v>
      </c>
      <c r="K4701" s="105">
        <f t="shared" si="587"/>
        <v>0</v>
      </c>
      <c r="L4701" s="75">
        <v>0</v>
      </c>
      <c r="M4701" s="75">
        <v>0</v>
      </c>
      <c r="N4701" s="75">
        <v>0</v>
      </c>
      <c r="O4701" s="105">
        <v>0</v>
      </c>
      <c r="P4701" s="98">
        <f t="shared" si="588"/>
        <v>1092</v>
      </c>
      <c r="Q4701" s="98">
        <f t="shared" si="589"/>
        <v>0</v>
      </c>
      <c r="R4701" s="98">
        <f t="shared" si="590"/>
        <v>0</v>
      </c>
      <c r="S4701" s="105">
        <f t="shared" si="591"/>
        <v>0</v>
      </c>
      <c r="T4701" s="8" t="str">
        <f>IF(I4701=0,"",(INDEX('AWR Data'!A$1:E$8823,MATCH(A4701,'AWR Data'!A$1:A$8823,0),4)))</f>
        <v/>
      </c>
    </row>
    <row r="4702" spans="1:20" ht="20" customHeight="1">
      <c r="A4702" s="14" t="s">
        <v>8470</v>
      </c>
      <c r="B4702" s="14" t="s">
        <v>1187</v>
      </c>
      <c r="C4702" s="14" t="s">
        <v>8471</v>
      </c>
      <c r="E4702" s="74">
        <v>36</v>
      </c>
      <c r="F4702" s="74">
        <v>4050</v>
      </c>
      <c r="G4702" s="74">
        <f t="shared" si="584"/>
        <v>432</v>
      </c>
      <c r="H4702" s="80">
        <f t="shared" si="585"/>
        <v>0.10666666666666667</v>
      </c>
      <c r="I4702" s="74">
        <f>INDEX('AWR Data'!A$1:E$8825,MATCH(A4702,'AWR Data'!A$1:A$8825,0),5)</f>
        <v>0</v>
      </c>
      <c r="J4702" s="74">
        <f t="shared" si="586"/>
        <v>0</v>
      </c>
      <c r="K4702" s="105">
        <f t="shared" si="587"/>
        <v>0</v>
      </c>
      <c r="L4702" s="75">
        <v>0</v>
      </c>
      <c r="M4702" s="75">
        <v>0</v>
      </c>
      <c r="N4702" s="75">
        <v>0</v>
      </c>
      <c r="O4702" s="105">
        <v>0</v>
      </c>
      <c r="P4702" s="98">
        <f t="shared" si="588"/>
        <v>432</v>
      </c>
      <c r="Q4702" s="98">
        <f t="shared" si="589"/>
        <v>0</v>
      </c>
      <c r="R4702" s="98">
        <f t="shared" si="590"/>
        <v>0</v>
      </c>
      <c r="S4702" s="105">
        <f t="shared" si="591"/>
        <v>0</v>
      </c>
      <c r="T4702" s="8" t="str">
        <f>IF(I4702=0,"",(INDEX('AWR Data'!A$1:E$8823,MATCH(A4702,'AWR Data'!A$1:A$8823,0),4)))</f>
        <v/>
      </c>
    </row>
    <row r="4703" spans="1:20" ht="20" customHeight="1">
      <c r="A4703" s="14" t="s">
        <v>8472</v>
      </c>
      <c r="B4703" s="14" t="s">
        <v>1187</v>
      </c>
      <c r="C4703" s="14" t="s">
        <v>8473</v>
      </c>
      <c r="E4703" s="74">
        <v>3600</v>
      </c>
      <c r="F4703" s="74">
        <v>681000</v>
      </c>
      <c r="G4703" s="74">
        <f t="shared" si="584"/>
        <v>43200</v>
      </c>
      <c r="H4703" s="80">
        <f t="shared" si="585"/>
        <v>6.3436123348017626E-2</v>
      </c>
      <c r="I4703" s="74">
        <f>INDEX('AWR Data'!A$1:E$8825,MATCH(A4703,'AWR Data'!A$1:A$8825,0),5)</f>
        <v>0</v>
      </c>
      <c r="J4703" s="74">
        <f t="shared" si="586"/>
        <v>0</v>
      </c>
      <c r="K4703" s="105">
        <f t="shared" si="587"/>
        <v>0</v>
      </c>
      <c r="L4703" s="75">
        <v>0</v>
      </c>
      <c r="M4703" s="75">
        <v>0</v>
      </c>
      <c r="N4703" s="75">
        <v>0</v>
      </c>
      <c r="O4703" s="105">
        <v>0</v>
      </c>
      <c r="P4703" s="98">
        <f t="shared" si="588"/>
        <v>43200</v>
      </c>
      <c r="Q4703" s="98">
        <f t="shared" si="589"/>
        <v>0</v>
      </c>
      <c r="R4703" s="98">
        <f t="shared" si="590"/>
        <v>0</v>
      </c>
      <c r="S4703" s="105">
        <f t="shared" si="591"/>
        <v>0</v>
      </c>
      <c r="T4703" s="8" t="str">
        <f>IF(I4703=0,"",(INDEX('AWR Data'!A$1:E$8823,MATCH(A4703,'AWR Data'!A$1:A$8823,0),4)))</f>
        <v/>
      </c>
    </row>
    <row r="4704" spans="1:20" ht="20" customHeight="1">
      <c r="A4704" s="14" t="s">
        <v>8474</v>
      </c>
      <c r="B4704" s="14" t="s">
        <v>1187</v>
      </c>
      <c r="C4704" s="14" t="s">
        <v>8475</v>
      </c>
      <c r="E4704" s="74">
        <v>1000</v>
      </c>
      <c r="F4704" s="74">
        <v>338000</v>
      </c>
      <c r="G4704" s="74">
        <f t="shared" si="584"/>
        <v>12000</v>
      </c>
      <c r="H4704" s="80">
        <f t="shared" si="585"/>
        <v>3.5502958579881658E-2</v>
      </c>
      <c r="I4704" s="74">
        <f>INDEX('AWR Data'!A$1:E$8825,MATCH(A4704,'AWR Data'!A$1:A$8825,0),5)</f>
        <v>0</v>
      </c>
      <c r="J4704" s="74">
        <f t="shared" si="586"/>
        <v>0</v>
      </c>
      <c r="K4704" s="105">
        <f t="shared" si="587"/>
        <v>0</v>
      </c>
      <c r="L4704" s="75">
        <v>0</v>
      </c>
      <c r="M4704" s="75">
        <v>0</v>
      </c>
      <c r="N4704" s="75">
        <v>0</v>
      </c>
      <c r="O4704" s="105">
        <v>0</v>
      </c>
      <c r="P4704" s="98">
        <f t="shared" si="588"/>
        <v>12000</v>
      </c>
      <c r="Q4704" s="98">
        <f t="shared" si="589"/>
        <v>0</v>
      </c>
      <c r="R4704" s="98">
        <f t="shared" si="590"/>
        <v>0</v>
      </c>
      <c r="S4704" s="105">
        <f t="shared" si="591"/>
        <v>0</v>
      </c>
      <c r="T4704" s="8" t="str">
        <f>IF(I4704=0,"",(INDEX('AWR Data'!A$1:E$8823,MATCH(A4704,'AWR Data'!A$1:A$8823,0),4)))</f>
        <v/>
      </c>
    </row>
    <row r="4705" spans="1:20" ht="20" customHeight="1">
      <c r="A4705" s="14" t="s">
        <v>8476</v>
      </c>
      <c r="B4705" s="14" t="s">
        <v>568</v>
      </c>
      <c r="E4705" s="74">
        <v>36</v>
      </c>
      <c r="F4705" s="74">
        <v>30500</v>
      </c>
      <c r="G4705" s="74">
        <f t="shared" si="584"/>
        <v>432</v>
      </c>
      <c r="H4705" s="80">
        <f t="shared" si="585"/>
        <v>1.4163934426229508E-2</v>
      </c>
      <c r="I4705" s="74">
        <f>INDEX('AWR Data'!A$1:E$8825,MATCH(A4705,'AWR Data'!A$1:A$8825,0),5)</f>
        <v>0</v>
      </c>
      <c r="J4705" s="74">
        <f t="shared" si="586"/>
        <v>0</v>
      </c>
      <c r="K4705" s="105">
        <f t="shared" si="587"/>
        <v>0</v>
      </c>
      <c r="L4705" s="75">
        <v>0</v>
      </c>
      <c r="M4705" s="75">
        <v>0</v>
      </c>
      <c r="N4705" s="75">
        <v>0</v>
      </c>
      <c r="O4705" s="105">
        <v>0</v>
      </c>
      <c r="P4705" s="98">
        <f t="shared" si="588"/>
        <v>432</v>
      </c>
      <c r="Q4705" s="98">
        <f t="shared" si="589"/>
        <v>0</v>
      </c>
      <c r="R4705" s="98">
        <f t="shared" si="590"/>
        <v>0</v>
      </c>
      <c r="S4705" s="105">
        <f t="shared" si="591"/>
        <v>0</v>
      </c>
      <c r="T4705" s="8" t="str">
        <f>IF(I4705=0,"",(INDEX('AWR Data'!A$1:E$8823,MATCH(A4705,'AWR Data'!A$1:A$8823,0),4)))</f>
        <v/>
      </c>
    </row>
    <row r="4706" spans="1:20" ht="20" customHeight="1">
      <c r="A4706" s="14" t="s">
        <v>8477</v>
      </c>
      <c r="B4706" s="14" t="s">
        <v>501</v>
      </c>
      <c r="C4706" s="14" t="s">
        <v>8478</v>
      </c>
      <c r="E4706" s="74">
        <v>28</v>
      </c>
      <c r="F4706" s="74">
        <v>21100</v>
      </c>
      <c r="G4706" s="74">
        <f t="shared" si="584"/>
        <v>336</v>
      </c>
      <c r="H4706" s="80">
        <f t="shared" si="585"/>
        <v>1.5924170616113745E-2</v>
      </c>
      <c r="I4706" s="74">
        <f>INDEX('AWR Data'!A$1:E$8825,MATCH(A4706,'AWR Data'!A$1:A$8825,0),5)</f>
        <v>0</v>
      </c>
      <c r="J4706" s="74">
        <f t="shared" si="586"/>
        <v>0</v>
      </c>
      <c r="K4706" s="105">
        <f t="shared" si="587"/>
        <v>0</v>
      </c>
      <c r="L4706" s="75">
        <v>0</v>
      </c>
      <c r="M4706" s="75">
        <v>0</v>
      </c>
      <c r="N4706" s="75">
        <v>0</v>
      </c>
      <c r="O4706" s="105">
        <v>0</v>
      </c>
      <c r="P4706" s="98">
        <f t="shared" si="588"/>
        <v>336</v>
      </c>
      <c r="Q4706" s="98">
        <f t="shared" si="589"/>
        <v>0</v>
      </c>
      <c r="R4706" s="98">
        <f t="shared" si="590"/>
        <v>0</v>
      </c>
      <c r="S4706" s="105">
        <f t="shared" si="591"/>
        <v>0</v>
      </c>
      <c r="T4706" s="8" t="str">
        <f>IF(I4706=0,"",(INDEX('AWR Data'!A$1:E$8823,MATCH(A4706,'AWR Data'!A$1:A$8823,0),4)))</f>
        <v/>
      </c>
    </row>
    <row r="4707" spans="1:20" ht="20" customHeight="1">
      <c r="A4707" s="14" t="s">
        <v>8479</v>
      </c>
      <c r="B4707" s="14" t="s">
        <v>498</v>
      </c>
      <c r="C4707" s="14" t="s">
        <v>8480</v>
      </c>
      <c r="E4707" s="74">
        <v>58</v>
      </c>
      <c r="F4707" s="74">
        <v>20100</v>
      </c>
      <c r="G4707" s="74">
        <f t="shared" si="584"/>
        <v>696</v>
      </c>
      <c r="H4707" s="80">
        <f t="shared" si="585"/>
        <v>3.4626865671641791E-2</v>
      </c>
      <c r="I4707" s="74">
        <f>INDEX('AWR Data'!A$1:E$8825,MATCH(A4707,'AWR Data'!A$1:A$8825,0),5)</f>
        <v>0</v>
      </c>
      <c r="J4707" s="74">
        <f t="shared" si="586"/>
        <v>0</v>
      </c>
      <c r="K4707" s="105">
        <f t="shared" si="587"/>
        <v>0</v>
      </c>
      <c r="L4707" s="75">
        <v>0</v>
      </c>
      <c r="M4707" s="75">
        <v>0</v>
      </c>
      <c r="N4707" s="75">
        <v>0</v>
      </c>
      <c r="O4707" s="105">
        <v>0</v>
      </c>
      <c r="P4707" s="98">
        <f t="shared" si="588"/>
        <v>696</v>
      </c>
      <c r="Q4707" s="98">
        <f t="shared" si="589"/>
        <v>0</v>
      </c>
      <c r="R4707" s="98">
        <f t="shared" si="590"/>
        <v>0</v>
      </c>
      <c r="S4707" s="105">
        <f t="shared" si="591"/>
        <v>0</v>
      </c>
      <c r="T4707" s="8" t="str">
        <f>IF(I4707=0,"",(INDEX('AWR Data'!A$1:E$8823,MATCH(A4707,'AWR Data'!A$1:A$8823,0),4)))</f>
        <v/>
      </c>
    </row>
    <row r="4708" spans="1:20" ht="20" customHeight="1">
      <c r="A4708" s="14" t="s">
        <v>8481</v>
      </c>
      <c r="B4708" s="14" t="s">
        <v>498</v>
      </c>
      <c r="C4708" s="14" t="s">
        <v>8482</v>
      </c>
      <c r="E4708" s="74">
        <v>58</v>
      </c>
      <c r="F4708" s="74">
        <v>12000</v>
      </c>
      <c r="G4708" s="74">
        <f t="shared" si="584"/>
        <v>696</v>
      </c>
      <c r="H4708" s="80">
        <f t="shared" si="585"/>
        <v>5.8000000000000003E-2</v>
      </c>
      <c r="I4708" s="74">
        <f>INDEX('AWR Data'!A$1:E$8825,MATCH(A4708,'AWR Data'!A$1:A$8825,0),5)</f>
        <v>0</v>
      </c>
      <c r="J4708" s="74">
        <f t="shared" si="586"/>
        <v>0</v>
      </c>
      <c r="K4708" s="105">
        <f t="shared" si="587"/>
        <v>0</v>
      </c>
      <c r="L4708" s="75">
        <v>0</v>
      </c>
      <c r="M4708" s="75">
        <v>0</v>
      </c>
      <c r="N4708" s="75">
        <v>0</v>
      </c>
      <c r="O4708" s="105">
        <v>0</v>
      </c>
      <c r="P4708" s="98">
        <f t="shared" si="588"/>
        <v>696</v>
      </c>
      <c r="Q4708" s="98">
        <f t="shared" si="589"/>
        <v>0</v>
      </c>
      <c r="R4708" s="98">
        <f t="shared" si="590"/>
        <v>0</v>
      </c>
      <c r="S4708" s="105">
        <f t="shared" si="591"/>
        <v>0</v>
      </c>
      <c r="T4708" s="8" t="str">
        <f>IF(I4708=0,"",(INDEX('AWR Data'!A$1:E$8823,MATCH(A4708,'AWR Data'!A$1:A$8823,0),4)))</f>
        <v/>
      </c>
    </row>
    <row r="4709" spans="1:20" ht="20" customHeight="1">
      <c r="A4709" s="14" t="s">
        <v>8483</v>
      </c>
      <c r="B4709" s="14" t="s">
        <v>920</v>
      </c>
      <c r="C4709" s="14" t="s">
        <v>8484</v>
      </c>
      <c r="E4709" s="74">
        <v>46</v>
      </c>
      <c r="F4709" s="74">
        <v>20000</v>
      </c>
      <c r="G4709" s="74">
        <f t="shared" si="584"/>
        <v>552</v>
      </c>
      <c r="H4709" s="80">
        <f t="shared" si="585"/>
        <v>2.76E-2</v>
      </c>
      <c r="I4709" s="74">
        <f>INDEX('AWR Data'!A$1:E$8825,MATCH(A4709,'AWR Data'!A$1:A$8825,0),5)</f>
        <v>0</v>
      </c>
      <c r="J4709" s="74">
        <f t="shared" si="586"/>
        <v>0</v>
      </c>
      <c r="K4709" s="105">
        <f t="shared" si="587"/>
        <v>0</v>
      </c>
      <c r="L4709" s="75">
        <v>0</v>
      </c>
      <c r="M4709" s="75">
        <v>0</v>
      </c>
      <c r="N4709" s="75">
        <v>0</v>
      </c>
      <c r="O4709" s="105">
        <v>0</v>
      </c>
      <c r="P4709" s="98">
        <f t="shared" si="588"/>
        <v>552</v>
      </c>
      <c r="Q4709" s="98">
        <f t="shared" si="589"/>
        <v>0</v>
      </c>
      <c r="R4709" s="98">
        <f t="shared" si="590"/>
        <v>0</v>
      </c>
      <c r="S4709" s="105">
        <f t="shared" si="591"/>
        <v>0</v>
      </c>
      <c r="T4709" s="8" t="str">
        <f>IF(I4709=0,"",(INDEX('AWR Data'!A$1:E$8823,MATCH(A4709,'AWR Data'!A$1:A$8823,0),4)))</f>
        <v/>
      </c>
    </row>
    <row r="4710" spans="1:20" ht="20" customHeight="1">
      <c r="A4710" s="14" t="s">
        <v>8485</v>
      </c>
      <c r="B4710" s="14" t="s">
        <v>576</v>
      </c>
      <c r="C4710" s="14" t="s">
        <v>8486</v>
      </c>
      <c r="E4710" s="74">
        <v>91</v>
      </c>
      <c r="F4710" s="74">
        <v>41600</v>
      </c>
      <c r="G4710" s="74">
        <f t="shared" si="584"/>
        <v>1092</v>
      </c>
      <c r="H4710" s="80">
        <f t="shared" si="585"/>
        <v>2.6249999999999999E-2</v>
      </c>
      <c r="I4710" s="74">
        <f>INDEX('AWR Data'!A$1:E$8825,MATCH(A4710,'AWR Data'!A$1:A$8825,0),5)</f>
        <v>0</v>
      </c>
      <c r="J4710" s="74">
        <f t="shared" si="586"/>
        <v>0</v>
      </c>
      <c r="K4710" s="105">
        <f t="shared" si="587"/>
        <v>0</v>
      </c>
      <c r="L4710" s="75">
        <v>0</v>
      </c>
      <c r="M4710" s="75">
        <v>0</v>
      </c>
      <c r="N4710" s="75">
        <v>0</v>
      </c>
      <c r="O4710" s="105">
        <v>0</v>
      </c>
      <c r="P4710" s="98">
        <f t="shared" si="588"/>
        <v>1092</v>
      </c>
      <c r="Q4710" s="98">
        <f t="shared" si="589"/>
        <v>0</v>
      </c>
      <c r="R4710" s="98">
        <f t="shared" si="590"/>
        <v>0</v>
      </c>
      <c r="S4710" s="105">
        <f t="shared" si="591"/>
        <v>0</v>
      </c>
      <c r="T4710" s="8" t="str">
        <f>IF(I4710=0,"",(INDEX('AWR Data'!A$1:E$8823,MATCH(A4710,'AWR Data'!A$1:A$8823,0),4)))</f>
        <v/>
      </c>
    </row>
    <row r="4711" spans="1:20" ht="20" customHeight="1">
      <c r="A4711" s="14" t="s">
        <v>8487</v>
      </c>
      <c r="B4711" s="14" t="s">
        <v>2119</v>
      </c>
      <c r="C4711" s="14" t="s">
        <v>8488</v>
      </c>
      <c r="E4711" s="74">
        <v>36</v>
      </c>
      <c r="F4711" s="74">
        <v>18400</v>
      </c>
      <c r="G4711" s="74">
        <f t="shared" si="584"/>
        <v>432</v>
      </c>
      <c r="H4711" s="80">
        <f t="shared" si="585"/>
        <v>2.3478260869565216E-2</v>
      </c>
      <c r="I4711" s="74">
        <f>INDEX('AWR Data'!A$1:E$8825,MATCH(A4711,'AWR Data'!A$1:A$8825,0),5)</f>
        <v>0</v>
      </c>
      <c r="J4711" s="74">
        <f t="shared" si="586"/>
        <v>0</v>
      </c>
      <c r="K4711" s="105">
        <f t="shared" si="587"/>
        <v>0</v>
      </c>
      <c r="L4711" s="75">
        <v>0</v>
      </c>
      <c r="M4711" s="75">
        <v>0</v>
      </c>
      <c r="N4711" s="75">
        <v>0</v>
      </c>
      <c r="O4711" s="105">
        <v>0</v>
      </c>
      <c r="P4711" s="98">
        <f t="shared" si="588"/>
        <v>432</v>
      </c>
      <c r="Q4711" s="98">
        <f t="shared" si="589"/>
        <v>0</v>
      </c>
      <c r="R4711" s="98">
        <f t="shared" si="590"/>
        <v>0</v>
      </c>
      <c r="S4711" s="105">
        <f t="shared" si="591"/>
        <v>0</v>
      </c>
      <c r="T4711" s="8" t="str">
        <f>IF(I4711=0,"",(INDEX('AWR Data'!A$1:E$8823,MATCH(A4711,'AWR Data'!A$1:A$8823,0),4)))</f>
        <v/>
      </c>
    </row>
    <row r="4712" spans="1:20" ht="20" customHeight="1">
      <c r="A4712" s="14" t="s">
        <v>8295</v>
      </c>
      <c r="B4712" s="14" t="s">
        <v>464</v>
      </c>
      <c r="C4712" s="14" t="s">
        <v>8296</v>
      </c>
      <c r="E4712" s="74">
        <v>16</v>
      </c>
      <c r="F4712" s="74">
        <v>1320</v>
      </c>
      <c r="G4712" s="74">
        <f t="shared" si="584"/>
        <v>192</v>
      </c>
      <c r="H4712" s="80">
        <f t="shared" si="585"/>
        <v>0.14545454545454545</v>
      </c>
      <c r="I4712" s="74">
        <f>INDEX('AWR Data'!A$1:E$8825,MATCH(A4712,'AWR Data'!A$1:A$8825,0),5)</f>
        <v>0</v>
      </c>
      <c r="J4712" s="74">
        <f t="shared" si="586"/>
        <v>0</v>
      </c>
      <c r="K4712" s="105">
        <f t="shared" si="587"/>
        <v>0</v>
      </c>
      <c r="L4712" s="75">
        <v>0</v>
      </c>
      <c r="M4712" s="75">
        <v>0</v>
      </c>
      <c r="N4712" s="75">
        <v>0</v>
      </c>
      <c r="O4712" s="105">
        <v>0</v>
      </c>
      <c r="P4712" s="98">
        <f t="shared" si="588"/>
        <v>192</v>
      </c>
      <c r="Q4712" s="98">
        <f t="shared" si="589"/>
        <v>0</v>
      </c>
      <c r="R4712" s="98">
        <f t="shared" si="590"/>
        <v>0</v>
      </c>
      <c r="S4712" s="105">
        <f t="shared" si="591"/>
        <v>0</v>
      </c>
      <c r="T4712" s="8" t="str">
        <f>IF(I4712=0,"",(INDEX('AWR Data'!A$1:E$8823,MATCH(A4712,'AWR Data'!A$1:A$8823,0),4)))</f>
        <v/>
      </c>
    </row>
    <row r="4713" spans="1:20" ht="20" customHeight="1">
      <c r="A4713" s="14" t="s">
        <v>8297</v>
      </c>
      <c r="B4713" s="14" t="s">
        <v>498</v>
      </c>
      <c r="C4713" s="14" t="s">
        <v>8298</v>
      </c>
      <c r="E4713" s="74">
        <v>91</v>
      </c>
      <c r="F4713" s="74">
        <v>7110</v>
      </c>
      <c r="G4713" s="74">
        <f t="shared" si="584"/>
        <v>1092</v>
      </c>
      <c r="H4713" s="80">
        <f t="shared" si="585"/>
        <v>0.15358649789029535</v>
      </c>
      <c r="I4713" s="74">
        <f>INDEX('AWR Data'!A$1:E$8825,MATCH(A4713,'AWR Data'!A$1:A$8825,0),5)</f>
        <v>0</v>
      </c>
      <c r="J4713" s="74">
        <f t="shared" si="586"/>
        <v>0</v>
      </c>
      <c r="K4713" s="105">
        <f t="shared" si="587"/>
        <v>0</v>
      </c>
      <c r="L4713" s="75">
        <v>0</v>
      </c>
      <c r="M4713" s="75">
        <v>0</v>
      </c>
      <c r="N4713" s="75">
        <v>0</v>
      </c>
      <c r="O4713" s="105">
        <v>0</v>
      </c>
      <c r="P4713" s="98">
        <f t="shared" si="588"/>
        <v>1092</v>
      </c>
      <c r="Q4713" s="98">
        <f t="shared" si="589"/>
        <v>0</v>
      </c>
      <c r="R4713" s="98">
        <f t="shared" si="590"/>
        <v>0</v>
      </c>
      <c r="S4713" s="105">
        <f t="shared" si="591"/>
        <v>0</v>
      </c>
      <c r="T4713" s="8" t="str">
        <f>IF(I4713=0,"",(INDEX('AWR Data'!A$1:E$8823,MATCH(A4713,'AWR Data'!A$1:A$8823,0),4)))</f>
        <v/>
      </c>
    </row>
    <row r="4714" spans="1:20" ht="20" customHeight="1">
      <c r="A4714" s="14" t="s">
        <v>8303</v>
      </c>
      <c r="B4714" s="14" t="s">
        <v>516</v>
      </c>
      <c r="C4714" s="14" t="s">
        <v>8304</v>
      </c>
      <c r="E4714" s="74">
        <v>480</v>
      </c>
      <c r="F4714" s="74">
        <v>604000</v>
      </c>
      <c r="G4714" s="74">
        <f t="shared" si="584"/>
        <v>5760</v>
      </c>
      <c r="H4714" s="80">
        <f t="shared" si="585"/>
        <v>9.5364238410596026E-3</v>
      </c>
      <c r="I4714" s="74">
        <f>INDEX('AWR Data'!A$1:E$8825,MATCH(A4714,'AWR Data'!A$1:A$8825,0),5)</f>
        <v>0</v>
      </c>
      <c r="J4714" s="74">
        <f t="shared" si="586"/>
        <v>0</v>
      </c>
      <c r="K4714" s="105">
        <f t="shared" si="587"/>
        <v>0</v>
      </c>
      <c r="L4714" s="75">
        <v>0</v>
      </c>
      <c r="M4714" s="75">
        <v>0</v>
      </c>
      <c r="N4714" s="75">
        <v>0</v>
      </c>
      <c r="O4714" s="105">
        <v>0</v>
      </c>
      <c r="P4714" s="98">
        <f t="shared" si="588"/>
        <v>5760</v>
      </c>
      <c r="Q4714" s="98">
        <f t="shared" si="589"/>
        <v>0</v>
      </c>
      <c r="R4714" s="98">
        <f t="shared" si="590"/>
        <v>0</v>
      </c>
      <c r="S4714" s="105">
        <f t="shared" si="591"/>
        <v>0</v>
      </c>
      <c r="T4714" s="8" t="str">
        <f>IF(I4714=0,"",(INDEX('AWR Data'!A$1:E$8823,MATCH(A4714,'AWR Data'!A$1:A$8823,0),4)))</f>
        <v/>
      </c>
    </row>
    <row r="4715" spans="1:20" ht="20" customHeight="1">
      <c r="A4715" s="14" t="s">
        <v>8109</v>
      </c>
      <c r="B4715" s="14" t="s">
        <v>516</v>
      </c>
      <c r="C4715" s="14" t="s">
        <v>8110</v>
      </c>
      <c r="E4715" s="74">
        <v>1600</v>
      </c>
      <c r="F4715" s="74">
        <v>171000</v>
      </c>
      <c r="G4715" s="74">
        <f t="shared" si="584"/>
        <v>19200</v>
      </c>
      <c r="H4715" s="80">
        <f t="shared" si="585"/>
        <v>0.11228070175438597</v>
      </c>
      <c r="I4715" s="74">
        <f>INDEX('AWR Data'!A$1:E$8825,MATCH(A4715,'AWR Data'!A$1:A$8825,0),5)</f>
        <v>0</v>
      </c>
      <c r="J4715" s="74">
        <f t="shared" si="586"/>
        <v>0</v>
      </c>
      <c r="K4715" s="105">
        <f t="shared" si="587"/>
        <v>0</v>
      </c>
      <c r="L4715" s="75">
        <v>0</v>
      </c>
      <c r="M4715" s="75">
        <v>0</v>
      </c>
      <c r="N4715" s="75">
        <v>0</v>
      </c>
      <c r="O4715" s="105">
        <v>0</v>
      </c>
      <c r="P4715" s="98">
        <f t="shared" si="588"/>
        <v>19200</v>
      </c>
      <c r="Q4715" s="98">
        <f t="shared" si="589"/>
        <v>0</v>
      </c>
      <c r="R4715" s="98">
        <f t="shared" si="590"/>
        <v>0</v>
      </c>
      <c r="S4715" s="105">
        <f t="shared" si="591"/>
        <v>0</v>
      </c>
      <c r="T4715" s="8" t="str">
        <f>IF(I4715=0,"",(INDEX('AWR Data'!A$1:E$8823,MATCH(A4715,'AWR Data'!A$1:A$8823,0),4)))</f>
        <v/>
      </c>
    </row>
    <row r="4716" spans="1:20" ht="20" customHeight="1">
      <c r="A4716" s="14" t="s">
        <v>8111</v>
      </c>
      <c r="B4716" s="14" t="s">
        <v>516</v>
      </c>
      <c r="C4716" s="14" t="s">
        <v>8112</v>
      </c>
      <c r="E4716" s="74">
        <v>1300</v>
      </c>
      <c r="F4716" s="74">
        <v>429000</v>
      </c>
      <c r="G4716" s="74">
        <f t="shared" si="584"/>
        <v>15600</v>
      </c>
      <c r="H4716" s="80">
        <f t="shared" si="585"/>
        <v>3.6363636363636362E-2</v>
      </c>
      <c r="I4716" s="74">
        <f>INDEX('AWR Data'!A$1:E$8825,MATCH(A4716,'AWR Data'!A$1:A$8825,0),5)</f>
        <v>0</v>
      </c>
      <c r="J4716" s="74">
        <f t="shared" si="586"/>
        <v>0</v>
      </c>
      <c r="K4716" s="105">
        <f t="shared" si="587"/>
        <v>0</v>
      </c>
      <c r="L4716" s="75">
        <v>0</v>
      </c>
      <c r="M4716" s="75">
        <v>0</v>
      </c>
      <c r="N4716" s="75">
        <v>0</v>
      </c>
      <c r="O4716" s="105">
        <v>0</v>
      </c>
      <c r="P4716" s="98">
        <f t="shared" si="588"/>
        <v>15600</v>
      </c>
      <c r="Q4716" s="98">
        <f t="shared" si="589"/>
        <v>0</v>
      </c>
      <c r="R4716" s="98">
        <f t="shared" si="590"/>
        <v>0</v>
      </c>
      <c r="S4716" s="105">
        <f t="shared" si="591"/>
        <v>0</v>
      </c>
      <c r="T4716" s="8" t="str">
        <f>IF(I4716=0,"",(INDEX('AWR Data'!A$1:E$8823,MATCH(A4716,'AWR Data'!A$1:A$8823,0),4)))</f>
        <v/>
      </c>
    </row>
    <row r="4717" spans="1:20" ht="20" customHeight="1">
      <c r="A4717" s="14" t="s">
        <v>8113</v>
      </c>
      <c r="B4717" s="14" t="s">
        <v>516</v>
      </c>
      <c r="C4717" s="14" t="s">
        <v>8114</v>
      </c>
      <c r="E4717" s="74">
        <v>140</v>
      </c>
      <c r="F4717" s="74">
        <v>40500</v>
      </c>
      <c r="G4717" s="74">
        <f t="shared" si="584"/>
        <v>1680</v>
      </c>
      <c r="H4717" s="80">
        <f t="shared" si="585"/>
        <v>4.148148148148148E-2</v>
      </c>
      <c r="I4717" s="74">
        <f>INDEX('AWR Data'!A$1:E$8825,MATCH(A4717,'AWR Data'!A$1:A$8825,0),5)</f>
        <v>0</v>
      </c>
      <c r="J4717" s="74">
        <f t="shared" si="586"/>
        <v>0</v>
      </c>
      <c r="K4717" s="105">
        <f t="shared" si="587"/>
        <v>0</v>
      </c>
      <c r="L4717" s="75">
        <v>0</v>
      </c>
      <c r="M4717" s="75">
        <v>0</v>
      </c>
      <c r="N4717" s="75">
        <v>0</v>
      </c>
      <c r="O4717" s="105">
        <v>0</v>
      </c>
      <c r="P4717" s="98">
        <f t="shared" si="588"/>
        <v>1680</v>
      </c>
      <c r="Q4717" s="98">
        <f t="shared" si="589"/>
        <v>0</v>
      </c>
      <c r="R4717" s="98">
        <f t="shared" si="590"/>
        <v>0</v>
      </c>
      <c r="S4717" s="105">
        <f t="shared" si="591"/>
        <v>0</v>
      </c>
      <c r="T4717" s="8" t="str">
        <f>IF(I4717=0,"",(INDEX('AWR Data'!A$1:E$8823,MATCH(A4717,'AWR Data'!A$1:A$8823,0),4)))</f>
        <v/>
      </c>
    </row>
    <row r="4718" spans="1:20" ht="20" customHeight="1">
      <c r="A4718" s="14" t="s">
        <v>8115</v>
      </c>
      <c r="B4718" s="14" t="s">
        <v>516</v>
      </c>
      <c r="C4718" s="14" t="s">
        <v>8116</v>
      </c>
      <c r="E4718" s="74">
        <v>58</v>
      </c>
      <c r="F4718" s="74">
        <v>2060</v>
      </c>
      <c r="G4718" s="74">
        <f t="shared" si="584"/>
        <v>696</v>
      </c>
      <c r="H4718" s="80">
        <f t="shared" si="585"/>
        <v>0.3378640776699029</v>
      </c>
      <c r="I4718" s="74">
        <f>INDEX('AWR Data'!A$1:E$8825,MATCH(A4718,'AWR Data'!A$1:A$8825,0),5)</f>
        <v>0</v>
      </c>
      <c r="J4718" s="74">
        <f t="shared" si="586"/>
        <v>0</v>
      </c>
      <c r="K4718" s="105">
        <f t="shared" si="587"/>
        <v>0</v>
      </c>
      <c r="L4718" s="75">
        <v>0</v>
      </c>
      <c r="M4718" s="75">
        <v>0</v>
      </c>
      <c r="N4718" s="75">
        <v>0</v>
      </c>
      <c r="O4718" s="105">
        <v>0</v>
      </c>
      <c r="P4718" s="98">
        <f t="shared" si="588"/>
        <v>696</v>
      </c>
      <c r="Q4718" s="98">
        <f t="shared" si="589"/>
        <v>0</v>
      </c>
      <c r="R4718" s="98">
        <f t="shared" si="590"/>
        <v>0</v>
      </c>
      <c r="S4718" s="105">
        <f t="shared" si="591"/>
        <v>0</v>
      </c>
      <c r="T4718" s="8" t="str">
        <f>IF(I4718=0,"",(INDEX('AWR Data'!A$1:E$8823,MATCH(A4718,'AWR Data'!A$1:A$8823,0),4)))</f>
        <v/>
      </c>
    </row>
    <row r="4719" spans="1:20" ht="20" customHeight="1">
      <c r="A4719" s="14" t="s">
        <v>8117</v>
      </c>
      <c r="B4719" s="14" t="s">
        <v>516</v>
      </c>
      <c r="C4719" s="14" t="s">
        <v>8118</v>
      </c>
      <c r="E4719" s="74">
        <v>58</v>
      </c>
      <c r="F4719" s="74">
        <v>9410</v>
      </c>
      <c r="G4719" s="74">
        <f t="shared" si="584"/>
        <v>696</v>
      </c>
      <c r="H4719" s="80">
        <f t="shared" si="585"/>
        <v>7.3963868225292245E-2</v>
      </c>
      <c r="I4719" s="74">
        <f>INDEX('AWR Data'!A$1:E$8825,MATCH(A4719,'AWR Data'!A$1:A$8825,0),5)</f>
        <v>0</v>
      </c>
      <c r="J4719" s="74">
        <f t="shared" si="586"/>
        <v>0</v>
      </c>
      <c r="K4719" s="105">
        <f t="shared" si="587"/>
        <v>0</v>
      </c>
      <c r="L4719" s="75">
        <v>0</v>
      </c>
      <c r="M4719" s="75">
        <v>0</v>
      </c>
      <c r="N4719" s="75">
        <v>0</v>
      </c>
      <c r="O4719" s="105">
        <v>0</v>
      </c>
      <c r="P4719" s="98">
        <f t="shared" si="588"/>
        <v>696</v>
      </c>
      <c r="Q4719" s="98">
        <f t="shared" si="589"/>
        <v>0</v>
      </c>
      <c r="R4719" s="98">
        <f t="shared" si="590"/>
        <v>0</v>
      </c>
      <c r="S4719" s="105">
        <f t="shared" si="591"/>
        <v>0</v>
      </c>
      <c r="T4719" s="8" t="str">
        <f>IF(I4719=0,"",(INDEX('AWR Data'!A$1:E$8823,MATCH(A4719,'AWR Data'!A$1:A$8823,0),4)))</f>
        <v/>
      </c>
    </row>
    <row r="4720" spans="1:20" ht="20" customHeight="1">
      <c r="A4720" s="14" t="s">
        <v>8324</v>
      </c>
      <c r="B4720" s="14" t="s">
        <v>516</v>
      </c>
      <c r="C4720" s="14" t="s">
        <v>8325</v>
      </c>
      <c r="E4720" s="74">
        <v>480</v>
      </c>
      <c r="F4720" s="74">
        <v>110000</v>
      </c>
      <c r="G4720" s="74">
        <f t="shared" si="584"/>
        <v>5760</v>
      </c>
      <c r="H4720" s="80">
        <f t="shared" si="585"/>
        <v>5.2363636363636362E-2</v>
      </c>
      <c r="I4720" s="74">
        <f>INDEX('AWR Data'!A$1:E$8825,MATCH(A4720,'AWR Data'!A$1:A$8825,0),5)</f>
        <v>0</v>
      </c>
      <c r="J4720" s="74">
        <f t="shared" si="586"/>
        <v>0</v>
      </c>
      <c r="K4720" s="105">
        <f t="shared" si="587"/>
        <v>0</v>
      </c>
      <c r="L4720" s="75">
        <v>0</v>
      </c>
      <c r="M4720" s="75">
        <v>0</v>
      </c>
      <c r="N4720" s="75">
        <v>0</v>
      </c>
      <c r="O4720" s="105">
        <v>0</v>
      </c>
      <c r="P4720" s="98">
        <f t="shared" si="588"/>
        <v>5760</v>
      </c>
      <c r="Q4720" s="98">
        <f t="shared" si="589"/>
        <v>0</v>
      </c>
      <c r="R4720" s="98">
        <f t="shared" si="590"/>
        <v>0</v>
      </c>
      <c r="S4720" s="105">
        <f t="shared" si="591"/>
        <v>0</v>
      </c>
      <c r="T4720" s="8" t="str">
        <f>IF(I4720=0,"",(INDEX('AWR Data'!A$1:E$8823,MATCH(A4720,'AWR Data'!A$1:A$8823,0),4)))</f>
        <v/>
      </c>
    </row>
    <row r="4721" spans="1:20" ht="20" customHeight="1">
      <c r="A4721" s="14" t="s">
        <v>8326</v>
      </c>
      <c r="B4721" s="14" t="s">
        <v>516</v>
      </c>
      <c r="C4721" s="14" t="s">
        <v>8327</v>
      </c>
      <c r="E4721" s="74">
        <v>73</v>
      </c>
      <c r="F4721" s="74">
        <v>5510</v>
      </c>
      <c r="G4721" s="74">
        <f t="shared" si="584"/>
        <v>876</v>
      </c>
      <c r="H4721" s="80">
        <f t="shared" si="585"/>
        <v>0.158983666061706</v>
      </c>
      <c r="I4721" s="74">
        <f>INDEX('AWR Data'!A$1:E$8825,MATCH(A4721,'AWR Data'!A$1:A$8825,0),5)</f>
        <v>0</v>
      </c>
      <c r="J4721" s="74">
        <f t="shared" si="586"/>
        <v>0</v>
      </c>
      <c r="K4721" s="105">
        <f t="shared" si="587"/>
        <v>0</v>
      </c>
      <c r="L4721" s="75">
        <v>0</v>
      </c>
      <c r="M4721" s="75">
        <v>0</v>
      </c>
      <c r="N4721" s="75">
        <v>0</v>
      </c>
      <c r="O4721" s="105">
        <v>0</v>
      </c>
      <c r="P4721" s="98">
        <f t="shared" si="588"/>
        <v>876</v>
      </c>
      <c r="Q4721" s="98">
        <f t="shared" si="589"/>
        <v>0</v>
      </c>
      <c r="R4721" s="98">
        <f t="shared" si="590"/>
        <v>0</v>
      </c>
      <c r="S4721" s="105">
        <f t="shared" si="591"/>
        <v>0</v>
      </c>
      <c r="T4721" s="8" t="str">
        <f>IF(I4721=0,"",(INDEX('AWR Data'!A$1:E$8823,MATCH(A4721,'AWR Data'!A$1:A$8823,0),4)))</f>
        <v/>
      </c>
    </row>
    <row r="4722" spans="1:20" ht="20" customHeight="1">
      <c r="A4722" s="14" t="s">
        <v>8328</v>
      </c>
      <c r="B4722" s="14" t="s">
        <v>516</v>
      </c>
      <c r="C4722" s="14" t="s">
        <v>8329</v>
      </c>
      <c r="E4722" s="74">
        <v>36</v>
      </c>
      <c r="F4722" s="74">
        <v>21400</v>
      </c>
      <c r="G4722" s="74">
        <f t="shared" si="584"/>
        <v>432</v>
      </c>
      <c r="H4722" s="80">
        <f t="shared" si="585"/>
        <v>2.0186915887850466E-2</v>
      </c>
      <c r="I4722" s="74">
        <f>INDEX('AWR Data'!A$1:E$8825,MATCH(A4722,'AWR Data'!A$1:A$8825,0),5)</f>
        <v>0</v>
      </c>
      <c r="J4722" s="74">
        <f t="shared" si="586"/>
        <v>0</v>
      </c>
      <c r="K4722" s="105">
        <f t="shared" si="587"/>
        <v>0</v>
      </c>
      <c r="L4722" s="75">
        <v>0</v>
      </c>
      <c r="M4722" s="75">
        <v>0</v>
      </c>
      <c r="N4722" s="75">
        <v>0</v>
      </c>
      <c r="O4722" s="105">
        <v>0</v>
      </c>
      <c r="P4722" s="98">
        <f t="shared" si="588"/>
        <v>432</v>
      </c>
      <c r="Q4722" s="98">
        <f t="shared" si="589"/>
        <v>0</v>
      </c>
      <c r="R4722" s="98">
        <f t="shared" si="590"/>
        <v>0</v>
      </c>
      <c r="S4722" s="105">
        <f t="shared" si="591"/>
        <v>0</v>
      </c>
      <c r="T4722" s="8" t="str">
        <f>IF(I4722=0,"",(INDEX('AWR Data'!A$1:E$8823,MATCH(A4722,'AWR Data'!A$1:A$8823,0),4)))</f>
        <v/>
      </c>
    </row>
    <row r="4723" spans="1:20" ht="20" customHeight="1">
      <c r="A4723" s="14" t="s">
        <v>8330</v>
      </c>
      <c r="B4723" s="14" t="s">
        <v>516</v>
      </c>
      <c r="C4723" s="14" t="s">
        <v>8331</v>
      </c>
      <c r="E4723" s="74">
        <v>170</v>
      </c>
      <c r="F4723" s="74">
        <v>32400</v>
      </c>
      <c r="G4723" s="74">
        <f t="shared" si="584"/>
        <v>2040</v>
      </c>
      <c r="H4723" s="80">
        <f t="shared" si="585"/>
        <v>6.2962962962962957E-2</v>
      </c>
      <c r="I4723" s="74">
        <f>INDEX('AWR Data'!A$1:E$8825,MATCH(A4723,'AWR Data'!A$1:A$8825,0),5)</f>
        <v>0</v>
      </c>
      <c r="J4723" s="74">
        <f t="shared" si="586"/>
        <v>0</v>
      </c>
      <c r="K4723" s="105">
        <f t="shared" si="587"/>
        <v>0</v>
      </c>
      <c r="L4723" s="75">
        <v>0</v>
      </c>
      <c r="M4723" s="75">
        <v>0</v>
      </c>
      <c r="N4723" s="75">
        <v>0</v>
      </c>
      <c r="O4723" s="105">
        <v>0</v>
      </c>
      <c r="P4723" s="98">
        <f t="shared" si="588"/>
        <v>2040</v>
      </c>
      <c r="Q4723" s="98">
        <f t="shared" si="589"/>
        <v>0</v>
      </c>
      <c r="R4723" s="98">
        <f t="shared" si="590"/>
        <v>0</v>
      </c>
      <c r="S4723" s="105">
        <f t="shared" si="591"/>
        <v>0</v>
      </c>
      <c r="T4723" s="8" t="str">
        <f>IF(I4723=0,"",(INDEX('AWR Data'!A$1:E$8823,MATCH(A4723,'AWR Data'!A$1:A$8823,0),4)))</f>
        <v/>
      </c>
    </row>
    <row r="4724" spans="1:20" ht="20" customHeight="1">
      <c r="A4724" s="14" t="s">
        <v>8132</v>
      </c>
      <c r="B4724" s="14" t="s">
        <v>516</v>
      </c>
      <c r="C4724" s="14" t="s">
        <v>8133</v>
      </c>
      <c r="E4724" s="74">
        <v>210</v>
      </c>
      <c r="F4724" s="74">
        <v>38900</v>
      </c>
      <c r="G4724" s="74">
        <f t="shared" si="584"/>
        <v>2520</v>
      </c>
      <c r="H4724" s="80">
        <f t="shared" si="585"/>
        <v>6.478149100257069E-2</v>
      </c>
      <c r="I4724" s="74">
        <f>INDEX('AWR Data'!A$1:E$8825,MATCH(A4724,'AWR Data'!A$1:A$8825,0),5)</f>
        <v>0</v>
      </c>
      <c r="J4724" s="74">
        <f t="shared" si="586"/>
        <v>0</v>
      </c>
      <c r="K4724" s="105">
        <f t="shared" si="587"/>
        <v>0</v>
      </c>
      <c r="L4724" s="75">
        <v>0</v>
      </c>
      <c r="M4724" s="75">
        <v>0</v>
      </c>
      <c r="N4724" s="75">
        <v>0</v>
      </c>
      <c r="O4724" s="105">
        <v>0</v>
      </c>
      <c r="P4724" s="98">
        <f t="shared" si="588"/>
        <v>2520</v>
      </c>
      <c r="Q4724" s="98">
        <f t="shared" si="589"/>
        <v>0</v>
      </c>
      <c r="R4724" s="98">
        <f t="shared" si="590"/>
        <v>0</v>
      </c>
      <c r="S4724" s="105">
        <f t="shared" si="591"/>
        <v>0</v>
      </c>
      <c r="T4724" s="8" t="str">
        <f>IF(I4724=0,"",(INDEX('AWR Data'!A$1:E$8823,MATCH(A4724,'AWR Data'!A$1:A$8823,0),4)))</f>
        <v/>
      </c>
    </row>
    <row r="4725" spans="1:20" ht="20" customHeight="1">
      <c r="A4725" s="14" t="s">
        <v>8134</v>
      </c>
      <c r="B4725" s="14" t="s">
        <v>516</v>
      </c>
      <c r="C4725" s="14" t="s">
        <v>8135</v>
      </c>
      <c r="E4725" s="74">
        <v>140</v>
      </c>
      <c r="F4725" s="74">
        <v>542</v>
      </c>
      <c r="G4725" s="74">
        <f t="shared" si="584"/>
        <v>1680</v>
      </c>
      <c r="H4725" s="80">
        <f t="shared" si="585"/>
        <v>3.0996309963099633</v>
      </c>
      <c r="I4725" s="74">
        <f>INDEX('AWR Data'!A$1:E$8825,MATCH(A4725,'AWR Data'!A$1:A$8825,0),5)</f>
        <v>0</v>
      </c>
      <c r="J4725" s="74">
        <f t="shared" si="586"/>
        <v>0</v>
      </c>
      <c r="K4725" s="105">
        <f t="shared" si="587"/>
        <v>0</v>
      </c>
      <c r="L4725" s="75">
        <v>0</v>
      </c>
      <c r="M4725" s="75">
        <v>0</v>
      </c>
      <c r="N4725" s="75">
        <v>0</v>
      </c>
      <c r="O4725" s="105">
        <v>0</v>
      </c>
      <c r="P4725" s="98">
        <f t="shared" si="588"/>
        <v>1680</v>
      </c>
      <c r="Q4725" s="98">
        <f t="shared" si="589"/>
        <v>0</v>
      </c>
      <c r="R4725" s="98">
        <f t="shared" si="590"/>
        <v>0</v>
      </c>
      <c r="S4725" s="105">
        <f t="shared" si="591"/>
        <v>0</v>
      </c>
      <c r="T4725" s="8" t="str">
        <f>IF(I4725=0,"",(INDEX('AWR Data'!A$1:E$8823,MATCH(A4725,'AWR Data'!A$1:A$8823,0),4)))</f>
        <v/>
      </c>
    </row>
    <row r="4726" spans="1:20" ht="20" customHeight="1">
      <c r="A4726" s="14" t="s">
        <v>8136</v>
      </c>
      <c r="B4726" s="14" t="s">
        <v>516</v>
      </c>
      <c r="C4726" s="14" t="s">
        <v>8137</v>
      </c>
      <c r="E4726" s="74">
        <v>58</v>
      </c>
      <c r="F4726" s="74">
        <v>661</v>
      </c>
      <c r="G4726" s="74">
        <f t="shared" si="584"/>
        <v>696</v>
      </c>
      <c r="H4726" s="80">
        <f t="shared" si="585"/>
        <v>1.0529500756429653</v>
      </c>
      <c r="I4726" s="74">
        <f>INDEX('AWR Data'!A$1:E$8825,MATCH(A4726,'AWR Data'!A$1:A$8825,0),5)</f>
        <v>0</v>
      </c>
      <c r="J4726" s="74">
        <f t="shared" si="586"/>
        <v>0</v>
      </c>
      <c r="K4726" s="105">
        <f t="shared" si="587"/>
        <v>0</v>
      </c>
      <c r="L4726" s="75">
        <v>0</v>
      </c>
      <c r="M4726" s="75">
        <v>0</v>
      </c>
      <c r="N4726" s="75">
        <v>0</v>
      </c>
      <c r="O4726" s="105">
        <v>0</v>
      </c>
      <c r="P4726" s="98">
        <f t="shared" si="588"/>
        <v>696</v>
      </c>
      <c r="Q4726" s="98">
        <f t="shared" si="589"/>
        <v>0</v>
      </c>
      <c r="R4726" s="98">
        <f t="shared" si="590"/>
        <v>0</v>
      </c>
      <c r="S4726" s="105">
        <f t="shared" si="591"/>
        <v>0</v>
      </c>
      <c r="T4726" s="8" t="str">
        <f>IF(I4726=0,"",(INDEX('AWR Data'!A$1:E$8823,MATCH(A4726,'AWR Data'!A$1:A$8823,0),4)))</f>
        <v/>
      </c>
    </row>
    <row r="4727" spans="1:20" ht="20" customHeight="1">
      <c r="A4727" s="14" t="s">
        <v>8138</v>
      </c>
      <c r="B4727" s="14" t="s">
        <v>516</v>
      </c>
      <c r="C4727" s="14" t="s">
        <v>8139</v>
      </c>
      <c r="E4727" s="74">
        <v>720</v>
      </c>
      <c r="F4727" s="74">
        <v>159000</v>
      </c>
      <c r="G4727" s="74">
        <f t="shared" si="584"/>
        <v>8640</v>
      </c>
      <c r="H4727" s="80">
        <f t="shared" si="585"/>
        <v>5.4339622641509433E-2</v>
      </c>
      <c r="I4727" s="74">
        <f>INDEX('AWR Data'!A$1:E$8825,MATCH(A4727,'AWR Data'!A$1:A$8825,0),5)</f>
        <v>0</v>
      </c>
      <c r="J4727" s="74">
        <f t="shared" si="586"/>
        <v>0</v>
      </c>
      <c r="K4727" s="105">
        <f t="shared" si="587"/>
        <v>0</v>
      </c>
      <c r="L4727" s="75">
        <v>0</v>
      </c>
      <c r="M4727" s="75">
        <v>0</v>
      </c>
      <c r="N4727" s="75">
        <v>0</v>
      </c>
      <c r="O4727" s="105">
        <v>0</v>
      </c>
      <c r="P4727" s="98">
        <f t="shared" si="588"/>
        <v>8640</v>
      </c>
      <c r="Q4727" s="98">
        <f t="shared" si="589"/>
        <v>0</v>
      </c>
      <c r="R4727" s="98">
        <f t="shared" si="590"/>
        <v>0</v>
      </c>
      <c r="S4727" s="105">
        <f t="shared" si="591"/>
        <v>0</v>
      </c>
      <c r="T4727" s="8" t="str">
        <f>IF(I4727=0,"",(INDEX('AWR Data'!A$1:E$8823,MATCH(A4727,'AWR Data'!A$1:A$8823,0),4)))</f>
        <v/>
      </c>
    </row>
    <row r="4728" spans="1:20" ht="20" customHeight="1">
      <c r="A4728" s="14" t="s">
        <v>8142</v>
      </c>
      <c r="B4728" s="14" t="s">
        <v>516</v>
      </c>
      <c r="C4728" s="14" t="s">
        <v>8143</v>
      </c>
      <c r="E4728" s="74">
        <v>58</v>
      </c>
      <c r="F4728" s="74">
        <v>11300</v>
      </c>
      <c r="G4728" s="74">
        <f t="shared" si="584"/>
        <v>696</v>
      </c>
      <c r="H4728" s="80">
        <f t="shared" si="585"/>
        <v>6.1592920353982304E-2</v>
      </c>
      <c r="I4728" s="74">
        <f>INDEX('AWR Data'!A$1:E$8825,MATCH(A4728,'AWR Data'!A$1:A$8825,0),5)</f>
        <v>0</v>
      </c>
      <c r="J4728" s="74">
        <f t="shared" si="586"/>
        <v>0</v>
      </c>
      <c r="K4728" s="105">
        <f t="shared" si="587"/>
        <v>0</v>
      </c>
      <c r="L4728" s="75">
        <v>0</v>
      </c>
      <c r="M4728" s="75">
        <v>0</v>
      </c>
      <c r="N4728" s="75">
        <v>0</v>
      </c>
      <c r="O4728" s="105">
        <v>0</v>
      </c>
      <c r="P4728" s="98">
        <f t="shared" si="588"/>
        <v>696</v>
      </c>
      <c r="Q4728" s="98">
        <f t="shared" si="589"/>
        <v>0</v>
      </c>
      <c r="R4728" s="98">
        <f t="shared" si="590"/>
        <v>0</v>
      </c>
      <c r="S4728" s="105">
        <f t="shared" si="591"/>
        <v>0</v>
      </c>
      <c r="T4728" s="8" t="str">
        <f>IF(I4728=0,"",(INDEX('AWR Data'!A$1:E$8823,MATCH(A4728,'AWR Data'!A$1:A$8823,0),4)))</f>
        <v/>
      </c>
    </row>
    <row r="4729" spans="1:20" ht="20" customHeight="1">
      <c r="A4729" s="14" t="s">
        <v>7946</v>
      </c>
      <c r="B4729" s="14" t="s">
        <v>516</v>
      </c>
      <c r="C4729" s="14" t="s">
        <v>8149</v>
      </c>
      <c r="E4729" s="74">
        <v>720</v>
      </c>
      <c r="F4729" s="74">
        <v>5360</v>
      </c>
      <c r="G4729" s="74">
        <f t="shared" si="584"/>
        <v>8640</v>
      </c>
      <c r="H4729" s="80">
        <f t="shared" si="585"/>
        <v>1.6119402985074627</v>
      </c>
      <c r="I4729" s="74">
        <f>INDEX('AWR Data'!A$1:E$8825,MATCH(A4729,'AWR Data'!A$1:A$8825,0),5)</f>
        <v>0</v>
      </c>
      <c r="J4729" s="74">
        <f t="shared" si="586"/>
        <v>0</v>
      </c>
      <c r="K4729" s="105">
        <f t="shared" si="587"/>
        <v>0</v>
      </c>
      <c r="L4729" s="75">
        <v>0</v>
      </c>
      <c r="M4729" s="75">
        <v>0</v>
      </c>
      <c r="N4729" s="75">
        <v>0</v>
      </c>
      <c r="O4729" s="105">
        <v>0</v>
      </c>
      <c r="P4729" s="98">
        <f t="shared" si="588"/>
        <v>8640</v>
      </c>
      <c r="Q4729" s="98">
        <f t="shared" si="589"/>
        <v>0</v>
      </c>
      <c r="R4729" s="98">
        <f t="shared" si="590"/>
        <v>0</v>
      </c>
      <c r="S4729" s="105">
        <f t="shared" si="591"/>
        <v>0</v>
      </c>
      <c r="T4729" s="8" t="str">
        <f>IF(I4729=0,"",(INDEX('AWR Data'!A$1:E$8823,MATCH(A4729,'AWR Data'!A$1:A$8823,0),4)))</f>
        <v/>
      </c>
    </row>
    <row r="4730" spans="1:20" ht="20" customHeight="1">
      <c r="A4730" s="14" t="s">
        <v>8150</v>
      </c>
      <c r="B4730" s="14" t="s">
        <v>516</v>
      </c>
      <c r="C4730" s="14" t="s">
        <v>8151</v>
      </c>
      <c r="E4730" s="74">
        <v>140</v>
      </c>
      <c r="F4730" s="74">
        <v>75</v>
      </c>
      <c r="G4730" s="74">
        <f t="shared" si="584"/>
        <v>1680</v>
      </c>
      <c r="H4730" s="80">
        <f t="shared" si="585"/>
        <v>22.4</v>
      </c>
      <c r="I4730" s="74">
        <f>INDEX('AWR Data'!A$1:E$8825,MATCH(A4730,'AWR Data'!A$1:A$8825,0),5)</f>
        <v>0</v>
      </c>
      <c r="J4730" s="74">
        <f t="shared" si="586"/>
        <v>0</v>
      </c>
      <c r="K4730" s="105">
        <f t="shared" si="587"/>
        <v>0</v>
      </c>
      <c r="L4730" s="75">
        <v>0</v>
      </c>
      <c r="M4730" s="75">
        <v>0</v>
      </c>
      <c r="N4730" s="75">
        <v>0</v>
      </c>
      <c r="O4730" s="105">
        <v>0</v>
      </c>
      <c r="P4730" s="98">
        <f t="shared" si="588"/>
        <v>1680</v>
      </c>
      <c r="Q4730" s="98">
        <f t="shared" si="589"/>
        <v>0</v>
      </c>
      <c r="R4730" s="98">
        <f t="shared" si="590"/>
        <v>0</v>
      </c>
      <c r="S4730" s="105">
        <f t="shared" si="591"/>
        <v>0</v>
      </c>
      <c r="T4730" s="8" t="str">
        <f>IF(I4730=0,"",(INDEX('AWR Data'!A$1:E$8823,MATCH(A4730,'AWR Data'!A$1:A$8823,0),4)))</f>
        <v/>
      </c>
    </row>
    <row r="4731" spans="1:20" ht="20" customHeight="1">
      <c r="A4731" s="14" t="s">
        <v>8152</v>
      </c>
      <c r="B4731" s="14" t="s">
        <v>516</v>
      </c>
      <c r="C4731" s="14" t="s">
        <v>8153</v>
      </c>
      <c r="E4731" s="74">
        <v>110</v>
      </c>
      <c r="F4731" s="74">
        <v>3720</v>
      </c>
      <c r="G4731" s="74">
        <f t="shared" si="584"/>
        <v>1320</v>
      </c>
      <c r="H4731" s="80">
        <f t="shared" si="585"/>
        <v>0.35483870967741937</v>
      </c>
      <c r="I4731" s="74">
        <f>INDEX('AWR Data'!A$1:E$8825,MATCH(A4731,'AWR Data'!A$1:A$8825,0),5)</f>
        <v>0</v>
      </c>
      <c r="J4731" s="74">
        <f t="shared" si="586"/>
        <v>0</v>
      </c>
      <c r="K4731" s="105">
        <f t="shared" si="587"/>
        <v>0</v>
      </c>
      <c r="L4731" s="75">
        <v>0</v>
      </c>
      <c r="M4731" s="75">
        <v>0</v>
      </c>
      <c r="N4731" s="75">
        <v>0</v>
      </c>
      <c r="O4731" s="105">
        <v>0</v>
      </c>
      <c r="P4731" s="98">
        <f t="shared" si="588"/>
        <v>1320</v>
      </c>
      <c r="Q4731" s="98">
        <f t="shared" si="589"/>
        <v>0</v>
      </c>
      <c r="R4731" s="98">
        <f t="shared" si="590"/>
        <v>0</v>
      </c>
      <c r="S4731" s="105">
        <f t="shared" si="591"/>
        <v>0</v>
      </c>
      <c r="T4731" s="8" t="str">
        <f>IF(I4731=0,"",(INDEX('AWR Data'!A$1:E$8823,MATCH(A4731,'AWR Data'!A$1:A$8823,0),4)))</f>
        <v/>
      </c>
    </row>
    <row r="4732" spans="1:20" ht="20" customHeight="1">
      <c r="A4732" s="14" t="s">
        <v>8154</v>
      </c>
      <c r="B4732" s="14" t="s">
        <v>17334</v>
      </c>
      <c r="C4732" s="14" t="s">
        <v>8155</v>
      </c>
      <c r="E4732" s="74">
        <v>110</v>
      </c>
      <c r="F4732" s="74">
        <v>7090</v>
      </c>
      <c r="G4732" s="74">
        <f t="shared" si="584"/>
        <v>1320</v>
      </c>
      <c r="H4732" s="80">
        <f t="shared" si="585"/>
        <v>0.18617771509167841</v>
      </c>
      <c r="I4732" s="74">
        <f>INDEX('AWR Data'!A$1:E$8825,MATCH(A4732,'AWR Data'!A$1:A$8825,0),5)</f>
        <v>0</v>
      </c>
      <c r="J4732" s="74">
        <f t="shared" si="586"/>
        <v>0</v>
      </c>
      <c r="K4732" s="105">
        <f t="shared" si="587"/>
        <v>0</v>
      </c>
      <c r="L4732" s="75">
        <v>0</v>
      </c>
      <c r="M4732" s="75">
        <v>0</v>
      </c>
      <c r="N4732" s="75">
        <v>0</v>
      </c>
      <c r="O4732" s="105">
        <v>0</v>
      </c>
      <c r="P4732" s="98">
        <f t="shared" si="588"/>
        <v>1320</v>
      </c>
      <c r="Q4732" s="98">
        <f t="shared" si="589"/>
        <v>0</v>
      </c>
      <c r="R4732" s="98">
        <f t="shared" si="590"/>
        <v>0</v>
      </c>
      <c r="S4732" s="105">
        <f t="shared" si="591"/>
        <v>0</v>
      </c>
      <c r="T4732" s="8" t="str">
        <f>IF(I4732=0,"",(INDEX('AWR Data'!A$1:E$8823,MATCH(A4732,'AWR Data'!A$1:A$8823,0),4)))</f>
        <v/>
      </c>
    </row>
    <row r="4733" spans="1:20" ht="20" customHeight="1">
      <c r="A4733" s="14" t="s">
        <v>8156</v>
      </c>
      <c r="B4733" s="14" t="s">
        <v>516</v>
      </c>
      <c r="C4733" s="14" t="s">
        <v>8157</v>
      </c>
      <c r="E4733" s="74">
        <v>590</v>
      </c>
      <c r="F4733" s="74">
        <v>9320</v>
      </c>
      <c r="G4733" s="74">
        <f t="shared" si="584"/>
        <v>7080</v>
      </c>
      <c r="H4733" s="80">
        <f t="shared" si="585"/>
        <v>0.75965665236051505</v>
      </c>
      <c r="I4733" s="74">
        <f>INDEX('AWR Data'!A$1:E$8825,MATCH(A4733,'AWR Data'!A$1:A$8825,0),5)</f>
        <v>0</v>
      </c>
      <c r="J4733" s="74">
        <f t="shared" si="586"/>
        <v>0</v>
      </c>
      <c r="K4733" s="105">
        <f t="shared" si="587"/>
        <v>0</v>
      </c>
      <c r="L4733" s="75">
        <v>0</v>
      </c>
      <c r="M4733" s="75">
        <v>0</v>
      </c>
      <c r="N4733" s="75">
        <v>0</v>
      </c>
      <c r="O4733" s="105">
        <v>0</v>
      </c>
      <c r="P4733" s="98">
        <f t="shared" si="588"/>
        <v>7080</v>
      </c>
      <c r="Q4733" s="98">
        <f t="shared" si="589"/>
        <v>0</v>
      </c>
      <c r="R4733" s="98">
        <f t="shared" si="590"/>
        <v>0</v>
      </c>
      <c r="S4733" s="105">
        <f t="shared" si="591"/>
        <v>0</v>
      </c>
      <c r="T4733" s="8" t="str">
        <f>IF(I4733=0,"",(INDEX('AWR Data'!A$1:E$8823,MATCH(A4733,'AWR Data'!A$1:A$8823,0),4)))</f>
        <v/>
      </c>
    </row>
    <row r="4734" spans="1:20" ht="20" customHeight="1">
      <c r="A4734" s="14" t="s">
        <v>8158</v>
      </c>
      <c r="B4734" s="14" t="s">
        <v>516</v>
      </c>
      <c r="C4734" s="14" t="s">
        <v>8159</v>
      </c>
      <c r="E4734" s="74">
        <v>2400</v>
      </c>
      <c r="F4734" s="74">
        <v>24200</v>
      </c>
      <c r="G4734" s="74">
        <f t="shared" si="584"/>
        <v>28800</v>
      </c>
      <c r="H4734" s="80">
        <f t="shared" si="585"/>
        <v>1.1900826446280992</v>
      </c>
      <c r="I4734" s="74">
        <f>INDEX('AWR Data'!A$1:E$8825,MATCH(A4734,'AWR Data'!A$1:A$8825,0),5)</f>
        <v>0</v>
      </c>
      <c r="J4734" s="74">
        <f t="shared" si="586"/>
        <v>0</v>
      </c>
      <c r="K4734" s="105">
        <f t="shared" si="587"/>
        <v>0</v>
      </c>
      <c r="L4734" s="75">
        <v>0</v>
      </c>
      <c r="M4734" s="75">
        <v>0</v>
      </c>
      <c r="N4734" s="75">
        <v>0</v>
      </c>
      <c r="O4734" s="105">
        <v>0</v>
      </c>
      <c r="P4734" s="98">
        <f t="shared" si="588"/>
        <v>28800</v>
      </c>
      <c r="Q4734" s="98">
        <f t="shared" si="589"/>
        <v>0</v>
      </c>
      <c r="R4734" s="98">
        <f t="shared" si="590"/>
        <v>0</v>
      </c>
      <c r="S4734" s="105">
        <f t="shared" si="591"/>
        <v>0</v>
      </c>
      <c r="T4734" s="8" t="str">
        <f>IF(I4734=0,"",(INDEX('AWR Data'!A$1:E$8823,MATCH(A4734,'AWR Data'!A$1:A$8823,0),4)))</f>
        <v/>
      </c>
    </row>
    <row r="4735" spans="1:20" ht="20" customHeight="1">
      <c r="A4735" s="14" t="s">
        <v>8365</v>
      </c>
      <c r="B4735" s="14" t="s">
        <v>17334</v>
      </c>
      <c r="C4735" s="14" t="s">
        <v>8366</v>
      </c>
      <c r="E4735" s="74">
        <v>58</v>
      </c>
      <c r="F4735" s="74">
        <v>56100</v>
      </c>
      <c r="G4735" s="74">
        <f t="shared" si="584"/>
        <v>696</v>
      </c>
      <c r="H4735" s="80">
        <f t="shared" si="585"/>
        <v>1.2406417112299466E-2</v>
      </c>
      <c r="I4735" s="74">
        <f>INDEX('AWR Data'!A$1:E$8825,MATCH(A4735,'AWR Data'!A$1:A$8825,0),5)</f>
        <v>0</v>
      </c>
      <c r="J4735" s="74">
        <f t="shared" si="586"/>
        <v>0</v>
      </c>
      <c r="K4735" s="105">
        <f t="shared" si="587"/>
        <v>0</v>
      </c>
      <c r="L4735" s="75">
        <v>0</v>
      </c>
      <c r="M4735" s="75">
        <v>0</v>
      </c>
      <c r="N4735" s="75">
        <v>0</v>
      </c>
      <c r="O4735" s="105">
        <v>0</v>
      </c>
      <c r="P4735" s="98">
        <f t="shared" si="588"/>
        <v>696</v>
      </c>
      <c r="Q4735" s="98">
        <f t="shared" si="589"/>
        <v>0</v>
      </c>
      <c r="R4735" s="98">
        <f t="shared" si="590"/>
        <v>0</v>
      </c>
      <c r="S4735" s="105">
        <f t="shared" si="591"/>
        <v>0</v>
      </c>
      <c r="T4735" s="8" t="str">
        <f>IF(I4735=0,"",(INDEX('AWR Data'!A$1:E$8823,MATCH(A4735,'AWR Data'!A$1:A$8823,0),4)))</f>
        <v/>
      </c>
    </row>
    <row r="4736" spans="1:20" ht="20" customHeight="1">
      <c r="A4736" s="14" t="s">
        <v>8367</v>
      </c>
      <c r="B4736" s="14" t="s">
        <v>516</v>
      </c>
      <c r="C4736" s="14" t="s">
        <v>8368</v>
      </c>
      <c r="E4736" s="74">
        <v>4400</v>
      </c>
      <c r="F4736" s="74">
        <v>176000</v>
      </c>
      <c r="G4736" s="74">
        <f t="shared" si="584"/>
        <v>52800</v>
      </c>
      <c r="H4736" s="80">
        <f t="shared" si="585"/>
        <v>0.3</v>
      </c>
      <c r="I4736" s="74">
        <f>INDEX('AWR Data'!A$1:E$8825,MATCH(A4736,'AWR Data'!A$1:A$8825,0),5)</f>
        <v>0</v>
      </c>
      <c r="J4736" s="74">
        <f t="shared" si="586"/>
        <v>0</v>
      </c>
      <c r="K4736" s="105">
        <f t="shared" si="587"/>
        <v>0</v>
      </c>
      <c r="L4736" s="75">
        <v>0</v>
      </c>
      <c r="M4736" s="75">
        <v>0</v>
      </c>
      <c r="N4736" s="75">
        <v>0</v>
      </c>
      <c r="O4736" s="105">
        <v>0</v>
      </c>
      <c r="P4736" s="98">
        <f t="shared" si="588"/>
        <v>52800</v>
      </c>
      <c r="Q4736" s="98">
        <f t="shared" si="589"/>
        <v>0</v>
      </c>
      <c r="R4736" s="98">
        <f t="shared" si="590"/>
        <v>0</v>
      </c>
      <c r="S4736" s="105">
        <f t="shared" si="591"/>
        <v>0</v>
      </c>
      <c r="T4736" s="8" t="str">
        <f>IF(I4736=0,"",(INDEX('AWR Data'!A$1:E$8823,MATCH(A4736,'AWR Data'!A$1:A$8823,0),4)))</f>
        <v/>
      </c>
    </row>
    <row r="4737" spans="1:20" ht="20" customHeight="1">
      <c r="A4737" s="14" t="s">
        <v>8371</v>
      </c>
      <c r="B4737" s="14" t="s">
        <v>516</v>
      </c>
      <c r="C4737" s="14" t="s">
        <v>8372</v>
      </c>
      <c r="E4737" s="74">
        <v>46</v>
      </c>
      <c r="F4737" s="74">
        <v>4840</v>
      </c>
      <c r="G4737" s="74">
        <f t="shared" si="584"/>
        <v>552</v>
      </c>
      <c r="H4737" s="80">
        <f t="shared" si="585"/>
        <v>0.1140495867768595</v>
      </c>
      <c r="I4737" s="74">
        <f>INDEX('AWR Data'!A$1:E$8825,MATCH(A4737,'AWR Data'!A$1:A$8825,0),5)</f>
        <v>0</v>
      </c>
      <c r="J4737" s="74">
        <f t="shared" si="586"/>
        <v>0</v>
      </c>
      <c r="K4737" s="105">
        <f t="shared" si="587"/>
        <v>0</v>
      </c>
      <c r="L4737" s="75">
        <v>0</v>
      </c>
      <c r="M4737" s="75">
        <v>0</v>
      </c>
      <c r="N4737" s="75">
        <v>0</v>
      </c>
      <c r="O4737" s="105">
        <v>0</v>
      </c>
      <c r="P4737" s="98">
        <f t="shared" si="588"/>
        <v>552</v>
      </c>
      <c r="Q4737" s="98">
        <f t="shared" si="589"/>
        <v>0</v>
      </c>
      <c r="R4737" s="98">
        <f t="shared" si="590"/>
        <v>0</v>
      </c>
      <c r="S4737" s="105">
        <f t="shared" si="591"/>
        <v>0</v>
      </c>
      <c r="T4737" s="8" t="str">
        <f>IF(I4737=0,"",(INDEX('AWR Data'!A$1:E$8823,MATCH(A4737,'AWR Data'!A$1:A$8823,0),4)))</f>
        <v/>
      </c>
    </row>
    <row r="4738" spans="1:20" ht="20" customHeight="1">
      <c r="A4738" s="14" t="s">
        <v>8573</v>
      </c>
      <c r="B4738" s="14" t="s">
        <v>516</v>
      </c>
      <c r="C4738" s="14" t="s">
        <v>8574</v>
      </c>
      <c r="E4738" s="74">
        <v>36</v>
      </c>
      <c r="F4738" s="74">
        <v>526</v>
      </c>
      <c r="G4738" s="74">
        <f t="shared" si="584"/>
        <v>432</v>
      </c>
      <c r="H4738" s="80">
        <f t="shared" si="585"/>
        <v>0.82129277566539927</v>
      </c>
      <c r="I4738" s="74">
        <f>INDEX('AWR Data'!A$1:E$8825,MATCH(A4738,'AWR Data'!A$1:A$8825,0),5)</f>
        <v>0</v>
      </c>
      <c r="J4738" s="74">
        <f t="shared" si="586"/>
        <v>0</v>
      </c>
      <c r="K4738" s="105">
        <f t="shared" si="587"/>
        <v>0</v>
      </c>
      <c r="L4738" s="75">
        <v>0</v>
      </c>
      <c r="M4738" s="75">
        <v>0</v>
      </c>
      <c r="N4738" s="75">
        <v>0</v>
      </c>
      <c r="O4738" s="105">
        <v>0</v>
      </c>
      <c r="P4738" s="98">
        <f t="shared" si="588"/>
        <v>432</v>
      </c>
      <c r="Q4738" s="98">
        <f t="shared" si="589"/>
        <v>0</v>
      </c>
      <c r="R4738" s="98">
        <f t="shared" si="590"/>
        <v>0</v>
      </c>
      <c r="S4738" s="105">
        <f t="shared" si="591"/>
        <v>0</v>
      </c>
      <c r="T4738" s="8" t="str">
        <f>IF(I4738=0,"",(INDEX('AWR Data'!A$1:E$8823,MATCH(A4738,'AWR Data'!A$1:A$8823,0),4)))</f>
        <v/>
      </c>
    </row>
    <row r="4739" spans="1:20" ht="20" customHeight="1">
      <c r="A4739" s="14" t="s">
        <v>8575</v>
      </c>
      <c r="B4739" s="14" t="s">
        <v>516</v>
      </c>
      <c r="C4739" s="14" t="s">
        <v>8576</v>
      </c>
      <c r="E4739" s="74">
        <v>73</v>
      </c>
      <c r="F4739" s="74">
        <v>4240</v>
      </c>
      <c r="G4739" s="74">
        <f t="shared" si="584"/>
        <v>876</v>
      </c>
      <c r="H4739" s="80">
        <f t="shared" si="585"/>
        <v>0.20660377358490567</v>
      </c>
      <c r="I4739" s="74">
        <f>INDEX('AWR Data'!A$1:E$8825,MATCH(A4739,'AWR Data'!A$1:A$8825,0),5)</f>
        <v>0</v>
      </c>
      <c r="J4739" s="74">
        <f t="shared" si="586"/>
        <v>0</v>
      </c>
      <c r="K4739" s="105">
        <f t="shared" si="587"/>
        <v>0</v>
      </c>
      <c r="L4739" s="75">
        <v>0</v>
      </c>
      <c r="M4739" s="75">
        <v>0</v>
      </c>
      <c r="N4739" s="75">
        <v>0</v>
      </c>
      <c r="O4739" s="105">
        <v>0</v>
      </c>
      <c r="P4739" s="98">
        <f t="shared" si="588"/>
        <v>876</v>
      </c>
      <c r="Q4739" s="98">
        <f t="shared" si="589"/>
        <v>0</v>
      </c>
      <c r="R4739" s="98">
        <f t="shared" si="590"/>
        <v>0</v>
      </c>
      <c r="S4739" s="105">
        <f t="shared" si="591"/>
        <v>0</v>
      </c>
      <c r="T4739" s="8" t="str">
        <f>IF(I4739=0,"",(INDEX('AWR Data'!A$1:E$8823,MATCH(A4739,'AWR Data'!A$1:A$8823,0),4)))</f>
        <v/>
      </c>
    </row>
    <row r="4740" spans="1:20" ht="20" customHeight="1">
      <c r="A4740" s="14" t="s">
        <v>8577</v>
      </c>
      <c r="B4740" s="14" t="s">
        <v>516</v>
      </c>
      <c r="C4740" s="14" t="s">
        <v>8578</v>
      </c>
      <c r="E4740" s="74">
        <v>170</v>
      </c>
      <c r="F4740" s="74">
        <v>21400</v>
      </c>
      <c r="G4740" s="74">
        <f t="shared" si="584"/>
        <v>2040</v>
      </c>
      <c r="H4740" s="80">
        <f t="shared" si="585"/>
        <v>9.5327102803738323E-2</v>
      </c>
      <c r="I4740" s="74">
        <f>INDEX('AWR Data'!A$1:E$8825,MATCH(A4740,'AWR Data'!A$1:A$8825,0),5)</f>
        <v>0</v>
      </c>
      <c r="J4740" s="74">
        <f t="shared" si="586"/>
        <v>0</v>
      </c>
      <c r="K4740" s="105">
        <f t="shared" si="587"/>
        <v>0</v>
      </c>
      <c r="L4740" s="75">
        <v>0</v>
      </c>
      <c r="M4740" s="75">
        <v>0</v>
      </c>
      <c r="N4740" s="75">
        <v>0</v>
      </c>
      <c r="O4740" s="105">
        <v>0</v>
      </c>
      <c r="P4740" s="98">
        <f t="shared" si="588"/>
        <v>2040</v>
      </c>
      <c r="Q4740" s="98">
        <f t="shared" si="589"/>
        <v>0</v>
      </c>
      <c r="R4740" s="98">
        <f t="shared" si="590"/>
        <v>0</v>
      </c>
      <c r="S4740" s="105">
        <f t="shared" si="591"/>
        <v>0</v>
      </c>
      <c r="T4740" s="8" t="str">
        <f>IF(I4740=0,"",(INDEX('AWR Data'!A$1:E$8823,MATCH(A4740,'AWR Data'!A$1:A$8823,0),4)))</f>
        <v/>
      </c>
    </row>
    <row r="4741" spans="1:20" ht="20" customHeight="1">
      <c r="A4741" s="14" t="s">
        <v>8579</v>
      </c>
      <c r="B4741" s="14" t="s">
        <v>516</v>
      </c>
      <c r="C4741" s="14" t="s">
        <v>8580</v>
      </c>
      <c r="E4741" s="74">
        <v>320</v>
      </c>
      <c r="F4741" s="74">
        <v>15600</v>
      </c>
      <c r="G4741" s="74">
        <f t="shared" si="584"/>
        <v>3840</v>
      </c>
      <c r="H4741" s="80">
        <f t="shared" si="585"/>
        <v>0.24615384615384617</v>
      </c>
      <c r="I4741" s="74">
        <f>INDEX('AWR Data'!A$1:E$8825,MATCH(A4741,'AWR Data'!A$1:A$8825,0),5)</f>
        <v>0</v>
      </c>
      <c r="J4741" s="74">
        <f t="shared" si="586"/>
        <v>0</v>
      </c>
      <c r="K4741" s="105">
        <f t="shared" si="587"/>
        <v>0</v>
      </c>
      <c r="L4741" s="75">
        <v>0</v>
      </c>
      <c r="M4741" s="75">
        <v>0</v>
      </c>
      <c r="N4741" s="75">
        <v>0</v>
      </c>
      <c r="O4741" s="105">
        <v>0</v>
      </c>
      <c r="P4741" s="98">
        <f t="shared" si="588"/>
        <v>3840</v>
      </c>
      <c r="Q4741" s="98">
        <f t="shared" si="589"/>
        <v>0</v>
      </c>
      <c r="R4741" s="98">
        <f t="shared" si="590"/>
        <v>0</v>
      </c>
      <c r="S4741" s="105">
        <f t="shared" si="591"/>
        <v>0</v>
      </c>
      <c r="T4741" s="8" t="str">
        <f>IF(I4741=0,"",(INDEX('AWR Data'!A$1:E$8823,MATCH(A4741,'AWR Data'!A$1:A$8823,0),4)))</f>
        <v/>
      </c>
    </row>
    <row r="4742" spans="1:20" ht="20" customHeight="1">
      <c r="A4742" s="14" t="s">
        <v>8581</v>
      </c>
      <c r="B4742" s="14" t="s">
        <v>516</v>
      </c>
      <c r="C4742" s="14" t="s">
        <v>8582</v>
      </c>
      <c r="E4742" s="74">
        <v>73</v>
      </c>
      <c r="F4742" s="74">
        <v>3190</v>
      </c>
      <c r="G4742" s="74">
        <f t="shared" ref="G4742:G4805" si="592">+E4742*12</f>
        <v>876</v>
      </c>
      <c r="H4742" s="80">
        <f t="shared" ref="H4742:H4805" si="593">IF(G4742&gt;0,(IF(F4742&gt;0,G4742/F4742,1000)),0)</f>
        <v>0.27460815047021941</v>
      </c>
      <c r="I4742" s="74">
        <f>INDEX('AWR Data'!A$1:E$8825,MATCH(A4742,'AWR Data'!A$1:A$8825,0),5)</f>
        <v>0</v>
      </c>
      <c r="J4742" s="74">
        <f t="shared" ref="J4742:J4805" si="594">IF(I4742=0,0,IF(I4742&gt;0,IF(I4742&lt;11,G4742,IF(I4742&lt;21,(G4742*0.32),IF(I4742&lt;31,(G4742*0.07),0)))))</f>
        <v>0</v>
      </c>
      <c r="K4742" s="105">
        <f t="shared" ref="K4742:K4805" si="595">IF(G4742,J4742/G4742,0)</f>
        <v>0</v>
      </c>
      <c r="L4742" s="75">
        <v>0</v>
      </c>
      <c r="M4742" s="75">
        <v>0</v>
      </c>
      <c r="N4742" s="75">
        <v>0</v>
      </c>
      <c r="O4742" s="105">
        <v>0</v>
      </c>
      <c r="P4742" s="98">
        <f t="shared" ref="P4742:P4805" si="596">+G4742-L4742</f>
        <v>876</v>
      </c>
      <c r="Q4742" s="98">
        <f t="shared" ref="Q4742:Q4805" si="597">IF(I4742=0,I4742-M4742,IF(M4742,IF(I4742=0,(M4742-0),M4742-I4742),I4742))</f>
        <v>0</v>
      </c>
      <c r="R4742" s="98">
        <f t="shared" ref="R4742:R4805" si="598">+J4742-N4742</f>
        <v>0</v>
      </c>
      <c r="S4742" s="105">
        <f t="shared" ref="S4742:S4805" si="599">+K4742-O4742</f>
        <v>0</v>
      </c>
      <c r="T4742" s="8" t="str">
        <f>IF(I4742=0,"",(INDEX('AWR Data'!A$1:E$8823,MATCH(A4742,'AWR Data'!A$1:A$8823,0),4)))</f>
        <v/>
      </c>
    </row>
    <row r="4743" spans="1:20" ht="20" customHeight="1">
      <c r="A4743" s="14" t="s">
        <v>8583</v>
      </c>
      <c r="B4743" s="14" t="s">
        <v>516</v>
      </c>
      <c r="C4743" s="14" t="s">
        <v>8584</v>
      </c>
      <c r="E4743" s="74">
        <v>170</v>
      </c>
      <c r="F4743" s="74">
        <v>58900</v>
      </c>
      <c r="G4743" s="74">
        <f t="shared" si="592"/>
        <v>2040</v>
      </c>
      <c r="H4743" s="80">
        <f t="shared" si="593"/>
        <v>3.463497453310696E-2</v>
      </c>
      <c r="I4743" s="74">
        <f>INDEX('AWR Data'!A$1:E$8825,MATCH(A4743,'AWR Data'!A$1:A$8825,0),5)</f>
        <v>0</v>
      </c>
      <c r="J4743" s="74">
        <f t="shared" si="594"/>
        <v>0</v>
      </c>
      <c r="K4743" s="105">
        <f t="shared" si="595"/>
        <v>0</v>
      </c>
      <c r="L4743" s="75">
        <v>0</v>
      </c>
      <c r="M4743" s="75">
        <v>0</v>
      </c>
      <c r="N4743" s="75">
        <v>0</v>
      </c>
      <c r="O4743" s="105">
        <v>0</v>
      </c>
      <c r="P4743" s="98">
        <f t="shared" si="596"/>
        <v>2040</v>
      </c>
      <c r="Q4743" s="98">
        <f t="shared" si="597"/>
        <v>0</v>
      </c>
      <c r="R4743" s="98">
        <f t="shared" si="598"/>
        <v>0</v>
      </c>
      <c r="S4743" s="105">
        <f t="shared" si="599"/>
        <v>0</v>
      </c>
      <c r="T4743" s="8" t="str">
        <f>IF(I4743=0,"",(INDEX('AWR Data'!A$1:E$8823,MATCH(A4743,'AWR Data'!A$1:A$8823,0),4)))</f>
        <v/>
      </c>
    </row>
    <row r="4744" spans="1:20" ht="20" customHeight="1">
      <c r="A4744" s="14" t="s">
        <v>8585</v>
      </c>
      <c r="B4744" s="14" t="s">
        <v>17334</v>
      </c>
      <c r="C4744" s="14" t="s">
        <v>8586</v>
      </c>
      <c r="E4744" s="74">
        <v>140</v>
      </c>
      <c r="F4744" s="74">
        <v>16600</v>
      </c>
      <c r="G4744" s="74">
        <f t="shared" si="592"/>
        <v>1680</v>
      </c>
      <c r="H4744" s="80">
        <f t="shared" si="593"/>
        <v>0.10120481927710843</v>
      </c>
      <c r="I4744" s="74">
        <f>INDEX('AWR Data'!A$1:E$8825,MATCH(A4744,'AWR Data'!A$1:A$8825,0),5)</f>
        <v>0</v>
      </c>
      <c r="J4744" s="74">
        <f t="shared" si="594"/>
        <v>0</v>
      </c>
      <c r="K4744" s="105">
        <f t="shared" si="595"/>
        <v>0</v>
      </c>
      <c r="L4744" s="75">
        <v>0</v>
      </c>
      <c r="M4744" s="75">
        <v>0</v>
      </c>
      <c r="N4744" s="75">
        <v>0</v>
      </c>
      <c r="O4744" s="105">
        <v>0</v>
      </c>
      <c r="P4744" s="98">
        <f t="shared" si="596"/>
        <v>1680</v>
      </c>
      <c r="Q4744" s="98">
        <f t="shared" si="597"/>
        <v>0</v>
      </c>
      <c r="R4744" s="98">
        <f t="shared" si="598"/>
        <v>0</v>
      </c>
      <c r="S4744" s="105">
        <f t="shared" si="599"/>
        <v>0</v>
      </c>
      <c r="T4744" s="8" t="str">
        <f>IF(I4744=0,"",(INDEX('AWR Data'!A$1:E$8823,MATCH(A4744,'AWR Data'!A$1:A$8823,0),4)))</f>
        <v/>
      </c>
    </row>
    <row r="4745" spans="1:20" ht="20" customHeight="1">
      <c r="A4745" s="14" t="s">
        <v>8587</v>
      </c>
      <c r="B4745" s="14" t="s">
        <v>516</v>
      </c>
      <c r="C4745" s="14" t="s">
        <v>8588</v>
      </c>
      <c r="E4745" s="74">
        <v>480</v>
      </c>
      <c r="F4745" s="74">
        <v>8650</v>
      </c>
      <c r="G4745" s="74">
        <f t="shared" si="592"/>
        <v>5760</v>
      </c>
      <c r="H4745" s="80">
        <f t="shared" si="593"/>
        <v>0.66589595375722543</v>
      </c>
      <c r="I4745" s="74">
        <f>INDEX('AWR Data'!A$1:E$8825,MATCH(A4745,'AWR Data'!A$1:A$8825,0),5)</f>
        <v>0</v>
      </c>
      <c r="J4745" s="74">
        <f t="shared" si="594"/>
        <v>0</v>
      </c>
      <c r="K4745" s="105">
        <f t="shared" si="595"/>
        <v>0</v>
      </c>
      <c r="L4745" s="75">
        <v>0</v>
      </c>
      <c r="M4745" s="75">
        <v>0</v>
      </c>
      <c r="N4745" s="75">
        <v>0</v>
      </c>
      <c r="O4745" s="105">
        <v>0</v>
      </c>
      <c r="P4745" s="98">
        <f t="shared" si="596"/>
        <v>5760</v>
      </c>
      <c r="Q4745" s="98">
        <f t="shared" si="597"/>
        <v>0</v>
      </c>
      <c r="R4745" s="98">
        <f t="shared" si="598"/>
        <v>0</v>
      </c>
      <c r="S4745" s="105">
        <f t="shared" si="599"/>
        <v>0</v>
      </c>
      <c r="T4745" s="8" t="str">
        <f>IF(I4745=0,"",(INDEX('AWR Data'!A$1:E$8823,MATCH(A4745,'AWR Data'!A$1:A$8823,0),4)))</f>
        <v/>
      </c>
    </row>
    <row r="4746" spans="1:20" ht="20" customHeight="1">
      <c r="A4746" s="14" t="s">
        <v>8589</v>
      </c>
      <c r="B4746" s="14" t="s">
        <v>516</v>
      </c>
      <c r="C4746" s="14" t="s">
        <v>8590</v>
      </c>
      <c r="E4746" s="74">
        <v>140</v>
      </c>
      <c r="F4746" s="74">
        <v>6020</v>
      </c>
      <c r="G4746" s="74">
        <f t="shared" si="592"/>
        <v>1680</v>
      </c>
      <c r="H4746" s="80">
        <f t="shared" si="593"/>
        <v>0.27906976744186046</v>
      </c>
      <c r="I4746" s="74">
        <f>INDEX('AWR Data'!A$1:E$8825,MATCH(A4746,'AWR Data'!A$1:A$8825,0),5)</f>
        <v>0</v>
      </c>
      <c r="J4746" s="74">
        <f t="shared" si="594"/>
        <v>0</v>
      </c>
      <c r="K4746" s="105">
        <f t="shared" si="595"/>
        <v>0</v>
      </c>
      <c r="L4746" s="75">
        <v>0</v>
      </c>
      <c r="M4746" s="75">
        <v>0</v>
      </c>
      <c r="N4746" s="75">
        <v>0</v>
      </c>
      <c r="O4746" s="105">
        <v>0</v>
      </c>
      <c r="P4746" s="98">
        <f t="shared" si="596"/>
        <v>1680</v>
      </c>
      <c r="Q4746" s="98">
        <f t="shared" si="597"/>
        <v>0</v>
      </c>
      <c r="R4746" s="98">
        <f t="shared" si="598"/>
        <v>0</v>
      </c>
      <c r="S4746" s="105">
        <f t="shared" si="599"/>
        <v>0</v>
      </c>
      <c r="T4746" s="8" t="str">
        <f>IF(I4746=0,"",(INDEX('AWR Data'!A$1:E$8823,MATCH(A4746,'AWR Data'!A$1:A$8823,0),4)))</f>
        <v/>
      </c>
    </row>
    <row r="4747" spans="1:20" ht="20" customHeight="1">
      <c r="A4747" s="14" t="s">
        <v>8389</v>
      </c>
      <c r="B4747" s="14" t="s">
        <v>516</v>
      </c>
      <c r="C4747" s="14" t="s">
        <v>8390</v>
      </c>
      <c r="E4747" s="74">
        <v>91</v>
      </c>
      <c r="F4747" s="74">
        <v>41000</v>
      </c>
      <c r="G4747" s="74">
        <f t="shared" si="592"/>
        <v>1092</v>
      </c>
      <c r="H4747" s="80">
        <f t="shared" si="593"/>
        <v>2.6634146341463414E-2</v>
      </c>
      <c r="I4747" s="74">
        <f>INDEX('AWR Data'!A$1:E$8825,MATCH(A4747,'AWR Data'!A$1:A$8825,0),5)</f>
        <v>0</v>
      </c>
      <c r="J4747" s="74">
        <f t="shared" si="594"/>
        <v>0</v>
      </c>
      <c r="K4747" s="105">
        <f t="shared" si="595"/>
        <v>0</v>
      </c>
      <c r="L4747" s="75">
        <v>0</v>
      </c>
      <c r="M4747" s="75">
        <v>0</v>
      </c>
      <c r="N4747" s="75">
        <v>0</v>
      </c>
      <c r="O4747" s="105">
        <v>0</v>
      </c>
      <c r="P4747" s="98">
        <f t="shared" si="596"/>
        <v>1092</v>
      </c>
      <c r="Q4747" s="98">
        <f t="shared" si="597"/>
        <v>0</v>
      </c>
      <c r="R4747" s="98">
        <f t="shared" si="598"/>
        <v>0</v>
      </c>
      <c r="S4747" s="105">
        <f t="shared" si="599"/>
        <v>0</v>
      </c>
      <c r="T4747" s="8" t="str">
        <f>IF(I4747=0,"",(INDEX('AWR Data'!A$1:E$8823,MATCH(A4747,'AWR Data'!A$1:A$8823,0),4)))</f>
        <v/>
      </c>
    </row>
    <row r="4748" spans="1:20" ht="20" customHeight="1">
      <c r="A4748" s="14" t="s">
        <v>8391</v>
      </c>
      <c r="B4748" s="14" t="s">
        <v>516</v>
      </c>
      <c r="C4748" s="14" t="s">
        <v>8392</v>
      </c>
      <c r="E4748" s="74">
        <v>170</v>
      </c>
      <c r="F4748" s="74">
        <v>37400</v>
      </c>
      <c r="G4748" s="74">
        <f t="shared" si="592"/>
        <v>2040</v>
      </c>
      <c r="H4748" s="80">
        <f t="shared" si="593"/>
        <v>5.4545454545454543E-2</v>
      </c>
      <c r="I4748" s="74">
        <f>INDEX('AWR Data'!A$1:E$8825,MATCH(A4748,'AWR Data'!A$1:A$8825,0),5)</f>
        <v>0</v>
      </c>
      <c r="J4748" s="74">
        <f t="shared" si="594"/>
        <v>0</v>
      </c>
      <c r="K4748" s="105">
        <f t="shared" si="595"/>
        <v>0</v>
      </c>
      <c r="L4748" s="75">
        <v>0</v>
      </c>
      <c r="M4748" s="75">
        <v>0</v>
      </c>
      <c r="N4748" s="75">
        <v>0</v>
      </c>
      <c r="O4748" s="105">
        <v>0</v>
      </c>
      <c r="P4748" s="98">
        <f t="shared" si="596"/>
        <v>2040</v>
      </c>
      <c r="Q4748" s="98">
        <f t="shared" si="597"/>
        <v>0</v>
      </c>
      <c r="R4748" s="98">
        <f t="shared" si="598"/>
        <v>0</v>
      </c>
      <c r="S4748" s="105">
        <f t="shared" si="599"/>
        <v>0</v>
      </c>
      <c r="T4748" s="8" t="str">
        <f>IF(I4748=0,"",(INDEX('AWR Data'!A$1:E$8823,MATCH(A4748,'AWR Data'!A$1:A$8823,0),4)))</f>
        <v/>
      </c>
    </row>
    <row r="4749" spans="1:20" ht="20" customHeight="1">
      <c r="A4749" s="14" t="s">
        <v>8395</v>
      </c>
      <c r="B4749" s="14" t="s">
        <v>516</v>
      </c>
      <c r="C4749" s="14" t="s">
        <v>8396</v>
      </c>
      <c r="E4749" s="74">
        <v>110</v>
      </c>
      <c r="F4749" s="74">
        <v>17300</v>
      </c>
      <c r="G4749" s="74">
        <f t="shared" si="592"/>
        <v>1320</v>
      </c>
      <c r="H4749" s="80">
        <f t="shared" si="593"/>
        <v>7.6300578034682084E-2</v>
      </c>
      <c r="I4749" s="74">
        <f>INDEX('AWR Data'!A$1:E$8825,MATCH(A4749,'AWR Data'!A$1:A$8825,0),5)</f>
        <v>0</v>
      </c>
      <c r="J4749" s="74">
        <f t="shared" si="594"/>
        <v>0</v>
      </c>
      <c r="K4749" s="105">
        <f t="shared" si="595"/>
        <v>0</v>
      </c>
      <c r="L4749" s="75">
        <v>0</v>
      </c>
      <c r="M4749" s="75">
        <v>0</v>
      </c>
      <c r="N4749" s="75">
        <v>0</v>
      </c>
      <c r="O4749" s="105">
        <v>0</v>
      </c>
      <c r="P4749" s="98">
        <f t="shared" si="596"/>
        <v>1320</v>
      </c>
      <c r="Q4749" s="98">
        <f t="shared" si="597"/>
        <v>0</v>
      </c>
      <c r="R4749" s="98">
        <f t="shared" si="598"/>
        <v>0</v>
      </c>
      <c r="S4749" s="105">
        <f t="shared" si="599"/>
        <v>0</v>
      </c>
      <c r="T4749" s="8" t="str">
        <f>IF(I4749=0,"",(INDEX('AWR Data'!A$1:E$8823,MATCH(A4749,'AWR Data'!A$1:A$8823,0),4)))</f>
        <v/>
      </c>
    </row>
    <row r="4750" spans="1:20" ht="20" customHeight="1">
      <c r="A4750" s="14" t="s">
        <v>8397</v>
      </c>
      <c r="B4750" s="14" t="s">
        <v>516</v>
      </c>
      <c r="C4750" s="14" t="s">
        <v>8398</v>
      </c>
      <c r="E4750" s="74">
        <v>210</v>
      </c>
      <c r="F4750" s="74">
        <v>48300</v>
      </c>
      <c r="G4750" s="74">
        <f t="shared" si="592"/>
        <v>2520</v>
      </c>
      <c r="H4750" s="80">
        <f t="shared" si="593"/>
        <v>5.2173913043478258E-2</v>
      </c>
      <c r="I4750" s="74">
        <f>INDEX('AWR Data'!A$1:E$8825,MATCH(A4750,'AWR Data'!A$1:A$8825,0),5)</f>
        <v>0</v>
      </c>
      <c r="J4750" s="74">
        <f t="shared" si="594"/>
        <v>0</v>
      </c>
      <c r="K4750" s="105">
        <f t="shared" si="595"/>
        <v>0</v>
      </c>
      <c r="L4750" s="75">
        <v>0</v>
      </c>
      <c r="M4750" s="75">
        <v>0</v>
      </c>
      <c r="N4750" s="75">
        <v>0</v>
      </c>
      <c r="O4750" s="105">
        <v>0</v>
      </c>
      <c r="P4750" s="98">
        <f t="shared" si="596"/>
        <v>2520</v>
      </c>
      <c r="Q4750" s="98">
        <f t="shared" si="597"/>
        <v>0</v>
      </c>
      <c r="R4750" s="98">
        <f t="shared" si="598"/>
        <v>0</v>
      </c>
      <c r="S4750" s="105">
        <f t="shared" si="599"/>
        <v>0</v>
      </c>
      <c r="T4750" s="8" t="str">
        <f>IF(I4750=0,"",(INDEX('AWR Data'!A$1:E$8823,MATCH(A4750,'AWR Data'!A$1:A$8823,0),4)))</f>
        <v/>
      </c>
    </row>
    <row r="4751" spans="1:20" ht="20" customHeight="1">
      <c r="A4751" s="14" t="s">
        <v>8399</v>
      </c>
      <c r="B4751" s="14" t="s">
        <v>516</v>
      </c>
      <c r="C4751" s="14" t="s">
        <v>8400</v>
      </c>
      <c r="E4751" s="74">
        <v>110</v>
      </c>
      <c r="F4751" s="74">
        <v>9290</v>
      </c>
      <c r="G4751" s="74">
        <f t="shared" si="592"/>
        <v>1320</v>
      </c>
      <c r="H4751" s="80">
        <f t="shared" si="593"/>
        <v>0.14208826695371368</v>
      </c>
      <c r="I4751" s="74">
        <f>INDEX('AWR Data'!A$1:E$8825,MATCH(A4751,'AWR Data'!A$1:A$8825,0),5)</f>
        <v>0</v>
      </c>
      <c r="J4751" s="74">
        <f t="shared" si="594"/>
        <v>0</v>
      </c>
      <c r="K4751" s="105">
        <f t="shared" si="595"/>
        <v>0</v>
      </c>
      <c r="L4751" s="75">
        <v>0</v>
      </c>
      <c r="M4751" s="75">
        <v>0</v>
      </c>
      <c r="N4751" s="75">
        <v>0</v>
      </c>
      <c r="O4751" s="105">
        <v>0</v>
      </c>
      <c r="P4751" s="98">
        <f t="shared" si="596"/>
        <v>1320</v>
      </c>
      <c r="Q4751" s="98">
        <f t="shared" si="597"/>
        <v>0</v>
      </c>
      <c r="R4751" s="98">
        <f t="shared" si="598"/>
        <v>0</v>
      </c>
      <c r="S4751" s="105">
        <f t="shared" si="599"/>
        <v>0</v>
      </c>
      <c r="T4751" s="8" t="str">
        <f>IF(I4751=0,"",(INDEX('AWR Data'!A$1:E$8823,MATCH(A4751,'AWR Data'!A$1:A$8823,0),4)))</f>
        <v/>
      </c>
    </row>
    <row r="4752" spans="1:20" ht="20" customHeight="1">
      <c r="A4752" s="14" t="s">
        <v>8401</v>
      </c>
      <c r="B4752" s="14" t="s">
        <v>516</v>
      </c>
      <c r="C4752" s="14" t="s">
        <v>8207</v>
      </c>
      <c r="E4752" s="74">
        <v>8100</v>
      </c>
      <c r="F4752" s="74">
        <v>952000</v>
      </c>
      <c r="G4752" s="74">
        <f t="shared" si="592"/>
        <v>97200</v>
      </c>
      <c r="H4752" s="80">
        <f t="shared" si="593"/>
        <v>0.10210084033613445</v>
      </c>
      <c r="I4752" s="74">
        <f>INDEX('AWR Data'!A$1:E$8825,MATCH(A4752,'AWR Data'!A$1:A$8825,0),5)</f>
        <v>0</v>
      </c>
      <c r="J4752" s="74">
        <f t="shared" si="594"/>
        <v>0</v>
      </c>
      <c r="K4752" s="105">
        <f t="shared" si="595"/>
        <v>0</v>
      </c>
      <c r="L4752" s="75">
        <v>0</v>
      </c>
      <c r="M4752" s="75">
        <v>0</v>
      </c>
      <c r="N4752" s="75">
        <v>0</v>
      </c>
      <c r="O4752" s="105">
        <v>0</v>
      </c>
      <c r="P4752" s="98">
        <f t="shared" si="596"/>
        <v>97200</v>
      </c>
      <c r="Q4752" s="98">
        <f t="shared" si="597"/>
        <v>0</v>
      </c>
      <c r="R4752" s="98">
        <f t="shared" si="598"/>
        <v>0</v>
      </c>
      <c r="S4752" s="105">
        <f t="shared" si="599"/>
        <v>0</v>
      </c>
      <c r="T4752" s="8" t="str">
        <f>IF(I4752=0,"",(INDEX('AWR Data'!A$1:E$8823,MATCH(A4752,'AWR Data'!A$1:A$8823,0),4)))</f>
        <v/>
      </c>
    </row>
    <row r="4753" spans="1:20" ht="20" customHeight="1">
      <c r="A4753" s="14" t="s">
        <v>8208</v>
      </c>
      <c r="B4753" s="14" t="s">
        <v>516</v>
      </c>
      <c r="C4753" s="14" t="s">
        <v>8209</v>
      </c>
      <c r="E4753" s="74">
        <v>91</v>
      </c>
      <c r="F4753" s="74">
        <v>17100</v>
      </c>
      <c r="G4753" s="74">
        <f t="shared" si="592"/>
        <v>1092</v>
      </c>
      <c r="H4753" s="80">
        <f t="shared" si="593"/>
        <v>6.3859649122807019E-2</v>
      </c>
      <c r="I4753" s="74">
        <f>INDEX('AWR Data'!A$1:E$8825,MATCH(A4753,'AWR Data'!A$1:A$8825,0),5)</f>
        <v>0</v>
      </c>
      <c r="J4753" s="74">
        <f t="shared" si="594"/>
        <v>0</v>
      </c>
      <c r="K4753" s="105">
        <f t="shared" si="595"/>
        <v>0</v>
      </c>
      <c r="L4753" s="75">
        <v>0</v>
      </c>
      <c r="M4753" s="75">
        <v>0</v>
      </c>
      <c r="N4753" s="75">
        <v>0</v>
      </c>
      <c r="O4753" s="105">
        <v>0</v>
      </c>
      <c r="P4753" s="98">
        <f t="shared" si="596"/>
        <v>1092</v>
      </c>
      <c r="Q4753" s="98">
        <f t="shared" si="597"/>
        <v>0</v>
      </c>
      <c r="R4753" s="98">
        <f t="shared" si="598"/>
        <v>0</v>
      </c>
      <c r="S4753" s="105">
        <f t="shared" si="599"/>
        <v>0</v>
      </c>
      <c r="T4753" s="8" t="str">
        <f>IF(I4753=0,"",(INDEX('AWR Data'!A$1:E$8823,MATCH(A4753,'AWR Data'!A$1:A$8823,0),4)))</f>
        <v/>
      </c>
    </row>
    <row r="4754" spans="1:20" ht="20" customHeight="1">
      <c r="A4754" s="14" t="s">
        <v>8210</v>
      </c>
      <c r="B4754" s="14" t="s">
        <v>516</v>
      </c>
      <c r="C4754" s="14" t="s">
        <v>8211</v>
      </c>
      <c r="E4754" s="74">
        <v>110</v>
      </c>
      <c r="F4754" s="74">
        <v>26700</v>
      </c>
      <c r="G4754" s="74">
        <f t="shared" si="592"/>
        <v>1320</v>
      </c>
      <c r="H4754" s="80">
        <f t="shared" si="593"/>
        <v>4.9438202247191011E-2</v>
      </c>
      <c r="I4754" s="74">
        <f>INDEX('AWR Data'!A$1:E$8825,MATCH(A4754,'AWR Data'!A$1:A$8825,0),5)</f>
        <v>0</v>
      </c>
      <c r="J4754" s="74">
        <f t="shared" si="594"/>
        <v>0</v>
      </c>
      <c r="K4754" s="105">
        <f t="shared" si="595"/>
        <v>0</v>
      </c>
      <c r="L4754" s="75">
        <v>0</v>
      </c>
      <c r="M4754" s="75">
        <v>0</v>
      </c>
      <c r="N4754" s="75">
        <v>0</v>
      </c>
      <c r="O4754" s="105">
        <v>0</v>
      </c>
      <c r="P4754" s="98">
        <f t="shared" si="596"/>
        <v>1320</v>
      </c>
      <c r="Q4754" s="98">
        <f t="shared" si="597"/>
        <v>0</v>
      </c>
      <c r="R4754" s="98">
        <f t="shared" si="598"/>
        <v>0</v>
      </c>
      <c r="S4754" s="105">
        <f t="shared" si="599"/>
        <v>0</v>
      </c>
      <c r="T4754" s="8" t="str">
        <f>IF(I4754=0,"",(INDEX('AWR Data'!A$1:E$8823,MATCH(A4754,'AWR Data'!A$1:A$8823,0),4)))</f>
        <v/>
      </c>
    </row>
    <row r="4755" spans="1:20" ht="20" customHeight="1">
      <c r="A4755" s="14" t="s">
        <v>8212</v>
      </c>
      <c r="B4755" s="14" t="s">
        <v>516</v>
      </c>
      <c r="C4755" s="14" t="s">
        <v>8213</v>
      </c>
      <c r="E4755" s="74">
        <v>91</v>
      </c>
      <c r="F4755" s="74">
        <v>52800</v>
      </c>
      <c r="G4755" s="74">
        <f t="shared" si="592"/>
        <v>1092</v>
      </c>
      <c r="H4755" s="80">
        <f t="shared" si="593"/>
        <v>2.0681818181818183E-2</v>
      </c>
      <c r="I4755" s="74">
        <f>INDEX('AWR Data'!A$1:E$8825,MATCH(A4755,'AWR Data'!A$1:A$8825,0),5)</f>
        <v>0</v>
      </c>
      <c r="J4755" s="74">
        <f t="shared" si="594"/>
        <v>0</v>
      </c>
      <c r="K4755" s="105">
        <f t="shared" si="595"/>
        <v>0</v>
      </c>
      <c r="L4755" s="75">
        <v>0</v>
      </c>
      <c r="M4755" s="75">
        <v>0</v>
      </c>
      <c r="N4755" s="75">
        <v>0</v>
      </c>
      <c r="O4755" s="105">
        <v>0</v>
      </c>
      <c r="P4755" s="98">
        <f t="shared" si="596"/>
        <v>1092</v>
      </c>
      <c r="Q4755" s="98">
        <f t="shared" si="597"/>
        <v>0</v>
      </c>
      <c r="R4755" s="98">
        <f t="shared" si="598"/>
        <v>0</v>
      </c>
      <c r="S4755" s="105">
        <f t="shared" si="599"/>
        <v>0</v>
      </c>
      <c r="T4755" s="8" t="str">
        <f>IF(I4755=0,"",(INDEX('AWR Data'!A$1:E$8823,MATCH(A4755,'AWR Data'!A$1:A$8823,0),4)))</f>
        <v/>
      </c>
    </row>
    <row r="4756" spans="1:20" ht="20" customHeight="1">
      <c r="A4756" s="14" t="s">
        <v>8214</v>
      </c>
      <c r="B4756" s="14" t="s">
        <v>516</v>
      </c>
      <c r="C4756" s="14" t="s">
        <v>8215</v>
      </c>
      <c r="E4756" s="74">
        <v>73</v>
      </c>
      <c r="F4756" s="74">
        <v>669</v>
      </c>
      <c r="G4756" s="74">
        <f t="shared" si="592"/>
        <v>876</v>
      </c>
      <c r="H4756" s="80">
        <f t="shared" si="593"/>
        <v>1.3094170403587444</v>
      </c>
      <c r="I4756" s="74">
        <f>INDEX('AWR Data'!A$1:E$8825,MATCH(A4756,'AWR Data'!A$1:A$8825,0),5)</f>
        <v>0</v>
      </c>
      <c r="J4756" s="74">
        <f t="shared" si="594"/>
        <v>0</v>
      </c>
      <c r="K4756" s="105">
        <f t="shared" si="595"/>
        <v>0</v>
      </c>
      <c r="L4756" s="75">
        <v>0</v>
      </c>
      <c r="M4756" s="75">
        <v>0</v>
      </c>
      <c r="N4756" s="75">
        <v>0</v>
      </c>
      <c r="O4756" s="105">
        <v>0</v>
      </c>
      <c r="P4756" s="98">
        <f t="shared" si="596"/>
        <v>876</v>
      </c>
      <c r="Q4756" s="98">
        <f t="shared" si="597"/>
        <v>0</v>
      </c>
      <c r="R4756" s="98">
        <f t="shared" si="598"/>
        <v>0</v>
      </c>
      <c r="S4756" s="105">
        <f t="shared" si="599"/>
        <v>0</v>
      </c>
      <c r="T4756" s="8" t="str">
        <f>IF(I4756=0,"",(INDEX('AWR Data'!A$1:E$8823,MATCH(A4756,'AWR Data'!A$1:A$8823,0),4)))</f>
        <v/>
      </c>
    </row>
    <row r="4757" spans="1:20" ht="20" customHeight="1">
      <c r="A4757" s="14" t="s">
        <v>8216</v>
      </c>
      <c r="B4757" s="14" t="s">
        <v>516</v>
      </c>
      <c r="C4757" s="14" t="s">
        <v>8217</v>
      </c>
      <c r="E4757" s="74">
        <v>73</v>
      </c>
      <c r="F4757" s="74">
        <v>2150</v>
      </c>
      <c r="G4757" s="74">
        <f t="shared" si="592"/>
        <v>876</v>
      </c>
      <c r="H4757" s="80">
        <f t="shared" si="593"/>
        <v>0.40744186046511627</v>
      </c>
      <c r="I4757" s="74">
        <f>INDEX('AWR Data'!A$1:E$8825,MATCH(A4757,'AWR Data'!A$1:A$8825,0),5)</f>
        <v>0</v>
      </c>
      <c r="J4757" s="74">
        <f t="shared" si="594"/>
        <v>0</v>
      </c>
      <c r="K4757" s="105">
        <f t="shared" si="595"/>
        <v>0</v>
      </c>
      <c r="L4757" s="75">
        <v>0</v>
      </c>
      <c r="M4757" s="75">
        <v>0</v>
      </c>
      <c r="N4757" s="75">
        <v>0</v>
      </c>
      <c r="O4757" s="105">
        <v>0</v>
      </c>
      <c r="P4757" s="98">
        <f t="shared" si="596"/>
        <v>876</v>
      </c>
      <c r="Q4757" s="98">
        <f t="shared" si="597"/>
        <v>0</v>
      </c>
      <c r="R4757" s="98">
        <f t="shared" si="598"/>
        <v>0</v>
      </c>
      <c r="S4757" s="105">
        <f t="shared" si="599"/>
        <v>0</v>
      </c>
      <c r="T4757" s="8" t="str">
        <f>IF(I4757=0,"",(INDEX('AWR Data'!A$1:E$8823,MATCH(A4757,'AWR Data'!A$1:A$8823,0),4)))</f>
        <v/>
      </c>
    </row>
    <row r="4758" spans="1:20" ht="20" customHeight="1">
      <c r="A4758" s="14" t="s">
        <v>8218</v>
      </c>
      <c r="B4758" s="14" t="s">
        <v>516</v>
      </c>
      <c r="C4758" s="14" t="s">
        <v>8219</v>
      </c>
      <c r="E4758" s="74">
        <v>73</v>
      </c>
      <c r="F4758" s="74">
        <v>2390</v>
      </c>
      <c r="G4758" s="74">
        <f t="shared" si="592"/>
        <v>876</v>
      </c>
      <c r="H4758" s="80">
        <f t="shared" si="593"/>
        <v>0.36652719665271966</v>
      </c>
      <c r="I4758" s="74">
        <f>INDEX('AWR Data'!A$1:E$8825,MATCH(A4758,'AWR Data'!A$1:A$8825,0),5)</f>
        <v>0</v>
      </c>
      <c r="J4758" s="74">
        <f t="shared" si="594"/>
        <v>0</v>
      </c>
      <c r="K4758" s="105">
        <f t="shared" si="595"/>
        <v>0</v>
      </c>
      <c r="L4758" s="75">
        <v>0</v>
      </c>
      <c r="M4758" s="75">
        <v>0</v>
      </c>
      <c r="N4758" s="75">
        <v>0</v>
      </c>
      <c r="O4758" s="105">
        <v>0</v>
      </c>
      <c r="P4758" s="98">
        <f t="shared" si="596"/>
        <v>876</v>
      </c>
      <c r="Q4758" s="98">
        <f t="shared" si="597"/>
        <v>0</v>
      </c>
      <c r="R4758" s="98">
        <f t="shared" si="598"/>
        <v>0</v>
      </c>
      <c r="S4758" s="105">
        <f t="shared" si="599"/>
        <v>0</v>
      </c>
      <c r="T4758" s="8" t="str">
        <f>IF(I4758=0,"",(INDEX('AWR Data'!A$1:E$8823,MATCH(A4758,'AWR Data'!A$1:A$8823,0),4)))</f>
        <v/>
      </c>
    </row>
    <row r="4759" spans="1:20" ht="20" customHeight="1">
      <c r="A4759" s="14" t="s">
        <v>8220</v>
      </c>
      <c r="B4759" s="14" t="s">
        <v>516</v>
      </c>
      <c r="C4759" s="14" t="s">
        <v>8221</v>
      </c>
      <c r="E4759" s="74">
        <v>73</v>
      </c>
      <c r="F4759" s="74">
        <v>2400</v>
      </c>
      <c r="G4759" s="74">
        <f t="shared" si="592"/>
        <v>876</v>
      </c>
      <c r="H4759" s="80">
        <f t="shared" si="593"/>
        <v>0.36499999999999999</v>
      </c>
      <c r="I4759" s="74">
        <f>INDEX('AWR Data'!A$1:E$8825,MATCH(A4759,'AWR Data'!A$1:A$8825,0),5)</f>
        <v>0</v>
      </c>
      <c r="J4759" s="74">
        <f t="shared" si="594"/>
        <v>0</v>
      </c>
      <c r="K4759" s="105">
        <f t="shared" si="595"/>
        <v>0</v>
      </c>
      <c r="L4759" s="75">
        <v>0</v>
      </c>
      <c r="M4759" s="75">
        <v>0</v>
      </c>
      <c r="N4759" s="75">
        <v>0</v>
      </c>
      <c r="O4759" s="105">
        <v>0</v>
      </c>
      <c r="P4759" s="98">
        <f t="shared" si="596"/>
        <v>876</v>
      </c>
      <c r="Q4759" s="98">
        <f t="shared" si="597"/>
        <v>0</v>
      </c>
      <c r="R4759" s="98">
        <f t="shared" si="598"/>
        <v>0</v>
      </c>
      <c r="S4759" s="105">
        <f t="shared" si="599"/>
        <v>0</v>
      </c>
      <c r="T4759" s="8" t="str">
        <f>IF(I4759=0,"",(INDEX('AWR Data'!A$1:E$8823,MATCH(A4759,'AWR Data'!A$1:A$8823,0),4)))</f>
        <v/>
      </c>
    </row>
    <row r="4760" spans="1:20" ht="20" customHeight="1">
      <c r="A4760" s="14" t="s">
        <v>8414</v>
      </c>
      <c r="B4760" s="14" t="s">
        <v>516</v>
      </c>
      <c r="C4760" s="14" t="s">
        <v>8415</v>
      </c>
      <c r="E4760" s="74">
        <v>58</v>
      </c>
      <c r="F4760" s="74">
        <v>37200</v>
      </c>
      <c r="G4760" s="74">
        <f t="shared" si="592"/>
        <v>696</v>
      </c>
      <c r="H4760" s="80">
        <f t="shared" si="593"/>
        <v>1.870967741935484E-2</v>
      </c>
      <c r="I4760" s="74">
        <f>INDEX('AWR Data'!A$1:E$8825,MATCH(A4760,'AWR Data'!A$1:A$8825,0),5)</f>
        <v>0</v>
      </c>
      <c r="J4760" s="74">
        <f t="shared" si="594"/>
        <v>0</v>
      </c>
      <c r="K4760" s="105">
        <f t="shared" si="595"/>
        <v>0</v>
      </c>
      <c r="L4760" s="75">
        <v>0</v>
      </c>
      <c r="M4760" s="75">
        <v>0</v>
      </c>
      <c r="N4760" s="75">
        <v>0</v>
      </c>
      <c r="O4760" s="105">
        <v>0</v>
      </c>
      <c r="P4760" s="98">
        <f t="shared" si="596"/>
        <v>696</v>
      </c>
      <c r="Q4760" s="98">
        <f t="shared" si="597"/>
        <v>0</v>
      </c>
      <c r="R4760" s="98">
        <f t="shared" si="598"/>
        <v>0</v>
      </c>
      <c r="S4760" s="105">
        <f t="shared" si="599"/>
        <v>0</v>
      </c>
      <c r="T4760" s="8" t="str">
        <f>IF(I4760=0,"",(INDEX('AWR Data'!A$1:E$8823,MATCH(A4760,'AWR Data'!A$1:A$8823,0),4)))</f>
        <v/>
      </c>
    </row>
    <row r="4761" spans="1:20" ht="20" customHeight="1">
      <c r="A4761" s="14" t="s">
        <v>8416</v>
      </c>
      <c r="B4761" s="14" t="s">
        <v>516</v>
      </c>
      <c r="C4761" s="14" t="s">
        <v>8417</v>
      </c>
      <c r="E4761" s="74">
        <v>390</v>
      </c>
      <c r="F4761" s="74">
        <v>137000</v>
      </c>
      <c r="G4761" s="74">
        <f t="shared" si="592"/>
        <v>4680</v>
      </c>
      <c r="H4761" s="80">
        <f t="shared" si="593"/>
        <v>3.4160583941605836E-2</v>
      </c>
      <c r="I4761" s="74">
        <f>INDEX('AWR Data'!A$1:E$8825,MATCH(A4761,'AWR Data'!A$1:A$8825,0),5)</f>
        <v>0</v>
      </c>
      <c r="J4761" s="74">
        <f t="shared" si="594"/>
        <v>0</v>
      </c>
      <c r="K4761" s="105">
        <f t="shared" si="595"/>
        <v>0</v>
      </c>
      <c r="L4761" s="75">
        <v>0</v>
      </c>
      <c r="M4761" s="75">
        <v>0</v>
      </c>
      <c r="N4761" s="75">
        <v>0</v>
      </c>
      <c r="O4761" s="105">
        <v>0</v>
      </c>
      <c r="P4761" s="98">
        <f t="shared" si="596"/>
        <v>4680</v>
      </c>
      <c r="Q4761" s="98">
        <f t="shared" si="597"/>
        <v>0</v>
      </c>
      <c r="R4761" s="98">
        <f t="shared" si="598"/>
        <v>0</v>
      </c>
      <c r="S4761" s="105">
        <f t="shared" si="599"/>
        <v>0</v>
      </c>
      <c r="T4761" s="8" t="str">
        <f>IF(I4761=0,"",(INDEX('AWR Data'!A$1:E$8823,MATCH(A4761,'AWR Data'!A$1:A$8823,0),4)))</f>
        <v/>
      </c>
    </row>
    <row r="4762" spans="1:20" ht="20" customHeight="1">
      <c r="A4762" s="14" t="s">
        <v>8418</v>
      </c>
      <c r="B4762" s="14" t="s">
        <v>516</v>
      </c>
      <c r="C4762" s="14" t="s">
        <v>8419</v>
      </c>
      <c r="E4762" s="74">
        <v>260</v>
      </c>
      <c r="F4762" s="74">
        <v>5620</v>
      </c>
      <c r="G4762" s="74">
        <f t="shared" si="592"/>
        <v>3120</v>
      </c>
      <c r="H4762" s="80">
        <f t="shared" si="593"/>
        <v>0.55516014234875444</v>
      </c>
      <c r="I4762" s="74">
        <f>INDEX('AWR Data'!A$1:E$8825,MATCH(A4762,'AWR Data'!A$1:A$8825,0),5)</f>
        <v>0</v>
      </c>
      <c r="J4762" s="74">
        <f t="shared" si="594"/>
        <v>0</v>
      </c>
      <c r="K4762" s="105">
        <f t="shared" si="595"/>
        <v>0</v>
      </c>
      <c r="L4762" s="75">
        <v>0</v>
      </c>
      <c r="M4762" s="75">
        <v>0</v>
      </c>
      <c r="N4762" s="75">
        <v>0</v>
      </c>
      <c r="O4762" s="105">
        <v>0</v>
      </c>
      <c r="P4762" s="98">
        <f t="shared" si="596"/>
        <v>3120</v>
      </c>
      <c r="Q4762" s="98">
        <f t="shared" si="597"/>
        <v>0</v>
      </c>
      <c r="R4762" s="98">
        <f t="shared" si="598"/>
        <v>0</v>
      </c>
      <c r="S4762" s="105">
        <f t="shared" si="599"/>
        <v>0</v>
      </c>
      <c r="T4762" s="8" t="str">
        <f>IF(I4762=0,"",(INDEX('AWR Data'!A$1:E$8823,MATCH(A4762,'AWR Data'!A$1:A$8823,0),4)))</f>
        <v/>
      </c>
    </row>
    <row r="4763" spans="1:20" ht="20" customHeight="1">
      <c r="A4763" s="14" t="s">
        <v>8235</v>
      </c>
      <c r="B4763" s="14" t="s">
        <v>516</v>
      </c>
      <c r="C4763" s="14" t="s">
        <v>8236</v>
      </c>
      <c r="E4763" s="74">
        <v>1000</v>
      </c>
      <c r="F4763" s="74">
        <v>146000</v>
      </c>
      <c r="G4763" s="74">
        <f t="shared" si="592"/>
        <v>12000</v>
      </c>
      <c r="H4763" s="80">
        <f t="shared" si="593"/>
        <v>8.2191780821917804E-2</v>
      </c>
      <c r="I4763" s="74">
        <f>INDEX('AWR Data'!A$1:E$8825,MATCH(A4763,'AWR Data'!A$1:A$8825,0),5)</f>
        <v>0</v>
      </c>
      <c r="J4763" s="74">
        <f t="shared" si="594"/>
        <v>0</v>
      </c>
      <c r="K4763" s="105">
        <f t="shared" si="595"/>
        <v>0</v>
      </c>
      <c r="L4763" s="75">
        <v>0</v>
      </c>
      <c r="M4763" s="75">
        <v>0</v>
      </c>
      <c r="N4763" s="75">
        <v>0</v>
      </c>
      <c r="O4763" s="105">
        <v>0</v>
      </c>
      <c r="P4763" s="98">
        <f t="shared" si="596"/>
        <v>12000</v>
      </c>
      <c r="Q4763" s="98">
        <f t="shared" si="597"/>
        <v>0</v>
      </c>
      <c r="R4763" s="98">
        <f t="shared" si="598"/>
        <v>0</v>
      </c>
      <c r="S4763" s="105">
        <f t="shared" si="599"/>
        <v>0</v>
      </c>
      <c r="T4763" s="8" t="str">
        <f>IF(I4763=0,"",(INDEX('AWR Data'!A$1:E$8823,MATCH(A4763,'AWR Data'!A$1:A$8823,0),4)))</f>
        <v/>
      </c>
    </row>
    <row r="4764" spans="1:20" ht="20" customHeight="1">
      <c r="A4764" s="14" t="s">
        <v>8241</v>
      </c>
      <c r="B4764" s="14" t="s">
        <v>516</v>
      </c>
      <c r="C4764" s="14" t="s">
        <v>8242</v>
      </c>
      <c r="E4764" s="74">
        <v>320</v>
      </c>
      <c r="F4764" s="74">
        <v>103000</v>
      </c>
      <c r="G4764" s="74">
        <f t="shared" si="592"/>
        <v>3840</v>
      </c>
      <c r="H4764" s="80">
        <f t="shared" si="593"/>
        <v>3.7281553398058255E-2</v>
      </c>
      <c r="I4764" s="74">
        <f>INDEX('AWR Data'!A$1:E$8825,MATCH(A4764,'AWR Data'!A$1:A$8825,0),5)</f>
        <v>0</v>
      </c>
      <c r="J4764" s="74">
        <f t="shared" si="594"/>
        <v>0</v>
      </c>
      <c r="K4764" s="105">
        <f t="shared" si="595"/>
        <v>0</v>
      </c>
      <c r="L4764" s="75">
        <v>0</v>
      </c>
      <c r="M4764" s="75">
        <v>0</v>
      </c>
      <c r="N4764" s="75">
        <v>0</v>
      </c>
      <c r="O4764" s="105">
        <v>0</v>
      </c>
      <c r="P4764" s="98">
        <f t="shared" si="596"/>
        <v>3840</v>
      </c>
      <c r="Q4764" s="98">
        <f t="shared" si="597"/>
        <v>0</v>
      </c>
      <c r="R4764" s="98">
        <f t="shared" si="598"/>
        <v>0</v>
      </c>
      <c r="S4764" s="105">
        <f t="shared" si="599"/>
        <v>0</v>
      </c>
      <c r="T4764" s="8" t="str">
        <f>IF(I4764=0,"",(INDEX('AWR Data'!A$1:E$8823,MATCH(A4764,'AWR Data'!A$1:A$8823,0),4)))</f>
        <v/>
      </c>
    </row>
    <row r="4765" spans="1:20" ht="20" customHeight="1">
      <c r="A4765" s="14" t="s">
        <v>8044</v>
      </c>
      <c r="B4765" s="14" t="s">
        <v>516</v>
      </c>
      <c r="C4765" s="14" t="s">
        <v>8045</v>
      </c>
      <c r="E4765" s="74">
        <v>140</v>
      </c>
      <c r="F4765" s="74">
        <v>38300</v>
      </c>
      <c r="G4765" s="74">
        <f t="shared" si="592"/>
        <v>1680</v>
      </c>
      <c r="H4765" s="80">
        <f t="shared" si="593"/>
        <v>4.3864229765013057E-2</v>
      </c>
      <c r="I4765" s="74">
        <f>INDEX('AWR Data'!A$1:E$8825,MATCH(A4765,'AWR Data'!A$1:A$8825,0),5)</f>
        <v>0</v>
      </c>
      <c r="J4765" s="74">
        <f t="shared" si="594"/>
        <v>0</v>
      </c>
      <c r="K4765" s="105">
        <f t="shared" si="595"/>
        <v>0</v>
      </c>
      <c r="L4765" s="75">
        <v>0</v>
      </c>
      <c r="M4765" s="75">
        <v>0</v>
      </c>
      <c r="N4765" s="75">
        <v>0</v>
      </c>
      <c r="O4765" s="105">
        <v>0</v>
      </c>
      <c r="P4765" s="98">
        <f t="shared" si="596"/>
        <v>1680</v>
      </c>
      <c r="Q4765" s="98">
        <f t="shared" si="597"/>
        <v>0</v>
      </c>
      <c r="R4765" s="98">
        <f t="shared" si="598"/>
        <v>0</v>
      </c>
      <c r="S4765" s="105">
        <f t="shared" si="599"/>
        <v>0</v>
      </c>
      <c r="T4765" s="8" t="str">
        <f>IF(I4765=0,"",(INDEX('AWR Data'!A$1:E$8823,MATCH(A4765,'AWR Data'!A$1:A$8823,0),4)))</f>
        <v/>
      </c>
    </row>
    <row r="4766" spans="1:20" ht="20" customHeight="1">
      <c r="A4766" s="14" t="s">
        <v>8247</v>
      </c>
      <c r="B4766" s="14" t="s">
        <v>516</v>
      </c>
      <c r="C4766" s="14" t="s">
        <v>8248</v>
      </c>
      <c r="E4766" s="74">
        <v>110</v>
      </c>
      <c r="F4766" s="74">
        <v>6630</v>
      </c>
      <c r="G4766" s="74">
        <f t="shared" si="592"/>
        <v>1320</v>
      </c>
      <c r="H4766" s="80">
        <f t="shared" si="593"/>
        <v>0.19909502262443438</v>
      </c>
      <c r="I4766" s="74">
        <f>INDEX('AWR Data'!A$1:E$8825,MATCH(A4766,'AWR Data'!A$1:A$8825,0),5)</f>
        <v>0</v>
      </c>
      <c r="J4766" s="74">
        <f t="shared" si="594"/>
        <v>0</v>
      </c>
      <c r="K4766" s="105">
        <f t="shared" si="595"/>
        <v>0</v>
      </c>
      <c r="L4766" s="75">
        <v>0</v>
      </c>
      <c r="M4766" s="75">
        <v>0</v>
      </c>
      <c r="N4766" s="75">
        <v>0</v>
      </c>
      <c r="O4766" s="105">
        <v>0</v>
      </c>
      <c r="P4766" s="98">
        <f t="shared" si="596"/>
        <v>1320</v>
      </c>
      <c r="Q4766" s="98">
        <f t="shared" si="597"/>
        <v>0</v>
      </c>
      <c r="R4766" s="98">
        <f t="shared" si="598"/>
        <v>0</v>
      </c>
      <c r="S4766" s="105">
        <f t="shared" si="599"/>
        <v>0</v>
      </c>
      <c r="T4766" s="8" t="str">
        <f>IF(I4766=0,"",(INDEX('AWR Data'!A$1:E$8823,MATCH(A4766,'AWR Data'!A$1:A$8823,0),4)))</f>
        <v/>
      </c>
    </row>
    <row r="4767" spans="1:20" ht="20" customHeight="1">
      <c r="A4767" s="14" t="s">
        <v>8249</v>
      </c>
      <c r="B4767" s="14" t="s">
        <v>516</v>
      </c>
      <c r="C4767" s="14" t="s">
        <v>8250</v>
      </c>
      <c r="E4767" s="74">
        <v>210</v>
      </c>
      <c r="F4767" s="74">
        <v>177000</v>
      </c>
      <c r="G4767" s="74">
        <f t="shared" si="592"/>
        <v>2520</v>
      </c>
      <c r="H4767" s="80">
        <f t="shared" si="593"/>
        <v>1.423728813559322E-2</v>
      </c>
      <c r="I4767" s="74">
        <f>INDEX('AWR Data'!A$1:E$8825,MATCH(A4767,'AWR Data'!A$1:A$8825,0),5)</f>
        <v>0</v>
      </c>
      <c r="J4767" s="74">
        <f t="shared" si="594"/>
        <v>0</v>
      </c>
      <c r="K4767" s="105">
        <f t="shared" si="595"/>
        <v>0</v>
      </c>
      <c r="L4767" s="75">
        <v>0</v>
      </c>
      <c r="M4767" s="75">
        <v>0</v>
      </c>
      <c r="N4767" s="75">
        <v>0</v>
      </c>
      <c r="O4767" s="105">
        <v>0</v>
      </c>
      <c r="P4767" s="98">
        <f t="shared" si="596"/>
        <v>2520</v>
      </c>
      <c r="Q4767" s="98">
        <f t="shared" si="597"/>
        <v>0</v>
      </c>
      <c r="R4767" s="98">
        <f t="shared" si="598"/>
        <v>0</v>
      </c>
      <c r="S4767" s="105">
        <f t="shared" si="599"/>
        <v>0</v>
      </c>
      <c r="T4767" s="8" t="str">
        <f>IF(I4767=0,"",(INDEX('AWR Data'!A$1:E$8823,MATCH(A4767,'AWR Data'!A$1:A$8823,0),4)))</f>
        <v/>
      </c>
    </row>
    <row r="4768" spans="1:20" ht="20" customHeight="1">
      <c r="A4768" s="14" t="s">
        <v>8251</v>
      </c>
      <c r="B4768" s="14" t="s">
        <v>516</v>
      </c>
      <c r="C4768" s="14" t="s">
        <v>8252</v>
      </c>
      <c r="E4768" s="74">
        <v>3600</v>
      </c>
      <c r="F4768" s="74">
        <v>83100</v>
      </c>
      <c r="G4768" s="74">
        <f t="shared" si="592"/>
        <v>43200</v>
      </c>
      <c r="H4768" s="80">
        <f t="shared" si="593"/>
        <v>0.51985559566786999</v>
      </c>
      <c r="I4768" s="74">
        <f>INDEX('AWR Data'!A$1:E$8825,MATCH(A4768,'AWR Data'!A$1:A$8825,0),5)</f>
        <v>0</v>
      </c>
      <c r="J4768" s="74">
        <f t="shared" si="594"/>
        <v>0</v>
      </c>
      <c r="K4768" s="105">
        <f t="shared" si="595"/>
        <v>0</v>
      </c>
      <c r="L4768" s="75">
        <v>0</v>
      </c>
      <c r="M4768" s="75">
        <v>0</v>
      </c>
      <c r="N4768" s="75">
        <v>0</v>
      </c>
      <c r="O4768" s="105">
        <v>0</v>
      </c>
      <c r="P4768" s="98">
        <f t="shared" si="596"/>
        <v>43200</v>
      </c>
      <c r="Q4768" s="98">
        <f t="shared" si="597"/>
        <v>0</v>
      </c>
      <c r="R4768" s="98">
        <f t="shared" si="598"/>
        <v>0</v>
      </c>
      <c r="S4768" s="105">
        <f t="shared" si="599"/>
        <v>0</v>
      </c>
      <c r="T4768" s="8" t="str">
        <f>IF(I4768=0,"",(INDEX('AWR Data'!A$1:E$8823,MATCH(A4768,'AWR Data'!A$1:A$8823,0),4)))</f>
        <v/>
      </c>
    </row>
    <row r="4769" spans="1:20" ht="20" customHeight="1">
      <c r="A4769" s="14" t="s">
        <v>8255</v>
      </c>
      <c r="B4769" s="14" t="s">
        <v>17334</v>
      </c>
      <c r="C4769" s="14" t="s">
        <v>8256</v>
      </c>
      <c r="E4769" s="74">
        <v>73</v>
      </c>
      <c r="F4769" s="74">
        <v>22500</v>
      </c>
      <c r="G4769" s="74">
        <f t="shared" si="592"/>
        <v>876</v>
      </c>
      <c r="H4769" s="80">
        <f t="shared" si="593"/>
        <v>3.8933333333333334E-2</v>
      </c>
      <c r="I4769" s="74">
        <f>INDEX('AWR Data'!A$1:E$8825,MATCH(A4769,'AWR Data'!A$1:A$8825,0),5)</f>
        <v>0</v>
      </c>
      <c r="J4769" s="74">
        <f t="shared" si="594"/>
        <v>0</v>
      </c>
      <c r="K4769" s="105">
        <f t="shared" si="595"/>
        <v>0</v>
      </c>
      <c r="L4769" s="75">
        <v>0</v>
      </c>
      <c r="M4769" s="75">
        <v>0</v>
      </c>
      <c r="N4769" s="75">
        <v>0</v>
      </c>
      <c r="O4769" s="105">
        <v>0</v>
      </c>
      <c r="P4769" s="98">
        <f t="shared" si="596"/>
        <v>876</v>
      </c>
      <c r="Q4769" s="98">
        <f t="shared" si="597"/>
        <v>0</v>
      </c>
      <c r="R4769" s="98">
        <f t="shared" si="598"/>
        <v>0</v>
      </c>
      <c r="S4769" s="105">
        <f t="shared" si="599"/>
        <v>0</v>
      </c>
      <c r="T4769" s="8" t="str">
        <f>IF(I4769=0,"",(INDEX('AWR Data'!A$1:E$8823,MATCH(A4769,'AWR Data'!A$1:A$8823,0),4)))</f>
        <v/>
      </c>
    </row>
    <row r="4770" spans="1:20" ht="20" customHeight="1">
      <c r="A4770" s="14" t="s">
        <v>8257</v>
      </c>
      <c r="B4770" s="14" t="s">
        <v>17334</v>
      </c>
      <c r="C4770" s="14" t="s">
        <v>8258</v>
      </c>
      <c r="E4770" s="74">
        <v>170</v>
      </c>
      <c r="F4770" s="74">
        <v>20800</v>
      </c>
      <c r="G4770" s="74">
        <f t="shared" si="592"/>
        <v>2040</v>
      </c>
      <c r="H4770" s="80">
        <f t="shared" si="593"/>
        <v>9.8076923076923075E-2</v>
      </c>
      <c r="I4770" s="74">
        <f>INDEX('AWR Data'!A$1:E$8825,MATCH(A4770,'AWR Data'!A$1:A$8825,0),5)</f>
        <v>0</v>
      </c>
      <c r="J4770" s="74">
        <f t="shared" si="594"/>
        <v>0</v>
      </c>
      <c r="K4770" s="105">
        <f t="shared" si="595"/>
        <v>0</v>
      </c>
      <c r="L4770" s="75">
        <v>0</v>
      </c>
      <c r="M4770" s="75">
        <v>0</v>
      </c>
      <c r="N4770" s="75">
        <v>0</v>
      </c>
      <c r="O4770" s="105">
        <v>0</v>
      </c>
      <c r="P4770" s="98">
        <f t="shared" si="596"/>
        <v>2040</v>
      </c>
      <c r="Q4770" s="98">
        <f t="shared" si="597"/>
        <v>0</v>
      </c>
      <c r="R4770" s="98">
        <f t="shared" si="598"/>
        <v>0</v>
      </c>
      <c r="S4770" s="105">
        <f t="shared" si="599"/>
        <v>0</v>
      </c>
      <c r="T4770" s="8" t="str">
        <f>IF(I4770=0,"",(INDEX('AWR Data'!A$1:E$8823,MATCH(A4770,'AWR Data'!A$1:A$8823,0),4)))</f>
        <v/>
      </c>
    </row>
    <row r="4771" spans="1:20" ht="20" customHeight="1">
      <c r="A4771" s="14" t="s">
        <v>8454</v>
      </c>
      <c r="B4771" s="14" t="s">
        <v>516</v>
      </c>
      <c r="C4771" s="14" t="s">
        <v>8455</v>
      </c>
      <c r="E4771" s="74">
        <v>170</v>
      </c>
      <c r="F4771" s="74">
        <v>7130</v>
      </c>
      <c r="G4771" s="74">
        <f t="shared" si="592"/>
        <v>2040</v>
      </c>
      <c r="H4771" s="80">
        <f t="shared" si="593"/>
        <v>0.28611500701262271</v>
      </c>
      <c r="I4771" s="74">
        <f>INDEX('AWR Data'!A$1:E$8825,MATCH(A4771,'AWR Data'!A$1:A$8825,0),5)</f>
        <v>0</v>
      </c>
      <c r="J4771" s="74">
        <f t="shared" si="594"/>
        <v>0</v>
      </c>
      <c r="K4771" s="105">
        <f t="shared" si="595"/>
        <v>0</v>
      </c>
      <c r="L4771" s="75">
        <v>0</v>
      </c>
      <c r="M4771" s="75">
        <v>0</v>
      </c>
      <c r="N4771" s="75">
        <v>0</v>
      </c>
      <c r="O4771" s="105">
        <v>0</v>
      </c>
      <c r="P4771" s="98">
        <f t="shared" si="596"/>
        <v>2040</v>
      </c>
      <c r="Q4771" s="98">
        <f t="shared" si="597"/>
        <v>0</v>
      </c>
      <c r="R4771" s="98">
        <f t="shared" si="598"/>
        <v>0</v>
      </c>
      <c r="S4771" s="105">
        <f t="shared" si="599"/>
        <v>0</v>
      </c>
      <c r="T4771" s="8" t="str">
        <f>IF(I4771=0,"",(INDEX('AWR Data'!A$1:E$8823,MATCH(A4771,'AWR Data'!A$1:A$8823,0),4)))</f>
        <v/>
      </c>
    </row>
    <row r="4772" spans="1:20" ht="20" customHeight="1">
      <c r="A4772" s="14" t="s">
        <v>8456</v>
      </c>
      <c r="B4772" s="14" t="s">
        <v>17334</v>
      </c>
      <c r="C4772" s="14" t="s">
        <v>8457</v>
      </c>
      <c r="E4772" s="74">
        <v>91</v>
      </c>
      <c r="F4772" s="74">
        <v>24500</v>
      </c>
      <c r="G4772" s="74">
        <f t="shared" si="592"/>
        <v>1092</v>
      </c>
      <c r="H4772" s="80">
        <f t="shared" si="593"/>
        <v>4.4571428571428574E-2</v>
      </c>
      <c r="I4772" s="74">
        <f>INDEX('AWR Data'!A$1:E$8825,MATCH(A4772,'AWR Data'!A$1:A$8825,0),5)</f>
        <v>0</v>
      </c>
      <c r="J4772" s="74">
        <f t="shared" si="594"/>
        <v>0</v>
      </c>
      <c r="K4772" s="105">
        <f t="shared" si="595"/>
        <v>0</v>
      </c>
      <c r="L4772" s="75">
        <v>0</v>
      </c>
      <c r="M4772" s="75">
        <v>0</v>
      </c>
      <c r="N4772" s="75">
        <v>0</v>
      </c>
      <c r="O4772" s="105">
        <v>0</v>
      </c>
      <c r="P4772" s="98">
        <f t="shared" si="596"/>
        <v>1092</v>
      </c>
      <c r="Q4772" s="98">
        <f t="shared" si="597"/>
        <v>0</v>
      </c>
      <c r="R4772" s="98">
        <f t="shared" si="598"/>
        <v>0</v>
      </c>
      <c r="S4772" s="105">
        <f t="shared" si="599"/>
        <v>0</v>
      </c>
      <c r="T4772" s="8" t="str">
        <f>IF(I4772=0,"",(INDEX('AWR Data'!A$1:E$8823,MATCH(A4772,'AWR Data'!A$1:A$8823,0),4)))</f>
        <v/>
      </c>
    </row>
    <row r="4773" spans="1:20" ht="20" customHeight="1">
      <c r="A4773" s="14" t="s">
        <v>8458</v>
      </c>
      <c r="B4773" s="14" t="s">
        <v>17334</v>
      </c>
      <c r="C4773" s="14" t="s">
        <v>8459</v>
      </c>
      <c r="E4773" s="74">
        <v>390</v>
      </c>
      <c r="F4773" s="74">
        <v>40500</v>
      </c>
      <c r="G4773" s="74">
        <f t="shared" si="592"/>
        <v>4680</v>
      </c>
      <c r="H4773" s="80">
        <f t="shared" si="593"/>
        <v>0.11555555555555555</v>
      </c>
      <c r="I4773" s="74">
        <f>INDEX('AWR Data'!A$1:E$8825,MATCH(A4773,'AWR Data'!A$1:A$8825,0),5)</f>
        <v>0</v>
      </c>
      <c r="J4773" s="74">
        <f t="shared" si="594"/>
        <v>0</v>
      </c>
      <c r="K4773" s="105">
        <f t="shared" si="595"/>
        <v>0</v>
      </c>
      <c r="L4773" s="75">
        <v>0</v>
      </c>
      <c r="M4773" s="75">
        <v>0</v>
      </c>
      <c r="N4773" s="75">
        <v>0</v>
      </c>
      <c r="O4773" s="105">
        <v>0</v>
      </c>
      <c r="P4773" s="98">
        <f t="shared" si="596"/>
        <v>4680</v>
      </c>
      <c r="Q4773" s="98">
        <f t="shared" si="597"/>
        <v>0</v>
      </c>
      <c r="R4773" s="98">
        <f t="shared" si="598"/>
        <v>0</v>
      </c>
      <c r="S4773" s="105">
        <f t="shared" si="599"/>
        <v>0</v>
      </c>
      <c r="T4773" s="8" t="str">
        <f>IF(I4773=0,"",(INDEX('AWR Data'!A$1:E$8823,MATCH(A4773,'AWR Data'!A$1:A$8823,0),4)))</f>
        <v/>
      </c>
    </row>
    <row r="4774" spans="1:20" ht="20" customHeight="1">
      <c r="A4774" s="14" t="s">
        <v>8460</v>
      </c>
      <c r="B4774" s="14" t="s">
        <v>516</v>
      </c>
      <c r="C4774" s="14" t="s">
        <v>8461</v>
      </c>
      <c r="E4774" s="74">
        <v>260</v>
      </c>
      <c r="F4774" s="74">
        <v>27700</v>
      </c>
      <c r="G4774" s="74">
        <f t="shared" si="592"/>
        <v>3120</v>
      </c>
      <c r="H4774" s="80">
        <f t="shared" si="593"/>
        <v>0.11263537906137185</v>
      </c>
      <c r="I4774" s="74">
        <f>INDEX('AWR Data'!A$1:E$8825,MATCH(A4774,'AWR Data'!A$1:A$8825,0),5)</f>
        <v>0</v>
      </c>
      <c r="J4774" s="74">
        <f t="shared" si="594"/>
        <v>0</v>
      </c>
      <c r="K4774" s="105">
        <f t="shared" si="595"/>
        <v>0</v>
      </c>
      <c r="L4774" s="75">
        <v>0</v>
      </c>
      <c r="M4774" s="75">
        <v>0</v>
      </c>
      <c r="N4774" s="75">
        <v>0</v>
      </c>
      <c r="O4774" s="105">
        <v>0</v>
      </c>
      <c r="P4774" s="98">
        <f t="shared" si="596"/>
        <v>3120</v>
      </c>
      <c r="Q4774" s="98">
        <f t="shared" si="597"/>
        <v>0</v>
      </c>
      <c r="R4774" s="98">
        <f t="shared" si="598"/>
        <v>0</v>
      </c>
      <c r="S4774" s="105">
        <f t="shared" si="599"/>
        <v>0</v>
      </c>
      <c r="T4774" s="8" t="str">
        <f>IF(I4774=0,"",(INDEX('AWR Data'!A$1:E$8823,MATCH(A4774,'AWR Data'!A$1:A$8823,0),4)))</f>
        <v/>
      </c>
    </row>
    <row r="4775" spans="1:20" ht="20" customHeight="1">
      <c r="A4775" s="14" t="s">
        <v>8462</v>
      </c>
      <c r="B4775" s="14" t="s">
        <v>516</v>
      </c>
      <c r="C4775" s="14" t="s">
        <v>8463</v>
      </c>
      <c r="E4775" s="74">
        <v>720</v>
      </c>
      <c r="F4775" s="74">
        <v>75200</v>
      </c>
      <c r="G4775" s="74">
        <f t="shared" si="592"/>
        <v>8640</v>
      </c>
      <c r="H4775" s="80">
        <f t="shared" si="593"/>
        <v>0.1148936170212766</v>
      </c>
      <c r="I4775" s="74">
        <f>INDEX('AWR Data'!A$1:E$8825,MATCH(A4775,'AWR Data'!A$1:A$8825,0),5)</f>
        <v>0</v>
      </c>
      <c r="J4775" s="74">
        <f t="shared" si="594"/>
        <v>0</v>
      </c>
      <c r="K4775" s="105">
        <f t="shared" si="595"/>
        <v>0</v>
      </c>
      <c r="L4775" s="75">
        <v>0</v>
      </c>
      <c r="M4775" s="75">
        <v>0</v>
      </c>
      <c r="N4775" s="75">
        <v>0</v>
      </c>
      <c r="O4775" s="105">
        <v>0</v>
      </c>
      <c r="P4775" s="98">
        <f t="shared" si="596"/>
        <v>8640</v>
      </c>
      <c r="Q4775" s="98">
        <f t="shared" si="597"/>
        <v>0</v>
      </c>
      <c r="R4775" s="98">
        <f t="shared" si="598"/>
        <v>0</v>
      </c>
      <c r="S4775" s="105">
        <f t="shared" si="599"/>
        <v>0</v>
      </c>
      <c r="T4775" s="8" t="str">
        <f>IF(I4775=0,"",(INDEX('AWR Data'!A$1:E$8823,MATCH(A4775,'AWR Data'!A$1:A$8823,0),4)))</f>
        <v/>
      </c>
    </row>
    <row r="4776" spans="1:20" ht="20" customHeight="1">
      <c r="A4776" s="14" t="s">
        <v>8464</v>
      </c>
      <c r="B4776" s="14" t="s">
        <v>516</v>
      </c>
      <c r="C4776" s="14" t="s">
        <v>8465</v>
      </c>
      <c r="E4776" s="74">
        <v>720</v>
      </c>
      <c r="F4776" s="74">
        <v>71600</v>
      </c>
      <c r="G4776" s="74">
        <f t="shared" si="592"/>
        <v>8640</v>
      </c>
      <c r="H4776" s="80">
        <f t="shared" si="593"/>
        <v>0.12067039106145251</v>
      </c>
      <c r="I4776" s="74">
        <f>INDEX('AWR Data'!A$1:E$8825,MATCH(A4776,'AWR Data'!A$1:A$8825,0),5)</f>
        <v>0</v>
      </c>
      <c r="J4776" s="74">
        <f t="shared" si="594"/>
        <v>0</v>
      </c>
      <c r="K4776" s="105">
        <f t="shared" si="595"/>
        <v>0</v>
      </c>
      <c r="L4776" s="75">
        <v>0</v>
      </c>
      <c r="M4776" s="75">
        <v>0</v>
      </c>
      <c r="N4776" s="75">
        <v>0</v>
      </c>
      <c r="O4776" s="105">
        <v>0</v>
      </c>
      <c r="P4776" s="98">
        <f t="shared" si="596"/>
        <v>8640</v>
      </c>
      <c r="Q4776" s="98">
        <f t="shared" si="597"/>
        <v>0</v>
      </c>
      <c r="R4776" s="98">
        <f t="shared" si="598"/>
        <v>0</v>
      </c>
      <c r="S4776" s="105">
        <f t="shared" si="599"/>
        <v>0</v>
      </c>
      <c r="T4776" s="8" t="str">
        <f>IF(I4776=0,"",(INDEX('AWR Data'!A$1:E$8823,MATCH(A4776,'AWR Data'!A$1:A$8823,0),4)))</f>
        <v/>
      </c>
    </row>
    <row r="4777" spans="1:20" ht="20" customHeight="1">
      <c r="A4777" s="14" t="s">
        <v>8466</v>
      </c>
      <c r="B4777" s="14" t="s">
        <v>516</v>
      </c>
      <c r="C4777" s="14" t="s">
        <v>8467</v>
      </c>
      <c r="E4777" s="74">
        <v>210</v>
      </c>
      <c r="F4777" s="74">
        <v>48600</v>
      </c>
      <c r="G4777" s="74">
        <f t="shared" si="592"/>
        <v>2520</v>
      </c>
      <c r="H4777" s="80">
        <f t="shared" si="593"/>
        <v>5.185185185185185E-2</v>
      </c>
      <c r="I4777" s="74">
        <f>INDEX('AWR Data'!A$1:E$8825,MATCH(A4777,'AWR Data'!A$1:A$8825,0),5)</f>
        <v>0</v>
      </c>
      <c r="J4777" s="74">
        <f t="shared" si="594"/>
        <v>0</v>
      </c>
      <c r="K4777" s="105">
        <f t="shared" si="595"/>
        <v>0</v>
      </c>
      <c r="L4777" s="75">
        <v>0</v>
      </c>
      <c r="M4777" s="75">
        <v>0</v>
      </c>
      <c r="N4777" s="75">
        <v>0</v>
      </c>
      <c r="O4777" s="105">
        <v>0</v>
      </c>
      <c r="P4777" s="98">
        <f t="shared" si="596"/>
        <v>2520</v>
      </c>
      <c r="Q4777" s="98">
        <f t="shared" si="597"/>
        <v>0</v>
      </c>
      <c r="R4777" s="98">
        <f t="shared" si="598"/>
        <v>0</v>
      </c>
      <c r="S4777" s="105">
        <f t="shared" si="599"/>
        <v>0</v>
      </c>
      <c r="T4777" s="8" t="str">
        <f>IF(I4777=0,"",(INDEX('AWR Data'!A$1:E$8823,MATCH(A4777,'AWR Data'!A$1:A$8823,0),4)))</f>
        <v/>
      </c>
    </row>
    <row r="4778" spans="1:20" ht="20" customHeight="1">
      <c r="A4778" s="14" t="s">
        <v>8468</v>
      </c>
      <c r="B4778" s="14" t="s">
        <v>516</v>
      </c>
      <c r="C4778" s="14" t="s">
        <v>8469</v>
      </c>
      <c r="E4778" s="74">
        <v>480</v>
      </c>
      <c r="F4778" s="74">
        <v>12700</v>
      </c>
      <c r="G4778" s="74">
        <f t="shared" si="592"/>
        <v>5760</v>
      </c>
      <c r="H4778" s="80">
        <f t="shared" si="593"/>
        <v>0.45354330708661417</v>
      </c>
      <c r="I4778" s="74">
        <f>INDEX('AWR Data'!A$1:E$8825,MATCH(A4778,'AWR Data'!A$1:A$8825,0),5)</f>
        <v>0</v>
      </c>
      <c r="J4778" s="74">
        <f t="shared" si="594"/>
        <v>0</v>
      </c>
      <c r="K4778" s="105">
        <f t="shared" si="595"/>
        <v>0</v>
      </c>
      <c r="L4778" s="75">
        <v>0</v>
      </c>
      <c r="M4778" s="75">
        <v>0</v>
      </c>
      <c r="N4778" s="75">
        <v>0</v>
      </c>
      <c r="O4778" s="105">
        <v>0</v>
      </c>
      <c r="P4778" s="98">
        <f t="shared" si="596"/>
        <v>5760</v>
      </c>
      <c r="Q4778" s="98">
        <f t="shared" si="597"/>
        <v>0</v>
      </c>
      <c r="R4778" s="98">
        <f t="shared" si="598"/>
        <v>0</v>
      </c>
      <c r="S4778" s="105">
        <f t="shared" si="599"/>
        <v>0</v>
      </c>
      <c r="T4778" s="8" t="str">
        <f>IF(I4778=0,"",(INDEX('AWR Data'!A$1:E$8823,MATCH(A4778,'AWR Data'!A$1:A$8823,0),4)))</f>
        <v/>
      </c>
    </row>
    <row r="4779" spans="1:20" ht="20" customHeight="1">
      <c r="A4779" s="14" t="s">
        <v>8675</v>
      </c>
      <c r="B4779" s="14" t="s">
        <v>516</v>
      </c>
      <c r="C4779" s="14" t="s">
        <v>8676</v>
      </c>
      <c r="E4779" s="74">
        <v>91</v>
      </c>
      <c r="F4779" s="74">
        <v>2540</v>
      </c>
      <c r="G4779" s="74">
        <f t="shared" si="592"/>
        <v>1092</v>
      </c>
      <c r="H4779" s="80">
        <f t="shared" si="593"/>
        <v>0.42992125984251967</v>
      </c>
      <c r="I4779" s="74">
        <f>INDEX('AWR Data'!A$1:E$8825,MATCH(A4779,'AWR Data'!A$1:A$8825,0),5)</f>
        <v>0</v>
      </c>
      <c r="J4779" s="74">
        <f t="shared" si="594"/>
        <v>0</v>
      </c>
      <c r="K4779" s="105">
        <f t="shared" si="595"/>
        <v>0</v>
      </c>
      <c r="L4779" s="75">
        <v>0</v>
      </c>
      <c r="M4779" s="75">
        <v>0</v>
      </c>
      <c r="N4779" s="75">
        <v>0</v>
      </c>
      <c r="O4779" s="105">
        <v>0</v>
      </c>
      <c r="P4779" s="98">
        <f t="shared" si="596"/>
        <v>1092</v>
      </c>
      <c r="Q4779" s="98">
        <f t="shared" si="597"/>
        <v>0</v>
      </c>
      <c r="R4779" s="98">
        <f t="shared" si="598"/>
        <v>0</v>
      </c>
      <c r="S4779" s="105">
        <f t="shared" si="599"/>
        <v>0</v>
      </c>
      <c r="T4779" s="8" t="str">
        <f>IF(I4779=0,"",(INDEX('AWR Data'!A$1:E$8823,MATCH(A4779,'AWR Data'!A$1:A$8823,0),4)))</f>
        <v/>
      </c>
    </row>
    <row r="4780" spans="1:20" ht="20" customHeight="1">
      <c r="A4780" s="14" t="s">
        <v>8677</v>
      </c>
      <c r="B4780" s="14" t="s">
        <v>516</v>
      </c>
      <c r="C4780" s="14" t="s">
        <v>8678</v>
      </c>
      <c r="E4780" s="74">
        <v>1300</v>
      </c>
      <c r="F4780" s="74">
        <v>59500</v>
      </c>
      <c r="G4780" s="74">
        <f t="shared" si="592"/>
        <v>15600</v>
      </c>
      <c r="H4780" s="80">
        <f t="shared" si="593"/>
        <v>0.26218487394957984</v>
      </c>
      <c r="I4780" s="74">
        <f>INDEX('AWR Data'!A$1:E$8825,MATCH(A4780,'AWR Data'!A$1:A$8825,0),5)</f>
        <v>0</v>
      </c>
      <c r="J4780" s="74">
        <f t="shared" si="594"/>
        <v>0</v>
      </c>
      <c r="K4780" s="105">
        <f t="shared" si="595"/>
        <v>0</v>
      </c>
      <c r="L4780" s="75">
        <v>0</v>
      </c>
      <c r="M4780" s="75">
        <v>0</v>
      </c>
      <c r="N4780" s="75">
        <v>0</v>
      </c>
      <c r="O4780" s="105">
        <v>0</v>
      </c>
      <c r="P4780" s="98">
        <f t="shared" si="596"/>
        <v>15600</v>
      </c>
      <c r="Q4780" s="98">
        <f t="shared" si="597"/>
        <v>0</v>
      </c>
      <c r="R4780" s="98">
        <f t="shared" si="598"/>
        <v>0</v>
      </c>
      <c r="S4780" s="105">
        <f t="shared" si="599"/>
        <v>0</v>
      </c>
      <c r="T4780" s="8" t="str">
        <f>IF(I4780=0,"",(INDEX('AWR Data'!A$1:E$8823,MATCH(A4780,'AWR Data'!A$1:A$8823,0),4)))</f>
        <v/>
      </c>
    </row>
    <row r="4781" spans="1:20" ht="20" customHeight="1">
      <c r="A4781" s="14" t="s">
        <v>8679</v>
      </c>
      <c r="B4781" s="14" t="s">
        <v>516</v>
      </c>
      <c r="C4781" s="14" t="s">
        <v>8680</v>
      </c>
      <c r="E4781" s="74">
        <v>320</v>
      </c>
      <c r="F4781" s="74">
        <v>27600</v>
      </c>
      <c r="G4781" s="74">
        <f t="shared" si="592"/>
        <v>3840</v>
      </c>
      <c r="H4781" s="80">
        <f t="shared" si="593"/>
        <v>0.1391304347826087</v>
      </c>
      <c r="I4781" s="74">
        <f>INDEX('AWR Data'!A$1:E$8825,MATCH(A4781,'AWR Data'!A$1:A$8825,0),5)</f>
        <v>0</v>
      </c>
      <c r="J4781" s="74">
        <f t="shared" si="594"/>
        <v>0</v>
      </c>
      <c r="K4781" s="105">
        <f t="shared" si="595"/>
        <v>0</v>
      </c>
      <c r="L4781" s="75">
        <v>0</v>
      </c>
      <c r="M4781" s="75">
        <v>0</v>
      </c>
      <c r="N4781" s="75">
        <v>0</v>
      </c>
      <c r="O4781" s="105">
        <v>0</v>
      </c>
      <c r="P4781" s="98">
        <f t="shared" si="596"/>
        <v>3840</v>
      </c>
      <c r="Q4781" s="98">
        <f t="shared" si="597"/>
        <v>0</v>
      </c>
      <c r="R4781" s="98">
        <f t="shared" si="598"/>
        <v>0</v>
      </c>
      <c r="S4781" s="105">
        <f t="shared" si="599"/>
        <v>0</v>
      </c>
      <c r="T4781" s="8" t="str">
        <f>IF(I4781=0,"",(INDEX('AWR Data'!A$1:E$8823,MATCH(A4781,'AWR Data'!A$1:A$8823,0),4)))</f>
        <v/>
      </c>
    </row>
    <row r="4782" spans="1:20" ht="20" customHeight="1">
      <c r="A4782" s="14" t="s">
        <v>8681</v>
      </c>
      <c r="B4782" s="14" t="s">
        <v>516</v>
      </c>
      <c r="C4782" s="14" t="s">
        <v>8682</v>
      </c>
      <c r="E4782" s="74">
        <v>260</v>
      </c>
      <c r="F4782" s="74">
        <v>3780</v>
      </c>
      <c r="G4782" s="74">
        <f t="shared" si="592"/>
        <v>3120</v>
      </c>
      <c r="H4782" s="80">
        <f t="shared" si="593"/>
        <v>0.82539682539682535</v>
      </c>
      <c r="I4782" s="74">
        <f>INDEX('AWR Data'!A$1:E$8825,MATCH(A4782,'AWR Data'!A$1:A$8825,0),5)</f>
        <v>0</v>
      </c>
      <c r="J4782" s="74">
        <f t="shared" si="594"/>
        <v>0</v>
      </c>
      <c r="K4782" s="105">
        <f t="shared" si="595"/>
        <v>0</v>
      </c>
      <c r="L4782" s="75">
        <v>0</v>
      </c>
      <c r="M4782" s="75">
        <v>0</v>
      </c>
      <c r="N4782" s="75">
        <v>0</v>
      </c>
      <c r="O4782" s="105">
        <v>0</v>
      </c>
      <c r="P4782" s="98">
        <f t="shared" si="596"/>
        <v>3120</v>
      </c>
      <c r="Q4782" s="98">
        <f t="shared" si="597"/>
        <v>0</v>
      </c>
      <c r="R4782" s="98">
        <f t="shared" si="598"/>
        <v>0</v>
      </c>
      <c r="S4782" s="105">
        <f t="shared" si="599"/>
        <v>0</v>
      </c>
      <c r="T4782" s="8" t="str">
        <f>IF(I4782=0,"",(INDEX('AWR Data'!A$1:E$8823,MATCH(A4782,'AWR Data'!A$1:A$8823,0),4)))</f>
        <v/>
      </c>
    </row>
    <row r="4783" spans="1:20" ht="20" customHeight="1">
      <c r="A4783" s="14" t="s">
        <v>8683</v>
      </c>
      <c r="B4783" s="14" t="s">
        <v>516</v>
      </c>
      <c r="C4783" s="14" t="s">
        <v>8684</v>
      </c>
      <c r="E4783" s="74">
        <v>390</v>
      </c>
      <c r="F4783" s="74">
        <v>7680</v>
      </c>
      <c r="G4783" s="74">
        <f t="shared" si="592"/>
        <v>4680</v>
      </c>
      <c r="H4783" s="80">
        <f t="shared" si="593"/>
        <v>0.609375</v>
      </c>
      <c r="I4783" s="74">
        <f>INDEX('AWR Data'!A$1:E$8825,MATCH(A4783,'AWR Data'!A$1:A$8825,0),5)</f>
        <v>0</v>
      </c>
      <c r="J4783" s="74">
        <f t="shared" si="594"/>
        <v>0</v>
      </c>
      <c r="K4783" s="105">
        <f t="shared" si="595"/>
        <v>0</v>
      </c>
      <c r="L4783" s="75">
        <v>0</v>
      </c>
      <c r="M4783" s="75">
        <v>0</v>
      </c>
      <c r="N4783" s="75">
        <v>0</v>
      </c>
      <c r="O4783" s="105">
        <v>0</v>
      </c>
      <c r="P4783" s="98">
        <f t="shared" si="596"/>
        <v>4680</v>
      </c>
      <c r="Q4783" s="98">
        <f t="shared" si="597"/>
        <v>0</v>
      </c>
      <c r="R4783" s="98">
        <f t="shared" si="598"/>
        <v>0</v>
      </c>
      <c r="S4783" s="105">
        <f t="shared" si="599"/>
        <v>0</v>
      </c>
      <c r="T4783" s="8" t="str">
        <f>IF(I4783=0,"",(INDEX('AWR Data'!A$1:E$8823,MATCH(A4783,'AWR Data'!A$1:A$8823,0),4)))</f>
        <v/>
      </c>
    </row>
    <row r="4784" spans="1:20" ht="20" customHeight="1">
      <c r="A4784" s="14" t="s">
        <v>8689</v>
      </c>
      <c r="B4784" s="14" t="s">
        <v>516</v>
      </c>
      <c r="C4784" s="14" t="s">
        <v>8690</v>
      </c>
      <c r="E4784" s="74">
        <v>2900</v>
      </c>
      <c r="F4784" s="74">
        <v>212000</v>
      </c>
      <c r="G4784" s="74">
        <f t="shared" si="592"/>
        <v>34800</v>
      </c>
      <c r="H4784" s="80">
        <f t="shared" si="593"/>
        <v>0.16415094339622641</v>
      </c>
      <c r="I4784" s="74">
        <f>INDEX('AWR Data'!A$1:E$8825,MATCH(A4784,'AWR Data'!A$1:A$8825,0),5)</f>
        <v>0</v>
      </c>
      <c r="J4784" s="74">
        <f t="shared" si="594"/>
        <v>0</v>
      </c>
      <c r="K4784" s="105">
        <f t="shared" si="595"/>
        <v>0</v>
      </c>
      <c r="L4784" s="75">
        <v>0</v>
      </c>
      <c r="M4784" s="75">
        <v>0</v>
      </c>
      <c r="N4784" s="75">
        <v>0</v>
      </c>
      <c r="O4784" s="105">
        <v>0</v>
      </c>
      <c r="P4784" s="98">
        <f t="shared" si="596"/>
        <v>34800</v>
      </c>
      <c r="Q4784" s="98">
        <f t="shared" si="597"/>
        <v>0</v>
      </c>
      <c r="R4784" s="98">
        <f t="shared" si="598"/>
        <v>0</v>
      </c>
      <c r="S4784" s="105">
        <f t="shared" si="599"/>
        <v>0</v>
      </c>
      <c r="T4784" s="8" t="str">
        <f>IF(I4784=0,"",(INDEX('AWR Data'!A$1:E$8823,MATCH(A4784,'AWR Data'!A$1:A$8823,0),4)))</f>
        <v/>
      </c>
    </row>
    <row r="4785" spans="1:20" ht="20" customHeight="1">
      <c r="A4785" s="14" t="s">
        <v>8691</v>
      </c>
      <c r="B4785" s="14" t="s">
        <v>516</v>
      </c>
      <c r="C4785" s="14" t="s">
        <v>8692</v>
      </c>
      <c r="E4785" s="74">
        <v>170</v>
      </c>
      <c r="F4785" s="74">
        <v>47400</v>
      </c>
      <c r="G4785" s="74">
        <f t="shared" si="592"/>
        <v>2040</v>
      </c>
      <c r="H4785" s="80">
        <f t="shared" si="593"/>
        <v>4.3037974683544304E-2</v>
      </c>
      <c r="I4785" s="74">
        <f>INDEX('AWR Data'!A$1:E$8825,MATCH(A4785,'AWR Data'!A$1:A$8825,0),5)</f>
        <v>0</v>
      </c>
      <c r="J4785" s="74">
        <f t="shared" si="594"/>
        <v>0</v>
      </c>
      <c r="K4785" s="105">
        <f t="shared" si="595"/>
        <v>0</v>
      </c>
      <c r="L4785" s="75">
        <v>0</v>
      </c>
      <c r="M4785" s="75">
        <v>0</v>
      </c>
      <c r="N4785" s="75">
        <v>0</v>
      </c>
      <c r="O4785" s="105">
        <v>0</v>
      </c>
      <c r="P4785" s="98">
        <f t="shared" si="596"/>
        <v>2040</v>
      </c>
      <c r="Q4785" s="98">
        <f t="shared" si="597"/>
        <v>0</v>
      </c>
      <c r="R4785" s="98">
        <f t="shared" si="598"/>
        <v>0</v>
      </c>
      <c r="S4785" s="105">
        <f t="shared" si="599"/>
        <v>0</v>
      </c>
      <c r="T4785" s="8" t="str">
        <f>IF(I4785=0,"",(INDEX('AWR Data'!A$1:E$8823,MATCH(A4785,'AWR Data'!A$1:A$8823,0),4)))</f>
        <v/>
      </c>
    </row>
    <row r="4786" spans="1:20" ht="20" customHeight="1">
      <c r="A4786" s="14" t="s">
        <v>8491</v>
      </c>
      <c r="B4786" s="14" t="s">
        <v>516</v>
      </c>
      <c r="C4786" s="14" t="s">
        <v>8492</v>
      </c>
      <c r="E4786" s="74">
        <v>260</v>
      </c>
      <c r="F4786" s="74">
        <v>68100</v>
      </c>
      <c r="G4786" s="74">
        <f t="shared" si="592"/>
        <v>3120</v>
      </c>
      <c r="H4786" s="80">
        <f t="shared" si="593"/>
        <v>4.5814977973568281E-2</v>
      </c>
      <c r="I4786" s="74">
        <f>INDEX('AWR Data'!A$1:E$8825,MATCH(A4786,'AWR Data'!A$1:A$8825,0),5)</f>
        <v>0</v>
      </c>
      <c r="J4786" s="74">
        <f t="shared" si="594"/>
        <v>0</v>
      </c>
      <c r="K4786" s="105">
        <f t="shared" si="595"/>
        <v>0</v>
      </c>
      <c r="L4786" s="75">
        <v>0</v>
      </c>
      <c r="M4786" s="75">
        <v>0</v>
      </c>
      <c r="N4786" s="75">
        <v>0</v>
      </c>
      <c r="O4786" s="105">
        <v>0</v>
      </c>
      <c r="P4786" s="98">
        <f t="shared" si="596"/>
        <v>3120</v>
      </c>
      <c r="Q4786" s="98">
        <f t="shared" si="597"/>
        <v>0</v>
      </c>
      <c r="R4786" s="98">
        <f t="shared" si="598"/>
        <v>0</v>
      </c>
      <c r="S4786" s="105">
        <f t="shared" si="599"/>
        <v>0</v>
      </c>
      <c r="T4786" s="8" t="str">
        <f>IF(I4786=0,"",(INDEX('AWR Data'!A$1:E$8823,MATCH(A4786,'AWR Data'!A$1:A$8823,0),4)))</f>
        <v/>
      </c>
    </row>
    <row r="4787" spans="1:20" ht="20" customHeight="1">
      <c r="A4787" s="14" t="s">
        <v>8493</v>
      </c>
      <c r="B4787" s="14" t="s">
        <v>516</v>
      </c>
      <c r="C4787" s="14" t="s">
        <v>8494</v>
      </c>
      <c r="E4787" s="74">
        <v>390</v>
      </c>
      <c r="F4787" s="74">
        <v>49100</v>
      </c>
      <c r="G4787" s="74">
        <f t="shared" si="592"/>
        <v>4680</v>
      </c>
      <c r="H4787" s="80">
        <f t="shared" si="593"/>
        <v>9.5315682281059064E-2</v>
      </c>
      <c r="I4787" s="74">
        <f>INDEX('AWR Data'!A$1:E$8825,MATCH(A4787,'AWR Data'!A$1:A$8825,0),5)</f>
        <v>0</v>
      </c>
      <c r="J4787" s="74">
        <f t="shared" si="594"/>
        <v>0</v>
      </c>
      <c r="K4787" s="105">
        <f t="shared" si="595"/>
        <v>0</v>
      </c>
      <c r="L4787" s="75">
        <v>0</v>
      </c>
      <c r="M4787" s="75">
        <v>0</v>
      </c>
      <c r="N4787" s="75">
        <v>0</v>
      </c>
      <c r="O4787" s="105">
        <v>0</v>
      </c>
      <c r="P4787" s="98">
        <f t="shared" si="596"/>
        <v>4680</v>
      </c>
      <c r="Q4787" s="98">
        <f t="shared" si="597"/>
        <v>0</v>
      </c>
      <c r="R4787" s="98">
        <f t="shared" si="598"/>
        <v>0</v>
      </c>
      <c r="S4787" s="105">
        <f t="shared" si="599"/>
        <v>0</v>
      </c>
      <c r="T4787" s="8" t="str">
        <f>IF(I4787=0,"",(INDEX('AWR Data'!A$1:E$8823,MATCH(A4787,'AWR Data'!A$1:A$8823,0),4)))</f>
        <v/>
      </c>
    </row>
    <row r="4788" spans="1:20" ht="20" customHeight="1">
      <c r="A4788" s="14" t="s">
        <v>8495</v>
      </c>
      <c r="B4788" s="14" t="s">
        <v>516</v>
      </c>
      <c r="C4788" s="14" t="s">
        <v>8496</v>
      </c>
      <c r="E4788" s="74">
        <v>91</v>
      </c>
      <c r="F4788" s="74">
        <v>8360</v>
      </c>
      <c r="G4788" s="74">
        <f t="shared" si="592"/>
        <v>1092</v>
      </c>
      <c r="H4788" s="80">
        <f t="shared" si="593"/>
        <v>0.130622009569378</v>
      </c>
      <c r="I4788" s="74">
        <f>INDEX('AWR Data'!A$1:E$8825,MATCH(A4788,'AWR Data'!A$1:A$8825,0),5)</f>
        <v>0</v>
      </c>
      <c r="J4788" s="74">
        <f t="shared" si="594"/>
        <v>0</v>
      </c>
      <c r="K4788" s="105">
        <f t="shared" si="595"/>
        <v>0</v>
      </c>
      <c r="L4788" s="75">
        <v>0</v>
      </c>
      <c r="M4788" s="75">
        <v>0</v>
      </c>
      <c r="N4788" s="75">
        <v>0</v>
      </c>
      <c r="O4788" s="105">
        <v>0</v>
      </c>
      <c r="P4788" s="98">
        <f t="shared" si="596"/>
        <v>1092</v>
      </c>
      <c r="Q4788" s="98">
        <f t="shared" si="597"/>
        <v>0</v>
      </c>
      <c r="R4788" s="98">
        <f t="shared" si="598"/>
        <v>0</v>
      </c>
      <c r="S4788" s="105">
        <f t="shared" si="599"/>
        <v>0</v>
      </c>
      <c r="T4788" s="8" t="str">
        <f>IF(I4788=0,"",(INDEX('AWR Data'!A$1:E$8823,MATCH(A4788,'AWR Data'!A$1:A$8823,0),4)))</f>
        <v/>
      </c>
    </row>
    <row r="4789" spans="1:20" ht="20" customHeight="1">
      <c r="A4789" s="14" t="s">
        <v>8497</v>
      </c>
      <c r="B4789" s="14" t="s">
        <v>516</v>
      </c>
      <c r="C4789" s="14" t="s">
        <v>8498</v>
      </c>
      <c r="E4789" s="74">
        <v>480</v>
      </c>
      <c r="F4789" s="74">
        <v>7660</v>
      </c>
      <c r="G4789" s="74">
        <f t="shared" si="592"/>
        <v>5760</v>
      </c>
      <c r="H4789" s="80">
        <f t="shared" si="593"/>
        <v>0.75195822454308092</v>
      </c>
      <c r="I4789" s="74">
        <f>INDEX('AWR Data'!A$1:E$8825,MATCH(A4789,'AWR Data'!A$1:A$8825,0),5)</f>
        <v>0</v>
      </c>
      <c r="J4789" s="74">
        <f t="shared" si="594"/>
        <v>0</v>
      </c>
      <c r="K4789" s="105">
        <f t="shared" si="595"/>
        <v>0</v>
      </c>
      <c r="L4789" s="75">
        <v>0</v>
      </c>
      <c r="M4789" s="75">
        <v>0</v>
      </c>
      <c r="N4789" s="75">
        <v>0</v>
      </c>
      <c r="O4789" s="105">
        <v>0</v>
      </c>
      <c r="P4789" s="98">
        <f t="shared" si="596"/>
        <v>5760</v>
      </c>
      <c r="Q4789" s="98">
        <f t="shared" si="597"/>
        <v>0</v>
      </c>
      <c r="R4789" s="98">
        <f t="shared" si="598"/>
        <v>0</v>
      </c>
      <c r="S4789" s="105">
        <f t="shared" si="599"/>
        <v>0</v>
      </c>
      <c r="T4789" s="8" t="str">
        <f>IF(I4789=0,"",(INDEX('AWR Data'!A$1:E$8823,MATCH(A4789,'AWR Data'!A$1:A$8823,0),4)))</f>
        <v/>
      </c>
    </row>
    <row r="4790" spans="1:20" ht="20" customHeight="1">
      <c r="A4790" s="14" t="s">
        <v>8499</v>
      </c>
      <c r="B4790" s="14" t="s">
        <v>516</v>
      </c>
      <c r="C4790" s="14" t="s">
        <v>8500</v>
      </c>
      <c r="E4790" s="74">
        <v>46</v>
      </c>
      <c r="F4790" s="74">
        <v>2660</v>
      </c>
      <c r="G4790" s="74">
        <f t="shared" si="592"/>
        <v>552</v>
      </c>
      <c r="H4790" s="80">
        <f t="shared" si="593"/>
        <v>0.20751879699248121</v>
      </c>
      <c r="I4790" s="74">
        <f>INDEX('AWR Data'!A$1:E$8825,MATCH(A4790,'AWR Data'!A$1:A$8825,0),5)</f>
        <v>0</v>
      </c>
      <c r="J4790" s="74">
        <f t="shared" si="594"/>
        <v>0</v>
      </c>
      <c r="K4790" s="105">
        <f t="shared" si="595"/>
        <v>0</v>
      </c>
      <c r="L4790" s="75">
        <v>0</v>
      </c>
      <c r="M4790" s="75">
        <v>0</v>
      </c>
      <c r="N4790" s="75">
        <v>0</v>
      </c>
      <c r="O4790" s="105">
        <v>0</v>
      </c>
      <c r="P4790" s="98">
        <f t="shared" si="596"/>
        <v>552</v>
      </c>
      <c r="Q4790" s="98">
        <f t="shared" si="597"/>
        <v>0</v>
      </c>
      <c r="R4790" s="98">
        <f t="shared" si="598"/>
        <v>0</v>
      </c>
      <c r="S4790" s="105">
        <f t="shared" si="599"/>
        <v>0</v>
      </c>
      <c r="T4790" s="8" t="str">
        <f>IF(I4790=0,"",(INDEX('AWR Data'!A$1:E$8823,MATCH(A4790,'AWR Data'!A$1:A$8823,0),4)))</f>
        <v/>
      </c>
    </row>
    <row r="4791" spans="1:20" ht="20" customHeight="1">
      <c r="A4791" s="14" t="s">
        <v>8501</v>
      </c>
      <c r="B4791" s="14" t="s">
        <v>516</v>
      </c>
      <c r="C4791" s="14" t="s">
        <v>8502</v>
      </c>
      <c r="E4791" s="74">
        <v>390</v>
      </c>
      <c r="F4791" s="74">
        <v>3360</v>
      </c>
      <c r="G4791" s="74">
        <f t="shared" si="592"/>
        <v>4680</v>
      </c>
      <c r="H4791" s="80">
        <f t="shared" si="593"/>
        <v>1.3928571428571428</v>
      </c>
      <c r="I4791" s="74">
        <f>INDEX('AWR Data'!A$1:E$8825,MATCH(A4791,'AWR Data'!A$1:A$8825,0),5)</f>
        <v>0</v>
      </c>
      <c r="J4791" s="74">
        <f t="shared" si="594"/>
        <v>0</v>
      </c>
      <c r="K4791" s="105">
        <f t="shared" si="595"/>
        <v>0</v>
      </c>
      <c r="L4791" s="75">
        <v>0</v>
      </c>
      <c r="M4791" s="75">
        <v>0</v>
      </c>
      <c r="N4791" s="75">
        <v>0</v>
      </c>
      <c r="O4791" s="105">
        <v>0</v>
      </c>
      <c r="P4791" s="98">
        <f t="shared" si="596"/>
        <v>4680</v>
      </c>
      <c r="Q4791" s="98">
        <f t="shared" si="597"/>
        <v>0</v>
      </c>
      <c r="R4791" s="98">
        <f t="shared" si="598"/>
        <v>0</v>
      </c>
      <c r="S4791" s="105">
        <f t="shared" si="599"/>
        <v>0</v>
      </c>
      <c r="T4791" s="8" t="str">
        <f>IF(I4791=0,"",(INDEX('AWR Data'!A$1:E$8823,MATCH(A4791,'AWR Data'!A$1:A$8823,0),4)))</f>
        <v/>
      </c>
    </row>
    <row r="4792" spans="1:20" ht="20" customHeight="1">
      <c r="A4792" s="14" t="s">
        <v>8503</v>
      </c>
      <c r="B4792" s="14" t="s">
        <v>516</v>
      </c>
      <c r="C4792" s="14" t="s">
        <v>8504</v>
      </c>
      <c r="E4792" s="74">
        <v>880</v>
      </c>
      <c r="F4792" s="74">
        <v>145000</v>
      </c>
      <c r="G4792" s="74">
        <f t="shared" si="592"/>
        <v>10560</v>
      </c>
      <c r="H4792" s="80">
        <f t="shared" si="593"/>
        <v>7.2827586206896555E-2</v>
      </c>
      <c r="I4792" s="74">
        <f>INDEX('AWR Data'!A$1:E$8825,MATCH(A4792,'AWR Data'!A$1:A$8825,0),5)</f>
        <v>0</v>
      </c>
      <c r="J4792" s="74">
        <f t="shared" si="594"/>
        <v>0</v>
      </c>
      <c r="K4792" s="105">
        <f t="shared" si="595"/>
        <v>0</v>
      </c>
      <c r="L4792" s="75">
        <v>0</v>
      </c>
      <c r="M4792" s="75">
        <v>0</v>
      </c>
      <c r="N4792" s="75">
        <v>0</v>
      </c>
      <c r="O4792" s="105">
        <v>0</v>
      </c>
      <c r="P4792" s="98">
        <f t="shared" si="596"/>
        <v>10560</v>
      </c>
      <c r="Q4792" s="98">
        <f t="shared" si="597"/>
        <v>0</v>
      </c>
      <c r="R4792" s="98">
        <f t="shared" si="598"/>
        <v>0</v>
      </c>
      <c r="S4792" s="105">
        <f t="shared" si="599"/>
        <v>0</v>
      </c>
      <c r="T4792" s="8" t="str">
        <f>IF(I4792=0,"",(INDEX('AWR Data'!A$1:E$8823,MATCH(A4792,'AWR Data'!A$1:A$8823,0),4)))</f>
        <v/>
      </c>
    </row>
    <row r="4793" spans="1:20" ht="20" customHeight="1">
      <c r="A4793" s="14" t="s">
        <v>8307</v>
      </c>
      <c r="B4793" s="14" t="s">
        <v>516</v>
      </c>
      <c r="C4793" s="14" t="s">
        <v>8308</v>
      </c>
      <c r="E4793" s="74">
        <v>320</v>
      </c>
      <c r="F4793" s="74">
        <v>18700</v>
      </c>
      <c r="G4793" s="74">
        <f t="shared" si="592"/>
        <v>3840</v>
      </c>
      <c r="H4793" s="80">
        <f t="shared" si="593"/>
        <v>0.20534759358288771</v>
      </c>
      <c r="I4793" s="74">
        <f>INDEX('AWR Data'!A$1:E$8825,MATCH(A4793,'AWR Data'!A$1:A$8825,0),5)</f>
        <v>0</v>
      </c>
      <c r="J4793" s="74">
        <f t="shared" si="594"/>
        <v>0</v>
      </c>
      <c r="K4793" s="105">
        <f t="shared" si="595"/>
        <v>0</v>
      </c>
      <c r="L4793" s="75">
        <v>0</v>
      </c>
      <c r="M4793" s="75">
        <v>0</v>
      </c>
      <c r="N4793" s="75">
        <v>0</v>
      </c>
      <c r="O4793" s="105">
        <v>0</v>
      </c>
      <c r="P4793" s="98">
        <f t="shared" si="596"/>
        <v>3840</v>
      </c>
      <c r="Q4793" s="98">
        <f t="shared" si="597"/>
        <v>0</v>
      </c>
      <c r="R4793" s="98">
        <f t="shared" si="598"/>
        <v>0</v>
      </c>
      <c r="S4793" s="105">
        <f t="shared" si="599"/>
        <v>0</v>
      </c>
      <c r="T4793" s="8" t="str">
        <f>IF(I4793=0,"",(INDEX('AWR Data'!A$1:E$8823,MATCH(A4793,'AWR Data'!A$1:A$8823,0),4)))</f>
        <v/>
      </c>
    </row>
    <row r="4794" spans="1:20" ht="20" customHeight="1">
      <c r="A4794" s="14" t="s">
        <v>8309</v>
      </c>
      <c r="B4794" s="14" t="s">
        <v>516</v>
      </c>
      <c r="C4794" s="14" t="s">
        <v>8310</v>
      </c>
      <c r="E4794" s="74">
        <v>58</v>
      </c>
      <c r="F4794" s="74">
        <v>7330</v>
      </c>
      <c r="G4794" s="74">
        <f t="shared" si="592"/>
        <v>696</v>
      </c>
      <c r="H4794" s="80">
        <f t="shared" si="593"/>
        <v>9.4952251023192366E-2</v>
      </c>
      <c r="I4794" s="74">
        <f>INDEX('AWR Data'!A$1:E$8825,MATCH(A4794,'AWR Data'!A$1:A$8825,0),5)</f>
        <v>0</v>
      </c>
      <c r="J4794" s="74">
        <f t="shared" si="594"/>
        <v>0</v>
      </c>
      <c r="K4794" s="105">
        <f t="shared" si="595"/>
        <v>0</v>
      </c>
      <c r="L4794" s="75">
        <v>0</v>
      </c>
      <c r="M4794" s="75">
        <v>0</v>
      </c>
      <c r="N4794" s="75">
        <v>0</v>
      </c>
      <c r="O4794" s="105">
        <v>0</v>
      </c>
      <c r="P4794" s="98">
        <f t="shared" si="596"/>
        <v>696</v>
      </c>
      <c r="Q4794" s="98">
        <f t="shared" si="597"/>
        <v>0</v>
      </c>
      <c r="R4794" s="98">
        <f t="shared" si="598"/>
        <v>0</v>
      </c>
      <c r="S4794" s="105">
        <f t="shared" si="599"/>
        <v>0</v>
      </c>
      <c r="T4794" s="8" t="str">
        <f>IF(I4794=0,"",(INDEX('AWR Data'!A$1:E$8823,MATCH(A4794,'AWR Data'!A$1:A$8823,0),4)))</f>
        <v/>
      </c>
    </row>
    <row r="4795" spans="1:20" ht="20" customHeight="1">
      <c r="A4795" s="14" t="s">
        <v>8311</v>
      </c>
      <c r="B4795" s="14" t="s">
        <v>516</v>
      </c>
      <c r="C4795" s="14" t="s">
        <v>8312</v>
      </c>
      <c r="E4795" s="74">
        <v>110</v>
      </c>
      <c r="F4795" s="74">
        <v>33400</v>
      </c>
      <c r="G4795" s="74">
        <f t="shared" si="592"/>
        <v>1320</v>
      </c>
      <c r="H4795" s="80">
        <f t="shared" si="593"/>
        <v>3.9520958083832339E-2</v>
      </c>
      <c r="I4795" s="74">
        <f>INDEX('AWR Data'!A$1:E$8825,MATCH(A4795,'AWR Data'!A$1:A$8825,0),5)</f>
        <v>0</v>
      </c>
      <c r="J4795" s="74">
        <f t="shared" si="594"/>
        <v>0</v>
      </c>
      <c r="K4795" s="105">
        <f t="shared" si="595"/>
        <v>0</v>
      </c>
      <c r="L4795" s="75">
        <v>0</v>
      </c>
      <c r="M4795" s="75">
        <v>0</v>
      </c>
      <c r="N4795" s="75">
        <v>0</v>
      </c>
      <c r="O4795" s="105">
        <v>0</v>
      </c>
      <c r="P4795" s="98">
        <f t="shared" si="596"/>
        <v>1320</v>
      </c>
      <c r="Q4795" s="98">
        <f t="shared" si="597"/>
        <v>0</v>
      </c>
      <c r="R4795" s="98">
        <f t="shared" si="598"/>
        <v>0</v>
      </c>
      <c r="S4795" s="105">
        <f t="shared" si="599"/>
        <v>0</v>
      </c>
      <c r="T4795" s="8" t="str">
        <f>IF(I4795=0,"",(INDEX('AWR Data'!A$1:E$8823,MATCH(A4795,'AWR Data'!A$1:A$8823,0),4)))</f>
        <v/>
      </c>
    </row>
    <row r="4796" spans="1:20" ht="20" customHeight="1">
      <c r="A4796" s="14" t="s">
        <v>8313</v>
      </c>
      <c r="B4796" s="14" t="s">
        <v>516</v>
      </c>
      <c r="C4796" s="14" t="s">
        <v>8314</v>
      </c>
      <c r="E4796" s="98">
        <v>170</v>
      </c>
      <c r="F4796" s="98">
        <v>28800</v>
      </c>
      <c r="G4796" s="98">
        <f t="shared" si="592"/>
        <v>2040</v>
      </c>
      <c r="H4796" s="80">
        <f t="shared" si="593"/>
        <v>7.0833333333333331E-2</v>
      </c>
      <c r="I4796" s="98">
        <f>INDEX('AWR Data'!A$1:E$8825,MATCH(A4796,'AWR Data'!A$1:A$8825,0),5)</f>
        <v>0</v>
      </c>
      <c r="J4796" s="98">
        <f t="shared" si="594"/>
        <v>0</v>
      </c>
      <c r="K4796" s="105">
        <f t="shared" si="595"/>
        <v>0</v>
      </c>
      <c r="L4796" s="75">
        <v>0</v>
      </c>
      <c r="M4796" s="75">
        <v>0</v>
      </c>
      <c r="N4796" s="75">
        <v>0</v>
      </c>
      <c r="O4796" s="105">
        <v>0</v>
      </c>
      <c r="P4796" s="98">
        <f t="shared" si="596"/>
        <v>2040</v>
      </c>
      <c r="Q4796" s="98">
        <f t="shared" si="597"/>
        <v>0</v>
      </c>
      <c r="R4796" s="98">
        <f t="shared" si="598"/>
        <v>0</v>
      </c>
      <c r="S4796" s="105">
        <f t="shared" si="599"/>
        <v>0</v>
      </c>
      <c r="T4796" s="8" t="str">
        <f>IF(I4796=0,"",(INDEX('AWR Data'!A$1:E$8823,MATCH(A4796,'AWR Data'!A$1:A$8823,0),4)))</f>
        <v/>
      </c>
    </row>
    <row r="4797" spans="1:20" ht="20" customHeight="1">
      <c r="A4797" s="14" t="s">
        <v>8315</v>
      </c>
      <c r="B4797" s="14" t="s">
        <v>516</v>
      </c>
      <c r="C4797" s="14" t="s">
        <v>8316</v>
      </c>
      <c r="E4797" s="98">
        <v>58</v>
      </c>
      <c r="F4797" s="98">
        <v>862</v>
      </c>
      <c r="G4797" s="98">
        <f t="shared" si="592"/>
        <v>696</v>
      </c>
      <c r="H4797" s="80">
        <f t="shared" si="593"/>
        <v>0.80742459396751742</v>
      </c>
      <c r="I4797" s="98">
        <f>INDEX('AWR Data'!A$1:E$8825,MATCH(A4797,'AWR Data'!A$1:A$8825,0),5)</f>
        <v>0</v>
      </c>
      <c r="J4797" s="98">
        <f t="shared" si="594"/>
        <v>0</v>
      </c>
      <c r="K4797" s="105">
        <f t="shared" si="595"/>
        <v>0</v>
      </c>
      <c r="L4797" s="75">
        <v>0</v>
      </c>
      <c r="M4797" s="75">
        <v>0</v>
      </c>
      <c r="N4797" s="75">
        <v>0</v>
      </c>
      <c r="O4797" s="105">
        <v>0</v>
      </c>
      <c r="P4797" s="98">
        <f t="shared" si="596"/>
        <v>696</v>
      </c>
      <c r="Q4797" s="98">
        <f t="shared" si="597"/>
        <v>0</v>
      </c>
      <c r="R4797" s="98">
        <f t="shared" si="598"/>
        <v>0</v>
      </c>
      <c r="S4797" s="105">
        <f t="shared" si="599"/>
        <v>0</v>
      </c>
      <c r="T4797" s="8" t="str">
        <f>IF(I4797=0,"",(INDEX('AWR Data'!A$1:E$8823,MATCH(A4797,'AWR Data'!A$1:A$8823,0),4)))</f>
        <v/>
      </c>
    </row>
    <row r="4798" spans="1:20" ht="20" customHeight="1">
      <c r="A4798" s="14" t="s">
        <v>8317</v>
      </c>
      <c r="B4798" s="14" t="s">
        <v>516</v>
      </c>
      <c r="C4798" s="14" t="s">
        <v>8318</v>
      </c>
      <c r="E4798" s="74">
        <v>73</v>
      </c>
      <c r="F4798" s="74">
        <v>26100</v>
      </c>
      <c r="G4798" s="74">
        <f t="shared" si="592"/>
        <v>876</v>
      </c>
      <c r="H4798" s="80">
        <f t="shared" si="593"/>
        <v>3.3563218390804596E-2</v>
      </c>
      <c r="I4798" s="74">
        <f>INDEX('AWR Data'!A$1:E$8825,MATCH(A4798,'AWR Data'!A$1:A$8825,0),5)</f>
        <v>0</v>
      </c>
      <c r="J4798" s="74">
        <f t="shared" si="594"/>
        <v>0</v>
      </c>
      <c r="K4798" s="105">
        <f t="shared" si="595"/>
        <v>0</v>
      </c>
      <c r="L4798" s="75">
        <v>0</v>
      </c>
      <c r="M4798" s="75">
        <v>0</v>
      </c>
      <c r="N4798" s="75">
        <v>0</v>
      </c>
      <c r="O4798" s="105">
        <v>0</v>
      </c>
      <c r="P4798" s="98">
        <f t="shared" si="596"/>
        <v>876</v>
      </c>
      <c r="Q4798" s="98">
        <f t="shared" si="597"/>
        <v>0</v>
      </c>
      <c r="R4798" s="98">
        <f t="shared" si="598"/>
        <v>0</v>
      </c>
      <c r="S4798" s="105">
        <f t="shared" si="599"/>
        <v>0</v>
      </c>
      <c r="T4798" s="8" t="str">
        <f>IF(I4798=0,"",(INDEX('AWR Data'!A$1:E$8823,MATCH(A4798,'AWR Data'!A$1:A$8823,0),4)))</f>
        <v/>
      </c>
    </row>
    <row r="4799" spans="1:20" ht="20" customHeight="1">
      <c r="A4799" s="14" t="s">
        <v>8319</v>
      </c>
      <c r="B4799" s="14" t="s">
        <v>516</v>
      </c>
      <c r="C4799" s="14" t="s">
        <v>8320</v>
      </c>
      <c r="E4799" s="74">
        <v>140</v>
      </c>
      <c r="F4799" s="74">
        <v>112000</v>
      </c>
      <c r="G4799" s="74">
        <f t="shared" si="592"/>
        <v>1680</v>
      </c>
      <c r="H4799" s="80">
        <f t="shared" si="593"/>
        <v>1.4999999999999999E-2</v>
      </c>
      <c r="I4799" s="74">
        <f>INDEX('AWR Data'!A$1:E$8825,MATCH(A4799,'AWR Data'!A$1:A$8825,0),5)</f>
        <v>0</v>
      </c>
      <c r="J4799" s="74">
        <f t="shared" si="594"/>
        <v>0</v>
      </c>
      <c r="K4799" s="105">
        <f t="shared" si="595"/>
        <v>0</v>
      </c>
      <c r="L4799" s="75">
        <v>0</v>
      </c>
      <c r="M4799" s="75">
        <v>0</v>
      </c>
      <c r="N4799" s="75">
        <v>0</v>
      </c>
      <c r="O4799" s="105">
        <v>0</v>
      </c>
      <c r="P4799" s="98">
        <f t="shared" si="596"/>
        <v>1680</v>
      </c>
      <c r="Q4799" s="98">
        <f t="shared" si="597"/>
        <v>0</v>
      </c>
      <c r="R4799" s="98">
        <f t="shared" si="598"/>
        <v>0</v>
      </c>
      <c r="S4799" s="105">
        <f t="shared" si="599"/>
        <v>0</v>
      </c>
      <c r="T4799" s="8" t="str">
        <f>IF(I4799=0,"",(INDEX('AWR Data'!A$1:E$8823,MATCH(A4799,'AWR Data'!A$1:A$8823,0),4)))</f>
        <v/>
      </c>
    </row>
    <row r="4800" spans="1:20" ht="20" customHeight="1">
      <c r="A4800" s="14" t="s">
        <v>8321</v>
      </c>
      <c r="B4800" s="14" t="s">
        <v>516</v>
      </c>
      <c r="C4800" s="14" t="s">
        <v>8519</v>
      </c>
      <c r="E4800" s="74">
        <v>110</v>
      </c>
      <c r="F4800" s="74">
        <v>11900</v>
      </c>
      <c r="G4800" s="74">
        <f t="shared" si="592"/>
        <v>1320</v>
      </c>
      <c r="H4800" s="80">
        <f t="shared" si="593"/>
        <v>0.11092436974789915</v>
      </c>
      <c r="I4800" s="74">
        <f>INDEX('AWR Data'!A$1:E$8825,MATCH(A4800,'AWR Data'!A$1:A$8825,0),5)</f>
        <v>0</v>
      </c>
      <c r="J4800" s="74">
        <f t="shared" si="594"/>
        <v>0</v>
      </c>
      <c r="K4800" s="105">
        <f t="shared" si="595"/>
        <v>0</v>
      </c>
      <c r="L4800" s="75">
        <v>0</v>
      </c>
      <c r="M4800" s="75">
        <v>0</v>
      </c>
      <c r="N4800" s="75">
        <v>0</v>
      </c>
      <c r="O4800" s="105">
        <v>0</v>
      </c>
      <c r="P4800" s="98">
        <f t="shared" si="596"/>
        <v>1320</v>
      </c>
      <c r="Q4800" s="98">
        <f t="shared" si="597"/>
        <v>0</v>
      </c>
      <c r="R4800" s="98">
        <f t="shared" si="598"/>
        <v>0</v>
      </c>
      <c r="S4800" s="105">
        <f t="shared" si="599"/>
        <v>0</v>
      </c>
      <c r="T4800" s="8" t="str">
        <f>IF(I4800=0,"",(INDEX('AWR Data'!A$1:E$8823,MATCH(A4800,'AWR Data'!A$1:A$8823,0),4)))</f>
        <v/>
      </c>
    </row>
    <row r="4801" spans="1:20" ht="20" customHeight="1">
      <c r="A4801" s="14" t="s">
        <v>8520</v>
      </c>
      <c r="B4801" s="14" t="s">
        <v>516</v>
      </c>
      <c r="C4801" s="14" t="s">
        <v>8521</v>
      </c>
      <c r="E4801" s="74">
        <v>91</v>
      </c>
      <c r="F4801" s="74">
        <v>11300</v>
      </c>
      <c r="G4801" s="74">
        <f t="shared" si="592"/>
        <v>1092</v>
      </c>
      <c r="H4801" s="80">
        <f t="shared" si="593"/>
        <v>9.6637168141592913E-2</v>
      </c>
      <c r="I4801" s="74">
        <f>INDEX('AWR Data'!A$1:E$8825,MATCH(A4801,'AWR Data'!A$1:A$8825,0),5)</f>
        <v>0</v>
      </c>
      <c r="J4801" s="74">
        <f t="shared" si="594"/>
        <v>0</v>
      </c>
      <c r="K4801" s="105">
        <f t="shared" si="595"/>
        <v>0</v>
      </c>
      <c r="L4801" s="75">
        <v>0</v>
      </c>
      <c r="M4801" s="75">
        <v>0</v>
      </c>
      <c r="N4801" s="75">
        <v>0</v>
      </c>
      <c r="O4801" s="105">
        <v>0</v>
      </c>
      <c r="P4801" s="98">
        <f t="shared" si="596"/>
        <v>1092</v>
      </c>
      <c r="Q4801" s="98">
        <f t="shared" si="597"/>
        <v>0</v>
      </c>
      <c r="R4801" s="98">
        <f t="shared" si="598"/>
        <v>0</v>
      </c>
      <c r="S4801" s="105">
        <f t="shared" si="599"/>
        <v>0</v>
      </c>
      <c r="T4801" s="8" t="str">
        <f>IF(I4801=0,"",(INDEX('AWR Data'!A$1:E$8823,MATCH(A4801,'AWR Data'!A$1:A$8823,0),4)))</f>
        <v/>
      </c>
    </row>
    <row r="4802" spans="1:20" ht="20" customHeight="1">
      <c r="A4802" s="14" t="s">
        <v>8522</v>
      </c>
      <c r="B4802" s="14" t="s">
        <v>516</v>
      </c>
      <c r="C4802" s="14" t="s">
        <v>8523</v>
      </c>
      <c r="E4802" s="74">
        <v>91</v>
      </c>
      <c r="F4802" s="74">
        <v>20400</v>
      </c>
      <c r="G4802" s="74">
        <f t="shared" si="592"/>
        <v>1092</v>
      </c>
      <c r="H4802" s="80">
        <f t="shared" si="593"/>
        <v>5.3529411764705881E-2</v>
      </c>
      <c r="I4802" s="74">
        <f>INDEX('AWR Data'!A$1:E$8825,MATCH(A4802,'AWR Data'!A$1:A$8825,0),5)</f>
        <v>0</v>
      </c>
      <c r="J4802" s="74">
        <f t="shared" si="594"/>
        <v>0</v>
      </c>
      <c r="K4802" s="105">
        <f t="shared" si="595"/>
        <v>0</v>
      </c>
      <c r="L4802" s="75">
        <v>0</v>
      </c>
      <c r="M4802" s="75">
        <v>0</v>
      </c>
      <c r="N4802" s="75">
        <v>0</v>
      </c>
      <c r="O4802" s="105">
        <v>0</v>
      </c>
      <c r="P4802" s="98">
        <f t="shared" si="596"/>
        <v>1092</v>
      </c>
      <c r="Q4802" s="98">
        <f t="shared" si="597"/>
        <v>0</v>
      </c>
      <c r="R4802" s="98">
        <f t="shared" si="598"/>
        <v>0</v>
      </c>
      <c r="S4802" s="105">
        <f t="shared" si="599"/>
        <v>0</v>
      </c>
      <c r="T4802" s="8" t="str">
        <f>IF(I4802=0,"",(INDEX('AWR Data'!A$1:E$8823,MATCH(A4802,'AWR Data'!A$1:A$8823,0),4)))</f>
        <v/>
      </c>
    </row>
    <row r="4803" spans="1:20" ht="20" customHeight="1">
      <c r="A4803" s="14" t="s">
        <v>8524</v>
      </c>
      <c r="B4803" s="14" t="s">
        <v>516</v>
      </c>
      <c r="C4803" s="14" t="s">
        <v>8525</v>
      </c>
      <c r="E4803" s="74">
        <v>73</v>
      </c>
      <c r="F4803" s="74">
        <v>51100</v>
      </c>
      <c r="G4803" s="74">
        <f t="shared" si="592"/>
        <v>876</v>
      </c>
      <c r="H4803" s="80">
        <f t="shared" si="593"/>
        <v>1.7142857142857144E-2</v>
      </c>
      <c r="I4803" s="74">
        <f>INDEX('AWR Data'!A$1:E$8825,MATCH(A4803,'AWR Data'!A$1:A$8825,0),5)</f>
        <v>0</v>
      </c>
      <c r="J4803" s="74">
        <f t="shared" si="594"/>
        <v>0</v>
      </c>
      <c r="K4803" s="105">
        <f t="shared" si="595"/>
        <v>0</v>
      </c>
      <c r="L4803" s="75">
        <v>0</v>
      </c>
      <c r="M4803" s="75">
        <v>0</v>
      </c>
      <c r="N4803" s="75">
        <v>0</v>
      </c>
      <c r="O4803" s="105">
        <v>0</v>
      </c>
      <c r="P4803" s="98">
        <f t="shared" si="596"/>
        <v>876</v>
      </c>
      <c r="Q4803" s="98">
        <f t="shared" si="597"/>
        <v>0</v>
      </c>
      <c r="R4803" s="98">
        <f t="shared" si="598"/>
        <v>0</v>
      </c>
      <c r="S4803" s="105">
        <f t="shared" si="599"/>
        <v>0</v>
      </c>
      <c r="T4803" s="8" t="str">
        <f>IF(I4803=0,"",(INDEX('AWR Data'!A$1:E$8823,MATCH(A4803,'AWR Data'!A$1:A$8823,0),4)))</f>
        <v/>
      </c>
    </row>
    <row r="4804" spans="1:20" ht="20" customHeight="1">
      <c r="A4804" s="14" t="s">
        <v>8526</v>
      </c>
      <c r="B4804" s="14" t="s">
        <v>516</v>
      </c>
      <c r="C4804" s="14" t="s">
        <v>8527</v>
      </c>
      <c r="E4804" s="74">
        <v>110</v>
      </c>
      <c r="F4804" s="74">
        <v>45400</v>
      </c>
      <c r="G4804" s="74">
        <f t="shared" si="592"/>
        <v>1320</v>
      </c>
      <c r="H4804" s="80">
        <f t="shared" si="593"/>
        <v>2.9074889867841409E-2</v>
      </c>
      <c r="I4804" s="74">
        <f>INDEX('AWR Data'!A$1:E$8825,MATCH(A4804,'AWR Data'!A$1:A$8825,0),5)</f>
        <v>0</v>
      </c>
      <c r="J4804" s="74">
        <f t="shared" si="594"/>
        <v>0</v>
      </c>
      <c r="K4804" s="105">
        <f t="shared" si="595"/>
        <v>0</v>
      </c>
      <c r="L4804" s="75">
        <v>0</v>
      </c>
      <c r="M4804" s="75">
        <v>0</v>
      </c>
      <c r="N4804" s="75">
        <v>0</v>
      </c>
      <c r="O4804" s="105">
        <v>0</v>
      </c>
      <c r="P4804" s="98">
        <f t="shared" si="596"/>
        <v>1320</v>
      </c>
      <c r="Q4804" s="98">
        <f t="shared" si="597"/>
        <v>0</v>
      </c>
      <c r="R4804" s="98">
        <f t="shared" si="598"/>
        <v>0</v>
      </c>
      <c r="S4804" s="105">
        <f t="shared" si="599"/>
        <v>0</v>
      </c>
      <c r="T4804" s="8" t="str">
        <f>IF(I4804=0,"",(INDEX('AWR Data'!A$1:E$8823,MATCH(A4804,'AWR Data'!A$1:A$8823,0),4)))</f>
        <v/>
      </c>
    </row>
    <row r="4805" spans="1:20" ht="20" customHeight="1">
      <c r="A4805" s="14" t="s">
        <v>8528</v>
      </c>
      <c r="B4805" s="14" t="s">
        <v>516</v>
      </c>
      <c r="C4805" s="14" t="s">
        <v>8529</v>
      </c>
      <c r="E4805" s="74">
        <v>320</v>
      </c>
      <c r="F4805" s="74">
        <v>15000</v>
      </c>
      <c r="G4805" s="74">
        <f t="shared" si="592"/>
        <v>3840</v>
      </c>
      <c r="H4805" s="80">
        <f t="shared" si="593"/>
        <v>0.25600000000000001</v>
      </c>
      <c r="I4805" s="74">
        <f>INDEX('AWR Data'!A$1:E$8825,MATCH(A4805,'AWR Data'!A$1:A$8825,0),5)</f>
        <v>0</v>
      </c>
      <c r="J4805" s="74">
        <f t="shared" si="594"/>
        <v>0</v>
      </c>
      <c r="K4805" s="105">
        <f t="shared" si="595"/>
        <v>0</v>
      </c>
      <c r="L4805" s="75">
        <v>0</v>
      </c>
      <c r="M4805" s="75">
        <v>0</v>
      </c>
      <c r="N4805" s="75">
        <v>0</v>
      </c>
      <c r="O4805" s="105">
        <v>0</v>
      </c>
      <c r="P4805" s="98">
        <f t="shared" si="596"/>
        <v>3840</v>
      </c>
      <c r="Q4805" s="98">
        <f t="shared" si="597"/>
        <v>0</v>
      </c>
      <c r="R4805" s="98">
        <f t="shared" si="598"/>
        <v>0</v>
      </c>
      <c r="S4805" s="105">
        <f t="shared" si="599"/>
        <v>0</v>
      </c>
      <c r="T4805" s="8" t="str">
        <f>IF(I4805=0,"",(INDEX('AWR Data'!A$1:E$8823,MATCH(A4805,'AWR Data'!A$1:A$8823,0),4)))</f>
        <v/>
      </c>
    </row>
    <row r="4806" spans="1:20" ht="20" customHeight="1">
      <c r="A4806" s="14" t="s">
        <v>8332</v>
      </c>
      <c r="B4806" s="14" t="s">
        <v>516</v>
      </c>
      <c r="C4806" s="14" t="s">
        <v>8333</v>
      </c>
      <c r="E4806" s="74">
        <v>170</v>
      </c>
      <c r="F4806" s="74">
        <v>603</v>
      </c>
      <c r="G4806" s="74">
        <f t="shared" ref="G4806:G4869" si="600">+E4806*12</f>
        <v>2040</v>
      </c>
      <c r="H4806" s="80">
        <f t="shared" ref="H4806:H4869" si="601">IF(G4806&gt;0,(IF(F4806&gt;0,G4806/F4806,1000)),0)</f>
        <v>3.383084577114428</v>
      </c>
      <c r="I4806" s="74">
        <f>INDEX('AWR Data'!A$1:E$8825,MATCH(A4806,'AWR Data'!A$1:A$8825,0),5)</f>
        <v>0</v>
      </c>
      <c r="J4806" s="74">
        <f t="shared" ref="J4806:J4869" si="602">IF(I4806=0,0,IF(I4806&gt;0,IF(I4806&lt;11,G4806,IF(I4806&lt;21,(G4806*0.32),IF(I4806&lt;31,(G4806*0.07),0)))))</f>
        <v>0</v>
      </c>
      <c r="K4806" s="105">
        <f t="shared" ref="K4806:K4869" si="603">IF(G4806,J4806/G4806,0)</f>
        <v>0</v>
      </c>
      <c r="L4806" s="75">
        <v>0</v>
      </c>
      <c r="M4806" s="75">
        <v>0</v>
      </c>
      <c r="N4806" s="75">
        <v>0</v>
      </c>
      <c r="O4806" s="105">
        <v>0</v>
      </c>
      <c r="P4806" s="98">
        <f t="shared" ref="P4806:P4869" si="604">+G4806-L4806</f>
        <v>2040</v>
      </c>
      <c r="Q4806" s="98">
        <f t="shared" ref="Q4806:Q4869" si="605">IF(I4806=0,I4806-M4806,IF(M4806,IF(I4806=0,(M4806-0),M4806-I4806),I4806))</f>
        <v>0</v>
      </c>
      <c r="R4806" s="98">
        <f t="shared" ref="R4806:R4869" si="606">+J4806-N4806</f>
        <v>0</v>
      </c>
      <c r="S4806" s="105">
        <f t="shared" ref="S4806:S4869" si="607">+K4806-O4806</f>
        <v>0</v>
      </c>
      <c r="T4806" s="8" t="str">
        <f>IF(I4806=0,"",(INDEX('AWR Data'!A$1:E$8823,MATCH(A4806,'AWR Data'!A$1:A$8823,0),4)))</f>
        <v/>
      </c>
    </row>
    <row r="4807" spans="1:20" ht="20" customHeight="1">
      <c r="A4807" s="14" t="s">
        <v>8334</v>
      </c>
      <c r="B4807" s="14" t="s">
        <v>516</v>
      </c>
      <c r="C4807" s="14" t="s">
        <v>8335</v>
      </c>
      <c r="E4807" s="74">
        <v>2400</v>
      </c>
      <c r="F4807" s="74">
        <v>42100</v>
      </c>
      <c r="G4807" s="74">
        <f t="shared" si="600"/>
        <v>28800</v>
      </c>
      <c r="H4807" s="80">
        <f t="shared" si="601"/>
        <v>0.68408551068883605</v>
      </c>
      <c r="I4807" s="74">
        <f>INDEX('AWR Data'!A$1:E$8825,MATCH(A4807,'AWR Data'!A$1:A$8825,0),5)</f>
        <v>0</v>
      </c>
      <c r="J4807" s="74">
        <f t="shared" si="602"/>
        <v>0</v>
      </c>
      <c r="K4807" s="105">
        <f t="shared" si="603"/>
        <v>0</v>
      </c>
      <c r="L4807" s="75">
        <v>0</v>
      </c>
      <c r="M4807" s="75">
        <v>0</v>
      </c>
      <c r="N4807" s="75">
        <v>0</v>
      </c>
      <c r="O4807" s="105">
        <v>0</v>
      </c>
      <c r="P4807" s="98">
        <f t="shared" si="604"/>
        <v>28800</v>
      </c>
      <c r="Q4807" s="98">
        <f t="shared" si="605"/>
        <v>0</v>
      </c>
      <c r="R4807" s="98">
        <f t="shared" si="606"/>
        <v>0</v>
      </c>
      <c r="S4807" s="105">
        <f t="shared" si="607"/>
        <v>0</v>
      </c>
      <c r="T4807" s="8" t="str">
        <f>IF(I4807=0,"",(INDEX('AWR Data'!A$1:E$8823,MATCH(A4807,'AWR Data'!A$1:A$8823,0),4)))</f>
        <v/>
      </c>
    </row>
    <row r="4808" spans="1:20" ht="20" customHeight="1">
      <c r="A4808" s="14" t="s">
        <v>8336</v>
      </c>
      <c r="B4808" s="14" t="s">
        <v>516</v>
      </c>
      <c r="C4808" s="14" t="s">
        <v>8337</v>
      </c>
      <c r="E4808" s="74">
        <v>91</v>
      </c>
      <c r="F4808" s="74">
        <v>11400</v>
      </c>
      <c r="G4808" s="74">
        <f t="shared" si="600"/>
        <v>1092</v>
      </c>
      <c r="H4808" s="80">
        <f t="shared" si="601"/>
        <v>9.5789473684210522E-2</v>
      </c>
      <c r="I4808" s="74">
        <f>INDEX('AWR Data'!A$1:E$8825,MATCH(A4808,'AWR Data'!A$1:A$8825,0),5)</f>
        <v>0</v>
      </c>
      <c r="J4808" s="74">
        <f t="shared" si="602"/>
        <v>0</v>
      </c>
      <c r="K4808" s="105">
        <f t="shared" si="603"/>
        <v>0</v>
      </c>
      <c r="L4808" s="75">
        <v>0</v>
      </c>
      <c r="M4808" s="75">
        <v>0</v>
      </c>
      <c r="N4808" s="75">
        <v>0</v>
      </c>
      <c r="O4808" s="105">
        <v>0</v>
      </c>
      <c r="P4808" s="98">
        <f t="shared" si="604"/>
        <v>1092</v>
      </c>
      <c r="Q4808" s="98">
        <f t="shared" si="605"/>
        <v>0</v>
      </c>
      <c r="R4808" s="98">
        <f t="shared" si="606"/>
        <v>0</v>
      </c>
      <c r="S4808" s="105">
        <f t="shared" si="607"/>
        <v>0</v>
      </c>
      <c r="T4808" s="8" t="str">
        <f>IF(I4808=0,"",(INDEX('AWR Data'!A$1:E$8823,MATCH(A4808,'AWR Data'!A$1:A$8823,0),4)))</f>
        <v/>
      </c>
    </row>
    <row r="4809" spans="1:20" ht="20" customHeight="1">
      <c r="A4809" s="14" t="s">
        <v>8340</v>
      </c>
      <c r="B4809" s="14" t="s">
        <v>516</v>
      </c>
      <c r="C4809" s="14" t="s">
        <v>8341</v>
      </c>
      <c r="E4809" s="74">
        <v>320</v>
      </c>
      <c r="F4809" s="74">
        <v>10900</v>
      </c>
      <c r="G4809" s="74">
        <f t="shared" si="600"/>
        <v>3840</v>
      </c>
      <c r="H4809" s="80">
        <f t="shared" si="601"/>
        <v>0.3522935779816514</v>
      </c>
      <c r="I4809" s="74">
        <f>INDEX('AWR Data'!A$1:E$8825,MATCH(A4809,'AWR Data'!A$1:A$8825,0),5)</f>
        <v>0</v>
      </c>
      <c r="J4809" s="74">
        <f t="shared" si="602"/>
        <v>0</v>
      </c>
      <c r="K4809" s="105">
        <f t="shared" si="603"/>
        <v>0</v>
      </c>
      <c r="L4809" s="75">
        <v>0</v>
      </c>
      <c r="M4809" s="75">
        <v>0</v>
      </c>
      <c r="N4809" s="75">
        <v>0</v>
      </c>
      <c r="O4809" s="105">
        <v>0</v>
      </c>
      <c r="P4809" s="98">
        <f t="shared" si="604"/>
        <v>3840</v>
      </c>
      <c r="Q4809" s="98">
        <f t="shared" si="605"/>
        <v>0</v>
      </c>
      <c r="R4809" s="98">
        <f t="shared" si="606"/>
        <v>0</v>
      </c>
      <c r="S4809" s="105">
        <f t="shared" si="607"/>
        <v>0</v>
      </c>
      <c r="T4809" s="8" t="str">
        <f>IF(I4809=0,"",(INDEX('AWR Data'!A$1:E$8823,MATCH(A4809,'AWR Data'!A$1:A$8823,0),4)))</f>
        <v/>
      </c>
    </row>
    <row r="4810" spans="1:20" ht="20" customHeight="1">
      <c r="A4810" s="14" t="s">
        <v>8344</v>
      </c>
      <c r="B4810" s="14" t="s">
        <v>516</v>
      </c>
      <c r="C4810" s="14" t="s">
        <v>8146</v>
      </c>
      <c r="E4810" s="74">
        <v>170</v>
      </c>
      <c r="F4810" s="74">
        <v>8350</v>
      </c>
      <c r="G4810" s="74">
        <f t="shared" si="600"/>
        <v>2040</v>
      </c>
      <c r="H4810" s="80">
        <f t="shared" si="601"/>
        <v>0.24431137724550897</v>
      </c>
      <c r="I4810" s="74">
        <f>INDEX('AWR Data'!A$1:E$8825,MATCH(A4810,'AWR Data'!A$1:A$8825,0),5)</f>
        <v>0</v>
      </c>
      <c r="J4810" s="74">
        <f t="shared" si="602"/>
        <v>0</v>
      </c>
      <c r="K4810" s="105">
        <f t="shared" si="603"/>
        <v>0</v>
      </c>
      <c r="L4810" s="75">
        <v>0</v>
      </c>
      <c r="M4810" s="75">
        <v>0</v>
      </c>
      <c r="N4810" s="75">
        <v>0</v>
      </c>
      <c r="O4810" s="105">
        <v>0</v>
      </c>
      <c r="P4810" s="98">
        <f t="shared" si="604"/>
        <v>2040</v>
      </c>
      <c r="Q4810" s="98">
        <f t="shared" si="605"/>
        <v>0</v>
      </c>
      <c r="R4810" s="98">
        <f t="shared" si="606"/>
        <v>0</v>
      </c>
      <c r="S4810" s="105">
        <f t="shared" si="607"/>
        <v>0</v>
      </c>
      <c r="T4810" s="8" t="str">
        <f>IF(I4810=0,"",(INDEX('AWR Data'!A$1:E$8823,MATCH(A4810,'AWR Data'!A$1:A$8823,0),4)))</f>
        <v/>
      </c>
    </row>
    <row r="4811" spans="1:20" ht="20" customHeight="1">
      <c r="A4811" s="14" t="s">
        <v>8147</v>
      </c>
      <c r="B4811" s="14" t="s">
        <v>516</v>
      </c>
      <c r="C4811" s="14" t="s">
        <v>8148</v>
      </c>
      <c r="E4811" s="74">
        <v>260</v>
      </c>
      <c r="F4811" s="74">
        <v>34400</v>
      </c>
      <c r="G4811" s="74">
        <f t="shared" si="600"/>
        <v>3120</v>
      </c>
      <c r="H4811" s="80">
        <f t="shared" si="601"/>
        <v>9.0697674418604657E-2</v>
      </c>
      <c r="I4811" s="74">
        <f>INDEX('AWR Data'!A$1:E$8825,MATCH(A4811,'AWR Data'!A$1:A$8825,0),5)</f>
        <v>0</v>
      </c>
      <c r="J4811" s="74">
        <f t="shared" si="602"/>
        <v>0</v>
      </c>
      <c r="K4811" s="105">
        <f t="shared" si="603"/>
        <v>0</v>
      </c>
      <c r="L4811" s="75">
        <v>0</v>
      </c>
      <c r="M4811" s="75">
        <v>0</v>
      </c>
      <c r="N4811" s="75">
        <v>0</v>
      </c>
      <c r="O4811" s="105">
        <v>0</v>
      </c>
      <c r="P4811" s="98">
        <f t="shared" si="604"/>
        <v>3120</v>
      </c>
      <c r="Q4811" s="98">
        <f t="shared" si="605"/>
        <v>0</v>
      </c>
      <c r="R4811" s="98">
        <f t="shared" si="606"/>
        <v>0</v>
      </c>
      <c r="S4811" s="105">
        <f t="shared" si="607"/>
        <v>0</v>
      </c>
      <c r="T4811" s="8" t="str">
        <f>IF(I4811=0,"",(INDEX('AWR Data'!A$1:E$8823,MATCH(A4811,'AWR Data'!A$1:A$8823,0),4)))</f>
        <v/>
      </c>
    </row>
    <row r="4812" spans="1:20" ht="20" customHeight="1">
      <c r="A4812" s="14" t="s">
        <v>8349</v>
      </c>
      <c r="B4812" s="14" t="s">
        <v>516</v>
      </c>
      <c r="C4812" s="14" t="s">
        <v>8350</v>
      </c>
      <c r="E4812" s="74">
        <v>590</v>
      </c>
      <c r="F4812" s="74">
        <v>17200</v>
      </c>
      <c r="G4812" s="74">
        <f t="shared" si="600"/>
        <v>7080</v>
      </c>
      <c r="H4812" s="80">
        <f t="shared" si="601"/>
        <v>0.41162790697674417</v>
      </c>
      <c r="I4812" s="74">
        <f>INDEX('AWR Data'!A$1:E$8825,MATCH(A4812,'AWR Data'!A$1:A$8825,0),5)</f>
        <v>0</v>
      </c>
      <c r="J4812" s="74">
        <f t="shared" si="602"/>
        <v>0</v>
      </c>
      <c r="K4812" s="105">
        <f t="shared" si="603"/>
        <v>0</v>
      </c>
      <c r="L4812" s="75">
        <v>0</v>
      </c>
      <c r="M4812" s="75">
        <v>0</v>
      </c>
      <c r="N4812" s="75">
        <v>0</v>
      </c>
      <c r="O4812" s="105">
        <v>0</v>
      </c>
      <c r="P4812" s="98">
        <f t="shared" si="604"/>
        <v>7080</v>
      </c>
      <c r="Q4812" s="98">
        <f t="shared" si="605"/>
        <v>0</v>
      </c>
      <c r="R4812" s="98">
        <f t="shared" si="606"/>
        <v>0</v>
      </c>
      <c r="S4812" s="105">
        <f t="shared" si="607"/>
        <v>0</v>
      </c>
      <c r="T4812" s="8" t="str">
        <f>IF(I4812=0,"",(INDEX('AWR Data'!A$1:E$8823,MATCH(A4812,'AWR Data'!A$1:A$8823,0),4)))</f>
        <v/>
      </c>
    </row>
    <row r="4813" spans="1:20" ht="20" customHeight="1">
      <c r="A4813" s="14" t="s">
        <v>8351</v>
      </c>
      <c r="B4813" s="14" t="s">
        <v>516</v>
      </c>
      <c r="C4813" s="14" t="s">
        <v>8352</v>
      </c>
      <c r="E4813" s="74">
        <v>260</v>
      </c>
      <c r="F4813" s="74">
        <v>395000</v>
      </c>
      <c r="G4813" s="74">
        <f t="shared" si="600"/>
        <v>3120</v>
      </c>
      <c r="H4813" s="80">
        <f t="shared" si="601"/>
        <v>7.8987341772151897E-3</v>
      </c>
      <c r="I4813" s="74">
        <f>INDEX('AWR Data'!A$1:E$8825,MATCH(A4813,'AWR Data'!A$1:A$8825,0),5)</f>
        <v>0</v>
      </c>
      <c r="J4813" s="74">
        <f t="shared" si="602"/>
        <v>0</v>
      </c>
      <c r="K4813" s="105">
        <f t="shared" si="603"/>
        <v>0</v>
      </c>
      <c r="L4813" s="75">
        <v>0</v>
      </c>
      <c r="M4813" s="75">
        <v>0</v>
      </c>
      <c r="N4813" s="75">
        <v>0</v>
      </c>
      <c r="O4813" s="105">
        <v>0</v>
      </c>
      <c r="P4813" s="98">
        <f t="shared" si="604"/>
        <v>3120</v>
      </c>
      <c r="Q4813" s="98">
        <f t="shared" si="605"/>
        <v>0</v>
      </c>
      <c r="R4813" s="98">
        <f t="shared" si="606"/>
        <v>0</v>
      </c>
      <c r="S4813" s="105">
        <f t="shared" si="607"/>
        <v>0</v>
      </c>
      <c r="T4813" s="8" t="str">
        <f>IF(I4813=0,"",(INDEX('AWR Data'!A$1:E$8823,MATCH(A4813,'AWR Data'!A$1:A$8823,0),4)))</f>
        <v/>
      </c>
    </row>
    <row r="4814" spans="1:20" ht="20" customHeight="1">
      <c r="A4814" s="14" t="s">
        <v>8353</v>
      </c>
      <c r="B4814" s="14" t="s">
        <v>516</v>
      </c>
      <c r="C4814" s="14" t="s">
        <v>8354</v>
      </c>
      <c r="E4814" s="74">
        <v>58</v>
      </c>
      <c r="F4814" s="74">
        <v>9880</v>
      </c>
      <c r="G4814" s="74">
        <f t="shared" si="600"/>
        <v>696</v>
      </c>
      <c r="H4814" s="80">
        <f t="shared" si="601"/>
        <v>7.0445344129554652E-2</v>
      </c>
      <c r="I4814" s="74">
        <f>INDEX('AWR Data'!A$1:E$8825,MATCH(A4814,'AWR Data'!A$1:A$8825,0),5)</f>
        <v>0</v>
      </c>
      <c r="J4814" s="74">
        <f t="shared" si="602"/>
        <v>0</v>
      </c>
      <c r="K4814" s="105">
        <f t="shared" si="603"/>
        <v>0</v>
      </c>
      <c r="L4814" s="75">
        <v>0</v>
      </c>
      <c r="M4814" s="75">
        <v>0</v>
      </c>
      <c r="N4814" s="75">
        <v>0</v>
      </c>
      <c r="O4814" s="105">
        <v>0</v>
      </c>
      <c r="P4814" s="98">
        <f t="shared" si="604"/>
        <v>696</v>
      </c>
      <c r="Q4814" s="98">
        <f t="shared" si="605"/>
        <v>0</v>
      </c>
      <c r="R4814" s="98">
        <f t="shared" si="606"/>
        <v>0</v>
      </c>
      <c r="S4814" s="105">
        <f t="shared" si="607"/>
        <v>0</v>
      </c>
      <c r="T4814" s="8" t="str">
        <f>IF(I4814=0,"",(INDEX('AWR Data'!A$1:E$8823,MATCH(A4814,'AWR Data'!A$1:A$8823,0),4)))</f>
        <v/>
      </c>
    </row>
    <row r="4815" spans="1:20" ht="20" customHeight="1">
      <c r="A4815" s="14" t="s">
        <v>8355</v>
      </c>
      <c r="B4815" s="14" t="s">
        <v>516</v>
      </c>
      <c r="C4815" s="14" t="s">
        <v>8356</v>
      </c>
      <c r="E4815" s="74">
        <v>91</v>
      </c>
      <c r="F4815" s="74">
        <v>725</v>
      </c>
      <c r="G4815" s="74">
        <f t="shared" si="600"/>
        <v>1092</v>
      </c>
      <c r="H4815" s="80">
        <f t="shared" si="601"/>
        <v>1.5062068965517241</v>
      </c>
      <c r="I4815" s="74">
        <f>INDEX('AWR Data'!A$1:E$8825,MATCH(A4815,'AWR Data'!A$1:A$8825,0),5)</f>
        <v>0</v>
      </c>
      <c r="J4815" s="74">
        <f t="shared" si="602"/>
        <v>0</v>
      </c>
      <c r="K4815" s="105">
        <f t="shared" si="603"/>
        <v>0</v>
      </c>
      <c r="L4815" s="75">
        <v>0</v>
      </c>
      <c r="M4815" s="75">
        <v>0</v>
      </c>
      <c r="N4815" s="75">
        <v>0</v>
      </c>
      <c r="O4815" s="105">
        <v>0</v>
      </c>
      <c r="P4815" s="98">
        <f t="shared" si="604"/>
        <v>1092</v>
      </c>
      <c r="Q4815" s="98">
        <f t="shared" si="605"/>
        <v>0</v>
      </c>
      <c r="R4815" s="98">
        <f t="shared" si="606"/>
        <v>0</v>
      </c>
      <c r="S4815" s="105">
        <f t="shared" si="607"/>
        <v>0</v>
      </c>
      <c r="T4815" s="8" t="str">
        <f>IF(I4815=0,"",(INDEX('AWR Data'!A$1:E$8823,MATCH(A4815,'AWR Data'!A$1:A$8823,0),4)))</f>
        <v/>
      </c>
    </row>
    <row r="4816" spans="1:20" ht="20" customHeight="1">
      <c r="A4816" s="14" t="s">
        <v>8357</v>
      </c>
      <c r="B4816" s="14" t="s">
        <v>516</v>
      </c>
      <c r="C4816" s="14" t="s">
        <v>8358</v>
      </c>
      <c r="E4816" s="74">
        <v>260</v>
      </c>
      <c r="F4816" s="74">
        <v>47200</v>
      </c>
      <c r="G4816" s="74">
        <f t="shared" si="600"/>
        <v>3120</v>
      </c>
      <c r="H4816" s="80">
        <f t="shared" si="601"/>
        <v>6.6101694915254236E-2</v>
      </c>
      <c r="I4816" s="74">
        <f>INDEX('AWR Data'!A$1:E$8825,MATCH(A4816,'AWR Data'!A$1:A$8825,0),5)</f>
        <v>0</v>
      </c>
      <c r="J4816" s="74">
        <f t="shared" si="602"/>
        <v>0</v>
      </c>
      <c r="K4816" s="105">
        <f t="shared" si="603"/>
        <v>0</v>
      </c>
      <c r="L4816" s="75">
        <v>0</v>
      </c>
      <c r="M4816" s="75">
        <v>0</v>
      </c>
      <c r="N4816" s="75">
        <v>0</v>
      </c>
      <c r="O4816" s="105">
        <v>0</v>
      </c>
      <c r="P4816" s="98">
        <f t="shared" si="604"/>
        <v>3120</v>
      </c>
      <c r="Q4816" s="98">
        <f t="shared" si="605"/>
        <v>0</v>
      </c>
      <c r="R4816" s="98">
        <f t="shared" si="606"/>
        <v>0</v>
      </c>
      <c r="S4816" s="105">
        <f t="shared" si="607"/>
        <v>0</v>
      </c>
      <c r="T4816" s="8" t="str">
        <f>IF(I4816=0,"",(INDEX('AWR Data'!A$1:E$8823,MATCH(A4816,'AWR Data'!A$1:A$8823,0),4)))</f>
        <v/>
      </c>
    </row>
    <row r="4817" spans="1:20" ht="20" customHeight="1">
      <c r="A4817" s="14" t="s">
        <v>8359</v>
      </c>
      <c r="B4817" s="14" t="s">
        <v>516</v>
      </c>
      <c r="C4817" s="14" t="s">
        <v>8360</v>
      </c>
      <c r="E4817" s="74">
        <v>58</v>
      </c>
      <c r="F4817" s="74">
        <v>3520</v>
      </c>
      <c r="G4817" s="74">
        <f t="shared" si="600"/>
        <v>696</v>
      </c>
      <c r="H4817" s="80">
        <f t="shared" si="601"/>
        <v>0.19772727272727272</v>
      </c>
      <c r="I4817" s="74">
        <f>INDEX('AWR Data'!A$1:E$8825,MATCH(A4817,'AWR Data'!A$1:A$8825,0),5)</f>
        <v>0</v>
      </c>
      <c r="J4817" s="74">
        <f t="shared" si="602"/>
        <v>0</v>
      </c>
      <c r="K4817" s="105">
        <f t="shared" si="603"/>
        <v>0</v>
      </c>
      <c r="L4817" s="75">
        <v>0</v>
      </c>
      <c r="M4817" s="75">
        <v>0</v>
      </c>
      <c r="N4817" s="75">
        <v>0</v>
      </c>
      <c r="O4817" s="105">
        <v>0</v>
      </c>
      <c r="P4817" s="98">
        <f t="shared" si="604"/>
        <v>696</v>
      </c>
      <c r="Q4817" s="98">
        <f t="shared" si="605"/>
        <v>0</v>
      </c>
      <c r="R4817" s="98">
        <f t="shared" si="606"/>
        <v>0</v>
      </c>
      <c r="S4817" s="105">
        <f t="shared" si="607"/>
        <v>0</v>
      </c>
      <c r="T4817" s="8" t="str">
        <f>IF(I4817=0,"",(INDEX('AWR Data'!A$1:E$8823,MATCH(A4817,'AWR Data'!A$1:A$8823,0),4)))</f>
        <v/>
      </c>
    </row>
    <row r="4818" spans="1:20" ht="20" customHeight="1">
      <c r="A4818" s="14" t="s">
        <v>8559</v>
      </c>
      <c r="B4818" s="14" t="s">
        <v>516</v>
      </c>
      <c r="C4818" s="14" t="s">
        <v>8560</v>
      </c>
      <c r="E4818" s="74">
        <v>210</v>
      </c>
      <c r="F4818" s="74">
        <v>16200</v>
      </c>
      <c r="G4818" s="74">
        <f t="shared" si="600"/>
        <v>2520</v>
      </c>
      <c r="H4818" s="80">
        <f t="shared" si="601"/>
        <v>0.15555555555555556</v>
      </c>
      <c r="I4818" s="74">
        <f>INDEX('AWR Data'!A$1:E$8825,MATCH(A4818,'AWR Data'!A$1:A$8825,0),5)</f>
        <v>0</v>
      </c>
      <c r="J4818" s="74">
        <f t="shared" si="602"/>
        <v>0</v>
      </c>
      <c r="K4818" s="105">
        <f t="shared" si="603"/>
        <v>0</v>
      </c>
      <c r="L4818" s="75">
        <v>0</v>
      </c>
      <c r="M4818" s="75">
        <v>0</v>
      </c>
      <c r="N4818" s="75">
        <v>0</v>
      </c>
      <c r="O4818" s="105">
        <v>0</v>
      </c>
      <c r="P4818" s="98">
        <f t="shared" si="604"/>
        <v>2520</v>
      </c>
      <c r="Q4818" s="98">
        <f t="shared" si="605"/>
        <v>0</v>
      </c>
      <c r="R4818" s="98">
        <f t="shared" si="606"/>
        <v>0</v>
      </c>
      <c r="S4818" s="105">
        <f t="shared" si="607"/>
        <v>0</v>
      </c>
      <c r="T4818" s="8" t="str">
        <f>IF(I4818=0,"",(INDEX('AWR Data'!A$1:E$8823,MATCH(A4818,'AWR Data'!A$1:A$8823,0),4)))</f>
        <v/>
      </c>
    </row>
    <row r="4819" spans="1:20" ht="20" customHeight="1">
      <c r="A4819" s="14" t="s">
        <v>8567</v>
      </c>
      <c r="B4819" s="14" t="s">
        <v>516</v>
      </c>
      <c r="C4819" s="14" t="s">
        <v>8568</v>
      </c>
      <c r="E4819" s="74">
        <v>73</v>
      </c>
      <c r="F4819" s="74">
        <v>80600</v>
      </c>
      <c r="G4819" s="74">
        <f t="shared" si="600"/>
        <v>876</v>
      </c>
      <c r="H4819" s="80">
        <f t="shared" si="601"/>
        <v>1.0868486352357321E-2</v>
      </c>
      <c r="I4819" s="74">
        <f>INDEX('AWR Data'!A$1:E$8825,MATCH(A4819,'AWR Data'!A$1:A$8825,0),5)</f>
        <v>0</v>
      </c>
      <c r="J4819" s="74">
        <f t="shared" si="602"/>
        <v>0</v>
      </c>
      <c r="K4819" s="105">
        <f t="shared" si="603"/>
        <v>0</v>
      </c>
      <c r="L4819" s="75">
        <v>0</v>
      </c>
      <c r="M4819" s="75">
        <v>0</v>
      </c>
      <c r="N4819" s="75">
        <v>0</v>
      </c>
      <c r="O4819" s="105">
        <v>0</v>
      </c>
      <c r="P4819" s="98">
        <f t="shared" si="604"/>
        <v>876</v>
      </c>
      <c r="Q4819" s="98">
        <f t="shared" si="605"/>
        <v>0</v>
      </c>
      <c r="R4819" s="98">
        <f t="shared" si="606"/>
        <v>0</v>
      </c>
      <c r="S4819" s="105">
        <f t="shared" si="607"/>
        <v>0</v>
      </c>
      <c r="T4819" s="8" t="str">
        <f>IF(I4819=0,"",(INDEX('AWR Data'!A$1:E$8823,MATCH(A4819,'AWR Data'!A$1:A$8823,0),4)))</f>
        <v/>
      </c>
    </row>
    <row r="4820" spans="1:20" ht="20" customHeight="1">
      <c r="A4820" s="14" t="s">
        <v>8571</v>
      </c>
      <c r="B4820" s="14" t="s">
        <v>516</v>
      </c>
      <c r="C4820" s="14" t="s">
        <v>8572</v>
      </c>
      <c r="E4820" s="74">
        <v>110</v>
      </c>
      <c r="F4820" s="74">
        <v>2200</v>
      </c>
      <c r="G4820" s="74">
        <f t="shared" si="600"/>
        <v>1320</v>
      </c>
      <c r="H4820" s="80">
        <f t="shared" si="601"/>
        <v>0.6</v>
      </c>
      <c r="I4820" s="74">
        <f>INDEX('AWR Data'!A$1:E$8825,MATCH(A4820,'AWR Data'!A$1:A$8825,0),5)</f>
        <v>0</v>
      </c>
      <c r="J4820" s="74">
        <f t="shared" si="602"/>
        <v>0</v>
      </c>
      <c r="K4820" s="105">
        <f t="shared" si="603"/>
        <v>0</v>
      </c>
      <c r="L4820" s="75">
        <v>0</v>
      </c>
      <c r="M4820" s="75">
        <v>0</v>
      </c>
      <c r="N4820" s="75">
        <v>0</v>
      </c>
      <c r="O4820" s="105">
        <v>0</v>
      </c>
      <c r="P4820" s="98">
        <f t="shared" si="604"/>
        <v>1320</v>
      </c>
      <c r="Q4820" s="98">
        <f t="shared" si="605"/>
        <v>0</v>
      </c>
      <c r="R4820" s="98">
        <f t="shared" si="606"/>
        <v>0</v>
      </c>
      <c r="S4820" s="105">
        <f t="shared" si="607"/>
        <v>0</v>
      </c>
      <c r="T4820" s="8" t="str">
        <f>IF(I4820=0,"",(INDEX('AWR Data'!A$1:E$8823,MATCH(A4820,'AWR Data'!A$1:A$8823,0),4)))</f>
        <v/>
      </c>
    </row>
    <row r="4821" spans="1:20" ht="20" customHeight="1">
      <c r="A4821" s="14" t="s">
        <v>8779</v>
      </c>
      <c r="B4821" s="14" t="s">
        <v>516</v>
      </c>
      <c r="C4821" s="14" t="s">
        <v>8780</v>
      </c>
      <c r="E4821" s="74">
        <v>46</v>
      </c>
      <c r="F4821" s="74">
        <v>1390</v>
      </c>
      <c r="G4821" s="74">
        <f t="shared" si="600"/>
        <v>552</v>
      </c>
      <c r="H4821" s="80">
        <f t="shared" si="601"/>
        <v>0.39712230215827338</v>
      </c>
      <c r="I4821" s="74">
        <f>INDEX('AWR Data'!A$1:E$8825,MATCH(A4821,'AWR Data'!A$1:A$8825,0),5)</f>
        <v>0</v>
      </c>
      <c r="J4821" s="74">
        <f t="shared" si="602"/>
        <v>0</v>
      </c>
      <c r="K4821" s="105">
        <f t="shared" si="603"/>
        <v>0</v>
      </c>
      <c r="L4821" s="75">
        <v>0</v>
      </c>
      <c r="M4821" s="75">
        <v>0</v>
      </c>
      <c r="N4821" s="75">
        <v>0</v>
      </c>
      <c r="O4821" s="105">
        <v>0</v>
      </c>
      <c r="P4821" s="98">
        <f t="shared" si="604"/>
        <v>552</v>
      </c>
      <c r="Q4821" s="98">
        <f t="shared" si="605"/>
        <v>0</v>
      </c>
      <c r="R4821" s="98">
        <f t="shared" si="606"/>
        <v>0</v>
      </c>
      <c r="S4821" s="105">
        <f t="shared" si="607"/>
        <v>0</v>
      </c>
      <c r="T4821" s="8" t="str">
        <f>IF(I4821=0,"",(INDEX('AWR Data'!A$1:E$8823,MATCH(A4821,'AWR Data'!A$1:A$8823,0),4)))</f>
        <v/>
      </c>
    </row>
    <row r="4822" spans="1:20" ht="20" customHeight="1">
      <c r="A4822" s="14" t="s">
        <v>8781</v>
      </c>
      <c r="B4822" s="14" t="s">
        <v>516</v>
      </c>
      <c r="C4822" s="14" t="s">
        <v>8782</v>
      </c>
      <c r="E4822" s="74">
        <v>36</v>
      </c>
      <c r="F4822" s="74">
        <v>9290</v>
      </c>
      <c r="G4822" s="74">
        <f t="shared" si="600"/>
        <v>432</v>
      </c>
      <c r="H4822" s="80">
        <f t="shared" si="601"/>
        <v>4.6501614639397199E-2</v>
      </c>
      <c r="I4822" s="74">
        <f>INDEX('AWR Data'!A$1:E$8825,MATCH(A4822,'AWR Data'!A$1:A$8825,0),5)</f>
        <v>0</v>
      </c>
      <c r="J4822" s="74">
        <f t="shared" si="602"/>
        <v>0</v>
      </c>
      <c r="K4822" s="105">
        <f t="shared" si="603"/>
        <v>0</v>
      </c>
      <c r="L4822" s="75">
        <v>0</v>
      </c>
      <c r="M4822" s="75">
        <v>0</v>
      </c>
      <c r="N4822" s="75">
        <v>0</v>
      </c>
      <c r="O4822" s="105">
        <v>0</v>
      </c>
      <c r="P4822" s="98">
        <f t="shared" si="604"/>
        <v>432</v>
      </c>
      <c r="Q4822" s="98">
        <f t="shared" si="605"/>
        <v>0</v>
      </c>
      <c r="R4822" s="98">
        <f t="shared" si="606"/>
        <v>0</v>
      </c>
      <c r="S4822" s="105">
        <f t="shared" si="607"/>
        <v>0</v>
      </c>
      <c r="T4822" s="8" t="str">
        <f>IF(I4822=0,"",(INDEX('AWR Data'!A$1:E$8823,MATCH(A4822,'AWR Data'!A$1:A$8823,0),4)))</f>
        <v/>
      </c>
    </row>
    <row r="4823" spans="1:20" ht="20" customHeight="1">
      <c r="A4823" s="14" t="s">
        <v>8787</v>
      </c>
      <c r="B4823" s="14" t="s">
        <v>498</v>
      </c>
      <c r="C4823" s="14" t="s">
        <v>8788</v>
      </c>
      <c r="E4823" s="74">
        <v>73</v>
      </c>
      <c r="F4823" s="74">
        <v>2590</v>
      </c>
      <c r="G4823" s="74">
        <f t="shared" si="600"/>
        <v>876</v>
      </c>
      <c r="H4823" s="80">
        <f t="shared" si="601"/>
        <v>0.3382239382239382</v>
      </c>
      <c r="I4823" s="74">
        <f>INDEX('AWR Data'!A$1:E$8825,MATCH(A4823,'AWR Data'!A$1:A$8825,0),5)</f>
        <v>0</v>
      </c>
      <c r="J4823" s="74">
        <f t="shared" si="602"/>
        <v>0</v>
      </c>
      <c r="K4823" s="105">
        <f t="shared" si="603"/>
        <v>0</v>
      </c>
      <c r="L4823" s="75">
        <v>0</v>
      </c>
      <c r="M4823" s="75">
        <v>0</v>
      </c>
      <c r="N4823" s="75">
        <v>0</v>
      </c>
      <c r="O4823" s="105">
        <v>0</v>
      </c>
      <c r="P4823" s="98">
        <f t="shared" si="604"/>
        <v>876</v>
      </c>
      <c r="Q4823" s="98">
        <f t="shared" si="605"/>
        <v>0</v>
      </c>
      <c r="R4823" s="98">
        <f t="shared" si="606"/>
        <v>0</v>
      </c>
      <c r="S4823" s="105">
        <f t="shared" si="607"/>
        <v>0</v>
      </c>
      <c r="T4823" s="8" t="str">
        <f>IF(I4823=0,"",(INDEX('AWR Data'!A$1:E$8823,MATCH(A4823,'AWR Data'!A$1:A$8823,0),4)))</f>
        <v/>
      </c>
    </row>
    <row r="4824" spans="1:20" ht="20" customHeight="1">
      <c r="A4824" s="14" t="s">
        <v>8789</v>
      </c>
      <c r="B4824" s="14" t="s">
        <v>721</v>
      </c>
      <c r="C4824" s="14" t="s">
        <v>8790</v>
      </c>
      <c r="E4824" s="74">
        <v>110</v>
      </c>
      <c r="F4824" s="74">
        <v>24600</v>
      </c>
      <c r="G4824" s="74">
        <f t="shared" si="600"/>
        <v>1320</v>
      </c>
      <c r="H4824" s="80">
        <f t="shared" si="601"/>
        <v>5.3658536585365853E-2</v>
      </c>
      <c r="I4824" s="74">
        <f>INDEX('AWR Data'!A$1:E$8825,MATCH(A4824,'AWR Data'!A$1:A$8825,0),5)</f>
        <v>0</v>
      </c>
      <c r="J4824" s="74">
        <f t="shared" si="602"/>
        <v>0</v>
      </c>
      <c r="K4824" s="105">
        <f t="shared" si="603"/>
        <v>0</v>
      </c>
      <c r="L4824" s="75">
        <v>0</v>
      </c>
      <c r="M4824" s="75">
        <v>0</v>
      </c>
      <c r="N4824" s="75">
        <v>0</v>
      </c>
      <c r="O4824" s="105">
        <v>0</v>
      </c>
      <c r="P4824" s="98">
        <f t="shared" si="604"/>
        <v>1320</v>
      </c>
      <c r="Q4824" s="98">
        <f t="shared" si="605"/>
        <v>0</v>
      </c>
      <c r="R4824" s="98">
        <f t="shared" si="606"/>
        <v>0</v>
      </c>
      <c r="S4824" s="105">
        <f t="shared" si="607"/>
        <v>0</v>
      </c>
      <c r="T4824" s="8" t="str">
        <f>IF(I4824=0,"",(INDEX('AWR Data'!A$1:E$8823,MATCH(A4824,'AWR Data'!A$1:A$8823,0),4)))</f>
        <v/>
      </c>
    </row>
    <row r="4825" spans="1:20" ht="20" customHeight="1">
      <c r="A4825" s="14" t="s">
        <v>8791</v>
      </c>
      <c r="B4825" s="14" t="s">
        <v>721</v>
      </c>
      <c r="C4825" s="14" t="s">
        <v>8792</v>
      </c>
      <c r="E4825" s="74">
        <v>91</v>
      </c>
      <c r="F4825" s="74">
        <v>5620</v>
      </c>
      <c r="G4825" s="74">
        <f t="shared" si="600"/>
        <v>1092</v>
      </c>
      <c r="H4825" s="80">
        <f t="shared" si="601"/>
        <v>0.19430604982206406</v>
      </c>
      <c r="I4825" s="74">
        <f>INDEX('AWR Data'!A$1:E$8825,MATCH(A4825,'AWR Data'!A$1:A$8825,0),5)</f>
        <v>0</v>
      </c>
      <c r="J4825" s="74">
        <f t="shared" si="602"/>
        <v>0</v>
      </c>
      <c r="K4825" s="105">
        <f t="shared" si="603"/>
        <v>0</v>
      </c>
      <c r="L4825" s="75">
        <v>0</v>
      </c>
      <c r="M4825" s="75">
        <v>0</v>
      </c>
      <c r="N4825" s="75">
        <v>0</v>
      </c>
      <c r="O4825" s="105">
        <v>0</v>
      </c>
      <c r="P4825" s="98">
        <f t="shared" si="604"/>
        <v>1092</v>
      </c>
      <c r="Q4825" s="98">
        <f t="shared" si="605"/>
        <v>0</v>
      </c>
      <c r="R4825" s="98">
        <f t="shared" si="606"/>
        <v>0</v>
      </c>
      <c r="S4825" s="105">
        <f t="shared" si="607"/>
        <v>0</v>
      </c>
      <c r="T4825" s="8" t="str">
        <f>IF(I4825=0,"",(INDEX('AWR Data'!A$1:E$8823,MATCH(A4825,'AWR Data'!A$1:A$8823,0),4)))</f>
        <v/>
      </c>
    </row>
    <row r="4826" spans="1:20" ht="20" customHeight="1">
      <c r="A4826" s="14" t="s">
        <v>8793</v>
      </c>
      <c r="B4826" s="14" t="s">
        <v>576</v>
      </c>
      <c r="C4826" s="14" t="s">
        <v>8794</v>
      </c>
      <c r="E4826" s="74">
        <v>210</v>
      </c>
      <c r="F4826" s="74">
        <v>5790</v>
      </c>
      <c r="G4826" s="74">
        <f t="shared" si="600"/>
        <v>2520</v>
      </c>
      <c r="H4826" s="80">
        <f t="shared" si="601"/>
        <v>0.43523316062176165</v>
      </c>
      <c r="I4826" s="74">
        <f>INDEX('AWR Data'!A$1:E$8825,MATCH(A4826,'AWR Data'!A$1:A$8825,0),5)</f>
        <v>0</v>
      </c>
      <c r="J4826" s="74">
        <f t="shared" si="602"/>
        <v>0</v>
      </c>
      <c r="K4826" s="105">
        <f t="shared" si="603"/>
        <v>0</v>
      </c>
      <c r="L4826" s="75">
        <v>0</v>
      </c>
      <c r="M4826" s="75">
        <v>0</v>
      </c>
      <c r="N4826" s="75">
        <v>0</v>
      </c>
      <c r="O4826" s="105">
        <v>0</v>
      </c>
      <c r="P4826" s="98">
        <f t="shared" si="604"/>
        <v>2520</v>
      </c>
      <c r="Q4826" s="98">
        <f t="shared" si="605"/>
        <v>0</v>
      </c>
      <c r="R4826" s="98">
        <f t="shared" si="606"/>
        <v>0</v>
      </c>
      <c r="S4826" s="105">
        <f t="shared" si="607"/>
        <v>0</v>
      </c>
      <c r="T4826" s="8" t="str">
        <f>IF(I4826=0,"",(INDEX('AWR Data'!A$1:E$8823,MATCH(A4826,'AWR Data'!A$1:A$8823,0),4)))</f>
        <v/>
      </c>
    </row>
    <row r="4827" spans="1:20" ht="20" customHeight="1">
      <c r="A4827" s="14" t="s">
        <v>8795</v>
      </c>
      <c r="B4827" s="14" t="s">
        <v>1795</v>
      </c>
      <c r="C4827" s="14" t="s">
        <v>8796</v>
      </c>
      <c r="E4827" s="74">
        <v>110</v>
      </c>
      <c r="F4827" s="74">
        <v>12400</v>
      </c>
      <c r="G4827" s="74">
        <f t="shared" si="600"/>
        <v>1320</v>
      </c>
      <c r="H4827" s="80">
        <f t="shared" si="601"/>
        <v>0.1064516129032258</v>
      </c>
      <c r="I4827" s="74">
        <f>INDEX('AWR Data'!A$1:E$8825,MATCH(A4827,'AWR Data'!A$1:A$8825,0),5)</f>
        <v>0</v>
      </c>
      <c r="J4827" s="74">
        <f t="shared" si="602"/>
        <v>0</v>
      </c>
      <c r="K4827" s="105">
        <f t="shared" si="603"/>
        <v>0</v>
      </c>
      <c r="L4827" s="75">
        <v>0</v>
      </c>
      <c r="M4827" s="75">
        <v>0</v>
      </c>
      <c r="N4827" s="75">
        <v>0</v>
      </c>
      <c r="O4827" s="105">
        <v>0</v>
      </c>
      <c r="P4827" s="98">
        <f t="shared" si="604"/>
        <v>1320</v>
      </c>
      <c r="Q4827" s="98">
        <f t="shared" si="605"/>
        <v>0</v>
      </c>
      <c r="R4827" s="98">
        <f t="shared" si="606"/>
        <v>0</v>
      </c>
      <c r="S4827" s="105">
        <f t="shared" si="607"/>
        <v>0</v>
      </c>
      <c r="T4827" s="8" t="str">
        <f>IF(I4827=0,"",(INDEX('AWR Data'!A$1:E$8823,MATCH(A4827,'AWR Data'!A$1:A$8823,0),4)))</f>
        <v/>
      </c>
    </row>
    <row r="4828" spans="1:20" ht="20" customHeight="1">
      <c r="A4828" s="14" t="s">
        <v>8593</v>
      </c>
      <c r="B4828" s="14" t="s">
        <v>1795</v>
      </c>
      <c r="C4828" s="14" t="s">
        <v>8594</v>
      </c>
      <c r="E4828" s="74">
        <v>22</v>
      </c>
      <c r="F4828" s="74">
        <v>6020</v>
      </c>
      <c r="G4828" s="74">
        <f t="shared" si="600"/>
        <v>264</v>
      </c>
      <c r="H4828" s="80">
        <f t="shared" si="601"/>
        <v>4.3853820598006646E-2</v>
      </c>
      <c r="I4828" s="74">
        <f>INDEX('AWR Data'!A$1:E$8825,MATCH(A4828,'AWR Data'!A$1:A$8825,0),5)</f>
        <v>0</v>
      </c>
      <c r="J4828" s="74">
        <f t="shared" si="602"/>
        <v>0</v>
      </c>
      <c r="K4828" s="105">
        <f t="shared" si="603"/>
        <v>0</v>
      </c>
      <c r="L4828" s="75">
        <v>0</v>
      </c>
      <c r="M4828" s="75">
        <v>0</v>
      </c>
      <c r="N4828" s="75">
        <v>0</v>
      </c>
      <c r="O4828" s="105">
        <v>0</v>
      </c>
      <c r="P4828" s="98">
        <f t="shared" si="604"/>
        <v>264</v>
      </c>
      <c r="Q4828" s="98">
        <f t="shared" si="605"/>
        <v>0</v>
      </c>
      <c r="R4828" s="98">
        <f t="shared" si="606"/>
        <v>0</v>
      </c>
      <c r="S4828" s="105">
        <f t="shared" si="607"/>
        <v>0</v>
      </c>
      <c r="T4828" s="8" t="str">
        <f>IF(I4828=0,"",(INDEX('AWR Data'!A$1:E$8823,MATCH(A4828,'AWR Data'!A$1:A$8823,0),4)))</f>
        <v/>
      </c>
    </row>
    <row r="4829" spans="1:20" ht="20" customHeight="1">
      <c r="A4829" s="14" t="s">
        <v>8595</v>
      </c>
      <c r="B4829" s="14" t="s">
        <v>576</v>
      </c>
      <c r="C4829" s="14" t="s">
        <v>8596</v>
      </c>
      <c r="E4829" s="74">
        <v>320</v>
      </c>
      <c r="F4829" s="74">
        <v>14000</v>
      </c>
      <c r="G4829" s="74">
        <f t="shared" si="600"/>
        <v>3840</v>
      </c>
      <c r="H4829" s="80">
        <f t="shared" si="601"/>
        <v>0.2742857142857143</v>
      </c>
      <c r="I4829" s="74">
        <f>INDEX('AWR Data'!A$1:E$8825,MATCH(A4829,'AWR Data'!A$1:A$8825,0),5)</f>
        <v>0</v>
      </c>
      <c r="J4829" s="74">
        <f t="shared" si="602"/>
        <v>0</v>
      </c>
      <c r="K4829" s="105">
        <f t="shared" si="603"/>
        <v>0</v>
      </c>
      <c r="L4829" s="75">
        <v>0</v>
      </c>
      <c r="M4829" s="75">
        <v>0</v>
      </c>
      <c r="N4829" s="75">
        <v>0</v>
      </c>
      <c r="O4829" s="105">
        <v>0</v>
      </c>
      <c r="P4829" s="98">
        <f t="shared" si="604"/>
        <v>3840</v>
      </c>
      <c r="Q4829" s="98">
        <f t="shared" si="605"/>
        <v>0</v>
      </c>
      <c r="R4829" s="98">
        <f t="shared" si="606"/>
        <v>0</v>
      </c>
      <c r="S4829" s="105">
        <f t="shared" si="607"/>
        <v>0</v>
      </c>
      <c r="T4829" s="8" t="str">
        <f>IF(I4829=0,"",(INDEX('AWR Data'!A$1:E$8823,MATCH(A4829,'AWR Data'!A$1:A$8823,0),4)))</f>
        <v/>
      </c>
    </row>
    <row r="4830" spans="1:20" ht="20" customHeight="1">
      <c r="A4830" s="14" t="s">
        <v>8599</v>
      </c>
      <c r="B4830" s="14" t="s">
        <v>579</v>
      </c>
      <c r="C4830" s="14" t="s">
        <v>8600</v>
      </c>
      <c r="E4830" s="74">
        <v>880</v>
      </c>
      <c r="F4830" s="74">
        <v>134000</v>
      </c>
      <c r="G4830" s="74">
        <f t="shared" si="600"/>
        <v>10560</v>
      </c>
      <c r="H4830" s="80">
        <f t="shared" si="601"/>
        <v>7.8805970149253737E-2</v>
      </c>
      <c r="I4830" s="74">
        <f>INDEX('AWR Data'!A$1:E$8825,MATCH(A4830,'AWR Data'!A$1:A$8825,0),5)</f>
        <v>0</v>
      </c>
      <c r="J4830" s="74">
        <f t="shared" si="602"/>
        <v>0</v>
      </c>
      <c r="K4830" s="105">
        <f t="shared" si="603"/>
        <v>0</v>
      </c>
      <c r="L4830" s="75">
        <v>0</v>
      </c>
      <c r="M4830" s="75">
        <v>0</v>
      </c>
      <c r="N4830" s="75">
        <v>0</v>
      </c>
      <c r="O4830" s="105">
        <v>0</v>
      </c>
      <c r="P4830" s="98">
        <f t="shared" si="604"/>
        <v>10560</v>
      </c>
      <c r="Q4830" s="98">
        <f t="shared" si="605"/>
        <v>0</v>
      </c>
      <c r="R4830" s="98">
        <f t="shared" si="606"/>
        <v>0</v>
      </c>
      <c r="S4830" s="105">
        <f t="shared" si="607"/>
        <v>0</v>
      </c>
      <c r="T4830" s="8" t="str">
        <f>IF(I4830=0,"",(INDEX('AWR Data'!A$1:E$8823,MATCH(A4830,'AWR Data'!A$1:A$8823,0),4)))</f>
        <v/>
      </c>
    </row>
    <row r="4831" spans="1:20" ht="20" customHeight="1">
      <c r="A4831" s="14" t="s">
        <v>8603</v>
      </c>
      <c r="B4831" s="14" t="s">
        <v>632</v>
      </c>
      <c r="C4831" s="14" t="s">
        <v>8604</v>
      </c>
      <c r="E4831" s="74">
        <v>170</v>
      </c>
      <c r="F4831" s="74">
        <v>6110</v>
      </c>
      <c r="G4831" s="74">
        <f t="shared" si="600"/>
        <v>2040</v>
      </c>
      <c r="H4831" s="80">
        <f t="shared" si="601"/>
        <v>0.33387888707037644</v>
      </c>
      <c r="I4831" s="74">
        <f>INDEX('AWR Data'!A$1:E$8825,MATCH(A4831,'AWR Data'!A$1:A$8825,0),5)</f>
        <v>0</v>
      </c>
      <c r="J4831" s="74">
        <f t="shared" si="602"/>
        <v>0</v>
      </c>
      <c r="K4831" s="105">
        <f t="shared" si="603"/>
        <v>0</v>
      </c>
      <c r="L4831" s="75">
        <v>0</v>
      </c>
      <c r="M4831" s="75">
        <v>0</v>
      </c>
      <c r="N4831" s="75">
        <v>0</v>
      </c>
      <c r="O4831" s="105">
        <v>0</v>
      </c>
      <c r="P4831" s="98">
        <f t="shared" si="604"/>
        <v>2040</v>
      </c>
      <c r="Q4831" s="98">
        <f t="shared" si="605"/>
        <v>0</v>
      </c>
      <c r="R4831" s="98">
        <f t="shared" si="606"/>
        <v>0</v>
      </c>
      <c r="S4831" s="105">
        <f t="shared" si="607"/>
        <v>0</v>
      </c>
      <c r="T4831" s="8" t="str">
        <f>IF(I4831=0,"",(INDEX('AWR Data'!A$1:E$8823,MATCH(A4831,'AWR Data'!A$1:A$8823,0),4)))</f>
        <v/>
      </c>
    </row>
    <row r="4832" spans="1:20" ht="20" customHeight="1">
      <c r="A4832" s="14" t="s">
        <v>8605</v>
      </c>
      <c r="B4832" s="14" t="s">
        <v>632</v>
      </c>
      <c r="C4832" s="14" t="s">
        <v>8606</v>
      </c>
      <c r="E4832" s="74">
        <v>46</v>
      </c>
      <c r="F4832" s="74">
        <v>2000</v>
      </c>
      <c r="G4832" s="74">
        <f t="shared" si="600"/>
        <v>552</v>
      </c>
      <c r="H4832" s="80">
        <f t="shared" si="601"/>
        <v>0.27600000000000002</v>
      </c>
      <c r="I4832" s="74">
        <f>INDEX('AWR Data'!A$1:E$8825,MATCH(A4832,'AWR Data'!A$1:A$8825,0),5)</f>
        <v>0</v>
      </c>
      <c r="J4832" s="74">
        <f t="shared" si="602"/>
        <v>0</v>
      </c>
      <c r="K4832" s="105">
        <f t="shared" si="603"/>
        <v>0</v>
      </c>
      <c r="L4832" s="75">
        <v>0</v>
      </c>
      <c r="M4832" s="75">
        <v>0</v>
      </c>
      <c r="N4832" s="75">
        <v>0</v>
      </c>
      <c r="O4832" s="105">
        <v>0</v>
      </c>
      <c r="P4832" s="98">
        <f t="shared" si="604"/>
        <v>552</v>
      </c>
      <c r="Q4832" s="98">
        <f t="shared" si="605"/>
        <v>0</v>
      </c>
      <c r="R4832" s="98">
        <f t="shared" si="606"/>
        <v>0</v>
      </c>
      <c r="S4832" s="105">
        <f t="shared" si="607"/>
        <v>0</v>
      </c>
      <c r="T4832" s="8" t="str">
        <f>IF(I4832=0,"",(INDEX('AWR Data'!A$1:E$8823,MATCH(A4832,'AWR Data'!A$1:A$8823,0),4)))</f>
        <v/>
      </c>
    </row>
    <row r="4833" spans="1:20" ht="20" customHeight="1">
      <c r="A4833" s="14" t="s">
        <v>8607</v>
      </c>
      <c r="B4833" s="14" t="s">
        <v>17334</v>
      </c>
      <c r="E4833" s="74">
        <v>46</v>
      </c>
      <c r="F4833" s="74">
        <v>0</v>
      </c>
      <c r="G4833" s="74">
        <f t="shared" si="600"/>
        <v>552</v>
      </c>
      <c r="H4833" s="80">
        <f t="shared" si="601"/>
        <v>1000</v>
      </c>
      <c r="I4833" s="74">
        <f>INDEX('AWR Data'!A$1:E$8825,MATCH(A4833,'AWR Data'!A$1:A$8825,0),5)</f>
        <v>0</v>
      </c>
      <c r="J4833" s="74">
        <f t="shared" si="602"/>
        <v>0</v>
      </c>
      <c r="K4833" s="105">
        <f t="shared" si="603"/>
        <v>0</v>
      </c>
      <c r="L4833" s="75">
        <v>0</v>
      </c>
      <c r="M4833" s="75">
        <v>0</v>
      </c>
      <c r="N4833" s="75">
        <v>0</v>
      </c>
      <c r="O4833" s="105">
        <v>0</v>
      </c>
      <c r="P4833" s="98">
        <f t="shared" si="604"/>
        <v>552</v>
      </c>
      <c r="Q4833" s="98">
        <f t="shared" si="605"/>
        <v>0</v>
      </c>
      <c r="R4833" s="98">
        <f t="shared" si="606"/>
        <v>0</v>
      </c>
      <c r="S4833" s="105">
        <f t="shared" si="607"/>
        <v>0</v>
      </c>
      <c r="T4833" s="8" t="str">
        <f>IF(I4833=0,"",(INDEX('AWR Data'!A$1:E$8823,MATCH(A4833,'AWR Data'!A$1:A$8823,0),4)))</f>
        <v/>
      </c>
    </row>
    <row r="4834" spans="1:20" ht="20" customHeight="1">
      <c r="A4834" s="14" t="s">
        <v>8608</v>
      </c>
      <c r="B4834" s="14" t="s">
        <v>17334</v>
      </c>
      <c r="E4834" s="74">
        <v>22</v>
      </c>
      <c r="F4834" s="74">
        <v>0</v>
      </c>
      <c r="G4834" s="74">
        <f t="shared" si="600"/>
        <v>264</v>
      </c>
      <c r="H4834" s="80">
        <f t="shared" si="601"/>
        <v>1000</v>
      </c>
      <c r="I4834" s="74">
        <f>INDEX('AWR Data'!A$1:E$8825,MATCH(A4834,'AWR Data'!A$1:A$8825,0),5)</f>
        <v>0</v>
      </c>
      <c r="J4834" s="74">
        <f t="shared" si="602"/>
        <v>0</v>
      </c>
      <c r="K4834" s="105">
        <f t="shared" si="603"/>
        <v>0</v>
      </c>
      <c r="L4834" s="75">
        <v>0</v>
      </c>
      <c r="M4834" s="75">
        <v>0</v>
      </c>
      <c r="N4834" s="75">
        <v>0</v>
      </c>
      <c r="O4834" s="105">
        <v>0</v>
      </c>
      <c r="P4834" s="98">
        <f t="shared" si="604"/>
        <v>264</v>
      </c>
      <c r="Q4834" s="98">
        <f t="shared" si="605"/>
        <v>0</v>
      </c>
      <c r="R4834" s="98">
        <f t="shared" si="606"/>
        <v>0</v>
      </c>
      <c r="S4834" s="105">
        <f t="shared" si="607"/>
        <v>0</v>
      </c>
      <c r="T4834" s="8" t="str">
        <f>IF(I4834=0,"",(INDEX('AWR Data'!A$1:E$8823,MATCH(A4834,'AWR Data'!A$1:A$8823,0),4)))</f>
        <v/>
      </c>
    </row>
    <row r="4835" spans="1:20" ht="20" customHeight="1">
      <c r="A4835" s="14" t="s">
        <v>8402</v>
      </c>
      <c r="B4835" s="14" t="s">
        <v>17334</v>
      </c>
      <c r="E4835" s="74">
        <v>22</v>
      </c>
      <c r="F4835" s="74">
        <v>0</v>
      </c>
      <c r="G4835" s="74">
        <f t="shared" si="600"/>
        <v>264</v>
      </c>
      <c r="H4835" s="80">
        <f t="shared" si="601"/>
        <v>1000</v>
      </c>
      <c r="I4835" s="74">
        <f>INDEX('AWR Data'!A$1:E$8825,MATCH(A4835,'AWR Data'!A$1:A$8825,0),5)</f>
        <v>0</v>
      </c>
      <c r="J4835" s="74">
        <f t="shared" si="602"/>
        <v>0</v>
      </c>
      <c r="K4835" s="105">
        <f t="shared" si="603"/>
        <v>0</v>
      </c>
      <c r="L4835" s="75">
        <v>0</v>
      </c>
      <c r="M4835" s="75">
        <v>0</v>
      </c>
      <c r="N4835" s="75">
        <v>0</v>
      </c>
      <c r="O4835" s="105">
        <v>0</v>
      </c>
      <c r="P4835" s="98">
        <f t="shared" si="604"/>
        <v>264</v>
      </c>
      <c r="Q4835" s="98">
        <f t="shared" si="605"/>
        <v>0</v>
      </c>
      <c r="R4835" s="98">
        <f t="shared" si="606"/>
        <v>0</v>
      </c>
      <c r="S4835" s="105">
        <f t="shared" si="607"/>
        <v>0</v>
      </c>
      <c r="T4835" s="8" t="str">
        <f>IF(I4835=0,"",(INDEX('AWR Data'!A$1:E$8823,MATCH(A4835,'AWR Data'!A$1:A$8823,0),4)))</f>
        <v/>
      </c>
    </row>
    <row r="4836" spans="1:20" ht="20" customHeight="1">
      <c r="A4836" s="14" t="s">
        <v>8403</v>
      </c>
      <c r="B4836" s="14" t="s">
        <v>17334</v>
      </c>
      <c r="E4836" s="74">
        <v>170</v>
      </c>
      <c r="F4836" s="74">
        <v>0</v>
      </c>
      <c r="G4836" s="74">
        <f t="shared" si="600"/>
        <v>2040</v>
      </c>
      <c r="H4836" s="80">
        <f t="shared" si="601"/>
        <v>1000</v>
      </c>
      <c r="I4836" s="74">
        <f>INDEX('AWR Data'!A$1:E$8825,MATCH(A4836,'AWR Data'!A$1:A$8825,0),5)</f>
        <v>0</v>
      </c>
      <c r="J4836" s="74">
        <f t="shared" si="602"/>
        <v>0</v>
      </c>
      <c r="K4836" s="105">
        <f t="shared" si="603"/>
        <v>0</v>
      </c>
      <c r="L4836" s="75">
        <v>0</v>
      </c>
      <c r="M4836" s="75">
        <v>0</v>
      </c>
      <c r="N4836" s="75">
        <v>0</v>
      </c>
      <c r="O4836" s="105">
        <v>0</v>
      </c>
      <c r="P4836" s="98">
        <f t="shared" si="604"/>
        <v>2040</v>
      </c>
      <c r="Q4836" s="98">
        <f t="shared" si="605"/>
        <v>0</v>
      </c>
      <c r="R4836" s="98">
        <f t="shared" si="606"/>
        <v>0</v>
      </c>
      <c r="S4836" s="105">
        <f t="shared" si="607"/>
        <v>0</v>
      </c>
      <c r="T4836" s="8" t="str">
        <f>IF(I4836=0,"",(INDEX('AWR Data'!A$1:E$8823,MATCH(A4836,'AWR Data'!A$1:A$8823,0),4)))</f>
        <v/>
      </c>
    </row>
    <row r="4837" spans="1:20" ht="20" customHeight="1">
      <c r="A4837" s="14" t="s">
        <v>8404</v>
      </c>
      <c r="B4837" s="14" t="s">
        <v>17334</v>
      </c>
      <c r="E4837" s="74">
        <v>46</v>
      </c>
      <c r="F4837" s="74">
        <v>0</v>
      </c>
      <c r="G4837" s="74">
        <f t="shared" si="600"/>
        <v>552</v>
      </c>
      <c r="H4837" s="80">
        <f t="shared" si="601"/>
        <v>1000</v>
      </c>
      <c r="I4837" s="74">
        <f>INDEX('AWR Data'!A$1:E$8825,MATCH(A4837,'AWR Data'!A$1:A$8825,0),5)</f>
        <v>0</v>
      </c>
      <c r="J4837" s="74">
        <f t="shared" si="602"/>
        <v>0</v>
      </c>
      <c r="K4837" s="105">
        <f t="shared" si="603"/>
        <v>0</v>
      </c>
      <c r="L4837" s="75">
        <v>0</v>
      </c>
      <c r="M4837" s="75">
        <v>0</v>
      </c>
      <c r="N4837" s="75">
        <v>0</v>
      </c>
      <c r="O4837" s="105">
        <v>0</v>
      </c>
      <c r="P4837" s="98">
        <f t="shared" si="604"/>
        <v>552</v>
      </c>
      <c r="Q4837" s="98">
        <f t="shared" si="605"/>
        <v>0</v>
      </c>
      <c r="R4837" s="98">
        <f t="shared" si="606"/>
        <v>0</v>
      </c>
      <c r="S4837" s="105">
        <f t="shared" si="607"/>
        <v>0</v>
      </c>
      <c r="T4837" s="8" t="str">
        <f>IF(I4837=0,"",(INDEX('AWR Data'!A$1:E$8823,MATCH(A4837,'AWR Data'!A$1:A$8823,0),4)))</f>
        <v/>
      </c>
    </row>
    <row r="4838" spans="1:20" ht="20" customHeight="1">
      <c r="A4838" s="14" t="s">
        <v>8405</v>
      </c>
      <c r="B4838" s="14" t="s">
        <v>17334</v>
      </c>
      <c r="E4838" s="74">
        <v>22</v>
      </c>
      <c r="F4838" s="74">
        <v>0</v>
      </c>
      <c r="G4838" s="74">
        <f t="shared" si="600"/>
        <v>264</v>
      </c>
      <c r="H4838" s="80">
        <f t="shared" si="601"/>
        <v>1000</v>
      </c>
      <c r="I4838" s="74">
        <f>INDEX('AWR Data'!A$1:E$8825,MATCH(A4838,'AWR Data'!A$1:A$8825,0),5)</f>
        <v>0</v>
      </c>
      <c r="J4838" s="74">
        <f t="shared" si="602"/>
        <v>0</v>
      </c>
      <c r="K4838" s="105">
        <f t="shared" si="603"/>
        <v>0</v>
      </c>
      <c r="L4838" s="75">
        <v>0</v>
      </c>
      <c r="M4838" s="75">
        <v>0</v>
      </c>
      <c r="N4838" s="75">
        <v>0</v>
      </c>
      <c r="O4838" s="105">
        <v>0</v>
      </c>
      <c r="P4838" s="98">
        <f t="shared" si="604"/>
        <v>264</v>
      </c>
      <c r="Q4838" s="98">
        <f t="shared" si="605"/>
        <v>0</v>
      </c>
      <c r="R4838" s="98">
        <f t="shared" si="606"/>
        <v>0</v>
      </c>
      <c r="S4838" s="105">
        <f t="shared" si="607"/>
        <v>0</v>
      </c>
      <c r="T4838" s="8" t="str">
        <f>IF(I4838=0,"",(INDEX('AWR Data'!A$1:E$8823,MATCH(A4838,'AWR Data'!A$1:A$8823,0),4)))</f>
        <v/>
      </c>
    </row>
    <row r="4839" spans="1:20" ht="20" customHeight="1">
      <c r="A4839" s="14" t="s">
        <v>8410</v>
      </c>
      <c r="B4839" s="14" t="s">
        <v>501</v>
      </c>
      <c r="C4839" s="14" t="s">
        <v>8411</v>
      </c>
      <c r="E4839" s="74">
        <v>22</v>
      </c>
      <c r="F4839" s="74">
        <v>52</v>
      </c>
      <c r="G4839" s="74">
        <f t="shared" si="600"/>
        <v>264</v>
      </c>
      <c r="H4839" s="80">
        <f t="shared" si="601"/>
        <v>5.0769230769230766</v>
      </c>
      <c r="I4839" s="74">
        <f>INDEX('AWR Data'!A$1:E$8825,MATCH(A4839,'AWR Data'!A$1:A$8825,0),5)</f>
        <v>0</v>
      </c>
      <c r="J4839" s="74">
        <f t="shared" si="602"/>
        <v>0</v>
      </c>
      <c r="K4839" s="105">
        <f t="shared" si="603"/>
        <v>0</v>
      </c>
      <c r="L4839" s="75">
        <v>0</v>
      </c>
      <c r="M4839" s="75">
        <v>0</v>
      </c>
      <c r="N4839" s="75">
        <v>0</v>
      </c>
      <c r="O4839" s="105">
        <v>0</v>
      </c>
      <c r="P4839" s="98">
        <f t="shared" si="604"/>
        <v>264</v>
      </c>
      <c r="Q4839" s="98">
        <f t="shared" si="605"/>
        <v>0</v>
      </c>
      <c r="R4839" s="98">
        <f t="shared" si="606"/>
        <v>0</v>
      </c>
      <c r="S4839" s="105">
        <f t="shared" si="607"/>
        <v>0</v>
      </c>
      <c r="T4839" s="8" t="str">
        <f>IF(I4839=0,"",(INDEX('AWR Data'!A$1:E$8823,MATCH(A4839,'AWR Data'!A$1:A$8823,0),4)))</f>
        <v/>
      </c>
    </row>
    <row r="4840" spans="1:20" ht="20" customHeight="1">
      <c r="A4840" s="14" t="s">
        <v>8622</v>
      </c>
      <c r="B4840" s="14" t="s">
        <v>1472</v>
      </c>
      <c r="C4840" s="14" t="s">
        <v>8623</v>
      </c>
      <c r="E4840" s="74">
        <v>590</v>
      </c>
      <c r="F4840" s="74">
        <v>70700</v>
      </c>
      <c r="G4840" s="74">
        <f t="shared" si="600"/>
        <v>7080</v>
      </c>
      <c r="H4840" s="80">
        <f t="shared" si="601"/>
        <v>0.10014144271570014</v>
      </c>
      <c r="I4840" s="74">
        <f>INDEX('AWR Data'!A$1:E$8825,MATCH(A4840,'AWR Data'!A$1:A$8825,0),5)</f>
        <v>0</v>
      </c>
      <c r="J4840" s="74">
        <f t="shared" si="602"/>
        <v>0</v>
      </c>
      <c r="K4840" s="105">
        <f t="shared" si="603"/>
        <v>0</v>
      </c>
      <c r="L4840" s="75">
        <v>0</v>
      </c>
      <c r="M4840" s="75">
        <v>0</v>
      </c>
      <c r="N4840" s="75">
        <v>0</v>
      </c>
      <c r="O4840" s="105">
        <v>0</v>
      </c>
      <c r="P4840" s="98">
        <f t="shared" si="604"/>
        <v>7080</v>
      </c>
      <c r="Q4840" s="98">
        <f t="shared" si="605"/>
        <v>0</v>
      </c>
      <c r="R4840" s="98">
        <f t="shared" si="606"/>
        <v>0</v>
      </c>
      <c r="S4840" s="105">
        <f t="shared" si="607"/>
        <v>0</v>
      </c>
      <c r="T4840" s="8" t="str">
        <f>IF(I4840=0,"",(INDEX('AWR Data'!A$1:E$8823,MATCH(A4840,'AWR Data'!A$1:A$8823,0),4)))</f>
        <v/>
      </c>
    </row>
    <row r="4841" spans="1:20" ht="20" customHeight="1">
      <c r="A4841" s="14" t="s">
        <v>8624</v>
      </c>
      <c r="B4841" s="14" t="s">
        <v>699</v>
      </c>
      <c r="C4841" s="14" t="s">
        <v>8625</v>
      </c>
      <c r="E4841" s="74">
        <v>36</v>
      </c>
      <c r="F4841" s="74">
        <v>1490</v>
      </c>
      <c r="G4841" s="74">
        <f t="shared" si="600"/>
        <v>432</v>
      </c>
      <c r="H4841" s="80">
        <f t="shared" si="601"/>
        <v>0.28993288590604027</v>
      </c>
      <c r="I4841" s="74">
        <f>INDEX('AWR Data'!A$1:E$8825,MATCH(A4841,'AWR Data'!A$1:A$8825,0),5)</f>
        <v>0</v>
      </c>
      <c r="J4841" s="74">
        <f t="shared" si="602"/>
        <v>0</v>
      </c>
      <c r="K4841" s="105">
        <f t="shared" si="603"/>
        <v>0</v>
      </c>
      <c r="L4841" s="75">
        <v>0</v>
      </c>
      <c r="M4841" s="75">
        <v>0</v>
      </c>
      <c r="N4841" s="75">
        <v>0</v>
      </c>
      <c r="O4841" s="105">
        <v>0</v>
      </c>
      <c r="P4841" s="98">
        <f t="shared" si="604"/>
        <v>432</v>
      </c>
      <c r="Q4841" s="98">
        <f t="shared" si="605"/>
        <v>0</v>
      </c>
      <c r="R4841" s="98">
        <f t="shared" si="606"/>
        <v>0</v>
      </c>
      <c r="S4841" s="105">
        <f t="shared" si="607"/>
        <v>0</v>
      </c>
      <c r="T4841" s="8" t="str">
        <f>IF(I4841=0,"",(INDEX('AWR Data'!A$1:E$8823,MATCH(A4841,'AWR Data'!A$1:A$8823,0),4)))</f>
        <v/>
      </c>
    </row>
    <row r="4842" spans="1:20" ht="20" customHeight="1">
      <c r="A4842" s="14" t="s">
        <v>8626</v>
      </c>
      <c r="B4842" s="14" t="s">
        <v>17334</v>
      </c>
      <c r="C4842" s="14" t="s">
        <v>8627</v>
      </c>
      <c r="E4842" s="74">
        <v>91</v>
      </c>
      <c r="F4842" s="74">
        <v>19700</v>
      </c>
      <c r="G4842" s="74">
        <f t="shared" si="600"/>
        <v>1092</v>
      </c>
      <c r="H4842" s="80">
        <f t="shared" si="601"/>
        <v>5.5431472081218271E-2</v>
      </c>
      <c r="I4842" s="74">
        <f>INDEX('AWR Data'!A$1:E$8825,MATCH(A4842,'AWR Data'!A$1:A$8825,0),5)</f>
        <v>0</v>
      </c>
      <c r="J4842" s="74">
        <f t="shared" si="602"/>
        <v>0</v>
      </c>
      <c r="K4842" s="105">
        <f t="shared" si="603"/>
        <v>0</v>
      </c>
      <c r="L4842" s="75">
        <v>0</v>
      </c>
      <c r="M4842" s="75">
        <v>0</v>
      </c>
      <c r="N4842" s="75">
        <v>0</v>
      </c>
      <c r="O4842" s="105">
        <v>0</v>
      </c>
      <c r="P4842" s="98">
        <f t="shared" si="604"/>
        <v>1092</v>
      </c>
      <c r="Q4842" s="98">
        <f t="shared" si="605"/>
        <v>0</v>
      </c>
      <c r="R4842" s="98">
        <f t="shared" si="606"/>
        <v>0</v>
      </c>
      <c r="S4842" s="105">
        <f t="shared" si="607"/>
        <v>0</v>
      </c>
      <c r="T4842" s="8" t="str">
        <f>IF(I4842=0,"",(INDEX('AWR Data'!A$1:E$8823,MATCH(A4842,'AWR Data'!A$1:A$8823,0),4)))</f>
        <v/>
      </c>
    </row>
    <row r="4843" spans="1:20" ht="20" customHeight="1">
      <c r="A4843" s="14" t="s">
        <v>8628</v>
      </c>
      <c r="B4843" s="14" t="s">
        <v>17334</v>
      </c>
      <c r="C4843" s="14" t="s">
        <v>8629</v>
      </c>
      <c r="E4843" s="74">
        <v>28</v>
      </c>
      <c r="F4843" s="74">
        <v>5090</v>
      </c>
      <c r="G4843" s="74">
        <f t="shared" si="600"/>
        <v>336</v>
      </c>
      <c r="H4843" s="80">
        <f t="shared" si="601"/>
        <v>6.6011787819253431E-2</v>
      </c>
      <c r="I4843" s="74">
        <f>INDEX('AWR Data'!A$1:E$8825,MATCH(A4843,'AWR Data'!A$1:A$8825,0),5)</f>
        <v>0</v>
      </c>
      <c r="J4843" s="74">
        <f t="shared" si="602"/>
        <v>0</v>
      </c>
      <c r="K4843" s="105">
        <f t="shared" si="603"/>
        <v>0</v>
      </c>
      <c r="L4843" s="75">
        <v>0</v>
      </c>
      <c r="M4843" s="75">
        <v>0</v>
      </c>
      <c r="N4843" s="75">
        <v>0</v>
      </c>
      <c r="O4843" s="105">
        <v>0</v>
      </c>
      <c r="P4843" s="98">
        <f t="shared" si="604"/>
        <v>336</v>
      </c>
      <c r="Q4843" s="98">
        <f t="shared" si="605"/>
        <v>0</v>
      </c>
      <c r="R4843" s="98">
        <f t="shared" si="606"/>
        <v>0</v>
      </c>
      <c r="S4843" s="105">
        <f t="shared" si="607"/>
        <v>0</v>
      </c>
      <c r="T4843" s="8" t="str">
        <f>IF(I4843=0,"",(INDEX('AWR Data'!A$1:E$8823,MATCH(A4843,'AWR Data'!A$1:A$8823,0),4)))</f>
        <v/>
      </c>
    </row>
    <row r="4844" spans="1:20" ht="20" customHeight="1">
      <c r="A4844" s="14" t="s">
        <v>8630</v>
      </c>
      <c r="B4844" s="14" t="s">
        <v>1795</v>
      </c>
      <c r="C4844" s="14" t="s">
        <v>8631</v>
      </c>
      <c r="E4844" s="74">
        <v>170</v>
      </c>
      <c r="F4844" s="74">
        <v>12800</v>
      </c>
      <c r="G4844" s="74">
        <f t="shared" si="600"/>
        <v>2040</v>
      </c>
      <c r="H4844" s="80">
        <f t="shared" si="601"/>
        <v>0.15937499999999999</v>
      </c>
      <c r="I4844" s="74">
        <f>INDEX('AWR Data'!A$1:E$8825,MATCH(A4844,'AWR Data'!A$1:A$8825,0),5)</f>
        <v>0</v>
      </c>
      <c r="J4844" s="74">
        <f t="shared" si="602"/>
        <v>0</v>
      </c>
      <c r="K4844" s="105">
        <f t="shared" si="603"/>
        <v>0</v>
      </c>
      <c r="L4844" s="75">
        <v>0</v>
      </c>
      <c r="M4844" s="75">
        <v>0</v>
      </c>
      <c r="N4844" s="75">
        <v>0</v>
      </c>
      <c r="O4844" s="105">
        <v>0</v>
      </c>
      <c r="P4844" s="98">
        <f t="shared" si="604"/>
        <v>2040</v>
      </c>
      <c r="Q4844" s="98">
        <f t="shared" si="605"/>
        <v>0</v>
      </c>
      <c r="R4844" s="98">
        <f t="shared" si="606"/>
        <v>0</v>
      </c>
      <c r="S4844" s="105">
        <f t="shared" si="607"/>
        <v>0</v>
      </c>
      <c r="T4844" s="8" t="str">
        <f>IF(I4844=0,"",(INDEX('AWR Data'!A$1:E$8823,MATCH(A4844,'AWR Data'!A$1:A$8823,0),4)))</f>
        <v/>
      </c>
    </row>
    <row r="4845" spans="1:20" ht="20" customHeight="1">
      <c r="A4845" s="14" t="s">
        <v>8424</v>
      </c>
      <c r="B4845" s="14" t="s">
        <v>17334</v>
      </c>
      <c r="C4845" s="14" t="s">
        <v>8425</v>
      </c>
      <c r="E4845" s="74">
        <v>320</v>
      </c>
      <c r="F4845" s="74">
        <v>76800</v>
      </c>
      <c r="G4845" s="74">
        <f t="shared" si="600"/>
        <v>3840</v>
      </c>
      <c r="H4845" s="80">
        <f t="shared" si="601"/>
        <v>0.05</v>
      </c>
      <c r="I4845" s="74">
        <f>INDEX('AWR Data'!A$1:E$8825,MATCH(A4845,'AWR Data'!A$1:A$8825,0),5)</f>
        <v>0</v>
      </c>
      <c r="J4845" s="74">
        <f t="shared" si="602"/>
        <v>0</v>
      </c>
      <c r="K4845" s="105">
        <f t="shared" si="603"/>
        <v>0</v>
      </c>
      <c r="L4845" s="75">
        <v>0</v>
      </c>
      <c r="M4845" s="75">
        <v>0</v>
      </c>
      <c r="N4845" s="75">
        <v>0</v>
      </c>
      <c r="O4845" s="105">
        <v>0</v>
      </c>
      <c r="P4845" s="98">
        <f t="shared" si="604"/>
        <v>3840</v>
      </c>
      <c r="Q4845" s="98">
        <f t="shared" si="605"/>
        <v>0</v>
      </c>
      <c r="R4845" s="98">
        <f t="shared" si="606"/>
        <v>0</v>
      </c>
      <c r="S4845" s="105">
        <f t="shared" si="607"/>
        <v>0</v>
      </c>
      <c r="T4845" s="8" t="str">
        <f>IF(I4845=0,"",(INDEX('AWR Data'!A$1:E$8823,MATCH(A4845,'AWR Data'!A$1:A$8823,0),4)))</f>
        <v/>
      </c>
    </row>
    <row r="4846" spans="1:20" ht="20" customHeight="1">
      <c r="A4846" s="14" t="s">
        <v>8426</v>
      </c>
      <c r="B4846" s="14" t="s">
        <v>17334</v>
      </c>
      <c r="C4846" s="14" t="s">
        <v>8427</v>
      </c>
      <c r="E4846" s="74">
        <v>46</v>
      </c>
      <c r="F4846" s="74">
        <v>13800</v>
      </c>
      <c r="G4846" s="74">
        <f t="shared" si="600"/>
        <v>552</v>
      </c>
      <c r="H4846" s="80">
        <f t="shared" si="601"/>
        <v>0.04</v>
      </c>
      <c r="I4846" s="74">
        <f>INDEX('AWR Data'!A$1:E$8825,MATCH(A4846,'AWR Data'!A$1:A$8825,0),5)</f>
        <v>0</v>
      </c>
      <c r="J4846" s="74">
        <f t="shared" si="602"/>
        <v>0</v>
      </c>
      <c r="K4846" s="105">
        <f t="shared" si="603"/>
        <v>0</v>
      </c>
      <c r="L4846" s="75">
        <v>0</v>
      </c>
      <c r="M4846" s="75">
        <v>0</v>
      </c>
      <c r="N4846" s="75">
        <v>0</v>
      </c>
      <c r="O4846" s="105">
        <v>0</v>
      </c>
      <c r="P4846" s="98">
        <f t="shared" si="604"/>
        <v>552</v>
      </c>
      <c r="Q4846" s="98">
        <f t="shared" si="605"/>
        <v>0</v>
      </c>
      <c r="R4846" s="98">
        <f t="shared" si="606"/>
        <v>0</v>
      </c>
      <c r="S4846" s="105">
        <f t="shared" si="607"/>
        <v>0</v>
      </c>
      <c r="T4846" s="8" t="str">
        <f>IF(I4846=0,"",(INDEX('AWR Data'!A$1:E$8823,MATCH(A4846,'AWR Data'!A$1:A$8823,0),4)))</f>
        <v/>
      </c>
    </row>
    <row r="4847" spans="1:20" ht="20" customHeight="1">
      <c r="A4847" s="14" t="s">
        <v>8428</v>
      </c>
      <c r="B4847" s="14" t="s">
        <v>17334</v>
      </c>
      <c r="C4847" s="14" t="s">
        <v>8429</v>
      </c>
      <c r="E4847" s="74">
        <v>22</v>
      </c>
      <c r="F4847" s="74">
        <v>90</v>
      </c>
      <c r="G4847" s="74">
        <f t="shared" si="600"/>
        <v>264</v>
      </c>
      <c r="H4847" s="80">
        <f t="shared" si="601"/>
        <v>2.9333333333333331</v>
      </c>
      <c r="I4847" s="74">
        <f>INDEX('AWR Data'!A$1:E$8825,MATCH(A4847,'AWR Data'!A$1:A$8825,0),5)</f>
        <v>0</v>
      </c>
      <c r="J4847" s="74">
        <f t="shared" si="602"/>
        <v>0</v>
      </c>
      <c r="K4847" s="105">
        <f t="shared" si="603"/>
        <v>0</v>
      </c>
      <c r="L4847" s="75">
        <v>0</v>
      </c>
      <c r="M4847" s="75">
        <v>0</v>
      </c>
      <c r="N4847" s="75">
        <v>0</v>
      </c>
      <c r="O4847" s="105">
        <v>0</v>
      </c>
      <c r="P4847" s="98">
        <f t="shared" si="604"/>
        <v>264</v>
      </c>
      <c r="Q4847" s="98">
        <f t="shared" si="605"/>
        <v>0</v>
      </c>
      <c r="R4847" s="98">
        <f t="shared" si="606"/>
        <v>0</v>
      </c>
      <c r="S4847" s="105">
        <f t="shared" si="607"/>
        <v>0</v>
      </c>
      <c r="T4847" s="8" t="str">
        <f>IF(I4847=0,"",(INDEX('AWR Data'!A$1:E$8823,MATCH(A4847,'AWR Data'!A$1:A$8823,0),4)))</f>
        <v/>
      </c>
    </row>
    <row r="4848" spans="1:20" ht="20" customHeight="1">
      <c r="A4848" s="14" t="s">
        <v>8430</v>
      </c>
      <c r="B4848" s="14" t="s">
        <v>17334</v>
      </c>
      <c r="C4848" s="14" t="s">
        <v>8431</v>
      </c>
      <c r="E4848" s="74">
        <v>260</v>
      </c>
      <c r="F4848" s="74">
        <v>98900</v>
      </c>
      <c r="G4848" s="74">
        <f t="shared" si="600"/>
        <v>3120</v>
      </c>
      <c r="H4848" s="80">
        <f t="shared" si="601"/>
        <v>3.154701718907988E-2</v>
      </c>
      <c r="I4848" s="74">
        <f>INDEX('AWR Data'!A$1:E$8825,MATCH(A4848,'AWR Data'!A$1:A$8825,0),5)</f>
        <v>0</v>
      </c>
      <c r="J4848" s="74">
        <f t="shared" si="602"/>
        <v>0</v>
      </c>
      <c r="K4848" s="105">
        <f t="shared" si="603"/>
        <v>0</v>
      </c>
      <c r="L4848" s="75">
        <v>0</v>
      </c>
      <c r="M4848" s="75">
        <v>0</v>
      </c>
      <c r="N4848" s="75">
        <v>0</v>
      </c>
      <c r="O4848" s="105">
        <v>0</v>
      </c>
      <c r="P4848" s="98">
        <f t="shared" si="604"/>
        <v>3120</v>
      </c>
      <c r="Q4848" s="98">
        <f t="shared" si="605"/>
        <v>0</v>
      </c>
      <c r="R4848" s="98">
        <f t="shared" si="606"/>
        <v>0</v>
      </c>
      <c r="S4848" s="105">
        <f t="shared" si="607"/>
        <v>0</v>
      </c>
      <c r="T4848" s="8" t="str">
        <f>IF(I4848=0,"",(INDEX('AWR Data'!A$1:E$8823,MATCH(A4848,'AWR Data'!A$1:A$8823,0),4)))</f>
        <v/>
      </c>
    </row>
    <row r="4849" spans="1:20" ht="20" customHeight="1">
      <c r="A4849" s="14" t="s">
        <v>8432</v>
      </c>
      <c r="B4849" s="14" t="s">
        <v>17334</v>
      </c>
      <c r="C4849" s="14" t="s">
        <v>8433</v>
      </c>
      <c r="E4849" s="74">
        <v>4400</v>
      </c>
      <c r="F4849" s="74">
        <v>396000</v>
      </c>
      <c r="G4849" s="74">
        <f t="shared" si="600"/>
        <v>52800</v>
      </c>
      <c r="H4849" s="80">
        <f t="shared" si="601"/>
        <v>0.13333333333333333</v>
      </c>
      <c r="I4849" s="74">
        <f>INDEX('AWR Data'!A$1:E$8825,MATCH(A4849,'AWR Data'!A$1:A$8825,0),5)</f>
        <v>0</v>
      </c>
      <c r="J4849" s="74">
        <f t="shared" si="602"/>
        <v>0</v>
      </c>
      <c r="K4849" s="105">
        <f t="shared" si="603"/>
        <v>0</v>
      </c>
      <c r="L4849" s="75">
        <v>0</v>
      </c>
      <c r="M4849" s="75">
        <v>0</v>
      </c>
      <c r="N4849" s="75">
        <v>0</v>
      </c>
      <c r="O4849" s="105">
        <v>0</v>
      </c>
      <c r="P4849" s="98">
        <f t="shared" si="604"/>
        <v>52800</v>
      </c>
      <c r="Q4849" s="98">
        <f t="shared" si="605"/>
        <v>0</v>
      </c>
      <c r="R4849" s="98">
        <f t="shared" si="606"/>
        <v>0</v>
      </c>
      <c r="S4849" s="105">
        <f t="shared" si="607"/>
        <v>0</v>
      </c>
      <c r="T4849" s="8" t="str">
        <f>IF(I4849=0,"",(INDEX('AWR Data'!A$1:E$8823,MATCH(A4849,'AWR Data'!A$1:A$8823,0),4)))</f>
        <v/>
      </c>
    </row>
    <row r="4850" spans="1:20" ht="20" customHeight="1">
      <c r="A4850" s="14" t="s">
        <v>8434</v>
      </c>
      <c r="B4850" s="14" t="s">
        <v>721</v>
      </c>
      <c r="C4850" s="14" t="s">
        <v>8435</v>
      </c>
      <c r="E4850" s="74">
        <v>260</v>
      </c>
      <c r="F4850" s="74">
        <v>17700</v>
      </c>
      <c r="G4850" s="74">
        <f t="shared" si="600"/>
        <v>3120</v>
      </c>
      <c r="H4850" s="80">
        <f t="shared" si="601"/>
        <v>0.17627118644067796</v>
      </c>
      <c r="I4850" s="74">
        <f>INDEX('AWR Data'!A$1:E$8825,MATCH(A4850,'AWR Data'!A$1:A$8825,0),5)</f>
        <v>0</v>
      </c>
      <c r="J4850" s="74">
        <f t="shared" si="602"/>
        <v>0</v>
      </c>
      <c r="K4850" s="105">
        <f t="shared" si="603"/>
        <v>0</v>
      </c>
      <c r="L4850" s="75">
        <v>0</v>
      </c>
      <c r="M4850" s="75">
        <v>0</v>
      </c>
      <c r="N4850" s="75">
        <v>0</v>
      </c>
      <c r="O4850" s="105">
        <v>0</v>
      </c>
      <c r="P4850" s="98">
        <f t="shared" si="604"/>
        <v>3120</v>
      </c>
      <c r="Q4850" s="98">
        <f t="shared" si="605"/>
        <v>0</v>
      </c>
      <c r="R4850" s="98">
        <f t="shared" si="606"/>
        <v>0</v>
      </c>
      <c r="S4850" s="105">
        <f t="shared" si="607"/>
        <v>0</v>
      </c>
      <c r="T4850" s="8" t="str">
        <f>IF(I4850=0,"",(INDEX('AWR Data'!A$1:E$8823,MATCH(A4850,'AWR Data'!A$1:A$8823,0),4)))</f>
        <v/>
      </c>
    </row>
    <row r="4851" spans="1:20" ht="20" customHeight="1">
      <c r="A4851" s="14" t="s">
        <v>8436</v>
      </c>
      <c r="B4851" s="14" t="s">
        <v>415</v>
      </c>
      <c r="C4851" s="14" t="s">
        <v>8437</v>
      </c>
      <c r="E4851" s="74">
        <v>880</v>
      </c>
      <c r="F4851" s="74">
        <v>255000</v>
      </c>
      <c r="G4851" s="74">
        <f t="shared" si="600"/>
        <v>10560</v>
      </c>
      <c r="H4851" s="80">
        <f t="shared" si="601"/>
        <v>4.1411764705882356E-2</v>
      </c>
      <c r="I4851" s="74">
        <f>INDEX('AWR Data'!A$1:E$8825,MATCH(A4851,'AWR Data'!A$1:A$8825,0),5)</f>
        <v>0</v>
      </c>
      <c r="J4851" s="74">
        <f t="shared" si="602"/>
        <v>0</v>
      </c>
      <c r="K4851" s="105">
        <f t="shared" si="603"/>
        <v>0</v>
      </c>
      <c r="L4851" s="75">
        <v>0</v>
      </c>
      <c r="M4851" s="75">
        <v>0</v>
      </c>
      <c r="N4851" s="75">
        <v>0</v>
      </c>
      <c r="O4851" s="105">
        <v>0</v>
      </c>
      <c r="P4851" s="98">
        <f t="shared" si="604"/>
        <v>10560</v>
      </c>
      <c r="Q4851" s="98">
        <f t="shared" si="605"/>
        <v>0</v>
      </c>
      <c r="R4851" s="98">
        <f t="shared" si="606"/>
        <v>0</v>
      </c>
      <c r="S4851" s="105">
        <f t="shared" si="607"/>
        <v>0</v>
      </c>
      <c r="T4851" s="8" t="str">
        <f>IF(I4851=0,"",(INDEX('AWR Data'!A$1:E$8823,MATCH(A4851,'AWR Data'!A$1:A$8823,0),4)))</f>
        <v/>
      </c>
    </row>
    <row r="4852" spans="1:20" ht="20" customHeight="1">
      <c r="A4852" s="14" t="s">
        <v>8243</v>
      </c>
      <c r="B4852" s="14" t="s">
        <v>415</v>
      </c>
      <c r="C4852" s="14" t="s">
        <v>8244</v>
      </c>
      <c r="E4852" s="98">
        <v>58</v>
      </c>
      <c r="F4852" s="98">
        <v>3530</v>
      </c>
      <c r="G4852" s="98">
        <f t="shared" si="600"/>
        <v>696</v>
      </c>
      <c r="H4852" s="80">
        <f t="shared" si="601"/>
        <v>0.19716713881019829</v>
      </c>
      <c r="I4852" s="98">
        <f>INDEX('AWR Data'!A$1:E$8825,MATCH(A4852,'AWR Data'!A$1:A$8825,0),5)</f>
        <v>0</v>
      </c>
      <c r="J4852" s="98">
        <f t="shared" si="602"/>
        <v>0</v>
      </c>
      <c r="K4852" s="105">
        <f t="shared" si="603"/>
        <v>0</v>
      </c>
      <c r="L4852" s="75">
        <v>0</v>
      </c>
      <c r="M4852" s="75">
        <v>0</v>
      </c>
      <c r="N4852" s="75">
        <v>0</v>
      </c>
      <c r="O4852" s="105">
        <v>0</v>
      </c>
      <c r="P4852" s="98">
        <f t="shared" si="604"/>
        <v>696</v>
      </c>
      <c r="Q4852" s="98">
        <f t="shared" si="605"/>
        <v>0</v>
      </c>
      <c r="R4852" s="98">
        <f t="shared" si="606"/>
        <v>0</v>
      </c>
      <c r="S4852" s="105">
        <f t="shared" si="607"/>
        <v>0</v>
      </c>
      <c r="T4852" s="8" t="str">
        <f>IF(I4852=0,"",(INDEX('AWR Data'!A$1:E$8823,MATCH(A4852,'AWR Data'!A$1:A$8823,0),4)))</f>
        <v/>
      </c>
    </row>
    <row r="4853" spans="1:20" ht="20" customHeight="1">
      <c r="A4853" s="14" t="s">
        <v>8245</v>
      </c>
      <c r="B4853" s="14" t="s">
        <v>415</v>
      </c>
      <c r="C4853" s="14" t="s">
        <v>8246</v>
      </c>
      <c r="E4853" s="98">
        <v>73</v>
      </c>
      <c r="F4853" s="98">
        <v>639</v>
      </c>
      <c r="G4853" s="98">
        <f t="shared" si="600"/>
        <v>876</v>
      </c>
      <c r="H4853" s="80">
        <f t="shared" si="601"/>
        <v>1.3708920187793427</v>
      </c>
      <c r="I4853" s="98">
        <f>INDEX('AWR Data'!A$1:E$8825,MATCH(A4853,'AWR Data'!A$1:A$8825,0),5)</f>
        <v>0</v>
      </c>
      <c r="J4853" s="98">
        <f t="shared" si="602"/>
        <v>0</v>
      </c>
      <c r="K4853" s="105">
        <f t="shared" si="603"/>
        <v>0</v>
      </c>
      <c r="L4853" s="75">
        <v>0</v>
      </c>
      <c r="M4853" s="75">
        <v>0</v>
      </c>
      <c r="N4853" s="75">
        <v>0</v>
      </c>
      <c r="O4853" s="105">
        <v>0</v>
      </c>
      <c r="P4853" s="98">
        <f t="shared" si="604"/>
        <v>876</v>
      </c>
      <c r="Q4853" s="98">
        <f t="shared" si="605"/>
        <v>0</v>
      </c>
      <c r="R4853" s="98">
        <f t="shared" si="606"/>
        <v>0</v>
      </c>
      <c r="S4853" s="105">
        <f t="shared" si="607"/>
        <v>0</v>
      </c>
      <c r="T4853" s="8" t="str">
        <f>IF(I4853=0,"",(INDEX('AWR Data'!A$1:E$8823,MATCH(A4853,'AWR Data'!A$1:A$8823,0),4)))</f>
        <v/>
      </c>
    </row>
    <row r="4854" spans="1:20" ht="20" customHeight="1">
      <c r="A4854" s="106" t="s">
        <v>8442</v>
      </c>
      <c r="B4854" s="106" t="s">
        <v>415</v>
      </c>
      <c r="C4854" s="106" t="s">
        <v>8443</v>
      </c>
      <c r="D4854" s="106"/>
      <c r="E4854" s="109">
        <v>18100</v>
      </c>
      <c r="F4854" s="109">
        <v>2510000</v>
      </c>
      <c r="G4854" s="109">
        <f t="shared" si="600"/>
        <v>217200</v>
      </c>
      <c r="H4854" s="107">
        <f t="shared" si="601"/>
        <v>8.6533864541832664E-2</v>
      </c>
      <c r="I4854" s="109">
        <f>INDEX('AWR Data'!A$1:E$8825,MATCH(A4854,'AWR Data'!A$1:A$8825,0),5)</f>
        <v>0</v>
      </c>
      <c r="J4854" s="109">
        <f t="shared" si="602"/>
        <v>0</v>
      </c>
      <c r="K4854" s="124">
        <f t="shared" si="603"/>
        <v>0</v>
      </c>
      <c r="L4854" s="108">
        <v>0</v>
      </c>
      <c r="M4854" s="108">
        <v>0</v>
      </c>
      <c r="N4854" s="108">
        <v>0</v>
      </c>
      <c r="O4854" s="124">
        <v>0</v>
      </c>
      <c r="P4854" s="109">
        <f t="shared" si="604"/>
        <v>217200</v>
      </c>
      <c r="Q4854" s="109">
        <f t="shared" si="605"/>
        <v>0</v>
      </c>
      <c r="R4854" s="109">
        <f t="shared" si="606"/>
        <v>0</v>
      </c>
      <c r="S4854" s="124">
        <f t="shared" si="607"/>
        <v>0</v>
      </c>
      <c r="T4854" s="110" t="str">
        <f>IF(I4854=0,"",(INDEX('AWR Data'!A$1:E$8823,MATCH(A4854,'AWR Data'!A$1:A$8823,0),4)))</f>
        <v/>
      </c>
    </row>
    <row r="4855" spans="1:20" ht="20" customHeight="1">
      <c r="A4855" s="14" t="s">
        <v>8444</v>
      </c>
      <c r="B4855" s="14" t="s">
        <v>415</v>
      </c>
      <c r="C4855" s="14" t="s">
        <v>8445</v>
      </c>
      <c r="E4855" s="74">
        <v>22</v>
      </c>
      <c r="F4855" s="74">
        <v>20800</v>
      </c>
      <c r="G4855" s="74">
        <f t="shared" si="600"/>
        <v>264</v>
      </c>
      <c r="H4855" s="80">
        <f t="shared" si="601"/>
        <v>1.2692307692307692E-2</v>
      </c>
      <c r="I4855" s="74">
        <f>INDEX('AWR Data'!A$1:E$8825,MATCH(A4855,'AWR Data'!A$1:A$8825,0),5)</f>
        <v>0</v>
      </c>
      <c r="J4855" s="74">
        <f t="shared" si="602"/>
        <v>0</v>
      </c>
      <c r="K4855" s="105">
        <f t="shared" si="603"/>
        <v>0</v>
      </c>
      <c r="L4855" s="75">
        <v>0</v>
      </c>
      <c r="M4855" s="75">
        <v>0</v>
      </c>
      <c r="N4855" s="75">
        <v>0</v>
      </c>
      <c r="O4855" s="105">
        <v>0</v>
      </c>
      <c r="P4855" s="98">
        <f t="shared" si="604"/>
        <v>264</v>
      </c>
      <c r="Q4855" s="98">
        <f t="shared" si="605"/>
        <v>0</v>
      </c>
      <c r="R4855" s="98">
        <f t="shared" si="606"/>
        <v>0</v>
      </c>
      <c r="S4855" s="105">
        <f t="shared" si="607"/>
        <v>0</v>
      </c>
      <c r="T4855" s="8" t="str">
        <f>IF(I4855=0,"",(INDEX('AWR Data'!A$1:E$8823,MATCH(A4855,'AWR Data'!A$1:A$8823,0),4)))</f>
        <v/>
      </c>
    </row>
    <row r="4856" spans="1:20" ht="20" customHeight="1">
      <c r="A4856" s="14" t="s">
        <v>8446</v>
      </c>
      <c r="B4856" s="14" t="s">
        <v>415</v>
      </c>
      <c r="C4856" s="14" t="s">
        <v>8447</v>
      </c>
      <c r="E4856" s="74">
        <v>91</v>
      </c>
      <c r="F4856" s="74">
        <v>8960</v>
      </c>
      <c r="G4856" s="74">
        <f t="shared" si="600"/>
        <v>1092</v>
      </c>
      <c r="H4856" s="80">
        <f t="shared" si="601"/>
        <v>0.121875</v>
      </c>
      <c r="I4856" s="74">
        <f>INDEX('AWR Data'!A$1:E$8825,MATCH(A4856,'AWR Data'!A$1:A$8825,0),5)</f>
        <v>0</v>
      </c>
      <c r="J4856" s="74">
        <f t="shared" si="602"/>
        <v>0</v>
      </c>
      <c r="K4856" s="105">
        <f t="shared" si="603"/>
        <v>0</v>
      </c>
      <c r="L4856" s="75">
        <v>0</v>
      </c>
      <c r="M4856" s="75">
        <v>0</v>
      </c>
      <c r="N4856" s="75">
        <v>0</v>
      </c>
      <c r="O4856" s="105">
        <v>0</v>
      </c>
      <c r="P4856" s="98">
        <f t="shared" si="604"/>
        <v>1092</v>
      </c>
      <c r="Q4856" s="98">
        <f t="shared" si="605"/>
        <v>0</v>
      </c>
      <c r="R4856" s="98">
        <f t="shared" si="606"/>
        <v>0</v>
      </c>
      <c r="S4856" s="105">
        <f t="shared" si="607"/>
        <v>0</v>
      </c>
      <c r="T4856" s="8" t="str">
        <f>IF(I4856=0,"",(INDEX('AWR Data'!A$1:E$8823,MATCH(A4856,'AWR Data'!A$1:A$8823,0),4)))</f>
        <v/>
      </c>
    </row>
    <row r="4857" spans="1:20" ht="20" customHeight="1">
      <c r="A4857" s="14" t="s">
        <v>8448</v>
      </c>
      <c r="B4857" s="14" t="s">
        <v>415</v>
      </c>
      <c r="C4857" s="14" t="s">
        <v>8449</v>
      </c>
      <c r="E4857" s="74">
        <v>58</v>
      </c>
      <c r="F4857" s="74">
        <v>11000</v>
      </c>
      <c r="G4857" s="74">
        <f t="shared" si="600"/>
        <v>696</v>
      </c>
      <c r="H4857" s="80">
        <f t="shared" si="601"/>
        <v>6.3272727272727272E-2</v>
      </c>
      <c r="I4857" s="74">
        <f>INDEX('AWR Data'!A$1:E$8825,MATCH(A4857,'AWR Data'!A$1:A$8825,0),5)</f>
        <v>0</v>
      </c>
      <c r="J4857" s="74">
        <f t="shared" si="602"/>
        <v>0</v>
      </c>
      <c r="K4857" s="105">
        <f t="shared" si="603"/>
        <v>0</v>
      </c>
      <c r="L4857" s="75">
        <v>0</v>
      </c>
      <c r="M4857" s="75">
        <v>0</v>
      </c>
      <c r="N4857" s="75">
        <v>0</v>
      </c>
      <c r="O4857" s="105">
        <v>0</v>
      </c>
      <c r="P4857" s="98">
        <f t="shared" si="604"/>
        <v>696</v>
      </c>
      <c r="Q4857" s="98">
        <f t="shared" si="605"/>
        <v>0</v>
      </c>
      <c r="R4857" s="98">
        <f t="shared" si="606"/>
        <v>0</v>
      </c>
      <c r="S4857" s="105">
        <f t="shared" si="607"/>
        <v>0</v>
      </c>
      <c r="T4857" s="8" t="str">
        <f>IF(I4857=0,"",(INDEX('AWR Data'!A$1:E$8823,MATCH(A4857,'AWR Data'!A$1:A$8823,0),4)))</f>
        <v/>
      </c>
    </row>
    <row r="4858" spans="1:20" ht="20" customHeight="1">
      <c r="A4858" s="14" t="s">
        <v>8450</v>
      </c>
      <c r="B4858" s="14" t="s">
        <v>415</v>
      </c>
      <c r="C4858" s="14" t="s">
        <v>8451</v>
      </c>
      <c r="E4858" s="74">
        <v>210</v>
      </c>
      <c r="F4858" s="74">
        <v>20500</v>
      </c>
      <c r="G4858" s="74">
        <f t="shared" si="600"/>
        <v>2520</v>
      </c>
      <c r="H4858" s="80">
        <f t="shared" si="601"/>
        <v>0.12292682926829268</v>
      </c>
      <c r="I4858" s="74">
        <f>INDEX('AWR Data'!A$1:E$8825,MATCH(A4858,'AWR Data'!A$1:A$8825,0),5)</f>
        <v>0</v>
      </c>
      <c r="J4858" s="74">
        <f t="shared" si="602"/>
        <v>0</v>
      </c>
      <c r="K4858" s="105">
        <f t="shared" si="603"/>
        <v>0</v>
      </c>
      <c r="L4858" s="75">
        <v>0</v>
      </c>
      <c r="M4858" s="75">
        <v>0</v>
      </c>
      <c r="N4858" s="75">
        <v>0</v>
      </c>
      <c r="O4858" s="105">
        <v>0</v>
      </c>
      <c r="P4858" s="98">
        <f t="shared" si="604"/>
        <v>2520</v>
      </c>
      <c r="Q4858" s="98">
        <f t="shared" si="605"/>
        <v>0</v>
      </c>
      <c r="R4858" s="98">
        <f t="shared" si="606"/>
        <v>0</v>
      </c>
      <c r="S4858" s="105">
        <f t="shared" si="607"/>
        <v>0</v>
      </c>
      <c r="T4858" s="8" t="str">
        <f>IF(I4858=0,"",(INDEX('AWR Data'!A$1:E$8823,MATCH(A4858,'AWR Data'!A$1:A$8823,0),4)))</f>
        <v/>
      </c>
    </row>
    <row r="4859" spans="1:20" ht="20" customHeight="1">
      <c r="A4859" s="14" t="s">
        <v>8452</v>
      </c>
      <c r="B4859" s="14" t="s">
        <v>415</v>
      </c>
      <c r="C4859" s="14" t="s">
        <v>8453</v>
      </c>
      <c r="E4859" s="74">
        <v>46</v>
      </c>
      <c r="F4859" s="74">
        <v>4720</v>
      </c>
      <c r="G4859" s="74">
        <f t="shared" si="600"/>
        <v>552</v>
      </c>
      <c r="H4859" s="80">
        <f t="shared" si="601"/>
        <v>0.11694915254237288</v>
      </c>
      <c r="I4859" s="74">
        <f>INDEX('AWR Data'!A$1:E$8825,MATCH(A4859,'AWR Data'!A$1:A$8825,0),5)</f>
        <v>0</v>
      </c>
      <c r="J4859" s="74">
        <f t="shared" si="602"/>
        <v>0</v>
      </c>
      <c r="K4859" s="105">
        <f t="shared" si="603"/>
        <v>0</v>
      </c>
      <c r="L4859" s="75">
        <v>0</v>
      </c>
      <c r="M4859" s="75">
        <v>0</v>
      </c>
      <c r="N4859" s="75">
        <v>0</v>
      </c>
      <c r="O4859" s="105">
        <v>0</v>
      </c>
      <c r="P4859" s="98">
        <f t="shared" si="604"/>
        <v>552</v>
      </c>
      <c r="Q4859" s="98">
        <f t="shared" si="605"/>
        <v>0</v>
      </c>
      <c r="R4859" s="98">
        <f t="shared" si="606"/>
        <v>0</v>
      </c>
      <c r="S4859" s="105">
        <f t="shared" si="607"/>
        <v>0</v>
      </c>
      <c r="T4859" s="8" t="str">
        <f>IF(I4859=0,"",(INDEX('AWR Data'!A$1:E$8823,MATCH(A4859,'AWR Data'!A$1:A$8823,0),4)))</f>
        <v/>
      </c>
    </row>
    <row r="4860" spans="1:20" ht="20" customHeight="1">
      <c r="A4860" s="14" t="s">
        <v>8656</v>
      </c>
      <c r="B4860" s="14" t="s">
        <v>415</v>
      </c>
      <c r="C4860" s="14" t="s">
        <v>8657</v>
      </c>
      <c r="E4860" s="74">
        <v>1300</v>
      </c>
      <c r="F4860" s="74">
        <v>247000</v>
      </c>
      <c r="G4860" s="74">
        <f t="shared" si="600"/>
        <v>15600</v>
      </c>
      <c r="H4860" s="80">
        <f t="shared" si="601"/>
        <v>6.3157894736842107E-2</v>
      </c>
      <c r="I4860" s="74">
        <f>INDEX('AWR Data'!A$1:E$8825,MATCH(A4860,'AWR Data'!A$1:A$8825,0),5)</f>
        <v>0</v>
      </c>
      <c r="J4860" s="74">
        <f t="shared" si="602"/>
        <v>0</v>
      </c>
      <c r="K4860" s="105">
        <f t="shared" si="603"/>
        <v>0</v>
      </c>
      <c r="L4860" s="75">
        <v>0</v>
      </c>
      <c r="M4860" s="75">
        <v>0</v>
      </c>
      <c r="N4860" s="75">
        <v>0</v>
      </c>
      <c r="O4860" s="105">
        <v>0</v>
      </c>
      <c r="P4860" s="98">
        <f t="shared" si="604"/>
        <v>15600</v>
      </c>
      <c r="Q4860" s="98">
        <f t="shared" si="605"/>
        <v>0</v>
      </c>
      <c r="R4860" s="98">
        <f t="shared" si="606"/>
        <v>0</v>
      </c>
      <c r="S4860" s="105">
        <f t="shared" si="607"/>
        <v>0</v>
      </c>
      <c r="T4860" s="8" t="str">
        <f>IF(I4860=0,"",(INDEX('AWR Data'!A$1:E$8823,MATCH(A4860,'AWR Data'!A$1:A$8823,0),4)))</f>
        <v/>
      </c>
    </row>
    <row r="4861" spans="1:20" ht="20" customHeight="1">
      <c r="A4861" s="14" t="s">
        <v>8658</v>
      </c>
      <c r="B4861" s="14" t="s">
        <v>415</v>
      </c>
      <c r="C4861" s="14" t="s">
        <v>8659</v>
      </c>
      <c r="E4861" s="74">
        <v>36</v>
      </c>
      <c r="F4861" s="74">
        <v>3150</v>
      </c>
      <c r="G4861" s="74">
        <f t="shared" si="600"/>
        <v>432</v>
      </c>
      <c r="H4861" s="80">
        <f t="shared" si="601"/>
        <v>0.13714285714285715</v>
      </c>
      <c r="I4861" s="74">
        <f>INDEX('AWR Data'!A$1:E$8825,MATCH(A4861,'AWR Data'!A$1:A$8825,0),5)</f>
        <v>0</v>
      </c>
      <c r="J4861" s="74">
        <f t="shared" si="602"/>
        <v>0</v>
      </c>
      <c r="K4861" s="105">
        <f t="shared" si="603"/>
        <v>0</v>
      </c>
      <c r="L4861" s="75">
        <v>0</v>
      </c>
      <c r="M4861" s="75">
        <v>0</v>
      </c>
      <c r="N4861" s="75">
        <v>0</v>
      </c>
      <c r="O4861" s="105">
        <v>0</v>
      </c>
      <c r="P4861" s="98">
        <f t="shared" si="604"/>
        <v>432</v>
      </c>
      <c r="Q4861" s="98">
        <f t="shared" si="605"/>
        <v>0</v>
      </c>
      <c r="R4861" s="98">
        <f t="shared" si="606"/>
        <v>0</v>
      </c>
      <c r="S4861" s="105">
        <f t="shared" si="607"/>
        <v>0</v>
      </c>
      <c r="T4861" s="8" t="str">
        <f>IF(I4861=0,"",(INDEX('AWR Data'!A$1:E$8823,MATCH(A4861,'AWR Data'!A$1:A$8823,0),4)))</f>
        <v/>
      </c>
    </row>
    <row r="4862" spans="1:20" ht="20" customHeight="1">
      <c r="A4862" s="14" t="s">
        <v>8660</v>
      </c>
      <c r="B4862" s="14" t="s">
        <v>415</v>
      </c>
      <c r="C4862" s="14" t="s">
        <v>8661</v>
      </c>
      <c r="E4862" s="74">
        <v>73</v>
      </c>
      <c r="F4862" s="74">
        <v>92400</v>
      </c>
      <c r="G4862" s="74">
        <f t="shared" si="600"/>
        <v>876</v>
      </c>
      <c r="H4862" s="80">
        <f t="shared" si="601"/>
        <v>9.4805194805194799E-3</v>
      </c>
      <c r="I4862" s="74">
        <f>INDEX('AWR Data'!A$1:E$8825,MATCH(A4862,'AWR Data'!A$1:A$8825,0),5)</f>
        <v>0</v>
      </c>
      <c r="J4862" s="74">
        <f t="shared" si="602"/>
        <v>0</v>
      </c>
      <c r="K4862" s="105">
        <f t="shared" si="603"/>
        <v>0</v>
      </c>
      <c r="L4862" s="75">
        <v>0</v>
      </c>
      <c r="M4862" s="75">
        <v>0</v>
      </c>
      <c r="N4862" s="75">
        <v>0</v>
      </c>
      <c r="O4862" s="105">
        <v>0</v>
      </c>
      <c r="P4862" s="98">
        <f t="shared" si="604"/>
        <v>876</v>
      </c>
      <c r="Q4862" s="98">
        <f t="shared" si="605"/>
        <v>0</v>
      </c>
      <c r="R4862" s="98">
        <f t="shared" si="606"/>
        <v>0</v>
      </c>
      <c r="S4862" s="105">
        <f t="shared" si="607"/>
        <v>0</v>
      </c>
      <c r="T4862" s="8" t="str">
        <f>IF(I4862=0,"",(INDEX('AWR Data'!A$1:E$8823,MATCH(A4862,'AWR Data'!A$1:A$8823,0),4)))</f>
        <v/>
      </c>
    </row>
    <row r="4863" spans="1:20" ht="20" customHeight="1">
      <c r="A4863" s="14" t="s">
        <v>8662</v>
      </c>
      <c r="B4863" s="14" t="s">
        <v>415</v>
      </c>
      <c r="C4863" s="14" t="s">
        <v>8663</v>
      </c>
      <c r="E4863" s="74">
        <v>590</v>
      </c>
      <c r="F4863" s="74">
        <v>97800</v>
      </c>
      <c r="G4863" s="74">
        <f t="shared" si="600"/>
        <v>7080</v>
      </c>
      <c r="H4863" s="80">
        <f t="shared" si="601"/>
        <v>7.2392638036809814E-2</v>
      </c>
      <c r="I4863" s="74">
        <f>INDEX('AWR Data'!A$1:E$8825,MATCH(A4863,'AWR Data'!A$1:A$8825,0),5)</f>
        <v>0</v>
      </c>
      <c r="J4863" s="74">
        <f t="shared" si="602"/>
        <v>0</v>
      </c>
      <c r="K4863" s="105">
        <f t="shared" si="603"/>
        <v>0</v>
      </c>
      <c r="L4863" s="75">
        <v>0</v>
      </c>
      <c r="M4863" s="75">
        <v>0</v>
      </c>
      <c r="N4863" s="75">
        <v>0</v>
      </c>
      <c r="O4863" s="105">
        <v>0</v>
      </c>
      <c r="P4863" s="98">
        <f t="shared" si="604"/>
        <v>7080</v>
      </c>
      <c r="Q4863" s="98">
        <f t="shared" si="605"/>
        <v>0</v>
      </c>
      <c r="R4863" s="98">
        <f t="shared" si="606"/>
        <v>0</v>
      </c>
      <c r="S4863" s="105">
        <f t="shared" si="607"/>
        <v>0</v>
      </c>
      <c r="T4863" s="8" t="str">
        <f>IF(I4863=0,"",(INDEX('AWR Data'!A$1:E$8823,MATCH(A4863,'AWR Data'!A$1:A$8823,0),4)))</f>
        <v/>
      </c>
    </row>
    <row r="4864" spans="1:20" s="110" customFormat="1" ht="20" customHeight="1">
      <c r="A4864" s="14" t="s">
        <v>8664</v>
      </c>
      <c r="B4864" s="14" t="s">
        <v>415</v>
      </c>
      <c r="C4864" s="14" t="s">
        <v>8665</v>
      </c>
      <c r="D4864" s="14"/>
      <c r="E4864" s="74">
        <v>28</v>
      </c>
      <c r="F4864" s="74">
        <v>301</v>
      </c>
      <c r="G4864" s="74">
        <f t="shared" si="600"/>
        <v>336</v>
      </c>
      <c r="H4864" s="80">
        <f t="shared" si="601"/>
        <v>1.1162790697674418</v>
      </c>
      <c r="I4864" s="74">
        <f>INDEX('AWR Data'!A$1:E$8825,MATCH(A4864,'AWR Data'!A$1:A$8825,0),5)</f>
        <v>0</v>
      </c>
      <c r="J4864" s="74">
        <f t="shared" si="602"/>
        <v>0</v>
      </c>
      <c r="K4864" s="105">
        <f t="shared" si="603"/>
        <v>0</v>
      </c>
      <c r="L4864" s="75">
        <v>0</v>
      </c>
      <c r="M4864" s="75">
        <v>0</v>
      </c>
      <c r="N4864" s="75">
        <v>0</v>
      </c>
      <c r="O4864" s="105">
        <v>0</v>
      </c>
      <c r="P4864" s="98">
        <f t="shared" si="604"/>
        <v>336</v>
      </c>
      <c r="Q4864" s="98">
        <f t="shared" si="605"/>
        <v>0</v>
      </c>
      <c r="R4864" s="98">
        <f t="shared" si="606"/>
        <v>0</v>
      </c>
      <c r="S4864" s="105">
        <f t="shared" si="607"/>
        <v>0</v>
      </c>
      <c r="T4864" s="8" t="str">
        <f>IF(I4864=0,"",(INDEX('AWR Data'!A$1:E$8823,MATCH(A4864,'AWR Data'!A$1:A$8823,0),4)))</f>
        <v/>
      </c>
    </row>
    <row r="4865" spans="1:20" ht="20" customHeight="1">
      <c r="A4865" s="14" t="s">
        <v>8668</v>
      </c>
      <c r="B4865" s="14" t="s">
        <v>415</v>
      </c>
      <c r="C4865" s="14" t="s">
        <v>8669</v>
      </c>
      <c r="E4865" s="74">
        <v>28</v>
      </c>
      <c r="F4865" s="74">
        <v>1300</v>
      </c>
      <c r="G4865" s="74">
        <f t="shared" si="600"/>
        <v>336</v>
      </c>
      <c r="H4865" s="80">
        <f t="shared" si="601"/>
        <v>0.25846153846153846</v>
      </c>
      <c r="I4865" s="74">
        <f>INDEX('AWR Data'!A$1:E$8825,MATCH(A4865,'AWR Data'!A$1:A$8825,0),5)</f>
        <v>0</v>
      </c>
      <c r="J4865" s="74">
        <f t="shared" si="602"/>
        <v>0</v>
      </c>
      <c r="K4865" s="105">
        <f t="shared" si="603"/>
        <v>0</v>
      </c>
      <c r="L4865" s="75">
        <v>0</v>
      </c>
      <c r="M4865" s="75">
        <v>0</v>
      </c>
      <c r="N4865" s="75">
        <v>0</v>
      </c>
      <c r="O4865" s="105">
        <v>0</v>
      </c>
      <c r="P4865" s="98">
        <f t="shared" si="604"/>
        <v>336</v>
      </c>
      <c r="Q4865" s="98">
        <f t="shared" si="605"/>
        <v>0</v>
      </c>
      <c r="R4865" s="98">
        <f t="shared" si="606"/>
        <v>0</v>
      </c>
      <c r="S4865" s="105">
        <f t="shared" si="607"/>
        <v>0</v>
      </c>
      <c r="T4865" s="8" t="str">
        <f>IF(I4865=0,"",(INDEX('AWR Data'!A$1:E$8823,MATCH(A4865,'AWR Data'!A$1:A$8823,0),4)))</f>
        <v/>
      </c>
    </row>
    <row r="4866" spans="1:20" ht="20" customHeight="1">
      <c r="A4866" s="14" t="s">
        <v>8670</v>
      </c>
      <c r="B4866" s="14" t="s">
        <v>415</v>
      </c>
      <c r="C4866" s="14" t="s">
        <v>8671</v>
      </c>
      <c r="E4866" s="74">
        <v>91</v>
      </c>
      <c r="F4866" s="74">
        <v>1020</v>
      </c>
      <c r="G4866" s="74">
        <f t="shared" si="600"/>
        <v>1092</v>
      </c>
      <c r="H4866" s="80">
        <f t="shared" si="601"/>
        <v>1.0705882352941176</v>
      </c>
      <c r="I4866" s="74">
        <f>INDEX('AWR Data'!A$1:E$8825,MATCH(A4866,'AWR Data'!A$1:A$8825,0),5)</f>
        <v>0</v>
      </c>
      <c r="J4866" s="74">
        <f t="shared" si="602"/>
        <v>0</v>
      </c>
      <c r="K4866" s="105">
        <f t="shared" si="603"/>
        <v>0</v>
      </c>
      <c r="L4866" s="75">
        <v>0</v>
      </c>
      <c r="M4866" s="75">
        <v>0</v>
      </c>
      <c r="N4866" s="75">
        <v>0</v>
      </c>
      <c r="O4866" s="105">
        <v>0</v>
      </c>
      <c r="P4866" s="98">
        <f t="shared" si="604"/>
        <v>1092</v>
      </c>
      <c r="Q4866" s="98">
        <f t="shared" si="605"/>
        <v>0</v>
      </c>
      <c r="R4866" s="98">
        <f t="shared" si="606"/>
        <v>0</v>
      </c>
      <c r="S4866" s="105">
        <f t="shared" si="607"/>
        <v>0</v>
      </c>
      <c r="T4866" s="8" t="str">
        <f>IF(I4866=0,"",(INDEX('AWR Data'!A$1:E$8823,MATCH(A4866,'AWR Data'!A$1:A$8823,0),4)))</f>
        <v/>
      </c>
    </row>
    <row r="4867" spans="1:20" ht="20" customHeight="1">
      <c r="A4867" s="14" t="s">
        <v>8672</v>
      </c>
      <c r="B4867" s="14" t="s">
        <v>415</v>
      </c>
      <c r="C4867" s="14" t="s">
        <v>8673</v>
      </c>
      <c r="E4867" s="74">
        <v>110</v>
      </c>
      <c r="F4867" s="74">
        <v>22800</v>
      </c>
      <c r="G4867" s="74">
        <f t="shared" si="600"/>
        <v>1320</v>
      </c>
      <c r="H4867" s="80">
        <f t="shared" si="601"/>
        <v>5.7894736842105263E-2</v>
      </c>
      <c r="I4867" s="74">
        <f>INDEX('AWR Data'!A$1:E$8825,MATCH(A4867,'AWR Data'!A$1:A$8825,0),5)</f>
        <v>0</v>
      </c>
      <c r="J4867" s="74">
        <f t="shared" si="602"/>
        <v>0</v>
      </c>
      <c r="K4867" s="105">
        <f t="shared" si="603"/>
        <v>0</v>
      </c>
      <c r="L4867" s="75">
        <v>0</v>
      </c>
      <c r="M4867" s="75">
        <v>0</v>
      </c>
      <c r="N4867" s="75">
        <v>0</v>
      </c>
      <c r="O4867" s="105">
        <v>0</v>
      </c>
      <c r="P4867" s="98">
        <f t="shared" si="604"/>
        <v>1320</v>
      </c>
      <c r="Q4867" s="98">
        <f t="shared" si="605"/>
        <v>0</v>
      </c>
      <c r="R4867" s="98">
        <f t="shared" si="606"/>
        <v>0</v>
      </c>
      <c r="S4867" s="105">
        <f t="shared" si="607"/>
        <v>0</v>
      </c>
      <c r="T4867" s="8" t="str">
        <f>IF(I4867=0,"",(INDEX('AWR Data'!A$1:E$8823,MATCH(A4867,'AWR Data'!A$1:A$8823,0),4)))</f>
        <v/>
      </c>
    </row>
    <row r="4868" spans="1:20" ht="20" customHeight="1">
      <c r="A4868" s="14" t="s">
        <v>8882</v>
      </c>
      <c r="B4868" s="14" t="s">
        <v>415</v>
      </c>
      <c r="C4868" s="14" t="s">
        <v>8883</v>
      </c>
      <c r="E4868" s="74">
        <v>390</v>
      </c>
      <c r="F4868" s="74">
        <v>29000</v>
      </c>
      <c r="G4868" s="74">
        <f t="shared" si="600"/>
        <v>4680</v>
      </c>
      <c r="H4868" s="80">
        <f t="shared" si="601"/>
        <v>0.16137931034482758</v>
      </c>
      <c r="I4868" s="74">
        <f>INDEX('AWR Data'!A$1:E$8825,MATCH(A4868,'AWR Data'!A$1:A$8825,0),5)</f>
        <v>0</v>
      </c>
      <c r="J4868" s="74">
        <f t="shared" si="602"/>
        <v>0</v>
      </c>
      <c r="K4868" s="105">
        <f t="shared" si="603"/>
        <v>0</v>
      </c>
      <c r="L4868" s="75">
        <v>0</v>
      </c>
      <c r="M4868" s="75">
        <v>0</v>
      </c>
      <c r="N4868" s="75">
        <v>0</v>
      </c>
      <c r="O4868" s="105">
        <v>0</v>
      </c>
      <c r="P4868" s="98">
        <f t="shared" si="604"/>
        <v>4680</v>
      </c>
      <c r="Q4868" s="98">
        <f t="shared" si="605"/>
        <v>0</v>
      </c>
      <c r="R4868" s="98">
        <f t="shared" si="606"/>
        <v>0</v>
      </c>
      <c r="S4868" s="105">
        <f t="shared" si="607"/>
        <v>0</v>
      </c>
      <c r="T4868" s="8" t="str">
        <f>IF(I4868=0,"",(INDEX('AWR Data'!A$1:E$8823,MATCH(A4868,'AWR Data'!A$1:A$8823,0),4)))</f>
        <v/>
      </c>
    </row>
    <row r="4869" spans="1:20" ht="20" customHeight="1">
      <c r="A4869" s="14" t="s">
        <v>8884</v>
      </c>
      <c r="B4869" s="14" t="s">
        <v>415</v>
      </c>
      <c r="C4869" s="14" t="s">
        <v>8885</v>
      </c>
      <c r="E4869" s="74">
        <v>22</v>
      </c>
      <c r="F4869" s="74">
        <v>18000</v>
      </c>
      <c r="G4869" s="74">
        <f t="shared" si="600"/>
        <v>264</v>
      </c>
      <c r="H4869" s="80">
        <f t="shared" si="601"/>
        <v>1.4666666666666666E-2</v>
      </c>
      <c r="I4869" s="74">
        <f>INDEX('AWR Data'!A$1:E$8825,MATCH(A4869,'AWR Data'!A$1:A$8825,0),5)</f>
        <v>0</v>
      </c>
      <c r="J4869" s="74">
        <f t="shared" si="602"/>
        <v>0</v>
      </c>
      <c r="K4869" s="105">
        <f t="shared" si="603"/>
        <v>0</v>
      </c>
      <c r="L4869" s="75">
        <v>0</v>
      </c>
      <c r="M4869" s="75">
        <v>0</v>
      </c>
      <c r="N4869" s="75">
        <v>0</v>
      </c>
      <c r="O4869" s="105">
        <v>0</v>
      </c>
      <c r="P4869" s="98">
        <f t="shared" si="604"/>
        <v>264</v>
      </c>
      <c r="Q4869" s="98">
        <f t="shared" si="605"/>
        <v>0</v>
      </c>
      <c r="R4869" s="98">
        <f t="shared" si="606"/>
        <v>0</v>
      </c>
      <c r="S4869" s="105">
        <f t="shared" si="607"/>
        <v>0</v>
      </c>
      <c r="T4869" s="8" t="str">
        <f>IF(I4869=0,"",(INDEX('AWR Data'!A$1:E$8823,MATCH(A4869,'AWR Data'!A$1:A$8823,0),4)))</f>
        <v/>
      </c>
    </row>
    <row r="4870" spans="1:20" ht="20" customHeight="1">
      <c r="A4870" s="14" t="s">
        <v>8888</v>
      </c>
      <c r="B4870" s="14" t="s">
        <v>17334</v>
      </c>
      <c r="C4870" s="14" t="s">
        <v>8889</v>
      </c>
      <c r="E4870" s="74">
        <v>170</v>
      </c>
      <c r="F4870" s="74">
        <v>43200</v>
      </c>
      <c r="G4870" s="74">
        <f t="shared" ref="G4870:G4933" si="608">+E4870*12</f>
        <v>2040</v>
      </c>
      <c r="H4870" s="80">
        <f t="shared" ref="H4870:H4933" si="609">IF(G4870&gt;0,(IF(F4870&gt;0,G4870/F4870,1000)),0)</f>
        <v>4.7222222222222221E-2</v>
      </c>
      <c r="I4870" s="74">
        <f>INDEX('AWR Data'!A$1:E$8825,MATCH(A4870,'AWR Data'!A$1:A$8825,0),5)</f>
        <v>0</v>
      </c>
      <c r="J4870" s="74">
        <f t="shared" ref="J4870:J4933" si="610">IF(I4870=0,0,IF(I4870&gt;0,IF(I4870&lt;11,G4870,IF(I4870&lt;21,(G4870*0.32),IF(I4870&lt;31,(G4870*0.07),0)))))</f>
        <v>0</v>
      </c>
      <c r="K4870" s="105">
        <f t="shared" ref="K4870:K4933" si="611">IF(G4870,J4870/G4870,0)</f>
        <v>0</v>
      </c>
      <c r="L4870" s="75">
        <v>0</v>
      </c>
      <c r="M4870" s="75">
        <v>0</v>
      </c>
      <c r="N4870" s="75">
        <v>0</v>
      </c>
      <c r="O4870" s="105">
        <v>0</v>
      </c>
      <c r="P4870" s="98">
        <f t="shared" ref="P4870:P4933" si="612">+G4870-L4870</f>
        <v>2040</v>
      </c>
      <c r="Q4870" s="98">
        <f t="shared" ref="Q4870:Q4933" si="613">IF(I4870=0,I4870-M4870,IF(M4870,IF(I4870=0,(M4870-0),M4870-I4870),I4870))</f>
        <v>0</v>
      </c>
      <c r="R4870" s="98">
        <f t="shared" ref="R4870:R4933" si="614">+J4870-N4870</f>
        <v>0</v>
      </c>
      <c r="S4870" s="105">
        <f t="shared" ref="S4870:S4933" si="615">+K4870-O4870</f>
        <v>0</v>
      </c>
      <c r="T4870" s="8" t="str">
        <f>IF(I4870=0,"",(INDEX('AWR Data'!A$1:E$8823,MATCH(A4870,'AWR Data'!A$1:A$8823,0),4)))</f>
        <v/>
      </c>
    </row>
    <row r="4871" spans="1:20" ht="20" customHeight="1">
      <c r="A4871" s="14" t="s">
        <v>8890</v>
      </c>
      <c r="B4871" s="14" t="s">
        <v>415</v>
      </c>
      <c r="C4871" s="14" t="s">
        <v>8891</v>
      </c>
      <c r="E4871" s="74">
        <v>28</v>
      </c>
      <c r="F4871" s="74">
        <v>328</v>
      </c>
      <c r="G4871" s="74">
        <f t="shared" si="608"/>
        <v>336</v>
      </c>
      <c r="H4871" s="80">
        <f t="shared" si="609"/>
        <v>1.024390243902439</v>
      </c>
      <c r="I4871" s="74">
        <f>INDEX('AWR Data'!A$1:E$8825,MATCH(A4871,'AWR Data'!A$1:A$8825,0),5)</f>
        <v>0</v>
      </c>
      <c r="J4871" s="74">
        <f t="shared" si="610"/>
        <v>0</v>
      </c>
      <c r="K4871" s="105">
        <f t="shared" si="611"/>
        <v>0</v>
      </c>
      <c r="L4871" s="75">
        <v>0</v>
      </c>
      <c r="M4871" s="75">
        <v>0</v>
      </c>
      <c r="N4871" s="75">
        <v>0</v>
      </c>
      <c r="O4871" s="105">
        <v>0</v>
      </c>
      <c r="P4871" s="98">
        <f t="shared" si="612"/>
        <v>336</v>
      </c>
      <c r="Q4871" s="98">
        <f t="shared" si="613"/>
        <v>0</v>
      </c>
      <c r="R4871" s="98">
        <f t="shared" si="614"/>
        <v>0</v>
      </c>
      <c r="S4871" s="105">
        <f t="shared" si="615"/>
        <v>0</v>
      </c>
      <c r="T4871" s="8" t="str">
        <f>IF(I4871=0,"",(INDEX('AWR Data'!A$1:E$8823,MATCH(A4871,'AWR Data'!A$1:A$8823,0),4)))</f>
        <v/>
      </c>
    </row>
    <row r="4872" spans="1:20" ht="20" customHeight="1">
      <c r="A4872" s="14" t="s">
        <v>8892</v>
      </c>
      <c r="B4872" s="14" t="s">
        <v>415</v>
      </c>
      <c r="C4872" s="14" t="s">
        <v>8893</v>
      </c>
      <c r="E4872" s="74">
        <v>46</v>
      </c>
      <c r="F4872" s="74">
        <v>5060</v>
      </c>
      <c r="G4872" s="74">
        <f t="shared" si="608"/>
        <v>552</v>
      </c>
      <c r="H4872" s="80">
        <f t="shared" si="609"/>
        <v>0.10909090909090909</v>
      </c>
      <c r="I4872" s="74">
        <f>INDEX('AWR Data'!A$1:E$8825,MATCH(A4872,'AWR Data'!A$1:A$8825,0),5)</f>
        <v>0</v>
      </c>
      <c r="J4872" s="74">
        <f t="shared" si="610"/>
        <v>0</v>
      </c>
      <c r="K4872" s="105">
        <f t="shared" si="611"/>
        <v>0</v>
      </c>
      <c r="L4872" s="75">
        <v>0</v>
      </c>
      <c r="M4872" s="75">
        <v>0</v>
      </c>
      <c r="N4872" s="75">
        <v>0</v>
      </c>
      <c r="O4872" s="105">
        <v>0</v>
      </c>
      <c r="P4872" s="98">
        <f t="shared" si="612"/>
        <v>552</v>
      </c>
      <c r="Q4872" s="98">
        <f t="shared" si="613"/>
        <v>0</v>
      </c>
      <c r="R4872" s="98">
        <f t="shared" si="614"/>
        <v>0</v>
      </c>
      <c r="S4872" s="105">
        <f t="shared" si="615"/>
        <v>0</v>
      </c>
      <c r="T4872" s="8" t="str">
        <f>IF(I4872=0,"",(INDEX('AWR Data'!A$1:E$8823,MATCH(A4872,'AWR Data'!A$1:A$8823,0),4)))</f>
        <v/>
      </c>
    </row>
    <row r="4873" spans="1:20" ht="20" customHeight="1">
      <c r="A4873" s="14" t="s">
        <v>8894</v>
      </c>
      <c r="B4873" s="14" t="s">
        <v>415</v>
      </c>
      <c r="C4873" s="14" t="s">
        <v>8895</v>
      </c>
      <c r="E4873" s="74">
        <v>1300</v>
      </c>
      <c r="F4873" s="74">
        <v>106000</v>
      </c>
      <c r="G4873" s="74">
        <f t="shared" si="608"/>
        <v>15600</v>
      </c>
      <c r="H4873" s="80">
        <f t="shared" si="609"/>
        <v>0.14716981132075471</v>
      </c>
      <c r="I4873" s="74">
        <f>INDEX('AWR Data'!A$1:E$8825,MATCH(A4873,'AWR Data'!A$1:A$8825,0),5)</f>
        <v>0</v>
      </c>
      <c r="J4873" s="74">
        <f t="shared" si="610"/>
        <v>0</v>
      </c>
      <c r="K4873" s="105">
        <f t="shared" si="611"/>
        <v>0</v>
      </c>
      <c r="L4873" s="75">
        <v>0</v>
      </c>
      <c r="M4873" s="75">
        <v>0</v>
      </c>
      <c r="N4873" s="75">
        <v>0</v>
      </c>
      <c r="O4873" s="105">
        <v>0</v>
      </c>
      <c r="P4873" s="98">
        <f t="shared" si="612"/>
        <v>15600</v>
      </c>
      <c r="Q4873" s="98">
        <f t="shared" si="613"/>
        <v>0</v>
      </c>
      <c r="R4873" s="98">
        <f t="shared" si="614"/>
        <v>0</v>
      </c>
      <c r="S4873" s="105">
        <f t="shared" si="615"/>
        <v>0</v>
      </c>
      <c r="T4873" s="8" t="str">
        <f>IF(I4873=0,"",(INDEX('AWR Data'!A$1:E$8823,MATCH(A4873,'AWR Data'!A$1:A$8823,0),4)))</f>
        <v/>
      </c>
    </row>
    <row r="4874" spans="1:20" ht="20" customHeight="1">
      <c r="A4874" s="14" t="s">
        <v>8896</v>
      </c>
      <c r="B4874" s="14" t="s">
        <v>415</v>
      </c>
      <c r="C4874" s="14" t="s">
        <v>8693</v>
      </c>
      <c r="E4874" s="74">
        <v>22</v>
      </c>
      <c r="F4874" s="74">
        <v>483</v>
      </c>
      <c r="G4874" s="74">
        <f t="shared" si="608"/>
        <v>264</v>
      </c>
      <c r="H4874" s="80">
        <f t="shared" si="609"/>
        <v>0.54658385093167705</v>
      </c>
      <c r="I4874" s="74">
        <f>INDEX('AWR Data'!A$1:E$8825,MATCH(A4874,'AWR Data'!A$1:A$8825,0),5)</f>
        <v>0</v>
      </c>
      <c r="J4874" s="74">
        <f t="shared" si="610"/>
        <v>0</v>
      </c>
      <c r="K4874" s="105">
        <f t="shared" si="611"/>
        <v>0</v>
      </c>
      <c r="L4874" s="75">
        <v>0</v>
      </c>
      <c r="M4874" s="75">
        <v>0</v>
      </c>
      <c r="N4874" s="75">
        <v>0</v>
      </c>
      <c r="O4874" s="105">
        <v>0</v>
      </c>
      <c r="P4874" s="98">
        <f t="shared" si="612"/>
        <v>264</v>
      </c>
      <c r="Q4874" s="98">
        <f t="shared" si="613"/>
        <v>0</v>
      </c>
      <c r="R4874" s="98">
        <f t="shared" si="614"/>
        <v>0</v>
      </c>
      <c r="S4874" s="105">
        <f t="shared" si="615"/>
        <v>0</v>
      </c>
      <c r="T4874" s="8" t="str">
        <f>IF(I4874=0,"",(INDEX('AWR Data'!A$1:E$8823,MATCH(A4874,'AWR Data'!A$1:A$8823,0),4)))</f>
        <v/>
      </c>
    </row>
    <row r="4875" spans="1:20" ht="20" customHeight="1">
      <c r="A4875" s="14" t="s">
        <v>8694</v>
      </c>
      <c r="B4875" s="14" t="s">
        <v>415</v>
      </c>
      <c r="C4875" s="14" t="s">
        <v>8695</v>
      </c>
      <c r="E4875" s="74">
        <v>260</v>
      </c>
      <c r="F4875" s="74">
        <v>27100</v>
      </c>
      <c r="G4875" s="74">
        <f t="shared" si="608"/>
        <v>3120</v>
      </c>
      <c r="H4875" s="80">
        <f t="shared" si="609"/>
        <v>0.11512915129151291</v>
      </c>
      <c r="I4875" s="74">
        <f>INDEX('AWR Data'!A$1:E$8825,MATCH(A4875,'AWR Data'!A$1:A$8825,0),5)</f>
        <v>0</v>
      </c>
      <c r="J4875" s="74">
        <f t="shared" si="610"/>
        <v>0</v>
      </c>
      <c r="K4875" s="105">
        <f t="shared" si="611"/>
        <v>0</v>
      </c>
      <c r="L4875" s="75">
        <v>0</v>
      </c>
      <c r="M4875" s="75">
        <v>0</v>
      </c>
      <c r="N4875" s="75">
        <v>0</v>
      </c>
      <c r="O4875" s="105">
        <v>0</v>
      </c>
      <c r="P4875" s="98">
        <f t="shared" si="612"/>
        <v>3120</v>
      </c>
      <c r="Q4875" s="98">
        <f t="shared" si="613"/>
        <v>0</v>
      </c>
      <c r="R4875" s="98">
        <f t="shared" si="614"/>
        <v>0</v>
      </c>
      <c r="S4875" s="105">
        <f t="shared" si="615"/>
        <v>0</v>
      </c>
      <c r="T4875" s="8" t="str">
        <f>IF(I4875=0,"",(INDEX('AWR Data'!A$1:E$8823,MATCH(A4875,'AWR Data'!A$1:A$8823,0),4)))</f>
        <v/>
      </c>
    </row>
    <row r="4876" spans="1:20" ht="20" customHeight="1">
      <c r="A4876" s="14" t="s">
        <v>8696</v>
      </c>
      <c r="B4876" s="14" t="s">
        <v>415</v>
      </c>
      <c r="C4876" s="14" t="s">
        <v>8697</v>
      </c>
      <c r="E4876" s="74">
        <v>22</v>
      </c>
      <c r="F4876" s="74">
        <v>1400</v>
      </c>
      <c r="G4876" s="74">
        <f t="shared" si="608"/>
        <v>264</v>
      </c>
      <c r="H4876" s="80">
        <f t="shared" si="609"/>
        <v>0.18857142857142858</v>
      </c>
      <c r="I4876" s="74">
        <f>INDEX('AWR Data'!A$1:E$8825,MATCH(A4876,'AWR Data'!A$1:A$8825,0),5)</f>
        <v>0</v>
      </c>
      <c r="J4876" s="74">
        <f t="shared" si="610"/>
        <v>0</v>
      </c>
      <c r="K4876" s="105">
        <f t="shared" si="611"/>
        <v>0</v>
      </c>
      <c r="L4876" s="75">
        <v>0</v>
      </c>
      <c r="M4876" s="75">
        <v>0</v>
      </c>
      <c r="N4876" s="75">
        <v>0</v>
      </c>
      <c r="O4876" s="105">
        <v>0</v>
      </c>
      <c r="P4876" s="98">
        <f t="shared" si="612"/>
        <v>264</v>
      </c>
      <c r="Q4876" s="98">
        <f t="shared" si="613"/>
        <v>0</v>
      </c>
      <c r="R4876" s="98">
        <f t="shared" si="614"/>
        <v>0</v>
      </c>
      <c r="S4876" s="105">
        <f t="shared" si="615"/>
        <v>0</v>
      </c>
      <c r="T4876" s="8" t="str">
        <f>IF(I4876=0,"",(INDEX('AWR Data'!A$1:E$8823,MATCH(A4876,'AWR Data'!A$1:A$8823,0),4)))</f>
        <v/>
      </c>
    </row>
    <row r="4877" spans="1:20" ht="20" customHeight="1">
      <c r="A4877" s="14" t="s">
        <v>8698</v>
      </c>
      <c r="B4877" s="14" t="s">
        <v>415</v>
      </c>
      <c r="C4877" s="14" t="s">
        <v>8699</v>
      </c>
      <c r="E4877" s="74">
        <v>22</v>
      </c>
      <c r="F4877" s="74">
        <v>1780</v>
      </c>
      <c r="G4877" s="74">
        <f t="shared" si="608"/>
        <v>264</v>
      </c>
      <c r="H4877" s="80">
        <f t="shared" si="609"/>
        <v>0.14831460674157304</v>
      </c>
      <c r="I4877" s="74">
        <f>INDEX('AWR Data'!A$1:E$8825,MATCH(A4877,'AWR Data'!A$1:A$8825,0),5)</f>
        <v>0</v>
      </c>
      <c r="J4877" s="74">
        <f t="shared" si="610"/>
        <v>0</v>
      </c>
      <c r="K4877" s="105">
        <f t="shared" si="611"/>
        <v>0</v>
      </c>
      <c r="L4877" s="75">
        <v>0</v>
      </c>
      <c r="M4877" s="75">
        <v>0</v>
      </c>
      <c r="N4877" s="75">
        <v>0</v>
      </c>
      <c r="O4877" s="105">
        <v>0</v>
      </c>
      <c r="P4877" s="98">
        <f t="shared" si="612"/>
        <v>264</v>
      </c>
      <c r="Q4877" s="98">
        <f t="shared" si="613"/>
        <v>0</v>
      </c>
      <c r="R4877" s="98">
        <f t="shared" si="614"/>
        <v>0</v>
      </c>
      <c r="S4877" s="105">
        <f t="shared" si="615"/>
        <v>0</v>
      </c>
      <c r="T4877" s="8" t="str">
        <f>IF(I4877=0,"",(INDEX('AWR Data'!A$1:E$8823,MATCH(A4877,'AWR Data'!A$1:A$8823,0),4)))</f>
        <v/>
      </c>
    </row>
    <row r="4878" spans="1:20" ht="20" customHeight="1">
      <c r="A4878" s="14" t="s">
        <v>8700</v>
      </c>
      <c r="B4878" s="14" t="s">
        <v>415</v>
      </c>
      <c r="C4878" s="14" t="s">
        <v>8701</v>
      </c>
      <c r="E4878" s="74">
        <v>58</v>
      </c>
      <c r="F4878" s="74">
        <v>1520</v>
      </c>
      <c r="G4878" s="74">
        <f t="shared" si="608"/>
        <v>696</v>
      </c>
      <c r="H4878" s="80">
        <f t="shared" si="609"/>
        <v>0.45789473684210524</v>
      </c>
      <c r="I4878" s="74">
        <f>INDEX('AWR Data'!A$1:E$8825,MATCH(A4878,'AWR Data'!A$1:A$8825,0),5)</f>
        <v>0</v>
      </c>
      <c r="J4878" s="74">
        <f t="shared" si="610"/>
        <v>0</v>
      </c>
      <c r="K4878" s="105">
        <f t="shared" si="611"/>
        <v>0</v>
      </c>
      <c r="L4878" s="75">
        <v>0</v>
      </c>
      <c r="M4878" s="75">
        <v>0</v>
      </c>
      <c r="N4878" s="75">
        <v>0</v>
      </c>
      <c r="O4878" s="105">
        <v>0</v>
      </c>
      <c r="P4878" s="98">
        <f t="shared" si="612"/>
        <v>696</v>
      </c>
      <c r="Q4878" s="98">
        <f t="shared" si="613"/>
        <v>0</v>
      </c>
      <c r="R4878" s="98">
        <f t="shared" si="614"/>
        <v>0</v>
      </c>
      <c r="S4878" s="105">
        <f t="shared" si="615"/>
        <v>0</v>
      </c>
      <c r="T4878" s="8" t="str">
        <f>IF(I4878=0,"",(INDEX('AWR Data'!A$1:E$8823,MATCH(A4878,'AWR Data'!A$1:A$8823,0),4)))</f>
        <v/>
      </c>
    </row>
    <row r="4879" spans="1:20" ht="20" customHeight="1">
      <c r="A4879" s="14" t="s">
        <v>8702</v>
      </c>
      <c r="B4879" s="14" t="s">
        <v>415</v>
      </c>
      <c r="C4879" s="14" t="s">
        <v>8703</v>
      </c>
      <c r="E4879" s="74">
        <v>140</v>
      </c>
      <c r="F4879" s="74">
        <v>19900</v>
      </c>
      <c r="G4879" s="74">
        <f t="shared" si="608"/>
        <v>1680</v>
      </c>
      <c r="H4879" s="80">
        <f t="shared" si="609"/>
        <v>8.4422110552763815E-2</v>
      </c>
      <c r="I4879" s="74">
        <f>INDEX('AWR Data'!A$1:E$8825,MATCH(A4879,'AWR Data'!A$1:A$8825,0),5)</f>
        <v>0</v>
      </c>
      <c r="J4879" s="74">
        <f t="shared" si="610"/>
        <v>0</v>
      </c>
      <c r="K4879" s="105">
        <f t="shared" si="611"/>
        <v>0</v>
      </c>
      <c r="L4879" s="75">
        <v>0</v>
      </c>
      <c r="M4879" s="75">
        <v>0</v>
      </c>
      <c r="N4879" s="75">
        <v>0</v>
      </c>
      <c r="O4879" s="105">
        <v>0</v>
      </c>
      <c r="P4879" s="98">
        <f t="shared" si="612"/>
        <v>1680</v>
      </c>
      <c r="Q4879" s="98">
        <f t="shared" si="613"/>
        <v>0</v>
      </c>
      <c r="R4879" s="98">
        <f t="shared" si="614"/>
        <v>0</v>
      </c>
      <c r="S4879" s="105">
        <f t="shared" si="615"/>
        <v>0</v>
      </c>
      <c r="T4879" s="8" t="str">
        <f>IF(I4879=0,"",(INDEX('AWR Data'!A$1:E$8823,MATCH(A4879,'AWR Data'!A$1:A$8823,0),4)))</f>
        <v/>
      </c>
    </row>
    <row r="4880" spans="1:20" ht="20" customHeight="1">
      <c r="A4880" s="14" t="s">
        <v>8704</v>
      </c>
      <c r="B4880" s="14" t="s">
        <v>415</v>
      </c>
      <c r="C4880" s="14" t="s">
        <v>8705</v>
      </c>
      <c r="E4880" s="74">
        <v>590</v>
      </c>
      <c r="F4880" s="74">
        <v>35600</v>
      </c>
      <c r="G4880" s="74">
        <f t="shared" si="608"/>
        <v>7080</v>
      </c>
      <c r="H4880" s="80">
        <f t="shared" si="609"/>
        <v>0.19887640449438201</v>
      </c>
      <c r="I4880" s="74">
        <f>INDEX('AWR Data'!A$1:E$8825,MATCH(A4880,'AWR Data'!A$1:A$8825,0),5)</f>
        <v>0</v>
      </c>
      <c r="J4880" s="74">
        <f t="shared" si="610"/>
        <v>0</v>
      </c>
      <c r="K4880" s="105">
        <f t="shared" si="611"/>
        <v>0</v>
      </c>
      <c r="L4880" s="75">
        <v>0</v>
      </c>
      <c r="M4880" s="75">
        <v>0</v>
      </c>
      <c r="N4880" s="75">
        <v>0</v>
      </c>
      <c r="O4880" s="105">
        <v>0</v>
      </c>
      <c r="P4880" s="98">
        <f t="shared" si="612"/>
        <v>7080</v>
      </c>
      <c r="Q4880" s="98">
        <f t="shared" si="613"/>
        <v>0</v>
      </c>
      <c r="R4880" s="98">
        <f t="shared" si="614"/>
        <v>0</v>
      </c>
      <c r="S4880" s="105">
        <f t="shared" si="615"/>
        <v>0</v>
      </c>
      <c r="T4880" s="8" t="str">
        <f>IF(I4880=0,"",(INDEX('AWR Data'!A$1:E$8823,MATCH(A4880,'AWR Data'!A$1:A$8823,0),4)))</f>
        <v/>
      </c>
    </row>
    <row r="4881" spans="1:20" ht="20" customHeight="1">
      <c r="A4881" s="14" t="s">
        <v>8706</v>
      </c>
      <c r="B4881" s="14" t="s">
        <v>415</v>
      </c>
      <c r="C4881" s="14" t="s">
        <v>8707</v>
      </c>
      <c r="E4881" s="74">
        <v>140</v>
      </c>
      <c r="F4881" s="74">
        <v>6990</v>
      </c>
      <c r="G4881" s="74">
        <f t="shared" si="608"/>
        <v>1680</v>
      </c>
      <c r="H4881" s="80">
        <f t="shared" si="609"/>
        <v>0.24034334763948498</v>
      </c>
      <c r="I4881" s="74">
        <f>INDEX('AWR Data'!A$1:E$8825,MATCH(A4881,'AWR Data'!A$1:A$8825,0),5)</f>
        <v>0</v>
      </c>
      <c r="J4881" s="74">
        <f t="shared" si="610"/>
        <v>0</v>
      </c>
      <c r="K4881" s="105">
        <f t="shared" si="611"/>
        <v>0</v>
      </c>
      <c r="L4881" s="75">
        <v>0</v>
      </c>
      <c r="M4881" s="75">
        <v>0</v>
      </c>
      <c r="N4881" s="75">
        <v>0</v>
      </c>
      <c r="O4881" s="105">
        <v>0</v>
      </c>
      <c r="P4881" s="98">
        <f t="shared" si="612"/>
        <v>1680</v>
      </c>
      <c r="Q4881" s="98">
        <f t="shared" si="613"/>
        <v>0</v>
      </c>
      <c r="R4881" s="98">
        <f t="shared" si="614"/>
        <v>0</v>
      </c>
      <c r="S4881" s="105">
        <f t="shared" si="615"/>
        <v>0</v>
      </c>
      <c r="T4881" s="8" t="str">
        <f>IF(I4881=0,"",(INDEX('AWR Data'!A$1:E$8823,MATCH(A4881,'AWR Data'!A$1:A$8823,0),4)))</f>
        <v/>
      </c>
    </row>
    <row r="4882" spans="1:20" ht="20" customHeight="1">
      <c r="A4882" s="14" t="s">
        <v>8708</v>
      </c>
      <c r="B4882" s="14" t="s">
        <v>415</v>
      </c>
      <c r="C4882" s="14" t="s">
        <v>8505</v>
      </c>
      <c r="E4882" s="74">
        <v>140</v>
      </c>
      <c r="F4882" s="74">
        <v>34400</v>
      </c>
      <c r="G4882" s="74">
        <f t="shared" si="608"/>
        <v>1680</v>
      </c>
      <c r="H4882" s="80">
        <f t="shared" si="609"/>
        <v>4.8837209302325581E-2</v>
      </c>
      <c r="I4882" s="74">
        <f>INDEX('AWR Data'!A$1:E$8825,MATCH(A4882,'AWR Data'!A$1:A$8825,0),5)</f>
        <v>0</v>
      </c>
      <c r="J4882" s="74">
        <f t="shared" si="610"/>
        <v>0</v>
      </c>
      <c r="K4882" s="105">
        <f t="shared" si="611"/>
        <v>0</v>
      </c>
      <c r="L4882" s="75">
        <v>0</v>
      </c>
      <c r="M4882" s="75">
        <v>0</v>
      </c>
      <c r="N4882" s="75">
        <v>0</v>
      </c>
      <c r="O4882" s="105">
        <v>0</v>
      </c>
      <c r="P4882" s="98">
        <f t="shared" si="612"/>
        <v>1680</v>
      </c>
      <c r="Q4882" s="98">
        <f t="shared" si="613"/>
        <v>0</v>
      </c>
      <c r="R4882" s="98">
        <f t="shared" si="614"/>
        <v>0</v>
      </c>
      <c r="S4882" s="105">
        <f t="shared" si="615"/>
        <v>0</v>
      </c>
      <c r="T4882" s="8" t="str">
        <f>IF(I4882=0,"",(INDEX('AWR Data'!A$1:E$8823,MATCH(A4882,'AWR Data'!A$1:A$8823,0),4)))</f>
        <v/>
      </c>
    </row>
    <row r="4883" spans="1:20" ht="20" customHeight="1">
      <c r="A4883" s="14" t="s">
        <v>8506</v>
      </c>
      <c r="B4883" s="14" t="s">
        <v>17334</v>
      </c>
      <c r="C4883" s="14" t="s">
        <v>8507</v>
      </c>
      <c r="E4883" s="74">
        <v>36</v>
      </c>
      <c r="F4883" s="74">
        <v>2230</v>
      </c>
      <c r="G4883" s="74">
        <f t="shared" si="608"/>
        <v>432</v>
      </c>
      <c r="H4883" s="80">
        <f t="shared" si="609"/>
        <v>0.19372197309417041</v>
      </c>
      <c r="I4883" s="74">
        <f>INDEX('AWR Data'!A$1:E$8825,MATCH(A4883,'AWR Data'!A$1:A$8825,0),5)</f>
        <v>0</v>
      </c>
      <c r="J4883" s="74">
        <f t="shared" si="610"/>
        <v>0</v>
      </c>
      <c r="K4883" s="105">
        <f t="shared" si="611"/>
        <v>0</v>
      </c>
      <c r="L4883" s="75">
        <v>0</v>
      </c>
      <c r="M4883" s="75">
        <v>0</v>
      </c>
      <c r="N4883" s="75">
        <v>0</v>
      </c>
      <c r="O4883" s="105">
        <v>0</v>
      </c>
      <c r="P4883" s="98">
        <f t="shared" si="612"/>
        <v>432</v>
      </c>
      <c r="Q4883" s="98">
        <f t="shared" si="613"/>
        <v>0</v>
      </c>
      <c r="R4883" s="98">
        <f t="shared" si="614"/>
        <v>0</v>
      </c>
      <c r="S4883" s="105">
        <f t="shared" si="615"/>
        <v>0</v>
      </c>
      <c r="T4883" s="8" t="str">
        <f>IF(I4883=0,"",(INDEX('AWR Data'!A$1:E$8823,MATCH(A4883,'AWR Data'!A$1:A$8823,0),4)))</f>
        <v/>
      </c>
    </row>
    <row r="4884" spans="1:20" ht="20" customHeight="1">
      <c r="A4884" s="14" t="s">
        <v>8508</v>
      </c>
      <c r="B4884" s="14" t="s">
        <v>17334</v>
      </c>
      <c r="C4884" s="14" t="s">
        <v>8509</v>
      </c>
      <c r="E4884" s="74">
        <v>73</v>
      </c>
      <c r="F4884" s="74">
        <v>3380</v>
      </c>
      <c r="G4884" s="74">
        <f t="shared" si="608"/>
        <v>876</v>
      </c>
      <c r="H4884" s="80">
        <f t="shared" si="609"/>
        <v>0.25917159763313607</v>
      </c>
      <c r="I4884" s="74">
        <f>INDEX('AWR Data'!A$1:E$8825,MATCH(A4884,'AWR Data'!A$1:A$8825,0),5)</f>
        <v>0</v>
      </c>
      <c r="J4884" s="74">
        <f t="shared" si="610"/>
        <v>0</v>
      </c>
      <c r="K4884" s="105">
        <f t="shared" si="611"/>
        <v>0</v>
      </c>
      <c r="L4884" s="75">
        <v>0</v>
      </c>
      <c r="M4884" s="75">
        <v>0</v>
      </c>
      <c r="N4884" s="75">
        <v>0</v>
      </c>
      <c r="O4884" s="105">
        <v>0</v>
      </c>
      <c r="P4884" s="98">
        <f t="shared" si="612"/>
        <v>876</v>
      </c>
      <c r="Q4884" s="98">
        <f t="shared" si="613"/>
        <v>0</v>
      </c>
      <c r="R4884" s="98">
        <f t="shared" si="614"/>
        <v>0</v>
      </c>
      <c r="S4884" s="105">
        <f t="shared" si="615"/>
        <v>0</v>
      </c>
      <c r="T4884" s="8" t="str">
        <f>IF(I4884=0,"",(INDEX('AWR Data'!A$1:E$8823,MATCH(A4884,'AWR Data'!A$1:A$8823,0),4)))</f>
        <v/>
      </c>
    </row>
    <row r="4885" spans="1:20" ht="20" customHeight="1">
      <c r="A4885" s="14" t="s">
        <v>8510</v>
      </c>
      <c r="B4885" s="14" t="s">
        <v>415</v>
      </c>
      <c r="C4885" s="14" t="s">
        <v>8511</v>
      </c>
      <c r="E4885" s="74">
        <v>210</v>
      </c>
      <c r="F4885" s="74">
        <v>37000</v>
      </c>
      <c r="G4885" s="74">
        <f t="shared" si="608"/>
        <v>2520</v>
      </c>
      <c r="H4885" s="80">
        <f t="shared" si="609"/>
        <v>6.8108108108108106E-2</v>
      </c>
      <c r="I4885" s="74">
        <f>INDEX('AWR Data'!A$1:E$8825,MATCH(A4885,'AWR Data'!A$1:A$8825,0),5)</f>
        <v>0</v>
      </c>
      <c r="J4885" s="74">
        <f t="shared" si="610"/>
        <v>0</v>
      </c>
      <c r="K4885" s="105">
        <f t="shared" si="611"/>
        <v>0</v>
      </c>
      <c r="L4885" s="75">
        <v>0</v>
      </c>
      <c r="M4885" s="75">
        <v>0</v>
      </c>
      <c r="N4885" s="75">
        <v>0</v>
      </c>
      <c r="O4885" s="105">
        <v>0</v>
      </c>
      <c r="P4885" s="98">
        <f t="shared" si="612"/>
        <v>2520</v>
      </c>
      <c r="Q4885" s="98">
        <f t="shared" si="613"/>
        <v>0</v>
      </c>
      <c r="R4885" s="98">
        <f t="shared" si="614"/>
        <v>0</v>
      </c>
      <c r="S4885" s="105">
        <f t="shared" si="615"/>
        <v>0</v>
      </c>
      <c r="T4885" s="8" t="str">
        <f>IF(I4885=0,"",(INDEX('AWR Data'!A$1:E$8823,MATCH(A4885,'AWR Data'!A$1:A$8823,0),4)))</f>
        <v/>
      </c>
    </row>
    <row r="4886" spans="1:20" ht="20" customHeight="1">
      <c r="A4886" s="14" t="s">
        <v>8512</v>
      </c>
      <c r="B4886" s="14" t="s">
        <v>415</v>
      </c>
      <c r="C4886" s="14" t="s">
        <v>8513</v>
      </c>
      <c r="E4886" s="74">
        <v>36</v>
      </c>
      <c r="F4886" s="74">
        <v>3220</v>
      </c>
      <c r="G4886" s="74">
        <f t="shared" si="608"/>
        <v>432</v>
      </c>
      <c r="H4886" s="80">
        <f t="shared" si="609"/>
        <v>0.1341614906832298</v>
      </c>
      <c r="I4886" s="74">
        <f>INDEX('AWR Data'!A$1:E$8825,MATCH(A4886,'AWR Data'!A$1:A$8825,0),5)</f>
        <v>0</v>
      </c>
      <c r="J4886" s="74">
        <f t="shared" si="610"/>
        <v>0</v>
      </c>
      <c r="K4886" s="105">
        <f t="shared" si="611"/>
        <v>0</v>
      </c>
      <c r="L4886" s="75">
        <v>0</v>
      </c>
      <c r="M4886" s="75">
        <v>0</v>
      </c>
      <c r="N4886" s="75">
        <v>0</v>
      </c>
      <c r="O4886" s="105">
        <v>0</v>
      </c>
      <c r="P4886" s="98">
        <f t="shared" si="612"/>
        <v>432</v>
      </c>
      <c r="Q4886" s="98">
        <f t="shared" si="613"/>
        <v>0</v>
      </c>
      <c r="R4886" s="98">
        <f t="shared" si="614"/>
        <v>0</v>
      </c>
      <c r="S4886" s="105">
        <f t="shared" si="615"/>
        <v>0</v>
      </c>
      <c r="T4886" s="8" t="str">
        <f>IF(I4886=0,"",(INDEX('AWR Data'!A$1:E$8823,MATCH(A4886,'AWR Data'!A$1:A$8823,0),4)))</f>
        <v/>
      </c>
    </row>
    <row r="4887" spans="1:20" ht="20" customHeight="1">
      <c r="A4887" s="14" t="s">
        <v>8514</v>
      </c>
      <c r="B4887" s="14" t="s">
        <v>415</v>
      </c>
      <c r="C4887" s="14" t="s">
        <v>8515</v>
      </c>
      <c r="E4887" s="74">
        <v>390</v>
      </c>
      <c r="F4887" s="74">
        <v>18200</v>
      </c>
      <c r="G4887" s="74">
        <f t="shared" si="608"/>
        <v>4680</v>
      </c>
      <c r="H4887" s="80">
        <f t="shared" si="609"/>
        <v>0.25714285714285712</v>
      </c>
      <c r="I4887" s="74">
        <f>INDEX('AWR Data'!A$1:E$8825,MATCH(A4887,'AWR Data'!A$1:A$8825,0),5)</f>
        <v>0</v>
      </c>
      <c r="J4887" s="74">
        <f t="shared" si="610"/>
        <v>0</v>
      </c>
      <c r="K4887" s="105">
        <f t="shared" si="611"/>
        <v>0</v>
      </c>
      <c r="L4887" s="75">
        <v>0</v>
      </c>
      <c r="M4887" s="75">
        <v>0</v>
      </c>
      <c r="N4887" s="75">
        <v>0</v>
      </c>
      <c r="O4887" s="105">
        <v>0</v>
      </c>
      <c r="P4887" s="98">
        <f t="shared" si="612"/>
        <v>4680</v>
      </c>
      <c r="Q4887" s="98">
        <f t="shared" si="613"/>
        <v>0</v>
      </c>
      <c r="R4887" s="98">
        <f t="shared" si="614"/>
        <v>0</v>
      </c>
      <c r="S4887" s="105">
        <f t="shared" si="615"/>
        <v>0</v>
      </c>
      <c r="T4887" s="8" t="str">
        <f>IF(I4887=0,"",(INDEX('AWR Data'!A$1:E$8823,MATCH(A4887,'AWR Data'!A$1:A$8823,0),4)))</f>
        <v/>
      </c>
    </row>
    <row r="4888" spans="1:20" ht="20" customHeight="1">
      <c r="A4888" s="14" t="s">
        <v>8516</v>
      </c>
      <c r="B4888" s="14" t="s">
        <v>415</v>
      </c>
      <c r="C4888" s="14" t="s">
        <v>8517</v>
      </c>
      <c r="E4888" s="74">
        <v>46</v>
      </c>
      <c r="F4888" s="74">
        <v>533</v>
      </c>
      <c r="G4888" s="74">
        <f t="shared" si="608"/>
        <v>552</v>
      </c>
      <c r="H4888" s="80">
        <f t="shared" si="609"/>
        <v>1.0356472795497185</v>
      </c>
      <c r="I4888" s="74">
        <f>INDEX('AWR Data'!A$1:E$8825,MATCH(A4888,'AWR Data'!A$1:A$8825,0),5)</f>
        <v>0</v>
      </c>
      <c r="J4888" s="74">
        <f t="shared" si="610"/>
        <v>0</v>
      </c>
      <c r="K4888" s="105">
        <f t="shared" si="611"/>
        <v>0</v>
      </c>
      <c r="L4888" s="75">
        <v>0</v>
      </c>
      <c r="M4888" s="75">
        <v>0</v>
      </c>
      <c r="N4888" s="75">
        <v>0</v>
      </c>
      <c r="O4888" s="105">
        <v>0</v>
      </c>
      <c r="P4888" s="98">
        <f t="shared" si="612"/>
        <v>552</v>
      </c>
      <c r="Q4888" s="98">
        <f t="shared" si="613"/>
        <v>0</v>
      </c>
      <c r="R4888" s="98">
        <f t="shared" si="614"/>
        <v>0</v>
      </c>
      <c r="S4888" s="105">
        <f t="shared" si="615"/>
        <v>0</v>
      </c>
      <c r="T4888" s="8" t="str">
        <f>IF(I4888=0,"",(INDEX('AWR Data'!A$1:E$8823,MATCH(A4888,'AWR Data'!A$1:A$8823,0),4)))</f>
        <v/>
      </c>
    </row>
    <row r="4889" spans="1:20" ht="20" customHeight="1">
      <c r="A4889" s="14" t="s">
        <v>8518</v>
      </c>
      <c r="B4889" s="14" t="s">
        <v>415</v>
      </c>
      <c r="C4889" s="14" t="s">
        <v>8722</v>
      </c>
      <c r="E4889" s="74">
        <v>46</v>
      </c>
      <c r="F4889" s="74">
        <v>463</v>
      </c>
      <c r="G4889" s="74">
        <f t="shared" si="608"/>
        <v>552</v>
      </c>
      <c r="H4889" s="80">
        <f t="shared" si="609"/>
        <v>1.1922246220302375</v>
      </c>
      <c r="I4889" s="74">
        <f>INDEX('AWR Data'!A$1:E$8825,MATCH(A4889,'AWR Data'!A$1:A$8825,0),5)</f>
        <v>0</v>
      </c>
      <c r="J4889" s="74">
        <f t="shared" si="610"/>
        <v>0</v>
      </c>
      <c r="K4889" s="105">
        <f t="shared" si="611"/>
        <v>0</v>
      </c>
      <c r="L4889" s="75">
        <v>0</v>
      </c>
      <c r="M4889" s="75">
        <v>0</v>
      </c>
      <c r="N4889" s="75">
        <v>0</v>
      </c>
      <c r="O4889" s="105">
        <v>0</v>
      </c>
      <c r="P4889" s="98">
        <f t="shared" si="612"/>
        <v>552</v>
      </c>
      <c r="Q4889" s="98">
        <f t="shared" si="613"/>
        <v>0</v>
      </c>
      <c r="R4889" s="98">
        <f t="shared" si="614"/>
        <v>0</v>
      </c>
      <c r="S4889" s="105">
        <f t="shared" si="615"/>
        <v>0</v>
      </c>
      <c r="T4889" s="8" t="str">
        <f>IF(I4889=0,"",(INDEX('AWR Data'!A$1:E$8823,MATCH(A4889,'AWR Data'!A$1:A$8823,0),4)))</f>
        <v/>
      </c>
    </row>
    <row r="4890" spans="1:20" ht="20" customHeight="1">
      <c r="A4890" s="14" t="s">
        <v>8723</v>
      </c>
      <c r="B4890" s="14" t="s">
        <v>415</v>
      </c>
      <c r="C4890" s="14" t="s">
        <v>8724</v>
      </c>
      <c r="E4890" s="74">
        <v>260</v>
      </c>
      <c r="F4890" s="74">
        <v>26800</v>
      </c>
      <c r="G4890" s="74">
        <f t="shared" si="608"/>
        <v>3120</v>
      </c>
      <c r="H4890" s="80">
        <f t="shared" si="609"/>
        <v>0.11641791044776119</v>
      </c>
      <c r="I4890" s="74">
        <f>INDEX('AWR Data'!A$1:E$8825,MATCH(A4890,'AWR Data'!A$1:A$8825,0),5)</f>
        <v>0</v>
      </c>
      <c r="J4890" s="74">
        <f t="shared" si="610"/>
        <v>0</v>
      </c>
      <c r="K4890" s="105">
        <f t="shared" si="611"/>
        <v>0</v>
      </c>
      <c r="L4890" s="75">
        <v>0</v>
      </c>
      <c r="M4890" s="75">
        <v>0</v>
      </c>
      <c r="N4890" s="75">
        <v>0</v>
      </c>
      <c r="O4890" s="105">
        <v>0</v>
      </c>
      <c r="P4890" s="98">
        <f t="shared" si="612"/>
        <v>3120</v>
      </c>
      <c r="Q4890" s="98">
        <f t="shared" si="613"/>
        <v>0</v>
      </c>
      <c r="R4890" s="98">
        <f t="shared" si="614"/>
        <v>0</v>
      </c>
      <c r="S4890" s="105">
        <f t="shared" si="615"/>
        <v>0</v>
      </c>
      <c r="T4890" s="8" t="str">
        <f>IF(I4890=0,"",(INDEX('AWR Data'!A$1:E$8823,MATCH(A4890,'AWR Data'!A$1:A$8823,0),4)))</f>
        <v/>
      </c>
    </row>
    <row r="4891" spans="1:20" ht="20" customHeight="1">
      <c r="A4891" s="14" t="s">
        <v>8725</v>
      </c>
      <c r="B4891" s="14" t="s">
        <v>415</v>
      </c>
      <c r="C4891" s="14" t="s">
        <v>8726</v>
      </c>
      <c r="E4891" s="74">
        <v>73</v>
      </c>
      <c r="F4891" s="74">
        <v>10500</v>
      </c>
      <c r="G4891" s="74">
        <f t="shared" si="608"/>
        <v>876</v>
      </c>
      <c r="H4891" s="80">
        <f t="shared" si="609"/>
        <v>8.3428571428571435E-2</v>
      </c>
      <c r="I4891" s="74">
        <f>INDEX('AWR Data'!A$1:E$8825,MATCH(A4891,'AWR Data'!A$1:A$8825,0),5)</f>
        <v>0</v>
      </c>
      <c r="J4891" s="74">
        <f t="shared" si="610"/>
        <v>0</v>
      </c>
      <c r="K4891" s="105">
        <f t="shared" si="611"/>
        <v>0</v>
      </c>
      <c r="L4891" s="75">
        <v>0</v>
      </c>
      <c r="M4891" s="75">
        <v>0</v>
      </c>
      <c r="N4891" s="75">
        <v>0</v>
      </c>
      <c r="O4891" s="105">
        <v>0</v>
      </c>
      <c r="P4891" s="98">
        <f t="shared" si="612"/>
        <v>876</v>
      </c>
      <c r="Q4891" s="98">
        <f t="shared" si="613"/>
        <v>0</v>
      </c>
      <c r="R4891" s="98">
        <f t="shared" si="614"/>
        <v>0</v>
      </c>
      <c r="S4891" s="105">
        <f t="shared" si="615"/>
        <v>0</v>
      </c>
      <c r="T4891" s="8" t="str">
        <f>IF(I4891=0,"",(INDEX('AWR Data'!A$1:E$8823,MATCH(A4891,'AWR Data'!A$1:A$8823,0),4)))</f>
        <v/>
      </c>
    </row>
    <row r="4892" spans="1:20" ht="20" customHeight="1">
      <c r="A4892" s="14" t="s">
        <v>8727</v>
      </c>
      <c r="B4892" s="14" t="s">
        <v>415</v>
      </c>
      <c r="C4892" s="14" t="s">
        <v>8728</v>
      </c>
      <c r="E4892" s="74">
        <v>110</v>
      </c>
      <c r="F4892" s="74">
        <v>3780</v>
      </c>
      <c r="G4892" s="74">
        <f t="shared" si="608"/>
        <v>1320</v>
      </c>
      <c r="H4892" s="80">
        <f t="shared" si="609"/>
        <v>0.34920634920634919</v>
      </c>
      <c r="I4892" s="74">
        <f>INDEX('AWR Data'!A$1:E$8825,MATCH(A4892,'AWR Data'!A$1:A$8825,0),5)</f>
        <v>0</v>
      </c>
      <c r="J4892" s="74">
        <f t="shared" si="610"/>
        <v>0</v>
      </c>
      <c r="K4892" s="105">
        <f t="shared" si="611"/>
        <v>0</v>
      </c>
      <c r="L4892" s="75">
        <v>0</v>
      </c>
      <c r="M4892" s="75">
        <v>0</v>
      </c>
      <c r="N4892" s="75">
        <v>0</v>
      </c>
      <c r="O4892" s="105">
        <v>0</v>
      </c>
      <c r="P4892" s="98">
        <f t="shared" si="612"/>
        <v>1320</v>
      </c>
      <c r="Q4892" s="98">
        <f t="shared" si="613"/>
        <v>0</v>
      </c>
      <c r="R4892" s="98">
        <f t="shared" si="614"/>
        <v>0</v>
      </c>
      <c r="S4892" s="105">
        <f t="shared" si="615"/>
        <v>0</v>
      </c>
      <c r="T4892" s="8" t="str">
        <f>IF(I4892=0,"",(INDEX('AWR Data'!A$1:E$8823,MATCH(A4892,'AWR Data'!A$1:A$8823,0),4)))</f>
        <v/>
      </c>
    </row>
    <row r="4893" spans="1:20" ht="20" customHeight="1">
      <c r="A4893" s="14" t="s">
        <v>8729</v>
      </c>
      <c r="B4893" s="14" t="s">
        <v>415</v>
      </c>
      <c r="C4893" s="14" t="s">
        <v>8730</v>
      </c>
      <c r="E4893" s="74">
        <v>22</v>
      </c>
      <c r="F4893" s="74">
        <v>1320</v>
      </c>
      <c r="G4893" s="74">
        <f t="shared" si="608"/>
        <v>264</v>
      </c>
      <c r="H4893" s="80">
        <f t="shared" si="609"/>
        <v>0.2</v>
      </c>
      <c r="I4893" s="74">
        <f>INDEX('AWR Data'!A$1:E$8825,MATCH(A4893,'AWR Data'!A$1:A$8825,0),5)</f>
        <v>0</v>
      </c>
      <c r="J4893" s="74">
        <f t="shared" si="610"/>
        <v>0</v>
      </c>
      <c r="K4893" s="105">
        <f t="shared" si="611"/>
        <v>0</v>
      </c>
      <c r="L4893" s="75">
        <v>0</v>
      </c>
      <c r="M4893" s="75">
        <v>0</v>
      </c>
      <c r="N4893" s="75">
        <v>0</v>
      </c>
      <c r="O4893" s="105">
        <v>0</v>
      </c>
      <c r="P4893" s="98">
        <f t="shared" si="612"/>
        <v>264</v>
      </c>
      <c r="Q4893" s="98">
        <f t="shared" si="613"/>
        <v>0</v>
      </c>
      <c r="R4893" s="98">
        <f t="shared" si="614"/>
        <v>0</v>
      </c>
      <c r="S4893" s="105">
        <f t="shared" si="615"/>
        <v>0</v>
      </c>
      <c r="T4893" s="8" t="str">
        <f>IF(I4893=0,"",(INDEX('AWR Data'!A$1:E$8823,MATCH(A4893,'AWR Data'!A$1:A$8823,0),4)))</f>
        <v/>
      </c>
    </row>
    <row r="4894" spans="1:20" ht="20" customHeight="1">
      <c r="A4894" s="14" t="s">
        <v>8530</v>
      </c>
      <c r="B4894" s="14" t="s">
        <v>415</v>
      </c>
      <c r="C4894" s="14" t="s">
        <v>8531</v>
      </c>
      <c r="E4894" s="74">
        <v>480</v>
      </c>
      <c r="F4894" s="74">
        <v>30200</v>
      </c>
      <c r="G4894" s="74">
        <f t="shared" si="608"/>
        <v>5760</v>
      </c>
      <c r="H4894" s="80">
        <f t="shared" si="609"/>
        <v>0.19072847682119207</v>
      </c>
      <c r="I4894" s="74">
        <f>INDEX('AWR Data'!A$1:E$8825,MATCH(A4894,'AWR Data'!A$1:A$8825,0),5)</f>
        <v>0</v>
      </c>
      <c r="J4894" s="74">
        <f t="shared" si="610"/>
        <v>0</v>
      </c>
      <c r="K4894" s="105">
        <f t="shared" si="611"/>
        <v>0</v>
      </c>
      <c r="L4894" s="75">
        <v>0</v>
      </c>
      <c r="M4894" s="75">
        <v>0</v>
      </c>
      <c r="N4894" s="75">
        <v>0</v>
      </c>
      <c r="O4894" s="105">
        <v>0</v>
      </c>
      <c r="P4894" s="98">
        <f t="shared" si="612"/>
        <v>5760</v>
      </c>
      <c r="Q4894" s="98">
        <f t="shared" si="613"/>
        <v>0</v>
      </c>
      <c r="R4894" s="98">
        <f t="shared" si="614"/>
        <v>0</v>
      </c>
      <c r="S4894" s="105">
        <f t="shared" si="615"/>
        <v>0</v>
      </c>
      <c r="T4894" s="8" t="str">
        <f>IF(I4894=0,"",(INDEX('AWR Data'!A$1:E$8823,MATCH(A4894,'AWR Data'!A$1:A$8823,0),4)))</f>
        <v/>
      </c>
    </row>
    <row r="4895" spans="1:20" ht="20" customHeight="1">
      <c r="A4895" s="14" t="s">
        <v>8532</v>
      </c>
      <c r="B4895" s="14" t="s">
        <v>415</v>
      </c>
      <c r="C4895" s="14" t="s">
        <v>8533</v>
      </c>
      <c r="E4895" s="74">
        <v>73</v>
      </c>
      <c r="F4895" s="74">
        <v>13300</v>
      </c>
      <c r="G4895" s="74">
        <f t="shared" si="608"/>
        <v>876</v>
      </c>
      <c r="H4895" s="80">
        <f t="shared" si="609"/>
        <v>6.5864661654135334E-2</v>
      </c>
      <c r="I4895" s="74">
        <f>INDEX('AWR Data'!A$1:E$8825,MATCH(A4895,'AWR Data'!A$1:A$8825,0),5)</f>
        <v>0</v>
      </c>
      <c r="J4895" s="74">
        <f t="shared" si="610"/>
        <v>0</v>
      </c>
      <c r="K4895" s="105">
        <f t="shared" si="611"/>
        <v>0</v>
      </c>
      <c r="L4895" s="75">
        <v>0</v>
      </c>
      <c r="M4895" s="75">
        <v>0</v>
      </c>
      <c r="N4895" s="75">
        <v>0</v>
      </c>
      <c r="O4895" s="105">
        <v>0</v>
      </c>
      <c r="P4895" s="98">
        <f t="shared" si="612"/>
        <v>876</v>
      </c>
      <c r="Q4895" s="98">
        <f t="shared" si="613"/>
        <v>0</v>
      </c>
      <c r="R4895" s="98">
        <f t="shared" si="614"/>
        <v>0</v>
      </c>
      <c r="S4895" s="105">
        <f t="shared" si="615"/>
        <v>0</v>
      </c>
      <c r="T4895" s="8" t="str">
        <f>IF(I4895=0,"",(INDEX('AWR Data'!A$1:E$8823,MATCH(A4895,'AWR Data'!A$1:A$8823,0),4)))</f>
        <v/>
      </c>
    </row>
    <row r="4896" spans="1:20" ht="20" customHeight="1">
      <c r="A4896" s="14" t="s">
        <v>8534</v>
      </c>
      <c r="B4896" s="14" t="s">
        <v>415</v>
      </c>
      <c r="C4896" s="14" t="s">
        <v>8535</v>
      </c>
      <c r="E4896" s="74">
        <v>36</v>
      </c>
      <c r="F4896" s="74">
        <v>468</v>
      </c>
      <c r="G4896" s="74">
        <f t="shared" si="608"/>
        <v>432</v>
      </c>
      <c r="H4896" s="80">
        <f t="shared" si="609"/>
        <v>0.92307692307692313</v>
      </c>
      <c r="I4896" s="74">
        <f>INDEX('AWR Data'!A$1:E$8825,MATCH(A4896,'AWR Data'!A$1:A$8825,0),5)</f>
        <v>0</v>
      </c>
      <c r="J4896" s="74">
        <f t="shared" si="610"/>
        <v>0</v>
      </c>
      <c r="K4896" s="105">
        <f t="shared" si="611"/>
        <v>0</v>
      </c>
      <c r="L4896" s="75">
        <v>0</v>
      </c>
      <c r="M4896" s="75">
        <v>0</v>
      </c>
      <c r="N4896" s="75">
        <v>0</v>
      </c>
      <c r="O4896" s="105">
        <v>0</v>
      </c>
      <c r="P4896" s="98">
        <f t="shared" si="612"/>
        <v>432</v>
      </c>
      <c r="Q4896" s="98">
        <f t="shared" si="613"/>
        <v>0</v>
      </c>
      <c r="R4896" s="98">
        <f t="shared" si="614"/>
        <v>0</v>
      </c>
      <c r="S4896" s="105">
        <f t="shared" si="615"/>
        <v>0</v>
      </c>
      <c r="T4896" s="8" t="str">
        <f>IF(I4896=0,"",(INDEX('AWR Data'!A$1:E$8823,MATCH(A4896,'AWR Data'!A$1:A$8823,0),4)))</f>
        <v/>
      </c>
    </row>
    <row r="4897" spans="1:20" ht="20" customHeight="1">
      <c r="A4897" s="14" t="s">
        <v>8536</v>
      </c>
      <c r="B4897" s="14" t="s">
        <v>415</v>
      </c>
      <c r="C4897" s="14" t="s">
        <v>8537</v>
      </c>
      <c r="E4897" s="74">
        <v>58</v>
      </c>
      <c r="F4897" s="74">
        <v>6120</v>
      </c>
      <c r="G4897" s="74">
        <f t="shared" si="608"/>
        <v>696</v>
      </c>
      <c r="H4897" s="80">
        <f t="shared" si="609"/>
        <v>0.11372549019607843</v>
      </c>
      <c r="I4897" s="74">
        <f>INDEX('AWR Data'!A$1:E$8825,MATCH(A4897,'AWR Data'!A$1:A$8825,0),5)</f>
        <v>0</v>
      </c>
      <c r="J4897" s="74">
        <f t="shared" si="610"/>
        <v>0</v>
      </c>
      <c r="K4897" s="105">
        <f t="shared" si="611"/>
        <v>0</v>
      </c>
      <c r="L4897" s="75">
        <v>0</v>
      </c>
      <c r="M4897" s="75">
        <v>0</v>
      </c>
      <c r="N4897" s="75">
        <v>0</v>
      </c>
      <c r="O4897" s="105">
        <v>0</v>
      </c>
      <c r="P4897" s="98">
        <f t="shared" si="612"/>
        <v>696</v>
      </c>
      <c r="Q4897" s="98">
        <f t="shared" si="613"/>
        <v>0</v>
      </c>
      <c r="R4897" s="98">
        <f t="shared" si="614"/>
        <v>0</v>
      </c>
      <c r="S4897" s="105">
        <f t="shared" si="615"/>
        <v>0</v>
      </c>
      <c r="T4897" s="8" t="str">
        <f>IF(I4897=0,"",(INDEX('AWR Data'!A$1:E$8823,MATCH(A4897,'AWR Data'!A$1:A$8823,0),4)))</f>
        <v/>
      </c>
    </row>
    <row r="4898" spans="1:20" ht="20" customHeight="1">
      <c r="A4898" s="14" t="s">
        <v>8538</v>
      </c>
      <c r="B4898" s="14" t="s">
        <v>415</v>
      </c>
      <c r="C4898" s="14" t="s">
        <v>8539</v>
      </c>
      <c r="E4898" s="74">
        <v>140</v>
      </c>
      <c r="F4898" s="74">
        <v>17500</v>
      </c>
      <c r="G4898" s="74">
        <f t="shared" si="608"/>
        <v>1680</v>
      </c>
      <c r="H4898" s="80">
        <f t="shared" si="609"/>
        <v>9.6000000000000002E-2</v>
      </c>
      <c r="I4898" s="74">
        <f>INDEX('AWR Data'!A$1:E$8825,MATCH(A4898,'AWR Data'!A$1:A$8825,0),5)</f>
        <v>0</v>
      </c>
      <c r="J4898" s="74">
        <f t="shared" si="610"/>
        <v>0</v>
      </c>
      <c r="K4898" s="105">
        <f t="shared" si="611"/>
        <v>0</v>
      </c>
      <c r="L4898" s="75">
        <v>0</v>
      </c>
      <c r="M4898" s="75">
        <v>0</v>
      </c>
      <c r="N4898" s="75">
        <v>0</v>
      </c>
      <c r="O4898" s="105">
        <v>0</v>
      </c>
      <c r="P4898" s="98">
        <f t="shared" si="612"/>
        <v>1680</v>
      </c>
      <c r="Q4898" s="98">
        <f t="shared" si="613"/>
        <v>0</v>
      </c>
      <c r="R4898" s="98">
        <f t="shared" si="614"/>
        <v>0</v>
      </c>
      <c r="S4898" s="105">
        <f t="shared" si="615"/>
        <v>0</v>
      </c>
      <c r="T4898" s="8" t="str">
        <f>IF(I4898=0,"",(INDEX('AWR Data'!A$1:E$8823,MATCH(A4898,'AWR Data'!A$1:A$8823,0),4)))</f>
        <v/>
      </c>
    </row>
    <row r="4899" spans="1:20" ht="20" customHeight="1">
      <c r="A4899" s="14" t="s">
        <v>8540</v>
      </c>
      <c r="B4899" s="14" t="s">
        <v>415</v>
      </c>
      <c r="C4899" s="14" t="s">
        <v>8541</v>
      </c>
      <c r="E4899" s="74">
        <v>58</v>
      </c>
      <c r="F4899" s="74">
        <v>2230</v>
      </c>
      <c r="G4899" s="74">
        <f t="shared" si="608"/>
        <v>696</v>
      </c>
      <c r="H4899" s="80">
        <f t="shared" si="609"/>
        <v>0.31210762331838565</v>
      </c>
      <c r="I4899" s="74">
        <f>INDEX('AWR Data'!A$1:E$8825,MATCH(A4899,'AWR Data'!A$1:A$8825,0),5)</f>
        <v>0</v>
      </c>
      <c r="J4899" s="74">
        <f t="shared" si="610"/>
        <v>0</v>
      </c>
      <c r="K4899" s="105">
        <f t="shared" si="611"/>
        <v>0</v>
      </c>
      <c r="L4899" s="75">
        <v>0</v>
      </c>
      <c r="M4899" s="75">
        <v>0</v>
      </c>
      <c r="N4899" s="75">
        <v>0</v>
      </c>
      <c r="O4899" s="105">
        <v>0</v>
      </c>
      <c r="P4899" s="98">
        <f t="shared" si="612"/>
        <v>696</v>
      </c>
      <c r="Q4899" s="98">
        <f t="shared" si="613"/>
        <v>0</v>
      </c>
      <c r="R4899" s="98">
        <f t="shared" si="614"/>
        <v>0</v>
      </c>
      <c r="S4899" s="105">
        <f t="shared" si="615"/>
        <v>0</v>
      </c>
      <c r="T4899" s="8" t="str">
        <f>IF(I4899=0,"",(INDEX('AWR Data'!A$1:E$8823,MATCH(A4899,'AWR Data'!A$1:A$8823,0),4)))</f>
        <v/>
      </c>
    </row>
    <row r="4900" spans="1:20" ht="20" customHeight="1">
      <c r="A4900" s="14" t="s">
        <v>8345</v>
      </c>
      <c r="B4900" s="14" t="s">
        <v>415</v>
      </c>
      <c r="C4900" s="14" t="s">
        <v>8346</v>
      </c>
      <c r="E4900" s="74">
        <v>2400</v>
      </c>
      <c r="F4900" s="74">
        <v>222000</v>
      </c>
      <c r="G4900" s="74">
        <f t="shared" si="608"/>
        <v>28800</v>
      </c>
      <c r="H4900" s="80">
        <f t="shared" si="609"/>
        <v>0.12972972972972974</v>
      </c>
      <c r="I4900" s="74">
        <f>INDEX('AWR Data'!A$1:E$8825,MATCH(A4900,'AWR Data'!A$1:A$8825,0),5)</f>
        <v>0</v>
      </c>
      <c r="J4900" s="74">
        <f t="shared" si="610"/>
        <v>0</v>
      </c>
      <c r="K4900" s="105">
        <f t="shared" si="611"/>
        <v>0</v>
      </c>
      <c r="L4900" s="75">
        <v>0</v>
      </c>
      <c r="M4900" s="75">
        <v>0</v>
      </c>
      <c r="N4900" s="75">
        <v>0</v>
      </c>
      <c r="O4900" s="105">
        <v>0</v>
      </c>
      <c r="P4900" s="98">
        <f t="shared" si="612"/>
        <v>28800</v>
      </c>
      <c r="Q4900" s="98">
        <f t="shared" si="613"/>
        <v>0</v>
      </c>
      <c r="R4900" s="98">
        <f t="shared" si="614"/>
        <v>0</v>
      </c>
      <c r="S4900" s="105">
        <f t="shared" si="615"/>
        <v>0</v>
      </c>
      <c r="T4900" s="8" t="str">
        <f>IF(I4900=0,"",(INDEX('AWR Data'!A$1:E$8823,MATCH(A4900,'AWR Data'!A$1:A$8823,0),4)))</f>
        <v/>
      </c>
    </row>
    <row r="4901" spans="1:20" ht="20" customHeight="1">
      <c r="A4901" s="14" t="s">
        <v>8347</v>
      </c>
      <c r="B4901" s="14" t="s">
        <v>415</v>
      </c>
      <c r="C4901" s="14" t="s">
        <v>8348</v>
      </c>
      <c r="E4901" s="74">
        <v>73</v>
      </c>
      <c r="F4901" s="74">
        <v>381</v>
      </c>
      <c r="G4901" s="74">
        <f t="shared" si="608"/>
        <v>876</v>
      </c>
      <c r="H4901" s="80">
        <f t="shared" si="609"/>
        <v>2.2992125984251968</v>
      </c>
      <c r="I4901" s="74">
        <f>INDEX('AWR Data'!A$1:E$8825,MATCH(A4901,'AWR Data'!A$1:A$8825,0),5)</f>
        <v>0</v>
      </c>
      <c r="J4901" s="74">
        <f t="shared" si="610"/>
        <v>0</v>
      </c>
      <c r="K4901" s="105">
        <f t="shared" si="611"/>
        <v>0</v>
      </c>
      <c r="L4901" s="75">
        <v>0</v>
      </c>
      <c r="M4901" s="75">
        <v>0</v>
      </c>
      <c r="N4901" s="75">
        <v>0</v>
      </c>
      <c r="O4901" s="105">
        <v>0</v>
      </c>
      <c r="P4901" s="98">
        <f t="shared" si="612"/>
        <v>876</v>
      </c>
      <c r="Q4901" s="98">
        <f t="shared" si="613"/>
        <v>0</v>
      </c>
      <c r="R4901" s="98">
        <f t="shared" si="614"/>
        <v>0</v>
      </c>
      <c r="S4901" s="105">
        <f t="shared" si="615"/>
        <v>0</v>
      </c>
      <c r="T4901" s="8" t="str">
        <f>IF(I4901=0,"",(INDEX('AWR Data'!A$1:E$8823,MATCH(A4901,'AWR Data'!A$1:A$8823,0),4)))</f>
        <v/>
      </c>
    </row>
    <row r="4902" spans="1:20" ht="20" customHeight="1">
      <c r="A4902" s="14" t="s">
        <v>8544</v>
      </c>
      <c r="B4902" s="14" t="s">
        <v>415</v>
      </c>
      <c r="C4902" s="14" t="s">
        <v>8545</v>
      </c>
      <c r="E4902" s="74">
        <v>36</v>
      </c>
      <c r="F4902" s="74">
        <v>283</v>
      </c>
      <c r="G4902" s="74">
        <f t="shared" si="608"/>
        <v>432</v>
      </c>
      <c r="H4902" s="80">
        <f t="shared" si="609"/>
        <v>1.5265017667844523</v>
      </c>
      <c r="I4902" s="74">
        <f>INDEX('AWR Data'!A$1:E$8825,MATCH(A4902,'AWR Data'!A$1:A$8825,0),5)</f>
        <v>0</v>
      </c>
      <c r="J4902" s="74">
        <f t="shared" si="610"/>
        <v>0</v>
      </c>
      <c r="K4902" s="105">
        <f t="shared" si="611"/>
        <v>0</v>
      </c>
      <c r="L4902" s="75">
        <v>0</v>
      </c>
      <c r="M4902" s="75">
        <v>0</v>
      </c>
      <c r="N4902" s="75">
        <v>0</v>
      </c>
      <c r="O4902" s="105">
        <v>0</v>
      </c>
      <c r="P4902" s="98">
        <f t="shared" si="612"/>
        <v>432</v>
      </c>
      <c r="Q4902" s="98">
        <f t="shared" si="613"/>
        <v>0</v>
      </c>
      <c r="R4902" s="98">
        <f t="shared" si="614"/>
        <v>0</v>
      </c>
      <c r="S4902" s="105">
        <f t="shared" si="615"/>
        <v>0</v>
      </c>
      <c r="T4902" s="8" t="str">
        <f>IF(I4902=0,"",(INDEX('AWR Data'!A$1:E$8823,MATCH(A4902,'AWR Data'!A$1:A$8823,0),4)))</f>
        <v/>
      </c>
    </row>
    <row r="4903" spans="1:20" ht="20" customHeight="1">
      <c r="A4903" s="14" t="s">
        <v>8546</v>
      </c>
      <c r="B4903" s="14" t="s">
        <v>2119</v>
      </c>
      <c r="C4903" s="14" t="s">
        <v>8547</v>
      </c>
      <c r="E4903" s="74">
        <v>22</v>
      </c>
      <c r="F4903" s="74">
        <v>880</v>
      </c>
      <c r="G4903" s="74">
        <f t="shared" si="608"/>
        <v>264</v>
      </c>
      <c r="H4903" s="80">
        <f t="shared" si="609"/>
        <v>0.3</v>
      </c>
      <c r="I4903" s="74">
        <f>INDEX('AWR Data'!A$1:E$8825,MATCH(A4903,'AWR Data'!A$1:A$8825,0),5)</f>
        <v>0</v>
      </c>
      <c r="J4903" s="74">
        <f t="shared" si="610"/>
        <v>0</v>
      </c>
      <c r="K4903" s="105">
        <f t="shared" si="611"/>
        <v>0</v>
      </c>
      <c r="L4903" s="75">
        <v>0</v>
      </c>
      <c r="M4903" s="75">
        <v>0</v>
      </c>
      <c r="N4903" s="75">
        <v>0</v>
      </c>
      <c r="O4903" s="105">
        <v>0</v>
      </c>
      <c r="P4903" s="98">
        <f t="shared" si="612"/>
        <v>264</v>
      </c>
      <c r="Q4903" s="98">
        <f t="shared" si="613"/>
        <v>0</v>
      </c>
      <c r="R4903" s="98">
        <f t="shared" si="614"/>
        <v>0</v>
      </c>
      <c r="S4903" s="105">
        <f t="shared" si="615"/>
        <v>0</v>
      </c>
      <c r="T4903" s="8" t="str">
        <f>IF(I4903=0,"",(INDEX('AWR Data'!A$1:E$8823,MATCH(A4903,'AWR Data'!A$1:A$8823,0),4)))</f>
        <v/>
      </c>
    </row>
    <row r="4904" spans="1:20" ht="20" customHeight="1">
      <c r="A4904" s="14" t="s">
        <v>8548</v>
      </c>
      <c r="B4904" s="14" t="s">
        <v>279</v>
      </c>
      <c r="C4904" s="14" t="s">
        <v>8549</v>
      </c>
      <c r="E4904" s="74">
        <v>22</v>
      </c>
      <c r="F4904" s="74">
        <v>3750</v>
      </c>
      <c r="G4904" s="74">
        <f t="shared" si="608"/>
        <v>264</v>
      </c>
      <c r="H4904" s="80">
        <f t="shared" si="609"/>
        <v>7.0400000000000004E-2</v>
      </c>
      <c r="I4904" s="74">
        <f>INDEX('AWR Data'!A$1:E$8825,MATCH(A4904,'AWR Data'!A$1:A$8825,0),5)</f>
        <v>0</v>
      </c>
      <c r="J4904" s="74">
        <f t="shared" si="610"/>
        <v>0</v>
      </c>
      <c r="K4904" s="105">
        <f t="shared" si="611"/>
        <v>0</v>
      </c>
      <c r="L4904" s="75">
        <v>0</v>
      </c>
      <c r="M4904" s="75">
        <v>0</v>
      </c>
      <c r="N4904" s="75">
        <v>0</v>
      </c>
      <c r="O4904" s="105">
        <v>0</v>
      </c>
      <c r="P4904" s="98">
        <f t="shared" si="612"/>
        <v>264</v>
      </c>
      <c r="Q4904" s="98">
        <f t="shared" si="613"/>
        <v>0</v>
      </c>
      <c r="R4904" s="98">
        <f t="shared" si="614"/>
        <v>0</v>
      </c>
      <c r="S4904" s="105">
        <f t="shared" si="615"/>
        <v>0</v>
      </c>
      <c r="T4904" s="8" t="str">
        <f>IF(I4904=0,"",(INDEX('AWR Data'!A$1:E$8823,MATCH(A4904,'AWR Data'!A$1:A$8823,0),4)))</f>
        <v/>
      </c>
    </row>
    <row r="4905" spans="1:20" ht="20" customHeight="1">
      <c r="A4905" s="14" t="s">
        <v>8550</v>
      </c>
      <c r="B4905" s="14" t="s">
        <v>929</v>
      </c>
      <c r="C4905" s="14" t="s">
        <v>8551</v>
      </c>
      <c r="E4905" s="74">
        <v>28</v>
      </c>
      <c r="F4905" s="74">
        <v>1420</v>
      </c>
      <c r="G4905" s="74">
        <f t="shared" si="608"/>
        <v>336</v>
      </c>
      <c r="H4905" s="80">
        <f t="shared" si="609"/>
        <v>0.23661971830985915</v>
      </c>
      <c r="I4905" s="74">
        <f>INDEX('AWR Data'!A$1:E$8825,MATCH(A4905,'AWR Data'!A$1:A$8825,0),5)</f>
        <v>0</v>
      </c>
      <c r="J4905" s="74">
        <f t="shared" si="610"/>
        <v>0</v>
      </c>
      <c r="K4905" s="105">
        <f t="shared" si="611"/>
        <v>0</v>
      </c>
      <c r="L4905" s="75">
        <v>0</v>
      </c>
      <c r="M4905" s="75">
        <v>0</v>
      </c>
      <c r="N4905" s="75">
        <v>0</v>
      </c>
      <c r="O4905" s="105">
        <v>0</v>
      </c>
      <c r="P4905" s="98">
        <f t="shared" si="612"/>
        <v>336</v>
      </c>
      <c r="Q4905" s="98">
        <f t="shared" si="613"/>
        <v>0</v>
      </c>
      <c r="R4905" s="98">
        <f t="shared" si="614"/>
        <v>0</v>
      </c>
      <c r="S4905" s="105">
        <f t="shared" si="615"/>
        <v>0</v>
      </c>
      <c r="T4905" s="8" t="str">
        <f>IF(I4905=0,"",(INDEX('AWR Data'!A$1:E$8823,MATCH(A4905,'AWR Data'!A$1:A$8823,0),4)))</f>
        <v/>
      </c>
    </row>
    <row r="4906" spans="1:20" ht="20" customHeight="1">
      <c r="A4906" s="14" t="s">
        <v>8554</v>
      </c>
      <c r="B4906" s="14" t="s">
        <v>418</v>
      </c>
      <c r="C4906" s="14" t="s">
        <v>8760</v>
      </c>
      <c r="E4906" s="74">
        <v>28</v>
      </c>
      <c r="F4906" s="74">
        <v>607</v>
      </c>
      <c r="G4906" s="74">
        <f t="shared" si="608"/>
        <v>336</v>
      </c>
      <c r="H4906" s="80">
        <f t="shared" si="609"/>
        <v>0.55354200988467872</v>
      </c>
      <c r="I4906" s="74">
        <f>INDEX('AWR Data'!A$1:E$8825,MATCH(A4906,'AWR Data'!A$1:A$8825,0),5)</f>
        <v>0</v>
      </c>
      <c r="J4906" s="74">
        <f t="shared" si="610"/>
        <v>0</v>
      </c>
      <c r="K4906" s="105">
        <f t="shared" si="611"/>
        <v>0</v>
      </c>
      <c r="L4906" s="75">
        <v>0</v>
      </c>
      <c r="M4906" s="75">
        <v>0</v>
      </c>
      <c r="N4906" s="75">
        <v>0</v>
      </c>
      <c r="O4906" s="105">
        <v>0</v>
      </c>
      <c r="P4906" s="98">
        <f t="shared" si="612"/>
        <v>336</v>
      </c>
      <c r="Q4906" s="98">
        <f t="shared" si="613"/>
        <v>0</v>
      </c>
      <c r="R4906" s="98">
        <f t="shared" si="614"/>
        <v>0</v>
      </c>
      <c r="S4906" s="105">
        <f t="shared" si="615"/>
        <v>0</v>
      </c>
      <c r="T4906" s="8" t="str">
        <f>IF(I4906=0,"",(INDEX('AWR Data'!A$1:E$8823,MATCH(A4906,'AWR Data'!A$1:A$8823,0),4)))</f>
        <v/>
      </c>
    </row>
    <row r="4907" spans="1:20" ht="20" customHeight="1">
      <c r="A4907" s="14" t="s">
        <v>8761</v>
      </c>
      <c r="B4907" s="14" t="s">
        <v>516</v>
      </c>
      <c r="C4907" s="14" t="s">
        <v>8762</v>
      </c>
      <c r="E4907" s="74">
        <v>880</v>
      </c>
      <c r="F4907" s="74">
        <v>18000</v>
      </c>
      <c r="G4907" s="74">
        <f t="shared" si="608"/>
        <v>10560</v>
      </c>
      <c r="H4907" s="80">
        <f t="shared" si="609"/>
        <v>0.58666666666666667</v>
      </c>
      <c r="I4907" s="74">
        <f>INDEX('AWR Data'!A$1:E$8825,MATCH(A4907,'AWR Data'!A$1:A$8825,0),5)</f>
        <v>0</v>
      </c>
      <c r="J4907" s="74">
        <f t="shared" si="610"/>
        <v>0</v>
      </c>
      <c r="K4907" s="105">
        <f t="shared" si="611"/>
        <v>0</v>
      </c>
      <c r="L4907" s="75">
        <v>0</v>
      </c>
      <c r="M4907" s="75">
        <v>0</v>
      </c>
      <c r="N4907" s="75">
        <v>0</v>
      </c>
      <c r="O4907" s="105">
        <v>0</v>
      </c>
      <c r="P4907" s="98">
        <f t="shared" si="612"/>
        <v>10560</v>
      </c>
      <c r="Q4907" s="98">
        <f t="shared" si="613"/>
        <v>0</v>
      </c>
      <c r="R4907" s="98">
        <f t="shared" si="614"/>
        <v>0</v>
      </c>
      <c r="S4907" s="105">
        <f t="shared" si="615"/>
        <v>0</v>
      </c>
      <c r="T4907" s="8" t="str">
        <f>IF(I4907=0,"",(INDEX('AWR Data'!A$1:E$8823,MATCH(A4907,'AWR Data'!A$1:A$8823,0),4)))</f>
        <v/>
      </c>
    </row>
    <row r="4908" spans="1:20" ht="20" customHeight="1">
      <c r="A4908" s="14" t="s">
        <v>8763</v>
      </c>
      <c r="B4908" s="14" t="s">
        <v>516</v>
      </c>
      <c r="C4908" s="14" t="s">
        <v>8764</v>
      </c>
      <c r="E4908" s="74">
        <v>58</v>
      </c>
      <c r="F4908" s="74">
        <v>319</v>
      </c>
      <c r="G4908" s="74">
        <f t="shared" si="608"/>
        <v>696</v>
      </c>
      <c r="H4908" s="80">
        <f t="shared" si="609"/>
        <v>2.1818181818181817</v>
      </c>
      <c r="I4908" s="74">
        <f>INDEX('AWR Data'!A$1:E$8825,MATCH(A4908,'AWR Data'!A$1:A$8825,0),5)</f>
        <v>0</v>
      </c>
      <c r="J4908" s="74">
        <f t="shared" si="610"/>
        <v>0</v>
      </c>
      <c r="K4908" s="105">
        <f t="shared" si="611"/>
        <v>0</v>
      </c>
      <c r="L4908" s="75">
        <v>0</v>
      </c>
      <c r="M4908" s="75">
        <v>0</v>
      </c>
      <c r="N4908" s="75">
        <v>0</v>
      </c>
      <c r="O4908" s="105">
        <v>0</v>
      </c>
      <c r="P4908" s="98">
        <f t="shared" si="612"/>
        <v>696</v>
      </c>
      <c r="Q4908" s="98">
        <f t="shared" si="613"/>
        <v>0</v>
      </c>
      <c r="R4908" s="98">
        <f t="shared" si="614"/>
        <v>0</v>
      </c>
      <c r="S4908" s="105">
        <f t="shared" si="615"/>
        <v>0</v>
      </c>
      <c r="T4908" s="8" t="str">
        <f>IF(I4908=0,"",(INDEX('AWR Data'!A$1:E$8823,MATCH(A4908,'AWR Data'!A$1:A$8823,0),4)))</f>
        <v/>
      </c>
    </row>
    <row r="4909" spans="1:20" ht="20" customHeight="1">
      <c r="A4909" s="14" t="s">
        <v>8765</v>
      </c>
      <c r="B4909" s="14" t="s">
        <v>1667</v>
      </c>
      <c r="C4909" s="14" t="s">
        <v>8766</v>
      </c>
      <c r="E4909" s="74">
        <v>36</v>
      </c>
      <c r="F4909" s="74">
        <v>1720</v>
      </c>
      <c r="G4909" s="74">
        <f t="shared" si="608"/>
        <v>432</v>
      </c>
      <c r="H4909" s="80">
        <f t="shared" si="609"/>
        <v>0.25116279069767444</v>
      </c>
      <c r="I4909" s="74">
        <f>INDEX('AWR Data'!A$1:E$8825,MATCH(A4909,'AWR Data'!A$1:A$8825,0),5)</f>
        <v>0</v>
      </c>
      <c r="J4909" s="74">
        <f t="shared" si="610"/>
        <v>0</v>
      </c>
      <c r="K4909" s="105">
        <f t="shared" si="611"/>
        <v>0</v>
      </c>
      <c r="L4909" s="75">
        <v>0</v>
      </c>
      <c r="M4909" s="75">
        <v>0</v>
      </c>
      <c r="N4909" s="75">
        <v>0</v>
      </c>
      <c r="O4909" s="105">
        <v>0</v>
      </c>
      <c r="P4909" s="98">
        <f t="shared" si="612"/>
        <v>432</v>
      </c>
      <c r="Q4909" s="98">
        <f t="shared" si="613"/>
        <v>0</v>
      </c>
      <c r="R4909" s="98">
        <f t="shared" si="614"/>
        <v>0</v>
      </c>
      <c r="S4909" s="105">
        <f t="shared" si="615"/>
        <v>0</v>
      </c>
      <c r="T4909" s="8" t="str">
        <f>IF(I4909=0,"",(INDEX('AWR Data'!A$1:E$8823,MATCH(A4909,'AWR Data'!A$1:A$8823,0),4)))</f>
        <v/>
      </c>
    </row>
    <row r="4910" spans="1:20" ht="20" customHeight="1">
      <c r="A4910" s="14" t="s">
        <v>8767</v>
      </c>
      <c r="B4910" s="14" t="s">
        <v>568</v>
      </c>
      <c r="E4910" s="74">
        <v>73</v>
      </c>
      <c r="F4910" s="74">
        <v>14600</v>
      </c>
      <c r="G4910" s="74">
        <f t="shared" si="608"/>
        <v>876</v>
      </c>
      <c r="H4910" s="80">
        <f t="shared" si="609"/>
        <v>0.06</v>
      </c>
      <c r="I4910" s="74">
        <f>INDEX('AWR Data'!A$1:E$8825,MATCH(A4910,'AWR Data'!A$1:A$8825,0),5)</f>
        <v>0</v>
      </c>
      <c r="J4910" s="74">
        <f t="shared" si="610"/>
        <v>0</v>
      </c>
      <c r="K4910" s="105">
        <f t="shared" si="611"/>
        <v>0</v>
      </c>
      <c r="L4910" s="75">
        <v>0</v>
      </c>
      <c r="M4910" s="75">
        <v>0</v>
      </c>
      <c r="N4910" s="75">
        <v>0</v>
      </c>
      <c r="O4910" s="105">
        <v>0</v>
      </c>
      <c r="P4910" s="98">
        <f t="shared" si="612"/>
        <v>876</v>
      </c>
      <c r="Q4910" s="98">
        <f t="shared" si="613"/>
        <v>0</v>
      </c>
      <c r="R4910" s="98">
        <f t="shared" si="614"/>
        <v>0</v>
      </c>
      <c r="S4910" s="105">
        <f t="shared" si="615"/>
        <v>0</v>
      </c>
      <c r="T4910" s="8" t="str">
        <f>IF(I4910=0,"",(INDEX('AWR Data'!A$1:E$8823,MATCH(A4910,'AWR Data'!A$1:A$8823,0),4)))</f>
        <v/>
      </c>
    </row>
    <row r="4911" spans="1:20" ht="20" customHeight="1">
      <c r="A4911" s="14" t="s">
        <v>8768</v>
      </c>
      <c r="B4911" s="14" t="s">
        <v>568</v>
      </c>
      <c r="E4911" s="74">
        <v>28</v>
      </c>
      <c r="F4911" s="74">
        <v>5010</v>
      </c>
      <c r="G4911" s="74">
        <f t="shared" si="608"/>
        <v>336</v>
      </c>
      <c r="H4911" s="80">
        <f t="shared" si="609"/>
        <v>6.706586826347305E-2</v>
      </c>
      <c r="I4911" s="74">
        <f>INDEX('AWR Data'!A$1:E$8825,MATCH(A4911,'AWR Data'!A$1:A$8825,0),5)</f>
        <v>0</v>
      </c>
      <c r="J4911" s="74">
        <f t="shared" si="610"/>
        <v>0</v>
      </c>
      <c r="K4911" s="105">
        <f t="shared" si="611"/>
        <v>0</v>
      </c>
      <c r="L4911" s="75">
        <v>0</v>
      </c>
      <c r="M4911" s="75">
        <v>0</v>
      </c>
      <c r="N4911" s="75">
        <v>0</v>
      </c>
      <c r="O4911" s="105">
        <v>0</v>
      </c>
      <c r="P4911" s="98">
        <f t="shared" si="612"/>
        <v>336</v>
      </c>
      <c r="Q4911" s="98">
        <f t="shared" si="613"/>
        <v>0</v>
      </c>
      <c r="R4911" s="98">
        <f t="shared" si="614"/>
        <v>0</v>
      </c>
      <c r="S4911" s="105">
        <f t="shared" si="615"/>
        <v>0</v>
      </c>
      <c r="T4911" s="8" t="str">
        <f>IF(I4911=0,"",(INDEX('AWR Data'!A$1:E$8823,MATCH(A4911,'AWR Data'!A$1:A$8823,0),4)))</f>
        <v/>
      </c>
    </row>
    <row r="4912" spans="1:20" ht="20" customHeight="1">
      <c r="A4912" s="14" t="s">
        <v>8769</v>
      </c>
      <c r="B4912" s="14" t="s">
        <v>2346</v>
      </c>
      <c r="C4912" s="14" t="s">
        <v>8770</v>
      </c>
      <c r="E4912" s="74">
        <v>91</v>
      </c>
      <c r="F4912" s="74">
        <v>29200</v>
      </c>
      <c r="G4912" s="74">
        <f t="shared" si="608"/>
        <v>1092</v>
      </c>
      <c r="H4912" s="80">
        <f t="shared" si="609"/>
        <v>3.7397260273972603E-2</v>
      </c>
      <c r="I4912" s="74">
        <f>INDEX('AWR Data'!A$1:E$8825,MATCH(A4912,'AWR Data'!A$1:A$8825,0),5)</f>
        <v>0</v>
      </c>
      <c r="J4912" s="74">
        <f t="shared" si="610"/>
        <v>0</v>
      </c>
      <c r="K4912" s="105">
        <f t="shared" si="611"/>
        <v>0</v>
      </c>
      <c r="L4912" s="75">
        <v>0</v>
      </c>
      <c r="M4912" s="75">
        <v>0</v>
      </c>
      <c r="N4912" s="75">
        <v>0</v>
      </c>
      <c r="O4912" s="105">
        <v>0</v>
      </c>
      <c r="P4912" s="98">
        <f t="shared" si="612"/>
        <v>1092</v>
      </c>
      <c r="Q4912" s="98">
        <f t="shared" si="613"/>
        <v>0</v>
      </c>
      <c r="R4912" s="98">
        <f t="shared" si="614"/>
        <v>0</v>
      </c>
      <c r="S4912" s="105">
        <f t="shared" si="615"/>
        <v>0</v>
      </c>
      <c r="T4912" s="8" t="str">
        <f>IF(I4912=0,"",(INDEX('AWR Data'!A$1:E$8823,MATCH(A4912,'AWR Data'!A$1:A$8823,0),4)))</f>
        <v/>
      </c>
    </row>
    <row r="4913" spans="1:20" ht="20" customHeight="1">
      <c r="A4913" s="14" t="s">
        <v>8771</v>
      </c>
      <c r="B4913" s="14" t="s">
        <v>568</v>
      </c>
      <c r="E4913" s="98">
        <v>36</v>
      </c>
      <c r="F4913" s="98">
        <v>4710</v>
      </c>
      <c r="G4913" s="98">
        <f t="shared" si="608"/>
        <v>432</v>
      </c>
      <c r="H4913" s="80">
        <f t="shared" si="609"/>
        <v>9.171974522292993E-2</v>
      </c>
      <c r="I4913" s="98">
        <f>INDEX('AWR Data'!A$1:E$8825,MATCH(A4913,'AWR Data'!A$1:A$8825,0),5)</f>
        <v>0</v>
      </c>
      <c r="J4913" s="98">
        <f t="shared" si="610"/>
        <v>0</v>
      </c>
      <c r="K4913" s="105">
        <f t="shared" si="611"/>
        <v>0</v>
      </c>
      <c r="L4913" s="75">
        <v>0</v>
      </c>
      <c r="M4913" s="75">
        <v>0</v>
      </c>
      <c r="N4913" s="75">
        <v>0</v>
      </c>
      <c r="O4913" s="105">
        <v>0</v>
      </c>
      <c r="P4913" s="98">
        <f t="shared" si="612"/>
        <v>432</v>
      </c>
      <c r="Q4913" s="98">
        <f t="shared" si="613"/>
        <v>0</v>
      </c>
      <c r="R4913" s="98">
        <f t="shared" si="614"/>
        <v>0</v>
      </c>
      <c r="S4913" s="105">
        <f t="shared" si="615"/>
        <v>0</v>
      </c>
      <c r="T4913" s="8" t="str">
        <f>IF(I4913=0,"",(INDEX('AWR Data'!A$1:E$8823,MATCH(A4913,'AWR Data'!A$1:A$8823,0),4)))</f>
        <v/>
      </c>
    </row>
    <row r="4914" spans="1:20" ht="20" customHeight="1">
      <c r="A4914" s="14" t="s">
        <v>8772</v>
      </c>
      <c r="B4914" s="14" t="s">
        <v>568</v>
      </c>
      <c r="E4914" s="98">
        <v>22</v>
      </c>
      <c r="F4914" s="98">
        <v>1990</v>
      </c>
      <c r="G4914" s="98">
        <f t="shared" si="608"/>
        <v>264</v>
      </c>
      <c r="H4914" s="80">
        <f t="shared" si="609"/>
        <v>0.13266331658291458</v>
      </c>
      <c r="I4914" s="98">
        <f>INDEX('AWR Data'!A$1:E$8825,MATCH(A4914,'AWR Data'!A$1:A$8825,0),5)</f>
        <v>0</v>
      </c>
      <c r="J4914" s="98">
        <f t="shared" si="610"/>
        <v>0</v>
      </c>
      <c r="K4914" s="105">
        <f t="shared" si="611"/>
        <v>0</v>
      </c>
      <c r="L4914" s="75">
        <v>0</v>
      </c>
      <c r="M4914" s="75">
        <v>0</v>
      </c>
      <c r="N4914" s="75">
        <v>0</v>
      </c>
      <c r="O4914" s="105">
        <v>0</v>
      </c>
      <c r="P4914" s="98">
        <f t="shared" si="612"/>
        <v>264</v>
      </c>
      <c r="Q4914" s="98">
        <f t="shared" si="613"/>
        <v>0</v>
      </c>
      <c r="R4914" s="98">
        <f t="shared" si="614"/>
        <v>0</v>
      </c>
      <c r="S4914" s="105">
        <f t="shared" si="615"/>
        <v>0</v>
      </c>
      <c r="T4914" s="8" t="str">
        <f>IF(I4914=0,"",(INDEX('AWR Data'!A$1:E$8823,MATCH(A4914,'AWR Data'!A$1:A$8823,0),4)))</f>
        <v/>
      </c>
    </row>
    <row r="4915" spans="1:20" ht="20" customHeight="1">
      <c r="A4915" s="14" t="s">
        <v>8777</v>
      </c>
      <c r="B4915" s="14" t="s">
        <v>570</v>
      </c>
      <c r="C4915" s="14" t="s">
        <v>8778</v>
      </c>
      <c r="E4915" s="74">
        <v>260</v>
      </c>
      <c r="F4915" s="74">
        <v>28700</v>
      </c>
      <c r="G4915" s="74">
        <f t="shared" si="608"/>
        <v>3120</v>
      </c>
      <c r="H4915" s="80">
        <f t="shared" si="609"/>
        <v>0.10871080139372823</v>
      </c>
      <c r="I4915" s="74">
        <f>INDEX('AWR Data'!A$1:E$8825,MATCH(A4915,'AWR Data'!A$1:A$8825,0),5)</f>
        <v>0</v>
      </c>
      <c r="J4915" s="74">
        <f t="shared" si="610"/>
        <v>0</v>
      </c>
      <c r="K4915" s="105">
        <f t="shared" si="611"/>
        <v>0</v>
      </c>
      <c r="L4915" s="75">
        <v>0</v>
      </c>
      <c r="M4915" s="75">
        <v>0</v>
      </c>
      <c r="N4915" s="75">
        <v>0</v>
      </c>
      <c r="O4915" s="105">
        <v>0</v>
      </c>
      <c r="P4915" s="98">
        <f t="shared" si="612"/>
        <v>3120</v>
      </c>
      <c r="Q4915" s="98">
        <f t="shared" si="613"/>
        <v>0</v>
      </c>
      <c r="R4915" s="98">
        <f t="shared" si="614"/>
        <v>0</v>
      </c>
      <c r="S4915" s="105">
        <f t="shared" si="615"/>
        <v>0</v>
      </c>
      <c r="T4915" s="8" t="str">
        <f>IF(I4915=0,"",(INDEX('AWR Data'!A$1:E$8823,MATCH(A4915,'AWR Data'!A$1:A$8823,0),4)))</f>
        <v/>
      </c>
    </row>
    <row r="4916" spans="1:20" ht="20" customHeight="1">
      <c r="A4916" s="14" t="s">
        <v>8976</v>
      </c>
      <c r="B4916" s="14" t="s">
        <v>570</v>
      </c>
      <c r="C4916" s="14" t="s">
        <v>8977</v>
      </c>
      <c r="E4916" s="74">
        <v>140</v>
      </c>
      <c r="F4916" s="74">
        <v>28700</v>
      </c>
      <c r="G4916" s="74">
        <f t="shared" si="608"/>
        <v>1680</v>
      </c>
      <c r="H4916" s="80">
        <f t="shared" si="609"/>
        <v>5.8536585365853662E-2</v>
      </c>
      <c r="I4916" s="74">
        <f>INDEX('AWR Data'!A$1:E$8825,MATCH(A4916,'AWR Data'!A$1:A$8825,0),5)</f>
        <v>0</v>
      </c>
      <c r="J4916" s="74">
        <f t="shared" si="610"/>
        <v>0</v>
      </c>
      <c r="K4916" s="105">
        <f t="shared" si="611"/>
        <v>0</v>
      </c>
      <c r="L4916" s="75">
        <v>0</v>
      </c>
      <c r="M4916" s="75">
        <v>0</v>
      </c>
      <c r="N4916" s="75">
        <v>0</v>
      </c>
      <c r="O4916" s="105">
        <v>0</v>
      </c>
      <c r="P4916" s="98">
        <f t="shared" si="612"/>
        <v>1680</v>
      </c>
      <c r="Q4916" s="98">
        <f t="shared" si="613"/>
        <v>0</v>
      </c>
      <c r="R4916" s="98">
        <f t="shared" si="614"/>
        <v>0</v>
      </c>
      <c r="S4916" s="105">
        <f t="shared" si="615"/>
        <v>0</v>
      </c>
      <c r="T4916" s="8" t="str">
        <f>IF(I4916=0,"",(INDEX('AWR Data'!A$1:E$8823,MATCH(A4916,'AWR Data'!A$1:A$8823,0),4)))</f>
        <v/>
      </c>
    </row>
    <row r="4917" spans="1:20" ht="20" customHeight="1">
      <c r="A4917" s="14" t="s">
        <v>8980</v>
      </c>
      <c r="B4917" s="14" t="s">
        <v>570</v>
      </c>
      <c r="C4917" s="14" t="s">
        <v>8981</v>
      </c>
      <c r="E4917" s="74">
        <v>210</v>
      </c>
      <c r="F4917" s="74">
        <v>36000</v>
      </c>
      <c r="G4917" s="74">
        <f t="shared" si="608"/>
        <v>2520</v>
      </c>
      <c r="H4917" s="80">
        <f t="shared" si="609"/>
        <v>7.0000000000000007E-2</v>
      </c>
      <c r="I4917" s="74">
        <f>INDEX('AWR Data'!A$1:E$8825,MATCH(A4917,'AWR Data'!A$1:A$8825,0),5)</f>
        <v>0</v>
      </c>
      <c r="J4917" s="74">
        <f t="shared" si="610"/>
        <v>0</v>
      </c>
      <c r="K4917" s="105">
        <f t="shared" si="611"/>
        <v>0</v>
      </c>
      <c r="L4917" s="75">
        <v>0</v>
      </c>
      <c r="M4917" s="75">
        <v>0</v>
      </c>
      <c r="N4917" s="75">
        <v>0</v>
      </c>
      <c r="O4917" s="105">
        <v>0</v>
      </c>
      <c r="P4917" s="98">
        <f t="shared" si="612"/>
        <v>2520</v>
      </c>
      <c r="Q4917" s="98">
        <f t="shared" si="613"/>
        <v>0</v>
      </c>
      <c r="R4917" s="98">
        <f t="shared" si="614"/>
        <v>0</v>
      </c>
      <c r="S4917" s="105">
        <f t="shared" si="615"/>
        <v>0</v>
      </c>
      <c r="T4917" s="8" t="str">
        <f>IF(I4917=0,"",(INDEX('AWR Data'!A$1:E$8823,MATCH(A4917,'AWR Data'!A$1:A$8823,0),4)))</f>
        <v/>
      </c>
    </row>
    <row r="4918" spans="1:20" ht="20" customHeight="1">
      <c r="A4918" s="14" t="s">
        <v>8984</v>
      </c>
      <c r="B4918" s="14" t="s">
        <v>1472</v>
      </c>
      <c r="C4918" s="14" t="s">
        <v>8985</v>
      </c>
      <c r="E4918" s="74">
        <v>110</v>
      </c>
      <c r="F4918" s="74">
        <v>5950</v>
      </c>
      <c r="G4918" s="74">
        <f t="shared" si="608"/>
        <v>1320</v>
      </c>
      <c r="H4918" s="80">
        <f t="shared" si="609"/>
        <v>0.22184873949579831</v>
      </c>
      <c r="I4918" s="74">
        <f>INDEX('AWR Data'!A$1:E$8825,MATCH(A4918,'AWR Data'!A$1:A$8825,0),5)</f>
        <v>0</v>
      </c>
      <c r="J4918" s="74">
        <f t="shared" si="610"/>
        <v>0</v>
      </c>
      <c r="K4918" s="105">
        <f t="shared" si="611"/>
        <v>0</v>
      </c>
      <c r="L4918" s="75">
        <v>0</v>
      </c>
      <c r="M4918" s="75">
        <v>0</v>
      </c>
      <c r="N4918" s="75">
        <v>0</v>
      </c>
      <c r="O4918" s="105">
        <v>0</v>
      </c>
      <c r="P4918" s="98">
        <f t="shared" si="612"/>
        <v>1320</v>
      </c>
      <c r="Q4918" s="98">
        <f t="shared" si="613"/>
        <v>0</v>
      </c>
      <c r="R4918" s="98">
        <f t="shared" si="614"/>
        <v>0</v>
      </c>
      <c r="S4918" s="105">
        <f t="shared" si="615"/>
        <v>0</v>
      </c>
      <c r="T4918" s="8" t="str">
        <f>IF(I4918=0,"",(INDEX('AWR Data'!A$1:E$8823,MATCH(A4918,'AWR Data'!A$1:A$8823,0),4)))</f>
        <v/>
      </c>
    </row>
    <row r="4919" spans="1:20" ht="20" customHeight="1">
      <c r="A4919" s="14" t="s">
        <v>8990</v>
      </c>
      <c r="B4919" s="14" t="s">
        <v>1472</v>
      </c>
      <c r="C4919" s="14" t="s">
        <v>8991</v>
      </c>
      <c r="E4919" s="74">
        <v>880</v>
      </c>
      <c r="F4919" s="74">
        <v>46400</v>
      </c>
      <c r="G4919" s="74">
        <f t="shared" si="608"/>
        <v>10560</v>
      </c>
      <c r="H4919" s="80">
        <f t="shared" si="609"/>
        <v>0.22758620689655173</v>
      </c>
      <c r="I4919" s="74">
        <f>INDEX('AWR Data'!A$1:E$8825,MATCH(A4919,'AWR Data'!A$1:A$8825,0),5)</f>
        <v>0</v>
      </c>
      <c r="J4919" s="74">
        <f t="shared" si="610"/>
        <v>0</v>
      </c>
      <c r="K4919" s="105">
        <f t="shared" si="611"/>
        <v>0</v>
      </c>
      <c r="L4919" s="75">
        <v>0</v>
      </c>
      <c r="M4919" s="75">
        <v>0</v>
      </c>
      <c r="N4919" s="75">
        <v>0</v>
      </c>
      <c r="O4919" s="105">
        <v>0</v>
      </c>
      <c r="P4919" s="98">
        <f t="shared" si="612"/>
        <v>10560</v>
      </c>
      <c r="Q4919" s="98">
        <f t="shared" si="613"/>
        <v>0</v>
      </c>
      <c r="R4919" s="98">
        <f t="shared" si="614"/>
        <v>0</v>
      </c>
      <c r="S4919" s="105">
        <f t="shared" si="615"/>
        <v>0</v>
      </c>
      <c r="T4919" s="8" t="str">
        <f>IF(I4919=0,"",(INDEX('AWR Data'!A$1:E$8823,MATCH(A4919,'AWR Data'!A$1:A$8823,0),4)))</f>
        <v/>
      </c>
    </row>
    <row r="4920" spans="1:20" ht="20" customHeight="1">
      <c r="A4920" s="14" t="s">
        <v>8992</v>
      </c>
      <c r="B4920" s="14" t="s">
        <v>989</v>
      </c>
      <c r="C4920" s="14" t="s">
        <v>8797</v>
      </c>
      <c r="E4920" s="74">
        <v>390</v>
      </c>
      <c r="F4920" s="74">
        <v>36000</v>
      </c>
      <c r="G4920" s="74">
        <f t="shared" si="608"/>
        <v>4680</v>
      </c>
      <c r="H4920" s="80">
        <f t="shared" si="609"/>
        <v>0.13</v>
      </c>
      <c r="I4920" s="74">
        <f>INDEX('AWR Data'!A$1:E$8825,MATCH(A4920,'AWR Data'!A$1:A$8825,0),5)</f>
        <v>0</v>
      </c>
      <c r="J4920" s="74">
        <f t="shared" si="610"/>
        <v>0</v>
      </c>
      <c r="K4920" s="105">
        <f t="shared" si="611"/>
        <v>0</v>
      </c>
      <c r="L4920" s="75">
        <v>0</v>
      </c>
      <c r="M4920" s="75">
        <v>0</v>
      </c>
      <c r="N4920" s="75">
        <v>0</v>
      </c>
      <c r="O4920" s="105">
        <v>0</v>
      </c>
      <c r="P4920" s="98">
        <f t="shared" si="612"/>
        <v>4680</v>
      </c>
      <c r="Q4920" s="98">
        <f t="shared" si="613"/>
        <v>0</v>
      </c>
      <c r="R4920" s="98">
        <f t="shared" si="614"/>
        <v>0</v>
      </c>
      <c r="S4920" s="105">
        <f t="shared" si="615"/>
        <v>0</v>
      </c>
      <c r="T4920" s="8" t="str">
        <f>IF(I4920=0,"",(INDEX('AWR Data'!A$1:E$8823,MATCH(A4920,'AWR Data'!A$1:A$8823,0),4)))</f>
        <v/>
      </c>
    </row>
    <row r="4921" spans="1:20" ht="20" customHeight="1">
      <c r="A4921" s="14" t="s">
        <v>8798</v>
      </c>
      <c r="B4921" s="14" t="s">
        <v>796</v>
      </c>
      <c r="C4921" s="14" t="s">
        <v>8799</v>
      </c>
      <c r="E4921" s="74">
        <v>28</v>
      </c>
      <c r="F4921" s="74">
        <v>87500</v>
      </c>
      <c r="G4921" s="74">
        <f t="shared" si="608"/>
        <v>336</v>
      </c>
      <c r="H4921" s="80">
        <f t="shared" si="609"/>
        <v>3.8400000000000001E-3</v>
      </c>
      <c r="I4921" s="74">
        <f>INDEX('AWR Data'!A$1:E$8825,MATCH(A4921,'AWR Data'!A$1:A$8825,0),5)</f>
        <v>0</v>
      </c>
      <c r="J4921" s="74">
        <f t="shared" si="610"/>
        <v>0</v>
      </c>
      <c r="K4921" s="105">
        <f t="shared" si="611"/>
        <v>0</v>
      </c>
      <c r="L4921" s="75">
        <v>0</v>
      </c>
      <c r="M4921" s="75">
        <v>0</v>
      </c>
      <c r="N4921" s="75">
        <v>0</v>
      </c>
      <c r="O4921" s="105">
        <v>0</v>
      </c>
      <c r="P4921" s="98">
        <f t="shared" si="612"/>
        <v>336</v>
      </c>
      <c r="Q4921" s="98">
        <f t="shared" si="613"/>
        <v>0</v>
      </c>
      <c r="R4921" s="98">
        <f t="shared" si="614"/>
        <v>0</v>
      </c>
      <c r="S4921" s="105">
        <f t="shared" si="615"/>
        <v>0</v>
      </c>
      <c r="T4921" s="8" t="str">
        <f>IF(I4921=0,"",(INDEX('AWR Data'!A$1:E$8823,MATCH(A4921,'AWR Data'!A$1:A$8823,0),4)))</f>
        <v/>
      </c>
    </row>
    <row r="4922" spans="1:20" ht="20" customHeight="1">
      <c r="A4922" s="14" t="s">
        <v>8800</v>
      </c>
      <c r="B4922" s="14" t="s">
        <v>1472</v>
      </c>
      <c r="C4922" s="14" t="s">
        <v>8801</v>
      </c>
      <c r="E4922" s="74">
        <v>5400</v>
      </c>
      <c r="F4922" s="74">
        <v>1140000</v>
      </c>
      <c r="G4922" s="74">
        <f t="shared" si="608"/>
        <v>64800</v>
      </c>
      <c r="H4922" s="80">
        <f t="shared" si="609"/>
        <v>5.6842105263157895E-2</v>
      </c>
      <c r="I4922" s="74">
        <f>INDEX('AWR Data'!A$1:E$8825,MATCH(A4922,'AWR Data'!A$1:A$8825,0),5)</f>
        <v>0</v>
      </c>
      <c r="J4922" s="74">
        <f t="shared" si="610"/>
        <v>0</v>
      </c>
      <c r="K4922" s="105">
        <f t="shared" si="611"/>
        <v>0</v>
      </c>
      <c r="L4922" s="75">
        <v>0</v>
      </c>
      <c r="M4922" s="75">
        <v>0</v>
      </c>
      <c r="N4922" s="75">
        <v>0</v>
      </c>
      <c r="O4922" s="105">
        <v>0</v>
      </c>
      <c r="P4922" s="98">
        <f t="shared" si="612"/>
        <v>64800</v>
      </c>
      <c r="Q4922" s="98">
        <f t="shared" si="613"/>
        <v>0</v>
      </c>
      <c r="R4922" s="98">
        <f t="shared" si="614"/>
        <v>0</v>
      </c>
      <c r="S4922" s="105">
        <f t="shared" si="615"/>
        <v>0</v>
      </c>
      <c r="T4922" s="8" t="str">
        <f>IF(I4922=0,"",(INDEX('AWR Data'!A$1:E$8823,MATCH(A4922,'AWR Data'!A$1:A$8823,0),4)))</f>
        <v/>
      </c>
    </row>
    <row r="4923" spans="1:20" ht="20" customHeight="1">
      <c r="A4923" s="14" t="s">
        <v>8804</v>
      </c>
      <c r="B4923" s="14" t="s">
        <v>1472</v>
      </c>
      <c r="C4923" s="14" t="s">
        <v>8805</v>
      </c>
      <c r="E4923" s="74">
        <v>390</v>
      </c>
      <c r="F4923" s="74">
        <v>15200</v>
      </c>
      <c r="G4923" s="74">
        <f t="shared" si="608"/>
        <v>4680</v>
      </c>
      <c r="H4923" s="80">
        <f t="shared" si="609"/>
        <v>0.30789473684210528</v>
      </c>
      <c r="I4923" s="74">
        <f>INDEX('AWR Data'!A$1:E$8825,MATCH(A4923,'AWR Data'!A$1:A$8825,0),5)</f>
        <v>0</v>
      </c>
      <c r="J4923" s="74">
        <f t="shared" si="610"/>
        <v>0</v>
      </c>
      <c r="K4923" s="105">
        <f t="shared" si="611"/>
        <v>0</v>
      </c>
      <c r="L4923" s="75">
        <v>0</v>
      </c>
      <c r="M4923" s="75">
        <v>0</v>
      </c>
      <c r="N4923" s="75">
        <v>0</v>
      </c>
      <c r="O4923" s="105">
        <v>0</v>
      </c>
      <c r="P4923" s="98">
        <f t="shared" si="612"/>
        <v>4680</v>
      </c>
      <c r="Q4923" s="98">
        <f t="shared" si="613"/>
        <v>0</v>
      </c>
      <c r="R4923" s="98">
        <f t="shared" si="614"/>
        <v>0</v>
      </c>
      <c r="S4923" s="105">
        <f t="shared" si="615"/>
        <v>0</v>
      </c>
      <c r="T4923" s="8" t="str">
        <f>IF(I4923=0,"",(INDEX('AWR Data'!A$1:E$8823,MATCH(A4923,'AWR Data'!A$1:A$8823,0),4)))</f>
        <v/>
      </c>
    </row>
    <row r="4924" spans="1:20" ht="20" customHeight="1">
      <c r="A4924" s="14" t="s">
        <v>8812</v>
      </c>
      <c r="B4924" s="14" t="s">
        <v>1187</v>
      </c>
      <c r="C4924" s="14" t="s">
        <v>8813</v>
      </c>
      <c r="E4924" s="74">
        <v>46</v>
      </c>
      <c r="F4924" s="74">
        <v>1730</v>
      </c>
      <c r="G4924" s="74">
        <f t="shared" si="608"/>
        <v>552</v>
      </c>
      <c r="H4924" s="80">
        <f t="shared" si="609"/>
        <v>0.31907514450867053</v>
      </c>
      <c r="I4924" s="74">
        <f>INDEX('AWR Data'!A$1:E$8825,MATCH(A4924,'AWR Data'!A$1:A$8825,0),5)</f>
        <v>0</v>
      </c>
      <c r="J4924" s="74">
        <f t="shared" si="610"/>
        <v>0</v>
      </c>
      <c r="K4924" s="105">
        <f t="shared" si="611"/>
        <v>0</v>
      </c>
      <c r="L4924" s="75">
        <v>0</v>
      </c>
      <c r="M4924" s="75">
        <v>0</v>
      </c>
      <c r="N4924" s="75">
        <v>0</v>
      </c>
      <c r="O4924" s="105">
        <v>0</v>
      </c>
      <c r="P4924" s="98">
        <f t="shared" si="612"/>
        <v>552</v>
      </c>
      <c r="Q4924" s="98">
        <f t="shared" si="613"/>
        <v>0</v>
      </c>
      <c r="R4924" s="98">
        <f t="shared" si="614"/>
        <v>0</v>
      </c>
      <c r="S4924" s="105">
        <f t="shared" si="615"/>
        <v>0</v>
      </c>
      <c r="T4924" s="8" t="str">
        <f>IF(I4924=0,"",(INDEX('AWR Data'!A$1:E$8823,MATCH(A4924,'AWR Data'!A$1:A$8823,0),4)))</f>
        <v/>
      </c>
    </row>
    <row r="4925" spans="1:20" ht="20" customHeight="1">
      <c r="A4925" s="14" t="s">
        <v>8814</v>
      </c>
      <c r="B4925" s="14" t="s">
        <v>1187</v>
      </c>
      <c r="C4925" s="14" t="s">
        <v>8609</v>
      </c>
      <c r="E4925" s="74">
        <v>46</v>
      </c>
      <c r="F4925" s="74">
        <v>3030</v>
      </c>
      <c r="G4925" s="74">
        <f t="shared" si="608"/>
        <v>552</v>
      </c>
      <c r="H4925" s="80">
        <f t="shared" si="609"/>
        <v>0.18217821782178217</v>
      </c>
      <c r="I4925" s="74">
        <f>INDEX('AWR Data'!A$1:E$8825,MATCH(A4925,'AWR Data'!A$1:A$8825,0),5)</f>
        <v>0</v>
      </c>
      <c r="J4925" s="74">
        <f t="shared" si="610"/>
        <v>0</v>
      </c>
      <c r="K4925" s="105">
        <f t="shared" si="611"/>
        <v>0</v>
      </c>
      <c r="L4925" s="75">
        <v>0</v>
      </c>
      <c r="M4925" s="75">
        <v>0</v>
      </c>
      <c r="N4925" s="75">
        <v>0</v>
      </c>
      <c r="O4925" s="105">
        <v>0</v>
      </c>
      <c r="P4925" s="98">
        <f t="shared" si="612"/>
        <v>552</v>
      </c>
      <c r="Q4925" s="98">
        <f t="shared" si="613"/>
        <v>0</v>
      </c>
      <c r="R4925" s="98">
        <f t="shared" si="614"/>
        <v>0</v>
      </c>
      <c r="S4925" s="105">
        <f t="shared" si="615"/>
        <v>0</v>
      </c>
      <c r="T4925" s="8" t="str">
        <f>IF(I4925=0,"",(INDEX('AWR Data'!A$1:E$8823,MATCH(A4925,'AWR Data'!A$1:A$8823,0),4)))</f>
        <v/>
      </c>
    </row>
    <row r="4926" spans="1:20" ht="20" customHeight="1">
      <c r="A4926" s="14" t="s">
        <v>8610</v>
      </c>
      <c r="B4926" s="14" t="s">
        <v>1187</v>
      </c>
      <c r="C4926" s="14" t="s">
        <v>8611</v>
      </c>
      <c r="E4926" s="74">
        <v>28</v>
      </c>
      <c r="F4926" s="74">
        <v>3380</v>
      </c>
      <c r="G4926" s="74">
        <f t="shared" si="608"/>
        <v>336</v>
      </c>
      <c r="H4926" s="80">
        <f t="shared" si="609"/>
        <v>9.9408284023668636E-2</v>
      </c>
      <c r="I4926" s="74">
        <f>INDEX('AWR Data'!A$1:E$8825,MATCH(A4926,'AWR Data'!A$1:A$8825,0),5)</f>
        <v>0</v>
      </c>
      <c r="J4926" s="74">
        <f t="shared" si="610"/>
        <v>0</v>
      </c>
      <c r="K4926" s="105">
        <f t="shared" si="611"/>
        <v>0</v>
      </c>
      <c r="L4926" s="75">
        <v>0</v>
      </c>
      <c r="M4926" s="75">
        <v>0</v>
      </c>
      <c r="N4926" s="75">
        <v>0</v>
      </c>
      <c r="O4926" s="105">
        <v>0</v>
      </c>
      <c r="P4926" s="98">
        <f t="shared" si="612"/>
        <v>336</v>
      </c>
      <c r="Q4926" s="98">
        <f t="shared" si="613"/>
        <v>0</v>
      </c>
      <c r="R4926" s="98">
        <f t="shared" si="614"/>
        <v>0</v>
      </c>
      <c r="S4926" s="105">
        <f t="shared" si="615"/>
        <v>0</v>
      </c>
      <c r="T4926" s="8" t="str">
        <f>IF(I4926=0,"",(INDEX('AWR Data'!A$1:E$8823,MATCH(A4926,'AWR Data'!A$1:A$8823,0),4)))</f>
        <v/>
      </c>
    </row>
    <row r="4927" spans="1:20" ht="20" customHeight="1">
      <c r="A4927" s="14" t="s">
        <v>8612</v>
      </c>
      <c r="B4927" s="14" t="s">
        <v>576</v>
      </c>
      <c r="C4927" s="14" t="s">
        <v>8613</v>
      </c>
      <c r="E4927" s="74">
        <v>28</v>
      </c>
      <c r="F4927" s="74">
        <v>28100</v>
      </c>
      <c r="G4927" s="74">
        <f t="shared" si="608"/>
        <v>336</v>
      </c>
      <c r="H4927" s="80">
        <f t="shared" si="609"/>
        <v>1.195729537366548E-2</v>
      </c>
      <c r="I4927" s="74">
        <f>INDEX('AWR Data'!A$1:E$8825,MATCH(A4927,'AWR Data'!A$1:A$8825,0),5)</f>
        <v>0</v>
      </c>
      <c r="J4927" s="74">
        <f t="shared" si="610"/>
        <v>0</v>
      </c>
      <c r="K4927" s="105">
        <f t="shared" si="611"/>
        <v>0</v>
      </c>
      <c r="L4927" s="75">
        <v>0</v>
      </c>
      <c r="M4927" s="75">
        <v>0</v>
      </c>
      <c r="N4927" s="75">
        <v>0</v>
      </c>
      <c r="O4927" s="105">
        <v>0</v>
      </c>
      <c r="P4927" s="98">
        <f t="shared" si="612"/>
        <v>336</v>
      </c>
      <c r="Q4927" s="98">
        <f t="shared" si="613"/>
        <v>0</v>
      </c>
      <c r="R4927" s="98">
        <f t="shared" si="614"/>
        <v>0</v>
      </c>
      <c r="S4927" s="105">
        <f t="shared" si="615"/>
        <v>0</v>
      </c>
      <c r="T4927" s="8" t="str">
        <f>IF(I4927=0,"",(INDEX('AWR Data'!A$1:E$8823,MATCH(A4927,'AWR Data'!A$1:A$8823,0),4)))</f>
        <v/>
      </c>
    </row>
    <row r="4928" spans="1:20" ht="20" customHeight="1">
      <c r="A4928" s="14" t="s">
        <v>8614</v>
      </c>
      <c r="B4928" s="14" t="s">
        <v>576</v>
      </c>
      <c r="C4928" s="14" t="s">
        <v>8615</v>
      </c>
      <c r="E4928" s="74">
        <v>170</v>
      </c>
      <c r="F4928" s="74">
        <v>28600</v>
      </c>
      <c r="G4928" s="74">
        <f t="shared" si="608"/>
        <v>2040</v>
      </c>
      <c r="H4928" s="80">
        <f t="shared" si="609"/>
        <v>7.1328671328671323E-2</v>
      </c>
      <c r="I4928" s="74">
        <f>INDEX('AWR Data'!A$1:E$8825,MATCH(A4928,'AWR Data'!A$1:A$8825,0),5)</f>
        <v>0</v>
      </c>
      <c r="J4928" s="74">
        <f t="shared" si="610"/>
        <v>0</v>
      </c>
      <c r="K4928" s="105">
        <f t="shared" si="611"/>
        <v>0</v>
      </c>
      <c r="L4928" s="75">
        <v>0</v>
      </c>
      <c r="M4928" s="75">
        <v>0</v>
      </c>
      <c r="N4928" s="75">
        <v>0</v>
      </c>
      <c r="O4928" s="105">
        <v>0</v>
      </c>
      <c r="P4928" s="98">
        <f t="shared" si="612"/>
        <v>2040</v>
      </c>
      <c r="Q4928" s="98">
        <f t="shared" si="613"/>
        <v>0</v>
      </c>
      <c r="R4928" s="98">
        <f t="shared" si="614"/>
        <v>0</v>
      </c>
      <c r="S4928" s="105">
        <f t="shared" si="615"/>
        <v>0</v>
      </c>
      <c r="T4928" s="8" t="str">
        <f>IF(I4928=0,"",(INDEX('AWR Data'!A$1:E$8823,MATCH(A4928,'AWR Data'!A$1:A$8823,0),4)))</f>
        <v/>
      </c>
    </row>
    <row r="4929" spans="1:20" ht="20" customHeight="1">
      <c r="A4929" s="14" t="s">
        <v>8616</v>
      </c>
      <c r="B4929" s="14" t="s">
        <v>1472</v>
      </c>
      <c r="C4929" s="14" t="s">
        <v>8617</v>
      </c>
      <c r="E4929" s="74">
        <v>2400</v>
      </c>
      <c r="F4929" s="74">
        <v>1210000</v>
      </c>
      <c r="G4929" s="74">
        <f t="shared" si="608"/>
        <v>28800</v>
      </c>
      <c r="H4929" s="80">
        <f t="shared" si="609"/>
        <v>2.3801652892561982E-2</v>
      </c>
      <c r="I4929" s="74">
        <f>INDEX('AWR Data'!A$1:E$8825,MATCH(A4929,'AWR Data'!A$1:A$8825,0),5)</f>
        <v>0</v>
      </c>
      <c r="J4929" s="74">
        <f t="shared" si="610"/>
        <v>0</v>
      </c>
      <c r="K4929" s="105">
        <f t="shared" si="611"/>
        <v>0</v>
      </c>
      <c r="L4929" s="75">
        <v>0</v>
      </c>
      <c r="M4929" s="75">
        <v>0</v>
      </c>
      <c r="N4929" s="75">
        <v>0</v>
      </c>
      <c r="O4929" s="105">
        <v>0</v>
      </c>
      <c r="P4929" s="98">
        <f t="shared" si="612"/>
        <v>28800</v>
      </c>
      <c r="Q4929" s="98">
        <f t="shared" si="613"/>
        <v>0</v>
      </c>
      <c r="R4929" s="98">
        <f t="shared" si="614"/>
        <v>0</v>
      </c>
      <c r="S4929" s="105">
        <f t="shared" si="615"/>
        <v>0</v>
      </c>
      <c r="T4929" s="8" t="str">
        <f>IF(I4929=0,"",(INDEX('AWR Data'!A$1:E$8823,MATCH(A4929,'AWR Data'!A$1:A$8823,0),4)))</f>
        <v/>
      </c>
    </row>
    <row r="4930" spans="1:20" ht="20" customHeight="1">
      <c r="A4930" s="14" t="s">
        <v>8620</v>
      </c>
      <c r="B4930" s="14" t="s">
        <v>1472</v>
      </c>
      <c r="C4930" s="14" t="s">
        <v>8621</v>
      </c>
      <c r="E4930" s="74">
        <v>58</v>
      </c>
      <c r="F4930" s="74">
        <v>67900</v>
      </c>
      <c r="G4930" s="74">
        <f t="shared" si="608"/>
        <v>696</v>
      </c>
      <c r="H4930" s="80">
        <f t="shared" si="609"/>
        <v>1.0250368188512519E-2</v>
      </c>
      <c r="I4930" s="74">
        <f>INDEX('AWR Data'!A$1:E$8825,MATCH(A4930,'AWR Data'!A$1:A$8825,0),5)</f>
        <v>0</v>
      </c>
      <c r="J4930" s="74">
        <f t="shared" si="610"/>
        <v>0</v>
      </c>
      <c r="K4930" s="105">
        <f t="shared" si="611"/>
        <v>0</v>
      </c>
      <c r="L4930" s="75">
        <v>0</v>
      </c>
      <c r="M4930" s="75">
        <v>0</v>
      </c>
      <c r="N4930" s="75">
        <v>0</v>
      </c>
      <c r="O4930" s="105">
        <v>0</v>
      </c>
      <c r="P4930" s="98">
        <f t="shared" si="612"/>
        <v>696</v>
      </c>
      <c r="Q4930" s="98">
        <f t="shared" si="613"/>
        <v>0</v>
      </c>
      <c r="R4930" s="98">
        <f t="shared" si="614"/>
        <v>0</v>
      </c>
      <c r="S4930" s="105">
        <f t="shared" si="615"/>
        <v>0</v>
      </c>
      <c r="T4930" s="8" t="str">
        <f>IF(I4930=0,"",(INDEX('AWR Data'!A$1:E$8823,MATCH(A4930,'AWR Data'!A$1:A$8823,0),4)))</f>
        <v/>
      </c>
    </row>
    <row r="4931" spans="1:20" ht="20" customHeight="1">
      <c r="A4931" s="14" t="s">
        <v>8825</v>
      </c>
      <c r="B4931" s="14" t="s">
        <v>796</v>
      </c>
      <c r="C4931" s="14" t="s">
        <v>8826</v>
      </c>
      <c r="E4931" s="74">
        <v>22</v>
      </c>
      <c r="F4931" s="74">
        <v>85100</v>
      </c>
      <c r="G4931" s="74">
        <f t="shared" si="608"/>
        <v>264</v>
      </c>
      <c r="H4931" s="80">
        <f t="shared" si="609"/>
        <v>3.1022326674500587E-3</v>
      </c>
      <c r="I4931" s="74">
        <f>INDEX('AWR Data'!A$1:E$8825,MATCH(A4931,'AWR Data'!A$1:A$8825,0),5)</f>
        <v>0</v>
      </c>
      <c r="J4931" s="74">
        <f t="shared" si="610"/>
        <v>0</v>
      </c>
      <c r="K4931" s="105">
        <f t="shared" si="611"/>
        <v>0</v>
      </c>
      <c r="L4931" s="75">
        <v>0</v>
      </c>
      <c r="M4931" s="75">
        <v>0</v>
      </c>
      <c r="N4931" s="75">
        <v>0</v>
      </c>
      <c r="O4931" s="105">
        <v>0</v>
      </c>
      <c r="P4931" s="98">
        <f t="shared" si="612"/>
        <v>264</v>
      </c>
      <c r="Q4931" s="98">
        <f t="shared" si="613"/>
        <v>0</v>
      </c>
      <c r="R4931" s="98">
        <f t="shared" si="614"/>
        <v>0</v>
      </c>
      <c r="S4931" s="105">
        <f t="shared" si="615"/>
        <v>0</v>
      </c>
      <c r="T4931" s="8" t="str">
        <f>IF(I4931=0,"",(INDEX('AWR Data'!A$1:E$8823,MATCH(A4931,'AWR Data'!A$1:A$8823,0),4)))</f>
        <v/>
      </c>
    </row>
    <row r="4932" spans="1:20" ht="20" customHeight="1">
      <c r="A4932" s="14" t="s">
        <v>8827</v>
      </c>
      <c r="B4932" s="14" t="s">
        <v>796</v>
      </c>
      <c r="C4932" s="14" t="s">
        <v>8828</v>
      </c>
      <c r="E4932" s="74">
        <v>110</v>
      </c>
      <c r="F4932" s="74">
        <v>1630000</v>
      </c>
      <c r="G4932" s="74">
        <f t="shared" si="608"/>
        <v>1320</v>
      </c>
      <c r="H4932" s="80">
        <f t="shared" si="609"/>
        <v>8.098159509202454E-4</v>
      </c>
      <c r="I4932" s="74">
        <f>INDEX('AWR Data'!A$1:E$8825,MATCH(A4932,'AWR Data'!A$1:A$8825,0),5)</f>
        <v>0</v>
      </c>
      <c r="J4932" s="74">
        <f t="shared" si="610"/>
        <v>0</v>
      </c>
      <c r="K4932" s="105">
        <f t="shared" si="611"/>
        <v>0</v>
      </c>
      <c r="L4932" s="75">
        <v>0</v>
      </c>
      <c r="M4932" s="75">
        <v>0</v>
      </c>
      <c r="N4932" s="75">
        <v>0</v>
      </c>
      <c r="O4932" s="105">
        <v>0</v>
      </c>
      <c r="P4932" s="98">
        <f t="shared" si="612"/>
        <v>1320</v>
      </c>
      <c r="Q4932" s="98">
        <f t="shared" si="613"/>
        <v>0</v>
      </c>
      <c r="R4932" s="98">
        <f t="shared" si="614"/>
        <v>0</v>
      </c>
      <c r="S4932" s="105">
        <f t="shared" si="615"/>
        <v>0</v>
      </c>
      <c r="T4932" s="8" t="str">
        <f>IF(I4932=0,"",(INDEX('AWR Data'!A$1:E$8823,MATCH(A4932,'AWR Data'!A$1:A$8823,0),4)))</f>
        <v/>
      </c>
    </row>
    <row r="4933" spans="1:20" ht="20" customHeight="1">
      <c r="A4933" s="14" t="s">
        <v>8829</v>
      </c>
      <c r="B4933" s="14" t="s">
        <v>17535</v>
      </c>
      <c r="C4933" s="14" t="s">
        <v>8830</v>
      </c>
      <c r="E4933" s="74">
        <v>720</v>
      </c>
      <c r="F4933" s="74">
        <v>449000</v>
      </c>
      <c r="G4933" s="74">
        <f t="shared" si="608"/>
        <v>8640</v>
      </c>
      <c r="H4933" s="80">
        <f t="shared" si="609"/>
        <v>1.9242761692650334E-2</v>
      </c>
      <c r="I4933" s="74">
        <f>INDEX('AWR Data'!A$1:E$8825,MATCH(A4933,'AWR Data'!A$1:A$8825,0),5)</f>
        <v>0</v>
      </c>
      <c r="J4933" s="74">
        <f t="shared" si="610"/>
        <v>0</v>
      </c>
      <c r="K4933" s="105">
        <f t="shared" si="611"/>
        <v>0</v>
      </c>
      <c r="L4933" s="75">
        <v>0</v>
      </c>
      <c r="M4933" s="75">
        <v>0</v>
      </c>
      <c r="N4933" s="75">
        <v>0</v>
      </c>
      <c r="O4933" s="105">
        <v>0</v>
      </c>
      <c r="P4933" s="98">
        <f t="shared" si="612"/>
        <v>8640</v>
      </c>
      <c r="Q4933" s="98">
        <f t="shared" si="613"/>
        <v>0</v>
      </c>
      <c r="R4933" s="98">
        <f t="shared" si="614"/>
        <v>0</v>
      </c>
      <c r="S4933" s="105">
        <f t="shared" si="615"/>
        <v>0</v>
      </c>
      <c r="T4933" s="8" t="str">
        <f>IF(I4933=0,"",(INDEX('AWR Data'!A$1:E$8823,MATCH(A4933,'AWR Data'!A$1:A$8823,0),4)))</f>
        <v/>
      </c>
    </row>
    <row r="4934" spans="1:20" ht="20" customHeight="1">
      <c r="A4934" s="14" t="s">
        <v>8632</v>
      </c>
      <c r="B4934" s="14" t="s">
        <v>1472</v>
      </c>
      <c r="C4934" s="14" t="s">
        <v>8633</v>
      </c>
      <c r="E4934" s="74">
        <v>22200</v>
      </c>
      <c r="F4934" s="74">
        <v>2540000</v>
      </c>
      <c r="G4934" s="74">
        <f t="shared" ref="G4934:G4997" si="616">+E4934*12</f>
        <v>266400</v>
      </c>
      <c r="H4934" s="80">
        <f t="shared" ref="H4934:H4997" si="617">IF(G4934&gt;0,(IF(F4934&gt;0,G4934/F4934,1000)),0)</f>
        <v>0.10488188976377953</v>
      </c>
      <c r="I4934" s="74">
        <f>INDEX('AWR Data'!A$1:E$8825,MATCH(A4934,'AWR Data'!A$1:A$8825,0),5)</f>
        <v>0</v>
      </c>
      <c r="J4934" s="74">
        <f t="shared" ref="J4934:J4997" si="618">IF(I4934=0,0,IF(I4934&gt;0,IF(I4934&lt;11,G4934,IF(I4934&lt;21,(G4934*0.32),IF(I4934&lt;31,(G4934*0.07),0)))))</f>
        <v>0</v>
      </c>
      <c r="K4934" s="105">
        <f t="shared" ref="K4934:K4997" si="619">IF(G4934,J4934/G4934,0)</f>
        <v>0</v>
      </c>
      <c r="L4934" s="75">
        <v>0</v>
      </c>
      <c r="M4934" s="75">
        <v>0</v>
      </c>
      <c r="N4934" s="75">
        <v>0</v>
      </c>
      <c r="O4934" s="105">
        <v>0</v>
      </c>
      <c r="P4934" s="98">
        <f t="shared" ref="P4934:P4997" si="620">+G4934-L4934</f>
        <v>266400</v>
      </c>
      <c r="Q4934" s="98">
        <f t="shared" ref="Q4934:Q4997" si="621">IF(I4934=0,I4934-M4934,IF(M4934,IF(I4934=0,(M4934-0),M4934-I4934),I4934))</f>
        <v>0</v>
      </c>
      <c r="R4934" s="98">
        <f t="shared" ref="R4934:R4997" si="622">+J4934-N4934</f>
        <v>0</v>
      </c>
      <c r="S4934" s="105">
        <f t="shared" ref="S4934:S4997" si="623">+K4934-O4934</f>
        <v>0</v>
      </c>
      <c r="T4934" s="8" t="str">
        <f>IF(I4934=0,"",(INDEX('AWR Data'!A$1:E$8823,MATCH(A4934,'AWR Data'!A$1:A$8823,0),4)))</f>
        <v/>
      </c>
    </row>
    <row r="4935" spans="1:20" ht="20" customHeight="1">
      <c r="A4935" s="14" t="s">
        <v>8634</v>
      </c>
      <c r="B4935" s="14" t="s">
        <v>796</v>
      </c>
      <c r="C4935" s="14" t="s">
        <v>8635</v>
      </c>
      <c r="E4935" s="74">
        <v>91</v>
      </c>
      <c r="F4935" s="74">
        <v>6380</v>
      </c>
      <c r="G4935" s="74">
        <f t="shared" si="616"/>
        <v>1092</v>
      </c>
      <c r="H4935" s="80">
        <f t="shared" si="617"/>
        <v>0.17115987460815046</v>
      </c>
      <c r="I4935" s="74">
        <f>INDEX('AWR Data'!A$1:E$8825,MATCH(A4935,'AWR Data'!A$1:A$8825,0),5)</f>
        <v>0</v>
      </c>
      <c r="J4935" s="74">
        <f t="shared" si="618"/>
        <v>0</v>
      </c>
      <c r="K4935" s="105">
        <f t="shared" si="619"/>
        <v>0</v>
      </c>
      <c r="L4935" s="75">
        <v>0</v>
      </c>
      <c r="M4935" s="75">
        <v>0</v>
      </c>
      <c r="N4935" s="75">
        <v>0</v>
      </c>
      <c r="O4935" s="105">
        <v>0</v>
      </c>
      <c r="P4935" s="98">
        <f t="shared" si="620"/>
        <v>1092</v>
      </c>
      <c r="Q4935" s="98">
        <f t="shared" si="621"/>
        <v>0</v>
      </c>
      <c r="R4935" s="98">
        <f t="shared" si="622"/>
        <v>0</v>
      </c>
      <c r="S4935" s="105">
        <f t="shared" si="623"/>
        <v>0</v>
      </c>
      <c r="T4935" s="8" t="str">
        <f>IF(I4935=0,"",(INDEX('AWR Data'!A$1:E$8823,MATCH(A4935,'AWR Data'!A$1:A$8823,0),4)))</f>
        <v/>
      </c>
    </row>
    <row r="4936" spans="1:20" ht="20" customHeight="1">
      <c r="A4936" s="14" t="s">
        <v>8638</v>
      </c>
      <c r="B4936" s="14" t="s">
        <v>796</v>
      </c>
      <c r="C4936" s="14" t="s">
        <v>8639</v>
      </c>
      <c r="E4936" s="74">
        <v>16</v>
      </c>
      <c r="F4936" s="74">
        <v>11700</v>
      </c>
      <c r="G4936" s="74">
        <f t="shared" si="616"/>
        <v>192</v>
      </c>
      <c r="H4936" s="80">
        <f t="shared" si="617"/>
        <v>1.641025641025641E-2</v>
      </c>
      <c r="I4936" s="74">
        <f>INDEX('AWR Data'!A$1:E$8825,MATCH(A4936,'AWR Data'!A$1:A$8825,0),5)</f>
        <v>0</v>
      </c>
      <c r="J4936" s="74">
        <f t="shared" si="618"/>
        <v>0</v>
      </c>
      <c r="K4936" s="105">
        <f t="shared" si="619"/>
        <v>0</v>
      </c>
      <c r="L4936" s="75">
        <v>0</v>
      </c>
      <c r="M4936" s="75">
        <v>0</v>
      </c>
      <c r="N4936" s="75">
        <v>0</v>
      </c>
      <c r="O4936" s="105">
        <v>0</v>
      </c>
      <c r="P4936" s="98">
        <f t="shared" si="620"/>
        <v>192</v>
      </c>
      <c r="Q4936" s="98">
        <f t="shared" si="621"/>
        <v>0</v>
      </c>
      <c r="R4936" s="98">
        <f t="shared" si="622"/>
        <v>0</v>
      </c>
      <c r="S4936" s="105">
        <f t="shared" si="623"/>
        <v>0</v>
      </c>
      <c r="T4936" s="8" t="str">
        <f>IF(I4936=0,"",(INDEX('AWR Data'!A$1:E$8823,MATCH(A4936,'AWR Data'!A$1:A$8823,0),4)))</f>
        <v/>
      </c>
    </row>
    <row r="4937" spans="1:20" ht="20" customHeight="1">
      <c r="A4937" s="14" t="s">
        <v>8640</v>
      </c>
      <c r="B4937" s="14" t="s">
        <v>1472</v>
      </c>
      <c r="C4937" s="14" t="s">
        <v>8641</v>
      </c>
      <c r="E4937" s="74">
        <v>590</v>
      </c>
      <c r="F4937" s="74">
        <v>36900</v>
      </c>
      <c r="G4937" s="74">
        <f t="shared" si="616"/>
        <v>7080</v>
      </c>
      <c r="H4937" s="80">
        <f t="shared" si="617"/>
        <v>0.19186991869918699</v>
      </c>
      <c r="I4937" s="74">
        <f>INDEX('AWR Data'!A$1:E$8825,MATCH(A4937,'AWR Data'!A$1:A$8825,0),5)</f>
        <v>0</v>
      </c>
      <c r="J4937" s="74">
        <f t="shared" si="618"/>
        <v>0</v>
      </c>
      <c r="K4937" s="105">
        <f t="shared" si="619"/>
        <v>0</v>
      </c>
      <c r="L4937" s="75">
        <v>0</v>
      </c>
      <c r="M4937" s="75">
        <v>0</v>
      </c>
      <c r="N4937" s="75">
        <v>0</v>
      </c>
      <c r="O4937" s="105">
        <v>0</v>
      </c>
      <c r="P4937" s="98">
        <f t="shared" si="620"/>
        <v>7080</v>
      </c>
      <c r="Q4937" s="98">
        <f t="shared" si="621"/>
        <v>0</v>
      </c>
      <c r="R4937" s="98">
        <f t="shared" si="622"/>
        <v>0</v>
      </c>
      <c r="S4937" s="105">
        <f t="shared" si="623"/>
        <v>0</v>
      </c>
      <c r="T4937" s="8" t="str">
        <f>IF(I4937=0,"",(INDEX('AWR Data'!A$1:E$8823,MATCH(A4937,'AWR Data'!A$1:A$8823,0),4)))</f>
        <v/>
      </c>
    </row>
    <row r="4938" spans="1:20" ht="20" customHeight="1">
      <c r="A4938" s="14" t="s">
        <v>8642</v>
      </c>
      <c r="B4938" s="14" t="s">
        <v>1472</v>
      </c>
      <c r="C4938" s="14" t="s">
        <v>8643</v>
      </c>
      <c r="E4938" s="74">
        <v>320</v>
      </c>
      <c r="F4938" s="74">
        <v>347000</v>
      </c>
      <c r="G4938" s="74">
        <f t="shared" si="616"/>
        <v>3840</v>
      </c>
      <c r="H4938" s="80">
        <f t="shared" si="617"/>
        <v>1.1066282420749279E-2</v>
      </c>
      <c r="I4938" s="74">
        <f>INDEX('AWR Data'!A$1:E$8825,MATCH(A4938,'AWR Data'!A$1:A$8825,0),5)</f>
        <v>0</v>
      </c>
      <c r="J4938" s="74">
        <f t="shared" si="618"/>
        <v>0</v>
      </c>
      <c r="K4938" s="105">
        <f t="shared" si="619"/>
        <v>0</v>
      </c>
      <c r="L4938" s="75">
        <v>0</v>
      </c>
      <c r="M4938" s="75">
        <v>0</v>
      </c>
      <c r="N4938" s="75">
        <v>0</v>
      </c>
      <c r="O4938" s="105">
        <v>0</v>
      </c>
      <c r="P4938" s="98">
        <f t="shared" si="620"/>
        <v>3840</v>
      </c>
      <c r="Q4938" s="98">
        <f t="shared" si="621"/>
        <v>0</v>
      </c>
      <c r="R4938" s="98">
        <f t="shared" si="622"/>
        <v>0</v>
      </c>
      <c r="S4938" s="105">
        <f t="shared" si="623"/>
        <v>0</v>
      </c>
      <c r="T4938" s="8" t="str">
        <f>IF(I4938=0,"",(INDEX('AWR Data'!A$1:E$8823,MATCH(A4938,'AWR Data'!A$1:A$8823,0),4)))</f>
        <v/>
      </c>
    </row>
    <row r="4939" spans="1:20" ht="20" customHeight="1">
      <c r="A4939" s="14" t="s">
        <v>8438</v>
      </c>
      <c r="B4939" s="14" t="s">
        <v>579</v>
      </c>
      <c r="C4939" s="14" t="s">
        <v>8439</v>
      </c>
      <c r="E4939" s="74">
        <v>28</v>
      </c>
      <c r="F4939" s="74">
        <v>0</v>
      </c>
      <c r="G4939" s="74">
        <f t="shared" si="616"/>
        <v>336</v>
      </c>
      <c r="H4939" s="80">
        <f t="shared" si="617"/>
        <v>1000</v>
      </c>
      <c r="I4939" s="74">
        <f>INDEX('AWR Data'!A$1:E$8825,MATCH(A4939,'AWR Data'!A$1:A$8825,0),5)</f>
        <v>0</v>
      </c>
      <c r="J4939" s="74">
        <f t="shared" si="618"/>
        <v>0</v>
      </c>
      <c r="K4939" s="105">
        <f t="shared" si="619"/>
        <v>0</v>
      </c>
      <c r="L4939" s="75">
        <v>0</v>
      </c>
      <c r="M4939" s="75">
        <v>0</v>
      </c>
      <c r="N4939" s="75">
        <v>0</v>
      </c>
      <c r="O4939" s="105">
        <v>0</v>
      </c>
      <c r="P4939" s="98">
        <f t="shared" si="620"/>
        <v>336</v>
      </c>
      <c r="Q4939" s="98">
        <f t="shared" si="621"/>
        <v>0</v>
      </c>
      <c r="R4939" s="98">
        <f t="shared" si="622"/>
        <v>0</v>
      </c>
      <c r="S4939" s="105">
        <f t="shared" si="623"/>
        <v>0</v>
      </c>
      <c r="T4939" s="8" t="str">
        <f>IF(I4939=0,"",(INDEX('AWR Data'!A$1:E$8823,MATCH(A4939,'AWR Data'!A$1:A$8823,0),4)))</f>
        <v/>
      </c>
    </row>
    <row r="4940" spans="1:20" ht="20" customHeight="1">
      <c r="A4940" s="14" t="s">
        <v>8440</v>
      </c>
      <c r="B4940" s="14" t="s">
        <v>1472</v>
      </c>
      <c r="C4940" s="14" t="s">
        <v>8441</v>
      </c>
      <c r="E4940" s="74">
        <v>2900</v>
      </c>
      <c r="F4940" s="74">
        <v>69900</v>
      </c>
      <c r="G4940" s="74">
        <f t="shared" si="616"/>
        <v>34800</v>
      </c>
      <c r="H4940" s="80">
        <f t="shared" si="617"/>
        <v>0.4978540772532189</v>
      </c>
      <c r="I4940" s="74">
        <f>INDEX('AWR Data'!A$1:E$8825,MATCH(A4940,'AWR Data'!A$1:A$8825,0),5)</f>
        <v>0</v>
      </c>
      <c r="J4940" s="74">
        <f t="shared" si="618"/>
        <v>0</v>
      </c>
      <c r="K4940" s="105">
        <f t="shared" si="619"/>
        <v>0</v>
      </c>
      <c r="L4940" s="75">
        <v>0</v>
      </c>
      <c r="M4940" s="75">
        <v>0</v>
      </c>
      <c r="N4940" s="75">
        <v>0</v>
      </c>
      <c r="O4940" s="105">
        <v>0</v>
      </c>
      <c r="P4940" s="98">
        <f t="shared" si="620"/>
        <v>34800</v>
      </c>
      <c r="Q4940" s="98">
        <f t="shared" si="621"/>
        <v>0</v>
      </c>
      <c r="R4940" s="98">
        <f t="shared" si="622"/>
        <v>0</v>
      </c>
      <c r="S4940" s="105">
        <f t="shared" si="623"/>
        <v>0</v>
      </c>
      <c r="T4940" s="8" t="str">
        <f>IF(I4940=0,"",(INDEX('AWR Data'!A$1:E$8823,MATCH(A4940,'AWR Data'!A$1:A$8823,0),4)))</f>
        <v/>
      </c>
    </row>
    <row r="4941" spans="1:20" ht="20" customHeight="1">
      <c r="A4941" s="14" t="s">
        <v>8645</v>
      </c>
      <c r="B4941" s="14" t="s">
        <v>1472</v>
      </c>
      <c r="C4941" s="14" t="s">
        <v>8646</v>
      </c>
      <c r="E4941" s="74">
        <v>22</v>
      </c>
      <c r="F4941" s="74">
        <v>22700</v>
      </c>
      <c r="G4941" s="74">
        <f t="shared" si="616"/>
        <v>264</v>
      </c>
      <c r="H4941" s="80">
        <f t="shared" si="617"/>
        <v>1.1629955947136564E-2</v>
      </c>
      <c r="I4941" s="74">
        <f>INDEX('AWR Data'!A$1:E$8825,MATCH(A4941,'AWR Data'!A$1:A$8825,0),5)</f>
        <v>0</v>
      </c>
      <c r="J4941" s="74">
        <f t="shared" si="618"/>
        <v>0</v>
      </c>
      <c r="K4941" s="105">
        <f t="shared" si="619"/>
        <v>0</v>
      </c>
      <c r="L4941" s="75">
        <v>0</v>
      </c>
      <c r="M4941" s="75">
        <v>0</v>
      </c>
      <c r="N4941" s="75">
        <v>0</v>
      </c>
      <c r="O4941" s="105">
        <v>0</v>
      </c>
      <c r="P4941" s="98">
        <f t="shared" si="620"/>
        <v>264</v>
      </c>
      <c r="Q4941" s="98">
        <f t="shared" si="621"/>
        <v>0</v>
      </c>
      <c r="R4941" s="98">
        <f t="shared" si="622"/>
        <v>0</v>
      </c>
      <c r="S4941" s="105">
        <f t="shared" si="623"/>
        <v>0</v>
      </c>
      <c r="T4941" s="8" t="str">
        <f>IF(I4941=0,"",(INDEX('AWR Data'!A$1:E$8823,MATCH(A4941,'AWR Data'!A$1:A$8823,0),4)))</f>
        <v/>
      </c>
    </row>
    <row r="4942" spans="1:20" ht="20" customHeight="1">
      <c r="A4942" s="14" t="s">
        <v>8647</v>
      </c>
      <c r="B4942" s="14" t="s">
        <v>1472</v>
      </c>
      <c r="C4942" s="14" t="s">
        <v>8648</v>
      </c>
      <c r="E4942" s="74">
        <v>590</v>
      </c>
      <c r="F4942" s="74">
        <v>20600</v>
      </c>
      <c r="G4942" s="74">
        <f t="shared" si="616"/>
        <v>7080</v>
      </c>
      <c r="H4942" s="80">
        <f t="shared" si="617"/>
        <v>0.34368932038834954</v>
      </c>
      <c r="I4942" s="74">
        <f>INDEX('AWR Data'!A$1:E$8825,MATCH(A4942,'AWR Data'!A$1:A$8825,0),5)</f>
        <v>0</v>
      </c>
      <c r="J4942" s="74">
        <f t="shared" si="618"/>
        <v>0</v>
      </c>
      <c r="K4942" s="105">
        <f t="shared" si="619"/>
        <v>0</v>
      </c>
      <c r="L4942" s="75">
        <v>0</v>
      </c>
      <c r="M4942" s="75">
        <v>0</v>
      </c>
      <c r="N4942" s="75">
        <v>0</v>
      </c>
      <c r="O4942" s="105">
        <v>0</v>
      </c>
      <c r="P4942" s="98">
        <f t="shared" si="620"/>
        <v>7080</v>
      </c>
      <c r="Q4942" s="98">
        <f t="shared" si="621"/>
        <v>0</v>
      </c>
      <c r="R4942" s="98">
        <f t="shared" si="622"/>
        <v>0</v>
      </c>
      <c r="S4942" s="105">
        <f t="shared" si="623"/>
        <v>0</v>
      </c>
      <c r="T4942" s="8" t="str">
        <f>IF(I4942=0,"",(INDEX('AWR Data'!A$1:E$8823,MATCH(A4942,'AWR Data'!A$1:A$8823,0),4)))</f>
        <v/>
      </c>
    </row>
    <row r="4943" spans="1:20" ht="20" customHeight="1">
      <c r="A4943" s="14" t="s">
        <v>8863</v>
      </c>
      <c r="B4943" s="14" t="s">
        <v>2119</v>
      </c>
      <c r="C4943" s="14" t="s">
        <v>8864</v>
      </c>
      <c r="E4943" s="74">
        <v>36</v>
      </c>
      <c r="F4943" s="74">
        <v>1060</v>
      </c>
      <c r="G4943" s="74">
        <f t="shared" si="616"/>
        <v>432</v>
      </c>
      <c r="H4943" s="80">
        <f t="shared" si="617"/>
        <v>0.40754716981132078</v>
      </c>
      <c r="I4943" s="74">
        <f>INDEX('AWR Data'!A$1:E$8825,MATCH(A4943,'AWR Data'!A$1:A$8825,0),5)</f>
        <v>0</v>
      </c>
      <c r="J4943" s="74">
        <f t="shared" si="618"/>
        <v>0</v>
      </c>
      <c r="K4943" s="105">
        <f t="shared" si="619"/>
        <v>0</v>
      </c>
      <c r="L4943" s="75">
        <v>0</v>
      </c>
      <c r="M4943" s="75">
        <v>0</v>
      </c>
      <c r="N4943" s="75">
        <v>0</v>
      </c>
      <c r="O4943" s="105">
        <v>0</v>
      </c>
      <c r="P4943" s="98">
        <f t="shared" si="620"/>
        <v>432</v>
      </c>
      <c r="Q4943" s="98">
        <f t="shared" si="621"/>
        <v>0</v>
      </c>
      <c r="R4943" s="98">
        <f t="shared" si="622"/>
        <v>0</v>
      </c>
      <c r="S4943" s="105">
        <f t="shared" si="623"/>
        <v>0</v>
      </c>
      <c r="T4943" s="8" t="str">
        <f>IF(I4943=0,"",(INDEX('AWR Data'!A$1:E$8823,MATCH(A4943,'AWR Data'!A$1:A$8823,0),4)))</f>
        <v/>
      </c>
    </row>
    <row r="4944" spans="1:20" ht="20" customHeight="1">
      <c r="A4944" s="14" t="s">
        <v>8865</v>
      </c>
      <c r="B4944" s="14" t="s">
        <v>505</v>
      </c>
      <c r="C4944" s="14" t="s">
        <v>8866</v>
      </c>
      <c r="E4944" s="74">
        <v>58</v>
      </c>
      <c r="F4944" s="74">
        <v>778</v>
      </c>
      <c r="G4944" s="74">
        <f t="shared" si="616"/>
        <v>696</v>
      </c>
      <c r="H4944" s="80">
        <f t="shared" si="617"/>
        <v>0.8946015424164524</v>
      </c>
      <c r="I4944" s="74">
        <f>INDEX('AWR Data'!A$1:E$8825,MATCH(A4944,'AWR Data'!A$1:A$8825,0),5)</f>
        <v>0</v>
      </c>
      <c r="J4944" s="74">
        <f t="shared" si="618"/>
        <v>0</v>
      </c>
      <c r="K4944" s="105">
        <f t="shared" si="619"/>
        <v>0</v>
      </c>
      <c r="L4944" s="75">
        <v>0</v>
      </c>
      <c r="M4944" s="75">
        <v>0</v>
      </c>
      <c r="N4944" s="75">
        <v>0</v>
      </c>
      <c r="O4944" s="105">
        <v>0</v>
      </c>
      <c r="P4944" s="98">
        <f t="shared" si="620"/>
        <v>696</v>
      </c>
      <c r="Q4944" s="98">
        <f t="shared" si="621"/>
        <v>0</v>
      </c>
      <c r="R4944" s="98">
        <f t="shared" si="622"/>
        <v>0</v>
      </c>
      <c r="S4944" s="105">
        <f t="shared" si="623"/>
        <v>0</v>
      </c>
      <c r="T4944" s="8" t="str">
        <f>IF(I4944=0,"",(INDEX('AWR Data'!A$1:E$8823,MATCH(A4944,'AWR Data'!A$1:A$8823,0),4)))</f>
        <v/>
      </c>
    </row>
    <row r="4945" spans="1:20" ht="20" customHeight="1">
      <c r="A4945" s="14" t="s">
        <v>8869</v>
      </c>
      <c r="B4945" s="14" t="s">
        <v>996</v>
      </c>
      <c r="C4945" s="14" t="s">
        <v>8870</v>
      </c>
      <c r="E4945" s="74">
        <v>46</v>
      </c>
      <c r="F4945" s="74">
        <v>34200</v>
      </c>
      <c r="G4945" s="74">
        <f t="shared" si="616"/>
        <v>552</v>
      </c>
      <c r="H4945" s="80">
        <f t="shared" si="617"/>
        <v>1.6140350877192983E-2</v>
      </c>
      <c r="I4945" s="74">
        <f>INDEX('AWR Data'!A$1:E$8825,MATCH(A4945,'AWR Data'!A$1:A$8825,0),5)</f>
        <v>0</v>
      </c>
      <c r="J4945" s="74">
        <f t="shared" si="618"/>
        <v>0</v>
      </c>
      <c r="K4945" s="105">
        <f t="shared" si="619"/>
        <v>0</v>
      </c>
      <c r="L4945" s="75">
        <v>0</v>
      </c>
      <c r="M4945" s="75">
        <v>0</v>
      </c>
      <c r="N4945" s="75">
        <v>0</v>
      </c>
      <c r="O4945" s="105">
        <v>0</v>
      </c>
      <c r="P4945" s="98">
        <f t="shared" si="620"/>
        <v>552</v>
      </c>
      <c r="Q4945" s="98">
        <f t="shared" si="621"/>
        <v>0</v>
      </c>
      <c r="R4945" s="98">
        <f t="shared" si="622"/>
        <v>0</v>
      </c>
      <c r="S4945" s="105">
        <f t="shared" si="623"/>
        <v>0</v>
      </c>
      <c r="T4945" s="8" t="str">
        <f>IF(I4945=0,"",(INDEX('AWR Data'!A$1:E$8823,MATCH(A4945,'AWR Data'!A$1:A$8823,0),4)))</f>
        <v/>
      </c>
    </row>
    <row r="4946" spans="1:20" ht="20" customHeight="1">
      <c r="A4946" s="14" t="s">
        <v>8871</v>
      </c>
      <c r="B4946" s="14" t="s">
        <v>989</v>
      </c>
      <c r="C4946" s="14" t="s">
        <v>8872</v>
      </c>
      <c r="E4946" s="74">
        <v>91</v>
      </c>
      <c r="F4946" s="74">
        <v>305000</v>
      </c>
      <c r="G4946" s="74">
        <f t="shared" si="616"/>
        <v>1092</v>
      </c>
      <c r="H4946" s="80">
        <f t="shared" si="617"/>
        <v>3.5803278688524591E-3</v>
      </c>
      <c r="I4946" s="74">
        <f>INDEX('AWR Data'!A$1:E$8825,MATCH(A4946,'AWR Data'!A$1:A$8825,0),5)</f>
        <v>0</v>
      </c>
      <c r="J4946" s="74">
        <f t="shared" si="618"/>
        <v>0</v>
      </c>
      <c r="K4946" s="105">
        <f t="shared" si="619"/>
        <v>0</v>
      </c>
      <c r="L4946" s="75">
        <v>0</v>
      </c>
      <c r="M4946" s="75">
        <v>0</v>
      </c>
      <c r="N4946" s="75">
        <v>0</v>
      </c>
      <c r="O4946" s="105">
        <v>0</v>
      </c>
      <c r="P4946" s="98">
        <f t="shared" si="620"/>
        <v>1092</v>
      </c>
      <c r="Q4946" s="98">
        <f t="shared" si="621"/>
        <v>0</v>
      </c>
      <c r="R4946" s="98">
        <f t="shared" si="622"/>
        <v>0</v>
      </c>
      <c r="S4946" s="105">
        <f t="shared" si="623"/>
        <v>0</v>
      </c>
      <c r="T4946" s="8" t="str">
        <f>IF(I4946=0,"",(INDEX('AWR Data'!A$1:E$8823,MATCH(A4946,'AWR Data'!A$1:A$8823,0),4)))</f>
        <v/>
      </c>
    </row>
    <row r="4947" spans="1:20" ht="20" customHeight="1">
      <c r="A4947" s="14" t="s">
        <v>8873</v>
      </c>
      <c r="B4947" s="14" t="s">
        <v>1472</v>
      </c>
      <c r="C4947" s="14" t="s">
        <v>8874</v>
      </c>
      <c r="E4947" s="74">
        <v>1000</v>
      </c>
      <c r="F4947" s="74">
        <v>186000</v>
      </c>
      <c r="G4947" s="74">
        <f t="shared" si="616"/>
        <v>12000</v>
      </c>
      <c r="H4947" s="80">
        <f t="shared" si="617"/>
        <v>6.4516129032258063E-2</v>
      </c>
      <c r="I4947" s="74">
        <f>INDEX('AWR Data'!A$1:E$8825,MATCH(A4947,'AWR Data'!A$1:A$8825,0),5)</f>
        <v>0</v>
      </c>
      <c r="J4947" s="74">
        <f t="shared" si="618"/>
        <v>0</v>
      </c>
      <c r="K4947" s="105">
        <f t="shared" si="619"/>
        <v>0</v>
      </c>
      <c r="L4947" s="75">
        <v>0</v>
      </c>
      <c r="M4947" s="75">
        <v>0</v>
      </c>
      <c r="N4947" s="75">
        <v>0</v>
      </c>
      <c r="O4947" s="105">
        <v>0</v>
      </c>
      <c r="P4947" s="98">
        <f t="shared" si="620"/>
        <v>12000</v>
      </c>
      <c r="Q4947" s="98">
        <f t="shared" si="621"/>
        <v>0</v>
      </c>
      <c r="R4947" s="98">
        <f t="shared" si="622"/>
        <v>0</v>
      </c>
      <c r="S4947" s="105">
        <f t="shared" si="623"/>
        <v>0</v>
      </c>
      <c r="T4947" s="8" t="str">
        <f>IF(I4947=0,"",(INDEX('AWR Data'!A$1:E$8823,MATCH(A4947,'AWR Data'!A$1:A$8823,0),4)))</f>
        <v/>
      </c>
    </row>
    <row r="4948" spans="1:20" ht="20" customHeight="1">
      <c r="A4948" s="14" t="s">
        <v>8875</v>
      </c>
      <c r="B4948" s="14" t="s">
        <v>1178</v>
      </c>
      <c r="C4948" s="14" t="s">
        <v>8876</v>
      </c>
      <c r="E4948" s="74">
        <v>110</v>
      </c>
      <c r="F4948" s="74">
        <v>7420</v>
      </c>
      <c r="G4948" s="74">
        <f t="shared" si="616"/>
        <v>1320</v>
      </c>
      <c r="H4948" s="80">
        <f t="shared" si="617"/>
        <v>0.17789757412398921</v>
      </c>
      <c r="I4948" s="74">
        <f>INDEX('AWR Data'!A$1:E$8825,MATCH(A4948,'AWR Data'!A$1:A$8825,0),5)</f>
        <v>0</v>
      </c>
      <c r="J4948" s="74">
        <f t="shared" si="618"/>
        <v>0</v>
      </c>
      <c r="K4948" s="105">
        <f t="shared" si="619"/>
        <v>0</v>
      </c>
      <c r="L4948" s="75">
        <v>0</v>
      </c>
      <c r="M4948" s="75">
        <v>0</v>
      </c>
      <c r="N4948" s="75">
        <v>0</v>
      </c>
      <c r="O4948" s="105">
        <v>0</v>
      </c>
      <c r="P4948" s="98">
        <f t="shared" si="620"/>
        <v>1320</v>
      </c>
      <c r="Q4948" s="98">
        <f t="shared" si="621"/>
        <v>0</v>
      </c>
      <c r="R4948" s="98">
        <f t="shared" si="622"/>
        <v>0</v>
      </c>
      <c r="S4948" s="105">
        <f t="shared" si="623"/>
        <v>0</v>
      </c>
      <c r="T4948" s="8" t="str">
        <f>IF(I4948=0,"",(INDEX('AWR Data'!A$1:E$8823,MATCH(A4948,'AWR Data'!A$1:A$8823,0),4)))</f>
        <v/>
      </c>
    </row>
    <row r="4949" spans="1:20" ht="20" customHeight="1">
      <c r="A4949" s="14" t="s">
        <v>8877</v>
      </c>
      <c r="B4949" s="14" t="s">
        <v>1178</v>
      </c>
      <c r="C4949" s="14" t="s">
        <v>8878</v>
      </c>
      <c r="E4949" s="74">
        <v>58</v>
      </c>
      <c r="F4949" s="74">
        <v>2830</v>
      </c>
      <c r="G4949" s="74">
        <f t="shared" si="616"/>
        <v>696</v>
      </c>
      <c r="H4949" s="80">
        <f t="shared" si="617"/>
        <v>0.24593639575971732</v>
      </c>
      <c r="I4949" s="74">
        <f>INDEX('AWR Data'!A$1:E$8825,MATCH(A4949,'AWR Data'!A$1:A$8825,0),5)</f>
        <v>0</v>
      </c>
      <c r="J4949" s="74">
        <f t="shared" si="618"/>
        <v>0</v>
      </c>
      <c r="K4949" s="105">
        <f t="shared" si="619"/>
        <v>0</v>
      </c>
      <c r="L4949" s="75">
        <v>0</v>
      </c>
      <c r="M4949" s="75">
        <v>0</v>
      </c>
      <c r="N4949" s="75">
        <v>0</v>
      </c>
      <c r="O4949" s="105">
        <v>0</v>
      </c>
      <c r="P4949" s="98">
        <f t="shared" si="620"/>
        <v>696</v>
      </c>
      <c r="Q4949" s="98">
        <f t="shared" si="621"/>
        <v>0</v>
      </c>
      <c r="R4949" s="98">
        <f t="shared" si="622"/>
        <v>0</v>
      </c>
      <c r="S4949" s="105">
        <f t="shared" si="623"/>
        <v>0</v>
      </c>
      <c r="T4949" s="8" t="str">
        <f>IF(I4949=0,"",(INDEX('AWR Data'!A$1:E$8823,MATCH(A4949,'AWR Data'!A$1:A$8823,0),4)))</f>
        <v/>
      </c>
    </row>
    <row r="4950" spans="1:20" ht="20" customHeight="1">
      <c r="A4950" s="14" t="s">
        <v>8879</v>
      </c>
      <c r="B4950" s="14" t="s">
        <v>516</v>
      </c>
      <c r="C4950" s="14" t="s">
        <v>8880</v>
      </c>
      <c r="E4950" s="74">
        <v>110</v>
      </c>
      <c r="F4950" s="74">
        <v>786</v>
      </c>
      <c r="G4950" s="74">
        <f t="shared" si="616"/>
        <v>1320</v>
      </c>
      <c r="H4950" s="80">
        <f t="shared" si="617"/>
        <v>1.6793893129770991</v>
      </c>
      <c r="I4950" s="74">
        <f>INDEX('AWR Data'!A$1:E$8825,MATCH(A4950,'AWR Data'!A$1:A$8825,0),5)</f>
        <v>0</v>
      </c>
      <c r="J4950" s="74">
        <f t="shared" si="618"/>
        <v>0</v>
      </c>
      <c r="K4950" s="105">
        <f t="shared" si="619"/>
        <v>0</v>
      </c>
      <c r="L4950" s="75">
        <v>0</v>
      </c>
      <c r="M4950" s="75">
        <v>0</v>
      </c>
      <c r="N4950" s="75">
        <v>0</v>
      </c>
      <c r="O4950" s="105">
        <v>0</v>
      </c>
      <c r="P4950" s="98">
        <f t="shared" si="620"/>
        <v>1320</v>
      </c>
      <c r="Q4950" s="98">
        <f t="shared" si="621"/>
        <v>0</v>
      </c>
      <c r="R4950" s="98">
        <f t="shared" si="622"/>
        <v>0</v>
      </c>
      <c r="S4950" s="105">
        <f t="shared" si="623"/>
        <v>0</v>
      </c>
      <c r="T4950" s="8" t="str">
        <f>IF(I4950=0,"",(INDEX('AWR Data'!A$1:E$8823,MATCH(A4950,'AWR Data'!A$1:A$8823,0),4)))</f>
        <v/>
      </c>
    </row>
    <row r="4951" spans="1:20" ht="20" customHeight="1">
      <c r="A4951" s="14" t="s">
        <v>9078</v>
      </c>
      <c r="B4951" s="14" t="s">
        <v>505</v>
      </c>
      <c r="C4951" s="14" t="s">
        <v>9079</v>
      </c>
      <c r="E4951" s="74">
        <v>36</v>
      </c>
      <c r="F4951" s="74">
        <v>1320</v>
      </c>
      <c r="G4951" s="74">
        <f t="shared" si="616"/>
        <v>432</v>
      </c>
      <c r="H4951" s="80">
        <f t="shared" si="617"/>
        <v>0.32727272727272727</v>
      </c>
      <c r="I4951" s="74">
        <f>INDEX('AWR Data'!A$1:E$8825,MATCH(A4951,'AWR Data'!A$1:A$8825,0),5)</f>
        <v>0</v>
      </c>
      <c r="J4951" s="74">
        <f t="shared" si="618"/>
        <v>0</v>
      </c>
      <c r="K4951" s="105">
        <f t="shared" si="619"/>
        <v>0</v>
      </c>
      <c r="L4951" s="75">
        <v>0</v>
      </c>
      <c r="M4951" s="75">
        <v>0</v>
      </c>
      <c r="N4951" s="75">
        <v>0</v>
      </c>
      <c r="O4951" s="105">
        <v>0</v>
      </c>
      <c r="P4951" s="98">
        <f t="shared" si="620"/>
        <v>432</v>
      </c>
      <c r="Q4951" s="98">
        <f t="shared" si="621"/>
        <v>0</v>
      </c>
      <c r="R4951" s="98">
        <f t="shared" si="622"/>
        <v>0</v>
      </c>
      <c r="S4951" s="105">
        <f t="shared" si="623"/>
        <v>0</v>
      </c>
      <c r="T4951" s="8" t="str">
        <f>IF(I4951=0,"",(INDEX('AWR Data'!A$1:E$8823,MATCH(A4951,'AWR Data'!A$1:A$8823,0),4)))</f>
        <v/>
      </c>
    </row>
    <row r="4952" spans="1:20" ht="20" customHeight="1">
      <c r="A4952" s="14" t="s">
        <v>9080</v>
      </c>
      <c r="B4952" s="14" t="s">
        <v>516</v>
      </c>
      <c r="C4952" s="14" t="s">
        <v>9081</v>
      </c>
      <c r="E4952" s="74">
        <v>58</v>
      </c>
      <c r="F4952" s="74">
        <v>240</v>
      </c>
      <c r="G4952" s="74">
        <f t="shared" si="616"/>
        <v>696</v>
      </c>
      <c r="H4952" s="80">
        <f t="shared" si="617"/>
        <v>2.9</v>
      </c>
      <c r="I4952" s="74">
        <f>INDEX('AWR Data'!A$1:E$8825,MATCH(A4952,'AWR Data'!A$1:A$8825,0),5)</f>
        <v>0</v>
      </c>
      <c r="J4952" s="74">
        <f t="shared" si="618"/>
        <v>0</v>
      </c>
      <c r="K4952" s="105">
        <f t="shared" si="619"/>
        <v>0</v>
      </c>
      <c r="L4952" s="75">
        <v>0</v>
      </c>
      <c r="M4952" s="75">
        <v>0</v>
      </c>
      <c r="N4952" s="75">
        <v>0</v>
      </c>
      <c r="O4952" s="105">
        <v>0</v>
      </c>
      <c r="P4952" s="98">
        <f t="shared" si="620"/>
        <v>696</v>
      </c>
      <c r="Q4952" s="98">
        <f t="shared" si="621"/>
        <v>0</v>
      </c>
      <c r="R4952" s="98">
        <f t="shared" si="622"/>
        <v>0</v>
      </c>
      <c r="S4952" s="105">
        <f t="shared" si="623"/>
        <v>0</v>
      </c>
      <c r="T4952" s="8" t="str">
        <f>IF(I4952=0,"",(INDEX('AWR Data'!A$1:E$8823,MATCH(A4952,'AWR Data'!A$1:A$8823,0),4)))</f>
        <v/>
      </c>
    </row>
    <row r="4953" spans="1:20" ht="20" customHeight="1">
      <c r="A4953" s="14" t="s">
        <v>9082</v>
      </c>
      <c r="B4953" s="14" t="s">
        <v>1810</v>
      </c>
      <c r="C4953" s="14" t="s">
        <v>9083</v>
      </c>
      <c r="E4953" s="74">
        <v>1900</v>
      </c>
      <c r="F4953" s="74">
        <v>89600</v>
      </c>
      <c r="G4953" s="74">
        <f t="shared" si="616"/>
        <v>22800</v>
      </c>
      <c r="H4953" s="80">
        <f t="shared" si="617"/>
        <v>0.2544642857142857</v>
      </c>
      <c r="I4953" s="74">
        <f>INDEX('AWR Data'!A$1:E$8825,MATCH(A4953,'AWR Data'!A$1:A$8825,0),5)</f>
        <v>0</v>
      </c>
      <c r="J4953" s="74">
        <f t="shared" si="618"/>
        <v>0</v>
      </c>
      <c r="K4953" s="105">
        <f t="shared" si="619"/>
        <v>0</v>
      </c>
      <c r="L4953" s="75">
        <v>0</v>
      </c>
      <c r="M4953" s="75">
        <v>0</v>
      </c>
      <c r="N4953" s="75">
        <v>0</v>
      </c>
      <c r="O4953" s="105">
        <v>0</v>
      </c>
      <c r="P4953" s="98">
        <f t="shared" si="620"/>
        <v>22800</v>
      </c>
      <c r="Q4953" s="98">
        <f t="shared" si="621"/>
        <v>0</v>
      </c>
      <c r="R4953" s="98">
        <f t="shared" si="622"/>
        <v>0</v>
      </c>
      <c r="S4953" s="105">
        <f t="shared" si="623"/>
        <v>0</v>
      </c>
      <c r="T4953" s="8" t="str">
        <f>IF(I4953=0,"",(INDEX('AWR Data'!A$1:E$8823,MATCH(A4953,'AWR Data'!A$1:A$8823,0),4)))</f>
        <v/>
      </c>
    </row>
    <row r="4954" spans="1:20" ht="20" customHeight="1">
      <c r="A4954" s="14" t="s">
        <v>9084</v>
      </c>
      <c r="B4954" s="14" t="s">
        <v>1810</v>
      </c>
      <c r="C4954" s="14" t="s">
        <v>9085</v>
      </c>
      <c r="E4954" s="98">
        <v>9900</v>
      </c>
      <c r="F4954" s="98">
        <v>437000</v>
      </c>
      <c r="G4954" s="98">
        <f t="shared" si="616"/>
        <v>118800</v>
      </c>
      <c r="H4954" s="80">
        <f t="shared" si="617"/>
        <v>0.27185354691075514</v>
      </c>
      <c r="I4954" s="98">
        <f>INDEX('AWR Data'!A$1:E$8825,MATCH(A4954,'AWR Data'!A$1:A$8825,0),5)</f>
        <v>0</v>
      </c>
      <c r="J4954" s="98">
        <f t="shared" si="618"/>
        <v>0</v>
      </c>
      <c r="K4954" s="105">
        <f t="shared" si="619"/>
        <v>0</v>
      </c>
      <c r="L4954" s="75">
        <v>0</v>
      </c>
      <c r="M4954" s="75">
        <v>0</v>
      </c>
      <c r="N4954" s="75">
        <v>0</v>
      </c>
      <c r="O4954" s="105">
        <v>0</v>
      </c>
      <c r="P4954" s="98">
        <f t="shared" si="620"/>
        <v>118800</v>
      </c>
      <c r="Q4954" s="98">
        <f t="shared" si="621"/>
        <v>0</v>
      </c>
      <c r="R4954" s="98">
        <f t="shared" si="622"/>
        <v>0</v>
      </c>
      <c r="S4954" s="105">
        <f t="shared" si="623"/>
        <v>0</v>
      </c>
      <c r="T4954" s="8" t="str">
        <f>IF(I4954=0,"",(INDEX('AWR Data'!A$1:E$8823,MATCH(A4954,'AWR Data'!A$1:A$8823,0),4)))</f>
        <v/>
      </c>
    </row>
    <row r="4955" spans="1:20" ht="20" customHeight="1">
      <c r="A4955" s="14" t="s">
        <v>9086</v>
      </c>
      <c r="B4955" s="14" t="s">
        <v>1810</v>
      </c>
      <c r="C4955" s="14" t="s">
        <v>9087</v>
      </c>
      <c r="E4955" s="98">
        <v>2400</v>
      </c>
      <c r="F4955" s="98">
        <v>229000</v>
      </c>
      <c r="G4955" s="98">
        <f t="shared" si="616"/>
        <v>28800</v>
      </c>
      <c r="H4955" s="80">
        <f t="shared" si="617"/>
        <v>0.125764192139738</v>
      </c>
      <c r="I4955" s="98">
        <f>INDEX('AWR Data'!A$1:E$8825,MATCH(A4955,'AWR Data'!A$1:A$8825,0),5)</f>
        <v>0</v>
      </c>
      <c r="J4955" s="98">
        <f t="shared" si="618"/>
        <v>0</v>
      </c>
      <c r="K4955" s="105">
        <f t="shared" si="619"/>
        <v>0</v>
      </c>
      <c r="L4955" s="75">
        <v>0</v>
      </c>
      <c r="M4955" s="75">
        <v>0</v>
      </c>
      <c r="N4955" s="75">
        <v>0</v>
      </c>
      <c r="O4955" s="105">
        <v>0</v>
      </c>
      <c r="P4955" s="98">
        <f t="shared" si="620"/>
        <v>28800</v>
      </c>
      <c r="Q4955" s="98">
        <f t="shared" si="621"/>
        <v>0</v>
      </c>
      <c r="R4955" s="98">
        <f t="shared" si="622"/>
        <v>0</v>
      </c>
      <c r="S4955" s="105">
        <f t="shared" si="623"/>
        <v>0</v>
      </c>
      <c r="T4955" s="8" t="str">
        <f>IF(I4955=0,"",(INDEX('AWR Data'!A$1:E$8823,MATCH(A4955,'AWR Data'!A$1:A$8823,0),4)))</f>
        <v/>
      </c>
    </row>
    <row r="4956" spans="1:20" ht="20" customHeight="1">
      <c r="A4956" s="106" t="s">
        <v>9092</v>
      </c>
      <c r="B4956" s="106" t="s">
        <v>1810</v>
      </c>
      <c r="C4956" s="106" t="s">
        <v>9093</v>
      </c>
      <c r="D4956" s="106"/>
      <c r="E4956" s="109">
        <v>6600</v>
      </c>
      <c r="F4956" s="109">
        <v>10800000</v>
      </c>
      <c r="G4956" s="109">
        <f t="shared" si="616"/>
        <v>79200</v>
      </c>
      <c r="H4956" s="107">
        <f t="shared" si="617"/>
        <v>7.3333333333333332E-3</v>
      </c>
      <c r="I4956" s="109">
        <f>INDEX('AWR Data'!A$1:E$8825,MATCH(A4956,'AWR Data'!A$1:A$8825,0),5)</f>
        <v>0</v>
      </c>
      <c r="J4956" s="109">
        <f t="shared" si="618"/>
        <v>0</v>
      </c>
      <c r="K4956" s="124">
        <f t="shared" si="619"/>
        <v>0</v>
      </c>
      <c r="L4956" s="108">
        <v>0</v>
      </c>
      <c r="M4956" s="108">
        <v>0</v>
      </c>
      <c r="N4956" s="108">
        <v>0</v>
      </c>
      <c r="O4956" s="124">
        <v>0</v>
      </c>
      <c r="P4956" s="109">
        <f t="shared" si="620"/>
        <v>79200</v>
      </c>
      <c r="Q4956" s="109">
        <f t="shared" si="621"/>
        <v>0</v>
      </c>
      <c r="R4956" s="109">
        <f t="shared" si="622"/>
        <v>0</v>
      </c>
      <c r="S4956" s="124">
        <f t="shared" si="623"/>
        <v>0</v>
      </c>
      <c r="T4956" s="110" t="str">
        <f>IF(I4956=0,"",(INDEX('AWR Data'!A$1:E$8823,MATCH(A4956,'AWR Data'!A$1:A$8823,0),4)))</f>
        <v/>
      </c>
    </row>
    <row r="4957" spans="1:20" ht="20" customHeight="1">
      <c r="A4957" s="14" t="s">
        <v>9094</v>
      </c>
      <c r="B4957" s="14" t="s">
        <v>699</v>
      </c>
      <c r="C4957" s="14" t="s">
        <v>9095</v>
      </c>
      <c r="E4957" s="74">
        <v>110</v>
      </c>
      <c r="F4957" s="74">
        <v>21200</v>
      </c>
      <c r="G4957" s="74">
        <f t="shared" si="616"/>
        <v>1320</v>
      </c>
      <c r="H4957" s="80">
        <f t="shared" si="617"/>
        <v>6.2264150943396226E-2</v>
      </c>
      <c r="I4957" s="74">
        <f>INDEX('AWR Data'!A$1:E$8825,MATCH(A4957,'AWR Data'!A$1:A$8825,0),5)</f>
        <v>0</v>
      </c>
      <c r="J4957" s="74">
        <f t="shared" si="618"/>
        <v>0</v>
      </c>
      <c r="K4957" s="105">
        <f t="shared" si="619"/>
        <v>0</v>
      </c>
      <c r="L4957" s="75">
        <v>0</v>
      </c>
      <c r="M4957" s="75">
        <v>0</v>
      </c>
      <c r="N4957" s="75">
        <v>0</v>
      </c>
      <c r="O4957" s="105">
        <v>0</v>
      </c>
      <c r="P4957" s="98">
        <f t="shared" si="620"/>
        <v>1320</v>
      </c>
      <c r="Q4957" s="98">
        <f t="shared" si="621"/>
        <v>0</v>
      </c>
      <c r="R4957" s="98">
        <f t="shared" si="622"/>
        <v>0</v>
      </c>
      <c r="S4957" s="105">
        <f t="shared" si="623"/>
        <v>0</v>
      </c>
      <c r="T4957" s="8" t="str">
        <f>IF(I4957=0,"",(INDEX('AWR Data'!A$1:E$8823,MATCH(A4957,'AWR Data'!A$1:A$8823,0),4)))</f>
        <v/>
      </c>
    </row>
    <row r="4958" spans="1:20" s="110" customFormat="1" ht="20" customHeight="1">
      <c r="A4958" s="14" t="s">
        <v>9096</v>
      </c>
      <c r="B4958" s="14" t="s">
        <v>1771</v>
      </c>
      <c r="C4958" s="14" t="s">
        <v>9097</v>
      </c>
      <c r="D4958" s="14"/>
      <c r="E4958" s="74">
        <v>91</v>
      </c>
      <c r="F4958" s="74">
        <v>50700</v>
      </c>
      <c r="G4958" s="74">
        <f t="shared" si="616"/>
        <v>1092</v>
      </c>
      <c r="H4958" s="80">
        <f t="shared" si="617"/>
        <v>2.1538461538461538E-2</v>
      </c>
      <c r="I4958" s="74">
        <f>INDEX('AWR Data'!A$1:E$8825,MATCH(A4958,'AWR Data'!A$1:A$8825,0),5)</f>
        <v>0</v>
      </c>
      <c r="J4958" s="74">
        <f t="shared" si="618"/>
        <v>0</v>
      </c>
      <c r="K4958" s="105">
        <f t="shared" si="619"/>
        <v>0</v>
      </c>
      <c r="L4958" s="75">
        <v>0</v>
      </c>
      <c r="M4958" s="75">
        <v>0</v>
      </c>
      <c r="N4958" s="75">
        <v>0</v>
      </c>
      <c r="O4958" s="105">
        <v>0</v>
      </c>
      <c r="P4958" s="98">
        <f t="shared" si="620"/>
        <v>1092</v>
      </c>
      <c r="Q4958" s="98">
        <f t="shared" si="621"/>
        <v>0</v>
      </c>
      <c r="R4958" s="98">
        <f t="shared" si="622"/>
        <v>0</v>
      </c>
      <c r="S4958" s="105">
        <f t="shared" si="623"/>
        <v>0</v>
      </c>
      <c r="T4958" s="8" t="str">
        <f>IF(I4958=0,"",(INDEX('AWR Data'!A$1:E$8823,MATCH(A4958,'AWR Data'!A$1:A$8823,0),4)))</f>
        <v/>
      </c>
    </row>
    <row r="4959" spans="1:20" ht="20" customHeight="1">
      <c r="A4959" s="14" t="s">
        <v>8897</v>
      </c>
      <c r="B4959" s="14" t="s">
        <v>1667</v>
      </c>
      <c r="C4959" s="14" t="s">
        <v>8898</v>
      </c>
      <c r="E4959" s="74">
        <v>28</v>
      </c>
      <c r="F4959" s="74">
        <v>4660</v>
      </c>
      <c r="G4959" s="74">
        <f t="shared" si="616"/>
        <v>336</v>
      </c>
      <c r="H4959" s="80">
        <f t="shared" si="617"/>
        <v>7.2103004291845491E-2</v>
      </c>
      <c r="I4959" s="74">
        <f>INDEX('AWR Data'!A$1:E$8825,MATCH(A4959,'AWR Data'!A$1:A$8825,0),5)</f>
        <v>0</v>
      </c>
      <c r="J4959" s="74">
        <f t="shared" si="618"/>
        <v>0</v>
      </c>
      <c r="K4959" s="105">
        <f t="shared" si="619"/>
        <v>0</v>
      </c>
      <c r="L4959" s="75">
        <v>0</v>
      </c>
      <c r="M4959" s="75">
        <v>0</v>
      </c>
      <c r="N4959" s="75">
        <v>0</v>
      </c>
      <c r="O4959" s="105">
        <v>0</v>
      </c>
      <c r="P4959" s="98">
        <f t="shared" si="620"/>
        <v>336</v>
      </c>
      <c r="Q4959" s="98">
        <f t="shared" si="621"/>
        <v>0</v>
      </c>
      <c r="R4959" s="98">
        <f t="shared" si="622"/>
        <v>0</v>
      </c>
      <c r="S4959" s="105">
        <f t="shared" si="623"/>
        <v>0</v>
      </c>
      <c r="T4959" s="8" t="str">
        <f>IF(I4959=0,"",(INDEX('AWR Data'!A$1:E$8823,MATCH(A4959,'AWR Data'!A$1:A$8823,0),4)))</f>
        <v/>
      </c>
    </row>
    <row r="4960" spans="1:20" ht="20" customHeight="1">
      <c r="A4960" s="14" t="s">
        <v>8899</v>
      </c>
      <c r="B4960" s="14" t="s">
        <v>1025</v>
      </c>
      <c r="C4960" s="14" t="s">
        <v>8900</v>
      </c>
      <c r="E4960" s="74">
        <v>58</v>
      </c>
      <c r="F4960" s="74">
        <v>2840</v>
      </c>
      <c r="G4960" s="74">
        <f t="shared" si="616"/>
        <v>696</v>
      </c>
      <c r="H4960" s="80">
        <f t="shared" si="617"/>
        <v>0.24507042253521127</v>
      </c>
      <c r="I4960" s="74">
        <f>INDEX('AWR Data'!A$1:E$8825,MATCH(A4960,'AWR Data'!A$1:A$8825,0),5)</f>
        <v>0</v>
      </c>
      <c r="J4960" s="74">
        <f t="shared" si="618"/>
        <v>0</v>
      </c>
      <c r="K4960" s="105">
        <f t="shared" si="619"/>
        <v>0</v>
      </c>
      <c r="L4960" s="75">
        <v>0</v>
      </c>
      <c r="M4960" s="75">
        <v>0</v>
      </c>
      <c r="N4960" s="75">
        <v>0</v>
      </c>
      <c r="O4960" s="105">
        <v>0</v>
      </c>
      <c r="P4960" s="98">
        <f t="shared" si="620"/>
        <v>696</v>
      </c>
      <c r="Q4960" s="98">
        <f t="shared" si="621"/>
        <v>0</v>
      </c>
      <c r="R4960" s="98">
        <f t="shared" si="622"/>
        <v>0</v>
      </c>
      <c r="S4960" s="105">
        <f t="shared" si="623"/>
        <v>0</v>
      </c>
      <c r="T4960" s="8" t="str">
        <f>IF(I4960=0,"",(INDEX('AWR Data'!A$1:E$8823,MATCH(A4960,'AWR Data'!A$1:A$8823,0),4)))</f>
        <v/>
      </c>
    </row>
    <row r="4961" spans="1:20" ht="20" customHeight="1">
      <c r="A4961" s="14" t="s">
        <v>8901</v>
      </c>
      <c r="B4961" s="14" t="s">
        <v>1025</v>
      </c>
      <c r="C4961" s="14" t="s">
        <v>8902</v>
      </c>
      <c r="E4961" s="74">
        <v>46</v>
      </c>
      <c r="F4961" s="74">
        <v>14100</v>
      </c>
      <c r="G4961" s="74">
        <f t="shared" si="616"/>
        <v>552</v>
      </c>
      <c r="H4961" s="80">
        <f t="shared" si="617"/>
        <v>3.9148936170212763E-2</v>
      </c>
      <c r="I4961" s="74">
        <f>INDEX('AWR Data'!A$1:E$8825,MATCH(A4961,'AWR Data'!A$1:A$8825,0),5)</f>
        <v>0</v>
      </c>
      <c r="J4961" s="74">
        <f t="shared" si="618"/>
        <v>0</v>
      </c>
      <c r="K4961" s="105">
        <f t="shared" si="619"/>
        <v>0</v>
      </c>
      <c r="L4961" s="75">
        <v>0</v>
      </c>
      <c r="M4961" s="75">
        <v>0</v>
      </c>
      <c r="N4961" s="75">
        <v>0</v>
      </c>
      <c r="O4961" s="105">
        <v>0</v>
      </c>
      <c r="P4961" s="98">
        <f t="shared" si="620"/>
        <v>552</v>
      </c>
      <c r="Q4961" s="98">
        <f t="shared" si="621"/>
        <v>0</v>
      </c>
      <c r="R4961" s="98">
        <f t="shared" si="622"/>
        <v>0</v>
      </c>
      <c r="S4961" s="105">
        <f t="shared" si="623"/>
        <v>0</v>
      </c>
      <c r="T4961" s="8" t="str">
        <f>IF(I4961=0,"",(INDEX('AWR Data'!A$1:E$8823,MATCH(A4961,'AWR Data'!A$1:A$8823,0),4)))</f>
        <v/>
      </c>
    </row>
    <row r="4962" spans="1:20" ht="20" customHeight="1">
      <c r="A4962" s="14" t="s">
        <v>8903</v>
      </c>
      <c r="B4962" s="14" t="s">
        <v>5409</v>
      </c>
      <c r="C4962" s="14" t="s">
        <v>8904</v>
      </c>
      <c r="E4962" s="74">
        <v>28</v>
      </c>
      <c r="F4962" s="74">
        <v>5</v>
      </c>
      <c r="G4962" s="74">
        <f t="shared" si="616"/>
        <v>336</v>
      </c>
      <c r="H4962" s="80">
        <f t="shared" si="617"/>
        <v>67.2</v>
      </c>
      <c r="I4962" s="74">
        <f>INDEX('AWR Data'!A$1:E$8825,MATCH(A4962,'AWR Data'!A$1:A$8825,0),5)</f>
        <v>0</v>
      </c>
      <c r="J4962" s="74">
        <f t="shared" si="618"/>
        <v>0</v>
      </c>
      <c r="K4962" s="105">
        <f t="shared" si="619"/>
        <v>0</v>
      </c>
      <c r="L4962" s="75">
        <v>0</v>
      </c>
      <c r="M4962" s="75">
        <v>0</v>
      </c>
      <c r="N4962" s="75">
        <v>0</v>
      </c>
      <c r="O4962" s="105">
        <v>0</v>
      </c>
      <c r="P4962" s="98">
        <f t="shared" si="620"/>
        <v>336</v>
      </c>
      <c r="Q4962" s="98">
        <f t="shared" si="621"/>
        <v>0</v>
      </c>
      <c r="R4962" s="98">
        <f t="shared" si="622"/>
        <v>0</v>
      </c>
      <c r="S4962" s="105">
        <f t="shared" si="623"/>
        <v>0</v>
      </c>
      <c r="T4962" s="8" t="str">
        <f>IF(I4962=0,"",(INDEX('AWR Data'!A$1:E$8823,MATCH(A4962,'AWR Data'!A$1:A$8823,0),4)))</f>
        <v/>
      </c>
    </row>
    <row r="4963" spans="1:20" ht="20" customHeight="1">
      <c r="A4963" s="14" t="s">
        <v>8905</v>
      </c>
      <c r="B4963" s="14" t="s">
        <v>1178</v>
      </c>
      <c r="C4963" s="14" t="s">
        <v>8906</v>
      </c>
      <c r="E4963" s="74">
        <v>36</v>
      </c>
      <c r="F4963" s="74">
        <v>9160</v>
      </c>
      <c r="G4963" s="74">
        <f t="shared" si="616"/>
        <v>432</v>
      </c>
      <c r="H4963" s="80">
        <f t="shared" si="617"/>
        <v>4.7161572052401748E-2</v>
      </c>
      <c r="I4963" s="74">
        <f>INDEX('AWR Data'!A$1:E$8825,MATCH(A4963,'AWR Data'!A$1:A$8825,0),5)</f>
        <v>0</v>
      </c>
      <c r="J4963" s="74">
        <f t="shared" si="618"/>
        <v>0</v>
      </c>
      <c r="K4963" s="105">
        <f t="shared" si="619"/>
        <v>0</v>
      </c>
      <c r="L4963" s="75">
        <v>0</v>
      </c>
      <c r="M4963" s="75">
        <v>0</v>
      </c>
      <c r="N4963" s="75">
        <v>0</v>
      </c>
      <c r="O4963" s="105">
        <v>0</v>
      </c>
      <c r="P4963" s="98">
        <f t="shared" si="620"/>
        <v>432</v>
      </c>
      <c r="Q4963" s="98">
        <f t="shared" si="621"/>
        <v>0</v>
      </c>
      <c r="R4963" s="98">
        <f t="shared" si="622"/>
        <v>0</v>
      </c>
      <c r="S4963" s="105">
        <f t="shared" si="623"/>
        <v>0</v>
      </c>
      <c r="T4963" s="8" t="str">
        <f>IF(I4963=0,"",(INDEX('AWR Data'!A$1:E$8823,MATCH(A4963,'AWR Data'!A$1:A$8823,0),4)))</f>
        <v/>
      </c>
    </row>
    <row r="4964" spans="1:20" ht="20" customHeight="1">
      <c r="A4964" s="14" t="s">
        <v>8907</v>
      </c>
      <c r="B4964" s="14" t="s">
        <v>1178</v>
      </c>
      <c r="C4964" s="14" t="s">
        <v>8908</v>
      </c>
      <c r="E4964" s="74">
        <v>320</v>
      </c>
      <c r="F4964" s="74">
        <v>17200</v>
      </c>
      <c r="G4964" s="74">
        <f t="shared" si="616"/>
        <v>3840</v>
      </c>
      <c r="H4964" s="80">
        <f t="shared" si="617"/>
        <v>0.22325581395348837</v>
      </c>
      <c r="I4964" s="74">
        <f>INDEX('AWR Data'!A$1:E$8825,MATCH(A4964,'AWR Data'!A$1:A$8825,0),5)</f>
        <v>0</v>
      </c>
      <c r="J4964" s="74">
        <f t="shared" si="618"/>
        <v>0</v>
      </c>
      <c r="K4964" s="105">
        <f t="shared" si="619"/>
        <v>0</v>
      </c>
      <c r="L4964" s="75">
        <v>0</v>
      </c>
      <c r="M4964" s="75">
        <v>0</v>
      </c>
      <c r="N4964" s="75">
        <v>0</v>
      </c>
      <c r="O4964" s="105">
        <v>0</v>
      </c>
      <c r="P4964" s="98">
        <f t="shared" si="620"/>
        <v>3840</v>
      </c>
      <c r="Q4964" s="98">
        <f t="shared" si="621"/>
        <v>0</v>
      </c>
      <c r="R4964" s="98">
        <f t="shared" si="622"/>
        <v>0</v>
      </c>
      <c r="S4964" s="105">
        <f t="shared" si="623"/>
        <v>0</v>
      </c>
      <c r="T4964" s="8" t="str">
        <f>IF(I4964=0,"",(INDEX('AWR Data'!A$1:E$8823,MATCH(A4964,'AWR Data'!A$1:A$8823,0),4)))</f>
        <v/>
      </c>
    </row>
    <row r="4965" spans="1:20" ht="20" customHeight="1">
      <c r="A4965" s="14" t="s">
        <v>8909</v>
      </c>
      <c r="B4965" s="14" t="s">
        <v>1178</v>
      </c>
      <c r="C4965" s="14" t="s">
        <v>8910</v>
      </c>
      <c r="E4965" s="74">
        <v>210</v>
      </c>
      <c r="F4965" s="74">
        <v>15500</v>
      </c>
      <c r="G4965" s="74">
        <f t="shared" si="616"/>
        <v>2520</v>
      </c>
      <c r="H4965" s="80">
        <f t="shared" si="617"/>
        <v>0.16258064516129031</v>
      </c>
      <c r="I4965" s="74">
        <f>INDEX('AWR Data'!A$1:E$8825,MATCH(A4965,'AWR Data'!A$1:A$8825,0),5)</f>
        <v>0</v>
      </c>
      <c r="J4965" s="74">
        <f t="shared" si="618"/>
        <v>0</v>
      </c>
      <c r="K4965" s="105">
        <f t="shared" si="619"/>
        <v>0</v>
      </c>
      <c r="L4965" s="75">
        <v>0</v>
      </c>
      <c r="M4965" s="75">
        <v>0</v>
      </c>
      <c r="N4965" s="75">
        <v>0</v>
      </c>
      <c r="O4965" s="105">
        <v>0</v>
      </c>
      <c r="P4965" s="98">
        <f t="shared" si="620"/>
        <v>2520</v>
      </c>
      <c r="Q4965" s="98">
        <f t="shared" si="621"/>
        <v>0</v>
      </c>
      <c r="R4965" s="98">
        <f t="shared" si="622"/>
        <v>0</v>
      </c>
      <c r="S4965" s="105">
        <f t="shared" si="623"/>
        <v>0</v>
      </c>
      <c r="T4965" s="8" t="str">
        <f>IF(I4965=0,"",(INDEX('AWR Data'!A$1:E$8823,MATCH(A4965,'AWR Data'!A$1:A$8823,0),4)))</f>
        <v/>
      </c>
    </row>
    <row r="4966" spans="1:20" ht="20" customHeight="1">
      <c r="A4966" s="14" t="s">
        <v>8911</v>
      </c>
      <c r="B4966" s="14" t="s">
        <v>269</v>
      </c>
      <c r="C4966" s="14" t="s">
        <v>8912</v>
      </c>
      <c r="E4966" s="74">
        <v>28</v>
      </c>
      <c r="F4966" s="74">
        <v>13300</v>
      </c>
      <c r="G4966" s="74">
        <f t="shared" si="616"/>
        <v>336</v>
      </c>
      <c r="H4966" s="80">
        <f t="shared" si="617"/>
        <v>2.5263157894736842E-2</v>
      </c>
      <c r="I4966" s="74">
        <f>INDEX('AWR Data'!A$1:E$8825,MATCH(A4966,'AWR Data'!A$1:A$8825,0),5)</f>
        <v>0</v>
      </c>
      <c r="J4966" s="74">
        <f t="shared" si="618"/>
        <v>0</v>
      </c>
      <c r="K4966" s="105">
        <f t="shared" si="619"/>
        <v>0</v>
      </c>
      <c r="L4966" s="75">
        <v>0</v>
      </c>
      <c r="M4966" s="75">
        <v>0</v>
      </c>
      <c r="N4966" s="75">
        <v>0</v>
      </c>
      <c r="O4966" s="105">
        <v>0</v>
      </c>
      <c r="P4966" s="98">
        <f t="shared" si="620"/>
        <v>336</v>
      </c>
      <c r="Q4966" s="98">
        <f t="shared" si="621"/>
        <v>0</v>
      </c>
      <c r="R4966" s="98">
        <f t="shared" si="622"/>
        <v>0</v>
      </c>
      <c r="S4966" s="105">
        <f t="shared" si="623"/>
        <v>0</v>
      </c>
      <c r="T4966" s="8" t="str">
        <f>IF(I4966=0,"",(INDEX('AWR Data'!A$1:E$8823,MATCH(A4966,'AWR Data'!A$1:A$8823,0),4)))</f>
        <v/>
      </c>
    </row>
    <row r="4967" spans="1:20" ht="20" customHeight="1">
      <c r="A4967" s="14" t="s">
        <v>8913</v>
      </c>
      <c r="B4967" s="14" t="s">
        <v>516</v>
      </c>
      <c r="C4967" s="14" t="s">
        <v>8709</v>
      </c>
      <c r="E4967" s="74">
        <v>58</v>
      </c>
      <c r="F4967" s="74">
        <v>6990</v>
      </c>
      <c r="G4967" s="74">
        <f t="shared" si="616"/>
        <v>696</v>
      </c>
      <c r="H4967" s="80">
        <f t="shared" si="617"/>
        <v>9.9570815450643779E-2</v>
      </c>
      <c r="I4967" s="74">
        <f>INDEX('AWR Data'!A$1:E$8825,MATCH(A4967,'AWR Data'!A$1:A$8825,0),5)</f>
        <v>0</v>
      </c>
      <c r="J4967" s="74">
        <f t="shared" si="618"/>
        <v>0</v>
      </c>
      <c r="K4967" s="105">
        <f t="shared" si="619"/>
        <v>0</v>
      </c>
      <c r="L4967" s="75">
        <v>0</v>
      </c>
      <c r="M4967" s="75">
        <v>0</v>
      </c>
      <c r="N4967" s="75">
        <v>0</v>
      </c>
      <c r="O4967" s="105">
        <v>0</v>
      </c>
      <c r="P4967" s="98">
        <f t="shared" si="620"/>
        <v>696</v>
      </c>
      <c r="Q4967" s="98">
        <f t="shared" si="621"/>
        <v>0</v>
      </c>
      <c r="R4967" s="98">
        <f t="shared" si="622"/>
        <v>0</v>
      </c>
      <c r="S4967" s="105">
        <f t="shared" si="623"/>
        <v>0</v>
      </c>
      <c r="T4967" s="8" t="str">
        <f>IF(I4967=0,"",(INDEX('AWR Data'!A$1:E$8823,MATCH(A4967,'AWR Data'!A$1:A$8823,0),4)))</f>
        <v/>
      </c>
    </row>
    <row r="4968" spans="1:20" ht="20" customHeight="1">
      <c r="A4968" s="14" t="s">
        <v>8710</v>
      </c>
      <c r="B4968" s="14" t="s">
        <v>920</v>
      </c>
      <c r="C4968" s="14" t="s">
        <v>8711</v>
      </c>
      <c r="E4968" s="74">
        <v>46</v>
      </c>
      <c r="F4968" s="74">
        <v>210000</v>
      </c>
      <c r="G4968" s="74">
        <f t="shared" si="616"/>
        <v>552</v>
      </c>
      <c r="H4968" s="80">
        <f t="shared" si="617"/>
        <v>2.6285714285714285E-3</v>
      </c>
      <c r="I4968" s="74">
        <f>INDEX('AWR Data'!A$1:E$8825,MATCH(A4968,'AWR Data'!A$1:A$8825,0),5)</f>
        <v>0</v>
      </c>
      <c r="J4968" s="74">
        <f t="shared" si="618"/>
        <v>0</v>
      </c>
      <c r="K4968" s="105">
        <f t="shared" si="619"/>
        <v>0</v>
      </c>
      <c r="L4968" s="75">
        <v>0</v>
      </c>
      <c r="M4968" s="75">
        <v>0</v>
      </c>
      <c r="N4968" s="75">
        <v>0</v>
      </c>
      <c r="O4968" s="105">
        <v>0</v>
      </c>
      <c r="P4968" s="98">
        <f t="shared" si="620"/>
        <v>552</v>
      </c>
      <c r="Q4968" s="98">
        <f t="shared" si="621"/>
        <v>0</v>
      </c>
      <c r="R4968" s="98">
        <f t="shared" si="622"/>
        <v>0</v>
      </c>
      <c r="S4968" s="105">
        <f t="shared" si="623"/>
        <v>0</v>
      </c>
      <c r="T4968" s="8" t="str">
        <f>IF(I4968=0,"",(INDEX('AWR Data'!A$1:E$8823,MATCH(A4968,'AWR Data'!A$1:A$8823,0),4)))</f>
        <v/>
      </c>
    </row>
    <row r="4969" spans="1:20" ht="20" customHeight="1">
      <c r="A4969" s="14" t="s">
        <v>8712</v>
      </c>
      <c r="B4969" s="14" t="s">
        <v>1178</v>
      </c>
      <c r="C4969" s="14" t="s">
        <v>8713</v>
      </c>
      <c r="E4969" s="74">
        <v>46</v>
      </c>
      <c r="F4969" s="74">
        <v>6320</v>
      </c>
      <c r="G4969" s="74">
        <f t="shared" si="616"/>
        <v>552</v>
      </c>
      <c r="H4969" s="80">
        <f t="shared" si="617"/>
        <v>8.7341772151898728E-2</v>
      </c>
      <c r="I4969" s="74">
        <f>INDEX('AWR Data'!A$1:E$8825,MATCH(A4969,'AWR Data'!A$1:A$8825,0),5)</f>
        <v>0</v>
      </c>
      <c r="J4969" s="74">
        <f t="shared" si="618"/>
        <v>0</v>
      </c>
      <c r="K4969" s="105">
        <f t="shared" si="619"/>
        <v>0</v>
      </c>
      <c r="L4969" s="75">
        <v>0</v>
      </c>
      <c r="M4969" s="75">
        <v>0</v>
      </c>
      <c r="N4969" s="75">
        <v>0</v>
      </c>
      <c r="O4969" s="105">
        <v>0</v>
      </c>
      <c r="P4969" s="98">
        <f t="shared" si="620"/>
        <v>552</v>
      </c>
      <c r="Q4969" s="98">
        <f t="shared" si="621"/>
        <v>0</v>
      </c>
      <c r="R4969" s="98">
        <f t="shared" si="622"/>
        <v>0</v>
      </c>
      <c r="S4969" s="105">
        <f t="shared" si="623"/>
        <v>0</v>
      </c>
      <c r="T4969" s="8" t="str">
        <f>IF(I4969=0,"",(INDEX('AWR Data'!A$1:E$8823,MATCH(A4969,'AWR Data'!A$1:A$8823,0),4)))</f>
        <v/>
      </c>
    </row>
    <row r="4970" spans="1:20" ht="20" customHeight="1">
      <c r="A4970" s="14" t="s">
        <v>8714</v>
      </c>
      <c r="B4970" s="14" t="s">
        <v>721</v>
      </c>
      <c r="C4970" s="14" t="s">
        <v>8715</v>
      </c>
      <c r="E4970" s="74">
        <v>28</v>
      </c>
      <c r="F4970" s="74">
        <v>13300</v>
      </c>
      <c r="G4970" s="74">
        <f t="shared" si="616"/>
        <v>336</v>
      </c>
      <c r="H4970" s="80">
        <f t="shared" si="617"/>
        <v>2.5263157894736842E-2</v>
      </c>
      <c r="I4970" s="74">
        <f>INDEX('AWR Data'!A$1:E$8825,MATCH(A4970,'AWR Data'!A$1:A$8825,0),5)</f>
        <v>0</v>
      </c>
      <c r="J4970" s="74">
        <f t="shared" si="618"/>
        <v>0</v>
      </c>
      <c r="K4970" s="105">
        <f t="shared" si="619"/>
        <v>0</v>
      </c>
      <c r="L4970" s="75">
        <v>0</v>
      </c>
      <c r="M4970" s="75">
        <v>0</v>
      </c>
      <c r="N4970" s="75">
        <v>0</v>
      </c>
      <c r="O4970" s="105">
        <v>0</v>
      </c>
      <c r="P4970" s="98">
        <f t="shared" si="620"/>
        <v>336</v>
      </c>
      <c r="Q4970" s="98">
        <f t="shared" si="621"/>
        <v>0</v>
      </c>
      <c r="R4970" s="98">
        <f t="shared" si="622"/>
        <v>0</v>
      </c>
      <c r="S4970" s="105">
        <f t="shared" si="623"/>
        <v>0</v>
      </c>
      <c r="T4970" s="8" t="str">
        <f>IF(I4970=0,"",(INDEX('AWR Data'!A$1:E$8823,MATCH(A4970,'AWR Data'!A$1:A$8823,0),4)))</f>
        <v/>
      </c>
    </row>
    <row r="4971" spans="1:20" ht="20" customHeight="1">
      <c r="A4971" s="14" t="s">
        <v>8716</v>
      </c>
      <c r="B4971" s="14" t="s">
        <v>573</v>
      </c>
      <c r="C4971" s="14" t="s">
        <v>8717</v>
      </c>
      <c r="E4971" s="74">
        <v>1000</v>
      </c>
      <c r="F4971" s="74">
        <v>56600</v>
      </c>
      <c r="G4971" s="74">
        <f t="shared" si="616"/>
        <v>12000</v>
      </c>
      <c r="H4971" s="80">
        <f t="shared" si="617"/>
        <v>0.21201413427561838</v>
      </c>
      <c r="I4971" s="74">
        <f>INDEX('AWR Data'!A$1:E$8825,MATCH(A4971,'AWR Data'!A$1:A$8825,0),5)</f>
        <v>0</v>
      </c>
      <c r="J4971" s="74">
        <f t="shared" si="618"/>
        <v>0</v>
      </c>
      <c r="K4971" s="105">
        <f t="shared" si="619"/>
        <v>0</v>
      </c>
      <c r="L4971" s="75">
        <v>0</v>
      </c>
      <c r="M4971" s="75">
        <v>0</v>
      </c>
      <c r="N4971" s="75">
        <v>0</v>
      </c>
      <c r="O4971" s="105">
        <v>0</v>
      </c>
      <c r="P4971" s="98">
        <f t="shared" si="620"/>
        <v>12000</v>
      </c>
      <c r="Q4971" s="98">
        <f t="shared" si="621"/>
        <v>0</v>
      </c>
      <c r="R4971" s="98">
        <f t="shared" si="622"/>
        <v>0</v>
      </c>
      <c r="S4971" s="105">
        <f t="shared" si="623"/>
        <v>0</v>
      </c>
      <c r="T4971" s="8" t="str">
        <f>IF(I4971=0,"",(INDEX('AWR Data'!A$1:E$8823,MATCH(A4971,'AWR Data'!A$1:A$8823,0),4)))</f>
        <v/>
      </c>
    </row>
    <row r="4972" spans="1:20" ht="20" customHeight="1">
      <c r="A4972" s="14" t="s">
        <v>8718</v>
      </c>
      <c r="B4972" s="14" t="s">
        <v>573</v>
      </c>
      <c r="C4972" s="14" t="s">
        <v>8719</v>
      </c>
      <c r="E4972" s="74">
        <v>22</v>
      </c>
      <c r="F4972" s="74">
        <v>5180</v>
      </c>
      <c r="G4972" s="74">
        <f t="shared" si="616"/>
        <v>264</v>
      </c>
      <c r="H4972" s="80">
        <f t="shared" si="617"/>
        <v>5.0965250965250966E-2</v>
      </c>
      <c r="I4972" s="74">
        <f>INDEX('AWR Data'!A$1:E$8825,MATCH(A4972,'AWR Data'!A$1:A$8825,0),5)</f>
        <v>0</v>
      </c>
      <c r="J4972" s="74">
        <f t="shared" si="618"/>
        <v>0</v>
      </c>
      <c r="K4972" s="105">
        <f t="shared" si="619"/>
        <v>0</v>
      </c>
      <c r="L4972" s="75">
        <v>0</v>
      </c>
      <c r="M4972" s="75">
        <v>0</v>
      </c>
      <c r="N4972" s="75">
        <v>0</v>
      </c>
      <c r="O4972" s="105">
        <v>0</v>
      </c>
      <c r="P4972" s="98">
        <f t="shared" si="620"/>
        <v>264</v>
      </c>
      <c r="Q4972" s="98">
        <f t="shared" si="621"/>
        <v>0</v>
      </c>
      <c r="R4972" s="98">
        <f t="shared" si="622"/>
        <v>0</v>
      </c>
      <c r="S4972" s="105">
        <f t="shared" si="623"/>
        <v>0</v>
      </c>
      <c r="T4972" s="8" t="str">
        <f>IF(I4972=0,"",(INDEX('AWR Data'!A$1:E$8823,MATCH(A4972,'AWR Data'!A$1:A$8823,0),4)))</f>
        <v/>
      </c>
    </row>
    <row r="4973" spans="1:20" ht="20" customHeight="1">
      <c r="A4973" s="14" t="s">
        <v>8720</v>
      </c>
      <c r="B4973" s="14" t="s">
        <v>573</v>
      </c>
      <c r="C4973" s="14" t="s">
        <v>8721</v>
      </c>
      <c r="E4973" s="74">
        <v>36</v>
      </c>
      <c r="F4973" s="74">
        <v>1480</v>
      </c>
      <c r="G4973" s="74">
        <f t="shared" si="616"/>
        <v>432</v>
      </c>
      <c r="H4973" s="80">
        <f t="shared" si="617"/>
        <v>0.29189189189189191</v>
      </c>
      <c r="I4973" s="74">
        <f>INDEX('AWR Data'!A$1:E$8825,MATCH(A4973,'AWR Data'!A$1:A$8825,0),5)</f>
        <v>0</v>
      </c>
      <c r="J4973" s="74">
        <f t="shared" si="618"/>
        <v>0</v>
      </c>
      <c r="K4973" s="105">
        <f t="shared" si="619"/>
        <v>0</v>
      </c>
      <c r="L4973" s="75">
        <v>0</v>
      </c>
      <c r="M4973" s="75">
        <v>0</v>
      </c>
      <c r="N4973" s="75">
        <v>0</v>
      </c>
      <c r="O4973" s="105">
        <v>0</v>
      </c>
      <c r="P4973" s="98">
        <f t="shared" si="620"/>
        <v>432</v>
      </c>
      <c r="Q4973" s="98">
        <f t="shared" si="621"/>
        <v>0</v>
      </c>
      <c r="R4973" s="98">
        <f t="shared" si="622"/>
        <v>0</v>
      </c>
      <c r="S4973" s="105">
        <f t="shared" si="623"/>
        <v>0</v>
      </c>
      <c r="T4973" s="8" t="str">
        <f>IF(I4973=0,"",(INDEX('AWR Data'!A$1:E$8823,MATCH(A4973,'AWR Data'!A$1:A$8823,0),4)))</f>
        <v/>
      </c>
    </row>
    <row r="4974" spans="1:20" ht="20" customHeight="1">
      <c r="A4974" s="14" t="s">
        <v>8925</v>
      </c>
      <c r="B4974" s="14" t="s">
        <v>573</v>
      </c>
      <c r="C4974" s="14" t="s">
        <v>8926</v>
      </c>
      <c r="E4974" s="74">
        <v>210</v>
      </c>
      <c r="F4974" s="74">
        <v>24200</v>
      </c>
      <c r="G4974" s="74">
        <f t="shared" si="616"/>
        <v>2520</v>
      </c>
      <c r="H4974" s="80">
        <f t="shared" si="617"/>
        <v>0.10413223140495868</v>
      </c>
      <c r="I4974" s="74">
        <f>INDEX('AWR Data'!A$1:E$8825,MATCH(A4974,'AWR Data'!A$1:A$8825,0),5)</f>
        <v>0</v>
      </c>
      <c r="J4974" s="74">
        <f t="shared" si="618"/>
        <v>0</v>
      </c>
      <c r="K4974" s="105">
        <f t="shared" si="619"/>
        <v>0</v>
      </c>
      <c r="L4974" s="75">
        <v>0</v>
      </c>
      <c r="M4974" s="75">
        <v>0</v>
      </c>
      <c r="N4974" s="75">
        <v>0</v>
      </c>
      <c r="O4974" s="105">
        <v>0</v>
      </c>
      <c r="P4974" s="98">
        <f t="shared" si="620"/>
        <v>2520</v>
      </c>
      <c r="Q4974" s="98">
        <f t="shared" si="621"/>
        <v>0</v>
      </c>
      <c r="R4974" s="98">
        <f t="shared" si="622"/>
        <v>0</v>
      </c>
      <c r="S4974" s="105">
        <f t="shared" si="623"/>
        <v>0</v>
      </c>
      <c r="T4974" s="8" t="str">
        <f>IF(I4974=0,"",(INDEX('AWR Data'!A$1:E$8823,MATCH(A4974,'AWR Data'!A$1:A$8823,0),4)))</f>
        <v/>
      </c>
    </row>
    <row r="4975" spans="1:20" ht="20" customHeight="1">
      <c r="A4975" s="14" t="s">
        <v>8927</v>
      </c>
      <c r="B4975" s="14" t="s">
        <v>573</v>
      </c>
      <c r="C4975" s="14" t="s">
        <v>8928</v>
      </c>
      <c r="E4975" s="74">
        <v>73</v>
      </c>
      <c r="F4975" s="74">
        <v>9270</v>
      </c>
      <c r="G4975" s="74">
        <f t="shared" si="616"/>
        <v>876</v>
      </c>
      <c r="H4975" s="80">
        <f t="shared" si="617"/>
        <v>9.4498381877022655E-2</v>
      </c>
      <c r="I4975" s="74">
        <f>INDEX('AWR Data'!A$1:E$8825,MATCH(A4975,'AWR Data'!A$1:A$8825,0),5)</f>
        <v>0</v>
      </c>
      <c r="J4975" s="74">
        <f t="shared" si="618"/>
        <v>0</v>
      </c>
      <c r="K4975" s="105">
        <f t="shared" si="619"/>
        <v>0</v>
      </c>
      <c r="L4975" s="75">
        <v>0</v>
      </c>
      <c r="M4975" s="75">
        <v>0</v>
      </c>
      <c r="N4975" s="75">
        <v>0</v>
      </c>
      <c r="O4975" s="105">
        <v>0</v>
      </c>
      <c r="P4975" s="98">
        <f t="shared" si="620"/>
        <v>876</v>
      </c>
      <c r="Q4975" s="98">
        <f t="shared" si="621"/>
        <v>0</v>
      </c>
      <c r="R4975" s="98">
        <f t="shared" si="622"/>
        <v>0</v>
      </c>
      <c r="S4975" s="105">
        <f t="shared" si="623"/>
        <v>0</v>
      </c>
      <c r="T4975" s="8" t="str">
        <f>IF(I4975=0,"",(INDEX('AWR Data'!A$1:E$8823,MATCH(A4975,'AWR Data'!A$1:A$8823,0),4)))</f>
        <v/>
      </c>
    </row>
    <row r="4976" spans="1:20" ht="20" customHeight="1">
      <c r="A4976" s="14" t="s">
        <v>8929</v>
      </c>
      <c r="B4976" s="14" t="s">
        <v>573</v>
      </c>
      <c r="C4976" s="14" t="s">
        <v>8930</v>
      </c>
      <c r="E4976" s="74">
        <v>46</v>
      </c>
      <c r="F4976" s="74">
        <v>2020</v>
      </c>
      <c r="G4976" s="74">
        <f t="shared" si="616"/>
        <v>552</v>
      </c>
      <c r="H4976" s="80">
        <f t="shared" si="617"/>
        <v>0.27326732673267329</v>
      </c>
      <c r="I4976" s="74">
        <f>INDEX('AWR Data'!A$1:E$8825,MATCH(A4976,'AWR Data'!A$1:A$8825,0),5)</f>
        <v>0</v>
      </c>
      <c r="J4976" s="74">
        <f t="shared" si="618"/>
        <v>0</v>
      </c>
      <c r="K4976" s="105">
        <f t="shared" si="619"/>
        <v>0</v>
      </c>
      <c r="L4976" s="75">
        <v>0</v>
      </c>
      <c r="M4976" s="75">
        <v>0</v>
      </c>
      <c r="N4976" s="75">
        <v>0</v>
      </c>
      <c r="O4976" s="105">
        <v>0</v>
      </c>
      <c r="P4976" s="98">
        <f t="shared" si="620"/>
        <v>552</v>
      </c>
      <c r="Q4976" s="98">
        <f t="shared" si="621"/>
        <v>0</v>
      </c>
      <c r="R4976" s="98">
        <f t="shared" si="622"/>
        <v>0</v>
      </c>
      <c r="S4976" s="105">
        <f t="shared" si="623"/>
        <v>0</v>
      </c>
      <c r="T4976" s="8" t="str">
        <f>IF(I4976=0,"",(INDEX('AWR Data'!A$1:E$8823,MATCH(A4976,'AWR Data'!A$1:A$8823,0),4)))</f>
        <v/>
      </c>
    </row>
    <row r="4977" spans="1:20" ht="20" customHeight="1">
      <c r="A4977" s="14" t="s">
        <v>8931</v>
      </c>
      <c r="B4977" s="14" t="s">
        <v>573</v>
      </c>
      <c r="C4977" s="14" t="s">
        <v>8932</v>
      </c>
      <c r="E4977" s="74">
        <v>480</v>
      </c>
      <c r="F4977" s="74">
        <v>60300</v>
      </c>
      <c r="G4977" s="74">
        <f t="shared" si="616"/>
        <v>5760</v>
      </c>
      <c r="H4977" s="80">
        <f t="shared" si="617"/>
        <v>9.5522388059701493E-2</v>
      </c>
      <c r="I4977" s="74">
        <f>INDEX('AWR Data'!A$1:E$8825,MATCH(A4977,'AWR Data'!A$1:A$8825,0),5)</f>
        <v>0</v>
      </c>
      <c r="J4977" s="74">
        <f t="shared" si="618"/>
        <v>0</v>
      </c>
      <c r="K4977" s="105">
        <f t="shared" si="619"/>
        <v>0</v>
      </c>
      <c r="L4977" s="75">
        <v>0</v>
      </c>
      <c r="M4977" s="75">
        <v>0</v>
      </c>
      <c r="N4977" s="75">
        <v>0</v>
      </c>
      <c r="O4977" s="105">
        <v>0</v>
      </c>
      <c r="P4977" s="98">
        <f t="shared" si="620"/>
        <v>5760</v>
      </c>
      <c r="Q4977" s="98">
        <f t="shared" si="621"/>
        <v>0</v>
      </c>
      <c r="R4977" s="98">
        <f t="shared" si="622"/>
        <v>0</v>
      </c>
      <c r="S4977" s="105">
        <f t="shared" si="623"/>
        <v>0</v>
      </c>
      <c r="T4977" s="8" t="str">
        <f>IF(I4977=0,"",(INDEX('AWR Data'!A$1:E$8823,MATCH(A4977,'AWR Data'!A$1:A$8823,0),4)))</f>
        <v/>
      </c>
    </row>
    <row r="4978" spans="1:20" ht="20" customHeight="1">
      <c r="A4978" s="14" t="s">
        <v>8731</v>
      </c>
      <c r="B4978" s="14" t="s">
        <v>573</v>
      </c>
      <c r="C4978" s="14" t="s">
        <v>8732</v>
      </c>
      <c r="E4978" s="74">
        <v>140</v>
      </c>
      <c r="F4978" s="74">
        <v>83000</v>
      </c>
      <c r="G4978" s="74">
        <f t="shared" si="616"/>
        <v>1680</v>
      </c>
      <c r="H4978" s="80">
        <f t="shared" si="617"/>
        <v>2.0240963855421686E-2</v>
      </c>
      <c r="I4978" s="74">
        <f>INDEX('AWR Data'!A$1:E$8825,MATCH(A4978,'AWR Data'!A$1:A$8825,0),5)</f>
        <v>0</v>
      </c>
      <c r="J4978" s="74">
        <f t="shared" si="618"/>
        <v>0</v>
      </c>
      <c r="K4978" s="105">
        <f t="shared" si="619"/>
        <v>0</v>
      </c>
      <c r="L4978" s="75">
        <v>0</v>
      </c>
      <c r="M4978" s="75">
        <v>0</v>
      </c>
      <c r="N4978" s="75">
        <v>0</v>
      </c>
      <c r="O4978" s="105">
        <v>0</v>
      </c>
      <c r="P4978" s="98">
        <f t="shared" si="620"/>
        <v>1680</v>
      </c>
      <c r="Q4978" s="98">
        <f t="shared" si="621"/>
        <v>0</v>
      </c>
      <c r="R4978" s="98">
        <f t="shared" si="622"/>
        <v>0</v>
      </c>
      <c r="S4978" s="105">
        <f t="shared" si="623"/>
        <v>0</v>
      </c>
      <c r="T4978" s="8" t="str">
        <f>IF(I4978=0,"",(INDEX('AWR Data'!A$1:E$8823,MATCH(A4978,'AWR Data'!A$1:A$8823,0),4)))</f>
        <v/>
      </c>
    </row>
    <row r="4979" spans="1:20" ht="20" customHeight="1">
      <c r="A4979" s="14" t="s">
        <v>8733</v>
      </c>
      <c r="B4979" s="14" t="s">
        <v>573</v>
      </c>
      <c r="C4979" s="14" t="s">
        <v>8734</v>
      </c>
      <c r="E4979" s="74">
        <v>36</v>
      </c>
      <c r="F4979" s="74">
        <v>25800</v>
      </c>
      <c r="G4979" s="74">
        <f t="shared" si="616"/>
        <v>432</v>
      </c>
      <c r="H4979" s="80">
        <f t="shared" si="617"/>
        <v>1.6744186046511629E-2</v>
      </c>
      <c r="I4979" s="74">
        <f>INDEX('AWR Data'!A$1:E$8825,MATCH(A4979,'AWR Data'!A$1:A$8825,0),5)</f>
        <v>0</v>
      </c>
      <c r="J4979" s="74">
        <f t="shared" si="618"/>
        <v>0</v>
      </c>
      <c r="K4979" s="105">
        <f t="shared" si="619"/>
        <v>0</v>
      </c>
      <c r="L4979" s="75">
        <v>0</v>
      </c>
      <c r="M4979" s="75">
        <v>0</v>
      </c>
      <c r="N4979" s="75">
        <v>0</v>
      </c>
      <c r="O4979" s="105">
        <v>0</v>
      </c>
      <c r="P4979" s="98">
        <f t="shared" si="620"/>
        <v>432</v>
      </c>
      <c r="Q4979" s="98">
        <f t="shared" si="621"/>
        <v>0</v>
      </c>
      <c r="R4979" s="98">
        <f t="shared" si="622"/>
        <v>0</v>
      </c>
      <c r="S4979" s="105">
        <f t="shared" si="623"/>
        <v>0</v>
      </c>
      <c r="T4979" s="8" t="str">
        <f>IF(I4979=0,"",(INDEX('AWR Data'!A$1:E$8823,MATCH(A4979,'AWR Data'!A$1:A$8823,0),4)))</f>
        <v/>
      </c>
    </row>
    <row r="4980" spans="1:20" ht="20" customHeight="1">
      <c r="A4980" s="14" t="s">
        <v>8735</v>
      </c>
      <c r="B4980" s="14" t="s">
        <v>573</v>
      </c>
      <c r="C4980" s="14" t="s">
        <v>8736</v>
      </c>
      <c r="E4980" s="74">
        <v>22</v>
      </c>
      <c r="F4980" s="74">
        <v>45800</v>
      </c>
      <c r="G4980" s="74">
        <f t="shared" si="616"/>
        <v>264</v>
      </c>
      <c r="H4980" s="80">
        <f t="shared" si="617"/>
        <v>5.7641921397379916E-3</v>
      </c>
      <c r="I4980" s="74">
        <f>INDEX('AWR Data'!A$1:E$8825,MATCH(A4980,'AWR Data'!A$1:A$8825,0),5)</f>
        <v>0</v>
      </c>
      <c r="J4980" s="74">
        <f t="shared" si="618"/>
        <v>0</v>
      </c>
      <c r="K4980" s="105">
        <f t="shared" si="619"/>
        <v>0</v>
      </c>
      <c r="L4980" s="75">
        <v>0</v>
      </c>
      <c r="M4980" s="75">
        <v>0</v>
      </c>
      <c r="N4980" s="75">
        <v>0</v>
      </c>
      <c r="O4980" s="105">
        <v>0</v>
      </c>
      <c r="P4980" s="98">
        <f t="shared" si="620"/>
        <v>264</v>
      </c>
      <c r="Q4980" s="98">
        <f t="shared" si="621"/>
        <v>0</v>
      </c>
      <c r="R4980" s="98">
        <f t="shared" si="622"/>
        <v>0</v>
      </c>
      <c r="S4980" s="105">
        <f t="shared" si="623"/>
        <v>0</v>
      </c>
      <c r="T4980" s="8" t="str">
        <f>IF(I4980=0,"",(INDEX('AWR Data'!A$1:E$8823,MATCH(A4980,'AWR Data'!A$1:A$8823,0),4)))</f>
        <v/>
      </c>
    </row>
    <row r="4981" spans="1:20" ht="20" customHeight="1">
      <c r="A4981" s="14" t="s">
        <v>8737</v>
      </c>
      <c r="B4981" s="14" t="s">
        <v>501</v>
      </c>
      <c r="C4981" s="14" t="s">
        <v>8738</v>
      </c>
      <c r="E4981" s="74">
        <v>140</v>
      </c>
      <c r="F4981" s="74">
        <v>29900</v>
      </c>
      <c r="G4981" s="74">
        <f t="shared" si="616"/>
        <v>1680</v>
      </c>
      <c r="H4981" s="80">
        <f t="shared" si="617"/>
        <v>5.6187290969899668E-2</v>
      </c>
      <c r="I4981" s="74">
        <f>INDEX('AWR Data'!A$1:E$8825,MATCH(A4981,'AWR Data'!A$1:A$8825,0),5)</f>
        <v>0</v>
      </c>
      <c r="J4981" s="74">
        <f t="shared" si="618"/>
        <v>0</v>
      </c>
      <c r="K4981" s="105">
        <f t="shared" si="619"/>
        <v>0</v>
      </c>
      <c r="L4981" s="75">
        <v>0</v>
      </c>
      <c r="M4981" s="75">
        <v>0</v>
      </c>
      <c r="N4981" s="75">
        <v>0</v>
      </c>
      <c r="O4981" s="105">
        <v>0</v>
      </c>
      <c r="P4981" s="98">
        <f t="shared" si="620"/>
        <v>1680</v>
      </c>
      <c r="Q4981" s="98">
        <f t="shared" si="621"/>
        <v>0</v>
      </c>
      <c r="R4981" s="98">
        <f t="shared" si="622"/>
        <v>0</v>
      </c>
      <c r="S4981" s="105">
        <f t="shared" si="623"/>
        <v>0</v>
      </c>
      <c r="T4981" s="8" t="str">
        <f>IF(I4981=0,"",(INDEX('AWR Data'!A$1:E$8823,MATCH(A4981,'AWR Data'!A$1:A$8823,0),4)))</f>
        <v/>
      </c>
    </row>
    <row r="4982" spans="1:20" ht="20" customHeight="1">
      <c r="A4982" s="14" t="s">
        <v>8739</v>
      </c>
      <c r="B4982" s="14" t="s">
        <v>501</v>
      </c>
      <c r="C4982" s="14" t="s">
        <v>8740</v>
      </c>
      <c r="E4982" s="74">
        <v>28</v>
      </c>
      <c r="F4982" s="74">
        <v>9870</v>
      </c>
      <c r="G4982" s="74">
        <f t="shared" si="616"/>
        <v>336</v>
      </c>
      <c r="H4982" s="80">
        <f t="shared" si="617"/>
        <v>3.4042553191489362E-2</v>
      </c>
      <c r="I4982" s="74">
        <f>INDEX('AWR Data'!A$1:E$8825,MATCH(A4982,'AWR Data'!A$1:A$8825,0),5)</f>
        <v>0</v>
      </c>
      <c r="J4982" s="74">
        <f t="shared" si="618"/>
        <v>0</v>
      </c>
      <c r="K4982" s="105">
        <f t="shared" si="619"/>
        <v>0</v>
      </c>
      <c r="L4982" s="75">
        <v>0</v>
      </c>
      <c r="M4982" s="75">
        <v>0</v>
      </c>
      <c r="N4982" s="75">
        <v>0</v>
      </c>
      <c r="O4982" s="105">
        <v>0</v>
      </c>
      <c r="P4982" s="98">
        <f t="shared" si="620"/>
        <v>336</v>
      </c>
      <c r="Q4982" s="98">
        <f t="shared" si="621"/>
        <v>0</v>
      </c>
      <c r="R4982" s="98">
        <f t="shared" si="622"/>
        <v>0</v>
      </c>
      <c r="S4982" s="105">
        <f t="shared" si="623"/>
        <v>0</v>
      </c>
      <c r="T4982" s="8" t="str">
        <f>IF(I4982=0,"",(INDEX('AWR Data'!A$1:E$8823,MATCH(A4982,'AWR Data'!A$1:A$8823,0),4)))</f>
        <v/>
      </c>
    </row>
    <row r="4983" spans="1:20" ht="20" customHeight="1">
      <c r="A4983" s="14" t="s">
        <v>8741</v>
      </c>
      <c r="B4983" s="14" t="s">
        <v>501</v>
      </c>
      <c r="C4983" s="14" t="s">
        <v>8742</v>
      </c>
      <c r="E4983" s="74">
        <v>590</v>
      </c>
      <c r="F4983" s="74">
        <v>26500</v>
      </c>
      <c r="G4983" s="74">
        <f t="shared" si="616"/>
        <v>7080</v>
      </c>
      <c r="H4983" s="80">
        <f t="shared" si="617"/>
        <v>0.26716981132075474</v>
      </c>
      <c r="I4983" s="74">
        <f>INDEX('AWR Data'!A$1:E$8825,MATCH(A4983,'AWR Data'!A$1:A$8825,0),5)</f>
        <v>0</v>
      </c>
      <c r="J4983" s="74">
        <f t="shared" si="618"/>
        <v>0</v>
      </c>
      <c r="K4983" s="105">
        <f t="shared" si="619"/>
        <v>0</v>
      </c>
      <c r="L4983" s="75">
        <v>0</v>
      </c>
      <c r="M4983" s="75">
        <v>0</v>
      </c>
      <c r="N4983" s="75">
        <v>0</v>
      </c>
      <c r="O4983" s="105">
        <v>0</v>
      </c>
      <c r="P4983" s="98">
        <f t="shared" si="620"/>
        <v>7080</v>
      </c>
      <c r="Q4983" s="98">
        <f t="shared" si="621"/>
        <v>0</v>
      </c>
      <c r="R4983" s="98">
        <f t="shared" si="622"/>
        <v>0</v>
      </c>
      <c r="S4983" s="105">
        <f t="shared" si="623"/>
        <v>0</v>
      </c>
      <c r="T4983" s="8" t="str">
        <f>IF(I4983=0,"",(INDEX('AWR Data'!A$1:E$8823,MATCH(A4983,'AWR Data'!A$1:A$8823,0),4)))</f>
        <v/>
      </c>
    </row>
    <row r="4984" spans="1:20" s="110" customFormat="1" ht="20" customHeight="1">
      <c r="A4984" s="14" t="s">
        <v>8542</v>
      </c>
      <c r="B4984" s="14" t="s">
        <v>501</v>
      </c>
      <c r="C4984" s="14" t="s">
        <v>8543</v>
      </c>
      <c r="D4984" s="14"/>
      <c r="E4984" s="74">
        <v>91</v>
      </c>
      <c r="F4984" s="74">
        <v>28000</v>
      </c>
      <c r="G4984" s="74">
        <f t="shared" si="616"/>
        <v>1092</v>
      </c>
      <c r="H4984" s="80">
        <f t="shared" si="617"/>
        <v>3.9E-2</v>
      </c>
      <c r="I4984" s="74">
        <f>INDEX('AWR Data'!A$1:E$8825,MATCH(A4984,'AWR Data'!A$1:A$8825,0),5)</f>
        <v>0</v>
      </c>
      <c r="J4984" s="74">
        <f t="shared" si="618"/>
        <v>0</v>
      </c>
      <c r="K4984" s="105">
        <f t="shared" si="619"/>
        <v>0</v>
      </c>
      <c r="L4984" s="75">
        <v>0</v>
      </c>
      <c r="M4984" s="75">
        <v>0</v>
      </c>
      <c r="N4984" s="75">
        <v>0</v>
      </c>
      <c r="O4984" s="105">
        <v>0</v>
      </c>
      <c r="P4984" s="98">
        <f t="shared" si="620"/>
        <v>1092</v>
      </c>
      <c r="Q4984" s="98">
        <f t="shared" si="621"/>
        <v>0</v>
      </c>
      <c r="R4984" s="98">
        <f t="shared" si="622"/>
        <v>0</v>
      </c>
      <c r="S4984" s="105">
        <f t="shared" si="623"/>
        <v>0</v>
      </c>
      <c r="T4984" s="8" t="str">
        <f>IF(I4984=0,"",(INDEX('AWR Data'!A$1:E$8823,MATCH(A4984,'AWR Data'!A$1:A$8823,0),4)))</f>
        <v/>
      </c>
    </row>
    <row r="4985" spans="1:20" ht="20" customHeight="1">
      <c r="A4985" s="14" t="s">
        <v>8746</v>
      </c>
      <c r="B4985" s="14" t="s">
        <v>570</v>
      </c>
      <c r="C4985" s="14" t="s">
        <v>8747</v>
      </c>
      <c r="E4985" s="74">
        <v>140</v>
      </c>
      <c r="F4985" s="74">
        <v>21800</v>
      </c>
      <c r="G4985" s="74">
        <f t="shared" si="616"/>
        <v>1680</v>
      </c>
      <c r="H4985" s="80">
        <f t="shared" si="617"/>
        <v>7.7064220183486243E-2</v>
      </c>
      <c r="I4985" s="74">
        <f>INDEX('AWR Data'!A$1:E$8825,MATCH(A4985,'AWR Data'!A$1:A$8825,0),5)</f>
        <v>0</v>
      </c>
      <c r="J4985" s="74">
        <f t="shared" si="618"/>
        <v>0</v>
      </c>
      <c r="K4985" s="105">
        <f t="shared" si="619"/>
        <v>0</v>
      </c>
      <c r="L4985" s="75">
        <v>0</v>
      </c>
      <c r="M4985" s="75">
        <v>0</v>
      </c>
      <c r="N4985" s="75">
        <v>0</v>
      </c>
      <c r="O4985" s="105">
        <v>0</v>
      </c>
      <c r="P4985" s="98">
        <f t="shared" si="620"/>
        <v>1680</v>
      </c>
      <c r="Q4985" s="98">
        <f t="shared" si="621"/>
        <v>0</v>
      </c>
      <c r="R4985" s="98">
        <f t="shared" si="622"/>
        <v>0</v>
      </c>
      <c r="S4985" s="105">
        <f t="shared" si="623"/>
        <v>0</v>
      </c>
      <c r="T4985" s="8" t="str">
        <f>IF(I4985=0,"",(INDEX('AWR Data'!A$1:E$8823,MATCH(A4985,'AWR Data'!A$1:A$8823,0),4)))</f>
        <v/>
      </c>
    </row>
    <row r="4986" spans="1:20" ht="20" customHeight="1">
      <c r="A4986" s="14" t="s">
        <v>8748</v>
      </c>
      <c r="B4986" s="14" t="s">
        <v>570</v>
      </c>
      <c r="C4986" s="14" t="s">
        <v>8749</v>
      </c>
      <c r="E4986" s="74">
        <v>12100</v>
      </c>
      <c r="F4986" s="74">
        <v>336000</v>
      </c>
      <c r="G4986" s="74">
        <f t="shared" si="616"/>
        <v>145200</v>
      </c>
      <c r="H4986" s="80">
        <f t="shared" si="617"/>
        <v>0.43214285714285716</v>
      </c>
      <c r="I4986" s="74">
        <f>INDEX('AWR Data'!A$1:E$8825,MATCH(A4986,'AWR Data'!A$1:A$8825,0),5)</f>
        <v>0</v>
      </c>
      <c r="J4986" s="74">
        <f t="shared" si="618"/>
        <v>0</v>
      </c>
      <c r="K4986" s="105">
        <f t="shared" si="619"/>
        <v>0</v>
      </c>
      <c r="L4986" s="75">
        <v>0</v>
      </c>
      <c r="M4986" s="75">
        <v>0</v>
      </c>
      <c r="N4986" s="75">
        <v>0</v>
      </c>
      <c r="O4986" s="105">
        <v>0</v>
      </c>
      <c r="P4986" s="98">
        <f t="shared" si="620"/>
        <v>145200</v>
      </c>
      <c r="Q4986" s="98">
        <f t="shared" si="621"/>
        <v>0</v>
      </c>
      <c r="R4986" s="98">
        <f t="shared" si="622"/>
        <v>0</v>
      </c>
      <c r="S4986" s="105">
        <f t="shared" si="623"/>
        <v>0</v>
      </c>
      <c r="T4986" s="8" t="str">
        <f>IF(I4986=0,"",(INDEX('AWR Data'!A$1:E$8823,MATCH(A4986,'AWR Data'!A$1:A$8823,0),4)))</f>
        <v/>
      </c>
    </row>
    <row r="4987" spans="1:20" ht="20" customHeight="1">
      <c r="A4987" s="14" t="s">
        <v>8750</v>
      </c>
      <c r="B4987" s="14" t="s">
        <v>570</v>
      </c>
      <c r="C4987" s="14" t="s">
        <v>8751</v>
      </c>
      <c r="E4987" s="74">
        <v>1600</v>
      </c>
      <c r="F4987" s="74">
        <v>55300</v>
      </c>
      <c r="G4987" s="74">
        <f t="shared" si="616"/>
        <v>19200</v>
      </c>
      <c r="H4987" s="80">
        <f t="shared" si="617"/>
        <v>0.34719710669077758</v>
      </c>
      <c r="I4987" s="74">
        <f>INDEX('AWR Data'!A$1:E$8825,MATCH(A4987,'AWR Data'!A$1:A$8825,0),5)</f>
        <v>0</v>
      </c>
      <c r="J4987" s="74">
        <f t="shared" si="618"/>
        <v>0</v>
      </c>
      <c r="K4987" s="105">
        <f t="shared" si="619"/>
        <v>0</v>
      </c>
      <c r="L4987" s="75">
        <v>0</v>
      </c>
      <c r="M4987" s="75">
        <v>0</v>
      </c>
      <c r="N4987" s="75">
        <v>0</v>
      </c>
      <c r="O4987" s="105">
        <v>0</v>
      </c>
      <c r="P4987" s="98">
        <f t="shared" si="620"/>
        <v>19200</v>
      </c>
      <c r="Q4987" s="98">
        <f t="shared" si="621"/>
        <v>0</v>
      </c>
      <c r="R4987" s="98">
        <f t="shared" si="622"/>
        <v>0</v>
      </c>
      <c r="S4987" s="105">
        <f t="shared" si="623"/>
        <v>0</v>
      </c>
      <c r="T4987" s="8" t="str">
        <f>IF(I4987=0,"",(INDEX('AWR Data'!A$1:E$8823,MATCH(A4987,'AWR Data'!A$1:A$8823,0),4)))</f>
        <v/>
      </c>
    </row>
    <row r="4988" spans="1:20" ht="20" customHeight="1">
      <c r="A4988" s="14" t="s">
        <v>8752</v>
      </c>
      <c r="B4988" s="14" t="s">
        <v>920</v>
      </c>
      <c r="C4988" s="14" t="s">
        <v>8753</v>
      </c>
      <c r="E4988" s="74">
        <v>140</v>
      </c>
      <c r="F4988" s="74">
        <v>1540</v>
      </c>
      <c r="G4988" s="74">
        <f t="shared" si="616"/>
        <v>1680</v>
      </c>
      <c r="H4988" s="80">
        <f t="shared" si="617"/>
        <v>1.0909090909090908</v>
      </c>
      <c r="I4988" s="74">
        <f>INDEX('AWR Data'!A$1:E$8825,MATCH(A4988,'AWR Data'!A$1:A$8825,0),5)</f>
        <v>0</v>
      </c>
      <c r="J4988" s="74">
        <f t="shared" si="618"/>
        <v>0</v>
      </c>
      <c r="K4988" s="105">
        <f t="shared" si="619"/>
        <v>0</v>
      </c>
      <c r="L4988" s="75">
        <v>0</v>
      </c>
      <c r="M4988" s="75">
        <v>0</v>
      </c>
      <c r="N4988" s="75">
        <v>0</v>
      </c>
      <c r="O4988" s="105">
        <v>0</v>
      </c>
      <c r="P4988" s="98">
        <f t="shared" si="620"/>
        <v>1680</v>
      </c>
      <c r="Q4988" s="98">
        <f t="shared" si="621"/>
        <v>0</v>
      </c>
      <c r="R4988" s="98">
        <f t="shared" si="622"/>
        <v>0</v>
      </c>
      <c r="S4988" s="105">
        <f t="shared" si="623"/>
        <v>0</v>
      </c>
      <c r="T4988" s="8" t="str">
        <f>IF(I4988=0,"",(INDEX('AWR Data'!A$1:E$8823,MATCH(A4988,'AWR Data'!A$1:A$8823,0),4)))</f>
        <v/>
      </c>
    </row>
    <row r="4989" spans="1:20" ht="20" customHeight="1">
      <c r="A4989" s="14" t="s">
        <v>8754</v>
      </c>
      <c r="B4989" s="14" t="s">
        <v>1187</v>
      </c>
      <c r="C4989" s="14" t="s">
        <v>8755</v>
      </c>
      <c r="E4989" s="74">
        <v>28</v>
      </c>
      <c r="F4989" s="74">
        <v>7030</v>
      </c>
      <c r="G4989" s="74">
        <f t="shared" si="616"/>
        <v>336</v>
      </c>
      <c r="H4989" s="80">
        <f t="shared" si="617"/>
        <v>4.7795163584637271E-2</v>
      </c>
      <c r="I4989" s="74">
        <f>INDEX('AWR Data'!A$1:E$8825,MATCH(A4989,'AWR Data'!A$1:A$8825,0),5)</f>
        <v>0</v>
      </c>
      <c r="J4989" s="74">
        <f t="shared" si="618"/>
        <v>0</v>
      </c>
      <c r="K4989" s="105">
        <f t="shared" si="619"/>
        <v>0</v>
      </c>
      <c r="L4989" s="75">
        <v>0</v>
      </c>
      <c r="M4989" s="75">
        <v>0</v>
      </c>
      <c r="N4989" s="75">
        <v>0</v>
      </c>
      <c r="O4989" s="105">
        <v>0</v>
      </c>
      <c r="P4989" s="98">
        <f t="shared" si="620"/>
        <v>336</v>
      </c>
      <c r="Q4989" s="98">
        <f t="shared" si="621"/>
        <v>0</v>
      </c>
      <c r="R4989" s="98">
        <f t="shared" si="622"/>
        <v>0</v>
      </c>
      <c r="S4989" s="105">
        <f t="shared" si="623"/>
        <v>0</v>
      </c>
      <c r="T4989" s="8" t="str">
        <f>IF(I4989=0,"",(INDEX('AWR Data'!A$1:E$8823,MATCH(A4989,'AWR Data'!A$1:A$8823,0),4)))</f>
        <v/>
      </c>
    </row>
    <row r="4990" spans="1:20" ht="20" customHeight="1">
      <c r="A4990" s="14" t="s">
        <v>8756</v>
      </c>
      <c r="B4990" s="14" t="s">
        <v>498</v>
      </c>
      <c r="C4990" s="14" t="s">
        <v>8757</v>
      </c>
      <c r="E4990" s="74">
        <v>58</v>
      </c>
      <c r="F4990" s="74">
        <v>24900</v>
      </c>
      <c r="G4990" s="74">
        <f t="shared" si="616"/>
        <v>696</v>
      </c>
      <c r="H4990" s="80">
        <f t="shared" si="617"/>
        <v>2.7951807228915663E-2</v>
      </c>
      <c r="I4990" s="74">
        <f>INDEX('AWR Data'!A$1:E$8825,MATCH(A4990,'AWR Data'!A$1:A$8825,0),5)</f>
        <v>0</v>
      </c>
      <c r="J4990" s="74">
        <f t="shared" si="618"/>
        <v>0</v>
      </c>
      <c r="K4990" s="105">
        <f t="shared" si="619"/>
        <v>0</v>
      </c>
      <c r="L4990" s="75">
        <v>0</v>
      </c>
      <c r="M4990" s="75">
        <v>0</v>
      </c>
      <c r="N4990" s="75">
        <v>0</v>
      </c>
      <c r="O4990" s="105">
        <v>0</v>
      </c>
      <c r="P4990" s="98">
        <f t="shared" si="620"/>
        <v>696</v>
      </c>
      <c r="Q4990" s="98">
        <f t="shared" si="621"/>
        <v>0</v>
      </c>
      <c r="R4990" s="98">
        <f t="shared" si="622"/>
        <v>0</v>
      </c>
      <c r="S4990" s="105">
        <f t="shared" si="623"/>
        <v>0</v>
      </c>
      <c r="T4990" s="8" t="str">
        <f>IF(I4990=0,"",(INDEX('AWR Data'!A$1:E$8823,MATCH(A4990,'AWR Data'!A$1:A$8823,0),4)))</f>
        <v/>
      </c>
    </row>
    <row r="4991" spans="1:20" ht="20" customHeight="1">
      <c r="A4991" s="14" t="s">
        <v>8758</v>
      </c>
      <c r="B4991" s="14" t="s">
        <v>510</v>
      </c>
      <c r="C4991" s="14" t="s">
        <v>8759</v>
      </c>
      <c r="E4991" s="74">
        <v>58</v>
      </c>
      <c r="F4991" s="74">
        <v>19500</v>
      </c>
      <c r="G4991" s="74">
        <f t="shared" si="616"/>
        <v>696</v>
      </c>
      <c r="H4991" s="80">
        <f t="shared" si="617"/>
        <v>3.569230769230769E-2</v>
      </c>
      <c r="I4991" s="74">
        <f>INDEX('AWR Data'!A$1:E$8825,MATCH(A4991,'AWR Data'!A$1:A$8825,0),5)</f>
        <v>0</v>
      </c>
      <c r="J4991" s="74">
        <f t="shared" si="618"/>
        <v>0</v>
      </c>
      <c r="K4991" s="105">
        <f t="shared" si="619"/>
        <v>0</v>
      </c>
      <c r="L4991" s="75">
        <v>0</v>
      </c>
      <c r="M4991" s="75">
        <v>0</v>
      </c>
      <c r="N4991" s="75">
        <v>0</v>
      </c>
      <c r="O4991" s="105">
        <v>0</v>
      </c>
      <c r="P4991" s="98">
        <f t="shared" si="620"/>
        <v>696</v>
      </c>
      <c r="Q4991" s="98">
        <f t="shared" si="621"/>
        <v>0</v>
      </c>
      <c r="R4991" s="98">
        <f t="shared" si="622"/>
        <v>0</v>
      </c>
      <c r="S4991" s="105">
        <f t="shared" si="623"/>
        <v>0</v>
      </c>
      <c r="T4991" s="8" t="str">
        <f>IF(I4991=0,"",(INDEX('AWR Data'!A$1:E$8823,MATCH(A4991,'AWR Data'!A$1:A$8823,0),4)))</f>
        <v/>
      </c>
    </row>
    <row r="4992" spans="1:20" ht="20" customHeight="1">
      <c r="A4992" s="14" t="s">
        <v>8959</v>
      </c>
      <c r="B4992" s="14" t="s">
        <v>568</v>
      </c>
      <c r="E4992" s="74">
        <v>140</v>
      </c>
      <c r="F4992" s="74">
        <v>46500</v>
      </c>
      <c r="G4992" s="74">
        <f t="shared" si="616"/>
        <v>1680</v>
      </c>
      <c r="H4992" s="80">
        <f t="shared" si="617"/>
        <v>3.612903225806452E-2</v>
      </c>
      <c r="I4992" s="74">
        <f>INDEX('AWR Data'!A$1:E$8825,MATCH(A4992,'AWR Data'!A$1:A$8825,0),5)</f>
        <v>0</v>
      </c>
      <c r="J4992" s="74">
        <f t="shared" si="618"/>
        <v>0</v>
      </c>
      <c r="K4992" s="105">
        <f t="shared" si="619"/>
        <v>0</v>
      </c>
      <c r="L4992" s="75">
        <v>0</v>
      </c>
      <c r="M4992" s="75">
        <v>0</v>
      </c>
      <c r="N4992" s="75">
        <v>0</v>
      </c>
      <c r="O4992" s="105">
        <v>0</v>
      </c>
      <c r="P4992" s="98">
        <f t="shared" si="620"/>
        <v>1680</v>
      </c>
      <c r="Q4992" s="98">
        <f t="shared" si="621"/>
        <v>0</v>
      </c>
      <c r="R4992" s="98">
        <f t="shared" si="622"/>
        <v>0</v>
      </c>
      <c r="S4992" s="105">
        <f t="shared" si="623"/>
        <v>0</v>
      </c>
      <c r="T4992" s="8" t="str">
        <f>IF(I4992=0,"",(INDEX('AWR Data'!A$1:E$8823,MATCH(A4992,'AWR Data'!A$1:A$8823,0),4)))</f>
        <v/>
      </c>
    </row>
    <row r="4993" spans="1:20" ht="20" customHeight="1">
      <c r="A4993" s="14" t="s">
        <v>8960</v>
      </c>
      <c r="B4993" s="14" t="s">
        <v>568</v>
      </c>
      <c r="E4993" s="74">
        <v>210</v>
      </c>
      <c r="F4993" s="74">
        <v>9610</v>
      </c>
      <c r="G4993" s="74">
        <f t="shared" si="616"/>
        <v>2520</v>
      </c>
      <c r="H4993" s="80">
        <f t="shared" si="617"/>
        <v>0.26222684703433924</v>
      </c>
      <c r="I4993" s="74">
        <f>INDEX('AWR Data'!A$1:E$8825,MATCH(A4993,'AWR Data'!A$1:A$8825,0),5)</f>
        <v>0</v>
      </c>
      <c r="J4993" s="74">
        <f t="shared" si="618"/>
        <v>0</v>
      </c>
      <c r="K4993" s="105">
        <f t="shared" si="619"/>
        <v>0</v>
      </c>
      <c r="L4993" s="75">
        <v>0</v>
      </c>
      <c r="M4993" s="75">
        <v>0</v>
      </c>
      <c r="N4993" s="75">
        <v>0</v>
      </c>
      <c r="O4993" s="105">
        <v>0</v>
      </c>
      <c r="P4993" s="98">
        <f t="shared" si="620"/>
        <v>2520</v>
      </c>
      <c r="Q4993" s="98">
        <f t="shared" si="621"/>
        <v>0</v>
      </c>
      <c r="R4993" s="98">
        <f t="shared" si="622"/>
        <v>0</v>
      </c>
      <c r="S4993" s="105">
        <f t="shared" si="623"/>
        <v>0</v>
      </c>
      <c r="T4993" s="8" t="str">
        <f>IF(I4993=0,"",(INDEX('AWR Data'!A$1:E$8823,MATCH(A4993,'AWR Data'!A$1:A$8823,0),4)))</f>
        <v/>
      </c>
    </row>
    <row r="4994" spans="1:20" ht="20" customHeight="1">
      <c r="A4994" s="14" t="s">
        <v>8961</v>
      </c>
      <c r="B4994" s="14" t="s">
        <v>1667</v>
      </c>
      <c r="C4994" s="14" t="s">
        <v>8962</v>
      </c>
      <c r="E4994" s="74">
        <v>320</v>
      </c>
      <c r="F4994" s="74">
        <v>66000</v>
      </c>
      <c r="G4994" s="74">
        <f t="shared" si="616"/>
        <v>3840</v>
      </c>
      <c r="H4994" s="80">
        <f t="shared" si="617"/>
        <v>5.8181818181818182E-2</v>
      </c>
      <c r="I4994" s="74">
        <f>INDEX('AWR Data'!A$1:E$8825,MATCH(A4994,'AWR Data'!A$1:A$8825,0),5)</f>
        <v>0</v>
      </c>
      <c r="J4994" s="74">
        <f t="shared" si="618"/>
        <v>0</v>
      </c>
      <c r="K4994" s="105">
        <f t="shared" si="619"/>
        <v>0</v>
      </c>
      <c r="L4994" s="75">
        <v>0</v>
      </c>
      <c r="M4994" s="75">
        <v>0</v>
      </c>
      <c r="N4994" s="75">
        <v>0</v>
      </c>
      <c r="O4994" s="105">
        <v>0</v>
      </c>
      <c r="P4994" s="98">
        <f t="shared" si="620"/>
        <v>3840</v>
      </c>
      <c r="Q4994" s="98">
        <f t="shared" si="621"/>
        <v>0</v>
      </c>
      <c r="R4994" s="98">
        <f t="shared" si="622"/>
        <v>0</v>
      </c>
      <c r="S4994" s="105">
        <f t="shared" si="623"/>
        <v>0</v>
      </c>
      <c r="T4994" s="8" t="str">
        <f>IF(I4994=0,"",(INDEX('AWR Data'!A$1:E$8823,MATCH(A4994,'AWR Data'!A$1:A$8823,0),4)))</f>
        <v/>
      </c>
    </row>
    <row r="4995" spans="1:20" ht="20" customHeight="1">
      <c r="A4995" s="14" t="s">
        <v>8963</v>
      </c>
      <c r="B4995" s="14" t="s">
        <v>1667</v>
      </c>
      <c r="C4995" s="14" t="s">
        <v>8964</v>
      </c>
      <c r="E4995" s="74">
        <v>36</v>
      </c>
      <c r="F4995" s="74">
        <v>18100</v>
      </c>
      <c r="G4995" s="74">
        <f t="shared" si="616"/>
        <v>432</v>
      </c>
      <c r="H4995" s="80">
        <f t="shared" si="617"/>
        <v>2.3867403314917126E-2</v>
      </c>
      <c r="I4995" s="74">
        <f>INDEX('AWR Data'!A$1:E$8825,MATCH(A4995,'AWR Data'!A$1:A$8825,0),5)</f>
        <v>0</v>
      </c>
      <c r="J4995" s="74">
        <f t="shared" si="618"/>
        <v>0</v>
      </c>
      <c r="K4995" s="105">
        <f t="shared" si="619"/>
        <v>0</v>
      </c>
      <c r="L4995" s="75">
        <v>0</v>
      </c>
      <c r="M4995" s="75">
        <v>0</v>
      </c>
      <c r="N4995" s="75">
        <v>0</v>
      </c>
      <c r="O4995" s="105">
        <v>0</v>
      </c>
      <c r="P4995" s="98">
        <f t="shared" si="620"/>
        <v>432</v>
      </c>
      <c r="Q4995" s="98">
        <f t="shared" si="621"/>
        <v>0</v>
      </c>
      <c r="R4995" s="98">
        <f t="shared" si="622"/>
        <v>0</v>
      </c>
      <c r="S4995" s="105">
        <f t="shared" si="623"/>
        <v>0</v>
      </c>
      <c r="T4995" s="8" t="str">
        <f>IF(I4995=0,"",(INDEX('AWR Data'!A$1:E$8823,MATCH(A4995,'AWR Data'!A$1:A$8823,0),4)))</f>
        <v/>
      </c>
    </row>
    <row r="4996" spans="1:20" ht="20" customHeight="1">
      <c r="A4996" s="14" t="s">
        <v>8965</v>
      </c>
      <c r="B4996" s="14" t="s">
        <v>501</v>
      </c>
      <c r="C4996" s="14" t="s">
        <v>8966</v>
      </c>
      <c r="E4996" s="74">
        <v>28</v>
      </c>
      <c r="F4996" s="74">
        <v>25600</v>
      </c>
      <c r="G4996" s="74">
        <f t="shared" si="616"/>
        <v>336</v>
      </c>
      <c r="H4996" s="80">
        <f t="shared" si="617"/>
        <v>1.3125E-2</v>
      </c>
      <c r="I4996" s="74">
        <f>INDEX('AWR Data'!A$1:E$8825,MATCH(A4996,'AWR Data'!A$1:A$8825,0),5)</f>
        <v>0</v>
      </c>
      <c r="J4996" s="74">
        <f t="shared" si="618"/>
        <v>0</v>
      </c>
      <c r="K4996" s="105">
        <f t="shared" si="619"/>
        <v>0</v>
      </c>
      <c r="L4996" s="75">
        <v>0</v>
      </c>
      <c r="M4996" s="75">
        <v>0</v>
      </c>
      <c r="N4996" s="75">
        <v>0</v>
      </c>
      <c r="O4996" s="105">
        <v>0</v>
      </c>
      <c r="P4996" s="98">
        <f t="shared" si="620"/>
        <v>336</v>
      </c>
      <c r="Q4996" s="98">
        <f t="shared" si="621"/>
        <v>0</v>
      </c>
      <c r="R4996" s="98">
        <f t="shared" si="622"/>
        <v>0</v>
      </c>
      <c r="S4996" s="105">
        <f t="shared" si="623"/>
        <v>0</v>
      </c>
      <c r="T4996" s="8" t="str">
        <f>IF(I4996=0,"",(INDEX('AWR Data'!A$1:E$8823,MATCH(A4996,'AWR Data'!A$1:A$8823,0),4)))</f>
        <v/>
      </c>
    </row>
    <row r="4997" spans="1:20" ht="20" customHeight="1">
      <c r="A4997" s="14" t="s">
        <v>8967</v>
      </c>
      <c r="B4997" s="14" t="s">
        <v>516</v>
      </c>
      <c r="C4997" s="14" t="s">
        <v>8968</v>
      </c>
      <c r="E4997" s="74">
        <v>58</v>
      </c>
      <c r="F4997" s="74">
        <v>55000</v>
      </c>
      <c r="G4997" s="74">
        <f t="shared" si="616"/>
        <v>696</v>
      </c>
      <c r="H4997" s="80">
        <f t="shared" si="617"/>
        <v>1.2654545454545455E-2</v>
      </c>
      <c r="I4997" s="74">
        <f>INDEX('AWR Data'!A$1:E$8825,MATCH(A4997,'AWR Data'!A$1:A$8825,0),5)</f>
        <v>0</v>
      </c>
      <c r="J4997" s="74">
        <f t="shared" si="618"/>
        <v>0</v>
      </c>
      <c r="K4997" s="105">
        <f t="shared" si="619"/>
        <v>0</v>
      </c>
      <c r="L4997" s="75">
        <v>0</v>
      </c>
      <c r="M4997" s="75">
        <v>0</v>
      </c>
      <c r="N4997" s="75">
        <v>0</v>
      </c>
      <c r="O4997" s="105">
        <v>0</v>
      </c>
      <c r="P4997" s="98">
        <f t="shared" si="620"/>
        <v>696</v>
      </c>
      <c r="Q4997" s="98">
        <f t="shared" si="621"/>
        <v>0</v>
      </c>
      <c r="R4997" s="98">
        <f t="shared" si="622"/>
        <v>0</v>
      </c>
      <c r="S4997" s="105">
        <f t="shared" si="623"/>
        <v>0</v>
      </c>
      <c r="T4997" s="8" t="str">
        <f>IF(I4997=0,"",(INDEX('AWR Data'!A$1:E$8823,MATCH(A4997,'AWR Data'!A$1:A$8823,0),4)))</f>
        <v/>
      </c>
    </row>
    <row r="4998" spans="1:20" ht="20" customHeight="1">
      <c r="A4998" s="14" t="s">
        <v>8969</v>
      </c>
      <c r="B4998" s="14" t="s">
        <v>989</v>
      </c>
      <c r="C4998" s="14" t="s">
        <v>8970</v>
      </c>
      <c r="E4998" s="74">
        <v>4400</v>
      </c>
      <c r="F4998" s="74">
        <v>148000</v>
      </c>
      <c r="G4998" s="74">
        <f t="shared" ref="G4998:G5061" si="624">+E4998*12</f>
        <v>52800</v>
      </c>
      <c r="H4998" s="80">
        <f t="shared" ref="H4998:H5061" si="625">IF(G4998&gt;0,(IF(F4998&gt;0,G4998/F4998,1000)),0)</f>
        <v>0.35675675675675678</v>
      </c>
      <c r="I4998" s="74">
        <f>INDEX('AWR Data'!A$1:E$8825,MATCH(A4998,'AWR Data'!A$1:A$8825,0),5)</f>
        <v>0</v>
      </c>
      <c r="J4998" s="74">
        <f t="shared" ref="J4998:J5061" si="626">IF(I4998=0,0,IF(I4998&gt;0,IF(I4998&lt;11,G4998,IF(I4998&lt;21,(G4998*0.32),IF(I4998&lt;31,(G4998*0.07),0)))))</f>
        <v>0</v>
      </c>
      <c r="K4998" s="105">
        <f t="shared" ref="K4998:K5061" si="627">IF(G4998,J4998/G4998,0)</f>
        <v>0</v>
      </c>
      <c r="L4998" s="75">
        <v>0</v>
      </c>
      <c r="M4998" s="75">
        <v>0</v>
      </c>
      <c r="N4998" s="75">
        <v>0</v>
      </c>
      <c r="O4998" s="105">
        <v>0</v>
      </c>
      <c r="P4998" s="98">
        <f t="shared" ref="P4998:P5061" si="628">+G4998-L4998</f>
        <v>52800</v>
      </c>
      <c r="Q4998" s="98">
        <f t="shared" ref="Q4998:Q5061" si="629">IF(I4998=0,I4998-M4998,IF(M4998,IF(I4998=0,(M4998-0),M4998-I4998),I4998))</f>
        <v>0</v>
      </c>
      <c r="R4998" s="98">
        <f t="shared" ref="R4998:R5061" si="630">+J4998-N4998</f>
        <v>0</v>
      </c>
      <c r="S4998" s="105">
        <f t="shared" ref="S4998:S5061" si="631">+K4998-O4998</f>
        <v>0</v>
      </c>
      <c r="T4998" s="8" t="str">
        <f>IF(I4998=0,"",(INDEX('AWR Data'!A$1:E$8823,MATCH(A4998,'AWR Data'!A$1:A$8823,0),4)))</f>
        <v/>
      </c>
    </row>
    <row r="4999" spans="1:20" ht="20" customHeight="1">
      <c r="A4999" s="14" t="s">
        <v>8971</v>
      </c>
      <c r="B4999" s="14" t="s">
        <v>989</v>
      </c>
      <c r="C4999" s="14" t="s">
        <v>8972</v>
      </c>
      <c r="E4999" s="74">
        <v>320</v>
      </c>
      <c r="F4999" s="74">
        <v>508000</v>
      </c>
      <c r="G4999" s="74">
        <f t="shared" si="624"/>
        <v>3840</v>
      </c>
      <c r="H4999" s="80">
        <f t="shared" si="625"/>
        <v>7.5590551181102363E-3</v>
      </c>
      <c r="I4999" s="74">
        <f>INDEX('AWR Data'!A$1:E$8825,MATCH(A4999,'AWR Data'!A$1:A$8825,0),5)</f>
        <v>0</v>
      </c>
      <c r="J4999" s="74">
        <f t="shared" si="626"/>
        <v>0</v>
      </c>
      <c r="K4999" s="105">
        <f t="shared" si="627"/>
        <v>0</v>
      </c>
      <c r="L4999" s="75">
        <v>0</v>
      </c>
      <c r="M4999" s="75">
        <v>0</v>
      </c>
      <c r="N4999" s="75">
        <v>0</v>
      </c>
      <c r="O4999" s="105">
        <v>0</v>
      </c>
      <c r="P4999" s="98">
        <f t="shared" si="628"/>
        <v>3840</v>
      </c>
      <c r="Q4999" s="98">
        <f t="shared" si="629"/>
        <v>0</v>
      </c>
      <c r="R4999" s="98">
        <f t="shared" si="630"/>
        <v>0</v>
      </c>
      <c r="S4999" s="105">
        <f t="shared" si="631"/>
        <v>0</v>
      </c>
      <c r="T4999" s="8" t="str">
        <f>IF(I4999=0,"",(INDEX('AWR Data'!A$1:E$8823,MATCH(A4999,'AWR Data'!A$1:A$8823,0),4)))</f>
        <v/>
      </c>
    </row>
    <row r="5000" spans="1:20" ht="20" customHeight="1">
      <c r="A5000" s="14" t="s">
        <v>8975</v>
      </c>
      <c r="B5000" s="14" t="s">
        <v>989</v>
      </c>
      <c r="C5000" s="14" t="s">
        <v>9182</v>
      </c>
      <c r="E5000" s="74">
        <v>110</v>
      </c>
      <c r="F5000" s="74">
        <v>112000</v>
      </c>
      <c r="G5000" s="74">
        <f t="shared" si="624"/>
        <v>1320</v>
      </c>
      <c r="H5000" s="80">
        <f t="shared" si="625"/>
        <v>1.1785714285714287E-2</v>
      </c>
      <c r="I5000" s="74">
        <f>INDEX('AWR Data'!A$1:E$8825,MATCH(A5000,'AWR Data'!A$1:A$8825,0),5)</f>
        <v>0</v>
      </c>
      <c r="J5000" s="74">
        <f t="shared" si="626"/>
        <v>0</v>
      </c>
      <c r="K5000" s="105">
        <f t="shared" si="627"/>
        <v>0</v>
      </c>
      <c r="L5000" s="75">
        <v>0</v>
      </c>
      <c r="M5000" s="75">
        <v>0</v>
      </c>
      <c r="N5000" s="75">
        <v>0</v>
      </c>
      <c r="O5000" s="105">
        <v>0</v>
      </c>
      <c r="P5000" s="98">
        <f t="shared" si="628"/>
        <v>1320</v>
      </c>
      <c r="Q5000" s="98">
        <f t="shared" si="629"/>
        <v>0</v>
      </c>
      <c r="R5000" s="98">
        <f t="shared" si="630"/>
        <v>0</v>
      </c>
      <c r="S5000" s="105">
        <f t="shared" si="631"/>
        <v>0</v>
      </c>
      <c r="T5000" s="8" t="str">
        <f>IF(I5000=0,"",(INDEX('AWR Data'!A$1:E$8823,MATCH(A5000,'AWR Data'!A$1:A$8823,0),4)))</f>
        <v/>
      </c>
    </row>
    <row r="5001" spans="1:20" ht="20" customHeight="1">
      <c r="A5001" s="14" t="s">
        <v>9183</v>
      </c>
      <c r="B5001" s="14" t="s">
        <v>989</v>
      </c>
      <c r="C5001" s="14" t="s">
        <v>9184</v>
      </c>
      <c r="E5001" s="74">
        <v>320</v>
      </c>
      <c r="F5001" s="74">
        <v>482000</v>
      </c>
      <c r="G5001" s="74">
        <f t="shared" si="624"/>
        <v>3840</v>
      </c>
      <c r="H5001" s="80">
        <f t="shared" si="625"/>
        <v>7.9668049792531118E-3</v>
      </c>
      <c r="I5001" s="74">
        <f>INDEX('AWR Data'!A$1:E$8825,MATCH(A5001,'AWR Data'!A$1:A$8825,0),5)</f>
        <v>0</v>
      </c>
      <c r="J5001" s="74">
        <f t="shared" si="626"/>
        <v>0</v>
      </c>
      <c r="K5001" s="105">
        <f t="shared" si="627"/>
        <v>0</v>
      </c>
      <c r="L5001" s="75">
        <v>0</v>
      </c>
      <c r="M5001" s="75">
        <v>0</v>
      </c>
      <c r="N5001" s="75">
        <v>0</v>
      </c>
      <c r="O5001" s="105">
        <v>0</v>
      </c>
      <c r="P5001" s="98">
        <f t="shared" si="628"/>
        <v>3840</v>
      </c>
      <c r="Q5001" s="98">
        <f t="shared" si="629"/>
        <v>0</v>
      </c>
      <c r="R5001" s="98">
        <f t="shared" si="630"/>
        <v>0</v>
      </c>
      <c r="S5001" s="105">
        <f t="shared" si="631"/>
        <v>0</v>
      </c>
      <c r="T5001" s="8" t="str">
        <f>IF(I5001=0,"",(INDEX('AWR Data'!A$1:E$8823,MATCH(A5001,'AWR Data'!A$1:A$8823,0),4)))</f>
        <v/>
      </c>
    </row>
    <row r="5002" spans="1:20" ht="20" customHeight="1">
      <c r="A5002" s="14" t="s">
        <v>9185</v>
      </c>
      <c r="B5002" s="14" t="s">
        <v>17334</v>
      </c>
      <c r="C5002" s="14" t="s">
        <v>9186</v>
      </c>
      <c r="E5002" s="74">
        <v>16</v>
      </c>
      <c r="F5002" s="74">
        <v>49400</v>
      </c>
      <c r="G5002" s="74">
        <f t="shared" si="624"/>
        <v>192</v>
      </c>
      <c r="H5002" s="80">
        <f t="shared" si="625"/>
        <v>3.8866396761133605E-3</v>
      </c>
      <c r="I5002" s="74">
        <f>INDEX('AWR Data'!A$1:E$8825,MATCH(A5002,'AWR Data'!A$1:A$8825,0),5)</f>
        <v>0</v>
      </c>
      <c r="J5002" s="74">
        <f t="shared" si="626"/>
        <v>0</v>
      </c>
      <c r="K5002" s="105">
        <f t="shared" si="627"/>
        <v>0</v>
      </c>
      <c r="L5002" s="75">
        <v>0</v>
      </c>
      <c r="M5002" s="75">
        <v>0</v>
      </c>
      <c r="N5002" s="75">
        <v>0</v>
      </c>
      <c r="O5002" s="105">
        <v>0</v>
      </c>
      <c r="P5002" s="98">
        <f t="shared" si="628"/>
        <v>192</v>
      </c>
      <c r="Q5002" s="98">
        <f t="shared" si="629"/>
        <v>0</v>
      </c>
      <c r="R5002" s="98">
        <f t="shared" si="630"/>
        <v>0</v>
      </c>
      <c r="S5002" s="105">
        <f t="shared" si="631"/>
        <v>0</v>
      </c>
      <c r="T5002" s="8" t="str">
        <f>IF(I5002=0,"",(INDEX('AWR Data'!A$1:E$8823,MATCH(A5002,'AWR Data'!A$1:A$8823,0),4)))</f>
        <v/>
      </c>
    </row>
    <row r="5003" spans="1:20" ht="20" customHeight="1">
      <c r="A5003" s="14" t="s">
        <v>9187</v>
      </c>
      <c r="B5003" s="14" t="s">
        <v>516</v>
      </c>
      <c r="C5003" s="14" t="s">
        <v>9188</v>
      </c>
      <c r="E5003" s="74">
        <v>140</v>
      </c>
      <c r="F5003" s="74">
        <v>397000</v>
      </c>
      <c r="G5003" s="74">
        <f t="shared" si="624"/>
        <v>1680</v>
      </c>
      <c r="H5003" s="80">
        <f t="shared" si="625"/>
        <v>4.2317380352644837E-3</v>
      </c>
      <c r="I5003" s="74">
        <f>INDEX('AWR Data'!A$1:E$8825,MATCH(A5003,'AWR Data'!A$1:A$8825,0),5)</f>
        <v>0</v>
      </c>
      <c r="J5003" s="74">
        <f t="shared" si="626"/>
        <v>0</v>
      </c>
      <c r="K5003" s="105">
        <f t="shared" si="627"/>
        <v>0</v>
      </c>
      <c r="L5003" s="75">
        <v>0</v>
      </c>
      <c r="M5003" s="75">
        <v>0</v>
      </c>
      <c r="N5003" s="75">
        <v>0</v>
      </c>
      <c r="O5003" s="105">
        <v>0</v>
      </c>
      <c r="P5003" s="98">
        <f t="shared" si="628"/>
        <v>1680</v>
      </c>
      <c r="Q5003" s="98">
        <f t="shared" si="629"/>
        <v>0</v>
      </c>
      <c r="R5003" s="98">
        <f t="shared" si="630"/>
        <v>0</v>
      </c>
      <c r="S5003" s="105">
        <f t="shared" si="631"/>
        <v>0</v>
      </c>
      <c r="T5003" s="8" t="str">
        <f>IF(I5003=0,"",(INDEX('AWR Data'!A$1:E$8823,MATCH(A5003,'AWR Data'!A$1:A$8823,0),4)))</f>
        <v/>
      </c>
    </row>
    <row r="5004" spans="1:20" ht="20" customHeight="1">
      <c r="A5004" s="14" t="s">
        <v>9189</v>
      </c>
      <c r="B5004" s="14" t="s">
        <v>516</v>
      </c>
      <c r="C5004" s="14" t="s">
        <v>9190</v>
      </c>
      <c r="E5004" s="74">
        <v>110</v>
      </c>
      <c r="F5004" s="74">
        <v>366000</v>
      </c>
      <c r="G5004" s="74">
        <f t="shared" si="624"/>
        <v>1320</v>
      </c>
      <c r="H5004" s="80">
        <f t="shared" si="625"/>
        <v>3.6065573770491803E-3</v>
      </c>
      <c r="I5004" s="74">
        <f>INDEX('AWR Data'!A$1:E$8825,MATCH(A5004,'AWR Data'!A$1:A$8825,0),5)</f>
        <v>0</v>
      </c>
      <c r="J5004" s="74">
        <f t="shared" si="626"/>
        <v>0</v>
      </c>
      <c r="K5004" s="105">
        <f t="shared" si="627"/>
        <v>0</v>
      </c>
      <c r="L5004" s="75">
        <v>0</v>
      </c>
      <c r="M5004" s="75">
        <v>0</v>
      </c>
      <c r="N5004" s="75">
        <v>0</v>
      </c>
      <c r="O5004" s="105">
        <v>0</v>
      </c>
      <c r="P5004" s="98">
        <f t="shared" si="628"/>
        <v>1320</v>
      </c>
      <c r="Q5004" s="98">
        <f t="shared" si="629"/>
        <v>0</v>
      </c>
      <c r="R5004" s="98">
        <f t="shared" si="630"/>
        <v>0</v>
      </c>
      <c r="S5004" s="105">
        <f t="shared" si="631"/>
        <v>0</v>
      </c>
      <c r="T5004" s="8" t="str">
        <f>IF(I5004=0,"",(INDEX('AWR Data'!A$1:E$8823,MATCH(A5004,'AWR Data'!A$1:A$8823,0),4)))</f>
        <v/>
      </c>
    </row>
    <row r="5005" spans="1:20" ht="20" customHeight="1">
      <c r="A5005" s="14" t="s">
        <v>9191</v>
      </c>
      <c r="B5005" s="14" t="s">
        <v>1810</v>
      </c>
      <c r="C5005" s="14" t="s">
        <v>9192</v>
      </c>
      <c r="E5005" s="74">
        <v>320</v>
      </c>
      <c r="F5005" s="74">
        <v>54600</v>
      </c>
      <c r="G5005" s="74">
        <f t="shared" si="624"/>
        <v>3840</v>
      </c>
      <c r="H5005" s="80">
        <f t="shared" si="625"/>
        <v>7.032967032967033E-2</v>
      </c>
      <c r="I5005" s="74">
        <f>INDEX('AWR Data'!A$1:E$8825,MATCH(A5005,'AWR Data'!A$1:A$8825,0),5)</f>
        <v>0</v>
      </c>
      <c r="J5005" s="74">
        <f t="shared" si="626"/>
        <v>0</v>
      </c>
      <c r="K5005" s="105">
        <f t="shared" si="627"/>
        <v>0</v>
      </c>
      <c r="L5005" s="75">
        <v>0</v>
      </c>
      <c r="M5005" s="75">
        <v>0</v>
      </c>
      <c r="N5005" s="75">
        <v>0</v>
      </c>
      <c r="O5005" s="105">
        <v>0</v>
      </c>
      <c r="P5005" s="98">
        <f t="shared" si="628"/>
        <v>3840</v>
      </c>
      <c r="Q5005" s="98">
        <f t="shared" si="629"/>
        <v>0</v>
      </c>
      <c r="R5005" s="98">
        <f t="shared" si="630"/>
        <v>0</v>
      </c>
      <c r="S5005" s="105">
        <f t="shared" si="631"/>
        <v>0</v>
      </c>
      <c r="T5005" s="8" t="str">
        <f>IF(I5005=0,"",(INDEX('AWR Data'!A$1:E$8823,MATCH(A5005,'AWR Data'!A$1:A$8823,0),4)))</f>
        <v/>
      </c>
    </row>
    <row r="5006" spans="1:20" ht="20" customHeight="1">
      <c r="A5006" s="14" t="s">
        <v>9193</v>
      </c>
      <c r="B5006" s="14" t="s">
        <v>920</v>
      </c>
      <c r="C5006" s="14" t="s">
        <v>9194</v>
      </c>
      <c r="E5006" s="74">
        <v>590</v>
      </c>
      <c r="F5006" s="74">
        <v>53500</v>
      </c>
      <c r="G5006" s="74">
        <f t="shared" si="624"/>
        <v>7080</v>
      </c>
      <c r="H5006" s="80">
        <f t="shared" si="625"/>
        <v>0.13233644859813085</v>
      </c>
      <c r="I5006" s="74">
        <f>INDEX('AWR Data'!A$1:E$8825,MATCH(A5006,'AWR Data'!A$1:A$8825,0),5)</f>
        <v>0</v>
      </c>
      <c r="J5006" s="74">
        <f t="shared" si="626"/>
        <v>0</v>
      </c>
      <c r="K5006" s="105">
        <f t="shared" si="627"/>
        <v>0</v>
      </c>
      <c r="L5006" s="75">
        <v>0</v>
      </c>
      <c r="M5006" s="75">
        <v>0</v>
      </c>
      <c r="N5006" s="75">
        <v>0</v>
      </c>
      <c r="O5006" s="105">
        <v>0</v>
      </c>
      <c r="P5006" s="98">
        <f t="shared" si="628"/>
        <v>7080</v>
      </c>
      <c r="Q5006" s="98">
        <f t="shared" si="629"/>
        <v>0</v>
      </c>
      <c r="R5006" s="98">
        <f t="shared" si="630"/>
        <v>0</v>
      </c>
      <c r="S5006" s="105">
        <f t="shared" si="631"/>
        <v>0</v>
      </c>
      <c r="T5006" s="8" t="str">
        <f>IF(I5006=0,"",(INDEX('AWR Data'!A$1:E$8823,MATCH(A5006,'AWR Data'!A$1:A$8823,0),4)))</f>
        <v/>
      </c>
    </row>
    <row r="5007" spans="1:20" ht="20" customHeight="1">
      <c r="A5007" s="14" t="s">
        <v>9195</v>
      </c>
      <c r="B5007" s="14" t="s">
        <v>920</v>
      </c>
      <c r="C5007" s="14" t="s">
        <v>9196</v>
      </c>
      <c r="E5007" s="74">
        <v>73</v>
      </c>
      <c r="F5007" s="74">
        <v>17900</v>
      </c>
      <c r="G5007" s="74">
        <f t="shared" si="624"/>
        <v>876</v>
      </c>
      <c r="H5007" s="80">
        <f t="shared" si="625"/>
        <v>4.8938547486033518E-2</v>
      </c>
      <c r="I5007" s="74">
        <f>INDEX('AWR Data'!A$1:E$8825,MATCH(A5007,'AWR Data'!A$1:A$8825,0),5)</f>
        <v>0</v>
      </c>
      <c r="J5007" s="74">
        <f t="shared" si="626"/>
        <v>0</v>
      </c>
      <c r="K5007" s="105">
        <f t="shared" si="627"/>
        <v>0</v>
      </c>
      <c r="L5007" s="75">
        <v>0</v>
      </c>
      <c r="M5007" s="75">
        <v>0</v>
      </c>
      <c r="N5007" s="75">
        <v>0</v>
      </c>
      <c r="O5007" s="105">
        <v>0</v>
      </c>
      <c r="P5007" s="98">
        <f t="shared" si="628"/>
        <v>876</v>
      </c>
      <c r="Q5007" s="98">
        <f t="shared" si="629"/>
        <v>0</v>
      </c>
      <c r="R5007" s="98">
        <f t="shared" si="630"/>
        <v>0</v>
      </c>
      <c r="S5007" s="105">
        <f t="shared" si="631"/>
        <v>0</v>
      </c>
      <c r="T5007" s="8" t="str">
        <f>IF(I5007=0,"",(INDEX('AWR Data'!A$1:E$8823,MATCH(A5007,'AWR Data'!A$1:A$8823,0),4)))</f>
        <v/>
      </c>
    </row>
    <row r="5008" spans="1:20" ht="20" customHeight="1">
      <c r="A5008" s="14" t="s">
        <v>9197</v>
      </c>
      <c r="B5008" s="14" t="s">
        <v>920</v>
      </c>
      <c r="C5008" s="14" t="s">
        <v>9198</v>
      </c>
      <c r="E5008" s="74">
        <v>1300</v>
      </c>
      <c r="F5008" s="74">
        <v>93500</v>
      </c>
      <c r="G5008" s="74">
        <f t="shared" si="624"/>
        <v>15600</v>
      </c>
      <c r="H5008" s="80">
        <f t="shared" si="625"/>
        <v>0.16684491978609625</v>
      </c>
      <c r="I5008" s="74">
        <f>INDEX('AWR Data'!A$1:E$8825,MATCH(A5008,'AWR Data'!A$1:A$8825,0),5)</f>
        <v>0</v>
      </c>
      <c r="J5008" s="74">
        <f t="shared" si="626"/>
        <v>0</v>
      </c>
      <c r="K5008" s="105">
        <f t="shared" si="627"/>
        <v>0</v>
      </c>
      <c r="L5008" s="75">
        <v>0</v>
      </c>
      <c r="M5008" s="75">
        <v>0</v>
      </c>
      <c r="N5008" s="75">
        <v>0</v>
      </c>
      <c r="O5008" s="105">
        <v>0</v>
      </c>
      <c r="P5008" s="98">
        <f t="shared" si="628"/>
        <v>15600</v>
      </c>
      <c r="Q5008" s="98">
        <f t="shared" si="629"/>
        <v>0</v>
      </c>
      <c r="R5008" s="98">
        <f t="shared" si="630"/>
        <v>0</v>
      </c>
      <c r="S5008" s="105">
        <f t="shared" si="631"/>
        <v>0</v>
      </c>
      <c r="T5008" s="8" t="str">
        <f>IF(I5008=0,"",(INDEX('AWR Data'!A$1:E$8823,MATCH(A5008,'AWR Data'!A$1:A$8823,0),4)))</f>
        <v/>
      </c>
    </row>
    <row r="5009" spans="1:20" ht="20" customHeight="1">
      <c r="A5009" s="14" t="s">
        <v>8993</v>
      </c>
      <c r="B5009" s="14" t="s">
        <v>920</v>
      </c>
      <c r="C5009" s="14" t="s">
        <v>8994</v>
      </c>
      <c r="E5009" s="74">
        <v>46</v>
      </c>
      <c r="F5009" s="74">
        <v>16700</v>
      </c>
      <c r="G5009" s="74">
        <f t="shared" si="624"/>
        <v>552</v>
      </c>
      <c r="H5009" s="80">
        <f t="shared" si="625"/>
        <v>3.3053892215568863E-2</v>
      </c>
      <c r="I5009" s="74">
        <f>INDEX('AWR Data'!A$1:E$8825,MATCH(A5009,'AWR Data'!A$1:A$8825,0),5)</f>
        <v>0</v>
      </c>
      <c r="J5009" s="74">
        <f t="shared" si="626"/>
        <v>0</v>
      </c>
      <c r="K5009" s="105">
        <f t="shared" si="627"/>
        <v>0</v>
      </c>
      <c r="L5009" s="75">
        <v>0</v>
      </c>
      <c r="M5009" s="75">
        <v>0</v>
      </c>
      <c r="N5009" s="75">
        <v>0</v>
      </c>
      <c r="O5009" s="105">
        <v>0</v>
      </c>
      <c r="P5009" s="98">
        <f t="shared" si="628"/>
        <v>552</v>
      </c>
      <c r="Q5009" s="98">
        <f t="shared" si="629"/>
        <v>0</v>
      </c>
      <c r="R5009" s="98">
        <f t="shared" si="630"/>
        <v>0</v>
      </c>
      <c r="S5009" s="105">
        <f t="shared" si="631"/>
        <v>0</v>
      </c>
      <c r="T5009" s="8" t="str">
        <f>IF(I5009=0,"",(INDEX('AWR Data'!A$1:E$8823,MATCH(A5009,'AWR Data'!A$1:A$8823,0),4)))</f>
        <v/>
      </c>
    </row>
    <row r="5010" spans="1:20" ht="20" customHeight="1">
      <c r="A5010" s="14" t="s">
        <v>8995</v>
      </c>
      <c r="B5010" s="14" t="s">
        <v>920</v>
      </c>
      <c r="C5010" s="14" t="s">
        <v>8996</v>
      </c>
      <c r="E5010" s="74">
        <v>28</v>
      </c>
      <c r="F5010" s="74">
        <v>3190</v>
      </c>
      <c r="G5010" s="74">
        <f t="shared" si="624"/>
        <v>336</v>
      </c>
      <c r="H5010" s="80">
        <f t="shared" si="625"/>
        <v>0.10532915360501567</v>
      </c>
      <c r="I5010" s="74">
        <f>INDEX('AWR Data'!A$1:E$8825,MATCH(A5010,'AWR Data'!A$1:A$8825,0),5)</f>
        <v>0</v>
      </c>
      <c r="J5010" s="74">
        <f t="shared" si="626"/>
        <v>0</v>
      </c>
      <c r="K5010" s="105">
        <f t="shared" si="627"/>
        <v>0</v>
      </c>
      <c r="L5010" s="75">
        <v>0</v>
      </c>
      <c r="M5010" s="75">
        <v>0</v>
      </c>
      <c r="N5010" s="75">
        <v>0</v>
      </c>
      <c r="O5010" s="105">
        <v>0</v>
      </c>
      <c r="P5010" s="98">
        <f t="shared" si="628"/>
        <v>336</v>
      </c>
      <c r="Q5010" s="98">
        <f t="shared" si="629"/>
        <v>0</v>
      </c>
      <c r="R5010" s="98">
        <f t="shared" si="630"/>
        <v>0</v>
      </c>
      <c r="S5010" s="105">
        <f t="shared" si="631"/>
        <v>0</v>
      </c>
      <c r="T5010" s="8" t="str">
        <f>IF(I5010=0,"",(INDEX('AWR Data'!A$1:E$8823,MATCH(A5010,'AWR Data'!A$1:A$8823,0),4)))</f>
        <v/>
      </c>
    </row>
    <row r="5011" spans="1:20" ht="20" customHeight="1">
      <c r="A5011" s="14" t="s">
        <v>8997</v>
      </c>
      <c r="B5011" s="14" t="s">
        <v>576</v>
      </c>
      <c r="C5011" s="14" t="s">
        <v>8998</v>
      </c>
      <c r="E5011" s="74">
        <v>260</v>
      </c>
      <c r="F5011" s="74">
        <v>43300</v>
      </c>
      <c r="G5011" s="74">
        <f t="shared" si="624"/>
        <v>3120</v>
      </c>
      <c r="H5011" s="80">
        <f t="shared" si="625"/>
        <v>7.2055427251732099E-2</v>
      </c>
      <c r="I5011" s="74">
        <f>INDEX('AWR Data'!A$1:E$8825,MATCH(A5011,'AWR Data'!A$1:A$8825,0),5)</f>
        <v>0</v>
      </c>
      <c r="J5011" s="74">
        <f t="shared" si="626"/>
        <v>0</v>
      </c>
      <c r="K5011" s="105">
        <f t="shared" si="627"/>
        <v>0</v>
      </c>
      <c r="L5011" s="75">
        <v>0</v>
      </c>
      <c r="M5011" s="75">
        <v>0</v>
      </c>
      <c r="N5011" s="75">
        <v>0</v>
      </c>
      <c r="O5011" s="105">
        <v>0</v>
      </c>
      <c r="P5011" s="98">
        <f t="shared" si="628"/>
        <v>3120</v>
      </c>
      <c r="Q5011" s="98">
        <f t="shared" si="629"/>
        <v>0</v>
      </c>
      <c r="R5011" s="98">
        <f t="shared" si="630"/>
        <v>0</v>
      </c>
      <c r="S5011" s="105">
        <f t="shared" si="631"/>
        <v>0</v>
      </c>
      <c r="T5011" s="8" t="str">
        <f>IF(I5011=0,"",(INDEX('AWR Data'!A$1:E$8823,MATCH(A5011,'AWR Data'!A$1:A$8823,0),4)))</f>
        <v/>
      </c>
    </row>
    <row r="5012" spans="1:20" ht="20" customHeight="1">
      <c r="A5012" s="14" t="s">
        <v>8999</v>
      </c>
      <c r="B5012" s="14" t="s">
        <v>576</v>
      </c>
      <c r="C5012" s="14" t="s">
        <v>9000</v>
      </c>
      <c r="E5012" s="74">
        <v>320</v>
      </c>
      <c r="F5012" s="74">
        <v>13400</v>
      </c>
      <c r="G5012" s="74">
        <f t="shared" si="624"/>
        <v>3840</v>
      </c>
      <c r="H5012" s="80">
        <f t="shared" si="625"/>
        <v>0.28656716417910449</v>
      </c>
      <c r="I5012" s="74">
        <f>INDEX('AWR Data'!A$1:E$8825,MATCH(A5012,'AWR Data'!A$1:A$8825,0),5)</f>
        <v>0</v>
      </c>
      <c r="J5012" s="74">
        <f t="shared" si="626"/>
        <v>0</v>
      </c>
      <c r="K5012" s="105">
        <f t="shared" si="627"/>
        <v>0</v>
      </c>
      <c r="L5012" s="75">
        <v>0</v>
      </c>
      <c r="M5012" s="75">
        <v>0</v>
      </c>
      <c r="N5012" s="75">
        <v>0</v>
      </c>
      <c r="O5012" s="105">
        <v>0</v>
      </c>
      <c r="P5012" s="98">
        <f t="shared" si="628"/>
        <v>3840</v>
      </c>
      <c r="Q5012" s="98">
        <f t="shared" si="629"/>
        <v>0</v>
      </c>
      <c r="R5012" s="98">
        <f t="shared" si="630"/>
        <v>0</v>
      </c>
      <c r="S5012" s="105">
        <f t="shared" si="631"/>
        <v>0</v>
      </c>
      <c r="T5012" s="8" t="str">
        <f>IF(I5012=0,"",(INDEX('AWR Data'!A$1:E$8823,MATCH(A5012,'AWR Data'!A$1:A$8823,0),4)))</f>
        <v/>
      </c>
    </row>
    <row r="5013" spans="1:20" ht="20" customHeight="1">
      <c r="A5013" s="14" t="s">
        <v>9003</v>
      </c>
      <c r="B5013" s="14" t="s">
        <v>1178</v>
      </c>
      <c r="C5013" s="14" t="s">
        <v>9004</v>
      </c>
      <c r="E5013" s="74">
        <v>140</v>
      </c>
      <c r="F5013" s="74">
        <v>10100</v>
      </c>
      <c r="G5013" s="74">
        <f t="shared" si="624"/>
        <v>1680</v>
      </c>
      <c r="H5013" s="80">
        <f t="shared" si="625"/>
        <v>0.16633663366336635</v>
      </c>
      <c r="I5013" s="74">
        <f>INDEX('AWR Data'!A$1:E$8825,MATCH(A5013,'AWR Data'!A$1:A$8825,0),5)</f>
        <v>0</v>
      </c>
      <c r="J5013" s="74">
        <f t="shared" si="626"/>
        <v>0</v>
      </c>
      <c r="K5013" s="105">
        <f t="shared" si="627"/>
        <v>0</v>
      </c>
      <c r="L5013" s="75">
        <v>0</v>
      </c>
      <c r="M5013" s="75">
        <v>0</v>
      </c>
      <c r="N5013" s="75">
        <v>0</v>
      </c>
      <c r="O5013" s="105">
        <v>0</v>
      </c>
      <c r="P5013" s="98">
        <f t="shared" si="628"/>
        <v>1680</v>
      </c>
      <c r="Q5013" s="98">
        <f t="shared" si="629"/>
        <v>0</v>
      </c>
      <c r="R5013" s="98">
        <f t="shared" si="630"/>
        <v>0</v>
      </c>
      <c r="S5013" s="105">
        <f t="shared" si="631"/>
        <v>0</v>
      </c>
      <c r="T5013" s="8" t="str">
        <f>IF(I5013=0,"",(INDEX('AWR Data'!A$1:E$8823,MATCH(A5013,'AWR Data'!A$1:A$8823,0),4)))</f>
        <v/>
      </c>
    </row>
    <row r="5014" spans="1:20" ht="20" customHeight="1">
      <c r="A5014" s="14" t="s">
        <v>9005</v>
      </c>
      <c r="B5014" s="14" t="s">
        <v>1178</v>
      </c>
      <c r="C5014" s="14" t="s">
        <v>9006</v>
      </c>
      <c r="E5014" s="74">
        <v>390</v>
      </c>
      <c r="F5014" s="74">
        <v>70500</v>
      </c>
      <c r="G5014" s="74">
        <f t="shared" si="624"/>
        <v>4680</v>
      </c>
      <c r="H5014" s="80">
        <f t="shared" si="625"/>
        <v>6.6382978723404248E-2</v>
      </c>
      <c r="I5014" s="74">
        <f>INDEX('AWR Data'!A$1:E$8825,MATCH(A5014,'AWR Data'!A$1:A$8825,0),5)</f>
        <v>0</v>
      </c>
      <c r="J5014" s="74">
        <f t="shared" si="626"/>
        <v>0</v>
      </c>
      <c r="K5014" s="105">
        <f t="shared" si="627"/>
        <v>0</v>
      </c>
      <c r="L5014" s="75">
        <v>0</v>
      </c>
      <c r="M5014" s="75">
        <v>0</v>
      </c>
      <c r="N5014" s="75">
        <v>0</v>
      </c>
      <c r="O5014" s="105">
        <v>0</v>
      </c>
      <c r="P5014" s="98">
        <f t="shared" si="628"/>
        <v>4680</v>
      </c>
      <c r="Q5014" s="98">
        <f t="shared" si="629"/>
        <v>0</v>
      </c>
      <c r="R5014" s="98">
        <f t="shared" si="630"/>
        <v>0</v>
      </c>
      <c r="S5014" s="105">
        <f t="shared" si="631"/>
        <v>0</v>
      </c>
      <c r="T5014" s="8" t="str">
        <f>IF(I5014=0,"",(INDEX('AWR Data'!A$1:E$8823,MATCH(A5014,'AWR Data'!A$1:A$8823,0),4)))</f>
        <v/>
      </c>
    </row>
    <row r="5015" spans="1:20" ht="20" customHeight="1">
      <c r="A5015" s="14" t="s">
        <v>9007</v>
      </c>
      <c r="B5015" s="14" t="s">
        <v>1178</v>
      </c>
      <c r="C5015" s="14" t="s">
        <v>9008</v>
      </c>
      <c r="E5015" s="74">
        <v>46</v>
      </c>
      <c r="F5015" s="74">
        <v>44600</v>
      </c>
      <c r="G5015" s="74">
        <f t="shared" si="624"/>
        <v>552</v>
      </c>
      <c r="H5015" s="80">
        <f t="shared" si="625"/>
        <v>1.2376681614349776E-2</v>
      </c>
      <c r="I5015" s="74">
        <f>INDEX('AWR Data'!A$1:E$8825,MATCH(A5015,'AWR Data'!A$1:A$8825,0),5)</f>
        <v>0</v>
      </c>
      <c r="J5015" s="74">
        <f t="shared" si="626"/>
        <v>0</v>
      </c>
      <c r="K5015" s="105">
        <f t="shared" si="627"/>
        <v>0</v>
      </c>
      <c r="L5015" s="75">
        <v>0</v>
      </c>
      <c r="M5015" s="75">
        <v>0</v>
      </c>
      <c r="N5015" s="75">
        <v>0</v>
      </c>
      <c r="O5015" s="105">
        <v>0</v>
      </c>
      <c r="P5015" s="98">
        <f t="shared" si="628"/>
        <v>552</v>
      </c>
      <c r="Q5015" s="98">
        <f t="shared" si="629"/>
        <v>0</v>
      </c>
      <c r="R5015" s="98">
        <f t="shared" si="630"/>
        <v>0</v>
      </c>
      <c r="S5015" s="105">
        <f t="shared" si="631"/>
        <v>0</v>
      </c>
      <c r="T5015" s="8" t="str">
        <f>IF(I5015=0,"",(INDEX('AWR Data'!A$1:E$8823,MATCH(A5015,'AWR Data'!A$1:A$8823,0),4)))</f>
        <v/>
      </c>
    </row>
    <row r="5016" spans="1:20" ht="20" customHeight="1">
      <c r="A5016" s="14" t="s">
        <v>9009</v>
      </c>
      <c r="B5016" s="14" t="s">
        <v>1178</v>
      </c>
      <c r="C5016" s="14" t="s">
        <v>9010</v>
      </c>
      <c r="E5016" s="74">
        <v>73</v>
      </c>
      <c r="F5016" s="74">
        <v>9240</v>
      </c>
      <c r="G5016" s="74">
        <f t="shared" si="624"/>
        <v>876</v>
      </c>
      <c r="H5016" s="80">
        <f t="shared" si="625"/>
        <v>9.4805194805194809E-2</v>
      </c>
      <c r="I5016" s="74">
        <f>INDEX('AWR Data'!A$1:E$8825,MATCH(A5016,'AWR Data'!A$1:A$8825,0),5)</f>
        <v>0</v>
      </c>
      <c r="J5016" s="74">
        <f t="shared" si="626"/>
        <v>0</v>
      </c>
      <c r="K5016" s="105">
        <f t="shared" si="627"/>
        <v>0</v>
      </c>
      <c r="L5016" s="75">
        <v>0</v>
      </c>
      <c r="M5016" s="75">
        <v>0</v>
      </c>
      <c r="N5016" s="75">
        <v>0</v>
      </c>
      <c r="O5016" s="105">
        <v>0</v>
      </c>
      <c r="P5016" s="98">
        <f t="shared" si="628"/>
        <v>876</v>
      </c>
      <c r="Q5016" s="98">
        <f t="shared" si="629"/>
        <v>0</v>
      </c>
      <c r="R5016" s="98">
        <f t="shared" si="630"/>
        <v>0</v>
      </c>
      <c r="S5016" s="105">
        <f t="shared" si="631"/>
        <v>0</v>
      </c>
      <c r="T5016" s="8" t="str">
        <f>IF(I5016=0,"",(INDEX('AWR Data'!A$1:E$8823,MATCH(A5016,'AWR Data'!A$1:A$8823,0),4)))</f>
        <v/>
      </c>
    </row>
    <row r="5017" spans="1:20" ht="20" customHeight="1">
      <c r="A5017" s="14" t="s">
        <v>8815</v>
      </c>
      <c r="B5017" s="14" t="s">
        <v>989</v>
      </c>
      <c r="C5017" s="14" t="s">
        <v>8816</v>
      </c>
      <c r="E5017" s="74">
        <v>210</v>
      </c>
      <c r="F5017" s="74">
        <v>76500</v>
      </c>
      <c r="G5017" s="74">
        <f t="shared" si="624"/>
        <v>2520</v>
      </c>
      <c r="H5017" s="80">
        <f t="shared" si="625"/>
        <v>3.2941176470588238E-2</v>
      </c>
      <c r="I5017" s="74">
        <f>INDEX('AWR Data'!A$1:E$8825,MATCH(A5017,'AWR Data'!A$1:A$8825,0),5)</f>
        <v>0</v>
      </c>
      <c r="J5017" s="74">
        <f t="shared" si="626"/>
        <v>0</v>
      </c>
      <c r="K5017" s="105">
        <f t="shared" si="627"/>
        <v>0</v>
      </c>
      <c r="L5017" s="75">
        <v>0</v>
      </c>
      <c r="M5017" s="75">
        <v>0</v>
      </c>
      <c r="N5017" s="75">
        <v>0</v>
      </c>
      <c r="O5017" s="105">
        <v>0</v>
      </c>
      <c r="P5017" s="98">
        <f t="shared" si="628"/>
        <v>2520</v>
      </c>
      <c r="Q5017" s="98">
        <f t="shared" si="629"/>
        <v>0</v>
      </c>
      <c r="R5017" s="98">
        <f t="shared" si="630"/>
        <v>0</v>
      </c>
      <c r="S5017" s="105">
        <f t="shared" si="631"/>
        <v>0</v>
      </c>
      <c r="T5017" s="8" t="str">
        <f>IF(I5017=0,"",(INDEX('AWR Data'!A$1:E$8823,MATCH(A5017,'AWR Data'!A$1:A$8823,0),4)))</f>
        <v/>
      </c>
    </row>
    <row r="5018" spans="1:20" ht="20" customHeight="1">
      <c r="A5018" s="14" t="s">
        <v>8817</v>
      </c>
      <c r="B5018" s="14" t="s">
        <v>989</v>
      </c>
      <c r="C5018" s="14" t="s">
        <v>8818</v>
      </c>
      <c r="E5018" s="74">
        <v>28</v>
      </c>
      <c r="F5018" s="74">
        <v>24800</v>
      </c>
      <c r="G5018" s="74">
        <f t="shared" si="624"/>
        <v>336</v>
      </c>
      <c r="H5018" s="80">
        <f t="shared" si="625"/>
        <v>1.3548387096774193E-2</v>
      </c>
      <c r="I5018" s="74">
        <f>INDEX('AWR Data'!A$1:E$8825,MATCH(A5018,'AWR Data'!A$1:A$8825,0),5)</f>
        <v>0</v>
      </c>
      <c r="J5018" s="74">
        <f t="shared" si="626"/>
        <v>0</v>
      </c>
      <c r="K5018" s="105">
        <f t="shared" si="627"/>
        <v>0</v>
      </c>
      <c r="L5018" s="75">
        <v>0</v>
      </c>
      <c r="M5018" s="75">
        <v>0</v>
      </c>
      <c r="N5018" s="75">
        <v>0</v>
      </c>
      <c r="O5018" s="105">
        <v>0</v>
      </c>
      <c r="P5018" s="98">
        <f t="shared" si="628"/>
        <v>336</v>
      </c>
      <c r="Q5018" s="98">
        <f t="shared" si="629"/>
        <v>0</v>
      </c>
      <c r="R5018" s="98">
        <f t="shared" si="630"/>
        <v>0</v>
      </c>
      <c r="S5018" s="105">
        <f t="shared" si="631"/>
        <v>0</v>
      </c>
      <c r="T5018" s="8" t="str">
        <f>IF(I5018=0,"",(INDEX('AWR Data'!A$1:E$8823,MATCH(A5018,'AWR Data'!A$1:A$8823,0),4)))</f>
        <v/>
      </c>
    </row>
    <row r="5019" spans="1:20" ht="20" customHeight="1">
      <c r="A5019" s="14" t="s">
        <v>8819</v>
      </c>
      <c r="B5019" s="14" t="s">
        <v>513</v>
      </c>
      <c r="C5019" s="14" t="s">
        <v>8820</v>
      </c>
      <c r="E5019" s="74">
        <v>73</v>
      </c>
      <c r="F5019" s="74">
        <v>4250</v>
      </c>
      <c r="G5019" s="74">
        <f t="shared" si="624"/>
        <v>876</v>
      </c>
      <c r="H5019" s="80">
        <f t="shared" si="625"/>
        <v>0.20611764705882352</v>
      </c>
      <c r="I5019" s="74">
        <f>INDEX('AWR Data'!A$1:E$8825,MATCH(A5019,'AWR Data'!A$1:A$8825,0),5)</f>
        <v>0</v>
      </c>
      <c r="J5019" s="74">
        <f t="shared" si="626"/>
        <v>0</v>
      </c>
      <c r="K5019" s="105">
        <f t="shared" si="627"/>
        <v>0</v>
      </c>
      <c r="L5019" s="75">
        <v>0</v>
      </c>
      <c r="M5019" s="75">
        <v>0</v>
      </c>
      <c r="N5019" s="75">
        <v>0</v>
      </c>
      <c r="O5019" s="105">
        <v>0</v>
      </c>
      <c r="P5019" s="98">
        <f t="shared" si="628"/>
        <v>876</v>
      </c>
      <c r="Q5019" s="98">
        <f t="shared" si="629"/>
        <v>0</v>
      </c>
      <c r="R5019" s="98">
        <f t="shared" si="630"/>
        <v>0</v>
      </c>
      <c r="S5019" s="105">
        <f t="shared" si="631"/>
        <v>0</v>
      </c>
      <c r="T5019" s="8" t="str">
        <f>IF(I5019=0,"",(INDEX('AWR Data'!A$1:E$8823,MATCH(A5019,'AWR Data'!A$1:A$8823,0),4)))</f>
        <v/>
      </c>
    </row>
    <row r="5020" spans="1:20" ht="20" customHeight="1">
      <c r="A5020" s="14" t="s">
        <v>8821</v>
      </c>
      <c r="B5020" s="14" t="s">
        <v>989</v>
      </c>
      <c r="C5020" s="14" t="s">
        <v>8822</v>
      </c>
      <c r="E5020" s="74">
        <v>58</v>
      </c>
      <c r="F5020" s="74">
        <v>192000</v>
      </c>
      <c r="G5020" s="74">
        <f t="shared" si="624"/>
        <v>696</v>
      </c>
      <c r="H5020" s="80">
        <f t="shared" si="625"/>
        <v>3.6250000000000002E-3</v>
      </c>
      <c r="I5020" s="74">
        <f>INDEX('AWR Data'!A$1:E$8825,MATCH(A5020,'AWR Data'!A$1:A$8825,0),5)</f>
        <v>0</v>
      </c>
      <c r="J5020" s="74">
        <f t="shared" si="626"/>
        <v>0</v>
      </c>
      <c r="K5020" s="105">
        <f t="shared" si="627"/>
        <v>0</v>
      </c>
      <c r="L5020" s="75">
        <v>0</v>
      </c>
      <c r="M5020" s="75">
        <v>0</v>
      </c>
      <c r="N5020" s="75">
        <v>0</v>
      </c>
      <c r="O5020" s="105">
        <v>0</v>
      </c>
      <c r="P5020" s="98">
        <f t="shared" si="628"/>
        <v>696</v>
      </c>
      <c r="Q5020" s="98">
        <f t="shared" si="629"/>
        <v>0</v>
      </c>
      <c r="R5020" s="98">
        <f t="shared" si="630"/>
        <v>0</v>
      </c>
      <c r="S5020" s="105">
        <f t="shared" si="631"/>
        <v>0</v>
      </c>
      <c r="T5020" s="8" t="str">
        <f>IF(I5020=0,"",(INDEX('AWR Data'!A$1:E$8823,MATCH(A5020,'AWR Data'!A$1:A$8823,0),4)))</f>
        <v/>
      </c>
    </row>
    <row r="5021" spans="1:20" ht="20" customHeight="1">
      <c r="A5021" s="14" t="s">
        <v>8823</v>
      </c>
      <c r="B5021" s="14" t="s">
        <v>920</v>
      </c>
      <c r="C5021" s="14" t="s">
        <v>8824</v>
      </c>
      <c r="E5021" s="74">
        <v>1300</v>
      </c>
      <c r="F5021" s="74">
        <v>112000</v>
      </c>
      <c r="G5021" s="74">
        <f t="shared" si="624"/>
        <v>15600</v>
      </c>
      <c r="H5021" s="80">
        <f t="shared" si="625"/>
        <v>0.13928571428571429</v>
      </c>
      <c r="I5021" s="74">
        <f>INDEX('AWR Data'!A$1:E$8825,MATCH(A5021,'AWR Data'!A$1:A$8825,0),5)</f>
        <v>0</v>
      </c>
      <c r="J5021" s="74">
        <f t="shared" si="626"/>
        <v>0</v>
      </c>
      <c r="K5021" s="105">
        <f t="shared" si="627"/>
        <v>0</v>
      </c>
      <c r="L5021" s="75">
        <v>0</v>
      </c>
      <c r="M5021" s="75">
        <v>0</v>
      </c>
      <c r="N5021" s="75">
        <v>0</v>
      </c>
      <c r="O5021" s="105">
        <v>0</v>
      </c>
      <c r="P5021" s="98">
        <f t="shared" si="628"/>
        <v>15600</v>
      </c>
      <c r="Q5021" s="98">
        <f t="shared" si="629"/>
        <v>0</v>
      </c>
      <c r="R5021" s="98">
        <f t="shared" si="630"/>
        <v>0</v>
      </c>
      <c r="S5021" s="105">
        <f t="shared" si="631"/>
        <v>0</v>
      </c>
      <c r="T5021" s="8" t="str">
        <f>IF(I5021=0,"",(INDEX('AWR Data'!A$1:E$8823,MATCH(A5021,'AWR Data'!A$1:A$8823,0),4)))</f>
        <v/>
      </c>
    </row>
    <row r="5022" spans="1:20" ht="20" customHeight="1">
      <c r="A5022" s="14" t="s">
        <v>9022</v>
      </c>
      <c r="B5022" s="14" t="s">
        <v>920</v>
      </c>
      <c r="C5022" s="14" t="s">
        <v>9023</v>
      </c>
      <c r="E5022" s="74">
        <v>28</v>
      </c>
      <c r="F5022" s="74">
        <v>2920</v>
      </c>
      <c r="G5022" s="74">
        <f t="shared" si="624"/>
        <v>336</v>
      </c>
      <c r="H5022" s="80">
        <f t="shared" si="625"/>
        <v>0.11506849315068493</v>
      </c>
      <c r="I5022" s="74">
        <f>INDEX('AWR Data'!A$1:E$8825,MATCH(A5022,'AWR Data'!A$1:A$8825,0),5)</f>
        <v>0</v>
      </c>
      <c r="J5022" s="74">
        <f t="shared" si="626"/>
        <v>0</v>
      </c>
      <c r="K5022" s="105">
        <f t="shared" si="627"/>
        <v>0</v>
      </c>
      <c r="L5022" s="75">
        <v>0</v>
      </c>
      <c r="M5022" s="75">
        <v>0</v>
      </c>
      <c r="N5022" s="75">
        <v>0</v>
      </c>
      <c r="O5022" s="105">
        <v>0</v>
      </c>
      <c r="P5022" s="98">
        <f t="shared" si="628"/>
        <v>336</v>
      </c>
      <c r="Q5022" s="98">
        <f t="shared" si="629"/>
        <v>0</v>
      </c>
      <c r="R5022" s="98">
        <f t="shared" si="630"/>
        <v>0</v>
      </c>
      <c r="S5022" s="105">
        <f t="shared" si="631"/>
        <v>0</v>
      </c>
      <c r="T5022" s="8" t="str">
        <f>IF(I5022=0,"",(INDEX('AWR Data'!A$1:E$8823,MATCH(A5022,'AWR Data'!A$1:A$8823,0),4)))</f>
        <v/>
      </c>
    </row>
    <row r="5023" spans="1:20" ht="20" customHeight="1">
      <c r="A5023" s="14" t="s">
        <v>9024</v>
      </c>
      <c r="B5023" s="14" t="s">
        <v>1178</v>
      </c>
      <c r="C5023" s="14" t="s">
        <v>9025</v>
      </c>
      <c r="E5023" s="74">
        <v>140</v>
      </c>
      <c r="F5023" s="74">
        <v>36400</v>
      </c>
      <c r="G5023" s="74">
        <f t="shared" si="624"/>
        <v>1680</v>
      </c>
      <c r="H5023" s="80">
        <f t="shared" si="625"/>
        <v>4.6153846153846156E-2</v>
      </c>
      <c r="I5023" s="74">
        <f>INDEX('AWR Data'!A$1:E$8825,MATCH(A5023,'AWR Data'!A$1:A$8825,0),5)</f>
        <v>0</v>
      </c>
      <c r="J5023" s="74">
        <f t="shared" si="626"/>
        <v>0</v>
      </c>
      <c r="K5023" s="105">
        <f t="shared" si="627"/>
        <v>0</v>
      </c>
      <c r="L5023" s="75">
        <v>0</v>
      </c>
      <c r="M5023" s="75">
        <v>0</v>
      </c>
      <c r="N5023" s="75">
        <v>0</v>
      </c>
      <c r="O5023" s="105">
        <v>0</v>
      </c>
      <c r="P5023" s="98">
        <f t="shared" si="628"/>
        <v>1680</v>
      </c>
      <c r="Q5023" s="98">
        <f t="shared" si="629"/>
        <v>0</v>
      </c>
      <c r="R5023" s="98">
        <f t="shared" si="630"/>
        <v>0</v>
      </c>
      <c r="S5023" s="105">
        <f t="shared" si="631"/>
        <v>0</v>
      </c>
      <c r="T5023" s="8" t="str">
        <f>IF(I5023=0,"",(INDEX('AWR Data'!A$1:E$8823,MATCH(A5023,'AWR Data'!A$1:A$8823,0),4)))</f>
        <v/>
      </c>
    </row>
    <row r="5024" spans="1:20" ht="20" customHeight="1">
      <c r="A5024" s="14" t="s">
        <v>9026</v>
      </c>
      <c r="B5024" s="14" t="s">
        <v>1178</v>
      </c>
      <c r="C5024" s="14" t="s">
        <v>9027</v>
      </c>
      <c r="E5024" s="74">
        <v>480</v>
      </c>
      <c r="F5024" s="74">
        <v>136000</v>
      </c>
      <c r="G5024" s="74">
        <f t="shared" si="624"/>
        <v>5760</v>
      </c>
      <c r="H5024" s="80">
        <f t="shared" si="625"/>
        <v>4.2352941176470586E-2</v>
      </c>
      <c r="I5024" s="74">
        <f>INDEX('AWR Data'!A$1:E$8825,MATCH(A5024,'AWR Data'!A$1:A$8825,0),5)</f>
        <v>0</v>
      </c>
      <c r="J5024" s="74">
        <f t="shared" si="626"/>
        <v>0</v>
      </c>
      <c r="K5024" s="105">
        <f t="shared" si="627"/>
        <v>0</v>
      </c>
      <c r="L5024" s="75">
        <v>0</v>
      </c>
      <c r="M5024" s="75">
        <v>0</v>
      </c>
      <c r="N5024" s="75">
        <v>0</v>
      </c>
      <c r="O5024" s="105">
        <v>0</v>
      </c>
      <c r="P5024" s="98">
        <f t="shared" si="628"/>
        <v>5760</v>
      </c>
      <c r="Q5024" s="98">
        <f t="shared" si="629"/>
        <v>0</v>
      </c>
      <c r="R5024" s="98">
        <f t="shared" si="630"/>
        <v>0</v>
      </c>
      <c r="S5024" s="105">
        <f t="shared" si="631"/>
        <v>0</v>
      </c>
      <c r="T5024" s="8" t="str">
        <f>IF(I5024=0,"",(INDEX('AWR Data'!A$1:E$8823,MATCH(A5024,'AWR Data'!A$1:A$8823,0),4)))</f>
        <v/>
      </c>
    </row>
    <row r="5025" spans="1:20" ht="20" customHeight="1">
      <c r="A5025" s="14" t="s">
        <v>9028</v>
      </c>
      <c r="B5025" s="14" t="s">
        <v>513</v>
      </c>
      <c r="C5025" s="14" t="s">
        <v>8833</v>
      </c>
      <c r="E5025" s="74">
        <v>73</v>
      </c>
      <c r="F5025" s="74">
        <v>7810</v>
      </c>
      <c r="G5025" s="74">
        <f t="shared" si="624"/>
        <v>876</v>
      </c>
      <c r="H5025" s="80">
        <f t="shared" si="625"/>
        <v>0.11216389244558259</v>
      </c>
      <c r="I5025" s="74">
        <f>INDEX('AWR Data'!A$1:E$8825,MATCH(A5025,'AWR Data'!A$1:A$8825,0),5)</f>
        <v>0</v>
      </c>
      <c r="J5025" s="74">
        <f t="shared" si="626"/>
        <v>0</v>
      </c>
      <c r="K5025" s="105">
        <f t="shared" si="627"/>
        <v>0</v>
      </c>
      <c r="L5025" s="75">
        <v>0</v>
      </c>
      <c r="M5025" s="75">
        <v>0</v>
      </c>
      <c r="N5025" s="75">
        <v>0</v>
      </c>
      <c r="O5025" s="105">
        <v>0</v>
      </c>
      <c r="P5025" s="98">
        <f t="shared" si="628"/>
        <v>876</v>
      </c>
      <c r="Q5025" s="98">
        <f t="shared" si="629"/>
        <v>0</v>
      </c>
      <c r="R5025" s="98">
        <f t="shared" si="630"/>
        <v>0</v>
      </c>
      <c r="S5025" s="105">
        <f t="shared" si="631"/>
        <v>0</v>
      </c>
      <c r="T5025" s="8" t="str">
        <f>IF(I5025=0,"",(INDEX('AWR Data'!A$1:E$8823,MATCH(A5025,'AWR Data'!A$1:A$8823,0),4)))</f>
        <v/>
      </c>
    </row>
    <row r="5026" spans="1:20" ht="20" customHeight="1">
      <c r="A5026" s="14" t="s">
        <v>8834</v>
      </c>
      <c r="B5026" s="14" t="s">
        <v>1795</v>
      </c>
      <c r="C5026" s="14" t="s">
        <v>8835</v>
      </c>
      <c r="E5026" s="74">
        <v>28</v>
      </c>
      <c r="F5026" s="74">
        <v>3580</v>
      </c>
      <c r="G5026" s="74">
        <f t="shared" si="624"/>
        <v>336</v>
      </c>
      <c r="H5026" s="80">
        <f t="shared" si="625"/>
        <v>9.3854748603351953E-2</v>
      </c>
      <c r="I5026" s="74">
        <f>INDEX('AWR Data'!A$1:E$8825,MATCH(A5026,'AWR Data'!A$1:A$8825,0),5)</f>
        <v>0</v>
      </c>
      <c r="J5026" s="74">
        <f t="shared" si="626"/>
        <v>0</v>
      </c>
      <c r="K5026" s="105">
        <f t="shared" si="627"/>
        <v>0</v>
      </c>
      <c r="L5026" s="75">
        <v>0</v>
      </c>
      <c r="M5026" s="75">
        <v>0</v>
      </c>
      <c r="N5026" s="75">
        <v>0</v>
      </c>
      <c r="O5026" s="105">
        <v>0</v>
      </c>
      <c r="P5026" s="98">
        <f t="shared" si="628"/>
        <v>336</v>
      </c>
      <c r="Q5026" s="98">
        <f t="shared" si="629"/>
        <v>0</v>
      </c>
      <c r="R5026" s="98">
        <f t="shared" si="630"/>
        <v>0</v>
      </c>
      <c r="S5026" s="105">
        <f t="shared" si="631"/>
        <v>0</v>
      </c>
      <c r="T5026" s="8" t="str">
        <f>IF(I5026=0,"",(INDEX('AWR Data'!A$1:E$8823,MATCH(A5026,'AWR Data'!A$1:A$8823,0),4)))</f>
        <v/>
      </c>
    </row>
    <row r="5027" spans="1:20" ht="20" customHeight="1">
      <c r="A5027" s="14" t="s">
        <v>8836</v>
      </c>
      <c r="B5027" s="14" t="s">
        <v>576</v>
      </c>
      <c r="C5027" s="14" t="s">
        <v>8837</v>
      </c>
      <c r="E5027" s="74">
        <v>880</v>
      </c>
      <c r="F5027" s="74">
        <v>126000</v>
      </c>
      <c r="G5027" s="74">
        <f t="shared" si="624"/>
        <v>10560</v>
      </c>
      <c r="H5027" s="80">
        <f t="shared" si="625"/>
        <v>8.3809523809523806E-2</v>
      </c>
      <c r="I5027" s="74">
        <f>INDEX('AWR Data'!A$1:E$8825,MATCH(A5027,'AWR Data'!A$1:A$8825,0),5)</f>
        <v>0</v>
      </c>
      <c r="J5027" s="74">
        <f t="shared" si="626"/>
        <v>0</v>
      </c>
      <c r="K5027" s="105">
        <f t="shared" si="627"/>
        <v>0</v>
      </c>
      <c r="L5027" s="75">
        <v>0</v>
      </c>
      <c r="M5027" s="75">
        <v>0</v>
      </c>
      <c r="N5027" s="75">
        <v>0</v>
      </c>
      <c r="O5027" s="105">
        <v>0</v>
      </c>
      <c r="P5027" s="98">
        <f t="shared" si="628"/>
        <v>10560</v>
      </c>
      <c r="Q5027" s="98">
        <f t="shared" si="629"/>
        <v>0</v>
      </c>
      <c r="R5027" s="98">
        <f t="shared" si="630"/>
        <v>0</v>
      </c>
      <c r="S5027" s="105">
        <f t="shared" si="631"/>
        <v>0</v>
      </c>
      <c r="T5027" s="8" t="str">
        <f>IF(I5027=0,"",(INDEX('AWR Data'!A$1:E$8823,MATCH(A5027,'AWR Data'!A$1:A$8823,0),4)))</f>
        <v/>
      </c>
    </row>
    <row r="5028" spans="1:20" ht="20" customHeight="1">
      <c r="A5028" s="14" t="s">
        <v>8838</v>
      </c>
      <c r="B5028" s="14" t="s">
        <v>576</v>
      </c>
      <c r="C5028" s="14" t="s">
        <v>8839</v>
      </c>
      <c r="E5028" s="74">
        <v>260</v>
      </c>
      <c r="F5028" s="74">
        <v>53900</v>
      </c>
      <c r="G5028" s="74">
        <f t="shared" si="624"/>
        <v>3120</v>
      </c>
      <c r="H5028" s="80">
        <f t="shared" si="625"/>
        <v>5.7884972170686458E-2</v>
      </c>
      <c r="I5028" s="74">
        <f>INDEX('AWR Data'!A$1:E$8825,MATCH(A5028,'AWR Data'!A$1:A$8825,0),5)</f>
        <v>0</v>
      </c>
      <c r="J5028" s="74">
        <f t="shared" si="626"/>
        <v>0</v>
      </c>
      <c r="K5028" s="105">
        <f t="shared" si="627"/>
        <v>0</v>
      </c>
      <c r="L5028" s="75">
        <v>0</v>
      </c>
      <c r="M5028" s="75">
        <v>0</v>
      </c>
      <c r="N5028" s="75">
        <v>0</v>
      </c>
      <c r="O5028" s="105">
        <v>0</v>
      </c>
      <c r="P5028" s="98">
        <f t="shared" si="628"/>
        <v>3120</v>
      </c>
      <c r="Q5028" s="98">
        <f t="shared" si="629"/>
        <v>0</v>
      </c>
      <c r="R5028" s="98">
        <f t="shared" si="630"/>
        <v>0</v>
      </c>
      <c r="S5028" s="105">
        <f t="shared" si="631"/>
        <v>0</v>
      </c>
      <c r="T5028" s="8" t="str">
        <f>IF(I5028=0,"",(INDEX('AWR Data'!A$1:E$8823,MATCH(A5028,'AWR Data'!A$1:A$8823,0),4)))</f>
        <v/>
      </c>
    </row>
    <row r="5029" spans="1:20" ht="20" customHeight="1">
      <c r="A5029" s="14" t="s">
        <v>8840</v>
      </c>
      <c r="B5029" s="14" t="s">
        <v>415</v>
      </c>
      <c r="C5029" s="14" t="s">
        <v>8841</v>
      </c>
      <c r="E5029" s="74">
        <v>3600</v>
      </c>
      <c r="F5029" s="74">
        <v>169000</v>
      </c>
      <c r="G5029" s="74">
        <f t="shared" si="624"/>
        <v>43200</v>
      </c>
      <c r="H5029" s="80">
        <f t="shared" si="625"/>
        <v>0.25562130177514791</v>
      </c>
      <c r="I5029" s="74">
        <f>INDEX('AWR Data'!A$1:E$8825,MATCH(A5029,'AWR Data'!A$1:A$8825,0),5)</f>
        <v>0</v>
      </c>
      <c r="J5029" s="74">
        <f t="shared" si="626"/>
        <v>0</v>
      </c>
      <c r="K5029" s="105">
        <f t="shared" si="627"/>
        <v>0</v>
      </c>
      <c r="L5029" s="75">
        <v>0</v>
      </c>
      <c r="M5029" s="75">
        <v>0</v>
      </c>
      <c r="N5029" s="75">
        <v>0</v>
      </c>
      <c r="O5029" s="105">
        <v>0</v>
      </c>
      <c r="P5029" s="98">
        <f t="shared" si="628"/>
        <v>43200</v>
      </c>
      <c r="Q5029" s="98">
        <f t="shared" si="629"/>
        <v>0</v>
      </c>
      <c r="R5029" s="98">
        <f t="shared" si="630"/>
        <v>0</v>
      </c>
      <c r="S5029" s="105">
        <f t="shared" si="631"/>
        <v>0</v>
      </c>
      <c r="T5029" s="8" t="str">
        <f>IF(I5029=0,"",(INDEX('AWR Data'!A$1:E$8823,MATCH(A5029,'AWR Data'!A$1:A$8823,0),4)))</f>
        <v/>
      </c>
    </row>
    <row r="5030" spans="1:20" ht="20" customHeight="1">
      <c r="A5030" s="14" t="s">
        <v>8842</v>
      </c>
      <c r="B5030" s="14" t="s">
        <v>415</v>
      </c>
      <c r="C5030" s="14" t="s">
        <v>8843</v>
      </c>
      <c r="E5030" s="74">
        <v>46</v>
      </c>
      <c r="F5030" s="74">
        <v>46600</v>
      </c>
      <c r="G5030" s="74">
        <f t="shared" si="624"/>
        <v>552</v>
      </c>
      <c r="H5030" s="80">
        <f t="shared" si="625"/>
        <v>1.184549356223176E-2</v>
      </c>
      <c r="I5030" s="74">
        <f>INDEX('AWR Data'!A$1:E$8825,MATCH(A5030,'AWR Data'!A$1:A$8825,0),5)</f>
        <v>0</v>
      </c>
      <c r="J5030" s="74">
        <f t="shared" si="626"/>
        <v>0</v>
      </c>
      <c r="K5030" s="105">
        <f t="shared" si="627"/>
        <v>0</v>
      </c>
      <c r="L5030" s="75">
        <v>0</v>
      </c>
      <c r="M5030" s="75">
        <v>0</v>
      </c>
      <c r="N5030" s="75">
        <v>0</v>
      </c>
      <c r="O5030" s="105">
        <v>0</v>
      </c>
      <c r="P5030" s="98">
        <f t="shared" si="628"/>
        <v>552</v>
      </c>
      <c r="Q5030" s="98">
        <f t="shared" si="629"/>
        <v>0</v>
      </c>
      <c r="R5030" s="98">
        <f t="shared" si="630"/>
        <v>0</v>
      </c>
      <c r="S5030" s="105">
        <f t="shared" si="631"/>
        <v>0</v>
      </c>
      <c r="T5030" s="8" t="str">
        <f>IF(I5030=0,"",(INDEX('AWR Data'!A$1:E$8823,MATCH(A5030,'AWR Data'!A$1:A$8823,0),4)))</f>
        <v/>
      </c>
    </row>
    <row r="5031" spans="1:20" ht="20" customHeight="1">
      <c r="A5031" s="14" t="s">
        <v>8844</v>
      </c>
      <c r="B5031" s="14" t="s">
        <v>498</v>
      </c>
      <c r="C5031" s="14" t="s">
        <v>8845</v>
      </c>
      <c r="E5031" s="74">
        <v>170</v>
      </c>
      <c r="F5031" s="74">
        <v>12300</v>
      </c>
      <c r="G5031" s="74">
        <f t="shared" si="624"/>
        <v>2040</v>
      </c>
      <c r="H5031" s="80">
        <f t="shared" si="625"/>
        <v>0.16585365853658537</v>
      </c>
      <c r="I5031" s="74">
        <f>INDEX('AWR Data'!A$1:E$8825,MATCH(A5031,'AWR Data'!A$1:A$8825,0),5)</f>
        <v>0</v>
      </c>
      <c r="J5031" s="74">
        <f t="shared" si="626"/>
        <v>0</v>
      </c>
      <c r="K5031" s="105">
        <f t="shared" si="627"/>
        <v>0</v>
      </c>
      <c r="L5031" s="75">
        <v>0</v>
      </c>
      <c r="M5031" s="75">
        <v>0</v>
      </c>
      <c r="N5031" s="75">
        <v>0</v>
      </c>
      <c r="O5031" s="105">
        <v>0</v>
      </c>
      <c r="P5031" s="98">
        <f t="shared" si="628"/>
        <v>2040</v>
      </c>
      <c r="Q5031" s="98">
        <f t="shared" si="629"/>
        <v>0</v>
      </c>
      <c r="R5031" s="98">
        <f t="shared" si="630"/>
        <v>0</v>
      </c>
      <c r="S5031" s="105">
        <f t="shared" si="631"/>
        <v>0</v>
      </c>
      <c r="T5031" s="8" t="str">
        <f>IF(I5031=0,"",(INDEX('AWR Data'!A$1:E$8823,MATCH(A5031,'AWR Data'!A$1:A$8823,0),4)))</f>
        <v/>
      </c>
    </row>
    <row r="5032" spans="1:20" ht="20" customHeight="1">
      <c r="A5032" s="14" t="s">
        <v>8846</v>
      </c>
      <c r="B5032" s="14" t="s">
        <v>568</v>
      </c>
      <c r="E5032" s="74">
        <v>58</v>
      </c>
      <c r="F5032" s="74">
        <v>643</v>
      </c>
      <c r="G5032" s="74">
        <f t="shared" si="624"/>
        <v>696</v>
      </c>
      <c r="H5032" s="80">
        <f t="shared" si="625"/>
        <v>1.0824261275272162</v>
      </c>
      <c r="I5032" s="74">
        <f>INDEX('AWR Data'!A$1:E$8825,MATCH(A5032,'AWR Data'!A$1:A$8825,0),5)</f>
        <v>0</v>
      </c>
      <c r="J5032" s="74">
        <f t="shared" si="626"/>
        <v>0</v>
      </c>
      <c r="K5032" s="105">
        <f t="shared" si="627"/>
        <v>0</v>
      </c>
      <c r="L5032" s="75">
        <v>0</v>
      </c>
      <c r="M5032" s="75">
        <v>0</v>
      </c>
      <c r="N5032" s="75">
        <v>0</v>
      </c>
      <c r="O5032" s="105">
        <v>0</v>
      </c>
      <c r="P5032" s="98">
        <f t="shared" si="628"/>
        <v>696</v>
      </c>
      <c r="Q5032" s="98">
        <f t="shared" si="629"/>
        <v>0</v>
      </c>
      <c r="R5032" s="98">
        <f t="shared" si="630"/>
        <v>0</v>
      </c>
      <c r="S5032" s="105">
        <f t="shared" si="631"/>
        <v>0</v>
      </c>
      <c r="T5032" s="8" t="str">
        <f>IF(I5032=0,"",(INDEX('AWR Data'!A$1:E$8823,MATCH(A5032,'AWR Data'!A$1:A$8823,0),4)))</f>
        <v/>
      </c>
    </row>
    <row r="5033" spans="1:20" ht="20" customHeight="1">
      <c r="A5033" s="14" t="s">
        <v>8644</v>
      </c>
      <c r="B5033" s="14" t="s">
        <v>996</v>
      </c>
      <c r="C5033" s="14" t="s">
        <v>9043</v>
      </c>
      <c r="E5033" s="74">
        <v>46</v>
      </c>
      <c r="F5033" s="74">
        <v>1380</v>
      </c>
      <c r="G5033" s="74">
        <f t="shared" si="624"/>
        <v>552</v>
      </c>
      <c r="H5033" s="80">
        <f t="shared" si="625"/>
        <v>0.4</v>
      </c>
      <c r="I5033" s="74">
        <f>INDEX('AWR Data'!A$1:E$8825,MATCH(A5033,'AWR Data'!A$1:A$8825,0),5)</f>
        <v>0</v>
      </c>
      <c r="J5033" s="74">
        <f t="shared" si="626"/>
        <v>0</v>
      </c>
      <c r="K5033" s="105">
        <f t="shared" si="627"/>
        <v>0</v>
      </c>
      <c r="L5033" s="75">
        <v>0</v>
      </c>
      <c r="M5033" s="75">
        <v>0</v>
      </c>
      <c r="N5033" s="75">
        <v>0</v>
      </c>
      <c r="O5033" s="105">
        <v>0</v>
      </c>
      <c r="P5033" s="98">
        <f t="shared" si="628"/>
        <v>552</v>
      </c>
      <c r="Q5033" s="98">
        <f t="shared" si="629"/>
        <v>0</v>
      </c>
      <c r="R5033" s="98">
        <f t="shared" si="630"/>
        <v>0</v>
      </c>
      <c r="S5033" s="105">
        <f t="shared" si="631"/>
        <v>0</v>
      </c>
      <c r="T5033" s="8" t="str">
        <f>IF(I5033=0,"",(INDEX('AWR Data'!A$1:E$8823,MATCH(A5033,'AWR Data'!A$1:A$8823,0),4)))</f>
        <v/>
      </c>
    </row>
    <row r="5034" spans="1:20" ht="20" customHeight="1">
      <c r="A5034" s="14" t="s">
        <v>8849</v>
      </c>
      <c r="B5034" s="14" t="s">
        <v>501</v>
      </c>
      <c r="C5034" s="14" t="s">
        <v>8850</v>
      </c>
      <c r="E5034" s="74">
        <v>22</v>
      </c>
      <c r="F5034" s="74">
        <v>217</v>
      </c>
      <c r="G5034" s="74">
        <f t="shared" si="624"/>
        <v>264</v>
      </c>
      <c r="H5034" s="80">
        <f t="shared" si="625"/>
        <v>1.2165898617511521</v>
      </c>
      <c r="I5034" s="74">
        <f>INDEX('AWR Data'!A$1:E$8825,MATCH(A5034,'AWR Data'!A$1:A$8825,0),5)</f>
        <v>0</v>
      </c>
      <c r="J5034" s="74">
        <f t="shared" si="626"/>
        <v>0</v>
      </c>
      <c r="K5034" s="105">
        <f t="shared" si="627"/>
        <v>0</v>
      </c>
      <c r="L5034" s="75">
        <v>0</v>
      </c>
      <c r="M5034" s="75">
        <v>0</v>
      </c>
      <c r="N5034" s="75">
        <v>0</v>
      </c>
      <c r="O5034" s="105">
        <v>0</v>
      </c>
      <c r="P5034" s="98">
        <f t="shared" si="628"/>
        <v>264</v>
      </c>
      <c r="Q5034" s="98">
        <f t="shared" si="629"/>
        <v>0</v>
      </c>
      <c r="R5034" s="98">
        <f t="shared" si="630"/>
        <v>0</v>
      </c>
      <c r="S5034" s="105">
        <f t="shared" si="631"/>
        <v>0</v>
      </c>
      <c r="T5034" s="8" t="str">
        <f>IF(I5034=0,"",(INDEX('AWR Data'!A$1:E$8823,MATCH(A5034,'AWR Data'!A$1:A$8823,0),4)))</f>
        <v/>
      </c>
    </row>
    <row r="5035" spans="1:20" ht="20" customHeight="1">
      <c r="A5035" s="14" t="s">
        <v>8851</v>
      </c>
      <c r="B5035" s="14" t="s">
        <v>498</v>
      </c>
      <c r="C5035" s="14" t="s">
        <v>8852</v>
      </c>
      <c r="E5035" s="74">
        <v>28</v>
      </c>
      <c r="F5035" s="74">
        <v>1240</v>
      </c>
      <c r="G5035" s="74">
        <f t="shared" si="624"/>
        <v>336</v>
      </c>
      <c r="H5035" s="80">
        <f t="shared" si="625"/>
        <v>0.2709677419354839</v>
      </c>
      <c r="I5035" s="74">
        <f>INDEX('AWR Data'!A$1:E$8825,MATCH(A5035,'AWR Data'!A$1:A$8825,0),5)</f>
        <v>0</v>
      </c>
      <c r="J5035" s="74">
        <f t="shared" si="626"/>
        <v>0</v>
      </c>
      <c r="K5035" s="105">
        <f t="shared" si="627"/>
        <v>0</v>
      </c>
      <c r="L5035" s="75">
        <v>0</v>
      </c>
      <c r="M5035" s="75">
        <v>0</v>
      </c>
      <c r="N5035" s="75">
        <v>0</v>
      </c>
      <c r="O5035" s="105">
        <v>0</v>
      </c>
      <c r="P5035" s="98">
        <f t="shared" si="628"/>
        <v>336</v>
      </c>
      <c r="Q5035" s="98">
        <f t="shared" si="629"/>
        <v>0</v>
      </c>
      <c r="R5035" s="98">
        <f t="shared" si="630"/>
        <v>0</v>
      </c>
      <c r="S5035" s="105">
        <f t="shared" si="631"/>
        <v>0</v>
      </c>
      <c r="T5035" s="8" t="str">
        <f>IF(I5035=0,"",(INDEX('AWR Data'!A$1:E$8823,MATCH(A5035,'AWR Data'!A$1:A$8823,0),4)))</f>
        <v/>
      </c>
    </row>
    <row r="5036" spans="1:20" ht="20" customHeight="1">
      <c r="A5036" s="14" t="s">
        <v>8853</v>
      </c>
      <c r="B5036" s="14" t="s">
        <v>721</v>
      </c>
      <c r="C5036" s="14" t="s">
        <v>8854</v>
      </c>
      <c r="E5036" s="74">
        <v>73</v>
      </c>
      <c r="F5036" s="74">
        <v>51</v>
      </c>
      <c r="G5036" s="74">
        <f t="shared" si="624"/>
        <v>876</v>
      </c>
      <c r="H5036" s="80">
        <f t="shared" si="625"/>
        <v>17.176470588235293</v>
      </c>
      <c r="I5036" s="74">
        <f>INDEX('AWR Data'!A$1:E$8825,MATCH(A5036,'AWR Data'!A$1:A$8825,0),5)</f>
        <v>0</v>
      </c>
      <c r="J5036" s="74">
        <f t="shared" si="626"/>
        <v>0</v>
      </c>
      <c r="K5036" s="105">
        <f t="shared" si="627"/>
        <v>0</v>
      </c>
      <c r="L5036" s="75">
        <v>0</v>
      </c>
      <c r="M5036" s="75">
        <v>0</v>
      </c>
      <c r="N5036" s="75">
        <v>0</v>
      </c>
      <c r="O5036" s="105">
        <v>0</v>
      </c>
      <c r="P5036" s="98">
        <f t="shared" si="628"/>
        <v>876</v>
      </c>
      <c r="Q5036" s="98">
        <f t="shared" si="629"/>
        <v>0</v>
      </c>
      <c r="R5036" s="98">
        <f t="shared" si="630"/>
        <v>0</v>
      </c>
      <c r="S5036" s="105">
        <f t="shared" si="631"/>
        <v>0</v>
      </c>
      <c r="T5036" s="8" t="str">
        <f>IF(I5036=0,"",(INDEX('AWR Data'!A$1:E$8823,MATCH(A5036,'AWR Data'!A$1:A$8823,0),4)))</f>
        <v/>
      </c>
    </row>
    <row r="5037" spans="1:20" ht="20" customHeight="1">
      <c r="A5037" s="14" t="s">
        <v>8857</v>
      </c>
      <c r="B5037" s="14" t="s">
        <v>498</v>
      </c>
      <c r="C5037" s="14" t="s">
        <v>8858</v>
      </c>
      <c r="E5037" s="74">
        <v>46</v>
      </c>
      <c r="F5037" s="74">
        <v>915</v>
      </c>
      <c r="G5037" s="74">
        <f t="shared" si="624"/>
        <v>552</v>
      </c>
      <c r="H5037" s="80">
        <f t="shared" si="625"/>
        <v>0.60327868852459021</v>
      </c>
      <c r="I5037" s="74">
        <f>INDEX('AWR Data'!A$1:E$8825,MATCH(A5037,'AWR Data'!A$1:A$8825,0),5)</f>
        <v>0</v>
      </c>
      <c r="J5037" s="74">
        <f t="shared" si="626"/>
        <v>0</v>
      </c>
      <c r="K5037" s="105">
        <f t="shared" si="627"/>
        <v>0</v>
      </c>
      <c r="L5037" s="75">
        <v>0</v>
      </c>
      <c r="M5037" s="75">
        <v>0</v>
      </c>
      <c r="N5037" s="75">
        <v>0</v>
      </c>
      <c r="O5037" s="105">
        <v>0</v>
      </c>
      <c r="P5037" s="98">
        <f t="shared" si="628"/>
        <v>552</v>
      </c>
      <c r="Q5037" s="98">
        <f t="shared" si="629"/>
        <v>0</v>
      </c>
      <c r="R5037" s="98">
        <f t="shared" si="630"/>
        <v>0</v>
      </c>
      <c r="S5037" s="105">
        <f t="shared" si="631"/>
        <v>0</v>
      </c>
      <c r="T5037" s="8" t="str">
        <f>IF(I5037=0,"",(INDEX('AWR Data'!A$1:E$8823,MATCH(A5037,'AWR Data'!A$1:A$8823,0),4)))</f>
        <v/>
      </c>
    </row>
    <row r="5038" spans="1:20" ht="20" customHeight="1">
      <c r="A5038" s="14" t="s">
        <v>8859</v>
      </c>
      <c r="B5038" s="14" t="s">
        <v>498</v>
      </c>
      <c r="C5038" s="14" t="s">
        <v>8860</v>
      </c>
      <c r="E5038" s="74">
        <v>28</v>
      </c>
      <c r="F5038" s="74">
        <v>985</v>
      </c>
      <c r="G5038" s="74">
        <f t="shared" si="624"/>
        <v>336</v>
      </c>
      <c r="H5038" s="80">
        <f t="shared" si="625"/>
        <v>0.34111675126903551</v>
      </c>
      <c r="I5038" s="74">
        <f>INDEX('AWR Data'!A$1:E$8825,MATCH(A5038,'AWR Data'!A$1:A$8825,0),5)</f>
        <v>0</v>
      </c>
      <c r="J5038" s="74">
        <f t="shared" si="626"/>
        <v>0</v>
      </c>
      <c r="K5038" s="105">
        <f t="shared" si="627"/>
        <v>0</v>
      </c>
      <c r="L5038" s="75">
        <v>0</v>
      </c>
      <c r="M5038" s="75">
        <v>0</v>
      </c>
      <c r="N5038" s="75">
        <v>0</v>
      </c>
      <c r="O5038" s="105">
        <v>0</v>
      </c>
      <c r="P5038" s="98">
        <f t="shared" si="628"/>
        <v>336</v>
      </c>
      <c r="Q5038" s="98">
        <f t="shared" si="629"/>
        <v>0</v>
      </c>
      <c r="R5038" s="98">
        <f t="shared" si="630"/>
        <v>0</v>
      </c>
      <c r="S5038" s="105">
        <f t="shared" si="631"/>
        <v>0</v>
      </c>
      <c r="T5038" s="8" t="str">
        <f>IF(I5038=0,"",(INDEX('AWR Data'!A$1:E$8823,MATCH(A5038,'AWR Data'!A$1:A$8823,0),4)))</f>
        <v/>
      </c>
    </row>
    <row r="5039" spans="1:20" ht="20" customHeight="1">
      <c r="A5039" s="14" t="s">
        <v>8861</v>
      </c>
      <c r="B5039" s="14" t="s">
        <v>573</v>
      </c>
      <c r="C5039" s="14" t="s">
        <v>9057</v>
      </c>
      <c r="E5039" s="74">
        <v>210</v>
      </c>
      <c r="F5039" s="74">
        <v>2890</v>
      </c>
      <c r="G5039" s="74">
        <f t="shared" si="624"/>
        <v>2520</v>
      </c>
      <c r="H5039" s="80">
        <f t="shared" si="625"/>
        <v>0.87197231833910038</v>
      </c>
      <c r="I5039" s="74">
        <f>INDEX('AWR Data'!A$1:E$8825,MATCH(A5039,'AWR Data'!A$1:A$8825,0),5)</f>
        <v>0</v>
      </c>
      <c r="J5039" s="74">
        <f t="shared" si="626"/>
        <v>0</v>
      </c>
      <c r="K5039" s="105">
        <f t="shared" si="627"/>
        <v>0</v>
      </c>
      <c r="L5039" s="75">
        <v>0</v>
      </c>
      <c r="M5039" s="75">
        <v>0</v>
      </c>
      <c r="N5039" s="75">
        <v>0</v>
      </c>
      <c r="O5039" s="105">
        <v>0</v>
      </c>
      <c r="P5039" s="98">
        <f t="shared" si="628"/>
        <v>2520</v>
      </c>
      <c r="Q5039" s="98">
        <f t="shared" si="629"/>
        <v>0</v>
      </c>
      <c r="R5039" s="98">
        <f t="shared" si="630"/>
        <v>0</v>
      </c>
      <c r="S5039" s="105">
        <f t="shared" si="631"/>
        <v>0</v>
      </c>
      <c r="T5039" s="8" t="str">
        <f>IF(I5039=0,"",(INDEX('AWR Data'!A$1:E$8823,MATCH(A5039,'AWR Data'!A$1:A$8823,0),4)))</f>
        <v/>
      </c>
    </row>
    <row r="5040" spans="1:20" ht="20" customHeight="1">
      <c r="A5040" s="14" t="s">
        <v>9058</v>
      </c>
      <c r="B5040" s="14" t="s">
        <v>418</v>
      </c>
      <c r="C5040" s="14" t="s">
        <v>9059</v>
      </c>
      <c r="E5040" s="74">
        <v>22</v>
      </c>
      <c r="F5040" s="74">
        <v>7020</v>
      </c>
      <c r="G5040" s="74">
        <f t="shared" si="624"/>
        <v>264</v>
      </c>
      <c r="H5040" s="80">
        <f t="shared" si="625"/>
        <v>3.7606837606837605E-2</v>
      </c>
      <c r="I5040" s="74">
        <f>INDEX('AWR Data'!A$1:E$8825,MATCH(A5040,'AWR Data'!A$1:A$8825,0),5)</f>
        <v>0</v>
      </c>
      <c r="J5040" s="74">
        <f t="shared" si="626"/>
        <v>0</v>
      </c>
      <c r="K5040" s="105">
        <f t="shared" si="627"/>
        <v>0</v>
      </c>
      <c r="L5040" s="75">
        <v>0</v>
      </c>
      <c r="M5040" s="75">
        <v>0</v>
      </c>
      <c r="N5040" s="75">
        <v>0</v>
      </c>
      <c r="O5040" s="105">
        <v>0</v>
      </c>
      <c r="P5040" s="98">
        <f t="shared" si="628"/>
        <v>264</v>
      </c>
      <c r="Q5040" s="98">
        <f t="shared" si="629"/>
        <v>0</v>
      </c>
      <c r="R5040" s="98">
        <f t="shared" si="630"/>
        <v>0</v>
      </c>
      <c r="S5040" s="105">
        <f t="shared" si="631"/>
        <v>0</v>
      </c>
      <c r="T5040" s="8" t="str">
        <f>IF(I5040=0,"",(INDEX('AWR Data'!A$1:E$8823,MATCH(A5040,'AWR Data'!A$1:A$8823,0),4)))</f>
        <v/>
      </c>
    </row>
    <row r="5041" spans="1:20" ht="20" customHeight="1">
      <c r="A5041" s="14" t="s">
        <v>9060</v>
      </c>
      <c r="B5041" s="14" t="s">
        <v>498</v>
      </c>
      <c r="C5041" s="14" t="s">
        <v>9061</v>
      </c>
      <c r="E5041" s="74">
        <v>36</v>
      </c>
      <c r="F5041" s="74">
        <v>4330</v>
      </c>
      <c r="G5041" s="74">
        <f t="shared" si="624"/>
        <v>432</v>
      </c>
      <c r="H5041" s="80">
        <f t="shared" si="625"/>
        <v>9.9769053117782905E-2</v>
      </c>
      <c r="I5041" s="74">
        <f>INDEX('AWR Data'!A$1:E$8825,MATCH(A5041,'AWR Data'!A$1:A$8825,0),5)</f>
        <v>0</v>
      </c>
      <c r="J5041" s="74">
        <f t="shared" si="626"/>
        <v>0</v>
      </c>
      <c r="K5041" s="105">
        <f t="shared" si="627"/>
        <v>0</v>
      </c>
      <c r="L5041" s="75">
        <v>0</v>
      </c>
      <c r="M5041" s="75">
        <v>0</v>
      </c>
      <c r="N5041" s="75">
        <v>0</v>
      </c>
      <c r="O5041" s="105">
        <v>0</v>
      </c>
      <c r="P5041" s="98">
        <f t="shared" si="628"/>
        <v>432</v>
      </c>
      <c r="Q5041" s="98">
        <f t="shared" si="629"/>
        <v>0</v>
      </c>
      <c r="R5041" s="98">
        <f t="shared" si="630"/>
        <v>0</v>
      </c>
      <c r="S5041" s="105">
        <f t="shared" si="631"/>
        <v>0</v>
      </c>
      <c r="T5041" s="8" t="str">
        <f>IF(I5041=0,"",(INDEX('AWR Data'!A$1:E$8823,MATCH(A5041,'AWR Data'!A$1:A$8823,0),4)))</f>
        <v/>
      </c>
    </row>
    <row r="5042" spans="1:20" ht="20" customHeight="1">
      <c r="A5042" s="14" t="s">
        <v>9062</v>
      </c>
      <c r="B5042" s="14" t="s">
        <v>920</v>
      </c>
      <c r="C5042" s="14" t="s">
        <v>9063</v>
      </c>
      <c r="E5042" s="74">
        <v>320</v>
      </c>
      <c r="F5042" s="74">
        <v>6100</v>
      </c>
      <c r="G5042" s="74">
        <f t="shared" si="624"/>
        <v>3840</v>
      </c>
      <c r="H5042" s="80">
        <f t="shared" si="625"/>
        <v>0.62950819672131153</v>
      </c>
      <c r="I5042" s="74">
        <f>INDEX('AWR Data'!A$1:E$8825,MATCH(A5042,'AWR Data'!A$1:A$8825,0),5)</f>
        <v>0</v>
      </c>
      <c r="J5042" s="74">
        <f t="shared" si="626"/>
        <v>0</v>
      </c>
      <c r="K5042" s="105">
        <f t="shared" si="627"/>
        <v>0</v>
      </c>
      <c r="L5042" s="75">
        <v>0</v>
      </c>
      <c r="M5042" s="75">
        <v>0</v>
      </c>
      <c r="N5042" s="75">
        <v>0</v>
      </c>
      <c r="O5042" s="105">
        <v>0</v>
      </c>
      <c r="P5042" s="98">
        <f t="shared" si="628"/>
        <v>3840</v>
      </c>
      <c r="Q5042" s="98">
        <f t="shared" si="629"/>
        <v>0</v>
      </c>
      <c r="R5042" s="98">
        <f t="shared" si="630"/>
        <v>0</v>
      </c>
      <c r="S5042" s="105">
        <f t="shared" si="631"/>
        <v>0</v>
      </c>
      <c r="T5042" s="8" t="str">
        <f>IF(I5042=0,"",(INDEX('AWR Data'!A$1:E$8823,MATCH(A5042,'AWR Data'!A$1:A$8823,0),4)))</f>
        <v/>
      </c>
    </row>
    <row r="5043" spans="1:20" ht="20" customHeight="1">
      <c r="A5043" s="14" t="s">
        <v>9064</v>
      </c>
      <c r="B5043" s="14" t="s">
        <v>920</v>
      </c>
      <c r="C5043" s="14" t="s">
        <v>9065</v>
      </c>
      <c r="E5043" s="74">
        <v>46</v>
      </c>
      <c r="F5043" s="74">
        <v>5760</v>
      </c>
      <c r="G5043" s="74">
        <f t="shared" si="624"/>
        <v>552</v>
      </c>
      <c r="H5043" s="80">
        <f t="shared" si="625"/>
        <v>9.583333333333334E-2</v>
      </c>
      <c r="I5043" s="74">
        <f>INDEX('AWR Data'!A$1:E$8825,MATCH(A5043,'AWR Data'!A$1:A$8825,0),5)</f>
        <v>0</v>
      </c>
      <c r="J5043" s="74">
        <f t="shared" si="626"/>
        <v>0</v>
      </c>
      <c r="K5043" s="105">
        <f t="shared" si="627"/>
        <v>0</v>
      </c>
      <c r="L5043" s="75">
        <v>0</v>
      </c>
      <c r="M5043" s="75">
        <v>0</v>
      </c>
      <c r="N5043" s="75">
        <v>0</v>
      </c>
      <c r="O5043" s="105">
        <v>0</v>
      </c>
      <c r="P5043" s="98">
        <f t="shared" si="628"/>
        <v>552</v>
      </c>
      <c r="Q5043" s="98">
        <f t="shared" si="629"/>
        <v>0</v>
      </c>
      <c r="R5043" s="98">
        <f t="shared" si="630"/>
        <v>0</v>
      </c>
      <c r="S5043" s="105">
        <f t="shared" si="631"/>
        <v>0</v>
      </c>
      <c r="T5043" s="8" t="str">
        <f>IF(I5043=0,"",(INDEX('AWR Data'!A$1:E$8823,MATCH(A5043,'AWR Data'!A$1:A$8823,0),4)))</f>
        <v/>
      </c>
    </row>
    <row r="5044" spans="1:20" ht="20" customHeight="1">
      <c r="A5044" s="14" t="s">
        <v>9066</v>
      </c>
      <c r="B5044" s="14" t="s">
        <v>920</v>
      </c>
      <c r="C5044" s="14" t="s">
        <v>9067</v>
      </c>
      <c r="E5044" s="74">
        <v>16</v>
      </c>
      <c r="F5044" s="74">
        <v>355</v>
      </c>
      <c r="G5044" s="74">
        <f t="shared" si="624"/>
        <v>192</v>
      </c>
      <c r="H5044" s="80">
        <f t="shared" si="625"/>
        <v>0.54084507042253516</v>
      </c>
      <c r="I5044" s="74">
        <f>INDEX('AWR Data'!A$1:E$8825,MATCH(A5044,'AWR Data'!A$1:A$8825,0),5)</f>
        <v>0</v>
      </c>
      <c r="J5044" s="74">
        <f t="shared" si="626"/>
        <v>0</v>
      </c>
      <c r="K5044" s="105">
        <f t="shared" si="627"/>
        <v>0</v>
      </c>
      <c r="L5044" s="75">
        <v>0</v>
      </c>
      <c r="M5044" s="75">
        <v>0</v>
      </c>
      <c r="N5044" s="75">
        <v>0</v>
      </c>
      <c r="O5044" s="105">
        <v>0</v>
      </c>
      <c r="P5044" s="98">
        <f t="shared" si="628"/>
        <v>192</v>
      </c>
      <c r="Q5044" s="98">
        <f t="shared" si="629"/>
        <v>0</v>
      </c>
      <c r="R5044" s="98">
        <f t="shared" si="630"/>
        <v>0</v>
      </c>
      <c r="S5044" s="105">
        <f t="shared" si="631"/>
        <v>0</v>
      </c>
      <c r="T5044" s="8" t="str">
        <f>IF(I5044=0,"",(INDEX('AWR Data'!A$1:E$8823,MATCH(A5044,'AWR Data'!A$1:A$8823,0),4)))</f>
        <v/>
      </c>
    </row>
    <row r="5045" spans="1:20" ht="20" customHeight="1">
      <c r="A5045" s="14" t="s">
        <v>9068</v>
      </c>
      <c r="B5045" s="14" t="s">
        <v>920</v>
      </c>
      <c r="C5045" s="14" t="s">
        <v>9069</v>
      </c>
      <c r="E5045" s="74">
        <v>260</v>
      </c>
      <c r="F5045" s="74">
        <v>77000</v>
      </c>
      <c r="G5045" s="74">
        <f t="shared" si="624"/>
        <v>3120</v>
      </c>
      <c r="H5045" s="80">
        <f t="shared" si="625"/>
        <v>4.0519480519480518E-2</v>
      </c>
      <c r="I5045" s="74">
        <f>INDEX('AWR Data'!A$1:E$8825,MATCH(A5045,'AWR Data'!A$1:A$8825,0),5)</f>
        <v>0</v>
      </c>
      <c r="J5045" s="74">
        <f t="shared" si="626"/>
        <v>0</v>
      </c>
      <c r="K5045" s="105">
        <f t="shared" si="627"/>
        <v>0</v>
      </c>
      <c r="L5045" s="75">
        <v>0</v>
      </c>
      <c r="M5045" s="75">
        <v>0</v>
      </c>
      <c r="N5045" s="75">
        <v>0</v>
      </c>
      <c r="O5045" s="105">
        <v>0</v>
      </c>
      <c r="P5045" s="98">
        <f t="shared" si="628"/>
        <v>3120</v>
      </c>
      <c r="Q5045" s="98">
        <f t="shared" si="629"/>
        <v>0</v>
      </c>
      <c r="R5045" s="98">
        <f t="shared" si="630"/>
        <v>0</v>
      </c>
      <c r="S5045" s="105">
        <f t="shared" si="631"/>
        <v>0</v>
      </c>
      <c r="T5045" s="8" t="str">
        <f>IF(I5045=0,"",(INDEX('AWR Data'!A$1:E$8823,MATCH(A5045,'AWR Data'!A$1:A$8823,0),4)))</f>
        <v/>
      </c>
    </row>
    <row r="5046" spans="1:20" ht="20" customHeight="1">
      <c r="A5046" s="14" t="s">
        <v>9070</v>
      </c>
      <c r="B5046" s="14" t="s">
        <v>501</v>
      </c>
      <c r="C5046" s="14" t="s">
        <v>9071</v>
      </c>
      <c r="E5046" s="74">
        <v>210</v>
      </c>
      <c r="F5046" s="74">
        <v>3320</v>
      </c>
      <c r="G5046" s="74">
        <f t="shared" si="624"/>
        <v>2520</v>
      </c>
      <c r="H5046" s="80">
        <f t="shared" si="625"/>
        <v>0.75903614457831325</v>
      </c>
      <c r="I5046" s="74">
        <f>INDEX('AWR Data'!A$1:E$8825,MATCH(A5046,'AWR Data'!A$1:A$8825,0),5)</f>
        <v>0</v>
      </c>
      <c r="J5046" s="74">
        <f t="shared" si="626"/>
        <v>0</v>
      </c>
      <c r="K5046" s="105">
        <f t="shared" si="627"/>
        <v>0</v>
      </c>
      <c r="L5046" s="75">
        <v>0</v>
      </c>
      <c r="M5046" s="75">
        <v>0</v>
      </c>
      <c r="N5046" s="75">
        <v>0</v>
      </c>
      <c r="O5046" s="105">
        <v>0</v>
      </c>
      <c r="P5046" s="98">
        <f t="shared" si="628"/>
        <v>2520</v>
      </c>
      <c r="Q5046" s="98">
        <f t="shared" si="629"/>
        <v>0</v>
      </c>
      <c r="R5046" s="98">
        <f t="shared" si="630"/>
        <v>0</v>
      </c>
      <c r="S5046" s="105">
        <f t="shared" si="631"/>
        <v>0</v>
      </c>
      <c r="T5046" s="8" t="str">
        <f>IF(I5046=0,"",(INDEX('AWR Data'!A$1:E$8823,MATCH(A5046,'AWR Data'!A$1:A$8823,0),4)))</f>
        <v/>
      </c>
    </row>
    <row r="5047" spans="1:20" ht="20" customHeight="1">
      <c r="A5047" s="14" t="s">
        <v>9072</v>
      </c>
      <c r="B5047" s="14" t="s">
        <v>501</v>
      </c>
      <c r="C5047" s="14" t="s">
        <v>9073</v>
      </c>
      <c r="E5047" s="74">
        <v>28</v>
      </c>
      <c r="F5047" s="74">
        <v>67</v>
      </c>
      <c r="G5047" s="74">
        <f t="shared" si="624"/>
        <v>336</v>
      </c>
      <c r="H5047" s="80">
        <f t="shared" si="625"/>
        <v>5.0149253731343286</v>
      </c>
      <c r="I5047" s="74">
        <f>INDEX('AWR Data'!A$1:E$8825,MATCH(A5047,'AWR Data'!A$1:A$8825,0),5)</f>
        <v>0</v>
      </c>
      <c r="J5047" s="74">
        <f t="shared" si="626"/>
        <v>0</v>
      </c>
      <c r="K5047" s="105">
        <f t="shared" si="627"/>
        <v>0</v>
      </c>
      <c r="L5047" s="75">
        <v>0</v>
      </c>
      <c r="M5047" s="75">
        <v>0</v>
      </c>
      <c r="N5047" s="75">
        <v>0</v>
      </c>
      <c r="O5047" s="105">
        <v>0</v>
      </c>
      <c r="P5047" s="98">
        <f t="shared" si="628"/>
        <v>336</v>
      </c>
      <c r="Q5047" s="98">
        <f t="shared" si="629"/>
        <v>0</v>
      </c>
      <c r="R5047" s="98">
        <f t="shared" si="630"/>
        <v>0</v>
      </c>
      <c r="S5047" s="105">
        <f t="shared" si="631"/>
        <v>0</v>
      </c>
      <c r="T5047" s="8" t="str">
        <f>IF(I5047=0,"",(INDEX('AWR Data'!A$1:E$8823,MATCH(A5047,'AWR Data'!A$1:A$8823,0),4)))</f>
        <v/>
      </c>
    </row>
    <row r="5048" spans="1:20" ht="20" customHeight="1">
      <c r="A5048" s="14" t="s">
        <v>9074</v>
      </c>
      <c r="B5048" s="14" t="s">
        <v>513</v>
      </c>
      <c r="C5048" s="14" t="s">
        <v>9075</v>
      </c>
      <c r="E5048" s="74">
        <v>260</v>
      </c>
      <c r="F5048" s="74">
        <v>15200</v>
      </c>
      <c r="G5048" s="74">
        <f t="shared" si="624"/>
        <v>3120</v>
      </c>
      <c r="H5048" s="80">
        <f t="shared" si="625"/>
        <v>0.20526315789473684</v>
      </c>
      <c r="I5048" s="74">
        <f>INDEX('AWR Data'!A$1:E$8825,MATCH(A5048,'AWR Data'!A$1:A$8825,0),5)</f>
        <v>0</v>
      </c>
      <c r="J5048" s="74">
        <f t="shared" si="626"/>
        <v>0</v>
      </c>
      <c r="K5048" s="105">
        <f t="shared" si="627"/>
        <v>0</v>
      </c>
      <c r="L5048" s="75">
        <v>0</v>
      </c>
      <c r="M5048" s="75">
        <v>0</v>
      </c>
      <c r="N5048" s="75">
        <v>0</v>
      </c>
      <c r="O5048" s="105">
        <v>0</v>
      </c>
      <c r="P5048" s="98">
        <f t="shared" si="628"/>
        <v>3120</v>
      </c>
      <c r="Q5048" s="98">
        <f t="shared" si="629"/>
        <v>0</v>
      </c>
      <c r="R5048" s="98">
        <f t="shared" si="630"/>
        <v>0</v>
      </c>
      <c r="S5048" s="105">
        <f t="shared" si="631"/>
        <v>0</v>
      </c>
      <c r="T5048" s="8" t="str">
        <f>IF(I5048=0,"",(INDEX('AWR Data'!A$1:E$8823,MATCH(A5048,'AWR Data'!A$1:A$8823,0),4)))</f>
        <v/>
      </c>
    </row>
    <row r="5049" spans="1:20" ht="20" customHeight="1">
      <c r="A5049" s="14" t="s">
        <v>9076</v>
      </c>
      <c r="B5049" s="14" t="s">
        <v>513</v>
      </c>
      <c r="C5049" s="14" t="s">
        <v>9077</v>
      </c>
      <c r="E5049" s="74">
        <v>260</v>
      </c>
      <c r="F5049" s="74">
        <v>745</v>
      </c>
      <c r="G5049" s="74">
        <f t="shared" si="624"/>
        <v>3120</v>
      </c>
      <c r="H5049" s="80">
        <f t="shared" si="625"/>
        <v>4.1879194630872485</v>
      </c>
      <c r="I5049" s="74">
        <f>INDEX('AWR Data'!A$1:E$8825,MATCH(A5049,'AWR Data'!A$1:A$8825,0),5)</f>
        <v>0</v>
      </c>
      <c r="J5049" s="74">
        <f t="shared" si="626"/>
        <v>0</v>
      </c>
      <c r="K5049" s="105">
        <f t="shared" si="627"/>
        <v>0</v>
      </c>
      <c r="L5049" s="75">
        <v>0</v>
      </c>
      <c r="M5049" s="75">
        <v>0</v>
      </c>
      <c r="N5049" s="75">
        <v>0</v>
      </c>
      <c r="O5049" s="105">
        <v>0</v>
      </c>
      <c r="P5049" s="98">
        <f t="shared" si="628"/>
        <v>3120</v>
      </c>
      <c r="Q5049" s="98">
        <f t="shared" si="629"/>
        <v>0</v>
      </c>
      <c r="R5049" s="98">
        <f t="shared" si="630"/>
        <v>0</v>
      </c>
      <c r="S5049" s="105">
        <f t="shared" si="631"/>
        <v>0</v>
      </c>
      <c r="T5049" s="8" t="str">
        <f>IF(I5049=0,"",(INDEX('AWR Data'!A$1:E$8823,MATCH(A5049,'AWR Data'!A$1:A$8823,0),4)))</f>
        <v/>
      </c>
    </row>
    <row r="5050" spans="1:20" ht="20" customHeight="1">
      <c r="A5050" s="14" t="s">
        <v>9285</v>
      </c>
      <c r="B5050" s="14" t="s">
        <v>568</v>
      </c>
      <c r="E5050" s="74">
        <v>58</v>
      </c>
      <c r="F5050" s="74">
        <v>1450</v>
      </c>
      <c r="G5050" s="74">
        <f t="shared" si="624"/>
        <v>696</v>
      </c>
      <c r="H5050" s="80">
        <f t="shared" si="625"/>
        <v>0.48</v>
      </c>
      <c r="I5050" s="74">
        <f>INDEX('AWR Data'!A$1:E$8825,MATCH(A5050,'AWR Data'!A$1:A$8825,0),5)</f>
        <v>0</v>
      </c>
      <c r="J5050" s="74">
        <f t="shared" si="626"/>
        <v>0</v>
      </c>
      <c r="K5050" s="105">
        <f t="shared" si="627"/>
        <v>0</v>
      </c>
      <c r="L5050" s="75">
        <v>0</v>
      </c>
      <c r="M5050" s="75">
        <v>0</v>
      </c>
      <c r="N5050" s="75">
        <v>0</v>
      </c>
      <c r="O5050" s="105">
        <v>0</v>
      </c>
      <c r="P5050" s="98">
        <f t="shared" si="628"/>
        <v>696</v>
      </c>
      <c r="Q5050" s="98">
        <f t="shared" si="629"/>
        <v>0</v>
      </c>
      <c r="R5050" s="98">
        <f t="shared" si="630"/>
        <v>0</v>
      </c>
      <c r="S5050" s="105">
        <f t="shared" si="631"/>
        <v>0</v>
      </c>
      <c r="T5050" s="8" t="str">
        <f>IF(I5050=0,"",(INDEX('AWR Data'!A$1:E$8823,MATCH(A5050,'AWR Data'!A$1:A$8823,0),4)))</f>
        <v/>
      </c>
    </row>
    <row r="5051" spans="1:20" ht="20" customHeight="1">
      <c r="A5051" s="14" t="s">
        <v>9286</v>
      </c>
      <c r="B5051" s="14" t="s">
        <v>1178</v>
      </c>
      <c r="C5051" s="14" t="s">
        <v>9287</v>
      </c>
      <c r="E5051" s="74">
        <v>28</v>
      </c>
      <c r="F5051" s="74">
        <v>3360</v>
      </c>
      <c r="G5051" s="74">
        <f t="shared" si="624"/>
        <v>336</v>
      </c>
      <c r="H5051" s="80">
        <f t="shared" si="625"/>
        <v>0.1</v>
      </c>
      <c r="I5051" s="74">
        <f>INDEX('AWR Data'!A$1:E$8825,MATCH(A5051,'AWR Data'!A$1:A$8825,0),5)</f>
        <v>0</v>
      </c>
      <c r="J5051" s="74">
        <f t="shared" si="626"/>
        <v>0</v>
      </c>
      <c r="K5051" s="105">
        <f t="shared" si="627"/>
        <v>0</v>
      </c>
      <c r="L5051" s="75">
        <v>0</v>
      </c>
      <c r="M5051" s="75">
        <v>0</v>
      </c>
      <c r="N5051" s="75">
        <v>0</v>
      </c>
      <c r="O5051" s="105">
        <v>0</v>
      </c>
      <c r="P5051" s="98">
        <f t="shared" si="628"/>
        <v>336</v>
      </c>
      <c r="Q5051" s="98">
        <f t="shared" si="629"/>
        <v>0</v>
      </c>
      <c r="R5051" s="98">
        <f t="shared" si="630"/>
        <v>0</v>
      </c>
      <c r="S5051" s="105">
        <f t="shared" si="631"/>
        <v>0</v>
      </c>
      <c r="T5051" s="8" t="str">
        <f>IF(I5051=0,"",(INDEX('AWR Data'!A$1:E$8823,MATCH(A5051,'AWR Data'!A$1:A$8823,0),4)))</f>
        <v/>
      </c>
    </row>
    <row r="5052" spans="1:20" ht="20" customHeight="1">
      <c r="A5052" s="14" t="s">
        <v>9288</v>
      </c>
      <c r="B5052" s="14" t="s">
        <v>1084</v>
      </c>
      <c r="C5052" s="14" t="s">
        <v>9289</v>
      </c>
      <c r="E5052" s="74">
        <v>36</v>
      </c>
      <c r="F5052" s="74">
        <v>1620</v>
      </c>
      <c r="G5052" s="74">
        <f t="shared" si="624"/>
        <v>432</v>
      </c>
      <c r="H5052" s="80">
        <f t="shared" si="625"/>
        <v>0.26666666666666666</v>
      </c>
      <c r="I5052" s="74">
        <f>INDEX('AWR Data'!A$1:E$8825,MATCH(A5052,'AWR Data'!A$1:A$8825,0),5)</f>
        <v>0</v>
      </c>
      <c r="J5052" s="74">
        <f t="shared" si="626"/>
        <v>0</v>
      </c>
      <c r="K5052" s="105">
        <f t="shared" si="627"/>
        <v>0</v>
      </c>
      <c r="L5052" s="75">
        <v>0</v>
      </c>
      <c r="M5052" s="75">
        <v>0</v>
      </c>
      <c r="N5052" s="75">
        <v>0</v>
      </c>
      <c r="O5052" s="105">
        <v>0</v>
      </c>
      <c r="P5052" s="98">
        <f t="shared" si="628"/>
        <v>432</v>
      </c>
      <c r="Q5052" s="98">
        <f t="shared" si="629"/>
        <v>0</v>
      </c>
      <c r="R5052" s="98">
        <f t="shared" si="630"/>
        <v>0</v>
      </c>
      <c r="S5052" s="105">
        <f t="shared" si="631"/>
        <v>0</v>
      </c>
      <c r="T5052" s="8" t="str">
        <f>IF(I5052=0,"",(INDEX('AWR Data'!A$1:E$8823,MATCH(A5052,'AWR Data'!A$1:A$8823,0),4)))</f>
        <v/>
      </c>
    </row>
    <row r="5053" spans="1:20" ht="20" customHeight="1">
      <c r="A5053" s="14" t="s">
        <v>9290</v>
      </c>
      <c r="B5053" s="14" t="s">
        <v>1084</v>
      </c>
      <c r="C5053" s="14" t="s">
        <v>9291</v>
      </c>
      <c r="E5053" s="74">
        <v>16</v>
      </c>
      <c r="F5053" s="74">
        <v>14400</v>
      </c>
      <c r="G5053" s="74">
        <f t="shared" si="624"/>
        <v>192</v>
      </c>
      <c r="H5053" s="80">
        <f t="shared" si="625"/>
        <v>1.3333333333333334E-2</v>
      </c>
      <c r="I5053" s="74">
        <f>INDEX('AWR Data'!A$1:E$8825,MATCH(A5053,'AWR Data'!A$1:A$8825,0),5)</f>
        <v>0</v>
      </c>
      <c r="J5053" s="74">
        <f t="shared" si="626"/>
        <v>0</v>
      </c>
      <c r="K5053" s="105">
        <f t="shared" si="627"/>
        <v>0</v>
      </c>
      <c r="L5053" s="75">
        <v>0</v>
      </c>
      <c r="M5053" s="75">
        <v>0</v>
      </c>
      <c r="N5053" s="75">
        <v>0</v>
      </c>
      <c r="O5053" s="105">
        <v>0</v>
      </c>
      <c r="P5053" s="98">
        <f t="shared" si="628"/>
        <v>192</v>
      </c>
      <c r="Q5053" s="98">
        <f t="shared" si="629"/>
        <v>0</v>
      </c>
      <c r="R5053" s="98">
        <f t="shared" si="630"/>
        <v>0</v>
      </c>
      <c r="S5053" s="105">
        <f t="shared" si="631"/>
        <v>0</v>
      </c>
      <c r="T5053" s="8" t="str">
        <f>IF(I5053=0,"",(INDEX('AWR Data'!A$1:E$8823,MATCH(A5053,'AWR Data'!A$1:A$8823,0),4)))</f>
        <v/>
      </c>
    </row>
    <row r="5054" spans="1:20" ht="20" customHeight="1">
      <c r="A5054" s="14" t="s">
        <v>9292</v>
      </c>
      <c r="B5054" s="14" t="s">
        <v>1187</v>
      </c>
      <c r="C5054" s="14" t="s">
        <v>9293</v>
      </c>
      <c r="E5054" s="74">
        <v>22</v>
      </c>
      <c r="F5054" s="74">
        <v>38300</v>
      </c>
      <c r="G5054" s="74">
        <f t="shared" si="624"/>
        <v>264</v>
      </c>
      <c r="H5054" s="80">
        <f t="shared" si="625"/>
        <v>6.8929503916449085E-3</v>
      </c>
      <c r="I5054" s="74">
        <f>INDEX('AWR Data'!A$1:E$8825,MATCH(A5054,'AWR Data'!A$1:A$8825,0),5)</f>
        <v>0</v>
      </c>
      <c r="J5054" s="74">
        <f t="shared" si="626"/>
        <v>0</v>
      </c>
      <c r="K5054" s="105">
        <f t="shared" si="627"/>
        <v>0</v>
      </c>
      <c r="L5054" s="75">
        <v>0</v>
      </c>
      <c r="M5054" s="75">
        <v>0</v>
      </c>
      <c r="N5054" s="75">
        <v>0</v>
      </c>
      <c r="O5054" s="105">
        <v>0</v>
      </c>
      <c r="P5054" s="98">
        <f t="shared" si="628"/>
        <v>264</v>
      </c>
      <c r="Q5054" s="98">
        <f t="shared" si="629"/>
        <v>0</v>
      </c>
      <c r="R5054" s="98">
        <f t="shared" si="630"/>
        <v>0</v>
      </c>
      <c r="S5054" s="105">
        <f t="shared" si="631"/>
        <v>0</v>
      </c>
      <c r="T5054" s="8" t="str">
        <f>IF(I5054=0,"",(INDEX('AWR Data'!A$1:E$8823,MATCH(A5054,'AWR Data'!A$1:A$8823,0),4)))</f>
        <v/>
      </c>
    </row>
    <row r="5055" spans="1:20" ht="20" customHeight="1">
      <c r="A5055" s="14" t="s">
        <v>9294</v>
      </c>
      <c r="B5055" s="14" t="s">
        <v>505</v>
      </c>
      <c r="C5055" s="14" t="s">
        <v>9295</v>
      </c>
      <c r="E5055" s="74">
        <v>260</v>
      </c>
      <c r="F5055" s="74">
        <v>4230</v>
      </c>
      <c r="G5055" s="74">
        <f t="shared" si="624"/>
        <v>3120</v>
      </c>
      <c r="H5055" s="80">
        <f t="shared" si="625"/>
        <v>0.73758865248226946</v>
      </c>
      <c r="I5055" s="74">
        <f>INDEX('AWR Data'!A$1:E$8825,MATCH(A5055,'AWR Data'!A$1:A$8825,0),5)</f>
        <v>0</v>
      </c>
      <c r="J5055" s="74">
        <f t="shared" si="626"/>
        <v>0</v>
      </c>
      <c r="K5055" s="105">
        <f t="shared" si="627"/>
        <v>0</v>
      </c>
      <c r="L5055" s="75">
        <v>0</v>
      </c>
      <c r="M5055" s="75">
        <v>0</v>
      </c>
      <c r="N5055" s="75">
        <v>0</v>
      </c>
      <c r="O5055" s="105">
        <v>0</v>
      </c>
      <c r="P5055" s="98">
        <f t="shared" si="628"/>
        <v>3120</v>
      </c>
      <c r="Q5055" s="98">
        <f t="shared" si="629"/>
        <v>0</v>
      </c>
      <c r="R5055" s="98">
        <f t="shared" si="630"/>
        <v>0</v>
      </c>
      <c r="S5055" s="105">
        <f t="shared" si="631"/>
        <v>0</v>
      </c>
      <c r="T5055" s="8" t="str">
        <f>IF(I5055=0,"",(INDEX('AWR Data'!A$1:E$8823,MATCH(A5055,'AWR Data'!A$1:A$8823,0),4)))</f>
        <v/>
      </c>
    </row>
    <row r="5056" spans="1:20" ht="20" customHeight="1">
      <c r="A5056" s="14" t="s">
        <v>9296</v>
      </c>
      <c r="B5056" s="14" t="s">
        <v>505</v>
      </c>
      <c r="C5056" s="14" t="s">
        <v>9297</v>
      </c>
      <c r="E5056" s="74">
        <v>28</v>
      </c>
      <c r="F5056" s="74">
        <v>3290</v>
      </c>
      <c r="G5056" s="74">
        <f t="shared" si="624"/>
        <v>336</v>
      </c>
      <c r="H5056" s="80">
        <f t="shared" si="625"/>
        <v>0.10212765957446808</v>
      </c>
      <c r="I5056" s="74">
        <f>INDEX('AWR Data'!A$1:E$8825,MATCH(A5056,'AWR Data'!A$1:A$8825,0),5)</f>
        <v>0</v>
      </c>
      <c r="J5056" s="74">
        <f t="shared" si="626"/>
        <v>0</v>
      </c>
      <c r="K5056" s="105">
        <f t="shared" si="627"/>
        <v>0</v>
      </c>
      <c r="L5056" s="75">
        <v>0</v>
      </c>
      <c r="M5056" s="75">
        <v>0</v>
      </c>
      <c r="N5056" s="75">
        <v>0</v>
      </c>
      <c r="O5056" s="105">
        <v>0</v>
      </c>
      <c r="P5056" s="98">
        <f t="shared" si="628"/>
        <v>336</v>
      </c>
      <c r="Q5056" s="98">
        <f t="shared" si="629"/>
        <v>0</v>
      </c>
      <c r="R5056" s="98">
        <f t="shared" si="630"/>
        <v>0</v>
      </c>
      <c r="S5056" s="105">
        <f t="shared" si="631"/>
        <v>0</v>
      </c>
      <c r="T5056" s="8" t="str">
        <f>IF(I5056=0,"",(INDEX('AWR Data'!A$1:E$8823,MATCH(A5056,'AWR Data'!A$1:A$8823,0),4)))</f>
        <v/>
      </c>
    </row>
    <row r="5057" spans="1:20" ht="20" customHeight="1">
      <c r="A5057" s="14" t="s">
        <v>9298</v>
      </c>
      <c r="B5057" s="14" t="s">
        <v>498</v>
      </c>
      <c r="C5057" s="14" t="s">
        <v>9299</v>
      </c>
      <c r="E5057" s="74">
        <v>36</v>
      </c>
      <c r="F5057" s="74">
        <v>3510</v>
      </c>
      <c r="G5057" s="74">
        <f t="shared" si="624"/>
        <v>432</v>
      </c>
      <c r="H5057" s="80">
        <f t="shared" si="625"/>
        <v>0.12307692307692308</v>
      </c>
      <c r="I5057" s="74">
        <f>INDEX('AWR Data'!A$1:E$8825,MATCH(A5057,'AWR Data'!A$1:A$8825,0),5)</f>
        <v>0</v>
      </c>
      <c r="J5057" s="74">
        <f t="shared" si="626"/>
        <v>0</v>
      </c>
      <c r="K5057" s="105">
        <f t="shared" si="627"/>
        <v>0</v>
      </c>
      <c r="L5057" s="75">
        <v>0</v>
      </c>
      <c r="M5057" s="75">
        <v>0</v>
      </c>
      <c r="N5057" s="75">
        <v>0</v>
      </c>
      <c r="O5057" s="105">
        <v>0</v>
      </c>
      <c r="P5057" s="98">
        <f t="shared" si="628"/>
        <v>432</v>
      </c>
      <c r="Q5057" s="98">
        <f t="shared" si="629"/>
        <v>0</v>
      </c>
      <c r="R5057" s="98">
        <f t="shared" si="630"/>
        <v>0</v>
      </c>
      <c r="S5057" s="105">
        <f t="shared" si="631"/>
        <v>0</v>
      </c>
      <c r="T5057" s="8" t="str">
        <f>IF(I5057=0,"",(INDEX('AWR Data'!A$1:E$8823,MATCH(A5057,'AWR Data'!A$1:A$8823,0),4)))</f>
        <v/>
      </c>
    </row>
    <row r="5058" spans="1:20" ht="20" customHeight="1">
      <c r="A5058" s="14" t="s">
        <v>9300</v>
      </c>
      <c r="B5058" s="14" t="s">
        <v>570</v>
      </c>
      <c r="C5058" s="14" t="s">
        <v>9301</v>
      </c>
      <c r="E5058" s="74">
        <v>91</v>
      </c>
      <c r="F5058" s="74">
        <v>10600</v>
      </c>
      <c r="G5058" s="74">
        <f t="shared" si="624"/>
        <v>1092</v>
      </c>
      <c r="H5058" s="80">
        <f t="shared" si="625"/>
        <v>0.1030188679245283</v>
      </c>
      <c r="I5058" s="74">
        <f>INDEX('AWR Data'!A$1:E$8825,MATCH(A5058,'AWR Data'!A$1:A$8825,0),5)</f>
        <v>0</v>
      </c>
      <c r="J5058" s="74">
        <f t="shared" si="626"/>
        <v>0</v>
      </c>
      <c r="K5058" s="105">
        <f t="shared" si="627"/>
        <v>0</v>
      </c>
      <c r="L5058" s="75">
        <v>0</v>
      </c>
      <c r="M5058" s="75">
        <v>0</v>
      </c>
      <c r="N5058" s="75">
        <v>0</v>
      </c>
      <c r="O5058" s="105">
        <v>0</v>
      </c>
      <c r="P5058" s="98">
        <f t="shared" si="628"/>
        <v>1092</v>
      </c>
      <c r="Q5058" s="98">
        <f t="shared" si="629"/>
        <v>0</v>
      </c>
      <c r="R5058" s="98">
        <f t="shared" si="630"/>
        <v>0</v>
      </c>
      <c r="S5058" s="105">
        <f t="shared" si="631"/>
        <v>0</v>
      </c>
      <c r="T5058" s="8" t="str">
        <f>IF(I5058=0,"",(INDEX('AWR Data'!A$1:E$8823,MATCH(A5058,'AWR Data'!A$1:A$8823,0),4)))</f>
        <v/>
      </c>
    </row>
    <row r="5059" spans="1:20" ht="20" customHeight="1">
      <c r="A5059" s="14" t="s">
        <v>9302</v>
      </c>
      <c r="B5059" s="14" t="s">
        <v>505</v>
      </c>
      <c r="C5059" s="14" t="s">
        <v>9098</v>
      </c>
      <c r="E5059" s="74">
        <v>22</v>
      </c>
      <c r="F5059" s="74">
        <v>3820</v>
      </c>
      <c r="G5059" s="74">
        <f t="shared" si="624"/>
        <v>264</v>
      </c>
      <c r="H5059" s="80">
        <f t="shared" si="625"/>
        <v>6.9109947643979056E-2</v>
      </c>
      <c r="I5059" s="74">
        <f>INDEX('AWR Data'!A$1:E$8825,MATCH(A5059,'AWR Data'!A$1:A$8825,0),5)</f>
        <v>0</v>
      </c>
      <c r="J5059" s="74">
        <f t="shared" si="626"/>
        <v>0</v>
      </c>
      <c r="K5059" s="105">
        <f t="shared" si="627"/>
        <v>0</v>
      </c>
      <c r="L5059" s="75">
        <v>0</v>
      </c>
      <c r="M5059" s="75">
        <v>0</v>
      </c>
      <c r="N5059" s="75">
        <v>0</v>
      </c>
      <c r="O5059" s="105">
        <v>0</v>
      </c>
      <c r="P5059" s="98">
        <f t="shared" si="628"/>
        <v>264</v>
      </c>
      <c r="Q5059" s="98">
        <f t="shared" si="629"/>
        <v>0</v>
      </c>
      <c r="R5059" s="98">
        <f t="shared" si="630"/>
        <v>0</v>
      </c>
      <c r="S5059" s="105">
        <f t="shared" si="631"/>
        <v>0</v>
      </c>
      <c r="T5059" s="8" t="str">
        <f>IF(I5059=0,"",(INDEX('AWR Data'!A$1:E$8823,MATCH(A5059,'AWR Data'!A$1:A$8823,0),4)))</f>
        <v/>
      </c>
    </row>
    <row r="5060" spans="1:20" ht="20" customHeight="1">
      <c r="A5060" s="14" t="s">
        <v>9099</v>
      </c>
      <c r="B5060" s="14" t="s">
        <v>505</v>
      </c>
      <c r="C5060" s="14" t="s">
        <v>9100</v>
      </c>
      <c r="E5060" s="98">
        <v>22</v>
      </c>
      <c r="F5060" s="98">
        <v>769</v>
      </c>
      <c r="G5060" s="98">
        <f t="shared" si="624"/>
        <v>264</v>
      </c>
      <c r="H5060" s="80">
        <f t="shared" si="625"/>
        <v>0.34330299089726918</v>
      </c>
      <c r="I5060" s="98">
        <f>INDEX('AWR Data'!A$1:E$8825,MATCH(A5060,'AWR Data'!A$1:A$8825,0),5)</f>
        <v>0</v>
      </c>
      <c r="J5060" s="98">
        <f t="shared" si="626"/>
        <v>0</v>
      </c>
      <c r="K5060" s="105">
        <f t="shared" si="627"/>
        <v>0</v>
      </c>
      <c r="L5060" s="75">
        <v>0</v>
      </c>
      <c r="M5060" s="75">
        <v>0</v>
      </c>
      <c r="N5060" s="75">
        <v>0</v>
      </c>
      <c r="O5060" s="105">
        <v>0</v>
      </c>
      <c r="P5060" s="98">
        <f t="shared" si="628"/>
        <v>264</v>
      </c>
      <c r="Q5060" s="98">
        <f t="shared" si="629"/>
        <v>0</v>
      </c>
      <c r="R5060" s="98">
        <f t="shared" si="630"/>
        <v>0</v>
      </c>
      <c r="S5060" s="105">
        <f t="shared" si="631"/>
        <v>0</v>
      </c>
      <c r="T5060" s="8" t="str">
        <f>IF(I5060=0,"",(INDEX('AWR Data'!A$1:E$8823,MATCH(A5060,'AWR Data'!A$1:A$8823,0),4)))</f>
        <v/>
      </c>
    </row>
    <row r="5061" spans="1:20" ht="20" customHeight="1">
      <c r="A5061" s="14" t="s">
        <v>9101</v>
      </c>
      <c r="B5061" s="14" t="s">
        <v>568</v>
      </c>
      <c r="E5061" s="98">
        <v>22</v>
      </c>
      <c r="F5061" s="98">
        <v>253</v>
      </c>
      <c r="G5061" s="98">
        <f t="shared" si="624"/>
        <v>264</v>
      </c>
      <c r="H5061" s="80">
        <f t="shared" si="625"/>
        <v>1.0434782608695652</v>
      </c>
      <c r="I5061" s="98">
        <f>INDEX('AWR Data'!A$1:E$8825,MATCH(A5061,'AWR Data'!A$1:A$8825,0),5)</f>
        <v>0</v>
      </c>
      <c r="J5061" s="98">
        <f t="shared" si="626"/>
        <v>0</v>
      </c>
      <c r="K5061" s="105">
        <f t="shared" si="627"/>
        <v>0</v>
      </c>
      <c r="L5061" s="75">
        <v>0</v>
      </c>
      <c r="M5061" s="75">
        <v>0</v>
      </c>
      <c r="N5061" s="75">
        <v>0</v>
      </c>
      <c r="O5061" s="105">
        <v>0</v>
      </c>
      <c r="P5061" s="98">
        <f t="shared" si="628"/>
        <v>264</v>
      </c>
      <c r="Q5061" s="98">
        <f t="shared" si="629"/>
        <v>0</v>
      </c>
      <c r="R5061" s="98">
        <f t="shared" si="630"/>
        <v>0</v>
      </c>
      <c r="S5061" s="105">
        <f t="shared" si="631"/>
        <v>0</v>
      </c>
      <c r="T5061" s="8" t="str">
        <f>IF(I5061=0,"",(INDEX('AWR Data'!A$1:E$8823,MATCH(A5061,'AWR Data'!A$1:A$8823,0),4)))</f>
        <v/>
      </c>
    </row>
    <row r="5062" spans="1:20" ht="20" customHeight="1">
      <c r="A5062" s="106" t="s">
        <v>9102</v>
      </c>
      <c r="B5062" s="106" t="s">
        <v>2760</v>
      </c>
      <c r="C5062" s="106" t="s">
        <v>9103</v>
      </c>
      <c r="D5062" s="106"/>
      <c r="E5062" s="109">
        <v>27100</v>
      </c>
      <c r="F5062" s="109">
        <v>1280000</v>
      </c>
      <c r="G5062" s="109">
        <f t="shared" ref="G5062:G5125" si="632">+E5062*12</f>
        <v>325200</v>
      </c>
      <c r="H5062" s="107">
        <f t="shared" ref="H5062:H5125" si="633">IF(G5062&gt;0,(IF(F5062&gt;0,G5062/F5062,1000)),0)</f>
        <v>0.25406250000000002</v>
      </c>
      <c r="I5062" s="109">
        <f>INDEX('AWR Data'!A$1:E$8825,MATCH(A5062,'AWR Data'!A$1:A$8825,0),5)</f>
        <v>0</v>
      </c>
      <c r="J5062" s="109">
        <f t="shared" ref="J5062:J5125" si="634">IF(I5062=0,0,IF(I5062&gt;0,IF(I5062&lt;11,G5062,IF(I5062&lt;21,(G5062*0.32),IF(I5062&lt;31,(G5062*0.07),0)))))</f>
        <v>0</v>
      </c>
      <c r="K5062" s="124">
        <f t="shared" ref="K5062:K5125" si="635">IF(G5062,J5062/G5062,0)</f>
        <v>0</v>
      </c>
      <c r="L5062" s="108">
        <v>0</v>
      </c>
      <c r="M5062" s="108">
        <v>0</v>
      </c>
      <c r="N5062" s="108">
        <v>0</v>
      </c>
      <c r="O5062" s="124">
        <v>0</v>
      </c>
      <c r="P5062" s="109">
        <f t="shared" ref="P5062:P5125" si="636">+G5062-L5062</f>
        <v>325200</v>
      </c>
      <c r="Q5062" s="109">
        <f t="shared" ref="Q5062:Q5125" si="637">IF(I5062=0,I5062-M5062,IF(M5062,IF(I5062=0,(M5062-0),M5062-I5062),I5062))</f>
        <v>0</v>
      </c>
      <c r="R5062" s="109">
        <f t="shared" ref="R5062:R5125" si="638">+J5062-N5062</f>
        <v>0</v>
      </c>
      <c r="S5062" s="124">
        <f t="shared" ref="S5062:S5125" si="639">+K5062-O5062</f>
        <v>0</v>
      </c>
      <c r="T5062" s="110" t="str">
        <f>IF(I5062=0,"",(INDEX('AWR Data'!A$1:E$8823,MATCH(A5062,'AWR Data'!A$1:A$8823,0),4)))</f>
        <v/>
      </c>
    </row>
    <row r="5063" spans="1:20" ht="20" customHeight="1">
      <c r="A5063" s="14" t="s">
        <v>9104</v>
      </c>
      <c r="B5063" s="14" t="s">
        <v>2760</v>
      </c>
      <c r="C5063" s="14" t="s">
        <v>9105</v>
      </c>
      <c r="E5063" s="74">
        <v>36</v>
      </c>
      <c r="F5063" s="74">
        <v>2640</v>
      </c>
      <c r="G5063" s="74">
        <f t="shared" si="632"/>
        <v>432</v>
      </c>
      <c r="H5063" s="80">
        <f t="shared" si="633"/>
        <v>0.16363636363636364</v>
      </c>
      <c r="I5063" s="74">
        <f>INDEX('AWR Data'!A$1:E$8825,MATCH(A5063,'AWR Data'!A$1:A$8825,0),5)</f>
        <v>0</v>
      </c>
      <c r="J5063" s="74">
        <f t="shared" si="634"/>
        <v>0</v>
      </c>
      <c r="K5063" s="105">
        <f t="shared" si="635"/>
        <v>0</v>
      </c>
      <c r="L5063" s="75">
        <v>0</v>
      </c>
      <c r="M5063" s="75">
        <v>0</v>
      </c>
      <c r="N5063" s="75">
        <v>0</v>
      </c>
      <c r="O5063" s="105">
        <v>0</v>
      </c>
      <c r="P5063" s="98">
        <f t="shared" si="636"/>
        <v>432</v>
      </c>
      <c r="Q5063" s="98">
        <f t="shared" si="637"/>
        <v>0</v>
      </c>
      <c r="R5063" s="98">
        <f t="shared" si="638"/>
        <v>0</v>
      </c>
      <c r="S5063" s="105">
        <f t="shared" si="639"/>
        <v>0</v>
      </c>
      <c r="T5063" s="8" t="str">
        <f>IF(I5063=0,"",(INDEX('AWR Data'!A$1:E$8823,MATCH(A5063,'AWR Data'!A$1:A$8823,0),4)))</f>
        <v/>
      </c>
    </row>
    <row r="5064" spans="1:20" ht="20" customHeight="1">
      <c r="A5064" s="14" t="s">
        <v>9106</v>
      </c>
      <c r="B5064" s="14" t="s">
        <v>2760</v>
      </c>
      <c r="C5064" s="14" t="s">
        <v>9107</v>
      </c>
      <c r="E5064" s="74">
        <v>1000</v>
      </c>
      <c r="F5064" s="74">
        <v>55700</v>
      </c>
      <c r="G5064" s="74">
        <f t="shared" si="632"/>
        <v>12000</v>
      </c>
      <c r="H5064" s="80">
        <f t="shared" si="633"/>
        <v>0.21543985637342908</v>
      </c>
      <c r="I5064" s="74">
        <f>INDEX('AWR Data'!A$1:E$8825,MATCH(A5064,'AWR Data'!A$1:A$8825,0),5)</f>
        <v>0</v>
      </c>
      <c r="J5064" s="74">
        <f t="shared" si="634"/>
        <v>0</v>
      </c>
      <c r="K5064" s="105">
        <f t="shared" si="635"/>
        <v>0</v>
      </c>
      <c r="L5064" s="75">
        <v>0</v>
      </c>
      <c r="M5064" s="75">
        <v>0</v>
      </c>
      <c r="N5064" s="75">
        <v>0</v>
      </c>
      <c r="O5064" s="105">
        <v>0</v>
      </c>
      <c r="P5064" s="98">
        <f t="shared" si="636"/>
        <v>12000</v>
      </c>
      <c r="Q5064" s="98">
        <f t="shared" si="637"/>
        <v>0</v>
      </c>
      <c r="R5064" s="98">
        <f t="shared" si="638"/>
        <v>0</v>
      </c>
      <c r="S5064" s="105">
        <f t="shared" si="639"/>
        <v>0</v>
      </c>
      <c r="T5064" s="8" t="str">
        <f>IF(I5064=0,"",(INDEX('AWR Data'!A$1:E$8823,MATCH(A5064,'AWR Data'!A$1:A$8823,0),4)))</f>
        <v/>
      </c>
    </row>
    <row r="5065" spans="1:20" ht="20" customHeight="1">
      <c r="A5065" s="14" t="s">
        <v>9108</v>
      </c>
      <c r="B5065" s="14" t="s">
        <v>2760</v>
      </c>
      <c r="C5065" s="14" t="s">
        <v>9109</v>
      </c>
      <c r="E5065" s="74">
        <v>2400</v>
      </c>
      <c r="F5065" s="74">
        <v>177000</v>
      </c>
      <c r="G5065" s="74">
        <f t="shared" si="632"/>
        <v>28800</v>
      </c>
      <c r="H5065" s="80">
        <f t="shared" si="633"/>
        <v>0.16271186440677965</v>
      </c>
      <c r="I5065" s="74">
        <f>INDEX('AWR Data'!A$1:E$8825,MATCH(A5065,'AWR Data'!A$1:A$8825,0),5)</f>
        <v>0</v>
      </c>
      <c r="J5065" s="74">
        <f t="shared" si="634"/>
        <v>0</v>
      </c>
      <c r="K5065" s="105">
        <f t="shared" si="635"/>
        <v>0</v>
      </c>
      <c r="L5065" s="75">
        <v>0</v>
      </c>
      <c r="M5065" s="75">
        <v>0</v>
      </c>
      <c r="N5065" s="75">
        <v>0</v>
      </c>
      <c r="O5065" s="105">
        <v>0</v>
      </c>
      <c r="P5065" s="98">
        <f t="shared" si="636"/>
        <v>28800</v>
      </c>
      <c r="Q5065" s="98">
        <f t="shared" si="637"/>
        <v>0</v>
      </c>
      <c r="R5065" s="98">
        <f t="shared" si="638"/>
        <v>0</v>
      </c>
      <c r="S5065" s="105">
        <f t="shared" si="639"/>
        <v>0</v>
      </c>
      <c r="T5065" s="8" t="str">
        <f>IF(I5065=0,"",(INDEX('AWR Data'!A$1:E$8823,MATCH(A5065,'AWR Data'!A$1:A$8823,0),4)))</f>
        <v/>
      </c>
    </row>
    <row r="5066" spans="1:20" ht="20" customHeight="1">
      <c r="A5066" s="14" t="s">
        <v>9110</v>
      </c>
      <c r="B5066" s="14" t="s">
        <v>2760</v>
      </c>
      <c r="C5066" s="14" t="s">
        <v>9111</v>
      </c>
      <c r="E5066" s="74">
        <v>91</v>
      </c>
      <c r="F5066" s="74">
        <v>3880</v>
      </c>
      <c r="G5066" s="74">
        <f t="shared" si="632"/>
        <v>1092</v>
      </c>
      <c r="H5066" s="80">
        <f t="shared" si="633"/>
        <v>0.28144329896907216</v>
      </c>
      <c r="I5066" s="74">
        <f>INDEX('AWR Data'!A$1:E$8825,MATCH(A5066,'AWR Data'!A$1:A$8825,0),5)</f>
        <v>0</v>
      </c>
      <c r="J5066" s="74">
        <f t="shared" si="634"/>
        <v>0</v>
      </c>
      <c r="K5066" s="105">
        <f t="shared" si="635"/>
        <v>0</v>
      </c>
      <c r="L5066" s="75">
        <v>0</v>
      </c>
      <c r="M5066" s="75">
        <v>0</v>
      </c>
      <c r="N5066" s="75">
        <v>0</v>
      </c>
      <c r="O5066" s="105">
        <v>0</v>
      </c>
      <c r="P5066" s="98">
        <f t="shared" si="636"/>
        <v>1092</v>
      </c>
      <c r="Q5066" s="98">
        <f t="shared" si="637"/>
        <v>0</v>
      </c>
      <c r="R5066" s="98">
        <f t="shared" si="638"/>
        <v>0</v>
      </c>
      <c r="S5066" s="105">
        <f t="shared" si="639"/>
        <v>0</v>
      </c>
      <c r="T5066" s="8" t="str">
        <f>IF(I5066=0,"",(INDEX('AWR Data'!A$1:E$8823,MATCH(A5066,'AWR Data'!A$1:A$8823,0),4)))</f>
        <v/>
      </c>
    </row>
    <row r="5067" spans="1:20" ht="20" customHeight="1">
      <c r="A5067" s="14" t="s">
        <v>9112</v>
      </c>
      <c r="B5067" s="14" t="s">
        <v>2760</v>
      </c>
      <c r="C5067" s="14" t="s">
        <v>9113</v>
      </c>
      <c r="E5067" s="74">
        <v>28</v>
      </c>
      <c r="F5067" s="74">
        <v>13500</v>
      </c>
      <c r="G5067" s="74">
        <f t="shared" si="632"/>
        <v>336</v>
      </c>
      <c r="H5067" s="80">
        <f t="shared" si="633"/>
        <v>2.4888888888888887E-2</v>
      </c>
      <c r="I5067" s="74">
        <f>INDEX('AWR Data'!A$1:E$8825,MATCH(A5067,'AWR Data'!A$1:A$8825,0),5)</f>
        <v>0</v>
      </c>
      <c r="J5067" s="74">
        <f t="shared" si="634"/>
        <v>0</v>
      </c>
      <c r="K5067" s="105">
        <f t="shared" si="635"/>
        <v>0</v>
      </c>
      <c r="L5067" s="75">
        <v>0</v>
      </c>
      <c r="M5067" s="75">
        <v>0</v>
      </c>
      <c r="N5067" s="75">
        <v>0</v>
      </c>
      <c r="O5067" s="105">
        <v>0</v>
      </c>
      <c r="P5067" s="98">
        <f t="shared" si="636"/>
        <v>336</v>
      </c>
      <c r="Q5067" s="98">
        <f t="shared" si="637"/>
        <v>0</v>
      </c>
      <c r="R5067" s="98">
        <f t="shared" si="638"/>
        <v>0</v>
      </c>
      <c r="S5067" s="105">
        <f t="shared" si="639"/>
        <v>0</v>
      </c>
      <c r="T5067" s="8" t="str">
        <f>IF(I5067=0,"",(INDEX('AWR Data'!A$1:E$8823,MATCH(A5067,'AWR Data'!A$1:A$8823,0),4)))</f>
        <v/>
      </c>
    </row>
    <row r="5068" spans="1:20" ht="20" customHeight="1">
      <c r="A5068" s="14" t="s">
        <v>9114</v>
      </c>
      <c r="B5068" s="14" t="s">
        <v>2760</v>
      </c>
      <c r="C5068" s="14" t="s">
        <v>9115</v>
      </c>
      <c r="E5068" s="74">
        <v>36</v>
      </c>
      <c r="F5068" s="74">
        <v>940</v>
      </c>
      <c r="G5068" s="74">
        <f t="shared" si="632"/>
        <v>432</v>
      </c>
      <c r="H5068" s="80">
        <f t="shared" si="633"/>
        <v>0.45957446808510638</v>
      </c>
      <c r="I5068" s="74">
        <f>INDEX('AWR Data'!A$1:E$8825,MATCH(A5068,'AWR Data'!A$1:A$8825,0),5)</f>
        <v>0</v>
      </c>
      <c r="J5068" s="74">
        <f t="shared" si="634"/>
        <v>0</v>
      </c>
      <c r="K5068" s="105">
        <f t="shared" si="635"/>
        <v>0</v>
      </c>
      <c r="L5068" s="75">
        <v>0</v>
      </c>
      <c r="M5068" s="75">
        <v>0</v>
      </c>
      <c r="N5068" s="75">
        <v>0</v>
      </c>
      <c r="O5068" s="105">
        <v>0</v>
      </c>
      <c r="P5068" s="98">
        <f t="shared" si="636"/>
        <v>432</v>
      </c>
      <c r="Q5068" s="98">
        <f t="shared" si="637"/>
        <v>0</v>
      </c>
      <c r="R5068" s="98">
        <f t="shared" si="638"/>
        <v>0</v>
      </c>
      <c r="S5068" s="105">
        <f t="shared" si="639"/>
        <v>0</v>
      </c>
      <c r="T5068" s="8" t="str">
        <f>IF(I5068=0,"",(INDEX('AWR Data'!A$1:E$8823,MATCH(A5068,'AWR Data'!A$1:A$8823,0),4)))</f>
        <v/>
      </c>
    </row>
    <row r="5069" spans="1:20" ht="20" customHeight="1">
      <c r="A5069" s="14" t="s">
        <v>8914</v>
      </c>
      <c r="B5069" s="14" t="s">
        <v>2760</v>
      </c>
      <c r="C5069" s="14" t="s">
        <v>8915</v>
      </c>
      <c r="E5069" s="74">
        <v>36</v>
      </c>
      <c r="F5069" s="74">
        <v>4190</v>
      </c>
      <c r="G5069" s="74">
        <f t="shared" si="632"/>
        <v>432</v>
      </c>
      <c r="H5069" s="80">
        <f t="shared" si="633"/>
        <v>0.10310262529832935</v>
      </c>
      <c r="I5069" s="74">
        <f>INDEX('AWR Data'!A$1:E$8825,MATCH(A5069,'AWR Data'!A$1:A$8825,0),5)</f>
        <v>0</v>
      </c>
      <c r="J5069" s="74">
        <f t="shared" si="634"/>
        <v>0</v>
      </c>
      <c r="K5069" s="105">
        <f t="shared" si="635"/>
        <v>0</v>
      </c>
      <c r="L5069" s="75">
        <v>0</v>
      </c>
      <c r="M5069" s="75">
        <v>0</v>
      </c>
      <c r="N5069" s="75">
        <v>0</v>
      </c>
      <c r="O5069" s="105">
        <v>0</v>
      </c>
      <c r="P5069" s="98">
        <f t="shared" si="636"/>
        <v>432</v>
      </c>
      <c r="Q5069" s="98">
        <f t="shared" si="637"/>
        <v>0</v>
      </c>
      <c r="R5069" s="98">
        <f t="shared" si="638"/>
        <v>0</v>
      </c>
      <c r="S5069" s="105">
        <f t="shared" si="639"/>
        <v>0</v>
      </c>
      <c r="T5069" s="8" t="str">
        <f>IF(I5069=0,"",(INDEX('AWR Data'!A$1:E$8823,MATCH(A5069,'AWR Data'!A$1:A$8823,0),4)))</f>
        <v/>
      </c>
    </row>
    <row r="5070" spans="1:20" ht="20" customHeight="1">
      <c r="A5070" s="14" t="s">
        <v>8916</v>
      </c>
      <c r="B5070" s="14" t="s">
        <v>2760</v>
      </c>
      <c r="C5070" s="14" t="s">
        <v>8917</v>
      </c>
      <c r="E5070" s="74">
        <v>73</v>
      </c>
      <c r="F5070" s="74">
        <v>4960</v>
      </c>
      <c r="G5070" s="74">
        <f t="shared" si="632"/>
        <v>876</v>
      </c>
      <c r="H5070" s="80">
        <f t="shared" si="633"/>
        <v>0.17661290322580644</v>
      </c>
      <c r="I5070" s="74">
        <f>INDEX('AWR Data'!A$1:E$8825,MATCH(A5070,'AWR Data'!A$1:A$8825,0),5)</f>
        <v>0</v>
      </c>
      <c r="J5070" s="74">
        <f t="shared" si="634"/>
        <v>0</v>
      </c>
      <c r="K5070" s="105">
        <f t="shared" si="635"/>
        <v>0</v>
      </c>
      <c r="L5070" s="75">
        <v>0</v>
      </c>
      <c r="M5070" s="75">
        <v>0</v>
      </c>
      <c r="N5070" s="75">
        <v>0</v>
      </c>
      <c r="O5070" s="105">
        <v>0</v>
      </c>
      <c r="P5070" s="98">
        <f t="shared" si="636"/>
        <v>876</v>
      </c>
      <c r="Q5070" s="98">
        <f t="shared" si="637"/>
        <v>0</v>
      </c>
      <c r="R5070" s="98">
        <f t="shared" si="638"/>
        <v>0</v>
      </c>
      <c r="S5070" s="105">
        <f t="shared" si="639"/>
        <v>0</v>
      </c>
      <c r="T5070" s="8" t="str">
        <f>IF(I5070=0,"",(INDEX('AWR Data'!A$1:E$8823,MATCH(A5070,'AWR Data'!A$1:A$8823,0),4)))</f>
        <v/>
      </c>
    </row>
    <row r="5071" spans="1:20" ht="20" customHeight="1">
      <c r="A5071" s="14" t="s">
        <v>8918</v>
      </c>
      <c r="B5071" s="14" t="s">
        <v>2760</v>
      </c>
      <c r="C5071" s="14" t="s">
        <v>8919</v>
      </c>
      <c r="E5071" s="74">
        <v>22</v>
      </c>
      <c r="F5071" s="74">
        <v>1410</v>
      </c>
      <c r="G5071" s="74">
        <f t="shared" si="632"/>
        <v>264</v>
      </c>
      <c r="H5071" s="80">
        <f t="shared" si="633"/>
        <v>0.18723404255319148</v>
      </c>
      <c r="I5071" s="74">
        <f>INDEX('AWR Data'!A$1:E$8825,MATCH(A5071,'AWR Data'!A$1:A$8825,0),5)</f>
        <v>0</v>
      </c>
      <c r="J5071" s="74">
        <f t="shared" si="634"/>
        <v>0</v>
      </c>
      <c r="K5071" s="105">
        <f t="shared" si="635"/>
        <v>0</v>
      </c>
      <c r="L5071" s="75">
        <v>0</v>
      </c>
      <c r="M5071" s="75">
        <v>0</v>
      </c>
      <c r="N5071" s="75">
        <v>0</v>
      </c>
      <c r="O5071" s="105">
        <v>0</v>
      </c>
      <c r="P5071" s="98">
        <f t="shared" si="636"/>
        <v>264</v>
      </c>
      <c r="Q5071" s="98">
        <f t="shared" si="637"/>
        <v>0</v>
      </c>
      <c r="R5071" s="98">
        <f t="shared" si="638"/>
        <v>0</v>
      </c>
      <c r="S5071" s="105">
        <f t="shared" si="639"/>
        <v>0</v>
      </c>
      <c r="T5071" s="8" t="str">
        <f>IF(I5071=0,"",(INDEX('AWR Data'!A$1:E$8823,MATCH(A5071,'AWR Data'!A$1:A$8823,0),4)))</f>
        <v/>
      </c>
    </row>
    <row r="5072" spans="1:20" ht="20" customHeight="1">
      <c r="A5072" s="14" t="s">
        <v>8920</v>
      </c>
      <c r="B5072" s="14" t="s">
        <v>2760</v>
      </c>
      <c r="C5072" s="14" t="s">
        <v>8921</v>
      </c>
      <c r="E5072" s="74">
        <v>1900</v>
      </c>
      <c r="F5072" s="74">
        <v>91300</v>
      </c>
      <c r="G5072" s="74">
        <f t="shared" si="632"/>
        <v>22800</v>
      </c>
      <c r="H5072" s="80">
        <f t="shared" si="633"/>
        <v>0.2497261774370208</v>
      </c>
      <c r="I5072" s="74">
        <f>INDEX('AWR Data'!A$1:E$8825,MATCH(A5072,'AWR Data'!A$1:A$8825,0),5)</f>
        <v>0</v>
      </c>
      <c r="J5072" s="74">
        <f t="shared" si="634"/>
        <v>0</v>
      </c>
      <c r="K5072" s="105">
        <f t="shared" si="635"/>
        <v>0</v>
      </c>
      <c r="L5072" s="75">
        <v>0</v>
      </c>
      <c r="M5072" s="75">
        <v>0</v>
      </c>
      <c r="N5072" s="75">
        <v>0</v>
      </c>
      <c r="O5072" s="105">
        <v>0</v>
      </c>
      <c r="P5072" s="98">
        <f t="shared" si="636"/>
        <v>22800</v>
      </c>
      <c r="Q5072" s="98">
        <f t="shared" si="637"/>
        <v>0</v>
      </c>
      <c r="R5072" s="98">
        <f t="shared" si="638"/>
        <v>0</v>
      </c>
      <c r="S5072" s="105">
        <f t="shared" si="639"/>
        <v>0</v>
      </c>
      <c r="T5072" s="8" t="str">
        <f>IF(I5072=0,"",(INDEX('AWR Data'!A$1:E$8823,MATCH(A5072,'AWR Data'!A$1:A$8823,0),4)))</f>
        <v/>
      </c>
    </row>
    <row r="5073" spans="1:20" ht="20" customHeight="1">
      <c r="A5073" s="14" t="s">
        <v>8922</v>
      </c>
      <c r="B5073" s="14" t="s">
        <v>2760</v>
      </c>
      <c r="C5073" s="14" t="s">
        <v>8923</v>
      </c>
      <c r="E5073" s="74">
        <v>140</v>
      </c>
      <c r="F5073" s="74">
        <v>13800</v>
      </c>
      <c r="G5073" s="74">
        <f t="shared" si="632"/>
        <v>1680</v>
      </c>
      <c r="H5073" s="80">
        <f t="shared" si="633"/>
        <v>0.12173913043478261</v>
      </c>
      <c r="I5073" s="74">
        <f>INDEX('AWR Data'!A$1:E$8825,MATCH(A5073,'AWR Data'!A$1:A$8825,0),5)</f>
        <v>0</v>
      </c>
      <c r="J5073" s="74">
        <f t="shared" si="634"/>
        <v>0</v>
      </c>
      <c r="K5073" s="105">
        <f t="shared" si="635"/>
        <v>0</v>
      </c>
      <c r="L5073" s="75">
        <v>0</v>
      </c>
      <c r="M5073" s="75">
        <v>0</v>
      </c>
      <c r="N5073" s="75">
        <v>0</v>
      </c>
      <c r="O5073" s="105">
        <v>0</v>
      </c>
      <c r="P5073" s="98">
        <f t="shared" si="636"/>
        <v>1680</v>
      </c>
      <c r="Q5073" s="98">
        <f t="shared" si="637"/>
        <v>0</v>
      </c>
      <c r="R5073" s="98">
        <f t="shared" si="638"/>
        <v>0</v>
      </c>
      <c r="S5073" s="105">
        <f t="shared" si="639"/>
        <v>0</v>
      </c>
      <c r="T5073" s="8" t="str">
        <f>IF(I5073=0,"",(INDEX('AWR Data'!A$1:E$8823,MATCH(A5073,'AWR Data'!A$1:A$8823,0),4)))</f>
        <v/>
      </c>
    </row>
    <row r="5074" spans="1:20" ht="20" customHeight="1">
      <c r="A5074" s="14" t="s">
        <v>8924</v>
      </c>
      <c r="B5074" s="14" t="s">
        <v>2760</v>
      </c>
      <c r="C5074" s="14" t="s">
        <v>9128</v>
      </c>
      <c r="E5074" s="74">
        <v>16</v>
      </c>
      <c r="F5074" s="74">
        <v>864</v>
      </c>
      <c r="G5074" s="74">
        <f t="shared" si="632"/>
        <v>192</v>
      </c>
      <c r="H5074" s="80">
        <f t="shared" si="633"/>
        <v>0.22222222222222221</v>
      </c>
      <c r="I5074" s="74">
        <f>INDEX('AWR Data'!A$1:E$8825,MATCH(A5074,'AWR Data'!A$1:A$8825,0),5)</f>
        <v>0</v>
      </c>
      <c r="J5074" s="74">
        <f t="shared" si="634"/>
        <v>0</v>
      </c>
      <c r="K5074" s="105">
        <f t="shared" si="635"/>
        <v>0</v>
      </c>
      <c r="L5074" s="75">
        <v>0</v>
      </c>
      <c r="M5074" s="75">
        <v>0</v>
      </c>
      <c r="N5074" s="75">
        <v>0</v>
      </c>
      <c r="O5074" s="105">
        <v>0</v>
      </c>
      <c r="P5074" s="98">
        <f t="shared" si="636"/>
        <v>192</v>
      </c>
      <c r="Q5074" s="98">
        <f t="shared" si="637"/>
        <v>0</v>
      </c>
      <c r="R5074" s="98">
        <f t="shared" si="638"/>
        <v>0</v>
      </c>
      <c r="S5074" s="105">
        <f t="shared" si="639"/>
        <v>0</v>
      </c>
      <c r="T5074" s="8" t="str">
        <f>IF(I5074=0,"",(INDEX('AWR Data'!A$1:E$8823,MATCH(A5074,'AWR Data'!A$1:A$8823,0),4)))</f>
        <v/>
      </c>
    </row>
    <row r="5075" spans="1:20" ht="20" customHeight="1">
      <c r="A5075" s="14" t="s">
        <v>9129</v>
      </c>
      <c r="B5075" s="14" t="s">
        <v>2760</v>
      </c>
      <c r="C5075" s="14" t="s">
        <v>9130</v>
      </c>
      <c r="E5075" s="74">
        <v>58</v>
      </c>
      <c r="F5075" s="74">
        <v>7390</v>
      </c>
      <c r="G5075" s="74">
        <f t="shared" si="632"/>
        <v>696</v>
      </c>
      <c r="H5075" s="80">
        <f t="shared" si="633"/>
        <v>9.4181326116373476E-2</v>
      </c>
      <c r="I5075" s="74">
        <f>INDEX('AWR Data'!A$1:E$8825,MATCH(A5075,'AWR Data'!A$1:A$8825,0),5)</f>
        <v>0</v>
      </c>
      <c r="J5075" s="74">
        <f t="shared" si="634"/>
        <v>0</v>
      </c>
      <c r="K5075" s="105">
        <f t="shared" si="635"/>
        <v>0</v>
      </c>
      <c r="L5075" s="75">
        <v>0</v>
      </c>
      <c r="M5075" s="75">
        <v>0</v>
      </c>
      <c r="N5075" s="75">
        <v>0</v>
      </c>
      <c r="O5075" s="105">
        <v>0</v>
      </c>
      <c r="P5075" s="98">
        <f t="shared" si="636"/>
        <v>696</v>
      </c>
      <c r="Q5075" s="98">
        <f t="shared" si="637"/>
        <v>0</v>
      </c>
      <c r="R5075" s="98">
        <f t="shared" si="638"/>
        <v>0</v>
      </c>
      <c r="S5075" s="105">
        <f t="shared" si="639"/>
        <v>0</v>
      </c>
      <c r="T5075" s="8" t="str">
        <f>IF(I5075=0,"",(INDEX('AWR Data'!A$1:E$8823,MATCH(A5075,'AWR Data'!A$1:A$8823,0),4)))</f>
        <v/>
      </c>
    </row>
    <row r="5076" spans="1:20" ht="20" customHeight="1">
      <c r="A5076" s="14" t="s">
        <v>9131</v>
      </c>
      <c r="B5076" s="14" t="s">
        <v>2760</v>
      </c>
      <c r="C5076" s="14" t="s">
        <v>9132</v>
      </c>
      <c r="E5076" s="74">
        <v>260</v>
      </c>
      <c r="F5076" s="74">
        <v>34300</v>
      </c>
      <c r="G5076" s="74">
        <f t="shared" si="632"/>
        <v>3120</v>
      </c>
      <c r="H5076" s="80">
        <f t="shared" si="633"/>
        <v>9.0962099125364432E-2</v>
      </c>
      <c r="I5076" s="74">
        <f>INDEX('AWR Data'!A$1:E$8825,MATCH(A5076,'AWR Data'!A$1:A$8825,0),5)</f>
        <v>0</v>
      </c>
      <c r="J5076" s="74">
        <f t="shared" si="634"/>
        <v>0</v>
      </c>
      <c r="K5076" s="105">
        <f t="shared" si="635"/>
        <v>0</v>
      </c>
      <c r="L5076" s="75">
        <v>0</v>
      </c>
      <c r="M5076" s="75">
        <v>0</v>
      </c>
      <c r="N5076" s="75">
        <v>0</v>
      </c>
      <c r="O5076" s="105">
        <v>0</v>
      </c>
      <c r="P5076" s="98">
        <f t="shared" si="636"/>
        <v>3120</v>
      </c>
      <c r="Q5076" s="98">
        <f t="shared" si="637"/>
        <v>0</v>
      </c>
      <c r="R5076" s="98">
        <f t="shared" si="638"/>
        <v>0</v>
      </c>
      <c r="S5076" s="105">
        <f t="shared" si="639"/>
        <v>0</v>
      </c>
      <c r="T5076" s="8" t="str">
        <f>IF(I5076=0,"",(INDEX('AWR Data'!A$1:E$8823,MATCH(A5076,'AWR Data'!A$1:A$8823,0),4)))</f>
        <v/>
      </c>
    </row>
    <row r="5077" spans="1:20" ht="20" customHeight="1">
      <c r="A5077" s="14" t="s">
        <v>8933</v>
      </c>
      <c r="B5077" s="14" t="s">
        <v>2760</v>
      </c>
      <c r="C5077" s="14" t="s">
        <v>8934</v>
      </c>
      <c r="E5077" s="74">
        <v>58</v>
      </c>
      <c r="F5077" s="74">
        <v>386</v>
      </c>
      <c r="G5077" s="74">
        <f t="shared" si="632"/>
        <v>696</v>
      </c>
      <c r="H5077" s="80">
        <f t="shared" si="633"/>
        <v>1.8031088082901554</v>
      </c>
      <c r="I5077" s="74">
        <f>INDEX('AWR Data'!A$1:E$8825,MATCH(A5077,'AWR Data'!A$1:A$8825,0),5)</f>
        <v>0</v>
      </c>
      <c r="J5077" s="74">
        <f t="shared" si="634"/>
        <v>0</v>
      </c>
      <c r="K5077" s="105">
        <f t="shared" si="635"/>
        <v>0</v>
      </c>
      <c r="L5077" s="75">
        <v>0</v>
      </c>
      <c r="M5077" s="75">
        <v>0</v>
      </c>
      <c r="N5077" s="75">
        <v>0</v>
      </c>
      <c r="O5077" s="105">
        <v>0</v>
      </c>
      <c r="P5077" s="98">
        <f t="shared" si="636"/>
        <v>696</v>
      </c>
      <c r="Q5077" s="98">
        <f t="shared" si="637"/>
        <v>0</v>
      </c>
      <c r="R5077" s="98">
        <f t="shared" si="638"/>
        <v>0</v>
      </c>
      <c r="S5077" s="105">
        <f t="shared" si="639"/>
        <v>0</v>
      </c>
      <c r="T5077" s="8" t="str">
        <f>IF(I5077=0,"",(INDEX('AWR Data'!A$1:E$8823,MATCH(A5077,'AWR Data'!A$1:A$8823,0),4)))</f>
        <v/>
      </c>
    </row>
    <row r="5078" spans="1:20" ht="20" customHeight="1">
      <c r="A5078" s="14" t="s">
        <v>8935</v>
      </c>
      <c r="B5078" s="14" t="s">
        <v>2760</v>
      </c>
      <c r="C5078" s="14" t="s">
        <v>8936</v>
      </c>
      <c r="E5078" s="74">
        <v>390</v>
      </c>
      <c r="F5078" s="74">
        <v>14200</v>
      </c>
      <c r="G5078" s="74">
        <f t="shared" si="632"/>
        <v>4680</v>
      </c>
      <c r="H5078" s="80">
        <f t="shared" si="633"/>
        <v>0.3295774647887324</v>
      </c>
      <c r="I5078" s="74">
        <f>INDEX('AWR Data'!A$1:E$8825,MATCH(A5078,'AWR Data'!A$1:A$8825,0),5)</f>
        <v>0</v>
      </c>
      <c r="J5078" s="74">
        <f t="shared" si="634"/>
        <v>0</v>
      </c>
      <c r="K5078" s="105">
        <f t="shared" si="635"/>
        <v>0</v>
      </c>
      <c r="L5078" s="75">
        <v>0</v>
      </c>
      <c r="M5078" s="75">
        <v>0</v>
      </c>
      <c r="N5078" s="75">
        <v>0</v>
      </c>
      <c r="O5078" s="105">
        <v>0</v>
      </c>
      <c r="P5078" s="98">
        <f t="shared" si="636"/>
        <v>4680</v>
      </c>
      <c r="Q5078" s="98">
        <f t="shared" si="637"/>
        <v>0</v>
      </c>
      <c r="R5078" s="98">
        <f t="shared" si="638"/>
        <v>0</v>
      </c>
      <c r="S5078" s="105">
        <f t="shared" si="639"/>
        <v>0</v>
      </c>
      <c r="T5078" s="8" t="str">
        <f>IF(I5078=0,"",(INDEX('AWR Data'!A$1:E$8823,MATCH(A5078,'AWR Data'!A$1:A$8823,0),4)))</f>
        <v/>
      </c>
    </row>
    <row r="5079" spans="1:20" ht="20" customHeight="1">
      <c r="A5079" s="14" t="s">
        <v>8937</v>
      </c>
      <c r="B5079" s="14" t="s">
        <v>2760</v>
      </c>
      <c r="C5079" s="14" t="s">
        <v>8938</v>
      </c>
      <c r="E5079" s="74">
        <v>12</v>
      </c>
      <c r="F5079" s="74">
        <v>393</v>
      </c>
      <c r="G5079" s="74">
        <f t="shared" si="632"/>
        <v>144</v>
      </c>
      <c r="H5079" s="80">
        <f t="shared" si="633"/>
        <v>0.36641221374045801</v>
      </c>
      <c r="I5079" s="74">
        <f>INDEX('AWR Data'!A$1:E$8825,MATCH(A5079,'AWR Data'!A$1:A$8825,0),5)</f>
        <v>0</v>
      </c>
      <c r="J5079" s="74">
        <f t="shared" si="634"/>
        <v>0</v>
      </c>
      <c r="K5079" s="105">
        <f t="shared" si="635"/>
        <v>0</v>
      </c>
      <c r="L5079" s="75">
        <v>0</v>
      </c>
      <c r="M5079" s="75">
        <v>0</v>
      </c>
      <c r="N5079" s="75">
        <v>0</v>
      </c>
      <c r="O5079" s="105">
        <v>0</v>
      </c>
      <c r="P5079" s="98">
        <f t="shared" si="636"/>
        <v>144</v>
      </c>
      <c r="Q5079" s="98">
        <f t="shared" si="637"/>
        <v>0</v>
      </c>
      <c r="R5079" s="98">
        <f t="shared" si="638"/>
        <v>0</v>
      </c>
      <c r="S5079" s="105">
        <f t="shared" si="639"/>
        <v>0</v>
      </c>
      <c r="T5079" s="8" t="str">
        <f>IF(I5079=0,"",(INDEX('AWR Data'!A$1:E$8823,MATCH(A5079,'AWR Data'!A$1:A$8823,0),4)))</f>
        <v/>
      </c>
    </row>
    <row r="5080" spans="1:20" ht="20" customHeight="1">
      <c r="A5080" s="14" t="s">
        <v>8939</v>
      </c>
      <c r="B5080" s="14" t="s">
        <v>2760</v>
      </c>
      <c r="C5080" s="14" t="s">
        <v>8940</v>
      </c>
      <c r="E5080" s="74">
        <v>73</v>
      </c>
      <c r="F5080" s="74">
        <v>13400</v>
      </c>
      <c r="G5080" s="74">
        <f t="shared" si="632"/>
        <v>876</v>
      </c>
      <c r="H5080" s="80">
        <f t="shared" si="633"/>
        <v>6.5373134328358215E-2</v>
      </c>
      <c r="I5080" s="74">
        <f>INDEX('AWR Data'!A$1:E$8825,MATCH(A5080,'AWR Data'!A$1:A$8825,0),5)</f>
        <v>0</v>
      </c>
      <c r="J5080" s="74">
        <f t="shared" si="634"/>
        <v>0</v>
      </c>
      <c r="K5080" s="105">
        <f t="shared" si="635"/>
        <v>0</v>
      </c>
      <c r="L5080" s="75">
        <v>0</v>
      </c>
      <c r="M5080" s="75">
        <v>0</v>
      </c>
      <c r="N5080" s="75">
        <v>0</v>
      </c>
      <c r="O5080" s="105">
        <v>0</v>
      </c>
      <c r="P5080" s="98">
        <f t="shared" si="636"/>
        <v>876</v>
      </c>
      <c r="Q5080" s="98">
        <f t="shared" si="637"/>
        <v>0</v>
      </c>
      <c r="R5080" s="98">
        <f t="shared" si="638"/>
        <v>0</v>
      </c>
      <c r="S5080" s="105">
        <f t="shared" si="639"/>
        <v>0</v>
      </c>
      <c r="T5080" s="8" t="str">
        <f>IF(I5080=0,"",(INDEX('AWR Data'!A$1:E$8823,MATCH(A5080,'AWR Data'!A$1:A$8823,0),4)))</f>
        <v/>
      </c>
    </row>
    <row r="5081" spans="1:20" ht="20" customHeight="1">
      <c r="A5081" s="14" t="s">
        <v>8941</v>
      </c>
      <c r="B5081" s="14" t="s">
        <v>2760</v>
      </c>
      <c r="C5081" s="14" t="s">
        <v>8942</v>
      </c>
      <c r="E5081" s="74">
        <v>46</v>
      </c>
      <c r="F5081" s="74">
        <v>3560</v>
      </c>
      <c r="G5081" s="74">
        <f t="shared" si="632"/>
        <v>552</v>
      </c>
      <c r="H5081" s="80">
        <f t="shared" si="633"/>
        <v>0.15505617977528091</v>
      </c>
      <c r="I5081" s="74">
        <f>INDEX('AWR Data'!A$1:E$8825,MATCH(A5081,'AWR Data'!A$1:A$8825,0),5)</f>
        <v>0</v>
      </c>
      <c r="J5081" s="74">
        <f t="shared" si="634"/>
        <v>0</v>
      </c>
      <c r="K5081" s="105">
        <f t="shared" si="635"/>
        <v>0</v>
      </c>
      <c r="L5081" s="75">
        <v>0</v>
      </c>
      <c r="M5081" s="75">
        <v>0</v>
      </c>
      <c r="N5081" s="75">
        <v>0</v>
      </c>
      <c r="O5081" s="105">
        <v>0</v>
      </c>
      <c r="P5081" s="98">
        <f t="shared" si="636"/>
        <v>552</v>
      </c>
      <c r="Q5081" s="98">
        <f t="shared" si="637"/>
        <v>0</v>
      </c>
      <c r="R5081" s="98">
        <f t="shared" si="638"/>
        <v>0</v>
      </c>
      <c r="S5081" s="105">
        <f t="shared" si="639"/>
        <v>0</v>
      </c>
      <c r="T5081" s="8" t="str">
        <f>IF(I5081=0,"",(INDEX('AWR Data'!A$1:E$8823,MATCH(A5081,'AWR Data'!A$1:A$8823,0),4)))</f>
        <v/>
      </c>
    </row>
    <row r="5082" spans="1:20" ht="20" customHeight="1">
      <c r="A5082" s="14" t="s">
        <v>8943</v>
      </c>
      <c r="B5082" s="14" t="s">
        <v>2760</v>
      </c>
      <c r="C5082" s="14" t="s">
        <v>8944</v>
      </c>
      <c r="E5082" s="74">
        <v>46</v>
      </c>
      <c r="F5082" s="74">
        <v>315</v>
      </c>
      <c r="G5082" s="74">
        <f t="shared" si="632"/>
        <v>552</v>
      </c>
      <c r="H5082" s="80">
        <f t="shared" si="633"/>
        <v>1.7523809523809524</v>
      </c>
      <c r="I5082" s="74">
        <f>INDEX('AWR Data'!A$1:E$8825,MATCH(A5082,'AWR Data'!A$1:A$8825,0),5)</f>
        <v>0</v>
      </c>
      <c r="J5082" s="74">
        <f t="shared" si="634"/>
        <v>0</v>
      </c>
      <c r="K5082" s="105">
        <f t="shared" si="635"/>
        <v>0</v>
      </c>
      <c r="L5082" s="75">
        <v>0</v>
      </c>
      <c r="M5082" s="75">
        <v>0</v>
      </c>
      <c r="N5082" s="75">
        <v>0</v>
      </c>
      <c r="O5082" s="105">
        <v>0</v>
      </c>
      <c r="P5082" s="98">
        <f t="shared" si="636"/>
        <v>552</v>
      </c>
      <c r="Q5082" s="98">
        <f t="shared" si="637"/>
        <v>0</v>
      </c>
      <c r="R5082" s="98">
        <f t="shared" si="638"/>
        <v>0</v>
      </c>
      <c r="S5082" s="105">
        <f t="shared" si="639"/>
        <v>0</v>
      </c>
      <c r="T5082" s="8" t="str">
        <f>IF(I5082=0,"",(INDEX('AWR Data'!A$1:E$8823,MATCH(A5082,'AWR Data'!A$1:A$8823,0),4)))</f>
        <v/>
      </c>
    </row>
    <row r="5083" spans="1:20" ht="20" customHeight="1">
      <c r="A5083" s="14" t="s">
        <v>8945</v>
      </c>
      <c r="B5083" s="14" t="s">
        <v>2760</v>
      </c>
      <c r="C5083" s="14" t="s">
        <v>8946</v>
      </c>
      <c r="E5083" s="74">
        <v>73</v>
      </c>
      <c r="F5083" s="74">
        <v>8100</v>
      </c>
      <c r="G5083" s="74">
        <f t="shared" si="632"/>
        <v>876</v>
      </c>
      <c r="H5083" s="80">
        <f t="shared" si="633"/>
        <v>0.10814814814814815</v>
      </c>
      <c r="I5083" s="74">
        <f>INDEX('AWR Data'!A$1:E$8825,MATCH(A5083,'AWR Data'!A$1:A$8825,0),5)</f>
        <v>0</v>
      </c>
      <c r="J5083" s="74">
        <f t="shared" si="634"/>
        <v>0</v>
      </c>
      <c r="K5083" s="105">
        <f t="shared" si="635"/>
        <v>0</v>
      </c>
      <c r="L5083" s="75">
        <v>0</v>
      </c>
      <c r="M5083" s="75">
        <v>0</v>
      </c>
      <c r="N5083" s="75">
        <v>0</v>
      </c>
      <c r="O5083" s="105">
        <v>0</v>
      </c>
      <c r="P5083" s="98">
        <f t="shared" si="636"/>
        <v>876</v>
      </c>
      <c r="Q5083" s="98">
        <f t="shared" si="637"/>
        <v>0</v>
      </c>
      <c r="R5083" s="98">
        <f t="shared" si="638"/>
        <v>0</v>
      </c>
      <c r="S5083" s="105">
        <f t="shared" si="639"/>
        <v>0</v>
      </c>
      <c r="T5083" s="8" t="str">
        <f>IF(I5083=0,"",(INDEX('AWR Data'!A$1:E$8823,MATCH(A5083,'AWR Data'!A$1:A$8823,0),4)))</f>
        <v/>
      </c>
    </row>
    <row r="5084" spans="1:20" ht="20" customHeight="1">
      <c r="A5084" s="14" t="s">
        <v>8745</v>
      </c>
      <c r="B5084" s="14" t="s">
        <v>2760</v>
      </c>
      <c r="C5084" s="14" t="s">
        <v>9146</v>
      </c>
      <c r="E5084" s="74">
        <v>28</v>
      </c>
      <c r="F5084" s="74">
        <v>9190</v>
      </c>
      <c r="G5084" s="74">
        <f t="shared" si="632"/>
        <v>336</v>
      </c>
      <c r="H5084" s="80">
        <f t="shared" si="633"/>
        <v>3.6561479869423284E-2</v>
      </c>
      <c r="I5084" s="74">
        <f>INDEX('AWR Data'!A$1:E$8825,MATCH(A5084,'AWR Data'!A$1:A$8825,0),5)</f>
        <v>0</v>
      </c>
      <c r="J5084" s="74">
        <f t="shared" si="634"/>
        <v>0</v>
      </c>
      <c r="K5084" s="105">
        <f t="shared" si="635"/>
        <v>0</v>
      </c>
      <c r="L5084" s="75">
        <v>0</v>
      </c>
      <c r="M5084" s="75">
        <v>0</v>
      </c>
      <c r="N5084" s="75">
        <v>0</v>
      </c>
      <c r="O5084" s="105">
        <v>0</v>
      </c>
      <c r="P5084" s="98">
        <f t="shared" si="636"/>
        <v>336</v>
      </c>
      <c r="Q5084" s="98">
        <f t="shared" si="637"/>
        <v>0</v>
      </c>
      <c r="R5084" s="98">
        <f t="shared" si="638"/>
        <v>0</v>
      </c>
      <c r="S5084" s="105">
        <f t="shared" si="639"/>
        <v>0</v>
      </c>
      <c r="T5084" s="8" t="str">
        <f>IF(I5084=0,"",(INDEX('AWR Data'!A$1:E$8823,MATCH(A5084,'AWR Data'!A$1:A$8823,0),4)))</f>
        <v/>
      </c>
    </row>
    <row r="5085" spans="1:20" ht="20" customHeight="1">
      <c r="A5085" s="14" t="s">
        <v>9147</v>
      </c>
      <c r="B5085" s="14" t="s">
        <v>2760</v>
      </c>
      <c r="C5085" s="14" t="s">
        <v>9148</v>
      </c>
      <c r="E5085" s="74">
        <v>110</v>
      </c>
      <c r="F5085" s="74">
        <v>12500</v>
      </c>
      <c r="G5085" s="74">
        <f t="shared" si="632"/>
        <v>1320</v>
      </c>
      <c r="H5085" s="80">
        <f t="shared" si="633"/>
        <v>0.1056</v>
      </c>
      <c r="I5085" s="74">
        <f>INDEX('AWR Data'!A$1:E$8825,MATCH(A5085,'AWR Data'!A$1:A$8825,0),5)</f>
        <v>0</v>
      </c>
      <c r="J5085" s="74">
        <f t="shared" si="634"/>
        <v>0</v>
      </c>
      <c r="K5085" s="105">
        <f t="shared" si="635"/>
        <v>0</v>
      </c>
      <c r="L5085" s="75">
        <v>0</v>
      </c>
      <c r="M5085" s="75">
        <v>0</v>
      </c>
      <c r="N5085" s="75">
        <v>0</v>
      </c>
      <c r="O5085" s="105">
        <v>0</v>
      </c>
      <c r="P5085" s="98">
        <f t="shared" si="636"/>
        <v>1320</v>
      </c>
      <c r="Q5085" s="98">
        <f t="shared" si="637"/>
        <v>0</v>
      </c>
      <c r="R5085" s="98">
        <f t="shared" si="638"/>
        <v>0</v>
      </c>
      <c r="S5085" s="105">
        <f t="shared" si="639"/>
        <v>0</v>
      </c>
      <c r="T5085" s="8" t="str">
        <f>IF(I5085=0,"",(INDEX('AWR Data'!A$1:E$8823,MATCH(A5085,'AWR Data'!A$1:A$8823,0),4)))</f>
        <v/>
      </c>
    </row>
    <row r="5086" spans="1:20" ht="20" customHeight="1">
      <c r="A5086" s="14" t="s">
        <v>9149</v>
      </c>
      <c r="B5086" s="14" t="s">
        <v>2760</v>
      </c>
      <c r="C5086" s="14" t="s">
        <v>8947</v>
      </c>
      <c r="E5086" s="74">
        <v>16</v>
      </c>
      <c r="F5086" s="74">
        <v>2870</v>
      </c>
      <c r="G5086" s="74">
        <f t="shared" si="632"/>
        <v>192</v>
      </c>
      <c r="H5086" s="80">
        <f t="shared" si="633"/>
        <v>6.6898954703832753E-2</v>
      </c>
      <c r="I5086" s="74">
        <f>INDEX('AWR Data'!A$1:E$8825,MATCH(A5086,'AWR Data'!A$1:A$8825,0),5)</f>
        <v>0</v>
      </c>
      <c r="J5086" s="74">
        <f t="shared" si="634"/>
        <v>0</v>
      </c>
      <c r="K5086" s="105">
        <f t="shared" si="635"/>
        <v>0</v>
      </c>
      <c r="L5086" s="75">
        <v>0</v>
      </c>
      <c r="M5086" s="75">
        <v>0</v>
      </c>
      <c r="N5086" s="75">
        <v>0</v>
      </c>
      <c r="O5086" s="105">
        <v>0</v>
      </c>
      <c r="P5086" s="98">
        <f t="shared" si="636"/>
        <v>192</v>
      </c>
      <c r="Q5086" s="98">
        <f t="shared" si="637"/>
        <v>0</v>
      </c>
      <c r="R5086" s="98">
        <f t="shared" si="638"/>
        <v>0</v>
      </c>
      <c r="S5086" s="105">
        <f t="shared" si="639"/>
        <v>0</v>
      </c>
      <c r="T5086" s="8" t="str">
        <f>IF(I5086=0,"",(INDEX('AWR Data'!A$1:E$8823,MATCH(A5086,'AWR Data'!A$1:A$8823,0),4)))</f>
        <v/>
      </c>
    </row>
    <row r="5087" spans="1:20" ht="20" customHeight="1">
      <c r="A5087" s="14" t="s">
        <v>8948</v>
      </c>
      <c r="B5087" s="14" t="s">
        <v>2760</v>
      </c>
      <c r="C5087" s="14" t="s">
        <v>8949</v>
      </c>
      <c r="E5087" s="74">
        <v>73</v>
      </c>
      <c r="F5087" s="74">
        <v>4500</v>
      </c>
      <c r="G5087" s="74">
        <f t="shared" si="632"/>
        <v>876</v>
      </c>
      <c r="H5087" s="80">
        <f t="shared" si="633"/>
        <v>0.19466666666666665</v>
      </c>
      <c r="I5087" s="74">
        <f>INDEX('AWR Data'!A$1:E$8825,MATCH(A5087,'AWR Data'!A$1:A$8825,0),5)</f>
        <v>0</v>
      </c>
      <c r="J5087" s="74">
        <f t="shared" si="634"/>
        <v>0</v>
      </c>
      <c r="K5087" s="105">
        <f t="shared" si="635"/>
        <v>0</v>
      </c>
      <c r="L5087" s="75">
        <v>0</v>
      </c>
      <c r="M5087" s="75">
        <v>0</v>
      </c>
      <c r="N5087" s="75">
        <v>0</v>
      </c>
      <c r="O5087" s="105">
        <v>0</v>
      </c>
      <c r="P5087" s="98">
        <f t="shared" si="636"/>
        <v>876</v>
      </c>
      <c r="Q5087" s="98">
        <f t="shared" si="637"/>
        <v>0</v>
      </c>
      <c r="R5087" s="98">
        <f t="shared" si="638"/>
        <v>0</v>
      </c>
      <c r="S5087" s="105">
        <f t="shared" si="639"/>
        <v>0</v>
      </c>
      <c r="T5087" s="8" t="str">
        <f>IF(I5087=0,"",(INDEX('AWR Data'!A$1:E$8823,MATCH(A5087,'AWR Data'!A$1:A$8823,0),4)))</f>
        <v/>
      </c>
    </row>
    <row r="5088" spans="1:20" ht="20" customHeight="1">
      <c r="A5088" s="14" t="s">
        <v>8950</v>
      </c>
      <c r="B5088" s="14" t="s">
        <v>2760</v>
      </c>
      <c r="C5088" s="14" t="s">
        <v>8951</v>
      </c>
      <c r="E5088" s="74">
        <v>260</v>
      </c>
      <c r="F5088" s="74">
        <v>17200</v>
      </c>
      <c r="G5088" s="74">
        <f t="shared" si="632"/>
        <v>3120</v>
      </c>
      <c r="H5088" s="80">
        <f t="shared" si="633"/>
        <v>0.18139534883720931</v>
      </c>
      <c r="I5088" s="74">
        <f>INDEX('AWR Data'!A$1:E$8825,MATCH(A5088,'AWR Data'!A$1:A$8825,0),5)</f>
        <v>0</v>
      </c>
      <c r="J5088" s="74">
        <f t="shared" si="634"/>
        <v>0</v>
      </c>
      <c r="K5088" s="105">
        <f t="shared" si="635"/>
        <v>0</v>
      </c>
      <c r="L5088" s="75">
        <v>0</v>
      </c>
      <c r="M5088" s="75">
        <v>0</v>
      </c>
      <c r="N5088" s="75">
        <v>0</v>
      </c>
      <c r="O5088" s="105">
        <v>0</v>
      </c>
      <c r="P5088" s="98">
        <f t="shared" si="636"/>
        <v>3120</v>
      </c>
      <c r="Q5088" s="98">
        <f t="shared" si="637"/>
        <v>0</v>
      </c>
      <c r="R5088" s="98">
        <f t="shared" si="638"/>
        <v>0</v>
      </c>
      <c r="S5088" s="105">
        <f t="shared" si="639"/>
        <v>0</v>
      </c>
      <c r="T5088" s="8" t="str">
        <f>IF(I5088=0,"",(INDEX('AWR Data'!A$1:E$8823,MATCH(A5088,'AWR Data'!A$1:A$8823,0),4)))</f>
        <v/>
      </c>
    </row>
    <row r="5089" spans="1:20" ht="20" customHeight="1">
      <c r="A5089" s="14" t="s">
        <v>8952</v>
      </c>
      <c r="B5089" s="14" t="s">
        <v>2760</v>
      </c>
      <c r="C5089" s="14" t="s">
        <v>8953</v>
      </c>
      <c r="E5089" s="74">
        <v>170</v>
      </c>
      <c r="F5089" s="74">
        <v>32100</v>
      </c>
      <c r="G5089" s="74">
        <f t="shared" si="632"/>
        <v>2040</v>
      </c>
      <c r="H5089" s="80">
        <f t="shared" si="633"/>
        <v>6.3551401869158877E-2</v>
      </c>
      <c r="I5089" s="74">
        <f>INDEX('AWR Data'!A$1:E$8825,MATCH(A5089,'AWR Data'!A$1:A$8825,0),5)</f>
        <v>0</v>
      </c>
      <c r="J5089" s="74">
        <f t="shared" si="634"/>
        <v>0</v>
      </c>
      <c r="K5089" s="105">
        <f t="shared" si="635"/>
        <v>0</v>
      </c>
      <c r="L5089" s="75">
        <v>0</v>
      </c>
      <c r="M5089" s="75">
        <v>0</v>
      </c>
      <c r="N5089" s="75">
        <v>0</v>
      </c>
      <c r="O5089" s="105">
        <v>0</v>
      </c>
      <c r="P5089" s="98">
        <f t="shared" si="636"/>
        <v>2040</v>
      </c>
      <c r="Q5089" s="98">
        <f t="shared" si="637"/>
        <v>0</v>
      </c>
      <c r="R5089" s="98">
        <f t="shared" si="638"/>
        <v>0</v>
      </c>
      <c r="S5089" s="105">
        <f t="shared" si="639"/>
        <v>0</v>
      </c>
      <c r="T5089" s="8" t="str">
        <f>IF(I5089=0,"",(INDEX('AWR Data'!A$1:E$8823,MATCH(A5089,'AWR Data'!A$1:A$8823,0),4)))</f>
        <v/>
      </c>
    </row>
    <row r="5090" spans="1:20" ht="20" customHeight="1">
      <c r="A5090" s="14" t="s">
        <v>8954</v>
      </c>
      <c r="B5090" s="14" t="s">
        <v>2760</v>
      </c>
      <c r="C5090" s="14" t="s">
        <v>8955</v>
      </c>
      <c r="E5090" s="74">
        <v>58</v>
      </c>
      <c r="F5090" s="74">
        <v>13300</v>
      </c>
      <c r="G5090" s="74">
        <f t="shared" si="632"/>
        <v>696</v>
      </c>
      <c r="H5090" s="80">
        <f t="shared" si="633"/>
        <v>5.2330827067669172E-2</v>
      </c>
      <c r="I5090" s="74">
        <f>INDEX('AWR Data'!A$1:E$8825,MATCH(A5090,'AWR Data'!A$1:A$8825,0),5)</f>
        <v>0</v>
      </c>
      <c r="J5090" s="74">
        <f t="shared" si="634"/>
        <v>0</v>
      </c>
      <c r="K5090" s="105">
        <f t="shared" si="635"/>
        <v>0</v>
      </c>
      <c r="L5090" s="75">
        <v>0</v>
      </c>
      <c r="M5090" s="75">
        <v>0</v>
      </c>
      <c r="N5090" s="75">
        <v>0</v>
      </c>
      <c r="O5090" s="105">
        <v>0</v>
      </c>
      <c r="P5090" s="98">
        <f t="shared" si="636"/>
        <v>696</v>
      </c>
      <c r="Q5090" s="98">
        <f t="shared" si="637"/>
        <v>0</v>
      </c>
      <c r="R5090" s="98">
        <f t="shared" si="638"/>
        <v>0</v>
      </c>
      <c r="S5090" s="105">
        <f t="shared" si="639"/>
        <v>0</v>
      </c>
      <c r="T5090" s="8" t="str">
        <f>IF(I5090=0,"",(INDEX('AWR Data'!A$1:E$8823,MATCH(A5090,'AWR Data'!A$1:A$8823,0),4)))</f>
        <v/>
      </c>
    </row>
    <row r="5091" spans="1:20" ht="20" customHeight="1">
      <c r="A5091" s="14" t="s">
        <v>8956</v>
      </c>
      <c r="B5091" s="14" t="s">
        <v>17334</v>
      </c>
      <c r="C5091" s="14" t="s">
        <v>8957</v>
      </c>
      <c r="E5091" s="74">
        <v>12</v>
      </c>
      <c r="F5091" s="74">
        <v>763</v>
      </c>
      <c r="G5091" s="74">
        <f t="shared" si="632"/>
        <v>144</v>
      </c>
      <c r="H5091" s="80">
        <f t="shared" si="633"/>
        <v>0.18872870249017037</v>
      </c>
      <c r="I5091" s="74">
        <f>INDEX('AWR Data'!A$1:E$8825,MATCH(A5091,'AWR Data'!A$1:A$8825,0),5)</f>
        <v>0</v>
      </c>
      <c r="J5091" s="74">
        <f t="shared" si="634"/>
        <v>0</v>
      </c>
      <c r="K5091" s="105">
        <f t="shared" si="635"/>
        <v>0</v>
      </c>
      <c r="L5091" s="75">
        <v>0</v>
      </c>
      <c r="M5091" s="75">
        <v>0</v>
      </c>
      <c r="N5091" s="75">
        <v>0</v>
      </c>
      <c r="O5091" s="105">
        <v>0</v>
      </c>
      <c r="P5091" s="98">
        <f t="shared" si="636"/>
        <v>144</v>
      </c>
      <c r="Q5091" s="98">
        <f t="shared" si="637"/>
        <v>0</v>
      </c>
      <c r="R5091" s="98">
        <f t="shared" si="638"/>
        <v>0</v>
      </c>
      <c r="S5091" s="105">
        <f t="shared" si="639"/>
        <v>0</v>
      </c>
      <c r="T5091" s="8" t="str">
        <f>IF(I5091=0,"",(INDEX('AWR Data'!A$1:E$8823,MATCH(A5091,'AWR Data'!A$1:A$8823,0),4)))</f>
        <v/>
      </c>
    </row>
    <row r="5092" spans="1:20" ht="20" customHeight="1">
      <c r="A5092" s="14" t="s">
        <v>8958</v>
      </c>
      <c r="B5092" s="14" t="s">
        <v>17334</v>
      </c>
      <c r="C5092" s="14" t="s">
        <v>9163</v>
      </c>
      <c r="E5092" s="74">
        <v>28</v>
      </c>
      <c r="F5092" s="74">
        <v>1110</v>
      </c>
      <c r="G5092" s="74">
        <f t="shared" si="632"/>
        <v>336</v>
      </c>
      <c r="H5092" s="80">
        <f t="shared" si="633"/>
        <v>0.30270270270270272</v>
      </c>
      <c r="I5092" s="74">
        <f>INDEX('AWR Data'!A$1:E$8825,MATCH(A5092,'AWR Data'!A$1:A$8825,0),5)</f>
        <v>0</v>
      </c>
      <c r="J5092" s="74">
        <f t="shared" si="634"/>
        <v>0</v>
      </c>
      <c r="K5092" s="105">
        <f t="shared" si="635"/>
        <v>0</v>
      </c>
      <c r="L5092" s="75">
        <v>0</v>
      </c>
      <c r="M5092" s="75">
        <v>0</v>
      </c>
      <c r="N5092" s="75">
        <v>0</v>
      </c>
      <c r="O5092" s="105">
        <v>0</v>
      </c>
      <c r="P5092" s="98">
        <f t="shared" si="636"/>
        <v>336</v>
      </c>
      <c r="Q5092" s="98">
        <f t="shared" si="637"/>
        <v>0</v>
      </c>
      <c r="R5092" s="98">
        <f t="shared" si="638"/>
        <v>0</v>
      </c>
      <c r="S5092" s="105">
        <f t="shared" si="639"/>
        <v>0</v>
      </c>
      <c r="T5092" s="8" t="str">
        <f>IF(I5092=0,"",(INDEX('AWR Data'!A$1:E$8823,MATCH(A5092,'AWR Data'!A$1:A$8823,0),4)))</f>
        <v/>
      </c>
    </row>
    <row r="5093" spans="1:20" ht="20" customHeight="1">
      <c r="A5093" s="14" t="s">
        <v>9164</v>
      </c>
      <c r="B5093" s="14" t="s">
        <v>2760</v>
      </c>
      <c r="C5093" s="14" t="s">
        <v>9165</v>
      </c>
      <c r="E5093" s="74">
        <v>1900</v>
      </c>
      <c r="F5093" s="74">
        <v>89200</v>
      </c>
      <c r="G5093" s="74">
        <f t="shared" si="632"/>
        <v>22800</v>
      </c>
      <c r="H5093" s="80">
        <f t="shared" si="633"/>
        <v>0.2556053811659193</v>
      </c>
      <c r="I5093" s="74">
        <f>INDEX('AWR Data'!A$1:E$8825,MATCH(A5093,'AWR Data'!A$1:A$8825,0),5)</f>
        <v>0</v>
      </c>
      <c r="J5093" s="74">
        <f t="shared" si="634"/>
        <v>0</v>
      </c>
      <c r="K5093" s="105">
        <f t="shared" si="635"/>
        <v>0</v>
      </c>
      <c r="L5093" s="75">
        <v>0</v>
      </c>
      <c r="M5093" s="75">
        <v>0</v>
      </c>
      <c r="N5093" s="75">
        <v>0</v>
      </c>
      <c r="O5093" s="105">
        <v>0</v>
      </c>
      <c r="P5093" s="98">
        <f t="shared" si="636"/>
        <v>22800</v>
      </c>
      <c r="Q5093" s="98">
        <f t="shared" si="637"/>
        <v>0</v>
      </c>
      <c r="R5093" s="98">
        <f t="shared" si="638"/>
        <v>0</v>
      </c>
      <c r="S5093" s="105">
        <f t="shared" si="639"/>
        <v>0</v>
      </c>
      <c r="T5093" s="8" t="str">
        <f>IF(I5093=0,"",(INDEX('AWR Data'!A$1:E$8823,MATCH(A5093,'AWR Data'!A$1:A$8823,0),4)))</f>
        <v/>
      </c>
    </row>
    <row r="5094" spans="1:20" ht="20" customHeight="1">
      <c r="A5094" s="14" t="s">
        <v>9166</v>
      </c>
      <c r="B5094" s="14" t="s">
        <v>2760</v>
      </c>
      <c r="C5094" s="14" t="s">
        <v>9167</v>
      </c>
      <c r="E5094" s="74">
        <v>36</v>
      </c>
      <c r="F5094" s="74">
        <v>906</v>
      </c>
      <c r="G5094" s="74">
        <f t="shared" si="632"/>
        <v>432</v>
      </c>
      <c r="H5094" s="80">
        <f t="shared" si="633"/>
        <v>0.47682119205298013</v>
      </c>
      <c r="I5094" s="74">
        <f>INDEX('AWR Data'!A$1:E$8825,MATCH(A5094,'AWR Data'!A$1:A$8825,0),5)</f>
        <v>0</v>
      </c>
      <c r="J5094" s="74">
        <f t="shared" si="634"/>
        <v>0</v>
      </c>
      <c r="K5094" s="105">
        <f t="shared" si="635"/>
        <v>0</v>
      </c>
      <c r="L5094" s="75">
        <v>0</v>
      </c>
      <c r="M5094" s="75">
        <v>0</v>
      </c>
      <c r="N5094" s="75">
        <v>0</v>
      </c>
      <c r="O5094" s="105">
        <v>0</v>
      </c>
      <c r="P5094" s="98">
        <f t="shared" si="636"/>
        <v>432</v>
      </c>
      <c r="Q5094" s="98">
        <f t="shared" si="637"/>
        <v>0</v>
      </c>
      <c r="R5094" s="98">
        <f t="shared" si="638"/>
        <v>0</v>
      </c>
      <c r="S5094" s="105">
        <f t="shared" si="639"/>
        <v>0</v>
      </c>
      <c r="T5094" s="8" t="str">
        <f>IF(I5094=0,"",(INDEX('AWR Data'!A$1:E$8823,MATCH(A5094,'AWR Data'!A$1:A$8823,0),4)))</f>
        <v/>
      </c>
    </row>
    <row r="5095" spans="1:20" ht="20" customHeight="1">
      <c r="A5095" s="14" t="s">
        <v>9168</v>
      </c>
      <c r="B5095" s="14" t="s">
        <v>2760</v>
      </c>
      <c r="C5095" s="14" t="s">
        <v>9169</v>
      </c>
      <c r="E5095" s="74">
        <v>4400</v>
      </c>
      <c r="F5095" s="74">
        <v>56900</v>
      </c>
      <c r="G5095" s="74">
        <f t="shared" si="632"/>
        <v>52800</v>
      </c>
      <c r="H5095" s="80">
        <f t="shared" si="633"/>
        <v>0.92794376098418274</v>
      </c>
      <c r="I5095" s="74">
        <f>INDEX('AWR Data'!A$1:E$8825,MATCH(A5095,'AWR Data'!A$1:A$8825,0),5)</f>
        <v>0</v>
      </c>
      <c r="J5095" s="74">
        <f t="shared" si="634"/>
        <v>0</v>
      </c>
      <c r="K5095" s="105">
        <f t="shared" si="635"/>
        <v>0</v>
      </c>
      <c r="L5095" s="75">
        <v>0</v>
      </c>
      <c r="M5095" s="75">
        <v>0</v>
      </c>
      <c r="N5095" s="75">
        <v>0</v>
      </c>
      <c r="O5095" s="105">
        <v>0</v>
      </c>
      <c r="P5095" s="98">
        <f t="shared" si="636"/>
        <v>52800</v>
      </c>
      <c r="Q5095" s="98">
        <f t="shared" si="637"/>
        <v>0</v>
      </c>
      <c r="R5095" s="98">
        <f t="shared" si="638"/>
        <v>0</v>
      </c>
      <c r="S5095" s="105">
        <f t="shared" si="639"/>
        <v>0</v>
      </c>
      <c r="T5095" s="8" t="str">
        <f>IF(I5095=0,"",(INDEX('AWR Data'!A$1:E$8823,MATCH(A5095,'AWR Data'!A$1:A$8823,0),4)))</f>
        <v/>
      </c>
    </row>
    <row r="5096" spans="1:20" ht="20" customHeight="1">
      <c r="A5096" s="14" t="s">
        <v>9170</v>
      </c>
      <c r="B5096" s="14" t="s">
        <v>2760</v>
      </c>
      <c r="C5096" s="14" t="s">
        <v>9171</v>
      </c>
      <c r="E5096" s="74">
        <v>210</v>
      </c>
      <c r="F5096" s="74">
        <v>22900</v>
      </c>
      <c r="G5096" s="74">
        <f t="shared" si="632"/>
        <v>2520</v>
      </c>
      <c r="H5096" s="80">
        <f t="shared" si="633"/>
        <v>0.11004366812227075</v>
      </c>
      <c r="I5096" s="74">
        <f>INDEX('AWR Data'!A$1:E$8825,MATCH(A5096,'AWR Data'!A$1:A$8825,0),5)</f>
        <v>0</v>
      </c>
      <c r="J5096" s="74">
        <f t="shared" si="634"/>
        <v>0</v>
      </c>
      <c r="K5096" s="105">
        <f t="shared" si="635"/>
        <v>0</v>
      </c>
      <c r="L5096" s="75">
        <v>0</v>
      </c>
      <c r="M5096" s="75">
        <v>0</v>
      </c>
      <c r="N5096" s="75">
        <v>0</v>
      </c>
      <c r="O5096" s="105">
        <v>0</v>
      </c>
      <c r="P5096" s="98">
        <f t="shared" si="636"/>
        <v>2520</v>
      </c>
      <c r="Q5096" s="98">
        <f t="shared" si="637"/>
        <v>0</v>
      </c>
      <c r="R5096" s="98">
        <f t="shared" si="638"/>
        <v>0</v>
      </c>
      <c r="S5096" s="105">
        <f t="shared" si="639"/>
        <v>0</v>
      </c>
      <c r="T5096" s="8" t="str">
        <f>IF(I5096=0,"",(INDEX('AWR Data'!A$1:E$8823,MATCH(A5096,'AWR Data'!A$1:A$8823,0),4)))</f>
        <v/>
      </c>
    </row>
    <row r="5097" spans="1:20" ht="20" customHeight="1">
      <c r="A5097" s="14" t="s">
        <v>9172</v>
      </c>
      <c r="B5097" s="14" t="s">
        <v>17334</v>
      </c>
      <c r="C5097" s="14" t="s">
        <v>9173</v>
      </c>
      <c r="E5097" s="74">
        <v>91</v>
      </c>
      <c r="F5097" s="74">
        <v>8030</v>
      </c>
      <c r="G5097" s="74">
        <f t="shared" si="632"/>
        <v>1092</v>
      </c>
      <c r="H5097" s="80">
        <f t="shared" si="633"/>
        <v>0.13599003735990037</v>
      </c>
      <c r="I5097" s="74">
        <f>INDEX('AWR Data'!A$1:E$8825,MATCH(A5097,'AWR Data'!A$1:A$8825,0),5)</f>
        <v>0</v>
      </c>
      <c r="J5097" s="74">
        <f t="shared" si="634"/>
        <v>0</v>
      </c>
      <c r="K5097" s="105">
        <f t="shared" si="635"/>
        <v>0</v>
      </c>
      <c r="L5097" s="75">
        <v>0</v>
      </c>
      <c r="M5097" s="75">
        <v>0</v>
      </c>
      <c r="N5097" s="75">
        <v>0</v>
      </c>
      <c r="O5097" s="105">
        <v>0</v>
      </c>
      <c r="P5097" s="98">
        <f t="shared" si="636"/>
        <v>1092</v>
      </c>
      <c r="Q5097" s="98">
        <f t="shared" si="637"/>
        <v>0</v>
      </c>
      <c r="R5097" s="98">
        <f t="shared" si="638"/>
        <v>0</v>
      </c>
      <c r="S5097" s="105">
        <f t="shared" si="639"/>
        <v>0</v>
      </c>
      <c r="T5097" s="8" t="str">
        <f>IF(I5097=0,"",(INDEX('AWR Data'!A$1:E$8823,MATCH(A5097,'AWR Data'!A$1:A$8823,0),4)))</f>
        <v/>
      </c>
    </row>
    <row r="5098" spans="1:20" ht="20" customHeight="1">
      <c r="A5098" s="14" t="s">
        <v>9174</v>
      </c>
      <c r="B5098" s="14" t="s">
        <v>2760</v>
      </c>
      <c r="C5098" s="14" t="s">
        <v>9175</v>
      </c>
      <c r="E5098" s="74">
        <v>140</v>
      </c>
      <c r="F5098" s="74">
        <v>23500</v>
      </c>
      <c r="G5098" s="74">
        <f t="shared" si="632"/>
        <v>1680</v>
      </c>
      <c r="H5098" s="80">
        <f t="shared" si="633"/>
        <v>7.1489361702127663E-2</v>
      </c>
      <c r="I5098" s="74">
        <f>INDEX('AWR Data'!A$1:E$8825,MATCH(A5098,'AWR Data'!A$1:A$8825,0),5)</f>
        <v>0</v>
      </c>
      <c r="J5098" s="74">
        <f t="shared" si="634"/>
        <v>0</v>
      </c>
      <c r="K5098" s="105">
        <f t="shared" si="635"/>
        <v>0</v>
      </c>
      <c r="L5098" s="75">
        <v>0</v>
      </c>
      <c r="M5098" s="75">
        <v>0</v>
      </c>
      <c r="N5098" s="75">
        <v>0</v>
      </c>
      <c r="O5098" s="105">
        <v>0</v>
      </c>
      <c r="P5098" s="98">
        <f t="shared" si="636"/>
        <v>1680</v>
      </c>
      <c r="Q5098" s="98">
        <f t="shared" si="637"/>
        <v>0</v>
      </c>
      <c r="R5098" s="98">
        <f t="shared" si="638"/>
        <v>0</v>
      </c>
      <c r="S5098" s="105">
        <f t="shared" si="639"/>
        <v>0</v>
      </c>
      <c r="T5098" s="8" t="str">
        <f>IF(I5098=0,"",(INDEX('AWR Data'!A$1:E$8823,MATCH(A5098,'AWR Data'!A$1:A$8823,0),4)))</f>
        <v/>
      </c>
    </row>
    <row r="5099" spans="1:20" ht="20" customHeight="1">
      <c r="A5099" s="14" t="s">
        <v>9176</v>
      </c>
      <c r="B5099" s="14" t="s">
        <v>2760</v>
      </c>
      <c r="C5099" s="14" t="s">
        <v>9177</v>
      </c>
      <c r="E5099" s="74">
        <v>73</v>
      </c>
      <c r="F5099" s="74">
        <v>5920</v>
      </c>
      <c r="G5099" s="74">
        <f t="shared" si="632"/>
        <v>876</v>
      </c>
      <c r="H5099" s="80">
        <f t="shared" si="633"/>
        <v>0.14797297297297296</v>
      </c>
      <c r="I5099" s="74">
        <f>INDEX('AWR Data'!A$1:E$8825,MATCH(A5099,'AWR Data'!A$1:A$8825,0),5)</f>
        <v>0</v>
      </c>
      <c r="J5099" s="74">
        <f t="shared" si="634"/>
        <v>0</v>
      </c>
      <c r="K5099" s="105">
        <f t="shared" si="635"/>
        <v>0</v>
      </c>
      <c r="L5099" s="75">
        <v>0</v>
      </c>
      <c r="M5099" s="75">
        <v>0</v>
      </c>
      <c r="N5099" s="75">
        <v>0</v>
      </c>
      <c r="O5099" s="105">
        <v>0</v>
      </c>
      <c r="P5099" s="98">
        <f t="shared" si="636"/>
        <v>876</v>
      </c>
      <c r="Q5099" s="98">
        <f t="shared" si="637"/>
        <v>0</v>
      </c>
      <c r="R5099" s="98">
        <f t="shared" si="638"/>
        <v>0</v>
      </c>
      <c r="S5099" s="105">
        <f t="shared" si="639"/>
        <v>0</v>
      </c>
      <c r="T5099" s="8" t="str">
        <f>IF(I5099=0,"",(INDEX('AWR Data'!A$1:E$8823,MATCH(A5099,'AWR Data'!A$1:A$8823,0),4)))</f>
        <v/>
      </c>
    </row>
    <row r="5100" spans="1:20" ht="20" customHeight="1">
      <c r="A5100" s="14" t="s">
        <v>9178</v>
      </c>
      <c r="B5100" s="14" t="s">
        <v>2760</v>
      </c>
      <c r="C5100" s="14" t="s">
        <v>9179</v>
      </c>
      <c r="E5100" s="74">
        <v>110</v>
      </c>
      <c r="F5100" s="74">
        <v>372</v>
      </c>
      <c r="G5100" s="74">
        <f t="shared" si="632"/>
        <v>1320</v>
      </c>
      <c r="H5100" s="80">
        <f t="shared" si="633"/>
        <v>3.5483870967741935</v>
      </c>
      <c r="I5100" s="74">
        <f>INDEX('AWR Data'!A$1:E$8825,MATCH(A5100,'AWR Data'!A$1:A$8825,0),5)</f>
        <v>0</v>
      </c>
      <c r="J5100" s="74">
        <f t="shared" si="634"/>
        <v>0</v>
      </c>
      <c r="K5100" s="105">
        <f t="shared" si="635"/>
        <v>0</v>
      </c>
      <c r="L5100" s="75">
        <v>0</v>
      </c>
      <c r="M5100" s="75">
        <v>0</v>
      </c>
      <c r="N5100" s="75">
        <v>0</v>
      </c>
      <c r="O5100" s="105">
        <v>0</v>
      </c>
      <c r="P5100" s="98">
        <f t="shared" si="636"/>
        <v>1320</v>
      </c>
      <c r="Q5100" s="98">
        <f t="shared" si="637"/>
        <v>0</v>
      </c>
      <c r="R5100" s="98">
        <f t="shared" si="638"/>
        <v>0</v>
      </c>
      <c r="S5100" s="105">
        <f t="shared" si="639"/>
        <v>0</v>
      </c>
      <c r="T5100" s="8" t="str">
        <f>IF(I5100=0,"",(INDEX('AWR Data'!A$1:E$8823,MATCH(A5100,'AWR Data'!A$1:A$8823,0),4)))</f>
        <v/>
      </c>
    </row>
    <row r="5101" spans="1:20" ht="20" customHeight="1">
      <c r="A5101" s="14" t="s">
        <v>9180</v>
      </c>
      <c r="B5101" s="14" t="s">
        <v>2760</v>
      </c>
      <c r="C5101" s="14" t="s">
        <v>9181</v>
      </c>
      <c r="E5101" s="74">
        <v>22</v>
      </c>
      <c r="F5101" s="74">
        <v>58</v>
      </c>
      <c r="G5101" s="74">
        <f t="shared" si="632"/>
        <v>264</v>
      </c>
      <c r="H5101" s="80">
        <f t="shared" si="633"/>
        <v>4.5517241379310347</v>
      </c>
      <c r="I5101" s="74">
        <f>INDEX('AWR Data'!A$1:E$8825,MATCH(A5101,'AWR Data'!A$1:A$8825,0),5)</f>
        <v>0</v>
      </c>
      <c r="J5101" s="74">
        <f t="shared" si="634"/>
        <v>0</v>
      </c>
      <c r="K5101" s="105">
        <f t="shared" si="635"/>
        <v>0</v>
      </c>
      <c r="L5101" s="75">
        <v>0</v>
      </c>
      <c r="M5101" s="75">
        <v>0</v>
      </c>
      <c r="N5101" s="75">
        <v>0</v>
      </c>
      <c r="O5101" s="105">
        <v>0</v>
      </c>
      <c r="P5101" s="98">
        <f t="shared" si="636"/>
        <v>264</v>
      </c>
      <c r="Q5101" s="98">
        <f t="shared" si="637"/>
        <v>0</v>
      </c>
      <c r="R5101" s="98">
        <f t="shared" si="638"/>
        <v>0</v>
      </c>
      <c r="S5101" s="105">
        <f t="shared" si="639"/>
        <v>0</v>
      </c>
      <c r="T5101" s="8" t="str">
        <f>IF(I5101=0,"",(INDEX('AWR Data'!A$1:E$8823,MATCH(A5101,'AWR Data'!A$1:A$8823,0),4)))</f>
        <v/>
      </c>
    </row>
    <row r="5102" spans="1:20" ht="20" customHeight="1">
      <c r="A5102" s="14" t="s">
        <v>9391</v>
      </c>
      <c r="B5102" s="14" t="s">
        <v>2760</v>
      </c>
      <c r="C5102" s="14" t="s">
        <v>9392</v>
      </c>
      <c r="E5102" s="74">
        <v>320</v>
      </c>
      <c r="F5102" s="74">
        <v>18400</v>
      </c>
      <c r="G5102" s="74">
        <f t="shared" si="632"/>
        <v>3840</v>
      </c>
      <c r="H5102" s="80">
        <f t="shared" si="633"/>
        <v>0.20869565217391303</v>
      </c>
      <c r="I5102" s="74">
        <f>INDEX('AWR Data'!A$1:E$8825,MATCH(A5102,'AWR Data'!A$1:A$8825,0),5)</f>
        <v>0</v>
      </c>
      <c r="J5102" s="74">
        <f t="shared" si="634"/>
        <v>0</v>
      </c>
      <c r="K5102" s="105">
        <f t="shared" si="635"/>
        <v>0</v>
      </c>
      <c r="L5102" s="75">
        <v>0</v>
      </c>
      <c r="M5102" s="75">
        <v>0</v>
      </c>
      <c r="N5102" s="75">
        <v>0</v>
      </c>
      <c r="O5102" s="105">
        <v>0</v>
      </c>
      <c r="P5102" s="98">
        <f t="shared" si="636"/>
        <v>3840</v>
      </c>
      <c r="Q5102" s="98">
        <f t="shared" si="637"/>
        <v>0</v>
      </c>
      <c r="R5102" s="98">
        <f t="shared" si="638"/>
        <v>0</v>
      </c>
      <c r="S5102" s="105">
        <f t="shared" si="639"/>
        <v>0</v>
      </c>
      <c r="T5102" s="8" t="str">
        <f>IF(I5102=0,"",(INDEX('AWR Data'!A$1:E$8823,MATCH(A5102,'AWR Data'!A$1:A$8823,0),4)))</f>
        <v/>
      </c>
    </row>
    <row r="5103" spans="1:20" ht="20" customHeight="1">
      <c r="A5103" s="14" t="s">
        <v>9393</v>
      </c>
      <c r="B5103" s="14" t="s">
        <v>2760</v>
      </c>
      <c r="C5103" s="14" t="s">
        <v>9394</v>
      </c>
      <c r="E5103" s="74">
        <v>58</v>
      </c>
      <c r="F5103" s="74">
        <v>13700</v>
      </c>
      <c r="G5103" s="74">
        <f t="shared" si="632"/>
        <v>696</v>
      </c>
      <c r="H5103" s="80">
        <f t="shared" si="633"/>
        <v>5.08029197080292E-2</v>
      </c>
      <c r="I5103" s="74">
        <f>INDEX('AWR Data'!A$1:E$8825,MATCH(A5103,'AWR Data'!A$1:A$8825,0),5)</f>
        <v>0</v>
      </c>
      <c r="J5103" s="74">
        <f t="shared" si="634"/>
        <v>0</v>
      </c>
      <c r="K5103" s="105">
        <f t="shared" si="635"/>
        <v>0</v>
      </c>
      <c r="L5103" s="75">
        <v>0</v>
      </c>
      <c r="M5103" s="75">
        <v>0</v>
      </c>
      <c r="N5103" s="75">
        <v>0</v>
      </c>
      <c r="O5103" s="105">
        <v>0</v>
      </c>
      <c r="P5103" s="98">
        <f t="shared" si="636"/>
        <v>696</v>
      </c>
      <c r="Q5103" s="98">
        <f t="shared" si="637"/>
        <v>0</v>
      </c>
      <c r="R5103" s="98">
        <f t="shared" si="638"/>
        <v>0</v>
      </c>
      <c r="S5103" s="105">
        <f t="shared" si="639"/>
        <v>0</v>
      </c>
      <c r="T5103" s="8" t="str">
        <f>IF(I5103=0,"",(INDEX('AWR Data'!A$1:E$8823,MATCH(A5103,'AWR Data'!A$1:A$8823,0),4)))</f>
        <v/>
      </c>
    </row>
    <row r="5104" spans="1:20" ht="20" customHeight="1">
      <c r="A5104" s="14" t="s">
        <v>9395</v>
      </c>
      <c r="B5104" s="14" t="s">
        <v>2760</v>
      </c>
      <c r="C5104" s="14" t="s">
        <v>9396</v>
      </c>
      <c r="E5104" s="74">
        <v>28</v>
      </c>
      <c r="F5104" s="74">
        <v>306</v>
      </c>
      <c r="G5104" s="74">
        <f t="shared" si="632"/>
        <v>336</v>
      </c>
      <c r="H5104" s="80">
        <f t="shared" si="633"/>
        <v>1.0980392156862746</v>
      </c>
      <c r="I5104" s="74">
        <f>INDEX('AWR Data'!A$1:E$8825,MATCH(A5104,'AWR Data'!A$1:A$8825,0),5)</f>
        <v>0</v>
      </c>
      <c r="J5104" s="74">
        <f t="shared" si="634"/>
        <v>0</v>
      </c>
      <c r="K5104" s="105">
        <f t="shared" si="635"/>
        <v>0</v>
      </c>
      <c r="L5104" s="75">
        <v>0</v>
      </c>
      <c r="M5104" s="75">
        <v>0</v>
      </c>
      <c r="N5104" s="75">
        <v>0</v>
      </c>
      <c r="O5104" s="105">
        <v>0</v>
      </c>
      <c r="P5104" s="98">
        <f t="shared" si="636"/>
        <v>336</v>
      </c>
      <c r="Q5104" s="98">
        <f t="shared" si="637"/>
        <v>0</v>
      </c>
      <c r="R5104" s="98">
        <f t="shared" si="638"/>
        <v>0</v>
      </c>
      <c r="S5104" s="105">
        <f t="shared" si="639"/>
        <v>0</v>
      </c>
      <c r="T5104" s="8" t="str">
        <f>IF(I5104=0,"",(INDEX('AWR Data'!A$1:E$8823,MATCH(A5104,'AWR Data'!A$1:A$8823,0),4)))</f>
        <v/>
      </c>
    </row>
    <row r="5105" spans="1:20" ht="20" customHeight="1">
      <c r="A5105" s="14" t="s">
        <v>9397</v>
      </c>
      <c r="B5105" s="14" t="s">
        <v>2760</v>
      </c>
      <c r="C5105" s="14" t="s">
        <v>9398</v>
      </c>
      <c r="E5105" s="74">
        <v>46</v>
      </c>
      <c r="F5105" s="74">
        <v>2940</v>
      </c>
      <c r="G5105" s="74">
        <f t="shared" si="632"/>
        <v>552</v>
      </c>
      <c r="H5105" s="80">
        <f t="shared" si="633"/>
        <v>0.18775510204081633</v>
      </c>
      <c r="I5105" s="74">
        <f>INDEX('AWR Data'!A$1:E$8825,MATCH(A5105,'AWR Data'!A$1:A$8825,0),5)</f>
        <v>0</v>
      </c>
      <c r="J5105" s="74">
        <f t="shared" si="634"/>
        <v>0</v>
      </c>
      <c r="K5105" s="105">
        <f t="shared" si="635"/>
        <v>0</v>
      </c>
      <c r="L5105" s="75">
        <v>0</v>
      </c>
      <c r="M5105" s="75">
        <v>0</v>
      </c>
      <c r="N5105" s="75">
        <v>0</v>
      </c>
      <c r="O5105" s="105">
        <v>0</v>
      </c>
      <c r="P5105" s="98">
        <f t="shared" si="636"/>
        <v>552</v>
      </c>
      <c r="Q5105" s="98">
        <f t="shared" si="637"/>
        <v>0</v>
      </c>
      <c r="R5105" s="98">
        <f t="shared" si="638"/>
        <v>0</v>
      </c>
      <c r="S5105" s="105">
        <f t="shared" si="639"/>
        <v>0</v>
      </c>
      <c r="T5105" s="8" t="str">
        <f>IF(I5105=0,"",(INDEX('AWR Data'!A$1:E$8823,MATCH(A5105,'AWR Data'!A$1:A$8823,0),4)))</f>
        <v/>
      </c>
    </row>
    <row r="5106" spans="1:20" ht="20" customHeight="1">
      <c r="A5106" s="14" t="s">
        <v>9399</v>
      </c>
      <c r="B5106" s="14" t="s">
        <v>2760</v>
      </c>
      <c r="C5106" s="14" t="s">
        <v>9400</v>
      </c>
      <c r="E5106" s="74">
        <v>36</v>
      </c>
      <c r="F5106" s="74">
        <v>3370</v>
      </c>
      <c r="G5106" s="74">
        <f t="shared" si="632"/>
        <v>432</v>
      </c>
      <c r="H5106" s="80">
        <f t="shared" si="633"/>
        <v>0.12818991097922849</v>
      </c>
      <c r="I5106" s="74">
        <f>INDEX('AWR Data'!A$1:E$8825,MATCH(A5106,'AWR Data'!A$1:A$8825,0),5)</f>
        <v>0</v>
      </c>
      <c r="J5106" s="74">
        <f t="shared" si="634"/>
        <v>0</v>
      </c>
      <c r="K5106" s="105">
        <f t="shared" si="635"/>
        <v>0</v>
      </c>
      <c r="L5106" s="75">
        <v>0</v>
      </c>
      <c r="M5106" s="75">
        <v>0</v>
      </c>
      <c r="N5106" s="75">
        <v>0</v>
      </c>
      <c r="O5106" s="105">
        <v>0</v>
      </c>
      <c r="P5106" s="98">
        <f t="shared" si="636"/>
        <v>432</v>
      </c>
      <c r="Q5106" s="98">
        <f t="shared" si="637"/>
        <v>0</v>
      </c>
      <c r="R5106" s="98">
        <f t="shared" si="638"/>
        <v>0</v>
      </c>
      <c r="S5106" s="105">
        <f t="shared" si="639"/>
        <v>0</v>
      </c>
      <c r="T5106" s="8" t="str">
        <f>IF(I5106=0,"",(INDEX('AWR Data'!A$1:E$8823,MATCH(A5106,'AWR Data'!A$1:A$8823,0),4)))</f>
        <v/>
      </c>
    </row>
    <row r="5107" spans="1:20" ht="20" customHeight="1">
      <c r="A5107" s="14" t="s">
        <v>9401</v>
      </c>
      <c r="B5107" s="14" t="s">
        <v>2760</v>
      </c>
      <c r="C5107" s="14" t="s">
        <v>9402</v>
      </c>
      <c r="E5107" s="74">
        <v>91</v>
      </c>
      <c r="F5107" s="74">
        <v>14700</v>
      </c>
      <c r="G5107" s="74">
        <f t="shared" si="632"/>
        <v>1092</v>
      </c>
      <c r="H5107" s="80">
        <f t="shared" si="633"/>
        <v>7.4285714285714288E-2</v>
      </c>
      <c r="I5107" s="74">
        <f>INDEX('AWR Data'!A$1:E$8825,MATCH(A5107,'AWR Data'!A$1:A$8825,0),5)</f>
        <v>0</v>
      </c>
      <c r="J5107" s="74">
        <f t="shared" si="634"/>
        <v>0</v>
      </c>
      <c r="K5107" s="105">
        <f t="shared" si="635"/>
        <v>0</v>
      </c>
      <c r="L5107" s="75">
        <v>0</v>
      </c>
      <c r="M5107" s="75">
        <v>0</v>
      </c>
      <c r="N5107" s="75">
        <v>0</v>
      </c>
      <c r="O5107" s="105">
        <v>0</v>
      </c>
      <c r="P5107" s="98">
        <f t="shared" si="636"/>
        <v>1092</v>
      </c>
      <c r="Q5107" s="98">
        <f t="shared" si="637"/>
        <v>0</v>
      </c>
      <c r="R5107" s="98">
        <f t="shared" si="638"/>
        <v>0</v>
      </c>
      <c r="S5107" s="105">
        <f t="shared" si="639"/>
        <v>0</v>
      </c>
      <c r="T5107" s="8" t="str">
        <f>IF(I5107=0,"",(INDEX('AWR Data'!A$1:E$8823,MATCH(A5107,'AWR Data'!A$1:A$8823,0),4)))</f>
        <v/>
      </c>
    </row>
    <row r="5108" spans="1:20" ht="20" customHeight="1">
      <c r="A5108" s="14" t="s">
        <v>9403</v>
      </c>
      <c r="B5108" s="14" t="s">
        <v>2760</v>
      </c>
      <c r="C5108" s="14" t="s">
        <v>9404</v>
      </c>
      <c r="E5108" s="74">
        <v>1900</v>
      </c>
      <c r="F5108" s="74">
        <v>43700</v>
      </c>
      <c r="G5108" s="74">
        <f t="shared" si="632"/>
        <v>22800</v>
      </c>
      <c r="H5108" s="80">
        <f t="shared" si="633"/>
        <v>0.52173913043478259</v>
      </c>
      <c r="I5108" s="74">
        <f>INDEX('AWR Data'!A$1:E$8825,MATCH(A5108,'AWR Data'!A$1:A$8825,0),5)</f>
        <v>0</v>
      </c>
      <c r="J5108" s="74">
        <f t="shared" si="634"/>
        <v>0</v>
      </c>
      <c r="K5108" s="105">
        <f t="shared" si="635"/>
        <v>0</v>
      </c>
      <c r="L5108" s="75">
        <v>0</v>
      </c>
      <c r="M5108" s="75">
        <v>0</v>
      </c>
      <c r="N5108" s="75">
        <v>0</v>
      </c>
      <c r="O5108" s="105">
        <v>0</v>
      </c>
      <c r="P5108" s="98">
        <f t="shared" si="636"/>
        <v>22800</v>
      </c>
      <c r="Q5108" s="98">
        <f t="shared" si="637"/>
        <v>0</v>
      </c>
      <c r="R5108" s="98">
        <f t="shared" si="638"/>
        <v>0</v>
      </c>
      <c r="S5108" s="105">
        <f t="shared" si="639"/>
        <v>0</v>
      </c>
      <c r="T5108" s="8" t="str">
        <f>IF(I5108=0,"",(INDEX('AWR Data'!A$1:E$8823,MATCH(A5108,'AWR Data'!A$1:A$8823,0),4)))</f>
        <v/>
      </c>
    </row>
    <row r="5109" spans="1:20" ht="20" customHeight="1">
      <c r="A5109" s="14" t="s">
        <v>9405</v>
      </c>
      <c r="B5109" s="14" t="s">
        <v>2760</v>
      </c>
      <c r="C5109" s="14" t="s">
        <v>9406</v>
      </c>
      <c r="E5109" s="74">
        <v>720</v>
      </c>
      <c r="F5109" s="74">
        <v>55900</v>
      </c>
      <c r="G5109" s="74">
        <f t="shared" si="632"/>
        <v>8640</v>
      </c>
      <c r="H5109" s="80">
        <f t="shared" si="633"/>
        <v>0.15456171735241503</v>
      </c>
      <c r="I5109" s="74">
        <f>INDEX('AWR Data'!A$1:E$8825,MATCH(A5109,'AWR Data'!A$1:A$8825,0),5)</f>
        <v>0</v>
      </c>
      <c r="J5109" s="74">
        <f t="shared" si="634"/>
        <v>0</v>
      </c>
      <c r="K5109" s="105">
        <f t="shared" si="635"/>
        <v>0</v>
      </c>
      <c r="L5109" s="75">
        <v>0</v>
      </c>
      <c r="M5109" s="75">
        <v>0</v>
      </c>
      <c r="N5109" s="75">
        <v>0</v>
      </c>
      <c r="O5109" s="105">
        <v>0</v>
      </c>
      <c r="P5109" s="98">
        <f t="shared" si="636"/>
        <v>8640</v>
      </c>
      <c r="Q5109" s="98">
        <f t="shared" si="637"/>
        <v>0</v>
      </c>
      <c r="R5109" s="98">
        <f t="shared" si="638"/>
        <v>0</v>
      </c>
      <c r="S5109" s="105">
        <f t="shared" si="639"/>
        <v>0</v>
      </c>
      <c r="T5109" s="8" t="str">
        <f>IF(I5109=0,"",(INDEX('AWR Data'!A$1:E$8823,MATCH(A5109,'AWR Data'!A$1:A$8823,0),4)))</f>
        <v/>
      </c>
    </row>
    <row r="5110" spans="1:20" ht="20" customHeight="1">
      <c r="A5110" s="14" t="s">
        <v>9407</v>
      </c>
      <c r="B5110" s="14" t="s">
        <v>2760</v>
      </c>
      <c r="C5110" s="14" t="s">
        <v>9408</v>
      </c>
      <c r="E5110" s="74">
        <v>480</v>
      </c>
      <c r="F5110" s="74">
        <v>15200</v>
      </c>
      <c r="G5110" s="74">
        <f t="shared" si="632"/>
        <v>5760</v>
      </c>
      <c r="H5110" s="80">
        <f t="shared" si="633"/>
        <v>0.37894736842105264</v>
      </c>
      <c r="I5110" s="74">
        <f>INDEX('AWR Data'!A$1:E$8825,MATCH(A5110,'AWR Data'!A$1:A$8825,0),5)</f>
        <v>0</v>
      </c>
      <c r="J5110" s="74">
        <f t="shared" si="634"/>
        <v>0</v>
      </c>
      <c r="K5110" s="105">
        <f t="shared" si="635"/>
        <v>0</v>
      </c>
      <c r="L5110" s="75">
        <v>0</v>
      </c>
      <c r="M5110" s="75">
        <v>0</v>
      </c>
      <c r="N5110" s="75">
        <v>0</v>
      </c>
      <c r="O5110" s="105">
        <v>0</v>
      </c>
      <c r="P5110" s="98">
        <f t="shared" si="636"/>
        <v>5760</v>
      </c>
      <c r="Q5110" s="98">
        <f t="shared" si="637"/>
        <v>0</v>
      </c>
      <c r="R5110" s="98">
        <f t="shared" si="638"/>
        <v>0</v>
      </c>
      <c r="S5110" s="105">
        <f t="shared" si="639"/>
        <v>0</v>
      </c>
      <c r="T5110" s="8" t="str">
        <f>IF(I5110=0,"",(INDEX('AWR Data'!A$1:E$8823,MATCH(A5110,'AWR Data'!A$1:A$8823,0),4)))</f>
        <v/>
      </c>
    </row>
    <row r="5111" spans="1:20" ht="20" customHeight="1">
      <c r="A5111" s="14" t="s">
        <v>9199</v>
      </c>
      <c r="B5111" s="14" t="s">
        <v>2760</v>
      </c>
      <c r="C5111" s="14" t="s">
        <v>9200</v>
      </c>
      <c r="E5111" s="74">
        <v>36</v>
      </c>
      <c r="F5111" s="74">
        <v>560</v>
      </c>
      <c r="G5111" s="74">
        <f t="shared" si="632"/>
        <v>432</v>
      </c>
      <c r="H5111" s="80">
        <f t="shared" si="633"/>
        <v>0.77142857142857146</v>
      </c>
      <c r="I5111" s="74">
        <f>INDEX('AWR Data'!A$1:E$8825,MATCH(A5111,'AWR Data'!A$1:A$8825,0),5)</f>
        <v>0</v>
      </c>
      <c r="J5111" s="74">
        <f t="shared" si="634"/>
        <v>0</v>
      </c>
      <c r="K5111" s="105">
        <f t="shared" si="635"/>
        <v>0</v>
      </c>
      <c r="L5111" s="75">
        <v>0</v>
      </c>
      <c r="M5111" s="75">
        <v>0</v>
      </c>
      <c r="N5111" s="75">
        <v>0</v>
      </c>
      <c r="O5111" s="105">
        <v>0</v>
      </c>
      <c r="P5111" s="98">
        <f t="shared" si="636"/>
        <v>432</v>
      </c>
      <c r="Q5111" s="98">
        <f t="shared" si="637"/>
        <v>0</v>
      </c>
      <c r="R5111" s="98">
        <f t="shared" si="638"/>
        <v>0</v>
      </c>
      <c r="S5111" s="105">
        <f t="shared" si="639"/>
        <v>0</v>
      </c>
      <c r="T5111" s="8" t="str">
        <f>IF(I5111=0,"",(INDEX('AWR Data'!A$1:E$8823,MATCH(A5111,'AWR Data'!A$1:A$8823,0),4)))</f>
        <v/>
      </c>
    </row>
    <row r="5112" spans="1:20" ht="20" customHeight="1">
      <c r="A5112" s="14" t="s">
        <v>9201</v>
      </c>
      <c r="B5112" s="14" t="s">
        <v>2760</v>
      </c>
      <c r="C5112" s="14" t="s">
        <v>9202</v>
      </c>
      <c r="E5112" s="74">
        <v>720</v>
      </c>
      <c r="F5112" s="74">
        <v>139000</v>
      </c>
      <c r="G5112" s="74">
        <f t="shared" si="632"/>
        <v>8640</v>
      </c>
      <c r="H5112" s="80">
        <f t="shared" si="633"/>
        <v>6.2158273381294961E-2</v>
      </c>
      <c r="I5112" s="74">
        <f>INDEX('AWR Data'!A$1:E$8825,MATCH(A5112,'AWR Data'!A$1:A$8825,0),5)</f>
        <v>0</v>
      </c>
      <c r="J5112" s="74">
        <f t="shared" si="634"/>
        <v>0</v>
      </c>
      <c r="K5112" s="105">
        <f t="shared" si="635"/>
        <v>0</v>
      </c>
      <c r="L5112" s="75">
        <v>0</v>
      </c>
      <c r="M5112" s="75">
        <v>0</v>
      </c>
      <c r="N5112" s="75">
        <v>0</v>
      </c>
      <c r="O5112" s="105">
        <v>0</v>
      </c>
      <c r="P5112" s="98">
        <f t="shared" si="636"/>
        <v>8640</v>
      </c>
      <c r="Q5112" s="98">
        <f t="shared" si="637"/>
        <v>0</v>
      </c>
      <c r="R5112" s="98">
        <f t="shared" si="638"/>
        <v>0</v>
      </c>
      <c r="S5112" s="105">
        <f t="shared" si="639"/>
        <v>0</v>
      </c>
      <c r="T5112" s="8" t="str">
        <f>IF(I5112=0,"",(INDEX('AWR Data'!A$1:E$8823,MATCH(A5112,'AWR Data'!A$1:A$8823,0),4)))</f>
        <v/>
      </c>
    </row>
    <row r="5113" spans="1:20" ht="20" customHeight="1">
      <c r="A5113" s="14" t="s">
        <v>9203</v>
      </c>
      <c r="B5113" s="14" t="s">
        <v>929</v>
      </c>
      <c r="C5113" s="14" t="s">
        <v>9204</v>
      </c>
      <c r="E5113" s="74">
        <v>58</v>
      </c>
      <c r="F5113" s="74">
        <v>3930</v>
      </c>
      <c r="G5113" s="74">
        <f t="shared" si="632"/>
        <v>696</v>
      </c>
      <c r="H5113" s="80">
        <f t="shared" si="633"/>
        <v>0.17709923664122137</v>
      </c>
      <c r="I5113" s="74">
        <f>INDEX('AWR Data'!A$1:E$8825,MATCH(A5113,'AWR Data'!A$1:A$8825,0),5)</f>
        <v>0</v>
      </c>
      <c r="J5113" s="74">
        <f t="shared" si="634"/>
        <v>0</v>
      </c>
      <c r="K5113" s="105">
        <f t="shared" si="635"/>
        <v>0</v>
      </c>
      <c r="L5113" s="75">
        <v>0</v>
      </c>
      <c r="M5113" s="75">
        <v>0</v>
      </c>
      <c r="N5113" s="75">
        <v>0</v>
      </c>
      <c r="O5113" s="105">
        <v>0</v>
      </c>
      <c r="P5113" s="98">
        <f t="shared" si="636"/>
        <v>696</v>
      </c>
      <c r="Q5113" s="98">
        <f t="shared" si="637"/>
        <v>0</v>
      </c>
      <c r="R5113" s="98">
        <f t="shared" si="638"/>
        <v>0</v>
      </c>
      <c r="S5113" s="105">
        <f t="shared" si="639"/>
        <v>0</v>
      </c>
      <c r="T5113" s="8" t="str">
        <f>IF(I5113=0,"",(INDEX('AWR Data'!A$1:E$8823,MATCH(A5113,'AWR Data'!A$1:A$8823,0),4)))</f>
        <v/>
      </c>
    </row>
    <row r="5114" spans="1:20" ht="20" customHeight="1">
      <c r="A5114" s="14" t="s">
        <v>9205</v>
      </c>
      <c r="B5114" s="14" t="s">
        <v>1178</v>
      </c>
      <c r="C5114" s="14" t="s">
        <v>9206</v>
      </c>
      <c r="E5114" s="74">
        <v>91</v>
      </c>
      <c r="F5114" s="74">
        <v>8500</v>
      </c>
      <c r="G5114" s="74">
        <f t="shared" si="632"/>
        <v>1092</v>
      </c>
      <c r="H5114" s="80">
        <f t="shared" si="633"/>
        <v>0.12847058823529411</v>
      </c>
      <c r="I5114" s="74">
        <f>INDEX('AWR Data'!A$1:E$8825,MATCH(A5114,'AWR Data'!A$1:A$8825,0),5)</f>
        <v>0</v>
      </c>
      <c r="J5114" s="74">
        <f t="shared" si="634"/>
        <v>0</v>
      </c>
      <c r="K5114" s="105">
        <f t="shared" si="635"/>
        <v>0</v>
      </c>
      <c r="L5114" s="75">
        <v>0</v>
      </c>
      <c r="M5114" s="75">
        <v>0</v>
      </c>
      <c r="N5114" s="75">
        <v>0</v>
      </c>
      <c r="O5114" s="105">
        <v>0</v>
      </c>
      <c r="P5114" s="98">
        <f t="shared" si="636"/>
        <v>1092</v>
      </c>
      <c r="Q5114" s="98">
        <f t="shared" si="637"/>
        <v>0</v>
      </c>
      <c r="R5114" s="98">
        <f t="shared" si="638"/>
        <v>0</v>
      </c>
      <c r="S5114" s="105">
        <f t="shared" si="639"/>
        <v>0</v>
      </c>
      <c r="T5114" s="8" t="str">
        <f>IF(I5114=0,"",(INDEX('AWR Data'!A$1:E$8823,MATCH(A5114,'AWR Data'!A$1:A$8823,0),4)))</f>
        <v/>
      </c>
    </row>
    <row r="5115" spans="1:20" ht="20" customHeight="1">
      <c r="A5115" s="14" t="s">
        <v>9207</v>
      </c>
      <c r="B5115" s="14" t="s">
        <v>1178</v>
      </c>
      <c r="C5115" s="14" t="s">
        <v>9208</v>
      </c>
      <c r="E5115" s="74">
        <v>170</v>
      </c>
      <c r="F5115" s="74">
        <v>3850</v>
      </c>
      <c r="G5115" s="74">
        <f t="shared" si="632"/>
        <v>2040</v>
      </c>
      <c r="H5115" s="80">
        <f t="shared" si="633"/>
        <v>0.52987012987012982</v>
      </c>
      <c r="I5115" s="74">
        <f>INDEX('AWR Data'!A$1:E$8825,MATCH(A5115,'AWR Data'!A$1:A$8825,0),5)</f>
        <v>0</v>
      </c>
      <c r="J5115" s="74">
        <f t="shared" si="634"/>
        <v>0</v>
      </c>
      <c r="K5115" s="105">
        <f t="shared" si="635"/>
        <v>0</v>
      </c>
      <c r="L5115" s="75">
        <v>0</v>
      </c>
      <c r="M5115" s="75">
        <v>0</v>
      </c>
      <c r="N5115" s="75">
        <v>0</v>
      </c>
      <c r="O5115" s="105">
        <v>0</v>
      </c>
      <c r="P5115" s="98">
        <f t="shared" si="636"/>
        <v>2040</v>
      </c>
      <c r="Q5115" s="98">
        <f t="shared" si="637"/>
        <v>0</v>
      </c>
      <c r="R5115" s="98">
        <f t="shared" si="638"/>
        <v>0</v>
      </c>
      <c r="S5115" s="105">
        <f t="shared" si="639"/>
        <v>0</v>
      </c>
      <c r="T5115" s="8" t="str">
        <f>IF(I5115=0,"",(INDEX('AWR Data'!A$1:E$8823,MATCH(A5115,'AWR Data'!A$1:A$8823,0),4)))</f>
        <v/>
      </c>
    </row>
    <row r="5116" spans="1:20" ht="20" customHeight="1">
      <c r="A5116" s="14" t="s">
        <v>9209</v>
      </c>
      <c r="B5116" s="14" t="s">
        <v>573</v>
      </c>
      <c r="C5116" s="14" t="s">
        <v>9210</v>
      </c>
      <c r="E5116" s="74">
        <v>28</v>
      </c>
      <c r="F5116" s="74">
        <v>1630</v>
      </c>
      <c r="G5116" s="74">
        <f t="shared" si="632"/>
        <v>336</v>
      </c>
      <c r="H5116" s="80">
        <f t="shared" si="633"/>
        <v>0.20613496932515338</v>
      </c>
      <c r="I5116" s="74">
        <f>INDEX('AWR Data'!A$1:E$8825,MATCH(A5116,'AWR Data'!A$1:A$8825,0),5)</f>
        <v>0</v>
      </c>
      <c r="J5116" s="74">
        <f t="shared" si="634"/>
        <v>0</v>
      </c>
      <c r="K5116" s="105">
        <f t="shared" si="635"/>
        <v>0</v>
      </c>
      <c r="L5116" s="75">
        <v>0</v>
      </c>
      <c r="M5116" s="75">
        <v>0</v>
      </c>
      <c r="N5116" s="75">
        <v>0</v>
      </c>
      <c r="O5116" s="105">
        <v>0</v>
      </c>
      <c r="P5116" s="98">
        <f t="shared" si="636"/>
        <v>336</v>
      </c>
      <c r="Q5116" s="98">
        <f t="shared" si="637"/>
        <v>0</v>
      </c>
      <c r="R5116" s="98">
        <f t="shared" si="638"/>
        <v>0</v>
      </c>
      <c r="S5116" s="105">
        <f t="shared" si="639"/>
        <v>0</v>
      </c>
      <c r="T5116" s="8" t="str">
        <f>IF(I5116=0,"",(INDEX('AWR Data'!A$1:E$8823,MATCH(A5116,'AWR Data'!A$1:A$8823,0),4)))</f>
        <v/>
      </c>
    </row>
    <row r="5117" spans="1:20" ht="20" customHeight="1">
      <c r="A5117" s="14" t="s">
        <v>9211</v>
      </c>
      <c r="B5117" s="14" t="s">
        <v>920</v>
      </c>
      <c r="C5117" s="14" t="s">
        <v>9212</v>
      </c>
      <c r="E5117" s="74">
        <v>46</v>
      </c>
      <c r="F5117" s="74">
        <v>1430</v>
      </c>
      <c r="G5117" s="74">
        <f t="shared" si="632"/>
        <v>552</v>
      </c>
      <c r="H5117" s="80">
        <f t="shared" si="633"/>
        <v>0.38601398601398601</v>
      </c>
      <c r="I5117" s="74">
        <f>INDEX('AWR Data'!A$1:E$8825,MATCH(A5117,'AWR Data'!A$1:A$8825,0),5)</f>
        <v>0</v>
      </c>
      <c r="J5117" s="74">
        <f t="shared" si="634"/>
        <v>0</v>
      </c>
      <c r="K5117" s="105">
        <f t="shared" si="635"/>
        <v>0</v>
      </c>
      <c r="L5117" s="75">
        <v>0</v>
      </c>
      <c r="M5117" s="75">
        <v>0</v>
      </c>
      <c r="N5117" s="75">
        <v>0</v>
      </c>
      <c r="O5117" s="105">
        <v>0</v>
      </c>
      <c r="P5117" s="98">
        <f t="shared" si="636"/>
        <v>552</v>
      </c>
      <c r="Q5117" s="98">
        <f t="shared" si="637"/>
        <v>0</v>
      </c>
      <c r="R5117" s="98">
        <f t="shared" si="638"/>
        <v>0</v>
      </c>
      <c r="S5117" s="105">
        <f t="shared" si="639"/>
        <v>0</v>
      </c>
      <c r="T5117" s="8" t="str">
        <f>IF(I5117=0,"",(INDEX('AWR Data'!A$1:E$8823,MATCH(A5117,'AWR Data'!A$1:A$8823,0),4)))</f>
        <v/>
      </c>
    </row>
    <row r="5118" spans="1:20" ht="20" customHeight="1">
      <c r="A5118" s="14" t="s">
        <v>9213</v>
      </c>
      <c r="B5118" s="14" t="s">
        <v>721</v>
      </c>
      <c r="C5118" s="14" t="s">
        <v>9214</v>
      </c>
      <c r="E5118" s="74">
        <v>36</v>
      </c>
      <c r="F5118" s="74">
        <v>14000</v>
      </c>
      <c r="G5118" s="74">
        <f t="shared" si="632"/>
        <v>432</v>
      </c>
      <c r="H5118" s="80">
        <f t="shared" si="633"/>
        <v>3.0857142857142857E-2</v>
      </c>
      <c r="I5118" s="74">
        <f>INDEX('AWR Data'!A$1:E$8825,MATCH(A5118,'AWR Data'!A$1:A$8825,0),5)</f>
        <v>0</v>
      </c>
      <c r="J5118" s="74">
        <f t="shared" si="634"/>
        <v>0</v>
      </c>
      <c r="K5118" s="105">
        <f t="shared" si="635"/>
        <v>0</v>
      </c>
      <c r="L5118" s="75">
        <v>0</v>
      </c>
      <c r="M5118" s="75">
        <v>0</v>
      </c>
      <c r="N5118" s="75">
        <v>0</v>
      </c>
      <c r="O5118" s="105">
        <v>0</v>
      </c>
      <c r="P5118" s="98">
        <f t="shared" si="636"/>
        <v>432</v>
      </c>
      <c r="Q5118" s="98">
        <f t="shared" si="637"/>
        <v>0</v>
      </c>
      <c r="R5118" s="98">
        <f t="shared" si="638"/>
        <v>0</v>
      </c>
      <c r="S5118" s="105">
        <f t="shared" si="639"/>
        <v>0</v>
      </c>
      <c r="T5118" s="8" t="str">
        <f>IF(I5118=0,"",(INDEX('AWR Data'!A$1:E$8823,MATCH(A5118,'AWR Data'!A$1:A$8823,0),4)))</f>
        <v/>
      </c>
    </row>
    <row r="5119" spans="1:20" ht="20" customHeight="1">
      <c r="A5119" s="14" t="s">
        <v>9215</v>
      </c>
      <c r="B5119" s="14" t="s">
        <v>568</v>
      </c>
      <c r="E5119" s="74">
        <v>110</v>
      </c>
      <c r="F5119" s="74">
        <v>6470</v>
      </c>
      <c r="G5119" s="74">
        <f t="shared" si="632"/>
        <v>1320</v>
      </c>
      <c r="H5119" s="80">
        <f t="shared" si="633"/>
        <v>0.20401854714064915</v>
      </c>
      <c r="I5119" s="74">
        <f>INDEX('AWR Data'!A$1:E$8825,MATCH(A5119,'AWR Data'!A$1:A$8825,0),5)</f>
        <v>0</v>
      </c>
      <c r="J5119" s="74">
        <f t="shared" si="634"/>
        <v>0</v>
      </c>
      <c r="K5119" s="105">
        <f t="shared" si="635"/>
        <v>0</v>
      </c>
      <c r="L5119" s="75">
        <v>0</v>
      </c>
      <c r="M5119" s="75">
        <v>0</v>
      </c>
      <c r="N5119" s="75">
        <v>0</v>
      </c>
      <c r="O5119" s="105">
        <v>0</v>
      </c>
      <c r="P5119" s="98">
        <f t="shared" si="636"/>
        <v>1320</v>
      </c>
      <c r="Q5119" s="98">
        <f t="shared" si="637"/>
        <v>0</v>
      </c>
      <c r="R5119" s="98">
        <f t="shared" si="638"/>
        <v>0</v>
      </c>
      <c r="S5119" s="105">
        <f t="shared" si="639"/>
        <v>0</v>
      </c>
      <c r="T5119" s="8" t="str">
        <f>IF(I5119=0,"",(INDEX('AWR Data'!A$1:E$8823,MATCH(A5119,'AWR Data'!A$1:A$8823,0),4)))</f>
        <v/>
      </c>
    </row>
    <row r="5120" spans="1:20" ht="20" customHeight="1">
      <c r="A5120" s="14" t="s">
        <v>9216</v>
      </c>
      <c r="B5120" s="14" t="s">
        <v>568</v>
      </c>
      <c r="E5120" s="74">
        <v>36</v>
      </c>
      <c r="F5120" s="74">
        <v>12400</v>
      </c>
      <c r="G5120" s="74">
        <f t="shared" si="632"/>
        <v>432</v>
      </c>
      <c r="H5120" s="80">
        <f t="shared" si="633"/>
        <v>3.4838709677419352E-2</v>
      </c>
      <c r="I5120" s="74">
        <f>INDEX('AWR Data'!A$1:E$8825,MATCH(A5120,'AWR Data'!A$1:A$8825,0),5)</f>
        <v>0</v>
      </c>
      <c r="J5120" s="74">
        <f t="shared" si="634"/>
        <v>0</v>
      </c>
      <c r="K5120" s="105">
        <f t="shared" si="635"/>
        <v>0</v>
      </c>
      <c r="L5120" s="75">
        <v>0</v>
      </c>
      <c r="M5120" s="75">
        <v>0</v>
      </c>
      <c r="N5120" s="75">
        <v>0</v>
      </c>
      <c r="O5120" s="105">
        <v>0</v>
      </c>
      <c r="P5120" s="98">
        <f t="shared" si="636"/>
        <v>432</v>
      </c>
      <c r="Q5120" s="98">
        <f t="shared" si="637"/>
        <v>0</v>
      </c>
      <c r="R5120" s="98">
        <f t="shared" si="638"/>
        <v>0</v>
      </c>
      <c r="S5120" s="105">
        <f t="shared" si="639"/>
        <v>0</v>
      </c>
      <c r="T5120" s="8" t="str">
        <f>IF(I5120=0,"",(INDEX('AWR Data'!A$1:E$8823,MATCH(A5120,'AWR Data'!A$1:A$8823,0),4)))</f>
        <v/>
      </c>
    </row>
    <row r="5121" spans="1:20" ht="20" customHeight="1">
      <c r="A5121" s="14" t="s">
        <v>9217</v>
      </c>
      <c r="B5121" s="14" t="s">
        <v>269</v>
      </c>
      <c r="C5121" s="14" t="s">
        <v>9011</v>
      </c>
      <c r="E5121" s="74">
        <v>46</v>
      </c>
      <c r="F5121" s="74">
        <v>2030</v>
      </c>
      <c r="G5121" s="74">
        <f t="shared" si="632"/>
        <v>552</v>
      </c>
      <c r="H5121" s="80">
        <f t="shared" si="633"/>
        <v>0.27192118226600986</v>
      </c>
      <c r="I5121" s="74">
        <f>INDEX('AWR Data'!A$1:E$8825,MATCH(A5121,'AWR Data'!A$1:A$8825,0),5)</f>
        <v>0</v>
      </c>
      <c r="J5121" s="74">
        <f t="shared" si="634"/>
        <v>0</v>
      </c>
      <c r="K5121" s="105">
        <f t="shared" si="635"/>
        <v>0</v>
      </c>
      <c r="L5121" s="75">
        <v>0</v>
      </c>
      <c r="M5121" s="75">
        <v>0</v>
      </c>
      <c r="N5121" s="75">
        <v>0</v>
      </c>
      <c r="O5121" s="105">
        <v>0</v>
      </c>
      <c r="P5121" s="98">
        <f t="shared" si="636"/>
        <v>552</v>
      </c>
      <c r="Q5121" s="98">
        <f t="shared" si="637"/>
        <v>0</v>
      </c>
      <c r="R5121" s="98">
        <f t="shared" si="638"/>
        <v>0</v>
      </c>
      <c r="S5121" s="105">
        <f t="shared" si="639"/>
        <v>0</v>
      </c>
      <c r="T5121" s="8" t="str">
        <f>IF(I5121=0,"",(INDEX('AWR Data'!A$1:E$8823,MATCH(A5121,'AWR Data'!A$1:A$8823,0),4)))</f>
        <v/>
      </c>
    </row>
    <row r="5122" spans="1:20" ht="20" customHeight="1">
      <c r="A5122" s="14" t="s">
        <v>9012</v>
      </c>
      <c r="B5122" s="14" t="s">
        <v>1178</v>
      </c>
      <c r="C5122" s="14" t="s">
        <v>9013</v>
      </c>
      <c r="E5122" s="74">
        <v>58</v>
      </c>
      <c r="F5122" s="74">
        <v>5</v>
      </c>
      <c r="G5122" s="74">
        <f t="shared" si="632"/>
        <v>696</v>
      </c>
      <c r="H5122" s="80">
        <f t="shared" si="633"/>
        <v>139.19999999999999</v>
      </c>
      <c r="I5122" s="74">
        <f>INDEX('AWR Data'!A$1:E$8825,MATCH(A5122,'AWR Data'!A$1:A$8825,0),5)</f>
        <v>0</v>
      </c>
      <c r="J5122" s="74">
        <f t="shared" si="634"/>
        <v>0</v>
      </c>
      <c r="K5122" s="105">
        <f t="shared" si="635"/>
        <v>0</v>
      </c>
      <c r="L5122" s="75">
        <v>0</v>
      </c>
      <c r="M5122" s="75">
        <v>0</v>
      </c>
      <c r="N5122" s="75">
        <v>0</v>
      </c>
      <c r="O5122" s="105">
        <v>0</v>
      </c>
      <c r="P5122" s="98">
        <f t="shared" si="636"/>
        <v>696</v>
      </c>
      <c r="Q5122" s="98">
        <f t="shared" si="637"/>
        <v>0</v>
      </c>
      <c r="R5122" s="98">
        <f t="shared" si="638"/>
        <v>0</v>
      </c>
      <c r="S5122" s="105">
        <f t="shared" si="639"/>
        <v>0</v>
      </c>
      <c r="T5122" s="8" t="str">
        <f>IF(I5122=0,"",(INDEX('AWR Data'!A$1:E$8823,MATCH(A5122,'AWR Data'!A$1:A$8823,0),4)))</f>
        <v/>
      </c>
    </row>
    <row r="5123" spans="1:20" ht="20" customHeight="1">
      <c r="A5123" s="14" t="s">
        <v>9014</v>
      </c>
      <c r="B5123" s="14" t="s">
        <v>1178</v>
      </c>
      <c r="C5123" s="14" t="s">
        <v>9015</v>
      </c>
      <c r="E5123" s="98">
        <v>91</v>
      </c>
      <c r="F5123" s="98">
        <v>101</v>
      </c>
      <c r="G5123" s="98">
        <f t="shared" si="632"/>
        <v>1092</v>
      </c>
      <c r="H5123" s="80">
        <f t="shared" si="633"/>
        <v>10.811881188118813</v>
      </c>
      <c r="I5123" s="98">
        <f>INDEX('AWR Data'!A$1:E$8825,MATCH(A5123,'AWR Data'!A$1:A$8825,0),5)</f>
        <v>0</v>
      </c>
      <c r="J5123" s="98">
        <f t="shared" si="634"/>
        <v>0</v>
      </c>
      <c r="K5123" s="105">
        <f t="shared" si="635"/>
        <v>0</v>
      </c>
      <c r="L5123" s="75">
        <v>0</v>
      </c>
      <c r="M5123" s="75">
        <v>0</v>
      </c>
      <c r="N5123" s="75">
        <v>0</v>
      </c>
      <c r="O5123" s="105">
        <v>0</v>
      </c>
      <c r="P5123" s="98">
        <f t="shared" si="636"/>
        <v>1092</v>
      </c>
      <c r="Q5123" s="98">
        <f t="shared" si="637"/>
        <v>0</v>
      </c>
      <c r="R5123" s="98">
        <f t="shared" si="638"/>
        <v>0</v>
      </c>
      <c r="S5123" s="105">
        <f t="shared" si="639"/>
        <v>0</v>
      </c>
      <c r="T5123" s="8" t="str">
        <f>IF(I5123=0,"",(INDEX('AWR Data'!A$1:E$8823,MATCH(A5123,'AWR Data'!A$1:A$8823,0),4)))</f>
        <v/>
      </c>
    </row>
    <row r="5124" spans="1:20" ht="20" customHeight="1">
      <c r="A5124" s="14" t="s">
        <v>9016</v>
      </c>
      <c r="B5124" s="14" t="s">
        <v>279</v>
      </c>
      <c r="C5124" s="14" t="s">
        <v>9017</v>
      </c>
      <c r="E5124" s="98">
        <v>58</v>
      </c>
      <c r="F5124" s="98">
        <v>207</v>
      </c>
      <c r="G5124" s="98">
        <f t="shared" si="632"/>
        <v>696</v>
      </c>
      <c r="H5124" s="80">
        <f t="shared" si="633"/>
        <v>3.36231884057971</v>
      </c>
      <c r="I5124" s="98">
        <f>INDEX('AWR Data'!A$1:E$8825,MATCH(A5124,'AWR Data'!A$1:A$8825,0),5)</f>
        <v>0</v>
      </c>
      <c r="J5124" s="98">
        <f t="shared" si="634"/>
        <v>0</v>
      </c>
      <c r="K5124" s="105">
        <f t="shared" si="635"/>
        <v>0</v>
      </c>
      <c r="L5124" s="75">
        <v>0</v>
      </c>
      <c r="M5124" s="75">
        <v>0</v>
      </c>
      <c r="N5124" s="75">
        <v>0</v>
      </c>
      <c r="O5124" s="105">
        <v>0</v>
      </c>
      <c r="P5124" s="98">
        <f t="shared" si="636"/>
        <v>696</v>
      </c>
      <c r="Q5124" s="98">
        <f t="shared" si="637"/>
        <v>0</v>
      </c>
      <c r="R5124" s="98">
        <f t="shared" si="638"/>
        <v>0</v>
      </c>
      <c r="S5124" s="105">
        <f t="shared" si="639"/>
        <v>0</v>
      </c>
      <c r="T5124" s="8" t="str">
        <f>IF(I5124=0,"",(INDEX('AWR Data'!A$1:E$8823,MATCH(A5124,'AWR Data'!A$1:A$8823,0),4)))</f>
        <v/>
      </c>
    </row>
    <row r="5125" spans="1:20" ht="20" customHeight="1">
      <c r="A5125" s="14" t="s">
        <v>9018</v>
      </c>
      <c r="B5125" s="14" t="s">
        <v>1667</v>
      </c>
      <c r="C5125" s="14" t="s">
        <v>9019</v>
      </c>
      <c r="E5125" s="74">
        <v>22</v>
      </c>
      <c r="F5125" s="74">
        <v>1720</v>
      </c>
      <c r="G5125" s="74">
        <f t="shared" si="632"/>
        <v>264</v>
      </c>
      <c r="H5125" s="80">
        <f t="shared" si="633"/>
        <v>0.15348837209302327</v>
      </c>
      <c r="I5125" s="74">
        <f>INDEX('AWR Data'!A$1:E$8825,MATCH(A5125,'AWR Data'!A$1:A$8825,0),5)</f>
        <v>0</v>
      </c>
      <c r="J5125" s="74">
        <f t="shared" si="634"/>
        <v>0</v>
      </c>
      <c r="K5125" s="105">
        <f t="shared" si="635"/>
        <v>0</v>
      </c>
      <c r="L5125" s="75">
        <v>0</v>
      </c>
      <c r="M5125" s="75">
        <v>0</v>
      </c>
      <c r="N5125" s="75">
        <v>0</v>
      </c>
      <c r="O5125" s="105">
        <v>0</v>
      </c>
      <c r="P5125" s="98">
        <f t="shared" si="636"/>
        <v>264</v>
      </c>
      <c r="Q5125" s="98">
        <f t="shared" si="637"/>
        <v>0</v>
      </c>
      <c r="R5125" s="98">
        <f t="shared" si="638"/>
        <v>0</v>
      </c>
      <c r="S5125" s="105">
        <f t="shared" si="639"/>
        <v>0</v>
      </c>
      <c r="T5125" s="8" t="str">
        <f>IF(I5125=0,"",(INDEX('AWR Data'!A$1:E$8823,MATCH(A5125,'AWR Data'!A$1:A$8823,0),4)))</f>
        <v/>
      </c>
    </row>
    <row r="5126" spans="1:20" ht="20" customHeight="1">
      <c r="A5126" s="14" t="s">
        <v>9020</v>
      </c>
      <c r="B5126" s="14" t="s">
        <v>1667</v>
      </c>
      <c r="C5126" s="14" t="s">
        <v>9021</v>
      </c>
      <c r="E5126" s="74">
        <v>58</v>
      </c>
      <c r="F5126" s="74">
        <v>5680</v>
      </c>
      <c r="G5126" s="74">
        <f t="shared" ref="G5126:G5189" si="640">+E5126*12</f>
        <v>696</v>
      </c>
      <c r="H5126" s="80">
        <f t="shared" ref="H5126:H5189" si="641">IF(G5126&gt;0,(IF(F5126&gt;0,G5126/F5126,1000)),0)</f>
        <v>0.12253521126760564</v>
      </c>
      <c r="I5126" s="74">
        <f>INDEX('AWR Data'!A$1:E$8825,MATCH(A5126,'AWR Data'!A$1:A$8825,0),5)</f>
        <v>0</v>
      </c>
      <c r="J5126" s="74">
        <f t="shared" ref="J5126:J5189" si="642">IF(I5126=0,0,IF(I5126&gt;0,IF(I5126&lt;11,G5126,IF(I5126&lt;21,(G5126*0.32),IF(I5126&lt;31,(G5126*0.07),0)))))</f>
        <v>0</v>
      </c>
      <c r="K5126" s="105">
        <f t="shared" ref="K5126:K5189" si="643">IF(G5126,J5126/G5126,0)</f>
        <v>0</v>
      </c>
      <c r="L5126" s="75">
        <v>0</v>
      </c>
      <c r="M5126" s="75">
        <v>0</v>
      </c>
      <c r="N5126" s="75">
        <v>0</v>
      </c>
      <c r="O5126" s="105">
        <v>0</v>
      </c>
      <c r="P5126" s="98">
        <f t="shared" ref="P5126:P5189" si="644">+G5126-L5126</f>
        <v>696</v>
      </c>
      <c r="Q5126" s="98">
        <f t="shared" ref="Q5126:Q5189" si="645">IF(I5126=0,I5126-M5126,IF(M5126,IF(I5126=0,(M5126-0),M5126-I5126),I5126))</f>
        <v>0</v>
      </c>
      <c r="R5126" s="98">
        <f t="shared" ref="R5126:R5189" si="646">+J5126-N5126</f>
        <v>0</v>
      </c>
      <c r="S5126" s="105">
        <f t="shared" ref="S5126:S5189" si="647">+K5126-O5126</f>
        <v>0</v>
      </c>
      <c r="T5126" s="8" t="str">
        <f>IF(I5126=0,"",(INDEX('AWR Data'!A$1:E$8823,MATCH(A5126,'AWR Data'!A$1:A$8823,0),4)))</f>
        <v/>
      </c>
    </row>
    <row r="5127" spans="1:20" ht="20" customHeight="1">
      <c r="A5127" s="14" t="s">
        <v>9229</v>
      </c>
      <c r="B5127" s="14" t="s">
        <v>721</v>
      </c>
      <c r="C5127" s="14" t="s">
        <v>9230</v>
      </c>
      <c r="E5127" s="74">
        <v>73</v>
      </c>
      <c r="F5127" s="74">
        <v>37300</v>
      </c>
      <c r="G5127" s="74">
        <f t="shared" si="640"/>
        <v>876</v>
      </c>
      <c r="H5127" s="80">
        <f t="shared" si="641"/>
        <v>2.3485254691689009E-2</v>
      </c>
      <c r="I5127" s="74">
        <f>INDEX('AWR Data'!A$1:E$8825,MATCH(A5127,'AWR Data'!A$1:A$8825,0),5)</f>
        <v>0</v>
      </c>
      <c r="J5127" s="74">
        <f t="shared" si="642"/>
        <v>0</v>
      </c>
      <c r="K5127" s="105">
        <f t="shared" si="643"/>
        <v>0</v>
      </c>
      <c r="L5127" s="75">
        <v>0</v>
      </c>
      <c r="M5127" s="75">
        <v>0</v>
      </c>
      <c r="N5127" s="75">
        <v>0</v>
      </c>
      <c r="O5127" s="105">
        <v>0</v>
      </c>
      <c r="P5127" s="98">
        <f t="shared" si="644"/>
        <v>876</v>
      </c>
      <c r="Q5127" s="98">
        <f t="shared" si="645"/>
        <v>0</v>
      </c>
      <c r="R5127" s="98">
        <f t="shared" si="646"/>
        <v>0</v>
      </c>
      <c r="S5127" s="105">
        <f t="shared" si="647"/>
        <v>0</v>
      </c>
      <c r="T5127" s="8" t="str">
        <f>IF(I5127=0,"",(INDEX('AWR Data'!A$1:E$8823,MATCH(A5127,'AWR Data'!A$1:A$8823,0),4)))</f>
        <v/>
      </c>
    </row>
    <row r="5128" spans="1:20" ht="20" customHeight="1">
      <c r="A5128" s="14" t="s">
        <v>9233</v>
      </c>
      <c r="B5128" s="14" t="s">
        <v>501</v>
      </c>
      <c r="C5128" s="14" t="s">
        <v>9029</v>
      </c>
      <c r="E5128" s="74">
        <v>28</v>
      </c>
      <c r="F5128" s="74">
        <v>2610</v>
      </c>
      <c r="G5128" s="74">
        <f t="shared" si="640"/>
        <v>336</v>
      </c>
      <c r="H5128" s="80">
        <f t="shared" si="641"/>
        <v>0.12873563218390804</v>
      </c>
      <c r="I5128" s="74">
        <f>INDEX('AWR Data'!A$1:E$8825,MATCH(A5128,'AWR Data'!A$1:A$8825,0),5)</f>
        <v>0</v>
      </c>
      <c r="J5128" s="74">
        <f t="shared" si="642"/>
        <v>0</v>
      </c>
      <c r="K5128" s="105">
        <f t="shared" si="643"/>
        <v>0</v>
      </c>
      <c r="L5128" s="75">
        <v>0</v>
      </c>
      <c r="M5128" s="75">
        <v>0</v>
      </c>
      <c r="N5128" s="75">
        <v>0</v>
      </c>
      <c r="O5128" s="105">
        <v>0</v>
      </c>
      <c r="P5128" s="98">
        <f t="shared" si="644"/>
        <v>336</v>
      </c>
      <c r="Q5128" s="98">
        <f t="shared" si="645"/>
        <v>0</v>
      </c>
      <c r="R5128" s="98">
        <f t="shared" si="646"/>
        <v>0</v>
      </c>
      <c r="S5128" s="105">
        <f t="shared" si="647"/>
        <v>0</v>
      </c>
      <c r="T5128" s="8" t="str">
        <f>IF(I5128=0,"",(INDEX('AWR Data'!A$1:E$8823,MATCH(A5128,'AWR Data'!A$1:A$8823,0),4)))</f>
        <v/>
      </c>
    </row>
    <row r="5129" spans="1:20" ht="20" customHeight="1">
      <c r="A5129" s="14" t="s">
        <v>9030</v>
      </c>
      <c r="B5129" s="14" t="s">
        <v>570</v>
      </c>
      <c r="C5129" s="14" t="s">
        <v>9031</v>
      </c>
      <c r="E5129" s="74">
        <v>28</v>
      </c>
      <c r="F5129" s="74">
        <v>26800</v>
      </c>
      <c r="G5129" s="74">
        <f t="shared" si="640"/>
        <v>336</v>
      </c>
      <c r="H5129" s="80">
        <f t="shared" si="641"/>
        <v>1.2537313432835821E-2</v>
      </c>
      <c r="I5129" s="74">
        <f>INDEX('AWR Data'!A$1:E$8825,MATCH(A5129,'AWR Data'!A$1:A$8825,0),5)</f>
        <v>0</v>
      </c>
      <c r="J5129" s="74">
        <f t="shared" si="642"/>
        <v>0</v>
      </c>
      <c r="K5129" s="105">
        <f t="shared" si="643"/>
        <v>0</v>
      </c>
      <c r="L5129" s="75">
        <v>0</v>
      </c>
      <c r="M5129" s="75">
        <v>0</v>
      </c>
      <c r="N5129" s="75">
        <v>0</v>
      </c>
      <c r="O5129" s="105">
        <v>0</v>
      </c>
      <c r="P5129" s="98">
        <f t="shared" si="644"/>
        <v>336</v>
      </c>
      <c r="Q5129" s="98">
        <f t="shared" si="645"/>
        <v>0</v>
      </c>
      <c r="R5129" s="98">
        <f t="shared" si="646"/>
        <v>0</v>
      </c>
      <c r="S5129" s="105">
        <f t="shared" si="647"/>
        <v>0</v>
      </c>
      <c r="T5129" s="8" t="str">
        <f>IF(I5129=0,"",(INDEX('AWR Data'!A$1:E$8823,MATCH(A5129,'AWR Data'!A$1:A$8823,0),4)))</f>
        <v/>
      </c>
    </row>
    <row r="5130" spans="1:20" ht="20" customHeight="1">
      <c r="A5130" s="14" t="s">
        <v>9032</v>
      </c>
      <c r="B5130" s="14" t="s">
        <v>570</v>
      </c>
      <c r="C5130" s="14" t="s">
        <v>9033</v>
      </c>
      <c r="E5130" s="74">
        <v>28</v>
      </c>
      <c r="F5130" s="74">
        <v>8710</v>
      </c>
      <c r="G5130" s="74">
        <f t="shared" si="640"/>
        <v>336</v>
      </c>
      <c r="H5130" s="80">
        <f t="shared" si="641"/>
        <v>3.8576349024110217E-2</v>
      </c>
      <c r="I5130" s="74">
        <f>INDEX('AWR Data'!A$1:E$8825,MATCH(A5130,'AWR Data'!A$1:A$8825,0),5)</f>
        <v>0</v>
      </c>
      <c r="J5130" s="74">
        <f t="shared" si="642"/>
        <v>0</v>
      </c>
      <c r="K5130" s="105">
        <f t="shared" si="643"/>
        <v>0</v>
      </c>
      <c r="L5130" s="75">
        <v>0</v>
      </c>
      <c r="M5130" s="75">
        <v>0</v>
      </c>
      <c r="N5130" s="75">
        <v>0</v>
      </c>
      <c r="O5130" s="105">
        <v>0</v>
      </c>
      <c r="P5130" s="98">
        <f t="shared" si="644"/>
        <v>336</v>
      </c>
      <c r="Q5130" s="98">
        <f t="shared" si="645"/>
        <v>0</v>
      </c>
      <c r="R5130" s="98">
        <f t="shared" si="646"/>
        <v>0</v>
      </c>
      <c r="S5130" s="105">
        <f t="shared" si="647"/>
        <v>0</v>
      </c>
      <c r="T5130" s="8" t="str">
        <f>IF(I5130=0,"",(INDEX('AWR Data'!A$1:E$8823,MATCH(A5130,'AWR Data'!A$1:A$8823,0),4)))</f>
        <v/>
      </c>
    </row>
    <row r="5131" spans="1:20" ht="20" customHeight="1">
      <c r="A5131" s="14" t="s">
        <v>9034</v>
      </c>
      <c r="B5131" s="14" t="s">
        <v>576</v>
      </c>
      <c r="C5131" s="14" t="s">
        <v>9035</v>
      </c>
      <c r="E5131" s="74">
        <v>260</v>
      </c>
      <c r="F5131" s="74">
        <v>84500</v>
      </c>
      <c r="G5131" s="74">
        <f t="shared" si="640"/>
        <v>3120</v>
      </c>
      <c r="H5131" s="80">
        <f t="shared" si="641"/>
        <v>3.6923076923076927E-2</v>
      </c>
      <c r="I5131" s="74">
        <f>INDEX('AWR Data'!A$1:E$8825,MATCH(A5131,'AWR Data'!A$1:A$8825,0),5)</f>
        <v>0</v>
      </c>
      <c r="J5131" s="74">
        <f t="shared" si="642"/>
        <v>0</v>
      </c>
      <c r="K5131" s="105">
        <f t="shared" si="643"/>
        <v>0</v>
      </c>
      <c r="L5131" s="75">
        <v>0</v>
      </c>
      <c r="M5131" s="75">
        <v>0</v>
      </c>
      <c r="N5131" s="75">
        <v>0</v>
      </c>
      <c r="O5131" s="105">
        <v>0</v>
      </c>
      <c r="P5131" s="98">
        <f t="shared" si="644"/>
        <v>3120</v>
      </c>
      <c r="Q5131" s="98">
        <f t="shared" si="645"/>
        <v>0</v>
      </c>
      <c r="R5131" s="98">
        <f t="shared" si="646"/>
        <v>0</v>
      </c>
      <c r="S5131" s="105">
        <f t="shared" si="647"/>
        <v>0</v>
      </c>
      <c r="T5131" s="8" t="str">
        <f>IF(I5131=0,"",(INDEX('AWR Data'!A$1:E$8823,MATCH(A5131,'AWR Data'!A$1:A$8823,0),4)))</f>
        <v/>
      </c>
    </row>
    <row r="5132" spans="1:20" ht="20" customHeight="1">
      <c r="A5132" s="14" t="s">
        <v>9036</v>
      </c>
      <c r="B5132" s="14" t="s">
        <v>1795</v>
      </c>
      <c r="C5132" s="14" t="s">
        <v>9037</v>
      </c>
      <c r="E5132" s="74">
        <v>73</v>
      </c>
      <c r="F5132" s="74">
        <v>26100</v>
      </c>
      <c r="G5132" s="74">
        <f t="shared" si="640"/>
        <v>876</v>
      </c>
      <c r="H5132" s="80">
        <f t="shared" si="641"/>
        <v>3.3563218390804596E-2</v>
      </c>
      <c r="I5132" s="74">
        <f>INDEX('AWR Data'!A$1:E$8825,MATCH(A5132,'AWR Data'!A$1:A$8825,0),5)</f>
        <v>0</v>
      </c>
      <c r="J5132" s="74">
        <f t="shared" si="642"/>
        <v>0</v>
      </c>
      <c r="K5132" s="105">
        <f t="shared" si="643"/>
        <v>0</v>
      </c>
      <c r="L5132" s="75">
        <v>0</v>
      </c>
      <c r="M5132" s="75">
        <v>0</v>
      </c>
      <c r="N5132" s="75">
        <v>0</v>
      </c>
      <c r="O5132" s="105">
        <v>0</v>
      </c>
      <c r="P5132" s="98">
        <f t="shared" si="644"/>
        <v>876</v>
      </c>
      <c r="Q5132" s="98">
        <f t="shared" si="645"/>
        <v>0</v>
      </c>
      <c r="R5132" s="98">
        <f t="shared" si="646"/>
        <v>0</v>
      </c>
      <c r="S5132" s="105">
        <f t="shared" si="647"/>
        <v>0</v>
      </c>
      <c r="T5132" s="8" t="str">
        <f>IF(I5132=0,"",(INDEX('AWR Data'!A$1:E$8823,MATCH(A5132,'AWR Data'!A$1:A$8823,0),4)))</f>
        <v/>
      </c>
    </row>
    <row r="5133" spans="1:20" ht="20" customHeight="1">
      <c r="A5133" s="14" t="s">
        <v>9038</v>
      </c>
      <c r="B5133" s="14" t="s">
        <v>1795</v>
      </c>
      <c r="C5133" s="14" t="s">
        <v>9039</v>
      </c>
      <c r="E5133" s="74">
        <v>260</v>
      </c>
      <c r="F5133" s="74">
        <v>20900</v>
      </c>
      <c r="G5133" s="74">
        <f t="shared" si="640"/>
        <v>3120</v>
      </c>
      <c r="H5133" s="80">
        <f t="shared" si="641"/>
        <v>0.14928229665071771</v>
      </c>
      <c r="I5133" s="74">
        <f>INDEX('AWR Data'!A$1:E$8825,MATCH(A5133,'AWR Data'!A$1:A$8825,0),5)</f>
        <v>0</v>
      </c>
      <c r="J5133" s="74">
        <f t="shared" si="642"/>
        <v>0</v>
      </c>
      <c r="K5133" s="105">
        <f t="shared" si="643"/>
        <v>0</v>
      </c>
      <c r="L5133" s="75">
        <v>0</v>
      </c>
      <c r="M5133" s="75">
        <v>0</v>
      </c>
      <c r="N5133" s="75">
        <v>0</v>
      </c>
      <c r="O5133" s="105">
        <v>0</v>
      </c>
      <c r="P5133" s="98">
        <f t="shared" si="644"/>
        <v>3120</v>
      </c>
      <c r="Q5133" s="98">
        <f t="shared" si="645"/>
        <v>0</v>
      </c>
      <c r="R5133" s="98">
        <f t="shared" si="646"/>
        <v>0</v>
      </c>
      <c r="S5133" s="105">
        <f t="shared" si="647"/>
        <v>0</v>
      </c>
      <c r="T5133" s="8" t="str">
        <f>IF(I5133=0,"",(INDEX('AWR Data'!A$1:E$8823,MATCH(A5133,'AWR Data'!A$1:A$8823,0),4)))</f>
        <v/>
      </c>
    </row>
    <row r="5134" spans="1:20" ht="20" customHeight="1">
      <c r="A5134" s="14" t="s">
        <v>9042</v>
      </c>
      <c r="B5134" s="14" t="s">
        <v>501</v>
      </c>
      <c r="C5134" s="14" t="s">
        <v>9249</v>
      </c>
      <c r="E5134" s="74">
        <v>22</v>
      </c>
      <c r="F5134" s="74">
        <v>162</v>
      </c>
      <c r="G5134" s="74">
        <f t="shared" si="640"/>
        <v>264</v>
      </c>
      <c r="H5134" s="80">
        <f t="shared" si="641"/>
        <v>1.6296296296296295</v>
      </c>
      <c r="I5134" s="74">
        <f>INDEX('AWR Data'!A$1:E$8825,MATCH(A5134,'AWR Data'!A$1:A$8825,0),5)</f>
        <v>0</v>
      </c>
      <c r="J5134" s="74">
        <f t="shared" si="642"/>
        <v>0</v>
      </c>
      <c r="K5134" s="105">
        <f t="shared" si="643"/>
        <v>0</v>
      </c>
      <c r="L5134" s="75">
        <v>0</v>
      </c>
      <c r="M5134" s="75">
        <v>0</v>
      </c>
      <c r="N5134" s="75">
        <v>0</v>
      </c>
      <c r="O5134" s="105">
        <v>0</v>
      </c>
      <c r="P5134" s="98">
        <f t="shared" si="644"/>
        <v>264</v>
      </c>
      <c r="Q5134" s="98">
        <f t="shared" si="645"/>
        <v>0</v>
      </c>
      <c r="R5134" s="98">
        <f t="shared" si="646"/>
        <v>0</v>
      </c>
      <c r="S5134" s="105">
        <f t="shared" si="647"/>
        <v>0</v>
      </c>
      <c r="T5134" s="8" t="str">
        <f>IF(I5134=0,"",(INDEX('AWR Data'!A$1:E$8823,MATCH(A5134,'AWR Data'!A$1:A$8823,0),4)))</f>
        <v/>
      </c>
    </row>
    <row r="5135" spans="1:20" ht="20" customHeight="1">
      <c r="A5135" s="14" t="s">
        <v>9250</v>
      </c>
      <c r="B5135" s="14" t="s">
        <v>1178</v>
      </c>
      <c r="C5135" s="14" t="s">
        <v>9251</v>
      </c>
      <c r="E5135" s="74">
        <v>28</v>
      </c>
      <c r="F5135" s="74">
        <v>2640</v>
      </c>
      <c r="G5135" s="74">
        <f t="shared" si="640"/>
        <v>336</v>
      </c>
      <c r="H5135" s="80">
        <f t="shared" si="641"/>
        <v>0.12727272727272726</v>
      </c>
      <c r="I5135" s="74">
        <f>INDEX('AWR Data'!A$1:E$8825,MATCH(A5135,'AWR Data'!A$1:A$8825,0),5)</f>
        <v>0</v>
      </c>
      <c r="J5135" s="74">
        <f t="shared" si="642"/>
        <v>0</v>
      </c>
      <c r="K5135" s="105">
        <f t="shared" si="643"/>
        <v>0</v>
      </c>
      <c r="L5135" s="75">
        <v>0</v>
      </c>
      <c r="M5135" s="75">
        <v>0</v>
      </c>
      <c r="N5135" s="75">
        <v>0</v>
      </c>
      <c r="O5135" s="105">
        <v>0</v>
      </c>
      <c r="P5135" s="98">
        <f t="shared" si="644"/>
        <v>336</v>
      </c>
      <c r="Q5135" s="98">
        <f t="shared" si="645"/>
        <v>0</v>
      </c>
      <c r="R5135" s="98">
        <f t="shared" si="646"/>
        <v>0</v>
      </c>
      <c r="S5135" s="105">
        <f t="shared" si="647"/>
        <v>0</v>
      </c>
      <c r="T5135" s="8" t="str">
        <f>IF(I5135=0,"",(INDEX('AWR Data'!A$1:E$8823,MATCH(A5135,'AWR Data'!A$1:A$8823,0),4)))</f>
        <v/>
      </c>
    </row>
    <row r="5136" spans="1:20" ht="20" customHeight="1">
      <c r="A5136" s="14" t="s">
        <v>9044</v>
      </c>
      <c r="B5136" s="14" t="s">
        <v>498</v>
      </c>
      <c r="C5136" s="14" t="s">
        <v>9045</v>
      </c>
      <c r="E5136" s="74">
        <v>110</v>
      </c>
      <c r="F5136" s="74">
        <v>226</v>
      </c>
      <c r="G5136" s="74">
        <f t="shared" si="640"/>
        <v>1320</v>
      </c>
      <c r="H5136" s="80">
        <f t="shared" si="641"/>
        <v>5.8407079646017701</v>
      </c>
      <c r="I5136" s="74">
        <f>INDEX('AWR Data'!A$1:E$8825,MATCH(A5136,'AWR Data'!A$1:A$8825,0),5)</f>
        <v>0</v>
      </c>
      <c r="J5136" s="74">
        <f t="shared" si="642"/>
        <v>0</v>
      </c>
      <c r="K5136" s="105">
        <f t="shared" si="643"/>
        <v>0</v>
      </c>
      <c r="L5136" s="75">
        <v>0</v>
      </c>
      <c r="M5136" s="75">
        <v>0</v>
      </c>
      <c r="N5136" s="75">
        <v>0</v>
      </c>
      <c r="O5136" s="105">
        <v>0</v>
      </c>
      <c r="P5136" s="98">
        <f t="shared" si="644"/>
        <v>1320</v>
      </c>
      <c r="Q5136" s="98">
        <f t="shared" si="645"/>
        <v>0</v>
      </c>
      <c r="R5136" s="98">
        <f t="shared" si="646"/>
        <v>0</v>
      </c>
      <c r="S5136" s="105">
        <f t="shared" si="647"/>
        <v>0</v>
      </c>
      <c r="T5136" s="8" t="str">
        <f>IF(I5136=0,"",(INDEX('AWR Data'!A$1:E$8823,MATCH(A5136,'AWR Data'!A$1:A$8823,0),4)))</f>
        <v/>
      </c>
    </row>
    <row r="5137" spans="1:20" ht="20" customHeight="1">
      <c r="A5137" s="14" t="s">
        <v>9046</v>
      </c>
      <c r="B5137" s="14" t="s">
        <v>1178</v>
      </c>
      <c r="C5137" s="14" t="s">
        <v>9047</v>
      </c>
      <c r="E5137" s="74">
        <v>28</v>
      </c>
      <c r="F5137" s="74">
        <v>6260</v>
      </c>
      <c r="G5137" s="74">
        <f t="shared" si="640"/>
        <v>336</v>
      </c>
      <c r="H5137" s="80">
        <f t="shared" si="641"/>
        <v>5.3674121405750799E-2</v>
      </c>
      <c r="I5137" s="74">
        <f>INDEX('AWR Data'!A$1:E$8825,MATCH(A5137,'AWR Data'!A$1:A$8825,0),5)</f>
        <v>0</v>
      </c>
      <c r="J5137" s="74">
        <f t="shared" si="642"/>
        <v>0</v>
      </c>
      <c r="K5137" s="105">
        <f t="shared" si="643"/>
        <v>0</v>
      </c>
      <c r="L5137" s="75">
        <v>0</v>
      </c>
      <c r="M5137" s="75">
        <v>0</v>
      </c>
      <c r="N5137" s="75">
        <v>0</v>
      </c>
      <c r="O5137" s="105">
        <v>0</v>
      </c>
      <c r="P5137" s="98">
        <f t="shared" si="644"/>
        <v>336</v>
      </c>
      <c r="Q5137" s="98">
        <f t="shared" si="645"/>
        <v>0</v>
      </c>
      <c r="R5137" s="98">
        <f t="shared" si="646"/>
        <v>0</v>
      </c>
      <c r="S5137" s="105">
        <f t="shared" si="647"/>
        <v>0</v>
      </c>
      <c r="T5137" s="8" t="str">
        <f>IF(I5137=0,"",(INDEX('AWR Data'!A$1:E$8823,MATCH(A5137,'AWR Data'!A$1:A$8823,0),4)))</f>
        <v/>
      </c>
    </row>
    <row r="5138" spans="1:20" ht="20" customHeight="1">
      <c r="A5138" s="14" t="s">
        <v>9048</v>
      </c>
      <c r="B5138" s="14" t="s">
        <v>568</v>
      </c>
      <c r="E5138" s="74">
        <v>28</v>
      </c>
      <c r="F5138" s="74">
        <v>2540</v>
      </c>
      <c r="G5138" s="74">
        <f t="shared" si="640"/>
        <v>336</v>
      </c>
      <c r="H5138" s="80">
        <f t="shared" si="641"/>
        <v>0.13228346456692913</v>
      </c>
      <c r="I5138" s="74">
        <f>INDEX('AWR Data'!A$1:E$8825,MATCH(A5138,'AWR Data'!A$1:A$8825,0),5)</f>
        <v>0</v>
      </c>
      <c r="J5138" s="74">
        <f t="shared" si="642"/>
        <v>0</v>
      </c>
      <c r="K5138" s="105">
        <f t="shared" si="643"/>
        <v>0</v>
      </c>
      <c r="L5138" s="75">
        <v>0</v>
      </c>
      <c r="M5138" s="75">
        <v>0</v>
      </c>
      <c r="N5138" s="75">
        <v>0</v>
      </c>
      <c r="O5138" s="105">
        <v>0</v>
      </c>
      <c r="P5138" s="98">
        <f t="shared" si="644"/>
        <v>336</v>
      </c>
      <c r="Q5138" s="98">
        <f t="shared" si="645"/>
        <v>0</v>
      </c>
      <c r="R5138" s="98">
        <f t="shared" si="646"/>
        <v>0</v>
      </c>
      <c r="S5138" s="105">
        <f t="shared" si="647"/>
        <v>0</v>
      </c>
      <c r="T5138" s="8" t="str">
        <f>IF(I5138=0,"",(INDEX('AWR Data'!A$1:E$8823,MATCH(A5138,'AWR Data'!A$1:A$8823,0),4)))</f>
        <v/>
      </c>
    </row>
    <row r="5139" spans="1:20" ht="20" customHeight="1">
      <c r="A5139" s="14" t="s">
        <v>9049</v>
      </c>
      <c r="B5139" s="14" t="s">
        <v>579</v>
      </c>
      <c r="C5139" s="14" t="s">
        <v>9050</v>
      </c>
      <c r="E5139" s="74">
        <v>1300</v>
      </c>
      <c r="F5139" s="74">
        <v>125000</v>
      </c>
      <c r="G5139" s="74">
        <f t="shared" si="640"/>
        <v>15600</v>
      </c>
      <c r="H5139" s="80">
        <f t="shared" si="641"/>
        <v>0.12479999999999999</v>
      </c>
      <c r="I5139" s="74">
        <f>INDEX('AWR Data'!A$1:E$8825,MATCH(A5139,'AWR Data'!A$1:A$8825,0),5)</f>
        <v>0</v>
      </c>
      <c r="J5139" s="74">
        <f t="shared" si="642"/>
        <v>0</v>
      </c>
      <c r="K5139" s="105">
        <f t="shared" si="643"/>
        <v>0</v>
      </c>
      <c r="L5139" s="75">
        <v>0</v>
      </c>
      <c r="M5139" s="75">
        <v>0</v>
      </c>
      <c r="N5139" s="75">
        <v>0</v>
      </c>
      <c r="O5139" s="105">
        <v>0</v>
      </c>
      <c r="P5139" s="98">
        <f t="shared" si="644"/>
        <v>15600</v>
      </c>
      <c r="Q5139" s="98">
        <f t="shared" si="645"/>
        <v>0</v>
      </c>
      <c r="R5139" s="98">
        <f t="shared" si="646"/>
        <v>0</v>
      </c>
      <c r="S5139" s="105">
        <f t="shared" si="647"/>
        <v>0</v>
      </c>
      <c r="T5139" s="8" t="str">
        <f>IF(I5139=0,"",(INDEX('AWR Data'!A$1:E$8823,MATCH(A5139,'AWR Data'!A$1:A$8823,0),4)))</f>
        <v/>
      </c>
    </row>
    <row r="5140" spans="1:20" ht="20" customHeight="1">
      <c r="A5140" s="14" t="s">
        <v>9051</v>
      </c>
      <c r="B5140" s="14" t="s">
        <v>579</v>
      </c>
      <c r="C5140" s="14" t="s">
        <v>9052</v>
      </c>
      <c r="E5140" s="74">
        <v>8100</v>
      </c>
      <c r="F5140" s="74">
        <v>307000</v>
      </c>
      <c r="G5140" s="74">
        <f t="shared" si="640"/>
        <v>97200</v>
      </c>
      <c r="H5140" s="80">
        <f t="shared" si="641"/>
        <v>0.31661237785016288</v>
      </c>
      <c r="I5140" s="74">
        <f>INDEX('AWR Data'!A$1:E$8825,MATCH(A5140,'AWR Data'!A$1:A$8825,0),5)</f>
        <v>0</v>
      </c>
      <c r="J5140" s="74">
        <f t="shared" si="642"/>
        <v>0</v>
      </c>
      <c r="K5140" s="105">
        <f t="shared" si="643"/>
        <v>0</v>
      </c>
      <c r="L5140" s="75">
        <v>0</v>
      </c>
      <c r="M5140" s="75">
        <v>0</v>
      </c>
      <c r="N5140" s="75">
        <v>0</v>
      </c>
      <c r="O5140" s="105">
        <v>0</v>
      </c>
      <c r="P5140" s="98">
        <f t="shared" si="644"/>
        <v>97200</v>
      </c>
      <c r="Q5140" s="98">
        <f t="shared" si="645"/>
        <v>0</v>
      </c>
      <c r="R5140" s="98">
        <f t="shared" si="646"/>
        <v>0</v>
      </c>
      <c r="S5140" s="105">
        <f t="shared" si="647"/>
        <v>0</v>
      </c>
      <c r="T5140" s="8" t="str">
        <f>IF(I5140=0,"",(INDEX('AWR Data'!A$1:E$8823,MATCH(A5140,'AWR Data'!A$1:A$8823,0),4)))</f>
        <v/>
      </c>
    </row>
    <row r="5141" spans="1:20" ht="20" customHeight="1">
      <c r="A5141" s="14" t="s">
        <v>9053</v>
      </c>
      <c r="B5141" s="14" t="s">
        <v>579</v>
      </c>
      <c r="C5141" s="14" t="s">
        <v>9054</v>
      </c>
      <c r="E5141" s="74">
        <v>1600</v>
      </c>
      <c r="F5141" s="74">
        <v>88200</v>
      </c>
      <c r="G5141" s="74">
        <f t="shared" si="640"/>
        <v>19200</v>
      </c>
      <c r="H5141" s="80">
        <f t="shared" si="641"/>
        <v>0.21768707482993196</v>
      </c>
      <c r="I5141" s="74">
        <f>INDEX('AWR Data'!A$1:E$8825,MATCH(A5141,'AWR Data'!A$1:A$8825,0),5)</f>
        <v>0</v>
      </c>
      <c r="J5141" s="74">
        <f t="shared" si="642"/>
        <v>0</v>
      </c>
      <c r="K5141" s="105">
        <f t="shared" si="643"/>
        <v>0</v>
      </c>
      <c r="L5141" s="75">
        <v>0</v>
      </c>
      <c r="M5141" s="75">
        <v>0</v>
      </c>
      <c r="N5141" s="75">
        <v>0</v>
      </c>
      <c r="O5141" s="105">
        <v>0</v>
      </c>
      <c r="P5141" s="98">
        <f t="shared" si="644"/>
        <v>19200</v>
      </c>
      <c r="Q5141" s="98">
        <f t="shared" si="645"/>
        <v>0</v>
      </c>
      <c r="R5141" s="98">
        <f t="shared" si="646"/>
        <v>0</v>
      </c>
      <c r="S5141" s="105">
        <f t="shared" si="647"/>
        <v>0</v>
      </c>
      <c r="T5141" s="8" t="str">
        <f>IF(I5141=0,"",(INDEX('AWR Data'!A$1:E$8823,MATCH(A5141,'AWR Data'!A$1:A$8823,0),4)))</f>
        <v/>
      </c>
    </row>
    <row r="5142" spans="1:20" ht="20" customHeight="1">
      <c r="A5142" s="14" t="s">
        <v>9055</v>
      </c>
      <c r="B5142" s="14" t="s">
        <v>579</v>
      </c>
      <c r="C5142" s="14" t="s">
        <v>9056</v>
      </c>
      <c r="E5142" s="74">
        <v>210</v>
      </c>
      <c r="F5142" s="74">
        <v>129000</v>
      </c>
      <c r="G5142" s="74">
        <f t="shared" si="640"/>
        <v>2520</v>
      </c>
      <c r="H5142" s="80">
        <f t="shared" si="641"/>
        <v>1.9534883720930232E-2</v>
      </c>
      <c r="I5142" s="74">
        <f>INDEX('AWR Data'!A$1:E$8825,MATCH(A5142,'AWR Data'!A$1:A$8825,0),5)</f>
        <v>0</v>
      </c>
      <c r="J5142" s="74">
        <f t="shared" si="642"/>
        <v>0</v>
      </c>
      <c r="K5142" s="105">
        <f t="shared" si="643"/>
        <v>0</v>
      </c>
      <c r="L5142" s="75">
        <v>0</v>
      </c>
      <c r="M5142" s="75">
        <v>0</v>
      </c>
      <c r="N5142" s="75">
        <v>0</v>
      </c>
      <c r="O5142" s="105">
        <v>0</v>
      </c>
      <c r="P5142" s="98">
        <f t="shared" si="644"/>
        <v>2520</v>
      </c>
      <c r="Q5142" s="98">
        <f t="shared" si="645"/>
        <v>0</v>
      </c>
      <c r="R5142" s="98">
        <f t="shared" si="646"/>
        <v>0</v>
      </c>
      <c r="S5142" s="105">
        <f t="shared" si="647"/>
        <v>0</v>
      </c>
      <c r="T5142" s="8" t="str">
        <f>IF(I5142=0,"",(INDEX('AWR Data'!A$1:E$8823,MATCH(A5142,'AWR Data'!A$1:A$8823,0),4)))</f>
        <v/>
      </c>
    </row>
    <row r="5143" spans="1:20" ht="20" customHeight="1">
      <c r="A5143" s="14" t="s">
        <v>9269</v>
      </c>
      <c r="B5143" s="14" t="s">
        <v>579</v>
      </c>
      <c r="C5143" s="14" t="s">
        <v>9270</v>
      </c>
      <c r="E5143" s="74">
        <v>320</v>
      </c>
      <c r="F5143" s="74">
        <v>40500</v>
      </c>
      <c r="G5143" s="74">
        <f t="shared" si="640"/>
        <v>3840</v>
      </c>
      <c r="H5143" s="80">
        <f t="shared" si="641"/>
        <v>9.481481481481481E-2</v>
      </c>
      <c r="I5143" s="74">
        <f>INDEX('AWR Data'!A$1:E$8825,MATCH(A5143,'AWR Data'!A$1:A$8825,0),5)</f>
        <v>0</v>
      </c>
      <c r="J5143" s="74">
        <f t="shared" si="642"/>
        <v>0</v>
      </c>
      <c r="K5143" s="105">
        <f t="shared" si="643"/>
        <v>0</v>
      </c>
      <c r="L5143" s="75">
        <v>0</v>
      </c>
      <c r="M5143" s="75">
        <v>0</v>
      </c>
      <c r="N5143" s="75">
        <v>0</v>
      </c>
      <c r="O5143" s="105">
        <v>0</v>
      </c>
      <c r="P5143" s="98">
        <f t="shared" si="644"/>
        <v>3840</v>
      </c>
      <c r="Q5143" s="98">
        <f t="shared" si="645"/>
        <v>0</v>
      </c>
      <c r="R5143" s="98">
        <f t="shared" si="646"/>
        <v>0</v>
      </c>
      <c r="S5143" s="105">
        <f t="shared" si="647"/>
        <v>0</v>
      </c>
      <c r="T5143" s="8" t="str">
        <f>IF(I5143=0,"",(INDEX('AWR Data'!A$1:E$8823,MATCH(A5143,'AWR Data'!A$1:A$8823,0),4)))</f>
        <v/>
      </c>
    </row>
    <row r="5144" spans="1:20" ht="20" customHeight="1">
      <c r="A5144" s="14" t="s">
        <v>9271</v>
      </c>
      <c r="B5144" s="14" t="s">
        <v>579</v>
      </c>
      <c r="C5144" s="14" t="s">
        <v>9272</v>
      </c>
      <c r="E5144" s="74">
        <v>110</v>
      </c>
      <c r="F5144" s="74">
        <v>20300</v>
      </c>
      <c r="G5144" s="74">
        <f t="shared" si="640"/>
        <v>1320</v>
      </c>
      <c r="H5144" s="80">
        <f t="shared" si="641"/>
        <v>6.5024630541871922E-2</v>
      </c>
      <c r="I5144" s="74">
        <f>INDEX('AWR Data'!A$1:E$8825,MATCH(A5144,'AWR Data'!A$1:A$8825,0),5)</f>
        <v>0</v>
      </c>
      <c r="J5144" s="74">
        <f t="shared" si="642"/>
        <v>0</v>
      </c>
      <c r="K5144" s="105">
        <f t="shared" si="643"/>
        <v>0</v>
      </c>
      <c r="L5144" s="75">
        <v>0</v>
      </c>
      <c r="M5144" s="75">
        <v>0</v>
      </c>
      <c r="N5144" s="75">
        <v>0</v>
      </c>
      <c r="O5144" s="105">
        <v>0</v>
      </c>
      <c r="P5144" s="98">
        <f t="shared" si="644"/>
        <v>1320</v>
      </c>
      <c r="Q5144" s="98">
        <f t="shared" si="645"/>
        <v>0</v>
      </c>
      <c r="R5144" s="98">
        <f t="shared" si="646"/>
        <v>0</v>
      </c>
      <c r="S5144" s="105">
        <f t="shared" si="647"/>
        <v>0</v>
      </c>
      <c r="T5144" s="8" t="str">
        <f>IF(I5144=0,"",(INDEX('AWR Data'!A$1:E$8823,MATCH(A5144,'AWR Data'!A$1:A$8823,0),4)))</f>
        <v/>
      </c>
    </row>
    <row r="5145" spans="1:20" ht="20" customHeight="1">
      <c r="A5145" s="14" t="s">
        <v>9273</v>
      </c>
      <c r="B5145" s="14" t="s">
        <v>579</v>
      </c>
      <c r="C5145" s="14" t="s">
        <v>9274</v>
      </c>
      <c r="E5145" s="74">
        <v>9900</v>
      </c>
      <c r="F5145" s="74">
        <v>153000</v>
      </c>
      <c r="G5145" s="74">
        <f t="shared" si="640"/>
        <v>118800</v>
      </c>
      <c r="H5145" s="80">
        <f t="shared" si="641"/>
        <v>0.77647058823529413</v>
      </c>
      <c r="I5145" s="74">
        <f>INDEX('AWR Data'!A$1:E$8825,MATCH(A5145,'AWR Data'!A$1:A$8825,0),5)</f>
        <v>0</v>
      </c>
      <c r="J5145" s="74">
        <f t="shared" si="642"/>
        <v>0</v>
      </c>
      <c r="K5145" s="105">
        <f t="shared" si="643"/>
        <v>0</v>
      </c>
      <c r="L5145" s="75">
        <v>0</v>
      </c>
      <c r="M5145" s="75">
        <v>0</v>
      </c>
      <c r="N5145" s="75">
        <v>0</v>
      </c>
      <c r="O5145" s="105">
        <v>0</v>
      </c>
      <c r="P5145" s="98">
        <f t="shared" si="644"/>
        <v>118800</v>
      </c>
      <c r="Q5145" s="98">
        <f t="shared" si="645"/>
        <v>0</v>
      </c>
      <c r="R5145" s="98">
        <f t="shared" si="646"/>
        <v>0</v>
      </c>
      <c r="S5145" s="105">
        <f t="shared" si="647"/>
        <v>0</v>
      </c>
      <c r="T5145" s="8" t="str">
        <f>IF(I5145=0,"",(INDEX('AWR Data'!A$1:E$8823,MATCH(A5145,'AWR Data'!A$1:A$8823,0),4)))</f>
        <v/>
      </c>
    </row>
    <row r="5146" spans="1:20" ht="20" customHeight="1">
      <c r="A5146" s="14" t="s">
        <v>9275</v>
      </c>
      <c r="B5146" s="14" t="s">
        <v>989</v>
      </c>
      <c r="C5146" s="14" t="s">
        <v>9276</v>
      </c>
      <c r="E5146" s="74">
        <v>73</v>
      </c>
      <c r="F5146" s="74">
        <v>76000</v>
      </c>
      <c r="G5146" s="74">
        <f t="shared" si="640"/>
        <v>876</v>
      </c>
      <c r="H5146" s="80">
        <f t="shared" si="641"/>
        <v>1.1526315789473685E-2</v>
      </c>
      <c r="I5146" s="74">
        <f>INDEX('AWR Data'!A$1:E$8825,MATCH(A5146,'AWR Data'!A$1:A$8825,0),5)</f>
        <v>0</v>
      </c>
      <c r="J5146" s="74">
        <f t="shared" si="642"/>
        <v>0</v>
      </c>
      <c r="K5146" s="105">
        <f t="shared" si="643"/>
        <v>0</v>
      </c>
      <c r="L5146" s="75">
        <v>0</v>
      </c>
      <c r="M5146" s="75">
        <v>0</v>
      </c>
      <c r="N5146" s="75">
        <v>0</v>
      </c>
      <c r="O5146" s="105">
        <v>0</v>
      </c>
      <c r="P5146" s="98">
        <f t="shared" si="644"/>
        <v>876</v>
      </c>
      <c r="Q5146" s="98">
        <f t="shared" si="645"/>
        <v>0</v>
      </c>
      <c r="R5146" s="98">
        <f t="shared" si="646"/>
        <v>0</v>
      </c>
      <c r="S5146" s="105">
        <f t="shared" si="647"/>
        <v>0</v>
      </c>
      <c r="T5146" s="8" t="str">
        <f>IF(I5146=0,"",(INDEX('AWR Data'!A$1:E$8823,MATCH(A5146,'AWR Data'!A$1:A$8823,0),4)))</f>
        <v/>
      </c>
    </row>
    <row r="5147" spans="1:20" ht="20" customHeight="1">
      <c r="A5147" s="14" t="s">
        <v>9277</v>
      </c>
      <c r="B5147" s="14" t="s">
        <v>989</v>
      </c>
      <c r="C5147" s="14" t="s">
        <v>9278</v>
      </c>
      <c r="E5147" s="74">
        <v>320</v>
      </c>
      <c r="F5147" s="74">
        <v>23900</v>
      </c>
      <c r="G5147" s="74">
        <f t="shared" si="640"/>
        <v>3840</v>
      </c>
      <c r="H5147" s="80">
        <f t="shared" si="641"/>
        <v>0.1606694560669456</v>
      </c>
      <c r="I5147" s="74">
        <f>INDEX('AWR Data'!A$1:E$8825,MATCH(A5147,'AWR Data'!A$1:A$8825,0),5)</f>
        <v>0</v>
      </c>
      <c r="J5147" s="74">
        <f t="shared" si="642"/>
        <v>0</v>
      </c>
      <c r="K5147" s="105">
        <f t="shared" si="643"/>
        <v>0</v>
      </c>
      <c r="L5147" s="75">
        <v>0</v>
      </c>
      <c r="M5147" s="75">
        <v>0</v>
      </c>
      <c r="N5147" s="75">
        <v>0</v>
      </c>
      <c r="O5147" s="105">
        <v>0</v>
      </c>
      <c r="P5147" s="98">
        <f t="shared" si="644"/>
        <v>3840</v>
      </c>
      <c r="Q5147" s="98">
        <f t="shared" si="645"/>
        <v>0</v>
      </c>
      <c r="R5147" s="98">
        <f t="shared" si="646"/>
        <v>0</v>
      </c>
      <c r="S5147" s="105">
        <f t="shared" si="647"/>
        <v>0</v>
      </c>
      <c r="T5147" s="8" t="str">
        <f>IF(I5147=0,"",(INDEX('AWR Data'!A$1:E$8823,MATCH(A5147,'AWR Data'!A$1:A$8823,0),4)))</f>
        <v/>
      </c>
    </row>
    <row r="5148" spans="1:20" ht="20" customHeight="1">
      <c r="A5148" s="14" t="s">
        <v>9279</v>
      </c>
      <c r="B5148" s="14" t="s">
        <v>505</v>
      </c>
      <c r="C5148" s="14" t="s">
        <v>9280</v>
      </c>
      <c r="E5148" s="74">
        <v>58</v>
      </c>
      <c r="F5148" s="74">
        <v>11700</v>
      </c>
      <c r="G5148" s="74">
        <f t="shared" si="640"/>
        <v>696</v>
      </c>
      <c r="H5148" s="80">
        <f t="shared" si="641"/>
        <v>5.9487179487179485E-2</v>
      </c>
      <c r="I5148" s="74">
        <f>INDEX('AWR Data'!A$1:E$8825,MATCH(A5148,'AWR Data'!A$1:A$8825,0),5)</f>
        <v>0</v>
      </c>
      <c r="J5148" s="74">
        <f t="shared" si="642"/>
        <v>0</v>
      </c>
      <c r="K5148" s="105">
        <f t="shared" si="643"/>
        <v>0</v>
      </c>
      <c r="L5148" s="75">
        <v>0</v>
      </c>
      <c r="M5148" s="75">
        <v>0</v>
      </c>
      <c r="N5148" s="75">
        <v>0</v>
      </c>
      <c r="O5148" s="105">
        <v>0</v>
      </c>
      <c r="P5148" s="98">
        <f t="shared" si="644"/>
        <v>696</v>
      </c>
      <c r="Q5148" s="98">
        <f t="shared" si="645"/>
        <v>0</v>
      </c>
      <c r="R5148" s="98">
        <f t="shared" si="646"/>
        <v>0</v>
      </c>
      <c r="S5148" s="105">
        <f t="shared" si="647"/>
        <v>0</v>
      </c>
      <c r="T5148" s="8" t="str">
        <f>IF(I5148=0,"",(INDEX('AWR Data'!A$1:E$8823,MATCH(A5148,'AWR Data'!A$1:A$8823,0),4)))</f>
        <v/>
      </c>
    </row>
    <row r="5149" spans="1:20" ht="20" customHeight="1">
      <c r="A5149" s="14" t="s">
        <v>9281</v>
      </c>
      <c r="B5149" s="14" t="s">
        <v>1178</v>
      </c>
      <c r="C5149" s="14" t="s">
        <v>9282</v>
      </c>
      <c r="E5149" s="74">
        <v>36</v>
      </c>
      <c r="F5149" s="74">
        <v>998</v>
      </c>
      <c r="G5149" s="74">
        <f t="shared" si="640"/>
        <v>432</v>
      </c>
      <c r="H5149" s="80">
        <f t="shared" si="641"/>
        <v>0.43286573146292584</v>
      </c>
      <c r="I5149" s="74">
        <f>INDEX('AWR Data'!A$1:E$8825,MATCH(A5149,'AWR Data'!A$1:A$8825,0),5)</f>
        <v>0</v>
      </c>
      <c r="J5149" s="74">
        <f t="shared" si="642"/>
        <v>0</v>
      </c>
      <c r="K5149" s="105">
        <f t="shared" si="643"/>
        <v>0</v>
      </c>
      <c r="L5149" s="75">
        <v>0</v>
      </c>
      <c r="M5149" s="75">
        <v>0</v>
      </c>
      <c r="N5149" s="75">
        <v>0</v>
      </c>
      <c r="O5149" s="105">
        <v>0</v>
      </c>
      <c r="P5149" s="98">
        <f t="shared" si="644"/>
        <v>432</v>
      </c>
      <c r="Q5149" s="98">
        <f t="shared" si="645"/>
        <v>0</v>
      </c>
      <c r="R5149" s="98">
        <f t="shared" si="646"/>
        <v>0</v>
      </c>
      <c r="S5149" s="105">
        <f t="shared" si="647"/>
        <v>0</v>
      </c>
      <c r="T5149" s="8" t="str">
        <f>IF(I5149=0,"",(INDEX('AWR Data'!A$1:E$8823,MATCH(A5149,'AWR Data'!A$1:A$8823,0),4)))</f>
        <v/>
      </c>
    </row>
    <row r="5150" spans="1:20" ht="20" customHeight="1">
      <c r="A5150" s="14" t="s">
        <v>9283</v>
      </c>
      <c r="B5150" s="14" t="s">
        <v>568</v>
      </c>
      <c r="E5150" s="74">
        <v>73</v>
      </c>
      <c r="F5150" s="74">
        <v>13800</v>
      </c>
      <c r="G5150" s="74">
        <f t="shared" si="640"/>
        <v>876</v>
      </c>
      <c r="H5150" s="80">
        <f t="shared" si="641"/>
        <v>6.347826086956522E-2</v>
      </c>
      <c r="I5150" s="74">
        <f>INDEX('AWR Data'!A$1:E$8825,MATCH(A5150,'AWR Data'!A$1:A$8825,0),5)</f>
        <v>0</v>
      </c>
      <c r="J5150" s="74">
        <f t="shared" si="642"/>
        <v>0</v>
      </c>
      <c r="K5150" s="105">
        <f t="shared" si="643"/>
        <v>0</v>
      </c>
      <c r="L5150" s="75">
        <v>0</v>
      </c>
      <c r="M5150" s="75">
        <v>0</v>
      </c>
      <c r="N5150" s="75">
        <v>0</v>
      </c>
      <c r="O5150" s="105">
        <v>0</v>
      </c>
      <c r="P5150" s="98">
        <f t="shared" si="644"/>
        <v>876</v>
      </c>
      <c r="Q5150" s="98">
        <f t="shared" si="645"/>
        <v>0</v>
      </c>
      <c r="R5150" s="98">
        <f t="shared" si="646"/>
        <v>0</v>
      </c>
      <c r="S5150" s="105">
        <f t="shared" si="647"/>
        <v>0</v>
      </c>
      <c r="T5150" s="8" t="str">
        <f>IF(I5150=0,"",(INDEX('AWR Data'!A$1:E$8823,MATCH(A5150,'AWR Data'!A$1:A$8823,0),4)))</f>
        <v/>
      </c>
    </row>
    <row r="5151" spans="1:20" ht="20" customHeight="1">
      <c r="A5151" s="14" t="s">
        <v>9284</v>
      </c>
      <c r="B5151" s="14" t="s">
        <v>1667</v>
      </c>
      <c r="C5151" s="14" t="s">
        <v>9499</v>
      </c>
      <c r="E5151" s="74">
        <v>36</v>
      </c>
      <c r="F5151" s="74">
        <v>5040</v>
      </c>
      <c r="G5151" s="74">
        <f t="shared" si="640"/>
        <v>432</v>
      </c>
      <c r="H5151" s="80">
        <f t="shared" si="641"/>
        <v>8.5714285714285715E-2</v>
      </c>
      <c r="I5151" s="74">
        <f>INDEX('AWR Data'!A$1:E$8825,MATCH(A5151,'AWR Data'!A$1:A$8825,0),5)</f>
        <v>0</v>
      </c>
      <c r="J5151" s="74">
        <f t="shared" si="642"/>
        <v>0</v>
      </c>
      <c r="K5151" s="105">
        <f t="shared" si="643"/>
        <v>0</v>
      </c>
      <c r="L5151" s="75">
        <v>0</v>
      </c>
      <c r="M5151" s="75">
        <v>0</v>
      </c>
      <c r="N5151" s="75">
        <v>0</v>
      </c>
      <c r="O5151" s="105">
        <v>0</v>
      </c>
      <c r="P5151" s="98">
        <f t="shared" si="644"/>
        <v>432</v>
      </c>
      <c r="Q5151" s="98">
        <f t="shared" si="645"/>
        <v>0</v>
      </c>
      <c r="R5151" s="98">
        <f t="shared" si="646"/>
        <v>0</v>
      </c>
      <c r="S5151" s="105">
        <f t="shared" si="647"/>
        <v>0</v>
      </c>
      <c r="T5151" s="8" t="str">
        <f>IF(I5151=0,"",(INDEX('AWR Data'!A$1:E$8823,MATCH(A5151,'AWR Data'!A$1:A$8823,0),4)))</f>
        <v/>
      </c>
    </row>
    <row r="5152" spans="1:20" ht="20" customHeight="1">
      <c r="A5152" s="14" t="s">
        <v>9500</v>
      </c>
      <c r="B5152" s="14" t="s">
        <v>920</v>
      </c>
      <c r="C5152" s="14" t="s">
        <v>9501</v>
      </c>
      <c r="E5152" s="74">
        <v>170</v>
      </c>
      <c r="F5152" s="74">
        <v>3990</v>
      </c>
      <c r="G5152" s="74">
        <f t="shared" si="640"/>
        <v>2040</v>
      </c>
      <c r="H5152" s="80">
        <f t="shared" si="641"/>
        <v>0.51127819548872178</v>
      </c>
      <c r="I5152" s="74">
        <f>INDEX('AWR Data'!A$1:E$8825,MATCH(A5152,'AWR Data'!A$1:A$8825,0),5)</f>
        <v>0</v>
      </c>
      <c r="J5152" s="74">
        <f t="shared" si="642"/>
        <v>0</v>
      </c>
      <c r="K5152" s="105">
        <f t="shared" si="643"/>
        <v>0</v>
      </c>
      <c r="L5152" s="75">
        <v>0</v>
      </c>
      <c r="M5152" s="75">
        <v>0</v>
      </c>
      <c r="N5152" s="75">
        <v>0</v>
      </c>
      <c r="O5152" s="105">
        <v>0</v>
      </c>
      <c r="P5152" s="98">
        <f t="shared" si="644"/>
        <v>2040</v>
      </c>
      <c r="Q5152" s="98">
        <f t="shared" si="645"/>
        <v>0</v>
      </c>
      <c r="R5152" s="98">
        <f t="shared" si="646"/>
        <v>0</v>
      </c>
      <c r="S5152" s="105">
        <f t="shared" si="647"/>
        <v>0</v>
      </c>
      <c r="T5152" s="8" t="str">
        <f>IF(I5152=0,"",(INDEX('AWR Data'!A$1:E$8823,MATCH(A5152,'AWR Data'!A$1:A$8823,0),4)))</f>
        <v/>
      </c>
    </row>
    <row r="5153" spans="1:20" ht="20" customHeight="1">
      <c r="A5153" s="14" t="s">
        <v>9502</v>
      </c>
      <c r="B5153" s="14" t="s">
        <v>5409</v>
      </c>
      <c r="C5153" s="14" t="s">
        <v>9503</v>
      </c>
      <c r="E5153" s="74">
        <v>28</v>
      </c>
      <c r="F5153" s="74">
        <v>16700</v>
      </c>
      <c r="G5153" s="74">
        <f t="shared" si="640"/>
        <v>336</v>
      </c>
      <c r="H5153" s="80">
        <f t="shared" si="641"/>
        <v>2.0119760479041918E-2</v>
      </c>
      <c r="I5153" s="74">
        <f>INDEX('AWR Data'!A$1:E$8825,MATCH(A5153,'AWR Data'!A$1:A$8825,0),5)</f>
        <v>0</v>
      </c>
      <c r="J5153" s="74">
        <f t="shared" si="642"/>
        <v>0</v>
      </c>
      <c r="K5153" s="105">
        <f t="shared" si="643"/>
        <v>0</v>
      </c>
      <c r="L5153" s="75">
        <v>0</v>
      </c>
      <c r="M5153" s="75">
        <v>0</v>
      </c>
      <c r="N5153" s="75">
        <v>0</v>
      </c>
      <c r="O5153" s="105">
        <v>0</v>
      </c>
      <c r="P5153" s="98">
        <f t="shared" si="644"/>
        <v>336</v>
      </c>
      <c r="Q5153" s="98">
        <f t="shared" si="645"/>
        <v>0</v>
      </c>
      <c r="R5153" s="98">
        <f t="shared" si="646"/>
        <v>0</v>
      </c>
      <c r="S5153" s="105">
        <f t="shared" si="647"/>
        <v>0</v>
      </c>
      <c r="T5153" s="8" t="str">
        <f>IF(I5153=0,"",(INDEX('AWR Data'!A$1:E$8823,MATCH(A5153,'AWR Data'!A$1:A$8823,0),4)))</f>
        <v/>
      </c>
    </row>
    <row r="5154" spans="1:20" ht="20" customHeight="1">
      <c r="A5154" s="14" t="s">
        <v>9504</v>
      </c>
      <c r="B5154" s="14" t="s">
        <v>920</v>
      </c>
      <c r="C5154" s="14" t="s">
        <v>9505</v>
      </c>
      <c r="E5154" s="74">
        <v>590</v>
      </c>
      <c r="F5154" s="74">
        <v>107000</v>
      </c>
      <c r="G5154" s="74">
        <f t="shared" si="640"/>
        <v>7080</v>
      </c>
      <c r="H5154" s="80">
        <f t="shared" si="641"/>
        <v>6.6168224299065423E-2</v>
      </c>
      <c r="I5154" s="74">
        <f>INDEX('AWR Data'!A$1:E$8825,MATCH(A5154,'AWR Data'!A$1:A$8825,0),5)</f>
        <v>0</v>
      </c>
      <c r="J5154" s="74">
        <f t="shared" si="642"/>
        <v>0</v>
      </c>
      <c r="K5154" s="105">
        <f t="shared" si="643"/>
        <v>0</v>
      </c>
      <c r="L5154" s="75">
        <v>0</v>
      </c>
      <c r="M5154" s="75">
        <v>0</v>
      </c>
      <c r="N5154" s="75">
        <v>0</v>
      </c>
      <c r="O5154" s="105">
        <v>0</v>
      </c>
      <c r="P5154" s="98">
        <f t="shared" si="644"/>
        <v>7080</v>
      </c>
      <c r="Q5154" s="98">
        <f t="shared" si="645"/>
        <v>0</v>
      </c>
      <c r="R5154" s="98">
        <f t="shared" si="646"/>
        <v>0</v>
      </c>
      <c r="S5154" s="105">
        <f t="shared" si="647"/>
        <v>0</v>
      </c>
      <c r="T5154" s="8" t="str">
        <f>IF(I5154=0,"",(INDEX('AWR Data'!A$1:E$8823,MATCH(A5154,'AWR Data'!A$1:A$8823,0),4)))</f>
        <v/>
      </c>
    </row>
    <row r="5155" spans="1:20" ht="20" customHeight="1">
      <c r="A5155" s="14" t="s">
        <v>9506</v>
      </c>
      <c r="B5155" s="14" t="s">
        <v>920</v>
      </c>
      <c r="C5155" s="14" t="s">
        <v>9507</v>
      </c>
      <c r="E5155" s="74">
        <v>140</v>
      </c>
      <c r="F5155" s="74">
        <v>28800</v>
      </c>
      <c r="G5155" s="74">
        <f t="shared" si="640"/>
        <v>1680</v>
      </c>
      <c r="H5155" s="80">
        <f t="shared" si="641"/>
        <v>5.8333333333333334E-2</v>
      </c>
      <c r="I5155" s="74">
        <f>INDEX('AWR Data'!A$1:E$8825,MATCH(A5155,'AWR Data'!A$1:A$8825,0),5)</f>
        <v>0</v>
      </c>
      <c r="J5155" s="74">
        <f t="shared" si="642"/>
        <v>0</v>
      </c>
      <c r="K5155" s="105">
        <f t="shared" si="643"/>
        <v>0</v>
      </c>
      <c r="L5155" s="75">
        <v>0</v>
      </c>
      <c r="M5155" s="75">
        <v>0</v>
      </c>
      <c r="N5155" s="75">
        <v>0</v>
      </c>
      <c r="O5155" s="105">
        <v>0</v>
      </c>
      <c r="P5155" s="98">
        <f t="shared" si="644"/>
        <v>1680</v>
      </c>
      <c r="Q5155" s="98">
        <f t="shared" si="645"/>
        <v>0</v>
      </c>
      <c r="R5155" s="98">
        <f t="shared" si="646"/>
        <v>0</v>
      </c>
      <c r="S5155" s="105">
        <f t="shared" si="647"/>
        <v>0</v>
      </c>
      <c r="T5155" s="8" t="str">
        <f>IF(I5155=0,"",(INDEX('AWR Data'!A$1:E$8823,MATCH(A5155,'AWR Data'!A$1:A$8823,0),4)))</f>
        <v/>
      </c>
    </row>
    <row r="5156" spans="1:20" ht="20" customHeight="1">
      <c r="A5156" s="14" t="s">
        <v>9508</v>
      </c>
      <c r="B5156" s="14" t="s">
        <v>920</v>
      </c>
      <c r="C5156" s="14" t="s">
        <v>9509</v>
      </c>
      <c r="E5156" s="74">
        <v>210</v>
      </c>
      <c r="F5156" s="74">
        <v>68900</v>
      </c>
      <c r="G5156" s="74">
        <f t="shared" si="640"/>
        <v>2520</v>
      </c>
      <c r="H5156" s="80">
        <f t="shared" si="641"/>
        <v>3.6574746008708275E-2</v>
      </c>
      <c r="I5156" s="74">
        <f>INDEX('AWR Data'!A$1:E$8825,MATCH(A5156,'AWR Data'!A$1:A$8825,0),5)</f>
        <v>0</v>
      </c>
      <c r="J5156" s="74">
        <f t="shared" si="642"/>
        <v>0</v>
      </c>
      <c r="K5156" s="105">
        <f t="shared" si="643"/>
        <v>0</v>
      </c>
      <c r="L5156" s="75">
        <v>0</v>
      </c>
      <c r="M5156" s="75">
        <v>0</v>
      </c>
      <c r="N5156" s="75">
        <v>0</v>
      </c>
      <c r="O5156" s="105">
        <v>0</v>
      </c>
      <c r="P5156" s="98">
        <f t="shared" si="644"/>
        <v>2520</v>
      </c>
      <c r="Q5156" s="98">
        <f t="shared" si="645"/>
        <v>0</v>
      </c>
      <c r="R5156" s="98">
        <f t="shared" si="646"/>
        <v>0</v>
      </c>
      <c r="S5156" s="105">
        <f t="shared" si="647"/>
        <v>0</v>
      </c>
      <c r="T5156" s="8" t="str">
        <f>IF(I5156=0,"",(INDEX('AWR Data'!A$1:E$8823,MATCH(A5156,'AWR Data'!A$1:A$8823,0),4)))</f>
        <v/>
      </c>
    </row>
    <row r="5157" spans="1:20" ht="20" customHeight="1">
      <c r="A5157" s="14" t="s">
        <v>9510</v>
      </c>
      <c r="B5157" s="14" t="s">
        <v>920</v>
      </c>
      <c r="C5157" s="14" t="s">
        <v>9511</v>
      </c>
      <c r="E5157" s="74">
        <v>73</v>
      </c>
      <c r="F5157" s="74">
        <v>6190</v>
      </c>
      <c r="G5157" s="74">
        <f t="shared" si="640"/>
        <v>876</v>
      </c>
      <c r="H5157" s="80">
        <f t="shared" si="641"/>
        <v>0.14151857835218093</v>
      </c>
      <c r="I5157" s="74">
        <f>INDEX('AWR Data'!A$1:E$8825,MATCH(A5157,'AWR Data'!A$1:A$8825,0),5)</f>
        <v>0</v>
      </c>
      <c r="J5157" s="74">
        <f t="shared" si="642"/>
        <v>0</v>
      </c>
      <c r="K5157" s="105">
        <f t="shared" si="643"/>
        <v>0</v>
      </c>
      <c r="L5157" s="75">
        <v>0</v>
      </c>
      <c r="M5157" s="75">
        <v>0</v>
      </c>
      <c r="N5157" s="75">
        <v>0</v>
      </c>
      <c r="O5157" s="105">
        <v>0</v>
      </c>
      <c r="P5157" s="98">
        <f t="shared" si="644"/>
        <v>876</v>
      </c>
      <c r="Q5157" s="98">
        <f t="shared" si="645"/>
        <v>0</v>
      </c>
      <c r="R5157" s="98">
        <f t="shared" si="646"/>
        <v>0</v>
      </c>
      <c r="S5157" s="105">
        <f t="shared" si="647"/>
        <v>0</v>
      </c>
      <c r="T5157" s="8" t="str">
        <f>IF(I5157=0,"",(INDEX('AWR Data'!A$1:E$8823,MATCH(A5157,'AWR Data'!A$1:A$8823,0),4)))</f>
        <v/>
      </c>
    </row>
    <row r="5158" spans="1:20" ht="20" customHeight="1">
      <c r="A5158" s="14" t="s">
        <v>9512</v>
      </c>
      <c r="B5158" s="14" t="s">
        <v>2119</v>
      </c>
      <c r="C5158" s="14" t="s">
        <v>9513</v>
      </c>
      <c r="E5158" s="74">
        <v>28</v>
      </c>
      <c r="F5158" s="74">
        <v>5210</v>
      </c>
      <c r="G5158" s="74">
        <f t="shared" si="640"/>
        <v>336</v>
      </c>
      <c r="H5158" s="80">
        <f t="shared" si="641"/>
        <v>6.4491362763915552E-2</v>
      </c>
      <c r="I5158" s="74">
        <f>INDEX('AWR Data'!A$1:E$8825,MATCH(A5158,'AWR Data'!A$1:A$8825,0),5)</f>
        <v>0</v>
      </c>
      <c r="J5158" s="74">
        <f t="shared" si="642"/>
        <v>0</v>
      </c>
      <c r="K5158" s="105">
        <f t="shared" si="643"/>
        <v>0</v>
      </c>
      <c r="L5158" s="75">
        <v>0</v>
      </c>
      <c r="M5158" s="75">
        <v>0</v>
      </c>
      <c r="N5158" s="75">
        <v>0</v>
      </c>
      <c r="O5158" s="105">
        <v>0</v>
      </c>
      <c r="P5158" s="98">
        <f t="shared" si="644"/>
        <v>336</v>
      </c>
      <c r="Q5158" s="98">
        <f t="shared" si="645"/>
        <v>0</v>
      </c>
      <c r="R5158" s="98">
        <f t="shared" si="646"/>
        <v>0</v>
      </c>
      <c r="S5158" s="105">
        <f t="shared" si="647"/>
        <v>0</v>
      </c>
      <c r="T5158" s="8" t="str">
        <f>IF(I5158=0,"",(INDEX('AWR Data'!A$1:E$8823,MATCH(A5158,'AWR Data'!A$1:A$8823,0),4)))</f>
        <v/>
      </c>
    </row>
    <row r="5159" spans="1:20" ht="20" customHeight="1">
      <c r="A5159" s="14" t="s">
        <v>9516</v>
      </c>
      <c r="B5159" s="14" t="s">
        <v>920</v>
      </c>
      <c r="C5159" s="14" t="s">
        <v>9517</v>
      </c>
      <c r="E5159" s="74">
        <v>28</v>
      </c>
      <c r="F5159" s="74">
        <v>3850</v>
      </c>
      <c r="G5159" s="74">
        <f t="shared" si="640"/>
        <v>336</v>
      </c>
      <c r="H5159" s="80">
        <f t="shared" si="641"/>
        <v>8.727272727272728E-2</v>
      </c>
      <c r="I5159" s="74">
        <f>INDEX('AWR Data'!A$1:E$8825,MATCH(A5159,'AWR Data'!A$1:A$8825,0),5)</f>
        <v>0</v>
      </c>
      <c r="J5159" s="74">
        <f t="shared" si="642"/>
        <v>0</v>
      </c>
      <c r="K5159" s="105">
        <f t="shared" si="643"/>
        <v>0</v>
      </c>
      <c r="L5159" s="75">
        <v>0</v>
      </c>
      <c r="M5159" s="75">
        <v>0</v>
      </c>
      <c r="N5159" s="75">
        <v>0</v>
      </c>
      <c r="O5159" s="105">
        <v>0</v>
      </c>
      <c r="P5159" s="98">
        <f t="shared" si="644"/>
        <v>336</v>
      </c>
      <c r="Q5159" s="98">
        <f t="shared" si="645"/>
        <v>0</v>
      </c>
      <c r="R5159" s="98">
        <f t="shared" si="646"/>
        <v>0</v>
      </c>
      <c r="S5159" s="105">
        <f t="shared" si="647"/>
        <v>0</v>
      </c>
      <c r="T5159" s="8" t="str">
        <f>IF(I5159=0,"",(INDEX('AWR Data'!A$1:E$8823,MATCH(A5159,'AWR Data'!A$1:A$8823,0),4)))</f>
        <v/>
      </c>
    </row>
    <row r="5160" spans="1:20" ht="20" customHeight="1">
      <c r="A5160" s="14" t="s">
        <v>9303</v>
      </c>
      <c r="B5160" s="14" t="s">
        <v>1178</v>
      </c>
      <c r="C5160" s="14" t="s">
        <v>9304</v>
      </c>
      <c r="E5160" s="74">
        <v>36</v>
      </c>
      <c r="F5160" s="74">
        <v>5520</v>
      </c>
      <c r="G5160" s="74">
        <f t="shared" si="640"/>
        <v>432</v>
      </c>
      <c r="H5160" s="80">
        <f t="shared" si="641"/>
        <v>7.8260869565217397E-2</v>
      </c>
      <c r="I5160" s="74">
        <f>INDEX('AWR Data'!A$1:E$8825,MATCH(A5160,'AWR Data'!A$1:A$8825,0),5)</f>
        <v>0</v>
      </c>
      <c r="J5160" s="74">
        <f t="shared" si="642"/>
        <v>0</v>
      </c>
      <c r="K5160" s="105">
        <f t="shared" si="643"/>
        <v>0</v>
      </c>
      <c r="L5160" s="75">
        <v>0</v>
      </c>
      <c r="M5160" s="75">
        <v>0</v>
      </c>
      <c r="N5160" s="75">
        <v>0</v>
      </c>
      <c r="O5160" s="105">
        <v>0</v>
      </c>
      <c r="P5160" s="98">
        <f t="shared" si="644"/>
        <v>432</v>
      </c>
      <c r="Q5160" s="98">
        <f t="shared" si="645"/>
        <v>0</v>
      </c>
      <c r="R5160" s="98">
        <f t="shared" si="646"/>
        <v>0</v>
      </c>
      <c r="S5160" s="105">
        <f t="shared" si="647"/>
        <v>0</v>
      </c>
      <c r="T5160" s="8" t="str">
        <f>IF(I5160=0,"",(INDEX('AWR Data'!A$1:E$8823,MATCH(A5160,'AWR Data'!A$1:A$8823,0),4)))</f>
        <v/>
      </c>
    </row>
    <row r="5161" spans="1:20" ht="20" customHeight="1">
      <c r="A5161" s="14" t="s">
        <v>9305</v>
      </c>
      <c r="B5161" s="14" t="s">
        <v>5409</v>
      </c>
      <c r="C5161" s="14" t="s">
        <v>9306</v>
      </c>
      <c r="E5161" s="74">
        <v>91</v>
      </c>
      <c r="F5161" s="74">
        <v>3760</v>
      </c>
      <c r="G5161" s="74">
        <f t="shared" si="640"/>
        <v>1092</v>
      </c>
      <c r="H5161" s="80">
        <f t="shared" si="641"/>
        <v>0.29042553191489362</v>
      </c>
      <c r="I5161" s="74">
        <f>INDEX('AWR Data'!A$1:E$8825,MATCH(A5161,'AWR Data'!A$1:A$8825,0),5)</f>
        <v>0</v>
      </c>
      <c r="J5161" s="74">
        <f t="shared" si="642"/>
        <v>0</v>
      </c>
      <c r="K5161" s="105">
        <f t="shared" si="643"/>
        <v>0</v>
      </c>
      <c r="L5161" s="75">
        <v>0</v>
      </c>
      <c r="M5161" s="75">
        <v>0</v>
      </c>
      <c r="N5161" s="75">
        <v>0</v>
      </c>
      <c r="O5161" s="105">
        <v>0</v>
      </c>
      <c r="P5161" s="98">
        <f t="shared" si="644"/>
        <v>1092</v>
      </c>
      <c r="Q5161" s="98">
        <f t="shared" si="645"/>
        <v>0</v>
      </c>
      <c r="R5161" s="98">
        <f t="shared" si="646"/>
        <v>0</v>
      </c>
      <c r="S5161" s="105">
        <f t="shared" si="647"/>
        <v>0</v>
      </c>
      <c r="T5161" s="8" t="str">
        <f>IF(I5161=0,"",(INDEX('AWR Data'!A$1:E$8823,MATCH(A5161,'AWR Data'!A$1:A$8823,0),4)))</f>
        <v/>
      </c>
    </row>
    <row r="5162" spans="1:20" ht="20" customHeight="1">
      <c r="A5162" s="14" t="s">
        <v>9307</v>
      </c>
      <c r="B5162" s="14" t="s">
        <v>568</v>
      </c>
      <c r="E5162" s="74">
        <v>210</v>
      </c>
      <c r="F5162" s="74">
        <v>19300</v>
      </c>
      <c r="G5162" s="74">
        <f t="shared" si="640"/>
        <v>2520</v>
      </c>
      <c r="H5162" s="80">
        <f t="shared" si="641"/>
        <v>0.13056994818652851</v>
      </c>
      <c r="I5162" s="74">
        <f>INDEX('AWR Data'!A$1:E$8825,MATCH(A5162,'AWR Data'!A$1:A$8825,0),5)</f>
        <v>0</v>
      </c>
      <c r="J5162" s="74">
        <f t="shared" si="642"/>
        <v>0</v>
      </c>
      <c r="K5162" s="105">
        <f t="shared" si="643"/>
        <v>0</v>
      </c>
      <c r="L5162" s="75">
        <v>0</v>
      </c>
      <c r="M5162" s="75">
        <v>0</v>
      </c>
      <c r="N5162" s="75">
        <v>0</v>
      </c>
      <c r="O5162" s="105">
        <v>0</v>
      </c>
      <c r="P5162" s="98">
        <f t="shared" si="644"/>
        <v>2520</v>
      </c>
      <c r="Q5162" s="98">
        <f t="shared" si="645"/>
        <v>0</v>
      </c>
      <c r="R5162" s="98">
        <f t="shared" si="646"/>
        <v>0</v>
      </c>
      <c r="S5162" s="105">
        <f t="shared" si="647"/>
        <v>0</v>
      </c>
      <c r="T5162" s="8" t="str">
        <f>IF(I5162=0,"",(INDEX('AWR Data'!A$1:E$8823,MATCH(A5162,'AWR Data'!A$1:A$8823,0),4)))</f>
        <v/>
      </c>
    </row>
    <row r="5163" spans="1:20" ht="20" customHeight="1">
      <c r="A5163" s="14" t="s">
        <v>9308</v>
      </c>
      <c r="B5163" s="14" t="s">
        <v>568</v>
      </c>
      <c r="E5163" s="74">
        <v>36</v>
      </c>
      <c r="F5163" s="74">
        <v>1</v>
      </c>
      <c r="G5163" s="74">
        <f t="shared" si="640"/>
        <v>432</v>
      </c>
      <c r="H5163" s="80">
        <f t="shared" si="641"/>
        <v>432</v>
      </c>
      <c r="I5163" s="74">
        <f>INDEX('AWR Data'!A$1:E$8825,MATCH(A5163,'AWR Data'!A$1:A$8825,0),5)</f>
        <v>0</v>
      </c>
      <c r="J5163" s="74">
        <f t="shared" si="642"/>
        <v>0</v>
      </c>
      <c r="K5163" s="105">
        <f t="shared" si="643"/>
        <v>0</v>
      </c>
      <c r="L5163" s="75">
        <v>0</v>
      </c>
      <c r="M5163" s="75">
        <v>0</v>
      </c>
      <c r="N5163" s="75">
        <v>0</v>
      </c>
      <c r="O5163" s="105">
        <v>0</v>
      </c>
      <c r="P5163" s="98">
        <f t="shared" si="644"/>
        <v>432</v>
      </c>
      <c r="Q5163" s="98">
        <f t="shared" si="645"/>
        <v>0</v>
      </c>
      <c r="R5163" s="98">
        <f t="shared" si="646"/>
        <v>0</v>
      </c>
      <c r="S5163" s="105">
        <f t="shared" si="647"/>
        <v>0</v>
      </c>
      <c r="T5163" s="8" t="str">
        <f>IF(I5163=0,"",(INDEX('AWR Data'!A$1:E$8823,MATCH(A5163,'AWR Data'!A$1:A$8823,0),4)))</f>
        <v/>
      </c>
    </row>
    <row r="5164" spans="1:20" ht="20" customHeight="1">
      <c r="A5164" s="14" t="s">
        <v>9309</v>
      </c>
      <c r="B5164" s="14" t="s">
        <v>568</v>
      </c>
      <c r="E5164" s="74">
        <v>58</v>
      </c>
      <c r="F5164" s="74">
        <v>9070</v>
      </c>
      <c r="G5164" s="74">
        <f t="shared" si="640"/>
        <v>696</v>
      </c>
      <c r="H5164" s="80">
        <f t="shared" si="641"/>
        <v>7.6736493936052919E-2</v>
      </c>
      <c r="I5164" s="74">
        <f>INDEX('AWR Data'!A$1:E$8825,MATCH(A5164,'AWR Data'!A$1:A$8825,0),5)</f>
        <v>0</v>
      </c>
      <c r="J5164" s="74">
        <f t="shared" si="642"/>
        <v>0</v>
      </c>
      <c r="K5164" s="105">
        <f t="shared" si="643"/>
        <v>0</v>
      </c>
      <c r="L5164" s="75">
        <v>0</v>
      </c>
      <c r="M5164" s="75">
        <v>0</v>
      </c>
      <c r="N5164" s="75">
        <v>0</v>
      </c>
      <c r="O5164" s="105">
        <v>0</v>
      </c>
      <c r="P5164" s="98">
        <f t="shared" si="644"/>
        <v>696</v>
      </c>
      <c r="Q5164" s="98">
        <f t="shared" si="645"/>
        <v>0</v>
      </c>
      <c r="R5164" s="98">
        <f t="shared" si="646"/>
        <v>0</v>
      </c>
      <c r="S5164" s="105">
        <f t="shared" si="647"/>
        <v>0</v>
      </c>
      <c r="T5164" s="8" t="str">
        <f>IF(I5164=0,"",(INDEX('AWR Data'!A$1:E$8823,MATCH(A5164,'AWR Data'!A$1:A$8823,0),4)))</f>
        <v/>
      </c>
    </row>
    <row r="5165" spans="1:20" ht="20" customHeight="1">
      <c r="A5165" s="14" t="s">
        <v>9310</v>
      </c>
      <c r="B5165" s="14" t="s">
        <v>498</v>
      </c>
      <c r="C5165" s="14" t="s">
        <v>9311</v>
      </c>
      <c r="E5165" s="74">
        <v>91</v>
      </c>
      <c r="F5165" s="74">
        <v>1220</v>
      </c>
      <c r="G5165" s="74">
        <f t="shared" si="640"/>
        <v>1092</v>
      </c>
      <c r="H5165" s="80">
        <f t="shared" si="641"/>
        <v>0.89508196721311473</v>
      </c>
      <c r="I5165" s="74">
        <f>INDEX('AWR Data'!A$1:E$8825,MATCH(A5165,'AWR Data'!A$1:A$8825,0),5)</f>
        <v>0</v>
      </c>
      <c r="J5165" s="74">
        <f t="shared" si="642"/>
        <v>0</v>
      </c>
      <c r="K5165" s="105">
        <f t="shared" si="643"/>
        <v>0</v>
      </c>
      <c r="L5165" s="112">
        <v>0</v>
      </c>
      <c r="M5165" s="75">
        <v>0</v>
      </c>
      <c r="N5165" s="75">
        <v>0</v>
      </c>
      <c r="O5165" s="105">
        <v>0</v>
      </c>
      <c r="P5165" s="113">
        <f t="shared" si="644"/>
        <v>1092</v>
      </c>
      <c r="Q5165" s="98">
        <f t="shared" si="645"/>
        <v>0</v>
      </c>
      <c r="R5165" s="98">
        <f t="shared" si="646"/>
        <v>0</v>
      </c>
      <c r="S5165" s="105">
        <f t="shared" si="647"/>
        <v>0</v>
      </c>
      <c r="T5165" s="8" t="str">
        <f>IF(I5165=0,"",(INDEX('AWR Data'!A$1:E$8823,MATCH(A5165,'AWR Data'!A$1:A$8823,0),4)))</f>
        <v/>
      </c>
    </row>
    <row r="5166" spans="1:20" ht="20" customHeight="1">
      <c r="A5166" s="14" t="s">
        <v>9312</v>
      </c>
      <c r="B5166" s="14" t="s">
        <v>516</v>
      </c>
      <c r="C5166" s="14" t="s">
        <v>9313</v>
      </c>
      <c r="E5166" s="74">
        <v>110</v>
      </c>
      <c r="F5166" s="74">
        <v>4820</v>
      </c>
      <c r="G5166" s="74">
        <f t="shared" si="640"/>
        <v>1320</v>
      </c>
      <c r="H5166" s="80">
        <f t="shared" si="641"/>
        <v>0.27385892116182575</v>
      </c>
      <c r="I5166" s="74">
        <f>INDEX('AWR Data'!A$1:E$8825,MATCH(A5166,'AWR Data'!A$1:A$8825,0),5)</f>
        <v>0</v>
      </c>
      <c r="J5166" s="74">
        <f t="shared" si="642"/>
        <v>0</v>
      </c>
      <c r="K5166" s="105">
        <f t="shared" si="643"/>
        <v>0</v>
      </c>
      <c r="L5166" s="75">
        <v>0</v>
      </c>
      <c r="M5166" s="75">
        <v>0</v>
      </c>
      <c r="N5166" s="75">
        <v>0</v>
      </c>
      <c r="O5166" s="105">
        <v>0</v>
      </c>
      <c r="P5166" s="98">
        <f t="shared" si="644"/>
        <v>1320</v>
      </c>
      <c r="Q5166" s="98">
        <f t="shared" si="645"/>
        <v>0</v>
      </c>
      <c r="R5166" s="98">
        <f t="shared" si="646"/>
        <v>0</v>
      </c>
      <c r="S5166" s="105">
        <f t="shared" si="647"/>
        <v>0</v>
      </c>
      <c r="T5166" s="8" t="str">
        <f>IF(I5166=0,"",(INDEX('AWR Data'!A$1:E$8823,MATCH(A5166,'AWR Data'!A$1:A$8823,0),4)))</f>
        <v/>
      </c>
    </row>
    <row r="5167" spans="1:20" ht="20" customHeight="1">
      <c r="A5167" s="14" t="s">
        <v>9314</v>
      </c>
      <c r="B5167" s="14" t="s">
        <v>568</v>
      </c>
      <c r="E5167" s="74">
        <v>110</v>
      </c>
      <c r="F5167" s="74">
        <v>2750</v>
      </c>
      <c r="G5167" s="74">
        <f t="shared" si="640"/>
        <v>1320</v>
      </c>
      <c r="H5167" s="80">
        <f t="shared" si="641"/>
        <v>0.48</v>
      </c>
      <c r="I5167" s="74">
        <f>INDEX('AWR Data'!A$1:E$8825,MATCH(A5167,'AWR Data'!A$1:A$8825,0),5)</f>
        <v>0</v>
      </c>
      <c r="J5167" s="74">
        <f t="shared" si="642"/>
        <v>0</v>
      </c>
      <c r="K5167" s="105">
        <f t="shared" si="643"/>
        <v>0</v>
      </c>
      <c r="L5167" s="75">
        <v>0</v>
      </c>
      <c r="M5167" s="75">
        <v>0</v>
      </c>
      <c r="N5167" s="75">
        <v>0</v>
      </c>
      <c r="O5167" s="105">
        <v>0</v>
      </c>
      <c r="P5167" s="98">
        <f t="shared" si="644"/>
        <v>1320</v>
      </c>
      <c r="Q5167" s="98">
        <f t="shared" si="645"/>
        <v>0</v>
      </c>
      <c r="R5167" s="98">
        <f t="shared" si="646"/>
        <v>0</v>
      </c>
      <c r="S5167" s="105">
        <f t="shared" si="647"/>
        <v>0</v>
      </c>
      <c r="T5167" s="8" t="str">
        <f>IF(I5167=0,"",(INDEX('AWR Data'!A$1:E$8823,MATCH(A5167,'AWR Data'!A$1:A$8823,0),4)))</f>
        <v/>
      </c>
    </row>
    <row r="5168" spans="1:20" ht="20" customHeight="1">
      <c r="A5168" s="14" t="s">
        <v>9315</v>
      </c>
      <c r="B5168" s="14" t="s">
        <v>516</v>
      </c>
      <c r="C5168" s="14" t="s">
        <v>9316</v>
      </c>
      <c r="E5168" s="74">
        <v>590</v>
      </c>
      <c r="F5168" s="74">
        <v>32500</v>
      </c>
      <c r="G5168" s="74">
        <f t="shared" si="640"/>
        <v>7080</v>
      </c>
      <c r="H5168" s="80">
        <f t="shared" si="641"/>
        <v>0.21784615384615386</v>
      </c>
      <c r="I5168" s="74">
        <f>INDEX('AWR Data'!A$1:E$8825,MATCH(A5168,'AWR Data'!A$1:A$8825,0),5)</f>
        <v>0</v>
      </c>
      <c r="J5168" s="74">
        <f t="shared" si="642"/>
        <v>0</v>
      </c>
      <c r="K5168" s="105">
        <f t="shared" si="643"/>
        <v>0</v>
      </c>
      <c r="L5168" s="75">
        <v>0</v>
      </c>
      <c r="M5168" s="75">
        <v>0</v>
      </c>
      <c r="N5168" s="75">
        <v>0</v>
      </c>
      <c r="O5168" s="105">
        <v>0</v>
      </c>
      <c r="P5168" s="98">
        <f t="shared" si="644"/>
        <v>7080</v>
      </c>
      <c r="Q5168" s="98">
        <f t="shared" si="645"/>
        <v>0</v>
      </c>
      <c r="R5168" s="98">
        <f t="shared" si="646"/>
        <v>0</v>
      </c>
      <c r="S5168" s="105">
        <f t="shared" si="647"/>
        <v>0</v>
      </c>
      <c r="T5168" s="8" t="str">
        <f>IF(I5168=0,"",(INDEX('AWR Data'!A$1:E$8823,MATCH(A5168,'AWR Data'!A$1:A$8823,0),4)))</f>
        <v/>
      </c>
    </row>
    <row r="5169" spans="1:20" ht="20" customHeight="1">
      <c r="A5169" s="14" t="s">
        <v>9319</v>
      </c>
      <c r="B5169" s="14" t="s">
        <v>516</v>
      </c>
      <c r="C5169" s="14" t="s">
        <v>9320</v>
      </c>
      <c r="E5169" s="74">
        <v>170</v>
      </c>
      <c r="F5169" s="74">
        <v>27200</v>
      </c>
      <c r="G5169" s="74">
        <f t="shared" si="640"/>
        <v>2040</v>
      </c>
      <c r="H5169" s="80">
        <f t="shared" si="641"/>
        <v>7.4999999999999997E-2</v>
      </c>
      <c r="I5169" s="74">
        <f>INDEX('AWR Data'!A$1:E$8825,MATCH(A5169,'AWR Data'!A$1:A$8825,0),5)</f>
        <v>0</v>
      </c>
      <c r="J5169" s="74">
        <f t="shared" si="642"/>
        <v>0</v>
      </c>
      <c r="K5169" s="105">
        <f t="shared" si="643"/>
        <v>0</v>
      </c>
      <c r="L5169" s="75">
        <v>0</v>
      </c>
      <c r="M5169" s="75">
        <v>0</v>
      </c>
      <c r="N5169" s="75">
        <v>0</v>
      </c>
      <c r="O5169" s="105">
        <v>0</v>
      </c>
      <c r="P5169" s="98">
        <f t="shared" si="644"/>
        <v>2040</v>
      </c>
      <c r="Q5169" s="98">
        <f t="shared" si="645"/>
        <v>0</v>
      </c>
      <c r="R5169" s="98">
        <f t="shared" si="646"/>
        <v>0</v>
      </c>
      <c r="S5169" s="105">
        <f t="shared" si="647"/>
        <v>0</v>
      </c>
      <c r="T5169" s="8" t="str">
        <f>IF(I5169=0,"",(INDEX('AWR Data'!A$1:E$8823,MATCH(A5169,'AWR Data'!A$1:A$8823,0),4)))</f>
        <v/>
      </c>
    </row>
    <row r="5170" spans="1:20" ht="20" customHeight="1">
      <c r="A5170" s="14" t="s">
        <v>9120</v>
      </c>
      <c r="B5170" s="14" t="s">
        <v>17535</v>
      </c>
      <c r="C5170" s="14" t="s">
        <v>9121</v>
      </c>
      <c r="E5170" s="74">
        <v>110</v>
      </c>
      <c r="F5170" s="74">
        <v>197000</v>
      </c>
      <c r="G5170" s="74">
        <f t="shared" si="640"/>
        <v>1320</v>
      </c>
      <c r="H5170" s="80">
        <f t="shared" si="641"/>
        <v>6.7005076142131982E-3</v>
      </c>
      <c r="I5170" s="74">
        <f>INDEX('AWR Data'!A$1:E$8825,MATCH(A5170,'AWR Data'!A$1:A$8825,0),5)</f>
        <v>0</v>
      </c>
      <c r="J5170" s="74">
        <f t="shared" si="642"/>
        <v>0</v>
      </c>
      <c r="K5170" s="105">
        <f t="shared" si="643"/>
        <v>0</v>
      </c>
      <c r="L5170" s="75">
        <v>0</v>
      </c>
      <c r="M5170" s="75">
        <v>0</v>
      </c>
      <c r="N5170" s="75">
        <v>0</v>
      </c>
      <c r="O5170" s="105">
        <v>0</v>
      </c>
      <c r="P5170" s="98">
        <f t="shared" si="644"/>
        <v>1320</v>
      </c>
      <c r="Q5170" s="98">
        <f t="shared" si="645"/>
        <v>0</v>
      </c>
      <c r="R5170" s="98">
        <f t="shared" si="646"/>
        <v>0</v>
      </c>
      <c r="S5170" s="105">
        <f t="shared" si="647"/>
        <v>0</v>
      </c>
      <c r="T5170" s="8" t="str">
        <f>IF(I5170=0,"",(INDEX('AWR Data'!A$1:E$8823,MATCH(A5170,'AWR Data'!A$1:A$8823,0),4)))</f>
        <v/>
      </c>
    </row>
    <row r="5171" spans="1:20" ht="20" customHeight="1">
      <c r="A5171" s="14" t="s">
        <v>9122</v>
      </c>
      <c r="B5171" s="14" t="s">
        <v>269</v>
      </c>
      <c r="C5171" s="14" t="s">
        <v>9123</v>
      </c>
      <c r="E5171" s="74">
        <v>91</v>
      </c>
      <c r="F5171" s="74">
        <v>52500</v>
      </c>
      <c r="G5171" s="74">
        <f t="shared" si="640"/>
        <v>1092</v>
      </c>
      <c r="H5171" s="80">
        <f t="shared" si="641"/>
        <v>2.0799999999999999E-2</v>
      </c>
      <c r="I5171" s="74">
        <f>INDEX('AWR Data'!A$1:E$8825,MATCH(A5171,'AWR Data'!A$1:A$8825,0),5)</f>
        <v>0</v>
      </c>
      <c r="J5171" s="74">
        <f t="shared" si="642"/>
        <v>0</v>
      </c>
      <c r="K5171" s="105">
        <f t="shared" si="643"/>
        <v>0</v>
      </c>
      <c r="L5171" s="75">
        <v>0</v>
      </c>
      <c r="M5171" s="75">
        <v>0</v>
      </c>
      <c r="N5171" s="75">
        <v>0</v>
      </c>
      <c r="O5171" s="105">
        <v>0</v>
      </c>
      <c r="P5171" s="98">
        <f t="shared" si="644"/>
        <v>1092</v>
      </c>
      <c r="Q5171" s="98">
        <f t="shared" si="645"/>
        <v>0</v>
      </c>
      <c r="R5171" s="98">
        <f t="shared" si="646"/>
        <v>0</v>
      </c>
      <c r="S5171" s="105">
        <f t="shared" si="647"/>
        <v>0</v>
      </c>
      <c r="T5171" s="8" t="str">
        <f>IF(I5171=0,"",(INDEX('AWR Data'!A$1:E$8823,MATCH(A5171,'AWR Data'!A$1:A$8823,0),4)))</f>
        <v/>
      </c>
    </row>
    <row r="5172" spans="1:20" ht="20" customHeight="1">
      <c r="A5172" s="14" t="s">
        <v>9124</v>
      </c>
      <c r="B5172" s="14" t="s">
        <v>1084</v>
      </c>
      <c r="C5172" s="14" t="s">
        <v>9125</v>
      </c>
      <c r="E5172" s="74">
        <v>16</v>
      </c>
      <c r="F5172" s="74">
        <v>11500</v>
      </c>
      <c r="G5172" s="74">
        <f t="shared" si="640"/>
        <v>192</v>
      </c>
      <c r="H5172" s="80">
        <f t="shared" si="641"/>
        <v>1.6695652173913042E-2</v>
      </c>
      <c r="I5172" s="74">
        <f>INDEX('AWR Data'!A$1:E$8825,MATCH(A5172,'AWR Data'!A$1:A$8825,0),5)</f>
        <v>0</v>
      </c>
      <c r="J5172" s="74">
        <f t="shared" si="642"/>
        <v>0</v>
      </c>
      <c r="K5172" s="105">
        <f t="shared" si="643"/>
        <v>0</v>
      </c>
      <c r="L5172" s="75">
        <v>0</v>
      </c>
      <c r="M5172" s="75">
        <v>0</v>
      </c>
      <c r="N5172" s="75">
        <v>0</v>
      </c>
      <c r="O5172" s="105">
        <v>0</v>
      </c>
      <c r="P5172" s="98">
        <f t="shared" si="644"/>
        <v>192</v>
      </c>
      <c r="Q5172" s="98">
        <f t="shared" si="645"/>
        <v>0</v>
      </c>
      <c r="R5172" s="98">
        <f t="shared" si="646"/>
        <v>0</v>
      </c>
      <c r="S5172" s="105">
        <f t="shared" si="647"/>
        <v>0</v>
      </c>
      <c r="T5172" s="8" t="str">
        <f>IF(I5172=0,"",(INDEX('AWR Data'!A$1:E$8823,MATCH(A5172,'AWR Data'!A$1:A$8823,0),4)))</f>
        <v/>
      </c>
    </row>
    <row r="5173" spans="1:20" ht="20" customHeight="1">
      <c r="A5173" s="14" t="s">
        <v>9126</v>
      </c>
      <c r="B5173" s="14" t="s">
        <v>920</v>
      </c>
      <c r="C5173" s="14" t="s">
        <v>9127</v>
      </c>
      <c r="E5173" s="74">
        <v>320</v>
      </c>
      <c r="F5173" s="74">
        <v>71400</v>
      </c>
      <c r="G5173" s="74">
        <f t="shared" si="640"/>
        <v>3840</v>
      </c>
      <c r="H5173" s="80">
        <f t="shared" si="641"/>
        <v>5.378151260504202E-2</v>
      </c>
      <c r="I5173" s="74">
        <f>INDEX('AWR Data'!A$1:E$8825,MATCH(A5173,'AWR Data'!A$1:A$8825,0),5)</f>
        <v>0</v>
      </c>
      <c r="J5173" s="74">
        <f t="shared" si="642"/>
        <v>0</v>
      </c>
      <c r="K5173" s="105">
        <f t="shared" si="643"/>
        <v>0</v>
      </c>
      <c r="L5173" s="75">
        <v>0</v>
      </c>
      <c r="M5173" s="75">
        <v>0</v>
      </c>
      <c r="N5173" s="75">
        <v>0</v>
      </c>
      <c r="O5173" s="105">
        <v>0</v>
      </c>
      <c r="P5173" s="98">
        <f t="shared" si="644"/>
        <v>3840</v>
      </c>
      <c r="Q5173" s="98">
        <f t="shared" si="645"/>
        <v>0</v>
      </c>
      <c r="R5173" s="98">
        <f t="shared" si="646"/>
        <v>0</v>
      </c>
      <c r="S5173" s="105">
        <f t="shared" si="647"/>
        <v>0</v>
      </c>
      <c r="T5173" s="8" t="str">
        <f>IF(I5173=0,"",(INDEX('AWR Data'!A$1:E$8823,MATCH(A5173,'AWR Data'!A$1:A$8823,0),4)))</f>
        <v/>
      </c>
    </row>
    <row r="5174" spans="1:20" ht="20" customHeight="1">
      <c r="A5174" s="14" t="s">
        <v>9333</v>
      </c>
      <c r="B5174" s="14" t="s">
        <v>2346</v>
      </c>
      <c r="C5174" s="14" t="s">
        <v>9334</v>
      </c>
      <c r="E5174" s="74">
        <v>170</v>
      </c>
      <c r="F5174" s="74">
        <v>20900</v>
      </c>
      <c r="G5174" s="74">
        <f t="shared" si="640"/>
        <v>2040</v>
      </c>
      <c r="H5174" s="80">
        <f t="shared" si="641"/>
        <v>9.7607655502392338E-2</v>
      </c>
      <c r="I5174" s="74">
        <f>INDEX('AWR Data'!A$1:E$8825,MATCH(A5174,'AWR Data'!A$1:A$8825,0),5)</f>
        <v>0</v>
      </c>
      <c r="J5174" s="74">
        <f t="shared" si="642"/>
        <v>0</v>
      </c>
      <c r="K5174" s="105">
        <f t="shared" si="643"/>
        <v>0</v>
      </c>
      <c r="L5174" s="75">
        <v>0</v>
      </c>
      <c r="M5174" s="75">
        <v>0</v>
      </c>
      <c r="N5174" s="75">
        <v>0</v>
      </c>
      <c r="O5174" s="105">
        <v>0</v>
      </c>
      <c r="P5174" s="98">
        <f t="shared" si="644"/>
        <v>2040</v>
      </c>
      <c r="Q5174" s="98">
        <f t="shared" si="645"/>
        <v>0</v>
      </c>
      <c r="R5174" s="98">
        <f t="shared" si="646"/>
        <v>0</v>
      </c>
      <c r="S5174" s="105">
        <f t="shared" si="647"/>
        <v>0</v>
      </c>
      <c r="T5174" s="8" t="str">
        <f>IF(I5174=0,"",(INDEX('AWR Data'!A$1:E$8823,MATCH(A5174,'AWR Data'!A$1:A$8823,0),4)))</f>
        <v/>
      </c>
    </row>
    <row r="5175" spans="1:20" ht="20" customHeight="1">
      <c r="A5175" s="14" t="s">
        <v>9335</v>
      </c>
      <c r="B5175" s="14" t="s">
        <v>576</v>
      </c>
      <c r="C5175" s="14" t="s">
        <v>9336</v>
      </c>
      <c r="E5175" s="74">
        <v>880</v>
      </c>
      <c r="F5175" s="74">
        <v>190000</v>
      </c>
      <c r="G5175" s="74">
        <f t="shared" si="640"/>
        <v>10560</v>
      </c>
      <c r="H5175" s="80">
        <f t="shared" si="641"/>
        <v>5.5578947368421054E-2</v>
      </c>
      <c r="I5175" s="74">
        <f>INDEX('AWR Data'!A$1:E$8825,MATCH(A5175,'AWR Data'!A$1:A$8825,0),5)</f>
        <v>0</v>
      </c>
      <c r="J5175" s="74">
        <f t="shared" si="642"/>
        <v>0</v>
      </c>
      <c r="K5175" s="105">
        <f t="shared" si="643"/>
        <v>0</v>
      </c>
      <c r="L5175" s="75">
        <v>0</v>
      </c>
      <c r="M5175" s="75">
        <v>0</v>
      </c>
      <c r="N5175" s="75">
        <v>0</v>
      </c>
      <c r="O5175" s="105">
        <v>0</v>
      </c>
      <c r="P5175" s="98">
        <f t="shared" si="644"/>
        <v>10560</v>
      </c>
      <c r="Q5175" s="98">
        <f t="shared" si="645"/>
        <v>0</v>
      </c>
      <c r="R5175" s="98">
        <f t="shared" si="646"/>
        <v>0</v>
      </c>
      <c r="S5175" s="105">
        <f t="shared" si="647"/>
        <v>0</v>
      </c>
      <c r="T5175" s="8" t="str">
        <f>IF(I5175=0,"",(INDEX('AWR Data'!A$1:E$8823,MATCH(A5175,'AWR Data'!A$1:A$8823,0),4)))</f>
        <v/>
      </c>
    </row>
    <row r="5176" spans="1:20" ht="20" customHeight="1">
      <c r="A5176" s="14" t="s">
        <v>9337</v>
      </c>
      <c r="B5176" s="14" t="s">
        <v>576</v>
      </c>
      <c r="C5176" s="14" t="s">
        <v>9338</v>
      </c>
      <c r="E5176" s="74">
        <v>210</v>
      </c>
      <c r="F5176" s="74">
        <v>62800</v>
      </c>
      <c r="G5176" s="74">
        <f t="shared" si="640"/>
        <v>2520</v>
      </c>
      <c r="H5176" s="80">
        <f t="shared" si="641"/>
        <v>4.0127388535031845E-2</v>
      </c>
      <c r="I5176" s="74">
        <f>INDEX('AWR Data'!A$1:E$8825,MATCH(A5176,'AWR Data'!A$1:A$8825,0),5)</f>
        <v>0</v>
      </c>
      <c r="J5176" s="74">
        <f t="shared" si="642"/>
        <v>0</v>
      </c>
      <c r="K5176" s="105">
        <f t="shared" si="643"/>
        <v>0</v>
      </c>
      <c r="L5176" s="75">
        <v>0</v>
      </c>
      <c r="M5176" s="75">
        <v>0</v>
      </c>
      <c r="N5176" s="75">
        <v>0</v>
      </c>
      <c r="O5176" s="105">
        <v>0</v>
      </c>
      <c r="P5176" s="98">
        <f t="shared" si="644"/>
        <v>2520</v>
      </c>
      <c r="Q5176" s="98">
        <f t="shared" si="645"/>
        <v>0</v>
      </c>
      <c r="R5176" s="98">
        <f t="shared" si="646"/>
        <v>0</v>
      </c>
      <c r="S5176" s="105">
        <f t="shared" si="647"/>
        <v>0</v>
      </c>
      <c r="T5176" s="8" t="str">
        <f>IF(I5176=0,"",(INDEX('AWR Data'!A$1:E$8823,MATCH(A5176,'AWR Data'!A$1:A$8823,0),4)))</f>
        <v/>
      </c>
    </row>
    <row r="5177" spans="1:20" ht="20" customHeight="1">
      <c r="A5177" s="14" t="s">
        <v>9339</v>
      </c>
      <c r="B5177" s="14" t="s">
        <v>498</v>
      </c>
      <c r="C5177" s="14" t="s">
        <v>9340</v>
      </c>
      <c r="E5177" s="74">
        <v>91</v>
      </c>
      <c r="F5177" s="74">
        <v>1750</v>
      </c>
      <c r="G5177" s="74">
        <f t="shared" si="640"/>
        <v>1092</v>
      </c>
      <c r="H5177" s="80">
        <f t="shared" si="641"/>
        <v>0.624</v>
      </c>
      <c r="I5177" s="74">
        <f>INDEX('AWR Data'!A$1:E$8825,MATCH(A5177,'AWR Data'!A$1:A$8825,0),5)</f>
        <v>0</v>
      </c>
      <c r="J5177" s="74">
        <f t="shared" si="642"/>
        <v>0</v>
      </c>
      <c r="K5177" s="105">
        <f t="shared" si="643"/>
        <v>0</v>
      </c>
      <c r="L5177" s="75">
        <v>0</v>
      </c>
      <c r="M5177" s="75">
        <v>0</v>
      </c>
      <c r="N5177" s="75">
        <v>0</v>
      </c>
      <c r="O5177" s="105">
        <v>0</v>
      </c>
      <c r="P5177" s="98">
        <f t="shared" si="644"/>
        <v>1092</v>
      </c>
      <c r="Q5177" s="98">
        <f t="shared" si="645"/>
        <v>0</v>
      </c>
      <c r="R5177" s="98">
        <f t="shared" si="646"/>
        <v>0</v>
      </c>
      <c r="S5177" s="105">
        <f t="shared" si="647"/>
        <v>0</v>
      </c>
      <c r="T5177" s="8" t="str">
        <f>IF(I5177=0,"",(INDEX('AWR Data'!A$1:E$8823,MATCH(A5177,'AWR Data'!A$1:A$8823,0),4)))</f>
        <v/>
      </c>
    </row>
    <row r="5178" spans="1:20" ht="20" customHeight="1">
      <c r="A5178" s="14" t="s">
        <v>9133</v>
      </c>
      <c r="B5178" s="14" t="s">
        <v>1795</v>
      </c>
      <c r="C5178" s="14" t="s">
        <v>9134</v>
      </c>
      <c r="E5178" s="74">
        <v>22</v>
      </c>
      <c r="F5178" s="74">
        <v>2070</v>
      </c>
      <c r="G5178" s="74">
        <f t="shared" si="640"/>
        <v>264</v>
      </c>
      <c r="H5178" s="80">
        <f t="shared" si="641"/>
        <v>0.12753623188405797</v>
      </c>
      <c r="I5178" s="74">
        <f>INDEX('AWR Data'!A$1:E$8825,MATCH(A5178,'AWR Data'!A$1:A$8825,0),5)</f>
        <v>0</v>
      </c>
      <c r="J5178" s="74">
        <f t="shared" si="642"/>
        <v>0</v>
      </c>
      <c r="K5178" s="105">
        <f t="shared" si="643"/>
        <v>0</v>
      </c>
      <c r="L5178" s="75">
        <v>0</v>
      </c>
      <c r="M5178" s="75">
        <v>0</v>
      </c>
      <c r="N5178" s="75">
        <v>0</v>
      </c>
      <c r="O5178" s="105">
        <v>0</v>
      </c>
      <c r="P5178" s="98">
        <f t="shared" si="644"/>
        <v>264</v>
      </c>
      <c r="Q5178" s="98">
        <f t="shared" si="645"/>
        <v>0</v>
      </c>
      <c r="R5178" s="98">
        <f t="shared" si="646"/>
        <v>0</v>
      </c>
      <c r="S5178" s="105">
        <f t="shared" si="647"/>
        <v>0</v>
      </c>
      <c r="T5178" s="8" t="str">
        <f>IF(I5178=0,"",(INDEX('AWR Data'!A$1:E$8823,MATCH(A5178,'AWR Data'!A$1:A$8823,0),4)))</f>
        <v/>
      </c>
    </row>
    <row r="5179" spans="1:20" ht="20" customHeight="1">
      <c r="A5179" s="14" t="s">
        <v>9135</v>
      </c>
      <c r="B5179" s="14" t="s">
        <v>505</v>
      </c>
      <c r="C5179" s="14" t="s">
        <v>9136</v>
      </c>
      <c r="E5179" s="74">
        <v>46</v>
      </c>
      <c r="F5179" s="74">
        <v>1470</v>
      </c>
      <c r="G5179" s="74">
        <f t="shared" si="640"/>
        <v>552</v>
      </c>
      <c r="H5179" s="80">
        <f t="shared" si="641"/>
        <v>0.37551020408163266</v>
      </c>
      <c r="I5179" s="74">
        <f>INDEX('AWR Data'!A$1:E$8825,MATCH(A5179,'AWR Data'!A$1:A$8825,0),5)</f>
        <v>0</v>
      </c>
      <c r="J5179" s="74">
        <f t="shared" si="642"/>
        <v>0</v>
      </c>
      <c r="K5179" s="105">
        <f t="shared" si="643"/>
        <v>0</v>
      </c>
      <c r="L5179" s="75">
        <v>0</v>
      </c>
      <c r="M5179" s="75">
        <v>0</v>
      </c>
      <c r="N5179" s="75">
        <v>0</v>
      </c>
      <c r="O5179" s="105">
        <v>0</v>
      </c>
      <c r="P5179" s="98">
        <f t="shared" si="644"/>
        <v>552</v>
      </c>
      <c r="Q5179" s="98">
        <f t="shared" si="645"/>
        <v>0</v>
      </c>
      <c r="R5179" s="98">
        <f t="shared" si="646"/>
        <v>0</v>
      </c>
      <c r="S5179" s="105">
        <f t="shared" si="647"/>
        <v>0</v>
      </c>
      <c r="T5179" s="8" t="str">
        <f>IF(I5179=0,"",(INDEX('AWR Data'!A$1:E$8823,MATCH(A5179,'AWR Data'!A$1:A$8823,0),4)))</f>
        <v/>
      </c>
    </row>
    <row r="5180" spans="1:20" ht="20" customHeight="1">
      <c r="A5180" s="14" t="s">
        <v>9137</v>
      </c>
      <c r="B5180" s="14" t="s">
        <v>505</v>
      </c>
      <c r="C5180" s="14" t="s">
        <v>9138</v>
      </c>
      <c r="E5180" s="74">
        <v>46</v>
      </c>
      <c r="F5180" s="74">
        <v>683</v>
      </c>
      <c r="G5180" s="74">
        <f t="shared" si="640"/>
        <v>552</v>
      </c>
      <c r="H5180" s="80">
        <f t="shared" si="641"/>
        <v>0.80819912152269402</v>
      </c>
      <c r="I5180" s="74">
        <f>INDEX('AWR Data'!A$1:E$8825,MATCH(A5180,'AWR Data'!A$1:A$8825,0),5)</f>
        <v>0</v>
      </c>
      <c r="J5180" s="74">
        <f t="shared" si="642"/>
        <v>0</v>
      </c>
      <c r="K5180" s="105">
        <f t="shared" si="643"/>
        <v>0</v>
      </c>
      <c r="L5180" s="75">
        <v>0</v>
      </c>
      <c r="M5180" s="75">
        <v>0</v>
      </c>
      <c r="N5180" s="75">
        <v>0</v>
      </c>
      <c r="O5180" s="105">
        <v>0</v>
      </c>
      <c r="P5180" s="98">
        <f t="shared" si="644"/>
        <v>552</v>
      </c>
      <c r="Q5180" s="98">
        <f t="shared" si="645"/>
        <v>0</v>
      </c>
      <c r="R5180" s="98">
        <f t="shared" si="646"/>
        <v>0</v>
      </c>
      <c r="S5180" s="105">
        <f t="shared" si="647"/>
        <v>0</v>
      </c>
      <c r="T5180" s="8" t="str">
        <f>IF(I5180=0,"",(INDEX('AWR Data'!A$1:E$8823,MATCH(A5180,'AWR Data'!A$1:A$8823,0),4)))</f>
        <v/>
      </c>
    </row>
    <row r="5181" spans="1:20" ht="20" customHeight="1">
      <c r="A5181" s="14" t="s">
        <v>9139</v>
      </c>
      <c r="B5181" s="14" t="s">
        <v>505</v>
      </c>
      <c r="C5181" s="14" t="s">
        <v>9140</v>
      </c>
      <c r="E5181" s="74">
        <v>28</v>
      </c>
      <c r="F5181" s="74">
        <v>1580</v>
      </c>
      <c r="G5181" s="74">
        <f t="shared" si="640"/>
        <v>336</v>
      </c>
      <c r="H5181" s="80">
        <f t="shared" si="641"/>
        <v>0.21265822784810126</v>
      </c>
      <c r="I5181" s="74">
        <f>INDEX('AWR Data'!A$1:E$8825,MATCH(A5181,'AWR Data'!A$1:A$8825,0),5)</f>
        <v>0</v>
      </c>
      <c r="J5181" s="74">
        <f t="shared" si="642"/>
        <v>0</v>
      </c>
      <c r="K5181" s="105">
        <f t="shared" si="643"/>
        <v>0</v>
      </c>
      <c r="L5181" s="75">
        <v>0</v>
      </c>
      <c r="M5181" s="75">
        <v>0</v>
      </c>
      <c r="N5181" s="75">
        <v>0</v>
      </c>
      <c r="O5181" s="105">
        <v>0</v>
      </c>
      <c r="P5181" s="98">
        <f t="shared" si="644"/>
        <v>336</v>
      </c>
      <c r="Q5181" s="98">
        <f t="shared" si="645"/>
        <v>0</v>
      </c>
      <c r="R5181" s="98">
        <f t="shared" si="646"/>
        <v>0</v>
      </c>
      <c r="S5181" s="105">
        <f t="shared" si="647"/>
        <v>0</v>
      </c>
      <c r="T5181" s="8" t="str">
        <f>IF(I5181=0,"",(INDEX('AWR Data'!A$1:E$8823,MATCH(A5181,'AWR Data'!A$1:A$8823,0),4)))</f>
        <v/>
      </c>
    </row>
    <row r="5182" spans="1:20" ht="20" customHeight="1">
      <c r="A5182" s="14" t="s">
        <v>9141</v>
      </c>
      <c r="B5182" s="14" t="s">
        <v>568</v>
      </c>
      <c r="E5182" s="74">
        <v>36</v>
      </c>
      <c r="F5182" s="74">
        <v>7100</v>
      </c>
      <c r="G5182" s="74">
        <f t="shared" si="640"/>
        <v>432</v>
      </c>
      <c r="H5182" s="80">
        <f t="shared" si="641"/>
        <v>6.0845070422535209E-2</v>
      </c>
      <c r="I5182" s="74">
        <f>INDEX('AWR Data'!A$1:E$8825,MATCH(A5182,'AWR Data'!A$1:A$8825,0),5)</f>
        <v>0</v>
      </c>
      <c r="J5182" s="74">
        <f t="shared" si="642"/>
        <v>0</v>
      </c>
      <c r="K5182" s="105">
        <f t="shared" si="643"/>
        <v>0</v>
      </c>
      <c r="L5182" s="75">
        <v>0</v>
      </c>
      <c r="M5182" s="75">
        <v>0</v>
      </c>
      <c r="N5182" s="75">
        <v>0</v>
      </c>
      <c r="O5182" s="105">
        <v>0</v>
      </c>
      <c r="P5182" s="98">
        <f t="shared" si="644"/>
        <v>432</v>
      </c>
      <c r="Q5182" s="98">
        <f t="shared" si="645"/>
        <v>0</v>
      </c>
      <c r="R5182" s="98">
        <f t="shared" si="646"/>
        <v>0</v>
      </c>
      <c r="S5182" s="105">
        <f t="shared" si="647"/>
        <v>0</v>
      </c>
      <c r="T5182" s="8" t="str">
        <f>IF(I5182=0,"",(INDEX('AWR Data'!A$1:E$8823,MATCH(A5182,'AWR Data'!A$1:A$8823,0),4)))</f>
        <v/>
      </c>
    </row>
    <row r="5183" spans="1:20" ht="20" customHeight="1">
      <c r="A5183" s="14" t="s">
        <v>9142</v>
      </c>
      <c r="B5183" s="14" t="s">
        <v>498</v>
      </c>
      <c r="C5183" s="14" t="s">
        <v>9143</v>
      </c>
      <c r="E5183" s="74">
        <v>28</v>
      </c>
      <c r="F5183" s="74">
        <v>5020</v>
      </c>
      <c r="G5183" s="74">
        <f t="shared" si="640"/>
        <v>336</v>
      </c>
      <c r="H5183" s="80">
        <f t="shared" si="641"/>
        <v>6.6932270916334663E-2</v>
      </c>
      <c r="I5183" s="74">
        <f>INDEX('AWR Data'!A$1:E$8825,MATCH(A5183,'AWR Data'!A$1:A$8825,0),5)</f>
        <v>0</v>
      </c>
      <c r="J5183" s="74">
        <f t="shared" si="642"/>
        <v>0</v>
      </c>
      <c r="K5183" s="105">
        <f t="shared" si="643"/>
        <v>0</v>
      </c>
      <c r="L5183" s="75">
        <v>0</v>
      </c>
      <c r="M5183" s="75">
        <v>0</v>
      </c>
      <c r="N5183" s="75">
        <v>0</v>
      </c>
      <c r="O5183" s="105">
        <v>0</v>
      </c>
      <c r="P5183" s="98">
        <f t="shared" si="644"/>
        <v>336</v>
      </c>
      <c r="Q5183" s="98">
        <f t="shared" si="645"/>
        <v>0</v>
      </c>
      <c r="R5183" s="98">
        <f t="shared" si="646"/>
        <v>0</v>
      </c>
      <c r="S5183" s="105">
        <f t="shared" si="647"/>
        <v>0</v>
      </c>
      <c r="T5183" s="8" t="str">
        <f>IF(I5183=0,"",(INDEX('AWR Data'!A$1:E$8823,MATCH(A5183,'AWR Data'!A$1:A$8823,0),4)))</f>
        <v/>
      </c>
    </row>
    <row r="5184" spans="1:20" ht="20" customHeight="1">
      <c r="A5184" s="14" t="s">
        <v>9144</v>
      </c>
      <c r="B5184" s="14" t="s">
        <v>505</v>
      </c>
      <c r="C5184" s="14" t="s">
        <v>9145</v>
      </c>
      <c r="E5184" s="74">
        <v>73</v>
      </c>
      <c r="F5184" s="74">
        <v>3670</v>
      </c>
      <c r="G5184" s="74">
        <f t="shared" si="640"/>
        <v>876</v>
      </c>
      <c r="H5184" s="80">
        <f t="shared" si="641"/>
        <v>0.23869209809264305</v>
      </c>
      <c r="I5184" s="74">
        <f>INDEX('AWR Data'!A$1:E$8825,MATCH(A5184,'AWR Data'!A$1:A$8825,0),5)</f>
        <v>0</v>
      </c>
      <c r="J5184" s="74">
        <f t="shared" si="642"/>
        <v>0</v>
      </c>
      <c r="K5184" s="105">
        <f t="shared" si="643"/>
        <v>0</v>
      </c>
      <c r="L5184" s="75">
        <v>0</v>
      </c>
      <c r="M5184" s="75">
        <v>0</v>
      </c>
      <c r="N5184" s="75">
        <v>0</v>
      </c>
      <c r="O5184" s="105">
        <v>0</v>
      </c>
      <c r="P5184" s="98">
        <f t="shared" si="644"/>
        <v>876</v>
      </c>
      <c r="Q5184" s="98">
        <f t="shared" si="645"/>
        <v>0</v>
      </c>
      <c r="R5184" s="98">
        <f t="shared" si="646"/>
        <v>0</v>
      </c>
      <c r="S5184" s="105">
        <f t="shared" si="647"/>
        <v>0</v>
      </c>
      <c r="T5184" s="8" t="str">
        <f>IF(I5184=0,"",(INDEX('AWR Data'!A$1:E$8823,MATCH(A5184,'AWR Data'!A$1:A$8823,0),4)))</f>
        <v/>
      </c>
    </row>
    <row r="5185" spans="1:20" ht="20" customHeight="1">
      <c r="A5185" s="14" t="s">
        <v>9356</v>
      </c>
      <c r="B5185" s="14" t="s">
        <v>516</v>
      </c>
      <c r="C5185" s="14" t="s">
        <v>9150</v>
      </c>
      <c r="E5185" s="74">
        <v>73</v>
      </c>
      <c r="F5185" s="74">
        <v>758</v>
      </c>
      <c r="G5185" s="74">
        <f t="shared" si="640"/>
        <v>876</v>
      </c>
      <c r="H5185" s="80">
        <f t="shared" si="641"/>
        <v>1.1556728232189974</v>
      </c>
      <c r="I5185" s="74">
        <f>INDEX('AWR Data'!A$1:E$8825,MATCH(A5185,'AWR Data'!A$1:A$8825,0),5)</f>
        <v>0</v>
      </c>
      <c r="J5185" s="74">
        <f t="shared" si="642"/>
        <v>0</v>
      </c>
      <c r="K5185" s="105">
        <f t="shared" si="643"/>
        <v>0</v>
      </c>
      <c r="L5185" s="75">
        <v>0</v>
      </c>
      <c r="M5185" s="75">
        <v>0</v>
      </c>
      <c r="N5185" s="75">
        <v>0</v>
      </c>
      <c r="O5185" s="105">
        <v>0</v>
      </c>
      <c r="P5185" s="98">
        <f t="shared" si="644"/>
        <v>876</v>
      </c>
      <c r="Q5185" s="98">
        <f t="shared" si="645"/>
        <v>0</v>
      </c>
      <c r="R5185" s="98">
        <f t="shared" si="646"/>
        <v>0</v>
      </c>
      <c r="S5185" s="105">
        <f t="shared" si="647"/>
        <v>0</v>
      </c>
      <c r="T5185" s="8" t="str">
        <f>IF(I5185=0,"",(INDEX('AWR Data'!A$1:E$8823,MATCH(A5185,'AWR Data'!A$1:A$8823,0),4)))</f>
        <v/>
      </c>
    </row>
    <row r="5186" spans="1:20" ht="20" customHeight="1">
      <c r="A5186" s="14" t="s">
        <v>9151</v>
      </c>
      <c r="B5186" s="14" t="s">
        <v>1570</v>
      </c>
      <c r="C5186" s="14" t="s">
        <v>9152</v>
      </c>
      <c r="E5186" s="74">
        <v>140</v>
      </c>
      <c r="F5186" s="74">
        <v>32000</v>
      </c>
      <c r="G5186" s="74">
        <f t="shared" si="640"/>
        <v>1680</v>
      </c>
      <c r="H5186" s="80">
        <f t="shared" si="641"/>
        <v>5.2499999999999998E-2</v>
      </c>
      <c r="I5186" s="74">
        <f>INDEX('AWR Data'!A$1:E$8825,MATCH(A5186,'AWR Data'!A$1:A$8825,0),5)</f>
        <v>0</v>
      </c>
      <c r="J5186" s="74">
        <f t="shared" si="642"/>
        <v>0</v>
      </c>
      <c r="K5186" s="105">
        <f t="shared" si="643"/>
        <v>0</v>
      </c>
      <c r="L5186" s="75">
        <v>0</v>
      </c>
      <c r="M5186" s="75">
        <v>0</v>
      </c>
      <c r="N5186" s="75">
        <v>0</v>
      </c>
      <c r="O5186" s="105">
        <v>0</v>
      </c>
      <c r="P5186" s="98">
        <f t="shared" si="644"/>
        <v>1680</v>
      </c>
      <c r="Q5186" s="98">
        <f t="shared" si="645"/>
        <v>0</v>
      </c>
      <c r="R5186" s="98">
        <f t="shared" si="646"/>
        <v>0</v>
      </c>
      <c r="S5186" s="105">
        <f t="shared" si="647"/>
        <v>0</v>
      </c>
      <c r="T5186" s="8" t="str">
        <f>IF(I5186=0,"",(INDEX('AWR Data'!A$1:E$8823,MATCH(A5186,'AWR Data'!A$1:A$8823,0),4)))</f>
        <v/>
      </c>
    </row>
    <row r="5187" spans="1:20" ht="20" customHeight="1">
      <c r="A5187" s="14" t="s">
        <v>9155</v>
      </c>
      <c r="B5187" s="14" t="s">
        <v>568</v>
      </c>
      <c r="E5187" s="74">
        <v>28</v>
      </c>
      <c r="F5187" s="74">
        <v>28000</v>
      </c>
      <c r="G5187" s="74">
        <f t="shared" si="640"/>
        <v>336</v>
      </c>
      <c r="H5187" s="80">
        <f t="shared" si="641"/>
        <v>1.2E-2</v>
      </c>
      <c r="I5187" s="74">
        <f>INDEX('AWR Data'!A$1:E$8825,MATCH(A5187,'AWR Data'!A$1:A$8825,0),5)</f>
        <v>0</v>
      </c>
      <c r="J5187" s="74">
        <f t="shared" si="642"/>
        <v>0</v>
      </c>
      <c r="K5187" s="105">
        <f t="shared" si="643"/>
        <v>0</v>
      </c>
      <c r="L5187" s="75">
        <v>0</v>
      </c>
      <c r="M5187" s="75">
        <v>0</v>
      </c>
      <c r="N5187" s="75">
        <v>0</v>
      </c>
      <c r="O5187" s="105">
        <v>0</v>
      </c>
      <c r="P5187" s="98">
        <f t="shared" si="644"/>
        <v>336</v>
      </c>
      <c r="Q5187" s="98">
        <f t="shared" si="645"/>
        <v>0</v>
      </c>
      <c r="R5187" s="98">
        <f t="shared" si="646"/>
        <v>0</v>
      </c>
      <c r="S5187" s="105">
        <f t="shared" si="647"/>
        <v>0</v>
      </c>
      <c r="T5187" s="8" t="str">
        <f>IF(I5187=0,"",(INDEX('AWR Data'!A$1:E$8823,MATCH(A5187,'AWR Data'!A$1:A$8823,0),4)))</f>
        <v/>
      </c>
    </row>
    <row r="5188" spans="1:20" ht="20" customHeight="1">
      <c r="A5188" s="14" t="s">
        <v>9156</v>
      </c>
      <c r="B5188" s="14" t="s">
        <v>568</v>
      </c>
      <c r="E5188" s="74">
        <v>36</v>
      </c>
      <c r="F5188" s="74">
        <v>3040</v>
      </c>
      <c r="G5188" s="74">
        <f t="shared" si="640"/>
        <v>432</v>
      </c>
      <c r="H5188" s="80">
        <f t="shared" si="641"/>
        <v>0.14210526315789473</v>
      </c>
      <c r="I5188" s="74">
        <f>INDEX('AWR Data'!A$1:E$8825,MATCH(A5188,'AWR Data'!A$1:A$8825,0),5)</f>
        <v>0</v>
      </c>
      <c r="J5188" s="74">
        <f t="shared" si="642"/>
        <v>0</v>
      </c>
      <c r="K5188" s="105">
        <f t="shared" si="643"/>
        <v>0</v>
      </c>
      <c r="L5188" s="75">
        <v>0</v>
      </c>
      <c r="M5188" s="75">
        <v>0</v>
      </c>
      <c r="N5188" s="75">
        <v>0</v>
      </c>
      <c r="O5188" s="105">
        <v>0</v>
      </c>
      <c r="P5188" s="98">
        <f t="shared" si="644"/>
        <v>432</v>
      </c>
      <c r="Q5188" s="98">
        <f t="shared" si="645"/>
        <v>0</v>
      </c>
      <c r="R5188" s="98">
        <f t="shared" si="646"/>
        <v>0</v>
      </c>
      <c r="S5188" s="105">
        <f t="shared" si="647"/>
        <v>0</v>
      </c>
      <c r="T5188" s="8" t="str">
        <f>IF(I5188=0,"",(INDEX('AWR Data'!A$1:E$8823,MATCH(A5188,'AWR Data'!A$1:A$8823,0),4)))</f>
        <v/>
      </c>
    </row>
    <row r="5189" spans="1:20" ht="20" customHeight="1">
      <c r="A5189" s="14" t="s">
        <v>9157</v>
      </c>
      <c r="B5189" s="14" t="s">
        <v>699</v>
      </c>
      <c r="C5189" s="14" t="s">
        <v>9158</v>
      </c>
      <c r="E5189" s="74">
        <v>22</v>
      </c>
      <c r="F5189" s="74">
        <v>620</v>
      </c>
      <c r="G5189" s="74">
        <f t="shared" si="640"/>
        <v>264</v>
      </c>
      <c r="H5189" s="80">
        <f t="shared" si="641"/>
        <v>0.4258064516129032</v>
      </c>
      <c r="I5189" s="74">
        <f>INDEX('AWR Data'!A$1:E$8825,MATCH(A5189,'AWR Data'!A$1:A$8825,0),5)</f>
        <v>0</v>
      </c>
      <c r="J5189" s="74">
        <f t="shared" si="642"/>
        <v>0</v>
      </c>
      <c r="K5189" s="105">
        <f t="shared" si="643"/>
        <v>0</v>
      </c>
      <c r="L5189" s="75">
        <v>0</v>
      </c>
      <c r="M5189" s="75">
        <v>0</v>
      </c>
      <c r="N5189" s="75">
        <v>0</v>
      </c>
      <c r="O5189" s="105">
        <v>0</v>
      </c>
      <c r="P5189" s="98">
        <f t="shared" si="644"/>
        <v>264</v>
      </c>
      <c r="Q5189" s="98">
        <f t="shared" si="645"/>
        <v>0</v>
      </c>
      <c r="R5189" s="98">
        <f t="shared" si="646"/>
        <v>0</v>
      </c>
      <c r="S5189" s="105">
        <f t="shared" si="647"/>
        <v>0</v>
      </c>
      <c r="T5189" s="8" t="str">
        <f>IF(I5189=0,"",(INDEX('AWR Data'!A$1:E$8823,MATCH(A5189,'AWR Data'!A$1:A$8823,0),4)))</f>
        <v/>
      </c>
    </row>
    <row r="5190" spans="1:20" ht="20" customHeight="1">
      <c r="A5190" s="14" t="s">
        <v>9159</v>
      </c>
      <c r="B5190" s="14" t="s">
        <v>505</v>
      </c>
      <c r="C5190" s="14" t="s">
        <v>9160</v>
      </c>
      <c r="E5190" s="74">
        <v>22</v>
      </c>
      <c r="F5190" s="74">
        <v>11600</v>
      </c>
      <c r="G5190" s="74">
        <f t="shared" ref="G5190:G5253" si="648">+E5190*12</f>
        <v>264</v>
      </c>
      <c r="H5190" s="80">
        <f t="shared" ref="H5190:H5253" si="649">IF(G5190&gt;0,(IF(F5190&gt;0,G5190/F5190,1000)),0)</f>
        <v>2.2758620689655173E-2</v>
      </c>
      <c r="I5190" s="74">
        <f>INDEX('AWR Data'!A$1:E$8825,MATCH(A5190,'AWR Data'!A$1:A$8825,0),5)</f>
        <v>0</v>
      </c>
      <c r="J5190" s="74">
        <f t="shared" ref="J5190:J5253" si="650">IF(I5190=0,0,IF(I5190&gt;0,IF(I5190&lt;11,G5190,IF(I5190&lt;21,(G5190*0.32),IF(I5190&lt;31,(G5190*0.07),0)))))</f>
        <v>0</v>
      </c>
      <c r="K5190" s="105">
        <f t="shared" ref="K5190:K5253" si="651">IF(G5190,J5190/G5190,0)</f>
        <v>0</v>
      </c>
      <c r="L5190" s="75">
        <v>0</v>
      </c>
      <c r="M5190" s="75">
        <v>0</v>
      </c>
      <c r="N5190" s="75">
        <v>0</v>
      </c>
      <c r="O5190" s="105">
        <v>0</v>
      </c>
      <c r="P5190" s="98">
        <f t="shared" ref="P5190:P5253" si="652">+G5190-L5190</f>
        <v>264</v>
      </c>
      <c r="Q5190" s="98">
        <f t="shared" ref="Q5190:Q5253" si="653">IF(I5190=0,I5190-M5190,IF(M5190,IF(I5190=0,(M5190-0),M5190-I5190),I5190))</f>
        <v>0</v>
      </c>
      <c r="R5190" s="98">
        <f t="shared" ref="R5190:R5253" si="654">+J5190-N5190</f>
        <v>0</v>
      </c>
      <c r="S5190" s="105">
        <f t="shared" ref="S5190:S5253" si="655">+K5190-O5190</f>
        <v>0</v>
      </c>
      <c r="T5190" s="8" t="str">
        <f>IF(I5190=0,"",(INDEX('AWR Data'!A$1:E$8823,MATCH(A5190,'AWR Data'!A$1:A$8823,0),4)))</f>
        <v/>
      </c>
    </row>
    <row r="5191" spans="1:20" ht="20" customHeight="1">
      <c r="A5191" s="14" t="s">
        <v>9161</v>
      </c>
      <c r="B5191" s="14" t="s">
        <v>279</v>
      </c>
      <c r="C5191" s="14" t="s">
        <v>9162</v>
      </c>
      <c r="E5191" s="74">
        <v>28</v>
      </c>
      <c r="F5191" s="74">
        <v>1610</v>
      </c>
      <c r="G5191" s="74">
        <f t="shared" si="648"/>
        <v>336</v>
      </c>
      <c r="H5191" s="80">
        <f t="shared" si="649"/>
        <v>0.20869565217391303</v>
      </c>
      <c r="I5191" s="74">
        <f>INDEX('AWR Data'!A$1:E$8825,MATCH(A5191,'AWR Data'!A$1:A$8825,0),5)</f>
        <v>0</v>
      </c>
      <c r="J5191" s="74">
        <f t="shared" si="650"/>
        <v>0</v>
      </c>
      <c r="K5191" s="105">
        <f t="shared" si="651"/>
        <v>0</v>
      </c>
      <c r="L5191" s="75">
        <v>0</v>
      </c>
      <c r="M5191" s="75">
        <v>0</v>
      </c>
      <c r="N5191" s="75">
        <v>0</v>
      </c>
      <c r="O5191" s="105">
        <v>0</v>
      </c>
      <c r="P5191" s="98">
        <f t="shared" si="652"/>
        <v>336</v>
      </c>
      <c r="Q5191" s="98">
        <f t="shared" si="653"/>
        <v>0</v>
      </c>
      <c r="R5191" s="98">
        <f t="shared" si="654"/>
        <v>0</v>
      </c>
      <c r="S5191" s="105">
        <f t="shared" si="655"/>
        <v>0</v>
      </c>
      <c r="T5191" s="8" t="str">
        <f>IF(I5191=0,"",(INDEX('AWR Data'!A$1:E$8823,MATCH(A5191,'AWR Data'!A$1:A$8823,0),4)))</f>
        <v/>
      </c>
    </row>
    <row r="5192" spans="1:20" ht="20" customHeight="1">
      <c r="A5192" s="14" t="s">
        <v>9373</v>
      </c>
      <c r="B5192" s="14" t="s">
        <v>570</v>
      </c>
      <c r="C5192" s="14" t="s">
        <v>9374</v>
      </c>
      <c r="E5192" s="74">
        <v>46</v>
      </c>
      <c r="F5192" s="74">
        <v>37800</v>
      </c>
      <c r="G5192" s="74">
        <f t="shared" si="648"/>
        <v>552</v>
      </c>
      <c r="H5192" s="80">
        <f t="shared" si="649"/>
        <v>1.4603174603174604E-2</v>
      </c>
      <c r="I5192" s="74">
        <f>INDEX('AWR Data'!A$1:E$8825,MATCH(A5192,'AWR Data'!A$1:A$8825,0),5)</f>
        <v>0</v>
      </c>
      <c r="J5192" s="74">
        <f t="shared" si="650"/>
        <v>0</v>
      </c>
      <c r="K5192" s="105">
        <f t="shared" si="651"/>
        <v>0</v>
      </c>
      <c r="L5192" s="75">
        <v>0</v>
      </c>
      <c r="M5192" s="75">
        <v>0</v>
      </c>
      <c r="N5192" s="75">
        <v>0</v>
      </c>
      <c r="O5192" s="105">
        <v>0</v>
      </c>
      <c r="P5192" s="98">
        <f t="shared" si="652"/>
        <v>552</v>
      </c>
      <c r="Q5192" s="98">
        <f t="shared" si="653"/>
        <v>0</v>
      </c>
      <c r="R5192" s="98">
        <f t="shared" si="654"/>
        <v>0</v>
      </c>
      <c r="S5192" s="105">
        <f t="shared" si="655"/>
        <v>0</v>
      </c>
      <c r="T5192" s="8" t="str">
        <f>IF(I5192=0,"",(INDEX('AWR Data'!A$1:E$8823,MATCH(A5192,'AWR Data'!A$1:A$8823,0),4)))</f>
        <v/>
      </c>
    </row>
    <row r="5193" spans="1:20" ht="20" customHeight="1">
      <c r="A5193" s="14" t="s">
        <v>9375</v>
      </c>
      <c r="B5193" s="14" t="s">
        <v>1667</v>
      </c>
      <c r="C5193" s="14" t="s">
        <v>9376</v>
      </c>
      <c r="E5193" s="74">
        <v>22</v>
      </c>
      <c r="F5193" s="74">
        <v>71500</v>
      </c>
      <c r="G5193" s="74">
        <f t="shared" si="648"/>
        <v>264</v>
      </c>
      <c r="H5193" s="80">
        <f t="shared" si="649"/>
        <v>3.6923076923076922E-3</v>
      </c>
      <c r="I5193" s="74">
        <f>INDEX('AWR Data'!A$1:E$8825,MATCH(A5193,'AWR Data'!A$1:A$8825,0),5)</f>
        <v>0</v>
      </c>
      <c r="J5193" s="74">
        <f t="shared" si="650"/>
        <v>0</v>
      </c>
      <c r="K5193" s="105">
        <f t="shared" si="651"/>
        <v>0</v>
      </c>
      <c r="L5193" s="75">
        <v>0</v>
      </c>
      <c r="M5193" s="75">
        <v>0</v>
      </c>
      <c r="N5193" s="75">
        <v>0</v>
      </c>
      <c r="O5193" s="105">
        <v>0</v>
      </c>
      <c r="P5193" s="98">
        <f t="shared" si="652"/>
        <v>264</v>
      </c>
      <c r="Q5193" s="98">
        <f t="shared" si="653"/>
        <v>0</v>
      </c>
      <c r="R5193" s="98">
        <f t="shared" si="654"/>
        <v>0</v>
      </c>
      <c r="S5193" s="105">
        <f t="shared" si="655"/>
        <v>0</v>
      </c>
      <c r="T5193" s="8" t="str">
        <f>IF(I5193=0,"",(INDEX('AWR Data'!A$1:E$8823,MATCH(A5193,'AWR Data'!A$1:A$8823,0),4)))</f>
        <v/>
      </c>
    </row>
    <row r="5194" spans="1:20" ht="20" customHeight="1">
      <c r="A5194" s="14" t="s">
        <v>9379</v>
      </c>
      <c r="B5194" s="14" t="s">
        <v>505</v>
      </c>
      <c r="C5194" s="14" t="s">
        <v>9380</v>
      </c>
      <c r="E5194" s="74">
        <v>91</v>
      </c>
      <c r="F5194" s="74">
        <v>22900</v>
      </c>
      <c r="G5194" s="74">
        <f t="shared" si="648"/>
        <v>1092</v>
      </c>
      <c r="H5194" s="80">
        <f t="shared" si="649"/>
        <v>4.7685589519650656E-2</v>
      </c>
      <c r="I5194" s="74">
        <f>INDEX('AWR Data'!A$1:E$8825,MATCH(A5194,'AWR Data'!A$1:A$8825,0),5)</f>
        <v>0</v>
      </c>
      <c r="J5194" s="74">
        <f t="shared" si="650"/>
        <v>0</v>
      </c>
      <c r="K5194" s="105">
        <f t="shared" si="651"/>
        <v>0</v>
      </c>
      <c r="L5194" s="75">
        <v>0</v>
      </c>
      <c r="M5194" s="75">
        <v>0</v>
      </c>
      <c r="N5194" s="75">
        <v>0</v>
      </c>
      <c r="O5194" s="105">
        <v>0</v>
      </c>
      <c r="P5194" s="98">
        <f t="shared" si="652"/>
        <v>1092</v>
      </c>
      <c r="Q5194" s="98">
        <f t="shared" si="653"/>
        <v>0</v>
      </c>
      <c r="R5194" s="98">
        <f t="shared" si="654"/>
        <v>0</v>
      </c>
      <c r="S5194" s="105">
        <f t="shared" si="655"/>
        <v>0</v>
      </c>
      <c r="T5194" s="8" t="str">
        <f>IF(I5194=0,"",(INDEX('AWR Data'!A$1:E$8823,MATCH(A5194,'AWR Data'!A$1:A$8823,0),4)))</f>
        <v/>
      </c>
    </row>
    <row r="5195" spans="1:20" ht="20" customHeight="1">
      <c r="A5195" s="14" t="s">
        <v>9381</v>
      </c>
      <c r="B5195" s="14" t="s">
        <v>505</v>
      </c>
      <c r="C5195" s="14" t="s">
        <v>9382</v>
      </c>
      <c r="E5195" s="74">
        <v>58</v>
      </c>
      <c r="F5195" s="74">
        <v>7</v>
      </c>
      <c r="G5195" s="74">
        <f t="shared" si="648"/>
        <v>696</v>
      </c>
      <c r="H5195" s="80">
        <f t="shared" si="649"/>
        <v>99.428571428571431</v>
      </c>
      <c r="I5195" s="74">
        <f>INDEX('AWR Data'!A$1:E$8825,MATCH(A5195,'AWR Data'!A$1:A$8825,0),5)</f>
        <v>0</v>
      </c>
      <c r="J5195" s="74">
        <f t="shared" si="650"/>
        <v>0</v>
      </c>
      <c r="K5195" s="105">
        <f t="shared" si="651"/>
        <v>0</v>
      </c>
      <c r="L5195" s="75">
        <v>0</v>
      </c>
      <c r="M5195" s="75">
        <v>0</v>
      </c>
      <c r="N5195" s="75">
        <v>0</v>
      </c>
      <c r="O5195" s="105">
        <v>0</v>
      </c>
      <c r="P5195" s="98">
        <f t="shared" si="652"/>
        <v>696</v>
      </c>
      <c r="Q5195" s="98">
        <f t="shared" si="653"/>
        <v>0</v>
      </c>
      <c r="R5195" s="98">
        <f t="shared" si="654"/>
        <v>0</v>
      </c>
      <c r="S5195" s="105">
        <f t="shared" si="655"/>
        <v>0</v>
      </c>
      <c r="T5195" s="8" t="str">
        <f>IF(I5195=0,"",(INDEX('AWR Data'!A$1:E$8823,MATCH(A5195,'AWR Data'!A$1:A$8823,0),4)))</f>
        <v/>
      </c>
    </row>
    <row r="5196" spans="1:20" ht="20" customHeight="1">
      <c r="A5196" s="14" t="s">
        <v>9383</v>
      </c>
      <c r="B5196" s="14" t="s">
        <v>505</v>
      </c>
      <c r="C5196" s="14" t="s">
        <v>9384</v>
      </c>
      <c r="E5196" s="74">
        <v>140</v>
      </c>
      <c r="F5196" s="74">
        <v>8040</v>
      </c>
      <c r="G5196" s="74">
        <f t="shared" si="648"/>
        <v>1680</v>
      </c>
      <c r="H5196" s="80">
        <f t="shared" si="649"/>
        <v>0.20895522388059701</v>
      </c>
      <c r="I5196" s="74">
        <f>INDEX('AWR Data'!A$1:E$8825,MATCH(A5196,'AWR Data'!A$1:A$8825,0),5)</f>
        <v>0</v>
      </c>
      <c r="J5196" s="74">
        <f t="shared" si="650"/>
        <v>0</v>
      </c>
      <c r="K5196" s="105">
        <f t="shared" si="651"/>
        <v>0</v>
      </c>
      <c r="L5196" s="75">
        <v>0</v>
      </c>
      <c r="M5196" s="75">
        <v>0</v>
      </c>
      <c r="N5196" s="75">
        <v>0</v>
      </c>
      <c r="O5196" s="105">
        <v>0</v>
      </c>
      <c r="P5196" s="98">
        <f t="shared" si="652"/>
        <v>1680</v>
      </c>
      <c r="Q5196" s="98">
        <f t="shared" si="653"/>
        <v>0</v>
      </c>
      <c r="R5196" s="98">
        <f t="shared" si="654"/>
        <v>0</v>
      </c>
      <c r="S5196" s="105">
        <f t="shared" si="655"/>
        <v>0</v>
      </c>
      <c r="T5196" s="8" t="str">
        <f>IF(I5196=0,"",(INDEX('AWR Data'!A$1:E$8823,MATCH(A5196,'AWR Data'!A$1:A$8823,0),4)))</f>
        <v/>
      </c>
    </row>
    <row r="5197" spans="1:20" ht="20" customHeight="1">
      <c r="A5197" s="14" t="s">
        <v>9385</v>
      </c>
      <c r="B5197" s="14" t="s">
        <v>1472</v>
      </c>
      <c r="C5197" s="14" t="s">
        <v>9386</v>
      </c>
      <c r="E5197" s="74">
        <v>590</v>
      </c>
      <c r="F5197" s="74">
        <v>66800</v>
      </c>
      <c r="G5197" s="74">
        <f t="shared" si="648"/>
        <v>7080</v>
      </c>
      <c r="H5197" s="80">
        <f t="shared" si="649"/>
        <v>0.10598802395209581</v>
      </c>
      <c r="I5197" s="74">
        <f>INDEX('AWR Data'!A$1:E$8825,MATCH(A5197,'AWR Data'!A$1:A$8825,0),5)</f>
        <v>0</v>
      </c>
      <c r="J5197" s="74">
        <f t="shared" si="650"/>
        <v>0</v>
      </c>
      <c r="K5197" s="105">
        <f t="shared" si="651"/>
        <v>0</v>
      </c>
      <c r="L5197" s="75">
        <v>0</v>
      </c>
      <c r="M5197" s="75">
        <v>0</v>
      </c>
      <c r="N5197" s="75">
        <v>0</v>
      </c>
      <c r="O5197" s="105">
        <v>0</v>
      </c>
      <c r="P5197" s="98">
        <f t="shared" si="652"/>
        <v>7080</v>
      </c>
      <c r="Q5197" s="98">
        <f t="shared" si="653"/>
        <v>0</v>
      </c>
      <c r="R5197" s="98">
        <f t="shared" si="654"/>
        <v>0</v>
      </c>
      <c r="S5197" s="105">
        <f t="shared" si="655"/>
        <v>0</v>
      </c>
      <c r="T5197" s="8" t="str">
        <f>IF(I5197=0,"",(INDEX('AWR Data'!A$1:E$8823,MATCH(A5197,'AWR Data'!A$1:A$8823,0),4)))</f>
        <v/>
      </c>
    </row>
    <row r="5198" spans="1:20" ht="20" customHeight="1">
      <c r="A5198" s="14" t="s">
        <v>9387</v>
      </c>
      <c r="B5198" s="14" t="s">
        <v>516</v>
      </c>
      <c r="C5198" s="14" t="s">
        <v>9388</v>
      </c>
      <c r="E5198" s="74">
        <v>28</v>
      </c>
      <c r="F5198" s="74">
        <v>28300</v>
      </c>
      <c r="G5198" s="74">
        <f t="shared" si="648"/>
        <v>336</v>
      </c>
      <c r="H5198" s="80">
        <f t="shared" si="649"/>
        <v>1.187279151943463E-2</v>
      </c>
      <c r="I5198" s="74">
        <f>INDEX('AWR Data'!A$1:E$8825,MATCH(A5198,'AWR Data'!A$1:A$8825,0),5)</f>
        <v>0</v>
      </c>
      <c r="J5198" s="74">
        <f t="shared" si="650"/>
        <v>0</v>
      </c>
      <c r="K5198" s="105">
        <f t="shared" si="651"/>
        <v>0</v>
      </c>
      <c r="L5198" s="75">
        <v>0</v>
      </c>
      <c r="M5198" s="75">
        <v>0</v>
      </c>
      <c r="N5198" s="75">
        <v>0</v>
      </c>
      <c r="O5198" s="105">
        <v>0</v>
      </c>
      <c r="P5198" s="98">
        <f t="shared" si="652"/>
        <v>336</v>
      </c>
      <c r="Q5198" s="98">
        <f t="shared" si="653"/>
        <v>0</v>
      </c>
      <c r="R5198" s="98">
        <f t="shared" si="654"/>
        <v>0</v>
      </c>
      <c r="S5198" s="105">
        <f t="shared" si="655"/>
        <v>0</v>
      </c>
      <c r="T5198" s="8" t="str">
        <f>IF(I5198=0,"",(INDEX('AWR Data'!A$1:E$8823,MATCH(A5198,'AWR Data'!A$1:A$8823,0),4)))</f>
        <v/>
      </c>
    </row>
    <row r="5199" spans="1:20" ht="20" customHeight="1">
      <c r="A5199" s="14" t="s">
        <v>9389</v>
      </c>
      <c r="B5199" s="14" t="s">
        <v>1472</v>
      </c>
      <c r="C5199" s="14" t="s">
        <v>9390</v>
      </c>
      <c r="E5199" s="74">
        <v>720</v>
      </c>
      <c r="F5199" s="74">
        <v>254000</v>
      </c>
      <c r="G5199" s="74">
        <f t="shared" si="648"/>
        <v>8640</v>
      </c>
      <c r="H5199" s="80">
        <f t="shared" si="649"/>
        <v>3.4015748031496061E-2</v>
      </c>
      <c r="I5199" s="74">
        <f>INDEX('AWR Data'!A$1:E$8825,MATCH(A5199,'AWR Data'!A$1:A$8825,0),5)</f>
        <v>0</v>
      </c>
      <c r="J5199" s="74">
        <f t="shared" si="650"/>
        <v>0</v>
      </c>
      <c r="K5199" s="105">
        <f t="shared" si="651"/>
        <v>0</v>
      </c>
      <c r="L5199" s="75">
        <v>0</v>
      </c>
      <c r="M5199" s="75">
        <v>0</v>
      </c>
      <c r="N5199" s="75">
        <v>0</v>
      </c>
      <c r="O5199" s="105">
        <v>0</v>
      </c>
      <c r="P5199" s="98">
        <f t="shared" si="652"/>
        <v>8640</v>
      </c>
      <c r="Q5199" s="98">
        <f t="shared" si="653"/>
        <v>0</v>
      </c>
      <c r="R5199" s="98">
        <f t="shared" si="654"/>
        <v>0</v>
      </c>
      <c r="S5199" s="105">
        <f t="shared" si="655"/>
        <v>0</v>
      </c>
      <c r="T5199" s="8" t="str">
        <f>IF(I5199=0,"",(INDEX('AWR Data'!A$1:E$8823,MATCH(A5199,'AWR Data'!A$1:A$8823,0),4)))</f>
        <v/>
      </c>
    </row>
    <row r="5200" spans="1:20" ht="20" customHeight="1">
      <c r="A5200" s="14" t="s">
        <v>9605</v>
      </c>
      <c r="B5200" s="14" t="s">
        <v>510</v>
      </c>
      <c r="C5200" s="14" t="s">
        <v>9606</v>
      </c>
      <c r="E5200" s="74">
        <v>36</v>
      </c>
      <c r="F5200" s="74">
        <v>12200</v>
      </c>
      <c r="G5200" s="74">
        <f t="shared" si="648"/>
        <v>432</v>
      </c>
      <c r="H5200" s="80">
        <f t="shared" si="649"/>
        <v>3.5409836065573769E-2</v>
      </c>
      <c r="I5200" s="74">
        <f>INDEX('AWR Data'!A$1:E$8825,MATCH(A5200,'AWR Data'!A$1:A$8825,0),5)</f>
        <v>0</v>
      </c>
      <c r="J5200" s="74">
        <f t="shared" si="650"/>
        <v>0</v>
      </c>
      <c r="K5200" s="105">
        <f t="shared" si="651"/>
        <v>0</v>
      </c>
      <c r="L5200" s="75">
        <v>0</v>
      </c>
      <c r="M5200" s="75">
        <v>0</v>
      </c>
      <c r="N5200" s="75">
        <v>0</v>
      </c>
      <c r="O5200" s="105">
        <v>0</v>
      </c>
      <c r="P5200" s="98">
        <f t="shared" si="652"/>
        <v>432</v>
      </c>
      <c r="Q5200" s="98">
        <f t="shared" si="653"/>
        <v>0</v>
      </c>
      <c r="R5200" s="98">
        <f t="shared" si="654"/>
        <v>0</v>
      </c>
      <c r="S5200" s="105">
        <f t="shared" si="655"/>
        <v>0</v>
      </c>
      <c r="T5200" s="8" t="str">
        <f>IF(I5200=0,"",(INDEX('AWR Data'!A$1:E$8823,MATCH(A5200,'AWR Data'!A$1:A$8823,0),4)))</f>
        <v/>
      </c>
    </row>
    <row r="5201" spans="1:20" ht="20" customHeight="1">
      <c r="A5201" s="14" t="s">
        <v>9607</v>
      </c>
      <c r="B5201" s="14" t="s">
        <v>505</v>
      </c>
      <c r="C5201" s="14" t="s">
        <v>9608</v>
      </c>
      <c r="E5201" s="74">
        <v>36</v>
      </c>
      <c r="F5201" s="74">
        <v>3930</v>
      </c>
      <c r="G5201" s="74">
        <f t="shared" si="648"/>
        <v>432</v>
      </c>
      <c r="H5201" s="80">
        <f t="shared" si="649"/>
        <v>0.1099236641221374</v>
      </c>
      <c r="I5201" s="74">
        <f>INDEX('AWR Data'!A$1:E$8825,MATCH(A5201,'AWR Data'!A$1:A$8825,0),5)</f>
        <v>0</v>
      </c>
      <c r="J5201" s="74">
        <f t="shared" si="650"/>
        <v>0</v>
      </c>
      <c r="K5201" s="105">
        <f t="shared" si="651"/>
        <v>0</v>
      </c>
      <c r="L5201" s="75">
        <v>0</v>
      </c>
      <c r="M5201" s="75">
        <v>0</v>
      </c>
      <c r="N5201" s="75">
        <v>0</v>
      </c>
      <c r="O5201" s="105">
        <v>0</v>
      </c>
      <c r="P5201" s="98">
        <f t="shared" si="652"/>
        <v>432</v>
      </c>
      <c r="Q5201" s="98">
        <f t="shared" si="653"/>
        <v>0</v>
      </c>
      <c r="R5201" s="98">
        <f t="shared" si="654"/>
        <v>0</v>
      </c>
      <c r="S5201" s="105">
        <f t="shared" si="655"/>
        <v>0</v>
      </c>
      <c r="T5201" s="8" t="str">
        <f>IF(I5201=0,"",(INDEX('AWR Data'!A$1:E$8823,MATCH(A5201,'AWR Data'!A$1:A$8823,0),4)))</f>
        <v/>
      </c>
    </row>
    <row r="5202" spans="1:20" ht="20" customHeight="1">
      <c r="A5202" s="14" t="s">
        <v>9609</v>
      </c>
      <c r="B5202" s="14" t="s">
        <v>2119</v>
      </c>
      <c r="C5202" s="14" t="s">
        <v>9610</v>
      </c>
      <c r="E5202" s="74">
        <v>22</v>
      </c>
      <c r="F5202" s="74">
        <v>7660</v>
      </c>
      <c r="G5202" s="74">
        <f t="shared" si="648"/>
        <v>264</v>
      </c>
      <c r="H5202" s="80">
        <f t="shared" si="649"/>
        <v>3.4464751958224543E-2</v>
      </c>
      <c r="I5202" s="74">
        <f>INDEX('AWR Data'!A$1:E$8825,MATCH(A5202,'AWR Data'!A$1:A$8825,0),5)</f>
        <v>0</v>
      </c>
      <c r="J5202" s="74">
        <f t="shared" si="650"/>
        <v>0</v>
      </c>
      <c r="K5202" s="105">
        <f t="shared" si="651"/>
        <v>0</v>
      </c>
      <c r="L5202" s="75">
        <v>0</v>
      </c>
      <c r="M5202" s="75">
        <v>0</v>
      </c>
      <c r="N5202" s="75">
        <v>0</v>
      </c>
      <c r="O5202" s="105">
        <v>0</v>
      </c>
      <c r="P5202" s="98">
        <f t="shared" si="652"/>
        <v>264</v>
      </c>
      <c r="Q5202" s="98">
        <f t="shared" si="653"/>
        <v>0</v>
      </c>
      <c r="R5202" s="98">
        <f t="shared" si="654"/>
        <v>0</v>
      </c>
      <c r="S5202" s="105">
        <f t="shared" si="655"/>
        <v>0</v>
      </c>
      <c r="T5202" s="8" t="str">
        <f>IF(I5202=0,"",(INDEX('AWR Data'!A$1:E$8823,MATCH(A5202,'AWR Data'!A$1:A$8823,0),4)))</f>
        <v/>
      </c>
    </row>
    <row r="5203" spans="1:20" ht="20" customHeight="1">
      <c r="A5203" s="14" t="s">
        <v>9611</v>
      </c>
      <c r="B5203" s="14" t="s">
        <v>576</v>
      </c>
      <c r="C5203" s="14" t="s">
        <v>9612</v>
      </c>
      <c r="E5203" s="74">
        <v>91</v>
      </c>
      <c r="F5203" s="74">
        <v>17800</v>
      </c>
      <c r="G5203" s="74">
        <f t="shared" si="648"/>
        <v>1092</v>
      </c>
      <c r="H5203" s="80">
        <f t="shared" si="649"/>
        <v>6.1348314606741575E-2</v>
      </c>
      <c r="I5203" s="74">
        <f>INDEX('AWR Data'!A$1:E$8825,MATCH(A5203,'AWR Data'!A$1:A$8825,0),5)</f>
        <v>0</v>
      </c>
      <c r="J5203" s="74">
        <f t="shared" si="650"/>
        <v>0</v>
      </c>
      <c r="K5203" s="105">
        <f t="shared" si="651"/>
        <v>0</v>
      </c>
      <c r="L5203" s="75">
        <v>0</v>
      </c>
      <c r="M5203" s="75">
        <v>0</v>
      </c>
      <c r="N5203" s="75">
        <v>0</v>
      </c>
      <c r="O5203" s="105">
        <v>0</v>
      </c>
      <c r="P5203" s="98">
        <f t="shared" si="652"/>
        <v>1092</v>
      </c>
      <c r="Q5203" s="98">
        <f t="shared" si="653"/>
        <v>0</v>
      </c>
      <c r="R5203" s="98">
        <f t="shared" si="654"/>
        <v>0</v>
      </c>
      <c r="S5203" s="105">
        <f t="shared" si="655"/>
        <v>0</v>
      </c>
      <c r="T5203" s="8" t="str">
        <f>IF(I5203=0,"",(INDEX('AWR Data'!A$1:E$8823,MATCH(A5203,'AWR Data'!A$1:A$8823,0),4)))</f>
        <v/>
      </c>
    </row>
    <row r="5204" spans="1:20" ht="20" customHeight="1">
      <c r="A5204" s="14" t="s">
        <v>9613</v>
      </c>
      <c r="B5204" s="14" t="s">
        <v>1570</v>
      </c>
      <c r="C5204" s="14" t="s">
        <v>9614</v>
      </c>
      <c r="E5204" s="74">
        <v>46</v>
      </c>
      <c r="F5204" s="74">
        <v>18600</v>
      </c>
      <c r="G5204" s="74">
        <f t="shared" si="648"/>
        <v>552</v>
      </c>
      <c r="H5204" s="80">
        <f t="shared" si="649"/>
        <v>2.9677419354838711E-2</v>
      </c>
      <c r="I5204" s="74">
        <f>INDEX('AWR Data'!A$1:E$8825,MATCH(A5204,'AWR Data'!A$1:A$8825,0),5)</f>
        <v>0</v>
      </c>
      <c r="J5204" s="74">
        <f t="shared" si="650"/>
        <v>0</v>
      </c>
      <c r="K5204" s="105">
        <f t="shared" si="651"/>
        <v>0</v>
      </c>
      <c r="L5204" s="75">
        <v>0</v>
      </c>
      <c r="M5204" s="75">
        <v>0</v>
      </c>
      <c r="N5204" s="75">
        <v>0</v>
      </c>
      <c r="O5204" s="105">
        <v>0</v>
      </c>
      <c r="P5204" s="98">
        <f t="shared" si="652"/>
        <v>552</v>
      </c>
      <c r="Q5204" s="98">
        <f t="shared" si="653"/>
        <v>0</v>
      </c>
      <c r="R5204" s="98">
        <f t="shared" si="654"/>
        <v>0</v>
      </c>
      <c r="S5204" s="105">
        <f t="shared" si="655"/>
        <v>0</v>
      </c>
      <c r="T5204" s="8" t="str">
        <f>IF(I5204=0,"",(INDEX('AWR Data'!A$1:E$8823,MATCH(A5204,'AWR Data'!A$1:A$8823,0),4)))</f>
        <v/>
      </c>
    </row>
    <row r="5205" spans="1:20" ht="20" customHeight="1">
      <c r="A5205" s="14" t="s">
        <v>9615</v>
      </c>
      <c r="B5205" s="14" t="s">
        <v>2119</v>
      </c>
      <c r="C5205" s="14" t="s">
        <v>9616</v>
      </c>
      <c r="E5205" s="74">
        <v>46</v>
      </c>
      <c r="F5205" s="74">
        <v>13200</v>
      </c>
      <c r="G5205" s="74">
        <f t="shared" si="648"/>
        <v>552</v>
      </c>
      <c r="H5205" s="80">
        <f t="shared" si="649"/>
        <v>4.1818181818181817E-2</v>
      </c>
      <c r="I5205" s="74">
        <f>INDEX('AWR Data'!A$1:E$8825,MATCH(A5205,'AWR Data'!A$1:A$8825,0),5)</f>
        <v>0</v>
      </c>
      <c r="J5205" s="74">
        <f t="shared" si="650"/>
        <v>0</v>
      </c>
      <c r="K5205" s="105">
        <f t="shared" si="651"/>
        <v>0</v>
      </c>
      <c r="L5205" s="75">
        <v>0</v>
      </c>
      <c r="M5205" s="75">
        <v>0</v>
      </c>
      <c r="N5205" s="75">
        <v>0</v>
      </c>
      <c r="O5205" s="105">
        <v>0</v>
      </c>
      <c r="P5205" s="98">
        <f t="shared" si="652"/>
        <v>552</v>
      </c>
      <c r="Q5205" s="98">
        <f t="shared" si="653"/>
        <v>0</v>
      </c>
      <c r="R5205" s="98">
        <f t="shared" si="654"/>
        <v>0</v>
      </c>
      <c r="S5205" s="105">
        <f t="shared" si="655"/>
        <v>0</v>
      </c>
      <c r="T5205" s="8" t="str">
        <f>IF(I5205=0,"",(INDEX('AWR Data'!A$1:E$8823,MATCH(A5205,'AWR Data'!A$1:A$8823,0),4)))</f>
        <v/>
      </c>
    </row>
    <row r="5206" spans="1:20" ht="20" customHeight="1">
      <c r="A5206" s="14" t="s">
        <v>9617</v>
      </c>
      <c r="B5206" s="14" t="s">
        <v>2119</v>
      </c>
      <c r="C5206" s="14" t="s">
        <v>9618</v>
      </c>
      <c r="E5206" s="74">
        <v>36</v>
      </c>
      <c r="F5206" s="74">
        <v>10200</v>
      </c>
      <c r="G5206" s="74">
        <f t="shared" si="648"/>
        <v>432</v>
      </c>
      <c r="H5206" s="80">
        <f t="shared" si="649"/>
        <v>4.2352941176470586E-2</v>
      </c>
      <c r="I5206" s="74">
        <f>INDEX('AWR Data'!A$1:E$8825,MATCH(A5206,'AWR Data'!A$1:A$8825,0),5)</f>
        <v>0</v>
      </c>
      <c r="J5206" s="74">
        <f t="shared" si="650"/>
        <v>0</v>
      </c>
      <c r="K5206" s="105">
        <f t="shared" si="651"/>
        <v>0</v>
      </c>
      <c r="L5206" s="75">
        <v>0</v>
      </c>
      <c r="M5206" s="75">
        <v>0</v>
      </c>
      <c r="N5206" s="75">
        <v>0</v>
      </c>
      <c r="O5206" s="105">
        <v>0</v>
      </c>
      <c r="P5206" s="98">
        <f t="shared" si="652"/>
        <v>432</v>
      </c>
      <c r="Q5206" s="98">
        <f t="shared" si="653"/>
        <v>0</v>
      </c>
      <c r="R5206" s="98">
        <f t="shared" si="654"/>
        <v>0</v>
      </c>
      <c r="S5206" s="105">
        <f t="shared" si="655"/>
        <v>0</v>
      </c>
      <c r="T5206" s="8" t="str">
        <f>IF(I5206=0,"",(INDEX('AWR Data'!A$1:E$8823,MATCH(A5206,'AWR Data'!A$1:A$8823,0),4)))</f>
        <v/>
      </c>
    </row>
    <row r="5207" spans="1:20" ht="20" customHeight="1">
      <c r="A5207" s="14" t="s">
        <v>9619</v>
      </c>
      <c r="B5207" s="14" t="s">
        <v>505</v>
      </c>
      <c r="C5207" s="14" t="s">
        <v>9620</v>
      </c>
      <c r="E5207" s="74">
        <v>73</v>
      </c>
      <c r="F5207" s="74">
        <v>6570</v>
      </c>
      <c r="G5207" s="74">
        <f t="shared" si="648"/>
        <v>876</v>
      </c>
      <c r="H5207" s="80">
        <f t="shared" si="649"/>
        <v>0.13333333333333333</v>
      </c>
      <c r="I5207" s="74">
        <f>INDEX('AWR Data'!A$1:E$8825,MATCH(A5207,'AWR Data'!A$1:A$8825,0),5)</f>
        <v>0</v>
      </c>
      <c r="J5207" s="74">
        <f t="shared" si="650"/>
        <v>0</v>
      </c>
      <c r="K5207" s="105">
        <f t="shared" si="651"/>
        <v>0</v>
      </c>
      <c r="L5207" s="75">
        <v>0</v>
      </c>
      <c r="M5207" s="75">
        <v>0</v>
      </c>
      <c r="N5207" s="75">
        <v>0</v>
      </c>
      <c r="O5207" s="105">
        <v>0</v>
      </c>
      <c r="P5207" s="98">
        <f t="shared" si="652"/>
        <v>876</v>
      </c>
      <c r="Q5207" s="98">
        <f t="shared" si="653"/>
        <v>0</v>
      </c>
      <c r="R5207" s="98">
        <f t="shared" si="654"/>
        <v>0</v>
      </c>
      <c r="S5207" s="105">
        <f t="shared" si="655"/>
        <v>0</v>
      </c>
      <c r="T5207" s="8" t="str">
        <f>IF(I5207=0,"",(INDEX('AWR Data'!A$1:E$8823,MATCH(A5207,'AWR Data'!A$1:A$8823,0),4)))</f>
        <v/>
      </c>
    </row>
    <row r="5208" spans="1:20" ht="20" customHeight="1">
      <c r="A5208" s="14" t="s">
        <v>9621</v>
      </c>
      <c r="B5208" s="14" t="s">
        <v>505</v>
      </c>
      <c r="C5208" s="14" t="s">
        <v>9622</v>
      </c>
      <c r="E5208" s="74">
        <v>22</v>
      </c>
      <c r="F5208" s="74">
        <v>1080</v>
      </c>
      <c r="G5208" s="74">
        <f t="shared" si="648"/>
        <v>264</v>
      </c>
      <c r="H5208" s="80">
        <f t="shared" si="649"/>
        <v>0.24444444444444444</v>
      </c>
      <c r="I5208" s="74">
        <f>INDEX('AWR Data'!A$1:E$8825,MATCH(A5208,'AWR Data'!A$1:A$8825,0),5)</f>
        <v>0</v>
      </c>
      <c r="J5208" s="74">
        <f t="shared" si="650"/>
        <v>0</v>
      </c>
      <c r="K5208" s="105">
        <f t="shared" si="651"/>
        <v>0</v>
      </c>
      <c r="L5208" s="75">
        <v>0</v>
      </c>
      <c r="M5208" s="75">
        <v>0</v>
      </c>
      <c r="N5208" s="75">
        <v>0</v>
      </c>
      <c r="O5208" s="105">
        <v>0</v>
      </c>
      <c r="P5208" s="98">
        <f t="shared" si="652"/>
        <v>264</v>
      </c>
      <c r="Q5208" s="98">
        <f t="shared" si="653"/>
        <v>0</v>
      </c>
      <c r="R5208" s="98">
        <f t="shared" si="654"/>
        <v>0</v>
      </c>
      <c r="S5208" s="105">
        <f t="shared" si="655"/>
        <v>0</v>
      </c>
      <c r="T5208" s="8" t="str">
        <f>IF(I5208=0,"",(INDEX('AWR Data'!A$1:E$8823,MATCH(A5208,'AWR Data'!A$1:A$8823,0),4)))</f>
        <v/>
      </c>
    </row>
    <row r="5209" spans="1:20" ht="20" customHeight="1">
      <c r="A5209" s="14" t="s">
        <v>9623</v>
      </c>
      <c r="B5209" s="14" t="s">
        <v>568</v>
      </c>
      <c r="E5209" s="74">
        <v>22</v>
      </c>
      <c r="F5209" s="74">
        <v>4400</v>
      </c>
      <c r="G5209" s="74">
        <f t="shared" si="648"/>
        <v>264</v>
      </c>
      <c r="H5209" s="80">
        <f t="shared" si="649"/>
        <v>0.06</v>
      </c>
      <c r="I5209" s="74">
        <f>INDEX('AWR Data'!A$1:E$8825,MATCH(A5209,'AWR Data'!A$1:A$8825,0),5)</f>
        <v>0</v>
      </c>
      <c r="J5209" s="74">
        <f t="shared" si="650"/>
        <v>0</v>
      </c>
      <c r="K5209" s="105">
        <f t="shared" si="651"/>
        <v>0</v>
      </c>
      <c r="L5209" s="75">
        <v>0</v>
      </c>
      <c r="M5209" s="75">
        <v>0</v>
      </c>
      <c r="N5209" s="75">
        <v>0</v>
      </c>
      <c r="O5209" s="105">
        <v>0</v>
      </c>
      <c r="P5209" s="98">
        <f t="shared" si="652"/>
        <v>264</v>
      </c>
      <c r="Q5209" s="98">
        <f t="shared" si="653"/>
        <v>0</v>
      </c>
      <c r="R5209" s="98">
        <f t="shared" si="654"/>
        <v>0</v>
      </c>
      <c r="S5209" s="105">
        <f t="shared" si="655"/>
        <v>0</v>
      </c>
      <c r="T5209" s="8" t="str">
        <f>IF(I5209=0,"",(INDEX('AWR Data'!A$1:E$8823,MATCH(A5209,'AWR Data'!A$1:A$8823,0),4)))</f>
        <v/>
      </c>
    </row>
    <row r="5210" spans="1:20" ht="20" customHeight="1">
      <c r="A5210" s="14" t="s">
        <v>9411</v>
      </c>
      <c r="B5210" s="14" t="s">
        <v>1795</v>
      </c>
      <c r="C5210" s="14" t="s">
        <v>9412</v>
      </c>
      <c r="E5210" s="74">
        <v>22</v>
      </c>
      <c r="F5210" s="74">
        <v>11900</v>
      </c>
      <c r="G5210" s="74">
        <f t="shared" si="648"/>
        <v>264</v>
      </c>
      <c r="H5210" s="80">
        <f t="shared" si="649"/>
        <v>2.2184873949579832E-2</v>
      </c>
      <c r="I5210" s="74">
        <f>INDEX('AWR Data'!A$1:E$8825,MATCH(A5210,'AWR Data'!A$1:A$8825,0),5)</f>
        <v>0</v>
      </c>
      <c r="J5210" s="74">
        <f t="shared" si="650"/>
        <v>0</v>
      </c>
      <c r="K5210" s="105">
        <f t="shared" si="651"/>
        <v>0</v>
      </c>
      <c r="L5210" s="75">
        <v>0</v>
      </c>
      <c r="M5210" s="75">
        <v>0</v>
      </c>
      <c r="N5210" s="75">
        <v>0</v>
      </c>
      <c r="O5210" s="105">
        <v>0</v>
      </c>
      <c r="P5210" s="98">
        <f t="shared" si="652"/>
        <v>264</v>
      </c>
      <c r="Q5210" s="98">
        <f t="shared" si="653"/>
        <v>0</v>
      </c>
      <c r="R5210" s="98">
        <f t="shared" si="654"/>
        <v>0</v>
      </c>
      <c r="S5210" s="105">
        <f t="shared" si="655"/>
        <v>0</v>
      </c>
      <c r="T5210" s="8" t="str">
        <f>IF(I5210=0,"",(INDEX('AWR Data'!A$1:E$8823,MATCH(A5210,'AWR Data'!A$1:A$8823,0),4)))</f>
        <v/>
      </c>
    </row>
    <row r="5211" spans="1:20" ht="20" customHeight="1">
      <c r="A5211" s="14" t="s">
        <v>9413</v>
      </c>
      <c r="B5211" s="14" t="s">
        <v>498</v>
      </c>
      <c r="C5211" s="14" t="s">
        <v>9414</v>
      </c>
      <c r="E5211" s="74">
        <v>46</v>
      </c>
      <c r="F5211" s="74">
        <v>2540</v>
      </c>
      <c r="G5211" s="74">
        <f t="shared" si="648"/>
        <v>552</v>
      </c>
      <c r="H5211" s="80">
        <f t="shared" si="649"/>
        <v>0.21732283464566929</v>
      </c>
      <c r="I5211" s="74">
        <f>INDEX('AWR Data'!A$1:E$8825,MATCH(A5211,'AWR Data'!A$1:A$8825,0),5)</f>
        <v>0</v>
      </c>
      <c r="J5211" s="74">
        <f t="shared" si="650"/>
        <v>0</v>
      </c>
      <c r="K5211" s="105">
        <f t="shared" si="651"/>
        <v>0</v>
      </c>
      <c r="L5211" s="75">
        <v>0</v>
      </c>
      <c r="M5211" s="75">
        <v>0</v>
      </c>
      <c r="N5211" s="75">
        <v>0</v>
      </c>
      <c r="O5211" s="105">
        <v>0</v>
      </c>
      <c r="P5211" s="98">
        <f t="shared" si="652"/>
        <v>552</v>
      </c>
      <c r="Q5211" s="98">
        <f t="shared" si="653"/>
        <v>0</v>
      </c>
      <c r="R5211" s="98">
        <f t="shared" si="654"/>
        <v>0</v>
      </c>
      <c r="S5211" s="105">
        <f t="shared" si="655"/>
        <v>0</v>
      </c>
      <c r="T5211" s="8" t="str">
        <f>IF(I5211=0,"",(INDEX('AWR Data'!A$1:E$8823,MATCH(A5211,'AWR Data'!A$1:A$8823,0),4)))</f>
        <v/>
      </c>
    </row>
    <row r="5212" spans="1:20" ht="20" customHeight="1">
      <c r="A5212" s="14" t="s">
        <v>9415</v>
      </c>
      <c r="B5212" s="14" t="s">
        <v>1667</v>
      </c>
      <c r="C5212" s="14" t="s">
        <v>9416</v>
      </c>
      <c r="E5212" s="74">
        <v>46</v>
      </c>
      <c r="F5212" s="74">
        <v>15100</v>
      </c>
      <c r="G5212" s="74">
        <f t="shared" si="648"/>
        <v>552</v>
      </c>
      <c r="H5212" s="80">
        <f t="shared" si="649"/>
        <v>3.6556291390728475E-2</v>
      </c>
      <c r="I5212" s="74">
        <f>INDEX('AWR Data'!A$1:E$8825,MATCH(A5212,'AWR Data'!A$1:A$8825,0),5)</f>
        <v>0</v>
      </c>
      <c r="J5212" s="74">
        <f t="shared" si="650"/>
        <v>0</v>
      </c>
      <c r="K5212" s="105">
        <f t="shared" si="651"/>
        <v>0</v>
      </c>
      <c r="L5212" s="75">
        <v>0</v>
      </c>
      <c r="M5212" s="75">
        <v>0</v>
      </c>
      <c r="N5212" s="75">
        <v>0</v>
      </c>
      <c r="O5212" s="105">
        <v>0</v>
      </c>
      <c r="P5212" s="98">
        <f t="shared" si="652"/>
        <v>552</v>
      </c>
      <c r="Q5212" s="98">
        <f t="shared" si="653"/>
        <v>0</v>
      </c>
      <c r="R5212" s="98">
        <f t="shared" si="654"/>
        <v>0</v>
      </c>
      <c r="S5212" s="105">
        <f t="shared" si="655"/>
        <v>0</v>
      </c>
      <c r="T5212" s="8" t="str">
        <f>IF(I5212=0,"",(INDEX('AWR Data'!A$1:E$8823,MATCH(A5212,'AWR Data'!A$1:A$8823,0),4)))</f>
        <v/>
      </c>
    </row>
    <row r="5213" spans="1:20" ht="20" customHeight="1">
      <c r="A5213" s="14" t="s">
        <v>9419</v>
      </c>
      <c r="B5213" s="14" t="s">
        <v>920</v>
      </c>
      <c r="C5213" s="14" t="s">
        <v>9420</v>
      </c>
      <c r="E5213" s="74">
        <v>58</v>
      </c>
      <c r="F5213" s="74">
        <v>13800</v>
      </c>
      <c r="G5213" s="74">
        <f t="shared" si="648"/>
        <v>696</v>
      </c>
      <c r="H5213" s="80">
        <f t="shared" si="649"/>
        <v>5.0434782608695654E-2</v>
      </c>
      <c r="I5213" s="74">
        <f>INDEX('AWR Data'!A$1:E$8825,MATCH(A5213,'AWR Data'!A$1:A$8825,0),5)</f>
        <v>0</v>
      </c>
      <c r="J5213" s="74">
        <f t="shared" si="650"/>
        <v>0</v>
      </c>
      <c r="K5213" s="105">
        <f t="shared" si="651"/>
        <v>0</v>
      </c>
      <c r="L5213" s="75">
        <v>0</v>
      </c>
      <c r="M5213" s="75">
        <v>0</v>
      </c>
      <c r="N5213" s="75">
        <v>0</v>
      </c>
      <c r="O5213" s="105">
        <v>0</v>
      </c>
      <c r="P5213" s="98">
        <f t="shared" si="652"/>
        <v>696</v>
      </c>
      <c r="Q5213" s="98">
        <f t="shared" si="653"/>
        <v>0</v>
      </c>
      <c r="R5213" s="98">
        <f t="shared" si="654"/>
        <v>0</v>
      </c>
      <c r="S5213" s="105">
        <f t="shared" si="655"/>
        <v>0</v>
      </c>
      <c r="T5213" s="8" t="str">
        <f>IF(I5213=0,"",(INDEX('AWR Data'!A$1:E$8823,MATCH(A5213,'AWR Data'!A$1:A$8823,0),4)))</f>
        <v/>
      </c>
    </row>
    <row r="5214" spans="1:20" ht="20" customHeight="1">
      <c r="A5214" s="14" t="s">
        <v>9421</v>
      </c>
      <c r="B5214" s="14" t="s">
        <v>510</v>
      </c>
      <c r="C5214" s="14" t="s">
        <v>9422</v>
      </c>
      <c r="E5214" s="74">
        <v>22</v>
      </c>
      <c r="F5214" s="74">
        <v>17300</v>
      </c>
      <c r="G5214" s="74">
        <f t="shared" si="648"/>
        <v>264</v>
      </c>
      <c r="H5214" s="80">
        <f t="shared" si="649"/>
        <v>1.5260115606936415E-2</v>
      </c>
      <c r="I5214" s="74">
        <f>INDEX('AWR Data'!A$1:E$8825,MATCH(A5214,'AWR Data'!A$1:A$8825,0),5)</f>
        <v>0</v>
      </c>
      <c r="J5214" s="74">
        <f t="shared" si="650"/>
        <v>0</v>
      </c>
      <c r="K5214" s="105">
        <f t="shared" si="651"/>
        <v>0</v>
      </c>
      <c r="L5214" s="75">
        <v>0</v>
      </c>
      <c r="M5214" s="75">
        <v>0</v>
      </c>
      <c r="N5214" s="75">
        <v>0</v>
      </c>
      <c r="O5214" s="105">
        <v>0</v>
      </c>
      <c r="P5214" s="98">
        <f t="shared" si="652"/>
        <v>264</v>
      </c>
      <c r="Q5214" s="98">
        <f t="shared" si="653"/>
        <v>0</v>
      </c>
      <c r="R5214" s="98">
        <f t="shared" si="654"/>
        <v>0</v>
      </c>
      <c r="S5214" s="105">
        <f t="shared" si="655"/>
        <v>0</v>
      </c>
      <c r="T5214" s="8" t="str">
        <f>IF(I5214=0,"",(INDEX('AWR Data'!A$1:E$8823,MATCH(A5214,'AWR Data'!A$1:A$8823,0),4)))</f>
        <v/>
      </c>
    </row>
    <row r="5215" spans="1:20" ht="20" customHeight="1">
      <c r="A5215" s="14" t="s">
        <v>9423</v>
      </c>
      <c r="B5215" s="14" t="s">
        <v>996</v>
      </c>
      <c r="C5215" s="14" t="s">
        <v>9424</v>
      </c>
      <c r="E5215" s="74">
        <v>58</v>
      </c>
      <c r="F5215" s="74">
        <v>3650</v>
      </c>
      <c r="G5215" s="74">
        <f t="shared" si="648"/>
        <v>696</v>
      </c>
      <c r="H5215" s="80">
        <f t="shared" si="649"/>
        <v>0.19068493150684931</v>
      </c>
      <c r="I5215" s="74">
        <f>INDEX('AWR Data'!A$1:E$8825,MATCH(A5215,'AWR Data'!A$1:A$8825,0),5)</f>
        <v>0</v>
      </c>
      <c r="J5215" s="74">
        <f t="shared" si="650"/>
        <v>0</v>
      </c>
      <c r="K5215" s="105">
        <f t="shared" si="651"/>
        <v>0</v>
      </c>
      <c r="L5215" s="75">
        <v>0</v>
      </c>
      <c r="M5215" s="75">
        <v>0</v>
      </c>
      <c r="N5215" s="75">
        <v>0</v>
      </c>
      <c r="O5215" s="105">
        <v>0</v>
      </c>
      <c r="P5215" s="98">
        <f t="shared" si="652"/>
        <v>696</v>
      </c>
      <c r="Q5215" s="98">
        <f t="shared" si="653"/>
        <v>0</v>
      </c>
      <c r="R5215" s="98">
        <f t="shared" si="654"/>
        <v>0</v>
      </c>
      <c r="S5215" s="105">
        <f t="shared" si="655"/>
        <v>0</v>
      </c>
      <c r="T5215" s="8" t="str">
        <f>IF(I5215=0,"",(INDEX('AWR Data'!A$1:E$8823,MATCH(A5215,'AWR Data'!A$1:A$8823,0),4)))</f>
        <v/>
      </c>
    </row>
    <row r="5216" spans="1:20" ht="20" customHeight="1">
      <c r="A5216" s="14" t="s">
        <v>9425</v>
      </c>
      <c r="B5216" s="14" t="s">
        <v>513</v>
      </c>
      <c r="C5216" s="14" t="s">
        <v>9426</v>
      </c>
      <c r="E5216" s="74">
        <v>36</v>
      </c>
      <c r="F5216" s="74">
        <v>8300</v>
      </c>
      <c r="G5216" s="74">
        <f t="shared" si="648"/>
        <v>432</v>
      </c>
      <c r="H5216" s="80">
        <f t="shared" si="649"/>
        <v>5.2048192771084335E-2</v>
      </c>
      <c r="I5216" s="74">
        <f>INDEX('AWR Data'!A$1:E$8825,MATCH(A5216,'AWR Data'!A$1:A$8825,0),5)</f>
        <v>0</v>
      </c>
      <c r="J5216" s="74">
        <f t="shared" si="650"/>
        <v>0</v>
      </c>
      <c r="K5216" s="105">
        <f t="shared" si="651"/>
        <v>0</v>
      </c>
      <c r="L5216" s="75">
        <v>0</v>
      </c>
      <c r="M5216" s="75">
        <v>0</v>
      </c>
      <c r="N5216" s="75">
        <v>0</v>
      </c>
      <c r="O5216" s="105">
        <v>0</v>
      </c>
      <c r="P5216" s="98">
        <f t="shared" si="652"/>
        <v>432</v>
      </c>
      <c r="Q5216" s="98">
        <f t="shared" si="653"/>
        <v>0</v>
      </c>
      <c r="R5216" s="98">
        <f t="shared" si="654"/>
        <v>0</v>
      </c>
      <c r="S5216" s="105">
        <f t="shared" si="655"/>
        <v>0</v>
      </c>
      <c r="T5216" s="8" t="str">
        <f>IF(I5216=0,"",(INDEX('AWR Data'!A$1:E$8823,MATCH(A5216,'AWR Data'!A$1:A$8823,0),4)))</f>
        <v/>
      </c>
    </row>
    <row r="5217" spans="1:20" ht="20" customHeight="1">
      <c r="A5217" s="14" t="s">
        <v>9218</v>
      </c>
      <c r="B5217" s="14" t="s">
        <v>513</v>
      </c>
      <c r="C5217" s="14" t="s">
        <v>9219</v>
      </c>
      <c r="E5217" s="74">
        <v>46</v>
      </c>
      <c r="F5217" s="74">
        <v>25500</v>
      </c>
      <c r="G5217" s="74">
        <f t="shared" si="648"/>
        <v>552</v>
      </c>
      <c r="H5217" s="80">
        <f t="shared" si="649"/>
        <v>2.1647058823529412E-2</v>
      </c>
      <c r="I5217" s="74">
        <f>INDEX('AWR Data'!A$1:E$8825,MATCH(A5217,'AWR Data'!A$1:A$8825,0),5)</f>
        <v>0</v>
      </c>
      <c r="J5217" s="74">
        <f t="shared" si="650"/>
        <v>0</v>
      </c>
      <c r="K5217" s="105">
        <f t="shared" si="651"/>
        <v>0</v>
      </c>
      <c r="L5217" s="75">
        <v>0</v>
      </c>
      <c r="M5217" s="75">
        <v>0</v>
      </c>
      <c r="N5217" s="75">
        <v>0</v>
      </c>
      <c r="O5217" s="105">
        <v>0</v>
      </c>
      <c r="P5217" s="98">
        <f t="shared" si="652"/>
        <v>552</v>
      </c>
      <c r="Q5217" s="98">
        <f t="shared" si="653"/>
        <v>0</v>
      </c>
      <c r="R5217" s="98">
        <f t="shared" si="654"/>
        <v>0</v>
      </c>
      <c r="S5217" s="105">
        <f t="shared" si="655"/>
        <v>0</v>
      </c>
      <c r="T5217" s="8" t="str">
        <f>IF(I5217=0,"",(INDEX('AWR Data'!A$1:E$8823,MATCH(A5217,'AWR Data'!A$1:A$8823,0),4)))</f>
        <v/>
      </c>
    </row>
    <row r="5218" spans="1:20" ht="20" customHeight="1">
      <c r="A5218" s="14" t="s">
        <v>9220</v>
      </c>
      <c r="B5218" s="14" t="s">
        <v>568</v>
      </c>
      <c r="E5218" s="74">
        <v>36</v>
      </c>
      <c r="F5218" s="74">
        <v>23500</v>
      </c>
      <c r="G5218" s="74">
        <f t="shared" si="648"/>
        <v>432</v>
      </c>
      <c r="H5218" s="80">
        <f t="shared" si="649"/>
        <v>1.8382978723404254E-2</v>
      </c>
      <c r="I5218" s="74">
        <f>INDEX('AWR Data'!A$1:E$8825,MATCH(A5218,'AWR Data'!A$1:A$8825,0),5)</f>
        <v>0</v>
      </c>
      <c r="J5218" s="74">
        <f t="shared" si="650"/>
        <v>0</v>
      </c>
      <c r="K5218" s="105">
        <f t="shared" si="651"/>
        <v>0</v>
      </c>
      <c r="L5218" s="75">
        <v>0</v>
      </c>
      <c r="M5218" s="75">
        <v>0</v>
      </c>
      <c r="N5218" s="75">
        <v>0</v>
      </c>
      <c r="O5218" s="105">
        <v>0</v>
      </c>
      <c r="P5218" s="98">
        <f t="shared" si="652"/>
        <v>432</v>
      </c>
      <c r="Q5218" s="98">
        <f t="shared" si="653"/>
        <v>0</v>
      </c>
      <c r="R5218" s="98">
        <f t="shared" si="654"/>
        <v>0</v>
      </c>
      <c r="S5218" s="105">
        <f t="shared" si="655"/>
        <v>0</v>
      </c>
      <c r="T5218" s="8" t="str">
        <f>IF(I5218=0,"",(INDEX('AWR Data'!A$1:E$8823,MATCH(A5218,'AWR Data'!A$1:A$8823,0),4)))</f>
        <v/>
      </c>
    </row>
    <row r="5219" spans="1:20" ht="20" customHeight="1">
      <c r="A5219" s="14" t="s">
        <v>9221</v>
      </c>
      <c r="B5219" s="14" t="s">
        <v>516</v>
      </c>
      <c r="C5219" s="14" t="s">
        <v>9222</v>
      </c>
      <c r="E5219" s="74">
        <v>110</v>
      </c>
      <c r="F5219" s="74">
        <v>111000</v>
      </c>
      <c r="G5219" s="74">
        <f t="shared" si="648"/>
        <v>1320</v>
      </c>
      <c r="H5219" s="80">
        <f t="shared" si="649"/>
        <v>1.1891891891891892E-2</v>
      </c>
      <c r="I5219" s="74">
        <f>INDEX('AWR Data'!A$1:E$8825,MATCH(A5219,'AWR Data'!A$1:A$8825,0),5)</f>
        <v>0</v>
      </c>
      <c r="J5219" s="74">
        <f t="shared" si="650"/>
        <v>0</v>
      </c>
      <c r="K5219" s="105">
        <f t="shared" si="651"/>
        <v>0</v>
      </c>
      <c r="L5219" s="75">
        <v>0</v>
      </c>
      <c r="M5219" s="75">
        <v>0</v>
      </c>
      <c r="N5219" s="75">
        <v>0</v>
      </c>
      <c r="O5219" s="105">
        <v>0</v>
      </c>
      <c r="P5219" s="98">
        <f t="shared" si="652"/>
        <v>1320</v>
      </c>
      <c r="Q5219" s="98">
        <f t="shared" si="653"/>
        <v>0</v>
      </c>
      <c r="R5219" s="98">
        <f t="shared" si="654"/>
        <v>0</v>
      </c>
      <c r="S5219" s="105">
        <f t="shared" si="655"/>
        <v>0</v>
      </c>
      <c r="T5219" s="8" t="str">
        <f>IF(I5219=0,"",(INDEX('AWR Data'!A$1:E$8823,MATCH(A5219,'AWR Data'!A$1:A$8823,0),4)))</f>
        <v/>
      </c>
    </row>
    <row r="5220" spans="1:20" ht="20" customHeight="1">
      <c r="A5220" s="14" t="s">
        <v>9223</v>
      </c>
      <c r="B5220" s="14" t="s">
        <v>920</v>
      </c>
      <c r="C5220" s="14" t="s">
        <v>9224</v>
      </c>
      <c r="E5220" s="74">
        <v>91</v>
      </c>
      <c r="F5220" s="74">
        <v>8230</v>
      </c>
      <c r="G5220" s="74">
        <f t="shared" si="648"/>
        <v>1092</v>
      </c>
      <c r="H5220" s="80">
        <f t="shared" si="649"/>
        <v>0.13268529769137302</v>
      </c>
      <c r="I5220" s="74">
        <f>INDEX('AWR Data'!A$1:E$8825,MATCH(A5220,'AWR Data'!A$1:A$8825,0),5)</f>
        <v>0</v>
      </c>
      <c r="J5220" s="74">
        <f t="shared" si="650"/>
        <v>0</v>
      </c>
      <c r="K5220" s="105">
        <f t="shared" si="651"/>
        <v>0</v>
      </c>
      <c r="L5220" s="75">
        <v>0</v>
      </c>
      <c r="M5220" s="75">
        <v>0</v>
      </c>
      <c r="N5220" s="75">
        <v>0</v>
      </c>
      <c r="O5220" s="105">
        <v>0</v>
      </c>
      <c r="P5220" s="98">
        <f t="shared" si="652"/>
        <v>1092</v>
      </c>
      <c r="Q5220" s="98">
        <f t="shared" si="653"/>
        <v>0</v>
      </c>
      <c r="R5220" s="98">
        <f t="shared" si="654"/>
        <v>0</v>
      </c>
      <c r="S5220" s="105">
        <f t="shared" si="655"/>
        <v>0</v>
      </c>
      <c r="T5220" s="8" t="str">
        <f>IF(I5220=0,"",(INDEX('AWR Data'!A$1:E$8823,MATCH(A5220,'AWR Data'!A$1:A$8823,0),4)))</f>
        <v/>
      </c>
    </row>
    <row r="5221" spans="1:20" ht="20" customHeight="1">
      <c r="A5221" s="14" t="s">
        <v>9225</v>
      </c>
      <c r="B5221" s="14" t="s">
        <v>920</v>
      </c>
      <c r="C5221" s="14" t="s">
        <v>9226</v>
      </c>
      <c r="E5221" s="74">
        <v>91</v>
      </c>
      <c r="F5221" s="74">
        <v>525000</v>
      </c>
      <c r="G5221" s="74">
        <f t="shared" si="648"/>
        <v>1092</v>
      </c>
      <c r="H5221" s="80">
        <f t="shared" si="649"/>
        <v>2.0799999999999998E-3</v>
      </c>
      <c r="I5221" s="74">
        <f>INDEX('AWR Data'!A$1:E$8825,MATCH(A5221,'AWR Data'!A$1:A$8825,0),5)</f>
        <v>0</v>
      </c>
      <c r="J5221" s="74">
        <f t="shared" si="650"/>
        <v>0</v>
      </c>
      <c r="K5221" s="105">
        <f t="shared" si="651"/>
        <v>0</v>
      </c>
      <c r="L5221" s="75">
        <v>0</v>
      </c>
      <c r="M5221" s="75">
        <v>0</v>
      </c>
      <c r="N5221" s="75">
        <v>0</v>
      </c>
      <c r="O5221" s="105">
        <v>0</v>
      </c>
      <c r="P5221" s="98">
        <f t="shared" si="652"/>
        <v>1092</v>
      </c>
      <c r="Q5221" s="98">
        <f t="shared" si="653"/>
        <v>0</v>
      </c>
      <c r="R5221" s="98">
        <f t="shared" si="654"/>
        <v>0</v>
      </c>
      <c r="S5221" s="105">
        <f t="shared" si="655"/>
        <v>0</v>
      </c>
      <c r="T5221" s="8" t="str">
        <f>IF(I5221=0,"",(INDEX('AWR Data'!A$1:E$8823,MATCH(A5221,'AWR Data'!A$1:A$8823,0),4)))</f>
        <v/>
      </c>
    </row>
    <row r="5222" spans="1:20" ht="20" customHeight="1">
      <c r="A5222" s="14" t="s">
        <v>9227</v>
      </c>
      <c r="B5222" s="14" t="s">
        <v>1178</v>
      </c>
      <c r="C5222" s="14" t="s">
        <v>9228</v>
      </c>
      <c r="E5222" s="74">
        <v>22</v>
      </c>
      <c r="F5222" s="74">
        <v>6090</v>
      </c>
      <c r="G5222" s="74">
        <f t="shared" si="648"/>
        <v>264</v>
      </c>
      <c r="H5222" s="80">
        <f t="shared" si="649"/>
        <v>4.3349753694581279E-2</v>
      </c>
      <c r="I5222" s="74">
        <f>INDEX('AWR Data'!A$1:E$8825,MATCH(A5222,'AWR Data'!A$1:A$8825,0),5)</f>
        <v>0</v>
      </c>
      <c r="J5222" s="74">
        <f t="shared" si="650"/>
        <v>0</v>
      </c>
      <c r="K5222" s="105">
        <f t="shared" si="651"/>
        <v>0</v>
      </c>
      <c r="L5222" s="75">
        <v>0</v>
      </c>
      <c r="M5222" s="75">
        <v>0</v>
      </c>
      <c r="N5222" s="75">
        <v>0</v>
      </c>
      <c r="O5222" s="105">
        <v>0</v>
      </c>
      <c r="P5222" s="98">
        <f t="shared" si="652"/>
        <v>264</v>
      </c>
      <c r="Q5222" s="98">
        <f t="shared" si="653"/>
        <v>0</v>
      </c>
      <c r="R5222" s="98">
        <f t="shared" si="654"/>
        <v>0</v>
      </c>
      <c r="S5222" s="105">
        <f t="shared" si="655"/>
        <v>0</v>
      </c>
      <c r="T5222" s="8" t="str">
        <f>IF(I5222=0,"",(INDEX('AWR Data'!A$1:E$8823,MATCH(A5222,'AWR Data'!A$1:A$8823,0),4)))</f>
        <v/>
      </c>
    </row>
    <row r="5223" spans="1:20" ht="20" customHeight="1">
      <c r="A5223" s="14" t="s">
        <v>9439</v>
      </c>
      <c r="B5223" s="14" t="s">
        <v>1178</v>
      </c>
      <c r="C5223" s="14" t="s">
        <v>9440</v>
      </c>
      <c r="E5223" s="74">
        <v>22</v>
      </c>
      <c r="F5223" s="74">
        <v>18500</v>
      </c>
      <c r="G5223" s="74">
        <f t="shared" si="648"/>
        <v>264</v>
      </c>
      <c r="H5223" s="80">
        <f t="shared" si="649"/>
        <v>1.427027027027027E-2</v>
      </c>
      <c r="I5223" s="74">
        <f>INDEX('AWR Data'!A$1:E$8825,MATCH(A5223,'AWR Data'!A$1:A$8825,0),5)</f>
        <v>0</v>
      </c>
      <c r="J5223" s="74">
        <f t="shared" si="650"/>
        <v>0</v>
      </c>
      <c r="K5223" s="105">
        <f t="shared" si="651"/>
        <v>0</v>
      </c>
      <c r="L5223" s="75">
        <v>0</v>
      </c>
      <c r="M5223" s="75">
        <v>0</v>
      </c>
      <c r="N5223" s="75">
        <v>0</v>
      </c>
      <c r="O5223" s="105">
        <v>0</v>
      </c>
      <c r="P5223" s="98">
        <f t="shared" si="652"/>
        <v>264</v>
      </c>
      <c r="Q5223" s="98">
        <f t="shared" si="653"/>
        <v>0</v>
      </c>
      <c r="R5223" s="98">
        <f t="shared" si="654"/>
        <v>0</v>
      </c>
      <c r="S5223" s="105">
        <f t="shared" si="655"/>
        <v>0</v>
      </c>
      <c r="T5223" s="8" t="str">
        <f>IF(I5223=0,"",(INDEX('AWR Data'!A$1:E$8823,MATCH(A5223,'AWR Data'!A$1:A$8823,0),4)))</f>
        <v/>
      </c>
    </row>
    <row r="5224" spans="1:20" ht="20" customHeight="1">
      <c r="A5224" s="14" t="s">
        <v>9441</v>
      </c>
      <c r="B5224" s="14" t="s">
        <v>2119</v>
      </c>
      <c r="C5224" s="14" t="s">
        <v>9442</v>
      </c>
      <c r="E5224" s="74">
        <v>58</v>
      </c>
      <c r="F5224" s="74">
        <v>6810</v>
      </c>
      <c r="G5224" s="74">
        <f t="shared" si="648"/>
        <v>696</v>
      </c>
      <c r="H5224" s="80">
        <f t="shared" si="649"/>
        <v>0.10220264317180616</v>
      </c>
      <c r="I5224" s="74">
        <f>INDEX('AWR Data'!A$1:E$8825,MATCH(A5224,'AWR Data'!A$1:A$8825,0),5)</f>
        <v>0</v>
      </c>
      <c r="J5224" s="74">
        <f t="shared" si="650"/>
        <v>0</v>
      </c>
      <c r="K5224" s="105">
        <f t="shared" si="651"/>
        <v>0</v>
      </c>
      <c r="L5224" s="75">
        <v>0</v>
      </c>
      <c r="M5224" s="75">
        <v>0</v>
      </c>
      <c r="N5224" s="75">
        <v>0</v>
      </c>
      <c r="O5224" s="105">
        <v>0</v>
      </c>
      <c r="P5224" s="98">
        <f t="shared" si="652"/>
        <v>696</v>
      </c>
      <c r="Q5224" s="98">
        <f t="shared" si="653"/>
        <v>0</v>
      </c>
      <c r="R5224" s="98">
        <f t="shared" si="654"/>
        <v>0</v>
      </c>
      <c r="S5224" s="105">
        <f t="shared" si="655"/>
        <v>0</v>
      </c>
      <c r="T5224" s="8" t="str">
        <f>IF(I5224=0,"",(INDEX('AWR Data'!A$1:E$8823,MATCH(A5224,'AWR Data'!A$1:A$8823,0),4)))</f>
        <v/>
      </c>
    </row>
    <row r="5225" spans="1:20" ht="20" customHeight="1">
      <c r="A5225" s="14" t="s">
        <v>9443</v>
      </c>
      <c r="B5225" s="14" t="s">
        <v>579</v>
      </c>
      <c r="C5225" s="14" t="s">
        <v>9444</v>
      </c>
      <c r="E5225" s="74">
        <v>1300</v>
      </c>
      <c r="F5225" s="74">
        <v>511000</v>
      </c>
      <c r="G5225" s="74">
        <f t="shared" si="648"/>
        <v>15600</v>
      </c>
      <c r="H5225" s="80">
        <f t="shared" si="649"/>
        <v>3.0528375733855185E-2</v>
      </c>
      <c r="I5225" s="74">
        <f>INDEX('AWR Data'!A$1:E$8825,MATCH(A5225,'AWR Data'!A$1:A$8825,0),5)</f>
        <v>0</v>
      </c>
      <c r="J5225" s="74">
        <f t="shared" si="650"/>
        <v>0</v>
      </c>
      <c r="K5225" s="105">
        <f t="shared" si="651"/>
        <v>0</v>
      </c>
      <c r="L5225" s="75">
        <v>0</v>
      </c>
      <c r="M5225" s="75">
        <v>0</v>
      </c>
      <c r="N5225" s="75">
        <v>0</v>
      </c>
      <c r="O5225" s="105">
        <v>0</v>
      </c>
      <c r="P5225" s="98">
        <f t="shared" si="652"/>
        <v>15600</v>
      </c>
      <c r="Q5225" s="98">
        <f t="shared" si="653"/>
        <v>0</v>
      </c>
      <c r="R5225" s="98">
        <f t="shared" si="654"/>
        <v>0</v>
      </c>
      <c r="S5225" s="105">
        <f t="shared" si="655"/>
        <v>0</v>
      </c>
      <c r="T5225" s="8" t="str">
        <f>IF(I5225=0,"",(INDEX('AWR Data'!A$1:E$8823,MATCH(A5225,'AWR Data'!A$1:A$8823,0),4)))</f>
        <v/>
      </c>
    </row>
    <row r="5226" spans="1:20" ht="20" customHeight="1">
      <c r="A5226" s="14" t="s">
        <v>9445</v>
      </c>
      <c r="B5226" s="14" t="s">
        <v>579</v>
      </c>
      <c r="C5226" s="14" t="s">
        <v>9446</v>
      </c>
      <c r="E5226" s="74">
        <v>2400</v>
      </c>
      <c r="F5226" s="74">
        <v>403000</v>
      </c>
      <c r="G5226" s="74">
        <f t="shared" si="648"/>
        <v>28800</v>
      </c>
      <c r="H5226" s="80">
        <f t="shared" si="649"/>
        <v>7.1464019851116625E-2</v>
      </c>
      <c r="I5226" s="74">
        <f>INDEX('AWR Data'!A$1:E$8825,MATCH(A5226,'AWR Data'!A$1:A$8825,0),5)</f>
        <v>0</v>
      </c>
      <c r="J5226" s="74">
        <f t="shared" si="650"/>
        <v>0</v>
      </c>
      <c r="K5226" s="105">
        <f t="shared" si="651"/>
        <v>0</v>
      </c>
      <c r="L5226" s="75">
        <v>0</v>
      </c>
      <c r="M5226" s="75">
        <v>0</v>
      </c>
      <c r="N5226" s="75">
        <v>0</v>
      </c>
      <c r="O5226" s="105">
        <v>0</v>
      </c>
      <c r="P5226" s="98">
        <f t="shared" si="652"/>
        <v>28800</v>
      </c>
      <c r="Q5226" s="98">
        <f t="shared" si="653"/>
        <v>0</v>
      </c>
      <c r="R5226" s="98">
        <f t="shared" si="654"/>
        <v>0</v>
      </c>
      <c r="S5226" s="105">
        <f t="shared" si="655"/>
        <v>0</v>
      </c>
      <c r="T5226" s="8" t="str">
        <f>IF(I5226=0,"",(INDEX('AWR Data'!A$1:E$8823,MATCH(A5226,'AWR Data'!A$1:A$8823,0),4)))</f>
        <v/>
      </c>
    </row>
    <row r="5227" spans="1:20" ht="20" customHeight="1">
      <c r="A5227" s="14" t="s">
        <v>9447</v>
      </c>
      <c r="B5227" s="14" t="s">
        <v>721</v>
      </c>
      <c r="C5227" s="14" t="s">
        <v>9234</v>
      </c>
      <c r="E5227" s="74">
        <v>91</v>
      </c>
      <c r="F5227" s="74">
        <v>58200</v>
      </c>
      <c r="G5227" s="74">
        <f t="shared" si="648"/>
        <v>1092</v>
      </c>
      <c r="H5227" s="80">
        <f t="shared" si="649"/>
        <v>1.8762886597938143E-2</v>
      </c>
      <c r="I5227" s="74">
        <f>INDEX('AWR Data'!A$1:E$8825,MATCH(A5227,'AWR Data'!A$1:A$8825,0),5)</f>
        <v>0</v>
      </c>
      <c r="J5227" s="74">
        <f t="shared" si="650"/>
        <v>0</v>
      </c>
      <c r="K5227" s="105">
        <f t="shared" si="651"/>
        <v>0</v>
      </c>
      <c r="L5227" s="75">
        <v>0</v>
      </c>
      <c r="M5227" s="75">
        <v>0</v>
      </c>
      <c r="N5227" s="75">
        <v>0</v>
      </c>
      <c r="O5227" s="105">
        <v>0</v>
      </c>
      <c r="P5227" s="98">
        <f t="shared" si="652"/>
        <v>1092</v>
      </c>
      <c r="Q5227" s="98">
        <f t="shared" si="653"/>
        <v>0</v>
      </c>
      <c r="R5227" s="98">
        <f t="shared" si="654"/>
        <v>0</v>
      </c>
      <c r="S5227" s="105">
        <f t="shared" si="655"/>
        <v>0</v>
      </c>
      <c r="T5227" s="8" t="str">
        <f>IF(I5227=0,"",(INDEX('AWR Data'!A$1:E$8823,MATCH(A5227,'AWR Data'!A$1:A$8823,0),4)))</f>
        <v/>
      </c>
    </row>
    <row r="5228" spans="1:20" ht="20" customHeight="1">
      <c r="A5228" s="14" t="s">
        <v>9235</v>
      </c>
      <c r="B5228" s="14" t="s">
        <v>699</v>
      </c>
      <c r="C5228" s="14" t="s">
        <v>9236</v>
      </c>
      <c r="E5228" s="74">
        <v>36</v>
      </c>
      <c r="F5228" s="74">
        <v>42700</v>
      </c>
      <c r="G5228" s="74">
        <f t="shared" si="648"/>
        <v>432</v>
      </c>
      <c r="H5228" s="80">
        <f t="shared" si="649"/>
        <v>1.0117096018735363E-2</v>
      </c>
      <c r="I5228" s="74">
        <f>INDEX('AWR Data'!A$1:E$8825,MATCH(A5228,'AWR Data'!A$1:A$8825,0),5)</f>
        <v>0</v>
      </c>
      <c r="J5228" s="74">
        <f t="shared" si="650"/>
        <v>0</v>
      </c>
      <c r="K5228" s="105">
        <f t="shared" si="651"/>
        <v>0</v>
      </c>
      <c r="L5228" s="75">
        <v>0</v>
      </c>
      <c r="M5228" s="75">
        <v>0</v>
      </c>
      <c r="N5228" s="75">
        <v>0</v>
      </c>
      <c r="O5228" s="105">
        <v>0</v>
      </c>
      <c r="P5228" s="98">
        <f t="shared" si="652"/>
        <v>432</v>
      </c>
      <c r="Q5228" s="98">
        <f t="shared" si="653"/>
        <v>0</v>
      </c>
      <c r="R5228" s="98">
        <f t="shared" si="654"/>
        <v>0</v>
      </c>
      <c r="S5228" s="105">
        <f t="shared" si="655"/>
        <v>0</v>
      </c>
      <c r="T5228" s="8" t="str">
        <f>IF(I5228=0,"",(INDEX('AWR Data'!A$1:E$8823,MATCH(A5228,'AWR Data'!A$1:A$8823,0),4)))</f>
        <v/>
      </c>
    </row>
    <row r="5229" spans="1:20" ht="20" customHeight="1">
      <c r="A5229" s="14" t="s">
        <v>9237</v>
      </c>
      <c r="B5229" s="14" t="s">
        <v>573</v>
      </c>
      <c r="C5229" s="14" t="s">
        <v>9238</v>
      </c>
      <c r="E5229" s="74">
        <v>36</v>
      </c>
      <c r="F5229" s="74">
        <v>49700</v>
      </c>
      <c r="G5229" s="74">
        <f t="shared" si="648"/>
        <v>432</v>
      </c>
      <c r="H5229" s="80">
        <f t="shared" si="649"/>
        <v>8.6921529175050301E-3</v>
      </c>
      <c r="I5229" s="74">
        <f>INDEX('AWR Data'!A$1:E$8825,MATCH(A5229,'AWR Data'!A$1:A$8825,0),5)</f>
        <v>0</v>
      </c>
      <c r="J5229" s="74">
        <f t="shared" si="650"/>
        <v>0</v>
      </c>
      <c r="K5229" s="105">
        <f t="shared" si="651"/>
        <v>0</v>
      </c>
      <c r="L5229" s="75">
        <v>0</v>
      </c>
      <c r="M5229" s="75">
        <v>0</v>
      </c>
      <c r="N5229" s="75">
        <v>0</v>
      </c>
      <c r="O5229" s="105">
        <v>0</v>
      </c>
      <c r="P5229" s="98">
        <f t="shared" si="652"/>
        <v>432</v>
      </c>
      <c r="Q5229" s="98">
        <f t="shared" si="653"/>
        <v>0</v>
      </c>
      <c r="R5229" s="98">
        <f t="shared" si="654"/>
        <v>0</v>
      </c>
      <c r="S5229" s="105">
        <f t="shared" si="655"/>
        <v>0</v>
      </c>
      <c r="T5229" s="8" t="str">
        <f>IF(I5229=0,"",(INDEX('AWR Data'!A$1:E$8823,MATCH(A5229,'AWR Data'!A$1:A$8823,0),4)))</f>
        <v/>
      </c>
    </row>
    <row r="5230" spans="1:20" ht="20" customHeight="1">
      <c r="A5230" s="14" t="s">
        <v>9239</v>
      </c>
      <c r="B5230" s="14" t="s">
        <v>513</v>
      </c>
      <c r="C5230" s="14" t="s">
        <v>9240</v>
      </c>
      <c r="E5230" s="74">
        <v>720</v>
      </c>
      <c r="F5230" s="74">
        <v>12700</v>
      </c>
      <c r="G5230" s="74">
        <f t="shared" si="648"/>
        <v>8640</v>
      </c>
      <c r="H5230" s="80">
        <f t="shared" si="649"/>
        <v>0.68031496062992125</v>
      </c>
      <c r="I5230" s="74">
        <f>INDEX('AWR Data'!A$1:E$8825,MATCH(A5230,'AWR Data'!A$1:A$8825,0),5)</f>
        <v>0</v>
      </c>
      <c r="J5230" s="74">
        <f t="shared" si="650"/>
        <v>0</v>
      </c>
      <c r="K5230" s="105">
        <f t="shared" si="651"/>
        <v>0</v>
      </c>
      <c r="L5230" s="75">
        <v>0</v>
      </c>
      <c r="M5230" s="75">
        <v>0</v>
      </c>
      <c r="N5230" s="75">
        <v>0</v>
      </c>
      <c r="O5230" s="105">
        <v>0</v>
      </c>
      <c r="P5230" s="98">
        <f t="shared" si="652"/>
        <v>8640</v>
      </c>
      <c r="Q5230" s="98">
        <f t="shared" si="653"/>
        <v>0</v>
      </c>
      <c r="R5230" s="98">
        <f t="shared" si="654"/>
        <v>0</v>
      </c>
      <c r="S5230" s="105">
        <f t="shared" si="655"/>
        <v>0</v>
      </c>
      <c r="T5230" s="8" t="str">
        <f>IF(I5230=0,"",(INDEX('AWR Data'!A$1:E$8823,MATCH(A5230,'AWR Data'!A$1:A$8823,0),4)))</f>
        <v/>
      </c>
    </row>
    <row r="5231" spans="1:20" ht="20" customHeight="1">
      <c r="A5231" s="14" t="s">
        <v>9241</v>
      </c>
      <c r="B5231" s="14" t="s">
        <v>929</v>
      </c>
      <c r="C5231" s="14" t="s">
        <v>9242</v>
      </c>
      <c r="E5231" s="74">
        <v>22</v>
      </c>
      <c r="F5231" s="74">
        <v>139</v>
      </c>
      <c r="G5231" s="74">
        <f t="shared" si="648"/>
        <v>264</v>
      </c>
      <c r="H5231" s="80">
        <f t="shared" si="649"/>
        <v>1.8992805755395683</v>
      </c>
      <c r="I5231" s="74">
        <f>INDEX('AWR Data'!A$1:E$8825,MATCH(A5231,'AWR Data'!A$1:A$8825,0),5)</f>
        <v>0</v>
      </c>
      <c r="J5231" s="74">
        <f t="shared" si="650"/>
        <v>0</v>
      </c>
      <c r="K5231" s="105">
        <f t="shared" si="651"/>
        <v>0</v>
      </c>
      <c r="L5231" s="75">
        <v>0</v>
      </c>
      <c r="M5231" s="75">
        <v>0</v>
      </c>
      <c r="N5231" s="75">
        <v>0</v>
      </c>
      <c r="O5231" s="105">
        <v>0</v>
      </c>
      <c r="P5231" s="98">
        <f t="shared" si="652"/>
        <v>264</v>
      </c>
      <c r="Q5231" s="98">
        <f t="shared" si="653"/>
        <v>0</v>
      </c>
      <c r="R5231" s="98">
        <f t="shared" si="654"/>
        <v>0</v>
      </c>
      <c r="S5231" s="105">
        <f t="shared" si="655"/>
        <v>0</v>
      </c>
      <c r="T5231" s="8" t="str">
        <f>IF(I5231=0,"",(INDEX('AWR Data'!A$1:E$8823,MATCH(A5231,'AWR Data'!A$1:A$8823,0),4)))</f>
        <v/>
      </c>
    </row>
    <row r="5232" spans="1:20" ht="20" customHeight="1">
      <c r="A5232" s="14" t="s">
        <v>9243</v>
      </c>
      <c r="B5232" s="14" t="s">
        <v>929</v>
      </c>
      <c r="C5232" s="14" t="s">
        <v>9244</v>
      </c>
      <c r="E5232" s="74">
        <v>46</v>
      </c>
      <c r="F5232" s="74">
        <v>4520</v>
      </c>
      <c r="G5232" s="74">
        <f t="shared" si="648"/>
        <v>552</v>
      </c>
      <c r="H5232" s="80">
        <f t="shared" si="649"/>
        <v>0.12212389380530973</v>
      </c>
      <c r="I5232" s="74">
        <f>INDEX('AWR Data'!A$1:E$8825,MATCH(A5232,'AWR Data'!A$1:A$8825,0),5)</f>
        <v>0</v>
      </c>
      <c r="J5232" s="74">
        <f t="shared" si="650"/>
        <v>0</v>
      </c>
      <c r="K5232" s="105">
        <f t="shared" si="651"/>
        <v>0</v>
      </c>
      <c r="L5232" s="75">
        <v>0</v>
      </c>
      <c r="M5232" s="75">
        <v>0</v>
      </c>
      <c r="N5232" s="75">
        <v>0</v>
      </c>
      <c r="O5232" s="105">
        <v>0</v>
      </c>
      <c r="P5232" s="98">
        <f t="shared" si="652"/>
        <v>552</v>
      </c>
      <c r="Q5232" s="98">
        <f t="shared" si="653"/>
        <v>0</v>
      </c>
      <c r="R5232" s="98">
        <f t="shared" si="654"/>
        <v>0</v>
      </c>
      <c r="S5232" s="105">
        <f t="shared" si="655"/>
        <v>0</v>
      </c>
      <c r="T5232" s="8" t="str">
        <f>IF(I5232=0,"",(INDEX('AWR Data'!A$1:E$8823,MATCH(A5232,'AWR Data'!A$1:A$8823,0),4)))</f>
        <v/>
      </c>
    </row>
    <row r="5233" spans="1:20" ht="20" customHeight="1">
      <c r="A5233" s="14" t="s">
        <v>9245</v>
      </c>
      <c r="B5233" s="14" t="s">
        <v>498</v>
      </c>
      <c r="C5233" s="14" t="s">
        <v>9246</v>
      </c>
      <c r="E5233" s="74">
        <v>46</v>
      </c>
      <c r="F5233" s="74">
        <v>3360</v>
      </c>
      <c r="G5233" s="74">
        <f t="shared" si="648"/>
        <v>552</v>
      </c>
      <c r="H5233" s="80">
        <f t="shared" si="649"/>
        <v>0.16428571428571428</v>
      </c>
      <c r="I5233" s="74">
        <f>INDEX('AWR Data'!A$1:E$8825,MATCH(A5233,'AWR Data'!A$1:A$8825,0),5)</f>
        <v>0</v>
      </c>
      <c r="J5233" s="74">
        <f t="shared" si="650"/>
        <v>0</v>
      </c>
      <c r="K5233" s="105">
        <f t="shared" si="651"/>
        <v>0</v>
      </c>
      <c r="L5233" s="75">
        <v>0</v>
      </c>
      <c r="M5233" s="75">
        <v>0</v>
      </c>
      <c r="N5233" s="75">
        <v>0</v>
      </c>
      <c r="O5233" s="105">
        <v>0</v>
      </c>
      <c r="P5233" s="98">
        <f t="shared" si="652"/>
        <v>552</v>
      </c>
      <c r="Q5233" s="98">
        <f t="shared" si="653"/>
        <v>0</v>
      </c>
      <c r="R5233" s="98">
        <f t="shared" si="654"/>
        <v>0</v>
      </c>
      <c r="S5233" s="105">
        <f t="shared" si="655"/>
        <v>0</v>
      </c>
      <c r="T5233" s="8" t="str">
        <f>IF(I5233=0,"",(INDEX('AWR Data'!A$1:E$8823,MATCH(A5233,'AWR Data'!A$1:A$8823,0),4)))</f>
        <v/>
      </c>
    </row>
    <row r="5234" spans="1:20" ht="20" customHeight="1">
      <c r="A5234" s="14" t="s">
        <v>9247</v>
      </c>
      <c r="B5234" s="14" t="s">
        <v>568</v>
      </c>
      <c r="E5234" s="74">
        <v>36</v>
      </c>
      <c r="F5234" s="74">
        <v>3500</v>
      </c>
      <c r="G5234" s="74">
        <f t="shared" si="648"/>
        <v>432</v>
      </c>
      <c r="H5234" s="80">
        <f t="shared" si="649"/>
        <v>0.12342857142857143</v>
      </c>
      <c r="I5234" s="74">
        <f>INDEX('AWR Data'!A$1:E$8825,MATCH(A5234,'AWR Data'!A$1:A$8825,0),5)</f>
        <v>0</v>
      </c>
      <c r="J5234" s="74">
        <f t="shared" si="650"/>
        <v>0</v>
      </c>
      <c r="K5234" s="105">
        <f t="shared" si="651"/>
        <v>0</v>
      </c>
      <c r="L5234" s="75">
        <v>0</v>
      </c>
      <c r="M5234" s="75">
        <v>0</v>
      </c>
      <c r="N5234" s="75">
        <v>0</v>
      </c>
      <c r="O5234" s="105">
        <v>0</v>
      </c>
      <c r="P5234" s="98">
        <f t="shared" si="652"/>
        <v>432</v>
      </c>
      <c r="Q5234" s="98">
        <f t="shared" si="653"/>
        <v>0</v>
      </c>
      <c r="R5234" s="98">
        <f t="shared" si="654"/>
        <v>0</v>
      </c>
      <c r="S5234" s="105">
        <f t="shared" si="655"/>
        <v>0</v>
      </c>
      <c r="T5234" s="8" t="str">
        <f>IF(I5234=0,"",(INDEX('AWR Data'!A$1:E$8823,MATCH(A5234,'AWR Data'!A$1:A$8823,0),4)))</f>
        <v/>
      </c>
    </row>
    <row r="5235" spans="1:20" s="110" customFormat="1" ht="20" customHeight="1">
      <c r="A5235" s="14" t="s">
        <v>9248</v>
      </c>
      <c r="B5235" s="14" t="s">
        <v>418</v>
      </c>
      <c r="C5235" s="14" t="s">
        <v>9463</v>
      </c>
      <c r="D5235" s="14"/>
      <c r="E5235" s="74">
        <v>46</v>
      </c>
      <c r="F5235" s="74">
        <v>2540</v>
      </c>
      <c r="G5235" s="74">
        <f t="shared" si="648"/>
        <v>552</v>
      </c>
      <c r="H5235" s="80">
        <f t="shared" si="649"/>
        <v>0.21732283464566929</v>
      </c>
      <c r="I5235" s="74">
        <f>INDEX('AWR Data'!A$1:E$8825,MATCH(A5235,'AWR Data'!A$1:A$8825,0),5)</f>
        <v>0</v>
      </c>
      <c r="J5235" s="74">
        <f t="shared" si="650"/>
        <v>0</v>
      </c>
      <c r="K5235" s="105">
        <f t="shared" si="651"/>
        <v>0</v>
      </c>
      <c r="L5235" s="75">
        <v>0</v>
      </c>
      <c r="M5235" s="75">
        <v>0</v>
      </c>
      <c r="N5235" s="75">
        <v>0</v>
      </c>
      <c r="O5235" s="105">
        <v>0</v>
      </c>
      <c r="P5235" s="98">
        <f t="shared" si="652"/>
        <v>552</v>
      </c>
      <c r="Q5235" s="98">
        <f t="shared" si="653"/>
        <v>0</v>
      </c>
      <c r="R5235" s="98">
        <f t="shared" si="654"/>
        <v>0</v>
      </c>
      <c r="S5235" s="105">
        <f t="shared" si="655"/>
        <v>0</v>
      </c>
      <c r="T5235" s="8" t="str">
        <f>IF(I5235=0,"",(INDEX('AWR Data'!A$1:E$8823,MATCH(A5235,'AWR Data'!A$1:A$8823,0),4)))</f>
        <v/>
      </c>
    </row>
    <row r="5236" spans="1:20" ht="20" customHeight="1">
      <c r="A5236" s="14" t="s">
        <v>9464</v>
      </c>
      <c r="B5236" s="14" t="s">
        <v>573</v>
      </c>
      <c r="C5236" s="14" t="s">
        <v>9252</v>
      </c>
      <c r="E5236" s="74">
        <v>260</v>
      </c>
      <c r="F5236" s="74">
        <v>83400</v>
      </c>
      <c r="G5236" s="74">
        <f t="shared" si="648"/>
        <v>3120</v>
      </c>
      <c r="H5236" s="80">
        <f t="shared" si="649"/>
        <v>3.7410071942446041E-2</v>
      </c>
      <c r="I5236" s="74">
        <f>INDEX('AWR Data'!A$1:E$8825,MATCH(A5236,'AWR Data'!A$1:A$8825,0),5)</f>
        <v>0</v>
      </c>
      <c r="J5236" s="74">
        <f t="shared" si="650"/>
        <v>0</v>
      </c>
      <c r="K5236" s="105">
        <f t="shared" si="651"/>
        <v>0</v>
      </c>
      <c r="L5236" s="75">
        <v>0</v>
      </c>
      <c r="M5236" s="75">
        <v>0</v>
      </c>
      <c r="N5236" s="75">
        <v>0</v>
      </c>
      <c r="O5236" s="105">
        <v>0</v>
      </c>
      <c r="P5236" s="98">
        <f t="shared" si="652"/>
        <v>3120</v>
      </c>
      <c r="Q5236" s="98">
        <f t="shared" si="653"/>
        <v>0</v>
      </c>
      <c r="R5236" s="98">
        <f t="shared" si="654"/>
        <v>0</v>
      </c>
      <c r="S5236" s="105">
        <f t="shared" si="655"/>
        <v>0</v>
      </c>
      <c r="T5236" s="8" t="str">
        <f>IF(I5236=0,"",(INDEX('AWR Data'!A$1:E$8823,MATCH(A5236,'AWR Data'!A$1:A$8823,0),4)))</f>
        <v/>
      </c>
    </row>
    <row r="5237" spans="1:20" ht="20" customHeight="1">
      <c r="A5237" s="14" t="s">
        <v>9253</v>
      </c>
      <c r="B5237" s="14" t="s">
        <v>573</v>
      </c>
      <c r="C5237" s="14" t="s">
        <v>9254</v>
      </c>
      <c r="E5237" s="74">
        <v>73</v>
      </c>
      <c r="F5237" s="74">
        <v>3560</v>
      </c>
      <c r="G5237" s="74">
        <f t="shared" si="648"/>
        <v>876</v>
      </c>
      <c r="H5237" s="80">
        <f t="shared" si="649"/>
        <v>0.24606741573033708</v>
      </c>
      <c r="I5237" s="74">
        <f>INDEX('AWR Data'!A$1:E$8825,MATCH(A5237,'AWR Data'!A$1:A$8825,0),5)</f>
        <v>0</v>
      </c>
      <c r="J5237" s="74">
        <f t="shared" si="650"/>
        <v>0</v>
      </c>
      <c r="K5237" s="105">
        <f t="shared" si="651"/>
        <v>0</v>
      </c>
      <c r="L5237" s="75">
        <v>0</v>
      </c>
      <c r="M5237" s="75">
        <v>0</v>
      </c>
      <c r="N5237" s="75">
        <v>0</v>
      </c>
      <c r="O5237" s="105">
        <v>0</v>
      </c>
      <c r="P5237" s="98">
        <f t="shared" si="652"/>
        <v>876</v>
      </c>
      <c r="Q5237" s="98">
        <f t="shared" si="653"/>
        <v>0</v>
      </c>
      <c r="R5237" s="98">
        <f t="shared" si="654"/>
        <v>0</v>
      </c>
      <c r="S5237" s="105">
        <f t="shared" si="655"/>
        <v>0</v>
      </c>
      <c r="T5237" s="8" t="str">
        <f>IF(I5237=0,"",(INDEX('AWR Data'!A$1:E$8823,MATCH(A5237,'AWR Data'!A$1:A$8823,0),4)))</f>
        <v/>
      </c>
    </row>
    <row r="5238" spans="1:20" ht="20" customHeight="1">
      <c r="A5238" s="14" t="s">
        <v>9255</v>
      </c>
      <c r="B5238" s="14" t="s">
        <v>573</v>
      </c>
      <c r="C5238" s="14" t="s">
        <v>9256</v>
      </c>
      <c r="E5238" s="74">
        <v>22</v>
      </c>
      <c r="F5238" s="74">
        <v>935</v>
      </c>
      <c r="G5238" s="74">
        <f t="shared" si="648"/>
        <v>264</v>
      </c>
      <c r="H5238" s="80">
        <f t="shared" si="649"/>
        <v>0.28235294117647058</v>
      </c>
      <c r="I5238" s="74">
        <f>INDEX('AWR Data'!A$1:E$8825,MATCH(A5238,'AWR Data'!A$1:A$8825,0),5)</f>
        <v>0</v>
      </c>
      <c r="J5238" s="74">
        <f t="shared" si="650"/>
        <v>0</v>
      </c>
      <c r="K5238" s="105">
        <f t="shared" si="651"/>
        <v>0</v>
      </c>
      <c r="L5238" s="75">
        <v>0</v>
      </c>
      <c r="M5238" s="75">
        <v>0</v>
      </c>
      <c r="N5238" s="75">
        <v>0</v>
      </c>
      <c r="O5238" s="105">
        <v>0</v>
      </c>
      <c r="P5238" s="98">
        <f t="shared" si="652"/>
        <v>264</v>
      </c>
      <c r="Q5238" s="98">
        <f t="shared" si="653"/>
        <v>0</v>
      </c>
      <c r="R5238" s="98">
        <f t="shared" si="654"/>
        <v>0</v>
      </c>
      <c r="S5238" s="105">
        <f t="shared" si="655"/>
        <v>0</v>
      </c>
      <c r="T5238" s="8" t="str">
        <f>IF(I5238=0,"",(INDEX('AWR Data'!A$1:E$8823,MATCH(A5238,'AWR Data'!A$1:A$8823,0),4)))</f>
        <v/>
      </c>
    </row>
    <row r="5239" spans="1:20" ht="20" customHeight="1">
      <c r="A5239" s="14" t="s">
        <v>9257</v>
      </c>
      <c r="B5239" s="14" t="s">
        <v>505</v>
      </c>
      <c r="C5239" s="14" t="s">
        <v>9258</v>
      </c>
      <c r="E5239" s="74">
        <v>58</v>
      </c>
      <c r="F5239" s="74">
        <v>4800</v>
      </c>
      <c r="G5239" s="74">
        <f t="shared" si="648"/>
        <v>696</v>
      </c>
      <c r="H5239" s="80">
        <f t="shared" si="649"/>
        <v>0.14499999999999999</v>
      </c>
      <c r="I5239" s="74">
        <f>INDEX('AWR Data'!A$1:E$8825,MATCH(A5239,'AWR Data'!A$1:A$8825,0),5)</f>
        <v>0</v>
      </c>
      <c r="J5239" s="74">
        <f t="shared" si="650"/>
        <v>0</v>
      </c>
      <c r="K5239" s="105">
        <f t="shared" si="651"/>
        <v>0</v>
      </c>
      <c r="L5239" s="75">
        <v>0</v>
      </c>
      <c r="M5239" s="75">
        <v>0</v>
      </c>
      <c r="N5239" s="75">
        <v>0</v>
      </c>
      <c r="O5239" s="105">
        <v>0</v>
      </c>
      <c r="P5239" s="98">
        <f t="shared" si="652"/>
        <v>696</v>
      </c>
      <c r="Q5239" s="98">
        <f t="shared" si="653"/>
        <v>0</v>
      </c>
      <c r="R5239" s="98">
        <f t="shared" si="654"/>
        <v>0</v>
      </c>
      <c r="S5239" s="105">
        <f t="shared" si="655"/>
        <v>0</v>
      </c>
      <c r="T5239" s="8" t="str">
        <f>IF(I5239=0,"",(INDEX('AWR Data'!A$1:E$8823,MATCH(A5239,'AWR Data'!A$1:A$8823,0),4)))</f>
        <v/>
      </c>
    </row>
    <row r="5240" spans="1:20" ht="20" customHeight="1">
      <c r="A5240" s="14" t="s">
        <v>9259</v>
      </c>
      <c r="B5240" s="14" t="s">
        <v>418</v>
      </c>
      <c r="C5240" s="14" t="s">
        <v>9260</v>
      </c>
      <c r="E5240" s="74">
        <v>22</v>
      </c>
      <c r="F5240" s="74">
        <v>17300</v>
      </c>
      <c r="G5240" s="74">
        <f t="shared" si="648"/>
        <v>264</v>
      </c>
      <c r="H5240" s="80">
        <f t="shared" si="649"/>
        <v>1.5260115606936415E-2</v>
      </c>
      <c r="I5240" s="74">
        <f>INDEX('AWR Data'!A$1:E$8825,MATCH(A5240,'AWR Data'!A$1:A$8825,0),5)</f>
        <v>0</v>
      </c>
      <c r="J5240" s="74">
        <f t="shared" si="650"/>
        <v>0</v>
      </c>
      <c r="K5240" s="105">
        <f t="shared" si="651"/>
        <v>0</v>
      </c>
      <c r="L5240" s="75">
        <v>0</v>
      </c>
      <c r="M5240" s="75">
        <v>0</v>
      </c>
      <c r="N5240" s="75">
        <v>0</v>
      </c>
      <c r="O5240" s="105">
        <v>0</v>
      </c>
      <c r="P5240" s="98">
        <f t="shared" si="652"/>
        <v>264</v>
      </c>
      <c r="Q5240" s="98">
        <f t="shared" si="653"/>
        <v>0</v>
      </c>
      <c r="R5240" s="98">
        <f t="shared" si="654"/>
        <v>0</v>
      </c>
      <c r="S5240" s="105">
        <f t="shared" si="655"/>
        <v>0</v>
      </c>
      <c r="T5240" s="8" t="str">
        <f>IF(I5240=0,"",(INDEX('AWR Data'!A$1:E$8823,MATCH(A5240,'AWR Data'!A$1:A$8823,0),4)))</f>
        <v/>
      </c>
    </row>
    <row r="5241" spans="1:20" ht="20" customHeight="1">
      <c r="A5241" s="14" t="s">
        <v>9261</v>
      </c>
      <c r="B5241" s="14" t="s">
        <v>632</v>
      </c>
      <c r="C5241" s="14" t="s">
        <v>9262</v>
      </c>
      <c r="E5241" s="74">
        <v>36</v>
      </c>
      <c r="F5241" s="74">
        <v>13900</v>
      </c>
      <c r="G5241" s="74">
        <f t="shared" si="648"/>
        <v>432</v>
      </c>
      <c r="H5241" s="80">
        <f t="shared" si="649"/>
        <v>3.107913669064748E-2</v>
      </c>
      <c r="I5241" s="74">
        <f>INDEX('AWR Data'!A$1:E$8825,MATCH(A5241,'AWR Data'!A$1:A$8825,0),5)</f>
        <v>0</v>
      </c>
      <c r="J5241" s="74">
        <f t="shared" si="650"/>
        <v>0</v>
      </c>
      <c r="K5241" s="105">
        <f t="shared" si="651"/>
        <v>0</v>
      </c>
      <c r="L5241" s="75">
        <v>0</v>
      </c>
      <c r="M5241" s="75">
        <v>0</v>
      </c>
      <c r="N5241" s="75">
        <v>0</v>
      </c>
      <c r="O5241" s="105">
        <v>0</v>
      </c>
      <c r="P5241" s="98">
        <f t="shared" si="652"/>
        <v>432</v>
      </c>
      <c r="Q5241" s="98">
        <f t="shared" si="653"/>
        <v>0</v>
      </c>
      <c r="R5241" s="98">
        <f t="shared" si="654"/>
        <v>0</v>
      </c>
      <c r="S5241" s="105">
        <f t="shared" si="655"/>
        <v>0</v>
      </c>
      <c r="T5241" s="8" t="str">
        <f>IF(I5241=0,"",(INDEX('AWR Data'!A$1:E$8823,MATCH(A5241,'AWR Data'!A$1:A$8823,0),4)))</f>
        <v/>
      </c>
    </row>
    <row r="5242" spans="1:20" ht="20" customHeight="1">
      <c r="A5242" s="14" t="s">
        <v>9263</v>
      </c>
      <c r="B5242" s="14" t="s">
        <v>573</v>
      </c>
      <c r="C5242" s="14" t="s">
        <v>9264</v>
      </c>
      <c r="E5242" s="74">
        <v>260</v>
      </c>
      <c r="F5242" s="74">
        <v>69900</v>
      </c>
      <c r="G5242" s="74">
        <f t="shared" si="648"/>
        <v>3120</v>
      </c>
      <c r="H5242" s="80">
        <f t="shared" si="649"/>
        <v>4.4635193133047209E-2</v>
      </c>
      <c r="I5242" s="74">
        <f>INDEX('AWR Data'!A$1:E$8825,MATCH(A5242,'AWR Data'!A$1:A$8825,0),5)</f>
        <v>0</v>
      </c>
      <c r="J5242" s="74">
        <f t="shared" si="650"/>
        <v>0</v>
      </c>
      <c r="K5242" s="105">
        <f t="shared" si="651"/>
        <v>0</v>
      </c>
      <c r="L5242" s="75">
        <v>0</v>
      </c>
      <c r="M5242" s="75">
        <v>0</v>
      </c>
      <c r="N5242" s="75">
        <v>0</v>
      </c>
      <c r="O5242" s="105">
        <v>0</v>
      </c>
      <c r="P5242" s="98">
        <f t="shared" si="652"/>
        <v>3120</v>
      </c>
      <c r="Q5242" s="98">
        <f t="shared" si="653"/>
        <v>0</v>
      </c>
      <c r="R5242" s="98">
        <f t="shared" si="654"/>
        <v>0</v>
      </c>
      <c r="S5242" s="105">
        <f t="shared" si="655"/>
        <v>0</v>
      </c>
      <c r="T5242" s="8" t="str">
        <f>IF(I5242=0,"",(INDEX('AWR Data'!A$1:E$8823,MATCH(A5242,'AWR Data'!A$1:A$8823,0),4)))</f>
        <v/>
      </c>
    </row>
    <row r="5243" spans="1:20" ht="20" customHeight="1">
      <c r="A5243" s="14" t="s">
        <v>9265</v>
      </c>
      <c r="B5243" s="14" t="s">
        <v>573</v>
      </c>
      <c r="C5243" s="14" t="s">
        <v>9266</v>
      </c>
      <c r="E5243" s="74">
        <v>36</v>
      </c>
      <c r="F5243" s="74">
        <v>34200</v>
      </c>
      <c r="G5243" s="74">
        <f t="shared" si="648"/>
        <v>432</v>
      </c>
      <c r="H5243" s="80">
        <f t="shared" si="649"/>
        <v>1.2631578947368421E-2</v>
      </c>
      <c r="I5243" s="74">
        <f>INDEX('AWR Data'!A$1:E$8825,MATCH(A5243,'AWR Data'!A$1:A$8825,0),5)</f>
        <v>0</v>
      </c>
      <c r="J5243" s="74">
        <f t="shared" si="650"/>
        <v>0</v>
      </c>
      <c r="K5243" s="105">
        <f t="shared" si="651"/>
        <v>0</v>
      </c>
      <c r="L5243" s="75">
        <v>0</v>
      </c>
      <c r="M5243" s="75">
        <v>0</v>
      </c>
      <c r="N5243" s="75">
        <v>0</v>
      </c>
      <c r="O5243" s="105">
        <v>0</v>
      </c>
      <c r="P5243" s="98">
        <f t="shared" si="652"/>
        <v>432</v>
      </c>
      <c r="Q5243" s="98">
        <f t="shared" si="653"/>
        <v>0</v>
      </c>
      <c r="R5243" s="98">
        <f t="shared" si="654"/>
        <v>0</v>
      </c>
      <c r="S5243" s="105">
        <f t="shared" si="655"/>
        <v>0</v>
      </c>
      <c r="T5243" s="8" t="str">
        <f>IF(I5243=0,"",(INDEX('AWR Data'!A$1:E$8823,MATCH(A5243,'AWR Data'!A$1:A$8823,0),4)))</f>
        <v/>
      </c>
    </row>
    <row r="5244" spans="1:20" ht="20" customHeight="1">
      <c r="A5244" s="14" t="s">
        <v>9481</v>
      </c>
      <c r="B5244" s="14" t="s">
        <v>516</v>
      </c>
      <c r="C5244" s="14" t="s">
        <v>9482</v>
      </c>
      <c r="E5244" s="74">
        <v>73</v>
      </c>
      <c r="F5244" s="74">
        <v>2040</v>
      </c>
      <c r="G5244" s="74">
        <f t="shared" si="648"/>
        <v>876</v>
      </c>
      <c r="H5244" s="80">
        <f t="shared" si="649"/>
        <v>0.42941176470588233</v>
      </c>
      <c r="I5244" s="74">
        <f>INDEX('AWR Data'!A$1:E$8825,MATCH(A5244,'AWR Data'!A$1:A$8825,0),5)</f>
        <v>0</v>
      </c>
      <c r="J5244" s="74">
        <f t="shared" si="650"/>
        <v>0</v>
      </c>
      <c r="K5244" s="105">
        <f t="shared" si="651"/>
        <v>0</v>
      </c>
      <c r="L5244" s="75">
        <v>0</v>
      </c>
      <c r="M5244" s="75">
        <v>0</v>
      </c>
      <c r="N5244" s="75">
        <v>0</v>
      </c>
      <c r="O5244" s="105">
        <v>0</v>
      </c>
      <c r="P5244" s="98">
        <f t="shared" si="652"/>
        <v>876</v>
      </c>
      <c r="Q5244" s="98">
        <f t="shared" si="653"/>
        <v>0</v>
      </c>
      <c r="R5244" s="98">
        <f t="shared" si="654"/>
        <v>0</v>
      </c>
      <c r="S5244" s="105">
        <f t="shared" si="655"/>
        <v>0</v>
      </c>
      <c r="T5244" s="8" t="str">
        <f>IF(I5244=0,"",(INDEX('AWR Data'!A$1:E$8823,MATCH(A5244,'AWR Data'!A$1:A$8823,0),4)))</f>
        <v/>
      </c>
    </row>
    <row r="5245" spans="1:20" ht="20" customHeight="1">
      <c r="A5245" s="14" t="s">
        <v>9483</v>
      </c>
      <c r="B5245" s="14" t="s">
        <v>1795</v>
      </c>
      <c r="C5245" s="14" t="s">
        <v>9484</v>
      </c>
      <c r="E5245" s="74">
        <v>22</v>
      </c>
      <c r="F5245" s="74">
        <v>33000</v>
      </c>
      <c r="G5245" s="74">
        <f t="shared" si="648"/>
        <v>264</v>
      </c>
      <c r="H5245" s="80">
        <f t="shared" si="649"/>
        <v>8.0000000000000002E-3</v>
      </c>
      <c r="I5245" s="74">
        <f>INDEX('AWR Data'!A$1:E$8825,MATCH(A5245,'AWR Data'!A$1:A$8825,0),5)</f>
        <v>0</v>
      </c>
      <c r="J5245" s="74">
        <f t="shared" si="650"/>
        <v>0</v>
      </c>
      <c r="K5245" s="105">
        <f t="shared" si="651"/>
        <v>0</v>
      </c>
      <c r="L5245" s="75">
        <v>0</v>
      </c>
      <c r="M5245" s="75">
        <v>0</v>
      </c>
      <c r="N5245" s="75">
        <v>0</v>
      </c>
      <c r="O5245" s="105">
        <v>0</v>
      </c>
      <c r="P5245" s="98">
        <f t="shared" si="652"/>
        <v>264</v>
      </c>
      <c r="Q5245" s="98">
        <f t="shared" si="653"/>
        <v>0</v>
      </c>
      <c r="R5245" s="98">
        <f t="shared" si="654"/>
        <v>0</v>
      </c>
      <c r="S5245" s="105">
        <f t="shared" si="655"/>
        <v>0</v>
      </c>
      <c r="T5245" s="8" t="str">
        <f>IF(I5245=0,"",(INDEX('AWR Data'!A$1:E$8823,MATCH(A5245,'AWR Data'!A$1:A$8823,0),4)))</f>
        <v/>
      </c>
    </row>
    <row r="5246" spans="1:20" ht="20" customHeight="1">
      <c r="A5246" s="14" t="s">
        <v>9487</v>
      </c>
      <c r="B5246" s="14" t="s">
        <v>501</v>
      </c>
      <c r="C5246" s="14" t="s">
        <v>9488</v>
      </c>
      <c r="E5246" s="74">
        <v>36</v>
      </c>
      <c r="F5246" s="74">
        <v>15000</v>
      </c>
      <c r="G5246" s="74">
        <f t="shared" si="648"/>
        <v>432</v>
      </c>
      <c r="H5246" s="80">
        <f t="shared" si="649"/>
        <v>2.8799999999999999E-2</v>
      </c>
      <c r="I5246" s="74">
        <f>INDEX('AWR Data'!A$1:E$8825,MATCH(A5246,'AWR Data'!A$1:A$8825,0),5)</f>
        <v>0</v>
      </c>
      <c r="J5246" s="74">
        <f t="shared" si="650"/>
        <v>0</v>
      </c>
      <c r="K5246" s="105">
        <f t="shared" si="651"/>
        <v>0</v>
      </c>
      <c r="L5246" s="75">
        <v>0</v>
      </c>
      <c r="M5246" s="75">
        <v>0</v>
      </c>
      <c r="N5246" s="75">
        <v>0</v>
      </c>
      <c r="O5246" s="105">
        <v>0</v>
      </c>
      <c r="P5246" s="98">
        <f t="shared" si="652"/>
        <v>432</v>
      </c>
      <c r="Q5246" s="98">
        <f t="shared" si="653"/>
        <v>0</v>
      </c>
      <c r="R5246" s="98">
        <f t="shared" si="654"/>
        <v>0</v>
      </c>
      <c r="S5246" s="105">
        <f t="shared" si="655"/>
        <v>0</v>
      </c>
      <c r="T5246" s="8" t="str">
        <f>IF(I5246=0,"",(INDEX('AWR Data'!A$1:E$8823,MATCH(A5246,'AWR Data'!A$1:A$8823,0),4)))</f>
        <v/>
      </c>
    </row>
    <row r="5247" spans="1:20" ht="20" customHeight="1">
      <c r="A5247" s="14" t="s">
        <v>9489</v>
      </c>
      <c r="B5247" s="14" t="s">
        <v>516</v>
      </c>
      <c r="C5247" s="14" t="s">
        <v>9490</v>
      </c>
      <c r="E5247" s="74">
        <v>58</v>
      </c>
      <c r="F5247" s="74">
        <v>87600</v>
      </c>
      <c r="G5247" s="74">
        <f t="shared" si="648"/>
        <v>696</v>
      </c>
      <c r="H5247" s="80">
        <f t="shared" si="649"/>
        <v>7.9452054794520548E-3</v>
      </c>
      <c r="I5247" s="74">
        <f>INDEX('AWR Data'!A$1:E$8825,MATCH(A5247,'AWR Data'!A$1:A$8825,0),5)</f>
        <v>0</v>
      </c>
      <c r="J5247" s="74">
        <f t="shared" si="650"/>
        <v>0</v>
      </c>
      <c r="K5247" s="105">
        <f t="shared" si="651"/>
        <v>0</v>
      </c>
      <c r="L5247" s="75">
        <v>0</v>
      </c>
      <c r="M5247" s="75">
        <v>0</v>
      </c>
      <c r="N5247" s="75">
        <v>0</v>
      </c>
      <c r="O5247" s="105">
        <v>0</v>
      </c>
      <c r="P5247" s="98">
        <f t="shared" si="652"/>
        <v>696</v>
      </c>
      <c r="Q5247" s="98">
        <f t="shared" si="653"/>
        <v>0</v>
      </c>
      <c r="R5247" s="98">
        <f t="shared" si="654"/>
        <v>0</v>
      </c>
      <c r="S5247" s="105">
        <f t="shared" si="655"/>
        <v>0</v>
      </c>
      <c r="T5247" s="8" t="str">
        <f>IF(I5247=0,"",(INDEX('AWR Data'!A$1:E$8823,MATCH(A5247,'AWR Data'!A$1:A$8823,0),4)))</f>
        <v/>
      </c>
    </row>
    <row r="5248" spans="1:20" ht="20" customHeight="1">
      <c r="A5248" s="14" t="s">
        <v>9491</v>
      </c>
      <c r="B5248" s="14" t="s">
        <v>17535</v>
      </c>
      <c r="C5248" s="14" t="s">
        <v>9492</v>
      </c>
      <c r="E5248" s="74">
        <v>28</v>
      </c>
      <c r="F5248" s="74">
        <v>137000</v>
      </c>
      <c r="G5248" s="74">
        <f t="shared" si="648"/>
        <v>336</v>
      </c>
      <c r="H5248" s="80">
        <f t="shared" si="649"/>
        <v>2.4525547445255476E-3</v>
      </c>
      <c r="I5248" s="74">
        <f>INDEX('AWR Data'!A$1:E$8825,MATCH(A5248,'AWR Data'!A$1:A$8825,0),5)</f>
        <v>0</v>
      </c>
      <c r="J5248" s="74">
        <f t="shared" si="650"/>
        <v>0</v>
      </c>
      <c r="K5248" s="105">
        <f t="shared" si="651"/>
        <v>0</v>
      </c>
      <c r="L5248" s="75">
        <v>0</v>
      </c>
      <c r="M5248" s="75">
        <v>0</v>
      </c>
      <c r="N5248" s="75">
        <v>0</v>
      </c>
      <c r="O5248" s="105">
        <v>0</v>
      </c>
      <c r="P5248" s="98">
        <f t="shared" si="652"/>
        <v>336</v>
      </c>
      <c r="Q5248" s="98">
        <f t="shared" si="653"/>
        <v>0</v>
      </c>
      <c r="R5248" s="98">
        <f t="shared" si="654"/>
        <v>0</v>
      </c>
      <c r="S5248" s="105">
        <f t="shared" si="655"/>
        <v>0</v>
      </c>
      <c r="T5248" s="8" t="str">
        <f>IF(I5248=0,"",(INDEX('AWR Data'!A$1:E$8823,MATCH(A5248,'AWR Data'!A$1:A$8823,0),4)))</f>
        <v/>
      </c>
    </row>
    <row r="5249" spans="1:20" ht="20" customHeight="1">
      <c r="A5249" s="14" t="s">
        <v>9493</v>
      </c>
      <c r="B5249" s="14" t="s">
        <v>920</v>
      </c>
      <c r="C5249" s="14" t="s">
        <v>9494</v>
      </c>
      <c r="E5249" s="74">
        <v>16</v>
      </c>
      <c r="F5249" s="74">
        <v>9</v>
      </c>
      <c r="G5249" s="74">
        <f t="shared" si="648"/>
        <v>192</v>
      </c>
      <c r="H5249" s="80">
        <f t="shared" si="649"/>
        <v>21.333333333333332</v>
      </c>
      <c r="I5249" s="74">
        <f>INDEX('AWR Data'!A$1:E$8825,MATCH(A5249,'AWR Data'!A$1:A$8825,0),5)</f>
        <v>0</v>
      </c>
      <c r="J5249" s="74">
        <f t="shared" si="650"/>
        <v>0</v>
      </c>
      <c r="K5249" s="105">
        <f t="shared" si="651"/>
        <v>0</v>
      </c>
      <c r="L5249" s="75">
        <v>0</v>
      </c>
      <c r="M5249" s="75">
        <v>0</v>
      </c>
      <c r="N5249" s="75">
        <v>0</v>
      </c>
      <c r="O5249" s="105">
        <v>0</v>
      </c>
      <c r="P5249" s="98">
        <f t="shared" si="652"/>
        <v>192</v>
      </c>
      <c r="Q5249" s="98">
        <f t="shared" si="653"/>
        <v>0</v>
      </c>
      <c r="R5249" s="98">
        <f t="shared" si="654"/>
        <v>0</v>
      </c>
      <c r="S5249" s="105">
        <f t="shared" si="655"/>
        <v>0</v>
      </c>
      <c r="T5249" s="8" t="str">
        <f>IF(I5249=0,"",(INDEX('AWR Data'!A$1:E$8823,MATCH(A5249,'AWR Data'!A$1:A$8823,0),4)))</f>
        <v/>
      </c>
    </row>
    <row r="5250" spans="1:20" ht="20" customHeight="1">
      <c r="A5250" s="14" t="s">
        <v>9495</v>
      </c>
      <c r="B5250" s="14" t="s">
        <v>920</v>
      </c>
      <c r="C5250" s="14" t="s">
        <v>9496</v>
      </c>
      <c r="E5250" s="74">
        <v>40500</v>
      </c>
      <c r="F5250" s="74">
        <v>36200000</v>
      </c>
      <c r="G5250" s="74">
        <f t="shared" si="648"/>
        <v>486000</v>
      </c>
      <c r="H5250" s="80">
        <f t="shared" si="649"/>
        <v>1.3425414364640884E-2</v>
      </c>
      <c r="I5250" s="74">
        <f>INDEX('AWR Data'!A$1:E$8825,MATCH(A5250,'AWR Data'!A$1:A$8825,0),5)</f>
        <v>0</v>
      </c>
      <c r="J5250" s="74">
        <f t="shared" si="650"/>
        <v>0</v>
      </c>
      <c r="K5250" s="105">
        <f t="shared" si="651"/>
        <v>0</v>
      </c>
      <c r="L5250" s="75">
        <v>0</v>
      </c>
      <c r="M5250" s="75">
        <v>0</v>
      </c>
      <c r="N5250" s="75">
        <v>0</v>
      </c>
      <c r="O5250" s="105">
        <v>0</v>
      </c>
      <c r="P5250" s="98">
        <f t="shared" si="652"/>
        <v>486000</v>
      </c>
      <c r="Q5250" s="98">
        <f t="shared" si="653"/>
        <v>0</v>
      </c>
      <c r="R5250" s="98">
        <f t="shared" si="654"/>
        <v>0</v>
      </c>
      <c r="S5250" s="105">
        <f t="shared" si="655"/>
        <v>0</v>
      </c>
      <c r="T5250" s="8" t="str">
        <f>IF(I5250=0,"",(INDEX('AWR Data'!A$1:E$8823,MATCH(A5250,'AWR Data'!A$1:A$8823,0),4)))</f>
        <v/>
      </c>
    </row>
    <row r="5251" spans="1:20" ht="20" customHeight="1">
      <c r="A5251" s="14" t="s">
        <v>9497</v>
      </c>
      <c r="B5251" s="14" t="s">
        <v>920</v>
      </c>
      <c r="C5251" s="14" t="s">
        <v>9498</v>
      </c>
      <c r="E5251" s="74">
        <v>140</v>
      </c>
      <c r="F5251" s="74">
        <v>4910</v>
      </c>
      <c r="G5251" s="74">
        <f t="shared" si="648"/>
        <v>1680</v>
      </c>
      <c r="H5251" s="80">
        <f t="shared" si="649"/>
        <v>0.34215885947046842</v>
      </c>
      <c r="I5251" s="74">
        <f>INDEX('AWR Data'!A$1:E$8825,MATCH(A5251,'AWR Data'!A$1:A$8825,0),5)</f>
        <v>0</v>
      </c>
      <c r="J5251" s="74">
        <f t="shared" si="650"/>
        <v>0</v>
      </c>
      <c r="K5251" s="105">
        <f t="shared" si="651"/>
        <v>0</v>
      </c>
      <c r="L5251" s="75">
        <v>0</v>
      </c>
      <c r="M5251" s="75">
        <v>0</v>
      </c>
      <c r="N5251" s="75">
        <v>0</v>
      </c>
      <c r="O5251" s="105">
        <v>0</v>
      </c>
      <c r="P5251" s="98">
        <f t="shared" si="652"/>
        <v>1680</v>
      </c>
      <c r="Q5251" s="98">
        <f t="shared" si="653"/>
        <v>0</v>
      </c>
      <c r="R5251" s="98">
        <f t="shared" si="654"/>
        <v>0</v>
      </c>
      <c r="S5251" s="105">
        <f t="shared" si="655"/>
        <v>0</v>
      </c>
      <c r="T5251" s="8" t="str">
        <f>IF(I5251=0,"",(INDEX('AWR Data'!A$1:E$8823,MATCH(A5251,'AWR Data'!A$1:A$8823,0),4)))</f>
        <v/>
      </c>
    </row>
    <row r="5252" spans="1:20" ht="20" customHeight="1">
      <c r="A5252" s="14" t="s">
        <v>9713</v>
      </c>
      <c r="B5252" s="14" t="s">
        <v>920</v>
      </c>
      <c r="C5252" s="14" t="s">
        <v>9714</v>
      </c>
      <c r="E5252" s="74">
        <v>73</v>
      </c>
      <c r="F5252" s="74">
        <v>1230</v>
      </c>
      <c r="G5252" s="74">
        <f t="shared" si="648"/>
        <v>876</v>
      </c>
      <c r="H5252" s="80">
        <f t="shared" si="649"/>
        <v>0.71219512195121948</v>
      </c>
      <c r="I5252" s="74">
        <f>INDEX('AWR Data'!A$1:E$8825,MATCH(A5252,'AWR Data'!A$1:A$8825,0),5)</f>
        <v>0</v>
      </c>
      <c r="J5252" s="74">
        <f t="shared" si="650"/>
        <v>0</v>
      </c>
      <c r="K5252" s="105">
        <f t="shared" si="651"/>
        <v>0</v>
      </c>
      <c r="L5252" s="75">
        <v>0</v>
      </c>
      <c r="M5252" s="75">
        <v>0</v>
      </c>
      <c r="N5252" s="75">
        <v>0</v>
      </c>
      <c r="O5252" s="105">
        <v>0</v>
      </c>
      <c r="P5252" s="98">
        <f t="shared" si="652"/>
        <v>876</v>
      </c>
      <c r="Q5252" s="98">
        <f t="shared" si="653"/>
        <v>0</v>
      </c>
      <c r="R5252" s="98">
        <f t="shared" si="654"/>
        <v>0</v>
      </c>
      <c r="S5252" s="105">
        <f t="shared" si="655"/>
        <v>0</v>
      </c>
      <c r="T5252" s="8" t="str">
        <f>IF(I5252=0,"",(INDEX('AWR Data'!A$1:E$8823,MATCH(A5252,'AWR Data'!A$1:A$8823,0),4)))</f>
        <v/>
      </c>
    </row>
    <row r="5253" spans="1:20" ht="20" customHeight="1">
      <c r="A5253" s="14" t="s">
        <v>9715</v>
      </c>
      <c r="B5253" s="14" t="s">
        <v>920</v>
      </c>
      <c r="C5253" s="14" t="s">
        <v>9716</v>
      </c>
      <c r="E5253" s="74">
        <v>73</v>
      </c>
      <c r="F5253" s="74">
        <v>128000</v>
      </c>
      <c r="G5253" s="74">
        <f t="shared" si="648"/>
        <v>876</v>
      </c>
      <c r="H5253" s="80">
        <f t="shared" si="649"/>
        <v>6.84375E-3</v>
      </c>
      <c r="I5253" s="74">
        <f>INDEX('AWR Data'!A$1:E$8825,MATCH(A5253,'AWR Data'!A$1:A$8825,0),5)</f>
        <v>0</v>
      </c>
      <c r="J5253" s="74">
        <f t="shared" si="650"/>
        <v>0</v>
      </c>
      <c r="K5253" s="105">
        <f t="shared" si="651"/>
        <v>0</v>
      </c>
      <c r="L5253" s="75">
        <v>0</v>
      </c>
      <c r="M5253" s="75">
        <v>0</v>
      </c>
      <c r="N5253" s="75">
        <v>0</v>
      </c>
      <c r="O5253" s="105">
        <v>0</v>
      </c>
      <c r="P5253" s="98">
        <f t="shared" si="652"/>
        <v>876</v>
      </c>
      <c r="Q5253" s="98">
        <f t="shared" si="653"/>
        <v>0</v>
      </c>
      <c r="R5253" s="98">
        <f t="shared" si="654"/>
        <v>0</v>
      </c>
      <c r="S5253" s="105">
        <f t="shared" si="655"/>
        <v>0</v>
      </c>
      <c r="T5253" s="8" t="str">
        <f>IF(I5253=0,"",(INDEX('AWR Data'!A$1:E$8823,MATCH(A5253,'AWR Data'!A$1:A$8823,0),4)))</f>
        <v/>
      </c>
    </row>
    <row r="5254" spans="1:20" ht="20" customHeight="1">
      <c r="A5254" s="14" t="s">
        <v>9717</v>
      </c>
      <c r="B5254" s="14" t="s">
        <v>920</v>
      </c>
      <c r="C5254" s="14" t="s">
        <v>9718</v>
      </c>
      <c r="E5254" s="74">
        <v>110</v>
      </c>
      <c r="F5254" s="74">
        <v>2990</v>
      </c>
      <c r="G5254" s="74">
        <f t="shared" ref="G5254:G5317" si="656">+E5254*12</f>
        <v>1320</v>
      </c>
      <c r="H5254" s="80">
        <f t="shared" ref="H5254:H5317" si="657">IF(G5254&gt;0,(IF(F5254&gt;0,G5254/F5254,1000)),0)</f>
        <v>0.4414715719063545</v>
      </c>
      <c r="I5254" s="74">
        <f>INDEX('AWR Data'!A$1:E$8825,MATCH(A5254,'AWR Data'!A$1:A$8825,0),5)</f>
        <v>0</v>
      </c>
      <c r="J5254" s="74">
        <f t="shared" ref="J5254:J5317" si="658">IF(I5254=0,0,IF(I5254&gt;0,IF(I5254&lt;11,G5254,IF(I5254&lt;21,(G5254*0.32),IF(I5254&lt;31,(G5254*0.07),0)))))</f>
        <v>0</v>
      </c>
      <c r="K5254" s="105">
        <f t="shared" ref="K5254:K5317" si="659">IF(G5254,J5254/G5254,0)</f>
        <v>0</v>
      </c>
      <c r="L5254" s="75">
        <v>0</v>
      </c>
      <c r="M5254" s="75">
        <v>0</v>
      </c>
      <c r="N5254" s="75">
        <v>0</v>
      </c>
      <c r="O5254" s="105">
        <v>0</v>
      </c>
      <c r="P5254" s="98">
        <f t="shared" ref="P5254:P5317" si="660">+G5254-L5254</f>
        <v>1320</v>
      </c>
      <c r="Q5254" s="98">
        <f t="shared" ref="Q5254:Q5317" si="661">IF(I5254=0,I5254-M5254,IF(M5254,IF(I5254=0,(M5254-0),M5254-I5254),I5254))</f>
        <v>0</v>
      </c>
      <c r="R5254" s="98">
        <f t="shared" ref="R5254:R5317" si="662">+J5254-N5254</f>
        <v>0</v>
      </c>
      <c r="S5254" s="105">
        <f t="shared" ref="S5254:S5317" si="663">+K5254-O5254</f>
        <v>0</v>
      </c>
      <c r="T5254" s="8" t="str">
        <f>IF(I5254=0,"",(INDEX('AWR Data'!A$1:E$8823,MATCH(A5254,'AWR Data'!A$1:A$8823,0),4)))</f>
        <v/>
      </c>
    </row>
    <row r="5255" spans="1:20" ht="20" customHeight="1">
      <c r="A5255" s="14" t="s">
        <v>9721</v>
      </c>
      <c r="B5255" s="14" t="s">
        <v>920</v>
      </c>
      <c r="C5255" s="14" t="s">
        <v>9722</v>
      </c>
      <c r="E5255" s="74">
        <v>260</v>
      </c>
      <c r="F5255" s="74">
        <v>1050000</v>
      </c>
      <c r="G5255" s="74">
        <f t="shared" si="656"/>
        <v>3120</v>
      </c>
      <c r="H5255" s="80">
        <f t="shared" si="657"/>
        <v>2.9714285714285715E-3</v>
      </c>
      <c r="I5255" s="74">
        <f>INDEX('AWR Data'!A$1:E$8825,MATCH(A5255,'AWR Data'!A$1:A$8825,0),5)</f>
        <v>0</v>
      </c>
      <c r="J5255" s="74">
        <f t="shared" si="658"/>
        <v>0</v>
      </c>
      <c r="K5255" s="105">
        <f t="shared" si="659"/>
        <v>0</v>
      </c>
      <c r="L5255" s="75">
        <v>0</v>
      </c>
      <c r="M5255" s="75">
        <v>0</v>
      </c>
      <c r="N5255" s="75">
        <v>0</v>
      </c>
      <c r="O5255" s="105">
        <v>0</v>
      </c>
      <c r="P5255" s="98">
        <f t="shared" si="660"/>
        <v>3120</v>
      </c>
      <c r="Q5255" s="98">
        <f t="shared" si="661"/>
        <v>0</v>
      </c>
      <c r="R5255" s="98">
        <f t="shared" si="662"/>
        <v>0</v>
      </c>
      <c r="S5255" s="105">
        <f t="shared" si="663"/>
        <v>0</v>
      </c>
      <c r="T5255" s="8" t="str">
        <f>IF(I5255=0,"",(INDEX('AWR Data'!A$1:E$8823,MATCH(A5255,'AWR Data'!A$1:A$8823,0),4)))</f>
        <v/>
      </c>
    </row>
    <row r="5256" spans="1:20" ht="20" customHeight="1">
      <c r="A5256" s="14" t="s">
        <v>9723</v>
      </c>
      <c r="B5256" s="14" t="s">
        <v>920</v>
      </c>
      <c r="C5256" s="14" t="s">
        <v>9724</v>
      </c>
      <c r="E5256" s="74">
        <v>91</v>
      </c>
      <c r="F5256" s="74">
        <v>7270</v>
      </c>
      <c r="G5256" s="74">
        <f t="shared" si="656"/>
        <v>1092</v>
      </c>
      <c r="H5256" s="80">
        <f t="shared" si="657"/>
        <v>0.15020632737276479</v>
      </c>
      <c r="I5256" s="74">
        <f>INDEX('AWR Data'!A$1:E$8825,MATCH(A5256,'AWR Data'!A$1:A$8825,0),5)</f>
        <v>0</v>
      </c>
      <c r="J5256" s="74">
        <f t="shared" si="658"/>
        <v>0</v>
      </c>
      <c r="K5256" s="105">
        <f t="shared" si="659"/>
        <v>0</v>
      </c>
      <c r="L5256" s="75">
        <v>0</v>
      </c>
      <c r="M5256" s="75">
        <v>0</v>
      </c>
      <c r="N5256" s="75">
        <v>0</v>
      </c>
      <c r="O5256" s="105">
        <v>0</v>
      </c>
      <c r="P5256" s="98">
        <f t="shared" si="660"/>
        <v>1092</v>
      </c>
      <c r="Q5256" s="98">
        <f t="shared" si="661"/>
        <v>0</v>
      </c>
      <c r="R5256" s="98">
        <f t="shared" si="662"/>
        <v>0</v>
      </c>
      <c r="S5256" s="105">
        <f t="shared" si="663"/>
        <v>0</v>
      </c>
      <c r="T5256" s="8" t="str">
        <f>IF(I5256=0,"",(INDEX('AWR Data'!A$1:E$8823,MATCH(A5256,'AWR Data'!A$1:A$8823,0),4)))</f>
        <v/>
      </c>
    </row>
    <row r="5257" spans="1:20" ht="20" customHeight="1">
      <c r="A5257" s="14" t="s">
        <v>9725</v>
      </c>
      <c r="B5257" s="14" t="s">
        <v>920</v>
      </c>
      <c r="C5257" s="14" t="s">
        <v>9726</v>
      </c>
      <c r="E5257" s="74">
        <v>58</v>
      </c>
      <c r="F5257" s="74">
        <v>1100</v>
      </c>
      <c r="G5257" s="74">
        <f t="shared" si="656"/>
        <v>696</v>
      </c>
      <c r="H5257" s="80">
        <f t="shared" si="657"/>
        <v>0.63272727272727269</v>
      </c>
      <c r="I5257" s="74">
        <f>INDEX('AWR Data'!A$1:E$8825,MATCH(A5257,'AWR Data'!A$1:A$8825,0),5)</f>
        <v>0</v>
      </c>
      <c r="J5257" s="74">
        <f t="shared" si="658"/>
        <v>0</v>
      </c>
      <c r="K5257" s="105">
        <f t="shared" si="659"/>
        <v>0</v>
      </c>
      <c r="L5257" s="75">
        <v>0</v>
      </c>
      <c r="M5257" s="75">
        <v>0</v>
      </c>
      <c r="N5257" s="75">
        <v>0</v>
      </c>
      <c r="O5257" s="105">
        <v>0</v>
      </c>
      <c r="P5257" s="98">
        <f t="shared" si="660"/>
        <v>696</v>
      </c>
      <c r="Q5257" s="98">
        <f t="shared" si="661"/>
        <v>0</v>
      </c>
      <c r="R5257" s="98">
        <f t="shared" si="662"/>
        <v>0</v>
      </c>
      <c r="S5257" s="105">
        <f t="shared" si="663"/>
        <v>0</v>
      </c>
      <c r="T5257" s="8" t="str">
        <f>IF(I5257=0,"",(INDEX('AWR Data'!A$1:E$8823,MATCH(A5257,'AWR Data'!A$1:A$8823,0),4)))</f>
        <v/>
      </c>
    </row>
    <row r="5258" spans="1:20" ht="20" customHeight="1">
      <c r="A5258" s="14" t="s">
        <v>9727</v>
      </c>
      <c r="B5258" s="14" t="s">
        <v>920</v>
      </c>
      <c r="C5258" s="14" t="s">
        <v>9728</v>
      </c>
      <c r="E5258" s="74">
        <v>22</v>
      </c>
      <c r="F5258" s="74">
        <v>1350</v>
      </c>
      <c r="G5258" s="74">
        <f t="shared" si="656"/>
        <v>264</v>
      </c>
      <c r="H5258" s="80">
        <f t="shared" si="657"/>
        <v>0.19555555555555557</v>
      </c>
      <c r="I5258" s="74">
        <f>INDEX('AWR Data'!A$1:E$8825,MATCH(A5258,'AWR Data'!A$1:A$8825,0),5)</f>
        <v>0</v>
      </c>
      <c r="J5258" s="74">
        <f t="shared" si="658"/>
        <v>0</v>
      </c>
      <c r="K5258" s="105">
        <f t="shared" si="659"/>
        <v>0</v>
      </c>
      <c r="L5258" s="75">
        <v>0</v>
      </c>
      <c r="M5258" s="75">
        <v>0</v>
      </c>
      <c r="N5258" s="75">
        <v>0</v>
      </c>
      <c r="O5258" s="105">
        <v>0</v>
      </c>
      <c r="P5258" s="98">
        <f t="shared" si="660"/>
        <v>264</v>
      </c>
      <c r="Q5258" s="98">
        <f t="shared" si="661"/>
        <v>0</v>
      </c>
      <c r="R5258" s="98">
        <f t="shared" si="662"/>
        <v>0</v>
      </c>
      <c r="S5258" s="105">
        <f t="shared" si="663"/>
        <v>0</v>
      </c>
      <c r="T5258" s="8" t="str">
        <f>IF(I5258=0,"",(INDEX('AWR Data'!A$1:E$8823,MATCH(A5258,'AWR Data'!A$1:A$8823,0),4)))</f>
        <v/>
      </c>
    </row>
    <row r="5259" spans="1:20" ht="20" customHeight="1">
      <c r="A5259" s="14" t="s">
        <v>9729</v>
      </c>
      <c r="B5259" s="14" t="s">
        <v>920</v>
      </c>
      <c r="C5259" s="14" t="s">
        <v>9730</v>
      </c>
      <c r="E5259" s="74">
        <v>110</v>
      </c>
      <c r="F5259" s="74">
        <v>14400</v>
      </c>
      <c r="G5259" s="74">
        <f t="shared" si="656"/>
        <v>1320</v>
      </c>
      <c r="H5259" s="80">
        <f t="shared" si="657"/>
        <v>9.166666666666666E-2</v>
      </c>
      <c r="I5259" s="74">
        <f>INDEX('AWR Data'!A$1:E$8825,MATCH(A5259,'AWR Data'!A$1:A$8825,0),5)</f>
        <v>0</v>
      </c>
      <c r="J5259" s="74">
        <f t="shared" si="658"/>
        <v>0</v>
      </c>
      <c r="K5259" s="105">
        <f t="shared" si="659"/>
        <v>0</v>
      </c>
      <c r="L5259" s="75">
        <v>0</v>
      </c>
      <c r="M5259" s="75">
        <v>0</v>
      </c>
      <c r="N5259" s="75">
        <v>0</v>
      </c>
      <c r="O5259" s="105">
        <v>0</v>
      </c>
      <c r="P5259" s="98">
        <f t="shared" si="660"/>
        <v>1320</v>
      </c>
      <c r="Q5259" s="98">
        <f t="shared" si="661"/>
        <v>0</v>
      </c>
      <c r="R5259" s="98">
        <f t="shared" si="662"/>
        <v>0</v>
      </c>
      <c r="S5259" s="105">
        <f t="shared" si="663"/>
        <v>0</v>
      </c>
      <c r="T5259" s="8" t="str">
        <f>IF(I5259=0,"",(INDEX('AWR Data'!A$1:E$8823,MATCH(A5259,'AWR Data'!A$1:A$8823,0),4)))</f>
        <v/>
      </c>
    </row>
    <row r="5260" spans="1:20" ht="20" customHeight="1">
      <c r="A5260" s="14" t="s">
        <v>9731</v>
      </c>
      <c r="B5260" s="14" t="s">
        <v>920</v>
      </c>
      <c r="C5260" s="14" t="s">
        <v>9732</v>
      </c>
      <c r="E5260" s="74">
        <v>36</v>
      </c>
      <c r="F5260" s="74">
        <v>62800</v>
      </c>
      <c r="G5260" s="74">
        <f t="shared" si="656"/>
        <v>432</v>
      </c>
      <c r="H5260" s="80">
        <f t="shared" si="657"/>
        <v>6.8789808917197456E-3</v>
      </c>
      <c r="I5260" s="74">
        <f>INDEX('AWR Data'!A$1:E$8825,MATCH(A5260,'AWR Data'!A$1:A$8825,0),5)</f>
        <v>0</v>
      </c>
      <c r="J5260" s="74">
        <f t="shared" si="658"/>
        <v>0</v>
      </c>
      <c r="K5260" s="105">
        <f t="shared" si="659"/>
        <v>0</v>
      </c>
      <c r="L5260" s="75">
        <v>0</v>
      </c>
      <c r="M5260" s="75">
        <v>0</v>
      </c>
      <c r="N5260" s="75">
        <v>0</v>
      </c>
      <c r="O5260" s="105">
        <v>0</v>
      </c>
      <c r="P5260" s="98">
        <f t="shared" si="660"/>
        <v>432</v>
      </c>
      <c r="Q5260" s="98">
        <f t="shared" si="661"/>
        <v>0</v>
      </c>
      <c r="R5260" s="98">
        <f t="shared" si="662"/>
        <v>0</v>
      </c>
      <c r="S5260" s="105">
        <f t="shared" si="663"/>
        <v>0</v>
      </c>
      <c r="T5260" s="8" t="str">
        <f>IF(I5260=0,"",(INDEX('AWR Data'!A$1:E$8823,MATCH(A5260,'AWR Data'!A$1:A$8823,0),4)))</f>
        <v/>
      </c>
    </row>
    <row r="5261" spans="1:20" ht="20" customHeight="1">
      <c r="A5261" s="14" t="s">
        <v>9733</v>
      </c>
      <c r="B5261" s="14" t="s">
        <v>920</v>
      </c>
      <c r="C5261" s="14" t="s">
        <v>9734</v>
      </c>
      <c r="E5261" s="74">
        <v>22</v>
      </c>
      <c r="F5261" s="74">
        <v>2790</v>
      </c>
      <c r="G5261" s="74">
        <f t="shared" si="656"/>
        <v>264</v>
      </c>
      <c r="H5261" s="80">
        <f t="shared" si="657"/>
        <v>9.4623655913978491E-2</v>
      </c>
      <c r="I5261" s="74">
        <f>INDEX('AWR Data'!A$1:E$8825,MATCH(A5261,'AWR Data'!A$1:A$8825,0),5)</f>
        <v>0</v>
      </c>
      <c r="J5261" s="74">
        <f t="shared" si="658"/>
        <v>0</v>
      </c>
      <c r="K5261" s="105">
        <f t="shared" si="659"/>
        <v>0</v>
      </c>
      <c r="L5261" s="75">
        <v>0</v>
      </c>
      <c r="M5261" s="75">
        <v>0</v>
      </c>
      <c r="N5261" s="75">
        <v>0</v>
      </c>
      <c r="O5261" s="105">
        <v>0</v>
      </c>
      <c r="P5261" s="98">
        <f t="shared" si="660"/>
        <v>264</v>
      </c>
      <c r="Q5261" s="98">
        <f t="shared" si="661"/>
        <v>0</v>
      </c>
      <c r="R5261" s="98">
        <f t="shared" si="662"/>
        <v>0</v>
      </c>
      <c r="S5261" s="105">
        <f t="shared" si="663"/>
        <v>0</v>
      </c>
      <c r="T5261" s="8" t="str">
        <f>IF(I5261=0,"",(INDEX('AWR Data'!A$1:E$8823,MATCH(A5261,'AWR Data'!A$1:A$8823,0),4)))</f>
        <v/>
      </c>
    </row>
    <row r="5262" spans="1:20" ht="20" customHeight="1">
      <c r="A5262" s="14" t="s">
        <v>9735</v>
      </c>
      <c r="B5262" s="14" t="s">
        <v>920</v>
      </c>
      <c r="C5262" s="14" t="s">
        <v>9518</v>
      </c>
      <c r="E5262" s="74">
        <v>4400</v>
      </c>
      <c r="F5262" s="74">
        <v>569000</v>
      </c>
      <c r="G5262" s="74">
        <f t="shared" si="656"/>
        <v>52800</v>
      </c>
      <c r="H5262" s="80">
        <f t="shared" si="657"/>
        <v>9.2794376098418271E-2</v>
      </c>
      <c r="I5262" s="74">
        <f>INDEX('AWR Data'!A$1:E$8825,MATCH(A5262,'AWR Data'!A$1:A$8825,0),5)</f>
        <v>0</v>
      </c>
      <c r="J5262" s="74">
        <f t="shared" si="658"/>
        <v>0</v>
      </c>
      <c r="K5262" s="105">
        <f t="shared" si="659"/>
        <v>0</v>
      </c>
      <c r="L5262" s="75">
        <v>0</v>
      </c>
      <c r="M5262" s="75">
        <v>0</v>
      </c>
      <c r="N5262" s="75">
        <v>0</v>
      </c>
      <c r="O5262" s="105">
        <v>0</v>
      </c>
      <c r="P5262" s="98">
        <f t="shared" si="660"/>
        <v>52800</v>
      </c>
      <c r="Q5262" s="98">
        <f t="shared" si="661"/>
        <v>0</v>
      </c>
      <c r="R5262" s="98">
        <f t="shared" si="662"/>
        <v>0</v>
      </c>
      <c r="S5262" s="105">
        <f t="shared" si="663"/>
        <v>0</v>
      </c>
      <c r="T5262" s="8" t="str">
        <f>IF(I5262=0,"",(INDEX('AWR Data'!A$1:E$8823,MATCH(A5262,'AWR Data'!A$1:A$8823,0),4)))</f>
        <v/>
      </c>
    </row>
    <row r="5263" spans="1:20" ht="20" customHeight="1">
      <c r="A5263" s="14" t="s">
        <v>9521</v>
      </c>
      <c r="B5263" s="14" t="s">
        <v>920</v>
      </c>
      <c r="C5263" s="14" t="s">
        <v>9522</v>
      </c>
      <c r="E5263" s="74">
        <v>22</v>
      </c>
      <c r="F5263" s="74">
        <v>2710</v>
      </c>
      <c r="G5263" s="74">
        <f t="shared" si="656"/>
        <v>264</v>
      </c>
      <c r="H5263" s="80">
        <f t="shared" si="657"/>
        <v>9.7416974169741696E-2</v>
      </c>
      <c r="I5263" s="74">
        <f>INDEX('AWR Data'!A$1:E$8825,MATCH(A5263,'AWR Data'!A$1:A$8825,0),5)</f>
        <v>0</v>
      </c>
      <c r="J5263" s="74">
        <f t="shared" si="658"/>
        <v>0</v>
      </c>
      <c r="K5263" s="105">
        <f t="shared" si="659"/>
        <v>0</v>
      </c>
      <c r="L5263" s="75">
        <v>0</v>
      </c>
      <c r="M5263" s="75">
        <v>0</v>
      </c>
      <c r="N5263" s="75">
        <v>0</v>
      </c>
      <c r="O5263" s="105">
        <v>0</v>
      </c>
      <c r="P5263" s="98">
        <f t="shared" si="660"/>
        <v>264</v>
      </c>
      <c r="Q5263" s="98">
        <f t="shared" si="661"/>
        <v>0</v>
      </c>
      <c r="R5263" s="98">
        <f t="shared" si="662"/>
        <v>0</v>
      </c>
      <c r="S5263" s="105">
        <f t="shared" si="663"/>
        <v>0</v>
      </c>
      <c r="T5263" s="8" t="str">
        <f>IF(I5263=0,"",(INDEX('AWR Data'!A$1:E$8823,MATCH(A5263,'AWR Data'!A$1:A$8823,0),4)))</f>
        <v/>
      </c>
    </row>
    <row r="5264" spans="1:20" ht="20" customHeight="1">
      <c r="A5264" s="14" t="s">
        <v>9523</v>
      </c>
      <c r="B5264" s="14" t="s">
        <v>920</v>
      </c>
      <c r="C5264" s="14" t="s">
        <v>9524</v>
      </c>
      <c r="E5264" s="74">
        <v>140</v>
      </c>
      <c r="F5264" s="74">
        <v>4020</v>
      </c>
      <c r="G5264" s="74">
        <f t="shared" si="656"/>
        <v>1680</v>
      </c>
      <c r="H5264" s="80">
        <f t="shared" si="657"/>
        <v>0.41791044776119401</v>
      </c>
      <c r="I5264" s="74">
        <f>INDEX('AWR Data'!A$1:E$8825,MATCH(A5264,'AWR Data'!A$1:A$8825,0),5)</f>
        <v>0</v>
      </c>
      <c r="J5264" s="74">
        <f t="shared" si="658"/>
        <v>0</v>
      </c>
      <c r="K5264" s="105">
        <f t="shared" si="659"/>
        <v>0</v>
      </c>
      <c r="L5264" s="75">
        <v>0</v>
      </c>
      <c r="M5264" s="75">
        <v>0</v>
      </c>
      <c r="N5264" s="75">
        <v>0</v>
      </c>
      <c r="O5264" s="105">
        <v>0</v>
      </c>
      <c r="P5264" s="98">
        <f t="shared" si="660"/>
        <v>1680</v>
      </c>
      <c r="Q5264" s="98">
        <f t="shared" si="661"/>
        <v>0</v>
      </c>
      <c r="R5264" s="98">
        <f t="shared" si="662"/>
        <v>0</v>
      </c>
      <c r="S5264" s="105">
        <f t="shared" si="663"/>
        <v>0</v>
      </c>
      <c r="T5264" s="8" t="str">
        <f>IF(I5264=0,"",(INDEX('AWR Data'!A$1:E$8823,MATCH(A5264,'AWR Data'!A$1:A$8823,0),4)))</f>
        <v/>
      </c>
    </row>
    <row r="5265" spans="1:20" ht="20" customHeight="1">
      <c r="A5265" s="14" t="s">
        <v>9525</v>
      </c>
      <c r="B5265" s="14" t="s">
        <v>17334</v>
      </c>
      <c r="C5265" s="14" t="s">
        <v>9526</v>
      </c>
      <c r="E5265" s="74">
        <v>91</v>
      </c>
      <c r="F5265" s="74">
        <v>15200</v>
      </c>
      <c r="G5265" s="74">
        <f t="shared" si="656"/>
        <v>1092</v>
      </c>
      <c r="H5265" s="80">
        <f t="shared" si="657"/>
        <v>7.1842105263157902E-2</v>
      </c>
      <c r="I5265" s="74">
        <f>INDEX('AWR Data'!A$1:E$8825,MATCH(A5265,'AWR Data'!A$1:A$8825,0),5)</f>
        <v>0</v>
      </c>
      <c r="J5265" s="74">
        <f t="shared" si="658"/>
        <v>0</v>
      </c>
      <c r="K5265" s="105">
        <f t="shared" si="659"/>
        <v>0</v>
      </c>
      <c r="L5265" s="75">
        <v>0</v>
      </c>
      <c r="M5265" s="75">
        <v>0</v>
      </c>
      <c r="N5265" s="75">
        <v>0</v>
      </c>
      <c r="O5265" s="105">
        <v>0</v>
      </c>
      <c r="P5265" s="98">
        <f t="shared" si="660"/>
        <v>1092</v>
      </c>
      <c r="Q5265" s="98">
        <f t="shared" si="661"/>
        <v>0</v>
      </c>
      <c r="R5265" s="98">
        <f t="shared" si="662"/>
        <v>0</v>
      </c>
      <c r="S5265" s="105">
        <f t="shared" si="663"/>
        <v>0</v>
      </c>
      <c r="T5265" s="8" t="str">
        <f>IF(I5265=0,"",(INDEX('AWR Data'!A$1:E$8823,MATCH(A5265,'AWR Data'!A$1:A$8823,0),4)))</f>
        <v/>
      </c>
    </row>
    <row r="5266" spans="1:20" ht="20" customHeight="1">
      <c r="A5266" s="14" t="s">
        <v>9527</v>
      </c>
      <c r="B5266" s="14" t="s">
        <v>920</v>
      </c>
      <c r="C5266" s="14" t="s">
        <v>9528</v>
      </c>
      <c r="E5266" s="74">
        <v>58</v>
      </c>
      <c r="F5266" s="74">
        <v>4540</v>
      </c>
      <c r="G5266" s="74">
        <f t="shared" si="656"/>
        <v>696</v>
      </c>
      <c r="H5266" s="80">
        <f t="shared" si="657"/>
        <v>0.15330396475770924</v>
      </c>
      <c r="I5266" s="74">
        <f>INDEX('AWR Data'!A$1:E$8825,MATCH(A5266,'AWR Data'!A$1:A$8825,0),5)</f>
        <v>0</v>
      </c>
      <c r="J5266" s="74">
        <f t="shared" si="658"/>
        <v>0</v>
      </c>
      <c r="K5266" s="105">
        <f t="shared" si="659"/>
        <v>0</v>
      </c>
      <c r="L5266" s="75">
        <v>0</v>
      </c>
      <c r="M5266" s="75">
        <v>0</v>
      </c>
      <c r="N5266" s="75">
        <v>0</v>
      </c>
      <c r="O5266" s="105">
        <v>0</v>
      </c>
      <c r="P5266" s="98">
        <f t="shared" si="660"/>
        <v>696</v>
      </c>
      <c r="Q5266" s="98">
        <f t="shared" si="661"/>
        <v>0</v>
      </c>
      <c r="R5266" s="98">
        <f t="shared" si="662"/>
        <v>0</v>
      </c>
      <c r="S5266" s="105">
        <f t="shared" si="663"/>
        <v>0</v>
      </c>
      <c r="T5266" s="8" t="str">
        <f>IF(I5266=0,"",(INDEX('AWR Data'!A$1:E$8823,MATCH(A5266,'AWR Data'!A$1:A$8823,0),4)))</f>
        <v/>
      </c>
    </row>
    <row r="5267" spans="1:20" ht="20" customHeight="1">
      <c r="A5267" s="14" t="s">
        <v>9529</v>
      </c>
      <c r="B5267" s="14" t="s">
        <v>920</v>
      </c>
      <c r="C5267" s="14" t="s">
        <v>9530</v>
      </c>
      <c r="E5267" s="74">
        <v>260</v>
      </c>
      <c r="F5267" s="74">
        <v>9250</v>
      </c>
      <c r="G5267" s="74">
        <f t="shared" si="656"/>
        <v>3120</v>
      </c>
      <c r="H5267" s="80">
        <f t="shared" si="657"/>
        <v>0.33729729729729729</v>
      </c>
      <c r="I5267" s="74">
        <f>INDEX('AWR Data'!A$1:E$8825,MATCH(A5267,'AWR Data'!A$1:A$8825,0),5)</f>
        <v>0</v>
      </c>
      <c r="J5267" s="74">
        <f t="shared" si="658"/>
        <v>0</v>
      </c>
      <c r="K5267" s="105">
        <f t="shared" si="659"/>
        <v>0</v>
      </c>
      <c r="L5267" s="75">
        <v>0</v>
      </c>
      <c r="M5267" s="75">
        <v>0</v>
      </c>
      <c r="N5267" s="75">
        <v>0</v>
      </c>
      <c r="O5267" s="105">
        <v>0</v>
      </c>
      <c r="P5267" s="98">
        <f t="shared" si="660"/>
        <v>3120</v>
      </c>
      <c r="Q5267" s="98">
        <f t="shared" si="661"/>
        <v>0</v>
      </c>
      <c r="R5267" s="98">
        <f t="shared" si="662"/>
        <v>0</v>
      </c>
      <c r="S5267" s="105">
        <f t="shared" si="663"/>
        <v>0</v>
      </c>
      <c r="T5267" s="8" t="str">
        <f>IF(I5267=0,"",(INDEX('AWR Data'!A$1:E$8823,MATCH(A5267,'AWR Data'!A$1:A$8823,0),4)))</f>
        <v/>
      </c>
    </row>
    <row r="5268" spans="1:20" ht="20" customHeight="1">
      <c r="A5268" s="14" t="s">
        <v>9531</v>
      </c>
      <c r="B5268" s="14" t="s">
        <v>920</v>
      </c>
      <c r="C5268" s="14" t="s">
        <v>9532</v>
      </c>
      <c r="E5268" s="74">
        <v>28</v>
      </c>
      <c r="F5268" s="74">
        <v>3510</v>
      </c>
      <c r="G5268" s="74">
        <f t="shared" si="656"/>
        <v>336</v>
      </c>
      <c r="H5268" s="80">
        <f t="shared" si="657"/>
        <v>9.5726495726495733E-2</v>
      </c>
      <c r="I5268" s="74">
        <f>INDEX('AWR Data'!A$1:E$8825,MATCH(A5268,'AWR Data'!A$1:A$8825,0),5)</f>
        <v>0</v>
      </c>
      <c r="J5268" s="74">
        <f t="shared" si="658"/>
        <v>0</v>
      </c>
      <c r="K5268" s="105">
        <f t="shared" si="659"/>
        <v>0</v>
      </c>
      <c r="L5268" s="75">
        <v>0</v>
      </c>
      <c r="M5268" s="75">
        <v>0</v>
      </c>
      <c r="N5268" s="75">
        <v>0</v>
      </c>
      <c r="O5268" s="105">
        <v>0</v>
      </c>
      <c r="P5268" s="98">
        <f t="shared" si="660"/>
        <v>336</v>
      </c>
      <c r="Q5268" s="98">
        <f t="shared" si="661"/>
        <v>0</v>
      </c>
      <c r="R5268" s="98">
        <f t="shared" si="662"/>
        <v>0</v>
      </c>
      <c r="S5268" s="105">
        <f t="shared" si="663"/>
        <v>0</v>
      </c>
      <c r="T5268" s="8" t="str">
        <f>IF(I5268=0,"",(INDEX('AWR Data'!A$1:E$8823,MATCH(A5268,'AWR Data'!A$1:A$8823,0),4)))</f>
        <v/>
      </c>
    </row>
    <row r="5269" spans="1:20" ht="20" customHeight="1">
      <c r="A5269" s="14" t="s">
        <v>9533</v>
      </c>
      <c r="B5269" s="14" t="s">
        <v>920</v>
      </c>
      <c r="C5269" s="14" t="s">
        <v>9534</v>
      </c>
      <c r="E5269" s="74">
        <v>22</v>
      </c>
      <c r="F5269" s="74">
        <v>10600</v>
      </c>
      <c r="G5269" s="74">
        <f t="shared" si="656"/>
        <v>264</v>
      </c>
      <c r="H5269" s="80">
        <f t="shared" si="657"/>
        <v>2.4905660377358491E-2</v>
      </c>
      <c r="I5269" s="74">
        <f>INDEX('AWR Data'!A$1:E$8825,MATCH(A5269,'AWR Data'!A$1:A$8825,0),5)</f>
        <v>0</v>
      </c>
      <c r="J5269" s="74">
        <f t="shared" si="658"/>
        <v>0</v>
      </c>
      <c r="K5269" s="105">
        <f t="shared" si="659"/>
        <v>0</v>
      </c>
      <c r="L5269" s="75">
        <v>0</v>
      </c>
      <c r="M5269" s="75">
        <v>0</v>
      </c>
      <c r="N5269" s="75">
        <v>0</v>
      </c>
      <c r="O5269" s="105">
        <v>0</v>
      </c>
      <c r="P5269" s="98">
        <f t="shared" si="660"/>
        <v>264</v>
      </c>
      <c r="Q5269" s="98">
        <f t="shared" si="661"/>
        <v>0</v>
      </c>
      <c r="R5269" s="98">
        <f t="shared" si="662"/>
        <v>0</v>
      </c>
      <c r="S5269" s="105">
        <f t="shared" si="663"/>
        <v>0</v>
      </c>
      <c r="T5269" s="8" t="str">
        <f>IF(I5269=0,"",(INDEX('AWR Data'!A$1:E$8823,MATCH(A5269,'AWR Data'!A$1:A$8823,0),4)))</f>
        <v/>
      </c>
    </row>
    <row r="5270" spans="1:20" ht="20" customHeight="1">
      <c r="A5270" s="14" t="s">
        <v>9535</v>
      </c>
      <c r="B5270" s="14" t="s">
        <v>920</v>
      </c>
      <c r="C5270" s="14" t="s">
        <v>9321</v>
      </c>
      <c r="E5270" s="74">
        <v>73</v>
      </c>
      <c r="F5270" s="74">
        <v>893</v>
      </c>
      <c r="G5270" s="74">
        <f t="shared" si="656"/>
        <v>876</v>
      </c>
      <c r="H5270" s="80">
        <f t="shared" si="657"/>
        <v>0.98096304591265393</v>
      </c>
      <c r="I5270" s="74">
        <f>INDEX('AWR Data'!A$1:E$8825,MATCH(A5270,'AWR Data'!A$1:A$8825,0),5)</f>
        <v>0</v>
      </c>
      <c r="J5270" s="74">
        <f t="shared" si="658"/>
        <v>0</v>
      </c>
      <c r="K5270" s="105">
        <f t="shared" si="659"/>
        <v>0</v>
      </c>
      <c r="L5270" s="75">
        <v>0</v>
      </c>
      <c r="M5270" s="75">
        <v>0</v>
      </c>
      <c r="N5270" s="75">
        <v>0</v>
      </c>
      <c r="O5270" s="105">
        <v>0</v>
      </c>
      <c r="P5270" s="98">
        <f t="shared" si="660"/>
        <v>876</v>
      </c>
      <c r="Q5270" s="98">
        <f t="shared" si="661"/>
        <v>0</v>
      </c>
      <c r="R5270" s="98">
        <f t="shared" si="662"/>
        <v>0</v>
      </c>
      <c r="S5270" s="105">
        <f t="shared" si="663"/>
        <v>0</v>
      </c>
      <c r="T5270" s="8" t="str">
        <f>IF(I5270=0,"",(INDEX('AWR Data'!A$1:E$8823,MATCH(A5270,'AWR Data'!A$1:A$8823,0),4)))</f>
        <v/>
      </c>
    </row>
    <row r="5271" spans="1:20" ht="20" customHeight="1">
      <c r="A5271" s="14" t="s">
        <v>9322</v>
      </c>
      <c r="B5271" s="14" t="s">
        <v>920</v>
      </c>
      <c r="C5271" s="14" t="s">
        <v>9323</v>
      </c>
      <c r="E5271" s="74">
        <v>46</v>
      </c>
      <c r="F5271" s="74">
        <v>9790</v>
      </c>
      <c r="G5271" s="74">
        <f t="shared" si="656"/>
        <v>552</v>
      </c>
      <c r="H5271" s="80">
        <f t="shared" si="657"/>
        <v>5.6384065372829417E-2</v>
      </c>
      <c r="I5271" s="74">
        <f>INDEX('AWR Data'!A$1:E$8825,MATCH(A5271,'AWR Data'!A$1:A$8825,0),5)</f>
        <v>0</v>
      </c>
      <c r="J5271" s="74">
        <f t="shared" si="658"/>
        <v>0</v>
      </c>
      <c r="K5271" s="105">
        <f t="shared" si="659"/>
        <v>0</v>
      </c>
      <c r="L5271" s="75">
        <v>0</v>
      </c>
      <c r="M5271" s="75">
        <v>0</v>
      </c>
      <c r="N5271" s="75">
        <v>0</v>
      </c>
      <c r="O5271" s="105">
        <v>0</v>
      </c>
      <c r="P5271" s="98">
        <f t="shared" si="660"/>
        <v>552</v>
      </c>
      <c r="Q5271" s="98">
        <f t="shared" si="661"/>
        <v>0</v>
      </c>
      <c r="R5271" s="98">
        <f t="shared" si="662"/>
        <v>0</v>
      </c>
      <c r="S5271" s="105">
        <f t="shared" si="663"/>
        <v>0</v>
      </c>
      <c r="T5271" s="8" t="str">
        <f>IF(I5271=0,"",(INDEX('AWR Data'!A$1:E$8823,MATCH(A5271,'AWR Data'!A$1:A$8823,0),4)))</f>
        <v/>
      </c>
    </row>
    <row r="5272" spans="1:20" ht="20" customHeight="1">
      <c r="A5272" s="14" t="s">
        <v>9326</v>
      </c>
      <c r="B5272" s="14" t="s">
        <v>920</v>
      </c>
      <c r="C5272" s="14" t="s">
        <v>9327</v>
      </c>
      <c r="E5272" s="74">
        <v>73</v>
      </c>
      <c r="F5272" s="74">
        <v>27100</v>
      </c>
      <c r="G5272" s="74">
        <f t="shared" si="656"/>
        <v>876</v>
      </c>
      <c r="H5272" s="80">
        <f t="shared" si="657"/>
        <v>3.232472324723247E-2</v>
      </c>
      <c r="I5272" s="74">
        <f>INDEX('AWR Data'!A$1:E$8825,MATCH(A5272,'AWR Data'!A$1:A$8825,0),5)</f>
        <v>0</v>
      </c>
      <c r="J5272" s="74">
        <f t="shared" si="658"/>
        <v>0</v>
      </c>
      <c r="K5272" s="105">
        <f t="shared" si="659"/>
        <v>0</v>
      </c>
      <c r="L5272" s="75">
        <v>0</v>
      </c>
      <c r="M5272" s="75">
        <v>0</v>
      </c>
      <c r="N5272" s="75">
        <v>0</v>
      </c>
      <c r="O5272" s="105">
        <v>0</v>
      </c>
      <c r="P5272" s="98">
        <f t="shared" si="660"/>
        <v>876</v>
      </c>
      <c r="Q5272" s="98">
        <f t="shared" si="661"/>
        <v>0</v>
      </c>
      <c r="R5272" s="98">
        <f t="shared" si="662"/>
        <v>0</v>
      </c>
      <c r="S5272" s="105">
        <f t="shared" si="663"/>
        <v>0</v>
      </c>
      <c r="T5272" s="8" t="str">
        <f>IF(I5272=0,"",(INDEX('AWR Data'!A$1:E$8823,MATCH(A5272,'AWR Data'!A$1:A$8823,0),4)))</f>
        <v/>
      </c>
    </row>
    <row r="5273" spans="1:20" ht="20" customHeight="1">
      <c r="A5273" s="14" t="s">
        <v>9328</v>
      </c>
      <c r="B5273" s="14" t="s">
        <v>920</v>
      </c>
      <c r="C5273" s="14" t="s">
        <v>9329</v>
      </c>
      <c r="E5273" s="74">
        <v>91</v>
      </c>
      <c r="F5273" s="74">
        <v>76700</v>
      </c>
      <c r="G5273" s="74">
        <f t="shared" si="656"/>
        <v>1092</v>
      </c>
      <c r="H5273" s="80">
        <f t="shared" si="657"/>
        <v>1.423728813559322E-2</v>
      </c>
      <c r="I5273" s="74">
        <f>INDEX('AWR Data'!A$1:E$8825,MATCH(A5273,'AWR Data'!A$1:A$8825,0),5)</f>
        <v>0</v>
      </c>
      <c r="J5273" s="74">
        <f t="shared" si="658"/>
        <v>0</v>
      </c>
      <c r="K5273" s="105">
        <f t="shared" si="659"/>
        <v>0</v>
      </c>
      <c r="L5273" s="75">
        <v>0</v>
      </c>
      <c r="M5273" s="75">
        <v>0</v>
      </c>
      <c r="N5273" s="75">
        <v>0</v>
      </c>
      <c r="O5273" s="105">
        <v>0</v>
      </c>
      <c r="P5273" s="98">
        <f t="shared" si="660"/>
        <v>1092</v>
      </c>
      <c r="Q5273" s="98">
        <f t="shared" si="661"/>
        <v>0</v>
      </c>
      <c r="R5273" s="98">
        <f t="shared" si="662"/>
        <v>0</v>
      </c>
      <c r="S5273" s="105">
        <f t="shared" si="663"/>
        <v>0</v>
      </c>
      <c r="T5273" s="8" t="str">
        <f>IF(I5273=0,"",(INDEX('AWR Data'!A$1:E$8823,MATCH(A5273,'AWR Data'!A$1:A$8823,0),4)))</f>
        <v/>
      </c>
    </row>
    <row r="5274" spans="1:20" ht="20" customHeight="1">
      <c r="A5274" s="14" t="s">
        <v>9332</v>
      </c>
      <c r="B5274" s="14" t="s">
        <v>920</v>
      </c>
      <c r="C5274" s="14" t="s">
        <v>9548</v>
      </c>
      <c r="E5274" s="74">
        <v>140</v>
      </c>
      <c r="F5274" s="74">
        <v>3570</v>
      </c>
      <c r="G5274" s="74">
        <f t="shared" si="656"/>
        <v>1680</v>
      </c>
      <c r="H5274" s="80">
        <f t="shared" si="657"/>
        <v>0.47058823529411764</v>
      </c>
      <c r="I5274" s="74">
        <f>INDEX('AWR Data'!A$1:E$8825,MATCH(A5274,'AWR Data'!A$1:A$8825,0),5)</f>
        <v>0</v>
      </c>
      <c r="J5274" s="74">
        <f t="shared" si="658"/>
        <v>0</v>
      </c>
      <c r="K5274" s="105">
        <f t="shared" si="659"/>
        <v>0</v>
      </c>
      <c r="L5274" s="75">
        <v>0</v>
      </c>
      <c r="M5274" s="75">
        <v>0</v>
      </c>
      <c r="N5274" s="75">
        <v>0</v>
      </c>
      <c r="O5274" s="105">
        <v>0</v>
      </c>
      <c r="P5274" s="98">
        <f t="shared" si="660"/>
        <v>1680</v>
      </c>
      <c r="Q5274" s="98">
        <f t="shared" si="661"/>
        <v>0</v>
      </c>
      <c r="R5274" s="98">
        <f t="shared" si="662"/>
        <v>0</v>
      </c>
      <c r="S5274" s="105">
        <f t="shared" si="663"/>
        <v>0</v>
      </c>
      <c r="T5274" s="8" t="str">
        <f>IF(I5274=0,"",(INDEX('AWR Data'!A$1:E$8823,MATCH(A5274,'AWR Data'!A$1:A$8823,0),4)))</f>
        <v/>
      </c>
    </row>
    <row r="5275" spans="1:20" ht="20" customHeight="1">
      <c r="A5275" s="14" t="s">
        <v>9549</v>
      </c>
      <c r="B5275" s="14" t="s">
        <v>920</v>
      </c>
      <c r="C5275" s="14" t="s">
        <v>9550</v>
      </c>
      <c r="E5275" s="74">
        <v>91</v>
      </c>
      <c r="F5275" s="74">
        <v>3510</v>
      </c>
      <c r="G5275" s="74">
        <f t="shared" si="656"/>
        <v>1092</v>
      </c>
      <c r="H5275" s="80">
        <f t="shared" si="657"/>
        <v>0.31111111111111112</v>
      </c>
      <c r="I5275" s="74">
        <f>INDEX('AWR Data'!A$1:E$8825,MATCH(A5275,'AWR Data'!A$1:A$8825,0),5)</f>
        <v>0</v>
      </c>
      <c r="J5275" s="74">
        <f t="shared" si="658"/>
        <v>0</v>
      </c>
      <c r="K5275" s="105">
        <f t="shared" si="659"/>
        <v>0</v>
      </c>
      <c r="L5275" s="75">
        <v>0</v>
      </c>
      <c r="M5275" s="75">
        <v>0</v>
      </c>
      <c r="N5275" s="75">
        <v>0</v>
      </c>
      <c r="O5275" s="105">
        <v>0</v>
      </c>
      <c r="P5275" s="98">
        <f t="shared" si="660"/>
        <v>1092</v>
      </c>
      <c r="Q5275" s="98">
        <f t="shared" si="661"/>
        <v>0</v>
      </c>
      <c r="R5275" s="98">
        <f t="shared" si="662"/>
        <v>0</v>
      </c>
      <c r="S5275" s="105">
        <f t="shared" si="663"/>
        <v>0</v>
      </c>
      <c r="T5275" s="8" t="str">
        <f>IF(I5275=0,"",(INDEX('AWR Data'!A$1:E$8823,MATCH(A5275,'AWR Data'!A$1:A$8823,0),4)))</f>
        <v/>
      </c>
    </row>
    <row r="5276" spans="1:20" ht="20" customHeight="1">
      <c r="A5276" s="14" t="s">
        <v>9551</v>
      </c>
      <c r="B5276" s="14" t="s">
        <v>920</v>
      </c>
      <c r="C5276" s="14" t="s">
        <v>9552</v>
      </c>
      <c r="E5276" s="74">
        <v>260</v>
      </c>
      <c r="F5276" s="74">
        <v>2060</v>
      </c>
      <c r="G5276" s="74">
        <f t="shared" si="656"/>
        <v>3120</v>
      </c>
      <c r="H5276" s="80">
        <f t="shared" si="657"/>
        <v>1.5145631067961165</v>
      </c>
      <c r="I5276" s="74">
        <f>INDEX('AWR Data'!A$1:E$8825,MATCH(A5276,'AWR Data'!A$1:A$8825,0),5)</f>
        <v>0</v>
      </c>
      <c r="J5276" s="74">
        <f t="shared" si="658"/>
        <v>0</v>
      </c>
      <c r="K5276" s="105">
        <f t="shared" si="659"/>
        <v>0</v>
      </c>
      <c r="L5276" s="75">
        <v>0</v>
      </c>
      <c r="M5276" s="75">
        <v>0</v>
      </c>
      <c r="N5276" s="75">
        <v>0</v>
      </c>
      <c r="O5276" s="105">
        <v>0</v>
      </c>
      <c r="P5276" s="98">
        <f t="shared" si="660"/>
        <v>3120</v>
      </c>
      <c r="Q5276" s="98">
        <f t="shared" si="661"/>
        <v>0</v>
      </c>
      <c r="R5276" s="98">
        <f t="shared" si="662"/>
        <v>0</v>
      </c>
      <c r="S5276" s="105">
        <f t="shared" si="663"/>
        <v>0</v>
      </c>
      <c r="T5276" s="8" t="str">
        <f>IF(I5276=0,"",(INDEX('AWR Data'!A$1:E$8823,MATCH(A5276,'AWR Data'!A$1:A$8823,0),4)))</f>
        <v/>
      </c>
    </row>
    <row r="5277" spans="1:20" ht="20" customHeight="1">
      <c r="A5277" s="14" t="s">
        <v>9553</v>
      </c>
      <c r="B5277" s="14" t="s">
        <v>920</v>
      </c>
      <c r="C5277" s="14" t="s">
        <v>9554</v>
      </c>
      <c r="E5277" s="74">
        <v>28</v>
      </c>
      <c r="F5277" s="74">
        <v>12500</v>
      </c>
      <c r="G5277" s="74">
        <f t="shared" si="656"/>
        <v>336</v>
      </c>
      <c r="H5277" s="80">
        <f t="shared" si="657"/>
        <v>2.6880000000000001E-2</v>
      </c>
      <c r="I5277" s="74">
        <f>INDEX('AWR Data'!A$1:E$8825,MATCH(A5277,'AWR Data'!A$1:A$8825,0),5)</f>
        <v>0</v>
      </c>
      <c r="J5277" s="74">
        <f t="shared" si="658"/>
        <v>0</v>
      </c>
      <c r="K5277" s="105">
        <f t="shared" si="659"/>
        <v>0</v>
      </c>
      <c r="L5277" s="75">
        <v>0</v>
      </c>
      <c r="M5277" s="75">
        <v>0</v>
      </c>
      <c r="N5277" s="75">
        <v>0</v>
      </c>
      <c r="O5277" s="105">
        <v>0</v>
      </c>
      <c r="P5277" s="98">
        <f t="shared" si="660"/>
        <v>336</v>
      </c>
      <c r="Q5277" s="98">
        <f t="shared" si="661"/>
        <v>0</v>
      </c>
      <c r="R5277" s="98">
        <f t="shared" si="662"/>
        <v>0</v>
      </c>
      <c r="S5277" s="105">
        <f t="shared" si="663"/>
        <v>0</v>
      </c>
      <c r="T5277" s="8" t="str">
        <f>IF(I5277=0,"",(INDEX('AWR Data'!A$1:E$8823,MATCH(A5277,'AWR Data'!A$1:A$8823,0),4)))</f>
        <v/>
      </c>
    </row>
    <row r="5278" spans="1:20" ht="20" customHeight="1">
      <c r="A5278" s="14" t="s">
        <v>9555</v>
      </c>
      <c r="B5278" s="14" t="s">
        <v>920</v>
      </c>
      <c r="C5278" s="14" t="s">
        <v>9556</v>
      </c>
      <c r="E5278" s="74">
        <v>73</v>
      </c>
      <c r="F5278" s="74">
        <v>14000</v>
      </c>
      <c r="G5278" s="74">
        <f t="shared" si="656"/>
        <v>876</v>
      </c>
      <c r="H5278" s="80">
        <f t="shared" si="657"/>
        <v>6.257142857142857E-2</v>
      </c>
      <c r="I5278" s="74">
        <f>INDEX('AWR Data'!A$1:E$8825,MATCH(A5278,'AWR Data'!A$1:A$8825,0),5)</f>
        <v>0</v>
      </c>
      <c r="J5278" s="74">
        <f t="shared" si="658"/>
        <v>0</v>
      </c>
      <c r="K5278" s="105">
        <f t="shared" si="659"/>
        <v>0</v>
      </c>
      <c r="L5278" s="75">
        <v>0</v>
      </c>
      <c r="M5278" s="75">
        <v>0</v>
      </c>
      <c r="N5278" s="75">
        <v>0</v>
      </c>
      <c r="O5278" s="105">
        <v>0</v>
      </c>
      <c r="P5278" s="98">
        <f t="shared" si="660"/>
        <v>876</v>
      </c>
      <c r="Q5278" s="98">
        <f t="shared" si="661"/>
        <v>0</v>
      </c>
      <c r="R5278" s="98">
        <f t="shared" si="662"/>
        <v>0</v>
      </c>
      <c r="S5278" s="105">
        <f t="shared" si="663"/>
        <v>0</v>
      </c>
      <c r="T5278" s="8" t="str">
        <f>IF(I5278=0,"",(INDEX('AWR Data'!A$1:E$8823,MATCH(A5278,'AWR Data'!A$1:A$8823,0),4)))</f>
        <v/>
      </c>
    </row>
    <row r="5279" spans="1:20" ht="20" customHeight="1">
      <c r="A5279" s="14" t="s">
        <v>9341</v>
      </c>
      <c r="B5279" s="14" t="s">
        <v>920</v>
      </c>
      <c r="C5279" s="14" t="s">
        <v>9342</v>
      </c>
      <c r="E5279" s="74">
        <v>91</v>
      </c>
      <c r="F5279" s="74">
        <v>8440</v>
      </c>
      <c r="G5279" s="74">
        <f t="shared" si="656"/>
        <v>1092</v>
      </c>
      <c r="H5279" s="80">
        <f t="shared" si="657"/>
        <v>0.12938388625592417</v>
      </c>
      <c r="I5279" s="74">
        <f>INDEX('AWR Data'!A$1:E$8825,MATCH(A5279,'AWR Data'!A$1:A$8825,0),5)</f>
        <v>0</v>
      </c>
      <c r="J5279" s="74">
        <f t="shared" si="658"/>
        <v>0</v>
      </c>
      <c r="K5279" s="105">
        <f t="shared" si="659"/>
        <v>0</v>
      </c>
      <c r="L5279" s="75">
        <v>0</v>
      </c>
      <c r="M5279" s="75">
        <v>0</v>
      </c>
      <c r="N5279" s="75">
        <v>0</v>
      </c>
      <c r="O5279" s="105">
        <v>0</v>
      </c>
      <c r="P5279" s="98">
        <f t="shared" si="660"/>
        <v>1092</v>
      </c>
      <c r="Q5279" s="98">
        <f t="shared" si="661"/>
        <v>0</v>
      </c>
      <c r="R5279" s="98">
        <f t="shared" si="662"/>
        <v>0</v>
      </c>
      <c r="S5279" s="105">
        <f t="shared" si="663"/>
        <v>0</v>
      </c>
      <c r="T5279" s="8" t="str">
        <f>IF(I5279=0,"",(INDEX('AWR Data'!A$1:E$8823,MATCH(A5279,'AWR Data'!A$1:A$8823,0),4)))</f>
        <v/>
      </c>
    </row>
    <row r="5280" spans="1:20" ht="20" customHeight="1">
      <c r="A5280" s="14" t="s">
        <v>9343</v>
      </c>
      <c r="B5280" s="14" t="s">
        <v>920</v>
      </c>
      <c r="C5280" s="14" t="s">
        <v>9344</v>
      </c>
      <c r="E5280" s="74">
        <v>1300</v>
      </c>
      <c r="F5280" s="74">
        <v>258000</v>
      </c>
      <c r="G5280" s="74">
        <f t="shared" si="656"/>
        <v>15600</v>
      </c>
      <c r="H5280" s="80">
        <f t="shared" si="657"/>
        <v>6.0465116279069767E-2</v>
      </c>
      <c r="I5280" s="74">
        <f>INDEX('AWR Data'!A$1:E$8825,MATCH(A5280,'AWR Data'!A$1:A$8825,0),5)</f>
        <v>0</v>
      </c>
      <c r="J5280" s="74">
        <f t="shared" si="658"/>
        <v>0</v>
      </c>
      <c r="K5280" s="105">
        <f t="shared" si="659"/>
        <v>0</v>
      </c>
      <c r="L5280" s="75">
        <v>0</v>
      </c>
      <c r="M5280" s="75">
        <v>0</v>
      </c>
      <c r="N5280" s="75">
        <v>0</v>
      </c>
      <c r="O5280" s="105">
        <v>0</v>
      </c>
      <c r="P5280" s="98">
        <f t="shared" si="660"/>
        <v>15600</v>
      </c>
      <c r="Q5280" s="98">
        <f t="shared" si="661"/>
        <v>0</v>
      </c>
      <c r="R5280" s="98">
        <f t="shared" si="662"/>
        <v>0</v>
      </c>
      <c r="S5280" s="105">
        <f t="shared" si="663"/>
        <v>0</v>
      </c>
      <c r="T5280" s="8" t="str">
        <f>IF(I5280=0,"",(INDEX('AWR Data'!A$1:E$8823,MATCH(A5280,'AWR Data'!A$1:A$8823,0),4)))</f>
        <v/>
      </c>
    </row>
    <row r="5281" spans="1:20" ht="20" customHeight="1">
      <c r="A5281" s="14" t="s">
        <v>9345</v>
      </c>
      <c r="B5281" s="14" t="s">
        <v>17334</v>
      </c>
      <c r="C5281" s="14" t="s">
        <v>9346</v>
      </c>
      <c r="E5281" s="74">
        <v>46</v>
      </c>
      <c r="F5281" s="74">
        <v>57700</v>
      </c>
      <c r="G5281" s="74">
        <f t="shared" si="656"/>
        <v>552</v>
      </c>
      <c r="H5281" s="80">
        <f t="shared" si="657"/>
        <v>9.5667244367417682E-3</v>
      </c>
      <c r="I5281" s="74">
        <f>INDEX('AWR Data'!A$1:E$8825,MATCH(A5281,'AWR Data'!A$1:A$8825,0),5)</f>
        <v>0</v>
      </c>
      <c r="J5281" s="74">
        <f t="shared" si="658"/>
        <v>0</v>
      </c>
      <c r="K5281" s="105">
        <f t="shared" si="659"/>
        <v>0</v>
      </c>
      <c r="L5281" s="75">
        <v>0</v>
      </c>
      <c r="M5281" s="75">
        <v>0</v>
      </c>
      <c r="N5281" s="75">
        <v>0</v>
      </c>
      <c r="O5281" s="105">
        <v>0</v>
      </c>
      <c r="P5281" s="98">
        <f t="shared" si="660"/>
        <v>552</v>
      </c>
      <c r="Q5281" s="98">
        <f t="shared" si="661"/>
        <v>0</v>
      </c>
      <c r="R5281" s="98">
        <f t="shared" si="662"/>
        <v>0</v>
      </c>
      <c r="S5281" s="105">
        <f t="shared" si="663"/>
        <v>0</v>
      </c>
      <c r="T5281" s="8" t="str">
        <f>IF(I5281=0,"",(INDEX('AWR Data'!A$1:E$8823,MATCH(A5281,'AWR Data'!A$1:A$8823,0),4)))</f>
        <v/>
      </c>
    </row>
    <row r="5282" spans="1:20" ht="20" customHeight="1">
      <c r="A5282" s="14" t="s">
        <v>9347</v>
      </c>
      <c r="B5282" s="14" t="s">
        <v>920</v>
      </c>
      <c r="C5282" s="14" t="s">
        <v>9348</v>
      </c>
      <c r="E5282" s="74">
        <v>1300</v>
      </c>
      <c r="F5282" s="74">
        <v>275000</v>
      </c>
      <c r="G5282" s="74">
        <f t="shared" si="656"/>
        <v>15600</v>
      </c>
      <c r="H5282" s="80">
        <f t="shared" si="657"/>
        <v>5.672727272727273E-2</v>
      </c>
      <c r="I5282" s="74">
        <f>INDEX('AWR Data'!A$1:E$8825,MATCH(A5282,'AWR Data'!A$1:A$8825,0),5)</f>
        <v>0</v>
      </c>
      <c r="J5282" s="74">
        <f t="shared" si="658"/>
        <v>0</v>
      </c>
      <c r="K5282" s="105">
        <f t="shared" si="659"/>
        <v>0</v>
      </c>
      <c r="L5282" s="75">
        <v>0</v>
      </c>
      <c r="M5282" s="75">
        <v>0</v>
      </c>
      <c r="N5282" s="75">
        <v>0</v>
      </c>
      <c r="O5282" s="105">
        <v>0</v>
      </c>
      <c r="P5282" s="98">
        <f t="shared" si="660"/>
        <v>15600</v>
      </c>
      <c r="Q5282" s="98">
        <f t="shared" si="661"/>
        <v>0</v>
      </c>
      <c r="R5282" s="98">
        <f t="shared" si="662"/>
        <v>0</v>
      </c>
      <c r="S5282" s="105">
        <f t="shared" si="663"/>
        <v>0</v>
      </c>
      <c r="T5282" s="8" t="str">
        <f>IF(I5282=0,"",(INDEX('AWR Data'!A$1:E$8823,MATCH(A5282,'AWR Data'!A$1:A$8823,0),4)))</f>
        <v/>
      </c>
    </row>
    <row r="5283" spans="1:20" ht="20" customHeight="1">
      <c r="A5283" s="14" t="s">
        <v>9349</v>
      </c>
      <c r="B5283" s="14" t="s">
        <v>920</v>
      </c>
      <c r="C5283" s="14" t="s">
        <v>9350</v>
      </c>
      <c r="E5283" s="74">
        <v>720</v>
      </c>
      <c r="F5283" s="74">
        <v>78600</v>
      </c>
      <c r="G5283" s="74">
        <f t="shared" si="656"/>
        <v>8640</v>
      </c>
      <c r="H5283" s="80">
        <f t="shared" si="657"/>
        <v>0.1099236641221374</v>
      </c>
      <c r="I5283" s="74">
        <f>INDEX('AWR Data'!A$1:E$8825,MATCH(A5283,'AWR Data'!A$1:A$8825,0),5)</f>
        <v>0</v>
      </c>
      <c r="J5283" s="74">
        <f t="shared" si="658"/>
        <v>0</v>
      </c>
      <c r="K5283" s="105">
        <f t="shared" si="659"/>
        <v>0</v>
      </c>
      <c r="L5283" s="75">
        <v>0</v>
      </c>
      <c r="M5283" s="75">
        <v>0</v>
      </c>
      <c r="N5283" s="75">
        <v>0</v>
      </c>
      <c r="O5283" s="105">
        <v>0</v>
      </c>
      <c r="P5283" s="98">
        <f t="shared" si="660"/>
        <v>8640</v>
      </c>
      <c r="Q5283" s="98">
        <f t="shared" si="661"/>
        <v>0</v>
      </c>
      <c r="R5283" s="98">
        <f t="shared" si="662"/>
        <v>0</v>
      </c>
      <c r="S5283" s="105">
        <f t="shared" si="663"/>
        <v>0</v>
      </c>
      <c r="T5283" s="8" t="str">
        <f>IF(I5283=0,"",(INDEX('AWR Data'!A$1:E$8823,MATCH(A5283,'AWR Data'!A$1:A$8823,0),4)))</f>
        <v/>
      </c>
    </row>
    <row r="5284" spans="1:20" ht="20" customHeight="1">
      <c r="A5284" s="14" t="s">
        <v>9353</v>
      </c>
      <c r="B5284" s="14" t="s">
        <v>920</v>
      </c>
      <c r="C5284" s="14" t="s">
        <v>9354</v>
      </c>
      <c r="E5284" s="74">
        <v>91</v>
      </c>
      <c r="F5284" s="74">
        <v>70600</v>
      </c>
      <c r="G5284" s="74">
        <f t="shared" si="656"/>
        <v>1092</v>
      </c>
      <c r="H5284" s="80">
        <f t="shared" si="657"/>
        <v>1.546742209631728E-2</v>
      </c>
      <c r="I5284" s="74">
        <f>INDEX('AWR Data'!A$1:E$8825,MATCH(A5284,'AWR Data'!A$1:A$8825,0),5)</f>
        <v>0</v>
      </c>
      <c r="J5284" s="74">
        <f t="shared" si="658"/>
        <v>0</v>
      </c>
      <c r="K5284" s="105">
        <f t="shared" si="659"/>
        <v>0</v>
      </c>
      <c r="L5284" s="75">
        <v>0</v>
      </c>
      <c r="M5284" s="75">
        <v>0</v>
      </c>
      <c r="N5284" s="75">
        <v>0</v>
      </c>
      <c r="O5284" s="105">
        <v>0</v>
      </c>
      <c r="P5284" s="98">
        <f t="shared" si="660"/>
        <v>1092</v>
      </c>
      <c r="Q5284" s="98">
        <f t="shared" si="661"/>
        <v>0</v>
      </c>
      <c r="R5284" s="98">
        <f t="shared" si="662"/>
        <v>0</v>
      </c>
      <c r="S5284" s="105">
        <f t="shared" si="663"/>
        <v>0</v>
      </c>
      <c r="T5284" s="8" t="str">
        <f>IF(I5284=0,"",(INDEX('AWR Data'!A$1:E$8823,MATCH(A5284,'AWR Data'!A$1:A$8823,0),4)))</f>
        <v/>
      </c>
    </row>
    <row r="5285" spans="1:20" ht="20" customHeight="1">
      <c r="A5285" s="14" t="s">
        <v>9355</v>
      </c>
      <c r="B5285" s="14" t="s">
        <v>920</v>
      </c>
      <c r="C5285" s="14" t="s">
        <v>9569</v>
      </c>
      <c r="E5285" s="74">
        <v>170</v>
      </c>
      <c r="F5285" s="74">
        <v>47500</v>
      </c>
      <c r="G5285" s="74">
        <f t="shared" si="656"/>
        <v>2040</v>
      </c>
      <c r="H5285" s="80">
        <f t="shared" si="657"/>
        <v>4.294736842105263E-2</v>
      </c>
      <c r="I5285" s="74">
        <f>INDEX('AWR Data'!A$1:E$8825,MATCH(A5285,'AWR Data'!A$1:A$8825,0),5)</f>
        <v>0</v>
      </c>
      <c r="J5285" s="74">
        <f t="shared" si="658"/>
        <v>0</v>
      </c>
      <c r="K5285" s="105">
        <f t="shared" si="659"/>
        <v>0</v>
      </c>
      <c r="L5285" s="75">
        <v>0</v>
      </c>
      <c r="M5285" s="75">
        <v>0</v>
      </c>
      <c r="N5285" s="75">
        <v>0</v>
      </c>
      <c r="O5285" s="105">
        <v>0</v>
      </c>
      <c r="P5285" s="98">
        <f t="shared" si="660"/>
        <v>2040</v>
      </c>
      <c r="Q5285" s="98">
        <f t="shared" si="661"/>
        <v>0</v>
      </c>
      <c r="R5285" s="98">
        <f t="shared" si="662"/>
        <v>0</v>
      </c>
      <c r="S5285" s="105">
        <f t="shared" si="663"/>
        <v>0</v>
      </c>
      <c r="T5285" s="8" t="str">
        <f>IF(I5285=0,"",(INDEX('AWR Data'!A$1:E$8823,MATCH(A5285,'AWR Data'!A$1:A$8823,0),4)))</f>
        <v/>
      </c>
    </row>
    <row r="5286" spans="1:20" ht="20" customHeight="1">
      <c r="A5286" s="14" t="s">
        <v>9570</v>
      </c>
      <c r="B5286" s="14" t="s">
        <v>920</v>
      </c>
      <c r="C5286" s="14" t="s">
        <v>9571</v>
      </c>
      <c r="E5286" s="74">
        <v>58</v>
      </c>
      <c r="F5286" s="74">
        <v>3460</v>
      </c>
      <c r="G5286" s="74">
        <f t="shared" si="656"/>
        <v>696</v>
      </c>
      <c r="H5286" s="80">
        <f t="shared" si="657"/>
        <v>0.20115606936416186</v>
      </c>
      <c r="I5286" s="74">
        <f>INDEX('AWR Data'!A$1:E$8825,MATCH(A5286,'AWR Data'!A$1:A$8825,0),5)</f>
        <v>0</v>
      </c>
      <c r="J5286" s="74">
        <f t="shared" si="658"/>
        <v>0</v>
      </c>
      <c r="K5286" s="105">
        <f t="shared" si="659"/>
        <v>0</v>
      </c>
      <c r="L5286" s="75">
        <v>0</v>
      </c>
      <c r="M5286" s="75">
        <v>0</v>
      </c>
      <c r="N5286" s="75">
        <v>0</v>
      </c>
      <c r="O5286" s="105">
        <v>0</v>
      </c>
      <c r="P5286" s="98">
        <f t="shared" si="660"/>
        <v>696</v>
      </c>
      <c r="Q5286" s="98">
        <f t="shared" si="661"/>
        <v>0</v>
      </c>
      <c r="R5286" s="98">
        <f t="shared" si="662"/>
        <v>0</v>
      </c>
      <c r="S5286" s="105">
        <f t="shared" si="663"/>
        <v>0</v>
      </c>
      <c r="T5286" s="8" t="str">
        <f>IF(I5286=0,"",(INDEX('AWR Data'!A$1:E$8823,MATCH(A5286,'AWR Data'!A$1:A$8823,0),4)))</f>
        <v/>
      </c>
    </row>
    <row r="5287" spans="1:20" ht="20" customHeight="1">
      <c r="A5287" s="14" t="s">
        <v>9357</v>
      </c>
      <c r="B5287" s="14" t="s">
        <v>17334</v>
      </c>
      <c r="C5287" s="14" t="s">
        <v>9358</v>
      </c>
      <c r="E5287" s="74">
        <v>36</v>
      </c>
      <c r="F5287" s="74">
        <v>25000</v>
      </c>
      <c r="G5287" s="74">
        <f t="shared" si="656"/>
        <v>432</v>
      </c>
      <c r="H5287" s="80">
        <f t="shared" si="657"/>
        <v>1.728E-2</v>
      </c>
      <c r="I5287" s="74">
        <f>INDEX('AWR Data'!A$1:E$8825,MATCH(A5287,'AWR Data'!A$1:A$8825,0),5)</f>
        <v>0</v>
      </c>
      <c r="J5287" s="74">
        <f t="shared" si="658"/>
        <v>0</v>
      </c>
      <c r="K5287" s="105">
        <f t="shared" si="659"/>
        <v>0</v>
      </c>
      <c r="L5287" s="75">
        <v>0</v>
      </c>
      <c r="M5287" s="75">
        <v>0</v>
      </c>
      <c r="N5287" s="75">
        <v>0</v>
      </c>
      <c r="O5287" s="105">
        <v>0</v>
      </c>
      <c r="P5287" s="98">
        <f t="shared" si="660"/>
        <v>432</v>
      </c>
      <c r="Q5287" s="98">
        <f t="shared" si="661"/>
        <v>0</v>
      </c>
      <c r="R5287" s="98">
        <f t="shared" si="662"/>
        <v>0</v>
      </c>
      <c r="S5287" s="105">
        <f t="shared" si="663"/>
        <v>0</v>
      </c>
      <c r="T5287" s="8" t="str">
        <f>IF(I5287=0,"",(INDEX('AWR Data'!A$1:E$8823,MATCH(A5287,'AWR Data'!A$1:A$8823,0),4)))</f>
        <v/>
      </c>
    </row>
    <row r="5288" spans="1:20" ht="20" customHeight="1">
      <c r="A5288" s="14" t="s">
        <v>9359</v>
      </c>
      <c r="B5288" s="14" t="s">
        <v>17334</v>
      </c>
      <c r="C5288" s="14" t="s">
        <v>9360</v>
      </c>
      <c r="E5288" s="74">
        <v>110</v>
      </c>
      <c r="F5288" s="74">
        <v>18800</v>
      </c>
      <c r="G5288" s="74">
        <f t="shared" si="656"/>
        <v>1320</v>
      </c>
      <c r="H5288" s="80">
        <f t="shared" si="657"/>
        <v>7.0212765957446813E-2</v>
      </c>
      <c r="I5288" s="74">
        <f>INDEX('AWR Data'!A$1:E$8825,MATCH(A5288,'AWR Data'!A$1:A$8825,0),5)</f>
        <v>0</v>
      </c>
      <c r="J5288" s="74">
        <f t="shared" si="658"/>
        <v>0</v>
      </c>
      <c r="K5288" s="105">
        <f t="shared" si="659"/>
        <v>0</v>
      </c>
      <c r="L5288" s="75">
        <v>0</v>
      </c>
      <c r="M5288" s="75">
        <v>0</v>
      </c>
      <c r="N5288" s="75">
        <v>0</v>
      </c>
      <c r="O5288" s="105">
        <v>0</v>
      </c>
      <c r="P5288" s="98">
        <f t="shared" si="660"/>
        <v>1320</v>
      </c>
      <c r="Q5288" s="98">
        <f t="shared" si="661"/>
        <v>0</v>
      </c>
      <c r="R5288" s="98">
        <f t="shared" si="662"/>
        <v>0</v>
      </c>
      <c r="S5288" s="105">
        <f t="shared" si="663"/>
        <v>0</v>
      </c>
      <c r="T5288" s="8" t="str">
        <f>IF(I5288=0,"",(INDEX('AWR Data'!A$1:E$8823,MATCH(A5288,'AWR Data'!A$1:A$8823,0),4)))</f>
        <v/>
      </c>
    </row>
    <row r="5289" spans="1:20" ht="20" customHeight="1">
      <c r="A5289" s="14" t="s">
        <v>9361</v>
      </c>
      <c r="B5289" s="14" t="s">
        <v>920</v>
      </c>
      <c r="C5289" s="14" t="s">
        <v>9362</v>
      </c>
      <c r="E5289" s="74">
        <v>73</v>
      </c>
      <c r="F5289" s="74">
        <v>29400</v>
      </c>
      <c r="G5289" s="74">
        <f t="shared" si="656"/>
        <v>876</v>
      </c>
      <c r="H5289" s="80">
        <f t="shared" si="657"/>
        <v>2.9795918367346939E-2</v>
      </c>
      <c r="I5289" s="74">
        <f>INDEX('AWR Data'!A$1:E$8825,MATCH(A5289,'AWR Data'!A$1:A$8825,0),5)</f>
        <v>0</v>
      </c>
      <c r="J5289" s="74">
        <f t="shared" si="658"/>
        <v>0</v>
      </c>
      <c r="K5289" s="105">
        <f t="shared" si="659"/>
        <v>0</v>
      </c>
      <c r="L5289" s="75">
        <v>0</v>
      </c>
      <c r="M5289" s="75">
        <v>0</v>
      </c>
      <c r="N5289" s="75">
        <v>0</v>
      </c>
      <c r="O5289" s="105">
        <v>0</v>
      </c>
      <c r="P5289" s="98">
        <f t="shared" si="660"/>
        <v>876</v>
      </c>
      <c r="Q5289" s="98">
        <f t="shared" si="661"/>
        <v>0</v>
      </c>
      <c r="R5289" s="98">
        <f t="shared" si="662"/>
        <v>0</v>
      </c>
      <c r="S5289" s="105">
        <f t="shared" si="663"/>
        <v>0</v>
      </c>
      <c r="T5289" s="8" t="str">
        <f>IF(I5289=0,"",(INDEX('AWR Data'!A$1:E$8823,MATCH(A5289,'AWR Data'!A$1:A$8823,0),4)))</f>
        <v/>
      </c>
    </row>
    <row r="5290" spans="1:20" ht="20" customHeight="1">
      <c r="A5290" s="14" t="s">
        <v>9363</v>
      </c>
      <c r="B5290" s="14" t="s">
        <v>920</v>
      </c>
      <c r="C5290" s="14" t="s">
        <v>9364</v>
      </c>
      <c r="E5290" s="74">
        <v>22</v>
      </c>
      <c r="F5290" s="74">
        <v>4460</v>
      </c>
      <c r="G5290" s="74">
        <f t="shared" si="656"/>
        <v>264</v>
      </c>
      <c r="H5290" s="80">
        <f t="shared" si="657"/>
        <v>5.9192825112107626E-2</v>
      </c>
      <c r="I5290" s="74">
        <f>INDEX('AWR Data'!A$1:E$8825,MATCH(A5290,'AWR Data'!A$1:A$8825,0),5)</f>
        <v>0</v>
      </c>
      <c r="J5290" s="74">
        <f t="shared" si="658"/>
        <v>0</v>
      </c>
      <c r="K5290" s="105">
        <f t="shared" si="659"/>
        <v>0</v>
      </c>
      <c r="L5290" s="75">
        <v>0</v>
      </c>
      <c r="M5290" s="75">
        <v>0</v>
      </c>
      <c r="N5290" s="75">
        <v>0</v>
      </c>
      <c r="O5290" s="105">
        <v>0</v>
      </c>
      <c r="P5290" s="98">
        <f t="shared" si="660"/>
        <v>264</v>
      </c>
      <c r="Q5290" s="98">
        <f t="shared" si="661"/>
        <v>0</v>
      </c>
      <c r="R5290" s="98">
        <f t="shared" si="662"/>
        <v>0</v>
      </c>
      <c r="S5290" s="105">
        <f t="shared" si="663"/>
        <v>0</v>
      </c>
      <c r="T5290" s="8" t="str">
        <f>IF(I5290=0,"",(INDEX('AWR Data'!A$1:E$8823,MATCH(A5290,'AWR Data'!A$1:A$8823,0),4)))</f>
        <v/>
      </c>
    </row>
    <row r="5291" spans="1:20" ht="20" customHeight="1">
      <c r="A5291" s="14" t="s">
        <v>9365</v>
      </c>
      <c r="B5291" s="14" t="s">
        <v>920</v>
      </c>
      <c r="C5291" s="14" t="s">
        <v>9366</v>
      </c>
      <c r="E5291" s="74">
        <v>46</v>
      </c>
      <c r="F5291" s="74">
        <v>39700</v>
      </c>
      <c r="G5291" s="74">
        <f t="shared" si="656"/>
        <v>552</v>
      </c>
      <c r="H5291" s="80">
        <f t="shared" si="657"/>
        <v>1.3904282115869018E-2</v>
      </c>
      <c r="I5291" s="74">
        <f>INDEX('AWR Data'!A$1:E$8825,MATCH(A5291,'AWR Data'!A$1:A$8825,0),5)</f>
        <v>0</v>
      </c>
      <c r="J5291" s="74">
        <f t="shared" si="658"/>
        <v>0</v>
      </c>
      <c r="K5291" s="105">
        <f t="shared" si="659"/>
        <v>0</v>
      </c>
      <c r="L5291" s="75">
        <v>0</v>
      </c>
      <c r="M5291" s="75">
        <v>0</v>
      </c>
      <c r="N5291" s="75">
        <v>0</v>
      </c>
      <c r="O5291" s="105">
        <v>0</v>
      </c>
      <c r="P5291" s="98">
        <f t="shared" si="660"/>
        <v>552</v>
      </c>
      <c r="Q5291" s="98">
        <f t="shared" si="661"/>
        <v>0</v>
      </c>
      <c r="R5291" s="98">
        <f t="shared" si="662"/>
        <v>0</v>
      </c>
      <c r="S5291" s="105">
        <f t="shared" si="663"/>
        <v>0</v>
      </c>
      <c r="T5291" s="8" t="str">
        <f>IF(I5291=0,"",(INDEX('AWR Data'!A$1:E$8823,MATCH(A5291,'AWR Data'!A$1:A$8823,0),4)))</f>
        <v/>
      </c>
    </row>
    <row r="5292" spans="1:20" ht="20" customHeight="1">
      <c r="A5292" s="14" t="s">
        <v>9367</v>
      </c>
      <c r="B5292" s="14" t="s">
        <v>920</v>
      </c>
      <c r="C5292" s="14" t="s">
        <v>9368</v>
      </c>
      <c r="E5292" s="74">
        <v>73</v>
      </c>
      <c r="F5292" s="74">
        <v>45000</v>
      </c>
      <c r="G5292" s="74">
        <f t="shared" si="656"/>
        <v>876</v>
      </c>
      <c r="H5292" s="80">
        <f t="shared" si="657"/>
        <v>1.9466666666666667E-2</v>
      </c>
      <c r="I5292" s="74">
        <f>INDEX('AWR Data'!A$1:E$8825,MATCH(A5292,'AWR Data'!A$1:A$8825,0),5)</f>
        <v>0</v>
      </c>
      <c r="J5292" s="74">
        <f t="shared" si="658"/>
        <v>0</v>
      </c>
      <c r="K5292" s="105">
        <f t="shared" si="659"/>
        <v>0</v>
      </c>
      <c r="L5292" s="75">
        <v>0</v>
      </c>
      <c r="M5292" s="75">
        <v>0</v>
      </c>
      <c r="N5292" s="75">
        <v>0</v>
      </c>
      <c r="O5292" s="105">
        <v>0</v>
      </c>
      <c r="P5292" s="98">
        <f t="shared" si="660"/>
        <v>876</v>
      </c>
      <c r="Q5292" s="98">
        <f t="shared" si="661"/>
        <v>0</v>
      </c>
      <c r="R5292" s="98">
        <f t="shared" si="662"/>
        <v>0</v>
      </c>
      <c r="S5292" s="105">
        <f t="shared" si="663"/>
        <v>0</v>
      </c>
      <c r="T5292" s="8" t="str">
        <f>IF(I5292=0,"",(INDEX('AWR Data'!A$1:E$8823,MATCH(A5292,'AWR Data'!A$1:A$8823,0),4)))</f>
        <v/>
      </c>
    </row>
    <row r="5293" spans="1:20" ht="20" customHeight="1">
      <c r="A5293" s="14" t="s">
        <v>9369</v>
      </c>
      <c r="B5293" s="14" t="s">
        <v>920</v>
      </c>
      <c r="C5293" s="14" t="s">
        <v>9370</v>
      </c>
      <c r="E5293" s="74">
        <v>91</v>
      </c>
      <c r="F5293" s="74">
        <v>10000</v>
      </c>
      <c r="G5293" s="74">
        <f t="shared" si="656"/>
        <v>1092</v>
      </c>
      <c r="H5293" s="80">
        <f t="shared" si="657"/>
        <v>0.10920000000000001</v>
      </c>
      <c r="I5293" s="74">
        <f>INDEX('AWR Data'!A$1:E$8825,MATCH(A5293,'AWR Data'!A$1:A$8825,0),5)</f>
        <v>0</v>
      </c>
      <c r="J5293" s="74">
        <f t="shared" si="658"/>
        <v>0</v>
      </c>
      <c r="K5293" s="105">
        <f t="shared" si="659"/>
        <v>0</v>
      </c>
      <c r="L5293" s="75">
        <v>0</v>
      </c>
      <c r="M5293" s="75">
        <v>0</v>
      </c>
      <c r="N5293" s="75">
        <v>0</v>
      </c>
      <c r="O5293" s="105">
        <v>0</v>
      </c>
      <c r="P5293" s="98">
        <f t="shared" si="660"/>
        <v>1092</v>
      </c>
      <c r="Q5293" s="98">
        <f t="shared" si="661"/>
        <v>0</v>
      </c>
      <c r="R5293" s="98">
        <f t="shared" si="662"/>
        <v>0</v>
      </c>
      <c r="S5293" s="105">
        <f t="shared" si="663"/>
        <v>0</v>
      </c>
      <c r="T5293" s="8" t="str">
        <f>IF(I5293=0,"",(INDEX('AWR Data'!A$1:E$8823,MATCH(A5293,'AWR Data'!A$1:A$8823,0),4)))</f>
        <v/>
      </c>
    </row>
    <row r="5294" spans="1:20" ht="20" customHeight="1">
      <c r="A5294" s="14" t="s">
        <v>9371</v>
      </c>
      <c r="B5294" s="14" t="s">
        <v>920</v>
      </c>
      <c r="C5294" s="14" t="s">
        <v>9372</v>
      </c>
      <c r="E5294" s="74">
        <v>28</v>
      </c>
      <c r="F5294" s="74">
        <v>18500</v>
      </c>
      <c r="G5294" s="74">
        <f t="shared" si="656"/>
        <v>336</v>
      </c>
      <c r="H5294" s="80">
        <f t="shared" si="657"/>
        <v>1.8162162162162161E-2</v>
      </c>
      <c r="I5294" s="74">
        <f>INDEX('AWR Data'!A$1:E$8825,MATCH(A5294,'AWR Data'!A$1:A$8825,0),5)</f>
        <v>0</v>
      </c>
      <c r="J5294" s="74">
        <f t="shared" si="658"/>
        <v>0</v>
      </c>
      <c r="K5294" s="105">
        <f t="shared" si="659"/>
        <v>0</v>
      </c>
      <c r="L5294" s="75">
        <v>0</v>
      </c>
      <c r="M5294" s="75">
        <v>0</v>
      </c>
      <c r="N5294" s="75">
        <v>0</v>
      </c>
      <c r="O5294" s="105">
        <v>0</v>
      </c>
      <c r="P5294" s="98">
        <f t="shared" si="660"/>
        <v>336</v>
      </c>
      <c r="Q5294" s="98">
        <f t="shared" si="661"/>
        <v>0</v>
      </c>
      <c r="R5294" s="98">
        <f t="shared" si="662"/>
        <v>0</v>
      </c>
      <c r="S5294" s="105">
        <f t="shared" si="663"/>
        <v>0</v>
      </c>
      <c r="T5294" s="8" t="str">
        <f>IF(I5294=0,"",(INDEX('AWR Data'!A$1:E$8823,MATCH(A5294,'AWR Data'!A$1:A$8823,0),4)))</f>
        <v/>
      </c>
    </row>
    <row r="5295" spans="1:20" ht="20" customHeight="1">
      <c r="A5295" s="14" t="s">
        <v>9586</v>
      </c>
      <c r="B5295" s="14" t="s">
        <v>920</v>
      </c>
      <c r="C5295" s="14" t="s">
        <v>9587</v>
      </c>
      <c r="E5295" s="74">
        <v>170</v>
      </c>
      <c r="F5295" s="74">
        <v>53000</v>
      </c>
      <c r="G5295" s="74">
        <f t="shared" si="656"/>
        <v>2040</v>
      </c>
      <c r="H5295" s="80">
        <f t="shared" si="657"/>
        <v>3.8490566037735846E-2</v>
      </c>
      <c r="I5295" s="74">
        <f>INDEX('AWR Data'!A$1:E$8825,MATCH(A5295,'AWR Data'!A$1:A$8825,0),5)</f>
        <v>0</v>
      </c>
      <c r="J5295" s="74">
        <f t="shared" si="658"/>
        <v>0</v>
      </c>
      <c r="K5295" s="105">
        <f t="shared" si="659"/>
        <v>0</v>
      </c>
      <c r="L5295" s="75">
        <v>0</v>
      </c>
      <c r="M5295" s="75">
        <v>0</v>
      </c>
      <c r="N5295" s="75">
        <v>0</v>
      </c>
      <c r="O5295" s="105">
        <v>0</v>
      </c>
      <c r="P5295" s="98">
        <f t="shared" si="660"/>
        <v>2040</v>
      </c>
      <c r="Q5295" s="98">
        <f t="shared" si="661"/>
        <v>0</v>
      </c>
      <c r="R5295" s="98">
        <f t="shared" si="662"/>
        <v>0</v>
      </c>
      <c r="S5295" s="105">
        <f t="shared" si="663"/>
        <v>0</v>
      </c>
      <c r="T5295" s="8" t="str">
        <f>IF(I5295=0,"",(INDEX('AWR Data'!A$1:E$8823,MATCH(A5295,'AWR Data'!A$1:A$8823,0),4)))</f>
        <v/>
      </c>
    </row>
    <row r="5296" spans="1:20" ht="20" customHeight="1">
      <c r="A5296" s="14" t="s">
        <v>9588</v>
      </c>
      <c r="B5296" s="14" t="s">
        <v>920</v>
      </c>
      <c r="C5296" s="14" t="s">
        <v>9589</v>
      </c>
      <c r="E5296" s="74">
        <v>140</v>
      </c>
      <c r="F5296" s="74">
        <v>91900</v>
      </c>
      <c r="G5296" s="74">
        <f t="shared" si="656"/>
        <v>1680</v>
      </c>
      <c r="H5296" s="80">
        <f t="shared" si="657"/>
        <v>1.8280739934711642E-2</v>
      </c>
      <c r="I5296" s="74">
        <f>INDEX('AWR Data'!A$1:E$8825,MATCH(A5296,'AWR Data'!A$1:A$8825,0),5)</f>
        <v>0</v>
      </c>
      <c r="J5296" s="74">
        <f t="shared" si="658"/>
        <v>0</v>
      </c>
      <c r="K5296" s="105">
        <f t="shared" si="659"/>
        <v>0</v>
      </c>
      <c r="L5296" s="75">
        <v>0</v>
      </c>
      <c r="M5296" s="75">
        <v>0</v>
      </c>
      <c r="N5296" s="75">
        <v>0</v>
      </c>
      <c r="O5296" s="105">
        <v>0</v>
      </c>
      <c r="P5296" s="98">
        <f t="shared" si="660"/>
        <v>1680</v>
      </c>
      <c r="Q5296" s="98">
        <f t="shared" si="661"/>
        <v>0</v>
      </c>
      <c r="R5296" s="98">
        <f t="shared" si="662"/>
        <v>0</v>
      </c>
      <c r="S5296" s="105">
        <f t="shared" si="663"/>
        <v>0</v>
      </c>
      <c r="T5296" s="8" t="str">
        <f>IF(I5296=0,"",(INDEX('AWR Data'!A$1:E$8823,MATCH(A5296,'AWR Data'!A$1:A$8823,0),4)))</f>
        <v/>
      </c>
    </row>
    <row r="5297" spans="1:20" ht="20" customHeight="1">
      <c r="A5297" s="14" t="s">
        <v>9590</v>
      </c>
      <c r="B5297" s="14" t="s">
        <v>920</v>
      </c>
      <c r="C5297" s="14" t="s">
        <v>9591</v>
      </c>
      <c r="E5297" s="74">
        <v>22</v>
      </c>
      <c r="F5297" s="74">
        <v>3430</v>
      </c>
      <c r="G5297" s="74">
        <f t="shared" si="656"/>
        <v>264</v>
      </c>
      <c r="H5297" s="80">
        <f t="shared" si="657"/>
        <v>7.6967930029154516E-2</v>
      </c>
      <c r="I5297" s="74">
        <f>INDEX('AWR Data'!A$1:E$8825,MATCH(A5297,'AWR Data'!A$1:A$8825,0),5)</f>
        <v>0</v>
      </c>
      <c r="J5297" s="74">
        <f t="shared" si="658"/>
        <v>0</v>
      </c>
      <c r="K5297" s="105">
        <f t="shared" si="659"/>
        <v>0</v>
      </c>
      <c r="L5297" s="75">
        <v>0</v>
      </c>
      <c r="M5297" s="75">
        <v>0</v>
      </c>
      <c r="N5297" s="75">
        <v>0</v>
      </c>
      <c r="O5297" s="105">
        <v>0</v>
      </c>
      <c r="P5297" s="98">
        <f t="shared" si="660"/>
        <v>264</v>
      </c>
      <c r="Q5297" s="98">
        <f t="shared" si="661"/>
        <v>0</v>
      </c>
      <c r="R5297" s="98">
        <f t="shared" si="662"/>
        <v>0</v>
      </c>
      <c r="S5297" s="105">
        <f t="shared" si="663"/>
        <v>0</v>
      </c>
      <c r="T5297" s="8" t="str">
        <f>IF(I5297=0,"",(INDEX('AWR Data'!A$1:E$8823,MATCH(A5297,'AWR Data'!A$1:A$8823,0),4)))</f>
        <v/>
      </c>
    </row>
    <row r="5298" spans="1:20" ht="20" customHeight="1">
      <c r="A5298" s="14" t="s">
        <v>9592</v>
      </c>
      <c r="B5298" s="14" t="s">
        <v>920</v>
      </c>
      <c r="C5298" s="14" t="s">
        <v>9593</v>
      </c>
      <c r="E5298" s="74">
        <v>260</v>
      </c>
      <c r="F5298" s="74">
        <v>19400</v>
      </c>
      <c r="G5298" s="74">
        <f t="shared" si="656"/>
        <v>3120</v>
      </c>
      <c r="H5298" s="80">
        <f t="shared" si="657"/>
        <v>0.16082474226804125</v>
      </c>
      <c r="I5298" s="74">
        <f>INDEX('AWR Data'!A$1:E$8825,MATCH(A5298,'AWR Data'!A$1:A$8825,0),5)</f>
        <v>0</v>
      </c>
      <c r="J5298" s="74">
        <f t="shared" si="658"/>
        <v>0</v>
      </c>
      <c r="K5298" s="105">
        <f t="shared" si="659"/>
        <v>0</v>
      </c>
      <c r="L5298" s="75">
        <v>0</v>
      </c>
      <c r="M5298" s="75">
        <v>0</v>
      </c>
      <c r="N5298" s="75">
        <v>0</v>
      </c>
      <c r="O5298" s="105">
        <v>0</v>
      </c>
      <c r="P5298" s="98">
        <f t="shared" si="660"/>
        <v>3120</v>
      </c>
      <c r="Q5298" s="98">
        <f t="shared" si="661"/>
        <v>0</v>
      </c>
      <c r="R5298" s="98">
        <f t="shared" si="662"/>
        <v>0</v>
      </c>
      <c r="S5298" s="105">
        <f t="shared" si="663"/>
        <v>0</v>
      </c>
      <c r="T5298" s="8" t="str">
        <f>IF(I5298=0,"",(INDEX('AWR Data'!A$1:E$8823,MATCH(A5298,'AWR Data'!A$1:A$8823,0),4)))</f>
        <v/>
      </c>
    </row>
    <row r="5299" spans="1:20" ht="20" customHeight="1">
      <c r="A5299" s="14" t="s">
        <v>9594</v>
      </c>
      <c r="B5299" s="14" t="s">
        <v>920</v>
      </c>
      <c r="C5299" s="14" t="s">
        <v>9595</v>
      </c>
      <c r="E5299" s="74">
        <v>28</v>
      </c>
      <c r="F5299" s="74">
        <v>4440</v>
      </c>
      <c r="G5299" s="74">
        <f t="shared" si="656"/>
        <v>336</v>
      </c>
      <c r="H5299" s="80">
        <f t="shared" si="657"/>
        <v>7.567567567567568E-2</v>
      </c>
      <c r="I5299" s="74">
        <f>INDEX('AWR Data'!A$1:E$8825,MATCH(A5299,'AWR Data'!A$1:A$8825,0),5)</f>
        <v>0</v>
      </c>
      <c r="J5299" s="74">
        <f t="shared" si="658"/>
        <v>0</v>
      </c>
      <c r="K5299" s="105">
        <f t="shared" si="659"/>
        <v>0</v>
      </c>
      <c r="L5299" s="75">
        <v>0</v>
      </c>
      <c r="M5299" s="75">
        <v>0</v>
      </c>
      <c r="N5299" s="75">
        <v>0</v>
      </c>
      <c r="O5299" s="105">
        <v>0</v>
      </c>
      <c r="P5299" s="98">
        <f t="shared" si="660"/>
        <v>336</v>
      </c>
      <c r="Q5299" s="98">
        <f t="shared" si="661"/>
        <v>0</v>
      </c>
      <c r="R5299" s="98">
        <f t="shared" si="662"/>
        <v>0</v>
      </c>
      <c r="S5299" s="105">
        <f t="shared" si="663"/>
        <v>0</v>
      </c>
      <c r="T5299" s="8" t="str">
        <f>IF(I5299=0,"",(INDEX('AWR Data'!A$1:E$8823,MATCH(A5299,'AWR Data'!A$1:A$8823,0),4)))</f>
        <v/>
      </c>
    </row>
    <row r="5300" spans="1:20" ht="20" customHeight="1">
      <c r="A5300" s="14" t="s">
        <v>9596</v>
      </c>
      <c r="B5300" s="14" t="s">
        <v>920</v>
      </c>
      <c r="C5300" s="14" t="s">
        <v>9597</v>
      </c>
      <c r="E5300" s="74">
        <v>28</v>
      </c>
      <c r="F5300" s="74">
        <v>2620</v>
      </c>
      <c r="G5300" s="74">
        <f t="shared" si="656"/>
        <v>336</v>
      </c>
      <c r="H5300" s="80">
        <f t="shared" si="657"/>
        <v>0.12824427480916031</v>
      </c>
      <c r="I5300" s="74">
        <f>INDEX('AWR Data'!A$1:E$8825,MATCH(A5300,'AWR Data'!A$1:A$8825,0),5)</f>
        <v>0</v>
      </c>
      <c r="J5300" s="74">
        <f t="shared" si="658"/>
        <v>0</v>
      </c>
      <c r="K5300" s="105">
        <f t="shared" si="659"/>
        <v>0</v>
      </c>
      <c r="L5300" s="75">
        <v>0</v>
      </c>
      <c r="M5300" s="75">
        <v>0</v>
      </c>
      <c r="N5300" s="75">
        <v>0</v>
      </c>
      <c r="O5300" s="105">
        <v>0</v>
      </c>
      <c r="P5300" s="98">
        <f t="shared" si="660"/>
        <v>336</v>
      </c>
      <c r="Q5300" s="98">
        <f t="shared" si="661"/>
        <v>0</v>
      </c>
      <c r="R5300" s="98">
        <f t="shared" si="662"/>
        <v>0</v>
      </c>
      <c r="S5300" s="105">
        <f t="shared" si="663"/>
        <v>0</v>
      </c>
      <c r="T5300" s="8" t="str">
        <f>IF(I5300=0,"",(INDEX('AWR Data'!A$1:E$8823,MATCH(A5300,'AWR Data'!A$1:A$8823,0),4)))</f>
        <v/>
      </c>
    </row>
    <row r="5301" spans="1:20" ht="20" customHeight="1">
      <c r="A5301" s="14" t="s">
        <v>9598</v>
      </c>
      <c r="B5301" s="14" t="s">
        <v>920</v>
      </c>
      <c r="C5301" s="14" t="s">
        <v>9599</v>
      </c>
      <c r="E5301" s="74">
        <v>73</v>
      </c>
      <c r="F5301" s="74">
        <v>2230</v>
      </c>
      <c r="G5301" s="74">
        <f t="shared" si="656"/>
        <v>876</v>
      </c>
      <c r="H5301" s="80">
        <f t="shared" si="657"/>
        <v>0.39282511210762333</v>
      </c>
      <c r="I5301" s="74">
        <f>INDEX('AWR Data'!A$1:E$8825,MATCH(A5301,'AWR Data'!A$1:A$8825,0),5)</f>
        <v>0</v>
      </c>
      <c r="J5301" s="74">
        <f t="shared" si="658"/>
        <v>0</v>
      </c>
      <c r="K5301" s="105">
        <f t="shared" si="659"/>
        <v>0</v>
      </c>
      <c r="L5301" s="75">
        <v>0</v>
      </c>
      <c r="M5301" s="75">
        <v>0</v>
      </c>
      <c r="N5301" s="75">
        <v>0</v>
      </c>
      <c r="O5301" s="105">
        <v>0</v>
      </c>
      <c r="P5301" s="98">
        <f t="shared" si="660"/>
        <v>876</v>
      </c>
      <c r="Q5301" s="98">
        <f t="shared" si="661"/>
        <v>0</v>
      </c>
      <c r="R5301" s="98">
        <f t="shared" si="662"/>
        <v>0</v>
      </c>
      <c r="S5301" s="105">
        <f t="shared" si="663"/>
        <v>0</v>
      </c>
      <c r="T5301" s="8" t="str">
        <f>IF(I5301=0,"",(INDEX('AWR Data'!A$1:E$8823,MATCH(A5301,'AWR Data'!A$1:A$8823,0),4)))</f>
        <v/>
      </c>
    </row>
    <row r="5302" spans="1:20" ht="20" customHeight="1">
      <c r="A5302" s="14" t="s">
        <v>9600</v>
      </c>
      <c r="B5302" s="14" t="s">
        <v>920</v>
      </c>
      <c r="C5302" s="14" t="s">
        <v>9601</v>
      </c>
      <c r="E5302" s="74">
        <v>36</v>
      </c>
      <c r="F5302" s="74">
        <v>6610</v>
      </c>
      <c r="G5302" s="74">
        <f t="shared" si="656"/>
        <v>432</v>
      </c>
      <c r="H5302" s="80">
        <f t="shared" si="657"/>
        <v>6.5355521936459909E-2</v>
      </c>
      <c r="I5302" s="74">
        <f>INDEX('AWR Data'!A$1:E$8825,MATCH(A5302,'AWR Data'!A$1:A$8825,0),5)</f>
        <v>0</v>
      </c>
      <c r="J5302" s="74">
        <f t="shared" si="658"/>
        <v>0</v>
      </c>
      <c r="K5302" s="105">
        <f t="shared" si="659"/>
        <v>0</v>
      </c>
      <c r="L5302" s="75">
        <v>0</v>
      </c>
      <c r="M5302" s="75">
        <v>0</v>
      </c>
      <c r="N5302" s="75">
        <v>0</v>
      </c>
      <c r="O5302" s="105">
        <v>0</v>
      </c>
      <c r="P5302" s="98">
        <f t="shared" si="660"/>
        <v>432</v>
      </c>
      <c r="Q5302" s="98">
        <f t="shared" si="661"/>
        <v>0</v>
      </c>
      <c r="R5302" s="98">
        <f t="shared" si="662"/>
        <v>0</v>
      </c>
      <c r="S5302" s="105">
        <f t="shared" si="663"/>
        <v>0</v>
      </c>
      <c r="T5302" s="8" t="str">
        <f>IF(I5302=0,"",(INDEX('AWR Data'!A$1:E$8823,MATCH(A5302,'AWR Data'!A$1:A$8823,0),4)))</f>
        <v/>
      </c>
    </row>
    <row r="5303" spans="1:20" ht="20" customHeight="1">
      <c r="A5303" s="14" t="s">
        <v>9602</v>
      </c>
      <c r="B5303" s="14" t="s">
        <v>17334</v>
      </c>
      <c r="C5303" s="14" t="s">
        <v>9603</v>
      </c>
      <c r="E5303" s="74">
        <v>58</v>
      </c>
      <c r="F5303" s="74">
        <v>39100</v>
      </c>
      <c r="G5303" s="74">
        <f t="shared" si="656"/>
        <v>696</v>
      </c>
      <c r="H5303" s="80">
        <f t="shared" si="657"/>
        <v>1.7800511508951407E-2</v>
      </c>
      <c r="I5303" s="74">
        <f>INDEX('AWR Data'!A$1:E$8825,MATCH(A5303,'AWR Data'!A$1:A$8825,0),5)</f>
        <v>0</v>
      </c>
      <c r="J5303" s="74">
        <f t="shared" si="658"/>
        <v>0</v>
      </c>
      <c r="K5303" s="105">
        <f t="shared" si="659"/>
        <v>0</v>
      </c>
      <c r="L5303" s="75">
        <v>0</v>
      </c>
      <c r="M5303" s="75">
        <v>0</v>
      </c>
      <c r="N5303" s="75">
        <v>0</v>
      </c>
      <c r="O5303" s="105">
        <v>0</v>
      </c>
      <c r="P5303" s="98">
        <f t="shared" si="660"/>
        <v>696</v>
      </c>
      <c r="Q5303" s="98">
        <f t="shared" si="661"/>
        <v>0</v>
      </c>
      <c r="R5303" s="98">
        <f t="shared" si="662"/>
        <v>0</v>
      </c>
      <c r="S5303" s="105">
        <f t="shared" si="663"/>
        <v>0</v>
      </c>
      <c r="T5303" s="8" t="str">
        <f>IF(I5303=0,"",(INDEX('AWR Data'!A$1:E$8823,MATCH(A5303,'AWR Data'!A$1:A$8823,0),4)))</f>
        <v/>
      </c>
    </row>
    <row r="5304" spans="1:20" ht="20" customHeight="1">
      <c r="A5304" s="14" t="s">
        <v>9604</v>
      </c>
      <c r="B5304" s="14" t="s">
        <v>17334</v>
      </c>
      <c r="C5304" s="14" t="s">
        <v>9818</v>
      </c>
      <c r="E5304" s="74">
        <v>58</v>
      </c>
      <c r="F5304" s="74">
        <v>6740</v>
      </c>
      <c r="G5304" s="74">
        <f t="shared" si="656"/>
        <v>696</v>
      </c>
      <c r="H5304" s="80">
        <f t="shared" si="657"/>
        <v>0.10326409495548962</v>
      </c>
      <c r="I5304" s="74">
        <f>INDEX('AWR Data'!A$1:E$8825,MATCH(A5304,'AWR Data'!A$1:A$8825,0),5)</f>
        <v>0</v>
      </c>
      <c r="J5304" s="74">
        <f t="shared" si="658"/>
        <v>0</v>
      </c>
      <c r="K5304" s="105">
        <f t="shared" si="659"/>
        <v>0</v>
      </c>
      <c r="L5304" s="75">
        <v>0</v>
      </c>
      <c r="M5304" s="75">
        <v>0</v>
      </c>
      <c r="N5304" s="75">
        <v>0</v>
      </c>
      <c r="O5304" s="105">
        <v>0</v>
      </c>
      <c r="P5304" s="98">
        <f t="shared" si="660"/>
        <v>696</v>
      </c>
      <c r="Q5304" s="98">
        <f t="shared" si="661"/>
        <v>0</v>
      </c>
      <c r="R5304" s="98">
        <f t="shared" si="662"/>
        <v>0</v>
      </c>
      <c r="S5304" s="105">
        <f t="shared" si="663"/>
        <v>0</v>
      </c>
      <c r="T5304" s="8" t="str">
        <f>IF(I5304=0,"",(INDEX('AWR Data'!A$1:E$8823,MATCH(A5304,'AWR Data'!A$1:A$8823,0),4)))</f>
        <v/>
      </c>
    </row>
    <row r="5305" spans="1:20" ht="20" customHeight="1">
      <c r="A5305" s="14" t="s">
        <v>9819</v>
      </c>
      <c r="B5305" s="14" t="s">
        <v>17334</v>
      </c>
      <c r="C5305" s="14" t="s">
        <v>9820</v>
      </c>
      <c r="E5305" s="74">
        <v>140</v>
      </c>
      <c r="F5305" s="74">
        <v>24500</v>
      </c>
      <c r="G5305" s="74">
        <f t="shared" si="656"/>
        <v>1680</v>
      </c>
      <c r="H5305" s="80">
        <f t="shared" si="657"/>
        <v>6.8571428571428575E-2</v>
      </c>
      <c r="I5305" s="74">
        <f>INDEX('AWR Data'!A$1:E$8825,MATCH(A5305,'AWR Data'!A$1:A$8825,0),5)</f>
        <v>0</v>
      </c>
      <c r="J5305" s="74">
        <f t="shared" si="658"/>
        <v>0</v>
      </c>
      <c r="K5305" s="105">
        <f t="shared" si="659"/>
        <v>0</v>
      </c>
      <c r="L5305" s="75">
        <v>0</v>
      </c>
      <c r="M5305" s="75">
        <v>0</v>
      </c>
      <c r="N5305" s="75">
        <v>0</v>
      </c>
      <c r="O5305" s="105">
        <v>0</v>
      </c>
      <c r="P5305" s="98">
        <f t="shared" si="660"/>
        <v>1680</v>
      </c>
      <c r="Q5305" s="98">
        <f t="shared" si="661"/>
        <v>0</v>
      </c>
      <c r="R5305" s="98">
        <f t="shared" si="662"/>
        <v>0</v>
      </c>
      <c r="S5305" s="105">
        <f t="shared" si="663"/>
        <v>0</v>
      </c>
      <c r="T5305" s="8" t="str">
        <f>IF(I5305=0,"",(INDEX('AWR Data'!A$1:E$8823,MATCH(A5305,'AWR Data'!A$1:A$8823,0),4)))</f>
        <v/>
      </c>
    </row>
    <row r="5306" spans="1:20" ht="20" customHeight="1">
      <c r="A5306" s="14" t="s">
        <v>9821</v>
      </c>
      <c r="B5306" s="14" t="s">
        <v>17334</v>
      </c>
      <c r="C5306" s="14" t="s">
        <v>9822</v>
      </c>
      <c r="E5306" s="74">
        <v>91</v>
      </c>
      <c r="F5306" s="74">
        <v>25300</v>
      </c>
      <c r="G5306" s="74">
        <f t="shared" si="656"/>
        <v>1092</v>
      </c>
      <c r="H5306" s="80">
        <f t="shared" si="657"/>
        <v>4.3162055335968383E-2</v>
      </c>
      <c r="I5306" s="74">
        <f>INDEX('AWR Data'!A$1:E$8825,MATCH(A5306,'AWR Data'!A$1:A$8825,0),5)</f>
        <v>0</v>
      </c>
      <c r="J5306" s="74">
        <f t="shared" si="658"/>
        <v>0</v>
      </c>
      <c r="K5306" s="105">
        <f t="shared" si="659"/>
        <v>0</v>
      </c>
      <c r="L5306" s="75">
        <v>0</v>
      </c>
      <c r="M5306" s="75">
        <v>0</v>
      </c>
      <c r="N5306" s="75">
        <v>0</v>
      </c>
      <c r="O5306" s="105">
        <v>0</v>
      </c>
      <c r="P5306" s="98">
        <f t="shared" si="660"/>
        <v>1092</v>
      </c>
      <c r="Q5306" s="98">
        <f t="shared" si="661"/>
        <v>0</v>
      </c>
      <c r="R5306" s="98">
        <f t="shared" si="662"/>
        <v>0</v>
      </c>
      <c r="S5306" s="105">
        <f t="shared" si="663"/>
        <v>0</v>
      </c>
      <c r="T5306" s="8" t="str">
        <f>IF(I5306=0,"",(INDEX('AWR Data'!A$1:E$8823,MATCH(A5306,'AWR Data'!A$1:A$8823,0),4)))</f>
        <v/>
      </c>
    </row>
    <row r="5307" spans="1:20" ht="20" customHeight="1">
      <c r="A5307" s="14" t="s">
        <v>9823</v>
      </c>
      <c r="B5307" s="14" t="s">
        <v>17334</v>
      </c>
      <c r="C5307" s="14" t="s">
        <v>9824</v>
      </c>
      <c r="E5307" s="74">
        <v>320</v>
      </c>
      <c r="F5307" s="74">
        <v>21000</v>
      </c>
      <c r="G5307" s="74">
        <f t="shared" si="656"/>
        <v>3840</v>
      </c>
      <c r="H5307" s="80">
        <f t="shared" si="657"/>
        <v>0.18285714285714286</v>
      </c>
      <c r="I5307" s="74">
        <f>INDEX('AWR Data'!A$1:E$8825,MATCH(A5307,'AWR Data'!A$1:A$8825,0),5)</f>
        <v>0</v>
      </c>
      <c r="J5307" s="74">
        <f t="shared" si="658"/>
        <v>0</v>
      </c>
      <c r="K5307" s="105">
        <f t="shared" si="659"/>
        <v>0</v>
      </c>
      <c r="L5307" s="75">
        <v>0</v>
      </c>
      <c r="M5307" s="75">
        <v>0</v>
      </c>
      <c r="N5307" s="75">
        <v>0</v>
      </c>
      <c r="O5307" s="105">
        <v>0</v>
      </c>
      <c r="P5307" s="98">
        <f t="shared" si="660"/>
        <v>3840</v>
      </c>
      <c r="Q5307" s="98">
        <f t="shared" si="661"/>
        <v>0</v>
      </c>
      <c r="R5307" s="98">
        <f t="shared" si="662"/>
        <v>0</v>
      </c>
      <c r="S5307" s="105">
        <f t="shared" si="663"/>
        <v>0</v>
      </c>
      <c r="T5307" s="8" t="str">
        <f>IF(I5307=0,"",(INDEX('AWR Data'!A$1:E$8823,MATCH(A5307,'AWR Data'!A$1:A$8823,0),4)))</f>
        <v/>
      </c>
    </row>
    <row r="5308" spans="1:20" ht="20" customHeight="1">
      <c r="A5308" s="14" t="s">
        <v>9825</v>
      </c>
      <c r="B5308" s="14" t="s">
        <v>920</v>
      </c>
      <c r="C5308" s="14" t="s">
        <v>9826</v>
      </c>
      <c r="E5308" s="74">
        <v>320</v>
      </c>
      <c r="F5308" s="74">
        <v>47300</v>
      </c>
      <c r="G5308" s="74">
        <f t="shared" si="656"/>
        <v>3840</v>
      </c>
      <c r="H5308" s="80">
        <f t="shared" si="657"/>
        <v>8.1183932346723039E-2</v>
      </c>
      <c r="I5308" s="74">
        <f>INDEX('AWR Data'!A$1:E$8825,MATCH(A5308,'AWR Data'!A$1:A$8825,0),5)</f>
        <v>0</v>
      </c>
      <c r="J5308" s="74">
        <f t="shared" si="658"/>
        <v>0</v>
      </c>
      <c r="K5308" s="105">
        <f t="shared" si="659"/>
        <v>0</v>
      </c>
      <c r="L5308" s="75">
        <v>0</v>
      </c>
      <c r="M5308" s="75">
        <v>0</v>
      </c>
      <c r="N5308" s="75">
        <v>0</v>
      </c>
      <c r="O5308" s="105">
        <v>0</v>
      </c>
      <c r="P5308" s="98">
        <f t="shared" si="660"/>
        <v>3840</v>
      </c>
      <c r="Q5308" s="98">
        <f t="shared" si="661"/>
        <v>0</v>
      </c>
      <c r="R5308" s="98">
        <f t="shared" si="662"/>
        <v>0</v>
      </c>
      <c r="S5308" s="105">
        <f t="shared" si="663"/>
        <v>0</v>
      </c>
      <c r="T5308" s="8" t="str">
        <f>IF(I5308=0,"",(INDEX('AWR Data'!A$1:E$8823,MATCH(A5308,'AWR Data'!A$1:A$8823,0),4)))</f>
        <v/>
      </c>
    </row>
    <row r="5309" spans="1:20" ht="20" customHeight="1">
      <c r="A5309" s="14" t="s">
        <v>9827</v>
      </c>
      <c r="B5309" s="14" t="s">
        <v>920</v>
      </c>
      <c r="C5309" s="14" t="s">
        <v>9828</v>
      </c>
      <c r="E5309" s="74">
        <v>28</v>
      </c>
      <c r="F5309" s="74">
        <v>5760</v>
      </c>
      <c r="G5309" s="74">
        <f t="shared" si="656"/>
        <v>336</v>
      </c>
      <c r="H5309" s="80">
        <f t="shared" si="657"/>
        <v>5.8333333333333334E-2</v>
      </c>
      <c r="I5309" s="74">
        <f>INDEX('AWR Data'!A$1:E$8825,MATCH(A5309,'AWR Data'!A$1:A$8825,0),5)</f>
        <v>0</v>
      </c>
      <c r="J5309" s="74">
        <f t="shared" si="658"/>
        <v>0</v>
      </c>
      <c r="K5309" s="105">
        <f t="shared" si="659"/>
        <v>0</v>
      </c>
      <c r="L5309" s="75">
        <v>0</v>
      </c>
      <c r="M5309" s="75">
        <v>0</v>
      </c>
      <c r="N5309" s="75">
        <v>0</v>
      </c>
      <c r="O5309" s="105">
        <v>0</v>
      </c>
      <c r="P5309" s="98">
        <f t="shared" si="660"/>
        <v>336</v>
      </c>
      <c r="Q5309" s="98">
        <f t="shared" si="661"/>
        <v>0</v>
      </c>
      <c r="R5309" s="98">
        <f t="shared" si="662"/>
        <v>0</v>
      </c>
      <c r="S5309" s="105">
        <f t="shared" si="663"/>
        <v>0</v>
      </c>
      <c r="T5309" s="8" t="str">
        <f>IF(I5309=0,"",(INDEX('AWR Data'!A$1:E$8823,MATCH(A5309,'AWR Data'!A$1:A$8823,0),4)))</f>
        <v/>
      </c>
    </row>
    <row r="5310" spans="1:20" ht="20" customHeight="1">
      <c r="A5310" s="14" t="s">
        <v>9831</v>
      </c>
      <c r="B5310" s="14" t="s">
        <v>920</v>
      </c>
      <c r="C5310" s="14" t="s">
        <v>9832</v>
      </c>
      <c r="E5310" s="74">
        <v>320</v>
      </c>
      <c r="F5310" s="74">
        <v>39100</v>
      </c>
      <c r="G5310" s="74">
        <f t="shared" si="656"/>
        <v>3840</v>
      </c>
      <c r="H5310" s="80">
        <f t="shared" si="657"/>
        <v>9.8209718670076732E-2</v>
      </c>
      <c r="I5310" s="74">
        <f>INDEX('AWR Data'!A$1:E$8825,MATCH(A5310,'AWR Data'!A$1:A$8825,0),5)</f>
        <v>0</v>
      </c>
      <c r="J5310" s="74">
        <f t="shared" si="658"/>
        <v>0</v>
      </c>
      <c r="K5310" s="105">
        <f t="shared" si="659"/>
        <v>0</v>
      </c>
      <c r="L5310" s="75">
        <v>0</v>
      </c>
      <c r="M5310" s="75">
        <v>0</v>
      </c>
      <c r="N5310" s="75">
        <v>0</v>
      </c>
      <c r="O5310" s="105">
        <v>0</v>
      </c>
      <c r="P5310" s="98">
        <f t="shared" si="660"/>
        <v>3840</v>
      </c>
      <c r="Q5310" s="98">
        <f t="shared" si="661"/>
        <v>0</v>
      </c>
      <c r="R5310" s="98">
        <f t="shared" si="662"/>
        <v>0</v>
      </c>
      <c r="S5310" s="105">
        <f t="shared" si="663"/>
        <v>0</v>
      </c>
      <c r="T5310" s="8" t="str">
        <f>IF(I5310=0,"",(INDEX('AWR Data'!A$1:E$8823,MATCH(A5310,'AWR Data'!A$1:A$8823,0),4)))</f>
        <v/>
      </c>
    </row>
    <row r="5311" spans="1:20" ht="20" customHeight="1">
      <c r="A5311" s="14" t="s">
        <v>9833</v>
      </c>
      <c r="B5311" s="14" t="s">
        <v>920</v>
      </c>
      <c r="C5311" s="14" t="s">
        <v>9834</v>
      </c>
      <c r="E5311" s="74">
        <v>28</v>
      </c>
      <c r="F5311" s="74">
        <v>2110</v>
      </c>
      <c r="G5311" s="74">
        <f t="shared" si="656"/>
        <v>336</v>
      </c>
      <c r="H5311" s="80">
        <f t="shared" si="657"/>
        <v>0.15924170616113745</v>
      </c>
      <c r="I5311" s="74">
        <f>INDEX('AWR Data'!A$1:E$8825,MATCH(A5311,'AWR Data'!A$1:A$8825,0),5)</f>
        <v>0</v>
      </c>
      <c r="J5311" s="74">
        <f t="shared" si="658"/>
        <v>0</v>
      </c>
      <c r="K5311" s="105">
        <f t="shared" si="659"/>
        <v>0</v>
      </c>
      <c r="L5311" s="75">
        <v>0</v>
      </c>
      <c r="M5311" s="75">
        <v>0</v>
      </c>
      <c r="N5311" s="75">
        <v>0</v>
      </c>
      <c r="O5311" s="105">
        <v>0</v>
      </c>
      <c r="P5311" s="98">
        <f t="shared" si="660"/>
        <v>336</v>
      </c>
      <c r="Q5311" s="98">
        <f t="shared" si="661"/>
        <v>0</v>
      </c>
      <c r="R5311" s="98">
        <f t="shared" si="662"/>
        <v>0</v>
      </c>
      <c r="S5311" s="105">
        <f t="shared" si="663"/>
        <v>0</v>
      </c>
      <c r="T5311" s="8" t="str">
        <f>IF(I5311=0,"",(INDEX('AWR Data'!A$1:E$8823,MATCH(A5311,'AWR Data'!A$1:A$8823,0),4)))</f>
        <v/>
      </c>
    </row>
    <row r="5312" spans="1:20" ht="20" customHeight="1">
      <c r="A5312" s="14" t="s">
        <v>9837</v>
      </c>
      <c r="B5312" s="14" t="s">
        <v>920</v>
      </c>
      <c r="C5312" s="14" t="s">
        <v>9838</v>
      </c>
      <c r="E5312" s="74">
        <v>140</v>
      </c>
      <c r="F5312" s="74">
        <v>2080</v>
      </c>
      <c r="G5312" s="74">
        <f t="shared" si="656"/>
        <v>1680</v>
      </c>
      <c r="H5312" s="80">
        <f t="shared" si="657"/>
        <v>0.80769230769230771</v>
      </c>
      <c r="I5312" s="74">
        <f>INDEX('AWR Data'!A$1:E$8825,MATCH(A5312,'AWR Data'!A$1:A$8825,0),5)</f>
        <v>0</v>
      </c>
      <c r="J5312" s="74">
        <f t="shared" si="658"/>
        <v>0</v>
      </c>
      <c r="K5312" s="105">
        <f t="shared" si="659"/>
        <v>0</v>
      </c>
      <c r="L5312" s="75">
        <v>0</v>
      </c>
      <c r="M5312" s="75">
        <v>0</v>
      </c>
      <c r="N5312" s="75">
        <v>0</v>
      </c>
      <c r="O5312" s="105">
        <v>0</v>
      </c>
      <c r="P5312" s="98">
        <f t="shared" si="660"/>
        <v>1680</v>
      </c>
      <c r="Q5312" s="98">
        <f t="shared" si="661"/>
        <v>0</v>
      </c>
      <c r="R5312" s="98">
        <f t="shared" si="662"/>
        <v>0</v>
      </c>
      <c r="S5312" s="105">
        <f t="shared" si="663"/>
        <v>0</v>
      </c>
      <c r="T5312" s="8" t="str">
        <f>IF(I5312=0,"",(INDEX('AWR Data'!A$1:E$8823,MATCH(A5312,'AWR Data'!A$1:A$8823,0),4)))</f>
        <v/>
      </c>
    </row>
    <row r="5313" spans="1:20" ht="20" customHeight="1">
      <c r="A5313" s="14" t="s">
        <v>9625</v>
      </c>
      <c r="B5313" s="14" t="s">
        <v>920</v>
      </c>
      <c r="C5313" s="14" t="s">
        <v>9626</v>
      </c>
      <c r="E5313" s="74">
        <v>140</v>
      </c>
      <c r="F5313" s="74">
        <v>23500</v>
      </c>
      <c r="G5313" s="74">
        <f t="shared" si="656"/>
        <v>1680</v>
      </c>
      <c r="H5313" s="80">
        <f t="shared" si="657"/>
        <v>7.1489361702127663E-2</v>
      </c>
      <c r="I5313" s="74">
        <f>INDEX('AWR Data'!A$1:E$8825,MATCH(A5313,'AWR Data'!A$1:A$8825,0),5)</f>
        <v>0</v>
      </c>
      <c r="J5313" s="74">
        <f t="shared" si="658"/>
        <v>0</v>
      </c>
      <c r="K5313" s="105">
        <f t="shared" si="659"/>
        <v>0</v>
      </c>
      <c r="L5313" s="75">
        <v>0</v>
      </c>
      <c r="M5313" s="75">
        <v>0</v>
      </c>
      <c r="N5313" s="75">
        <v>0</v>
      </c>
      <c r="O5313" s="105">
        <v>0</v>
      </c>
      <c r="P5313" s="98">
        <f t="shared" si="660"/>
        <v>1680</v>
      </c>
      <c r="Q5313" s="98">
        <f t="shared" si="661"/>
        <v>0</v>
      </c>
      <c r="R5313" s="98">
        <f t="shared" si="662"/>
        <v>0</v>
      </c>
      <c r="S5313" s="105">
        <f t="shared" si="663"/>
        <v>0</v>
      </c>
      <c r="T5313" s="8" t="str">
        <f>IF(I5313=0,"",(INDEX('AWR Data'!A$1:E$8823,MATCH(A5313,'AWR Data'!A$1:A$8823,0),4)))</f>
        <v/>
      </c>
    </row>
    <row r="5314" spans="1:20" ht="20" customHeight="1">
      <c r="A5314" s="14" t="s">
        <v>9627</v>
      </c>
      <c r="B5314" s="14" t="s">
        <v>920</v>
      </c>
      <c r="C5314" s="14" t="s">
        <v>9628</v>
      </c>
      <c r="E5314" s="74">
        <v>73</v>
      </c>
      <c r="F5314" s="74">
        <v>9110</v>
      </c>
      <c r="G5314" s="74">
        <f t="shared" si="656"/>
        <v>876</v>
      </c>
      <c r="H5314" s="80">
        <f t="shared" si="657"/>
        <v>9.6158068057080132E-2</v>
      </c>
      <c r="I5314" s="74">
        <f>INDEX('AWR Data'!A$1:E$8825,MATCH(A5314,'AWR Data'!A$1:A$8825,0),5)</f>
        <v>0</v>
      </c>
      <c r="J5314" s="74">
        <f t="shared" si="658"/>
        <v>0</v>
      </c>
      <c r="K5314" s="105">
        <f t="shared" si="659"/>
        <v>0</v>
      </c>
      <c r="L5314" s="75">
        <v>0</v>
      </c>
      <c r="M5314" s="75">
        <v>0</v>
      </c>
      <c r="N5314" s="75">
        <v>0</v>
      </c>
      <c r="O5314" s="105">
        <v>0</v>
      </c>
      <c r="P5314" s="98">
        <f t="shared" si="660"/>
        <v>876</v>
      </c>
      <c r="Q5314" s="98">
        <f t="shared" si="661"/>
        <v>0</v>
      </c>
      <c r="R5314" s="98">
        <f t="shared" si="662"/>
        <v>0</v>
      </c>
      <c r="S5314" s="105">
        <f t="shared" si="663"/>
        <v>0</v>
      </c>
      <c r="T5314" s="8" t="str">
        <f>IF(I5314=0,"",(INDEX('AWR Data'!A$1:E$8823,MATCH(A5314,'AWR Data'!A$1:A$8823,0),4)))</f>
        <v/>
      </c>
    </row>
    <row r="5315" spans="1:20" ht="20" customHeight="1">
      <c r="A5315" s="14" t="s">
        <v>9629</v>
      </c>
      <c r="B5315" s="14" t="s">
        <v>920</v>
      </c>
      <c r="C5315" s="14" t="s">
        <v>9630</v>
      </c>
      <c r="E5315" s="74">
        <v>22</v>
      </c>
      <c r="F5315" s="74">
        <v>1820</v>
      </c>
      <c r="G5315" s="74">
        <f t="shared" si="656"/>
        <v>264</v>
      </c>
      <c r="H5315" s="80">
        <f t="shared" si="657"/>
        <v>0.14505494505494507</v>
      </c>
      <c r="I5315" s="74">
        <f>INDEX('AWR Data'!A$1:E$8825,MATCH(A5315,'AWR Data'!A$1:A$8825,0),5)</f>
        <v>0</v>
      </c>
      <c r="J5315" s="74">
        <f t="shared" si="658"/>
        <v>0</v>
      </c>
      <c r="K5315" s="105">
        <f t="shared" si="659"/>
        <v>0</v>
      </c>
      <c r="L5315" s="75">
        <v>0</v>
      </c>
      <c r="M5315" s="75">
        <v>0</v>
      </c>
      <c r="N5315" s="75">
        <v>0</v>
      </c>
      <c r="O5315" s="105">
        <v>0</v>
      </c>
      <c r="P5315" s="98">
        <f t="shared" si="660"/>
        <v>264</v>
      </c>
      <c r="Q5315" s="98">
        <f t="shared" si="661"/>
        <v>0</v>
      </c>
      <c r="R5315" s="98">
        <f t="shared" si="662"/>
        <v>0</v>
      </c>
      <c r="S5315" s="105">
        <f t="shared" si="663"/>
        <v>0</v>
      </c>
      <c r="T5315" s="8" t="str">
        <f>IF(I5315=0,"",(INDEX('AWR Data'!A$1:E$8823,MATCH(A5315,'AWR Data'!A$1:A$8823,0),4)))</f>
        <v/>
      </c>
    </row>
    <row r="5316" spans="1:20" ht="20" customHeight="1">
      <c r="A5316" s="14" t="s">
        <v>9631</v>
      </c>
      <c r="B5316" s="14" t="s">
        <v>920</v>
      </c>
      <c r="C5316" s="14" t="s">
        <v>9632</v>
      </c>
      <c r="E5316" s="74">
        <v>16</v>
      </c>
      <c r="F5316" s="74">
        <v>1450</v>
      </c>
      <c r="G5316" s="74">
        <f t="shared" si="656"/>
        <v>192</v>
      </c>
      <c r="H5316" s="80">
        <f t="shared" si="657"/>
        <v>0.13241379310344828</v>
      </c>
      <c r="I5316" s="74">
        <f>INDEX('AWR Data'!A$1:E$8825,MATCH(A5316,'AWR Data'!A$1:A$8825,0),5)</f>
        <v>0</v>
      </c>
      <c r="J5316" s="74">
        <f t="shared" si="658"/>
        <v>0</v>
      </c>
      <c r="K5316" s="105">
        <f t="shared" si="659"/>
        <v>0</v>
      </c>
      <c r="L5316" s="75">
        <v>0</v>
      </c>
      <c r="M5316" s="75">
        <v>0</v>
      </c>
      <c r="N5316" s="75">
        <v>0</v>
      </c>
      <c r="O5316" s="105">
        <v>0</v>
      </c>
      <c r="P5316" s="98">
        <f t="shared" si="660"/>
        <v>192</v>
      </c>
      <c r="Q5316" s="98">
        <f t="shared" si="661"/>
        <v>0</v>
      </c>
      <c r="R5316" s="98">
        <f t="shared" si="662"/>
        <v>0</v>
      </c>
      <c r="S5316" s="105">
        <f t="shared" si="663"/>
        <v>0</v>
      </c>
      <c r="T5316" s="8" t="str">
        <f>IF(I5316=0,"",(INDEX('AWR Data'!A$1:E$8823,MATCH(A5316,'AWR Data'!A$1:A$8823,0),4)))</f>
        <v/>
      </c>
    </row>
    <row r="5317" spans="1:20" ht="20" customHeight="1">
      <c r="A5317" s="14" t="s">
        <v>9633</v>
      </c>
      <c r="B5317" s="14" t="s">
        <v>920</v>
      </c>
      <c r="C5317" s="14" t="s">
        <v>9634</v>
      </c>
      <c r="E5317" s="74">
        <v>170</v>
      </c>
      <c r="F5317" s="74">
        <v>14300</v>
      </c>
      <c r="G5317" s="74">
        <f t="shared" si="656"/>
        <v>2040</v>
      </c>
      <c r="H5317" s="80">
        <f t="shared" si="657"/>
        <v>0.14265734265734265</v>
      </c>
      <c r="I5317" s="74">
        <f>INDEX('AWR Data'!A$1:E$8825,MATCH(A5317,'AWR Data'!A$1:A$8825,0),5)</f>
        <v>0</v>
      </c>
      <c r="J5317" s="74">
        <f t="shared" si="658"/>
        <v>0</v>
      </c>
      <c r="K5317" s="105">
        <f t="shared" si="659"/>
        <v>0</v>
      </c>
      <c r="L5317" s="75">
        <v>0</v>
      </c>
      <c r="M5317" s="75">
        <v>0</v>
      </c>
      <c r="N5317" s="75">
        <v>0</v>
      </c>
      <c r="O5317" s="105">
        <v>0</v>
      </c>
      <c r="P5317" s="98">
        <f t="shared" si="660"/>
        <v>2040</v>
      </c>
      <c r="Q5317" s="98">
        <f t="shared" si="661"/>
        <v>0</v>
      </c>
      <c r="R5317" s="98">
        <f t="shared" si="662"/>
        <v>0</v>
      </c>
      <c r="S5317" s="105">
        <f t="shared" si="663"/>
        <v>0</v>
      </c>
      <c r="T5317" s="8" t="str">
        <f>IF(I5317=0,"",(INDEX('AWR Data'!A$1:E$8823,MATCH(A5317,'AWR Data'!A$1:A$8823,0),4)))</f>
        <v/>
      </c>
    </row>
    <row r="5318" spans="1:20" ht="20" customHeight="1">
      <c r="A5318" s="14" t="s">
        <v>9635</v>
      </c>
      <c r="B5318" s="14" t="s">
        <v>920</v>
      </c>
      <c r="C5318" s="14" t="s">
        <v>9636</v>
      </c>
      <c r="E5318" s="74">
        <v>140</v>
      </c>
      <c r="F5318" s="74">
        <v>17700</v>
      </c>
      <c r="G5318" s="74">
        <f t="shared" ref="G5318:G5381" si="664">+E5318*12</f>
        <v>1680</v>
      </c>
      <c r="H5318" s="80">
        <f t="shared" ref="H5318:H5381" si="665">IF(G5318&gt;0,(IF(F5318&gt;0,G5318/F5318,1000)),0)</f>
        <v>9.4915254237288138E-2</v>
      </c>
      <c r="I5318" s="74">
        <f>INDEX('AWR Data'!A$1:E$8825,MATCH(A5318,'AWR Data'!A$1:A$8825,0),5)</f>
        <v>0</v>
      </c>
      <c r="J5318" s="74">
        <f t="shared" ref="J5318:J5381" si="666">IF(I5318=0,0,IF(I5318&gt;0,IF(I5318&lt;11,G5318,IF(I5318&lt;21,(G5318*0.32),IF(I5318&lt;31,(G5318*0.07),0)))))</f>
        <v>0</v>
      </c>
      <c r="K5318" s="105">
        <f t="shared" ref="K5318:K5381" si="667">IF(G5318,J5318/G5318,0)</f>
        <v>0</v>
      </c>
      <c r="L5318" s="75">
        <v>0</v>
      </c>
      <c r="M5318" s="75">
        <v>0</v>
      </c>
      <c r="N5318" s="75">
        <v>0</v>
      </c>
      <c r="O5318" s="105">
        <v>0</v>
      </c>
      <c r="P5318" s="98">
        <f t="shared" ref="P5318:P5381" si="668">+G5318-L5318</f>
        <v>1680</v>
      </c>
      <c r="Q5318" s="98">
        <f t="shared" ref="Q5318:Q5381" si="669">IF(I5318=0,I5318-M5318,IF(M5318,IF(I5318=0,(M5318-0),M5318-I5318),I5318))</f>
        <v>0</v>
      </c>
      <c r="R5318" s="98">
        <f t="shared" ref="R5318:R5381" si="670">+J5318-N5318</f>
        <v>0</v>
      </c>
      <c r="S5318" s="105">
        <f t="shared" ref="S5318:S5381" si="671">+K5318-O5318</f>
        <v>0</v>
      </c>
      <c r="T5318" s="8" t="str">
        <f>IF(I5318=0,"",(INDEX('AWR Data'!A$1:E$8823,MATCH(A5318,'AWR Data'!A$1:A$8823,0),4)))</f>
        <v/>
      </c>
    </row>
    <row r="5319" spans="1:20" ht="20" customHeight="1">
      <c r="A5319" s="14" t="s">
        <v>9641</v>
      </c>
      <c r="B5319" s="14" t="s">
        <v>920</v>
      </c>
      <c r="C5319" s="14" t="s">
        <v>9642</v>
      </c>
      <c r="E5319" s="74">
        <v>46</v>
      </c>
      <c r="F5319" s="74">
        <v>5290</v>
      </c>
      <c r="G5319" s="74">
        <f t="shared" si="664"/>
        <v>552</v>
      </c>
      <c r="H5319" s="80">
        <f t="shared" si="665"/>
        <v>0.10434782608695652</v>
      </c>
      <c r="I5319" s="74">
        <f>INDEX('AWR Data'!A$1:E$8825,MATCH(A5319,'AWR Data'!A$1:A$8825,0),5)</f>
        <v>0</v>
      </c>
      <c r="J5319" s="74">
        <f t="shared" si="666"/>
        <v>0</v>
      </c>
      <c r="K5319" s="105">
        <f t="shared" si="667"/>
        <v>0</v>
      </c>
      <c r="L5319" s="75">
        <v>0</v>
      </c>
      <c r="M5319" s="75">
        <v>0</v>
      </c>
      <c r="N5319" s="75">
        <v>0</v>
      </c>
      <c r="O5319" s="105">
        <v>0</v>
      </c>
      <c r="P5319" s="98">
        <f t="shared" si="668"/>
        <v>552</v>
      </c>
      <c r="Q5319" s="98">
        <f t="shared" si="669"/>
        <v>0</v>
      </c>
      <c r="R5319" s="98">
        <f t="shared" si="670"/>
        <v>0</v>
      </c>
      <c r="S5319" s="105">
        <f t="shared" si="671"/>
        <v>0</v>
      </c>
      <c r="T5319" s="8" t="str">
        <f>IF(I5319=0,"",(INDEX('AWR Data'!A$1:E$8823,MATCH(A5319,'AWR Data'!A$1:A$8823,0),4)))</f>
        <v/>
      </c>
    </row>
    <row r="5320" spans="1:20" ht="20" customHeight="1">
      <c r="A5320" s="14" t="s">
        <v>9428</v>
      </c>
      <c r="B5320" s="14" t="s">
        <v>920</v>
      </c>
      <c r="C5320" s="14" t="s">
        <v>9429</v>
      </c>
      <c r="E5320" s="74">
        <v>58</v>
      </c>
      <c r="F5320" s="74">
        <v>247000</v>
      </c>
      <c r="G5320" s="74">
        <f t="shared" si="664"/>
        <v>696</v>
      </c>
      <c r="H5320" s="80">
        <f t="shared" si="665"/>
        <v>2.8178137651821865E-3</v>
      </c>
      <c r="I5320" s="74">
        <f>INDEX('AWR Data'!A$1:E$8825,MATCH(A5320,'AWR Data'!A$1:A$8825,0),5)</f>
        <v>0</v>
      </c>
      <c r="J5320" s="74">
        <f t="shared" si="666"/>
        <v>0</v>
      </c>
      <c r="K5320" s="105">
        <f t="shared" si="667"/>
        <v>0</v>
      </c>
      <c r="L5320" s="75">
        <v>0</v>
      </c>
      <c r="M5320" s="75">
        <v>0</v>
      </c>
      <c r="N5320" s="75">
        <v>0</v>
      </c>
      <c r="O5320" s="105">
        <v>0</v>
      </c>
      <c r="P5320" s="98">
        <f t="shared" si="668"/>
        <v>696</v>
      </c>
      <c r="Q5320" s="98">
        <f t="shared" si="669"/>
        <v>0</v>
      </c>
      <c r="R5320" s="98">
        <f t="shared" si="670"/>
        <v>0</v>
      </c>
      <c r="S5320" s="105">
        <f t="shared" si="671"/>
        <v>0</v>
      </c>
      <c r="T5320" s="8" t="str">
        <f>IF(I5320=0,"",(INDEX('AWR Data'!A$1:E$8823,MATCH(A5320,'AWR Data'!A$1:A$8823,0),4)))</f>
        <v/>
      </c>
    </row>
    <row r="5321" spans="1:20" ht="20" customHeight="1">
      <c r="A5321" s="14" t="s">
        <v>9430</v>
      </c>
      <c r="B5321" s="14" t="s">
        <v>920</v>
      </c>
      <c r="C5321" s="14" t="s">
        <v>9431</v>
      </c>
      <c r="E5321" s="74">
        <v>58</v>
      </c>
      <c r="F5321" s="74">
        <v>4210</v>
      </c>
      <c r="G5321" s="74">
        <f t="shared" si="664"/>
        <v>696</v>
      </c>
      <c r="H5321" s="80">
        <f t="shared" si="665"/>
        <v>0.16532066508313539</v>
      </c>
      <c r="I5321" s="74">
        <f>INDEX('AWR Data'!A$1:E$8825,MATCH(A5321,'AWR Data'!A$1:A$8825,0),5)</f>
        <v>0</v>
      </c>
      <c r="J5321" s="74">
        <f t="shared" si="666"/>
        <v>0</v>
      </c>
      <c r="K5321" s="105">
        <f t="shared" si="667"/>
        <v>0</v>
      </c>
      <c r="L5321" s="75">
        <v>0</v>
      </c>
      <c r="M5321" s="75">
        <v>0</v>
      </c>
      <c r="N5321" s="75">
        <v>0</v>
      </c>
      <c r="O5321" s="105">
        <v>0</v>
      </c>
      <c r="P5321" s="98">
        <f t="shared" si="668"/>
        <v>696</v>
      </c>
      <c r="Q5321" s="98">
        <f t="shared" si="669"/>
        <v>0</v>
      </c>
      <c r="R5321" s="98">
        <f t="shared" si="670"/>
        <v>0</v>
      </c>
      <c r="S5321" s="105">
        <f t="shared" si="671"/>
        <v>0</v>
      </c>
      <c r="T5321" s="8" t="str">
        <f>IF(I5321=0,"",(INDEX('AWR Data'!A$1:E$8823,MATCH(A5321,'AWR Data'!A$1:A$8823,0),4)))</f>
        <v/>
      </c>
    </row>
    <row r="5322" spans="1:20" ht="20" customHeight="1">
      <c r="A5322" s="14" t="s">
        <v>9432</v>
      </c>
      <c r="B5322" s="14" t="s">
        <v>920</v>
      </c>
      <c r="C5322" s="14" t="s">
        <v>9433</v>
      </c>
      <c r="E5322" s="74">
        <v>5400</v>
      </c>
      <c r="F5322" s="74">
        <v>234000</v>
      </c>
      <c r="G5322" s="74">
        <f t="shared" si="664"/>
        <v>64800</v>
      </c>
      <c r="H5322" s="80">
        <f t="shared" si="665"/>
        <v>0.27692307692307694</v>
      </c>
      <c r="I5322" s="74">
        <f>INDEX('AWR Data'!A$1:E$8825,MATCH(A5322,'AWR Data'!A$1:A$8825,0),5)</f>
        <v>0</v>
      </c>
      <c r="J5322" s="74">
        <f t="shared" si="666"/>
        <v>0</v>
      </c>
      <c r="K5322" s="105">
        <f t="shared" si="667"/>
        <v>0</v>
      </c>
      <c r="L5322" s="75">
        <v>0</v>
      </c>
      <c r="M5322" s="75">
        <v>0</v>
      </c>
      <c r="N5322" s="75">
        <v>0</v>
      </c>
      <c r="O5322" s="105">
        <v>0</v>
      </c>
      <c r="P5322" s="98">
        <f t="shared" si="668"/>
        <v>64800</v>
      </c>
      <c r="Q5322" s="98">
        <f t="shared" si="669"/>
        <v>0</v>
      </c>
      <c r="R5322" s="98">
        <f t="shared" si="670"/>
        <v>0</v>
      </c>
      <c r="S5322" s="105">
        <f t="shared" si="671"/>
        <v>0</v>
      </c>
      <c r="T5322" s="8" t="str">
        <f>IF(I5322=0,"",(INDEX('AWR Data'!A$1:E$8823,MATCH(A5322,'AWR Data'!A$1:A$8823,0),4)))</f>
        <v/>
      </c>
    </row>
    <row r="5323" spans="1:20" ht="20" customHeight="1">
      <c r="A5323" s="14" t="s">
        <v>9434</v>
      </c>
      <c r="B5323" s="14" t="s">
        <v>920</v>
      </c>
      <c r="C5323" s="14" t="s">
        <v>9435</v>
      </c>
      <c r="E5323" s="74">
        <v>16</v>
      </c>
      <c r="F5323" s="74">
        <v>15600</v>
      </c>
      <c r="G5323" s="74">
        <f t="shared" si="664"/>
        <v>192</v>
      </c>
      <c r="H5323" s="80">
        <f t="shared" si="665"/>
        <v>1.2307692307692308E-2</v>
      </c>
      <c r="I5323" s="74">
        <f>INDEX('AWR Data'!A$1:E$8825,MATCH(A5323,'AWR Data'!A$1:A$8825,0),5)</f>
        <v>0</v>
      </c>
      <c r="J5323" s="74">
        <f t="shared" si="666"/>
        <v>0</v>
      </c>
      <c r="K5323" s="105">
        <f t="shared" si="667"/>
        <v>0</v>
      </c>
      <c r="L5323" s="75">
        <v>0</v>
      </c>
      <c r="M5323" s="75">
        <v>0</v>
      </c>
      <c r="N5323" s="75">
        <v>0</v>
      </c>
      <c r="O5323" s="105">
        <v>0</v>
      </c>
      <c r="P5323" s="98">
        <f t="shared" si="668"/>
        <v>192</v>
      </c>
      <c r="Q5323" s="98">
        <f t="shared" si="669"/>
        <v>0</v>
      </c>
      <c r="R5323" s="98">
        <f t="shared" si="670"/>
        <v>0</v>
      </c>
      <c r="S5323" s="105">
        <f t="shared" si="671"/>
        <v>0</v>
      </c>
      <c r="T5323" s="8" t="str">
        <f>IF(I5323=0,"",(INDEX('AWR Data'!A$1:E$8823,MATCH(A5323,'AWR Data'!A$1:A$8823,0),4)))</f>
        <v/>
      </c>
    </row>
    <row r="5324" spans="1:20" ht="20" customHeight="1">
      <c r="A5324" s="14" t="s">
        <v>9436</v>
      </c>
      <c r="B5324" s="14" t="s">
        <v>920</v>
      </c>
      <c r="C5324" s="14" t="s">
        <v>9437</v>
      </c>
      <c r="E5324" s="74">
        <v>91</v>
      </c>
      <c r="F5324" s="74">
        <v>27200</v>
      </c>
      <c r="G5324" s="74">
        <f t="shared" si="664"/>
        <v>1092</v>
      </c>
      <c r="H5324" s="80">
        <f t="shared" si="665"/>
        <v>4.0147058823529411E-2</v>
      </c>
      <c r="I5324" s="74">
        <f>INDEX('AWR Data'!A$1:E$8825,MATCH(A5324,'AWR Data'!A$1:A$8825,0),5)</f>
        <v>0</v>
      </c>
      <c r="J5324" s="74">
        <f t="shared" si="666"/>
        <v>0</v>
      </c>
      <c r="K5324" s="105">
        <f t="shared" si="667"/>
        <v>0</v>
      </c>
      <c r="L5324" s="75">
        <v>0</v>
      </c>
      <c r="M5324" s="75">
        <v>0</v>
      </c>
      <c r="N5324" s="75">
        <v>0</v>
      </c>
      <c r="O5324" s="105">
        <v>0</v>
      </c>
      <c r="P5324" s="98">
        <f t="shared" si="668"/>
        <v>1092</v>
      </c>
      <c r="Q5324" s="98">
        <f t="shared" si="669"/>
        <v>0</v>
      </c>
      <c r="R5324" s="98">
        <f t="shared" si="670"/>
        <v>0</v>
      </c>
      <c r="S5324" s="105">
        <f t="shared" si="671"/>
        <v>0</v>
      </c>
      <c r="T5324" s="8" t="str">
        <f>IF(I5324=0,"",(INDEX('AWR Data'!A$1:E$8823,MATCH(A5324,'AWR Data'!A$1:A$8823,0),4)))</f>
        <v/>
      </c>
    </row>
    <row r="5325" spans="1:20" ht="20" customHeight="1">
      <c r="A5325" s="14" t="s">
        <v>9438</v>
      </c>
      <c r="B5325" s="14" t="s">
        <v>17334</v>
      </c>
      <c r="C5325" s="14" t="s">
        <v>9658</v>
      </c>
      <c r="E5325" s="74">
        <v>260</v>
      </c>
      <c r="F5325" s="74">
        <v>46700</v>
      </c>
      <c r="G5325" s="74">
        <f t="shared" si="664"/>
        <v>3120</v>
      </c>
      <c r="H5325" s="80">
        <f t="shared" si="665"/>
        <v>6.6809421841541761E-2</v>
      </c>
      <c r="I5325" s="74">
        <f>INDEX('AWR Data'!A$1:E$8825,MATCH(A5325,'AWR Data'!A$1:A$8825,0),5)</f>
        <v>0</v>
      </c>
      <c r="J5325" s="74">
        <f t="shared" si="666"/>
        <v>0</v>
      </c>
      <c r="K5325" s="105">
        <f t="shared" si="667"/>
        <v>0</v>
      </c>
      <c r="L5325" s="75">
        <v>0</v>
      </c>
      <c r="M5325" s="75">
        <v>0</v>
      </c>
      <c r="N5325" s="75">
        <v>0</v>
      </c>
      <c r="O5325" s="105">
        <v>0</v>
      </c>
      <c r="P5325" s="98">
        <f t="shared" si="668"/>
        <v>3120</v>
      </c>
      <c r="Q5325" s="98">
        <f t="shared" si="669"/>
        <v>0</v>
      </c>
      <c r="R5325" s="98">
        <f t="shared" si="670"/>
        <v>0</v>
      </c>
      <c r="S5325" s="105">
        <f t="shared" si="671"/>
        <v>0</v>
      </c>
      <c r="T5325" s="8" t="str">
        <f>IF(I5325=0,"",(INDEX('AWR Data'!A$1:E$8823,MATCH(A5325,'AWR Data'!A$1:A$8823,0),4)))</f>
        <v/>
      </c>
    </row>
    <row r="5326" spans="1:20" ht="20" customHeight="1">
      <c r="A5326" s="14" t="s">
        <v>9659</v>
      </c>
      <c r="B5326" s="14" t="s">
        <v>920</v>
      </c>
      <c r="C5326" s="14" t="s">
        <v>9660</v>
      </c>
      <c r="E5326" s="74">
        <v>22</v>
      </c>
      <c r="F5326" s="74">
        <v>9560</v>
      </c>
      <c r="G5326" s="74">
        <f t="shared" si="664"/>
        <v>264</v>
      </c>
      <c r="H5326" s="80">
        <f t="shared" si="665"/>
        <v>2.7615062761506277E-2</v>
      </c>
      <c r="I5326" s="74">
        <f>INDEX('AWR Data'!A$1:E$8825,MATCH(A5326,'AWR Data'!A$1:A$8825,0),5)</f>
        <v>0</v>
      </c>
      <c r="J5326" s="74">
        <f t="shared" si="666"/>
        <v>0</v>
      </c>
      <c r="K5326" s="105">
        <f t="shared" si="667"/>
        <v>0</v>
      </c>
      <c r="L5326" s="75">
        <v>0</v>
      </c>
      <c r="M5326" s="75">
        <v>0</v>
      </c>
      <c r="N5326" s="75">
        <v>0</v>
      </c>
      <c r="O5326" s="105">
        <v>0</v>
      </c>
      <c r="P5326" s="98">
        <f t="shared" si="668"/>
        <v>264</v>
      </c>
      <c r="Q5326" s="98">
        <f t="shared" si="669"/>
        <v>0</v>
      </c>
      <c r="R5326" s="98">
        <f t="shared" si="670"/>
        <v>0</v>
      </c>
      <c r="S5326" s="105">
        <f t="shared" si="671"/>
        <v>0</v>
      </c>
      <c r="T5326" s="8" t="str">
        <f>IF(I5326=0,"",(INDEX('AWR Data'!A$1:E$8823,MATCH(A5326,'AWR Data'!A$1:A$8823,0),4)))</f>
        <v/>
      </c>
    </row>
    <row r="5327" spans="1:20" ht="20" customHeight="1">
      <c r="A5327" s="14" t="s">
        <v>9663</v>
      </c>
      <c r="B5327" s="14" t="s">
        <v>920</v>
      </c>
      <c r="C5327" s="14" t="s">
        <v>9664</v>
      </c>
      <c r="E5327" s="74">
        <v>36</v>
      </c>
      <c r="F5327" s="74">
        <v>11700</v>
      </c>
      <c r="G5327" s="74">
        <f t="shared" si="664"/>
        <v>432</v>
      </c>
      <c r="H5327" s="80">
        <f t="shared" si="665"/>
        <v>3.6923076923076927E-2</v>
      </c>
      <c r="I5327" s="74">
        <f>INDEX('AWR Data'!A$1:E$8825,MATCH(A5327,'AWR Data'!A$1:A$8825,0),5)</f>
        <v>0</v>
      </c>
      <c r="J5327" s="74">
        <f t="shared" si="666"/>
        <v>0</v>
      </c>
      <c r="K5327" s="105">
        <f t="shared" si="667"/>
        <v>0</v>
      </c>
      <c r="L5327" s="75">
        <v>0</v>
      </c>
      <c r="M5327" s="75">
        <v>0</v>
      </c>
      <c r="N5327" s="75">
        <v>0</v>
      </c>
      <c r="O5327" s="105">
        <v>0</v>
      </c>
      <c r="P5327" s="98">
        <f t="shared" si="668"/>
        <v>432</v>
      </c>
      <c r="Q5327" s="98">
        <f t="shared" si="669"/>
        <v>0</v>
      </c>
      <c r="R5327" s="98">
        <f t="shared" si="670"/>
        <v>0</v>
      </c>
      <c r="S5327" s="105">
        <f t="shared" si="671"/>
        <v>0</v>
      </c>
      <c r="T5327" s="8" t="str">
        <f>IF(I5327=0,"",(INDEX('AWR Data'!A$1:E$8823,MATCH(A5327,'AWR Data'!A$1:A$8823,0),4)))</f>
        <v/>
      </c>
    </row>
    <row r="5328" spans="1:20" ht="20" customHeight="1">
      <c r="A5328" s="14" t="s">
        <v>9449</v>
      </c>
      <c r="B5328" s="14" t="s">
        <v>920</v>
      </c>
      <c r="C5328" s="14" t="s">
        <v>9450</v>
      </c>
      <c r="E5328" s="74">
        <v>91</v>
      </c>
      <c r="F5328" s="74">
        <v>1450</v>
      </c>
      <c r="G5328" s="74">
        <f t="shared" si="664"/>
        <v>1092</v>
      </c>
      <c r="H5328" s="80">
        <f t="shared" si="665"/>
        <v>0.75310344827586206</v>
      </c>
      <c r="I5328" s="74">
        <f>INDEX('AWR Data'!A$1:E$8825,MATCH(A5328,'AWR Data'!A$1:A$8825,0),5)</f>
        <v>0</v>
      </c>
      <c r="J5328" s="74">
        <f t="shared" si="666"/>
        <v>0</v>
      </c>
      <c r="K5328" s="105">
        <f t="shared" si="667"/>
        <v>0</v>
      </c>
      <c r="L5328" s="75">
        <v>0</v>
      </c>
      <c r="M5328" s="75">
        <v>0</v>
      </c>
      <c r="N5328" s="75">
        <v>0</v>
      </c>
      <c r="O5328" s="105">
        <v>0</v>
      </c>
      <c r="P5328" s="98">
        <f t="shared" si="668"/>
        <v>1092</v>
      </c>
      <c r="Q5328" s="98">
        <f t="shared" si="669"/>
        <v>0</v>
      </c>
      <c r="R5328" s="98">
        <f t="shared" si="670"/>
        <v>0</v>
      </c>
      <c r="S5328" s="105">
        <f t="shared" si="671"/>
        <v>0</v>
      </c>
      <c r="T5328" s="8" t="str">
        <f>IF(I5328=0,"",(INDEX('AWR Data'!A$1:E$8823,MATCH(A5328,'AWR Data'!A$1:A$8823,0),4)))</f>
        <v/>
      </c>
    </row>
    <row r="5329" spans="1:20" ht="20" customHeight="1">
      <c r="A5329" s="14" t="s">
        <v>9451</v>
      </c>
      <c r="B5329" s="14" t="s">
        <v>721</v>
      </c>
      <c r="C5329" s="14" t="s">
        <v>9452</v>
      </c>
      <c r="E5329" s="74">
        <v>36</v>
      </c>
      <c r="F5329" s="74">
        <v>19400</v>
      </c>
      <c r="G5329" s="74">
        <f t="shared" si="664"/>
        <v>432</v>
      </c>
      <c r="H5329" s="80">
        <f t="shared" si="665"/>
        <v>2.2268041237113401E-2</v>
      </c>
      <c r="I5329" s="74">
        <f>INDEX('AWR Data'!A$1:E$8825,MATCH(A5329,'AWR Data'!A$1:A$8825,0),5)</f>
        <v>0</v>
      </c>
      <c r="J5329" s="74">
        <f t="shared" si="666"/>
        <v>0</v>
      </c>
      <c r="K5329" s="105">
        <f t="shared" si="667"/>
        <v>0</v>
      </c>
      <c r="L5329" s="75">
        <v>0</v>
      </c>
      <c r="M5329" s="75">
        <v>0</v>
      </c>
      <c r="N5329" s="75">
        <v>0</v>
      </c>
      <c r="O5329" s="105">
        <v>0</v>
      </c>
      <c r="P5329" s="98">
        <f t="shared" si="668"/>
        <v>432</v>
      </c>
      <c r="Q5329" s="98">
        <f t="shared" si="669"/>
        <v>0</v>
      </c>
      <c r="R5329" s="98">
        <f t="shared" si="670"/>
        <v>0</v>
      </c>
      <c r="S5329" s="105">
        <f t="shared" si="671"/>
        <v>0</v>
      </c>
      <c r="T5329" s="8" t="str">
        <f>IF(I5329=0,"",(INDEX('AWR Data'!A$1:E$8823,MATCH(A5329,'AWR Data'!A$1:A$8823,0),4)))</f>
        <v/>
      </c>
    </row>
    <row r="5330" spans="1:20" ht="20" customHeight="1">
      <c r="A5330" s="14" t="s">
        <v>9453</v>
      </c>
      <c r="B5330" s="14" t="s">
        <v>721</v>
      </c>
      <c r="C5330" s="14" t="s">
        <v>9454</v>
      </c>
      <c r="E5330" s="74">
        <v>28</v>
      </c>
      <c r="F5330" s="74">
        <v>42300</v>
      </c>
      <c r="G5330" s="74">
        <f t="shared" si="664"/>
        <v>336</v>
      </c>
      <c r="H5330" s="80">
        <f t="shared" si="665"/>
        <v>7.9432624113475181E-3</v>
      </c>
      <c r="I5330" s="74">
        <f>INDEX('AWR Data'!A$1:E$8825,MATCH(A5330,'AWR Data'!A$1:A$8825,0),5)</f>
        <v>0</v>
      </c>
      <c r="J5330" s="74">
        <f t="shared" si="666"/>
        <v>0</v>
      </c>
      <c r="K5330" s="105">
        <f t="shared" si="667"/>
        <v>0</v>
      </c>
      <c r="L5330" s="75">
        <v>0</v>
      </c>
      <c r="M5330" s="75">
        <v>0</v>
      </c>
      <c r="N5330" s="75">
        <v>0</v>
      </c>
      <c r="O5330" s="105">
        <v>0</v>
      </c>
      <c r="P5330" s="98">
        <f t="shared" si="668"/>
        <v>336</v>
      </c>
      <c r="Q5330" s="98">
        <f t="shared" si="669"/>
        <v>0</v>
      </c>
      <c r="R5330" s="98">
        <f t="shared" si="670"/>
        <v>0</v>
      </c>
      <c r="S5330" s="105">
        <f t="shared" si="671"/>
        <v>0</v>
      </c>
      <c r="T5330" s="8" t="str">
        <f>IF(I5330=0,"",(INDEX('AWR Data'!A$1:E$8823,MATCH(A5330,'AWR Data'!A$1:A$8823,0),4)))</f>
        <v/>
      </c>
    </row>
    <row r="5331" spans="1:20" ht="20" customHeight="1">
      <c r="A5331" s="14" t="s">
        <v>9455</v>
      </c>
      <c r="B5331" s="14" t="s">
        <v>920</v>
      </c>
      <c r="C5331" s="14" t="s">
        <v>9456</v>
      </c>
      <c r="E5331" s="74">
        <v>590</v>
      </c>
      <c r="F5331" s="74">
        <v>9280</v>
      </c>
      <c r="G5331" s="74">
        <f t="shared" si="664"/>
        <v>7080</v>
      </c>
      <c r="H5331" s="80">
        <f t="shared" si="665"/>
        <v>0.76293103448275867</v>
      </c>
      <c r="I5331" s="74">
        <f>INDEX('AWR Data'!A$1:E$8825,MATCH(A5331,'AWR Data'!A$1:A$8825,0),5)</f>
        <v>0</v>
      </c>
      <c r="J5331" s="74">
        <f t="shared" si="666"/>
        <v>0</v>
      </c>
      <c r="K5331" s="105">
        <f t="shared" si="667"/>
        <v>0</v>
      </c>
      <c r="L5331" s="75">
        <v>0</v>
      </c>
      <c r="M5331" s="75">
        <v>0</v>
      </c>
      <c r="N5331" s="75">
        <v>0</v>
      </c>
      <c r="O5331" s="105">
        <v>0</v>
      </c>
      <c r="P5331" s="98">
        <f t="shared" si="668"/>
        <v>7080</v>
      </c>
      <c r="Q5331" s="98">
        <f t="shared" si="669"/>
        <v>0</v>
      </c>
      <c r="R5331" s="98">
        <f t="shared" si="670"/>
        <v>0</v>
      </c>
      <c r="S5331" s="105">
        <f t="shared" si="671"/>
        <v>0</v>
      </c>
      <c r="T5331" s="8" t="str">
        <f>IF(I5331=0,"",(INDEX('AWR Data'!A$1:E$8823,MATCH(A5331,'AWR Data'!A$1:A$8823,0),4)))</f>
        <v/>
      </c>
    </row>
    <row r="5332" spans="1:20" ht="20" customHeight="1">
      <c r="A5332" s="14" t="s">
        <v>9457</v>
      </c>
      <c r="B5332" s="14" t="s">
        <v>920</v>
      </c>
      <c r="C5332" s="14" t="s">
        <v>9458</v>
      </c>
      <c r="E5332" s="74">
        <v>36</v>
      </c>
      <c r="F5332" s="74">
        <v>9980</v>
      </c>
      <c r="G5332" s="74">
        <f t="shared" si="664"/>
        <v>432</v>
      </c>
      <c r="H5332" s="80">
        <f t="shared" si="665"/>
        <v>4.3286573146292584E-2</v>
      </c>
      <c r="I5332" s="74">
        <f>INDEX('AWR Data'!A$1:E$8825,MATCH(A5332,'AWR Data'!A$1:A$8825,0),5)</f>
        <v>0</v>
      </c>
      <c r="J5332" s="74">
        <f t="shared" si="666"/>
        <v>0</v>
      </c>
      <c r="K5332" s="105">
        <f t="shared" si="667"/>
        <v>0</v>
      </c>
      <c r="L5332" s="75">
        <v>0</v>
      </c>
      <c r="M5332" s="75">
        <v>0</v>
      </c>
      <c r="N5332" s="75">
        <v>0</v>
      </c>
      <c r="O5332" s="105">
        <v>0</v>
      </c>
      <c r="P5332" s="98">
        <f t="shared" si="668"/>
        <v>432</v>
      </c>
      <c r="Q5332" s="98">
        <f t="shared" si="669"/>
        <v>0</v>
      </c>
      <c r="R5332" s="98">
        <f t="shared" si="670"/>
        <v>0</v>
      </c>
      <c r="S5332" s="105">
        <f t="shared" si="671"/>
        <v>0</v>
      </c>
      <c r="T5332" s="8" t="str">
        <f>IF(I5332=0,"",(INDEX('AWR Data'!A$1:E$8823,MATCH(A5332,'AWR Data'!A$1:A$8823,0),4)))</f>
        <v/>
      </c>
    </row>
    <row r="5333" spans="1:20" ht="20" customHeight="1">
      <c r="A5333" s="14" t="s">
        <v>9459</v>
      </c>
      <c r="B5333" s="14" t="s">
        <v>920</v>
      </c>
      <c r="C5333" s="14" t="s">
        <v>9460</v>
      </c>
      <c r="E5333" s="74">
        <v>260</v>
      </c>
      <c r="F5333" s="74">
        <v>22600</v>
      </c>
      <c r="G5333" s="74">
        <f t="shared" si="664"/>
        <v>3120</v>
      </c>
      <c r="H5333" s="80">
        <f t="shared" si="665"/>
        <v>0.13805309734513274</v>
      </c>
      <c r="I5333" s="74">
        <f>INDEX('AWR Data'!A$1:E$8825,MATCH(A5333,'AWR Data'!A$1:A$8825,0),5)</f>
        <v>0</v>
      </c>
      <c r="J5333" s="74">
        <f t="shared" si="666"/>
        <v>0</v>
      </c>
      <c r="K5333" s="105">
        <f t="shared" si="667"/>
        <v>0</v>
      </c>
      <c r="L5333" s="75">
        <v>0</v>
      </c>
      <c r="M5333" s="75">
        <v>0</v>
      </c>
      <c r="N5333" s="75">
        <v>0</v>
      </c>
      <c r="O5333" s="105">
        <v>0</v>
      </c>
      <c r="P5333" s="98">
        <f t="shared" si="668"/>
        <v>3120</v>
      </c>
      <c r="Q5333" s="98">
        <f t="shared" si="669"/>
        <v>0</v>
      </c>
      <c r="R5333" s="98">
        <f t="shared" si="670"/>
        <v>0</v>
      </c>
      <c r="S5333" s="105">
        <f t="shared" si="671"/>
        <v>0</v>
      </c>
      <c r="T5333" s="8" t="str">
        <f>IF(I5333=0,"",(INDEX('AWR Data'!A$1:E$8823,MATCH(A5333,'AWR Data'!A$1:A$8823,0),4)))</f>
        <v/>
      </c>
    </row>
    <row r="5334" spans="1:20" ht="20" customHeight="1">
      <c r="A5334" s="14" t="s">
        <v>9461</v>
      </c>
      <c r="B5334" s="14" t="s">
        <v>920</v>
      </c>
      <c r="C5334" s="14" t="s">
        <v>9462</v>
      </c>
      <c r="E5334" s="74">
        <v>46</v>
      </c>
      <c r="F5334" s="74">
        <v>946</v>
      </c>
      <c r="G5334" s="74">
        <f t="shared" si="664"/>
        <v>552</v>
      </c>
      <c r="H5334" s="80">
        <f t="shared" si="665"/>
        <v>0.58350951374207183</v>
      </c>
      <c r="I5334" s="74">
        <f>INDEX('AWR Data'!A$1:E$8825,MATCH(A5334,'AWR Data'!A$1:A$8825,0),5)</f>
        <v>0</v>
      </c>
      <c r="J5334" s="74">
        <f t="shared" si="666"/>
        <v>0</v>
      </c>
      <c r="K5334" s="105">
        <f t="shared" si="667"/>
        <v>0</v>
      </c>
      <c r="L5334" s="75">
        <v>0</v>
      </c>
      <c r="M5334" s="75">
        <v>0</v>
      </c>
      <c r="N5334" s="75">
        <v>0</v>
      </c>
      <c r="O5334" s="105">
        <v>0</v>
      </c>
      <c r="P5334" s="98">
        <f t="shared" si="668"/>
        <v>552</v>
      </c>
      <c r="Q5334" s="98">
        <f t="shared" si="669"/>
        <v>0</v>
      </c>
      <c r="R5334" s="98">
        <f t="shared" si="670"/>
        <v>0</v>
      </c>
      <c r="S5334" s="105">
        <f t="shared" si="671"/>
        <v>0</v>
      </c>
      <c r="T5334" s="8" t="str">
        <f>IF(I5334=0,"",(INDEX('AWR Data'!A$1:E$8823,MATCH(A5334,'AWR Data'!A$1:A$8823,0),4)))</f>
        <v/>
      </c>
    </row>
    <row r="5335" spans="1:20" ht="20" customHeight="1">
      <c r="A5335" s="14" t="s">
        <v>9679</v>
      </c>
      <c r="B5335" s="14" t="s">
        <v>920</v>
      </c>
      <c r="C5335" s="14" t="s">
        <v>9680</v>
      </c>
      <c r="E5335" s="74">
        <v>58</v>
      </c>
      <c r="F5335" s="74">
        <v>70700</v>
      </c>
      <c r="G5335" s="74">
        <f t="shared" si="664"/>
        <v>696</v>
      </c>
      <c r="H5335" s="80">
        <f t="shared" si="665"/>
        <v>9.8444130127298447E-3</v>
      </c>
      <c r="I5335" s="74">
        <f>INDEX('AWR Data'!A$1:E$8825,MATCH(A5335,'AWR Data'!A$1:A$8825,0),5)</f>
        <v>0</v>
      </c>
      <c r="J5335" s="74">
        <f t="shared" si="666"/>
        <v>0</v>
      </c>
      <c r="K5335" s="105">
        <f t="shared" si="667"/>
        <v>0</v>
      </c>
      <c r="L5335" s="75">
        <v>0</v>
      </c>
      <c r="M5335" s="75">
        <v>0</v>
      </c>
      <c r="N5335" s="75">
        <v>0</v>
      </c>
      <c r="O5335" s="105">
        <v>0</v>
      </c>
      <c r="P5335" s="98">
        <f t="shared" si="668"/>
        <v>696</v>
      </c>
      <c r="Q5335" s="98">
        <f t="shared" si="669"/>
        <v>0</v>
      </c>
      <c r="R5335" s="98">
        <f t="shared" si="670"/>
        <v>0</v>
      </c>
      <c r="S5335" s="105">
        <f t="shared" si="671"/>
        <v>0</v>
      </c>
      <c r="T5335" s="8" t="str">
        <f>IF(I5335=0,"",(INDEX('AWR Data'!A$1:E$8823,MATCH(A5335,'AWR Data'!A$1:A$8823,0),4)))</f>
        <v/>
      </c>
    </row>
    <row r="5336" spans="1:20" ht="20" customHeight="1">
      <c r="A5336" s="14" t="s">
        <v>9681</v>
      </c>
      <c r="B5336" s="14" t="s">
        <v>920</v>
      </c>
      <c r="C5336" s="14" t="s">
        <v>9465</v>
      </c>
      <c r="E5336" s="74">
        <v>91</v>
      </c>
      <c r="F5336" s="74">
        <v>50700</v>
      </c>
      <c r="G5336" s="74">
        <f t="shared" si="664"/>
        <v>1092</v>
      </c>
      <c r="H5336" s="80">
        <f t="shared" si="665"/>
        <v>2.1538461538461538E-2</v>
      </c>
      <c r="I5336" s="74">
        <f>INDEX('AWR Data'!A$1:E$8825,MATCH(A5336,'AWR Data'!A$1:A$8825,0),5)</f>
        <v>0</v>
      </c>
      <c r="J5336" s="74">
        <f t="shared" si="666"/>
        <v>0</v>
      </c>
      <c r="K5336" s="105">
        <f t="shared" si="667"/>
        <v>0</v>
      </c>
      <c r="L5336" s="75">
        <v>0</v>
      </c>
      <c r="M5336" s="75">
        <v>0</v>
      </c>
      <c r="N5336" s="75">
        <v>0</v>
      </c>
      <c r="O5336" s="105">
        <v>0</v>
      </c>
      <c r="P5336" s="98">
        <f t="shared" si="668"/>
        <v>1092</v>
      </c>
      <c r="Q5336" s="98">
        <f t="shared" si="669"/>
        <v>0</v>
      </c>
      <c r="R5336" s="98">
        <f t="shared" si="670"/>
        <v>0</v>
      </c>
      <c r="S5336" s="105">
        <f t="shared" si="671"/>
        <v>0</v>
      </c>
      <c r="T5336" s="8" t="str">
        <f>IF(I5336=0,"",(INDEX('AWR Data'!A$1:E$8823,MATCH(A5336,'AWR Data'!A$1:A$8823,0),4)))</f>
        <v/>
      </c>
    </row>
    <row r="5337" spans="1:20" ht="20" customHeight="1">
      <c r="A5337" s="14" t="s">
        <v>9468</v>
      </c>
      <c r="B5337" s="14" t="s">
        <v>920</v>
      </c>
      <c r="C5337" s="14" t="s">
        <v>9469</v>
      </c>
      <c r="E5337" s="74">
        <v>170</v>
      </c>
      <c r="F5337" s="74">
        <v>150000</v>
      </c>
      <c r="G5337" s="74">
        <f t="shared" si="664"/>
        <v>2040</v>
      </c>
      <c r="H5337" s="80">
        <f t="shared" si="665"/>
        <v>1.3599999999999999E-2</v>
      </c>
      <c r="I5337" s="74">
        <f>INDEX('AWR Data'!A$1:E$8825,MATCH(A5337,'AWR Data'!A$1:A$8825,0),5)</f>
        <v>0</v>
      </c>
      <c r="J5337" s="74">
        <f t="shared" si="666"/>
        <v>0</v>
      </c>
      <c r="K5337" s="105">
        <f t="shared" si="667"/>
        <v>0</v>
      </c>
      <c r="L5337" s="75">
        <v>0</v>
      </c>
      <c r="M5337" s="75">
        <v>0</v>
      </c>
      <c r="N5337" s="75">
        <v>0</v>
      </c>
      <c r="O5337" s="105">
        <v>0</v>
      </c>
      <c r="P5337" s="98">
        <f t="shared" si="668"/>
        <v>2040</v>
      </c>
      <c r="Q5337" s="98">
        <f t="shared" si="669"/>
        <v>0</v>
      </c>
      <c r="R5337" s="98">
        <f t="shared" si="670"/>
        <v>0</v>
      </c>
      <c r="S5337" s="105">
        <f t="shared" si="671"/>
        <v>0</v>
      </c>
      <c r="T5337" s="8" t="str">
        <f>IF(I5337=0,"",(INDEX('AWR Data'!A$1:E$8823,MATCH(A5337,'AWR Data'!A$1:A$8823,0),4)))</f>
        <v/>
      </c>
    </row>
    <row r="5338" spans="1:20" ht="20" customHeight="1">
      <c r="A5338" s="14" t="s">
        <v>9472</v>
      </c>
      <c r="B5338" s="14" t="s">
        <v>920</v>
      </c>
      <c r="C5338" s="14" t="s">
        <v>9473</v>
      </c>
      <c r="E5338" s="74">
        <v>91</v>
      </c>
      <c r="F5338" s="74">
        <v>255000</v>
      </c>
      <c r="G5338" s="74">
        <f t="shared" si="664"/>
        <v>1092</v>
      </c>
      <c r="H5338" s="80">
        <f t="shared" si="665"/>
        <v>4.2823529411764706E-3</v>
      </c>
      <c r="I5338" s="74">
        <f>INDEX('AWR Data'!A$1:E$8825,MATCH(A5338,'AWR Data'!A$1:A$8825,0),5)</f>
        <v>0</v>
      </c>
      <c r="J5338" s="74">
        <f t="shared" si="666"/>
        <v>0</v>
      </c>
      <c r="K5338" s="105">
        <f t="shared" si="667"/>
        <v>0</v>
      </c>
      <c r="L5338" s="75">
        <v>0</v>
      </c>
      <c r="M5338" s="75">
        <v>0</v>
      </c>
      <c r="N5338" s="75">
        <v>0</v>
      </c>
      <c r="O5338" s="105">
        <v>0</v>
      </c>
      <c r="P5338" s="98">
        <f t="shared" si="668"/>
        <v>1092</v>
      </c>
      <c r="Q5338" s="98">
        <f t="shared" si="669"/>
        <v>0</v>
      </c>
      <c r="R5338" s="98">
        <f t="shared" si="670"/>
        <v>0</v>
      </c>
      <c r="S5338" s="105">
        <f t="shared" si="671"/>
        <v>0</v>
      </c>
      <c r="T5338" s="8" t="str">
        <f>IF(I5338=0,"",(INDEX('AWR Data'!A$1:E$8823,MATCH(A5338,'AWR Data'!A$1:A$8823,0),4)))</f>
        <v/>
      </c>
    </row>
    <row r="5339" spans="1:20" ht="20" customHeight="1">
      <c r="A5339" s="14" t="s">
        <v>9474</v>
      </c>
      <c r="B5339" s="14" t="s">
        <v>2054</v>
      </c>
      <c r="C5339" s="14" t="s">
        <v>9475</v>
      </c>
      <c r="E5339" s="74">
        <v>73</v>
      </c>
      <c r="F5339" s="74">
        <v>20000</v>
      </c>
      <c r="G5339" s="74">
        <f t="shared" si="664"/>
        <v>876</v>
      </c>
      <c r="H5339" s="80">
        <f t="shared" si="665"/>
        <v>4.3799999999999999E-2</v>
      </c>
      <c r="I5339" s="74">
        <f>INDEX('AWR Data'!A$1:E$8825,MATCH(A5339,'AWR Data'!A$1:A$8825,0),5)</f>
        <v>0</v>
      </c>
      <c r="J5339" s="74">
        <f t="shared" si="666"/>
        <v>0</v>
      </c>
      <c r="K5339" s="105">
        <f t="shared" si="667"/>
        <v>0</v>
      </c>
      <c r="L5339" s="75">
        <v>0</v>
      </c>
      <c r="M5339" s="75">
        <v>0</v>
      </c>
      <c r="N5339" s="75">
        <v>0</v>
      </c>
      <c r="O5339" s="105">
        <v>0</v>
      </c>
      <c r="P5339" s="98">
        <f t="shared" si="668"/>
        <v>876</v>
      </c>
      <c r="Q5339" s="98">
        <f t="shared" si="669"/>
        <v>0</v>
      </c>
      <c r="R5339" s="98">
        <f t="shared" si="670"/>
        <v>0</v>
      </c>
      <c r="S5339" s="105">
        <f t="shared" si="671"/>
        <v>0</v>
      </c>
      <c r="T5339" s="8" t="str">
        <f>IF(I5339=0,"",(INDEX('AWR Data'!A$1:E$8823,MATCH(A5339,'AWR Data'!A$1:A$8823,0),4)))</f>
        <v/>
      </c>
    </row>
    <row r="5340" spans="1:20" ht="20" customHeight="1">
      <c r="A5340" s="14" t="s">
        <v>9476</v>
      </c>
      <c r="B5340" s="14" t="s">
        <v>1667</v>
      </c>
      <c r="C5340" s="14" t="s">
        <v>9477</v>
      </c>
      <c r="E5340" s="74">
        <v>28</v>
      </c>
      <c r="F5340" s="74">
        <v>29600</v>
      </c>
      <c r="G5340" s="74">
        <f t="shared" si="664"/>
        <v>336</v>
      </c>
      <c r="H5340" s="80">
        <f t="shared" si="665"/>
        <v>1.1351351351351352E-2</v>
      </c>
      <c r="I5340" s="74">
        <f>INDEX('AWR Data'!A$1:E$8825,MATCH(A5340,'AWR Data'!A$1:A$8825,0),5)</f>
        <v>0</v>
      </c>
      <c r="J5340" s="74">
        <f t="shared" si="666"/>
        <v>0</v>
      </c>
      <c r="K5340" s="105">
        <f t="shared" si="667"/>
        <v>0</v>
      </c>
      <c r="L5340" s="75">
        <v>0</v>
      </c>
      <c r="M5340" s="75">
        <v>0</v>
      </c>
      <c r="N5340" s="75">
        <v>0</v>
      </c>
      <c r="O5340" s="105">
        <v>0</v>
      </c>
      <c r="P5340" s="98">
        <f t="shared" si="668"/>
        <v>336</v>
      </c>
      <c r="Q5340" s="98">
        <f t="shared" si="669"/>
        <v>0</v>
      </c>
      <c r="R5340" s="98">
        <f t="shared" si="670"/>
        <v>0</v>
      </c>
      <c r="S5340" s="105">
        <f t="shared" si="671"/>
        <v>0</v>
      </c>
      <c r="T5340" s="8" t="str">
        <f>IF(I5340=0,"",(INDEX('AWR Data'!A$1:E$8823,MATCH(A5340,'AWR Data'!A$1:A$8823,0),4)))</f>
        <v/>
      </c>
    </row>
    <row r="5341" spans="1:20" ht="20" customHeight="1">
      <c r="A5341" s="14" t="s">
        <v>9478</v>
      </c>
      <c r="B5341" s="14" t="s">
        <v>516</v>
      </c>
      <c r="C5341" s="14" t="s">
        <v>9479</v>
      </c>
      <c r="E5341" s="74">
        <v>91</v>
      </c>
      <c r="F5341" s="74">
        <v>113000</v>
      </c>
      <c r="G5341" s="74">
        <f t="shared" si="664"/>
        <v>1092</v>
      </c>
      <c r="H5341" s="80">
        <f t="shared" si="665"/>
        <v>9.6637168141592913E-3</v>
      </c>
      <c r="I5341" s="74">
        <f>INDEX('AWR Data'!A$1:E$8825,MATCH(A5341,'AWR Data'!A$1:A$8825,0),5)</f>
        <v>0</v>
      </c>
      <c r="J5341" s="74">
        <f t="shared" si="666"/>
        <v>0</v>
      </c>
      <c r="K5341" s="105">
        <f t="shared" si="667"/>
        <v>0</v>
      </c>
      <c r="L5341" s="75">
        <v>0</v>
      </c>
      <c r="M5341" s="75">
        <v>0</v>
      </c>
      <c r="N5341" s="75">
        <v>0</v>
      </c>
      <c r="O5341" s="105">
        <v>0</v>
      </c>
      <c r="P5341" s="98">
        <f t="shared" si="668"/>
        <v>1092</v>
      </c>
      <c r="Q5341" s="98">
        <f t="shared" si="669"/>
        <v>0</v>
      </c>
      <c r="R5341" s="98">
        <f t="shared" si="670"/>
        <v>0</v>
      </c>
      <c r="S5341" s="105">
        <f t="shared" si="671"/>
        <v>0</v>
      </c>
      <c r="T5341" s="8" t="str">
        <f>IF(I5341=0,"",(INDEX('AWR Data'!A$1:E$8823,MATCH(A5341,'AWR Data'!A$1:A$8823,0),4)))</f>
        <v/>
      </c>
    </row>
    <row r="5342" spans="1:20" ht="20" customHeight="1">
      <c r="A5342" s="14" t="s">
        <v>9480</v>
      </c>
      <c r="B5342" s="14" t="s">
        <v>516</v>
      </c>
      <c r="C5342" s="14" t="s">
        <v>9698</v>
      </c>
      <c r="E5342" s="74">
        <v>58</v>
      </c>
      <c r="F5342" s="74">
        <v>6150</v>
      </c>
      <c r="G5342" s="74">
        <f t="shared" si="664"/>
        <v>696</v>
      </c>
      <c r="H5342" s="80">
        <f t="shared" si="665"/>
        <v>0.11317073170731708</v>
      </c>
      <c r="I5342" s="74">
        <f>INDEX('AWR Data'!A$1:E$8825,MATCH(A5342,'AWR Data'!A$1:A$8825,0),5)</f>
        <v>0</v>
      </c>
      <c r="J5342" s="74">
        <f t="shared" si="666"/>
        <v>0</v>
      </c>
      <c r="K5342" s="105">
        <f t="shared" si="667"/>
        <v>0</v>
      </c>
      <c r="L5342" s="75">
        <v>0</v>
      </c>
      <c r="M5342" s="75">
        <v>0</v>
      </c>
      <c r="N5342" s="75">
        <v>0</v>
      </c>
      <c r="O5342" s="105">
        <v>0</v>
      </c>
      <c r="P5342" s="98">
        <f t="shared" si="668"/>
        <v>696</v>
      </c>
      <c r="Q5342" s="98">
        <f t="shared" si="669"/>
        <v>0</v>
      </c>
      <c r="R5342" s="98">
        <f t="shared" si="670"/>
        <v>0</v>
      </c>
      <c r="S5342" s="105">
        <f t="shared" si="671"/>
        <v>0</v>
      </c>
      <c r="T5342" s="8" t="str">
        <f>IF(I5342=0,"",(INDEX('AWR Data'!A$1:E$8823,MATCH(A5342,'AWR Data'!A$1:A$8823,0),4)))</f>
        <v/>
      </c>
    </row>
    <row r="5343" spans="1:20" ht="20" customHeight="1">
      <c r="A5343" s="14" t="s">
        <v>9699</v>
      </c>
      <c r="B5343" s="14" t="s">
        <v>516</v>
      </c>
      <c r="C5343" s="14" t="s">
        <v>9700</v>
      </c>
      <c r="E5343" s="74">
        <v>46</v>
      </c>
      <c r="F5343" s="74">
        <v>1370</v>
      </c>
      <c r="G5343" s="74">
        <f t="shared" si="664"/>
        <v>552</v>
      </c>
      <c r="H5343" s="80">
        <f t="shared" si="665"/>
        <v>0.40291970802919708</v>
      </c>
      <c r="I5343" s="74">
        <f>INDEX('AWR Data'!A$1:E$8825,MATCH(A5343,'AWR Data'!A$1:A$8825,0),5)</f>
        <v>0</v>
      </c>
      <c r="J5343" s="74">
        <f t="shared" si="666"/>
        <v>0</v>
      </c>
      <c r="K5343" s="105">
        <f t="shared" si="667"/>
        <v>0</v>
      </c>
      <c r="L5343" s="75">
        <v>0</v>
      </c>
      <c r="M5343" s="75">
        <v>0</v>
      </c>
      <c r="N5343" s="75">
        <v>0</v>
      </c>
      <c r="O5343" s="105">
        <v>0</v>
      </c>
      <c r="P5343" s="98">
        <f t="shared" si="668"/>
        <v>552</v>
      </c>
      <c r="Q5343" s="98">
        <f t="shared" si="669"/>
        <v>0</v>
      </c>
      <c r="R5343" s="98">
        <f t="shared" si="670"/>
        <v>0</v>
      </c>
      <c r="S5343" s="105">
        <f t="shared" si="671"/>
        <v>0</v>
      </c>
      <c r="T5343" s="8" t="str">
        <f>IF(I5343=0,"",(INDEX('AWR Data'!A$1:E$8823,MATCH(A5343,'AWR Data'!A$1:A$8823,0),4)))</f>
        <v/>
      </c>
    </row>
    <row r="5344" spans="1:20" ht="20" customHeight="1">
      <c r="A5344" s="14" t="s">
        <v>9709</v>
      </c>
      <c r="B5344" s="14" t="s">
        <v>513</v>
      </c>
      <c r="C5344" s="14" t="s">
        <v>9710</v>
      </c>
      <c r="E5344" s="74">
        <v>91</v>
      </c>
      <c r="F5344" s="74">
        <v>14900</v>
      </c>
      <c r="G5344" s="74">
        <f t="shared" si="664"/>
        <v>1092</v>
      </c>
      <c r="H5344" s="80">
        <f t="shared" si="665"/>
        <v>7.3288590604026843E-2</v>
      </c>
      <c r="I5344" s="74">
        <f>INDEX('AWR Data'!A$1:E$8825,MATCH(A5344,'AWR Data'!A$1:A$8825,0),5)</f>
        <v>0</v>
      </c>
      <c r="J5344" s="74">
        <f t="shared" si="666"/>
        <v>0</v>
      </c>
      <c r="K5344" s="105">
        <f t="shared" si="667"/>
        <v>0</v>
      </c>
      <c r="L5344" s="75">
        <v>0</v>
      </c>
      <c r="M5344" s="75">
        <v>0</v>
      </c>
      <c r="N5344" s="75">
        <v>0</v>
      </c>
      <c r="O5344" s="105">
        <v>0</v>
      </c>
      <c r="P5344" s="98">
        <f t="shared" si="668"/>
        <v>1092</v>
      </c>
      <c r="Q5344" s="98">
        <f t="shared" si="669"/>
        <v>0</v>
      </c>
      <c r="R5344" s="98">
        <f t="shared" si="670"/>
        <v>0</v>
      </c>
      <c r="S5344" s="105">
        <f t="shared" si="671"/>
        <v>0</v>
      </c>
      <c r="T5344" s="8" t="str">
        <f>IF(I5344=0,"",(INDEX('AWR Data'!A$1:E$8823,MATCH(A5344,'AWR Data'!A$1:A$8823,0),4)))</f>
        <v/>
      </c>
    </row>
    <row r="5345" spans="1:20" ht="20" customHeight="1">
      <c r="A5345" s="14" t="s">
        <v>9711</v>
      </c>
      <c r="B5345" s="14" t="s">
        <v>1187</v>
      </c>
      <c r="C5345" s="14" t="s">
        <v>9712</v>
      </c>
      <c r="E5345" s="74">
        <v>4400</v>
      </c>
      <c r="F5345" s="74">
        <v>233000</v>
      </c>
      <c r="G5345" s="74">
        <f t="shared" si="664"/>
        <v>52800</v>
      </c>
      <c r="H5345" s="80">
        <f t="shared" si="665"/>
        <v>0.22660944206008585</v>
      </c>
      <c r="I5345" s="74">
        <f>INDEX('AWR Data'!A$1:E$8825,MATCH(A5345,'AWR Data'!A$1:A$8825,0),5)</f>
        <v>0</v>
      </c>
      <c r="J5345" s="74">
        <f t="shared" si="666"/>
        <v>0</v>
      </c>
      <c r="K5345" s="105">
        <f t="shared" si="667"/>
        <v>0</v>
      </c>
      <c r="L5345" s="75">
        <v>0</v>
      </c>
      <c r="M5345" s="75">
        <v>0</v>
      </c>
      <c r="N5345" s="75">
        <v>0</v>
      </c>
      <c r="O5345" s="105">
        <v>0</v>
      </c>
      <c r="P5345" s="98">
        <f t="shared" si="668"/>
        <v>52800</v>
      </c>
      <c r="Q5345" s="98">
        <f t="shared" si="669"/>
        <v>0</v>
      </c>
      <c r="R5345" s="98">
        <f t="shared" si="670"/>
        <v>0</v>
      </c>
      <c r="S5345" s="105">
        <f t="shared" si="671"/>
        <v>0</v>
      </c>
      <c r="T5345" s="8" t="str">
        <f>IF(I5345=0,"",(INDEX('AWR Data'!A$1:E$8823,MATCH(A5345,'AWR Data'!A$1:A$8823,0),4)))</f>
        <v/>
      </c>
    </row>
    <row r="5346" spans="1:20" ht="20" customHeight="1">
      <c r="A5346" s="14" t="s">
        <v>9928</v>
      </c>
      <c r="B5346" s="14" t="s">
        <v>498</v>
      </c>
      <c r="C5346" s="14" t="s">
        <v>9929</v>
      </c>
      <c r="E5346" s="74">
        <v>260</v>
      </c>
      <c r="F5346" s="74">
        <v>37100</v>
      </c>
      <c r="G5346" s="74">
        <f t="shared" si="664"/>
        <v>3120</v>
      </c>
      <c r="H5346" s="80">
        <f t="shared" si="665"/>
        <v>8.409703504043127E-2</v>
      </c>
      <c r="I5346" s="74">
        <f>INDEX('AWR Data'!A$1:E$8825,MATCH(A5346,'AWR Data'!A$1:A$8825,0),5)</f>
        <v>0</v>
      </c>
      <c r="J5346" s="74">
        <f t="shared" si="666"/>
        <v>0</v>
      </c>
      <c r="K5346" s="105">
        <f t="shared" si="667"/>
        <v>0</v>
      </c>
      <c r="L5346" s="75">
        <v>0</v>
      </c>
      <c r="M5346" s="75">
        <v>0</v>
      </c>
      <c r="N5346" s="75">
        <v>0</v>
      </c>
      <c r="O5346" s="105">
        <v>0</v>
      </c>
      <c r="P5346" s="98">
        <f t="shared" si="668"/>
        <v>3120</v>
      </c>
      <c r="Q5346" s="98">
        <f t="shared" si="669"/>
        <v>0</v>
      </c>
      <c r="R5346" s="98">
        <f t="shared" si="670"/>
        <v>0</v>
      </c>
      <c r="S5346" s="105">
        <f t="shared" si="671"/>
        <v>0</v>
      </c>
      <c r="T5346" s="8" t="str">
        <f>IF(I5346=0,"",(INDEX('AWR Data'!A$1:E$8823,MATCH(A5346,'AWR Data'!A$1:A$8823,0),4)))</f>
        <v/>
      </c>
    </row>
    <row r="5347" spans="1:20" ht="20" customHeight="1">
      <c r="A5347" s="14" t="s">
        <v>9930</v>
      </c>
      <c r="B5347" s="14" t="s">
        <v>501</v>
      </c>
      <c r="C5347" s="14" t="s">
        <v>9931</v>
      </c>
      <c r="E5347" s="74">
        <v>28</v>
      </c>
      <c r="F5347" s="74">
        <v>2800</v>
      </c>
      <c r="G5347" s="74">
        <f t="shared" si="664"/>
        <v>336</v>
      </c>
      <c r="H5347" s="80">
        <f t="shared" si="665"/>
        <v>0.12</v>
      </c>
      <c r="I5347" s="74">
        <f>INDEX('AWR Data'!A$1:E$8825,MATCH(A5347,'AWR Data'!A$1:A$8825,0),5)</f>
        <v>0</v>
      </c>
      <c r="J5347" s="74">
        <f t="shared" si="666"/>
        <v>0</v>
      </c>
      <c r="K5347" s="105">
        <f t="shared" si="667"/>
        <v>0</v>
      </c>
      <c r="L5347" s="75">
        <v>0</v>
      </c>
      <c r="M5347" s="75">
        <v>0</v>
      </c>
      <c r="N5347" s="75">
        <v>0</v>
      </c>
      <c r="O5347" s="105">
        <v>0</v>
      </c>
      <c r="P5347" s="98">
        <f t="shared" si="668"/>
        <v>336</v>
      </c>
      <c r="Q5347" s="98">
        <f t="shared" si="669"/>
        <v>0</v>
      </c>
      <c r="R5347" s="98">
        <f t="shared" si="670"/>
        <v>0</v>
      </c>
      <c r="S5347" s="105">
        <f t="shared" si="671"/>
        <v>0</v>
      </c>
      <c r="T5347" s="8" t="str">
        <f>IF(I5347=0,"",(INDEX('AWR Data'!A$1:E$8823,MATCH(A5347,'AWR Data'!A$1:A$8823,0),4)))</f>
        <v/>
      </c>
    </row>
    <row r="5348" spans="1:20" ht="20" customHeight="1">
      <c r="A5348" s="14" t="s">
        <v>9932</v>
      </c>
      <c r="B5348" s="14" t="s">
        <v>498</v>
      </c>
      <c r="C5348" s="14" t="s">
        <v>9933</v>
      </c>
      <c r="E5348" s="74">
        <v>110</v>
      </c>
      <c r="F5348" s="74">
        <v>12200</v>
      </c>
      <c r="G5348" s="74">
        <f t="shared" si="664"/>
        <v>1320</v>
      </c>
      <c r="H5348" s="80">
        <f t="shared" si="665"/>
        <v>0.10819672131147541</v>
      </c>
      <c r="I5348" s="74">
        <f>INDEX('AWR Data'!A$1:E$8825,MATCH(A5348,'AWR Data'!A$1:A$8825,0),5)</f>
        <v>0</v>
      </c>
      <c r="J5348" s="74">
        <f t="shared" si="666"/>
        <v>0</v>
      </c>
      <c r="K5348" s="105">
        <f t="shared" si="667"/>
        <v>0</v>
      </c>
      <c r="L5348" s="75">
        <v>0</v>
      </c>
      <c r="M5348" s="75">
        <v>0</v>
      </c>
      <c r="N5348" s="75">
        <v>0</v>
      </c>
      <c r="O5348" s="105">
        <v>0</v>
      </c>
      <c r="P5348" s="98">
        <f t="shared" si="668"/>
        <v>1320</v>
      </c>
      <c r="Q5348" s="98">
        <f t="shared" si="669"/>
        <v>0</v>
      </c>
      <c r="R5348" s="98">
        <f t="shared" si="670"/>
        <v>0</v>
      </c>
      <c r="S5348" s="105">
        <f t="shared" si="671"/>
        <v>0</v>
      </c>
      <c r="T5348" s="8" t="str">
        <f>IF(I5348=0,"",(INDEX('AWR Data'!A$1:E$8823,MATCH(A5348,'AWR Data'!A$1:A$8823,0),4)))</f>
        <v/>
      </c>
    </row>
    <row r="5349" spans="1:20" ht="20" customHeight="1">
      <c r="A5349" s="14" t="s">
        <v>9934</v>
      </c>
      <c r="B5349" s="14" t="s">
        <v>516</v>
      </c>
      <c r="C5349" s="14" t="s">
        <v>9935</v>
      </c>
      <c r="E5349" s="74">
        <v>91</v>
      </c>
      <c r="F5349" s="74">
        <v>3260</v>
      </c>
      <c r="G5349" s="74">
        <f t="shared" si="664"/>
        <v>1092</v>
      </c>
      <c r="H5349" s="80">
        <f t="shared" si="665"/>
        <v>0.33496932515337424</v>
      </c>
      <c r="I5349" s="74">
        <f>INDEX('AWR Data'!A$1:E$8825,MATCH(A5349,'AWR Data'!A$1:A$8825,0),5)</f>
        <v>0</v>
      </c>
      <c r="J5349" s="74">
        <f t="shared" si="666"/>
        <v>0</v>
      </c>
      <c r="K5349" s="105">
        <f t="shared" si="667"/>
        <v>0</v>
      </c>
      <c r="L5349" s="75">
        <v>0</v>
      </c>
      <c r="M5349" s="75">
        <v>0</v>
      </c>
      <c r="N5349" s="75">
        <v>0</v>
      </c>
      <c r="O5349" s="105">
        <v>0</v>
      </c>
      <c r="P5349" s="98">
        <f t="shared" si="668"/>
        <v>1092</v>
      </c>
      <c r="Q5349" s="98">
        <f t="shared" si="669"/>
        <v>0</v>
      </c>
      <c r="R5349" s="98">
        <f t="shared" si="670"/>
        <v>0</v>
      </c>
      <c r="S5349" s="105">
        <f t="shared" si="671"/>
        <v>0</v>
      </c>
      <c r="T5349" s="8" t="str">
        <f>IF(I5349=0,"",(INDEX('AWR Data'!A$1:E$8823,MATCH(A5349,'AWR Data'!A$1:A$8823,0),4)))</f>
        <v/>
      </c>
    </row>
    <row r="5350" spans="1:20" ht="20" customHeight="1">
      <c r="A5350" s="14" t="s">
        <v>9936</v>
      </c>
      <c r="B5350" s="14" t="s">
        <v>568</v>
      </c>
      <c r="E5350" s="74">
        <v>58</v>
      </c>
      <c r="F5350" s="74">
        <v>2510</v>
      </c>
      <c r="G5350" s="74">
        <f t="shared" si="664"/>
        <v>696</v>
      </c>
      <c r="H5350" s="80">
        <f t="shared" si="665"/>
        <v>0.27729083665338644</v>
      </c>
      <c r="I5350" s="74">
        <f>INDEX('AWR Data'!A$1:E$8825,MATCH(A5350,'AWR Data'!A$1:A$8825,0),5)</f>
        <v>0</v>
      </c>
      <c r="J5350" s="74">
        <f t="shared" si="666"/>
        <v>0</v>
      </c>
      <c r="K5350" s="105">
        <f t="shared" si="667"/>
        <v>0</v>
      </c>
      <c r="L5350" s="75">
        <v>0</v>
      </c>
      <c r="M5350" s="75">
        <v>0</v>
      </c>
      <c r="N5350" s="75">
        <v>0</v>
      </c>
      <c r="O5350" s="105">
        <v>0</v>
      </c>
      <c r="P5350" s="98">
        <f t="shared" si="668"/>
        <v>696</v>
      </c>
      <c r="Q5350" s="98">
        <f t="shared" si="669"/>
        <v>0</v>
      </c>
      <c r="R5350" s="98">
        <f t="shared" si="670"/>
        <v>0</v>
      </c>
      <c r="S5350" s="105">
        <f t="shared" si="671"/>
        <v>0</v>
      </c>
      <c r="T5350" s="8" t="str">
        <f>IF(I5350=0,"",(INDEX('AWR Data'!A$1:E$8823,MATCH(A5350,'AWR Data'!A$1:A$8823,0),4)))</f>
        <v/>
      </c>
    </row>
    <row r="5351" spans="1:20" ht="20" customHeight="1">
      <c r="A5351" s="14" t="s">
        <v>9937</v>
      </c>
      <c r="B5351" s="14" t="s">
        <v>920</v>
      </c>
      <c r="C5351" s="14" t="s">
        <v>9938</v>
      </c>
      <c r="E5351" s="74">
        <v>110</v>
      </c>
      <c r="F5351" s="74">
        <v>3570</v>
      </c>
      <c r="G5351" s="74">
        <f t="shared" si="664"/>
        <v>1320</v>
      </c>
      <c r="H5351" s="80">
        <f t="shared" si="665"/>
        <v>0.36974789915966388</v>
      </c>
      <c r="I5351" s="74">
        <f>INDEX('AWR Data'!A$1:E$8825,MATCH(A5351,'AWR Data'!A$1:A$8825,0),5)</f>
        <v>0</v>
      </c>
      <c r="J5351" s="74">
        <f t="shared" si="666"/>
        <v>0</v>
      </c>
      <c r="K5351" s="105">
        <f t="shared" si="667"/>
        <v>0</v>
      </c>
      <c r="L5351" s="75">
        <v>0</v>
      </c>
      <c r="M5351" s="75">
        <v>0</v>
      </c>
      <c r="N5351" s="75">
        <v>0</v>
      </c>
      <c r="O5351" s="105">
        <v>0</v>
      </c>
      <c r="P5351" s="98">
        <f t="shared" si="668"/>
        <v>1320</v>
      </c>
      <c r="Q5351" s="98">
        <f t="shared" si="669"/>
        <v>0</v>
      </c>
      <c r="R5351" s="98">
        <f t="shared" si="670"/>
        <v>0</v>
      </c>
      <c r="S5351" s="105">
        <f t="shared" si="671"/>
        <v>0</v>
      </c>
      <c r="T5351" s="8" t="str">
        <f>IF(I5351=0,"",(INDEX('AWR Data'!A$1:E$8823,MATCH(A5351,'AWR Data'!A$1:A$8823,0),4)))</f>
        <v/>
      </c>
    </row>
    <row r="5352" spans="1:20" ht="20" customHeight="1">
      <c r="A5352" s="14" t="s">
        <v>9939</v>
      </c>
      <c r="B5352" s="14" t="s">
        <v>516</v>
      </c>
      <c r="C5352" s="14" t="s">
        <v>9940</v>
      </c>
      <c r="E5352" s="74">
        <v>390</v>
      </c>
      <c r="F5352" s="74">
        <v>36900</v>
      </c>
      <c r="G5352" s="74">
        <f t="shared" si="664"/>
        <v>4680</v>
      </c>
      <c r="H5352" s="80">
        <f t="shared" si="665"/>
        <v>0.12682926829268293</v>
      </c>
      <c r="I5352" s="74">
        <f>INDEX('AWR Data'!A$1:E$8825,MATCH(A5352,'AWR Data'!A$1:A$8825,0),5)</f>
        <v>0</v>
      </c>
      <c r="J5352" s="74">
        <f t="shared" si="666"/>
        <v>0</v>
      </c>
      <c r="K5352" s="105">
        <f t="shared" si="667"/>
        <v>0</v>
      </c>
      <c r="L5352" s="75">
        <v>0</v>
      </c>
      <c r="M5352" s="75">
        <v>0</v>
      </c>
      <c r="N5352" s="75">
        <v>0</v>
      </c>
      <c r="O5352" s="105">
        <v>0</v>
      </c>
      <c r="P5352" s="98">
        <f t="shared" si="668"/>
        <v>4680</v>
      </c>
      <c r="Q5352" s="98">
        <f t="shared" si="669"/>
        <v>0</v>
      </c>
      <c r="R5352" s="98">
        <f t="shared" si="670"/>
        <v>0</v>
      </c>
      <c r="S5352" s="105">
        <f t="shared" si="671"/>
        <v>0</v>
      </c>
      <c r="T5352" s="8" t="str">
        <f>IF(I5352=0,"",(INDEX('AWR Data'!A$1:E$8823,MATCH(A5352,'AWR Data'!A$1:A$8823,0),4)))</f>
        <v/>
      </c>
    </row>
    <row r="5353" spans="1:20" ht="20" customHeight="1">
      <c r="A5353" s="14" t="s">
        <v>9941</v>
      </c>
      <c r="B5353" s="14" t="s">
        <v>516</v>
      </c>
      <c r="C5353" s="14" t="s">
        <v>9942</v>
      </c>
      <c r="E5353" s="74">
        <v>210</v>
      </c>
      <c r="F5353" s="74">
        <v>9750</v>
      </c>
      <c r="G5353" s="74">
        <f t="shared" si="664"/>
        <v>2520</v>
      </c>
      <c r="H5353" s="80">
        <f t="shared" si="665"/>
        <v>0.25846153846153846</v>
      </c>
      <c r="I5353" s="74">
        <f>INDEX('AWR Data'!A$1:E$8825,MATCH(A5353,'AWR Data'!A$1:A$8825,0),5)</f>
        <v>0</v>
      </c>
      <c r="J5353" s="74">
        <f t="shared" si="666"/>
        <v>0</v>
      </c>
      <c r="K5353" s="105">
        <f t="shared" si="667"/>
        <v>0</v>
      </c>
      <c r="L5353" s="75">
        <v>0</v>
      </c>
      <c r="M5353" s="75">
        <v>0</v>
      </c>
      <c r="N5353" s="75">
        <v>0</v>
      </c>
      <c r="O5353" s="105">
        <v>0</v>
      </c>
      <c r="P5353" s="98">
        <f t="shared" si="668"/>
        <v>2520</v>
      </c>
      <c r="Q5353" s="98">
        <f t="shared" si="669"/>
        <v>0</v>
      </c>
      <c r="R5353" s="98">
        <f t="shared" si="670"/>
        <v>0</v>
      </c>
      <c r="S5353" s="105">
        <f t="shared" si="671"/>
        <v>0</v>
      </c>
      <c r="T5353" s="8" t="str">
        <f>IF(I5353=0,"",(INDEX('AWR Data'!A$1:E$8823,MATCH(A5353,'AWR Data'!A$1:A$8823,0),4)))</f>
        <v/>
      </c>
    </row>
    <row r="5354" spans="1:20" ht="20" customHeight="1">
      <c r="A5354" s="14" t="s">
        <v>9943</v>
      </c>
      <c r="B5354" s="14" t="s">
        <v>498</v>
      </c>
      <c r="C5354" s="14" t="s">
        <v>9736</v>
      </c>
      <c r="E5354" s="74">
        <v>36</v>
      </c>
      <c r="F5354" s="74">
        <v>530</v>
      </c>
      <c r="G5354" s="74">
        <f t="shared" si="664"/>
        <v>432</v>
      </c>
      <c r="H5354" s="80">
        <f t="shared" si="665"/>
        <v>0.81509433962264155</v>
      </c>
      <c r="I5354" s="74">
        <f>INDEX('AWR Data'!A$1:E$8825,MATCH(A5354,'AWR Data'!A$1:A$8825,0),5)</f>
        <v>0</v>
      </c>
      <c r="J5354" s="74">
        <f t="shared" si="666"/>
        <v>0</v>
      </c>
      <c r="K5354" s="105">
        <f t="shared" si="667"/>
        <v>0</v>
      </c>
      <c r="L5354" s="75">
        <v>0</v>
      </c>
      <c r="M5354" s="75">
        <v>0</v>
      </c>
      <c r="N5354" s="75">
        <v>0</v>
      </c>
      <c r="O5354" s="105">
        <v>0</v>
      </c>
      <c r="P5354" s="98">
        <f t="shared" si="668"/>
        <v>432</v>
      </c>
      <c r="Q5354" s="98">
        <f t="shared" si="669"/>
        <v>0</v>
      </c>
      <c r="R5354" s="98">
        <f t="shared" si="670"/>
        <v>0</v>
      </c>
      <c r="S5354" s="105">
        <f t="shared" si="671"/>
        <v>0</v>
      </c>
      <c r="T5354" s="8" t="str">
        <f>IF(I5354=0,"",(INDEX('AWR Data'!A$1:E$8823,MATCH(A5354,'AWR Data'!A$1:A$8823,0),4)))</f>
        <v/>
      </c>
    </row>
    <row r="5355" spans="1:20" ht="20" customHeight="1">
      <c r="A5355" s="14" t="s">
        <v>9737</v>
      </c>
      <c r="B5355" s="14" t="s">
        <v>576</v>
      </c>
      <c r="C5355" s="14" t="s">
        <v>9738</v>
      </c>
      <c r="E5355" s="74">
        <v>170</v>
      </c>
      <c r="F5355" s="74">
        <v>25900</v>
      </c>
      <c r="G5355" s="74">
        <f t="shared" si="664"/>
        <v>2040</v>
      </c>
      <c r="H5355" s="80">
        <f t="shared" si="665"/>
        <v>7.8764478764478771E-2</v>
      </c>
      <c r="I5355" s="74">
        <f>INDEX('AWR Data'!A$1:E$8825,MATCH(A5355,'AWR Data'!A$1:A$8825,0),5)</f>
        <v>0</v>
      </c>
      <c r="J5355" s="74">
        <f t="shared" si="666"/>
        <v>0</v>
      </c>
      <c r="K5355" s="105">
        <f t="shared" si="667"/>
        <v>0</v>
      </c>
      <c r="L5355" s="75">
        <v>0</v>
      </c>
      <c r="M5355" s="75">
        <v>0</v>
      </c>
      <c r="N5355" s="75">
        <v>0</v>
      </c>
      <c r="O5355" s="105">
        <v>0</v>
      </c>
      <c r="P5355" s="98">
        <f t="shared" si="668"/>
        <v>2040</v>
      </c>
      <c r="Q5355" s="98">
        <f t="shared" si="669"/>
        <v>0</v>
      </c>
      <c r="R5355" s="98">
        <f t="shared" si="670"/>
        <v>0</v>
      </c>
      <c r="S5355" s="105">
        <f t="shared" si="671"/>
        <v>0</v>
      </c>
      <c r="T5355" s="8" t="str">
        <f>IF(I5355=0,"",(INDEX('AWR Data'!A$1:E$8823,MATCH(A5355,'AWR Data'!A$1:A$8823,0),4)))</f>
        <v/>
      </c>
    </row>
    <row r="5356" spans="1:20" ht="20" customHeight="1">
      <c r="A5356" s="14" t="s">
        <v>9741</v>
      </c>
      <c r="B5356" s="14" t="s">
        <v>498</v>
      </c>
      <c r="C5356" s="14" t="s">
        <v>9742</v>
      </c>
      <c r="E5356" s="74">
        <v>36</v>
      </c>
      <c r="F5356" s="74">
        <v>2540</v>
      </c>
      <c r="G5356" s="74">
        <f t="shared" si="664"/>
        <v>432</v>
      </c>
      <c r="H5356" s="80">
        <f t="shared" si="665"/>
        <v>0.17007874015748031</v>
      </c>
      <c r="I5356" s="74">
        <f>INDEX('AWR Data'!A$1:E$8825,MATCH(A5356,'AWR Data'!A$1:A$8825,0),5)</f>
        <v>0</v>
      </c>
      <c r="J5356" s="74">
        <f t="shared" si="666"/>
        <v>0</v>
      </c>
      <c r="K5356" s="105">
        <f t="shared" si="667"/>
        <v>0</v>
      </c>
      <c r="L5356" s="75">
        <v>0</v>
      </c>
      <c r="M5356" s="75">
        <v>0</v>
      </c>
      <c r="N5356" s="75">
        <v>0</v>
      </c>
      <c r="O5356" s="105">
        <v>0</v>
      </c>
      <c r="P5356" s="98">
        <f t="shared" si="668"/>
        <v>432</v>
      </c>
      <c r="Q5356" s="98">
        <f t="shared" si="669"/>
        <v>0</v>
      </c>
      <c r="R5356" s="98">
        <f t="shared" si="670"/>
        <v>0</v>
      </c>
      <c r="S5356" s="105">
        <f t="shared" si="671"/>
        <v>0</v>
      </c>
      <c r="T5356" s="8" t="str">
        <f>IF(I5356=0,"",(INDEX('AWR Data'!A$1:E$8823,MATCH(A5356,'AWR Data'!A$1:A$8823,0),4)))</f>
        <v/>
      </c>
    </row>
    <row r="5357" spans="1:20" ht="20" customHeight="1">
      <c r="A5357" s="14" t="s">
        <v>9745</v>
      </c>
      <c r="B5357" s="14" t="s">
        <v>17535</v>
      </c>
      <c r="C5357" s="14" t="s">
        <v>9746</v>
      </c>
      <c r="E5357" s="74">
        <v>58</v>
      </c>
      <c r="F5357" s="74">
        <v>59700</v>
      </c>
      <c r="G5357" s="74">
        <f t="shared" si="664"/>
        <v>696</v>
      </c>
      <c r="H5357" s="80">
        <f t="shared" si="665"/>
        <v>1.1658291457286432E-2</v>
      </c>
      <c r="I5357" s="74">
        <f>INDEX('AWR Data'!A$1:E$8825,MATCH(A5357,'AWR Data'!A$1:A$8825,0),5)</f>
        <v>0</v>
      </c>
      <c r="J5357" s="74">
        <f t="shared" si="666"/>
        <v>0</v>
      </c>
      <c r="K5357" s="105">
        <f t="shared" si="667"/>
        <v>0</v>
      </c>
      <c r="L5357" s="75">
        <v>0</v>
      </c>
      <c r="M5357" s="75">
        <v>0</v>
      </c>
      <c r="N5357" s="75">
        <v>0</v>
      </c>
      <c r="O5357" s="105">
        <v>0</v>
      </c>
      <c r="P5357" s="98">
        <f t="shared" si="668"/>
        <v>696</v>
      </c>
      <c r="Q5357" s="98">
        <f t="shared" si="669"/>
        <v>0</v>
      </c>
      <c r="R5357" s="98">
        <f t="shared" si="670"/>
        <v>0</v>
      </c>
      <c r="S5357" s="105">
        <f t="shared" si="671"/>
        <v>0</v>
      </c>
      <c r="T5357" s="8" t="str">
        <f>IF(I5357=0,"",(INDEX('AWR Data'!A$1:E$8823,MATCH(A5357,'AWR Data'!A$1:A$8823,0),4)))</f>
        <v/>
      </c>
    </row>
    <row r="5358" spans="1:20" ht="20" customHeight="1">
      <c r="A5358" s="14" t="s">
        <v>9747</v>
      </c>
      <c r="B5358" s="14" t="s">
        <v>17535</v>
      </c>
      <c r="C5358" s="14" t="s">
        <v>9748</v>
      </c>
      <c r="E5358" s="74">
        <v>210</v>
      </c>
      <c r="F5358" s="74">
        <v>75500</v>
      </c>
      <c r="G5358" s="74">
        <f t="shared" si="664"/>
        <v>2520</v>
      </c>
      <c r="H5358" s="80">
        <f t="shared" si="665"/>
        <v>3.3377483443708611E-2</v>
      </c>
      <c r="I5358" s="74">
        <f>INDEX('AWR Data'!A$1:E$8825,MATCH(A5358,'AWR Data'!A$1:A$8825,0),5)</f>
        <v>0</v>
      </c>
      <c r="J5358" s="74">
        <f t="shared" si="666"/>
        <v>0</v>
      </c>
      <c r="K5358" s="105">
        <f t="shared" si="667"/>
        <v>0</v>
      </c>
      <c r="L5358" s="75">
        <v>0</v>
      </c>
      <c r="M5358" s="75">
        <v>0</v>
      </c>
      <c r="N5358" s="75">
        <v>0</v>
      </c>
      <c r="O5358" s="105">
        <v>0</v>
      </c>
      <c r="P5358" s="98">
        <f t="shared" si="668"/>
        <v>2520</v>
      </c>
      <c r="Q5358" s="98">
        <f t="shared" si="669"/>
        <v>0</v>
      </c>
      <c r="R5358" s="98">
        <f t="shared" si="670"/>
        <v>0</v>
      </c>
      <c r="S5358" s="105">
        <f t="shared" si="671"/>
        <v>0</v>
      </c>
      <c r="T5358" s="8" t="str">
        <f>IF(I5358=0,"",(INDEX('AWR Data'!A$1:E$8823,MATCH(A5358,'AWR Data'!A$1:A$8823,0),4)))</f>
        <v/>
      </c>
    </row>
    <row r="5359" spans="1:20" ht="20" customHeight="1">
      <c r="A5359" s="14" t="s">
        <v>9749</v>
      </c>
      <c r="B5359" s="14" t="s">
        <v>17535</v>
      </c>
      <c r="C5359" s="14" t="s">
        <v>9750</v>
      </c>
      <c r="E5359" s="74">
        <v>46</v>
      </c>
      <c r="F5359" s="74">
        <v>27300</v>
      </c>
      <c r="G5359" s="74">
        <f t="shared" si="664"/>
        <v>552</v>
      </c>
      <c r="H5359" s="80">
        <f t="shared" si="665"/>
        <v>2.0219780219780221E-2</v>
      </c>
      <c r="I5359" s="74">
        <f>INDEX('AWR Data'!A$1:E$8825,MATCH(A5359,'AWR Data'!A$1:A$8825,0),5)</f>
        <v>0</v>
      </c>
      <c r="J5359" s="74">
        <f t="shared" si="666"/>
        <v>0</v>
      </c>
      <c r="K5359" s="105">
        <f t="shared" si="667"/>
        <v>0</v>
      </c>
      <c r="L5359" s="75">
        <v>0</v>
      </c>
      <c r="M5359" s="75">
        <v>0</v>
      </c>
      <c r="N5359" s="75">
        <v>0</v>
      </c>
      <c r="O5359" s="105">
        <v>0</v>
      </c>
      <c r="P5359" s="98">
        <f t="shared" si="668"/>
        <v>552</v>
      </c>
      <c r="Q5359" s="98">
        <f t="shared" si="669"/>
        <v>0</v>
      </c>
      <c r="R5359" s="98">
        <f t="shared" si="670"/>
        <v>0</v>
      </c>
      <c r="S5359" s="105">
        <f t="shared" si="671"/>
        <v>0</v>
      </c>
      <c r="T5359" s="8" t="str">
        <f>IF(I5359=0,"",(INDEX('AWR Data'!A$1:E$8823,MATCH(A5359,'AWR Data'!A$1:A$8823,0),4)))</f>
        <v/>
      </c>
    </row>
    <row r="5360" spans="1:20" ht="20" customHeight="1">
      <c r="A5360" s="14" t="s">
        <v>9536</v>
      </c>
      <c r="B5360" s="14" t="s">
        <v>17535</v>
      </c>
      <c r="C5360" s="14" t="s">
        <v>9537</v>
      </c>
      <c r="E5360" s="74">
        <v>110</v>
      </c>
      <c r="F5360" s="74">
        <v>47400</v>
      </c>
      <c r="G5360" s="74">
        <f t="shared" si="664"/>
        <v>1320</v>
      </c>
      <c r="H5360" s="80">
        <f t="shared" si="665"/>
        <v>2.7848101265822784E-2</v>
      </c>
      <c r="I5360" s="74">
        <f>INDEX('AWR Data'!A$1:E$8825,MATCH(A5360,'AWR Data'!A$1:A$8825,0),5)</f>
        <v>0</v>
      </c>
      <c r="J5360" s="74">
        <f t="shared" si="666"/>
        <v>0</v>
      </c>
      <c r="K5360" s="105">
        <f t="shared" si="667"/>
        <v>0</v>
      </c>
      <c r="L5360" s="75">
        <v>0</v>
      </c>
      <c r="M5360" s="75">
        <v>0</v>
      </c>
      <c r="N5360" s="75">
        <v>0</v>
      </c>
      <c r="O5360" s="105">
        <v>0</v>
      </c>
      <c r="P5360" s="98">
        <f t="shared" si="668"/>
        <v>1320</v>
      </c>
      <c r="Q5360" s="98">
        <f t="shared" si="669"/>
        <v>0</v>
      </c>
      <c r="R5360" s="98">
        <f t="shared" si="670"/>
        <v>0</v>
      </c>
      <c r="S5360" s="105">
        <f t="shared" si="671"/>
        <v>0</v>
      </c>
      <c r="T5360" s="8" t="str">
        <f>IF(I5360=0,"",(INDEX('AWR Data'!A$1:E$8823,MATCH(A5360,'AWR Data'!A$1:A$8823,0),4)))</f>
        <v/>
      </c>
    </row>
    <row r="5361" spans="1:20" ht="20" customHeight="1">
      <c r="A5361" s="14" t="s">
        <v>9538</v>
      </c>
      <c r="B5361" s="14" t="s">
        <v>17535</v>
      </c>
      <c r="C5361" s="14" t="s">
        <v>9539</v>
      </c>
      <c r="E5361" s="74">
        <v>210</v>
      </c>
      <c r="F5361" s="74">
        <v>41400</v>
      </c>
      <c r="G5361" s="74">
        <f t="shared" si="664"/>
        <v>2520</v>
      </c>
      <c r="H5361" s="80">
        <f t="shared" si="665"/>
        <v>6.0869565217391307E-2</v>
      </c>
      <c r="I5361" s="74">
        <f>INDEX('AWR Data'!A$1:E$8825,MATCH(A5361,'AWR Data'!A$1:A$8825,0),5)</f>
        <v>0</v>
      </c>
      <c r="J5361" s="74">
        <f t="shared" si="666"/>
        <v>0</v>
      </c>
      <c r="K5361" s="105">
        <f t="shared" si="667"/>
        <v>0</v>
      </c>
      <c r="L5361" s="75">
        <v>0</v>
      </c>
      <c r="M5361" s="75">
        <v>0</v>
      </c>
      <c r="N5361" s="75">
        <v>0</v>
      </c>
      <c r="O5361" s="105">
        <v>0</v>
      </c>
      <c r="P5361" s="98">
        <f t="shared" si="668"/>
        <v>2520</v>
      </c>
      <c r="Q5361" s="98">
        <f t="shared" si="669"/>
        <v>0</v>
      </c>
      <c r="R5361" s="98">
        <f t="shared" si="670"/>
        <v>0</v>
      </c>
      <c r="S5361" s="105">
        <f t="shared" si="671"/>
        <v>0</v>
      </c>
      <c r="T5361" s="8" t="str">
        <f>IF(I5361=0,"",(INDEX('AWR Data'!A$1:E$8823,MATCH(A5361,'AWR Data'!A$1:A$8823,0),4)))</f>
        <v/>
      </c>
    </row>
    <row r="5362" spans="1:20" ht="20" customHeight="1">
      <c r="A5362" s="14" t="s">
        <v>9540</v>
      </c>
      <c r="B5362" s="14" t="s">
        <v>17535</v>
      </c>
      <c r="C5362" s="14" t="s">
        <v>9541</v>
      </c>
      <c r="E5362" s="74">
        <v>73</v>
      </c>
      <c r="F5362" s="74">
        <v>106000</v>
      </c>
      <c r="G5362" s="74">
        <f t="shared" si="664"/>
        <v>876</v>
      </c>
      <c r="H5362" s="80">
        <f t="shared" si="665"/>
        <v>8.2641509433962271E-3</v>
      </c>
      <c r="I5362" s="74">
        <f>INDEX('AWR Data'!A$1:E$8825,MATCH(A5362,'AWR Data'!A$1:A$8825,0),5)</f>
        <v>0</v>
      </c>
      <c r="J5362" s="74">
        <f t="shared" si="666"/>
        <v>0</v>
      </c>
      <c r="K5362" s="105">
        <f t="shared" si="667"/>
        <v>0</v>
      </c>
      <c r="L5362" s="75">
        <v>0</v>
      </c>
      <c r="M5362" s="75">
        <v>0</v>
      </c>
      <c r="N5362" s="75">
        <v>0</v>
      </c>
      <c r="O5362" s="105">
        <v>0</v>
      </c>
      <c r="P5362" s="98">
        <f t="shared" si="668"/>
        <v>876</v>
      </c>
      <c r="Q5362" s="98">
        <f t="shared" si="669"/>
        <v>0</v>
      </c>
      <c r="R5362" s="98">
        <f t="shared" si="670"/>
        <v>0</v>
      </c>
      <c r="S5362" s="105">
        <f t="shared" si="671"/>
        <v>0</v>
      </c>
      <c r="T5362" s="8" t="str">
        <f>IF(I5362=0,"",(INDEX('AWR Data'!A$1:E$8823,MATCH(A5362,'AWR Data'!A$1:A$8823,0),4)))</f>
        <v/>
      </c>
    </row>
    <row r="5363" spans="1:20" ht="20" customHeight="1">
      <c r="A5363" s="14" t="s">
        <v>9542</v>
      </c>
      <c r="B5363" s="14" t="s">
        <v>17535</v>
      </c>
      <c r="C5363" s="14" t="s">
        <v>9543</v>
      </c>
      <c r="E5363" s="74">
        <v>91</v>
      </c>
      <c r="F5363" s="74">
        <v>16400</v>
      </c>
      <c r="G5363" s="74">
        <f t="shared" si="664"/>
        <v>1092</v>
      </c>
      <c r="H5363" s="80">
        <f t="shared" si="665"/>
        <v>6.658536585365854E-2</v>
      </c>
      <c r="I5363" s="74">
        <f>INDEX('AWR Data'!A$1:E$8825,MATCH(A5363,'AWR Data'!A$1:A$8825,0),5)</f>
        <v>0</v>
      </c>
      <c r="J5363" s="74">
        <f t="shared" si="666"/>
        <v>0</v>
      </c>
      <c r="K5363" s="105">
        <f t="shared" si="667"/>
        <v>0</v>
      </c>
      <c r="L5363" s="75">
        <v>0</v>
      </c>
      <c r="M5363" s="75">
        <v>0</v>
      </c>
      <c r="N5363" s="75">
        <v>0</v>
      </c>
      <c r="O5363" s="105">
        <v>0</v>
      </c>
      <c r="P5363" s="98">
        <f t="shared" si="668"/>
        <v>1092</v>
      </c>
      <c r="Q5363" s="98">
        <f t="shared" si="669"/>
        <v>0</v>
      </c>
      <c r="R5363" s="98">
        <f t="shared" si="670"/>
        <v>0</v>
      </c>
      <c r="S5363" s="105">
        <f t="shared" si="671"/>
        <v>0</v>
      </c>
      <c r="T5363" s="8" t="str">
        <f>IF(I5363=0,"",(INDEX('AWR Data'!A$1:E$8823,MATCH(A5363,'AWR Data'!A$1:A$8823,0),4)))</f>
        <v/>
      </c>
    </row>
    <row r="5364" spans="1:20" ht="20" customHeight="1">
      <c r="A5364" s="14" t="s">
        <v>9544</v>
      </c>
      <c r="B5364" s="14" t="s">
        <v>721</v>
      </c>
      <c r="C5364" s="14" t="s">
        <v>9545</v>
      </c>
      <c r="E5364" s="74">
        <v>28</v>
      </c>
      <c r="F5364" s="74">
        <v>9140</v>
      </c>
      <c r="G5364" s="74">
        <f t="shared" si="664"/>
        <v>336</v>
      </c>
      <c r="H5364" s="80">
        <f t="shared" si="665"/>
        <v>3.6761487964989056E-2</v>
      </c>
      <c r="I5364" s="74">
        <f>INDEX('AWR Data'!A$1:E$8825,MATCH(A5364,'AWR Data'!A$1:A$8825,0),5)</f>
        <v>0</v>
      </c>
      <c r="J5364" s="74">
        <f t="shared" si="666"/>
        <v>0</v>
      </c>
      <c r="K5364" s="105">
        <f t="shared" si="667"/>
        <v>0</v>
      </c>
      <c r="L5364" s="75">
        <v>0</v>
      </c>
      <c r="M5364" s="75">
        <v>0</v>
      </c>
      <c r="N5364" s="75">
        <v>0</v>
      </c>
      <c r="O5364" s="105">
        <v>0</v>
      </c>
      <c r="P5364" s="98">
        <f t="shared" si="668"/>
        <v>336</v>
      </c>
      <c r="Q5364" s="98">
        <f t="shared" si="669"/>
        <v>0</v>
      </c>
      <c r="R5364" s="98">
        <f t="shared" si="670"/>
        <v>0</v>
      </c>
      <c r="S5364" s="105">
        <f t="shared" si="671"/>
        <v>0</v>
      </c>
      <c r="T5364" s="8" t="str">
        <f>IF(I5364=0,"",(INDEX('AWR Data'!A$1:E$8823,MATCH(A5364,'AWR Data'!A$1:A$8823,0),4)))</f>
        <v/>
      </c>
    </row>
    <row r="5365" spans="1:20" ht="20" customHeight="1">
      <c r="A5365" s="14" t="s">
        <v>9546</v>
      </c>
      <c r="B5365" s="14" t="s">
        <v>501</v>
      </c>
      <c r="C5365" s="14" t="s">
        <v>9547</v>
      </c>
      <c r="E5365" s="74">
        <v>36</v>
      </c>
      <c r="F5365" s="74">
        <v>513</v>
      </c>
      <c r="G5365" s="74">
        <f t="shared" si="664"/>
        <v>432</v>
      </c>
      <c r="H5365" s="80">
        <f t="shared" si="665"/>
        <v>0.84210526315789469</v>
      </c>
      <c r="I5365" s="74">
        <f>INDEX('AWR Data'!A$1:E$8825,MATCH(A5365,'AWR Data'!A$1:A$8825,0),5)</f>
        <v>0</v>
      </c>
      <c r="J5365" s="74">
        <f t="shared" si="666"/>
        <v>0</v>
      </c>
      <c r="K5365" s="105">
        <f t="shared" si="667"/>
        <v>0</v>
      </c>
      <c r="L5365" s="75">
        <v>0</v>
      </c>
      <c r="M5365" s="75">
        <v>0</v>
      </c>
      <c r="N5365" s="75">
        <v>0</v>
      </c>
      <c r="O5365" s="105">
        <v>0</v>
      </c>
      <c r="P5365" s="98">
        <f t="shared" si="668"/>
        <v>432</v>
      </c>
      <c r="Q5365" s="98">
        <f t="shared" si="669"/>
        <v>0</v>
      </c>
      <c r="R5365" s="98">
        <f t="shared" si="670"/>
        <v>0</v>
      </c>
      <c r="S5365" s="105">
        <f t="shared" si="671"/>
        <v>0</v>
      </c>
      <c r="T5365" s="8" t="str">
        <f>IF(I5365=0,"",(INDEX('AWR Data'!A$1:E$8823,MATCH(A5365,'AWR Data'!A$1:A$8823,0),4)))</f>
        <v/>
      </c>
    </row>
    <row r="5366" spans="1:20" ht="20" customHeight="1">
      <c r="A5366" s="14" t="s">
        <v>9766</v>
      </c>
      <c r="B5366" s="14" t="s">
        <v>498</v>
      </c>
      <c r="C5366" s="14" t="s">
        <v>9767</v>
      </c>
      <c r="E5366" s="74">
        <v>22</v>
      </c>
      <c r="F5366" s="74">
        <v>3280</v>
      </c>
      <c r="G5366" s="74">
        <f t="shared" si="664"/>
        <v>264</v>
      </c>
      <c r="H5366" s="80">
        <f t="shared" si="665"/>
        <v>8.0487804878048783E-2</v>
      </c>
      <c r="I5366" s="74">
        <f>INDEX('AWR Data'!A$1:E$8825,MATCH(A5366,'AWR Data'!A$1:A$8825,0),5)</f>
        <v>0</v>
      </c>
      <c r="J5366" s="74">
        <f t="shared" si="666"/>
        <v>0</v>
      </c>
      <c r="K5366" s="105">
        <f t="shared" si="667"/>
        <v>0</v>
      </c>
      <c r="L5366" s="75">
        <v>0</v>
      </c>
      <c r="M5366" s="75">
        <v>0</v>
      </c>
      <c r="N5366" s="75">
        <v>0</v>
      </c>
      <c r="O5366" s="105">
        <v>0</v>
      </c>
      <c r="P5366" s="98">
        <f t="shared" si="668"/>
        <v>264</v>
      </c>
      <c r="Q5366" s="98">
        <f t="shared" si="669"/>
        <v>0</v>
      </c>
      <c r="R5366" s="98">
        <f t="shared" si="670"/>
        <v>0</v>
      </c>
      <c r="S5366" s="105">
        <f t="shared" si="671"/>
        <v>0</v>
      </c>
      <c r="T5366" s="8" t="str">
        <f>IF(I5366=0,"",(INDEX('AWR Data'!A$1:E$8823,MATCH(A5366,'AWR Data'!A$1:A$8823,0),4)))</f>
        <v/>
      </c>
    </row>
    <row r="5367" spans="1:20" ht="20" customHeight="1">
      <c r="A5367" s="14" t="s">
        <v>9768</v>
      </c>
      <c r="B5367" s="14" t="s">
        <v>576</v>
      </c>
      <c r="C5367" s="14" t="s">
        <v>9769</v>
      </c>
      <c r="E5367" s="74">
        <v>480</v>
      </c>
      <c r="F5367" s="74">
        <v>6080</v>
      </c>
      <c r="G5367" s="74">
        <f t="shared" si="664"/>
        <v>5760</v>
      </c>
      <c r="H5367" s="80">
        <f t="shared" si="665"/>
        <v>0.94736842105263153</v>
      </c>
      <c r="I5367" s="74">
        <f>INDEX('AWR Data'!A$1:E$8825,MATCH(A5367,'AWR Data'!A$1:A$8825,0),5)</f>
        <v>0</v>
      </c>
      <c r="J5367" s="74">
        <f t="shared" si="666"/>
        <v>0</v>
      </c>
      <c r="K5367" s="105">
        <f t="shared" si="667"/>
        <v>0</v>
      </c>
      <c r="L5367" s="75">
        <v>0</v>
      </c>
      <c r="M5367" s="75">
        <v>0</v>
      </c>
      <c r="N5367" s="75">
        <v>0</v>
      </c>
      <c r="O5367" s="105">
        <v>0</v>
      </c>
      <c r="P5367" s="98">
        <f t="shared" si="668"/>
        <v>5760</v>
      </c>
      <c r="Q5367" s="98">
        <f t="shared" si="669"/>
        <v>0</v>
      </c>
      <c r="R5367" s="98">
        <f t="shared" si="670"/>
        <v>0</v>
      </c>
      <c r="S5367" s="105">
        <f t="shared" si="671"/>
        <v>0</v>
      </c>
      <c r="T5367" s="8" t="str">
        <f>IF(I5367=0,"",(INDEX('AWR Data'!A$1:E$8823,MATCH(A5367,'AWR Data'!A$1:A$8823,0),4)))</f>
        <v/>
      </c>
    </row>
    <row r="5368" spans="1:20" ht="20" customHeight="1">
      <c r="A5368" s="14" t="s">
        <v>9770</v>
      </c>
      <c r="B5368" s="14" t="s">
        <v>576</v>
      </c>
      <c r="C5368" s="14" t="s">
        <v>9771</v>
      </c>
      <c r="E5368" s="74">
        <v>140</v>
      </c>
      <c r="F5368" s="74">
        <v>8010</v>
      </c>
      <c r="G5368" s="74">
        <f t="shared" si="664"/>
        <v>1680</v>
      </c>
      <c r="H5368" s="80">
        <f t="shared" si="665"/>
        <v>0.20973782771535582</v>
      </c>
      <c r="I5368" s="74">
        <f>INDEX('AWR Data'!A$1:E$8825,MATCH(A5368,'AWR Data'!A$1:A$8825,0),5)</f>
        <v>0</v>
      </c>
      <c r="J5368" s="74">
        <f t="shared" si="666"/>
        <v>0</v>
      </c>
      <c r="K5368" s="105">
        <f t="shared" si="667"/>
        <v>0</v>
      </c>
      <c r="L5368" s="75">
        <v>0</v>
      </c>
      <c r="M5368" s="75">
        <v>0</v>
      </c>
      <c r="N5368" s="75">
        <v>0</v>
      </c>
      <c r="O5368" s="105">
        <v>0</v>
      </c>
      <c r="P5368" s="98">
        <f t="shared" si="668"/>
        <v>1680</v>
      </c>
      <c r="Q5368" s="98">
        <f t="shared" si="669"/>
        <v>0</v>
      </c>
      <c r="R5368" s="98">
        <f t="shared" si="670"/>
        <v>0</v>
      </c>
      <c r="S5368" s="105">
        <f t="shared" si="671"/>
        <v>0</v>
      </c>
      <c r="T5368" s="8" t="str">
        <f>IF(I5368=0,"",(INDEX('AWR Data'!A$1:E$8823,MATCH(A5368,'AWR Data'!A$1:A$8823,0),4)))</f>
        <v/>
      </c>
    </row>
    <row r="5369" spans="1:20" ht="20" customHeight="1">
      <c r="A5369" s="14" t="s">
        <v>9772</v>
      </c>
      <c r="B5369" s="14" t="s">
        <v>2119</v>
      </c>
      <c r="C5369" s="14" t="s">
        <v>9557</v>
      </c>
      <c r="E5369" s="74">
        <v>36</v>
      </c>
      <c r="F5369" s="74">
        <v>3640</v>
      </c>
      <c r="G5369" s="74">
        <f t="shared" si="664"/>
        <v>432</v>
      </c>
      <c r="H5369" s="80">
        <f t="shared" si="665"/>
        <v>0.11868131868131868</v>
      </c>
      <c r="I5369" s="74">
        <f>INDEX('AWR Data'!A$1:E$8825,MATCH(A5369,'AWR Data'!A$1:A$8825,0),5)</f>
        <v>0</v>
      </c>
      <c r="J5369" s="74">
        <f t="shared" si="666"/>
        <v>0</v>
      </c>
      <c r="K5369" s="105">
        <f t="shared" si="667"/>
        <v>0</v>
      </c>
      <c r="L5369" s="75">
        <v>0</v>
      </c>
      <c r="M5369" s="75">
        <v>0</v>
      </c>
      <c r="N5369" s="75">
        <v>0</v>
      </c>
      <c r="O5369" s="105">
        <v>0</v>
      </c>
      <c r="P5369" s="98">
        <f t="shared" si="668"/>
        <v>432</v>
      </c>
      <c r="Q5369" s="98">
        <f t="shared" si="669"/>
        <v>0</v>
      </c>
      <c r="R5369" s="98">
        <f t="shared" si="670"/>
        <v>0</v>
      </c>
      <c r="S5369" s="105">
        <f t="shared" si="671"/>
        <v>0</v>
      </c>
      <c r="T5369" s="8" t="str">
        <f>IF(I5369=0,"",(INDEX('AWR Data'!A$1:E$8823,MATCH(A5369,'AWR Data'!A$1:A$8823,0),4)))</f>
        <v/>
      </c>
    </row>
    <row r="5370" spans="1:20" ht="20" customHeight="1">
      <c r="A5370" s="14" t="s">
        <v>9558</v>
      </c>
      <c r="B5370" s="14" t="s">
        <v>1810</v>
      </c>
      <c r="C5370" s="14" t="s">
        <v>9559</v>
      </c>
      <c r="E5370" s="74">
        <v>140</v>
      </c>
      <c r="F5370" s="74">
        <v>37600</v>
      </c>
      <c r="G5370" s="74">
        <f t="shared" si="664"/>
        <v>1680</v>
      </c>
      <c r="H5370" s="80">
        <f t="shared" si="665"/>
        <v>4.4680851063829789E-2</v>
      </c>
      <c r="I5370" s="74">
        <f>INDEX('AWR Data'!A$1:E$8825,MATCH(A5370,'AWR Data'!A$1:A$8825,0),5)</f>
        <v>0</v>
      </c>
      <c r="J5370" s="74">
        <f t="shared" si="666"/>
        <v>0</v>
      </c>
      <c r="K5370" s="105">
        <f t="shared" si="667"/>
        <v>0</v>
      </c>
      <c r="L5370" s="75">
        <v>0</v>
      </c>
      <c r="M5370" s="75">
        <v>0</v>
      </c>
      <c r="N5370" s="75">
        <v>0</v>
      </c>
      <c r="O5370" s="105">
        <v>0</v>
      </c>
      <c r="P5370" s="98">
        <f t="shared" si="668"/>
        <v>1680</v>
      </c>
      <c r="Q5370" s="98">
        <f t="shared" si="669"/>
        <v>0</v>
      </c>
      <c r="R5370" s="98">
        <f t="shared" si="670"/>
        <v>0</v>
      </c>
      <c r="S5370" s="105">
        <f t="shared" si="671"/>
        <v>0</v>
      </c>
      <c r="T5370" s="8" t="str">
        <f>IF(I5370=0,"",(INDEX('AWR Data'!A$1:E$8823,MATCH(A5370,'AWR Data'!A$1:A$8823,0),4)))</f>
        <v/>
      </c>
    </row>
    <row r="5371" spans="1:20" ht="20" customHeight="1">
      <c r="A5371" s="14" t="s">
        <v>9560</v>
      </c>
      <c r="B5371" s="14" t="s">
        <v>498</v>
      </c>
      <c r="C5371" s="14" t="s">
        <v>9561</v>
      </c>
      <c r="E5371" s="74">
        <v>22</v>
      </c>
      <c r="F5371" s="74">
        <v>7960</v>
      </c>
      <c r="G5371" s="74">
        <f t="shared" si="664"/>
        <v>264</v>
      </c>
      <c r="H5371" s="80">
        <f t="shared" si="665"/>
        <v>3.3165829145728645E-2</v>
      </c>
      <c r="I5371" s="74">
        <f>INDEX('AWR Data'!A$1:E$8825,MATCH(A5371,'AWR Data'!A$1:A$8825,0),5)</f>
        <v>0</v>
      </c>
      <c r="J5371" s="74">
        <f t="shared" si="666"/>
        <v>0</v>
      </c>
      <c r="K5371" s="105">
        <f t="shared" si="667"/>
        <v>0</v>
      </c>
      <c r="L5371" s="75">
        <v>0</v>
      </c>
      <c r="M5371" s="75">
        <v>0</v>
      </c>
      <c r="N5371" s="75">
        <v>0</v>
      </c>
      <c r="O5371" s="105">
        <v>0</v>
      </c>
      <c r="P5371" s="98">
        <f t="shared" si="668"/>
        <v>264</v>
      </c>
      <c r="Q5371" s="98">
        <f t="shared" si="669"/>
        <v>0</v>
      </c>
      <c r="R5371" s="98">
        <f t="shared" si="670"/>
        <v>0</v>
      </c>
      <c r="S5371" s="105">
        <f t="shared" si="671"/>
        <v>0</v>
      </c>
      <c r="T5371" s="8" t="str">
        <f>IF(I5371=0,"",(INDEX('AWR Data'!A$1:E$8823,MATCH(A5371,'AWR Data'!A$1:A$8823,0),4)))</f>
        <v/>
      </c>
    </row>
    <row r="5372" spans="1:20" ht="20" customHeight="1">
      <c r="A5372" s="14" t="s">
        <v>9562</v>
      </c>
      <c r="B5372" s="14" t="s">
        <v>505</v>
      </c>
      <c r="C5372" s="14" t="s">
        <v>9563</v>
      </c>
      <c r="E5372" s="74">
        <v>58</v>
      </c>
      <c r="F5372" s="74">
        <v>2420</v>
      </c>
      <c r="G5372" s="74">
        <f t="shared" si="664"/>
        <v>696</v>
      </c>
      <c r="H5372" s="80">
        <f t="shared" si="665"/>
        <v>0.28760330578512394</v>
      </c>
      <c r="I5372" s="74">
        <f>INDEX('AWR Data'!A$1:E$8825,MATCH(A5372,'AWR Data'!A$1:A$8825,0),5)</f>
        <v>0</v>
      </c>
      <c r="J5372" s="74">
        <f t="shared" si="666"/>
        <v>0</v>
      </c>
      <c r="K5372" s="105">
        <f t="shared" si="667"/>
        <v>0</v>
      </c>
      <c r="L5372" s="75">
        <v>0</v>
      </c>
      <c r="M5372" s="75">
        <v>0</v>
      </c>
      <c r="N5372" s="75">
        <v>0</v>
      </c>
      <c r="O5372" s="105">
        <v>0</v>
      </c>
      <c r="P5372" s="98">
        <f t="shared" si="668"/>
        <v>696</v>
      </c>
      <c r="Q5372" s="98">
        <f t="shared" si="669"/>
        <v>0</v>
      </c>
      <c r="R5372" s="98">
        <f t="shared" si="670"/>
        <v>0</v>
      </c>
      <c r="S5372" s="105">
        <f t="shared" si="671"/>
        <v>0</v>
      </c>
      <c r="T5372" s="8" t="str">
        <f>IF(I5372=0,"",(INDEX('AWR Data'!A$1:E$8823,MATCH(A5372,'AWR Data'!A$1:A$8823,0),4)))</f>
        <v/>
      </c>
    </row>
    <row r="5373" spans="1:20" ht="20" customHeight="1">
      <c r="A5373" s="14" t="s">
        <v>9564</v>
      </c>
      <c r="B5373" s="14" t="s">
        <v>1570</v>
      </c>
      <c r="C5373" s="14" t="s">
        <v>9565</v>
      </c>
      <c r="E5373" s="74">
        <v>28</v>
      </c>
      <c r="F5373" s="74">
        <v>4340</v>
      </c>
      <c r="G5373" s="74">
        <f t="shared" si="664"/>
        <v>336</v>
      </c>
      <c r="H5373" s="80">
        <f t="shared" si="665"/>
        <v>7.7419354838709681E-2</v>
      </c>
      <c r="I5373" s="74">
        <f>INDEX('AWR Data'!A$1:E$8825,MATCH(A5373,'AWR Data'!A$1:A$8825,0),5)</f>
        <v>0</v>
      </c>
      <c r="J5373" s="74">
        <f t="shared" si="666"/>
        <v>0</v>
      </c>
      <c r="K5373" s="105">
        <f t="shared" si="667"/>
        <v>0</v>
      </c>
      <c r="L5373" s="75">
        <v>0</v>
      </c>
      <c r="M5373" s="75">
        <v>0</v>
      </c>
      <c r="N5373" s="75">
        <v>0</v>
      </c>
      <c r="O5373" s="105">
        <v>0</v>
      </c>
      <c r="P5373" s="98">
        <f t="shared" si="668"/>
        <v>336</v>
      </c>
      <c r="Q5373" s="98">
        <f t="shared" si="669"/>
        <v>0</v>
      </c>
      <c r="R5373" s="98">
        <f t="shared" si="670"/>
        <v>0</v>
      </c>
      <c r="S5373" s="105">
        <f t="shared" si="671"/>
        <v>0</v>
      </c>
      <c r="T5373" s="8" t="str">
        <f>IF(I5373=0,"",(INDEX('AWR Data'!A$1:E$8823,MATCH(A5373,'AWR Data'!A$1:A$8823,0),4)))</f>
        <v/>
      </c>
    </row>
    <row r="5374" spans="1:20" ht="20" customHeight="1">
      <c r="A5374" s="14" t="s">
        <v>9566</v>
      </c>
      <c r="B5374" s="14" t="s">
        <v>1570</v>
      </c>
      <c r="C5374" s="14" t="s">
        <v>9567</v>
      </c>
      <c r="E5374" s="74">
        <v>28</v>
      </c>
      <c r="F5374" s="74">
        <v>5330</v>
      </c>
      <c r="G5374" s="74">
        <f t="shared" si="664"/>
        <v>336</v>
      </c>
      <c r="H5374" s="80">
        <f t="shared" si="665"/>
        <v>6.3039399624765485E-2</v>
      </c>
      <c r="I5374" s="74">
        <f>INDEX('AWR Data'!A$1:E$8825,MATCH(A5374,'AWR Data'!A$1:A$8825,0),5)</f>
        <v>0</v>
      </c>
      <c r="J5374" s="74">
        <f t="shared" si="666"/>
        <v>0</v>
      </c>
      <c r="K5374" s="105">
        <f t="shared" si="667"/>
        <v>0</v>
      </c>
      <c r="L5374" s="75">
        <v>0</v>
      </c>
      <c r="M5374" s="75">
        <v>0</v>
      </c>
      <c r="N5374" s="75">
        <v>0</v>
      </c>
      <c r="O5374" s="105">
        <v>0</v>
      </c>
      <c r="P5374" s="98">
        <f t="shared" si="668"/>
        <v>336</v>
      </c>
      <c r="Q5374" s="98">
        <f t="shared" si="669"/>
        <v>0</v>
      </c>
      <c r="R5374" s="98">
        <f t="shared" si="670"/>
        <v>0</v>
      </c>
      <c r="S5374" s="105">
        <f t="shared" si="671"/>
        <v>0</v>
      </c>
      <c r="T5374" s="8" t="str">
        <f>IF(I5374=0,"",(INDEX('AWR Data'!A$1:E$8823,MATCH(A5374,'AWR Data'!A$1:A$8823,0),4)))</f>
        <v/>
      </c>
    </row>
    <row r="5375" spans="1:20" ht="20" customHeight="1">
      <c r="A5375" s="14" t="s">
        <v>9568</v>
      </c>
      <c r="B5375" s="14" t="s">
        <v>929</v>
      </c>
      <c r="C5375" s="14" t="s">
        <v>9785</v>
      </c>
      <c r="E5375" s="74">
        <v>36</v>
      </c>
      <c r="F5375" s="74">
        <v>16800</v>
      </c>
      <c r="G5375" s="74">
        <f t="shared" si="664"/>
        <v>432</v>
      </c>
      <c r="H5375" s="80">
        <f t="shared" si="665"/>
        <v>2.5714285714285714E-2</v>
      </c>
      <c r="I5375" s="74">
        <f>INDEX('AWR Data'!A$1:E$8825,MATCH(A5375,'AWR Data'!A$1:A$8825,0),5)</f>
        <v>0</v>
      </c>
      <c r="J5375" s="74">
        <f t="shared" si="666"/>
        <v>0</v>
      </c>
      <c r="K5375" s="105">
        <f t="shared" si="667"/>
        <v>0</v>
      </c>
      <c r="L5375" s="75">
        <v>0</v>
      </c>
      <c r="M5375" s="75">
        <v>0</v>
      </c>
      <c r="N5375" s="75">
        <v>0</v>
      </c>
      <c r="O5375" s="105">
        <v>0</v>
      </c>
      <c r="P5375" s="98">
        <f t="shared" si="668"/>
        <v>432</v>
      </c>
      <c r="Q5375" s="98">
        <f t="shared" si="669"/>
        <v>0</v>
      </c>
      <c r="R5375" s="98">
        <f t="shared" si="670"/>
        <v>0</v>
      </c>
      <c r="S5375" s="105">
        <f t="shared" si="671"/>
        <v>0</v>
      </c>
      <c r="T5375" s="8" t="str">
        <f>IF(I5375=0,"",(INDEX('AWR Data'!A$1:E$8823,MATCH(A5375,'AWR Data'!A$1:A$8823,0),4)))</f>
        <v/>
      </c>
    </row>
    <row r="5376" spans="1:20" ht="20" customHeight="1">
      <c r="A5376" s="14" t="s">
        <v>9572</v>
      </c>
      <c r="B5376" s="14" t="s">
        <v>989</v>
      </c>
      <c r="C5376" s="14" t="s">
        <v>9573</v>
      </c>
      <c r="E5376" s="74">
        <v>110</v>
      </c>
      <c r="F5376" s="74">
        <v>305000</v>
      </c>
      <c r="G5376" s="74">
        <f t="shared" si="664"/>
        <v>1320</v>
      </c>
      <c r="H5376" s="80">
        <f t="shared" si="665"/>
        <v>4.327868852459016E-3</v>
      </c>
      <c r="I5376" s="74">
        <f>INDEX('AWR Data'!A$1:E$8825,MATCH(A5376,'AWR Data'!A$1:A$8825,0),5)</f>
        <v>0</v>
      </c>
      <c r="J5376" s="74">
        <f t="shared" si="666"/>
        <v>0</v>
      </c>
      <c r="K5376" s="105">
        <f t="shared" si="667"/>
        <v>0</v>
      </c>
      <c r="L5376" s="75">
        <v>0</v>
      </c>
      <c r="M5376" s="75">
        <v>0</v>
      </c>
      <c r="N5376" s="75">
        <v>0</v>
      </c>
      <c r="O5376" s="105">
        <v>0</v>
      </c>
      <c r="P5376" s="98">
        <f t="shared" si="668"/>
        <v>1320</v>
      </c>
      <c r="Q5376" s="98">
        <f t="shared" si="669"/>
        <v>0</v>
      </c>
      <c r="R5376" s="98">
        <f t="shared" si="670"/>
        <v>0</v>
      </c>
      <c r="S5376" s="105">
        <f t="shared" si="671"/>
        <v>0</v>
      </c>
      <c r="T5376" s="8" t="str">
        <f>IF(I5376=0,"",(INDEX('AWR Data'!A$1:E$8823,MATCH(A5376,'AWR Data'!A$1:A$8823,0),4)))</f>
        <v/>
      </c>
    </row>
    <row r="5377" spans="1:20" ht="20" customHeight="1">
      <c r="A5377" s="14" t="s">
        <v>9574</v>
      </c>
      <c r="B5377" s="14" t="s">
        <v>989</v>
      </c>
      <c r="C5377" s="14" t="s">
        <v>9575</v>
      </c>
      <c r="E5377" s="74">
        <v>390</v>
      </c>
      <c r="F5377" s="74">
        <v>88100</v>
      </c>
      <c r="G5377" s="74">
        <f t="shared" si="664"/>
        <v>4680</v>
      </c>
      <c r="H5377" s="80">
        <f t="shared" si="665"/>
        <v>5.3121452894438141E-2</v>
      </c>
      <c r="I5377" s="74">
        <f>INDEX('AWR Data'!A$1:E$8825,MATCH(A5377,'AWR Data'!A$1:A$8825,0),5)</f>
        <v>0</v>
      </c>
      <c r="J5377" s="74">
        <f t="shared" si="666"/>
        <v>0</v>
      </c>
      <c r="K5377" s="105">
        <f t="shared" si="667"/>
        <v>0</v>
      </c>
      <c r="L5377" s="75">
        <v>0</v>
      </c>
      <c r="M5377" s="75">
        <v>0</v>
      </c>
      <c r="N5377" s="75">
        <v>0</v>
      </c>
      <c r="O5377" s="105">
        <v>0</v>
      </c>
      <c r="P5377" s="98">
        <f t="shared" si="668"/>
        <v>4680</v>
      </c>
      <c r="Q5377" s="98">
        <f t="shared" si="669"/>
        <v>0</v>
      </c>
      <c r="R5377" s="98">
        <f t="shared" si="670"/>
        <v>0</v>
      </c>
      <c r="S5377" s="105">
        <f t="shared" si="671"/>
        <v>0</v>
      </c>
      <c r="T5377" s="8" t="str">
        <f>IF(I5377=0,"",(INDEX('AWR Data'!A$1:E$8823,MATCH(A5377,'AWR Data'!A$1:A$8823,0),4)))</f>
        <v/>
      </c>
    </row>
    <row r="5378" spans="1:20" ht="20" customHeight="1">
      <c r="A5378" s="14" t="s">
        <v>9576</v>
      </c>
      <c r="B5378" s="14" t="s">
        <v>505</v>
      </c>
      <c r="C5378" s="14" t="s">
        <v>9577</v>
      </c>
      <c r="E5378" s="74">
        <v>91</v>
      </c>
      <c r="F5378" s="74">
        <v>9160</v>
      </c>
      <c r="G5378" s="74">
        <f t="shared" si="664"/>
        <v>1092</v>
      </c>
      <c r="H5378" s="80">
        <f t="shared" si="665"/>
        <v>0.11921397379912664</v>
      </c>
      <c r="I5378" s="74">
        <f>INDEX('AWR Data'!A$1:E$8825,MATCH(A5378,'AWR Data'!A$1:A$8825,0),5)</f>
        <v>0</v>
      </c>
      <c r="J5378" s="74">
        <f t="shared" si="666"/>
        <v>0</v>
      </c>
      <c r="K5378" s="105">
        <f t="shared" si="667"/>
        <v>0</v>
      </c>
      <c r="L5378" s="75">
        <v>0</v>
      </c>
      <c r="M5378" s="75">
        <v>0</v>
      </c>
      <c r="N5378" s="75">
        <v>0</v>
      </c>
      <c r="O5378" s="105">
        <v>0</v>
      </c>
      <c r="P5378" s="98">
        <f t="shared" si="668"/>
        <v>1092</v>
      </c>
      <c r="Q5378" s="98">
        <f t="shared" si="669"/>
        <v>0</v>
      </c>
      <c r="R5378" s="98">
        <f t="shared" si="670"/>
        <v>0</v>
      </c>
      <c r="S5378" s="105">
        <f t="shared" si="671"/>
        <v>0</v>
      </c>
      <c r="T5378" s="8" t="str">
        <f>IF(I5378=0,"",(INDEX('AWR Data'!A$1:E$8823,MATCH(A5378,'AWR Data'!A$1:A$8823,0),4)))</f>
        <v/>
      </c>
    </row>
    <row r="5379" spans="1:20" ht="20" customHeight="1">
      <c r="A5379" s="14" t="s">
        <v>9578</v>
      </c>
      <c r="B5379" s="14" t="s">
        <v>920</v>
      </c>
      <c r="C5379" s="14" t="s">
        <v>9579</v>
      </c>
      <c r="E5379" s="74">
        <v>91</v>
      </c>
      <c r="F5379" s="74">
        <v>5580</v>
      </c>
      <c r="G5379" s="74">
        <f t="shared" si="664"/>
        <v>1092</v>
      </c>
      <c r="H5379" s="80">
        <f t="shared" si="665"/>
        <v>0.19569892473118281</v>
      </c>
      <c r="I5379" s="74">
        <f>INDEX('AWR Data'!A$1:E$8825,MATCH(A5379,'AWR Data'!A$1:A$8825,0),5)</f>
        <v>0</v>
      </c>
      <c r="J5379" s="74">
        <f t="shared" si="666"/>
        <v>0</v>
      </c>
      <c r="K5379" s="105">
        <f t="shared" si="667"/>
        <v>0</v>
      </c>
      <c r="L5379" s="75">
        <v>0</v>
      </c>
      <c r="M5379" s="75">
        <v>0</v>
      </c>
      <c r="N5379" s="75">
        <v>0</v>
      </c>
      <c r="O5379" s="105">
        <v>0</v>
      </c>
      <c r="P5379" s="98">
        <f t="shared" si="668"/>
        <v>1092</v>
      </c>
      <c r="Q5379" s="98">
        <f t="shared" si="669"/>
        <v>0</v>
      </c>
      <c r="R5379" s="98">
        <f t="shared" si="670"/>
        <v>0</v>
      </c>
      <c r="S5379" s="105">
        <f t="shared" si="671"/>
        <v>0</v>
      </c>
      <c r="T5379" s="8" t="str">
        <f>IF(I5379=0,"",(INDEX('AWR Data'!A$1:E$8823,MATCH(A5379,'AWR Data'!A$1:A$8823,0),4)))</f>
        <v/>
      </c>
    </row>
    <row r="5380" spans="1:20" ht="20" customHeight="1">
      <c r="A5380" s="14" t="s">
        <v>9580</v>
      </c>
      <c r="B5380" s="14" t="s">
        <v>1178</v>
      </c>
      <c r="C5380" s="14" t="s">
        <v>9581</v>
      </c>
      <c r="E5380" s="74">
        <v>36</v>
      </c>
      <c r="F5380" s="74">
        <v>36700</v>
      </c>
      <c r="G5380" s="74">
        <f t="shared" si="664"/>
        <v>432</v>
      </c>
      <c r="H5380" s="80">
        <f t="shared" si="665"/>
        <v>1.1771117166212534E-2</v>
      </c>
      <c r="I5380" s="74">
        <f>INDEX('AWR Data'!A$1:E$8825,MATCH(A5380,'AWR Data'!A$1:A$8825,0),5)</f>
        <v>0</v>
      </c>
      <c r="J5380" s="74">
        <f t="shared" si="666"/>
        <v>0</v>
      </c>
      <c r="K5380" s="105">
        <f t="shared" si="667"/>
        <v>0</v>
      </c>
      <c r="L5380" s="75">
        <v>0</v>
      </c>
      <c r="M5380" s="75">
        <v>0</v>
      </c>
      <c r="N5380" s="75">
        <v>0</v>
      </c>
      <c r="O5380" s="105">
        <v>0</v>
      </c>
      <c r="P5380" s="98">
        <f t="shared" si="668"/>
        <v>432</v>
      </c>
      <c r="Q5380" s="98">
        <f t="shared" si="669"/>
        <v>0</v>
      </c>
      <c r="R5380" s="98">
        <f t="shared" si="670"/>
        <v>0</v>
      </c>
      <c r="S5380" s="105">
        <f t="shared" si="671"/>
        <v>0</v>
      </c>
      <c r="T5380" s="8" t="str">
        <f>IF(I5380=0,"",(INDEX('AWR Data'!A$1:E$8823,MATCH(A5380,'AWR Data'!A$1:A$8823,0),4)))</f>
        <v/>
      </c>
    </row>
    <row r="5381" spans="1:20" ht="20" customHeight="1">
      <c r="A5381" s="14" t="s">
        <v>9582</v>
      </c>
      <c r="B5381" s="14" t="s">
        <v>269</v>
      </c>
      <c r="C5381" s="14" t="s">
        <v>9583</v>
      </c>
      <c r="E5381" s="74">
        <v>46</v>
      </c>
      <c r="F5381" s="74">
        <v>9310</v>
      </c>
      <c r="G5381" s="74">
        <f t="shared" si="664"/>
        <v>552</v>
      </c>
      <c r="H5381" s="80">
        <f t="shared" si="665"/>
        <v>5.9291084854994631E-2</v>
      </c>
      <c r="I5381" s="74">
        <f>INDEX('AWR Data'!A$1:E$8825,MATCH(A5381,'AWR Data'!A$1:A$8825,0),5)</f>
        <v>0</v>
      </c>
      <c r="J5381" s="74">
        <f t="shared" si="666"/>
        <v>0</v>
      </c>
      <c r="K5381" s="105">
        <f t="shared" si="667"/>
        <v>0</v>
      </c>
      <c r="L5381" s="75">
        <v>0</v>
      </c>
      <c r="M5381" s="75">
        <v>0</v>
      </c>
      <c r="N5381" s="75">
        <v>0</v>
      </c>
      <c r="O5381" s="105">
        <v>0</v>
      </c>
      <c r="P5381" s="98">
        <f t="shared" si="668"/>
        <v>552</v>
      </c>
      <c r="Q5381" s="98">
        <f t="shared" si="669"/>
        <v>0</v>
      </c>
      <c r="R5381" s="98">
        <f t="shared" si="670"/>
        <v>0</v>
      </c>
      <c r="S5381" s="105">
        <f t="shared" si="671"/>
        <v>0</v>
      </c>
      <c r="T5381" s="8" t="str">
        <f>IF(I5381=0,"",(INDEX('AWR Data'!A$1:E$8823,MATCH(A5381,'AWR Data'!A$1:A$8823,0),4)))</f>
        <v/>
      </c>
    </row>
    <row r="5382" spans="1:20" ht="20" customHeight="1">
      <c r="A5382" s="14" t="s">
        <v>9584</v>
      </c>
      <c r="B5382" s="14" t="s">
        <v>5409</v>
      </c>
      <c r="C5382" s="14" t="s">
        <v>9585</v>
      </c>
      <c r="E5382" s="74">
        <v>73</v>
      </c>
      <c r="F5382" s="74">
        <v>10600</v>
      </c>
      <c r="G5382" s="74">
        <f t="shared" ref="G5382:G5445" si="672">+E5382*12</f>
        <v>876</v>
      </c>
      <c r="H5382" s="80">
        <f t="shared" ref="H5382:H5445" si="673">IF(G5382&gt;0,(IF(F5382&gt;0,G5382/F5382,1000)),0)</f>
        <v>8.2641509433962271E-2</v>
      </c>
      <c r="I5382" s="74">
        <f>INDEX('AWR Data'!A$1:E$8825,MATCH(A5382,'AWR Data'!A$1:A$8825,0),5)</f>
        <v>0</v>
      </c>
      <c r="J5382" s="74">
        <f t="shared" ref="J5382:J5445" si="674">IF(I5382=0,0,IF(I5382&gt;0,IF(I5382&lt;11,G5382,IF(I5382&lt;21,(G5382*0.32),IF(I5382&lt;31,(G5382*0.07),0)))))</f>
        <v>0</v>
      </c>
      <c r="K5382" s="105">
        <f t="shared" ref="K5382:K5445" si="675">IF(G5382,J5382/G5382,0)</f>
        <v>0</v>
      </c>
      <c r="L5382" s="75">
        <v>0</v>
      </c>
      <c r="M5382" s="75">
        <v>0</v>
      </c>
      <c r="N5382" s="75">
        <v>0</v>
      </c>
      <c r="O5382" s="105">
        <v>0</v>
      </c>
      <c r="P5382" s="98">
        <f t="shared" ref="P5382:P5445" si="676">+G5382-L5382</f>
        <v>876</v>
      </c>
      <c r="Q5382" s="98">
        <f t="shared" ref="Q5382:Q5445" si="677">IF(I5382=0,I5382-M5382,IF(M5382,IF(I5382=0,(M5382-0),M5382-I5382),I5382))</f>
        <v>0</v>
      </c>
      <c r="R5382" s="98">
        <f t="shared" ref="R5382:R5445" si="678">+J5382-N5382</f>
        <v>0</v>
      </c>
      <c r="S5382" s="105">
        <f t="shared" ref="S5382:S5445" si="679">+K5382-O5382</f>
        <v>0</v>
      </c>
      <c r="T5382" s="8" t="str">
        <f>IF(I5382=0,"",(INDEX('AWR Data'!A$1:E$8823,MATCH(A5382,'AWR Data'!A$1:A$8823,0),4)))</f>
        <v/>
      </c>
    </row>
    <row r="5383" spans="1:20" ht="20" customHeight="1">
      <c r="A5383" s="14" t="s">
        <v>9803</v>
      </c>
      <c r="B5383" s="14" t="s">
        <v>5409</v>
      </c>
      <c r="C5383" s="14" t="s">
        <v>9804</v>
      </c>
      <c r="E5383" s="74">
        <v>210</v>
      </c>
      <c r="F5383" s="74">
        <v>18500</v>
      </c>
      <c r="G5383" s="74">
        <f t="shared" si="672"/>
        <v>2520</v>
      </c>
      <c r="H5383" s="80">
        <f t="shared" si="673"/>
        <v>0.13621621621621621</v>
      </c>
      <c r="I5383" s="74">
        <f>INDEX('AWR Data'!A$1:E$8825,MATCH(A5383,'AWR Data'!A$1:A$8825,0),5)</f>
        <v>0</v>
      </c>
      <c r="J5383" s="74">
        <f t="shared" si="674"/>
        <v>0</v>
      </c>
      <c r="K5383" s="105">
        <f t="shared" si="675"/>
        <v>0</v>
      </c>
      <c r="L5383" s="75">
        <v>0</v>
      </c>
      <c r="M5383" s="75">
        <v>0</v>
      </c>
      <c r="N5383" s="75">
        <v>0</v>
      </c>
      <c r="O5383" s="105">
        <v>0</v>
      </c>
      <c r="P5383" s="98">
        <f t="shared" si="676"/>
        <v>2520</v>
      </c>
      <c r="Q5383" s="98">
        <f t="shared" si="677"/>
        <v>0</v>
      </c>
      <c r="R5383" s="98">
        <f t="shared" si="678"/>
        <v>0</v>
      </c>
      <c r="S5383" s="105">
        <f t="shared" si="679"/>
        <v>0</v>
      </c>
      <c r="T5383" s="8" t="str">
        <f>IF(I5383=0,"",(INDEX('AWR Data'!A$1:E$8823,MATCH(A5383,'AWR Data'!A$1:A$8823,0),4)))</f>
        <v/>
      </c>
    </row>
    <row r="5384" spans="1:20" ht="20" customHeight="1">
      <c r="A5384" s="14" t="s">
        <v>9805</v>
      </c>
      <c r="B5384" s="14" t="s">
        <v>568</v>
      </c>
      <c r="E5384" s="74">
        <v>22</v>
      </c>
      <c r="F5384" s="74">
        <v>116</v>
      </c>
      <c r="G5384" s="74">
        <f t="shared" si="672"/>
        <v>264</v>
      </c>
      <c r="H5384" s="80">
        <f t="shared" si="673"/>
        <v>2.2758620689655173</v>
      </c>
      <c r="I5384" s="74">
        <f>INDEX('AWR Data'!A$1:E$8825,MATCH(A5384,'AWR Data'!A$1:A$8825,0),5)</f>
        <v>0</v>
      </c>
      <c r="J5384" s="74">
        <f t="shared" si="674"/>
        <v>0</v>
      </c>
      <c r="K5384" s="105">
        <f t="shared" si="675"/>
        <v>0</v>
      </c>
      <c r="L5384" s="75">
        <v>0</v>
      </c>
      <c r="M5384" s="75">
        <v>0</v>
      </c>
      <c r="N5384" s="75">
        <v>0</v>
      </c>
      <c r="O5384" s="105">
        <v>0</v>
      </c>
      <c r="P5384" s="98">
        <f t="shared" si="676"/>
        <v>264</v>
      </c>
      <c r="Q5384" s="98">
        <f t="shared" si="677"/>
        <v>0</v>
      </c>
      <c r="R5384" s="98">
        <f t="shared" si="678"/>
        <v>0</v>
      </c>
      <c r="S5384" s="105">
        <f t="shared" si="679"/>
        <v>0</v>
      </c>
      <c r="T5384" s="8" t="str">
        <f>IF(I5384=0,"",(INDEX('AWR Data'!A$1:E$8823,MATCH(A5384,'AWR Data'!A$1:A$8823,0),4)))</f>
        <v/>
      </c>
    </row>
    <row r="5385" spans="1:20" ht="20" customHeight="1">
      <c r="A5385" s="14" t="s">
        <v>9806</v>
      </c>
      <c r="B5385" s="14" t="s">
        <v>501</v>
      </c>
      <c r="C5385" s="14" t="s">
        <v>9807</v>
      </c>
      <c r="E5385" s="74">
        <v>22</v>
      </c>
      <c r="F5385" s="74">
        <v>7420</v>
      </c>
      <c r="G5385" s="74">
        <f t="shared" si="672"/>
        <v>264</v>
      </c>
      <c r="H5385" s="80">
        <f t="shared" si="673"/>
        <v>3.5579514824797841E-2</v>
      </c>
      <c r="I5385" s="74">
        <f>INDEX('AWR Data'!A$1:E$8825,MATCH(A5385,'AWR Data'!A$1:A$8825,0),5)</f>
        <v>0</v>
      </c>
      <c r="J5385" s="74">
        <f t="shared" si="674"/>
        <v>0</v>
      </c>
      <c r="K5385" s="105">
        <f t="shared" si="675"/>
        <v>0</v>
      </c>
      <c r="L5385" s="75">
        <v>0</v>
      </c>
      <c r="M5385" s="75">
        <v>0</v>
      </c>
      <c r="N5385" s="75">
        <v>0</v>
      </c>
      <c r="O5385" s="105">
        <v>0</v>
      </c>
      <c r="P5385" s="98">
        <f t="shared" si="676"/>
        <v>264</v>
      </c>
      <c r="Q5385" s="98">
        <f t="shared" si="677"/>
        <v>0</v>
      </c>
      <c r="R5385" s="98">
        <f t="shared" si="678"/>
        <v>0</v>
      </c>
      <c r="S5385" s="105">
        <f t="shared" si="679"/>
        <v>0</v>
      </c>
      <c r="T5385" s="8" t="str">
        <f>IF(I5385=0,"",(INDEX('AWR Data'!A$1:E$8823,MATCH(A5385,'AWR Data'!A$1:A$8823,0),4)))</f>
        <v/>
      </c>
    </row>
    <row r="5386" spans="1:20" ht="20" customHeight="1">
      <c r="A5386" s="14" t="s">
        <v>9808</v>
      </c>
      <c r="B5386" s="14" t="s">
        <v>516</v>
      </c>
      <c r="C5386" s="14" t="s">
        <v>9809</v>
      </c>
      <c r="E5386" s="74">
        <v>210</v>
      </c>
      <c r="F5386" s="74">
        <v>26300</v>
      </c>
      <c r="G5386" s="74">
        <f t="shared" si="672"/>
        <v>2520</v>
      </c>
      <c r="H5386" s="80">
        <f t="shared" si="673"/>
        <v>9.5817490494296581E-2</v>
      </c>
      <c r="I5386" s="74">
        <f>INDEX('AWR Data'!A$1:E$8825,MATCH(A5386,'AWR Data'!A$1:A$8825,0),5)</f>
        <v>0</v>
      </c>
      <c r="J5386" s="74">
        <f t="shared" si="674"/>
        <v>0</v>
      </c>
      <c r="K5386" s="105">
        <f t="shared" si="675"/>
        <v>0</v>
      </c>
      <c r="L5386" s="75">
        <v>0</v>
      </c>
      <c r="M5386" s="75">
        <v>0</v>
      </c>
      <c r="N5386" s="75">
        <v>0</v>
      </c>
      <c r="O5386" s="105">
        <v>0</v>
      </c>
      <c r="P5386" s="98">
        <f t="shared" si="676"/>
        <v>2520</v>
      </c>
      <c r="Q5386" s="98">
        <f t="shared" si="677"/>
        <v>0</v>
      </c>
      <c r="R5386" s="98">
        <f t="shared" si="678"/>
        <v>0</v>
      </c>
      <c r="S5386" s="105">
        <f t="shared" si="679"/>
        <v>0</v>
      </c>
      <c r="T5386" s="8" t="str">
        <f>IF(I5386=0,"",(INDEX('AWR Data'!A$1:E$8823,MATCH(A5386,'AWR Data'!A$1:A$8823,0),4)))</f>
        <v/>
      </c>
    </row>
    <row r="5387" spans="1:20" ht="20" customHeight="1">
      <c r="A5387" s="14" t="s">
        <v>9810</v>
      </c>
      <c r="B5387" s="14" t="s">
        <v>920</v>
      </c>
      <c r="C5387" s="14" t="s">
        <v>9811</v>
      </c>
      <c r="E5387" s="74">
        <v>36</v>
      </c>
      <c r="F5387" s="74">
        <v>2280</v>
      </c>
      <c r="G5387" s="74">
        <f t="shared" si="672"/>
        <v>432</v>
      </c>
      <c r="H5387" s="80">
        <f t="shared" si="673"/>
        <v>0.18947368421052632</v>
      </c>
      <c r="I5387" s="74">
        <f>INDEX('AWR Data'!A$1:E$8825,MATCH(A5387,'AWR Data'!A$1:A$8825,0),5)</f>
        <v>0</v>
      </c>
      <c r="J5387" s="74">
        <f t="shared" si="674"/>
        <v>0</v>
      </c>
      <c r="K5387" s="105">
        <f t="shared" si="675"/>
        <v>0</v>
      </c>
      <c r="L5387" s="75">
        <v>0</v>
      </c>
      <c r="M5387" s="75">
        <v>0</v>
      </c>
      <c r="N5387" s="75">
        <v>0</v>
      </c>
      <c r="O5387" s="105">
        <v>0</v>
      </c>
      <c r="P5387" s="98">
        <f t="shared" si="676"/>
        <v>432</v>
      </c>
      <c r="Q5387" s="98">
        <f t="shared" si="677"/>
        <v>0</v>
      </c>
      <c r="R5387" s="98">
        <f t="shared" si="678"/>
        <v>0</v>
      </c>
      <c r="S5387" s="105">
        <f t="shared" si="679"/>
        <v>0</v>
      </c>
      <c r="T5387" s="8" t="str">
        <f>IF(I5387=0,"",(INDEX('AWR Data'!A$1:E$8823,MATCH(A5387,'AWR Data'!A$1:A$8823,0),4)))</f>
        <v/>
      </c>
    </row>
    <row r="5388" spans="1:20" ht="20" customHeight="1">
      <c r="A5388" s="14" t="s">
        <v>9814</v>
      </c>
      <c r="B5388" s="14" t="s">
        <v>576</v>
      </c>
      <c r="C5388" s="14" t="s">
        <v>9815</v>
      </c>
      <c r="E5388" s="74">
        <v>58</v>
      </c>
      <c r="F5388" s="74">
        <v>19900</v>
      </c>
      <c r="G5388" s="74">
        <f t="shared" si="672"/>
        <v>696</v>
      </c>
      <c r="H5388" s="80">
        <f t="shared" si="673"/>
        <v>3.4974874371859296E-2</v>
      </c>
      <c r="I5388" s="74">
        <f>INDEX('AWR Data'!A$1:E$8825,MATCH(A5388,'AWR Data'!A$1:A$8825,0),5)</f>
        <v>0</v>
      </c>
      <c r="J5388" s="74">
        <f t="shared" si="674"/>
        <v>0</v>
      </c>
      <c r="K5388" s="105">
        <f t="shared" si="675"/>
        <v>0</v>
      </c>
      <c r="L5388" s="75">
        <v>0</v>
      </c>
      <c r="M5388" s="75">
        <v>0</v>
      </c>
      <c r="N5388" s="75">
        <v>0</v>
      </c>
      <c r="O5388" s="105">
        <v>0</v>
      </c>
      <c r="P5388" s="98">
        <f t="shared" si="676"/>
        <v>696</v>
      </c>
      <c r="Q5388" s="98">
        <f t="shared" si="677"/>
        <v>0</v>
      </c>
      <c r="R5388" s="98">
        <f t="shared" si="678"/>
        <v>0</v>
      </c>
      <c r="S5388" s="105">
        <f t="shared" si="679"/>
        <v>0</v>
      </c>
      <c r="T5388" s="8" t="str">
        <f>IF(I5388=0,"",(INDEX('AWR Data'!A$1:E$8823,MATCH(A5388,'AWR Data'!A$1:A$8823,0),4)))</f>
        <v/>
      </c>
    </row>
    <row r="5389" spans="1:20" ht="20" customHeight="1">
      <c r="A5389" s="14" t="s">
        <v>9816</v>
      </c>
      <c r="B5389" s="14" t="s">
        <v>1178</v>
      </c>
      <c r="C5389" s="14" t="s">
        <v>9817</v>
      </c>
      <c r="E5389" s="74">
        <v>22</v>
      </c>
      <c r="F5389" s="74">
        <v>3380</v>
      </c>
      <c r="G5389" s="74">
        <f t="shared" si="672"/>
        <v>264</v>
      </c>
      <c r="H5389" s="80">
        <f t="shared" si="673"/>
        <v>7.8106508875739639E-2</v>
      </c>
      <c r="I5389" s="74">
        <f>INDEX('AWR Data'!A$1:E$8825,MATCH(A5389,'AWR Data'!A$1:A$8825,0),5)</f>
        <v>0</v>
      </c>
      <c r="J5389" s="74">
        <f t="shared" si="674"/>
        <v>0</v>
      </c>
      <c r="K5389" s="105">
        <f t="shared" si="675"/>
        <v>0</v>
      </c>
      <c r="L5389" s="75">
        <v>0</v>
      </c>
      <c r="M5389" s="75">
        <v>0</v>
      </c>
      <c r="N5389" s="75">
        <v>0</v>
      </c>
      <c r="O5389" s="105">
        <v>0</v>
      </c>
      <c r="P5389" s="98">
        <f t="shared" si="676"/>
        <v>264</v>
      </c>
      <c r="Q5389" s="98">
        <f t="shared" si="677"/>
        <v>0</v>
      </c>
      <c r="R5389" s="98">
        <f t="shared" si="678"/>
        <v>0</v>
      </c>
      <c r="S5389" s="105">
        <f t="shared" si="679"/>
        <v>0</v>
      </c>
      <c r="T5389" s="8" t="str">
        <f>IF(I5389=0,"",(INDEX('AWR Data'!A$1:E$8823,MATCH(A5389,'AWR Data'!A$1:A$8823,0),4)))</f>
        <v/>
      </c>
    </row>
    <row r="5390" spans="1:20" ht="20" customHeight="1">
      <c r="A5390" s="14" t="s">
        <v>10028</v>
      </c>
      <c r="B5390" s="14" t="s">
        <v>2760</v>
      </c>
      <c r="C5390" s="14" t="s">
        <v>10029</v>
      </c>
      <c r="E5390" s="74">
        <v>12</v>
      </c>
      <c r="F5390" s="74">
        <v>664</v>
      </c>
      <c r="G5390" s="74">
        <f t="shared" si="672"/>
        <v>144</v>
      </c>
      <c r="H5390" s="80">
        <f t="shared" si="673"/>
        <v>0.21686746987951808</v>
      </c>
      <c r="I5390" s="74">
        <f>INDEX('AWR Data'!A$1:E$8825,MATCH(A5390,'AWR Data'!A$1:A$8825,0),5)</f>
        <v>0</v>
      </c>
      <c r="J5390" s="74">
        <f t="shared" si="674"/>
        <v>0</v>
      </c>
      <c r="K5390" s="105">
        <f t="shared" si="675"/>
        <v>0</v>
      </c>
      <c r="L5390" s="75">
        <v>0</v>
      </c>
      <c r="M5390" s="75">
        <v>0</v>
      </c>
      <c r="N5390" s="75">
        <v>0</v>
      </c>
      <c r="O5390" s="105">
        <v>0</v>
      </c>
      <c r="P5390" s="98">
        <f t="shared" si="676"/>
        <v>144</v>
      </c>
      <c r="Q5390" s="98">
        <f t="shared" si="677"/>
        <v>0</v>
      </c>
      <c r="R5390" s="98">
        <f t="shared" si="678"/>
        <v>0</v>
      </c>
      <c r="S5390" s="105">
        <f t="shared" si="679"/>
        <v>0</v>
      </c>
      <c r="T5390" s="8" t="str">
        <f>IF(I5390=0,"",(INDEX('AWR Data'!A$1:E$8823,MATCH(A5390,'AWR Data'!A$1:A$8823,0),4)))</f>
        <v/>
      </c>
    </row>
    <row r="5391" spans="1:20" ht="20" customHeight="1">
      <c r="A5391" s="14" t="s">
        <v>10030</v>
      </c>
      <c r="B5391" s="14" t="s">
        <v>339</v>
      </c>
      <c r="C5391" s="14" t="s">
        <v>10031</v>
      </c>
      <c r="E5391" s="74">
        <v>91</v>
      </c>
      <c r="F5391" s="74">
        <v>6480</v>
      </c>
      <c r="G5391" s="74">
        <f t="shared" si="672"/>
        <v>1092</v>
      </c>
      <c r="H5391" s="80">
        <f t="shared" si="673"/>
        <v>0.16851851851851851</v>
      </c>
      <c r="I5391" s="74">
        <f>INDEX('AWR Data'!A$1:E$8825,MATCH(A5391,'AWR Data'!A$1:A$8825,0),5)</f>
        <v>0</v>
      </c>
      <c r="J5391" s="74">
        <f t="shared" si="674"/>
        <v>0</v>
      </c>
      <c r="K5391" s="105">
        <f t="shared" si="675"/>
        <v>0</v>
      </c>
      <c r="L5391" s="75">
        <v>0</v>
      </c>
      <c r="M5391" s="75">
        <v>0</v>
      </c>
      <c r="N5391" s="75">
        <v>0</v>
      </c>
      <c r="O5391" s="105">
        <v>0</v>
      </c>
      <c r="P5391" s="98">
        <f t="shared" si="676"/>
        <v>1092</v>
      </c>
      <c r="Q5391" s="98">
        <f t="shared" si="677"/>
        <v>0</v>
      </c>
      <c r="R5391" s="98">
        <f t="shared" si="678"/>
        <v>0</v>
      </c>
      <c r="S5391" s="105">
        <f t="shared" si="679"/>
        <v>0</v>
      </c>
      <c r="T5391" s="8" t="str">
        <f>IF(I5391=0,"",(INDEX('AWR Data'!A$1:E$8823,MATCH(A5391,'AWR Data'!A$1:A$8823,0),4)))</f>
        <v/>
      </c>
    </row>
    <row r="5392" spans="1:20" ht="20" customHeight="1">
      <c r="A5392" s="14" t="s">
        <v>10032</v>
      </c>
      <c r="B5392" s="14" t="s">
        <v>989</v>
      </c>
      <c r="C5392" s="14" t="s">
        <v>10033</v>
      </c>
      <c r="E5392" s="74">
        <v>58</v>
      </c>
      <c r="F5392" s="74">
        <v>55700</v>
      </c>
      <c r="G5392" s="74">
        <f t="shared" si="672"/>
        <v>696</v>
      </c>
      <c r="H5392" s="80">
        <f t="shared" si="673"/>
        <v>1.2495511669658886E-2</v>
      </c>
      <c r="I5392" s="74">
        <f>INDEX('AWR Data'!A$1:E$8825,MATCH(A5392,'AWR Data'!A$1:A$8825,0),5)</f>
        <v>0</v>
      </c>
      <c r="J5392" s="74">
        <f t="shared" si="674"/>
        <v>0</v>
      </c>
      <c r="K5392" s="105">
        <f t="shared" si="675"/>
        <v>0</v>
      </c>
      <c r="L5392" s="75">
        <v>0</v>
      </c>
      <c r="M5392" s="75">
        <v>0</v>
      </c>
      <c r="N5392" s="75">
        <v>0</v>
      </c>
      <c r="O5392" s="105">
        <v>0</v>
      </c>
      <c r="P5392" s="98">
        <f t="shared" si="676"/>
        <v>696</v>
      </c>
      <c r="Q5392" s="98">
        <f t="shared" si="677"/>
        <v>0</v>
      </c>
      <c r="R5392" s="98">
        <f t="shared" si="678"/>
        <v>0</v>
      </c>
      <c r="S5392" s="105">
        <f t="shared" si="679"/>
        <v>0</v>
      </c>
      <c r="T5392" s="8" t="str">
        <f>IF(I5392=0,"",(INDEX('AWR Data'!A$1:E$8823,MATCH(A5392,'AWR Data'!A$1:A$8823,0),4)))</f>
        <v/>
      </c>
    </row>
    <row r="5393" spans="1:20" ht="20" customHeight="1">
      <c r="A5393" s="14" t="s">
        <v>10036</v>
      </c>
      <c r="B5393" s="14" t="s">
        <v>269</v>
      </c>
      <c r="C5393" s="14" t="s">
        <v>10037</v>
      </c>
      <c r="E5393" s="74">
        <v>390</v>
      </c>
      <c r="F5393" s="74">
        <v>12400</v>
      </c>
      <c r="G5393" s="74">
        <f t="shared" si="672"/>
        <v>4680</v>
      </c>
      <c r="H5393" s="80">
        <f t="shared" si="673"/>
        <v>0.3774193548387097</v>
      </c>
      <c r="I5393" s="74">
        <f>INDEX('AWR Data'!A$1:E$8825,MATCH(A5393,'AWR Data'!A$1:A$8825,0),5)</f>
        <v>0</v>
      </c>
      <c r="J5393" s="74">
        <f t="shared" si="674"/>
        <v>0</v>
      </c>
      <c r="K5393" s="105">
        <f t="shared" si="675"/>
        <v>0</v>
      </c>
      <c r="L5393" s="75">
        <v>0</v>
      </c>
      <c r="M5393" s="75">
        <v>0</v>
      </c>
      <c r="N5393" s="75">
        <v>0</v>
      </c>
      <c r="O5393" s="105">
        <v>0</v>
      </c>
      <c r="P5393" s="98">
        <f t="shared" si="676"/>
        <v>4680</v>
      </c>
      <c r="Q5393" s="98">
        <f t="shared" si="677"/>
        <v>0</v>
      </c>
      <c r="R5393" s="98">
        <f t="shared" si="678"/>
        <v>0</v>
      </c>
      <c r="S5393" s="105">
        <f t="shared" si="679"/>
        <v>0</v>
      </c>
      <c r="T5393" s="8" t="str">
        <f>IF(I5393=0,"",(INDEX('AWR Data'!A$1:E$8823,MATCH(A5393,'AWR Data'!A$1:A$8823,0),4)))</f>
        <v/>
      </c>
    </row>
    <row r="5394" spans="1:20" ht="20" customHeight="1">
      <c r="A5394" s="14" t="s">
        <v>10038</v>
      </c>
      <c r="B5394" s="14" t="s">
        <v>920</v>
      </c>
      <c r="C5394" s="14" t="s">
        <v>10039</v>
      </c>
      <c r="E5394" s="74">
        <v>28</v>
      </c>
      <c r="F5394" s="74">
        <v>28600</v>
      </c>
      <c r="G5394" s="74">
        <f t="shared" si="672"/>
        <v>336</v>
      </c>
      <c r="H5394" s="80">
        <f t="shared" si="673"/>
        <v>1.1748251748251748E-2</v>
      </c>
      <c r="I5394" s="74">
        <f>INDEX('AWR Data'!A$1:E$8825,MATCH(A5394,'AWR Data'!A$1:A$8825,0),5)</f>
        <v>0</v>
      </c>
      <c r="J5394" s="74">
        <f t="shared" si="674"/>
        <v>0</v>
      </c>
      <c r="K5394" s="105">
        <f t="shared" si="675"/>
        <v>0</v>
      </c>
      <c r="L5394" s="75">
        <v>0</v>
      </c>
      <c r="M5394" s="75">
        <v>0</v>
      </c>
      <c r="N5394" s="75">
        <v>0</v>
      </c>
      <c r="O5394" s="105">
        <v>0</v>
      </c>
      <c r="P5394" s="98">
        <f t="shared" si="676"/>
        <v>336</v>
      </c>
      <c r="Q5394" s="98">
        <f t="shared" si="677"/>
        <v>0</v>
      </c>
      <c r="R5394" s="98">
        <f t="shared" si="678"/>
        <v>0</v>
      </c>
      <c r="S5394" s="105">
        <f t="shared" si="679"/>
        <v>0</v>
      </c>
      <c r="T5394" s="8" t="str">
        <f>IF(I5394=0,"",(INDEX('AWR Data'!A$1:E$8823,MATCH(A5394,'AWR Data'!A$1:A$8823,0),4)))</f>
        <v/>
      </c>
    </row>
    <row r="5395" spans="1:20" ht="20" customHeight="1">
      <c r="A5395" s="14" t="s">
        <v>10040</v>
      </c>
      <c r="B5395" s="14" t="s">
        <v>513</v>
      </c>
      <c r="C5395" s="14" t="s">
        <v>10041</v>
      </c>
      <c r="E5395" s="74">
        <v>320</v>
      </c>
      <c r="F5395" s="74">
        <v>57200</v>
      </c>
      <c r="G5395" s="74">
        <f t="shared" si="672"/>
        <v>3840</v>
      </c>
      <c r="H5395" s="80">
        <f t="shared" si="673"/>
        <v>6.7132867132867133E-2</v>
      </c>
      <c r="I5395" s="74">
        <f>INDEX('AWR Data'!A$1:E$8825,MATCH(A5395,'AWR Data'!A$1:A$8825,0),5)</f>
        <v>0</v>
      </c>
      <c r="J5395" s="74">
        <f t="shared" si="674"/>
        <v>0</v>
      </c>
      <c r="K5395" s="105">
        <f t="shared" si="675"/>
        <v>0</v>
      </c>
      <c r="L5395" s="75">
        <v>0</v>
      </c>
      <c r="M5395" s="75">
        <v>0</v>
      </c>
      <c r="N5395" s="75">
        <v>0</v>
      </c>
      <c r="O5395" s="105">
        <v>0</v>
      </c>
      <c r="P5395" s="98">
        <f t="shared" si="676"/>
        <v>3840</v>
      </c>
      <c r="Q5395" s="98">
        <f t="shared" si="677"/>
        <v>0</v>
      </c>
      <c r="R5395" s="98">
        <f t="shared" si="678"/>
        <v>0</v>
      </c>
      <c r="S5395" s="105">
        <f t="shared" si="679"/>
        <v>0</v>
      </c>
      <c r="T5395" s="8" t="str">
        <f>IF(I5395=0,"",(INDEX('AWR Data'!A$1:E$8823,MATCH(A5395,'AWR Data'!A$1:A$8823,0),4)))</f>
        <v/>
      </c>
    </row>
    <row r="5396" spans="1:20" ht="20" customHeight="1">
      <c r="A5396" s="14" t="s">
        <v>10042</v>
      </c>
      <c r="B5396" s="14" t="s">
        <v>513</v>
      </c>
      <c r="C5396" s="14" t="s">
        <v>10043</v>
      </c>
      <c r="E5396" s="74">
        <v>260</v>
      </c>
      <c r="F5396" s="74">
        <v>18000</v>
      </c>
      <c r="G5396" s="74">
        <f t="shared" si="672"/>
        <v>3120</v>
      </c>
      <c r="H5396" s="80">
        <f t="shared" si="673"/>
        <v>0.17333333333333334</v>
      </c>
      <c r="I5396" s="74">
        <f>INDEX('AWR Data'!A$1:E$8825,MATCH(A5396,'AWR Data'!A$1:A$8825,0),5)</f>
        <v>0</v>
      </c>
      <c r="J5396" s="74">
        <f t="shared" si="674"/>
        <v>0</v>
      </c>
      <c r="K5396" s="105">
        <f t="shared" si="675"/>
        <v>0</v>
      </c>
      <c r="L5396" s="75">
        <v>0</v>
      </c>
      <c r="M5396" s="75">
        <v>0</v>
      </c>
      <c r="N5396" s="75">
        <v>0</v>
      </c>
      <c r="O5396" s="105">
        <v>0</v>
      </c>
      <c r="P5396" s="98">
        <f t="shared" si="676"/>
        <v>3120</v>
      </c>
      <c r="Q5396" s="98">
        <f t="shared" si="677"/>
        <v>0</v>
      </c>
      <c r="R5396" s="98">
        <f t="shared" si="678"/>
        <v>0</v>
      </c>
      <c r="S5396" s="105">
        <f t="shared" si="679"/>
        <v>0</v>
      </c>
      <c r="T5396" s="8" t="str">
        <f>IF(I5396=0,"",(INDEX('AWR Data'!A$1:E$8823,MATCH(A5396,'AWR Data'!A$1:A$8823,0),4)))</f>
        <v/>
      </c>
    </row>
    <row r="5397" spans="1:20" ht="20" customHeight="1">
      <c r="A5397" s="14" t="s">
        <v>10044</v>
      </c>
      <c r="B5397" s="14" t="s">
        <v>501</v>
      </c>
      <c r="C5397" s="14" t="s">
        <v>10045</v>
      </c>
      <c r="E5397" s="74">
        <v>28</v>
      </c>
      <c r="F5397" s="74">
        <v>4370</v>
      </c>
      <c r="G5397" s="74">
        <f t="shared" si="672"/>
        <v>336</v>
      </c>
      <c r="H5397" s="80">
        <f t="shared" si="673"/>
        <v>7.688787185354691E-2</v>
      </c>
      <c r="I5397" s="74">
        <f>INDEX('AWR Data'!A$1:E$8825,MATCH(A5397,'AWR Data'!A$1:A$8825,0),5)</f>
        <v>0</v>
      </c>
      <c r="J5397" s="74">
        <f t="shared" si="674"/>
        <v>0</v>
      </c>
      <c r="K5397" s="105">
        <f t="shared" si="675"/>
        <v>0</v>
      </c>
      <c r="L5397" s="75">
        <v>0</v>
      </c>
      <c r="M5397" s="75">
        <v>0</v>
      </c>
      <c r="N5397" s="75">
        <v>0</v>
      </c>
      <c r="O5397" s="105">
        <v>0</v>
      </c>
      <c r="P5397" s="98">
        <f t="shared" si="676"/>
        <v>336</v>
      </c>
      <c r="Q5397" s="98">
        <f t="shared" si="677"/>
        <v>0</v>
      </c>
      <c r="R5397" s="98">
        <f t="shared" si="678"/>
        <v>0</v>
      </c>
      <c r="S5397" s="105">
        <f t="shared" si="679"/>
        <v>0</v>
      </c>
      <c r="T5397" s="8" t="str">
        <f>IF(I5397=0,"",(INDEX('AWR Data'!A$1:E$8823,MATCH(A5397,'AWR Data'!A$1:A$8823,0),4)))</f>
        <v/>
      </c>
    </row>
    <row r="5398" spans="1:20" ht="20" customHeight="1">
      <c r="A5398" s="14" t="s">
        <v>10046</v>
      </c>
      <c r="B5398" s="14" t="s">
        <v>505</v>
      </c>
      <c r="C5398" s="14" t="s">
        <v>10047</v>
      </c>
      <c r="E5398" s="74">
        <v>36</v>
      </c>
      <c r="F5398" s="74">
        <v>4430</v>
      </c>
      <c r="G5398" s="74">
        <f t="shared" si="672"/>
        <v>432</v>
      </c>
      <c r="H5398" s="80">
        <f t="shared" si="673"/>
        <v>9.7516930022573362E-2</v>
      </c>
      <c r="I5398" s="74">
        <f>INDEX('AWR Data'!A$1:E$8825,MATCH(A5398,'AWR Data'!A$1:A$8825,0),5)</f>
        <v>0</v>
      </c>
      <c r="J5398" s="74">
        <f t="shared" si="674"/>
        <v>0</v>
      </c>
      <c r="K5398" s="105">
        <f t="shared" si="675"/>
        <v>0</v>
      </c>
      <c r="L5398" s="75">
        <v>0</v>
      </c>
      <c r="M5398" s="75">
        <v>0</v>
      </c>
      <c r="N5398" s="75">
        <v>0</v>
      </c>
      <c r="O5398" s="105">
        <v>0</v>
      </c>
      <c r="P5398" s="98">
        <f t="shared" si="676"/>
        <v>432</v>
      </c>
      <c r="Q5398" s="98">
        <f t="shared" si="677"/>
        <v>0</v>
      </c>
      <c r="R5398" s="98">
        <f t="shared" si="678"/>
        <v>0</v>
      </c>
      <c r="S5398" s="105">
        <f t="shared" si="679"/>
        <v>0</v>
      </c>
      <c r="T5398" s="8" t="str">
        <f>IF(I5398=0,"",(INDEX('AWR Data'!A$1:E$8823,MATCH(A5398,'AWR Data'!A$1:A$8823,0),4)))</f>
        <v/>
      </c>
    </row>
    <row r="5399" spans="1:20" ht="20" customHeight="1">
      <c r="A5399" s="14" t="s">
        <v>9840</v>
      </c>
      <c r="B5399" s="14" t="s">
        <v>1795</v>
      </c>
      <c r="C5399" s="14" t="s">
        <v>9841</v>
      </c>
      <c r="E5399" s="74">
        <v>260</v>
      </c>
      <c r="F5399" s="74">
        <v>110000</v>
      </c>
      <c r="G5399" s="74">
        <f t="shared" si="672"/>
        <v>3120</v>
      </c>
      <c r="H5399" s="80">
        <f t="shared" si="673"/>
        <v>2.8363636363636365E-2</v>
      </c>
      <c r="I5399" s="74">
        <f>INDEX('AWR Data'!A$1:E$8825,MATCH(A5399,'AWR Data'!A$1:A$8825,0),5)</f>
        <v>0</v>
      </c>
      <c r="J5399" s="74">
        <f t="shared" si="674"/>
        <v>0</v>
      </c>
      <c r="K5399" s="105">
        <f t="shared" si="675"/>
        <v>0</v>
      </c>
      <c r="L5399" s="75">
        <v>0</v>
      </c>
      <c r="M5399" s="75">
        <v>0</v>
      </c>
      <c r="N5399" s="75">
        <v>0</v>
      </c>
      <c r="O5399" s="105">
        <v>0</v>
      </c>
      <c r="P5399" s="98">
        <f t="shared" si="676"/>
        <v>3120</v>
      </c>
      <c r="Q5399" s="98">
        <f t="shared" si="677"/>
        <v>0</v>
      </c>
      <c r="R5399" s="98">
        <f t="shared" si="678"/>
        <v>0</v>
      </c>
      <c r="S5399" s="105">
        <f t="shared" si="679"/>
        <v>0</v>
      </c>
      <c r="T5399" s="8" t="str">
        <f>IF(I5399=0,"",(INDEX('AWR Data'!A$1:E$8823,MATCH(A5399,'AWR Data'!A$1:A$8823,0),4)))</f>
        <v/>
      </c>
    </row>
    <row r="5400" spans="1:20" ht="20" customHeight="1">
      <c r="A5400" s="14" t="s">
        <v>9842</v>
      </c>
      <c r="B5400" s="14" t="s">
        <v>513</v>
      </c>
      <c r="C5400" s="14" t="s">
        <v>9843</v>
      </c>
      <c r="E5400" s="74">
        <v>46</v>
      </c>
      <c r="F5400" s="74">
        <v>10300</v>
      </c>
      <c r="G5400" s="74">
        <f t="shared" si="672"/>
        <v>552</v>
      </c>
      <c r="H5400" s="80">
        <f t="shared" si="673"/>
        <v>5.3592233009708737E-2</v>
      </c>
      <c r="I5400" s="74">
        <f>INDEX('AWR Data'!A$1:E$8825,MATCH(A5400,'AWR Data'!A$1:A$8825,0),5)</f>
        <v>0</v>
      </c>
      <c r="J5400" s="74">
        <f t="shared" si="674"/>
        <v>0</v>
      </c>
      <c r="K5400" s="105">
        <f t="shared" si="675"/>
        <v>0</v>
      </c>
      <c r="L5400" s="75">
        <v>0</v>
      </c>
      <c r="M5400" s="75">
        <v>0</v>
      </c>
      <c r="N5400" s="75">
        <v>0</v>
      </c>
      <c r="O5400" s="105">
        <v>0</v>
      </c>
      <c r="P5400" s="98">
        <f t="shared" si="676"/>
        <v>552</v>
      </c>
      <c r="Q5400" s="98">
        <f t="shared" si="677"/>
        <v>0</v>
      </c>
      <c r="R5400" s="98">
        <f t="shared" si="678"/>
        <v>0</v>
      </c>
      <c r="S5400" s="105">
        <f t="shared" si="679"/>
        <v>0</v>
      </c>
      <c r="T5400" s="8" t="str">
        <f>IF(I5400=0,"",(INDEX('AWR Data'!A$1:E$8823,MATCH(A5400,'AWR Data'!A$1:A$8823,0),4)))</f>
        <v/>
      </c>
    </row>
    <row r="5401" spans="1:20" ht="20" customHeight="1">
      <c r="A5401" s="14" t="s">
        <v>9844</v>
      </c>
      <c r="B5401" s="14" t="s">
        <v>513</v>
      </c>
      <c r="C5401" s="14" t="s">
        <v>9845</v>
      </c>
      <c r="E5401" s="74">
        <v>28</v>
      </c>
      <c r="F5401" s="74">
        <v>6610</v>
      </c>
      <c r="G5401" s="74">
        <f t="shared" si="672"/>
        <v>336</v>
      </c>
      <c r="H5401" s="80">
        <f t="shared" si="673"/>
        <v>5.0832072617246593E-2</v>
      </c>
      <c r="I5401" s="74">
        <f>INDEX('AWR Data'!A$1:E$8825,MATCH(A5401,'AWR Data'!A$1:A$8825,0),5)</f>
        <v>0</v>
      </c>
      <c r="J5401" s="74">
        <f t="shared" si="674"/>
        <v>0</v>
      </c>
      <c r="K5401" s="105">
        <f t="shared" si="675"/>
        <v>0</v>
      </c>
      <c r="L5401" s="75">
        <v>0</v>
      </c>
      <c r="M5401" s="75">
        <v>0</v>
      </c>
      <c r="N5401" s="75">
        <v>0</v>
      </c>
      <c r="O5401" s="105">
        <v>0</v>
      </c>
      <c r="P5401" s="98">
        <f t="shared" si="676"/>
        <v>336</v>
      </c>
      <c r="Q5401" s="98">
        <f t="shared" si="677"/>
        <v>0</v>
      </c>
      <c r="R5401" s="98">
        <f t="shared" si="678"/>
        <v>0</v>
      </c>
      <c r="S5401" s="105">
        <f t="shared" si="679"/>
        <v>0</v>
      </c>
      <c r="T5401" s="8" t="str">
        <f>IF(I5401=0,"",(INDEX('AWR Data'!A$1:E$8823,MATCH(A5401,'AWR Data'!A$1:A$8823,0),4)))</f>
        <v/>
      </c>
    </row>
    <row r="5402" spans="1:20" ht="20" customHeight="1">
      <c r="A5402" s="14" t="s">
        <v>9846</v>
      </c>
      <c r="B5402" s="14" t="s">
        <v>513</v>
      </c>
      <c r="C5402" s="14" t="s">
        <v>9847</v>
      </c>
      <c r="E5402" s="74">
        <v>140</v>
      </c>
      <c r="F5402" s="74">
        <v>10200</v>
      </c>
      <c r="G5402" s="74">
        <f t="shared" si="672"/>
        <v>1680</v>
      </c>
      <c r="H5402" s="80">
        <f t="shared" si="673"/>
        <v>0.16470588235294117</v>
      </c>
      <c r="I5402" s="74">
        <f>INDEX('AWR Data'!A$1:E$8825,MATCH(A5402,'AWR Data'!A$1:A$8825,0),5)</f>
        <v>0</v>
      </c>
      <c r="J5402" s="74">
        <f t="shared" si="674"/>
        <v>0</v>
      </c>
      <c r="K5402" s="105">
        <f t="shared" si="675"/>
        <v>0</v>
      </c>
      <c r="L5402" s="75">
        <v>0</v>
      </c>
      <c r="M5402" s="75">
        <v>0</v>
      </c>
      <c r="N5402" s="75">
        <v>0</v>
      </c>
      <c r="O5402" s="105">
        <v>0</v>
      </c>
      <c r="P5402" s="98">
        <f t="shared" si="676"/>
        <v>1680</v>
      </c>
      <c r="Q5402" s="98">
        <f t="shared" si="677"/>
        <v>0</v>
      </c>
      <c r="R5402" s="98">
        <f t="shared" si="678"/>
        <v>0</v>
      </c>
      <c r="S5402" s="105">
        <f t="shared" si="679"/>
        <v>0</v>
      </c>
      <c r="T5402" s="8" t="str">
        <f>IF(I5402=0,"",(INDEX('AWR Data'!A$1:E$8823,MATCH(A5402,'AWR Data'!A$1:A$8823,0),4)))</f>
        <v/>
      </c>
    </row>
    <row r="5403" spans="1:20" ht="20" customHeight="1">
      <c r="A5403" s="14" t="s">
        <v>9848</v>
      </c>
      <c r="B5403" s="14" t="s">
        <v>498</v>
      </c>
      <c r="C5403" s="14" t="s">
        <v>9849</v>
      </c>
      <c r="E5403" s="74">
        <v>58</v>
      </c>
      <c r="F5403" s="74">
        <v>389</v>
      </c>
      <c r="G5403" s="74">
        <f t="shared" si="672"/>
        <v>696</v>
      </c>
      <c r="H5403" s="80">
        <f t="shared" si="673"/>
        <v>1.7892030848329048</v>
      </c>
      <c r="I5403" s="74">
        <f>INDEX('AWR Data'!A$1:E$8825,MATCH(A5403,'AWR Data'!A$1:A$8825,0),5)</f>
        <v>0</v>
      </c>
      <c r="J5403" s="74">
        <f t="shared" si="674"/>
        <v>0</v>
      </c>
      <c r="K5403" s="105">
        <f t="shared" si="675"/>
        <v>0</v>
      </c>
      <c r="L5403" s="75">
        <v>0</v>
      </c>
      <c r="M5403" s="75">
        <v>0</v>
      </c>
      <c r="N5403" s="75">
        <v>0</v>
      </c>
      <c r="O5403" s="105">
        <v>0</v>
      </c>
      <c r="P5403" s="98">
        <f t="shared" si="676"/>
        <v>696</v>
      </c>
      <c r="Q5403" s="98">
        <f t="shared" si="677"/>
        <v>0</v>
      </c>
      <c r="R5403" s="98">
        <f t="shared" si="678"/>
        <v>0</v>
      </c>
      <c r="S5403" s="105">
        <f t="shared" si="679"/>
        <v>0</v>
      </c>
      <c r="T5403" s="8" t="str">
        <f>IF(I5403=0,"",(INDEX('AWR Data'!A$1:E$8823,MATCH(A5403,'AWR Data'!A$1:A$8823,0),4)))</f>
        <v/>
      </c>
    </row>
    <row r="5404" spans="1:20" ht="20" customHeight="1">
      <c r="A5404" s="14" t="s">
        <v>9644</v>
      </c>
      <c r="B5404" s="14" t="s">
        <v>418</v>
      </c>
      <c r="C5404" s="14" t="s">
        <v>9645</v>
      </c>
      <c r="E5404" s="74">
        <v>36</v>
      </c>
      <c r="F5404" s="74">
        <v>322000</v>
      </c>
      <c r="G5404" s="74">
        <f t="shared" si="672"/>
        <v>432</v>
      </c>
      <c r="H5404" s="80">
        <f t="shared" si="673"/>
        <v>1.3416149068322981E-3</v>
      </c>
      <c r="I5404" s="74">
        <f>INDEX('AWR Data'!A$1:E$8825,MATCH(A5404,'AWR Data'!A$1:A$8825,0),5)</f>
        <v>0</v>
      </c>
      <c r="J5404" s="74">
        <f t="shared" si="674"/>
        <v>0</v>
      </c>
      <c r="K5404" s="105">
        <f t="shared" si="675"/>
        <v>0</v>
      </c>
      <c r="L5404" s="75">
        <v>0</v>
      </c>
      <c r="M5404" s="75">
        <v>0</v>
      </c>
      <c r="N5404" s="75">
        <v>0</v>
      </c>
      <c r="O5404" s="105">
        <v>0</v>
      </c>
      <c r="P5404" s="98">
        <f t="shared" si="676"/>
        <v>432</v>
      </c>
      <c r="Q5404" s="98">
        <f t="shared" si="677"/>
        <v>0</v>
      </c>
      <c r="R5404" s="98">
        <f t="shared" si="678"/>
        <v>0</v>
      </c>
      <c r="S5404" s="105">
        <f t="shared" si="679"/>
        <v>0</v>
      </c>
      <c r="T5404" s="8" t="str">
        <f>IF(I5404=0,"",(INDEX('AWR Data'!A$1:E$8823,MATCH(A5404,'AWR Data'!A$1:A$8823,0),4)))</f>
        <v/>
      </c>
    </row>
    <row r="5405" spans="1:20" ht="20" customHeight="1">
      <c r="A5405" s="14" t="s">
        <v>9648</v>
      </c>
      <c r="B5405" s="14" t="s">
        <v>418</v>
      </c>
      <c r="C5405" s="14" t="s">
        <v>9649</v>
      </c>
      <c r="E5405" s="74">
        <v>46</v>
      </c>
      <c r="F5405" s="74">
        <v>19100</v>
      </c>
      <c r="G5405" s="74">
        <f t="shared" si="672"/>
        <v>552</v>
      </c>
      <c r="H5405" s="80">
        <f t="shared" si="673"/>
        <v>2.8900523560209425E-2</v>
      </c>
      <c r="I5405" s="74">
        <f>INDEX('AWR Data'!A$1:E$8825,MATCH(A5405,'AWR Data'!A$1:A$8825,0),5)</f>
        <v>0</v>
      </c>
      <c r="J5405" s="74">
        <f t="shared" si="674"/>
        <v>0</v>
      </c>
      <c r="K5405" s="105">
        <f t="shared" si="675"/>
        <v>0</v>
      </c>
      <c r="L5405" s="75">
        <v>0</v>
      </c>
      <c r="M5405" s="75">
        <v>0</v>
      </c>
      <c r="N5405" s="75">
        <v>0</v>
      </c>
      <c r="O5405" s="105">
        <v>0</v>
      </c>
      <c r="P5405" s="98">
        <f t="shared" si="676"/>
        <v>552</v>
      </c>
      <c r="Q5405" s="98">
        <f t="shared" si="677"/>
        <v>0</v>
      </c>
      <c r="R5405" s="98">
        <f t="shared" si="678"/>
        <v>0</v>
      </c>
      <c r="S5405" s="105">
        <f t="shared" si="679"/>
        <v>0</v>
      </c>
      <c r="T5405" s="8" t="str">
        <f>IF(I5405=0,"",(INDEX('AWR Data'!A$1:E$8823,MATCH(A5405,'AWR Data'!A$1:A$8823,0),4)))</f>
        <v/>
      </c>
    </row>
    <row r="5406" spans="1:20" ht="20" customHeight="1">
      <c r="A5406" s="14" t="s">
        <v>9650</v>
      </c>
      <c r="B5406" s="14" t="s">
        <v>418</v>
      </c>
      <c r="C5406" s="14" t="s">
        <v>9651</v>
      </c>
      <c r="E5406" s="74">
        <v>140</v>
      </c>
      <c r="F5406" s="74">
        <v>1040</v>
      </c>
      <c r="G5406" s="74">
        <f t="shared" si="672"/>
        <v>1680</v>
      </c>
      <c r="H5406" s="80">
        <f t="shared" si="673"/>
        <v>1.6153846153846154</v>
      </c>
      <c r="I5406" s="74">
        <f>INDEX('AWR Data'!A$1:E$8825,MATCH(A5406,'AWR Data'!A$1:A$8825,0),5)</f>
        <v>0</v>
      </c>
      <c r="J5406" s="74">
        <f t="shared" si="674"/>
        <v>0</v>
      </c>
      <c r="K5406" s="105">
        <f t="shared" si="675"/>
        <v>0</v>
      </c>
      <c r="L5406" s="75">
        <v>0</v>
      </c>
      <c r="M5406" s="75">
        <v>0</v>
      </c>
      <c r="N5406" s="75">
        <v>0</v>
      </c>
      <c r="O5406" s="105">
        <v>0</v>
      </c>
      <c r="P5406" s="98">
        <f t="shared" si="676"/>
        <v>1680</v>
      </c>
      <c r="Q5406" s="98">
        <f t="shared" si="677"/>
        <v>0</v>
      </c>
      <c r="R5406" s="98">
        <f t="shared" si="678"/>
        <v>0</v>
      </c>
      <c r="S5406" s="105">
        <f t="shared" si="679"/>
        <v>0</v>
      </c>
      <c r="T5406" s="8" t="str">
        <f>IF(I5406=0,"",(INDEX('AWR Data'!A$1:E$8823,MATCH(A5406,'AWR Data'!A$1:A$8823,0),4)))</f>
        <v/>
      </c>
    </row>
    <row r="5407" spans="1:20" ht="20" customHeight="1">
      <c r="A5407" s="14" t="s">
        <v>9654</v>
      </c>
      <c r="B5407" s="14" t="s">
        <v>418</v>
      </c>
      <c r="C5407" s="14" t="s">
        <v>9655</v>
      </c>
      <c r="E5407" s="74">
        <v>73</v>
      </c>
      <c r="F5407" s="74">
        <v>2200</v>
      </c>
      <c r="G5407" s="74">
        <f t="shared" si="672"/>
        <v>876</v>
      </c>
      <c r="H5407" s="80">
        <f t="shared" si="673"/>
        <v>0.39818181818181819</v>
      </c>
      <c r="I5407" s="74">
        <f>INDEX('AWR Data'!A$1:E$8825,MATCH(A5407,'AWR Data'!A$1:A$8825,0),5)</f>
        <v>0</v>
      </c>
      <c r="J5407" s="74">
        <f t="shared" si="674"/>
        <v>0</v>
      </c>
      <c r="K5407" s="105">
        <f t="shared" si="675"/>
        <v>0</v>
      </c>
      <c r="L5407" s="75">
        <v>0</v>
      </c>
      <c r="M5407" s="75">
        <v>0</v>
      </c>
      <c r="N5407" s="75">
        <v>0</v>
      </c>
      <c r="O5407" s="105">
        <v>0</v>
      </c>
      <c r="P5407" s="98">
        <f t="shared" si="676"/>
        <v>876</v>
      </c>
      <c r="Q5407" s="98">
        <f t="shared" si="677"/>
        <v>0</v>
      </c>
      <c r="R5407" s="98">
        <f t="shared" si="678"/>
        <v>0</v>
      </c>
      <c r="S5407" s="105">
        <f t="shared" si="679"/>
        <v>0</v>
      </c>
      <c r="T5407" s="8" t="str">
        <f>IF(I5407=0,"",(INDEX('AWR Data'!A$1:E$8823,MATCH(A5407,'AWR Data'!A$1:A$8823,0),4)))</f>
        <v/>
      </c>
    </row>
    <row r="5408" spans="1:20" ht="20" customHeight="1">
      <c r="A5408" s="14" t="s">
        <v>9656</v>
      </c>
      <c r="B5408" s="14" t="s">
        <v>418</v>
      </c>
      <c r="C5408" s="14" t="s">
        <v>9657</v>
      </c>
      <c r="E5408" s="74">
        <v>58</v>
      </c>
      <c r="F5408" s="74">
        <v>9800</v>
      </c>
      <c r="G5408" s="74">
        <f t="shared" si="672"/>
        <v>696</v>
      </c>
      <c r="H5408" s="80">
        <f t="shared" si="673"/>
        <v>7.1020408163265311E-2</v>
      </c>
      <c r="I5408" s="74">
        <f>INDEX('AWR Data'!A$1:E$8825,MATCH(A5408,'AWR Data'!A$1:A$8825,0),5)</f>
        <v>0</v>
      </c>
      <c r="J5408" s="74">
        <f t="shared" si="674"/>
        <v>0</v>
      </c>
      <c r="K5408" s="105">
        <f t="shared" si="675"/>
        <v>0</v>
      </c>
      <c r="L5408" s="75">
        <v>0</v>
      </c>
      <c r="M5408" s="75">
        <v>0</v>
      </c>
      <c r="N5408" s="75">
        <v>0</v>
      </c>
      <c r="O5408" s="105">
        <v>0</v>
      </c>
      <c r="P5408" s="98">
        <f t="shared" si="676"/>
        <v>696</v>
      </c>
      <c r="Q5408" s="98">
        <f t="shared" si="677"/>
        <v>0</v>
      </c>
      <c r="R5408" s="98">
        <f t="shared" si="678"/>
        <v>0</v>
      </c>
      <c r="S5408" s="105">
        <f t="shared" si="679"/>
        <v>0</v>
      </c>
      <c r="T5408" s="8" t="str">
        <f>IF(I5408=0,"",(INDEX('AWR Data'!A$1:E$8823,MATCH(A5408,'AWR Data'!A$1:A$8823,0),4)))</f>
        <v/>
      </c>
    </row>
    <row r="5409" spans="1:20" ht="20" customHeight="1">
      <c r="A5409" s="14" t="s">
        <v>9870</v>
      </c>
      <c r="B5409" s="14" t="s">
        <v>418</v>
      </c>
      <c r="C5409" s="14" t="s">
        <v>9871</v>
      </c>
      <c r="E5409" s="74">
        <v>46</v>
      </c>
      <c r="F5409" s="74">
        <v>6980</v>
      </c>
      <c r="G5409" s="74">
        <f t="shared" si="672"/>
        <v>552</v>
      </c>
      <c r="H5409" s="80">
        <f t="shared" si="673"/>
        <v>7.9083094555873923E-2</v>
      </c>
      <c r="I5409" s="74">
        <f>INDEX('AWR Data'!A$1:E$8825,MATCH(A5409,'AWR Data'!A$1:A$8825,0),5)</f>
        <v>0</v>
      </c>
      <c r="J5409" s="74">
        <f t="shared" si="674"/>
        <v>0</v>
      </c>
      <c r="K5409" s="105">
        <f t="shared" si="675"/>
        <v>0</v>
      </c>
      <c r="L5409" s="75">
        <v>0</v>
      </c>
      <c r="M5409" s="75">
        <v>0</v>
      </c>
      <c r="N5409" s="75">
        <v>0</v>
      </c>
      <c r="O5409" s="105">
        <v>0</v>
      </c>
      <c r="P5409" s="98">
        <f t="shared" si="676"/>
        <v>552</v>
      </c>
      <c r="Q5409" s="98">
        <f t="shared" si="677"/>
        <v>0</v>
      </c>
      <c r="R5409" s="98">
        <f t="shared" si="678"/>
        <v>0</v>
      </c>
      <c r="S5409" s="105">
        <f t="shared" si="679"/>
        <v>0</v>
      </c>
      <c r="T5409" s="8" t="str">
        <f>IF(I5409=0,"",(INDEX('AWR Data'!A$1:E$8823,MATCH(A5409,'AWR Data'!A$1:A$8823,0),4)))</f>
        <v/>
      </c>
    </row>
    <row r="5410" spans="1:20" ht="20" customHeight="1">
      <c r="A5410" s="14" t="s">
        <v>9872</v>
      </c>
      <c r="B5410" s="14" t="s">
        <v>418</v>
      </c>
      <c r="C5410" s="14" t="s">
        <v>9873</v>
      </c>
      <c r="E5410" s="74">
        <v>4400</v>
      </c>
      <c r="F5410" s="74">
        <v>194000</v>
      </c>
      <c r="G5410" s="74">
        <f t="shared" si="672"/>
        <v>52800</v>
      </c>
      <c r="H5410" s="80">
        <f t="shared" si="673"/>
        <v>0.27216494845360822</v>
      </c>
      <c r="I5410" s="74">
        <f>INDEX('AWR Data'!A$1:E$8825,MATCH(A5410,'AWR Data'!A$1:A$8825,0),5)</f>
        <v>0</v>
      </c>
      <c r="J5410" s="74">
        <f t="shared" si="674"/>
        <v>0</v>
      </c>
      <c r="K5410" s="105">
        <f t="shared" si="675"/>
        <v>0</v>
      </c>
      <c r="L5410" s="75">
        <v>0</v>
      </c>
      <c r="M5410" s="75">
        <v>0</v>
      </c>
      <c r="N5410" s="75">
        <v>0</v>
      </c>
      <c r="O5410" s="105">
        <v>0</v>
      </c>
      <c r="P5410" s="98">
        <f t="shared" si="676"/>
        <v>52800</v>
      </c>
      <c r="Q5410" s="98">
        <f t="shared" si="677"/>
        <v>0</v>
      </c>
      <c r="R5410" s="98">
        <f t="shared" si="678"/>
        <v>0</v>
      </c>
      <c r="S5410" s="105">
        <f t="shared" si="679"/>
        <v>0</v>
      </c>
      <c r="T5410" s="8" t="str">
        <f>IF(I5410=0,"",(INDEX('AWR Data'!A$1:E$8823,MATCH(A5410,'AWR Data'!A$1:A$8823,0),4)))</f>
        <v/>
      </c>
    </row>
    <row r="5411" spans="1:20" ht="20" customHeight="1">
      <c r="A5411" s="14" t="s">
        <v>9874</v>
      </c>
      <c r="B5411" s="14" t="s">
        <v>418</v>
      </c>
      <c r="C5411" s="14" t="s">
        <v>9875</v>
      </c>
      <c r="E5411" s="74">
        <v>36</v>
      </c>
      <c r="F5411" s="74">
        <v>98500</v>
      </c>
      <c r="G5411" s="74">
        <f t="shared" si="672"/>
        <v>432</v>
      </c>
      <c r="H5411" s="80">
        <f t="shared" si="673"/>
        <v>4.3857868020304568E-3</v>
      </c>
      <c r="I5411" s="74">
        <f>INDEX('AWR Data'!A$1:E$8825,MATCH(A5411,'AWR Data'!A$1:A$8825,0),5)</f>
        <v>0</v>
      </c>
      <c r="J5411" s="74">
        <f t="shared" si="674"/>
        <v>0</v>
      </c>
      <c r="K5411" s="105">
        <f t="shared" si="675"/>
        <v>0</v>
      </c>
      <c r="L5411" s="75">
        <v>0</v>
      </c>
      <c r="M5411" s="75">
        <v>0</v>
      </c>
      <c r="N5411" s="75">
        <v>0</v>
      </c>
      <c r="O5411" s="105">
        <v>0</v>
      </c>
      <c r="P5411" s="98">
        <f t="shared" si="676"/>
        <v>432</v>
      </c>
      <c r="Q5411" s="98">
        <f t="shared" si="677"/>
        <v>0</v>
      </c>
      <c r="R5411" s="98">
        <f t="shared" si="678"/>
        <v>0</v>
      </c>
      <c r="S5411" s="105">
        <f t="shared" si="679"/>
        <v>0</v>
      </c>
      <c r="T5411" s="8" t="str">
        <f>IF(I5411=0,"",(INDEX('AWR Data'!A$1:E$8823,MATCH(A5411,'AWR Data'!A$1:A$8823,0),4)))</f>
        <v/>
      </c>
    </row>
    <row r="5412" spans="1:20" ht="20" customHeight="1">
      <c r="A5412" s="14" t="s">
        <v>9876</v>
      </c>
      <c r="B5412" s="14" t="s">
        <v>418</v>
      </c>
      <c r="C5412" s="14" t="s">
        <v>9877</v>
      </c>
      <c r="E5412" s="74">
        <v>2900</v>
      </c>
      <c r="F5412" s="74">
        <v>185000</v>
      </c>
      <c r="G5412" s="74">
        <f t="shared" si="672"/>
        <v>34800</v>
      </c>
      <c r="H5412" s="80">
        <f t="shared" si="673"/>
        <v>0.1881081081081081</v>
      </c>
      <c r="I5412" s="74">
        <f>INDEX('AWR Data'!A$1:E$8825,MATCH(A5412,'AWR Data'!A$1:A$8825,0),5)</f>
        <v>0</v>
      </c>
      <c r="J5412" s="74">
        <f t="shared" si="674"/>
        <v>0</v>
      </c>
      <c r="K5412" s="105">
        <f t="shared" si="675"/>
        <v>0</v>
      </c>
      <c r="L5412" s="75">
        <v>0</v>
      </c>
      <c r="M5412" s="75">
        <v>0</v>
      </c>
      <c r="N5412" s="75">
        <v>0</v>
      </c>
      <c r="O5412" s="105">
        <v>0</v>
      </c>
      <c r="P5412" s="98">
        <f t="shared" si="676"/>
        <v>34800</v>
      </c>
      <c r="Q5412" s="98">
        <f t="shared" si="677"/>
        <v>0</v>
      </c>
      <c r="R5412" s="98">
        <f t="shared" si="678"/>
        <v>0</v>
      </c>
      <c r="S5412" s="105">
        <f t="shared" si="679"/>
        <v>0</v>
      </c>
      <c r="T5412" s="8" t="str">
        <f>IF(I5412=0,"",(INDEX('AWR Data'!A$1:E$8823,MATCH(A5412,'AWR Data'!A$1:A$8823,0),4)))</f>
        <v/>
      </c>
    </row>
    <row r="5413" spans="1:20" ht="20" customHeight="1">
      <c r="A5413" s="14" t="s">
        <v>9668</v>
      </c>
      <c r="B5413" s="14" t="s">
        <v>17334</v>
      </c>
      <c r="C5413" s="14" t="s">
        <v>9669</v>
      </c>
      <c r="E5413" s="74">
        <v>36</v>
      </c>
      <c r="F5413" s="74">
        <v>5870</v>
      </c>
      <c r="G5413" s="74">
        <f t="shared" si="672"/>
        <v>432</v>
      </c>
      <c r="H5413" s="80">
        <f t="shared" si="673"/>
        <v>7.3594548551959113E-2</v>
      </c>
      <c r="I5413" s="74">
        <f>INDEX('AWR Data'!A$1:E$8825,MATCH(A5413,'AWR Data'!A$1:A$8825,0),5)</f>
        <v>0</v>
      </c>
      <c r="J5413" s="74">
        <f t="shared" si="674"/>
        <v>0</v>
      </c>
      <c r="K5413" s="105">
        <f t="shared" si="675"/>
        <v>0</v>
      </c>
      <c r="L5413" s="75">
        <v>0</v>
      </c>
      <c r="M5413" s="75">
        <v>0</v>
      </c>
      <c r="N5413" s="75">
        <v>0</v>
      </c>
      <c r="O5413" s="105">
        <v>0</v>
      </c>
      <c r="P5413" s="98">
        <f t="shared" si="676"/>
        <v>432</v>
      </c>
      <c r="Q5413" s="98">
        <f t="shared" si="677"/>
        <v>0</v>
      </c>
      <c r="R5413" s="98">
        <f t="shared" si="678"/>
        <v>0</v>
      </c>
      <c r="S5413" s="105">
        <f t="shared" si="679"/>
        <v>0</v>
      </c>
      <c r="T5413" s="8" t="str">
        <f>IF(I5413=0,"",(INDEX('AWR Data'!A$1:E$8823,MATCH(A5413,'AWR Data'!A$1:A$8823,0),4)))</f>
        <v/>
      </c>
    </row>
    <row r="5414" spans="1:20" ht="20" customHeight="1">
      <c r="A5414" s="14" t="s">
        <v>9670</v>
      </c>
      <c r="B5414" s="14" t="s">
        <v>17334</v>
      </c>
      <c r="C5414" s="14" t="s">
        <v>9671</v>
      </c>
      <c r="E5414" s="74">
        <v>73</v>
      </c>
      <c r="F5414" s="74">
        <v>4690</v>
      </c>
      <c r="G5414" s="74">
        <f t="shared" si="672"/>
        <v>876</v>
      </c>
      <c r="H5414" s="80">
        <f t="shared" si="673"/>
        <v>0.18678038379530917</v>
      </c>
      <c r="I5414" s="74">
        <f>INDEX('AWR Data'!A$1:E$8825,MATCH(A5414,'AWR Data'!A$1:A$8825,0),5)</f>
        <v>0</v>
      </c>
      <c r="J5414" s="74">
        <f t="shared" si="674"/>
        <v>0</v>
      </c>
      <c r="K5414" s="105">
        <f t="shared" si="675"/>
        <v>0</v>
      </c>
      <c r="L5414" s="75">
        <v>0</v>
      </c>
      <c r="M5414" s="75">
        <v>0</v>
      </c>
      <c r="N5414" s="75">
        <v>0</v>
      </c>
      <c r="O5414" s="105">
        <v>0</v>
      </c>
      <c r="P5414" s="98">
        <f t="shared" si="676"/>
        <v>876</v>
      </c>
      <c r="Q5414" s="98">
        <f t="shared" si="677"/>
        <v>0</v>
      </c>
      <c r="R5414" s="98">
        <f t="shared" si="678"/>
        <v>0</v>
      </c>
      <c r="S5414" s="105">
        <f t="shared" si="679"/>
        <v>0</v>
      </c>
      <c r="T5414" s="8" t="str">
        <f>IF(I5414=0,"",(INDEX('AWR Data'!A$1:E$8823,MATCH(A5414,'AWR Data'!A$1:A$8823,0),4)))</f>
        <v/>
      </c>
    </row>
    <row r="5415" spans="1:20" ht="20" customHeight="1">
      <c r="A5415" s="14" t="s">
        <v>9672</v>
      </c>
      <c r="B5415" s="14" t="s">
        <v>418</v>
      </c>
      <c r="C5415" s="14" t="s">
        <v>9673</v>
      </c>
      <c r="E5415" s="74">
        <v>28</v>
      </c>
      <c r="F5415" s="74">
        <v>5580</v>
      </c>
      <c r="G5415" s="74">
        <f t="shared" si="672"/>
        <v>336</v>
      </c>
      <c r="H5415" s="80">
        <f t="shared" si="673"/>
        <v>6.0215053763440864E-2</v>
      </c>
      <c r="I5415" s="74">
        <f>INDEX('AWR Data'!A$1:E$8825,MATCH(A5415,'AWR Data'!A$1:A$8825,0),5)</f>
        <v>0</v>
      </c>
      <c r="J5415" s="74">
        <f t="shared" si="674"/>
        <v>0</v>
      </c>
      <c r="K5415" s="105">
        <f t="shared" si="675"/>
        <v>0</v>
      </c>
      <c r="L5415" s="75">
        <v>0</v>
      </c>
      <c r="M5415" s="75">
        <v>0</v>
      </c>
      <c r="N5415" s="75">
        <v>0</v>
      </c>
      <c r="O5415" s="105">
        <v>0</v>
      </c>
      <c r="P5415" s="98">
        <f t="shared" si="676"/>
        <v>336</v>
      </c>
      <c r="Q5415" s="98">
        <f t="shared" si="677"/>
        <v>0</v>
      </c>
      <c r="R5415" s="98">
        <f t="shared" si="678"/>
        <v>0</v>
      </c>
      <c r="S5415" s="105">
        <f t="shared" si="679"/>
        <v>0</v>
      </c>
      <c r="T5415" s="8" t="str">
        <f>IF(I5415=0,"",(INDEX('AWR Data'!A$1:E$8823,MATCH(A5415,'AWR Data'!A$1:A$8823,0),4)))</f>
        <v/>
      </c>
    </row>
    <row r="5416" spans="1:20" ht="20" customHeight="1">
      <c r="A5416" s="14" t="s">
        <v>9678</v>
      </c>
      <c r="B5416" s="14" t="s">
        <v>418</v>
      </c>
      <c r="C5416" s="14" t="s">
        <v>9891</v>
      </c>
      <c r="E5416" s="74">
        <v>110</v>
      </c>
      <c r="F5416" s="74">
        <v>93800</v>
      </c>
      <c r="G5416" s="74">
        <f t="shared" si="672"/>
        <v>1320</v>
      </c>
      <c r="H5416" s="80">
        <f t="shared" si="673"/>
        <v>1.4072494669509595E-2</v>
      </c>
      <c r="I5416" s="74">
        <f>INDEX('AWR Data'!A$1:E$8825,MATCH(A5416,'AWR Data'!A$1:A$8825,0),5)</f>
        <v>0</v>
      </c>
      <c r="J5416" s="74">
        <f t="shared" si="674"/>
        <v>0</v>
      </c>
      <c r="K5416" s="105">
        <f t="shared" si="675"/>
        <v>0</v>
      </c>
      <c r="L5416" s="75">
        <v>0</v>
      </c>
      <c r="M5416" s="75">
        <v>0</v>
      </c>
      <c r="N5416" s="75">
        <v>0</v>
      </c>
      <c r="O5416" s="105">
        <v>0</v>
      </c>
      <c r="P5416" s="98">
        <f t="shared" si="676"/>
        <v>1320</v>
      </c>
      <c r="Q5416" s="98">
        <f t="shared" si="677"/>
        <v>0</v>
      </c>
      <c r="R5416" s="98">
        <f t="shared" si="678"/>
        <v>0</v>
      </c>
      <c r="S5416" s="105">
        <f t="shared" si="679"/>
        <v>0</v>
      </c>
      <c r="T5416" s="8" t="str">
        <f>IF(I5416=0,"",(INDEX('AWR Data'!A$1:E$8823,MATCH(A5416,'AWR Data'!A$1:A$8823,0),4)))</f>
        <v/>
      </c>
    </row>
    <row r="5417" spans="1:20" ht="20" customHeight="1">
      <c r="A5417" s="14" t="s">
        <v>9892</v>
      </c>
      <c r="B5417" s="14" t="s">
        <v>17334</v>
      </c>
      <c r="C5417" s="14" t="s">
        <v>9893</v>
      </c>
      <c r="E5417" s="74">
        <v>46</v>
      </c>
      <c r="F5417" s="74">
        <v>14900</v>
      </c>
      <c r="G5417" s="74">
        <f t="shared" si="672"/>
        <v>552</v>
      </c>
      <c r="H5417" s="80">
        <f t="shared" si="673"/>
        <v>3.7046979865771809E-2</v>
      </c>
      <c r="I5417" s="74">
        <f>INDEX('AWR Data'!A$1:E$8825,MATCH(A5417,'AWR Data'!A$1:A$8825,0),5)</f>
        <v>0</v>
      </c>
      <c r="J5417" s="74">
        <f t="shared" si="674"/>
        <v>0</v>
      </c>
      <c r="K5417" s="105">
        <f t="shared" si="675"/>
        <v>0</v>
      </c>
      <c r="L5417" s="75">
        <v>0</v>
      </c>
      <c r="M5417" s="75">
        <v>0</v>
      </c>
      <c r="N5417" s="75">
        <v>0</v>
      </c>
      <c r="O5417" s="105">
        <v>0</v>
      </c>
      <c r="P5417" s="98">
        <f t="shared" si="676"/>
        <v>552</v>
      </c>
      <c r="Q5417" s="98">
        <f t="shared" si="677"/>
        <v>0</v>
      </c>
      <c r="R5417" s="98">
        <f t="shared" si="678"/>
        <v>0</v>
      </c>
      <c r="S5417" s="105">
        <f t="shared" si="679"/>
        <v>0</v>
      </c>
      <c r="T5417" s="8" t="str">
        <f>IF(I5417=0,"",(INDEX('AWR Data'!A$1:E$8823,MATCH(A5417,'AWR Data'!A$1:A$8823,0),4)))</f>
        <v/>
      </c>
    </row>
    <row r="5418" spans="1:20" ht="20" customHeight="1">
      <c r="A5418" s="14" t="s">
        <v>9682</v>
      </c>
      <c r="B5418" s="14" t="s">
        <v>17334</v>
      </c>
      <c r="C5418" s="14" t="s">
        <v>9683</v>
      </c>
      <c r="E5418" s="74">
        <v>46</v>
      </c>
      <c r="F5418" s="74">
        <v>9150</v>
      </c>
      <c r="G5418" s="74">
        <f t="shared" si="672"/>
        <v>552</v>
      </c>
      <c r="H5418" s="80">
        <f t="shared" si="673"/>
        <v>6.032786885245902E-2</v>
      </c>
      <c r="I5418" s="74">
        <f>INDEX('AWR Data'!A$1:E$8825,MATCH(A5418,'AWR Data'!A$1:A$8825,0),5)</f>
        <v>0</v>
      </c>
      <c r="J5418" s="74">
        <f t="shared" si="674"/>
        <v>0</v>
      </c>
      <c r="K5418" s="105">
        <f t="shared" si="675"/>
        <v>0</v>
      </c>
      <c r="L5418" s="75">
        <v>0</v>
      </c>
      <c r="M5418" s="75">
        <v>0</v>
      </c>
      <c r="N5418" s="75">
        <v>0</v>
      </c>
      <c r="O5418" s="105">
        <v>0</v>
      </c>
      <c r="P5418" s="98">
        <f t="shared" si="676"/>
        <v>552</v>
      </c>
      <c r="Q5418" s="98">
        <f t="shared" si="677"/>
        <v>0</v>
      </c>
      <c r="R5418" s="98">
        <f t="shared" si="678"/>
        <v>0</v>
      </c>
      <c r="S5418" s="105">
        <f t="shared" si="679"/>
        <v>0</v>
      </c>
      <c r="T5418" s="8" t="str">
        <f>IF(I5418=0,"",(INDEX('AWR Data'!A$1:E$8823,MATCH(A5418,'AWR Data'!A$1:A$8823,0),4)))</f>
        <v/>
      </c>
    </row>
    <row r="5419" spans="1:20" ht="20" customHeight="1">
      <c r="A5419" s="14" t="s">
        <v>9684</v>
      </c>
      <c r="B5419" s="14" t="s">
        <v>17334</v>
      </c>
      <c r="C5419" s="14" t="s">
        <v>9685</v>
      </c>
      <c r="E5419" s="74">
        <v>91</v>
      </c>
      <c r="F5419" s="74">
        <v>7010</v>
      </c>
      <c r="G5419" s="74">
        <f t="shared" si="672"/>
        <v>1092</v>
      </c>
      <c r="H5419" s="80">
        <f t="shared" si="673"/>
        <v>0.15577746077032811</v>
      </c>
      <c r="I5419" s="74">
        <f>INDEX('AWR Data'!A$1:E$8825,MATCH(A5419,'AWR Data'!A$1:A$8825,0),5)</f>
        <v>0</v>
      </c>
      <c r="J5419" s="74">
        <f t="shared" si="674"/>
        <v>0</v>
      </c>
      <c r="K5419" s="105">
        <f t="shared" si="675"/>
        <v>0</v>
      </c>
      <c r="L5419" s="75">
        <v>0</v>
      </c>
      <c r="M5419" s="75">
        <v>0</v>
      </c>
      <c r="N5419" s="75">
        <v>0</v>
      </c>
      <c r="O5419" s="105">
        <v>0</v>
      </c>
      <c r="P5419" s="98">
        <f t="shared" si="676"/>
        <v>1092</v>
      </c>
      <c r="Q5419" s="98">
        <f t="shared" si="677"/>
        <v>0</v>
      </c>
      <c r="R5419" s="98">
        <f t="shared" si="678"/>
        <v>0</v>
      </c>
      <c r="S5419" s="105">
        <f t="shared" si="679"/>
        <v>0</v>
      </c>
      <c r="T5419" s="8" t="str">
        <f>IF(I5419=0,"",(INDEX('AWR Data'!A$1:E$8823,MATCH(A5419,'AWR Data'!A$1:A$8823,0),4)))</f>
        <v/>
      </c>
    </row>
    <row r="5420" spans="1:20" ht="20" customHeight="1">
      <c r="A5420" s="14" t="s">
        <v>9686</v>
      </c>
      <c r="B5420" s="14" t="s">
        <v>17334</v>
      </c>
      <c r="C5420" s="14" t="s">
        <v>9687</v>
      </c>
      <c r="E5420" s="98">
        <v>210</v>
      </c>
      <c r="F5420" s="98">
        <v>12300</v>
      </c>
      <c r="G5420" s="98">
        <f t="shared" si="672"/>
        <v>2520</v>
      </c>
      <c r="H5420" s="80">
        <f t="shared" si="673"/>
        <v>0.20487804878048779</v>
      </c>
      <c r="I5420" s="98">
        <f>INDEX('AWR Data'!A$1:E$8825,MATCH(A5420,'AWR Data'!A$1:A$8825,0),5)</f>
        <v>0</v>
      </c>
      <c r="J5420" s="98">
        <f t="shared" si="674"/>
        <v>0</v>
      </c>
      <c r="K5420" s="105">
        <f t="shared" si="675"/>
        <v>0</v>
      </c>
      <c r="L5420" s="75">
        <v>0</v>
      </c>
      <c r="M5420" s="75">
        <v>0</v>
      </c>
      <c r="N5420" s="75">
        <v>0</v>
      </c>
      <c r="O5420" s="105">
        <v>0</v>
      </c>
      <c r="P5420" s="98">
        <f t="shared" si="676"/>
        <v>2520</v>
      </c>
      <c r="Q5420" s="98">
        <f t="shared" si="677"/>
        <v>0</v>
      </c>
      <c r="R5420" s="98">
        <f t="shared" si="678"/>
        <v>0</v>
      </c>
      <c r="S5420" s="105">
        <f t="shared" si="679"/>
        <v>0</v>
      </c>
      <c r="T5420" s="8" t="str">
        <f>IF(I5420=0,"",(INDEX('AWR Data'!A$1:E$8823,MATCH(A5420,'AWR Data'!A$1:A$8823,0),4)))</f>
        <v/>
      </c>
    </row>
    <row r="5421" spans="1:20" ht="20" customHeight="1">
      <c r="A5421" s="14" t="s">
        <v>9692</v>
      </c>
      <c r="B5421" s="14" t="s">
        <v>418</v>
      </c>
      <c r="C5421" s="14" t="s">
        <v>9693</v>
      </c>
      <c r="E5421" s="98">
        <v>28</v>
      </c>
      <c r="F5421" s="98">
        <v>360</v>
      </c>
      <c r="G5421" s="98">
        <f t="shared" si="672"/>
        <v>336</v>
      </c>
      <c r="H5421" s="80">
        <f t="shared" si="673"/>
        <v>0.93333333333333335</v>
      </c>
      <c r="I5421" s="98">
        <f>INDEX('AWR Data'!A$1:E$8825,MATCH(A5421,'AWR Data'!A$1:A$8825,0),5)</f>
        <v>0</v>
      </c>
      <c r="J5421" s="98">
        <f t="shared" si="674"/>
        <v>0</v>
      </c>
      <c r="K5421" s="105">
        <f t="shared" si="675"/>
        <v>0</v>
      </c>
      <c r="L5421" s="75">
        <v>0</v>
      </c>
      <c r="M5421" s="75">
        <v>0</v>
      </c>
      <c r="N5421" s="75">
        <v>0</v>
      </c>
      <c r="O5421" s="105">
        <v>0</v>
      </c>
      <c r="P5421" s="98">
        <f t="shared" si="676"/>
        <v>336</v>
      </c>
      <c r="Q5421" s="98">
        <f t="shared" si="677"/>
        <v>0</v>
      </c>
      <c r="R5421" s="98">
        <f t="shared" si="678"/>
        <v>0</v>
      </c>
      <c r="S5421" s="105">
        <f t="shared" si="679"/>
        <v>0</v>
      </c>
      <c r="T5421" s="8" t="str">
        <f>IF(I5421=0,"",(INDEX('AWR Data'!A$1:E$8823,MATCH(A5421,'AWR Data'!A$1:A$8823,0),4)))</f>
        <v/>
      </c>
    </row>
    <row r="5422" spans="1:20" ht="20" customHeight="1">
      <c r="A5422" s="14" t="s">
        <v>9694</v>
      </c>
      <c r="B5422" s="14" t="s">
        <v>418</v>
      </c>
      <c r="C5422" s="14" t="s">
        <v>9695</v>
      </c>
      <c r="E5422" s="74">
        <v>22</v>
      </c>
      <c r="F5422" s="74">
        <v>107</v>
      </c>
      <c r="G5422" s="74">
        <f t="shared" si="672"/>
        <v>264</v>
      </c>
      <c r="H5422" s="80">
        <f t="shared" si="673"/>
        <v>2.4672897196261681</v>
      </c>
      <c r="I5422" s="74">
        <f>INDEX('AWR Data'!A$1:E$8825,MATCH(A5422,'AWR Data'!A$1:A$8825,0),5)</f>
        <v>0</v>
      </c>
      <c r="J5422" s="74">
        <f t="shared" si="674"/>
        <v>0</v>
      </c>
      <c r="K5422" s="105">
        <f t="shared" si="675"/>
        <v>0</v>
      </c>
      <c r="L5422" s="75">
        <v>0</v>
      </c>
      <c r="M5422" s="75">
        <v>0</v>
      </c>
      <c r="N5422" s="75">
        <v>0</v>
      </c>
      <c r="O5422" s="105">
        <v>0</v>
      </c>
      <c r="P5422" s="98">
        <f t="shared" si="676"/>
        <v>264</v>
      </c>
      <c r="Q5422" s="98">
        <f t="shared" si="677"/>
        <v>0</v>
      </c>
      <c r="R5422" s="98">
        <f t="shared" si="678"/>
        <v>0</v>
      </c>
      <c r="S5422" s="105">
        <f t="shared" si="679"/>
        <v>0</v>
      </c>
      <c r="T5422" s="8" t="str">
        <f>IF(I5422=0,"",(INDEX('AWR Data'!A$1:E$8823,MATCH(A5422,'AWR Data'!A$1:A$8823,0),4)))</f>
        <v/>
      </c>
    </row>
    <row r="5423" spans="1:20" ht="20" customHeight="1">
      <c r="A5423" s="14" t="s">
        <v>9696</v>
      </c>
      <c r="B5423" s="14" t="s">
        <v>418</v>
      </c>
      <c r="C5423" s="14" t="s">
        <v>9697</v>
      </c>
      <c r="E5423" s="74">
        <v>260</v>
      </c>
      <c r="F5423" s="74">
        <v>76100</v>
      </c>
      <c r="G5423" s="74">
        <f t="shared" si="672"/>
        <v>3120</v>
      </c>
      <c r="H5423" s="80">
        <f t="shared" si="673"/>
        <v>4.099868593955322E-2</v>
      </c>
      <c r="I5423" s="74">
        <f>INDEX('AWR Data'!A$1:E$8825,MATCH(A5423,'AWR Data'!A$1:A$8825,0),5)</f>
        <v>0</v>
      </c>
      <c r="J5423" s="74">
        <f t="shared" si="674"/>
        <v>0</v>
      </c>
      <c r="K5423" s="105">
        <f t="shared" si="675"/>
        <v>0</v>
      </c>
      <c r="L5423" s="75">
        <v>0</v>
      </c>
      <c r="M5423" s="75">
        <v>0</v>
      </c>
      <c r="N5423" s="75">
        <v>0</v>
      </c>
      <c r="O5423" s="105">
        <v>0</v>
      </c>
      <c r="P5423" s="98">
        <f t="shared" si="676"/>
        <v>3120</v>
      </c>
      <c r="Q5423" s="98">
        <f t="shared" si="677"/>
        <v>0</v>
      </c>
      <c r="R5423" s="98">
        <f t="shared" si="678"/>
        <v>0</v>
      </c>
      <c r="S5423" s="105">
        <f t="shared" si="679"/>
        <v>0</v>
      </c>
      <c r="T5423" s="8" t="str">
        <f>IF(I5423=0,"",(INDEX('AWR Data'!A$1:E$8823,MATCH(A5423,'AWR Data'!A$1:A$8823,0),4)))</f>
        <v/>
      </c>
    </row>
    <row r="5424" spans="1:20" ht="20" customHeight="1">
      <c r="A5424" s="14" t="s">
        <v>9909</v>
      </c>
      <c r="B5424" s="14" t="s">
        <v>418</v>
      </c>
      <c r="C5424" s="14" t="s">
        <v>9910</v>
      </c>
      <c r="E5424" s="74">
        <v>46</v>
      </c>
      <c r="F5424" s="74">
        <v>5650</v>
      </c>
      <c r="G5424" s="74">
        <f t="shared" si="672"/>
        <v>552</v>
      </c>
      <c r="H5424" s="80">
        <f t="shared" si="673"/>
        <v>9.7699115044247789E-2</v>
      </c>
      <c r="I5424" s="74">
        <f>INDEX('AWR Data'!A$1:E$8825,MATCH(A5424,'AWR Data'!A$1:A$8825,0),5)</f>
        <v>0</v>
      </c>
      <c r="J5424" s="74">
        <f t="shared" si="674"/>
        <v>0</v>
      </c>
      <c r="K5424" s="105">
        <f t="shared" si="675"/>
        <v>0</v>
      </c>
      <c r="L5424" s="75">
        <v>0</v>
      </c>
      <c r="M5424" s="75">
        <v>0</v>
      </c>
      <c r="N5424" s="75">
        <v>0</v>
      </c>
      <c r="O5424" s="105">
        <v>0</v>
      </c>
      <c r="P5424" s="98">
        <f t="shared" si="676"/>
        <v>552</v>
      </c>
      <c r="Q5424" s="98">
        <f t="shared" si="677"/>
        <v>0</v>
      </c>
      <c r="R5424" s="98">
        <f t="shared" si="678"/>
        <v>0</v>
      </c>
      <c r="S5424" s="105">
        <f t="shared" si="679"/>
        <v>0</v>
      </c>
      <c r="T5424" s="8" t="str">
        <f>IF(I5424=0,"",(INDEX('AWR Data'!A$1:E$8823,MATCH(A5424,'AWR Data'!A$1:A$8823,0),4)))</f>
        <v/>
      </c>
    </row>
    <row r="5425" spans="1:20" ht="20" customHeight="1">
      <c r="A5425" s="14" t="s">
        <v>9911</v>
      </c>
      <c r="B5425" s="14" t="s">
        <v>418</v>
      </c>
      <c r="C5425" s="14" t="s">
        <v>9912</v>
      </c>
      <c r="E5425" s="74">
        <v>28</v>
      </c>
      <c r="F5425" s="74">
        <v>2100</v>
      </c>
      <c r="G5425" s="74">
        <f t="shared" si="672"/>
        <v>336</v>
      </c>
      <c r="H5425" s="80">
        <f t="shared" si="673"/>
        <v>0.16</v>
      </c>
      <c r="I5425" s="74">
        <f>INDEX('AWR Data'!A$1:E$8825,MATCH(A5425,'AWR Data'!A$1:A$8825,0),5)</f>
        <v>0</v>
      </c>
      <c r="J5425" s="74">
        <f t="shared" si="674"/>
        <v>0</v>
      </c>
      <c r="K5425" s="105">
        <f t="shared" si="675"/>
        <v>0</v>
      </c>
      <c r="L5425" s="75">
        <v>0</v>
      </c>
      <c r="M5425" s="75">
        <v>0</v>
      </c>
      <c r="N5425" s="75">
        <v>0</v>
      </c>
      <c r="O5425" s="105">
        <v>0</v>
      </c>
      <c r="P5425" s="98">
        <f t="shared" si="676"/>
        <v>336</v>
      </c>
      <c r="Q5425" s="98">
        <f t="shared" si="677"/>
        <v>0</v>
      </c>
      <c r="R5425" s="98">
        <f t="shared" si="678"/>
        <v>0</v>
      </c>
      <c r="S5425" s="105">
        <f t="shared" si="679"/>
        <v>0</v>
      </c>
      <c r="T5425" s="8" t="str">
        <f>IF(I5425=0,"",(INDEX('AWR Data'!A$1:E$8823,MATCH(A5425,'AWR Data'!A$1:A$8823,0),4)))</f>
        <v/>
      </c>
    </row>
    <row r="5426" spans="1:20" ht="20" customHeight="1">
      <c r="A5426" s="14" t="s">
        <v>9913</v>
      </c>
      <c r="B5426" s="14" t="s">
        <v>418</v>
      </c>
      <c r="C5426" s="14" t="s">
        <v>9914</v>
      </c>
      <c r="E5426" s="74">
        <v>91</v>
      </c>
      <c r="F5426" s="74">
        <v>7980</v>
      </c>
      <c r="G5426" s="74">
        <f t="shared" si="672"/>
        <v>1092</v>
      </c>
      <c r="H5426" s="80">
        <f t="shared" si="673"/>
        <v>0.1368421052631579</v>
      </c>
      <c r="I5426" s="74">
        <f>INDEX('AWR Data'!A$1:E$8825,MATCH(A5426,'AWR Data'!A$1:A$8825,0),5)</f>
        <v>0</v>
      </c>
      <c r="J5426" s="74">
        <f t="shared" si="674"/>
        <v>0</v>
      </c>
      <c r="K5426" s="105">
        <f t="shared" si="675"/>
        <v>0</v>
      </c>
      <c r="L5426" s="75">
        <v>0</v>
      </c>
      <c r="M5426" s="75">
        <v>0</v>
      </c>
      <c r="N5426" s="75">
        <v>0</v>
      </c>
      <c r="O5426" s="105">
        <v>0</v>
      </c>
      <c r="P5426" s="98">
        <f t="shared" si="676"/>
        <v>1092</v>
      </c>
      <c r="Q5426" s="98">
        <f t="shared" si="677"/>
        <v>0</v>
      </c>
      <c r="R5426" s="98">
        <f t="shared" si="678"/>
        <v>0</v>
      </c>
      <c r="S5426" s="105">
        <f t="shared" si="679"/>
        <v>0</v>
      </c>
      <c r="T5426" s="8" t="str">
        <f>IF(I5426=0,"",(INDEX('AWR Data'!A$1:E$8823,MATCH(A5426,'AWR Data'!A$1:A$8823,0),4)))</f>
        <v/>
      </c>
    </row>
    <row r="5427" spans="1:20" ht="20" customHeight="1">
      <c r="A5427" s="14" t="s">
        <v>9915</v>
      </c>
      <c r="B5427" s="14" t="s">
        <v>418</v>
      </c>
      <c r="C5427" s="14" t="s">
        <v>9916</v>
      </c>
      <c r="E5427" s="74">
        <v>1000</v>
      </c>
      <c r="F5427" s="74">
        <v>144000</v>
      </c>
      <c r="G5427" s="74">
        <f t="shared" si="672"/>
        <v>12000</v>
      </c>
      <c r="H5427" s="80">
        <f t="shared" si="673"/>
        <v>8.3333333333333329E-2</v>
      </c>
      <c r="I5427" s="74">
        <f>INDEX('AWR Data'!A$1:E$8825,MATCH(A5427,'AWR Data'!A$1:A$8825,0),5)</f>
        <v>0</v>
      </c>
      <c r="J5427" s="74">
        <f t="shared" si="674"/>
        <v>0</v>
      </c>
      <c r="K5427" s="105">
        <f t="shared" si="675"/>
        <v>0</v>
      </c>
      <c r="L5427" s="75">
        <v>0</v>
      </c>
      <c r="M5427" s="75">
        <v>0</v>
      </c>
      <c r="N5427" s="75">
        <v>0</v>
      </c>
      <c r="O5427" s="105">
        <v>0</v>
      </c>
      <c r="P5427" s="98">
        <f t="shared" si="676"/>
        <v>12000</v>
      </c>
      <c r="Q5427" s="98">
        <f t="shared" si="677"/>
        <v>0</v>
      </c>
      <c r="R5427" s="98">
        <f t="shared" si="678"/>
        <v>0</v>
      </c>
      <c r="S5427" s="105">
        <f t="shared" si="679"/>
        <v>0</v>
      </c>
      <c r="T5427" s="8" t="str">
        <f>IF(I5427=0,"",(INDEX('AWR Data'!A$1:E$8823,MATCH(A5427,'AWR Data'!A$1:A$8823,0),4)))</f>
        <v/>
      </c>
    </row>
    <row r="5428" spans="1:20" ht="20" customHeight="1">
      <c r="A5428" s="14" t="s">
        <v>9917</v>
      </c>
      <c r="B5428" s="14" t="s">
        <v>418</v>
      </c>
      <c r="C5428" s="14" t="s">
        <v>9918</v>
      </c>
      <c r="E5428" s="74">
        <v>91</v>
      </c>
      <c r="F5428" s="74">
        <v>96100</v>
      </c>
      <c r="G5428" s="74">
        <f t="shared" si="672"/>
        <v>1092</v>
      </c>
      <c r="H5428" s="80">
        <f t="shared" si="673"/>
        <v>1.1363163371488034E-2</v>
      </c>
      <c r="I5428" s="74">
        <f>INDEX('AWR Data'!A$1:E$8825,MATCH(A5428,'AWR Data'!A$1:A$8825,0),5)</f>
        <v>0</v>
      </c>
      <c r="J5428" s="74">
        <f t="shared" si="674"/>
        <v>0</v>
      </c>
      <c r="K5428" s="105">
        <f t="shared" si="675"/>
        <v>0</v>
      </c>
      <c r="L5428" s="75">
        <v>0</v>
      </c>
      <c r="M5428" s="75">
        <v>0</v>
      </c>
      <c r="N5428" s="75">
        <v>0</v>
      </c>
      <c r="O5428" s="105">
        <v>0</v>
      </c>
      <c r="P5428" s="98">
        <f t="shared" si="676"/>
        <v>1092</v>
      </c>
      <c r="Q5428" s="98">
        <f t="shared" si="677"/>
        <v>0</v>
      </c>
      <c r="R5428" s="98">
        <f t="shared" si="678"/>
        <v>0</v>
      </c>
      <c r="S5428" s="105">
        <f t="shared" si="679"/>
        <v>0</v>
      </c>
      <c r="T5428" s="8" t="str">
        <f>IF(I5428=0,"",(INDEX('AWR Data'!A$1:E$8823,MATCH(A5428,'AWR Data'!A$1:A$8823,0),4)))</f>
        <v/>
      </c>
    </row>
    <row r="5429" spans="1:20" ht="20" customHeight="1">
      <c r="A5429" s="14" t="s">
        <v>9919</v>
      </c>
      <c r="B5429" s="14" t="s">
        <v>418</v>
      </c>
      <c r="C5429" s="14" t="s">
        <v>9920</v>
      </c>
      <c r="E5429" s="74">
        <v>28</v>
      </c>
      <c r="F5429" s="74">
        <v>604</v>
      </c>
      <c r="G5429" s="74">
        <f t="shared" si="672"/>
        <v>336</v>
      </c>
      <c r="H5429" s="80">
        <f t="shared" si="673"/>
        <v>0.55629139072847678</v>
      </c>
      <c r="I5429" s="74">
        <f>INDEX('AWR Data'!A$1:E$8825,MATCH(A5429,'AWR Data'!A$1:A$8825,0),5)</f>
        <v>0</v>
      </c>
      <c r="J5429" s="74">
        <f t="shared" si="674"/>
        <v>0</v>
      </c>
      <c r="K5429" s="105">
        <f t="shared" si="675"/>
        <v>0</v>
      </c>
      <c r="L5429" s="75">
        <v>0</v>
      </c>
      <c r="M5429" s="75">
        <v>0</v>
      </c>
      <c r="N5429" s="75">
        <v>0</v>
      </c>
      <c r="O5429" s="105">
        <v>0</v>
      </c>
      <c r="P5429" s="98">
        <f t="shared" si="676"/>
        <v>336</v>
      </c>
      <c r="Q5429" s="98">
        <f t="shared" si="677"/>
        <v>0</v>
      </c>
      <c r="R5429" s="98">
        <f t="shared" si="678"/>
        <v>0</v>
      </c>
      <c r="S5429" s="105">
        <f t="shared" si="679"/>
        <v>0</v>
      </c>
      <c r="T5429" s="8" t="str">
        <f>IF(I5429=0,"",(INDEX('AWR Data'!A$1:E$8823,MATCH(A5429,'AWR Data'!A$1:A$8823,0),4)))</f>
        <v/>
      </c>
    </row>
    <row r="5430" spans="1:20" ht="20" customHeight="1">
      <c r="A5430" s="14" t="s">
        <v>9921</v>
      </c>
      <c r="B5430" s="14" t="s">
        <v>418</v>
      </c>
      <c r="C5430" s="14" t="s">
        <v>9922</v>
      </c>
      <c r="E5430" s="74">
        <v>140</v>
      </c>
      <c r="F5430" s="74">
        <v>2720</v>
      </c>
      <c r="G5430" s="74">
        <f t="shared" si="672"/>
        <v>1680</v>
      </c>
      <c r="H5430" s="80">
        <f t="shared" si="673"/>
        <v>0.61764705882352944</v>
      </c>
      <c r="I5430" s="74">
        <f>INDEX('AWR Data'!A$1:E$8825,MATCH(A5430,'AWR Data'!A$1:A$8825,0),5)</f>
        <v>0</v>
      </c>
      <c r="J5430" s="74">
        <f t="shared" si="674"/>
        <v>0</v>
      </c>
      <c r="K5430" s="105">
        <f t="shared" si="675"/>
        <v>0</v>
      </c>
      <c r="L5430" s="75">
        <v>0</v>
      </c>
      <c r="M5430" s="75">
        <v>0</v>
      </c>
      <c r="N5430" s="75">
        <v>0</v>
      </c>
      <c r="O5430" s="105">
        <v>0</v>
      </c>
      <c r="P5430" s="98">
        <f t="shared" si="676"/>
        <v>1680</v>
      </c>
      <c r="Q5430" s="98">
        <f t="shared" si="677"/>
        <v>0</v>
      </c>
      <c r="R5430" s="98">
        <f t="shared" si="678"/>
        <v>0</v>
      </c>
      <c r="S5430" s="105">
        <f t="shared" si="679"/>
        <v>0</v>
      </c>
      <c r="T5430" s="8" t="str">
        <f>IF(I5430=0,"",(INDEX('AWR Data'!A$1:E$8823,MATCH(A5430,'AWR Data'!A$1:A$8823,0),4)))</f>
        <v/>
      </c>
    </row>
    <row r="5431" spans="1:20" ht="20" customHeight="1">
      <c r="A5431" s="14" t="s">
        <v>9923</v>
      </c>
      <c r="B5431" s="14" t="s">
        <v>418</v>
      </c>
      <c r="C5431" s="14" t="s">
        <v>9924</v>
      </c>
      <c r="E5431" s="74">
        <v>140</v>
      </c>
      <c r="F5431" s="74">
        <v>2800</v>
      </c>
      <c r="G5431" s="74">
        <f t="shared" si="672"/>
        <v>1680</v>
      </c>
      <c r="H5431" s="80">
        <f t="shared" si="673"/>
        <v>0.6</v>
      </c>
      <c r="I5431" s="74">
        <f>INDEX('AWR Data'!A$1:E$8825,MATCH(A5431,'AWR Data'!A$1:A$8825,0),5)</f>
        <v>0</v>
      </c>
      <c r="J5431" s="74">
        <f t="shared" si="674"/>
        <v>0</v>
      </c>
      <c r="K5431" s="105">
        <f t="shared" si="675"/>
        <v>0</v>
      </c>
      <c r="L5431" s="75">
        <v>0</v>
      </c>
      <c r="M5431" s="75">
        <v>0</v>
      </c>
      <c r="N5431" s="75">
        <v>0</v>
      </c>
      <c r="O5431" s="105">
        <v>0</v>
      </c>
      <c r="P5431" s="98">
        <f t="shared" si="676"/>
        <v>1680</v>
      </c>
      <c r="Q5431" s="98">
        <f t="shared" si="677"/>
        <v>0</v>
      </c>
      <c r="R5431" s="98">
        <f t="shared" si="678"/>
        <v>0</v>
      </c>
      <c r="S5431" s="105">
        <f t="shared" si="679"/>
        <v>0</v>
      </c>
      <c r="T5431" s="8" t="str">
        <f>IF(I5431=0,"",(INDEX('AWR Data'!A$1:E$8823,MATCH(A5431,'AWR Data'!A$1:A$8823,0),4)))</f>
        <v/>
      </c>
    </row>
    <row r="5432" spans="1:20" ht="20" customHeight="1">
      <c r="A5432" s="14" t="s">
        <v>10136</v>
      </c>
      <c r="B5432" s="14" t="s">
        <v>418</v>
      </c>
      <c r="C5432" s="14" t="s">
        <v>10137</v>
      </c>
      <c r="E5432" s="74">
        <v>46</v>
      </c>
      <c r="F5432" s="74">
        <v>11300</v>
      </c>
      <c r="G5432" s="74">
        <f t="shared" si="672"/>
        <v>552</v>
      </c>
      <c r="H5432" s="80">
        <f t="shared" si="673"/>
        <v>4.8849557522123895E-2</v>
      </c>
      <c r="I5432" s="74">
        <f>INDEX('AWR Data'!A$1:E$8825,MATCH(A5432,'AWR Data'!A$1:A$8825,0),5)</f>
        <v>0</v>
      </c>
      <c r="J5432" s="74">
        <f t="shared" si="674"/>
        <v>0</v>
      </c>
      <c r="K5432" s="105">
        <f t="shared" si="675"/>
        <v>0</v>
      </c>
      <c r="L5432" s="75">
        <v>0</v>
      </c>
      <c r="M5432" s="75">
        <v>0</v>
      </c>
      <c r="N5432" s="75">
        <v>0</v>
      </c>
      <c r="O5432" s="105">
        <v>0</v>
      </c>
      <c r="P5432" s="98">
        <f t="shared" si="676"/>
        <v>552</v>
      </c>
      <c r="Q5432" s="98">
        <f t="shared" si="677"/>
        <v>0</v>
      </c>
      <c r="R5432" s="98">
        <f t="shared" si="678"/>
        <v>0</v>
      </c>
      <c r="S5432" s="105">
        <f t="shared" si="679"/>
        <v>0</v>
      </c>
      <c r="T5432" s="8" t="str">
        <f>IF(I5432=0,"",(INDEX('AWR Data'!A$1:E$8823,MATCH(A5432,'AWR Data'!A$1:A$8823,0),4)))</f>
        <v/>
      </c>
    </row>
    <row r="5433" spans="1:20" ht="20" customHeight="1">
      <c r="A5433" s="14" t="s">
        <v>10144</v>
      </c>
      <c r="B5433" s="14" t="s">
        <v>418</v>
      </c>
      <c r="C5433" s="14" t="s">
        <v>10145</v>
      </c>
      <c r="E5433" s="74">
        <v>1600</v>
      </c>
      <c r="F5433" s="74">
        <v>514000</v>
      </c>
      <c r="G5433" s="74">
        <f t="shared" si="672"/>
        <v>19200</v>
      </c>
      <c r="H5433" s="80">
        <f t="shared" si="673"/>
        <v>3.735408560311284E-2</v>
      </c>
      <c r="I5433" s="74">
        <f>INDEX('AWR Data'!A$1:E$8825,MATCH(A5433,'AWR Data'!A$1:A$8825,0),5)</f>
        <v>0</v>
      </c>
      <c r="J5433" s="74">
        <f t="shared" si="674"/>
        <v>0</v>
      </c>
      <c r="K5433" s="105">
        <f t="shared" si="675"/>
        <v>0</v>
      </c>
      <c r="L5433" s="75">
        <v>0</v>
      </c>
      <c r="M5433" s="75">
        <v>0</v>
      </c>
      <c r="N5433" s="75">
        <v>0</v>
      </c>
      <c r="O5433" s="105">
        <v>0</v>
      </c>
      <c r="P5433" s="98">
        <f t="shared" si="676"/>
        <v>19200</v>
      </c>
      <c r="Q5433" s="98">
        <f t="shared" si="677"/>
        <v>0</v>
      </c>
      <c r="R5433" s="98">
        <f t="shared" si="678"/>
        <v>0</v>
      </c>
      <c r="S5433" s="105">
        <f t="shared" si="679"/>
        <v>0</v>
      </c>
      <c r="T5433" s="8" t="str">
        <f>IF(I5433=0,"",(INDEX('AWR Data'!A$1:E$8823,MATCH(A5433,'AWR Data'!A$1:A$8823,0),4)))</f>
        <v/>
      </c>
    </row>
    <row r="5434" spans="1:20" ht="20" customHeight="1">
      <c r="A5434" s="14" t="s">
        <v>10146</v>
      </c>
      <c r="B5434" s="14" t="s">
        <v>418</v>
      </c>
      <c r="C5434" s="14" t="s">
        <v>10147</v>
      </c>
      <c r="E5434" s="74">
        <v>58</v>
      </c>
      <c r="F5434" s="74">
        <v>25200</v>
      </c>
      <c r="G5434" s="74">
        <f t="shared" si="672"/>
        <v>696</v>
      </c>
      <c r="H5434" s="80">
        <f t="shared" si="673"/>
        <v>2.7619047619047619E-2</v>
      </c>
      <c r="I5434" s="74">
        <f>INDEX('AWR Data'!A$1:E$8825,MATCH(A5434,'AWR Data'!A$1:A$8825,0),5)</f>
        <v>0</v>
      </c>
      <c r="J5434" s="74">
        <f t="shared" si="674"/>
        <v>0</v>
      </c>
      <c r="K5434" s="105">
        <f t="shared" si="675"/>
        <v>0</v>
      </c>
      <c r="L5434" s="75">
        <v>0</v>
      </c>
      <c r="M5434" s="75">
        <v>0</v>
      </c>
      <c r="N5434" s="75">
        <v>0</v>
      </c>
      <c r="O5434" s="105">
        <v>0</v>
      </c>
      <c r="P5434" s="98">
        <f t="shared" si="676"/>
        <v>696</v>
      </c>
      <c r="Q5434" s="98">
        <f t="shared" si="677"/>
        <v>0</v>
      </c>
      <c r="R5434" s="98">
        <f t="shared" si="678"/>
        <v>0</v>
      </c>
      <c r="S5434" s="105">
        <f t="shared" si="679"/>
        <v>0</v>
      </c>
      <c r="T5434" s="8" t="str">
        <f>IF(I5434=0,"",(INDEX('AWR Data'!A$1:E$8823,MATCH(A5434,'AWR Data'!A$1:A$8823,0),4)))</f>
        <v/>
      </c>
    </row>
    <row r="5435" spans="1:20" ht="20" customHeight="1">
      <c r="A5435" s="14" t="s">
        <v>10148</v>
      </c>
      <c r="B5435" s="14" t="s">
        <v>418</v>
      </c>
      <c r="C5435" s="14" t="s">
        <v>10149</v>
      </c>
      <c r="E5435" s="74">
        <v>91</v>
      </c>
      <c r="F5435" s="74">
        <v>12100</v>
      </c>
      <c r="G5435" s="74">
        <f t="shared" si="672"/>
        <v>1092</v>
      </c>
      <c r="H5435" s="80">
        <f t="shared" si="673"/>
        <v>9.0247933884297526E-2</v>
      </c>
      <c r="I5435" s="74">
        <f>INDEX('AWR Data'!A$1:E$8825,MATCH(A5435,'AWR Data'!A$1:A$8825,0),5)</f>
        <v>0</v>
      </c>
      <c r="J5435" s="74">
        <f t="shared" si="674"/>
        <v>0</v>
      </c>
      <c r="K5435" s="105">
        <f t="shared" si="675"/>
        <v>0</v>
      </c>
      <c r="L5435" s="75">
        <v>0</v>
      </c>
      <c r="M5435" s="75">
        <v>0</v>
      </c>
      <c r="N5435" s="75">
        <v>0</v>
      </c>
      <c r="O5435" s="105">
        <v>0</v>
      </c>
      <c r="P5435" s="98">
        <f t="shared" si="676"/>
        <v>1092</v>
      </c>
      <c r="Q5435" s="98">
        <f t="shared" si="677"/>
        <v>0</v>
      </c>
      <c r="R5435" s="98">
        <f t="shared" si="678"/>
        <v>0</v>
      </c>
      <c r="S5435" s="105">
        <f t="shared" si="679"/>
        <v>0</v>
      </c>
      <c r="T5435" s="8" t="str">
        <f>IF(I5435=0,"",(INDEX('AWR Data'!A$1:E$8823,MATCH(A5435,'AWR Data'!A$1:A$8823,0),4)))</f>
        <v/>
      </c>
    </row>
    <row r="5436" spans="1:20" ht="20" customHeight="1">
      <c r="A5436" s="14" t="s">
        <v>10150</v>
      </c>
      <c r="B5436" s="14" t="s">
        <v>418</v>
      </c>
      <c r="C5436" s="14" t="s">
        <v>10151</v>
      </c>
      <c r="E5436" s="74">
        <v>210</v>
      </c>
      <c r="F5436" s="74">
        <v>113000</v>
      </c>
      <c r="G5436" s="74">
        <f t="shared" si="672"/>
        <v>2520</v>
      </c>
      <c r="H5436" s="80">
        <f t="shared" si="673"/>
        <v>2.2300884955752213E-2</v>
      </c>
      <c r="I5436" s="74">
        <f>INDEX('AWR Data'!A$1:E$8825,MATCH(A5436,'AWR Data'!A$1:A$8825,0),5)</f>
        <v>0</v>
      </c>
      <c r="J5436" s="74">
        <f t="shared" si="674"/>
        <v>0</v>
      </c>
      <c r="K5436" s="105">
        <f t="shared" si="675"/>
        <v>0</v>
      </c>
      <c r="L5436" s="75">
        <v>0</v>
      </c>
      <c r="M5436" s="75">
        <v>0</v>
      </c>
      <c r="N5436" s="75">
        <v>0</v>
      </c>
      <c r="O5436" s="105">
        <v>0</v>
      </c>
      <c r="P5436" s="98">
        <f t="shared" si="676"/>
        <v>2520</v>
      </c>
      <c r="Q5436" s="98">
        <f t="shared" si="677"/>
        <v>0</v>
      </c>
      <c r="R5436" s="98">
        <f t="shared" si="678"/>
        <v>0</v>
      </c>
      <c r="S5436" s="105">
        <f t="shared" si="679"/>
        <v>0</v>
      </c>
      <c r="T5436" s="8" t="str">
        <f>IF(I5436=0,"",(INDEX('AWR Data'!A$1:E$8823,MATCH(A5436,'AWR Data'!A$1:A$8823,0),4)))</f>
        <v/>
      </c>
    </row>
    <row r="5437" spans="1:20" ht="20" customHeight="1">
      <c r="A5437" s="14" t="s">
        <v>10152</v>
      </c>
      <c r="B5437" s="14" t="s">
        <v>576</v>
      </c>
      <c r="C5437" s="14" t="s">
        <v>10153</v>
      </c>
      <c r="E5437" s="74">
        <v>170</v>
      </c>
      <c r="F5437" s="74">
        <v>103000</v>
      </c>
      <c r="G5437" s="74">
        <f t="shared" si="672"/>
        <v>2040</v>
      </c>
      <c r="H5437" s="80">
        <f t="shared" si="673"/>
        <v>1.9805825242718445E-2</v>
      </c>
      <c r="I5437" s="74">
        <f>INDEX('AWR Data'!A$1:E$8825,MATCH(A5437,'AWR Data'!A$1:A$8825,0),5)</f>
        <v>0</v>
      </c>
      <c r="J5437" s="74">
        <f t="shared" si="674"/>
        <v>0</v>
      </c>
      <c r="K5437" s="105">
        <f t="shared" si="675"/>
        <v>0</v>
      </c>
      <c r="L5437" s="75">
        <v>0</v>
      </c>
      <c r="M5437" s="75">
        <v>0</v>
      </c>
      <c r="N5437" s="75">
        <v>0</v>
      </c>
      <c r="O5437" s="105">
        <v>0</v>
      </c>
      <c r="P5437" s="98">
        <f t="shared" si="676"/>
        <v>2040</v>
      </c>
      <c r="Q5437" s="98">
        <f t="shared" si="677"/>
        <v>0</v>
      </c>
      <c r="R5437" s="98">
        <f t="shared" si="678"/>
        <v>0</v>
      </c>
      <c r="S5437" s="105">
        <f t="shared" si="679"/>
        <v>0</v>
      </c>
      <c r="T5437" s="8" t="str">
        <f>IF(I5437=0,"",(INDEX('AWR Data'!A$1:E$8823,MATCH(A5437,'AWR Data'!A$1:A$8823,0),4)))</f>
        <v/>
      </c>
    </row>
    <row r="5438" spans="1:20" ht="20" customHeight="1">
      <c r="A5438" s="14" t="s">
        <v>9944</v>
      </c>
      <c r="B5438" s="14" t="s">
        <v>498</v>
      </c>
      <c r="C5438" s="14" t="s">
        <v>9945</v>
      </c>
      <c r="E5438" s="74">
        <v>91</v>
      </c>
      <c r="F5438" s="74">
        <v>2970</v>
      </c>
      <c r="G5438" s="74">
        <f t="shared" si="672"/>
        <v>1092</v>
      </c>
      <c r="H5438" s="80">
        <f t="shared" si="673"/>
        <v>0.36767676767676766</v>
      </c>
      <c r="I5438" s="74">
        <f>INDEX('AWR Data'!A$1:E$8825,MATCH(A5438,'AWR Data'!A$1:A$8825,0),5)</f>
        <v>0</v>
      </c>
      <c r="J5438" s="74">
        <f t="shared" si="674"/>
        <v>0</v>
      </c>
      <c r="K5438" s="105">
        <f t="shared" si="675"/>
        <v>0</v>
      </c>
      <c r="L5438" s="75">
        <v>0</v>
      </c>
      <c r="M5438" s="75">
        <v>0</v>
      </c>
      <c r="N5438" s="75">
        <v>0</v>
      </c>
      <c r="O5438" s="105">
        <v>0</v>
      </c>
      <c r="P5438" s="98">
        <f t="shared" si="676"/>
        <v>1092</v>
      </c>
      <c r="Q5438" s="98">
        <f t="shared" si="677"/>
        <v>0</v>
      </c>
      <c r="R5438" s="98">
        <f t="shared" si="678"/>
        <v>0</v>
      </c>
      <c r="S5438" s="105">
        <f t="shared" si="679"/>
        <v>0</v>
      </c>
      <c r="T5438" s="8" t="str">
        <f>IF(I5438=0,"",(INDEX('AWR Data'!A$1:E$8823,MATCH(A5438,'AWR Data'!A$1:A$8823,0),4)))</f>
        <v/>
      </c>
    </row>
    <row r="5439" spans="1:20" ht="20" customHeight="1">
      <c r="A5439" s="14" t="s">
        <v>9946</v>
      </c>
      <c r="B5439" s="14" t="s">
        <v>576</v>
      </c>
      <c r="C5439" s="14" t="s">
        <v>9947</v>
      </c>
      <c r="E5439" s="74">
        <v>140</v>
      </c>
      <c r="F5439" s="74">
        <v>15000</v>
      </c>
      <c r="G5439" s="74">
        <f t="shared" si="672"/>
        <v>1680</v>
      </c>
      <c r="H5439" s="80">
        <f t="shared" si="673"/>
        <v>0.112</v>
      </c>
      <c r="I5439" s="74">
        <f>INDEX('AWR Data'!A$1:E$8825,MATCH(A5439,'AWR Data'!A$1:A$8825,0),5)</f>
        <v>0</v>
      </c>
      <c r="J5439" s="74">
        <f t="shared" si="674"/>
        <v>0</v>
      </c>
      <c r="K5439" s="105">
        <f t="shared" si="675"/>
        <v>0</v>
      </c>
      <c r="L5439" s="75">
        <v>0</v>
      </c>
      <c r="M5439" s="75">
        <v>0</v>
      </c>
      <c r="N5439" s="75">
        <v>0</v>
      </c>
      <c r="O5439" s="105">
        <v>0</v>
      </c>
      <c r="P5439" s="98">
        <f t="shared" si="676"/>
        <v>1680</v>
      </c>
      <c r="Q5439" s="98">
        <f t="shared" si="677"/>
        <v>0</v>
      </c>
      <c r="R5439" s="98">
        <f t="shared" si="678"/>
        <v>0</v>
      </c>
      <c r="S5439" s="105">
        <f t="shared" si="679"/>
        <v>0</v>
      </c>
      <c r="T5439" s="8" t="str">
        <f>IF(I5439=0,"",(INDEX('AWR Data'!A$1:E$8823,MATCH(A5439,'AWR Data'!A$1:A$8823,0),4)))</f>
        <v/>
      </c>
    </row>
    <row r="5440" spans="1:20" ht="20" customHeight="1">
      <c r="A5440" s="14" t="s">
        <v>9948</v>
      </c>
      <c r="B5440" s="14" t="s">
        <v>929</v>
      </c>
      <c r="C5440" s="14" t="s">
        <v>9949</v>
      </c>
      <c r="E5440" s="74">
        <v>140</v>
      </c>
      <c r="F5440" s="74">
        <v>6240</v>
      </c>
      <c r="G5440" s="74">
        <f t="shared" si="672"/>
        <v>1680</v>
      </c>
      <c r="H5440" s="80">
        <f t="shared" si="673"/>
        <v>0.26923076923076922</v>
      </c>
      <c r="I5440" s="74">
        <f>INDEX('AWR Data'!A$1:E$8825,MATCH(A5440,'AWR Data'!A$1:A$8825,0),5)</f>
        <v>0</v>
      </c>
      <c r="J5440" s="74">
        <f t="shared" si="674"/>
        <v>0</v>
      </c>
      <c r="K5440" s="105">
        <f t="shared" si="675"/>
        <v>0</v>
      </c>
      <c r="L5440" s="75">
        <v>0</v>
      </c>
      <c r="M5440" s="75">
        <v>0</v>
      </c>
      <c r="N5440" s="75">
        <v>0</v>
      </c>
      <c r="O5440" s="105">
        <v>0</v>
      </c>
      <c r="P5440" s="98">
        <f t="shared" si="676"/>
        <v>1680</v>
      </c>
      <c r="Q5440" s="98">
        <f t="shared" si="677"/>
        <v>0</v>
      </c>
      <c r="R5440" s="98">
        <f t="shared" si="678"/>
        <v>0</v>
      </c>
      <c r="S5440" s="105">
        <f t="shared" si="679"/>
        <v>0</v>
      </c>
      <c r="T5440" s="8" t="str">
        <f>IF(I5440=0,"",(INDEX('AWR Data'!A$1:E$8823,MATCH(A5440,'AWR Data'!A$1:A$8823,0),4)))</f>
        <v/>
      </c>
    </row>
    <row r="5441" spans="1:20" ht="20" customHeight="1">
      <c r="A5441" s="14" t="s">
        <v>9950</v>
      </c>
      <c r="B5441" s="14" t="s">
        <v>576</v>
      </c>
      <c r="C5441" s="14" t="s">
        <v>9951</v>
      </c>
      <c r="E5441" s="74">
        <v>110</v>
      </c>
      <c r="F5441" s="74">
        <v>6060</v>
      </c>
      <c r="G5441" s="74">
        <f t="shared" si="672"/>
        <v>1320</v>
      </c>
      <c r="H5441" s="80">
        <f t="shared" si="673"/>
        <v>0.21782178217821782</v>
      </c>
      <c r="I5441" s="74">
        <f>INDEX('AWR Data'!A$1:E$8825,MATCH(A5441,'AWR Data'!A$1:A$8825,0),5)</f>
        <v>0</v>
      </c>
      <c r="J5441" s="74">
        <f t="shared" si="674"/>
        <v>0</v>
      </c>
      <c r="K5441" s="105">
        <f t="shared" si="675"/>
        <v>0</v>
      </c>
      <c r="L5441" s="75">
        <v>0</v>
      </c>
      <c r="M5441" s="75">
        <v>0</v>
      </c>
      <c r="N5441" s="75">
        <v>0</v>
      </c>
      <c r="O5441" s="105">
        <v>0</v>
      </c>
      <c r="P5441" s="98">
        <f t="shared" si="676"/>
        <v>1320</v>
      </c>
      <c r="Q5441" s="98">
        <f t="shared" si="677"/>
        <v>0</v>
      </c>
      <c r="R5441" s="98">
        <f t="shared" si="678"/>
        <v>0</v>
      </c>
      <c r="S5441" s="105">
        <f t="shared" si="679"/>
        <v>0</v>
      </c>
      <c r="T5441" s="8" t="str">
        <f>IF(I5441=0,"",(INDEX('AWR Data'!A$1:E$8823,MATCH(A5441,'AWR Data'!A$1:A$8823,0),4)))</f>
        <v/>
      </c>
    </row>
    <row r="5442" spans="1:20" ht="20" customHeight="1">
      <c r="A5442" s="14" t="s">
        <v>9952</v>
      </c>
      <c r="B5442" s="14" t="s">
        <v>498</v>
      </c>
      <c r="C5442" s="14" t="s">
        <v>9953</v>
      </c>
      <c r="E5442" s="74">
        <v>46</v>
      </c>
      <c r="F5442" s="74">
        <v>11700</v>
      </c>
      <c r="G5442" s="74">
        <f t="shared" si="672"/>
        <v>552</v>
      </c>
      <c r="H5442" s="80">
        <f t="shared" si="673"/>
        <v>4.7179487179487181E-2</v>
      </c>
      <c r="I5442" s="74">
        <f>INDEX('AWR Data'!A$1:E$8825,MATCH(A5442,'AWR Data'!A$1:A$8825,0),5)</f>
        <v>0</v>
      </c>
      <c r="J5442" s="74">
        <f t="shared" si="674"/>
        <v>0</v>
      </c>
      <c r="K5442" s="105">
        <f t="shared" si="675"/>
        <v>0</v>
      </c>
      <c r="L5442" s="75">
        <v>0</v>
      </c>
      <c r="M5442" s="75">
        <v>0</v>
      </c>
      <c r="N5442" s="75">
        <v>0</v>
      </c>
      <c r="O5442" s="105">
        <v>0</v>
      </c>
      <c r="P5442" s="98">
        <f t="shared" si="676"/>
        <v>552</v>
      </c>
      <c r="Q5442" s="98">
        <f t="shared" si="677"/>
        <v>0</v>
      </c>
      <c r="R5442" s="98">
        <f t="shared" si="678"/>
        <v>0</v>
      </c>
      <c r="S5442" s="105">
        <f t="shared" si="679"/>
        <v>0</v>
      </c>
      <c r="T5442" s="8" t="str">
        <f>IF(I5442=0,"",(INDEX('AWR Data'!A$1:E$8823,MATCH(A5442,'AWR Data'!A$1:A$8823,0),4)))</f>
        <v/>
      </c>
    </row>
    <row r="5443" spans="1:20" ht="20" customHeight="1">
      <c r="A5443" s="14" t="s">
        <v>9954</v>
      </c>
      <c r="B5443" s="14" t="s">
        <v>573</v>
      </c>
      <c r="C5443" s="14" t="s">
        <v>9955</v>
      </c>
      <c r="E5443" s="74">
        <v>140</v>
      </c>
      <c r="F5443" s="74">
        <v>15800</v>
      </c>
      <c r="G5443" s="74">
        <f t="shared" si="672"/>
        <v>1680</v>
      </c>
      <c r="H5443" s="80">
        <f t="shared" si="673"/>
        <v>0.10632911392405063</v>
      </c>
      <c r="I5443" s="74">
        <f>INDEX('AWR Data'!A$1:E$8825,MATCH(A5443,'AWR Data'!A$1:A$8825,0),5)</f>
        <v>0</v>
      </c>
      <c r="J5443" s="74">
        <f t="shared" si="674"/>
        <v>0</v>
      </c>
      <c r="K5443" s="105">
        <f t="shared" si="675"/>
        <v>0</v>
      </c>
      <c r="L5443" s="75">
        <v>0</v>
      </c>
      <c r="M5443" s="75">
        <v>0</v>
      </c>
      <c r="N5443" s="75">
        <v>0</v>
      </c>
      <c r="O5443" s="105">
        <v>0</v>
      </c>
      <c r="P5443" s="98">
        <f t="shared" si="676"/>
        <v>1680</v>
      </c>
      <c r="Q5443" s="98">
        <f t="shared" si="677"/>
        <v>0</v>
      </c>
      <c r="R5443" s="98">
        <f t="shared" si="678"/>
        <v>0</v>
      </c>
      <c r="S5443" s="105">
        <f t="shared" si="679"/>
        <v>0</v>
      </c>
      <c r="T5443" s="8" t="str">
        <f>IF(I5443=0,"",(INDEX('AWR Data'!A$1:E$8823,MATCH(A5443,'AWR Data'!A$1:A$8823,0),4)))</f>
        <v/>
      </c>
    </row>
    <row r="5444" spans="1:20" ht="20" customHeight="1">
      <c r="A5444" s="14" t="s">
        <v>9956</v>
      </c>
      <c r="B5444" s="14" t="s">
        <v>2346</v>
      </c>
      <c r="C5444" s="14" t="s">
        <v>9957</v>
      </c>
      <c r="E5444" s="74">
        <v>880</v>
      </c>
      <c r="F5444" s="74">
        <v>34500</v>
      </c>
      <c r="G5444" s="74">
        <f t="shared" si="672"/>
        <v>10560</v>
      </c>
      <c r="H5444" s="80">
        <f t="shared" si="673"/>
        <v>0.30608695652173912</v>
      </c>
      <c r="I5444" s="74">
        <f>INDEX('AWR Data'!A$1:E$8825,MATCH(A5444,'AWR Data'!A$1:A$8825,0),5)</f>
        <v>0</v>
      </c>
      <c r="J5444" s="74">
        <f t="shared" si="674"/>
        <v>0</v>
      </c>
      <c r="K5444" s="105">
        <f t="shared" si="675"/>
        <v>0</v>
      </c>
      <c r="L5444" s="75">
        <v>0</v>
      </c>
      <c r="M5444" s="75">
        <v>0</v>
      </c>
      <c r="N5444" s="75">
        <v>0</v>
      </c>
      <c r="O5444" s="105">
        <v>0</v>
      </c>
      <c r="P5444" s="98">
        <f t="shared" si="676"/>
        <v>10560</v>
      </c>
      <c r="Q5444" s="98">
        <f t="shared" si="677"/>
        <v>0</v>
      </c>
      <c r="R5444" s="98">
        <f t="shared" si="678"/>
        <v>0</v>
      </c>
      <c r="S5444" s="105">
        <f t="shared" si="679"/>
        <v>0</v>
      </c>
      <c r="T5444" s="8" t="str">
        <f>IF(I5444=0,"",(INDEX('AWR Data'!A$1:E$8823,MATCH(A5444,'AWR Data'!A$1:A$8823,0),4)))</f>
        <v/>
      </c>
    </row>
    <row r="5445" spans="1:20" ht="20" customHeight="1">
      <c r="A5445" s="14" t="s">
        <v>9751</v>
      </c>
      <c r="B5445" s="14" t="s">
        <v>5409</v>
      </c>
      <c r="C5445" s="14" t="s">
        <v>9752</v>
      </c>
      <c r="E5445" s="74">
        <v>91</v>
      </c>
      <c r="F5445" s="74">
        <v>2500</v>
      </c>
      <c r="G5445" s="74">
        <f t="shared" si="672"/>
        <v>1092</v>
      </c>
      <c r="H5445" s="80">
        <f t="shared" si="673"/>
        <v>0.43680000000000002</v>
      </c>
      <c r="I5445" s="74">
        <f>INDEX('AWR Data'!A$1:E$8825,MATCH(A5445,'AWR Data'!A$1:A$8825,0),5)</f>
        <v>0</v>
      </c>
      <c r="J5445" s="74">
        <f t="shared" si="674"/>
        <v>0</v>
      </c>
      <c r="K5445" s="105">
        <f t="shared" si="675"/>
        <v>0</v>
      </c>
      <c r="L5445" s="75">
        <v>0</v>
      </c>
      <c r="M5445" s="75">
        <v>0</v>
      </c>
      <c r="N5445" s="75">
        <v>0</v>
      </c>
      <c r="O5445" s="105">
        <v>0</v>
      </c>
      <c r="P5445" s="98">
        <f t="shared" si="676"/>
        <v>1092</v>
      </c>
      <c r="Q5445" s="98">
        <f t="shared" si="677"/>
        <v>0</v>
      </c>
      <c r="R5445" s="98">
        <f t="shared" si="678"/>
        <v>0</v>
      </c>
      <c r="S5445" s="105">
        <f t="shared" si="679"/>
        <v>0</v>
      </c>
      <c r="T5445" s="8" t="str">
        <f>IF(I5445=0,"",(INDEX('AWR Data'!A$1:E$8823,MATCH(A5445,'AWR Data'!A$1:A$8823,0),4)))</f>
        <v/>
      </c>
    </row>
    <row r="5446" spans="1:20" ht="20" customHeight="1">
      <c r="A5446" s="14" t="s">
        <v>9753</v>
      </c>
      <c r="B5446" s="14" t="s">
        <v>568</v>
      </c>
      <c r="E5446" s="74">
        <v>46</v>
      </c>
      <c r="F5446" s="74">
        <v>7270</v>
      </c>
      <c r="G5446" s="74">
        <f t="shared" ref="G5446:G5509" si="680">+E5446*12</f>
        <v>552</v>
      </c>
      <c r="H5446" s="80">
        <f t="shared" ref="H5446:H5509" si="681">IF(G5446&gt;0,(IF(F5446&gt;0,G5446/F5446,1000)),0)</f>
        <v>7.5928473177441544E-2</v>
      </c>
      <c r="I5446" s="74">
        <f>INDEX('AWR Data'!A$1:E$8825,MATCH(A5446,'AWR Data'!A$1:A$8825,0),5)</f>
        <v>0</v>
      </c>
      <c r="J5446" s="74">
        <f t="shared" ref="J5446:J5509" si="682">IF(I5446=0,0,IF(I5446&gt;0,IF(I5446&lt;11,G5446,IF(I5446&lt;21,(G5446*0.32),IF(I5446&lt;31,(G5446*0.07),0)))))</f>
        <v>0</v>
      </c>
      <c r="K5446" s="105">
        <f t="shared" ref="K5446:K5509" si="683">IF(G5446,J5446/G5446,0)</f>
        <v>0</v>
      </c>
      <c r="L5446" s="75">
        <v>0</v>
      </c>
      <c r="M5446" s="75">
        <v>0</v>
      </c>
      <c r="N5446" s="75">
        <v>0</v>
      </c>
      <c r="O5446" s="105">
        <v>0</v>
      </c>
      <c r="P5446" s="98">
        <f t="shared" ref="P5446:P5509" si="684">+G5446-L5446</f>
        <v>552</v>
      </c>
      <c r="Q5446" s="98">
        <f t="shared" ref="Q5446:Q5509" si="685">IF(I5446=0,I5446-M5446,IF(M5446,IF(I5446=0,(M5446-0),M5446-I5446),I5446))</f>
        <v>0</v>
      </c>
      <c r="R5446" s="98">
        <f t="shared" ref="R5446:R5509" si="686">+J5446-N5446</f>
        <v>0</v>
      </c>
      <c r="S5446" s="105">
        <f t="shared" ref="S5446:S5509" si="687">+K5446-O5446</f>
        <v>0</v>
      </c>
      <c r="T5446" s="8" t="str">
        <f>IF(I5446=0,"",(INDEX('AWR Data'!A$1:E$8823,MATCH(A5446,'AWR Data'!A$1:A$8823,0),4)))</f>
        <v/>
      </c>
    </row>
    <row r="5447" spans="1:20" ht="20" customHeight="1">
      <c r="A5447" s="14" t="s">
        <v>9754</v>
      </c>
      <c r="B5447" s="14" t="s">
        <v>1187</v>
      </c>
      <c r="C5447" s="14" t="s">
        <v>9755</v>
      </c>
      <c r="E5447" s="74">
        <v>58</v>
      </c>
      <c r="F5447" s="74">
        <v>2300</v>
      </c>
      <c r="G5447" s="74">
        <f t="shared" si="680"/>
        <v>696</v>
      </c>
      <c r="H5447" s="80">
        <f t="shared" si="681"/>
        <v>0.30260869565217391</v>
      </c>
      <c r="I5447" s="74">
        <f>INDEX('AWR Data'!A$1:E$8825,MATCH(A5447,'AWR Data'!A$1:A$8825,0),5)</f>
        <v>0</v>
      </c>
      <c r="J5447" s="74">
        <f t="shared" si="682"/>
        <v>0</v>
      </c>
      <c r="K5447" s="105">
        <f t="shared" si="683"/>
        <v>0</v>
      </c>
      <c r="L5447" s="75">
        <v>0</v>
      </c>
      <c r="M5447" s="75">
        <v>0</v>
      </c>
      <c r="N5447" s="75">
        <v>0</v>
      </c>
      <c r="O5447" s="105">
        <v>0</v>
      </c>
      <c r="P5447" s="98">
        <f t="shared" si="684"/>
        <v>696</v>
      </c>
      <c r="Q5447" s="98">
        <f t="shared" si="685"/>
        <v>0</v>
      </c>
      <c r="R5447" s="98">
        <f t="shared" si="686"/>
        <v>0</v>
      </c>
      <c r="S5447" s="105">
        <f t="shared" si="687"/>
        <v>0</v>
      </c>
      <c r="T5447" s="8" t="str">
        <f>IF(I5447=0,"",(INDEX('AWR Data'!A$1:E$8823,MATCH(A5447,'AWR Data'!A$1:A$8823,0),4)))</f>
        <v/>
      </c>
    </row>
    <row r="5448" spans="1:20" ht="20" customHeight="1">
      <c r="A5448" s="14" t="s">
        <v>9756</v>
      </c>
      <c r="B5448" s="14" t="s">
        <v>505</v>
      </c>
      <c r="C5448" s="14" t="s">
        <v>9757</v>
      </c>
      <c r="E5448" s="74">
        <v>36</v>
      </c>
      <c r="F5448" s="74">
        <v>791</v>
      </c>
      <c r="G5448" s="74">
        <f t="shared" si="680"/>
        <v>432</v>
      </c>
      <c r="H5448" s="80">
        <f t="shared" si="681"/>
        <v>0.54614412136536028</v>
      </c>
      <c r="I5448" s="74">
        <f>INDEX('AWR Data'!A$1:E$8825,MATCH(A5448,'AWR Data'!A$1:A$8825,0),5)</f>
        <v>0</v>
      </c>
      <c r="J5448" s="74">
        <f t="shared" si="682"/>
        <v>0</v>
      </c>
      <c r="K5448" s="105">
        <f t="shared" si="683"/>
        <v>0</v>
      </c>
      <c r="L5448" s="75">
        <v>0</v>
      </c>
      <c r="M5448" s="75">
        <v>0</v>
      </c>
      <c r="N5448" s="75">
        <v>0</v>
      </c>
      <c r="O5448" s="105">
        <v>0</v>
      </c>
      <c r="P5448" s="98">
        <f t="shared" si="684"/>
        <v>432</v>
      </c>
      <c r="Q5448" s="98">
        <f t="shared" si="685"/>
        <v>0</v>
      </c>
      <c r="R5448" s="98">
        <f t="shared" si="686"/>
        <v>0</v>
      </c>
      <c r="S5448" s="105">
        <f t="shared" si="687"/>
        <v>0</v>
      </c>
      <c r="T5448" s="8" t="str">
        <f>IF(I5448=0,"",(INDEX('AWR Data'!A$1:E$8823,MATCH(A5448,'AWR Data'!A$1:A$8823,0),4)))</f>
        <v/>
      </c>
    </row>
    <row r="5449" spans="1:20" ht="20" customHeight="1">
      <c r="A5449" s="14" t="s">
        <v>9758</v>
      </c>
      <c r="B5449" s="14" t="s">
        <v>989</v>
      </c>
      <c r="C5449" s="14" t="s">
        <v>9759</v>
      </c>
      <c r="E5449" s="74">
        <v>110</v>
      </c>
      <c r="F5449" s="74">
        <v>54000</v>
      </c>
      <c r="G5449" s="74">
        <f t="shared" si="680"/>
        <v>1320</v>
      </c>
      <c r="H5449" s="80">
        <f t="shared" si="681"/>
        <v>2.4444444444444446E-2</v>
      </c>
      <c r="I5449" s="74">
        <f>INDEX('AWR Data'!A$1:E$8825,MATCH(A5449,'AWR Data'!A$1:A$8825,0),5)</f>
        <v>0</v>
      </c>
      <c r="J5449" s="74">
        <f t="shared" si="682"/>
        <v>0</v>
      </c>
      <c r="K5449" s="105">
        <f t="shared" si="683"/>
        <v>0</v>
      </c>
      <c r="L5449" s="75">
        <v>0</v>
      </c>
      <c r="M5449" s="75">
        <v>0</v>
      </c>
      <c r="N5449" s="75">
        <v>0</v>
      </c>
      <c r="O5449" s="105">
        <v>0</v>
      </c>
      <c r="P5449" s="98">
        <f t="shared" si="684"/>
        <v>1320</v>
      </c>
      <c r="Q5449" s="98">
        <f t="shared" si="685"/>
        <v>0</v>
      </c>
      <c r="R5449" s="98">
        <f t="shared" si="686"/>
        <v>0</v>
      </c>
      <c r="S5449" s="105">
        <f t="shared" si="687"/>
        <v>0</v>
      </c>
      <c r="T5449" s="8" t="str">
        <f>IF(I5449=0,"",(INDEX('AWR Data'!A$1:E$8823,MATCH(A5449,'AWR Data'!A$1:A$8823,0),4)))</f>
        <v/>
      </c>
    </row>
    <row r="5450" spans="1:20" ht="20" customHeight="1">
      <c r="A5450" s="14" t="s">
        <v>9760</v>
      </c>
      <c r="B5450" s="14" t="s">
        <v>339</v>
      </c>
      <c r="C5450" s="14" t="s">
        <v>9761</v>
      </c>
      <c r="E5450" s="74">
        <v>22</v>
      </c>
      <c r="F5450" s="74">
        <v>1040</v>
      </c>
      <c r="G5450" s="74">
        <f t="shared" si="680"/>
        <v>264</v>
      </c>
      <c r="H5450" s="80">
        <f t="shared" si="681"/>
        <v>0.25384615384615383</v>
      </c>
      <c r="I5450" s="74">
        <f>INDEX('AWR Data'!A$1:E$8825,MATCH(A5450,'AWR Data'!A$1:A$8825,0),5)</f>
        <v>0</v>
      </c>
      <c r="J5450" s="74">
        <f t="shared" si="682"/>
        <v>0</v>
      </c>
      <c r="K5450" s="105">
        <f t="shared" si="683"/>
        <v>0</v>
      </c>
      <c r="L5450" s="75">
        <v>0</v>
      </c>
      <c r="M5450" s="75">
        <v>0</v>
      </c>
      <c r="N5450" s="75">
        <v>0</v>
      </c>
      <c r="O5450" s="105">
        <v>0</v>
      </c>
      <c r="P5450" s="98">
        <f t="shared" si="684"/>
        <v>264</v>
      </c>
      <c r="Q5450" s="98">
        <f t="shared" si="685"/>
        <v>0</v>
      </c>
      <c r="R5450" s="98">
        <f t="shared" si="686"/>
        <v>0</v>
      </c>
      <c r="S5450" s="105">
        <f t="shared" si="687"/>
        <v>0</v>
      </c>
      <c r="T5450" s="8" t="str">
        <f>IF(I5450=0,"",(INDEX('AWR Data'!A$1:E$8823,MATCH(A5450,'AWR Data'!A$1:A$8823,0),4)))</f>
        <v/>
      </c>
    </row>
    <row r="5451" spans="1:20" ht="20" customHeight="1">
      <c r="A5451" s="14" t="s">
        <v>9762</v>
      </c>
      <c r="B5451" s="14" t="s">
        <v>510</v>
      </c>
      <c r="C5451" s="14" t="s">
        <v>9763</v>
      </c>
      <c r="E5451" s="74">
        <v>46</v>
      </c>
      <c r="F5451" s="74">
        <v>48500</v>
      </c>
      <c r="G5451" s="74">
        <f t="shared" si="680"/>
        <v>552</v>
      </c>
      <c r="H5451" s="80">
        <f t="shared" si="681"/>
        <v>1.1381443298969071E-2</v>
      </c>
      <c r="I5451" s="74">
        <f>INDEX('AWR Data'!A$1:E$8825,MATCH(A5451,'AWR Data'!A$1:A$8825,0),5)</f>
        <v>0</v>
      </c>
      <c r="J5451" s="74">
        <f t="shared" si="682"/>
        <v>0</v>
      </c>
      <c r="K5451" s="105">
        <f t="shared" si="683"/>
        <v>0</v>
      </c>
      <c r="L5451" s="75">
        <v>0</v>
      </c>
      <c r="M5451" s="75">
        <v>0</v>
      </c>
      <c r="N5451" s="75">
        <v>0</v>
      </c>
      <c r="O5451" s="105">
        <v>0</v>
      </c>
      <c r="P5451" s="98">
        <f t="shared" si="684"/>
        <v>552</v>
      </c>
      <c r="Q5451" s="98">
        <f t="shared" si="685"/>
        <v>0</v>
      </c>
      <c r="R5451" s="98">
        <f t="shared" si="686"/>
        <v>0</v>
      </c>
      <c r="S5451" s="105">
        <f t="shared" si="687"/>
        <v>0</v>
      </c>
      <c r="T5451" s="8" t="str">
        <f>IF(I5451=0,"",(INDEX('AWR Data'!A$1:E$8823,MATCH(A5451,'AWR Data'!A$1:A$8823,0),4)))</f>
        <v/>
      </c>
    </row>
    <row r="5452" spans="1:20" ht="20" customHeight="1">
      <c r="A5452" s="14" t="s">
        <v>9764</v>
      </c>
      <c r="B5452" s="14" t="s">
        <v>498</v>
      </c>
      <c r="C5452" s="14" t="s">
        <v>9765</v>
      </c>
      <c r="E5452" s="74">
        <v>28</v>
      </c>
      <c r="F5452" s="74">
        <v>209</v>
      </c>
      <c r="G5452" s="74">
        <f t="shared" si="680"/>
        <v>336</v>
      </c>
      <c r="H5452" s="80">
        <f t="shared" si="681"/>
        <v>1.6076555023923444</v>
      </c>
      <c r="I5452" s="74">
        <f>INDEX('AWR Data'!A$1:E$8825,MATCH(A5452,'AWR Data'!A$1:A$8825,0),5)</f>
        <v>0</v>
      </c>
      <c r="J5452" s="74">
        <f t="shared" si="682"/>
        <v>0</v>
      </c>
      <c r="K5452" s="105">
        <f t="shared" si="683"/>
        <v>0</v>
      </c>
      <c r="L5452" s="75">
        <v>0</v>
      </c>
      <c r="M5452" s="75">
        <v>0</v>
      </c>
      <c r="N5452" s="75">
        <v>0</v>
      </c>
      <c r="O5452" s="105">
        <v>0</v>
      </c>
      <c r="P5452" s="98">
        <f t="shared" si="684"/>
        <v>336</v>
      </c>
      <c r="Q5452" s="98">
        <f t="shared" si="685"/>
        <v>0</v>
      </c>
      <c r="R5452" s="98">
        <f t="shared" si="686"/>
        <v>0</v>
      </c>
      <c r="S5452" s="105">
        <f t="shared" si="687"/>
        <v>0</v>
      </c>
      <c r="T5452" s="8" t="str">
        <f>IF(I5452=0,"",(INDEX('AWR Data'!A$1:E$8823,MATCH(A5452,'AWR Data'!A$1:A$8823,0),4)))</f>
        <v/>
      </c>
    </row>
    <row r="5453" spans="1:20" ht="20" customHeight="1">
      <c r="A5453" s="14" t="s">
        <v>9971</v>
      </c>
      <c r="B5453" s="14" t="s">
        <v>516</v>
      </c>
      <c r="C5453" s="14" t="s">
        <v>9972</v>
      </c>
      <c r="E5453" s="74">
        <v>73</v>
      </c>
      <c r="F5453" s="74">
        <v>3830</v>
      </c>
      <c r="G5453" s="74">
        <f t="shared" si="680"/>
        <v>876</v>
      </c>
      <c r="H5453" s="80">
        <f t="shared" si="681"/>
        <v>0.22872062663185377</v>
      </c>
      <c r="I5453" s="74">
        <f>INDEX('AWR Data'!A$1:E$8825,MATCH(A5453,'AWR Data'!A$1:A$8825,0),5)</f>
        <v>0</v>
      </c>
      <c r="J5453" s="74">
        <f t="shared" si="682"/>
        <v>0</v>
      </c>
      <c r="K5453" s="105">
        <f t="shared" si="683"/>
        <v>0</v>
      </c>
      <c r="L5453" s="75">
        <v>0</v>
      </c>
      <c r="M5453" s="75">
        <v>0</v>
      </c>
      <c r="N5453" s="75">
        <v>0</v>
      </c>
      <c r="O5453" s="105">
        <v>0</v>
      </c>
      <c r="P5453" s="98">
        <f t="shared" si="684"/>
        <v>876</v>
      </c>
      <c r="Q5453" s="98">
        <f t="shared" si="685"/>
        <v>0</v>
      </c>
      <c r="R5453" s="98">
        <f t="shared" si="686"/>
        <v>0</v>
      </c>
      <c r="S5453" s="105">
        <f t="shared" si="687"/>
        <v>0</v>
      </c>
      <c r="T5453" s="8" t="str">
        <f>IF(I5453=0,"",(INDEX('AWR Data'!A$1:E$8823,MATCH(A5453,'AWR Data'!A$1:A$8823,0),4)))</f>
        <v/>
      </c>
    </row>
    <row r="5454" spans="1:20" ht="20" customHeight="1">
      <c r="A5454" s="14" t="s">
        <v>9973</v>
      </c>
      <c r="B5454" s="14" t="s">
        <v>418</v>
      </c>
      <c r="C5454" s="14" t="s">
        <v>9974</v>
      </c>
      <c r="E5454" s="74">
        <v>590</v>
      </c>
      <c r="F5454" s="74">
        <v>33200</v>
      </c>
      <c r="G5454" s="74">
        <f t="shared" si="680"/>
        <v>7080</v>
      </c>
      <c r="H5454" s="80">
        <f t="shared" si="681"/>
        <v>0.21325301204819277</v>
      </c>
      <c r="I5454" s="74">
        <f>INDEX('AWR Data'!A$1:E$8825,MATCH(A5454,'AWR Data'!A$1:A$8825,0),5)</f>
        <v>0</v>
      </c>
      <c r="J5454" s="74">
        <f t="shared" si="682"/>
        <v>0</v>
      </c>
      <c r="K5454" s="105">
        <f t="shared" si="683"/>
        <v>0</v>
      </c>
      <c r="L5454" s="75">
        <v>0</v>
      </c>
      <c r="M5454" s="75">
        <v>0</v>
      </c>
      <c r="N5454" s="75">
        <v>0</v>
      </c>
      <c r="O5454" s="105">
        <v>0</v>
      </c>
      <c r="P5454" s="98">
        <f t="shared" si="684"/>
        <v>7080</v>
      </c>
      <c r="Q5454" s="98">
        <f t="shared" si="685"/>
        <v>0</v>
      </c>
      <c r="R5454" s="98">
        <f t="shared" si="686"/>
        <v>0</v>
      </c>
      <c r="S5454" s="105">
        <f t="shared" si="687"/>
        <v>0</v>
      </c>
      <c r="T5454" s="8" t="str">
        <f>IF(I5454=0,"",(INDEX('AWR Data'!A$1:E$8823,MATCH(A5454,'AWR Data'!A$1:A$8823,0),4)))</f>
        <v/>
      </c>
    </row>
    <row r="5455" spans="1:20" ht="20" customHeight="1">
      <c r="A5455" s="14" t="s">
        <v>9975</v>
      </c>
      <c r="B5455" s="14" t="s">
        <v>418</v>
      </c>
      <c r="C5455" s="14" t="s">
        <v>9976</v>
      </c>
      <c r="E5455" s="74">
        <v>22</v>
      </c>
      <c r="F5455" s="74">
        <v>7060</v>
      </c>
      <c r="G5455" s="74">
        <f t="shared" si="680"/>
        <v>264</v>
      </c>
      <c r="H5455" s="80">
        <f t="shared" si="681"/>
        <v>3.7393767705382434E-2</v>
      </c>
      <c r="I5455" s="74">
        <f>INDEX('AWR Data'!A$1:E$8825,MATCH(A5455,'AWR Data'!A$1:A$8825,0),5)</f>
        <v>0</v>
      </c>
      <c r="J5455" s="74">
        <f t="shared" si="682"/>
        <v>0</v>
      </c>
      <c r="K5455" s="105">
        <f t="shared" si="683"/>
        <v>0</v>
      </c>
      <c r="L5455" s="75">
        <v>0</v>
      </c>
      <c r="M5455" s="75">
        <v>0</v>
      </c>
      <c r="N5455" s="75">
        <v>0</v>
      </c>
      <c r="O5455" s="105">
        <v>0</v>
      </c>
      <c r="P5455" s="98">
        <f t="shared" si="684"/>
        <v>264</v>
      </c>
      <c r="Q5455" s="98">
        <f t="shared" si="685"/>
        <v>0</v>
      </c>
      <c r="R5455" s="98">
        <f t="shared" si="686"/>
        <v>0</v>
      </c>
      <c r="S5455" s="105">
        <f t="shared" si="687"/>
        <v>0</v>
      </c>
      <c r="T5455" s="8" t="str">
        <f>IF(I5455=0,"",(INDEX('AWR Data'!A$1:E$8823,MATCH(A5455,'AWR Data'!A$1:A$8823,0),4)))</f>
        <v/>
      </c>
    </row>
    <row r="5456" spans="1:20" ht="20" customHeight="1">
      <c r="A5456" s="14" t="s">
        <v>9977</v>
      </c>
      <c r="B5456" s="14" t="s">
        <v>418</v>
      </c>
      <c r="C5456" s="14" t="s">
        <v>9978</v>
      </c>
      <c r="E5456" s="74">
        <v>46</v>
      </c>
      <c r="F5456" s="74">
        <v>4200</v>
      </c>
      <c r="G5456" s="74">
        <f t="shared" si="680"/>
        <v>552</v>
      </c>
      <c r="H5456" s="80">
        <f t="shared" si="681"/>
        <v>0.13142857142857142</v>
      </c>
      <c r="I5456" s="74">
        <f>INDEX('AWR Data'!A$1:E$8825,MATCH(A5456,'AWR Data'!A$1:A$8825,0),5)</f>
        <v>0</v>
      </c>
      <c r="J5456" s="74">
        <f t="shared" si="682"/>
        <v>0</v>
      </c>
      <c r="K5456" s="105">
        <f t="shared" si="683"/>
        <v>0</v>
      </c>
      <c r="L5456" s="75">
        <v>0</v>
      </c>
      <c r="M5456" s="75">
        <v>0</v>
      </c>
      <c r="N5456" s="75">
        <v>0</v>
      </c>
      <c r="O5456" s="105">
        <v>0</v>
      </c>
      <c r="P5456" s="98">
        <f t="shared" si="684"/>
        <v>552</v>
      </c>
      <c r="Q5456" s="98">
        <f t="shared" si="685"/>
        <v>0</v>
      </c>
      <c r="R5456" s="98">
        <f t="shared" si="686"/>
        <v>0</v>
      </c>
      <c r="S5456" s="105">
        <f t="shared" si="687"/>
        <v>0</v>
      </c>
      <c r="T5456" s="8" t="str">
        <f>IF(I5456=0,"",(INDEX('AWR Data'!A$1:E$8823,MATCH(A5456,'AWR Data'!A$1:A$8823,0),4)))</f>
        <v/>
      </c>
    </row>
    <row r="5457" spans="1:20" ht="20" customHeight="1">
      <c r="A5457" s="14" t="s">
        <v>9979</v>
      </c>
      <c r="B5457" s="14" t="s">
        <v>418</v>
      </c>
      <c r="C5457" s="14" t="s">
        <v>9980</v>
      </c>
      <c r="E5457" s="74">
        <v>36</v>
      </c>
      <c r="F5457" s="74">
        <v>4670</v>
      </c>
      <c r="G5457" s="74">
        <f t="shared" si="680"/>
        <v>432</v>
      </c>
      <c r="H5457" s="80">
        <f t="shared" si="681"/>
        <v>9.250535331905782E-2</v>
      </c>
      <c r="I5457" s="74">
        <f>INDEX('AWR Data'!A$1:E$8825,MATCH(A5457,'AWR Data'!A$1:A$8825,0),5)</f>
        <v>0</v>
      </c>
      <c r="J5457" s="74">
        <f t="shared" si="682"/>
        <v>0</v>
      </c>
      <c r="K5457" s="105">
        <f t="shared" si="683"/>
        <v>0</v>
      </c>
      <c r="L5457" s="75">
        <v>0</v>
      </c>
      <c r="M5457" s="75">
        <v>0</v>
      </c>
      <c r="N5457" s="75">
        <v>0</v>
      </c>
      <c r="O5457" s="105">
        <v>0</v>
      </c>
      <c r="P5457" s="98">
        <f t="shared" si="684"/>
        <v>432</v>
      </c>
      <c r="Q5457" s="98">
        <f t="shared" si="685"/>
        <v>0</v>
      </c>
      <c r="R5457" s="98">
        <f t="shared" si="686"/>
        <v>0</v>
      </c>
      <c r="S5457" s="105">
        <f t="shared" si="687"/>
        <v>0</v>
      </c>
      <c r="T5457" s="8" t="str">
        <f>IF(I5457=0,"",(INDEX('AWR Data'!A$1:E$8823,MATCH(A5457,'AWR Data'!A$1:A$8823,0),4)))</f>
        <v/>
      </c>
    </row>
    <row r="5458" spans="1:20" ht="20" customHeight="1">
      <c r="A5458" s="14" t="s">
        <v>9773</v>
      </c>
      <c r="B5458" s="14" t="s">
        <v>418</v>
      </c>
      <c r="C5458" s="14" t="s">
        <v>9774</v>
      </c>
      <c r="E5458" s="74">
        <v>140</v>
      </c>
      <c r="F5458" s="74">
        <v>13600</v>
      </c>
      <c r="G5458" s="74">
        <f t="shared" si="680"/>
        <v>1680</v>
      </c>
      <c r="H5458" s="80">
        <f t="shared" si="681"/>
        <v>0.12352941176470589</v>
      </c>
      <c r="I5458" s="74">
        <f>INDEX('AWR Data'!A$1:E$8825,MATCH(A5458,'AWR Data'!A$1:A$8825,0),5)</f>
        <v>0</v>
      </c>
      <c r="J5458" s="74">
        <f t="shared" si="682"/>
        <v>0</v>
      </c>
      <c r="K5458" s="105">
        <f t="shared" si="683"/>
        <v>0</v>
      </c>
      <c r="L5458" s="75">
        <v>0</v>
      </c>
      <c r="M5458" s="75">
        <v>0</v>
      </c>
      <c r="N5458" s="75">
        <v>0</v>
      </c>
      <c r="O5458" s="105">
        <v>0</v>
      </c>
      <c r="P5458" s="98">
        <f t="shared" si="684"/>
        <v>1680</v>
      </c>
      <c r="Q5458" s="98">
        <f t="shared" si="685"/>
        <v>0</v>
      </c>
      <c r="R5458" s="98">
        <f t="shared" si="686"/>
        <v>0</v>
      </c>
      <c r="S5458" s="105">
        <f t="shared" si="687"/>
        <v>0</v>
      </c>
      <c r="T5458" s="8" t="str">
        <f>IF(I5458=0,"",(INDEX('AWR Data'!A$1:E$8823,MATCH(A5458,'AWR Data'!A$1:A$8823,0),4)))</f>
        <v/>
      </c>
    </row>
    <row r="5459" spans="1:20" ht="20" customHeight="1">
      <c r="A5459" s="14" t="s">
        <v>9775</v>
      </c>
      <c r="B5459" s="14" t="s">
        <v>418</v>
      </c>
      <c r="C5459" s="14" t="s">
        <v>9776</v>
      </c>
      <c r="E5459" s="74">
        <v>260</v>
      </c>
      <c r="F5459" s="74">
        <v>117000</v>
      </c>
      <c r="G5459" s="74">
        <f t="shared" si="680"/>
        <v>3120</v>
      </c>
      <c r="H5459" s="80">
        <f t="shared" si="681"/>
        <v>2.6666666666666668E-2</v>
      </c>
      <c r="I5459" s="74">
        <f>INDEX('AWR Data'!A$1:E$8825,MATCH(A5459,'AWR Data'!A$1:A$8825,0),5)</f>
        <v>0</v>
      </c>
      <c r="J5459" s="74">
        <f t="shared" si="682"/>
        <v>0</v>
      </c>
      <c r="K5459" s="105">
        <f t="shared" si="683"/>
        <v>0</v>
      </c>
      <c r="L5459" s="75">
        <v>0</v>
      </c>
      <c r="M5459" s="75">
        <v>0</v>
      </c>
      <c r="N5459" s="75">
        <v>0</v>
      </c>
      <c r="O5459" s="105">
        <v>0</v>
      </c>
      <c r="P5459" s="98">
        <f t="shared" si="684"/>
        <v>3120</v>
      </c>
      <c r="Q5459" s="98">
        <f t="shared" si="685"/>
        <v>0</v>
      </c>
      <c r="R5459" s="98">
        <f t="shared" si="686"/>
        <v>0</v>
      </c>
      <c r="S5459" s="105">
        <f t="shared" si="687"/>
        <v>0</v>
      </c>
      <c r="T5459" s="8" t="str">
        <f>IF(I5459=0,"",(INDEX('AWR Data'!A$1:E$8823,MATCH(A5459,'AWR Data'!A$1:A$8823,0),4)))</f>
        <v/>
      </c>
    </row>
    <row r="5460" spans="1:20" ht="20" customHeight="1">
      <c r="A5460" s="14" t="s">
        <v>9777</v>
      </c>
      <c r="B5460" s="14" t="s">
        <v>2004</v>
      </c>
      <c r="C5460" s="14" t="s">
        <v>9778</v>
      </c>
      <c r="E5460" s="74">
        <v>1900</v>
      </c>
      <c r="F5460" s="74">
        <v>56600</v>
      </c>
      <c r="G5460" s="74">
        <f t="shared" si="680"/>
        <v>22800</v>
      </c>
      <c r="H5460" s="80">
        <f t="shared" si="681"/>
        <v>0.40282685512367489</v>
      </c>
      <c r="I5460" s="74">
        <f>INDEX('AWR Data'!A$1:E$8825,MATCH(A5460,'AWR Data'!A$1:A$8825,0),5)</f>
        <v>0</v>
      </c>
      <c r="J5460" s="74">
        <f t="shared" si="682"/>
        <v>0</v>
      </c>
      <c r="K5460" s="105">
        <f t="shared" si="683"/>
        <v>0</v>
      </c>
      <c r="L5460" s="75">
        <v>0</v>
      </c>
      <c r="M5460" s="75">
        <v>0</v>
      </c>
      <c r="N5460" s="75">
        <v>0</v>
      </c>
      <c r="O5460" s="105">
        <v>0</v>
      </c>
      <c r="P5460" s="98">
        <f t="shared" si="684"/>
        <v>22800</v>
      </c>
      <c r="Q5460" s="98">
        <f t="shared" si="685"/>
        <v>0</v>
      </c>
      <c r="R5460" s="98">
        <f t="shared" si="686"/>
        <v>0</v>
      </c>
      <c r="S5460" s="105">
        <f t="shared" si="687"/>
        <v>0</v>
      </c>
      <c r="T5460" s="8" t="str">
        <f>IF(I5460=0,"",(INDEX('AWR Data'!A$1:E$8823,MATCH(A5460,'AWR Data'!A$1:A$8823,0),4)))</f>
        <v/>
      </c>
    </row>
    <row r="5461" spans="1:20" ht="20" customHeight="1">
      <c r="A5461" s="14" t="s">
        <v>9779</v>
      </c>
      <c r="B5461" s="14" t="s">
        <v>2004</v>
      </c>
      <c r="C5461" s="14" t="s">
        <v>9780</v>
      </c>
      <c r="E5461" s="98">
        <v>36</v>
      </c>
      <c r="F5461" s="98">
        <v>8800</v>
      </c>
      <c r="G5461" s="98">
        <f t="shared" si="680"/>
        <v>432</v>
      </c>
      <c r="H5461" s="80">
        <f t="shared" si="681"/>
        <v>4.9090909090909088E-2</v>
      </c>
      <c r="I5461" s="98">
        <f>INDEX('AWR Data'!A$1:E$8825,MATCH(A5461,'AWR Data'!A$1:A$8825,0),5)</f>
        <v>0</v>
      </c>
      <c r="J5461" s="98">
        <f t="shared" si="682"/>
        <v>0</v>
      </c>
      <c r="K5461" s="105">
        <f t="shared" si="683"/>
        <v>0</v>
      </c>
      <c r="L5461" s="75">
        <v>0</v>
      </c>
      <c r="M5461" s="75">
        <v>0</v>
      </c>
      <c r="N5461" s="75">
        <v>0</v>
      </c>
      <c r="O5461" s="105">
        <v>0</v>
      </c>
      <c r="P5461" s="98">
        <f t="shared" si="684"/>
        <v>432</v>
      </c>
      <c r="Q5461" s="98">
        <f t="shared" si="685"/>
        <v>0</v>
      </c>
      <c r="R5461" s="98">
        <f t="shared" si="686"/>
        <v>0</v>
      </c>
      <c r="S5461" s="105">
        <f t="shared" si="687"/>
        <v>0</v>
      </c>
      <c r="T5461" s="8" t="str">
        <f>IF(I5461=0,"",(INDEX('AWR Data'!A$1:E$8823,MATCH(A5461,'AWR Data'!A$1:A$8823,0),4)))</f>
        <v/>
      </c>
    </row>
    <row r="5462" spans="1:20" ht="20" customHeight="1">
      <c r="A5462" s="14" t="s">
        <v>9781</v>
      </c>
      <c r="B5462" s="14" t="s">
        <v>2346</v>
      </c>
      <c r="C5462" s="14" t="s">
        <v>9782</v>
      </c>
      <c r="E5462" s="98">
        <v>91</v>
      </c>
      <c r="F5462" s="98">
        <v>19900</v>
      </c>
      <c r="G5462" s="98">
        <f t="shared" si="680"/>
        <v>1092</v>
      </c>
      <c r="H5462" s="80">
        <f t="shared" si="681"/>
        <v>5.4874371859296479E-2</v>
      </c>
      <c r="I5462" s="98">
        <f>INDEX('AWR Data'!A$1:E$8825,MATCH(A5462,'AWR Data'!A$1:A$8825,0),5)</f>
        <v>0</v>
      </c>
      <c r="J5462" s="98">
        <f t="shared" si="682"/>
        <v>0</v>
      </c>
      <c r="K5462" s="105">
        <f t="shared" si="683"/>
        <v>0</v>
      </c>
      <c r="L5462" s="75">
        <v>0</v>
      </c>
      <c r="M5462" s="75">
        <v>0</v>
      </c>
      <c r="N5462" s="75">
        <v>0</v>
      </c>
      <c r="O5462" s="105">
        <v>0</v>
      </c>
      <c r="P5462" s="98">
        <f t="shared" si="684"/>
        <v>1092</v>
      </c>
      <c r="Q5462" s="98">
        <f t="shared" si="685"/>
        <v>0</v>
      </c>
      <c r="R5462" s="98">
        <f t="shared" si="686"/>
        <v>0</v>
      </c>
      <c r="S5462" s="105">
        <f t="shared" si="687"/>
        <v>0</v>
      </c>
      <c r="T5462" s="8" t="str">
        <f>IF(I5462=0,"",(INDEX('AWR Data'!A$1:E$8823,MATCH(A5462,'AWR Data'!A$1:A$8823,0),4)))</f>
        <v/>
      </c>
    </row>
    <row r="5463" spans="1:20" ht="20" customHeight="1">
      <c r="A5463" s="14" t="s">
        <v>9783</v>
      </c>
      <c r="B5463" s="14" t="s">
        <v>2346</v>
      </c>
      <c r="C5463" s="14" t="s">
        <v>9784</v>
      </c>
      <c r="E5463" s="74">
        <v>28</v>
      </c>
      <c r="F5463" s="74">
        <v>3</v>
      </c>
      <c r="G5463" s="74">
        <f t="shared" si="680"/>
        <v>336</v>
      </c>
      <c r="H5463" s="80">
        <f t="shared" si="681"/>
        <v>112</v>
      </c>
      <c r="I5463" s="74">
        <f>INDEX('AWR Data'!A$1:E$8825,MATCH(A5463,'AWR Data'!A$1:A$8825,0),5)</f>
        <v>0</v>
      </c>
      <c r="J5463" s="74">
        <f t="shared" si="682"/>
        <v>0</v>
      </c>
      <c r="K5463" s="105">
        <f t="shared" si="683"/>
        <v>0</v>
      </c>
      <c r="L5463" s="75">
        <v>0</v>
      </c>
      <c r="M5463" s="75">
        <v>0</v>
      </c>
      <c r="N5463" s="75">
        <v>0</v>
      </c>
      <c r="O5463" s="105">
        <v>0</v>
      </c>
      <c r="P5463" s="98">
        <f t="shared" si="684"/>
        <v>336</v>
      </c>
      <c r="Q5463" s="98">
        <f t="shared" si="685"/>
        <v>0</v>
      </c>
      <c r="R5463" s="98">
        <f t="shared" si="686"/>
        <v>0</v>
      </c>
      <c r="S5463" s="105">
        <f t="shared" si="687"/>
        <v>0</v>
      </c>
      <c r="T5463" s="8" t="str">
        <f>IF(I5463=0,"",(INDEX('AWR Data'!A$1:E$8823,MATCH(A5463,'AWR Data'!A$1:A$8823,0),4)))</f>
        <v/>
      </c>
    </row>
    <row r="5464" spans="1:20" s="110" customFormat="1" ht="20" customHeight="1">
      <c r="A5464" s="14" t="s">
        <v>9993</v>
      </c>
      <c r="B5464" s="14" t="s">
        <v>929</v>
      </c>
      <c r="C5464" s="14" t="s">
        <v>9994</v>
      </c>
      <c r="D5464" s="14"/>
      <c r="E5464" s="74">
        <v>46</v>
      </c>
      <c r="F5464" s="74">
        <v>3170</v>
      </c>
      <c r="G5464" s="74">
        <f t="shared" si="680"/>
        <v>552</v>
      </c>
      <c r="H5464" s="80">
        <f t="shared" si="681"/>
        <v>0.17413249211356466</v>
      </c>
      <c r="I5464" s="74">
        <f>INDEX('AWR Data'!A$1:E$8825,MATCH(A5464,'AWR Data'!A$1:A$8825,0),5)</f>
        <v>0</v>
      </c>
      <c r="J5464" s="74">
        <f t="shared" si="682"/>
        <v>0</v>
      </c>
      <c r="K5464" s="105">
        <f t="shared" si="683"/>
        <v>0</v>
      </c>
      <c r="L5464" s="75">
        <v>0</v>
      </c>
      <c r="M5464" s="75">
        <v>0</v>
      </c>
      <c r="N5464" s="75">
        <v>0</v>
      </c>
      <c r="O5464" s="105">
        <v>0</v>
      </c>
      <c r="P5464" s="98">
        <f t="shared" si="684"/>
        <v>552</v>
      </c>
      <c r="Q5464" s="98">
        <f t="shared" si="685"/>
        <v>0</v>
      </c>
      <c r="R5464" s="98">
        <f t="shared" si="686"/>
        <v>0</v>
      </c>
      <c r="S5464" s="105">
        <f t="shared" si="687"/>
        <v>0</v>
      </c>
      <c r="T5464" s="8" t="str">
        <f>IF(I5464=0,"",(INDEX('AWR Data'!A$1:E$8823,MATCH(A5464,'AWR Data'!A$1:A$8823,0),4)))</f>
        <v/>
      </c>
    </row>
    <row r="5465" spans="1:20" ht="20" customHeight="1">
      <c r="A5465" s="14" t="s">
        <v>9788</v>
      </c>
      <c r="B5465" s="14" t="s">
        <v>2054</v>
      </c>
      <c r="C5465" s="14" t="s">
        <v>9789</v>
      </c>
      <c r="E5465" s="74">
        <v>58</v>
      </c>
      <c r="F5465" s="74">
        <v>13700</v>
      </c>
      <c r="G5465" s="74">
        <f t="shared" si="680"/>
        <v>696</v>
      </c>
      <c r="H5465" s="80">
        <f t="shared" si="681"/>
        <v>5.08029197080292E-2</v>
      </c>
      <c r="I5465" s="74">
        <f>INDEX('AWR Data'!A$1:E$8825,MATCH(A5465,'AWR Data'!A$1:A$8825,0),5)</f>
        <v>0</v>
      </c>
      <c r="J5465" s="74">
        <f t="shared" si="682"/>
        <v>0</v>
      </c>
      <c r="K5465" s="105">
        <f t="shared" si="683"/>
        <v>0</v>
      </c>
      <c r="L5465" s="75">
        <v>0</v>
      </c>
      <c r="M5465" s="75">
        <v>0</v>
      </c>
      <c r="N5465" s="75">
        <v>0</v>
      </c>
      <c r="O5465" s="105">
        <v>0</v>
      </c>
      <c r="P5465" s="98">
        <f t="shared" si="684"/>
        <v>696</v>
      </c>
      <c r="Q5465" s="98">
        <f t="shared" si="685"/>
        <v>0</v>
      </c>
      <c r="R5465" s="98">
        <f t="shared" si="686"/>
        <v>0</v>
      </c>
      <c r="S5465" s="105">
        <f t="shared" si="687"/>
        <v>0</v>
      </c>
      <c r="T5465" s="8" t="str">
        <f>IF(I5465=0,"",(INDEX('AWR Data'!A$1:E$8823,MATCH(A5465,'AWR Data'!A$1:A$8823,0),4)))</f>
        <v/>
      </c>
    </row>
    <row r="5466" spans="1:20" ht="20" customHeight="1">
      <c r="A5466" s="14" t="s">
        <v>9790</v>
      </c>
      <c r="B5466" s="14" t="s">
        <v>920</v>
      </c>
      <c r="C5466" s="14" t="s">
        <v>9791</v>
      </c>
      <c r="E5466" s="74">
        <v>58</v>
      </c>
      <c r="F5466" s="74">
        <v>9780</v>
      </c>
      <c r="G5466" s="74">
        <f t="shared" si="680"/>
        <v>696</v>
      </c>
      <c r="H5466" s="80">
        <f t="shared" si="681"/>
        <v>7.1165644171779147E-2</v>
      </c>
      <c r="I5466" s="74">
        <f>INDEX('AWR Data'!A$1:E$8825,MATCH(A5466,'AWR Data'!A$1:A$8825,0),5)</f>
        <v>0</v>
      </c>
      <c r="J5466" s="74">
        <f t="shared" si="682"/>
        <v>0</v>
      </c>
      <c r="K5466" s="105">
        <f t="shared" si="683"/>
        <v>0</v>
      </c>
      <c r="L5466" s="75">
        <v>0</v>
      </c>
      <c r="M5466" s="75">
        <v>0</v>
      </c>
      <c r="N5466" s="75">
        <v>0</v>
      </c>
      <c r="O5466" s="105">
        <v>0</v>
      </c>
      <c r="P5466" s="98">
        <f t="shared" si="684"/>
        <v>696</v>
      </c>
      <c r="Q5466" s="98">
        <f t="shared" si="685"/>
        <v>0</v>
      </c>
      <c r="R5466" s="98">
        <f t="shared" si="686"/>
        <v>0</v>
      </c>
      <c r="S5466" s="105">
        <f t="shared" si="687"/>
        <v>0</v>
      </c>
      <c r="T5466" s="8" t="str">
        <f>IF(I5466=0,"",(INDEX('AWR Data'!A$1:E$8823,MATCH(A5466,'AWR Data'!A$1:A$8823,0),4)))</f>
        <v/>
      </c>
    </row>
    <row r="5467" spans="1:20" ht="20" customHeight="1">
      <c r="A5467" s="14" t="s">
        <v>9792</v>
      </c>
      <c r="B5467" s="14" t="s">
        <v>279</v>
      </c>
      <c r="C5467" s="14" t="s">
        <v>9793</v>
      </c>
      <c r="E5467" s="74">
        <v>91</v>
      </c>
      <c r="F5467" s="74">
        <v>898</v>
      </c>
      <c r="G5467" s="74">
        <f t="shared" si="680"/>
        <v>1092</v>
      </c>
      <c r="H5467" s="80">
        <f t="shared" si="681"/>
        <v>1.2160356347438752</v>
      </c>
      <c r="I5467" s="74">
        <f>INDEX('AWR Data'!A$1:E$8825,MATCH(A5467,'AWR Data'!A$1:A$8825,0),5)</f>
        <v>0</v>
      </c>
      <c r="J5467" s="74">
        <f t="shared" si="682"/>
        <v>0</v>
      </c>
      <c r="K5467" s="105">
        <f t="shared" si="683"/>
        <v>0</v>
      </c>
      <c r="L5467" s="75">
        <v>0</v>
      </c>
      <c r="M5467" s="75">
        <v>0</v>
      </c>
      <c r="N5467" s="75">
        <v>0</v>
      </c>
      <c r="O5467" s="105">
        <v>0</v>
      </c>
      <c r="P5467" s="98">
        <f t="shared" si="684"/>
        <v>1092</v>
      </c>
      <c r="Q5467" s="98">
        <f t="shared" si="685"/>
        <v>0</v>
      </c>
      <c r="R5467" s="98">
        <f t="shared" si="686"/>
        <v>0</v>
      </c>
      <c r="S5467" s="105">
        <f t="shared" si="687"/>
        <v>0</v>
      </c>
      <c r="T5467" s="8" t="str">
        <f>IF(I5467=0,"",(INDEX('AWR Data'!A$1:E$8823,MATCH(A5467,'AWR Data'!A$1:A$8823,0),4)))</f>
        <v/>
      </c>
    </row>
    <row r="5468" spans="1:20" ht="20" customHeight="1">
      <c r="A5468" s="14" t="s">
        <v>9794</v>
      </c>
      <c r="B5468" s="14" t="s">
        <v>505</v>
      </c>
      <c r="C5468" s="14" t="s">
        <v>9795</v>
      </c>
      <c r="E5468" s="74">
        <v>140</v>
      </c>
      <c r="F5468" s="74">
        <v>5130</v>
      </c>
      <c r="G5468" s="74">
        <f t="shared" si="680"/>
        <v>1680</v>
      </c>
      <c r="H5468" s="80">
        <f t="shared" si="681"/>
        <v>0.32748538011695905</v>
      </c>
      <c r="I5468" s="74">
        <f>INDEX('AWR Data'!A$1:E$8825,MATCH(A5468,'AWR Data'!A$1:A$8825,0),5)</f>
        <v>0</v>
      </c>
      <c r="J5468" s="74">
        <f t="shared" si="682"/>
        <v>0</v>
      </c>
      <c r="K5468" s="105">
        <f t="shared" si="683"/>
        <v>0</v>
      </c>
      <c r="L5468" s="75">
        <v>0</v>
      </c>
      <c r="M5468" s="75">
        <v>0</v>
      </c>
      <c r="N5468" s="75">
        <v>0</v>
      </c>
      <c r="O5468" s="105">
        <v>0</v>
      </c>
      <c r="P5468" s="98">
        <f t="shared" si="684"/>
        <v>1680</v>
      </c>
      <c r="Q5468" s="98">
        <f t="shared" si="685"/>
        <v>0</v>
      </c>
      <c r="R5468" s="98">
        <f t="shared" si="686"/>
        <v>0</v>
      </c>
      <c r="S5468" s="105">
        <f t="shared" si="687"/>
        <v>0</v>
      </c>
      <c r="T5468" s="8" t="str">
        <f>IF(I5468=0,"",(INDEX('AWR Data'!A$1:E$8823,MATCH(A5468,'AWR Data'!A$1:A$8823,0),4)))</f>
        <v/>
      </c>
    </row>
    <row r="5469" spans="1:20" ht="20" customHeight="1">
      <c r="A5469" s="14" t="s">
        <v>9796</v>
      </c>
      <c r="B5469" s="14" t="s">
        <v>464</v>
      </c>
      <c r="C5469" s="14" t="s">
        <v>9797</v>
      </c>
      <c r="E5469" s="74">
        <v>22</v>
      </c>
      <c r="F5469" s="74">
        <v>2060</v>
      </c>
      <c r="G5469" s="74">
        <f t="shared" si="680"/>
        <v>264</v>
      </c>
      <c r="H5469" s="80">
        <f t="shared" si="681"/>
        <v>0.12815533980582525</v>
      </c>
      <c r="I5469" s="74">
        <f>INDEX('AWR Data'!A$1:E$8825,MATCH(A5469,'AWR Data'!A$1:A$8825,0),5)</f>
        <v>0</v>
      </c>
      <c r="J5469" s="74">
        <f t="shared" si="682"/>
        <v>0</v>
      </c>
      <c r="K5469" s="105">
        <f t="shared" si="683"/>
        <v>0</v>
      </c>
      <c r="L5469" s="75">
        <v>0</v>
      </c>
      <c r="M5469" s="75">
        <v>0</v>
      </c>
      <c r="N5469" s="75">
        <v>0</v>
      </c>
      <c r="O5469" s="105">
        <v>0</v>
      </c>
      <c r="P5469" s="98">
        <f t="shared" si="684"/>
        <v>264</v>
      </c>
      <c r="Q5469" s="98">
        <f t="shared" si="685"/>
        <v>0</v>
      </c>
      <c r="R5469" s="98">
        <f t="shared" si="686"/>
        <v>0</v>
      </c>
      <c r="S5469" s="105">
        <f t="shared" si="687"/>
        <v>0</v>
      </c>
      <c r="T5469" s="8" t="str">
        <f>IF(I5469=0,"",(INDEX('AWR Data'!A$1:E$8823,MATCH(A5469,'AWR Data'!A$1:A$8823,0),4)))</f>
        <v/>
      </c>
    </row>
    <row r="5470" spans="1:20" ht="20" customHeight="1">
      <c r="A5470" s="14" t="s">
        <v>9798</v>
      </c>
      <c r="B5470" s="14" t="s">
        <v>464</v>
      </c>
      <c r="C5470" s="14" t="s">
        <v>9799</v>
      </c>
      <c r="E5470" s="74">
        <v>16</v>
      </c>
      <c r="F5470" s="74">
        <v>833</v>
      </c>
      <c r="G5470" s="74">
        <f t="shared" si="680"/>
        <v>192</v>
      </c>
      <c r="H5470" s="80">
        <f t="shared" si="681"/>
        <v>0.2304921968787515</v>
      </c>
      <c r="I5470" s="74">
        <f>INDEX('AWR Data'!A$1:E$8825,MATCH(A5470,'AWR Data'!A$1:A$8825,0),5)</f>
        <v>0</v>
      </c>
      <c r="J5470" s="74">
        <f t="shared" si="682"/>
        <v>0</v>
      </c>
      <c r="K5470" s="105">
        <f t="shared" si="683"/>
        <v>0</v>
      </c>
      <c r="L5470" s="75">
        <v>0</v>
      </c>
      <c r="M5470" s="75">
        <v>0</v>
      </c>
      <c r="N5470" s="75">
        <v>0</v>
      </c>
      <c r="O5470" s="105">
        <v>0</v>
      </c>
      <c r="P5470" s="98">
        <f t="shared" si="684"/>
        <v>192</v>
      </c>
      <c r="Q5470" s="98">
        <f t="shared" si="685"/>
        <v>0</v>
      </c>
      <c r="R5470" s="98">
        <f t="shared" si="686"/>
        <v>0</v>
      </c>
      <c r="S5470" s="105">
        <f t="shared" si="687"/>
        <v>0</v>
      </c>
      <c r="T5470" s="8" t="str">
        <f>IF(I5470=0,"",(INDEX('AWR Data'!A$1:E$8823,MATCH(A5470,'AWR Data'!A$1:A$8823,0),4)))</f>
        <v/>
      </c>
    </row>
    <row r="5471" spans="1:20" ht="20" customHeight="1">
      <c r="A5471" s="14" t="s">
        <v>9800</v>
      </c>
      <c r="B5471" s="14" t="s">
        <v>568</v>
      </c>
      <c r="E5471" s="74">
        <v>58</v>
      </c>
      <c r="F5471" s="74">
        <v>2590</v>
      </c>
      <c r="G5471" s="74">
        <f t="shared" si="680"/>
        <v>696</v>
      </c>
      <c r="H5471" s="80">
        <f t="shared" si="681"/>
        <v>0.26872586872586873</v>
      </c>
      <c r="I5471" s="74">
        <f>INDEX('AWR Data'!A$1:E$8825,MATCH(A5471,'AWR Data'!A$1:A$8825,0),5)</f>
        <v>0</v>
      </c>
      <c r="J5471" s="74">
        <f t="shared" si="682"/>
        <v>0</v>
      </c>
      <c r="K5471" s="105">
        <f t="shared" si="683"/>
        <v>0</v>
      </c>
      <c r="L5471" s="75">
        <v>0</v>
      </c>
      <c r="M5471" s="75">
        <v>0</v>
      </c>
      <c r="N5471" s="75">
        <v>0</v>
      </c>
      <c r="O5471" s="105">
        <v>0</v>
      </c>
      <c r="P5471" s="98">
        <f t="shared" si="684"/>
        <v>696</v>
      </c>
      <c r="Q5471" s="98">
        <f t="shared" si="685"/>
        <v>0</v>
      </c>
      <c r="R5471" s="98">
        <f t="shared" si="686"/>
        <v>0</v>
      </c>
      <c r="S5471" s="105">
        <f t="shared" si="687"/>
        <v>0</v>
      </c>
      <c r="T5471" s="8" t="str">
        <f>IF(I5471=0,"",(INDEX('AWR Data'!A$1:E$8823,MATCH(A5471,'AWR Data'!A$1:A$8823,0),4)))</f>
        <v/>
      </c>
    </row>
    <row r="5472" spans="1:20" ht="20" customHeight="1">
      <c r="A5472" s="14" t="s">
        <v>9801</v>
      </c>
      <c r="B5472" s="14" t="s">
        <v>2346</v>
      </c>
      <c r="C5472" s="14" t="s">
        <v>9802</v>
      </c>
      <c r="E5472" s="74">
        <v>58</v>
      </c>
      <c r="F5472" s="74">
        <v>9320</v>
      </c>
      <c r="G5472" s="74">
        <f t="shared" si="680"/>
        <v>696</v>
      </c>
      <c r="H5472" s="80">
        <f t="shared" si="681"/>
        <v>7.4678111587982834E-2</v>
      </c>
      <c r="I5472" s="74">
        <f>INDEX('AWR Data'!A$1:E$8825,MATCH(A5472,'AWR Data'!A$1:A$8825,0),5)</f>
        <v>0</v>
      </c>
      <c r="J5472" s="74">
        <f t="shared" si="682"/>
        <v>0</v>
      </c>
      <c r="K5472" s="105">
        <f t="shared" si="683"/>
        <v>0</v>
      </c>
      <c r="L5472" s="75">
        <v>0</v>
      </c>
      <c r="M5472" s="75">
        <v>0</v>
      </c>
      <c r="N5472" s="75">
        <v>0</v>
      </c>
      <c r="O5472" s="105">
        <v>0</v>
      </c>
      <c r="P5472" s="98">
        <f t="shared" si="684"/>
        <v>696</v>
      </c>
      <c r="Q5472" s="98">
        <f t="shared" si="685"/>
        <v>0</v>
      </c>
      <c r="R5472" s="98">
        <f t="shared" si="686"/>
        <v>0</v>
      </c>
      <c r="S5472" s="105">
        <f t="shared" si="687"/>
        <v>0</v>
      </c>
      <c r="T5472" s="8" t="str">
        <f>IF(I5472=0,"",(INDEX('AWR Data'!A$1:E$8823,MATCH(A5472,'AWR Data'!A$1:A$8823,0),4)))</f>
        <v/>
      </c>
    </row>
    <row r="5473" spans="1:20" ht="20" customHeight="1">
      <c r="A5473" s="14" t="s">
        <v>10011</v>
      </c>
      <c r="B5473" s="14" t="s">
        <v>2947</v>
      </c>
      <c r="C5473" s="14" t="s">
        <v>10012</v>
      </c>
      <c r="E5473" s="74">
        <v>390</v>
      </c>
      <c r="F5473" s="74">
        <v>11000</v>
      </c>
      <c r="G5473" s="74">
        <f t="shared" si="680"/>
        <v>4680</v>
      </c>
      <c r="H5473" s="80">
        <f t="shared" si="681"/>
        <v>0.42545454545454547</v>
      </c>
      <c r="I5473" s="74">
        <f>INDEX('AWR Data'!A$1:E$8825,MATCH(A5473,'AWR Data'!A$1:A$8825,0),5)</f>
        <v>0</v>
      </c>
      <c r="J5473" s="74">
        <f t="shared" si="682"/>
        <v>0</v>
      </c>
      <c r="K5473" s="105">
        <f t="shared" si="683"/>
        <v>0</v>
      </c>
      <c r="L5473" s="75">
        <v>0</v>
      </c>
      <c r="M5473" s="75">
        <v>0</v>
      </c>
      <c r="N5473" s="75">
        <v>0</v>
      </c>
      <c r="O5473" s="105">
        <v>0</v>
      </c>
      <c r="P5473" s="98">
        <f t="shared" si="684"/>
        <v>4680</v>
      </c>
      <c r="Q5473" s="98">
        <f t="shared" si="685"/>
        <v>0</v>
      </c>
      <c r="R5473" s="98">
        <f t="shared" si="686"/>
        <v>0</v>
      </c>
      <c r="S5473" s="105">
        <f t="shared" si="687"/>
        <v>0</v>
      </c>
      <c r="T5473" s="8" t="str">
        <f>IF(I5473=0,"",(INDEX('AWR Data'!A$1:E$8823,MATCH(A5473,'AWR Data'!A$1:A$8823,0),4)))</f>
        <v/>
      </c>
    </row>
    <row r="5474" spans="1:20" ht="20" customHeight="1">
      <c r="A5474" s="14" t="s">
        <v>10013</v>
      </c>
      <c r="B5474" s="14" t="s">
        <v>505</v>
      </c>
      <c r="C5474" s="14" t="s">
        <v>10014</v>
      </c>
      <c r="E5474" s="74">
        <v>22</v>
      </c>
      <c r="F5474" s="74">
        <v>3570</v>
      </c>
      <c r="G5474" s="74">
        <f t="shared" si="680"/>
        <v>264</v>
      </c>
      <c r="H5474" s="80">
        <f t="shared" si="681"/>
        <v>7.3949579831932774E-2</v>
      </c>
      <c r="I5474" s="74">
        <f>INDEX('AWR Data'!A$1:E$8825,MATCH(A5474,'AWR Data'!A$1:A$8825,0),5)</f>
        <v>0</v>
      </c>
      <c r="J5474" s="74">
        <f t="shared" si="682"/>
        <v>0</v>
      </c>
      <c r="K5474" s="105">
        <f t="shared" si="683"/>
        <v>0</v>
      </c>
      <c r="L5474" s="75">
        <v>0</v>
      </c>
      <c r="M5474" s="75">
        <v>0</v>
      </c>
      <c r="N5474" s="75">
        <v>0</v>
      </c>
      <c r="O5474" s="105">
        <v>0</v>
      </c>
      <c r="P5474" s="98">
        <f t="shared" si="684"/>
        <v>264</v>
      </c>
      <c r="Q5474" s="98">
        <f t="shared" si="685"/>
        <v>0</v>
      </c>
      <c r="R5474" s="98">
        <f t="shared" si="686"/>
        <v>0</v>
      </c>
      <c r="S5474" s="105">
        <f t="shared" si="687"/>
        <v>0</v>
      </c>
      <c r="T5474" s="8" t="str">
        <f>IF(I5474=0,"",(INDEX('AWR Data'!A$1:E$8823,MATCH(A5474,'AWR Data'!A$1:A$8823,0),4)))</f>
        <v/>
      </c>
    </row>
    <row r="5475" spans="1:20" ht="20" customHeight="1">
      <c r="A5475" s="14" t="s">
        <v>10015</v>
      </c>
      <c r="B5475" s="14" t="s">
        <v>920</v>
      </c>
      <c r="C5475" s="14" t="s">
        <v>10016</v>
      </c>
      <c r="E5475" s="74">
        <v>36</v>
      </c>
      <c r="F5475" s="74">
        <v>157</v>
      </c>
      <c r="G5475" s="74">
        <f t="shared" si="680"/>
        <v>432</v>
      </c>
      <c r="H5475" s="80">
        <f t="shared" si="681"/>
        <v>2.7515923566878979</v>
      </c>
      <c r="I5475" s="74">
        <f>INDEX('AWR Data'!A$1:E$8825,MATCH(A5475,'AWR Data'!A$1:A$8825,0),5)</f>
        <v>0</v>
      </c>
      <c r="J5475" s="74">
        <f t="shared" si="682"/>
        <v>0</v>
      </c>
      <c r="K5475" s="105">
        <f t="shared" si="683"/>
        <v>0</v>
      </c>
      <c r="L5475" s="75">
        <v>0</v>
      </c>
      <c r="M5475" s="75">
        <v>0</v>
      </c>
      <c r="N5475" s="75">
        <v>0</v>
      </c>
      <c r="O5475" s="105">
        <v>0</v>
      </c>
      <c r="P5475" s="98">
        <f t="shared" si="684"/>
        <v>432</v>
      </c>
      <c r="Q5475" s="98">
        <f t="shared" si="685"/>
        <v>0</v>
      </c>
      <c r="R5475" s="98">
        <f t="shared" si="686"/>
        <v>0</v>
      </c>
      <c r="S5475" s="105">
        <f t="shared" si="687"/>
        <v>0</v>
      </c>
      <c r="T5475" s="8" t="str">
        <f>IF(I5475=0,"",(INDEX('AWR Data'!A$1:E$8823,MATCH(A5475,'AWR Data'!A$1:A$8823,0),4)))</f>
        <v/>
      </c>
    </row>
    <row r="5476" spans="1:20" ht="20" customHeight="1">
      <c r="A5476" s="14" t="s">
        <v>10017</v>
      </c>
      <c r="B5476" s="14" t="s">
        <v>269</v>
      </c>
      <c r="C5476" s="14" t="s">
        <v>10018</v>
      </c>
      <c r="E5476" s="74">
        <v>22</v>
      </c>
      <c r="F5476" s="74">
        <v>4070</v>
      </c>
      <c r="G5476" s="74">
        <f t="shared" si="680"/>
        <v>264</v>
      </c>
      <c r="H5476" s="80">
        <f t="shared" si="681"/>
        <v>6.4864864864864868E-2</v>
      </c>
      <c r="I5476" s="74">
        <f>INDEX('AWR Data'!A$1:E$8825,MATCH(A5476,'AWR Data'!A$1:A$8825,0),5)</f>
        <v>0</v>
      </c>
      <c r="J5476" s="74">
        <f t="shared" si="682"/>
        <v>0</v>
      </c>
      <c r="K5476" s="105">
        <f t="shared" si="683"/>
        <v>0</v>
      </c>
      <c r="L5476" s="75">
        <v>0</v>
      </c>
      <c r="M5476" s="75">
        <v>0</v>
      </c>
      <c r="N5476" s="75">
        <v>0</v>
      </c>
      <c r="O5476" s="105">
        <v>0</v>
      </c>
      <c r="P5476" s="98">
        <f t="shared" si="684"/>
        <v>264</v>
      </c>
      <c r="Q5476" s="98">
        <f t="shared" si="685"/>
        <v>0</v>
      </c>
      <c r="R5476" s="98">
        <f t="shared" si="686"/>
        <v>0</v>
      </c>
      <c r="S5476" s="105">
        <f t="shared" si="687"/>
        <v>0</v>
      </c>
      <c r="T5476" s="8" t="str">
        <f>IF(I5476=0,"",(INDEX('AWR Data'!A$1:E$8823,MATCH(A5476,'AWR Data'!A$1:A$8823,0),4)))</f>
        <v/>
      </c>
    </row>
    <row r="5477" spans="1:20" ht="20" customHeight="1">
      <c r="A5477" s="14" t="s">
        <v>10019</v>
      </c>
      <c r="B5477" s="14" t="s">
        <v>269</v>
      </c>
      <c r="C5477" s="14" t="s">
        <v>10020</v>
      </c>
      <c r="E5477" s="74">
        <v>36</v>
      </c>
      <c r="F5477" s="74">
        <v>1530</v>
      </c>
      <c r="G5477" s="74">
        <f t="shared" si="680"/>
        <v>432</v>
      </c>
      <c r="H5477" s="80">
        <f t="shared" si="681"/>
        <v>0.28235294117647058</v>
      </c>
      <c r="I5477" s="74">
        <f>INDEX('AWR Data'!A$1:E$8825,MATCH(A5477,'AWR Data'!A$1:A$8825,0),5)</f>
        <v>0</v>
      </c>
      <c r="J5477" s="74">
        <f t="shared" si="682"/>
        <v>0</v>
      </c>
      <c r="K5477" s="105">
        <f t="shared" si="683"/>
        <v>0</v>
      </c>
      <c r="L5477" s="75">
        <v>0</v>
      </c>
      <c r="M5477" s="75">
        <v>0</v>
      </c>
      <c r="N5477" s="75">
        <v>0</v>
      </c>
      <c r="O5477" s="105">
        <v>0</v>
      </c>
      <c r="P5477" s="98">
        <f t="shared" si="684"/>
        <v>432</v>
      </c>
      <c r="Q5477" s="98">
        <f t="shared" si="685"/>
        <v>0</v>
      </c>
      <c r="R5477" s="98">
        <f t="shared" si="686"/>
        <v>0</v>
      </c>
      <c r="S5477" s="105">
        <f t="shared" si="687"/>
        <v>0</v>
      </c>
      <c r="T5477" s="8" t="str">
        <f>IF(I5477=0,"",(INDEX('AWR Data'!A$1:E$8823,MATCH(A5477,'AWR Data'!A$1:A$8823,0),4)))</f>
        <v/>
      </c>
    </row>
    <row r="5478" spans="1:20" ht="20" customHeight="1">
      <c r="A5478" s="14" t="s">
        <v>10021</v>
      </c>
      <c r="B5478" s="14" t="s">
        <v>1178</v>
      </c>
      <c r="C5478" s="14" t="s">
        <v>10022</v>
      </c>
      <c r="E5478" s="74">
        <v>22</v>
      </c>
      <c r="F5478" s="74">
        <v>13900</v>
      </c>
      <c r="G5478" s="74">
        <f t="shared" si="680"/>
        <v>264</v>
      </c>
      <c r="H5478" s="80">
        <f t="shared" si="681"/>
        <v>1.8992805755395685E-2</v>
      </c>
      <c r="I5478" s="74">
        <f>INDEX('AWR Data'!A$1:E$8825,MATCH(A5478,'AWR Data'!A$1:A$8825,0),5)</f>
        <v>0</v>
      </c>
      <c r="J5478" s="74">
        <f t="shared" si="682"/>
        <v>0</v>
      </c>
      <c r="K5478" s="105">
        <f t="shared" si="683"/>
        <v>0</v>
      </c>
      <c r="L5478" s="75">
        <v>0</v>
      </c>
      <c r="M5478" s="75">
        <v>0</v>
      </c>
      <c r="N5478" s="75">
        <v>0</v>
      </c>
      <c r="O5478" s="105">
        <v>0</v>
      </c>
      <c r="P5478" s="98">
        <f t="shared" si="684"/>
        <v>264</v>
      </c>
      <c r="Q5478" s="98">
        <f t="shared" si="685"/>
        <v>0</v>
      </c>
      <c r="R5478" s="98">
        <f t="shared" si="686"/>
        <v>0</v>
      </c>
      <c r="S5478" s="105">
        <f t="shared" si="687"/>
        <v>0</v>
      </c>
      <c r="T5478" s="8" t="str">
        <f>IF(I5478=0,"",(INDEX('AWR Data'!A$1:E$8823,MATCH(A5478,'AWR Data'!A$1:A$8823,0),4)))</f>
        <v/>
      </c>
    </row>
    <row r="5479" spans="1:20" ht="20" customHeight="1">
      <c r="A5479" s="14" t="s">
        <v>10023</v>
      </c>
      <c r="B5479" s="14" t="s">
        <v>498</v>
      </c>
      <c r="C5479" s="14" t="s">
        <v>10024</v>
      </c>
      <c r="E5479" s="74">
        <v>36</v>
      </c>
      <c r="F5479" s="74">
        <v>2050</v>
      </c>
      <c r="G5479" s="74">
        <f t="shared" si="680"/>
        <v>432</v>
      </c>
      <c r="H5479" s="80">
        <f t="shared" si="681"/>
        <v>0.21073170731707316</v>
      </c>
      <c r="I5479" s="74">
        <f>INDEX('AWR Data'!A$1:E$8825,MATCH(A5479,'AWR Data'!A$1:A$8825,0),5)</f>
        <v>0</v>
      </c>
      <c r="J5479" s="74">
        <f t="shared" si="682"/>
        <v>0</v>
      </c>
      <c r="K5479" s="105">
        <f t="shared" si="683"/>
        <v>0</v>
      </c>
      <c r="L5479" s="75">
        <v>0</v>
      </c>
      <c r="M5479" s="75">
        <v>0</v>
      </c>
      <c r="N5479" s="75">
        <v>0</v>
      </c>
      <c r="O5479" s="105">
        <v>0</v>
      </c>
      <c r="P5479" s="98">
        <f t="shared" si="684"/>
        <v>432</v>
      </c>
      <c r="Q5479" s="98">
        <f t="shared" si="685"/>
        <v>0</v>
      </c>
      <c r="R5479" s="98">
        <f t="shared" si="686"/>
        <v>0</v>
      </c>
      <c r="S5479" s="105">
        <f t="shared" si="687"/>
        <v>0</v>
      </c>
      <c r="T5479" s="8" t="str">
        <f>IF(I5479=0,"",(INDEX('AWR Data'!A$1:E$8823,MATCH(A5479,'AWR Data'!A$1:A$8823,0),4)))</f>
        <v/>
      </c>
    </row>
    <row r="5480" spans="1:20" ht="20" customHeight="1">
      <c r="A5480" s="14" t="s">
        <v>10025</v>
      </c>
      <c r="B5480" s="14" t="s">
        <v>339</v>
      </c>
      <c r="C5480" s="14" t="s">
        <v>10026</v>
      </c>
      <c r="E5480" s="74">
        <v>28</v>
      </c>
      <c r="F5480" s="74">
        <v>1080</v>
      </c>
      <c r="G5480" s="74">
        <f t="shared" si="680"/>
        <v>336</v>
      </c>
      <c r="H5480" s="80">
        <f t="shared" si="681"/>
        <v>0.31111111111111112</v>
      </c>
      <c r="I5480" s="74">
        <f>INDEX('AWR Data'!A$1:E$8825,MATCH(A5480,'AWR Data'!A$1:A$8825,0),5)</f>
        <v>0</v>
      </c>
      <c r="J5480" s="74">
        <f t="shared" si="682"/>
        <v>0</v>
      </c>
      <c r="K5480" s="105">
        <f t="shared" si="683"/>
        <v>0</v>
      </c>
      <c r="L5480" s="75">
        <v>0</v>
      </c>
      <c r="M5480" s="75">
        <v>0</v>
      </c>
      <c r="N5480" s="75">
        <v>0</v>
      </c>
      <c r="O5480" s="105">
        <v>0</v>
      </c>
      <c r="P5480" s="98">
        <f t="shared" si="684"/>
        <v>336</v>
      </c>
      <c r="Q5480" s="98">
        <f t="shared" si="685"/>
        <v>0</v>
      </c>
      <c r="R5480" s="98">
        <f t="shared" si="686"/>
        <v>0</v>
      </c>
      <c r="S5480" s="105">
        <f t="shared" si="687"/>
        <v>0</v>
      </c>
      <c r="T5480" s="8" t="str">
        <f>IF(I5480=0,"",(INDEX('AWR Data'!A$1:E$8823,MATCH(A5480,'AWR Data'!A$1:A$8823,0),4)))</f>
        <v/>
      </c>
    </row>
    <row r="5481" spans="1:20" ht="20" customHeight="1">
      <c r="A5481" s="14" t="s">
        <v>10027</v>
      </c>
      <c r="B5481" s="14" t="s">
        <v>699</v>
      </c>
      <c r="C5481" s="14" t="s">
        <v>10241</v>
      </c>
      <c r="E5481" s="74">
        <v>91</v>
      </c>
      <c r="F5481" s="74">
        <v>4180</v>
      </c>
      <c r="G5481" s="74">
        <f t="shared" si="680"/>
        <v>1092</v>
      </c>
      <c r="H5481" s="80">
        <f t="shared" si="681"/>
        <v>0.261244019138756</v>
      </c>
      <c r="I5481" s="74">
        <f>INDEX('AWR Data'!A$1:E$8825,MATCH(A5481,'AWR Data'!A$1:A$8825,0),5)</f>
        <v>0</v>
      </c>
      <c r="J5481" s="74">
        <f t="shared" si="682"/>
        <v>0</v>
      </c>
      <c r="K5481" s="105">
        <f t="shared" si="683"/>
        <v>0</v>
      </c>
      <c r="L5481" s="75">
        <v>0</v>
      </c>
      <c r="M5481" s="75">
        <v>0</v>
      </c>
      <c r="N5481" s="75">
        <v>0</v>
      </c>
      <c r="O5481" s="105">
        <v>0</v>
      </c>
      <c r="P5481" s="98">
        <f t="shared" si="684"/>
        <v>1092</v>
      </c>
      <c r="Q5481" s="98">
        <f t="shared" si="685"/>
        <v>0</v>
      </c>
      <c r="R5481" s="98">
        <f t="shared" si="686"/>
        <v>0</v>
      </c>
      <c r="S5481" s="105">
        <f t="shared" si="687"/>
        <v>0</v>
      </c>
      <c r="T5481" s="8" t="str">
        <f>IF(I5481=0,"",(INDEX('AWR Data'!A$1:E$8823,MATCH(A5481,'AWR Data'!A$1:A$8823,0),4)))</f>
        <v/>
      </c>
    </row>
    <row r="5482" spans="1:20" ht="20" customHeight="1">
      <c r="A5482" s="14" t="s">
        <v>10242</v>
      </c>
      <c r="B5482" s="14" t="s">
        <v>576</v>
      </c>
      <c r="C5482" s="14" t="s">
        <v>10243</v>
      </c>
      <c r="E5482" s="98">
        <v>390</v>
      </c>
      <c r="F5482" s="98">
        <v>30700</v>
      </c>
      <c r="G5482" s="98">
        <f t="shared" si="680"/>
        <v>4680</v>
      </c>
      <c r="H5482" s="80">
        <f t="shared" si="681"/>
        <v>0.15244299674267101</v>
      </c>
      <c r="I5482" s="98">
        <f>INDEX('AWR Data'!A$1:E$8825,MATCH(A5482,'AWR Data'!A$1:A$8825,0),5)</f>
        <v>0</v>
      </c>
      <c r="J5482" s="98">
        <f t="shared" si="682"/>
        <v>0</v>
      </c>
      <c r="K5482" s="105">
        <f t="shared" si="683"/>
        <v>0</v>
      </c>
      <c r="L5482" s="75">
        <v>0</v>
      </c>
      <c r="M5482" s="75">
        <v>0</v>
      </c>
      <c r="N5482" s="75">
        <v>0</v>
      </c>
      <c r="O5482" s="105">
        <v>0</v>
      </c>
      <c r="P5482" s="98">
        <f t="shared" si="684"/>
        <v>4680</v>
      </c>
      <c r="Q5482" s="98">
        <f t="shared" si="685"/>
        <v>0</v>
      </c>
      <c r="R5482" s="98">
        <f t="shared" si="686"/>
        <v>0</v>
      </c>
      <c r="S5482" s="105">
        <f t="shared" si="687"/>
        <v>0</v>
      </c>
      <c r="T5482" s="8" t="str">
        <f>IF(I5482=0,"",(INDEX('AWR Data'!A$1:E$8823,MATCH(A5482,'AWR Data'!A$1:A$8823,0),4)))</f>
        <v/>
      </c>
    </row>
    <row r="5483" spans="1:20" ht="20" customHeight="1">
      <c r="A5483" s="14" t="s">
        <v>10244</v>
      </c>
      <c r="B5483" s="14" t="s">
        <v>576</v>
      </c>
      <c r="C5483" s="14" t="s">
        <v>10245</v>
      </c>
      <c r="E5483" s="98">
        <v>91</v>
      </c>
      <c r="F5483" s="98">
        <v>12200</v>
      </c>
      <c r="G5483" s="98">
        <f t="shared" si="680"/>
        <v>1092</v>
      </c>
      <c r="H5483" s="80">
        <f t="shared" si="681"/>
        <v>8.9508196721311481E-2</v>
      </c>
      <c r="I5483" s="98">
        <f>INDEX('AWR Data'!A$1:E$8825,MATCH(A5483,'AWR Data'!A$1:A$8825,0),5)</f>
        <v>0</v>
      </c>
      <c r="J5483" s="98">
        <f t="shared" si="682"/>
        <v>0</v>
      </c>
      <c r="K5483" s="105">
        <f t="shared" si="683"/>
        <v>0</v>
      </c>
      <c r="L5483" s="75">
        <v>0</v>
      </c>
      <c r="M5483" s="75">
        <v>0</v>
      </c>
      <c r="N5483" s="75">
        <v>0</v>
      </c>
      <c r="O5483" s="105">
        <v>0</v>
      </c>
      <c r="P5483" s="98">
        <f t="shared" si="684"/>
        <v>1092</v>
      </c>
      <c r="Q5483" s="98">
        <f t="shared" si="685"/>
        <v>0</v>
      </c>
      <c r="R5483" s="98">
        <f t="shared" si="686"/>
        <v>0</v>
      </c>
      <c r="S5483" s="105">
        <f t="shared" si="687"/>
        <v>0</v>
      </c>
      <c r="T5483" s="8" t="str">
        <f>IF(I5483=0,"",(INDEX('AWR Data'!A$1:E$8823,MATCH(A5483,'AWR Data'!A$1:A$8823,0),4)))</f>
        <v/>
      </c>
    </row>
    <row r="5484" spans="1:20" ht="20" customHeight="1">
      <c r="A5484" s="14" t="s">
        <v>10246</v>
      </c>
      <c r="B5484" s="14" t="s">
        <v>1084</v>
      </c>
      <c r="C5484" s="14" t="s">
        <v>10247</v>
      </c>
      <c r="E5484" s="74">
        <v>46</v>
      </c>
      <c r="F5484" s="74">
        <v>4450</v>
      </c>
      <c r="G5484" s="74">
        <f t="shared" si="680"/>
        <v>552</v>
      </c>
      <c r="H5484" s="80">
        <f t="shared" si="681"/>
        <v>0.12404494382022471</v>
      </c>
      <c r="I5484" s="74">
        <f>INDEX('AWR Data'!A$1:E$8825,MATCH(A5484,'AWR Data'!A$1:A$8825,0),5)</f>
        <v>0</v>
      </c>
      <c r="J5484" s="74">
        <f t="shared" si="682"/>
        <v>0</v>
      </c>
      <c r="K5484" s="105">
        <f t="shared" si="683"/>
        <v>0</v>
      </c>
      <c r="L5484" s="75">
        <v>0</v>
      </c>
      <c r="M5484" s="75">
        <v>0</v>
      </c>
      <c r="N5484" s="75">
        <v>0</v>
      </c>
      <c r="O5484" s="105">
        <v>0</v>
      </c>
      <c r="P5484" s="98">
        <f t="shared" si="684"/>
        <v>552</v>
      </c>
      <c r="Q5484" s="98">
        <f t="shared" si="685"/>
        <v>0</v>
      </c>
      <c r="R5484" s="98">
        <f t="shared" si="686"/>
        <v>0</v>
      </c>
      <c r="S5484" s="105">
        <f t="shared" si="687"/>
        <v>0</v>
      </c>
      <c r="T5484" s="8" t="str">
        <f>IF(I5484=0,"",(INDEX('AWR Data'!A$1:E$8823,MATCH(A5484,'AWR Data'!A$1:A$8823,0),4)))</f>
        <v/>
      </c>
    </row>
    <row r="5485" spans="1:20" ht="20" customHeight="1">
      <c r="A5485" s="14" t="s">
        <v>10248</v>
      </c>
      <c r="B5485" s="14" t="s">
        <v>498</v>
      </c>
      <c r="C5485" s="14" t="s">
        <v>10249</v>
      </c>
      <c r="E5485" s="74">
        <v>46</v>
      </c>
      <c r="F5485" s="74">
        <v>1290</v>
      </c>
      <c r="G5485" s="74">
        <f t="shared" si="680"/>
        <v>552</v>
      </c>
      <c r="H5485" s="80">
        <f t="shared" si="681"/>
        <v>0.42790697674418604</v>
      </c>
      <c r="I5485" s="74">
        <f>INDEX('AWR Data'!A$1:E$8825,MATCH(A5485,'AWR Data'!A$1:A$8825,0),5)</f>
        <v>0</v>
      </c>
      <c r="J5485" s="74">
        <f t="shared" si="682"/>
        <v>0</v>
      </c>
      <c r="K5485" s="105">
        <f t="shared" si="683"/>
        <v>0</v>
      </c>
      <c r="L5485" s="75">
        <v>0</v>
      </c>
      <c r="M5485" s="75">
        <v>0</v>
      </c>
      <c r="N5485" s="75">
        <v>0</v>
      </c>
      <c r="O5485" s="105">
        <v>0</v>
      </c>
      <c r="P5485" s="98">
        <f t="shared" si="684"/>
        <v>552</v>
      </c>
      <c r="Q5485" s="98">
        <f t="shared" si="685"/>
        <v>0</v>
      </c>
      <c r="R5485" s="98">
        <f t="shared" si="686"/>
        <v>0</v>
      </c>
      <c r="S5485" s="105">
        <f t="shared" si="687"/>
        <v>0</v>
      </c>
      <c r="T5485" s="8" t="str">
        <f>IF(I5485=0,"",(INDEX('AWR Data'!A$1:E$8823,MATCH(A5485,'AWR Data'!A$1:A$8823,0),4)))</f>
        <v/>
      </c>
    </row>
    <row r="5486" spans="1:20" ht="20" customHeight="1">
      <c r="A5486" s="14" t="s">
        <v>10250</v>
      </c>
      <c r="B5486" s="14" t="s">
        <v>269</v>
      </c>
      <c r="C5486" s="14" t="s">
        <v>10251</v>
      </c>
      <c r="E5486" s="74">
        <v>46</v>
      </c>
      <c r="F5486" s="74">
        <v>659</v>
      </c>
      <c r="G5486" s="74">
        <f t="shared" si="680"/>
        <v>552</v>
      </c>
      <c r="H5486" s="80">
        <f t="shared" si="681"/>
        <v>0.83763277693474958</v>
      </c>
      <c r="I5486" s="74">
        <f>INDEX('AWR Data'!A$1:E$8825,MATCH(A5486,'AWR Data'!A$1:A$8825,0),5)</f>
        <v>0</v>
      </c>
      <c r="J5486" s="74">
        <f t="shared" si="682"/>
        <v>0</v>
      </c>
      <c r="K5486" s="105">
        <f t="shared" si="683"/>
        <v>0</v>
      </c>
      <c r="L5486" s="75">
        <v>0</v>
      </c>
      <c r="M5486" s="75">
        <v>0</v>
      </c>
      <c r="N5486" s="75">
        <v>0</v>
      </c>
      <c r="O5486" s="105">
        <v>0</v>
      </c>
      <c r="P5486" s="98">
        <f t="shared" si="684"/>
        <v>552</v>
      </c>
      <c r="Q5486" s="98">
        <f t="shared" si="685"/>
        <v>0</v>
      </c>
      <c r="R5486" s="98">
        <f t="shared" si="686"/>
        <v>0</v>
      </c>
      <c r="S5486" s="105">
        <f t="shared" si="687"/>
        <v>0</v>
      </c>
      <c r="T5486" s="8" t="str">
        <f>IF(I5486=0,"",(INDEX('AWR Data'!A$1:E$8823,MATCH(A5486,'AWR Data'!A$1:A$8823,0),4)))</f>
        <v/>
      </c>
    </row>
    <row r="5487" spans="1:20" ht="20" customHeight="1">
      <c r="A5487" s="14" t="s">
        <v>10252</v>
      </c>
      <c r="B5487" s="14" t="s">
        <v>464</v>
      </c>
      <c r="C5487" s="14" t="s">
        <v>10253</v>
      </c>
      <c r="E5487" s="74">
        <v>22</v>
      </c>
      <c r="F5487" s="74">
        <v>21800</v>
      </c>
      <c r="G5487" s="74">
        <f t="shared" si="680"/>
        <v>264</v>
      </c>
      <c r="H5487" s="80">
        <f t="shared" si="681"/>
        <v>1.2110091743119266E-2</v>
      </c>
      <c r="I5487" s="74">
        <f>INDEX('AWR Data'!A$1:E$8825,MATCH(A5487,'AWR Data'!A$1:A$8825,0),5)</f>
        <v>0</v>
      </c>
      <c r="J5487" s="74">
        <f t="shared" si="682"/>
        <v>0</v>
      </c>
      <c r="K5487" s="105">
        <f t="shared" si="683"/>
        <v>0</v>
      </c>
      <c r="L5487" s="75">
        <v>0</v>
      </c>
      <c r="M5487" s="75">
        <v>0</v>
      </c>
      <c r="N5487" s="75">
        <v>0</v>
      </c>
      <c r="O5487" s="105">
        <v>0</v>
      </c>
      <c r="P5487" s="98">
        <f t="shared" si="684"/>
        <v>264</v>
      </c>
      <c r="Q5487" s="98">
        <f t="shared" si="685"/>
        <v>0</v>
      </c>
      <c r="R5487" s="98">
        <f t="shared" si="686"/>
        <v>0</v>
      </c>
      <c r="S5487" s="105">
        <f t="shared" si="687"/>
        <v>0</v>
      </c>
      <c r="T5487" s="8" t="str">
        <f>IF(I5487=0,"",(INDEX('AWR Data'!A$1:E$8823,MATCH(A5487,'AWR Data'!A$1:A$8823,0),4)))</f>
        <v/>
      </c>
    </row>
    <row r="5488" spans="1:20" ht="20" customHeight="1">
      <c r="A5488" s="14" t="s">
        <v>10254</v>
      </c>
      <c r="B5488" s="14" t="s">
        <v>464</v>
      </c>
      <c r="C5488" s="14" t="s">
        <v>10255</v>
      </c>
      <c r="E5488" s="74">
        <v>73</v>
      </c>
      <c r="F5488" s="74">
        <v>18500</v>
      </c>
      <c r="G5488" s="74">
        <f t="shared" si="680"/>
        <v>876</v>
      </c>
      <c r="H5488" s="80">
        <f t="shared" si="681"/>
        <v>4.7351351351351351E-2</v>
      </c>
      <c r="I5488" s="74">
        <f>INDEX('AWR Data'!A$1:E$8825,MATCH(A5488,'AWR Data'!A$1:A$8825,0),5)</f>
        <v>0</v>
      </c>
      <c r="J5488" s="74">
        <f t="shared" si="682"/>
        <v>0</v>
      </c>
      <c r="K5488" s="105">
        <f t="shared" si="683"/>
        <v>0</v>
      </c>
      <c r="L5488" s="75">
        <v>0</v>
      </c>
      <c r="M5488" s="75">
        <v>0</v>
      </c>
      <c r="N5488" s="75">
        <v>0</v>
      </c>
      <c r="O5488" s="105">
        <v>0</v>
      </c>
      <c r="P5488" s="98">
        <f t="shared" si="684"/>
        <v>876</v>
      </c>
      <c r="Q5488" s="98">
        <f t="shared" si="685"/>
        <v>0</v>
      </c>
      <c r="R5488" s="98">
        <f t="shared" si="686"/>
        <v>0</v>
      </c>
      <c r="S5488" s="105">
        <f t="shared" si="687"/>
        <v>0</v>
      </c>
      <c r="T5488" s="8" t="str">
        <f>IF(I5488=0,"",(INDEX('AWR Data'!A$1:E$8823,MATCH(A5488,'AWR Data'!A$1:A$8823,0),4)))</f>
        <v/>
      </c>
    </row>
    <row r="5489" spans="1:20" ht="20" customHeight="1">
      <c r="A5489" s="14" t="s">
        <v>10256</v>
      </c>
      <c r="B5489" s="14" t="s">
        <v>1084</v>
      </c>
      <c r="C5489" s="14" t="s">
        <v>10257</v>
      </c>
      <c r="E5489" s="74">
        <v>73</v>
      </c>
      <c r="F5489" s="74">
        <v>10300</v>
      </c>
      <c r="G5489" s="74">
        <f t="shared" si="680"/>
        <v>876</v>
      </c>
      <c r="H5489" s="80">
        <f t="shared" si="681"/>
        <v>8.5048543689320383E-2</v>
      </c>
      <c r="I5489" s="74">
        <f>INDEX('AWR Data'!A$1:E$8825,MATCH(A5489,'AWR Data'!A$1:A$8825,0),5)</f>
        <v>0</v>
      </c>
      <c r="J5489" s="74">
        <f t="shared" si="682"/>
        <v>0</v>
      </c>
      <c r="K5489" s="105">
        <f t="shared" si="683"/>
        <v>0</v>
      </c>
      <c r="L5489" s="75">
        <v>0</v>
      </c>
      <c r="M5489" s="75">
        <v>0</v>
      </c>
      <c r="N5489" s="75">
        <v>0</v>
      </c>
      <c r="O5489" s="105">
        <v>0</v>
      </c>
      <c r="P5489" s="98">
        <f t="shared" si="684"/>
        <v>876</v>
      </c>
      <c r="Q5489" s="98">
        <f t="shared" si="685"/>
        <v>0</v>
      </c>
      <c r="R5489" s="98">
        <f t="shared" si="686"/>
        <v>0</v>
      </c>
      <c r="S5489" s="105">
        <f t="shared" si="687"/>
        <v>0</v>
      </c>
      <c r="T5489" s="8" t="str">
        <f>IF(I5489=0,"",(INDEX('AWR Data'!A$1:E$8823,MATCH(A5489,'AWR Data'!A$1:A$8823,0),4)))</f>
        <v/>
      </c>
    </row>
    <row r="5490" spans="1:20" ht="20" customHeight="1">
      <c r="A5490" s="14" t="s">
        <v>10258</v>
      </c>
      <c r="B5490" s="14" t="s">
        <v>568</v>
      </c>
      <c r="E5490" s="74">
        <v>36</v>
      </c>
      <c r="F5490" s="74">
        <v>3760</v>
      </c>
      <c r="G5490" s="74">
        <f t="shared" si="680"/>
        <v>432</v>
      </c>
      <c r="H5490" s="80">
        <f t="shared" si="681"/>
        <v>0.1148936170212766</v>
      </c>
      <c r="I5490" s="74">
        <f>INDEX('AWR Data'!A$1:E$8825,MATCH(A5490,'AWR Data'!A$1:A$8825,0),5)</f>
        <v>0</v>
      </c>
      <c r="J5490" s="74">
        <f t="shared" si="682"/>
        <v>0</v>
      </c>
      <c r="K5490" s="105">
        <f t="shared" si="683"/>
        <v>0</v>
      </c>
      <c r="L5490" s="75">
        <v>0</v>
      </c>
      <c r="M5490" s="75">
        <v>0</v>
      </c>
      <c r="N5490" s="75">
        <v>0</v>
      </c>
      <c r="O5490" s="105">
        <v>0</v>
      </c>
      <c r="P5490" s="98">
        <f t="shared" si="684"/>
        <v>432</v>
      </c>
      <c r="Q5490" s="98">
        <f t="shared" si="685"/>
        <v>0</v>
      </c>
      <c r="R5490" s="98">
        <f t="shared" si="686"/>
        <v>0</v>
      </c>
      <c r="S5490" s="105">
        <f t="shared" si="687"/>
        <v>0</v>
      </c>
      <c r="T5490" s="8" t="str">
        <f>IF(I5490=0,"",(INDEX('AWR Data'!A$1:E$8823,MATCH(A5490,'AWR Data'!A$1:A$8823,0),4)))</f>
        <v/>
      </c>
    </row>
    <row r="5491" spans="1:20" ht="20" customHeight="1">
      <c r="A5491" s="14" t="s">
        <v>10049</v>
      </c>
      <c r="B5491" s="14" t="s">
        <v>1795</v>
      </c>
      <c r="C5491" s="14" t="s">
        <v>10050</v>
      </c>
      <c r="E5491" s="74">
        <v>22</v>
      </c>
      <c r="F5491" s="74">
        <v>7760</v>
      </c>
      <c r="G5491" s="74">
        <f t="shared" si="680"/>
        <v>264</v>
      </c>
      <c r="H5491" s="80">
        <f t="shared" si="681"/>
        <v>3.4020618556701028E-2</v>
      </c>
      <c r="I5491" s="74">
        <f>INDEX('AWR Data'!A$1:E$8825,MATCH(A5491,'AWR Data'!A$1:A$8825,0),5)</f>
        <v>0</v>
      </c>
      <c r="J5491" s="74">
        <f t="shared" si="682"/>
        <v>0</v>
      </c>
      <c r="K5491" s="105">
        <f t="shared" si="683"/>
        <v>0</v>
      </c>
      <c r="L5491" s="75">
        <v>0</v>
      </c>
      <c r="M5491" s="75">
        <v>0</v>
      </c>
      <c r="N5491" s="75">
        <v>0</v>
      </c>
      <c r="O5491" s="105">
        <v>0</v>
      </c>
      <c r="P5491" s="98">
        <f t="shared" si="684"/>
        <v>264</v>
      </c>
      <c r="Q5491" s="98">
        <f t="shared" si="685"/>
        <v>0</v>
      </c>
      <c r="R5491" s="98">
        <f t="shared" si="686"/>
        <v>0</v>
      </c>
      <c r="S5491" s="105">
        <f t="shared" si="687"/>
        <v>0</v>
      </c>
      <c r="T5491" s="8" t="str">
        <f>IF(I5491=0,"",(INDEX('AWR Data'!A$1:E$8823,MATCH(A5491,'AWR Data'!A$1:A$8823,0),4)))</f>
        <v/>
      </c>
    </row>
    <row r="5492" spans="1:20" ht="20" customHeight="1">
      <c r="A5492" s="14" t="s">
        <v>10051</v>
      </c>
      <c r="B5492" s="14" t="s">
        <v>1795</v>
      </c>
      <c r="C5492" s="14" t="s">
        <v>10052</v>
      </c>
      <c r="E5492" s="74">
        <v>110</v>
      </c>
      <c r="F5492" s="74">
        <v>41900</v>
      </c>
      <c r="G5492" s="74">
        <f t="shared" si="680"/>
        <v>1320</v>
      </c>
      <c r="H5492" s="80">
        <f t="shared" si="681"/>
        <v>3.1503579952267304E-2</v>
      </c>
      <c r="I5492" s="74">
        <f>INDEX('AWR Data'!A$1:E$8825,MATCH(A5492,'AWR Data'!A$1:A$8825,0),5)</f>
        <v>0</v>
      </c>
      <c r="J5492" s="74">
        <f t="shared" si="682"/>
        <v>0</v>
      </c>
      <c r="K5492" s="105">
        <f t="shared" si="683"/>
        <v>0</v>
      </c>
      <c r="L5492" s="75">
        <v>0</v>
      </c>
      <c r="M5492" s="75">
        <v>0</v>
      </c>
      <c r="N5492" s="75">
        <v>0</v>
      </c>
      <c r="O5492" s="105">
        <v>0</v>
      </c>
      <c r="P5492" s="98">
        <f t="shared" si="684"/>
        <v>1320</v>
      </c>
      <c r="Q5492" s="98">
        <f t="shared" si="685"/>
        <v>0</v>
      </c>
      <c r="R5492" s="98">
        <f t="shared" si="686"/>
        <v>0</v>
      </c>
      <c r="S5492" s="105">
        <f t="shared" si="687"/>
        <v>0</v>
      </c>
      <c r="T5492" s="8" t="str">
        <f>IF(I5492=0,"",(INDEX('AWR Data'!A$1:E$8823,MATCH(A5492,'AWR Data'!A$1:A$8823,0),4)))</f>
        <v/>
      </c>
    </row>
    <row r="5493" spans="1:20" ht="20" customHeight="1">
      <c r="A5493" s="14" t="s">
        <v>10053</v>
      </c>
      <c r="B5493" s="14" t="s">
        <v>269</v>
      </c>
      <c r="C5493" s="14" t="s">
        <v>10054</v>
      </c>
      <c r="E5493" s="74">
        <v>28</v>
      </c>
      <c r="F5493" s="74">
        <v>8930</v>
      </c>
      <c r="G5493" s="74">
        <f t="shared" si="680"/>
        <v>336</v>
      </c>
      <c r="H5493" s="80">
        <f t="shared" si="681"/>
        <v>3.7625979843225084E-2</v>
      </c>
      <c r="I5493" s="74">
        <f>INDEX('AWR Data'!A$1:E$8825,MATCH(A5493,'AWR Data'!A$1:A$8825,0),5)</f>
        <v>0</v>
      </c>
      <c r="J5493" s="74">
        <f t="shared" si="682"/>
        <v>0</v>
      </c>
      <c r="K5493" s="105">
        <f t="shared" si="683"/>
        <v>0</v>
      </c>
      <c r="L5493" s="75">
        <v>0</v>
      </c>
      <c r="M5493" s="75">
        <v>0</v>
      </c>
      <c r="N5493" s="75">
        <v>0</v>
      </c>
      <c r="O5493" s="105">
        <v>0</v>
      </c>
      <c r="P5493" s="98">
        <f t="shared" si="684"/>
        <v>336</v>
      </c>
      <c r="Q5493" s="98">
        <f t="shared" si="685"/>
        <v>0</v>
      </c>
      <c r="R5493" s="98">
        <f t="shared" si="686"/>
        <v>0</v>
      </c>
      <c r="S5493" s="105">
        <f t="shared" si="687"/>
        <v>0</v>
      </c>
      <c r="T5493" s="8" t="str">
        <f>IF(I5493=0,"",(INDEX('AWR Data'!A$1:E$8823,MATCH(A5493,'AWR Data'!A$1:A$8823,0),4)))</f>
        <v/>
      </c>
    </row>
    <row r="5494" spans="1:20" ht="20" customHeight="1">
      <c r="A5494" s="14" t="s">
        <v>10055</v>
      </c>
      <c r="B5494" s="14" t="s">
        <v>269</v>
      </c>
      <c r="C5494" s="14" t="s">
        <v>10056</v>
      </c>
      <c r="E5494" s="74">
        <v>22</v>
      </c>
      <c r="F5494" s="74">
        <v>3520</v>
      </c>
      <c r="G5494" s="74">
        <f t="shared" si="680"/>
        <v>264</v>
      </c>
      <c r="H5494" s="80">
        <f t="shared" si="681"/>
        <v>7.4999999999999997E-2</v>
      </c>
      <c r="I5494" s="74">
        <f>INDEX('AWR Data'!A$1:E$8825,MATCH(A5494,'AWR Data'!A$1:A$8825,0),5)</f>
        <v>0</v>
      </c>
      <c r="J5494" s="74">
        <f t="shared" si="682"/>
        <v>0</v>
      </c>
      <c r="K5494" s="105">
        <f t="shared" si="683"/>
        <v>0</v>
      </c>
      <c r="L5494" s="75">
        <v>0</v>
      </c>
      <c r="M5494" s="75">
        <v>0</v>
      </c>
      <c r="N5494" s="75">
        <v>0</v>
      </c>
      <c r="O5494" s="105">
        <v>0</v>
      </c>
      <c r="P5494" s="98">
        <f t="shared" si="684"/>
        <v>264</v>
      </c>
      <c r="Q5494" s="98">
        <f t="shared" si="685"/>
        <v>0</v>
      </c>
      <c r="R5494" s="98">
        <f t="shared" si="686"/>
        <v>0</v>
      </c>
      <c r="S5494" s="105">
        <f t="shared" si="687"/>
        <v>0</v>
      </c>
      <c r="T5494" s="8" t="str">
        <f>IF(I5494=0,"",(INDEX('AWR Data'!A$1:E$8823,MATCH(A5494,'AWR Data'!A$1:A$8823,0),4)))</f>
        <v/>
      </c>
    </row>
    <row r="5495" spans="1:20" ht="20" customHeight="1">
      <c r="A5495" s="14" t="s">
        <v>10057</v>
      </c>
      <c r="B5495" s="14" t="s">
        <v>516</v>
      </c>
      <c r="C5495" s="14" t="s">
        <v>10058</v>
      </c>
      <c r="E5495" s="74">
        <v>73</v>
      </c>
      <c r="F5495" s="74">
        <v>22200</v>
      </c>
      <c r="G5495" s="74">
        <f t="shared" si="680"/>
        <v>876</v>
      </c>
      <c r="H5495" s="80">
        <f t="shared" si="681"/>
        <v>3.9459459459459459E-2</v>
      </c>
      <c r="I5495" s="74">
        <f>INDEX('AWR Data'!A$1:E$8825,MATCH(A5495,'AWR Data'!A$1:A$8825,0),5)</f>
        <v>0</v>
      </c>
      <c r="J5495" s="74">
        <f t="shared" si="682"/>
        <v>0</v>
      </c>
      <c r="K5495" s="105">
        <f t="shared" si="683"/>
        <v>0</v>
      </c>
      <c r="L5495" s="75">
        <v>0</v>
      </c>
      <c r="M5495" s="75">
        <v>0</v>
      </c>
      <c r="N5495" s="75">
        <v>0</v>
      </c>
      <c r="O5495" s="105">
        <v>0</v>
      </c>
      <c r="P5495" s="98">
        <f t="shared" si="684"/>
        <v>876</v>
      </c>
      <c r="Q5495" s="98">
        <f t="shared" si="685"/>
        <v>0</v>
      </c>
      <c r="R5495" s="98">
        <f t="shared" si="686"/>
        <v>0</v>
      </c>
      <c r="S5495" s="105">
        <f t="shared" si="687"/>
        <v>0</v>
      </c>
      <c r="T5495" s="8" t="str">
        <f>IF(I5495=0,"",(INDEX('AWR Data'!A$1:E$8823,MATCH(A5495,'AWR Data'!A$1:A$8823,0),4)))</f>
        <v/>
      </c>
    </row>
    <row r="5496" spans="1:20" ht="20" customHeight="1">
      <c r="A5496" s="14" t="s">
        <v>10059</v>
      </c>
      <c r="B5496" s="14" t="s">
        <v>505</v>
      </c>
      <c r="C5496" s="14" t="s">
        <v>10060</v>
      </c>
      <c r="E5496" s="74">
        <v>91</v>
      </c>
      <c r="F5496" s="74">
        <v>16600</v>
      </c>
      <c r="G5496" s="74">
        <f t="shared" si="680"/>
        <v>1092</v>
      </c>
      <c r="H5496" s="80">
        <f t="shared" si="681"/>
        <v>6.5783132530120483E-2</v>
      </c>
      <c r="I5496" s="74">
        <f>INDEX('AWR Data'!A$1:E$8825,MATCH(A5496,'AWR Data'!A$1:A$8825,0),5)</f>
        <v>0</v>
      </c>
      <c r="J5496" s="74">
        <f t="shared" si="682"/>
        <v>0</v>
      </c>
      <c r="K5496" s="105">
        <f t="shared" si="683"/>
        <v>0</v>
      </c>
      <c r="L5496" s="75">
        <v>0</v>
      </c>
      <c r="M5496" s="75">
        <v>0</v>
      </c>
      <c r="N5496" s="75">
        <v>0</v>
      </c>
      <c r="O5496" s="105">
        <v>0</v>
      </c>
      <c r="P5496" s="98">
        <f t="shared" si="684"/>
        <v>1092</v>
      </c>
      <c r="Q5496" s="98">
        <f t="shared" si="685"/>
        <v>0</v>
      </c>
      <c r="R5496" s="98">
        <f t="shared" si="686"/>
        <v>0</v>
      </c>
      <c r="S5496" s="105">
        <f t="shared" si="687"/>
        <v>0</v>
      </c>
      <c r="T5496" s="8" t="str">
        <f>IF(I5496=0,"",(INDEX('AWR Data'!A$1:E$8823,MATCH(A5496,'AWR Data'!A$1:A$8823,0),4)))</f>
        <v/>
      </c>
    </row>
    <row r="5497" spans="1:20" ht="20" customHeight="1">
      <c r="A5497" s="14" t="s">
        <v>10061</v>
      </c>
      <c r="B5497" s="14" t="s">
        <v>505</v>
      </c>
      <c r="C5497" s="14" t="s">
        <v>10062</v>
      </c>
      <c r="E5497" s="74">
        <v>22</v>
      </c>
      <c r="F5497" s="74">
        <v>7520</v>
      </c>
      <c r="G5497" s="74">
        <f t="shared" si="680"/>
        <v>264</v>
      </c>
      <c r="H5497" s="80">
        <f t="shared" si="681"/>
        <v>3.5106382978723406E-2</v>
      </c>
      <c r="I5497" s="74">
        <f>INDEX('AWR Data'!A$1:E$8825,MATCH(A5497,'AWR Data'!A$1:A$8825,0),5)</f>
        <v>0</v>
      </c>
      <c r="J5497" s="74">
        <f t="shared" si="682"/>
        <v>0</v>
      </c>
      <c r="K5497" s="105">
        <f t="shared" si="683"/>
        <v>0</v>
      </c>
      <c r="L5497" s="75">
        <v>0</v>
      </c>
      <c r="M5497" s="75">
        <v>0</v>
      </c>
      <c r="N5497" s="75">
        <v>0</v>
      </c>
      <c r="O5497" s="105">
        <v>0</v>
      </c>
      <c r="P5497" s="98">
        <f t="shared" si="684"/>
        <v>264</v>
      </c>
      <c r="Q5497" s="98">
        <f t="shared" si="685"/>
        <v>0</v>
      </c>
      <c r="R5497" s="98">
        <f t="shared" si="686"/>
        <v>0</v>
      </c>
      <c r="S5497" s="105">
        <f t="shared" si="687"/>
        <v>0</v>
      </c>
      <c r="T5497" s="8" t="str">
        <f>IF(I5497=0,"",(INDEX('AWR Data'!A$1:E$8823,MATCH(A5497,'AWR Data'!A$1:A$8823,0),4)))</f>
        <v/>
      </c>
    </row>
    <row r="5498" spans="1:20" ht="20" customHeight="1">
      <c r="A5498" s="14" t="s">
        <v>10063</v>
      </c>
      <c r="B5498" s="14" t="s">
        <v>505</v>
      </c>
      <c r="C5498" s="14" t="s">
        <v>9854</v>
      </c>
      <c r="E5498" s="74">
        <v>140</v>
      </c>
      <c r="F5498" s="74">
        <v>9870</v>
      </c>
      <c r="G5498" s="74">
        <f t="shared" si="680"/>
        <v>1680</v>
      </c>
      <c r="H5498" s="80">
        <f t="shared" si="681"/>
        <v>0.1702127659574468</v>
      </c>
      <c r="I5498" s="74">
        <f>INDEX('AWR Data'!A$1:E$8825,MATCH(A5498,'AWR Data'!A$1:A$8825,0),5)</f>
        <v>0</v>
      </c>
      <c r="J5498" s="74">
        <f t="shared" si="682"/>
        <v>0</v>
      </c>
      <c r="K5498" s="105">
        <f t="shared" si="683"/>
        <v>0</v>
      </c>
      <c r="L5498" s="75">
        <v>0</v>
      </c>
      <c r="M5498" s="75">
        <v>0</v>
      </c>
      <c r="N5498" s="75">
        <v>0</v>
      </c>
      <c r="O5498" s="105">
        <v>0</v>
      </c>
      <c r="P5498" s="98">
        <f t="shared" si="684"/>
        <v>1680</v>
      </c>
      <c r="Q5498" s="98">
        <f t="shared" si="685"/>
        <v>0</v>
      </c>
      <c r="R5498" s="98">
        <f t="shared" si="686"/>
        <v>0</v>
      </c>
      <c r="S5498" s="105">
        <f t="shared" si="687"/>
        <v>0</v>
      </c>
      <c r="T5498" s="8" t="str">
        <f>IF(I5498=0,"",(INDEX('AWR Data'!A$1:E$8823,MATCH(A5498,'AWR Data'!A$1:A$8823,0),4)))</f>
        <v/>
      </c>
    </row>
    <row r="5499" spans="1:20" ht="20" customHeight="1">
      <c r="A5499" s="14" t="s">
        <v>9855</v>
      </c>
      <c r="B5499" s="14" t="s">
        <v>516</v>
      </c>
      <c r="C5499" s="14" t="s">
        <v>9856</v>
      </c>
      <c r="E5499" s="74">
        <v>73</v>
      </c>
      <c r="F5499" s="74">
        <v>28300</v>
      </c>
      <c r="G5499" s="74">
        <f t="shared" si="680"/>
        <v>876</v>
      </c>
      <c r="H5499" s="80">
        <f t="shared" si="681"/>
        <v>3.0954063604240283E-2</v>
      </c>
      <c r="I5499" s="74">
        <f>INDEX('AWR Data'!A$1:E$8825,MATCH(A5499,'AWR Data'!A$1:A$8825,0),5)</f>
        <v>0</v>
      </c>
      <c r="J5499" s="74">
        <f t="shared" si="682"/>
        <v>0</v>
      </c>
      <c r="K5499" s="105">
        <f t="shared" si="683"/>
        <v>0</v>
      </c>
      <c r="L5499" s="75">
        <v>0</v>
      </c>
      <c r="M5499" s="75">
        <v>0</v>
      </c>
      <c r="N5499" s="75">
        <v>0</v>
      </c>
      <c r="O5499" s="105">
        <v>0</v>
      </c>
      <c r="P5499" s="98">
        <f t="shared" si="684"/>
        <v>876</v>
      </c>
      <c r="Q5499" s="98">
        <f t="shared" si="685"/>
        <v>0</v>
      </c>
      <c r="R5499" s="98">
        <f t="shared" si="686"/>
        <v>0</v>
      </c>
      <c r="S5499" s="105">
        <f t="shared" si="687"/>
        <v>0</v>
      </c>
      <c r="T5499" s="8" t="str">
        <f>IF(I5499=0,"",(INDEX('AWR Data'!A$1:E$8823,MATCH(A5499,'AWR Data'!A$1:A$8823,0),4)))</f>
        <v/>
      </c>
    </row>
    <row r="5500" spans="1:20" ht="20" customHeight="1">
      <c r="A5500" s="14" t="s">
        <v>9857</v>
      </c>
      <c r="B5500" s="14" t="s">
        <v>516</v>
      </c>
      <c r="C5500" s="14" t="s">
        <v>9858</v>
      </c>
      <c r="E5500" s="74">
        <v>28</v>
      </c>
      <c r="F5500" s="74">
        <v>7290</v>
      </c>
      <c r="G5500" s="74">
        <f t="shared" si="680"/>
        <v>336</v>
      </c>
      <c r="H5500" s="80">
        <f t="shared" si="681"/>
        <v>4.6090534979423871E-2</v>
      </c>
      <c r="I5500" s="74">
        <f>INDEX('AWR Data'!A$1:E$8825,MATCH(A5500,'AWR Data'!A$1:A$8825,0),5)</f>
        <v>0</v>
      </c>
      <c r="J5500" s="74">
        <f t="shared" si="682"/>
        <v>0</v>
      </c>
      <c r="K5500" s="105">
        <f t="shared" si="683"/>
        <v>0</v>
      </c>
      <c r="L5500" s="75">
        <v>0</v>
      </c>
      <c r="M5500" s="75">
        <v>0</v>
      </c>
      <c r="N5500" s="75">
        <v>0</v>
      </c>
      <c r="O5500" s="105">
        <v>0</v>
      </c>
      <c r="P5500" s="98">
        <f t="shared" si="684"/>
        <v>336</v>
      </c>
      <c r="Q5500" s="98">
        <f t="shared" si="685"/>
        <v>0</v>
      </c>
      <c r="R5500" s="98">
        <f t="shared" si="686"/>
        <v>0</v>
      </c>
      <c r="S5500" s="105">
        <f t="shared" si="687"/>
        <v>0</v>
      </c>
      <c r="T5500" s="8" t="str">
        <f>IF(I5500=0,"",(INDEX('AWR Data'!A$1:E$8823,MATCH(A5500,'AWR Data'!A$1:A$8823,0),4)))</f>
        <v/>
      </c>
    </row>
    <row r="5501" spans="1:20" ht="20" customHeight="1">
      <c r="A5501" s="14" t="s">
        <v>9859</v>
      </c>
      <c r="B5501" s="14" t="s">
        <v>415</v>
      </c>
      <c r="C5501" s="14" t="s">
        <v>9860</v>
      </c>
      <c r="E5501" s="74">
        <v>22</v>
      </c>
      <c r="F5501" s="74">
        <v>2280</v>
      </c>
      <c r="G5501" s="74">
        <f t="shared" si="680"/>
        <v>264</v>
      </c>
      <c r="H5501" s="80">
        <f t="shared" si="681"/>
        <v>0.11578947368421053</v>
      </c>
      <c r="I5501" s="74">
        <f>INDEX('AWR Data'!A$1:E$8825,MATCH(A5501,'AWR Data'!A$1:A$8825,0),5)</f>
        <v>0</v>
      </c>
      <c r="J5501" s="74">
        <f t="shared" si="682"/>
        <v>0</v>
      </c>
      <c r="K5501" s="105">
        <f t="shared" si="683"/>
        <v>0</v>
      </c>
      <c r="L5501" s="75">
        <v>0</v>
      </c>
      <c r="M5501" s="75">
        <v>0</v>
      </c>
      <c r="N5501" s="75">
        <v>0</v>
      </c>
      <c r="O5501" s="105">
        <v>0</v>
      </c>
      <c r="P5501" s="98">
        <f t="shared" si="684"/>
        <v>264</v>
      </c>
      <c r="Q5501" s="98">
        <f t="shared" si="685"/>
        <v>0</v>
      </c>
      <c r="R5501" s="98">
        <f t="shared" si="686"/>
        <v>0</v>
      </c>
      <c r="S5501" s="105">
        <f t="shared" si="687"/>
        <v>0</v>
      </c>
      <c r="T5501" s="8" t="str">
        <f>IF(I5501=0,"",(INDEX('AWR Data'!A$1:E$8823,MATCH(A5501,'AWR Data'!A$1:A$8823,0),4)))</f>
        <v/>
      </c>
    </row>
    <row r="5502" spans="1:20" ht="20" customHeight="1">
      <c r="A5502" s="14" t="s">
        <v>9861</v>
      </c>
      <c r="B5502" s="14" t="s">
        <v>920</v>
      </c>
      <c r="C5502" s="14" t="s">
        <v>9862</v>
      </c>
      <c r="E5502" s="74">
        <v>22</v>
      </c>
      <c r="F5502" s="74">
        <v>38900</v>
      </c>
      <c r="G5502" s="74">
        <f t="shared" si="680"/>
        <v>264</v>
      </c>
      <c r="H5502" s="80">
        <f t="shared" si="681"/>
        <v>6.786632390745501E-3</v>
      </c>
      <c r="I5502" s="74">
        <f>INDEX('AWR Data'!A$1:E$8825,MATCH(A5502,'AWR Data'!A$1:A$8825,0),5)</f>
        <v>0</v>
      </c>
      <c r="J5502" s="74">
        <f t="shared" si="682"/>
        <v>0</v>
      </c>
      <c r="K5502" s="105">
        <f t="shared" si="683"/>
        <v>0</v>
      </c>
      <c r="L5502" s="75">
        <v>0</v>
      </c>
      <c r="M5502" s="75">
        <v>0</v>
      </c>
      <c r="N5502" s="75">
        <v>0</v>
      </c>
      <c r="O5502" s="105">
        <v>0</v>
      </c>
      <c r="P5502" s="98">
        <f t="shared" si="684"/>
        <v>264</v>
      </c>
      <c r="Q5502" s="98">
        <f t="shared" si="685"/>
        <v>0</v>
      </c>
      <c r="R5502" s="98">
        <f t="shared" si="686"/>
        <v>0</v>
      </c>
      <c r="S5502" s="105">
        <f t="shared" si="687"/>
        <v>0</v>
      </c>
      <c r="T5502" s="8" t="str">
        <f>IF(I5502=0,"",(INDEX('AWR Data'!A$1:E$8823,MATCH(A5502,'AWR Data'!A$1:A$8823,0),4)))</f>
        <v/>
      </c>
    </row>
    <row r="5503" spans="1:20" ht="20" customHeight="1">
      <c r="A5503" s="14" t="s">
        <v>9863</v>
      </c>
      <c r="B5503" s="14" t="s">
        <v>920</v>
      </c>
      <c r="C5503" s="14" t="s">
        <v>9864</v>
      </c>
      <c r="E5503" s="74">
        <v>28</v>
      </c>
      <c r="F5503" s="74">
        <v>15000</v>
      </c>
      <c r="G5503" s="74">
        <f t="shared" si="680"/>
        <v>336</v>
      </c>
      <c r="H5503" s="80">
        <f t="shared" si="681"/>
        <v>2.24E-2</v>
      </c>
      <c r="I5503" s="74">
        <f>INDEX('AWR Data'!A$1:E$8825,MATCH(A5503,'AWR Data'!A$1:A$8825,0),5)</f>
        <v>0</v>
      </c>
      <c r="J5503" s="74">
        <f t="shared" si="682"/>
        <v>0</v>
      </c>
      <c r="K5503" s="105">
        <f t="shared" si="683"/>
        <v>0</v>
      </c>
      <c r="L5503" s="75">
        <v>0</v>
      </c>
      <c r="M5503" s="75">
        <v>0</v>
      </c>
      <c r="N5503" s="75">
        <v>0</v>
      </c>
      <c r="O5503" s="105">
        <v>0</v>
      </c>
      <c r="P5503" s="98">
        <f t="shared" si="684"/>
        <v>336</v>
      </c>
      <c r="Q5503" s="98">
        <f t="shared" si="685"/>
        <v>0</v>
      </c>
      <c r="R5503" s="98">
        <f t="shared" si="686"/>
        <v>0</v>
      </c>
      <c r="S5503" s="105">
        <f t="shared" si="687"/>
        <v>0</v>
      </c>
      <c r="T5503" s="8" t="str">
        <f>IF(I5503=0,"",(INDEX('AWR Data'!A$1:E$8823,MATCH(A5503,'AWR Data'!A$1:A$8823,0),4)))</f>
        <v/>
      </c>
    </row>
    <row r="5504" spans="1:20" ht="20" customHeight="1">
      <c r="A5504" s="14" t="s">
        <v>9865</v>
      </c>
      <c r="B5504" s="14" t="s">
        <v>576</v>
      </c>
      <c r="C5504" s="14" t="s">
        <v>9866</v>
      </c>
      <c r="E5504" s="74">
        <v>140</v>
      </c>
      <c r="F5504" s="74">
        <v>85300</v>
      </c>
      <c r="G5504" s="74">
        <f t="shared" si="680"/>
        <v>1680</v>
      </c>
      <c r="H5504" s="80">
        <f t="shared" si="681"/>
        <v>1.9695193434935521E-2</v>
      </c>
      <c r="I5504" s="74">
        <f>INDEX('AWR Data'!A$1:E$8825,MATCH(A5504,'AWR Data'!A$1:A$8825,0),5)</f>
        <v>0</v>
      </c>
      <c r="J5504" s="74">
        <f t="shared" si="682"/>
        <v>0</v>
      </c>
      <c r="K5504" s="105">
        <f t="shared" si="683"/>
        <v>0</v>
      </c>
      <c r="L5504" s="75">
        <v>0</v>
      </c>
      <c r="M5504" s="75">
        <v>0</v>
      </c>
      <c r="N5504" s="75">
        <v>0</v>
      </c>
      <c r="O5504" s="105">
        <v>0</v>
      </c>
      <c r="P5504" s="98">
        <f t="shared" si="684"/>
        <v>1680</v>
      </c>
      <c r="Q5504" s="98">
        <f t="shared" si="685"/>
        <v>0</v>
      </c>
      <c r="R5504" s="98">
        <f t="shared" si="686"/>
        <v>0</v>
      </c>
      <c r="S5504" s="105">
        <f t="shared" si="687"/>
        <v>0</v>
      </c>
      <c r="T5504" s="8" t="str">
        <f>IF(I5504=0,"",(INDEX('AWR Data'!A$1:E$8823,MATCH(A5504,'AWR Data'!A$1:A$8823,0),4)))</f>
        <v/>
      </c>
    </row>
    <row r="5505" spans="1:20" ht="20" customHeight="1">
      <c r="A5505" s="14" t="s">
        <v>9867</v>
      </c>
      <c r="B5505" s="14" t="s">
        <v>576</v>
      </c>
      <c r="C5505" s="14" t="s">
        <v>9868</v>
      </c>
      <c r="E5505" s="74">
        <v>260</v>
      </c>
      <c r="F5505" s="74">
        <v>42700</v>
      </c>
      <c r="G5505" s="74">
        <f t="shared" si="680"/>
        <v>3120</v>
      </c>
      <c r="H5505" s="80">
        <f t="shared" si="681"/>
        <v>7.3067915690866514E-2</v>
      </c>
      <c r="I5505" s="74">
        <f>INDEX('AWR Data'!A$1:E$8825,MATCH(A5505,'AWR Data'!A$1:A$8825,0),5)</f>
        <v>0</v>
      </c>
      <c r="J5505" s="74">
        <f t="shared" si="682"/>
        <v>0</v>
      </c>
      <c r="K5505" s="105">
        <f t="shared" si="683"/>
        <v>0</v>
      </c>
      <c r="L5505" s="75">
        <v>0</v>
      </c>
      <c r="M5505" s="75">
        <v>0</v>
      </c>
      <c r="N5505" s="75">
        <v>0</v>
      </c>
      <c r="O5505" s="105">
        <v>0</v>
      </c>
      <c r="P5505" s="98">
        <f t="shared" si="684"/>
        <v>3120</v>
      </c>
      <c r="Q5505" s="98">
        <f t="shared" si="685"/>
        <v>0</v>
      </c>
      <c r="R5505" s="98">
        <f t="shared" si="686"/>
        <v>0</v>
      </c>
      <c r="S5505" s="105">
        <f t="shared" si="687"/>
        <v>0</v>
      </c>
      <c r="T5505" s="8" t="str">
        <f>IF(I5505=0,"",(INDEX('AWR Data'!A$1:E$8823,MATCH(A5505,'AWR Data'!A$1:A$8823,0),4)))</f>
        <v/>
      </c>
    </row>
    <row r="5506" spans="1:20" ht="20" customHeight="1">
      <c r="A5506" s="14" t="s">
        <v>9869</v>
      </c>
      <c r="B5506" s="14" t="s">
        <v>498</v>
      </c>
      <c r="C5506" s="14" t="s">
        <v>10078</v>
      </c>
      <c r="E5506" s="74">
        <v>36</v>
      </c>
      <c r="F5506" s="74">
        <v>9270</v>
      </c>
      <c r="G5506" s="74">
        <f t="shared" si="680"/>
        <v>432</v>
      </c>
      <c r="H5506" s="80">
        <f t="shared" si="681"/>
        <v>4.6601941747572817E-2</v>
      </c>
      <c r="I5506" s="74">
        <f>INDEX('AWR Data'!A$1:E$8825,MATCH(A5506,'AWR Data'!A$1:A$8825,0),5)</f>
        <v>0</v>
      </c>
      <c r="J5506" s="74">
        <f t="shared" si="682"/>
        <v>0</v>
      </c>
      <c r="K5506" s="105">
        <f t="shared" si="683"/>
        <v>0</v>
      </c>
      <c r="L5506" s="75">
        <v>0</v>
      </c>
      <c r="M5506" s="75">
        <v>0</v>
      </c>
      <c r="N5506" s="75">
        <v>0</v>
      </c>
      <c r="O5506" s="105">
        <v>0</v>
      </c>
      <c r="P5506" s="98">
        <f t="shared" si="684"/>
        <v>432</v>
      </c>
      <c r="Q5506" s="98">
        <f t="shared" si="685"/>
        <v>0</v>
      </c>
      <c r="R5506" s="98">
        <f t="shared" si="686"/>
        <v>0</v>
      </c>
      <c r="S5506" s="105">
        <f t="shared" si="687"/>
        <v>0</v>
      </c>
      <c r="T5506" s="8" t="str">
        <f>IF(I5506=0,"",(INDEX('AWR Data'!A$1:E$8823,MATCH(A5506,'AWR Data'!A$1:A$8823,0),4)))</f>
        <v/>
      </c>
    </row>
    <row r="5507" spans="1:20" ht="20" customHeight="1">
      <c r="A5507" s="14" t="s">
        <v>10079</v>
      </c>
      <c r="B5507" s="14" t="s">
        <v>516</v>
      </c>
      <c r="C5507" s="14" t="s">
        <v>10080</v>
      </c>
      <c r="E5507" s="74">
        <v>170</v>
      </c>
      <c r="F5507" s="74">
        <v>13200</v>
      </c>
      <c r="G5507" s="74">
        <f t="shared" si="680"/>
        <v>2040</v>
      </c>
      <c r="H5507" s="80">
        <f t="shared" si="681"/>
        <v>0.15454545454545454</v>
      </c>
      <c r="I5507" s="74">
        <f>INDEX('AWR Data'!A$1:E$8825,MATCH(A5507,'AWR Data'!A$1:A$8825,0),5)</f>
        <v>0</v>
      </c>
      <c r="J5507" s="74">
        <f t="shared" si="682"/>
        <v>0</v>
      </c>
      <c r="K5507" s="105">
        <f t="shared" si="683"/>
        <v>0</v>
      </c>
      <c r="L5507" s="75">
        <v>0</v>
      </c>
      <c r="M5507" s="75">
        <v>0</v>
      </c>
      <c r="N5507" s="75">
        <v>0</v>
      </c>
      <c r="O5507" s="105">
        <v>0</v>
      </c>
      <c r="P5507" s="98">
        <f t="shared" si="684"/>
        <v>2040</v>
      </c>
      <c r="Q5507" s="98">
        <f t="shared" si="685"/>
        <v>0</v>
      </c>
      <c r="R5507" s="98">
        <f t="shared" si="686"/>
        <v>0</v>
      </c>
      <c r="S5507" s="105">
        <f t="shared" si="687"/>
        <v>0</v>
      </c>
      <c r="T5507" s="8" t="str">
        <f>IF(I5507=0,"",(INDEX('AWR Data'!A$1:E$8823,MATCH(A5507,'AWR Data'!A$1:A$8823,0),4)))</f>
        <v/>
      </c>
    </row>
    <row r="5508" spans="1:20" ht="20" customHeight="1">
      <c r="A5508" s="14" t="s">
        <v>10081</v>
      </c>
      <c r="B5508" s="14" t="s">
        <v>2004</v>
      </c>
      <c r="C5508" s="14" t="s">
        <v>10082</v>
      </c>
      <c r="E5508" s="74">
        <v>110</v>
      </c>
      <c r="F5508" s="74">
        <v>23800</v>
      </c>
      <c r="G5508" s="74">
        <f t="shared" si="680"/>
        <v>1320</v>
      </c>
      <c r="H5508" s="80">
        <f t="shared" si="681"/>
        <v>5.5462184873949577E-2</v>
      </c>
      <c r="I5508" s="74">
        <f>INDEX('AWR Data'!A$1:E$8825,MATCH(A5508,'AWR Data'!A$1:A$8825,0),5)</f>
        <v>0</v>
      </c>
      <c r="J5508" s="74">
        <f t="shared" si="682"/>
        <v>0</v>
      </c>
      <c r="K5508" s="105">
        <f t="shared" si="683"/>
        <v>0</v>
      </c>
      <c r="L5508" s="75">
        <v>0</v>
      </c>
      <c r="M5508" s="75">
        <v>0</v>
      </c>
      <c r="N5508" s="75">
        <v>0</v>
      </c>
      <c r="O5508" s="105">
        <v>0</v>
      </c>
      <c r="P5508" s="98">
        <f t="shared" si="684"/>
        <v>1320</v>
      </c>
      <c r="Q5508" s="98">
        <f t="shared" si="685"/>
        <v>0</v>
      </c>
      <c r="R5508" s="98">
        <f t="shared" si="686"/>
        <v>0</v>
      </c>
      <c r="S5508" s="105">
        <f t="shared" si="687"/>
        <v>0</v>
      </c>
      <c r="T5508" s="8" t="str">
        <f>IF(I5508=0,"",(INDEX('AWR Data'!A$1:E$8823,MATCH(A5508,'AWR Data'!A$1:A$8823,0),4)))</f>
        <v/>
      </c>
    </row>
    <row r="5509" spans="1:20" ht="20" customHeight="1">
      <c r="A5509" s="14" t="s">
        <v>10083</v>
      </c>
      <c r="B5509" s="14" t="s">
        <v>2119</v>
      </c>
      <c r="C5509" s="14" t="s">
        <v>10084</v>
      </c>
      <c r="E5509" s="74">
        <v>91</v>
      </c>
      <c r="F5509" s="74">
        <v>2350</v>
      </c>
      <c r="G5509" s="74">
        <f t="shared" si="680"/>
        <v>1092</v>
      </c>
      <c r="H5509" s="80">
        <f t="shared" si="681"/>
        <v>0.46468085106382978</v>
      </c>
      <c r="I5509" s="74">
        <f>INDEX('AWR Data'!A$1:E$8825,MATCH(A5509,'AWR Data'!A$1:A$8825,0),5)</f>
        <v>0</v>
      </c>
      <c r="J5509" s="74">
        <f t="shared" si="682"/>
        <v>0</v>
      </c>
      <c r="K5509" s="105">
        <f t="shared" si="683"/>
        <v>0</v>
      </c>
      <c r="L5509" s="75">
        <v>0</v>
      </c>
      <c r="M5509" s="75">
        <v>0</v>
      </c>
      <c r="N5509" s="75">
        <v>0</v>
      </c>
      <c r="O5509" s="105">
        <v>0</v>
      </c>
      <c r="P5509" s="98">
        <f t="shared" si="684"/>
        <v>1092</v>
      </c>
      <c r="Q5509" s="98">
        <f t="shared" si="685"/>
        <v>0</v>
      </c>
      <c r="R5509" s="98">
        <f t="shared" si="686"/>
        <v>0</v>
      </c>
      <c r="S5509" s="105">
        <f t="shared" si="687"/>
        <v>0</v>
      </c>
      <c r="T5509" s="8" t="str">
        <f>IF(I5509=0,"",(INDEX('AWR Data'!A$1:E$8823,MATCH(A5509,'AWR Data'!A$1:A$8823,0),4)))</f>
        <v/>
      </c>
    </row>
    <row r="5510" spans="1:20" ht="20" customHeight="1">
      <c r="A5510" s="14" t="s">
        <v>9880</v>
      </c>
      <c r="B5510" s="14" t="s">
        <v>498</v>
      </c>
      <c r="C5510" s="14" t="s">
        <v>9881</v>
      </c>
      <c r="E5510" s="74">
        <v>22</v>
      </c>
      <c r="F5510" s="74">
        <v>823</v>
      </c>
      <c r="G5510" s="74">
        <f t="shared" ref="G5510:G5573" si="688">+E5510*12</f>
        <v>264</v>
      </c>
      <c r="H5510" s="80">
        <f t="shared" ref="H5510:H5573" si="689">IF(G5510&gt;0,(IF(F5510&gt;0,G5510/F5510,1000)),0)</f>
        <v>0.32077764277035237</v>
      </c>
      <c r="I5510" s="74">
        <f>INDEX('AWR Data'!A$1:E$8825,MATCH(A5510,'AWR Data'!A$1:A$8825,0),5)</f>
        <v>0</v>
      </c>
      <c r="J5510" s="74">
        <f t="shared" ref="J5510:J5573" si="690">IF(I5510=0,0,IF(I5510&gt;0,IF(I5510&lt;11,G5510,IF(I5510&lt;21,(G5510*0.32),IF(I5510&lt;31,(G5510*0.07),0)))))</f>
        <v>0</v>
      </c>
      <c r="K5510" s="105">
        <f t="shared" ref="K5510:K5573" si="691">IF(G5510,J5510/G5510,0)</f>
        <v>0</v>
      </c>
      <c r="L5510" s="75">
        <v>0</v>
      </c>
      <c r="M5510" s="75">
        <v>0</v>
      </c>
      <c r="N5510" s="75">
        <v>0</v>
      </c>
      <c r="O5510" s="105">
        <v>0</v>
      </c>
      <c r="P5510" s="98">
        <f t="shared" ref="P5510:P5573" si="692">+G5510-L5510</f>
        <v>264</v>
      </c>
      <c r="Q5510" s="98">
        <f t="shared" ref="Q5510:Q5573" si="693">IF(I5510=0,I5510-M5510,IF(M5510,IF(I5510=0,(M5510-0),M5510-I5510),I5510))</f>
        <v>0</v>
      </c>
      <c r="R5510" s="98">
        <f t="shared" ref="R5510:R5573" si="694">+J5510-N5510</f>
        <v>0</v>
      </c>
      <c r="S5510" s="105">
        <f t="shared" ref="S5510:S5573" si="695">+K5510-O5510</f>
        <v>0</v>
      </c>
      <c r="T5510" s="8" t="str">
        <f>IF(I5510=0,"",(INDEX('AWR Data'!A$1:E$8823,MATCH(A5510,'AWR Data'!A$1:A$8823,0),4)))</f>
        <v/>
      </c>
    </row>
    <row r="5511" spans="1:20" ht="20" customHeight="1">
      <c r="A5511" s="14" t="s">
        <v>9882</v>
      </c>
      <c r="B5511" s="14" t="s">
        <v>721</v>
      </c>
      <c r="C5511" s="14" t="s">
        <v>9883</v>
      </c>
      <c r="E5511" s="74">
        <v>36</v>
      </c>
      <c r="F5511" s="74">
        <v>12500</v>
      </c>
      <c r="G5511" s="74">
        <f t="shared" si="688"/>
        <v>432</v>
      </c>
      <c r="H5511" s="80">
        <f t="shared" si="689"/>
        <v>3.456E-2</v>
      </c>
      <c r="I5511" s="74">
        <f>INDEX('AWR Data'!A$1:E$8825,MATCH(A5511,'AWR Data'!A$1:A$8825,0),5)</f>
        <v>0</v>
      </c>
      <c r="J5511" s="74">
        <f t="shared" si="690"/>
        <v>0</v>
      </c>
      <c r="K5511" s="105">
        <f t="shared" si="691"/>
        <v>0</v>
      </c>
      <c r="L5511" s="75">
        <v>0</v>
      </c>
      <c r="M5511" s="75">
        <v>0</v>
      </c>
      <c r="N5511" s="75">
        <v>0</v>
      </c>
      <c r="O5511" s="105">
        <v>0</v>
      </c>
      <c r="P5511" s="98">
        <f t="shared" si="692"/>
        <v>432</v>
      </c>
      <c r="Q5511" s="98">
        <f t="shared" si="693"/>
        <v>0</v>
      </c>
      <c r="R5511" s="98">
        <f t="shared" si="694"/>
        <v>0</v>
      </c>
      <c r="S5511" s="105">
        <f t="shared" si="695"/>
        <v>0</v>
      </c>
      <c r="T5511" s="8" t="str">
        <f>IF(I5511=0,"",(INDEX('AWR Data'!A$1:E$8823,MATCH(A5511,'AWR Data'!A$1:A$8823,0),4)))</f>
        <v/>
      </c>
    </row>
    <row r="5512" spans="1:20" ht="20" customHeight="1">
      <c r="A5512" s="14" t="s">
        <v>9884</v>
      </c>
      <c r="B5512" s="14" t="s">
        <v>464</v>
      </c>
      <c r="C5512" s="14" t="s">
        <v>9885</v>
      </c>
      <c r="E5512" s="74">
        <v>260</v>
      </c>
      <c r="F5512" s="74">
        <v>5290</v>
      </c>
      <c r="G5512" s="74">
        <f t="shared" si="688"/>
        <v>3120</v>
      </c>
      <c r="H5512" s="80">
        <f t="shared" si="689"/>
        <v>0.58979206049149335</v>
      </c>
      <c r="I5512" s="74">
        <f>INDEX('AWR Data'!A$1:E$8825,MATCH(A5512,'AWR Data'!A$1:A$8825,0),5)</f>
        <v>0</v>
      </c>
      <c r="J5512" s="74">
        <f t="shared" si="690"/>
        <v>0</v>
      </c>
      <c r="K5512" s="105">
        <f t="shared" si="691"/>
        <v>0</v>
      </c>
      <c r="L5512" s="75">
        <v>0</v>
      </c>
      <c r="M5512" s="75">
        <v>0</v>
      </c>
      <c r="N5512" s="75">
        <v>0</v>
      </c>
      <c r="O5512" s="105">
        <v>0</v>
      </c>
      <c r="P5512" s="98">
        <f t="shared" si="692"/>
        <v>3120</v>
      </c>
      <c r="Q5512" s="98">
        <f t="shared" si="693"/>
        <v>0</v>
      </c>
      <c r="R5512" s="98">
        <f t="shared" si="694"/>
        <v>0</v>
      </c>
      <c r="S5512" s="105">
        <f t="shared" si="695"/>
        <v>0</v>
      </c>
      <c r="T5512" s="8" t="str">
        <f>IF(I5512=0,"",(INDEX('AWR Data'!A$1:E$8823,MATCH(A5512,'AWR Data'!A$1:A$8823,0),4)))</f>
        <v/>
      </c>
    </row>
    <row r="5513" spans="1:20" ht="20" customHeight="1">
      <c r="A5513" s="14" t="s">
        <v>9886</v>
      </c>
      <c r="B5513" s="14" t="s">
        <v>1084</v>
      </c>
      <c r="C5513" s="14" t="s">
        <v>9887</v>
      </c>
      <c r="E5513" s="74">
        <v>28</v>
      </c>
      <c r="F5513" s="74">
        <v>5270</v>
      </c>
      <c r="G5513" s="74">
        <f t="shared" si="688"/>
        <v>336</v>
      </c>
      <c r="H5513" s="80">
        <f t="shared" si="689"/>
        <v>6.3757115749525611E-2</v>
      </c>
      <c r="I5513" s="74">
        <f>INDEX('AWR Data'!A$1:E$8825,MATCH(A5513,'AWR Data'!A$1:A$8825,0),5)</f>
        <v>0</v>
      </c>
      <c r="J5513" s="74">
        <f t="shared" si="690"/>
        <v>0</v>
      </c>
      <c r="K5513" s="105">
        <f t="shared" si="691"/>
        <v>0</v>
      </c>
      <c r="L5513" s="75">
        <v>0</v>
      </c>
      <c r="M5513" s="75">
        <v>0</v>
      </c>
      <c r="N5513" s="75">
        <v>0</v>
      </c>
      <c r="O5513" s="105">
        <v>0</v>
      </c>
      <c r="P5513" s="98">
        <f t="shared" si="692"/>
        <v>336</v>
      </c>
      <c r="Q5513" s="98">
        <f t="shared" si="693"/>
        <v>0</v>
      </c>
      <c r="R5513" s="98">
        <f t="shared" si="694"/>
        <v>0</v>
      </c>
      <c r="S5513" s="105">
        <f t="shared" si="695"/>
        <v>0</v>
      </c>
      <c r="T5513" s="8" t="str">
        <f>IF(I5513=0,"",(INDEX('AWR Data'!A$1:E$8823,MATCH(A5513,'AWR Data'!A$1:A$8823,0),4)))</f>
        <v/>
      </c>
    </row>
    <row r="5514" spans="1:20" ht="20" customHeight="1">
      <c r="A5514" s="14" t="s">
        <v>9888</v>
      </c>
      <c r="B5514" s="14" t="s">
        <v>568</v>
      </c>
      <c r="E5514" s="74">
        <v>58</v>
      </c>
      <c r="F5514" s="74">
        <v>2990</v>
      </c>
      <c r="G5514" s="74">
        <f t="shared" si="688"/>
        <v>696</v>
      </c>
      <c r="H5514" s="80">
        <f t="shared" si="689"/>
        <v>0.23277591973244147</v>
      </c>
      <c r="I5514" s="74">
        <f>INDEX('AWR Data'!A$1:E$8825,MATCH(A5514,'AWR Data'!A$1:A$8825,0),5)</f>
        <v>0</v>
      </c>
      <c r="J5514" s="74">
        <f t="shared" si="690"/>
        <v>0</v>
      </c>
      <c r="K5514" s="105">
        <f t="shared" si="691"/>
        <v>0</v>
      </c>
      <c r="L5514" s="75">
        <v>0</v>
      </c>
      <c r="M5514" s="75">
        <v>0</v>
      </c>
      <c r="N5514" s="75">
        <v>0</v>
      </c>
      <c r="O5514" s="105">
        <v>0</v>
      </c>
      <c r="P5514" s="98">
        <f t="shared" si="692"/>
        <v>696</v>
      </c>
      <c r="Q5514" s="98">
        <f t="shared" si="693"/>
        <v>0</v>
      </c>
      <c r="R5514" s="98">
        <f t="shared" si="694"/>
        <v>0</v>
      </c>
      <c r="S5514" s="105">
        <f t="shared" si="695"/>
        <v>0</v>
      </c>
      <c r="T5514" s="8" t="str">
        <f>IF(I5514=0,"",(INDEX('AWR Data'!A$1:E$8823,MATCH(A5514,'AWR Data'!A$1:A$8823,0),4)))</f>
        <v/>
      </c>
    </row>
    <row r="5515" spans="1:20" ht="20" customHeight="1">
      <c r="A5515" s="14" t="s">
        <v>9889</v>
      </c>
      <c r="B5515" s="14" t="s">
        <v>568</v>
      </c>
      <c r="E5515" s="74">
        <v>22</v>
      </c>
      <c r="F5515" s="74">
        <v>888</v>
      </c>
      <c r="G5515" s="74">
        <f t="shared" si="688"/>
        <v>264</v>
      </c>
      <c r="H5515" s="80">
        <f t="shared" si="689"/>
        <v>0.29729729729729731</v>
      </c>
      <c r="I5515" s="74">
        <f>INDEX('AWR Data'!A$1:E$8825,MATCH(A5515,'AWR Data'!A$1:A$8825,0),5)</f>
        <v>0</v>
      </c>
      <c r="J5515" s="74">
        <f t="shared" si="690"/>
        <v>0</v>
      </c>
      <c r="K5515" s="105">
        <f t="shared" si="691"/>
        <v>0</v>
      </c>
      <c r="L5515" s="75">
        <v>0</v>
      </c>
      <c r="M5515" s="75">
        <v>0</v>
      </c>
      <c r="N5515" s="75">
        <v>0</v>
      </c>
      <c r="O5515" s="105">
        <v>0</v>
      </c>
      <c r="P5515" s="98">
        <f t="shared" si="692"/>
        <v>264</v>
      </c>
      <c r="Q5515" s="98">
        <f t="shared" si="693"/>
        <v>0</v>
      </c>
      <c r="R5515" s="98">
        <f t="shared" si="694"/>
        <v>0</v>
      </c>
      <c r="S5515" s="105">
        <f t="shared" si="695"/>
        <v>0</v>
      </c>
      <c r="T5515" s="8" t="str">
        <f>IF(I5515=0,"",(INDEX('AWR Data'!A$1:E$8823,MATCH(A5515,'AWR Data'!A$1:A$8823,0),4)))</f>
        <v/>
      </c>
    </row>
    <row r="5516" spans="1:20" ht="20" customHeight="1">
      <c r="A5516" s="14" t="s">
        <v>9890</v>
      </c>
      <c r="B5516" s="14" t="s">
        <v>568</v>
      </c>
      <c r="E5516" s="74">
        <v>58</v>
      </c>
      <c r="F5516" s="74">
        <v>3770</v>
      </c>
      <c r="G5516" s="74">
        <f t="shared" si="688"/>
        <v>696</v>
      </c>
      <c r="H5516" s="80">
        <f t="shared" si="689"/>
        <v>0.18461538461538463</v>
      </c>
      <c r="I5516" s="74">
        <f>INDEX('AWR Data'!A$1:E$8825,MATCH(A5516,'AWR Data'!A$1:A$8825,0),5)</f>
        <v>0</v>
      </c>
      <c r="J5516" s="74">
        <f t="shared" si="690"/>
        <v>0</v>
      </c>
      <c r="K5516" s="105">
        <f t="shared" si="691"/>
        <v>0</v>
      </c>
      <c r="L5516" s="75">
        <v>0</v>
      </c>
      <c r="M5516" s="75">
        <v>0</v>
      </c>
      <c r="N5516" s="75">
        <v>0</v>
      </c>
      <c r="O5516" s="105">
        <v>0</v>
      </c>
      <c r="P5516" s="98">
        <f t="shared" si="692"/>
        <v>696</v>
      </c>
      <c r="Q5516" s="98">
        <f t="shared" si="693"/>
        <v>0</v>
      </c>
      <c r="R5516" s="98">
        <f t="shared" si="694"/>
        <v>0</v>
      </c>
      <c r="S5516" s="105">
        <f t="shared" si="695"/>
        <v>0</v>
      </c>
      <c r="T5516" s="8" t="str">
        <f>IF(I5516=0,"",(INDEX('AWR Data'!A$1:E$8823,MATCH(A5516,'AWR Data'!A$1:A$8823,0),4)))</f>
        <v/>
      </c>
    </row>
    <row r="5517" spans="1:20" ht="20" customHeight="1">
      <c r="A5517" s="14" t="s">
        <v>10102</v>
      </c>
      <c r="B5517" s="14" t="s">
        <v>699</v>
      </c>
      <c r="C5517" s="14" t="s">
        <v>10103</v>
      </c>
      <c r="E5517" s="74">
        <v>22</v>
      </c>
      <c r="F5517" s="74">
        <v>4340</v>
      </c>
      <c r="G5517" s="74">
        <f t="shared" si="688"/>
        <v>264</v>
      </c>
      <c r="H5517" s="80">
        <f t="shared" si="689"/>
        <v>6.0829493087557605E-2</v>
      </c>
      <c r="I5517" s="74">
        <f>INDEX('AWR Data'!A$1:E$8825,MATCH(A5517,'AWR Data'!A$1:A$8825,0),5)</f>
        <v>0</v>
      </c>
      <c r="J5517" s="74">
        <f t="shared" si="690"/>
        <v>0</v>
      </c>
      <c r="K5517" s="105">
        <f t="shared" si="691"/>
        <v>0</v>
      </c>
      <c r="L5517" s="75">
        <v>0</v>
      </c>
      <c r="M5517" s="75">
        <v>0</v>
      </c>
      <c r="N5517" s="75">
        <v>0</v>
      </c>
      <c r="O5517" s="105">
        <v>0</v>
      </c>
      <c r="P5517" s="98">
        <f t="shared" si="692"/>
        <v>264</v>
      </c>
      <c r="Q5517" s="98">
        <f t="shared" si="693"/>
        <v>0</v>
      </c>
      <c r="R5517" s="98">
        <f t="shared" si="694"/>
        <v>0</v>
      </c>
      <c r="S5517" s="105">
        <f t="shared" si="695"/>
        <v>0</v>
      </c>
      <c r="T5517" s="8" t="str">
        <f>IF(I5517=0,"",(INDEX('AWR Data'!A$1:E$8823,MATCH(A5517,'AWR Data'!A$1:A$8823,0),4)))</f>
        <v/>
      </c>
    </row>
    <row r="5518" spans="1:20" ht="20" customHeight="1">
      <c r="A5518" s="14" t="s">
        <v>9894</v>
      </c>
      <c r="B5518" s="14" t="s">
        <v>279</v>
      </c>
      <c r="C5518" s="14" t="s">
        <v>9895</v>
      </c>
      <c r="E5518" s="74">
        <v>22</v>
      </c>
      <c r="F5518" s="74">
        <v>602</v>
      </c>
      <c r="G5518" s="74">
        <f t="shared" si="688"/>
        <v>264</v>
      </c>
      <c r="H5518" s="80">
        <f t="shared" si="689"/>
        <v>0.43853820598006643</v>
      </c>
      <c r="I5518" s="74">
        <f>INDEX('AWR Data'!A$1:E$8825,MATCH(A5518,'AWR Data'!A$1:A$8825,0),5)</f>
        <v>0</v>
      </c>
      <c r="J5518" s="74">
        <f t="shared" si="690"/>
        <v>0</v>
      </c>
      <c r="K5518" s="105">
        <f t="shared" si="691"/>
        <v>0</v>
      </c>
      <c r="L5518" s="75">
        <v>0</v>
      </c>
      <c r="M5518" s="75">
        <v>0</v>
      </c>
      <c r="N5518" s="75">
        <v>0</v>
      </c>
      <c r="O5518" s="105">
        <v>0</v>
      </c>
      <c r="P5518" s="98">
        <f t="shared" si="692"/>
        <v>264</v>
      </c>
      <c r="Q5518" s="98">
        <f t="shared" si="693"/>
        <v>0</v>
      </c>
      <c r="R5518" s="98">
        <f t="shared" si="694"/>
        <v>0</v>
      </c>
      <c r="S5518" s="105">
        <f t="shared" si="695"/>
        <v>0</v>
      </c>
      <c r="T5518" s="8" t="str">
        <f>IF(I5518=0,"",(INDEX('AWR Data'!A$1:E$8823,MATCH(A5518,'AWR Data'!A$1:A$8823,0),4)))</f>
        <v/>
      </c>
    </row>
    <row r="5519" spans="1:20" ht="20" customHeight="1">
      <c r="A5519" s="14" t="s">
        <v>9896</v>
      </c>
      <c r="B5519" s="14" t="s">
        <v>570</v>
      </c>
      <c r="C5519" s="14" t="s">
        <v>9897</v>
      </c>
      <c r="E5519" s="74">
        <v>91</v>
      </c>
      <c r="F5519" s="74">
        <v>20800</v>
      </c>
      <c r="G5519" s="74">
        <f t="shared" si="688"/>
        <v>1092</v>
      </c>
      <c r="H5519" s="80">
        <f t="shared" si="689"/>
        <v>5.2499999999999998E-2</v>
      </c>
      <c r="I5519" s="74">
        <f>INDEX('AWR Data'!A$1:E$8825,MATCH(A5519,'AWR Data'!A$1:A$8825,0),5)</f>
        <v>0</v>
      </c>
      <c r="J5519" s="74">
        <f t="shared" si="690"/>
        <v>0</v>
      </c>
      <c r="K5519" s="105">
        <f t="shared" si="691"/>
        <v>0</v>
      </c>
      <c r="L5519" s="75">
        <v>0</v>
      </c>
      <c r="M5519" s="75">
        <v>0</v>
      </c>
      <c r="N5519" s="75">
        <v>0</v>
      </c>
      <c r="O5519" s="105">
        <v>0</v>
      </c>
      <c r="P5519" s="98">
        <f t="shared" si="692"/>
        <v>1092</v>
      </c>
      <c r="Q5519" s="98">
        <f t="shared" si="693"/>
        <v>0</v>
      </c>
      <c r="R5519" s="98">
        <f t="shared" si="694"/>
        <v>0</v>
      </c>
      <c r="S5519" s="105">
        <f t="shared" si="695"/>
        <v>0</v>
      </c>
      <c r="T5519" s="8" t="str">
        <f>IF(I5519=0,"",(INDEX('AWR Data'!A$1:E$8823,MATCH(A5519,'AWR Data'!A$1:A$8823,0),4)))</f>
        <v/>
      </c>
    </row>
    <row r="5520" spans="1:20" ht="20" customHeight="1">
      <c r="A5520" s="14" t="s">
        <v>9900</v>
      </c>
      <c r="B5520" s="14" t="s">
        <v>1795</v>
      </c>
      <c r="C5520" s="14" t="s">
        <v>9901</v>
      </c>
      <c r="E5520" s="74">
        <v>22</v>
      </c>
      <c r="F5520" s="74">
        <v>19400</v>
      </c>
      <c r="G5520" s="74">
        <f t="shared" si="688"/>
        <v>264</v>
      </c>
      <c r="H5520" s="80">
        <f t="shared" si="689"/>
        <v>1.3608247422680412E-2</v>
      </c>
      <c r="I5520" s="74">
        <f>INDEX('AWR Data'!A$1:E$8825,MATCH(A5520,'AWR Data'!A$1:A$8825,0),5)</f>
        <v>0</v>
      </c>
      <c r="J5520" s="74">
        <f t="shared" si="690"/>
        <v>0</v>
      </c>
      <c r="K5520" s="105">
        <f t="shared" si="691"/>
        <v>0</v>
      </c>
      <c r="L5520" s="75">
        <v>0</v>
      </c>
      <c r="M5520" s="75">
        <v>0</v>
      </c>
      <c r="N5520" s="75">
        <v>0</v>
      </c>
      <c r="O5520" s="105">
        <v>0</v>
      </c>
      <c r="P5520" s="98">
        <f t="shared" si="692"/>
        <v>264</v>
      </c>
      <c r="Q5520" s="98">
        <f t="shared" si="693"/>
        <v>0</v>
      </c>
      <c r="R5520" s="98">
        <f t="shared" si="694"/>
        <v>0</v>
      </c>
      <c r="S5520" s="105">
        <f t="shared" si="695"/>
        <v>0</v>
      </c>
      <c r="T5520" s="8" t="str">
        <f>IF(I5520=0,"",(INDEX('AWR Data'!A$1:E$8823,MATCH(A5520,'AWR Data'!A$1:A$8823,0),4)))</f>
        <v/>
      </c>
    </row>
    <row r="5521" spans="1:20" ht="20" customHeight="1">
      <c r="A5521" s="14" t="s">
        <v>9902</v>
      </c>
      <c r="B5521" s="14" t="s">
        <v>1795</v>
      </c>
      <c r="C5521" s="14" t="s">
        <v>9903</v>
      </c>
      <c r="E5521" s="74">
        <v>73</v>
      </c>
      <c r="F5521" s="74">
        <v>18200</v>
      </c>
      <c r="G5521" s="74">
        <f t="shared" si="688"/>
        <v>876</v>
      </c>
      <c r="H5521" s="80">
        <f t="shared" si="689"/>
        <v>4.8131868131868129E-2</v>
      </c>
      <c r="I5521" s="74">
        <f>INDEX('AWR Data'!A$1:E$8825,MATCH(A5521,'AWR Data'!A$1:A$8825,0),5)</f>
        <v>0</v>
      </c>
      <c r="J5521" s="74">
        <f t="shared" si="690"/>
        <v>0</v>
      </c>
      <c r="K5521" s="105">
        <f t="shared" si="691"/>
        <v>0</v>
      </c>
      <c r="L5521" s="75">
        <v>0</v>
      </c>
      <c r="M5521" s="75">
        <v>0</v>
      </c>
      <c r="N5521" s="75">
        <v>0</v>
      </c>
      <c r="O5521" s="105">
        <v>0</v>
      </c>
      <c r="P5521" s="98">
        <f t="shared" si="692"/>
        <v>876</v>
      </c>
      <c r="Q5521" s="98">
        <f t="shared" si="693"/>
        <v>0</v>
      </c>
      <c r="R5521" s="98">
        <f t="shared" si="694"/>
        <v>0</v>
      </c>
      <c r="S5521" s="105">
        <f t="shared" si="695"/>
        <v>0</v>
      </c>
      <c r="T5521" s="8" t="str">
        <f>IF(I5521=0,"",(INDEX('AWR Data'!A$1:E$8823,MATCH(A5521,'AWR Data'!A$1:A$8823,0),4)))</f>
        <v/>
      </c>
    </row>
    <row r="5522" spans="1:20" s="110" customFormat="1" ht="20" customHeight="1">
      <c r="A5522" s="14" t="s">
        <v>9904</v>
      </c>
      <c r="B5522" s="14" t="s">
        <v>1795</v>
      </c>
      <c r="C5522" s="14" t="s">
        <v>9905</v>
      </c>
      <c r="D5522" s="14"/>
      <c r="E5522" s="74">
        <v>170</v>
      </c>
      <c r="F5522" s="74">
        <v>63200</v>
      </c>
      <c r="G5522" s="74">
        <f t="shared" si="688"/>
        <v>2040</v>
      </c>
      <c r="H5522" s="80">
        <f t="shared" si="689"/>
        <v>3.2278481012658226E-2</v>
      </c>
      <c r="I5522" s="74">
        <f>INDEX('AWR Data'!A$1:E$8825,MATCH(A5522,'AWR Data'!A$1:A$8825,0),5)</f>
        <v>0</v>
      </c>
      <c r="J5522" s="74">
        <f t="shared" si="690"/>
        <v>0</v>
      </c>
      <c r="K5522" s="105">
        <f t="shared" si="691"/>
        <v>0</v>
      </c>
      <c r="L5522" s="75">
        <v>0</v>
      </c>
      <c r="M5522" s="75">
        <v>0</v>
      </c>
      <c r="N5522" s="75">
        <v>0</v>
      </c>
      <c r="O5522" s="105">
        <v>0</v>
      </c>
      <c r="P5522" s="98">
        <f t="shared" si="692"/>
        <v>2040</v>
      </c>
      <c r="Q5522" s="98">
        <f t="shared" si="693"/>
        <v>0</v>
      </c>
      <c r="R5522" s="98">
        <f t="shared" si="694"/>
        <v>0</v>
      </c>
      <c r="S5522" s="105">
        <f t="shared" si="695"/>
        <v>0</v>
      </c>
      <c r="T5522" s="8" t="str">
        <f>IF(I5522=0,"",(INDEX('AWR Data'!A$1:E$8823,MATCH(A5522,'AWR Data'!A$1:A$8823,0),4)))</f>
        <v/>
      </c>
    </row>
    <row r="5523" spans="1:20" ht="20" customHeight="1">
      <c r="A5523" s="14" t="s">
        <v>9906</v>
      </c>
      <c r="B5523" s="14" t="s">
        <v>269</v>
      </c>
      <c r="C5523" s="14" t="s">
        <v>9907</v>
      </c>
      <c r="E5523" s="74">
        <v>28</v>
      </c>
      <c r="F5523" s="74">
        <v>5090</v>
      </c>
      <c r="G5523" s="74">
        <f t="shared" si="688"/>
        <v>336</v>
      </c>
      <c r="H5523" s="80">
        <f t="shared" si="689"/>
        <v>6.6011787819253431E-2</v>
      </c>
      <c r="I5523" s="74">
        <f>INDEX('AWR Data'!A$1:E$8825,MATCH(A5523,'AWR Data'!A$1:A$8825,0),5)</f>
        <v>0</v>
      </c>
      <c r="J5523" s="74">
        <f t="shared" si="690"/>
        <v>0</v>
      </c>
      <c r="K5523" s="105">
        <f t="shared" si="691"/>
        <v>0</v>
      </c>
      <c r="L5523" s="75">
        <v>0</v>
      </c>
      <c r="M5523" s="75">
        <v>0</v>
      </c>
      <c r="N5523" s="75">
        <v>0</v>
      </c>
      <c r="O5523" s="105">
        <v>0</v>
      </c>
      <c r="P5523" s="98">
        <f t="shared" si="692"/>
        <v>336</v>
      </c>
      <c r="Q5523" s="98">
        <f t="shared" si="693"/>
        <v>0</v>
      </c>
      <c r="R5523" s="98">
        <f t="shared" si="694"/>
        <v>0</v>
      </c>
      <c r="S5523" s="105">
        <f t="shared" si="695"/>
        <v>0</v>
      </c>
      <c r="T5523" s="8" t="str">
        <f>IF(I5523=0,"",(INDEX('AWR Data'!A$1:E$8823,MATCH(A5523,'AWR Data'!A$1:A$8823,0),4)))</f>
        <v/>
      </c>
    </row>
    <row r="5524" spans="1:20" ht="20" customHeight="1">
      <c r="A5524" s="14" t="s">
        <v>9908</v>
      </c>
      <c r="B5524" s="14" t="s">
        <v>498</v>
      </c>
      <c r="C5524" s="14" t="s">
        <v>10118</v>
      </c>
      <c r="E5524" s="74">
        <v>73</v>
      </c>
      <c r="F5524" s="74">
        <v>2980</v>
      </c>
      <c r="G5524" s="74">
        <f t="shared" si="688"/>
        <v>876</v>
      </c>
      <c r="H5524" s="80">
        <f t="shared" si="689"/>
        <v>0.29395973154362415</v>
      </c>
      <c r="I5524" s="74">
        <f>INDEX('AWR Data'!A$1:E$8825,MATCH(A5524,'AWR Data'!A$1:A$8825,0),5)</f>
        <v>0</v>
      </c>
      <c r="J5524" s="74">
        <f t="shared" si="690"/>
        <v>0</v>
      </c>
      <c r="K5524" s="105">
        <f t="shared" si="691"/>
        <v>0</v>
      </c>
      <c r="L5524" s="75">
        <v>0</v>
      </c>
      <c r="M5524" s="75">
        <v>0</v>
      </c>
      <c r="N5524" s="75">
        <v>0</v>
      </c>
      <c r="O5524" s="105">
        <v>0</v>
      </c>
      <c r="P5524" s="98">
        <f t="shared" si="692"/>
        <v>876</v>
      </c>
      <c r="Q5524" s="98">
        <f t="shared" si="693"/>
        <v>0</v>
      </c>
      <c r="R5524" s="98">
        <f t="shared" si="694"/>
        <v>0</v>
      </c>
      <c r="S5524" s="105">
        <f t="shared" si="695"/>
        <v>0</v>
      </c>
      <c r="T5524" s="8" t="str">
        <f>IF(I5524=0,"",(INDEX('AWR Data'!A$1:E$8823,MATCH(A5524,'AWR Data'!A$1:A$8823,0),4)))</f>
        <v/>
      </c>
    </row>
    <row r="5525" spans="1:20" ht="20" customHeight="1">
      <c r="A5525" s="14" t="s">
        <v>10119</v>
      </c>
      <c r="B5525" s="14" t="s">
        <v>498</v>
      </c>
      <c r="C5525" s="14" t="s">
        <v>10120</v>
      </c>
      <c r="E5525" s="74">
        <v>22</v>
      </c>
      <c r="F5525" s="74">
        <v>3480</v>
      </c>
      <c r="G5525" s="74">
        <f t="shared" si="688"/>
        <v>264</v>
      </c>
      <c r="H5525" s="80">
        <f t="shared" si="689"/>
        <v>7.586206896551724E-2</v>
      </c>
      <c r="I5525" s="74">
        <f>INDEX('AWR Data'!A$1:E$8825,MATCH(A5525,'AWR Data'!A$1:A$8825,0),5)</f>
        <v>0</v>
      </c>
      <c r="J5525" s="74">
        <f t="shared" si="690"/>
        <v>0</v>
      </c>
      <c r="K5525" s="105">
        <f t="shared" si="691"/>
        <v>0</v>
      </c>
      <c r="L5525" s="75">
        <v>0</v>
      </c>
      <c r="M5525" s="75">
        <v>0</v>
      </c>
      <c r="N5525" s="75">
        <v>0</v>
      </c>
      <c r="O5525" s="105">
        <v>0</v>
      </c>
      <c r="P5525" s="98">
        <f t="shared" si="692"/>
        <v>264</v>
      </c>
      <c r="Q5525" s="98">
        <f t="shared" si="693"/>
        <v>0</v>
      </c>
      <c r="R5525" s="98">
        <f t="shared" si="694"/>
        <v>0</v>
      </c>
      <c r="S5525" s="105">
        <f t="shared" si="695"/>
        <v>0</v>
      </c>
      <c r="T5525" s="8" t="str">
        <f>IF(I5525=0,"",(INDEX('AWR Data'!A$1:E$8823,MATCH(A5525,'AWR Data'!A$1:A$8823,0),4)))</f>
        <v/>
      </c>
    </row>
    <row r="5526" spans="1:20" ht="20" customHeight="1">
      <c r="A5526" s="14" t="s">
        <v>10121</v>
      </c>
      <c r="B5526" s="14" t="s">
        <v>573</v>
      </c>
      <c r="C5526" s="14" t="s">
        <v>10122</v>
      </c>
      <c r="E5526" s="74">
        <v>73</v>
      </c>
      <c r="F5526" s="74">
        <v>2410</v>
      </c>
      <c r="G5526" s="74">
        <f t="shared" si="688"/>
        <v>876</v>
      </c>
      <c r="H5526" s="80">
        <f t="shared" si="689"/>
        <v>0.36348547717842322</v>
      </c>
      <c r="I5526" s="74">
        <f>INDEX('AWR Data'!A$1:E$8825,MATCH(A5526,'AWR Data'!A$1:A$8825,0),5)</f>
        <v>0</v>
      </c>
      <c r="J5526" s="74">
        <f t="shared" si="690"/>
        <v>0</v>
      </c>
      <c r="K5526" s="105">
        <f t="shared" si="691"/>
        <v>0</v>
      </c>
      <c r="L5526" s="75">
        <v>0</v>
      </c>
      <c r="M5526" s="75">
        <v>0</v>
      </c>
      <c r="N5526" s="75">
        <v>0</v>
      </c>
      <c r="O5526" s="105">
        <v>0</v>
      </c>
      <c r="P5526" s="98">
        <f t="shared" si="692"/>
        <v>876</v>
      </c>
      <c r="Q5526" s="98">
        <f t="shared" si="693"/>
        <v>0</v>
      </c>
      <c r="R5526" s="98">
        <f t="shared" si="694"/>
        <v>0</v>
      </c>
      <c r="S5526" s="105">
        <f t="shared" si="695"/>
        <v>0</v>
      </c>
      <c r="T5526" s="8" t="str">
        <f>IF(I5526=0,"",(INDEX('AWR Data'!A$1:E$8823,MATCH(A5526,'AWR Data'!A$1:A$8823,0),4)))</f>
        <v/>
      </c>
    </row>
    <row r="5527" spans="1:20" ht="20" customHeight="1">
      <c r="A5527" s="14" t="s">
        <v>10123</v>
      </c>
      <c r="B5527" s="14" t="s">
        <v>505</v>
      </c>
      <c r="C5527" s="14" t="s">
        <v>10124</v>
      </c>
      <c r="E5527" s="74">
        <v>73</v>
      </c>
      <c r="F5527" s="74">
        <v>16700</v>
      </c>
      <c r="G5527" s="74">
        <f t="shared" si="688"/>
        <v>876</v>
      </c>
      <c r="H5527" s="80">
        <f t="shared" si="689"/>
        <v>5.2455089820359284E-2</v>
      </c>
      <c r="I5527" s="74">
        <f>INDEX('AWR Data'!A$1:E$8825,MATCH(A5527,'AWR Data'!A$1:A$8825,0),5)</f>
        <v>0</v>
      </c>
      <c r="J5527" s="74">
        <f t="shared" si="690"/>
        <v>0</v>
      </c>
      <c r="K5527" s="105">
        <f t="shared" si="691"/>
        <v>0</v>
      </c>
      <c r="L5527" s="75">
        <v>0</v>
      </c>
      <c r="M5527" s="75">
        <v>0</v>
      </c>
      <c r="N5527" s="75">
        <v>0</v>
      </c>
      <c r="O5527" s="105">
        <v>0</v>
      </c>
      <c r="P5527" s="98">
        <f t="shared" si="692"/>
        <v>876</v>
      </c>
      <c r="Q5527" s="98">
        <f t="shared" si="693"/>
        <v>0</v>
      </c>
      <c r="R5527" s="98">
        <f t="shared" si="694"/>
        <v>0</v>
      </c>
      <c r="S5527" s="105">
        <f t="shared" si="695"/>
        <v>0</v>
      </c>
      <c r="T5527" s="8" t="str">
        <f>IF(I5527=0,"",(INDEX('AWR Data'!A$1:E$8823,MATCH(A5527,'AWR Data'!A$1:A$8823,0),4)))</f>
        <v/>
      </c>
    </row>
    <row r="5528" spans="1:20" ht="20" customHeight="1">
      <c r="A5528" s="14" t="s">
        <v>10125</v>
      </c>
      <c r="B5528" s="14" t="s">
        <v>505</v>
      </c>
      <c r="C5528" s="14" t="s">
        <v>10126</v>
      </c>
      <c r="E5528" s="74">
        <v>22</v>
      </c>
      <c r="F5528" s="74">
        <v>2720</v>
      </c>
      <c r="G5528" s="74">
        <f t="shared" si="688"/>
        <v>264</v>
      </c>
      <c r="H5528" s="80">
        <f t="shared" si="689"/>
        <v>9.7058823529411767E-2</v>
      </c>
      <c r="I5528" s="74">
        <f>INDEX('AWR Data'!A$1:E$8825,MATCH(A5528,'AWR Data'!A$1:A$8825,0),5)</f>
        <v>0</v>
      </c>
      <c r="J5528" s="74">
        <f t="shared" si="690"/>
        <v>0</v>
      </c>
      <c r="K5528" s="105">
        <f t="shared" si="691"/>
        <v>0</v>
      </c>
      <c r="L5528" s="75">
        <v>0</v>
      </c>
      <c r="M5528" s="75">
        <v>0</v>
      </c>
      <c r="N5528" s="75">
        <v>0</v>
      </c>
      <c r="O5528" s="105">
        <v>0</v>
      </c>
      <c r="P5528" s="98">
        <f t="shared" si="692"/>
        <v>264</v>
      </c>
      <c r="Q5528" s="98">
        <f t="shared" si="693"/>
        <v>0</v>
      </c>
      <c r="R5528" s="98">
        <f t="shared" si="694"/>
        <v>0</v>
      </c>
      <c r="S5528" s="105">
        <f t="shared" si="695"/>
        <v>0</v>
      </c>
      <c r="T5528" s="8" t="str">
        <f>IF(I5528=0,"",(INDEX('AWR Data'!A$1:E$8823,MATCH(A5528,'AWR Data'!A$1:A$8823,0),4)))</f>
        <v/>
      </c>
    </row>
    <row r="5529" spans="1:20" ht="20" customHeight="1">
      <c r="A5529" s="14" t="s">
        <v>10127</v>
      </c>
      <c r="B5529" s="14" t="s">
        <v>505</v>
      </c>
      <c r="C5529" s="14" t="s">
        <v>10128</v>
      </c>
      <c r="E5529" s="74">
        <v>170</v>
      </c>
      <c r="F5529" s="74">
        <v>9240</v>
      </c>
      <c r="G5529" s="74">
        <f t="shared" si="688"/>
        <v>2040</v>
      </c>
      <c r="H5529" s="80">
        <f t="shared" si="689"/>
        <v>0.22077922077922077</v>
      </c>
      <c r="I5529" s="74">
        <f>INDEX('AWR Data'!A$1:E$8825,MATCH(A5529,'AWR Data'!A$1:A$8825,0),5)</f>
        <v>0</v>
      </c>
      <c r="J5529" s="74">
        <f t="shared" si="690"/>
        <v>0</v>
      </c>
      <c r="K5529" s="105">
        <f t="shared" si="691"/>
        <v>0</v>
      </c>
      <c r="L5529" s="75">
        <v>0</v>
      </c>
      <c r="M5529" s="75">
        <v>0</v>
      </c>
      <c r="N5529" s="75">
        <v>0</v>
      </c>
      <c r="O5529" s="105">
        <v>0</v>
      </c>
      <c r="P5529" s="98">
        <f t="shared" si="692"/>
        <v>2040</v>
      </c>
      <c r="Q5529" s="98">
        <f t="shared" si="693"/>
        <v>0</v>
      </c>
      <c r="R5529" s="98">
        <f t="shared" si="694"/>
        <v>0</v>
      </c>
      <c r="S5529" s="105">
        <f t="shared" si="695"/>
        <v>0</v>
      </c>
      <c r="T5529" s="8" t="str">
        <f>IF(I5529=0,"",(INDEX('AWR Data'!A$1:E$8823,MATCH(A5529,'AWR Data'!A$1:A$8823,0),4)))</f>
        <v/>
      </c>
    </row>
    <row r="5530" spans="1:20" ht="20" customHeight="1">
      <c r="A5530" s="14" t="s">
        <v>10129</v>
      </c>
      <c r="B5530" s="14" t="s">
        <v>516</v>
      </c>
      <c r="C5530" s="14" t="s">
        <v>10130</v>
      </c>
      <c r="E5530" s="74">
        <v>73</v>
      </c>
      <c r="F5530" s="74">
        <v>10300</v>
      </c>
      <c r="G5530" s="74">
        <f t="shared" si="688"/>
        <v>876</v>
      </c>
      <c r="H5530" s="80">
        <f t="shared" si="689"/>
        <v>8.5048543689320383E-2</v>
      </c>
      <c r="I5530" s="74">
        <f>INDEX('AWR Data'!A$1:E$8825,MATCH(A5530,'AWR Data'!A$1:A$8825,0),5)</f>
        <v>0</v>
      </c>
      <c r="J5530" s="74">
        <f t="shared" si="690"/>
        <v>0</v>
      </c>
      <c r="K5530" s="105">
        <f t="shared" si="691"/>
        <v>0</v>
      </c>
      <c r="L5530" s="75">
        <v>0</v>
      </c>
      <c r="M5530" s="75">
        <v>0</v>
      </c>
      <c r="N5530" s="75">
        <v>0</v>
      </c>
      <c r="O5530" s="105">
        <v>0</v>
      </c>
      <c r="P5530" s="98">
        <f t="shared" si="692"/>
        <v>876</v>
      </c>
      <c r="Q5530" s="98">
        <f t="shared" si="693"/>
        <v>0</v>
      </c>
      <c r="R5530" s="98">
        <f t="shared" si="694"/>
        <v>0</v>
      </c>
      <c r="S5530" s="105">
        <f t="shared" si="695"/>
        <v>0</v>
      </c>
      <c r="T5530" s="8" t="str">
        <f>IF(I5530=0,"",(INDEX('AWR Data'!A$1:E$8823,MATCH(A5530,'AWR Data'!A$1:A$8823,0),4)))</f>
        <v/>
      </c>
    </row>
    <row r="5531" spans="1:20" ht="20" customHeight="1">
      <c r="A5531" s="14" t="s">
        <v>10131</v>
      </c>
      <c r="B5531" s="14" t="s">
        <v>1810</v>
      </c>
      <c r="C5531" s="14" t="s">
        <v>10132</v>
      </c>
      <c r="E5531" s="74">
        <v>46</v>
      </c>
      <c r="F5531" s="74">
        <v>4660</v>
      </c>
      <c r="G5531" s="74">
        <f t="shared" si="688"/>
        <v>552</v>
      </c>
      <c r="H5531" s="80">
        <f t="shared" si="689"/>
        <v>0.1184549356223176</v>
      </c>
      <c r="I5531" s="74">
        <f>INDEX('AWR Data'!A$1:E$8825,MATCH(A5531,'AWR Data'!A$1:A$8825,0),5)</f>
        <v>0</v>
      </c>
      <c r="J5531" s="74">
        <f t="shared" si="690"/>
        <v>0</v>
      </c>
      <c r="K5531" s="105">
        <f t="shared" si="691"/>
        <v>0</v>
      </c>
      <c r="L5531" s="75">
        <v>0</v>
      </c>
      <c r="M5531" s="75">
        <v>0</v>
      </c>
      <c r="N5531" s="75">
        <v>0</v>
      </c>
      <c r="O5531" s="105">
        <v>0</v>
      </c>
      <c r="P5531" s="98">
        <f t="shared" si="692"/>
        <v>552</v>
      </c>
      <c r="Q5531" s="98">
        <f t="shared" si="693"/>
        <v>0</v>
      </c>
      <c r="R5531" s="98">
        <f t="shared" si="694"/>
        <v>0</v>
      </c>
      <c r="S5531" s="105">
        <f t="shared" si="695"/>
        <v>0</v>
      </c>
      <c r="T5531" s="8" t="str">
        <f>IF(I5531=0,"",(INDEX('AWR Data'!A$1:E$8823,MATCH(A5531,'AWR Data'!A$1:A$8823,0),4)))</f>
        <v/>
      </c>
    </row>
    <row r="5532" spans="1:20" ht="20" customHeight="1">
      <c r="A5532" s="14" t="s">
        <v>10133</v>
      </c>
      <c r="B5532" s="14" t="s">
        <v>920</v>
      </c>
      <c r="C5532" s="14" t="s">
        <v>10134</v>
      </c>
      <c r="E5532" s="74">
        <v>91</v>
      </c>
      <c r="F5532" s="74">
        <v>15000</v>
      </c>
      <c r="G5532" s="74">
        <f t="shared" si="688"/>
        <v>1092</v>
      </c>
      <c r="H5532" s="80">
        <f t="shared" si="689"/>
        <v>7.2800000000000004E-2</v>
      </c>
      <c r="I5532" s="74">
        <f>INDEX('AWR Data'!A$1:E$8825,MATCH(A5532,'AWR Data'!A$1:A$8825,0),5)</f>
        <v>0</v>
      </c>
      <c r="J5532" s="74">
        <f t="shared" si="690"/>
        <v>0</v>
      </c>
      <c r="K5532" s="105">
        <f t="shared" si="691"/>
        <v>0</v>
      </c>
      <c r="L5532" s="75">
        <v>0</v>
      </c>
      <c r="M5532" s="75">
        <v>0</v>
      </c>
      <c r="N5532" s="75">
        <v>0</v>
      </c>
      <c r="O5532" s="105">
        <v>0</v>
      </c>
      <c r="P5532" s="98">
        <f t="shared" si="692"/>
        <v>1092</v>
      </c>
      <c r="Q5532" s="98">
        <f t="shared" si="693"/>
        <v>0</v>
      </c>
      <c r="R5532" s="98">
        <f t="shared" si="694"/>
        <v>0</v>
      </c>
      <c r="S5532" s="105">
        <f t="shared" si="695"/>
        <v>0</v>
      </c>
      <c r="T5532" s="8" t="str">
        <f>IF(I5532=0,"",(INDEX('AWR Data'!A$1:E$8823,MATCH(A5532,'AWR Data'!A$1:A$8823,0),4)))</f>
        <v/>
      </c>
    </row>
    <row r="5533" spans="1:20" ht="20" customHeight="1">
      <c r="A5533" s="14" t="s">
        <v>10347</v>
      </c>
      <c r="B5533" s="14" t="s">
        <v>920</v>
      </c>
      <c r="C5533" s="14" t="s">
        <v>10348</v>
      </c>
      <c r="E5533" s="74">
        <v>36</v>
      </c>
      <c r="F5533" s="74">
        <v>11400</v>
      </c>
      <c r="G5533" s="74">
        <f t="shared" si="688"/>
        <v>432</v>
      </c>
      <c r="H5533" s="80">
        <f t="shared" si="689"/>
        <v>3.7894736842105266E-2</v>
      </c>
      <c r="I5533" s="74">
        <f>INDEX('AWR Data'!A$1:E$8825,MATCH(A5533,'AWR Data'!A$1:A$8825,0),5)</f>
        <v>0</v>
      </c>
      <c r="J5533" s="74">
        <f t="shared" si="690"/>
        <v>0</v>
      </c>
      <c r="K5533" s="105">
        <f t="shared" si="691"/>
        <v>0</v>
      </c>
      <c r="L5533" s="75">
        <v>0</v>
      </c>
      <c r="M5533" s="75">
        <v>0</v>
      </c>
      <c r="N5533" s="75">
        <v>0</v>
      </c>
      <c r="O5533" s="105">
        <v>0</v>
      </c>
      <c r="P5533" s="98">
        <f t="shared" si="692"/>
        <v>432</v>
      </c>
      <c r="Q5533" s="98">
        <f t="shared" si="693"/>
        <v>0</v>
      </c>
      <c r="R5533" s="98">
        <f t="shared" si="694"/>
        <v>0</v>
      </c>
      <c r="S5533" s="105">
        <f t="shared" si="695"/>
        <v>0</v>
      </c>
      <c r="T5533" s="8" t="str">
        <f>IF(I5533=0,"",(INDEX('AWR Data'!A$1:E$8823,MATCH(A5533,'AWR Data'!A$1:A$8823,0),4)))</f>
        <v/>
      </c>
    </row>
    <row r="5534" spans="1:20" ht="20" customHeight="1">
      <c r="A5534" s="14" t="s">
        <v>10349</v>
      </c>
      <c r="B5534" s="14" t="s">
        <v>920</v>
      </c>
      <c r="C5534" s="14" t="s">
        <v>10350</v>
      </c>
      <c r="E5534" s="74">
        <v>110</v>
      </c>
      <c r="F5534" s="74">
        <v>12200</v>
      </c>
      <c r="G5534" s="74">
        <f t="shared" si="688"/>
        <v>1320</v>
      </c>
      <c r="H5534" s="80">
        <f t="shared" si="689"/>
        <v>0.10819672131147541</v>
      </c>
      <c r="I5534" s="74">
        <f>INDEX('AWR Data'!A$1:E$8825,MATCH(A5534,'AWR Data'!A$1:A$8825,0),5)</f>
        <v>0</v>
      </c>
      <c r="J5534" s="74">
        <f t="shared" si="690"/>
        <v>0</v>
      </c>
      <c r="K5534" s="105">
        <f t="shared" si="691"/>
        <v>0</v>
      </c>
      <c r="L5534" s="75">
        <v>0</v>
      </c>
      <c r="M5534" s="75">
        <v>0</v>
      </c>
      <c r="N5534" s="75">
        <v>0</v>
      </c>
      <c r="O5534" s="105">
        <v>0</v>
      </c>
      <c r="P5534" s="98">
        <f t="shared" si="692"/>
        <v>1320</v>
      </c>
      <c r="Q5534" s="98">
        <f t="shared" si="693"/>
        <v>0</v>
      </c>
      <c r="R5534" s="98">
        <f t="shared" si="694"/>
        <v>0</v>
      </c>
      <c r="S5534" s="105">
        <f t="shared" si="695"/>
        <v>0</v>
      </c>
      <c r="T5534" s="8" t="str">
        <f>IF(I5534=0,"",(INDEX('AWR Data'!A$1:E$8823,MATCH(A5534,'AWR Data'!A$1:A$8823,0),4)))</f>
        <v/>
      </c>
    </row>
    <row r="5535" spans="1:20" ht="20" customHeight="1">
      <c r="A5535" s="14" t="s">
        <v>10351</v>
      </c>
      <c r="B5535" s="14" t="s">
        <v>920</v>
      </c>
      <c r="C5535" s="14" t="s">
        <v>10352</v>
      </c>
      <c r="E5535" s="74">
        <v>46</v>
      </c>
      <c r="F5535" s="74">
        <v>12100</v>
      </c>
      <c r="G5535" s="74">
        <f t="shared" si="688"/>
        <v>552</v>
      </c>
      <c r="H5535" s="80">
        <f t="shared" si="689"/>
        <v>4.5619834710743802E-2</v>
      </c>
      <c r="I5535" s="74">
        <f>INDEX('AWR Data'!A$1:E$8825,MATCH(A5535,'AWR Data'!A$1:A$8825,0),5)</f>
        <v>0</v>
      </c>
      <c r="J5535" s="74">
        <f t="shared" si="690"/>
        <v>0</v>
      </c>
      <c r="K5535" s="105">
        <f t="shared" si="691"/>
        <v>0</v>
      </c>
      <c r="L5535" s="75">
        <v>0</v>
      </c>
      <c r="M5535" s="75">
        <v>0</v>
      </c>
      <c r="N5535" s="75">
        <v>0</v>
      </c>
      <c r="O5535" s="105">
        <v>0</v>
      </c>
      <c r="P5535" s="98">
        <f t="shared" si="692"/>
        <v>552</v>
      </c>
      <c r="Q5535" s="98">
        <f t="shared" si="693"/>
        <v>0</v>
      </c>
      <c r="R5535" s="98">
        <f t="shared" si="694"/>
        <v>0</v>
      </c>
      <c r="S5535" s="105">
        <f t="shared" si="695"/>
        <v>0</v>
      </c>
      <c r="T5535" s="8" t="str">
        <f>IF(I5535=0,"",(INDEX('AWR Data'!A$1:E$8823,MATCH(A5535,'AWR Data'!A$1:A$8823,0),4)))</f>
        <v/>
      </c>
    </row>
    <row r="5536" spans="1:20" ht="20" customHeight="1">
      <c r="A5536" s="14" t="s">
        <v>10353</v>
      </c>
      <c r="B5536" s="14" t="s">
        <v>920</v>
      </c>
      <c r="C5536" s="14" t="s">
        <v>10354</v>
      </c>
      <c r="E5536" s="74">
        <v>28</v>
      </c>
      <c r="F5536" s="74">
        <v>1710</v>
      </c>
      <c r="G5536" s="74">
        <f t="shared" si="688"/>
        <v>336</v>
      </c>
      <c r="H5536" s="80">
        <f t="shared" si="689"/>
        <v>0.19649122807017544</v>
      </c>
      <c r="I5536" s="74">
        <f>INDEX('AWR Data'!A$1:E$8825,MATCH(A5536,'AWR Data'!A$1:A$8825,0),5)</f>
        <v>0</v>
      </c>
      <c r="J5536" s="74">
        <f t="shared" si="690"/>
        <v>0</v>
      </c>
      <c r="K5536" s="105">
        <f t="shared" si="691"/>
        <v>0</v>
      </c>
      <c r="L5536" s="75">
        <v>0</v>
      </c>
      <c r="M5536" s="75">
        <v>0</v>
      </c>
      <c r="N5536" s="75">
        <v>0</v>
      </c>
      <c r="O5536" s="105">
        <v>0</v>
      </c>
      <c r="P5536" s="98">
        <f t="shared" si="692"/>
        <v>336</v>
      </c>
      <c r="Q5536" s="98">
        <f t="shared" si="693"/>
        <v>0</v>
      </c>
      <c r="R5536" s="98">
        <f t="shared" si="694"/>
        <v>0</v>
      </c>
      <c r="S5536" s="105">
        <f t="shared" si="695"/>
        <v>0</v>
      </c>
      <c r="T5536" s="8" t="str">
        <f>IF(I5536=0,"",(INDEX('AWR Data'!A$1:E$8823,MATCH(A5536,'AWR Data'!A$1:A$8823,0),4)))</f>
        <v/>
      </c>
    </row>
    <row r="5537" spans="1:20" ht="20" customHeight="1">
      <c r="A5537" s="14" t="s">
        <v>10355</v>
      </c>
      <c r="B5537" s="14" t="s">
        <v>2185</v>
      </c>
      <c r="C5537" s="14" t="s">
        <v>10356</v>
      </c>
      <c r="E5537" s="74">
        <v>28</v>
      </c>
      <c r="F5537" s="74">
        <v>8420</v>
      </c>
      <c r="G5537" s="74">
        <f t="shared" si="688"/>
        <v>336</v>
      </c>
      <c r="H5537" s="80">
        <f t="shared" si="689"/>
        <v>3.9904988123515436E-2</v>
      </c>
      <c r="I5537" s="74">
        <f>INDEX('AWR Data'!A$1:E$8825,MATCH(A5537,'AWR Data'!A$1:A$8825,0),5)</f>
        <v>0</v>
      </c>
      <c r="J5537" s="74">
        <f t="shared" si="690"/>
        <v>0</v>
      </c>
      <c r="K5537" s="105">
        <f t="shared" si="691"/>
        <v>0</v>
      </c>
      <c r="L5537" s="75">
        <v>0</v>
      </c>
      <c r="M5537" s="75">
        <v>0</v>
      </c>
      <c r="N5537" s="75">
        <v>0</v>
      </c>
      <c r="O5537" s="105">
        <v>0</v>
      </c>
      <c r="P5537" s="98">
        <f t="shared" si="692"/>
        <v>336</v>
      </c>
      <c r="Q5537" s="98">
        <f t="shared" si="693"/>
        <v>0</v>
      </c>
      <c r="R5537" s="98">
        <f t="shared" si="694"/>
        <v>0</v>
      </c>
      <c r="S5537" s="105">
        <f t="shared" si="695"/>
        <v>0</v>
      </c>
      <c r="T5537" s="8" t="str">
        <f>IF(I5537=0,"",(INDEX('AWR Data'!A$1:E$8823,MATCH(A5537,'AWR Data'!A$1:A$8823,0),4)))</f>
        <v/>
      </c>
    </row>
    <row r="5538" spans="1:20" ht="20" customHeight="1">
      <c r="A5538" s="14" t="s">
        <v>10357</v>
      </c>
      <c r="B5538" s="14" t="s">
        <v>576</v>
      </c>
      <c r="C5538" s="14" t="s">
        <v>10358</v>
      </c>
      <c r="E5538" s="74">
        <v>110</v>
      </c>
      <c r="F5538" s="74">
        <v>36700</v>
      </c>
      <c r="G5538" s="74">
        <f t="shared" si="688"/>
        <v>1320</v>
      </c>
      <c r="H5538" s="80">
        <f t="shared" si="689"/>
        <v>3.5967302452316073E-2</v>
      </c>
      <c r="I5538" s="74">
        <f>INDEX('AWR Data'!A$1:E$8825,MATCH(A5538,'AWR Data'!A$1:A$8825,0),5)</f>
        <v>0</v>
      </c>
      <c r="J5538" s="74">
        <f t="shared" si="690"/>
        <v>0</v>
      </c>
      <c r="K5538" s="105">
        <f t="shared" si="691"/>
        <v>0</v>
      </c>
      <c r="L5538" s="75">
        <v>0</v>
      </c>
      <c r="M5538" s="75">
        <v>0</v>
      </c>
      <c r="N5538" s="75">
        <v>0</v>
      </c>
      <c r="O5538" s="105">
        <v>0</v>
      </c>
      <c r="P5538" s="98">
        <f t="shared" si="692"/>
        <v>1320</v>
      </c>
      <c r="Q5538" s="98">
        <f t="shared" si="693"/>
        <v>0</v>
      </c>
      <c r="R5538" s="98">
        <f t="shared" si="694"/>
        <v>0</v>
      </c>
      <c r="S5538" s="105">
        <f t="shared" si="695"/>
        <v>0</v>
      </c>
      <c r="T5538" s="8" t="str">
        <f>IF(I5538=0,"",(INDEX('AWR Data'!A$1:E$8823,MATCH(A5538,'AWR Data'!A$1:A$8823,0),4)))</f>
        <v/>
      </c>
    </row>
    <row r="5539" spans="1:20" ht="20" customHeight="1">
      <c r="A5539" s="14" t="s">
        <v>10359</v>
      </c>
      <c r="B5539" s="14" t="s">
        <v>576</v>
      </c>
      <c r="C5539" s="14" t="s">
        <v>10360</v>
      </c>
      <c r="E5539" s="74">
        <v>480</v>
      </c>
      <c r="F5539" s="74">
        <v>66100</v>
      </c>
      <c r="G5539" s="74">
        <f t="shared" si="688"/>
        <v>5760</v>
      </c>
      <c r="H5539" s="80">
        <f t="shared" si="689"/>
        <v>8.7140695915279884E-2</v>
      </c>
      <c r="I5539" s="74">
        <f>INDEX('AWR Data'!A$1:E$8825,MATCH(A5539,'AWR Data'!A$1:A$8825,0),5)</f>
        <v>0</v>
      </c>
      <c r="J5539" s="74">
        <f t="shared" si="690"/>
        <v>0</v>
      </c>
      <c r="K5539" s="105">
        <f t="shared" si="691"/>
        <v>0</v>
      </c>
      <c r="L5539" s="75">
        <v>0</v>
      </c>
      <c r="M5539" s="75">
        <v>0</v>
      </c>
      <c r="N5539" s="75">
        <v>0</v>
      </c>
      <c r="O5539" s="105">
        <v>0</v>
      </c>
      <c r="P5539" s="98">
        <f t="shared" si="692"/>
        <v>5760</v>
      </c>
      <c r="Q5539" s="98">
        <f t="shared" si="693"/>
        <v>0</v>
      </c>
      <c r="R5539" s="98">
        <f t="shared" si="694"/>
        <v>0</v>
      </c>
      <c r="S5539" s="105">
        <f t="shared" si="695"/>
        <v>0</v>
      </c>
      <c r="T5539" s="8" t="str">
        <f>IF(I5539=0,"",(INDEX('AWR Data'!A$1:E$8823,MATCH(A5539,'AWR Data'!A$1:A$8823,0),4)))</f>
        <v/>
      </c>
    </row>
    <row r="5540" spans="1:20" ht="20" customHeight="1">
      <c r="A5540" s="14" t="s">
        <v>10361</v>
      </c>
      <c r="B5540" s="14" t="s">
        <v>632</v>
      </c>
      <c r="C5540" s="14" t="s">
        <v>10362</v>
      </c>
      <c r="E5540" s="74">
        <v>22</v>
      </c>
      <c r="F5540" s="74">
        <v>3010</v>
      </c>
      <c r="G5540" s="74">
        <f t="shared" si="688"/>
        <v>264</v>
      </c>
      <c r="H5540" s="80">
        <f t="shared" si="689"/>
        <v>8.7707641196013292E-2</v>
      </c>
      <c r="I5540" s="74">
        <f>INDEX('AWR Data'!A$1:E$8825,MATCH(A5540,'AWR Data'!A$1:A$8825,0),5)</f>
        <v>0</v>
      </c>
      <c r="J5540" s="74">
        <f t="shared" si="690"/>
        <v>0</v>
      </c>
      <c r="K5540" s="105">
        <f t="shared" si="691"/>
        <v>0</v>
      </c>
      <c r="L5540" s="75">
        <v>0</v>
      </c>
      <c r="M5540" s="75">
        <v>0</v>
      </c>
      <c r="N5540" s="75">
        <v>0</v>
      </c>
      <c r="O5540" s="105">
        <v>0</v>
      </c>
      <c r="P5540" s="98">
        <f t="shared" si="692"/>
        <v>264</v>
      </c>
      <c r="Q5540" s="98">
        <f t="shared" si="693"/>
        <v>0</v>
      </c>
      <c r="R5540" s="98">
        <f t="shared" si="694"/>
        <v>0</v>
      </c>
      <c r="S5540" s="105">
        <f t="shared" si="695"/>
        <v>0</v>
      </c>
      <c r="T5540" s="8" t="str">
        <f>IF(I5540=0,"",(INDEX('AWR Data'!A$1:E$8823,MATCH(A5540,'AWR Data'!A$1:A$8823,0),4)))</f>
        <v/>
      </c>
    </row>
    <row r="5541" spans="1:20" ht="20" customHeight="1">
      <c r="A5541" s="14" t="s">
        <v>10363</v>
      </c>
      <c r="B5541" s="14" t="s">
        <v>2119</v>
      </c>
      <c r="C5541" s="14" t="s">
        <v>10364</v>
      </c>
      <c r="E5541" s="74">
        <v>73</v>
      </c>
      <c r="F5541" s="74">
        <v>2550</v>
      </c>
      <c r="G5541" s="74">
        <f t="shared" si="688"/>
        <v>876</v>
      </c>
      <c r="H5541" s="80">
        <f t="shared" si="689"/>
        <v>0.34352941176470586</v>
      </c>
      <c r="I5541" s="74">
        <f>INDEX('AWR Data'!A$1:E$8825,MATCH(A5541,'AWR Data'!A$1:A$8825,0),5)</f>
        <v>0</v>
      </c>
      <c r="J5541" s="74">
        <f t="shared" si="690"/>
        <v>0</v>
      </c>
      <c r="K5541" s="105">
        <f t="shared" si="691"/>
        <v>0</v>
      </c>
      <c r="L5541" s="75">
        <v>0</v>
      </c>
      <c r="M5541" s="75">
        <v>0</v>
      </c>
      <c r="N5541" s="75">
        <v>0</v>
      </c>
      <c r="O5541" s="105">
        <v>0</v>
      </c>
      <c r="P5541" s="98">
        <f t="shared" si="692"/>
        <v>876</v>
      </c>
      <c r="Q5541" s="98">
        <f t="shared" si="693"/>
        <v>0</v>
      </c>
      <c r="R5541" s="98">
        <f t="shared" si="694"/>
        <v>0</v>
      </c>
      <c r="S5541" s="105">
        <f t="shared" si="695"/>
        <v>0</v>
      </c>
      <c r="T5541" s="8" t="str">
        <f>IF(I5541=0,"",(INDEX('AWR Data'!A$1:E$8823,MATCH(A5541,'AWR Data'!A$1:A$8823,0),4)))</f>
        <v/>
      </c>
    </row>
    <row r="5542" spans="1:20" ht="20" customHeight="1">
      <c r="A5542" s="14" t="s">
        <v>10158</v>
      </c>
      <c r="B5542" s="14" t="s">
        <v>721</v>
      </c>
      <c r="C5542" s="14" t="s">
        <v>10159</v>
      </c>
      <c r="E5542" s="74">
        <v>46</v>
      </c>
      <c r="F5542" s="74">
        <v>6850</v>
      </c>
      <c r="G5542" s="74">
        <f t="shared" si="688"/>
        <v>552</v>
      </c>
      <c r="H5542" s="80">
        <f t="shared" si="689"/>
        <v>8.0583941605839413E-2</v>
      </c>
      <c r="I5542" s="74">
        <f>INDEX('AWR Data'!A$1:E$8825,MATCH(A5542,'AWR Data'!A$1:A$8825,0),5)</f>
        <v>0</v>
      </c>
      <c r="J5542" s="74">
        <f t="shared" si="690"/>
        <v>0</v>
      </c>
      <c r="K5542" s="105">
        <f t="shared" si="691"/>
        <v>0</v>
      </c>
      <c r="L5542" s="75">
        <v>0</v>
      </c>
      <c r="M5542" s="75">
        <v>0</v>
      </c>
      <c r="N5542" s="75">
        <v>0</v>
      </c>
      <c r="O5542" s="105">
        <v>0</v>
      </c>
      <c r="P5542" s="98">
        <f t="shared" si="692"/>
        <v>552</v>
      </c>
      <c r="Q5542" s="98">
        <f t="shared" si="693"/>
        <v>0</v>
      </c>
      <c r="R5542" s="98">
        <f t="shared" si="694"/>
        <v>0</v>
      </c>
      <c r="S5542" s="105">
        <f t="shared" si="695"/>
        <v>0</v>
      </c>
      <c r="T5542" s="8" t="str">
        <f>IF(I5542=0,"",(INDEX('AWR Data'!A$1:E$8823,MATCH(A5542,'AWR Data'!A$1:A$8823,0),4)))</f>
        <v/>
      </c>
    </row>
    <row r="5543" spans="1:20" ht="20" customHeight="1">
      <c r="A5543" s="14" t="s">
        <v>10160</v>
      </c>
      <c r="B5543" s="14" t="s">
        <v>505</v>
      </c>
      <c r="C5543" s="14" t="s">
        <v>10161</v>
      </c>
      <c r="E5543" s="74">
        <v>28</v>
      </c>
      <c r="F5543" s="74">
        <v>6740</v>
      </c>
      <c r="G5543" s="74">
        <f t="shared" si="688"/>
        <v>336</v>
      </c>
      <c r="H5543" s="80">
        <f t="shared" si="689"/>
        <v>4.9851632047477744E-2</v>
      </c>
      <c r="I5543" s="74">
        <f>INDEX('AWR Data'!A$1:E$8825,MATCH(A5543,'AWR Data'!A$1:A$8825,0),5)</f>
        <v>0</v>
      </c>
      <c r="J5543" s="74">
        <f t="shared" si="690"/>
        <v>0</v>
      </c>
      <c r="K5543" s="105">
        <f t="shared" si="691"/>
        <v>0</v>
      </c>
      <c r="L5543" s="75">
        <v>0</v>
      </c>
      <c r="M5543" s="75">
        <v>0</v>
      </c>
      <c r="N5543" s="75">
        <v>0</v>
      </c>
      <c r="O5543" s="105">
        <v>0</v>
      </c>
      <c r="P5543" s="98">
        <f t="shared" si="692"/>
        <v>336</v>
      </c>
      <c r="Q5543" s="98">
        <f t="shared" si="693"/>
        <v>0</v>
      </c>
      <c r="R5543" s="98">
        <f t="shared" si="694"/>
        <v>0</v>
      </c>
      <c r="S5543" s="105">
        <f t="shared" si="695"/>
        <v>0</v>
      </c>
      <c r="T5543" s="8" t="str">
        <f>IF(I5543=0,"",(INDEX('AWR Data'!A$1:E$8823,MATCH(A5543,'AWR Data'!A$1:A$8823,0),4)))</f>
        <v/>
      </c>
    </row>
    <row r="5544" spans="1:20" ht="20" customHeight="1">
      <c r="A5544" s="14" t="s">
        <v>10162</v>
      </c>
      <c r="B5544" s="14" t="s">
        <v>1795</v>
      </c>
      <c r="C5544" s="14" t="s">
        <v>10163</v>
      </c>
      <c r="E5544" s="74">
        <v>22</v>
      </c>
      <c r="F5544" s="74">
        <v>3160</v>
      </c>
      <c r="G5544" s="74">
        <f t="shared" si="688"/>
        <v>264</v>
      </c>
      <c r="H5544" s="80">
        <f t="shared" si="689"/>
        <v>8.3544303797468356E-2</v>
      </c>
      <c r="I5544" s="74">
        <f>INDEX('AWR Data'!A$1:E$8825,MATCH(A5544,'AWR Data'!A$1:A$8825,0),5)</f>
        <v>0</v>
      </c>
      <c r="J5544" s="74">
        <f t="shared" si="690"/>
        <v>0</v>
      </c>
      <c r="K5544" s="105">
        <f t="shared" si="691"/>
        <v>0</v>
      </c>
      <c r="L5544" s="75">
        <v>0</v>
      </c>
      <c r="M5544" s="75">
        <v>0</v>
      </c>
      <c r="N5544" s="75">
        <v>0</v>
      </c>
      <c r="O5544" s="105">
        <v>0</v>
      </c>
      <c r="P5544" s="98">
        <f t="shared" si="692"/>
        <v>264</v>
      </c>
      <c r="Q5544" s="98">
        <f t="shared" si="693"/>
        <v>0</v>
      </c>
      <c r="R5544" s="98">
        <f t="shared" si="694"/>
        <v>0</v>
      </c>
      <c r="S5544" s="105">
        <f t="shared" si="695"/>
        <v>0</v>
      </c>
      <c r="T5544" s="8" t="str">
        <f>IF(I5544=0,"",(INDEX('AWR Data'!A$1:E$8823,MATCH(A5544,'AWR Data'!A$1:A$8823,0),4)))</f>
        <v/>
      </c>
    </row>
    <row r="5545" spans="1:20" ht="20" customHeight="1">
      <c r="A5545" s="14" t="s">
        <v>10164</v>
      </c>
      <c r="B5545" s="14" t="s">
        <v>920</v>
      </c>
      <c r="C5545" s="14" t="s">
        <v>10165</v>
      </c>
      <c r="E5545" s="74">
        <v>58</v>
      </c>
      <c r="F5545" s="74">
        <v>2270</v>
      </c>
      <c r="G5545" s="74">
        <f t="shared" si="688"/>
        <v>696</v>
      </c>
      <c r="H5545" s="80">
        <f t="shared" si="689"/>
        <v>0.30660792951541849</v>
      </c>
      <c r="I5545" s="74">
        <f>INDEX('AWR Data'!A$1:E$8825,MATCH(A5545,'AWR Data'!A$1:A$8825,0),5)</f>
        <v>0</v>
      </c>
      <c r="J5545" s="74">
        <f t="shared" si="690"/>
        <v>0</v>
      </c>
      <c r="K5545" s="105">
        <f t="shared" si="691"/>
        <v>0</v>
      </c>
      <c r="L5545" s="75">
        <v>0</v>
      </c>
      <c r="M5545" s="75">
        <v>0</v>
      </c>
      <c r="N5545" s="75">
        <v>0</v>
      </c>
      <c r="O5545" s="105">
        <v>0</v>
      </c>
      <c r="P5545" s="98">
        <f t="shared" si="692"/>
        <v>696</v>
      </c>
      <c r="Q5545" s="98">
        <f t="shared" si="693"/>
        <v>0</v>
      </c>
      <c r="R5545" s="98">
        <f t="shared" si="694"/>
        <v>0</v>
      </c>
      <c r="S5545" s="105">
        <f t="shared" si="695"/>
        <v>0</v>
      </c>
      <c r="T5545" s="8" t="str">
        <f>IF(I5545=0,"",(INDEX('AWR Data'!A$1:E$8823,MATCH(A5545,'AWR Data'!A$1:A$8823,0),4)))</f>
        <v/>
      </c>
    </row>
    <row r="5546" spans="1:20" ht="20" customHeight="1">
      <c r="A5546" s="14" t="s">
        <v>10166</v>
      </c>
      <c r="B5546" s="14" t="s">
        <v>2947</v>
      </c>
      <c r="C5546" s="14" t="s">
        <v>10167</v>
      </c>
      <c r="E5546" s="74">
        <v>320</v>
      </c>
      <c r="F5546" s="74">
        <v>5550</v>
      </c>
      <c r="G5546" s="74">
        <f t="shared" si="688"/>
        <v>3840</v>
      </c>
      <c r="H5546" s="80">
        <f t="shared" si="689"/>
        <v>0.69189189189189193</v>
      </c>
      <c r="I5546" s="74">
        <f>INDEX('AWR Data'!A$1:E$8825,MATCH(A5546,'AWR Data'!A$1:A$8825,0),5)</f>
        <v>0</v>
      </c>
      <c r="J5546" s="74">
        <f t="shared" si="690"/>
        <v>0</v>
      </c>
      <c r="K5546" s="105">
        <f t="shared" si="691"/>
        <v>0</v>
      </c>
      <c r="L5546" s="75">
        <v>0</v>
      </c>
      <c r="M5546" s="75">
        <v>0</v>
      </c>
      <c r="N5546" s="75">
        <v>0</v>
      </c>
      <c r="O5546" s="105">
        <v>0</v>
      </c>
      <c r="P5546" s="98">
        <f t="shared" si="692"/>
        <v>3840</v>
      </c>
      <c r="Q5546" s="98">
        <f t="shared" si="693"/>
        <v>0</v>
      </c>
      <c r="R5546" s="98">
        <f t="shared" si="694"/>
        <v>0</v>
      </c>
      <c r="S5546" s="105">
        <f t="shared" si="695"/>
        <v>0</v>
      </c>
      <c r="T5546" s="8" t="str">
        <f>IF(I5546=0,"",(INDEX('AWR Data'!A$1:E$8823,MATCH(A5546,'AWR Data'!A$1:A$8823,0),4)))</f>
        <v/>
      </c>
    </row>
    <row r="5547" spans="1:20" ht="20" customHeight="1">
      <c r="A5547" s="14" t="s">
        <v>10168</v>
      </c>
      <c r="B5547" s="14" t="s">
        <v>2947</v>
      </c>
      <c r="C5547" s="14" t="s">
        <v>10169</v>
      </c>
      <c r="E5547" s="74">
        <v>22</v>
      </c>
      <c r="F5547" s="74">
        <v>0</v>
      </c>
      <c r="G5547" s="74">
        <f t="shared" si="688"/>
        <v>264</v>
      </c>
      <c r="H5547" s="80">
        <f t="shared" si="689"/>
        <v>1000</v>
      </c>
      <c r="I5547" s="74">
        <f>INDEX('AWR Data'!A$1:E$8825,MATCH(A5547,'AWR Data'!A$1:A$8825,0),5)</f>
        <v>0</v>
      </c>
      <c r="J5547" s="74">
        <f t="shared" si="690"/>
        <v>0</v>
      </c>
      <c r="K5547" s="105">
        <f t="shared" si="691"/>
        <v>0</v>
      </c>
      <c r="L5547" s="75">
        <v>0</v>
      </c>
      <c r="M5547" s="75">
        <v>0</v>
      </c>
      <c r="N5547" s="75">
        <v>0</v>
      </c>
      <c r="O5547" s="105">
        <v>0</v>
      </c>
      <c r="P5547" s="98">
        <f t="shared" si="692"/>
        <v>264</v>
      </c>
      <c r="Q5547" s="98">
        <f t="shared" si="693"/>
        <v>0</v>
      </c>
      <c r="R5547" s="98">
        <f t="shared" si="694"/>
        <v>0</v>
      </c>
      <c r="S5547" s="105">
        <f t="shared" si="695"/>
        <v>0</v>
      </c>
      <c r="T5547" s="8" t="str">
        <f>IF(I5547=0,"",(INDEX('AWR Data'!A$1:E$8823,MATCH(A5547,'AWR Data'!A$1:A$8823,0),4)))</f>
        <v/>
      </c>
    </row>
    <row r="5548" spans="1:20" ht="20" customHeight="1">
      <c r="A5548" s="14" t="s">
        <v>9958</v>
      </c>
      <c r="B5548" s="14" t="s">
        <v>505</v>
      </c>
      <c r="C5548" s="14" t="s">
        <v>9959</v>
      </c>
      <c r="E5548" s="74">
        <v>91</v>
      </c>
      <c r="F5548" s="74">
        <v>6220</v>
      </c>
      <c r="G5548" s="74">
        <f t="shared" si="688"/>
        <v>1092</v>
      </c>
      <c r="H5548" s="80">
        <f t="shared" si="689"/>
        <v>0.17556270096463023</v>
      </c>
      <c r="I5548" s="74">
        <f>INDEX('AWR Data'!A$1:E$8825,MATCH(A5548,'AWR Data'!A$1:A$8825,0),5)</f>
        <v>0</v>
      </c>
      <c r="J5548" s="74">
        <f t="shared" si="690"/>
        <v>0</v>
      </c>
      <c r="K5548" s="105">
        <f t="shared" si="691"/>
        <v>0</v>
      </c>
      <c r="L5548" s="75">
        <v>0</v>
      </c>
      <c r="M5548" s="75">
        <v>0</v>
      </c>
      <c r="N5548" s="75">
        <v>0</v>
      </c>
      <c r="O5548" s="105">
        <v>0</v>
      </c>
      <c r="P5548" s="98">
        <f t="shared" si="692"/>
        <v>1092</v>
      </c>
      <c r="Q5548" s="98">
        <f t="shared" si="693"/>
        <v>0</v>
      </c>
      <c r="R5548" s="98">
        <f t="shared" si="694"/>
        <v>0</v>
      </c>
      <c r="S5548" s="105">
        <f t="shared" si="695"/>
        <v>0</v>
      </c>
      <c r="T5548" s="8" t="str">
        <f>IF(I5548=0,"",(INDEX('AWR Data'!A$1:E$8823,MATCH(A5548,'AWR Data'!A$1:A$8823,0),4)))</f>
        <v/>
      </c>
    </row>
    <row r="5549" spans="1:20" ht="20" customHeight="1">
      <c r="A5549" s="14" t="s">
        <v>9960</v>
      </c>
      <c r="B5549" s="14" t="s">
        <v>513</v>
      </c>
      <c r="C5549" s="14" t="s">
        <v>9961</v>
      </c>
      <c r="E5549" s="74">
        <v>46</v>
      </c>
      <c r="F5549" s="74">
        <v>559</v>
      </c>
      <c r="G5549" s="74">
        <f t="shared" si="688"/>
        <v>552</v>
      </c>
      <c r="H5549" s="80">
        <f t="shared" si="689"/>
        <v>0.98747763864042937</v>
      </c>
      <c r="I5549" s="74">
        <f>INDEX('AWR Data'!A$1:E$8825,MATCH(A5549,'AWR Data'!A$1:A$8825,0),5)</f>
        <v>0</v>
      </c>
      <c r="J5549" s="74">
        <f t="shared" si="690"/>
        <v>0</v>
      </c>
      <c r="K5549" s="105">
        <f t="shared" si="691"/>
        <v>0</v>
      </c>
      <c r="L5549" s="75">
        <v>0</v>
      </c>
      <c r="M5549" s="75">
        <v>0</v>
      </c>
      <c r="N5549" s="75">
        <v>0</v>
      </c>
      <c r="O5549" s="105">
        <v>0</v>
      </c>
      <c r="P5549" s="98">
        <f t="shared" si="692"/>
        <v>552</v>
      </c>
      <c r="Q5549" s="98">
        <f t="shared" si="693"/>
        <v>0</v>
      </c>
      <c r="R5549" s="98">
        <f t="shared" si="694"/>
        <v>0</v>
      </c>
      <c r="S5549" s="105">
        <f t="shared" si="695"/>
        <v>0</v>
      </c>
      <c r="T5549" s="8" t="str">
        <f>IF(I5549=0,"",(INDEX('AWR Data'!A$1:E$8823,MATCH(A5549,'AWR Data'!A$1:A$8823,0),4)))</f>
        <v/>
      </c>
    </row>
    <row r="5550" spans="1:20" ht="20" customHeight="1">
      <c r="A5550" s="14" t="s">
        <v>9962</v>
      </c>
      <c r="B5550" s="14" t="s">
        <v>1570</v>
      </c>
      <c r="C5550" s="14" t="s">
        <v>9963</v>
      </c>
      <c r="E5550" s="74">
        <v>91</v>
      </c>
      <c r="F5550" s="74">
        <v>44300</v>
      </c>
      <c r="G5550" s="74">
        <f t="shared" si="688"/>
        <v>1092</v>
      </c>
      <c r="H5550" s="80">
        <f t="shared" si="689"/>
        <v>2.4650112866817155E-2</v>
      </c>
      <c r="I5550" s="74">
        <f>INDEX('AWR Data'!A$1:E$8825,MATCH(A5550,'AWR Data'!A$1:A$8825,0),5)</f>
        <v>0</v>
      </c>
      <c r="J5550" s="74">
        <f t="shared" si="690"/>
        <v>0</v>
      </c>
      <c r="K5550" s="105">
        <f t="shared" si="691"/>
        <v>0</v>
      </c>
      <c r="L5550" s="75">
        <v>0</v>
      </c>
      <c r="M5550" s="75">
        <v>0</v>
      </c>
      <c r="N5550" s="75">
        <v>0</v>
      </c>
      <c r="O5550" s="105">
        <v>0</v>
      </c>
      <c r="P5550" s="98">
        <f t="shared" si="692"/>
        <v>1092</v>
      </c>
      <c r="Q5550" s="98">
        <f t="shared" si="693"/>
        <v>0</v>
      </c>
      <c r="R5550" s="98">
        <f t="shared" si="694"/>
        <v>0</v>
      </c>
      <c r="S5550" s="105">
        <f t="shared" si="695"/>
        <v>0</v>
      </c>
      <c r="T5550" s="8" t="str">
        <f>IF(I5550=0,"",(INDEX('AWR Data'!A$1:E$8823,MATCH(A5550,'AWR Data'!A$1:A$8823,0),4)))</f>
        <v/>
      </c>
    </row>
    <row r="5551" spans="1:20" ht="20" customHeight="1">
      <c r="A5551" s="14" t="s">
        <v>9964</v>
      </c>
      <c r="B5551" s="14" t="s">
        <v>501</v>
      </c>
      <c r="C5551" s="14" t="s">
        <v>9965</v>
      </c>
      <c r="E5551" s="74">
        <v>170</v>
      </c>
      <c r="F5551" s="74">
        <v>5170</v>
      </c>
      <c r="G5551" s="74">
        <f t="shared" si="688"/>
        <v>2040</v>
      </c>
      <c r="H5551" s="80">
        <f t="shared" si="689"/>
        <v>0.39458413926499031</v>
      </c>
      <c r="I5551" s="74">
        <f>INDEX('AWR Data'!A$1:E$8825,MATCH(A5551,'AWR Data'!A$1:A$8825,0),5)</f>
        <v>0</v>
      </c>
      <c r="J5551" s="74">
        <f t="shared" si="690"/>
        <v>0</v>
      </c>
      <c r="K5551" s="105">
        <f t="shared" si="691"/>
        <v>0</v>
      </c>
      <c r="L5551" s="75">
        <v>0</v>
      </c>
      <c r="M5551" s="75">
        <v>0</v>
      </c>
      <c r="N5551" s="75">
        <v>0</v>
      </c>
      <c r="O5551" s="105">
        <v>0</v>
      </c>
      <c r="P5551" s="98">
        <f t="shared" si="692"/>
        <v>2040</v>
      </c>
      <c r="Q5551" s="98">
        <f t="shared" si="693"/>
        <v>0</v>
      </c>
      <c r="R5551" s="98">
        <f t="shared" si="694"/>
        <v>0</v>
      </c>
      <c r="S5551" s="105">
        <f t="shared" si="695"/>
        <v>0</v>
      </c>
      <c r="T5551" s="8" t="str">
        <f>IF(I5551=0,"",(INDEX('AWR Data'!A$1:E$8823,MATCH(A5551,'AWR Data'!A$1:A$8823,0),4)))</f>
        <v/>
      </c>
    </row>
    <row r="5552" spans="1:20" ht="20" customHeight="1">
      <c r="A5552" s="14" t="s">
        <v>9966</v>
      </c>
      <c r="B5552" s="14" t="s">
        <v>920</v>
      </c>
      <c r="C5552" s="14" t="s">
        <v>9967</v>
      </c>
      <c r="E5552" s="74">
        <v>1600</v>
      </c>
      <c r="F5552" s="74">
        <v>43800</v>
      </c>
      <c r="G5552" s="74">
        <f t="shared" si="688"/>
        <v>19200</v>
      </c>
      <c r="H5552" s="80">
        <f t="shared" si="689"/>
        <v>0.43835616438356162</v>
      </c>
      <c r="I5552" s="74">
        <f>INDEX('AWR Data'!A$1:E$8825,MATCH(A5552,'AWR Data'!A$1:A$8825,0),5)</f>
        <v>0</v>
      </c>
      <c r="J5552" s="74">
        <f t="shared" si="690"/>
        <v>0</v>
      </c>
      <c r="K5552" s="105">
        <f t="shared" si="691"/>
        <v>0</v>
      </c>
      <c r="L5552" s="75">
        <v>0</v>
      </c>
      <c r="M5552" s="75">
        <v>0</v>
      </c>
      <c r="N5552" s="75">
        <v>0</v>
      </c>
      <c r="O5552" s="105">
        <v>0</v>
      </c>
      <c r="P5552" s="98">
        <f t="shared" si="692"/>
        <v>19200</v>
      </c>
      <c r="Q5552" s="98">
        <f t="shared" si="693"/>
        <v>0</v>
      </c>
      <c r="R5552" s="98">
        <f t="shared" si="694"/>
        <v>0</v>
      </c>
      <c r="S5552" s="105">
        <f t="shared" si="695"/>
        <v>0</v>
      </c>
      <c r="T5552" s="8" t="str">
        <f>IF(I5552=0,"",(INDEX('AWR Data'!A$1:E$8823,MATCH(A5552,'AWR Data'!A$1:A$8823,0),4)))</f>
        <v/>
      </c>
    </row>
    <row r="5553" spans="1:20" ht="20" customHeight="1">
      <c r="A5553" s="14" t="s">
        <v>9968</v>
      </c>
      <c r="B5553" s="14" t="s">
        <v>920</v>
      </c>
      <c r="C5553" s="14" t="s">
        <v>9969</v>
      </c>
      <c r="E5553" s="74">
        <v>58</v>
      </c>
      <c r="F5553" s="74">
        <v>17600</v>
      </c>
      <c r="G5553" s="74">
        <f t="shared" si="688"/>
        <v>696</v>
      </c>
      <c r="H5553" s="80">
        <f t="shared" si="689"/>
        <v>3.9545454545454543E-2</v>
      </c>
      <c r="I5553" s="74">
        <f>INDEX('AWR Data'!A$1:E$8825,MATCH(A5553,'AWR Data'!A$1:A$8825,0),5)</f>
        <v>0</v>
      </c>
      <c r="J5553" s="74">
        <f t="shared" si="690"/>
        <v>0</v>
      </c>
      <c r="K5553" s="105">
        <f t="shared" si="691"/>
        <v>0</v>
      </c>
      <c r="L5553" s="75">
        <v>0</v>
      </c>
      <c r="M5553" s="75">
        <v>0</v>
      </c>
      <c r="N5553" s="75">
        <v>0</v>
      </c>
      <c r="O5553" s="105">
        <v>0</v>
      </c>
      <c r="P5553" s="98">
        <f t="shared" si="692"/>
        <v>696</v>
      </c>
      <c r="Q5553" s="98">
        <f t="shared" si="693"/>
        <v>0</v>
      </c>
      <c r="R5553" s="98">
        <f t="shared" si="694"/>
        <v>0</v>
      </c>
      <c r="S5553" s="105">
        <f t="shared" si="695"/>
        <v>0</v>
      </c>
      <c r="T5553" s="8" t="str">
        <f>IF(I5553=0,"",(INDEX('AWR Data'!A$1:E$8823,MATCH(A5553,'AWR Data'!A$1:A$8823,0),4)))</f>
        <v/>
      </c>
    </row>
    <row r="5554" spans="1:20" ht="20" customHeight="1">
      <c r="A5554" s="14" t="s">
        <v>9970</v>
      </c>
      <c r="B5554" s="14" t="s">
        <v>415</v>
      </c>
      <c r="C5554" s="14" t="s">
        <v>10184</v>
      </c>
      <c r="E5554" s="74">
        <v>28</v>
      </c>
      <c r="F5554" s="74">
        <v>2410</v>
      </c>
      <c r="G5554" s="74">
        <f t="shared" si="688"/>
        <v>336</v>
      </c>
      <c r="H5554" s="80">
        <f t="shared" si="689"/>
        <v>0.13941908713692946</v>
      </c>
      <c r="I5554" s="74">
        <f>INDEX('AWR Data'!A$1:E$8825,MATCH(A5554,'AWR Data'!A$1:A$8825,0),5)</f>
        <v>0</v>
      </c>
      <c r="J5554" s="74">
        <f t="shared" si="690"/>
        <v>0</v>
      </c>
      <c r="K5554" s="105">
        <f t="shared" si="691"/>
        <v>0</v>
      </c>
      <c r="L5554" s="75">
        <v>0</v>
      </c>
      <c r="M5554" s="75">
        <v>0</v>
      </c>
      <c r="N5554" s="75">
        <v>0</v>
      </c>
      <c r="O5554" s="105">
        <v>0</v>
      </c>
      <c r="P5554" s="98">
        <f t="shared" si="692"/>
        <v>336</v>
      </c>
      <c r="Q5554" s="98">
        <f t="shared" si="693"/>
        <v>0</v>
      </c>
      <c r="R5554" s="98">
        <f t="shared" si="694"/>
        <v>0</v>
      </c>
      <c r="S5554" s="105">
        <f t="shared" si="695"/>
        <v>0</v>
      </c>
      <c r="T5554" s="8" t="str">
        <f>IF(I5554=0,"",(INDEX('AWR Data'!A$1:E$8823,MATCH(A5554,'AWR Data'!A$1:A$8823,0),4)))</f>
        <v/>
      </c>
    </row>
    <row r="5555" spans="1:20" ht="20" customHeight="1">
      <c r="A5555" s="14" t="s">
        <v>10185</v>
      </c>
      <c r="B5555" s="14" t="s">
        <v>2054</v>
      </c>
      <c r="C5555" s="14" t="s">
        <v>10186</v>
      </c>
      <c r="E5555" s="74">
        <v>36</v>
      </c>
      <c r="F5555" s="74">
        <v>8200</v>
      </c>
      <c r="G5555" s="74">
        <f t="shared" si="688"/>
        <v>432</v>
      </c>
      <c r="H5555" s="80">
        <f t="shared" si="689"/>
        <v>5.2682926829268291E-2</v>
      </c>
      <c r="I5555" s="74">
        <f>INDEX('AWR Data'!A$1:E$8825,MATCH(A5555,'AWR Data'!A$1:A$8825,0),5)</f>
        <v>0</v>
      </c>
      <c r="J5555" s="74">
        <f t="shared" si="690"/>
        <v>0</v>
      </c>
      <c r="K5555" s="105">
        <f t="shared" si="691"/>
        <v>0</v>
      </c>
      <c r="L5555" s="75">
        <v>0</v>
      </c>
      <c r="M5555" s="75">
        <v>0</v>
      </c>
      <c r="N5555" s="75">
        <v>0</v>
      </c>
      <c r="O5555" s="105">
        <v>0</v>
      </c>
      <c r="P5555" s="98">
        <f t="shared" si="692"/>
        <v>432</v>
      </c>
      <c r="Q5555" s="98">
        <f t="shared" si="693"/>
        <v>0</v>
      </c>
      <c r="R5555" s="98">
        <f t="shared" si="694"/>
        <v>0</v>
      </c>
      <c r="S5555" s="105">
        <f t="shared" si="695"/>
        <v>0</v>
      </c>
      <c r="T5555" s="8" t="str">
        <f>IF(I5555=0,"",(INDEX('AWR Data'!A$1:E$8823,MATCH(A5555,'AWR Data'!A$1:A$8823,0),4)))</f>
        <v/>
      </c>
    </row>
    <row r="5556" spans="1:20" ht="20" customHeight="1">
      <c r="A5556" s="14" t="s">
        <v>10187</v>
      </c>
      <c r="B5556" s="14" t="s">
        <v>989</v>
      </c>
      <c r="C5556" s="14" t="s">
        <v>10188</v>
      </c>
      <c r="E5556" s="74">
        <v>1300</v>
      </c>
      <c r="F5556" s="74">
        <v>125000</v>
      </c>
      <c r="G5556" s="74">
        <f t="shared" si="688"/>
        <v>15600</v>
      </c>
      <c r="H5556" s="80">
        <f t="shared" si="689"/>
        <v>0.12479999999999999</v>
      </c>
      <c r="I5556" s="74">
        <f>INDEX('AWR Data'!A$1:E$8825,MATCH(A5556,'AWR Data'!A$1:A$8825,0),5)</f>
        <v>0</v>
      </c>
      <c r="J5556" s="74">
        <f t="shared" si="690"/>
        <v>0</v>
      </c>
      <c r="K5556" s="105">
        <f t="shared" si="691"/>
        <v>0</v>
      </c>
      <c r="L5556" s="75">
        <v>0</v>
      </c>
      <c r="M5556" s="75">
        <v>0</v>
      </c>
      <c r="N5556" s="75">
        <v>0</v>
      </c>
      <c r="O5556" s="105">
        <v>0</v>
      </c>
      <c r="P5556" s="98">
        <f t="shared" si="692"/>
        <v>15600</v>
      </c>
      <c r="Q5556" s="98">
        <f t="shared" si="693"/>
        <v>0</v>
      </c>
      <c r="R5556" s="98">
        <f t="shared" si="694"/>
        <v>0</v>
      </c>
      <c r="S5556" s="105">
        <f t="shared" si="695"/>
        <v>0</v>
      </c>
      <c r="T5556" s="8" t="str">
        <f>IF(I5556=0,"",(INDEX('AWR Data'!A$1:E$8823,MATCH(A5556,'AWR Data'!A$1:A$8823,0),4)))</f>
        <v/>
      </c>
    </row>
    <row r="5557" spans="1:20" ht="20" customHeight="1">
      <c r="A5557" s="14" t="s">
        <v>10189</v>
      </c>
      <c r="B5557" s="14" t="s">
        <v>989</v>
      </c>
      <c r="C5557" s="14" t="s">
        <v>10190</v>
      </c>
      <c r="E5557" s="74">
        <v>260</v>
      </c>
      <c r="F5557" s="74">
        <v>143000</v>
      </c>
      <c r="G5557" s="74">
        <f t="shared" si="688"/>
        <v>3120</v>
      </c>
      <c r="H5557" s="80">
        <f t="shared" si="689"/>
        <v>2.181818181818182E-2</v>
      </c>
      <c r="I5557" s="74">
        <f>INDEX('AWR Data'!A$1:E$8825,MATCH(A5557,'AWR Data'!A$1:A$8825,0),5)</f>
        <v>0</v>
      </c>
      <c r="J5557" s="74">
        <f t="shared" si="690"/>
        <v>0</v>
      </c>
      <c r="K5557" s="105">
        <f t="shared" si="691"/>
        <v>0</v>
      </c>
      <c r="L5557" s="75">
        <v>0</v>
      </c>
      <c r="M5557" s="75">
        <v>0</v>
      </c>
      <c r="N5557" s="75">
        <v>0</v>
      </c>
      <c r="O5557" s="105">
        <v>0</v>
      </c>
      <c r="P5557" s="98">
        <f t="shared" si="692"/>
        <v>3120</v>
      </c>
      <c r="Q5557" s="98">
        <f t="shared" si="693"/>
        <v>0</v>
      </c>
      <c r="R5557" s="98">
        <f t="shared" si="694"/>
        <v>0</v>
      </c>
      <c r="S5557" s="105">
        <f t="shared" si="695"/>
        <v>0</v>
      </c>
      <c r="T5557" s="8" t="str">
        <f>IF(I5557=0,"",(INDEX('AWR Data'!A$1:E$8823,MATCH(A5557,'AWR Data'!A$1:A$8823,0),4)))</f>
        <v/>
      </c>
    </row>
    <row r="5558" spans="1:20" ht="20" customHeight="1">
      <c r="A5558" s="14" t="s">
        <v>10191</v>
      </c>
      <c r="B5558" s="14" t="s">
        <v>989</v>
      </c>
      <c r="C5558" s="14" t="s">
        <v>10192</v>
      </c>
      <c r="E5558" s="74">
        <v>480</v>
      </c>
      <c r="F5558" s="74">
        <v>216000</v>
      </c>
      <c r="G5558" s="74">
        <f t="shared" si="688"/>
        <v>5760</v>
      </c>
      <c r="H5558" s="80">
        <f t="shared" si="689"/>
        <v>2.6666666666666668E-2</v>
      </c>
      <c r="I5558" s="74">
        <f>INDEX('AWR Data'!A$1:E$8825,MATCH(A5558,'AWR Data'!A$1:A$8825,0),5)</f>
        <v>0</v>
      </c>
      <c r="J5558" s="74">
        <f t="shared" si="690"/>
        <v>0</v>
      </c>
      <c r="K5558" s="105">
        <f t="shared" si="691"/>
        <v>0</v>
      </c>
      <c r="L5558" s="75">
        <v>0</v>
      </c>
      <c r="M5558" s="75">
        <v>0</v>
      </c>
      <c r="N5558" s="75">
        <v>0</v>
      </c>
      <c r="O5558" s="105">
        <v>0</v>
      </c>
      <c r="P5558" s="98">
        <f t="shared" si="692"/>
        <v>5760</v>
      </c>
      <c r="Q5558" s="98">
        <f t="shared" si="693"/>
        <v>0</v>
      </c>
      <c r="R5558" s="98">
        <f t="shared" si="694"/>
        <v>0</v>
      </c>
      <c r="S5558" s="105">
        <f t="shared" si="695"/>
        <v>0</v>
      </c>
      <c r="T5558" s="8" t="str">
        <f>IF(I5558=0,"",(INDEX('AWR Data'!A$1:E$8823,MATCH(A5558,'AWR Data'!A$1:A$8823,0),4)))</f>
        <v/>
      </c>
    </row>
    <row r="5559" spans="1:20" ht="20" customHeight="1">
      <c r="A5559" s="14" t="s">
        <v>10193</v>
      </c>
      <c r="B5559" s="14" t="s">
        <v>989</v>
      </c>
      <c r="C5559" s="14" t="s">
        <v>9981</v>
      </c>
      <c r="E5559" s="74">
        <v>1300</v>
      </c>
      <c r="F5559" s="74">
        <v>58500</v>
      </c>
      <c r="G5559" s="74">
        <f t="shared" si="688"/>
        <v>15600</v>
      </c>
      <c r="H5559" s="80">
        <f t="shared" si="689"/>
        <v>0.26666666666666666</v>
      </c>
      <c r="I5559" s="74">
        <f>INDEX('AWR Data'!A$1:E$8825,MATCH(A5559,'AWR Data'!A$1:A$8825,0),5)</f>
        <v>0</v>
      </c>
      <c r="J5559" s="74">
        <f t="shared" si="690"/>
        <v>0</v>
      </c>
      <c r="K5559" s="105">
        <f t="shared" si="691"/>
        <v>0</v>
      </c>
      <c r="L5559" s="75">
        <v>0</v>
      </c>
      <c r="M5559" s="75">
        <v>0</v>
      </c>
      <c r="N5559" s="75">
        <v>0</v>
      </c>
      <c r="O5559" s="105">
        <v>0</v>
      </c>
      <c r="P5559" s="98">
        <f t="shared" si="692"/>
        <v>15600</v>
      </c>
      <c r="Q5559" s="98">
        <f t="shared" si="693"/>
        <v>0</v>
      </c>
      <c r="R5559" s="98">
        <f t="shared" si="694"/>
        <v>0</v>
      </c>
      <c r="S5559" s="105">
        <f t="shared" si="695"/>
        <v>0</v>
      </c>
      <c r="T5559" s="8" t="str">
        <f>IF(I5559=0,"",(INDEX('AWR Data'!A$1:E$8823,MATCH(A5559,'AWR Data'!A$1:A$8823,0),4)))</f>
        <v/>
      </c>
    </row>
    <row r="5560" spans="1:20" ht="20" customHeight="1">
      <c r="A5560" s="14" t="s">
        <v>9982</v>
      </c>
      <c r="B5560" s="14" t="s">
        <v>989</v>
      </c>
      <c r="C5560" s="14" t="s">
        <v>9983</v>
      </c>
      <c r="E5560" s="98">
        <v>22</v>
      </c>
      <c r="F5560" s="98">
        <v>15500</v>
      </c>
      <c r="G5560" s="98">
        <f t="shared" si="688"/>
        <v>264</v>
      </c>
      <c r="H5560" s="80">
        <f t="shared" si="689"/>
        <v>1.703225806451613E-2</v>
      </c>
      <c r="I5560" s="98">
        <f>INDEX('AWR Data'!A$1:E$8825,MATCH(A5560,'AWR Data'!A$1:A$8825,0),5)</f>
        <v>0</v>
      </c>
      <c r="J5560" s="98">
        <f t="shared" si="690"/>
        <v>0</v>
      </c>
      <c r="K5560" s="105">
        <f t="shared" si="691"/>
        <v>0</v>
      </c>
      <c r="L5560" s="75">
        <v>0</v>
      </c>
      <c r="M5560" s="75">
        <v>0</v>
      </c>
      <c r="N5560" s="75">
        <v>0</v>
      </c>
      <c r="O5560" s="105">
        <v>0</v>
      </c>
      <c r="P5560" s="98">
        <f t="shared" si="692"/>
        <v>264</v>
      </c>
      <c r="Q5560" s="98">
        <f t="shared" si="693"/>
        <v>0</v>
      </c>
      <c r="R5560" s="98">
        <f t="shared" si="694"/>
        <v>0</v>
      </c>
      <c r="S5560" s="105">
        <f t="shared" si="695"/>
        <v>0</v>
      </c>
      <c r="T5560" s="8" t="str">
        <f>IF(I5560=0,"",(INDEX('AWR Data'!A$1:E$8823,MATCH(A5560,'AWR Data'!A$1:A$8823,0),4)))</f>
        <v/>
      </c>
    </row>
    <row r="5561" spans="1:20" ht="20" customHeight="1">
      <c r="A5561" s="14" t="s">
        <v>9984</v>
      </c>
      <c r="B5561" s="14" t="s">
        <v>513</v>
      </c>
      <c r="C5561" s="14" t="s">
        <v>9985</v>
      </c>
      <c r="E5561" s="98">
        <v>210</v>
      </c>
      <c r="F5561" s="98">
        <v>4200</v>
      </c>
      <c r="G5561" s="98">
        <f t="shared" si="688"/>
        <v>2520</v>
      </c>
      <c r="H5561" s="80">
        <f t="shared" si="689"/>
        <v>0.6</v>
      </c>
      <c r="I5561" s="98">
        <f>INDEX('AWR Data'!A$1:E$8825,MATCH(A5561,'AWR Data'!A$1:A$8825,0),5)</f>
        <v>0</v>
      </c>
      <c r="J5561" s="98">
        <f t="shared" si="690"/>
        <v>0</v>
      </c>
      <c r="K5561" s="105">
        <f t="shared" si="691"/>
        <v>0</v>
      </c>
      <c r="L5561" s="75">
        <v>0</v>
      </c>
      <c r="M5561" s="75">
        <v>0</v>
      </c>
      <c r="N5561" s="75">
        <v>0</v>
      </c>
      <c r="O5561" s="105">
        <v>0</v>
      </c>
      <c r="P5561" s="98">
        <f t="shared" si="692"/>
        <v>2520</v>
      </c>
      <c r="Q5561" s="98">
        <f t="shared" si="693"/>
        <v>0</v>
      </c>
      <c r="R5561" s="98">
        <f t="shared" si="694"/>
        <v>0</v>
      </c>
      <c r="S5561" s="105">
        <f t="shared" si="695"/>
        <v>0</v>
      </c>
      <c r="T5561" s="8" t="str">
        <f>IF(I5561=0,"",(INDEX('AWR Data'!A$1:E$8823,MATCH(A5561,'AWR Data'!A$1:A$8823,0),4)))</f>
        <v/>
      </c>
    </row>
    <row r="5562" spans="1:20" ht="20" customHeight="1">
      <c r="A5562" s="14" t="s">
        <v>9986</v>
      </c>
      <c r="B5562" s="14" t="s">
        <v>513</v>
      </c>
      <c r="C5562" s="14" t="s">
        <v>9987</v>
      </c>
      <c r="E5562" s="74">
        <v>16</v>
      </c>
      <c r="F5562" s="74">
        <v>171</v>
      </c>
      <c r="G5562" s="74">
        <f t="shared" si="688"/>
        <v>192</v>
      </c>
      <c r="H5562" s="80">
        <f t="shared" si="689"/>
        <v>1.1228070175438596</v>
      </c>
      <c r="I5562" s="74">
        <f>INDEX('AWR Data'!A$1:E$8825,MATCH(A5562,'AWR Data'!A$1:A$8825,0),5)</f>
        <v>0</v>
      </c>
      <c r="J5562" s="74">
        <f t="shared" si="690"/>
        <v>0</v>
      </c>
      <c r="K5562" s="105">
        <f t="shared" si="691"/>
        <v>0</v>
      </c>
      <c r="L5562" s="75">
        <v>0</v>
      </c>
      <c r="M5562" s="75">
        <v>0</v>
      </c>
      <c r="N5562" s="75">
        <v>0</v>
      </c>
      <c r="O5562" s="105">
        <v>0</v>
      </c>
      <c r="P5562" s="98">
        <f t="shared" si="692"/>
        <v>192</v>
      </c>
      <c r="Q5562" s="98">
        <f t="shared" si="693"/>
        <v>0</v>
      </c>
      <c r="R5562" s="98">
        <f t="shared" si="694"/>
        <v>0</v>
      </c>
      <c r="S5562" s="105">
        <f t="shared" si="695"/>
        <v>0</v>
      </c>
      <c r="T5562" s="8" t="str">
        <f>IF(I5562=0,"",(INDEX('AWR Data'!A$1:E$8823,MATCH(A5562,'AWR Data'!A$1:A$8823,0),4)))</f>
        <v/>
      </c>
    </row>
    <row r="5563" spans="1:20" ht="20" customHeight="1">
      <c r="A5563" s="14" t="s">
        <v>9988</v>
      </c>
      <c r="B5563" s="14" t="s">
        <v>513</v>
      </c>
      <c r="C5563" s="14" t="s">
        <v>9989</v>
      </c>
      <c r="E5563" s="74">
        <v>320</v>
      </c>
      <c r="F5563" s="74">
        <v>4630</v>
      </c>
      <c r="G5563" s="74">
        <f t="shared" si="688"/>
        <v>3840</v>
      </c>
      <c r="H5563" s="80">
        <f t="shared" si="689"/>
        <v>0.82937365010799136</v>
      </c>
      <c r="I5563" s="74">
        <f>INDEX('AWR Data'!A$1:E$8825,MATCH(A5563,'AWR Data'!A$1:A$8825,0),5)</f>
        <v>0</v>
      </c>
      <c r="J5563" s="74">
        <f t="shared" si="690"/>
        <v>0</v>
      </c>
      <c r="K5563" s="105">
        <f t="shared" si="691"/>
        <v>0</v>
      </c>
      <c r="L5563" s="75">
        <v>0</v>
      </c>
      <c r="M5563" s="75">
        <v>0</v>
      </c>
      <c r="N5563" s="75">
        <v>0</v>
      </c>
      <c r="O5563" s="105">
        <v>0</v>
      </c>
      <c r="P5563" s="98">
        <f t="shared" si="692"/>
        <v>3840</v>
      </c>
      <c r="Q5563" s="98">
        <f t="shared" si="693"/>
        <v>0</v>
      </c>
      <c r="R5563" s="98">
        <f t="shared" si="694"/>
        <v>0</v>
      </c>
      <c r="S5563" s="105">
        <f t="shared" si="695"/>
        <v>0</v>
      </c>
      <c r="T5563" s="8" t="str">
        <f>IF(I5563=0,"",(INDEX('AWR Data'!A$1:E$8823,MATCH(A5563,'AWR Data'!A$1:A$8823,0),4)))</f>
        <v/>
      </c>
    </row>
    <row r="5564" spans="1:20" ht="20" customHeight="1">
      <c r="A5564" s="14" t="s">
        <v>9990</v>
      </c>
      <c r="B5564" s="14" t="s">
        <v>513</v>
      </c>
      <c r="C5564" s="14" t="s">
        <v>9991</v>
      </c>
      <c r="E5564" s="74">
        <v>28</v>
      </c>
      <c r="F5564" s="74">
        <v>1250</v>
      </c>
      <c r="G5564" s="74">
        <f t="shared" si="688"/>
        <v>336</v>
      </c>
      <c r="H5564" s="80">
        <f t="shared" si="689"/>
        <v>0.26879999999999998</v>
      </c>
      <c r="I5564" s="74">
        <f>INDEX('AWR Data'!A$1:E$8825,MATCH(A5564,'AWR Data'!A$1:A$8825,0),5)</f>
        <v>0</v>
      </c>
      <c r="J5564" s="74">
        <f t="shared" si="690"/>
        <v>0</v>
      </c>
      <c r="K5564" s="105">
        <f t="shared" si="691"/>
        <v>0</v>
      </c>
      <c r="L5564" s="75">
        <v>0</v>
      </c>
      <c r="M5564" s="75">
        <v>0</v>
      </c>
      <c r="N5564" s="75">
        <v>0</v>
      </c>
      <c r="O5564" s="105">
        <v>0</v>
      </c>
      <c r="P5564" s="98">
        <f t="shared" si="692"/>
        <v>336</v>
      </c>
      <c r="Q5564" s="98">
        <f t="shared" si="693"/>
        <v>0</v>
      </c>
      <c r="R5564" s="98">
        <f t="shared" si="694"/>
        <v>0</v>
      </c>
      <c r="S5564" s="105">
        <f t="shared" si="695"/>
        <v>0</v>
      </c>
      <c r="T5564" s="8" t="str">
        <f>IF(I5564=0,"",(INDEX('AWR Data'!A$1:E$8823,MATCH(A5564,'AWR Data'!A$1:A$8823,0),4)))</f>
        <v/>
      </c>
    </row>
    <row r="5565" spans="1:20" ht="20" customHeight="1">
      <c r="A5565" s="14" t="s">
        <v>9992</v>
      </c>
      <c r="B5565" s="14" t="s">
        <v>510</v>
      </c>
      <c r="C5565" s="14" t="s">
        <v>10206</v>
      </c>
      <c r="E5565" s="74">
        <v>260</v>
      </c>
      <c r="F5565" s="74">
        <v>15600</v>
      </c>
      <c r="G5565" s="74">
        <f t="shared" si="688"/>
        <v>3120</v>
      </c>
      <c r="H5565" s="80">
        <f t="shared" si="689"/>
        <v>0.2</v>
      </c>
      <c r="I5565" s="74">
        <f>INDEX('AWR Data'!A$1:E$8825,MATCH(A5565,'AWR Data'!A$1:A$8825,0),5)</f>
        <v>0</v>
      </c>
      <c r="J5565" s="74">
        <f t="shared" si="690"/>
        <v>0</v>
      </c>
      <c r="K5565" s="105">
        <f t="shared" si="691"/>
        <v>0</v>
      </c>
      <c r="L5565" s="75">
        <v>0</v>
      </c>
      <c r="M5565" s="75">
        <v>0</v>
      </c>
      <c r="N5565" s="75">
        <v>0</v>
      </c>
      <c r="O5565" s="105">
        <v>0</v>
      </c>
      <c r="P5565" s="98">
        <f t="shared" si="692"/>
        <v>3120</v>
      </c>
      <c r="Q5565" s="98">
        <f t="shared" si="693"/>
        <v>0</v>
      </c>
      <c r="R5565" s="98">
        <f t="shared" si="694"/>
        <v>0</v>
      </c>
      <c r="S5565" s="105">
        <f t="shared" si="695"/>
        <v>0</v>
      </c>
      <c r="T5565" s="8" t="str">
        <f>IF(I5565=0,"",(INDEX('AWR Data'!A$1:E$8823,MATCH(A5565,'AWR Data'!A$1:A$8823,0),4)))</f>
        <v/>
      </c>
    </row>
    <row r="5566" spans="1:20" ht="20" customHeight="1">
      <c r="A5566" s="14" t="s">
        <v>10207</v>
      </c>
      <c r="B5566" s="14" t="s">
        <v>576</v>
      </c>
      <c r="C5566" s="14" t="s">
        <v>10208</v>
      </c>
      <c r="E5566" s="74">
        <v>320</v>
      </c>
      <c r="F5566" s="74">
        <v>58800</v>
      </c>
      <c r="G5566" s="74">
        <f t="shared" si="688"/>
        <v>3840</v>
      </c>
      <c r="H5566" s="80">
        <f t="shared" si="689"/>
        <v>6.5306122448979598E-2</v>
      </c>
      <c r="I5566" s="74">
        <f>INDEX('AWR Data'!A$1:E$8825,MATCH(A5566,'AWR Data'!A$1:A$8825,0),5)</f>
        <v>0</v>
      </c>
      <c r="J5566" s="74">
        <f t="shared" si="690"/>
        <v>0</v>
      </c>
      <c r="K5566" s="105">
        <f t="shared" si="691"/>
        <v>0</v>
      </c>
      <c r="L5566" s="75">
        <v>0</v>
      </c>
      <c r="M5566" s="75">
        <v>0</v>
      </c>
      <c r="N5566" s="75">
        <v>0</v>
      </c>
      <c r="O5566" s="105">
        <v>0</v>
      </c>
      <c r="P5566" s="98">
        <f t="shared" si="692"/>
        <v>3840</v>
      </c>
      <c r="Q5566" s="98">
        <f t="shared" si="693"/>
        <v>0</v>
      </c>
      <c r="R5566" s="98">
        <f t="shared" si="694"/>
        <v>0</v>
      </c>
      <c r="S5566" s="105">
        <f t="shared" si="695"/>
        <v>0</v>
      </c>
      <c r="T5566" s="8" t="str">
        <f>IF(I5566=0,"",(INDEX('AWR Data'!A$1:E$8823,MATCH(A5566,'AWR Data'!A$1:A$8823,0),4)))</f>
        <v/>
      </c>
    </row>
    <row r="5567" spans="1:20" ht="20" customHeight="1">
      <c r="A5567" s="14" t="s">
        <v>9995</v>
      </c>
      <c r="B5567" s="14" t="s">
        <v>576</v>
      </c>
      <c r="C5567" s="14" t="s">
        <v>9996</v>
      </c>
      <c r="E5567" s="74">
        <v>880</v>
      </c>
      <c r="F5567" s="74">
        <v>200000</v>
      </c>
      <c r="G5567" s="74">
        <f t="shared" si="688"/>
        <v>10560</v>
      </c>
      <c r="H5567" s="80">
        <f t="shared" si="689"/>
        <v>5.28E-2</v>
      </c>
      <c r="I5567" s="74">
        <f>INDEX('AWR Data'!A$1:E$8825,MATCH(A5567,'AWR Data'!A$1:A$8825,0),5)</f>
        <v>0</v>
      </c>
      <c r="J5567" s="74">
        <f t="shared" si="690"/>
        <v>0</v>
      </c>
      <c r="K5567" s="105">
        <f t="shared" si="691"/>
        <v>0</v>
      </c>
      <c r="L5567" s="75">
        <v>0</v>
      </c>
      <c r="M5567" s="75">
        <v>0</v>
      </c>
      <c r="N5567" s="75">
        <v>0</v>
      </c>
      <c r="O5567" s="105">
        <v>0</v>
      </c>
      <c r="P5567" s="98">
        <f t="shared" si="692"/>
        <v>10560</v>
      </c>
      <c r="Q5567" s="98">
        <f t="shared" si="693"/>
        <v>0</v>
      </c>
      <c r="R5567" s="98">
        <f t="shared" si="694"/>
        <v>0</v>
      </c>
      <c r="S5567" s="105">
        <f t="shared" si="695"/>
        <v>0</v>
      </c>
      <c r="T5567" s="8" t="str">
        <f>IF(I5567=0,"",(INDEX('AWR Data'!A$1:E$8823,MATCH(A5567,'AWR Data'!A$1:A$8823,0),4)))</f>
        <v/>
      </c>
    </row>
    <row r="5568" spans="1:20" ht="20" customHeight="1">
      <c r="A5568" s="14" t="s">
        <v>9997</v>
      </c>
      <c r="B5568" s="14" t="s">
        <v>568</v>
      </c>
      <c r="E5568" s="74">
        <v>170</v>
      </c>
      <c r="F5568" s="74">
        <v>6600</v>
      </c>
      <c r="G5568" s="74">
        <f t="shared" si="688"/>
        <v>2040</v>
      </c>
      <c r="H5568" s="80">
        <f t="shared" si="689"/>
        <v>0.30909090909090908</v>
      </c>
      <c r="I5568" s="74">
        <f>INDEX('AWR Data'!A$1:E$8825,MATCH(A5568,'AWR Data'!A$1:A$8825,0),5)</f>
        <v>0</v>
      </c>
      <c r="J5568" s="74">
        <f t="shared" si="690"/>
        <v>0</v>
      </c>
      <c r="K5568" s="105">
        <f t="shared" si="691"/>
        <v>0</v>
      </c>
      <c r="L5568" s="75">
        <v>0</v>
      </c>
      <c r="M5568" s="75">
        <v>0</v>
      </c>
      <c r="N5568" s="75">
        <v>0</v>
      </c>
      <c r="O5568" s="105">
        <v>0</v>
      </c>
      <c r="P5568" s="98">
        <f t="shared" si="692"/>
        <v>2040</v>
      </c>
      <c r="Q5568" s="98">
        <f t="shared" si="693"/>
        <v>0</v>
      </c>
      <c r="R5568" s="98">
        <f t="shared" si="694"/>
        <v>0</v>
      </c>
      <c r="S5568" s="105">
        <f t="shared" si="695"/>
        <v>0</v>
      </c>
      <c r="T5568" s="8" t="str">
        <f>IF(I5568=0,"",(INDEX('AWR Data'!A$1:E$8823,MATCH(A5568,'AWR Data'!A$1:A$8823,0),4)))</f>
        <v/>
      </c>
    </row>
    <row r="5569" spans="1:20" ht="20" customHeight="1">
      <c r="A5569" s="14" t="s">
        <v>9998</v>
      </c>
      <c r="B5569" s="14" t="s">
        <v>568</v>
      </c>
      <c r="E5569" s="74">
        <v>22</v>
      </c>
      <c r="F5569" s="74">
        <v>1220</v>
      </c>
      <c r="G5569" s="74">
        <f t="shared" si="688"/>
        <v>264</v>
      </c>
      <c r="H5569" s="80">
        <f t="shared" si="689"/>
        <v>0.21639344262295082</v>
      </c>
      <c r="I5569" s="74">
        <f>INDEX('AWR Data'!A$1:E$8825,MATCH(A5569,'AWR Data'!A$1:A$8825,0),5)</f>
        <v>0</v>
      </c>
      <c r="J5569" s="74">
        <f t="shared" si="690"/>
        <v>0</v>
      </c>
      <c r="K5569" s="105">
        <f t="shared" si="691"/>
        <v>0</v>
      </c>
      <c r="L5569" s="75">
        <v>0</v>
      </c>
      <c r="M5569" s="75">
        <v>0</v>
      </c>
      <c r="N5569" s="75">
        <v>0</v>
      </c>
      <c r="O5569" s="105">
        <v>0</v>
      </c>
      <c r="P5569" s="98">
        <f t="shared" si="692"/>
        <v>264</v>
      </c>
      <c r="Q5569" s="98">
        <f t="shared" si="693"/>
        <v>0</v>
      </c>
      <c r="R5569" s="98">
        <f t="shared" si="694"/>
        <v>0</v>
      </c>
      <c r="S5569" s="105">
        <f t="shared" si="695"/>
        <v>0</v>
      </c>
      <c r="T5569" s="8" t="str">
        <f>IF(I5569=0,"",(INDEX('AWR Data'!A$1:E$8823,MATCH(A5569,'AWR Data'!A$1:A$8823,0),4)))</f>
        <v/>
      </c>
    </row>
    <row r="5570" spans="1:20" ht="20" customHeight="1">
      <c r="A5570" s="14" t="s">
        <v>9999</v>
      </c>
      <c r="B5570" s="14" t="s">
        <v>510</v>
      </c>
      <c r="C5570" s="14" t="s">
        <v>10000</v>
      </c>
      <c r="E5570" s="74">
        <v>58</v>
      </c>
      <c r="F5570" s="74">
        <v>857</v>
      </c>
      <c r="G5570" s="74">
        <f t="shared" si="688"/>
        <v>696</v>
      </c>
      <c r="H5570" s="80">
        <f t="shared" si="689"/>
        <v>0.81213535589264874</v>
      </c>
      <c r="I5570" s="74">
        <f>INDEX('AWR Data'!A$1:E$8825,MATCH(A5570,'AWR Data'!A$1:A$8825,0),5)</f>
        <v>0</v>
      </c>
      <c r="J5570" s="74">
        <f t="shared" si="690"/>
        <v>0</v>
      </c>
      <c r="K5570" s="105">
        <f t="shared" si="691"/>
        <v>0</v>
      </c>
      <c r="L5570" s="75">
        <v>0</v>
      </c>
      <c r="M5570" s="75">
        <v>0</v>
      </c>
      <c r="N5570" s="75">
        <v>0</v>
      </c>
      <c r="O5570" s="105">
        <v>0</v>
      </c>
      <c r="P5570" s="98">
        <f t="shared" si="692"/>
        <v>696</v>
      </c>
      <c r="Q5570" s="98">
        <f t="shared" si="693"/>
        <v>0</v>
      </c>
      <c r="R5570" s="98">
        <f t="shared" si="694"/>
        <v>0</v>
      </c>
      <c r="S5570" s="105">
        <f t="shared" si="695"/>
        <v>0</v>
      </c>
      <c r="T5570" s="8" t="str">
        <f>IF(I5570=0,"",(INDEX('AWR Data'!A$1:E$8823,MATCH(A5570,'AWR Data'!A$1:A$8823,0),4)))</f>
        <v/>
      </c>
    </row>
    <row r="5571" spans="1:20" ht="20" customHeight="1">
      <c r="A5571" s="14" t="s">
        <v>10001</v>
      </c>
      <c r="B5571" s="14" t="s">
        <v>1667</v>
      </c>
      <c r="C5571" s="14" t="s">
        <v>10002</v>
      </c>
      <c r="E5571" s="74">
        <v>28</v>
      </c>
      <c r="F5571" s="74">
        <v>12100</v>
      </c>
      <c r="G5571" s="74">
        <f t="shared" si="688"/>
        <v>336</v>
      </c>
      <c r="H5571" s="80">
        <f t="shared" si="689"/>
        <v>2.7768595041322314E-2</v>
      </c>
      <c r="I5571" s="74">
        <f>INDEX('AWR Data'!A$1:E$8825,MATCH(A5571,'AWR Data'!A$1:A$8825,0),5)</f>
        <v>0</v>
      </c>
      <c r="J5571" s="74">
        <f t="shared" si="690"/>
        <v>0</v>
      </c>
      <c r="K5571" s="105">
        <f t="shared" si="691"/>
        <v>0</v>
      </c>
      <c r="L5571" s="75">
        <v>0</v>
      </c>
      <c r="M5571" s="75">
        <v>0</v>
      </c>
      <c r="N5571" s="75">
        <v>0</v>
      </c>
      <c r="O5571" s="105">
        <v>0</v>
      </c>
      <c r="P5571" s="98">
        <f t="shared" si="692"/>
        <v>336</v>
      </c>
      <c r="Q5571" s="98">
        <f t="shared" si="693"/>
        <v>0</v>
      </c>
      <c r="R5571" s="98">
        <f t="shared" si="694"/>
        <v>0</v>
      </c>
      <c r="S5571" s="105">
        <f t="shared" si="695"/>
        <v>0</v>
      </c>
      <c r="T5571" s="8" t="str">
        <f>IF(I5571=0,"",(INDEX('AWR Data'!A$1:E$8823,MATCH(A5571,'AWR Data'!A$1:A$8823,0),4)))</f>
        <v/>
      </c>
    </row>
    <row r="5572" spans="1:20" ht="20" customHeight="1">
      <c r="A5572" s="14" t="s">
        <v>10005</v>
      </c>
      <c r="B5572" s="14" t="s">
        <v>920</v>
      </c>
      <c r="C5572" s="14" t="s">
        <v>10006</v>
      </c>
      <c r="E5572" s="74">
        <v>110</v>
      </c>
      <c r="F5572" s="74">
        <v>3210</v>
      </c>
      <c r="G5572" s="74">
        <f t="shared" si="688"/>
        <v>1320</v>
      </c>
      <c r="H5572" s="80">
        <f t="shared" si="689"/>
        <v>0.41121495327102803</v>
      </c>
      <c r="I5572" s="74">
        <f>INDEX('AWR Data'!A$1:E$8825,MATCH(A5572,'AWR Data'!A$1:A$8825,0),5)</f>
        <v>0</v>
      </c>
      <c r="J5572" s="74">
        <f t="shared" si="690"/>
        <v>0</v>
      </c>
      <c r="K5572" s="105">
        <f t="shared" si="691"/>
        <v>0</v>
      </c>
      <c r="L5572" s="75">
        <v>0</v>
      </c>
      <c r="M5572" s="75">
        <v>0</v>
      </c>
      <c r="N5572" s="75">
        <v>0</v>
      </c>
      <c r="O5572" s="105">
        <v>0</v>
      </c>
      <c r="P5572" s="98">
        <f t="shared" si="692"/>
        <v>1320</v>
      </c>
      <c r="Q5572" s="98">
        <f t="shared" si="693"/>
        <v>0</v>
      </c>
      <c r="R5572" s="98">
        <f t="shared" si="694"/>
        <v>0</v>
      </c>
      <c r="S5572" s="105">
        <f t="shared" si="695"/>
        <v>0</v>
      </c>
      <c r="T5572" s="8" t="str">
        <f>IF(I5572=0,"",(INDEX('AWR Data'!A$1:E$8823,MATCH(A5572,'AWR Data'!A$1:A$8823,0),4)))</f>
        <v/>
      </c>
    </row>
    <row r="5573" spans="1:20" ht="20" customHeight="1">
      <c r="A5573" s="14" t="s">
        <v>10007</v>
      </c>
      <c r="B5573" s="14" t="s">
        <v>721</v>
      </c>
      <c r="C5573" s="14" t="s">
        <v>10008</v>
      </c>
      <c r="E5573" s="74">
        <v>58</v>
      </c>
      <c r="F5573" s="74">
        <v>945</v>
      </c>
      <c r="G5573" s="74">
        <f t="shared" si="688"/>
        <v>696</v>
      </c>
      <c r="H5573" s="80">
        <f t="shared" si="689"/>
        <v>0.73650793650793656</v>
      </c>
      <c r="I5573" s="74">
        <f>INDEX('AWR Data'!A$1:E$8825,MATCH(A5573,'AWR Data'!A$1:A$8825,0),5)</f>
        <v>0</v>
      </c>
      <c r="J5573" s="74">
        <f t="shared" si="690"/>
        <v>0</v>
      </c>
      <c r="K5573" s="105">
        <f t="shared" si="691"/>
        <v>0</v>
      </c>
      <c r="L5573" s="75">
        <v>0</v>
      </c>
      <c r="M5573" s="75">
        <v>0</v>
      </c>
      <c r="N5573" s="75">
        <v>0</v>
      </c>
      <c r="O5573" s="105">
        <v>0</v>
      </c>
      <c r="P5573" s="98">
        <f t="shared" si="692"/>
        <v>696</v>
      </c>
      <c r="Q5573" s="98">
        <f t="shared" si="693"/>
        <v>0</v>
      </c>
      <c r="R5573" s="98">
        <f t="shared" si="694"/>
        <v>0</v>
      </c>
      <c r="S5573" s="105">
        <f t="shared" si="695"/>
        <v>0</v>
      </c>
      <c r="T5573" s="8" t="str">
        <f>IF(I5573=0,"",(INDEX('AWR Data'!A$1:E$8823,MATCH(A5573,'AWR Data'!A$1:A$8823,0),4)))</f>
        <v/>
      </c>
    </row>
    <row r="5574" spans="1:20" ht="20" customHeight="1">
      <c r="A5574" s="14" t="s">
        <v>10009</v>
      </c>
      <c r="B5574" s="14" t="s">
        <v>501</v>
      </c>
      <c r="C5574" s="14" t="s">
        <v>10010</v>
      </c>
      <c r="E5574" s="74">
        <v>390</v>
      </c>
      <c r="F5574" s="74">
        <v>9650</v>
      </c>
      <c r="G5574" s="74">
        <f t="shared" ref="G5574:G5637" si="696">+E5574*12</f>
        <v>4680</v>
      </c>
      <c r="H5574" s="80">
        <f t="shared" ref="H5574:H5637" si="697">IF(G5574&gt;0,(IF(F5574&gt;0,G5574/F5574,1000)),0)</f>
        <v>0.48497409326424873</v>
      </c>
      <c r="I5574" s="74">
        <f>INDEX('AWR Data'!A$1:E$8825,MATCH(A5574,'AWR Data'!A$1:A$8825,0),5)</f>
        <v>0</v>
      </c>
      <c r="J5574" s="74">
        <f t="shared" ref="J5574:J5637" si="698">IF(I5574=0,0,IF(I5574&gt;0,IF(I5574&lt;11,G5574,IF(I5574&lt;21,(G5574*0.32),IF(I5574&lt;31,(G5574*0.07),0)))))</f>
        <v>0</v>
      </c>
      <c r="K5574" s="105">
        <f t="shared" ref="K5574:K5637" si="699">IF(G5574,J5574/G5574,0)</f>
        <v>0</v>
      </c>
      <c r="L5574" s="75">
        <v>0</v>
      </c>
      <c r="M5574" s="75">
        <v>0</v>
      </c>
      <c r="N5574" s="75">
        <v>0</v>
      </c>
      <c r="O5574" s="105">
        <v>0</v>
      </c>
      <c r="P5574" s="98">
        <f t="shared" ref="P5574:P5637" si="700">+G5574-L5574</f>
        <v>4680</v>
      </c>
      <c r="Q5574" s="98">
        <f t="shared" ref="Q5574:Q5637" si="701">IF(I5574=0,I5574-M5574,IF(M5574,IF(I5574=0,(M5574-0),M5574-I5574),I5574))</f>
        <v>0</v>
      </c>
      <c r="R5574" s="98">
        <f t="shared" ref="R5574:R5637" si="702">+J5574-N5574</f>
        <v>0</v>
      </c>
      <c r="S5574" s="105">
        <f t="shared" ref="S5574:S5637" si="703">+K5574-O5574</f>
        <v>0</v>
      </c>
      <c r="T5574" s="8" t="str">
        <f>IF(I5574=0,"",(INDEX('AWR Data'!A$1:E$8823,MATCH(A5574,'AWR Data'!A$1:A$8823,0),4)))</f>
        <v/>
      </c>
    </row>
    <row r="5575" spans="1:20" ht="20" customHeight="1">
      <c r="A5575" s="14" t="s">
        <v>10223</v>
      </c>
      <c r="B5575" s="14" t="s">
        <v>505</v>
      </c>
      <c r="C5575" s="14" t="s">
        <v>10224</v>
      </c>
      <c r="E5575" s="74">
        <v>46</v>
      </c>
      <c r="F5575" s="74">
        <v>627</v>
      </c>
      <c r="G5575" s="74">
        <f t="shared" si="696"/>
        <v>552</v>
      </c>
      <c r="H5575" s="80">
        <f t="shared" si="697"/>
        <v>0.88038277511961727</v>
      </c>
      <c r="I5575" s="74">
        <f>INDEX('AWR Data'!A$1:E$8825,MATCH(A5575,'AWR Data'!A$1:A$8825,0),5)</f>
        <v>0</v>
      </c>
      <c r="J5575" s="74">
        <f t="shared" si="698"/>
        <v>0</v>
      </c>
      <c r="K5575" s="105">
        <f t="shared" si="699"/>
        <v>0</v>
      </c>
      <c r="L5575" s="75">
        <v>0</v>
      </c>
      <c r="M5575" s="75">
        <v>0</v>
      </c>
      <c r="N5575" s="75">
        <v>0</v>
      </c>
      <c r="O5575" s="105">
        <v>0</v>
      </c>
      <c r="P5575" s="98">
        <f t="shared" si="700"/>
        <v>552</v>
      </c>
      <c r="Q5575" s="98">
        <f t="shared" si="701"/>
        <v>0</v>
      </c>
      <c r="R5575" s="98">
        <f t="shared" si="702"/>
        <v>0</v>
      </c>
      <c r="S5575" s="105">
        <f t="shared" si="703"/>
        <v>0</v>
      </c>
      <c r="T5575" s="8" t="str">
        <f>IF(I5575=0,"",(INDEX('AWR Data'!A$1:E$8823,MATCH(A5575,'AWR Data'!A$1:A$8823,0),4)))</f>
        <v/>
      </c>
    </row>
    <row r="5576" spans="1:20" ht="20" customHeight="1">
      <c r="A5576" s="14" t="s">
        <v>10225</v>
      </c>
      <c r="B5576" s="14" t="s">
        <v>501</v>
      </c>
      <c r="C5576" s="14" t="s">
        <v>10226</v>
      </c>
      <c r="E5576" s="74">
        <v>73</v>
      </c>
      <c r="F5576" s="74">
        <v>15900</v>
      </c>
      <c r="G5576" s="74">
        <f t="shared" si="696"/>
        <v>876</v>
      </c>
      <c r="H5576" s="80">
        <f t="shared" si="697"/>
        <v>5.5094339622641507E-2</v>
      </c>
      <c r="I5576" s="74">
        <f>INDEX('AWR Data'!A$1:E$8825,MATCH(A5576,'AWR Data'!A$1:A$8825,0),5)</f>
        <v>0</v>
      </c>
      <c r="J5576" s="74">
        <f t="shared" si="698"/>
        <v>0</v>
      </c>
      <c r="K5576" s="105">
        <f t="shared" si="699"/>
        <v>0</v>
      </c>
      <c r="L5576" s="75">
        <v>0</v>
      </c>
      <c r="M5576" s="75">
        <v>0</v>
      </c>
      <c r="N5576" s="75">
        <v>0</v>
      </c>
      <c r="O5576" s="105">
        <v>0</v>
      </c>
      <c r="P5576" s="98">
        <f t="shared" si="700"/>
        <v>876</v>
      </c>
      <c r="Q5576" s="98">
        <f t="shared" si="701"/>
        <v>0</v>
      </c>
      <c r="R5576" s="98">
        <f t="shared" si="702"/>
        <v>0</v>
      </c>
      <c r="S5576" s="105">
        <f t="shared" si="703"/>
        <v>0</v>
      </c>
      <c r="T5576" s="8" t="str">
        <f>IF(I5576=0,"",(INDEX('AWR Data'!A$1:E$8823,MATCH(A5576,'AWR Data'!A$1:A$8823,0),4)))</f>
        <v/>
      </c>
    </row>
    <row r="5577" spans="1:20" ht="20" customHeight="1">
      <c r="A5577" s="14" t="s">
        <v>10227</v>
      </c>
      <c r="B5577" s="14" t="s">
        <v>510</v>
      </c>
      <c r="C5577" s="14" t="s">
        <v>10228</v>
      </c>
      <c r="E5577" s="74">
        <v>46</v>
      </c>
      <c r="F5577" s="74">
        <v>1190000</v>
      </c>
      <c r="G5577" s="74">
        <f t="shared" si="696"/>
        <v>552</v>
      </c>
      <c r="H5577" s="80">
        <f t="shared" si="697"/>
        <v>4.6386554621848737E-4</v>
      </c>
      <c r="I5577" s="74">
        <f>INDEX('AWR Data'!A$1:E$8825,MATCH(A5577,'AWR Data'!A$1:A$8825,0),5)</f>
        <v>0</v>
      </c>
      <c r="J5577" s="74">
        <f t="shared" si="698"/>
        <v>0</v>
      </c>
      <c r="K5577" s="105">
        <f t="shared" si="699"/>
        <v>0</v>
      </c>
      <c r="L5577" s="75">
        <v>0</v>
      </c>
      <c r="M5577" s="75">
        <v>0</v>
      </c>
      <c r="N5577" s="75">
        <v>0</v>
      </c>
      <c r="O5577" s="105">
        <v>0</v>
      </c>
      <c r="P5577" s="98">
        <f t="shared" si="700"/>
        <v>552</v>
      </c>
      <c r="Q5577" s="98">
        <f t="shared" si="701"/>
        <v>0</v>
      </c>
      <c r="R5577" s="98">
        <f t="shared" si="702"/>
        <v>0</v>
      </c>
      <c r="S5577" s="105">
        <f t="shared" si="703"/>
        <v>0</v>
      </c>
      <c r="T5577" s="8" t="str">
        <f>IF(I5577=0,"",(INDEX('AWR Data'!A$1:E$8823,MATCH(A5577,'AWR Data'!A$1:A$8823,0),4)))</f>
        <v/>
      </c>
    </row>
    <row r="5578" spans="1:20" ht="20" customHeight="1">
      <c r="A5578" s="14" t="s">
        <v>10229</v>
      </c>
      <c r="B5578" s="14" t="s">
        <v>576</v>
      </c>
      <c r="C5578" s="14" t="s">
        <v>10230</v>
      </c>
      <c r="E5578" s="74">
        <v>260</v>
      </c>
      <c r="F5578" s="74">
        <v>166000</v>
      </c>
      <c r="G5578" s="74">
        <f t="shared" si="696"/>
        <v>3120</v>
      </c>
      <c r="H5578" s="80">
        <f t="shared" si="697"/>
        <v>1.8795180722891568E-2</v>
      </c>
      <c r="I5578" s="74">
        <f>INDEX('AWR Data'!A$1:E$8825,MATCH(A5578,'AWR Data'!A$1:A$8825,0),5)</f>
        <v>0</v>
      </c>
      <c r="J5578" s="74">
        <f t="shared" si="698"/>
        <v>0</v>
      </c>
      <c r="K5578" s="105">
        <f t="shared" si="699"/>
        <v>0</v>
      </c>
      <c r="L5578" s="75">
        <v>0</v>
      </c>
      <c r="M5578" s="75">
        <v>0</v>
      </c>
      <c r="N5578" s="75">
        <v>0</v>
      </c>
      <c r="O5578" s="105">
        <v>0</v>
      </c>
      <c r="P5578" s="98">
        <f t="shared" si="700"/>
        <v>3120</v>
      </c>
      <c r="Q5578" s="98">
        <f t="shared" si="701"/>
        <v>0</v>
      </c>
      <c r="R5578" s="98">
        <f t="shared" si="702"/>
        <v>0</v>
      </c>
      <c r="S5578" s="105">
        <f t="shared" si="703"/>
        <v>0</v>
      </c>
      <c r="T5578" s="8" t="str">
        <f>IF(I5578=0,"",(INDEX('AWR Data'!A$1:E$8823,MATCH(A5578,'AWR Data'!A$1:A$8823,0),4)))</f>
        <v/>
      </c>
    </row>
    <row r="5579" spans="1:20" ht="20" customHeight="1">
      <c r="A5579" s="14" t="s">
        <v>10231</v>
      </c>
      <c r="B5579" s="14" t="s">
        <v>269</v>
      </c>
      <c r="C5579" s="14" t="s">
        <v>10232</v>
      </c>
      <c r="E5579" s="74">
        <v>22</v>
      </c>
      <c r="F5579" s="74">
        <v>1380</v>
      </c>
      <c r="G5579" s="74">
        <f t="shared" si="696"/>
        <v>264</v>
      </c>
      <c r="H5579" s="80">
        <f t="shared" si="697"/>
        <v>0.19130434782608696</v>
      </c>
      <c r="I5579" s="74">
        <f>INDEX('AWR Data'!A$1:E$8825,MATCH(A5579,'AWR Data'!A$1:A$8825,0),5)</f>
        <v>0</v>
      </c>
      <c r="J5579" s="74">
        <f t="shared" si="698"/>
        <v>0</v>
      </c>
      <c r="K5579" s="105">
        <f t="shared" si="699"/>
        <v>0</v>
      </c>
      <c r="L5579" s="75">
        <v>0</v>
      </c>
      <c r="M5579" s="75">
        <v>0</v>
      </c>
      <c r="N5579" s="75">
        <v>0</v>
      </c>
      <c r="O5579" s="105">
        <v>0</v>
      </c>
      <c r="P5579" s="98">
        <f t="shared" si="700"/>
        <v>264</v>
      </c>
      <c r="Q5579" s="98">
        <f t="shared" si="701"/>
        <v>0</v>
      </c>
      <c r="R5579" s="98">
        <f t="shared" si="702"/>
        <v>0</v>
      </c>
      <c r="S5579" s="105">
        <f t="shared" si="703"/>
        <v>0</v>
      </c>
      <c r="T5579" s="8" t="str">
        <f>IF(I5579=0,"",(INDEX('AWR Data'!A$1:E$8823,MATCH(A5579,'AWR Data'!A$1:A$8823,0),4)))</f>
        <v/>
      </c>
    </row>
    <row r="5580" spans="1:20" ht="20" customHeight="1">
      <c r="A5580" s="14" t="s">
        <v>10233</v>
      </c>
      <c r="B5580" s="14" t="s">
        <v>1178</v>
      </c>
      <c r="C5580" s="14" t="s">
        <v>10234</v>
      </c>
      <c r="E5580" s="74">
        <v>36</v>
      </c>
      <c r="F5580" s="74">
        <v>602</v>
      </c>
      <c r="G5580" s="74">
        <f t="shared" si="696"/>
        <v>432</v>
      </c>
      <c r="H5580" s="80">
        <f t="shared" si="697"/>
        <v>0.71760797342192695</v>
      </c>
      <c r="I5580" s="74">
        <f>INDEX('AWR Data'!A$1:E$8825,MATCH(A5580,'AWR Data'!A$1:A$8825,0),5)</f>
        <v>0</v>
      </c>
      <c r="J5580" s="74">
        <f t="shared" si="698"/>
        <v>0</v>
      </c>
      <c r="K5580" s="105">
        <f t="shared" si="699"/>
        <v>0</v>
      </c>
      <c r="L5580" s="75">
        <v>0</v>
      </c>
      <c r="M5580" s="75">
        <v>0</v>
      </c>
      <c r="N5580" s="75">
        <v>0</v>
      </c>
      <c r="O5580" s="105">
        <v>0</v>
      </c>
      <c r="P5580" s="98">
        <f t="shared" si="700"/>
        <v>432</v>
      </c>
      <c r="Q5580" s="98">
        <f t="shared" si="701"/>
        <v>0</v>
      </c>
      <c r="R5580" s="98">
        <f t="shared" si="702"/>
        <v>0</v>
      </c>
      <c r="S5580" s="105">
        <f t="shared" si="703"/>
        <v>0</v>
      </c>
      <c r="T5580" s="8" t="str">
        <f>IF(I5580=0,"",(INDEX('AWR Data'!A$1:E$8823,MATCH(A5580,'AWR Data'!A$1:A$8823,0),4)))</f>
        <v/>
      </c>
    </row>
    <row r="5581" spans="1:20" ht="20" customHeight="1">
      <c r="A5581" s="14" t="s">
        <v>10235</v>
      </c>
      <c r="B5581" s="14" t="s">
        <v>501</v>
      </c>
      <c r="C5581" s="14" t="s">
        <v>10236</v>
      </c>
      <c r="E5581" s="74">
        <v>22</v>
      </c>
      <c r="F5581" s="74">
        <v>10200</v>
      </c>
      <c r="G5581" s="74">
        <f t="shared" si="696"/>
        <v>264</v>
      </c>
      <c r="H5581" s="80">
        <f t="shared" si="697"/>
        <v>2.5882352941176471E-2</v>
      </c>
      <c r="I5581" s="74">
        <f>INDEX('AWR Data'!A$1:E$8825,MATCH(A5581,'AWR Data'!A$1:A$8825,0),5)</f>
        <v>0</v>
      </c>
      <c r="J5581" s="74">
        <f t="shared" si="698"/>
        <v>0</v>
      </c>
      <c r="K5581" s="105">
        <f t="shared" si="699"/>
        <v>0</v>
      </c>
      <c r="L5581" s="75">
        <v>0</v>
      </c>
      <c r="M5581" s="75">
        <v>0</v>
      </c>
      <c r="N5581" s="75">
        <v>0</v>
      </c>
      <c r="O5581" s="105">
        <v>0</v>
      </c>
      <c r="P5581" s="98">
        <f t="shared" si="700"/>
        <v>264</v>
      </c>
      <c r="Q5581" s="98">
        <f t="shared" si="701"/>
        <v>0</v>
      </c>
      <c r="R5581" s="98">
        <f t="shared" si="702"/>
        <v>0</v>
      </c>
      <c r="S5581" s="105">
        <f t="shared" si="703"/>
        <v>0</v>
      </c>
      <c r="T5581" s="8" t="str">
        <f>IF(I5581=0,"",(INDEX('AWR Data'!A$1:E$8823,MATCH(A5581,'AWR Data'!A$1:A$8823,0),4)))</f>
        <v/>
      </c>
    </row>
    <row r="5582" spans="1:20" ht="20" customHeight="1">
      <c r="A5582" s="14" t="s">
        <v>10237</v>
      </c>
      <c r="B5582" s="14" t="s">
        <v>516</v>
      </c>
      <c r="C5582" s="14" t="s">
        <v>10238</v>
      </c>
      <c r="E5582" s="74">
        <v>73</v>
      </c>
      <c r="F5582" s="74">
        <v>17300</v>
      </c>
      <c r="G5582" s="74">
        <f t="shared" si="696"/>
        <v>876</v>
      </c>
      <c r="H5582" s="80">
        <f t="shared" si="697"/>
        <v>5.063583815028902E-2</v>
      </c>
      <c r="I5582" s="74">
        <f>INDEX('AWR Data'!A$1:E$8825,MATCH(A5582,'AWR Data'!A$1:A$8825,0),5)</f>
        <v>0</v>
      </c>
      <c r="J5582" s="74">
        <f t="shared" si="698"/>
        <v>0</v>
      </c>
      <c r="K5582" s="105">
        <f t="shared" si="699"/>
        <v>0</v>
      </c>
      <c r="L5582" s="75">
        <v>0</v>
      </c>
      <c r="M5582" s="75">
        <v>0</v>
      </c>
      <c r="N5582" s="75">
        <v>0</v>
      </c>
      <c r="O5582" s="105">
        <v>0</v>
      </c>
      <c r="P5582" s="98">
        <f t="shared" si="700"/>
        <v>876</v>
      </c>
      <c r="Q5582" s="98">
        <f t="shared" si="701"/>
        <v>0</v>
      </c>
      <c r="R5582" s="98">
        <f t="shared" si="702"/>
        <v>0</v>
      </c>
      <c r="S5582" s="105">
        <f t="shared" si="703"/>
        <v>0</v>
      </c>
      <c r="T5582" s="8" t="str">
        <f>IF(I5582=0,"",(INDEX('AWR Data'!A$1:E$8823,MATCH(A5582,'AWR Data'!A$1:A$8823,0),4)))</f>
        <v/>
      </c>
    </row>
    <row r="5583" spans="1:20" ht="20" customHeight="1">
      <c r="A5583" s="14" t="s">
        <v>10239</v>
      </c>
      <c r="B5583" s="14" t="s">
        <v>516</v>
      </c>
      <c r="C5583" s="14" t="s">
        <v>10240</v>
      </c>
      <c r="E5583" s="74">
        <v>390</v>
      </c>
      <c r="F5583" s="74">
        <v>36100</v>
      </c>
      <c r="G5583" s="74">
        <f t="shared" si="696"/>
        <v>4680</v>
      </c>
      <c r="H5583" s="80">
        <f t="shared" si="697"/>
        <v>0.12963988919667591</v>
      </c>
      <c r="I5583" s="74">
        <f>INDEX('AWR Data'!A$1:E$8825,MATCH(A5583,'AWR Data'!A$1:A$8825,0),5)</f>
        <v>0</v>
      </c>
      <c r="J5583" s="74">
        <f t="shared" si="698"/>
        <v>0</v>
      </c>
      <c r="K5583" s="105">
        <f t="shared" si="699"/>
        <v>0</v>
      </c>
      <c r="L5583" s="75">
        <v>0</v>
      </c>
      <c r="M5583" s="75">
        <v>0</v>
      </c>
      <c r="N5583" s="75">
        <v>0</v>
      </c>
      <c r="O5583" s="105">
        <v>0</v>
      </c>
      <c r="P5583" s="98">
        <f t="shared" si="700"/>
        <v>4680</v>
      </c>
      <c r="Q5583" s="98">
        <f t="shared" si="701"/>
        <v>0</v>
      </c>
      <c r="R5583" s="98">
        <f t="shared" si="702"/>
        <v>0</v>
      </c>
      <c r="S5583" s="105">
        <f t="shared" si="703"/>
        <v>0</v>
      </c>
      <c r="T5583" s="8" t="str">
        <f>IF(I5583=0,"",(INDEX('AWR Data'!A$1:E$8823,MATCH(A5583,'AWR Data'!A$1:A$8823,0),4)))</f>
        <v/>
      </c>
    </row>
    <row r="5584" spans="1:20" ht="20" customHeight="1">
      <c r="A5584" s="14" t="s">
        <v>10447</v>
      </c>
      <c r="B5584" s="14" t="s">
        <v>516</v>
      </c>
      <c r="C5584" s="14" t="s">
        <v>10448</v>
      </c>
      <c r="E5584" s="74">
        <v>73</v>
      </c>
      <c r="F5584" s="74">
        <v>12400</v>
      </c>
      <c r="G5584" s="74">
        <f t="shared" si="696"/>
        <v>876</v>
      </c>
      <c r="H5584" s="80">
        <f t="shared" si="697"/>
        <v>7.0645161290322583E-2</v>
      </c>
      <c r="I5584" s="74">
        <f>INDEX('AWR Data'!A$1:E$8825,MATCH(A5584,'AWR Data'!A$1:A$8825,0),5)</f>
        <v>0</v>
      </c>
      <c r="J5584" s="74">
        <f t="shared" si="698"/>
        <v>0</v>
      </c>
      <c r="K5584" s="105">
        <f t="shared" si="699"/>
        <v>0</v>
      </c>
      <c r="L5584" s="75">
        <v>0</v>
      </c>
      <c r="M5584" s="75">
        <v>0</v>
      </c>
      <c r="N5584" s="75">
        <v>0</v>
      </c>
      <c r="O5584" s="105">
        <v>0</v>
      </c>
      <c r="P5584" s="98">
        <f t="shared" si="700"/>
        <v>876</v>
      </c>
      <c r="Q5584" s="98">
        <f t="shared" si="701"/>
        <v>0</v>
      </c>
      <c r="R5584" s="98">
        <f t="shared" si="702"/>
        <v>0</v>
      </c>
      <c r="S5584" s="105">
        <f t="shared" si="703"/>
        <v>0</v>
      </c>
      <c r="T5584" s="8" t="str">
        <f>IF(I5584=0,"",(INDEX('AWR Data'!A$1:E$8823,MATCH(A5584,'AWR Data'!A$1:A$8823,0),4)))</f>
        <v/>
      </c>
    </row>
    <row r="5585" spans="1:20" ht="20" customHeight="1">
      <c r="A5585" s="14" t="s">
        <v>10449</v>
      </c>
      <c r="B5585" s="14" t="s">
        <v>498</v>
      </c>
      <c r="C5585" s="14" t="s">
        <v>10450</v>
      </c>
      <c r="E5585" s="74">
        <v>46</v>
      </c>
      <c r="F5585" s="74">
        <v>4810</v>
      </c>
      <c r="G5585" s="74">
        <f t="shared" si="696"/>
        <v>552</v>
      </c>
      <c r="H5585" s="80">
        <f t="shared" si="697"/>
        <v>0.11476091476091477</v>
      </c>
      <c r="I5585" s="74">
        <f>INDEX('AWR Data'!A$1:E$8825,MATCH(A5585,'AWR Data'!A$1:A$8825,0),5)</f>
        <v>0</v>
      </c>
      <c r="J5585" s="74">
        <f t="shared" si="698"/>
        <v>0</v>
      </c>
      <c r="K5585" s="105">
        <f t="shared" si="699"/>
        <v>0</v>
      </c>
      <c r="L5585" s="75">
        <v>0</v>
      </c>
      <c r="M5585" s="75">
        <v>0</v>
      </c>
      <c r="N5585" s="75">
        <v>0</v>
      </c>
      <c r="O5585" s="105">
        <v>0</v>
      </c>
      <c r="P5585" s="98">
        <f t="shared" si="700"/>
        <v>552</v>
      </c>
      <c r="Q5585" s="98">
        <f t="shared" si="701"/>
        <v>0</v>
      </c>
      <c r="R5585" s="98">
        <f t="shared" si="702"/>
        <v>0</v>
      </c>
      <c r="S5585" s="105">
        <f t="shared" si="703"/>
        <v>0</v>
      </c>
      <c r="T5585" s="8" t="str">
        <f>IF(I5585=0,"",(INDEX('AWR Data'!A$1:E$8823,MATCH(A5585,'AWR Data'!A$1:A$8823,0),4)))</f>
        <v/>
      </c>
    </row>
    <row r="5586" spans="1:20" ht="20" customHeight="1">
      <c r="A5586" s="14" t="s">
        <v>10451</v>
      </c>
      <c r="B5586" s="14" t="s">
        <v>573</v>
      </c>
      <c r="C5586" s="14" t="s">
        <v>10452</v>
      </c>
      <c r="E5586" s="74">
        <v>73</v>
      </c>
      <c r="F5586" s="74">
        <v>637</v>
      </c>
      <c r="G5586" s="74">
        <f t="shared" si="696"/>
        <v>876</v>
      </c>
      <c r="H5586" s="80">
        <f t="shared" si="697"/>
        <v>1.3751962323390894</v>
      </c>
      <c r="I5586" s="74">
        <f>INDEX('AWR Data'!A$1:E$8825,MATCH(A5586,'AWR Data'!A$1:A$8825,0),5)</f>
        <v>0</v>
      </c>
      <c r="J5586" s="74">
        <f t="shared" si="698"/>
        <v>0</v>
      </c>
      <c r="K5586" s="105">
        <f t="shared" si="699"/>
        <v>0</v>
      </c>
      <c r="L5586" s="75">
        <v>0</v>
      </c>
      <c r="M5586" s="75">
        <v>0</v>
      </c>
      <c r="N5586" s="75">
        <v>0</v>
      </c>
      <c r="O5586" s="105">
        <v>0</v>
      </c>
      <c r="P5586" s="98">
        <f t="shared" si="700"/>
        <v>876</v>
      </c>
      <c r="Q5586" s="98">
        <f t="shared" si="701"/>
        <v>0</v>
      </c>
      <c r="R5586" s="98">
        <f t="shared" si="702"/>
        <v>0</v>
      </c>
      <c r="S5586" s="105">
        <f t="shared" si="703"/>
        <v>0</v>
      </c>
      <c r="T5586" s="8" t="str">
        <f>IF(I5586=0,"",(INDEX('AWR Data'!A$1:E$8823,MATCH(A5586,'AWR Data'!A$1:A$8823,0),4)))</f>
        <v/>
      </c>
    </row>
    <row r="5587" spans="1:20" ht="20" customHeight="1">
      <c r="A5587" s="14" t="s">
        <v>10453</v>
      </c>
      <c r="B5587" s="14" t="s">
        <v>573</v>
      </c>
      <c r="C5587" s="14" t="s">
        <v>10454</v>
      </c>
      <c r="E5587" s="74">
        <v>73</v>
      </c>
      <c r="F5587" s="74">
        <v>5420</v>
      </c>
      <c r="G5587" s="74">
        <f t="shared" si="696"/>
        <v>876</v>
      </c>
      <c r="H5587" s="80">
        <f t="shared" si="697"/>
        <v>0.16162361623616237</v>
      </c>
      <c r="I5587" s="74">
        <f>INDEX('AWR Data'!A$1:E$8825,MATCH(A5587,'AWR Data'!A$1:A$8825,0),5)</f>
        <v>0</v>
      </c>
      <c r="J5587" s="74">
        <f t="shared" si="698"/>
        <v>0</v>
      </c>
      <c r="K5587" s="105">
        <f t="shared" si="699"/>
        <v>0</v>
      </c>
      <c r="L5587" s="75">
        <v>0</v>
      </c>
      <c r="M5587" s="75">
        <v>0</v>
      </c>
      <c r="N5587" s="75">
        <v>0</v>
      </c>
      <c r="O5587" s="105">
        <v>0</v>
      </c>
      <c r="P5587" s="98">
        <f t="shared" si="700"/>
        <v>876</v>
      </c>
      <c r="Q5587" s="98">
        <f t="shared" si="701"/>
        <v>0</v>
      </c>
      <c r="R5587" s="98">
        <f t="shared" si="702"/>
        <v>0</v>
      </c>
      <c r="S5587" s="105">
        <f t="shared" si="703"/>
        <v>0</v>
      </c>
      <c r="T5587" s="8" t="str">
        <f>IF(I5587=0,"",(INDEX('AWR Data'!A$1:E$8823,MATCH(A5587,'AWR Data'!A$1:A$8823,0),4)))</f>
        <v/>
      </c>
    </row>
    <row r="5588" spans="1:20" ht="20" customHeight="1">
      <c r="A5588" s="14" t="s">
        <v>10455</v>
      </c>
      <c r="B5588" s="14" t="s">
        <v>996</v>
      </c>
      <c r="C5588" s="14" t="s">
        <v>10456</v>
      </c>
      <c r="E5588" s="74">
        <v>480</v>
      </c>
      <c r="F5588" s="74">
        <v>135000</v>
      </c>
      <c r="G5588" s="74">
        <f t="shared" si="696"/>
        <v>5760</v>
      </c>
      <c r="H5588" s="80">
        <f t="shared" si="697"/>
        <v>4.2666666666666665E-2</v>
      </c>
      <c r="I5588" s="74">
        <f>INDEX('AWR Data'!A$1:E$8825,MATCH(A5588,'AWR Data'!A$1:A$8825,0),5)</f>
        <v>0</v>
      </c>
      <c r="J5588" s="74">
        <f t="shared" si="698"/>
        <v>0</v>
      </c>
      <c r="K5588" s="105">
        <f t="shared" si="699"/>
        <v>0</v>
      </c>
      <c r="L5588" s="75">
        <v>0</v>
      </c>
      <c r="M5588" s="75">
        <v>0</v>
      </c>
      <c r="N5588" s="75">
        <v>0</v>
      </c>
      <c r="O5588" s="105">
        <v>0</v>
      </c>
      <c r="P5588" s="98">
        <f t="shared" si="700"/>
        <v>5760</v>
      </c>
      <c r="Q5588" s="98">
        <f t="shared" si="701"/>
        <v>0</v>
      </c>
      <c r="R5588" s="98">
        <f t="shared" si="702"/>
        <v>0</v>
      </c>
      <c r="S5588" s="105">
        <f t="shared" si="703"/>
        <v>0</v>
      </c>
      <c r="T5588" s="8" t="str">
        <f>IF(I5588=0,"",(INDEX('AWR Data'!A$1:E$8823,MATCH(A5588,'AWR Data'!A$1:A$8823,0),4)))</f>
        <v/>
      </c>
    </row>
    <row r="5589" spans="1:20" ht="20" customHeight="1">
      <c r="A5589" s="14" t="s">
        <v>10457</v>
      </c>
      <c r="B5589" s="14" t="s">
        <v>996</v>
      </c>
      <c r="C5589" s="14" t="s">
        <v>10458</v>
      </c>
      <c r="E5589" s="74">
        <v>36</v>
      </c>
      <c r="F5589" s="74">
        <v>49400</v>
      </c>
      <c r="G5589" s="74">
        <f t="shared" si="696"/>
        <v>432</v>
      </c>
      <c r="H5589" s="80">
        <f t="shared" si="697"/>
        <v>8.7449392712550603E-3</v>
      </c>
      <c r="I5589" s="74">
        <f>INDEX('AWR Data'!A$1:E$8825,MATCH(A5589,'AWR Data'!A$1:A$8825,0),5)</f>
        <v>0</v>
      </c>
      <c r="J5589" s="74">
        <f t="shared" si="698"/>
        <v>0</v>
      </c>
      <c r="K5589" s="105">
        <f t="shared" si="699"/>
        <v>0</v>
      </c>
      <c r="L5589" s="75">
        <v>0</v>
      </c>
      <c r="M5589" s="75">
        <v>0</v>
      </c>
      <c r="N5589" s="75">
        <v>0</v>
      </c>
      <c r="O5589" s="105">
        <v>0</v>
      </c>
      <c r="P5589" s="98">
        <f t="shared" si="700"/>
        <v>432</v>
      </c>
      <c r="Q5589" s="98">
        <f t="shared" si="701"/>
        <v>0</v>
      </c>
      <c r="R5589" s="98">
        <f t="shared" si="702"/>
        <v>0</v>
      </c>
      <c r="S5589" s="105">
        <f t="shared" si="703"/>
        <v>0</v>
      </c>
      <c r="T5589" s="8" t="str">
        <f>IF(I5589=0,"",(INDEX('AWR Data'!A$1:E$8823,MATCH(A5589,'AWR Data'!A$1:A$8823,0),4)))</f>
        <v/>
      </c>
    </row>
    <row r="5590" spans="1:20" ht="20" customHeight="1">
      <c r="A5590" s="14" t="s">
        <v>10459</v>
      </c>
      <c r="B5590" s="14" t="s">
        <v>996</v>
      </c>
      <c r="C5590" s="14" t="s">
        <v>10460</v>
      </c>
      <c r="E5590" s="74">
        <v>22</v>
      </c>
      <c r="F5590" s="74">
        <v>2870</v>
      </c>
      <c r="G5590" s="74">
        <f t="shared" si="696"/>
        <v>264</v>
      </c>
      <c r="H5590" s="80">
        <f t="shared" si="697"/>
        <v>9.1986062717770031E-2</v>
      </c>
      <c r="I5590" s="74">
        <f>INDEX('AWR Data'!A$1:E$8825,MATCH(A5590,'AWR Data'!A$1:A$8825,0),5)</f>
        <v>0</v>
      </c>
      <c r="J5590" s="74">
        <f t="shared" si="698"/>
        <v>0</v>
      </c>
      <c r="K5590" s="105">
        <f t="shared" si="699"/>
        <v>0</v>
      </c>
      <c r="L5590" s="75">
        <v>0</v>
      </c>
      <c r="M5590" s="75">
        <v>0</v>
      </c>
      <c r="N5590" s="75">
        <v>0</v>
      </c>
      <c r="O5590" s="105">
        <v>0</v>
      </c>
      <c r="P5590" s="98">
        <f t="shared" si="700"/>
        <v>264</v>
      </c>
      <c r="Q5590" s="98">
        <f t="shared" si="701"/>
        <v>0</v>
      </c>
      <c r="R5590" s="98">
        <f t="shared" si="702"/>
        <v>0</v>
      </c>
      <c r="S5590" s="105">
        <f t="shared" si="703"/>
        <v>0</v>
      </c>
      <c r="T5590" s="8" t="str">
        <f>IF(I5590=0,"",(INDEX('AWR Data'!A$1:E$8823,MATCH(A5590,'AWR Data'!A$1:A$8823,0),4)))</f>
        <v/>
      </c>
    </row>
    <row r="5591" spans="1:20" ht="20" customHeight="1">
      <c r="A5591" s="14" t="s">
        <v>10461</v>
      </c>
      <c r="B5591" s="14" t="s">
        <v>929</v>
      </c>
      <c r="C5591" s="14" t="s">
        <v>10462</v>
      </c>
      <c r="E5591" s="74">
        <v>73</v>
      </c>
      <c r="F5591" s="74">
        <v>17100</v>
      </c>
      <c r="G5591" s="74">
        <f t="shared" si="696"/>
        <v>876</v>
      </c>
      <c r="H5591" s="80">
        <f t="shared" si="697"/>
        <v>5.1228070175438595E-2</v>
      </c>
      <c r="I5591" s="74">
        <f>INDEX('AWR Data'!A$1:E$8825,MATCH(A5591,'AWR Data'!A$1:A$8825,0),5)</f>
        <v>0</v>
      </c>
      <c r="J5591" s="74">
        <f t="shared" si="698"/>
        <v>0</v>
      </c>
      <c r="K5591" s="105">
        <f t="shared" si="699"/>
        <v>0</v>
      </c>
      <c r="L5591" s="75">
        <v>0</v>
      </c>
      <c r="M5591" s="75">
        <v>0</v>
      </c>
      <c r="N5591" s="75">
        <v>0</v>
      </c>
      <c r="O5591" s="105">
        <v>0</v>
      </c>
      <c r="P5591" s="98">
        <f t="shared" si="700"/>
        <v>876</v>
      </c>
      <c r="Q5591" s="98">
        <f t="shared" si="701"/>
        <v>0</v>
      </c>
      <c r="R5591" s="98">
        <f t="shared" si="702"/>
        <v>0</v>
      </c>
      <c r="S5591" s="105">
        <f t="shared" si="703"/>
        <v>0</v>
      </c>
      <c r="T5591" s="8" t="str">
        <f>IF(I5591=0,"",(INDEX('AWR Data'!A$1:E$8823,MATCH(A5591,'AWR Data'!A$1:A$8823,0),4)))</f>
        <v/>
      </c>
    </row>
    <row r="5592" spans="1:20" ht="20" customHeight="1">
      <c r="A5592" s="14" t="s">
        <v>10463</v>
      </c>
      <c r="B5592" s="14" t="s">
        <v>920</v>
      </c>
      <c r="C5592" s="14" t="s">
        <v>10464</v>
      </c>
      <c r="E5592" s="74">
        <v>46</v>
      </c>
      <c r="F5592" s="74">
        <v>3720</v>
      </c>
      <c r="G5592" s="74">
        <f t="shared" si="696"/>
        <v>552</v>
      </c>
      <c r="H5592" s="80">
        <f t="shared" si="697"/>
        <v>0.14838709677419354</v>
      </c>
      <c r="I5592" s="74">
        <f>INDEX('AWR Data'!A$1:E$8825,MATCH(A5592,'AWR Data'!A$1:A$8825,0),5)</f>
        <v>0</v>
      </c>
      <c r="J5592" s="74">
        <f t="shared" si="698"/>
        <v>0</v>
      </c>
      <c r="K5592" s="105">
        <f t="shared" si="699"/>
        <v>0</v>
      </c>
      <c r="L5592" s="75">
        <v>0</v>
      </c>
      <c r="M5592" s="75">
        <v>0</v>
      </c>
      <c r="N5592" s="75">
        <v>0</v>
      </c>
      <c r="O5592" s="105">
        <v>0</v>
      </c>
      <c r="P5592" s="98">
        <f t="shared" si="700"/>
        <v>552</v>
      </c>
      <c r="Q5592" s="98">
        <f t="shared" si="701"/>
        <v>0</v>
      </c>
      <c r="R5592" s="98">
        <f t="shared" si="702"/>
        <v>0</v>
      </c>
      <c r="S5592" s="105">
        <f t="shared" si="703"/>
        <v>0</v>
      </c>
      <c r="T5592" s="8" t="str">
        <f>IF(I5592=0,"",(INDEX('AWR Data'!A$1:E$8823,MATCH(A5592,'AWR Data'!A$1:A$8823,0),4)))</f>
        <v/>
      </c>
    </row>
    <row r="5593" spans="1:20" ht="20" customHeight="1">
      <c r="A5593" s="14" t="s">
        <v>10262</v>
      </c>
      <c r="B5593" s="14" t="s">
        <v>576</v>
      </c>
      <c r="C5593" s="14" t="s">
        <v>10263</v>
      </c>
      <c r="E5593" s="74">
        <v>1600</v>
      </c>
      <c r="F5593" s="74">
        <v>488000</v>
      </c>
      <c r="G5593" s="74">
        <f t="shared" si="696"/>
        <v>19200</v>
      </c>
      <c r="H5593" s="80">
        <f t="shared" si="697"/>
        <v>3.9344262295081971E-2</v>
      </c>
      <c r="I5593" s="74">
        <f>INDEX('AWR Data'!A$1:E$8825,MATCH(A5593,'AWR Data'!A$1:A$8825,0),5)</f>
        <v>0</v>
      </c>
      <c r="J5593" s="74">
        <f t="shared" si="698"/>
        <v>0</v>
      </c>
      <c r="K5593" s="105">
        <f t="shared" si="699"/>
        <v>0</v>
      </c>
      <c r="L5593" s="75">
        <v>0</v>
      </c>
      <c r="M5593" s="75">
        <v>0</v>
      </c>
      <c r="N5593" s="75">
        <v>0</v>
      </c>
      <c r="O5593" s="105">
        <v>0</v>
      </c>
      <c r="P5593" s="98">
        <f t="shared" si="700"/>
        <v>19200</v>
      </c>
      <c r="Q5593" s="98">
        <f t="shared" si="701"/>
        <v>0</v>
      </c>
      <c r="R5593" s="98">
        <f t="shared" si="702"/>
        <v>0</v>
      </c>
      <c r="S5593" s="105">
        <f t="shared" si="703"/>
        <v>0</v>
      </c>
      <c r="T5593" s="8" t="str">
        <f>IF(I5593=0,"",(INDEX('AWR Data'!A$1:E$8823,MATCH(A5593,'AWR Data'!A$1:A$8823,0),4)))</f>
        <v/>
      </c>
    </row>
    <row r="5594" spans="1:20" ht="20" customHeight="1">
      <c r="A5594" s="14" t="s">
        <v>10264</v>
      </c>
      <c r="B5594" s="14" t="s">
        <v>576</v>
      </c>
      <c r="C5594" s="14" t="s">
        <v>10265</v>
      </c>
      <c r="E5594" s="74">
        <v>390</v>
      </c>
      <c r="F5594" s="74">
        <v>140000</v>
      </c>
      <c r="G5594" s="74">
        <f t="shared" si="696"/>
        <v>4680</v>
      </c>
      <c r="H5594" s="80">
        <f t="shared" si="697"/>
        <v>3.3428571428571426E-2</v>
      </c>
      <c r="I5594" s="74">
        <f>INDEX('AWR Data'!A$1:E$8825,MATCH(A5594,'AWR Data'!A$1:A$8825,0),5)</f>
        <v>0</v>
      </c>
      <c r="J5594" s="74">
        <f t="shared" si="698"/>
        <v>0</v>
      </c>
      <c r="K5594" s="105">
        <f t="shared" si="699"/>
        <v>0</v>
      </c>
      <c r="L5594" s="75">
        <v>0</v>
      </c>
      <c r="M5594" s="75">
        <v>0</v>
      </c>
      <c r="N5594" s="75">
        <v>0</v>
      </c>
      <c r="O5594" s="105">
        <v>0</v>
      </c>
      <c r="P5594" s="98">
        <f t="shared" si="700"/>
        <v>4680</v>
      </c>
      <c r="Q5594" s="98">
        <f t="shared" si="701"/>
        <v>0</v>
      </c>
      <c r="R5594" s="98">
        <f t="shared" si="702"/>
        <v>0</v>
      </c>
      <c r="S5594" s="105">
        <f t="shared" si="703"/>
        <v>0</v>
      </c>
      <c r="T5594" s="8" t="str">
        <f>IF(I5594=0,"",(INDEX('AWR Data'!A$1:E$8823,MATCH(A5594,'AWR Data'!A$1:A$8823,0),4)))</f>
        <v/>
      </c>
    </row>
    <row r="5595" spans="1:20" ht="20" customHeight="1">
      <c r="A5595" s="14" t="s">
        <v>10266</v>
      </c>
      <c r="B5595" s="14" t="s">
        <v>920</v>
      </c>
      <c r="C5595" s="14" t="s">
        <v>10267</v>
      </c>
      <c r="E5595" s="74">
        <v>22</v>
      </c>
      <c r="F5595" s="74">
        <v>7480</v>
      </c>
      <c r="G5595" s="74">
        <f t="shared" si="696"/>
        <v>264</v>
      </c>
      <c r="H5595" s="80">
        <f t="shared" si="697"/>
        <v>3.5294117647058823E-2</v>
      </c>
      <c r="I5595" s="74">
        <f>INDEX('AWR Data'!A$1:E$8825,MATCH(A5595,'AWR Data'!A$1:A$8825,0),5)</f>
        <v>0</v>
      </c>
      <c r="J5595" s="74">
        <f t="shared" si="698"/>
        <v>0</v>
      </c>
      <c r="K5595" s="105">
        <f t="shared" si="699"/>
        <v>0</v>
      </c>
      <c r="L5595" s="75">
        <v>0</v>
      </c>
      <c r="M5595" s="75">
        <v>0</v>
      </c>
      <c r="N5595" s="75">
        <v>0</v>
      </c>
      <c r="O5595" s="105">
        <v>0</v>
      </c>
      <c r="P5595" s="98">
        <f t="shared" si="700"/>
        <v>264</v>
      </c>
      <c r="Q5595" s="98">
        <f t="shared" si="701"/>
        <v>0</v>
      </c>
      <c r="R5595" s="98">
        <f t="shared" si="702"/>
        <v>0</v>
      </c>
      <c r="S5595" s="105">
        <f t="shared" si="703"/>
        <v>0</v>
      </c>
      <c r="T5595" s="8" t="str">
        <f>IF(I5595=0,"",(INDEX('AWR Data'!A$1:E$8823,MATCH(A5595,'AWR Data'!A$1:A$8823,0),4)))</f>
        <v/>
      </c>
    </row>
    <row r="5596" spans="1:20" ht="20" customHeight="1">
      <c r="A5596" s="14" t="s">
        <v>10268</v>
      </c>
      <c r="B5596" s="14" t="s">
        <v>1795</v>
      </c>
      <c r="C5596" s="14" t="s">
        <v>10269</v>
      </c>
      <c r="E5596" s="74">
        <v>36</v>
      </c>
      <c r="F5596" s="74">
        <v>10100</v>
      </c>
      <c r="G5596" s="74">
        <f t="shared" si="696"/>
        <v>432</v>
      </c>
      <c r="H5596" s="80">
        <f t="shared" si="697"/>
        <v>4.2772277227722776E-2</v>
      </c>
      <c r="I5596" s="74">
        <f>INDEX('AWR Data'!A$1:E$8825,MATCH(A5596,'AWR Data'!A$1:A$8825,0),5)</f>
        <v>0</v>
      </c>
      <c r="J5596" s="74">
        <f t="shared" si="698"/>
        <v>0</v>
      </c>
      <c r="K5596" s="105">
        <f t="shared" si="699"/>
        <v>0</v>
      </c>
      <c r="L5596" s="75">
        <v>0</v>
      </c>
      <c r="M5596" s="75">
        <v>0</v>
      </c>
      <c r="N5596" s="75">
        <v>0</v>
      </c>
      <c r="O5596" s="105">
        <v>0</v>
      </c>
      <c r="P5596" s="98">
        <f t="shared" si="700"/>
        <v>432</v>
      </c>
      <c r="Q5596" s="98">
        <f t="shared" si="701"/>
        <v>0</v>
      </c>
      <c r="R5596" s="98">
        <f t="shared" si="702"/>
        <v>0</v>
      </c>
      <c r="S5596" s="105">
        <f t="shared" si="703"/>
        <v>0</v>
      </c>
      <c r="T5596" s="8" t="str">
        <f>IF(I5596=0,"",(INDEX('AWR Data'!A$1:E$8823,MATCH(A5596,'AWR Data'!A$1:A$8823,0),4)))</f>
        <v/>
      </c>
    </row>
    <row r="5597" spans="1:20" ht="20" customHeight="1">
      <c r="A5597" s="14" t="s">
        <v>10270</v>
      </c>
      <c r="B5597" s="14" t="s">
        <v>920</v>
      </c>
      <c r="C5597" s="14" t="s">
        <v>10271</v>
      </c>
      <c r="E5597" s="74">
        <v>73</v>
      </c>
      <c r="F5597" s="74">
        <v>30000</v>
      </c>
      <c r="G5597" s="74">
        <f t="shared" si="696"/>
        <v>876</v>
      </c>
      <c r="H5597" s="80">
        <f t="shared" si="697"/>
        <v>2.92E-2</v>
      </c>
      <c r="I5597" s="74">
        <f>INDEX('AWR Data'!A$1:E$8825,MATCH(A5597,'AWR Data'!A$1:A$8825,0),5)</f>
        <v>0</v>
      </c>
      <c r="J5597" s="74">
        <f t="shared" si="698"/>
        <v>0</v>
      </c>
      <c r="K5597" s="105">
        <f t="shared" si="699"/>
        <v>0</v>
      </c>
      <c r="L5597" s="75">
        <v>0</v>
      </c>
      <c r="M5597" s="75">
        <v>0</v>
      </c>
      <c r="N5597" s="75">
        <v>0</v>
      </c>
      <c r="O5597" s="105">
        <v>0</v>
      </c>
      <c r="P5597" s="98">
        <f t="shared" si="700"/>
        <v>876</v>
      </c>
      <c r="Q5597" s="98">
        <f t="shared" si="701"/>
        <v>0</v>
      </c>
      <c r="R5597" s="98">
        <f t="shared" si="702"/>
        <v>0</v>
      </c>
      <c r="S5597" s="105">
        <f t="shared" si="703"/>
        <v>0</v>
      </c>
      <c r="T5597" s="8" t="str">
        <f>IF(I5597=0,"",(INDEX('AWR Data'!A$1:E$8823,MATCH(A5597,'AWR Data'!A$1:A$8823,0),4)))</f>
        <v/>
      </c>
    </row>
    <row r="5598" spans="1:20" ht="20" customHeight="1">
      <c r="A5598" s="14" t="s">
        <v>10272</v>
      </c>
      <c r="B5598" s="14" t="s">
        <v>418</v>
      </c>
      <c r="C5598" s="14" t="s">
        <v>10273</v>
      </c>
      <c r="E5598" s="74">
        <v>22</v>
      </c>
      <c r="F5598" s="74">
        <v>4230</v>
      </c>
      <c r="G5598" s="74">
        <f t="shared" si="696"/>
        <v>264</v>
      </c>
      <c r="H5598" s="80">
        <f t="shared" si="697"/>
        <v>6.2411347517730496E-2</v>
      </c>
      <c r="I5598" s="74">
        <f>INDEX('AWR Data'!A$1:E$8825,MATCH(A5598,'AWR Data'!A$1:A$8825,0),5)</f>
        <v>0</v>
      </c>
      <c r="J5598" s="74">
        <f t="shared" si="698"/>
        <v>0</v>
      </c>
      <c r="K5598" s="105">
        <f t="shared" si="699"/>
        <v>0</v>
      </c>
      <c r="L5598" s="75">
        <v>0</v>
      </c>
      <c r="M5598" s="75">
        <v>0</v>
      </c>
      <c r="N5598" s="75">
        <v>0</v>
      </c>
      <c r="O5598" s="105">
        <v>0</v>
      </c>
      <c r="P5598" s="98">
        <f t="shared" si="700"/>
        <v>264</v>
      </c>
      <c r="Q5598" s="98">
        <f t="shared" si="701"/>
        <v>0</v>
      </c>
      <c r="R5598" s="98">
        <f t="shared" si="702"/>
        <v>0</v>
      </c>
      <c r="S5598" s="105">
        <f t="shared" si="703"/>
        <v>0</v>
      </c>
      <c r="T5598" s="8" t="str">
        <f>IF(I5598=0,"",(INDEX('AWR Data'!A$1:E$8823,MATCH(A5598,'AWR Data'!A$1:A$8823,0),4)))</f>
        <v/>
      </c>
    </row>
    <row r="5599" spans="1:20" ht="20" customHeight="1">
      <c r="A5599" s="14" t="s">
        <v>10274</v>
      </c>
      <c r="B5599" s="14" t="s">
        <v>996</v>
      </c>
      <c r="C5599" s="14" t="s">
        <v>10275</v>
      </c>
      <c r="E5599" s="74">
        <v>110</v>
      </c>
      <c r="F5599" s="74">
        <v>24800</v>
      </c>
      <c r="G5599" s="74">
        <f t="shared" si="696"/>
        <v>1320</v>
      </c>
      <c r="H5599" s="80">
        <f t="shared" si="697"/>
        <v>5.32258064516129E-2</v>
      </c>
      <c r="I5599" s="74">
        <f>INDEX('AWR Data'!A$1:E$8825,MATCH(A5599,'AWR Data'!A$1:A$8825,0),5)</f>
        <v>0</v>
      </c>
      <c r="J5599" s="74">
        <f t="shared" si="698"/>
        <v>0</v>
      </c>
      <c r="K5599" s="105">
        <f t="shared" si="699"/>
        <v>0</v>
      </c>
      <c r="L5599" s="75">
        <v>0</v>
      </c>
      <c r="M5599" s="75">
        <v>0</v>
      </c>
      <c r="N5599" s="75">
        <v>0</v>
      </c>
      <c r="O5599" s="105">
        <v>0</v>
      </c>
      <c r="P5599" s="98">
        <f t="shared" si="700"/>
        <v>1320</v>
      </c>
      <c r="Q5599" s="98">
        <f t="shared" si="701"/>
        <v>0</v>
      </c>
      <c r="R5599" s="98">
        <f t="shared" si="702"/>
        <v>0</v>
      </c>
      <c r="S5599" s="105">
        <f t="shared" si="703"/>
        <v>0</v>
      </c>
      <c r="T5599" s="8" t="str">
        <f>IF(I5599=0,"",(INDEX('AWR Data'!A$1:E$8823,MATCH(A5599,'AWR Data'!A$1:A$8823,0),4)))</f>
        <v/>
      </c>
    </row>
    <row r="5600" spans="1:20" ht="20" customHeight="1">
      <c r="A5600" s="14" t="s">
        <v>10064</v>
      </c>
      <c r="B5600" s="14" t="s">
        <v>279</v>
      </c>
      <c r="C5600" s="14" t="s">
        <v>10065</v>
      </c>
      <c r="E5600" s="74">
        <v>22</v>
      </c>
      <c r="F5600" s="74">
        <v>207</v>
      </c>
      <c r="G5600" s="74">
        <f t="shared" si="696"/>
        <v>264</v>
      </c>
      <c r="H5600" s="80">
        <f t="shared" si="697"/>
        <v>1.2753623188405796</v>
      </c>
      <c r="I5600" s="74">
        <f>INDEX('AWR Data'!A$1:E$8825,MATCH(A5600,'AWR Data'!A$1:A$8825,0),5)</f>
        <v>0</v>
      </c>
      <c r="J5600" s="74">
        <f t="shared" si="698"/>
        <v>0</v>
      </c>
      <c r="K5600" s="105">
        <f t="shared" si="699"/>
        <v>0</v>
      </c>
      <c r="L5600" s="75">
        <v>0</v>
      </c>
      <c r="M5600" s="75">
        <v>0</v>
      </c>
      <c r="N5600" s="75">
        <v>0</v>
      </c>
      <c r="O5600" s="105">
        <v>0</v>
      </c>
      <c r="P5600" s="98">
        <f t="shared" si="700"/>
        <v>264</v>
      </c>
      <c r="Q5600" s="98">
        <f t="shared" si="701"/>
        <v>0</v>
      </c>
      <c r="R5600" s="98">
        <f t="shared" si="702"/>
        <v>0</v>
      </c>
      <c r="S5600" s="105">
        <f t="shared" si="703"/>
        <v>0</v>
      </c>
      <c r="T5600" s="8" t="str">
        <f>IF(I5600=0,"",(INDEX('AWR Data'!A$1:E$8823,MATCH(A5600,'AWR Data'!A$1:A$8823,0),4)))</f>
        <v/>
      </c>
    </row>
    <row r="5601" spans="1:20" ht="20" customHeight="1">
      <c r="A5601" s="14" t="s">
        <v>10066</v>
      </c>
      <c r="B5601" s="14" t="s">
        <v>505</v>
      </c>
      <c r="C5601" s="14" t="s">
        <v>10067</v>
      </c>
      <c r="E5601" s="74">
        <v>36</v>
      </c>
      <c r="F5601" s="74">
        <v>984</v>
      </c>
      <c r="G5601" s="74">
        <f t="shared" si="696"/>
        <v>432</v>
      </c>
      <c r="H5601" s="80">
        <f t="shared" si="697"/>
        <v>0.43902439024390244</v>
      </c>
      <c r="I5601" s="74">
        <f>INDEX('AWR Data'!A$1:E$8825,MATCH(A5601,'AWR Data'!A$1:A$8825,0),5)</f>
        <v>0</v>
      </c>
      <c r="J5601" s="74">
        <f t="shared" si="698"/>
        <v>0</v>
      </c>
      <c r="K5601" s="105">
        <f t="shared" si="699"/>
        <v>0</v>
      </c>
      <c r="L5601" s="75">
        <v>0</v>
      </c>
      <c r="M5601" s="75">
        <v>0</v>
      </c>
      <c r="N5601" s="75">
        <v>0</v>
      </c>
      <c r="O5601" s="105">
        <v>0</v>
      </c>
      <c r="P5601" s="98">
        <f t="shared" si="700"/>
        <v>432</v>
      </c>
      <c r="Q5601" s="98">
        <f t="shared" si="701"/>
        <v>0</v>
      </c>
      <c r="R5601" s="98">
        <f t="shared" si="702"/>
        <v>0</v>
      </c>
      <c r="S5601" s="105">
        <f t="shared" si="703"/>
        <v>0</v>
      </c>
      <c r="T5601" s="8" t="str">
        <f>IF(I5601=0,"",(INDEX('AWR Data'!A$1:E$8823,MATCH(A5601,'AWR Data'!A$1:A$8823,0),4)))</f>
        <v/>
      </c>
    </row>
    <row r="5602" spans="1:20" ht="20" customHeight="1">
      <c r="A5602" s="14" t="s">
        <v>10068</v>
      </c>
      <c r="B5602" s="14" t="s">
        <v>505</v>
      </c>
      <c r="C5602" s="14" t="s">
        <v>10069</v>
      </c>
      <c r="E5602" s="74">
        <v>73</v>
      </c>
      <c r="F5602" s="74">
        <v>32600</v>
      </c>
      <c r="G5602" s="74">
        <f t="shared" si="696"/>
        <v>876</v>
      </c>
      <c r="H5602" s="80">
        <f t="shared" si="697"/>
        <v>2.6871165644171781E-2</v>
      </c>
      <c r="I5602" s="74">
        <f>INDEX('AWR Data'!A$1:E$8825,MATCH(A5602,'AWR Data'!A$1:A$8825,0),5)</f>
        <v>0</v>
      </c>
      <c r="J5602" s="74">
        <f t="shared" si="698"/>
        <v>0</v>
      </c>
      <c r="K5602" s="105">
        <f t="shared" si="699"/>
        <v>0</v>
      </c>
      <c r="L5602" s="75">
        <v>0</v>
      </c>
      <c r="M5602" s="75">
        <v>0</v>
      </c>
      <c r="N5602" s="75">
        <v>0</v>
      </c>
      <c r="O5602" s="105">
        <v>0</v>
      </c>
      <c r="P5602" s="98">
        <f t="shared" si="700"/>
        <v>876</v>
      </c>
      <c r="Q5602" s="98">
        <f t="shared" si="701"/>
        <v>0</v>
      </c>
      <c r="R5602" s="98">
        <f t="shared" si="702"/>
        <v>0</v>
      </c>
      <c r="S5602" s="105">
        <f t="shared" si="703"/>
        <v>0</v>
      </c>
      <c r="T5602" s="8" t="str">
        <f>IF(I5602=0,"",(INDEX('AWR Data'!A$1:E$8823,MATCH(A5602,'AWR Data'!A$1:A$8823,0),4)))</f>
        <v/>
      </c>
    </row>
    <row r="5603" spans="1:20" ht="20" customHeight="1">
      <c r="A5603" s="14" t="s">
        <v>10070</v>
      </c>
      <c r="B5603" s="14" t="s">
        <v>568</v>
      </c>
      <c r="E5603" s="74">
        <v>36</v>
      </c>
      <c r="F5603" s="74">
        <v>193</v>
      </c>
      <c r="G5603" s="74">
        <f t="shared" si="696"/>
        <v>432</v>
      </c>
      <c r="H5603" s="80">
        <f t="shared" si="697"/>
        <v>2.2383419689119171</v>
      </c>
      <c r="I5603" s="74">
        <f>INDEX('AWR Data'!A$1:E$8825,MATCH(A5603,'AWR Data'!A$1:A$8825,0),5)</f>
        <v>0</v>
      </c>
      <c r="J5603" s="74">
        <f t="shared" si="698"/>
        <v>0</v>
      </c>
      <c r="K5603" s="105">
        <f t="shared" si="699"/>
        <v>0</v>
      </c>
      <c r="L5603" s="75">
        <v>0</v>
      </c>
      <c r="M5603" s="75">
        <v>0</v>
      </c>
      <c r="N5603" s="75">
        <v>0</v>
      </c>
      <c r="O5603" s="105">
        <v>0</v>
      </c>
      <c r="P5603" s="98">
        <f t="shared" si="700"/>
        <v>432</v>
      </c>
      <c r="Q5603" s="98">
        <f t="shared" si="701"/>
        <v>0</v>
      </c>
      <c r="R5603" s="98">
        <f t="shared" si="702"/>
        <v>0</v>
      </c>
      <c r="S5603" s="105">
        <f t="shared" si="703"/>
        <v>0</v>
      </c>
      <c r="T5603" s="8" t="str">
        <f>IF(I5603=0,"",(INDEX('AWR Data'!A$1:E$8823,MATCH(A5603,'AWR Data'!A$1:A$8823,0),4)))</f>
        <v/>
      </c>
    </row>
    <row r="5604" spans="1:20" ht="20" customHeight="1">
      <c r="A5604" s="14" t="s">
        <v>10073</v>
      </c>
      <c r="B5604" s="14" t="s">
        <v>1178</v>
      </c>
      <c r="C5604" s="14" t="s">
        <v>10074</v>
      </c>
      <c r="E5604" s="74">
        <v>110</v>
      </c>
      <c r="F5604" s="74">
        <v>1130</v>
      </c>
      <c r="G5604" s="74">
        <f t="shared" si="696"/>
        <v>1320</v>
      </c>
      <c r="H5604" s="80">
        <f t="shared" si="697"/>
        <v>1.168141592920354</v>
      </c>
      <c r="I5604" s="74">
        <f>INDEX('AWR Data'!A$1:E$8825,MATCH(A5604,'AWR Data'!A$1:A$8825,0),5)</f>
        <v>0</v>
      </c>
      <c r="J5604" s="74">
        <f t="shared" si="698"/>
        <v>0</v>
      </c>
      <c r="K5604" s="105">
        <f t="shared" si="699"/>
        <v>0</v>
      </c>
      <c r="L5604" s="75">
        <v>0</v>
      </c>
      <c r="M5604" s="75">
        <v>0</v>
      </c>
      <c r="N5604" s="75">
        <v>0</v>
      </c>
      <c r="O5604" s="105">
        <v>0</v>
      </c>
      <c r="P5604" s="98">
        <f t="shared" si="700"/>
        <v>1320</v>
      </c>
      <c r="Q5604" s="98">
        <f t="shared" si="701"/>
        <v>0</v>
      </c>
      <c r="R5604" s="98">
        <f t="shared" si="702"/>
        <v>0</v>
      </c>
      <c r="S5604" s="105">
        <f t="shared" si="703"/>
        <v>0</v>
      </c>
      <c r="T5604" s="8" t="str">
        <f>IF(I5604=0,"",(INDEX('AWR Data'!A$1:E$8823,MATCH(A5604,'AWR Data'!A$1:A$8823,0),4)))</f>
        <v/>
      </c>
    </row>
    <row r="5605" spans="1:20" ht="20" customHeight="1">
      <c r="A5605" s="14" t="s">
        <v>10075</v>
      </c>
      <c r="B5605" s="14" t="s">
        <v>415</v>
      </c>
      <c r="C5605" s="14" t="s">
        <v>10076</v>
      </c>
      <c r="E5605" s="74">
        <v>28</v>
      </c>
      <c r="F5605" s="74">
        <v>1320</v>
      </c>
      <c r="G5605" s="74">
        <f t="shared" si="696"/>
        <v>336</v>
      </c>
      <c r="H5605" s="80">
        <f t="shared" si="697"/>
        <v>0.25454545454545452</v>
      </c>
      <c r="I5605" s="74">
        <f>INDEX('AWR Data'!A$1:E$8825,MATCH(A5605,'AWR Data'!A$1:A$8825,0),5)</f>
        <v>0</v>
      </c>
      <c r="J5605" s="74">
        <f t="shared" si="698"/>
        <v>0</v>
      </c>
      <c r="K5605" s="105">
        <f t="shared" si="699"/>
        <v>0</v>
      </c>
      <c r="L5605" s="75">
        <v>0</v>
      </c>
      <c r="M5605" s="75">
        <v>0</v>
      </c>
      <c r="N5605" s="75">
        <v>0</v>
      </c>
      <c r="O5605" s="105">
        <v>0</v>
      </c>
      <c r="P5605" s="98">
        <f t="shared" si="700"/>
        <v>336</v>
      </c>
      <c r="Q5605" s="98">
        <f t="shared" si="701"/>
        <v>0</v>
      </c>
      <c r="R5605" s="98">
        <f t="shared" si="702"/>
        <v>0</v>
      </c>
      <c r="S5605" s="105">
        <f t="shared" si="703"/>
        <v>0</v>
      </c>
      <c r="T5605" s="8" t="str">
        <f>IF(I5605=0,"",(INDEX('AWR Data'!A$1:E$8823,MATCH(A5605,'AWR Data'!A$1:A$8823,0),4)))</f>
        <v/>
      </c>
    </row>
    <row r="5606" spans="1:20" ht="20" customHeight="1">
      <c r="A5606" s="14" t="s">
        <v>10077</v>
      </c>
      <c r="B5606" s="14" t="s">
        <v>501</v>
      </c>
      <c r="C5606" s="14" t="s">
        <v>10290</v>
      </c>
      <c r="E5606" s="74">
        <v>46</v>
      </c>
      <c r="F5606" s="74">
        <v>5230</v>
      </c>
      <c r="G5606" s="74">
        <f t="shared" si="696"/>
        <v>552</v>
      </c>
      <c r="H5606" s="80">
        <f t="shared" si="697"/>
        <v>0.10554493307839388</v>
      </c>
      <c r="I5606" s="74">
        <f>INDEX('AWR Data'!A$1:E$8825,MATCH(A5606,'AWR Data'!A$1:A$8825,0),5)</f>
        <v>0</v>
      </c>
      <c r="J5606" s="74">
        <f t="shared" si="698"/>
        <v>0</v>
      </c>
      <c r="K5606" s="105">
        <f t="shared" si="699"/>
        <v>0</v>
      </c>
      <c r="L5606" s="75">
        <v>0</v>
      </c>
      <c r="M5606" s="75">
        <v>0</v>
      </c>
      <c r="N5606" s="75">
        <v>0</v>
      </c>
      <c r="O5606" s="105">
        <v>0</v>
      </c>
      <c r="P5606" s="98">
        <f t="shared" si="700"/>
        <v>552</v>
      </c>
      <c r="Q5606" s="98">
        <f t="shared" si="701"/>
        <v>0</v>
      </c>
      <c r="R5606" s="98">
        <f t="shared" si="702"/>
        <v>0</v>
      </c>
      <c r="S5606" s="105">
        <f t="shared" si="703"/>
        <v>0</v>
      </c>
      <c r="T5606" s="8" t="str">
        <f>IF(I5606=0,"",(INDEX('AWR Data'!A$1:E$8823,MATCH(A5606,'AWR Data'!A$1:A$8823,0),4)))</f>
        <v/>
      </c>
    </row>
    <row r="5607" spans="1:20" ht="20" customHeight="1">
      <c r="A5607" s="14" t="s">
        <v>10291</v>
      </c>
      <c r="B5607" s="14" t="s">
        <v>576</v>
      </c>
      <c r="C5607" s="14" t="s">
        <v>10292</v>
      </c>
      <c r="E5607" s="74">
        <v>36</v>
      </c>
      <c r="F5607" s="74">
        <v>7320</v>
      </c>
      <c r="G5607" s="74">
        <f t="shared" si="696"/>
        <v>432</v>
      </c>
      <c r="H5607" s="80">
        <f t="shared" si="697"/>
        <v>5.9016393442622953E-2</v>
      </c>
      <c r="I5607" s="74">
        <f>INDEX('AWR Data'!A$1:E$8825,MATCH(A5607,'AWR Data'!A$1:A$8825,0),5)</f>
        <v>0</v>
      </c>
      <c r="J5607" s="74">
        <f t="shared" si="698"/>
        <v>0</v>
      </c>
      <c r="K5607" s="105">
        <f t="shared" si="699"/>
        <v>0</v>
      </c>
      <c r="L5607" s="75">
        <v>0</v>
      </c>
      <c r="M5607" s="75">
        <v>0</v>
      </c>
      <c r="N5607" s="75">
        <v>0</v>
      </c>
      <c r="O5607" s="105">
        <v>0</v>
      </c>
      <c r="P5607" s="98">
        <f t="shared" si="700"/>
        <v>432</v>
      </c>
      <c r="Q5607" s="98">
        <f t="shared" si="701"/>
        <v>0</v>
      </c>
      <c r="R5607" s="98">
        <f t="shared" si="702"/>
        <v>0</v>
      </c>
      <c r="S5607" s="105">
        <f t="shared" si="703"/>
        <v>0</v>
      </c>
      <c r="T5607" s="8" t="str">
        <f>IF(I5607=0,"",(INDEX('AWR Data'!A$1:E$8823,MATCH(A5607,'AWR Data'!A$1:A$8823,0),4)))</f>
        <v/>
      </c>
    </row>
    <row r="5608" spans="1:20" ht="20" customHeight="1">
      <c r="A5608" s="14" t="s">
        <v>10293</v>
      </c>
      <c r="B5608" s="14" t="s">
        <v>501</v>
      </c>
      <c r="C5608" s="14" t="s">
        <v>10294</v>
      </c>
      <c r="E5608" s="74">
        <v>210</v>
      </c>
      <c r="F5608" s="74">
        <v>29600</v>
      </c>
      <c r="G5608" s="74">
        <f t="shared" si="696"/>
        <v>2520</v>
      </c>
      <c r="H5608" s="80">
        <f t="shared" si="697"/>
        <v>8.513513513513514E-2</v>
      </c>
      <c r="I5608" s="74">
        <f>INDEX('AWR Data'!A$1:E$8825,MATCH(A5608,'AWR Data'!A$1:A$8825,0),5)</f>
        <v>0</v>
      </c>
      <c r="J5608" s="74">
        <f t="shared" si="698"/>
        <v>0</v>
      </c>
      <c r="K5608" s="105">
        <f t="shared" si="699"/>
        <v>0</v>
      </c>
      <c r="L5608" s="75">
        <v>0</v>
      </c>
      <c r="M5608" s="75">
        <v>0</v>
      </c>
      <c r="N5608" s="75">
        <v>0</v>
      </c>
      <c r="O5608" s="105">
        <v>0</v>
      </c>
      <c r="P5608" s="98">
        <f t="shared" si="700"/>
        <v>2520</v>
      </c>
      <c r="Q5608" s="98">
        <f t="shared" si="701"/>
        <v>0</v>
      </c>
      <c r="R5608" s="98">
        <f t="shared" si="702"/>
        <v>0</v>
      </c>
      <c r="S5608" s="105">
        <f t="shared" si="703"/>
        <v>0</v>
      </c>
      <c r="T5608" s="8" t="str">
        <f>IF(I5608=0,"",(INDEX('AWR Data'!A$1:E$8823,MATCH(A5608,'AWR Data'!A$1:A$8823,0),4)))</f>
        <v/>
      </c>
    </row>
    <row r="5609" spans="1:20" ht="20" customHeight="1">
      <c r="A5609" s="14" t="s">
        <v>10295</v>
      </c>
      <c r="B5609" s="14" t="s">
        <v>579</v>
      </c>
      <c r="C5609" s="14" t="s">
        <v>10296</v>
      </c>
      <c r="E5609" s="74">
        <v>1000</v>
      </c>
      <c r="F5609" s="74">
        <v>481000</v>
      </c>
      <c r="G5609" s="74">
        <f t="shared" si="696"/>
        <v>12000</v>
      </c>
      <c r="H5609" s="80">
        <f t="shared" si="697"/>
        <v>2.4948024948024949E-2</v>
      </c>
      <c r="I5609" s="74">
        <f>INDEX('AWR Data'!A$1:E$8825,MATCH(A5609,'AWR Data'!A$1:A$8825,0),5)</f>
        <v>0</v>
      </c>
      <c r="J5609" s="74">
        <f t="shared" si="698"/>
        <v>0</v>
      </c>
      <c r="K5609" s="105">
        <f t="shared" si="699"/>
        <v>0</v>
      </c>
      <c r="L5609" s="75">
        <v>0</v>
      </c>
      <c r="M5609" s="75">
        <v>0</v>
      </c>
      <c r="N5609" s="75">
        <v>0</v>
      </c>
      <c r="O5609" s="105">
        <v>0</v>
      </c>
      <c r="P5609" s="98">
        <f t="shared" si="700"/>
        <v>12000</v>
      </c>
      <c r="Q5609" s="98">
        <f t="shared" si="701"/>
        <v>0</v>
      </c>
      <c r="R5609" s="98">
        <f t="shared" si="702"/>
        <v>0</v>
      </c>
      <c r="S5609" s="105">
        <f t="shared" si="703"/>
        <v>0</v>
      </c>
      <c r="T5609" s="8" t="str">
        <f>IF(I5609=0,"",(INDEX('AWR Data'!A$1:E$8823,MATCH(A5609,'AWR Data'!A$1:A$8823,0),4)))</f>
        <v/>
      </c>
    </row>
    <row r="5610" spans="1:20" ht="20" customHeight="1">
      <c r="A5610" s="14" t="s">
        <v>10299</v>
      </c>
      <c r="B5610" s="14" t="s">
        <v>1667</v>
      </c>
      <c r="C5610" s="14" t="s">
        <v>10300</v>
      </c>
      <c r="E5610" s="74">
        <v>27100</v>
      </c>
      <c r="F5610" s="74">
        <v>68600000</v>
      </c>
      <c r="G5610" s="74">
        <f t="shared" si="696"/>
        <v>325200</v>
      </c>
      <c r="H5610" s="80">
        <f t="shared" si="697"/>
        <v>4.7405247813411076E-3</v>
      </c>
      <c r="I5610" s="74">
        <f>INDEX('AWR Data'!A$1:E$8825,MATCH(A5610,'AWR Data'!A$1:A$8825,0),5)</f>
        <v>0</v>
      </c>
      <c r="J5610" s="74">
        <f t="shared" si="698"/>
        <v>0</v>
      </c>
      <c r="K5610" s="105">
        <f t="shared" si="699"/>
        <v>0</v>
      </c>
      <c r="L5610" s="75">
        <v>0</v>
      </c>
      <c r="M5610" s="75">
        <v>0</v>
      </c>
      <c r="N5610" s="75">
        <v>0</v>
      </c>
      <c r="O5610" s="105">
        <v>0</v>
      </c>
      <c r="P5610" s="98">
        <f t="shared" si="700"/>
        <v>325200</v>
      </c>
      <c r="Q5610" s="98">
        <f t="shared" si="701"/>
        <v>0</v>
      </c>
      <c r="R5610" s="98">
        <f t="shared" si="702"/>
        <v>0</v>
      </c>
      <c r="S5610" s="105">
        <f t="shared" si="703"/>
        <v>0</v>
      </c>
      <c r="T5610" s="8" t="str">
        <f>IF(I5610=0,"",(INDEX('AWR Data'!A$1:E$8823,MATCH(A5610,'AWR Data'!A$1:A$8823,0),4)))</f>
        <v/>
      </c>
    </row>
    <row r="5611" spans="1:20" ht="20" customHeight="1">
      <c r="A5611" s="14" t="s">
        <v>10301</v>
      </c>
      <c r="B5611" s="14" t="s">
        <v>1667</v>
      </c>
      <c r="C5611" s="14" t="s">
        <v>10089</v>
      </c>
      <c r="E5611" s="74">
        <v>2900</v>
      </c>
      <c r="F5611" s="74">
        <v>24000</v>
      </c>
      <c r="G5611" s="74">
        <f t="shared" si="696"/>
        <v>34800</v>
      </c>
      <c r="H5611" s="80">
        <f t="shared" si="697"/>
        <v>1.45</v>
      </c>
      <c r="I5611" s="74">
        <f>INDEX('AWR Data'!A$1:E$8825,MATCH(A5611,'AWR Data'!A$1:A$8825,0),5)</f>
        <v>0</v>
      </c>
      <c r="J5611" s="74">
        <f t="shared" si="698"/>
        <v>0</v>
      </c>
      <c r="K5611" s="105">
        <f t="shared" si="699"/>
        <v>0</v>
      </c>
      <c r="L5611" s="75">
        <v>0</v>
      </c>
      <c r="M5611" s="75">
        <v>0</v>
      </c>
      <c r="N5611" s="75">
        <v>0</v>
      </c>
      <c r="O5611" s="105">
        <v>0</v>
      </c>
      <c r="P5611" s="98">
        <f t="shared" si="700"/>
        <v>34800</v>
      </c>
      <c r="Q5611" s="98">
        <f t="shared" si="701"/>
        <v>0</v>
      </c>
      <c r="R5611" s="98">
        <f t="shared" si="702"/>
        <v>0</v>
      </c>
      <c r="S5611" s="105">
        <f t="shared" si="703"/>
        <v>0</v>
      </c>
      <c r="T5611" s="8" t="str">
        <f>IF(I5611=0,"",(INDEX('AWR Data'!A$1:E$8823,MATCH(A5611,'AWR Data'!A$1:A$8823,0),4)))</f>
        <v/>
      </c>
    </row>
    <row r="5612" spans="1:20" ht="20" customHeight="1">
      <c r="A5612" s="14" t="s">
        <v>10090</v>
      </c>
      <c r="B5612" s="14" t="s">
        <v>1187</v>
      </c>
      <c r="C5612" s="14" t="s">
        <v>10091</v>
      </c>
      <c r="E5612" s="74">
        <v>9900</v>
      </c>
      <c r="F5612" s="74">
        <v>1450000</v>
      </c>
      <c r="G5612" s="74">
        <f t="shared" si="696"/>
        <v>118800</v>
      </c>
      <c r="H5612" s="80">
        <f t="shared" si="697"/>
        <v>8.1931034482758625E-2</v>
      </c>
      <c r="I5612" s="74">
        <f>INDEX('AWR Data'!A$1:E$8825,MATCH(A5612,'AWR Data'!A$1:A$8825,0),5)</f>
        <v>0</v>
      </c>
      <c r="J5612" s="74">
        <f t="shared" si="698"/>
        <v>0</v>
      </c>
      <c r="K5612" s="105">
        <f t="shared" si="699"/>
        <v>0</v>
      </c>
      <c r="L5612" s="75">
        <v>0</v>
      </c>
      <c r="M5612" s="75">
        <v>0</v>
      </c>
      <c r="N5612" s="75">
        <v>0</v>
      </c>
      <c r="O5612" s="105">
        <v>0</v>
      </c>
      <c r="P5612" s="98">
        <f t="shared" si="700"/>
        <v>118800</v>
      </c>
      <c r="Q5612" s="98">
        <f t="shared" si="701"/>
        <v>0</v>
      </c>
      <c r="R5612" s="98">
        <f t="shared" si="702"/>
        <v>0</v>
      </c>
      <c r="S5612" s="105">
        <f t="shared" si="703"/>
        <v>0</v>
      </c>
      <c r="T5612" s="8" t="str">
        <f>IF(I5612=0,"",(INDEX('AWR Data'!A$1:E$8823,MATCH(A5612,'AWR Data'!A$1:A$8823,0),4)))</f>
        <v/>
      </c>
    </row>
    <row r="5613" spans="1:20" ht="20" customHeight="1">
      <c r="A5613" s="14" t="s">
        <v>10092</v>
      </c>
      <c r="B5613" s="14" t="s">
        <v>1187</v>
      </c>
      <c r="C5613" s="14" t="s">
        <v>10093</v>
      </c>
      <c r="E5613" s="74">
        <v>28</v>
      </c>
      <c r="F5613" s="74">
        <v>2170</v>
      </c>
      <c r="G5613" s="74">
        <f t="shared" si="696"/>
        <v>336</v>
      </c>
      <c r="H5613" s="80">
        <f t="shared" si="697"/>
        <v>0.15483870967741936</v>
      </c>
      <c r="I5613" s="74">
        <f>INDEX('AWR Data'!A$1:E$8825,MATCH(A5613,'AWR Data'!A$1:A$8825,0),5)</f>
        <v>0</v>
      </c>
      <c r="J5613" s="74">
        <f t="shared" si="698"/>
        <v>0</v>
      </c>
      <c r="K5613" s="105">
        <f t="shared" si="699"/>
        <v>0</v>
      </c>
      <c r="L5613" s="75">
        <v>0</v>
      </c>
      <c r="M5613" s="75">
        <v>0</v>
      </c>
      <c r="N5613" s="75">
        <v>0</v>
      </c>
      <c r="O5613" s="105">
        <v>0</v>
      </c>
      <c r="P5613" s="98">
        <f t="shared" si="700"/>
        <v>336</v>
      </c>
      <c r="Q5613" s="98">
        <f t="shared" si="701"/>
        <v>0</v>
      </c>
      <c r="R5613" s="98">
        <f t="shared" si="702"/>
        <v>0</v>
      </c>
      <c r="S5613" s="105">
        <f t="shared" si="703"/>
        <v>0</v>
      </c>
      <c r="T5613" s="8" t="str">
        <f>IF(I5613=0,"",(INDEX('AWR Data'!A$1:E$8823,MATCH(A5613,'AWR Data'!A$1:A$8823,0),4)))</f>
        <v/>
      </c>
    </row>
    <row r="5614" spans="1:20" ht="20" customHeight="1">
      <c r="A5614" s="14" t="s">
        <v>10094</v>
      </c>
      <c r="B5614" s="14" t="s">
        <v>1187</v>
      </c>
      <c r="C5614" s="14" t="s">
        <v>10095</v>
      </c>
      <c r="E5614" s="74">
        <v>210</v>
      </c>
      <c r="F5614" s="74">
        <v>7000</v>
      </c>
      <c r="G5614" s="74">
        <f t="shared" si="696"/>
        <v>2520</v>
      </c>
      <c r="H5614" s="80">
        <f t="shared" si="697"/>
        <v>0.36</v>
      </c>
      <c r="I5614" s="74">
        <f>INDEX('AWR Data'!A$1:E$8825,MATCH(A5614,'AWR Data'!A$1:A$8825,0),5)</f>
        <v>0</v>
      </c>
      <c r="J5614" s="74">
        <f t="shared" si="698"/>
        <v>0</v>
      </c>
      <c r="K5614" s="105">
        <f t="shared" si="699"/>
        <v>0</v>
      </c>
      <c r="L5614" s="75">
        <v>0</v>
      </c>
      <c r="M5614" s="75">
        <v>0</v>
      </c>
      <c r="N5614" s="75">
        <v>0</v>
      </c>
      <c r="O5614" s="105">
        <v>0</v>
      </c>
      <c r="P5614" s="98">
        <f t="shared" si="700"/>
        <v>2520</v>
      </c>
      <c r="Q5614" s="98">
        <f t="shared" si="701"/>
        <v>0</v>
      </c>
      <c r="R5614" s="98">
        <f t="shared" si="702"/>
        <v>0</v>
      </c>
      <c r="S5614" s="105">
        <f t="shared" si="703"/>
        <v>0</v>
      </c>
      <c r="T5614" s="8" t="str">
        <f>IF(I5614=0,"",(INDEX('AWR Data'!A$1:E$8823,MATCH(A5614,'AWR Data'!A$1:A$8823,0),4)))</f>
        <v/>
      </c>
    </row>
    <row r="5615" spans="1:20" ht="20" customHeight="1">
      <c r="A5615" s="14" t="s">
        <v>10096</v>
      </c>
      <c r="B5615" s="14" t="s">
        <v>1187</v>
      </c>
      <c r="C5615" s="14" t="s">
        <v>10097</v>
      </c>
      <c r="E5615" s="74">
        <v>28</v>
      </c>
      <c r="F5615" s="74">
        <v>49200</v>
      </c>
      <c r="G5615" s="74">
        <f t="shared" si="696"/>
        <v>336</v>
      </c>
      <c r="H5615" s="80">
        <f t="shared" si="697"/>
        <v>6.8292682926829268E-3</v>
      </c>
      <c r="I5615" s="74">
        <f>INDEX('AWR Data'!A$1:E$8825,MATCH(A5615,'AWR Data'!A$1:A$8825,0),5)</f>
        <v>0</v>
      </c>
      <c r="J5615" s="74">
        <f t="shared" si="698"/>
        <v>0</v>
      </c>
      <c r="K5615" s="105">
        <f t="shared" si="699"/>
        <v>0</v>
      </c>
      <c r="L5615" s="75">
        <v>0</v>
      </c>
      <c r="M5615" s="75">
        <v>0</v>
      </c>
      <c r="N5615" s="75">
        <v>0</v>
      </c>
      <c r="O5615" s="105">
        <v>0</v>
      </c>
      <c r="P5615" s="98">
        <f t="shared" si="700"/>
        <v>336</v>
      </c>
      <c r="Q5615" s="98">
        <f t="shared" si="701"/>
        <v>0</v>
      </c>
      <c r="R5615" s="98">
        <f t="shared" si="702"/>
        <v>0</v>
      </c>
      <c r="S5615" s="105">
        <f t="shared" si="703"/>
        <v>0</v>
      </c>
      <c r="T5615" s="8" t="str">
        <f>IF(I5615=0,"",(INDEX('AWR Data'!A$1:E$8823,MATCH(A5615,'AWR Data'!A$1:A$8823,0),4)))</f>
        <v/>
      </c>
    </row>
    <row r="5616" spans="1:20" ht="20" customHeight="1">
      <c r="A5616" s="14" t="s">
        <v>10100</v>
      </c>
      <c r="B5616" s="14" t="s">
        <v>269</v>
      </c>
      <c r="C5616" s="14" t="s">
        <v>10101</v>
      </c>
      <c r="E5616" s="74">
        <v>58</v>
      </c>
      <c r="F5616" s="74">
        <v>7530</v>
      </c>
      <c r="G5616" s="74">
        <f t="shared" si="696"/>
        <v>696</v>
      </c>
      <c r="H5616" s="80">
        <f t="shared" si="697"/>
        <v>9.2430278884462147E-2</v>
      </c>
      <c r="I5616" s="74">
        <f>INDEX('AWR Data'!A$1:E$8825,MATCH(A5616,'AWR Data'!A$1:A$8825,0),5)</f>
        <v>0</v>
      </c>
      <c r="J5616" s="74">
        <f t="shared" si="698"/>
        <v>0</v>
      </c>
      <c r="K5616" s="105">
        <f t="shared" si="699"/>
        <v>0</v>
      </c>
      <c r="L5616" s="75">
        <v>0</v>
      </c>
      <c r="M5616" s="75">
        <v>0</v>
      </c>
      <c r="N5616" s="75">
        <v>0</v>
      </c>
      <c r="O5616" s="105">
        <v>0</v>
      </c>
      <c r="P5616" s="98">
        <f t="shared" si="700"/>
        <v>696</v>
      </c>
      <c r="Q5616" s="98">
        <f t="shared" si="701"/>
        <v>0</v>
      </c>
      <c r="R5616" s="98">
        <f t="shared" si="702"/>
        <v>0</v>
      </c>
      <c r="S5616" s="105">
        <f t="shared" si="703"/>
        <v>0</v>
      </c>
      <c r="T5616" s="8" t="str">
        <f>IF(I5616=0,"",(INDEX('AWR Data'!A$1:E$8823,MATCH(A5616,'AWR Data'!A$1:A$8823,0),4)))</f>
        <v/>
      </c>
    </row>
    <row r="5617" spans="1:20" ht="20" customHeight="1">
      <c r="A5617" s="14" t="s">
        <v>10314</v>
      </c>
      <c r="B5617" s="14" t="s">
        <v>269</v>
      </c>
      <c r="C5617" s="14" t="s">
        <v>10315</v>
      </c>
      <c r="E5617" s="74">
        <v>36</v>
      </c>
      <c r="F5617" s="74">
        <v>1150</v>
      </c>
      <c r="G5617" s="74">
        <f t="shared" si="696"/>
        <v>432</v>
      </c>
      <c r="H5617" s="80">
        <f t="shared" si="697"/>
        <v>0.37565217391304345</v>
      </c>
      <c r="I5617" s="74">
        <f>INDEX('AWR Data'!A$1:E$8825,MATCH(A5617,'AWR Data'!A$1:A$8825,0),5)</f>
        <v>0</v>
      </c>
      <c r="J5617" s="74">
        <f t="shared" si="698"/>
        <v>0</v>
      </c>
      <c r="K5617" s="105">
        <f t="shared" si="699"/>
        <v>0</v>
      </c>
      <c r="L5617" s="75">
        <v>0</v>
      </c>
      <c r="M5617" s="75">
        <v>0</v>
      </c>
      <c r="N5617" s="75">
        <v>0</v>
      </c>
      <c r="O5617" s="105">
        <v>0</v>
      </c>
      <c r="P5617" s="98">
        <f t="shared" si="700"/>
        <v>432</v>
      </c>
      <c r="Q5617" s="98">
        <f t="shared" si="701"/>
        <v>0</v>
      </c>
      <c r="R5617" s="98">
        <f t="shared" si="702"/>
        <v>0</v>
      </c>
      <c r="S5617" s="105">
        <f t="shared" si="703"/>
        <v>0</v>
      </c>
      <c r="T5617" s="8" t="str">
        <f>IF(I5617=0,"",(INDEX('AWR Data'!A$1:E$8823,MATCH(A5617,'AWR Data'!A$1:A$8823,0),4)))</f>
        <v/>
      </c>
    </row>
    <row r="5618" spans="1:20" ht="20" customHeight="1">
      <c r="A5618" s="14" t="s">
        <v>10104</v>
      </c>
      <c r="B5618" s="14" t="s">
        <v>2346</v>
      </c>
      <c r="C5618" s="14" t="s">
        <v>10105</v>
      </c>
      <c r="E5618" s="74">
        <v>73</v>
      </c>
      <c r="F5618" s="74">
        <v>9560</v>
      </c>
      <c r="G5618" s="74">
        <f t="shared" si="696"/>
        <v>876</v>
      </c>
      <c r="H5618" s="80">
        <f t="shared" si="697"/>
        <v>9.1631799163179914E-2</v>
      </c>
      <c r="I5618" s="74">
        <f>INDEX('AWR Data'!A$1:E$8825,MATCH(A5618,'AWR Data'!A$1:A$8825,0),5)</f>
        <v>0</v>
      </c>
      <c r="J5618" s="74">
        <f t="shared" si="698"/>
        <v>0</v>
      </c>
      <c r="K5618" s="105">
        <f t="shared" si="699"/>
        <v>0</v>
      </c>
      <c r="L5618" s="75">
        <v>0</v>
      </c>
      <c r="M5618" s="75">
        <v>0</v>
      </c>
      <c r="N5618" s="75">
        <v>0</v>
      </c>
      <c r="O5618" s="105">
        <v>0</v>
      </c>
      <c r="P5618" s="98">
        <f t="shared" si="700"/>
        <v>876</v>
      </c>
      <c r="Q5618" s="98">
        <f t="shared" si="701"/>
        <v>0</v>
      </c>
      <c r="R5618" s="98">
        <f t="shared" si="702"/>
        <v>0</v>
      </c>
      <c r="S5618" s="105">
        <f t="shared" si="703"/>
        <v>0</v>
      </c>
      <c r="T5618" s="8" t="str">
        <f>IF(I5618=0,"",(INDEX('AWR Data'!A$1:E$8823,MATCH(A5618,'AWR Data'!A$1:A$8823,0),4)))</f>
        <v/>
      </c>
    </row>
    <row r="5619" spans="1:20" ht="20" customHeight="1">
      <c r="A5619" s="14" t="s">
        <v>10106</v>
      </c>
      <c r="B5619" s="14" t="s">
        <v>920</v>
      </c>
      <c r="C5619" s="14" t="s">
        <v>10107</v>
      </c>
      <c r="E5619" s="74">
        <v>16</v>
      </c>
      <c r="F5619" s="74">
        <v>761</v>
      </c>
      <c r="G5619" s="74">
        <f t="shared" si="696"/>
        <v>192</v>
      </c>
      <c r="H5619" s="80">
        <f t="shared" si="697"/>
        <v>0.25229960578186594</v>
      </c>
      <c r="I5619" s="74">
        <f>INDEX('AWR Data'!A$1:E$8825,MATCH(A5619,'AWR Data'!A$1:A$8825,0),5)</f>
        <v>0</v>
      </c>
      <c r="J5619" s="74">
        <f t="shared" si="698"/>
        <v>0</v>
      </c>
      <c r="K5619" s="105">
        <f t="shared" si="699"/>
        <v>0</v>
      </c>
      <c r="L5619" s="75">
        <v>0</v>
      </c>
      <c r="M5619" s="75">
        <v>0</v>
      </c>
      <c r="N5619" s="75">
        <v>0</v>
      </c>
      <c r="O5619" s="105">
        <v>0</v>
      </c>
      <c r="P5619" s="98">
        <f t="shared" si="700"/>
        <v>192</v>
      </c>
      <c r="Q5619" s="98">
        <f t="shared" si="701"/>
        <v>0</v>
      </c>
      <c r="R5619" s="98">
        <f t="shared" si="702"/>
        <v>0</v>
      </c>
      <c r="S5619" s="105">
        <f t="shared" si="703"/>
        <v>0</v>
      </c>
      <c r="T5619" s="8" t="str">
        <f>IF(I5619=0,"",(INDEX('AWR Data'!A$1:E$8823,MATCH(A5619,'AWR Data'!A$1:A$8823,0),4)))</f>
        <v/>
      </c>
    </row>
    <row r="5620" spans="1:20" ht="20" customHeight="1">
      <c r="A5620" s="14" t="s">
        <v>10108</v>
      </c>
      <c r="B5620" s="14" t="s">
        <v>1084</v>
      </c>
      <c r="C5620" s="14" t="s">
        <v>10109</v>
      </c>
      <c r="E5620" s="74">
        <v>22</v>
      </c>
      <c r="F5620" s="74">
        <v>30800</v>
      </c>
      <c r="G5620" s="74">
        <f t="shared" si="696"/>
        <v>264</v>
      </c>
      <c r="H5620" s="80">
        <f t="shared" si="697"/>
        <v>8.5714285714285719E-3</v>
      </c>
      <c r="I5620" s="74">
        <f>INDEX('AWR Data'!A$1:E$8825,MATCH(A5620,'AWR Data'!A$1:A$8825,0),5)</f>
        <v>0</v>
      </c>
      <c r="J5620" s="74">
        <f t="shared" si="698"/>
        <v>0</v>
      </c>
      <c r="K5620" s="105">
        <f t="shared" si="699"/>
        <v>0</v>
      </c>
      <c r="L5620" s="75">
        <v>0</v>
      </c>
      <c r="M5620" s="75">
        <v>0</v>
      </c>
      <c r="N5620" s="75">
        <v>0</v>
      </c>
      <c r="O5620" s="105">
        <v>0</v>
      </c>
      <c r="P5620" s="98">
        <f t="shared" si="700"/>
        <v>264</v>
      </c>
      <c r="Q5620" s="98">
        <f t="shared" si="701"/>
        <v>0</v>
      </c>
      <c r="R5620" s="98">
        <f t="shared" si="702"/>
        <v>0</v>
      </c>
      <c r="S5620" s="105">
        <f t="shared" si="703"/>
        <v>0</v>
      </c>
      <c r="T5620" s="8" t="str">
        <f>IF(I5620=0,"",(INDEX('AWR Data'!A$1:E$8823,MATCH(A5620,'AWR Data'!A$1:A$8823,0),4)))</f>
        <v/>
      </c>
    </row>
    <row r="5621" spans="1:20" ht="20" customHeight="1">
      <c r="A5621" s="14" t="s">
        <v>10110</v>
      </c>
      <c r="B5621" s="14" t="s">
        <v>2119</v>
      </c>
      <c r="C5621" s="14" t="s">
        <v>10111</v>
      </c>
      <c r="E5621" s="74">
        <v>22</v>
      </c>
      <c r="F5621" s="74">
        <v>733</v>
      </c>
      <c r="G5621" s="74">
        <f t="shared" si="696"/>
        <v>264</v>
      </c>
      <c r="H5621" s="80">
        <f t="shared" si="697"/>
        <v>0.36016371077762621</v>
      </c>
      <c r="I5621" s="74">
        <f>INDEX('AWR Data'!A$1:E$8825,MATCH(A5621,'AWR Data'!A$1:A$8825,0),5)</f>
        <v>0</v>
      </c>
      <c r="J5621" s="74">
        <f t="shared" si="698"/>
        <v>0</v>
      </c>
      <c r="K5621" s="105">
        <f t="shared" si="699"/>
        <v>0</v>
      </c>
      <c r="L5621" s="75">
        <v>0</v>
      </c>
      <c r="M5621" s="75">
        <v>0</v>
      </c>
      <c r="N5621" s="75">
        <v>0</v>
      </c>
      <c r="O5621" s="105">
        <v>0</v>
      </c>
      <c r="P5621" s="98">
        <f t="shared" si="700"/>
        <v>264</v>
      </c>
      <c r="Q5621" s="98">
        <f t="shared" si="701"/>
        <v>0</v>
      </c>
      <c r="R5621" s="98">
        <f t="shared" si="702"/>
        <v>0</v>
      </c>
      <c r="S5621" s="105">
        <f t="shared" si="703"/>
        <v>0</v>
      </c>
      <c r="T5621" s="8" t="str">
        <f>IF(I5621=0,"",(INDEX('AWR Data'!A$1:E$8823,MATCH(A5621,'AWR Data'!A$1:A$8823,0),4)))</f>
        <v/>
      </c>
    </row>
    <row r="5622" spans="1:20" ht="20" customHeight="1">
      <c r="A5622" s="14" t="s">
        <v>10112</v>
      </c>
      <c r="B5622" s="14" t="s">
        <v>513</v>
      </c>
      <c r="C5622" s="14" t="s">
        <v>10113</v>
      </c>
      <c r="E5622" s="74">
        <v>320</v>
      </c>
      <c r="F5622" s="74">
        <v>14200</v>
      </c>
      <c r="G5622" s="74">
        <f t="shared" si="696"/>
        <v>3840</v>
      </c>
      <c r="H5622" s="80">
        <f t="shared" si="697"/>
        <v>0.27042253521126758</v>
      </c>
      <c r="I5622" s="74">
        <f>INDEX('AWR Data'!A$1:E$8825,MATCH(A5622,'AWR Data'!A$1:A$8825,0),5)</f>
        <v>0</v>
      </c>
      <c r="J5622" s="74">
        <f t="shared" si="698"/>
        <v>0</v>
      </c>
      <c r="K5622" s="105">
        <f t="shared" si="699"/>
        <v>0</v>
      </c>
      <c r="L5622" s="75">
        <v>0</v>
      </c>
      <c r="M5622" s="75">
        <v>0</v>
      </c>
      <c r="N5622" s="75">
        <v>0</v>
      </c>
      <c r="O5622" s="105">
        <v>0</v>
      </c>
      <c r="P5622" s="98">
        <f t="shared" si="700"/>
        <v>3840</v>
      </c>
      <c r="Q5622" s="98">
        <f t="shared" si="701"/>
        <v>0</v>
      </c>
      <c r="R5622" s="98">
        <f t="shared" si="702"/>
        <v>0</v>
      </c>
      <c r="S5622" s="105">
        <f t="shared" si="703"/>
        <v>0</v>
      </c>
      <c r="T5622" s="8" t="str">
        <f>IF(I5622=0,"",(INDEX('AWR Data'!A$1:E$8823,MATCH(A5622,'AWR Data'!A$1:A$8823,0),4)))</f>
        <v/>
      </c>
    </row>
    <row r="5623" spans="1:20" ht="20" customHeight="1">
      <c r="A5623" s="14" t="s">
        <v>10114</v>
      </c>
      <c r="B5623" s="14" t="s">
        <v>513</v>
      </c>
      <c r="C5623" s="14" t="s">
        <v>10115</v>
      </c>
      <c r="E5623" s="74">
        <v>36</v>
      </c>
      <c r="F5623" s="74">
        <v>32400</v>
      </c>
      <c r="G5623" s="74">
        <f t="shared" si="696"/>
        <v>432</v>
      </c>
      <c r="H5623" s="80">
        <f t="shared" si="697"/>
        <v>1.3333333333333334E-2</v>
      </c>
      <c r="I5623" s="74">
        <f>INDEX('AWR Data'!A$1:E$8825,MATCH(A5623,'AWR Data'!A$1:A$8825,0),5)</f>
        <v>0</v>
      </c>
      <c r="J5623" s="74">
        <f t="shared" si="698"/>
        <v>0</v>
      </c>
      <c r="K5623" s="105">
        <f t="shared" si="699"/>
        <v>0</v>
      </c>
      <c r="L5623" s="75">
        <v>0</v>
      </c>
      <c r="M5623" s="75">
        <v>0</v>
      </c>
      <c r="N5623" s="75">
        <v>0</v>
      </c>
      <c r="O5623" s="105">
        <v>0</v>
      </c>
      <c r="P5623" s="98">
        <f t="shared" si="700"/>
        <v>432</v>
      </c>
      <c r="Q5623" s="98">
        <f t="shared" si="701"/>
        <v>0</v>
      </c>
      <c r="R5623" s="98">
        <f t="shared" si="702"/>
        <v>0</v>
      </c>
      <c r="S5623" s="105">
        <f t="shared" si="703"/>
        <v>0</v>
      </c>
      <c r="T5623" s="8" t="str">
        <f>IF(I5623=0,"",(INDEX('AWR Data'!A$1:E$8823,MATCH(A5623,'AWR Data'!A$1:A$8823,0),4)))</f>
        <v/>
      </c>
    </row>
    <row r="5624" spans="1:20" ht="20" customHeight="1">
      <c r="A5624" s="14" t="s">
        <v>10116</v>
      </c>
      <c r="B5624" s="14" t="s">
        <v>516</v>
      </c>
      <c r="C5624" s="14" t="s">
        <v>10117</v>
      </c>
      <c r="E5624" s="74">
        <v>36</v>
      </c>
      <c r="F5624" s="74">
        <v>10500</v>
      </c>
      <c r="G5624" s="74">
        <f t="shared" si="696"/>
        <v>432</v>
      </c>
      <c r="H5624" s="80">
        <f t="shared" si="697"/>
        <v>4.1142857142857141E-2</v>
      </c>
      <c r="I5624" s="74">
        <f>INDEX('AWR Data'!A$1:E$8825,MATCH(A5624,'AWR Data'!A$1:A$8825,0),5)</f>
        <v>0</v>
      </c>
      <c r="J5624" s="74">
        <f t="shared" si="698"/>
        <v>0</v>
      </c>
      <c r="K5624" s="105">
        <f t="shared" si="699"/>
        <v>0</v>
      </c>
      <c r="L5624" s="75">
        <v>0</v>
      </c>
      <c r="M5624" s="75">
        <v>0</v>
      </c>
      <c r="N5624" s="75">
        <v>0</v>
      </c>
      <c r="O5624" s="105">
        <v>0</v>
      </c>
      <c r="P5624" s="98">
        <f t="shared" si="700"/>
        <v>432</v>
      </c>
      <c r="Q5624" s="98">
        <f t="shared" si="701"/>
        <v>0</v>
      </c>
      <c r="R5624" s="98">
        <f t="shared" si="702"/>
        <v>0</v>
      </c>
      <c r="S5624" s="105">
        <f t="shared" si="703"/>
        <v>0</v>
      </c>
      <c r="T5624" s="8" t="str">
        <f>IF(I5624=0,"",(INDEX('AWR Data'!A$1:E$8823,MATCH(A5624,'AWR Data'!A$1:A$8823,0),4)))</f>
        <v/>
      </c>
    </row>
    <row r="5625" spans="1:20" ht="20" customHeight="1">
      <c r="A5625" s="14" t="s">
        <v>10329</v>
      </c>
      <c r="B5625" s="14" t="s">
        <v>516</v>
      </c>
      <c r="C5625" s="14" t="s">
        <v>10330</v>
      </c>
      <c r="E5625" s="98">
        <v>73</v>
      </c>
      <c r="F5625" s="98">
        <v>9970</v>
      </c>
      <c r="G5625" s="98">
        <f t="shared" si="696"/>
        <v>876</v>
      </c>
      <c r="H5625" s="80">
        <f t="shared" si="697"/>
        <v>8.7863590772316952E-2</v>
      </c>
      <c r="I5625" s="98">
        <f>INDEX('AWR Data'!A$1:E$8825,MATCH(A5625,'AWR Data'!A$1:A$8825,0),5)</f>
        <v>0</v>
      </c>
      <c r="J5625" s="98">
        <f t="shared" si="698"/>
        <v>0</v>
      </c>
      <c r="K5625" s="105">
        <f t="shared" si="699"/>
        <v>0</v>
      </c>
      <c r="L5625" s="75">
        <v>0</v>
      </c>
      <c r="M5625" s="75">
        <v>0</v>
      </c>
      <c r="N5625" s="75">
        <v>0</v>
      </c>
      <c r="O5625" s="105">
        <v>0</v>
      </c>
      <c r="P5625" s="98">
        <f t="shared" si="700"/>
        <v>876</v>
      </c>
      <c r="Q5625" s="98">
        <f t="shared" si="701"/>
        <v>0</v>
      </c>
      <c r="R5625" s="98">
        <f t="shared" si="702"/>
        <v>0</v>
      </c>
      <c r="S5625" s="105">
        <f t="shared" si="703"/>
        <v>0</v>
      </c>
      <c r="T5625" s="8" t="str">
        <f>IF(I5625=0,"",(INDEX('AWR Data'!A$1:E$8823,MATCH(A5625,'AWR Data'!A$1:A$8823,0),4)))</f>
        <v/>
      </c>
    </row>
    <row r="5626" spans="1:20" ht="20" customHeight="1">
      <c r="A5626" s="14" t="s">
        <v>10331</v>
      </c>
      <c r="B5626" s="14" t="s">
        <v>2185</v>
      </c>
      <c r="C5626" s="14" t="s">
        <v>10332</v>
      </c>
      <c r="E5626" s="98">
        <v>880</v>
      </c>
      <c r="F5626" s="98">
        <v>666000</v>
      </c>
      <c r="G5626" s="98">
        <f t="shared" si="696"/>
        <v>10560</v>
      </c>
      <c r="H5626" s="80">
        <f t="shared" si="697"/>
        <v>1.5855855855855857E-2</v>
      </c>
      <c r="I5626" s="98">
        <f>INDEX('AWR Data'!A$1:E$8825,MATCH(A5626,'AWR Data'!A$1:A$8825,0),5)</f>
        <v>0</v>
      </c>
      <c r="J5626" s="98">
        <f t="shared" si="698"/>
        <v>0</v>
      </c>
      <c r="K5626" s="105">
        <f t="shared" si="699"/>
        <v>0</v>
      </c>
      <c r="L5626" s="75">
        <v>0</v>
      </c>
      <c r="M5626" s="75">
        <v>0</v>
      </c>
      <c r="N5626" s="75">
        <v>0</v>
      </c>
      <c r="O5626" s="105">
        <v>0</v>
      </c>
      <c r="P5626" s="98">
        <f t="shared" si="700"/>
        <v>10560</v>
      </c>
      <c r="Q5626" s="98">
        <f t="shared" si="701"/>
        <v>0</v>
      </c>
      <c r="R5626" s="98">
        <f t="shared" si="702"/>
        <v>0</v>
      </c>
      <c r="S5626" s="105">
        <f t="shared" si="703"/>
        <v>0</v>
      </c>
      <c r="T5626" s="8" t="str">
        <f>IF(I5626=0,"",(INDEX('AWR Data'!A$1:E$8823,MATCH(A5626,'AWR Data'!A$1:A$8823,0),4)))</f>
        <v/>
      </c>
    </row>
    <row r="5627" spans="1:20" ht="20" customHeight="1">
      <c r="A5627" s="106" t="s">
        <v>10333</v>
      </c>
      <c r="B5627" s="106" t="s">
        <v>2185</v>
      </c>
      <c r="C5627" s="106" t="s">
        <v>10334</v>
      </c>
      <c r="D5627" s="106"/>
      <c r="E5627" s="109">
        <v>40500</v>
      </c>
      <c r="F5627" s="109">
        <v>6760000</v>
      </c>
      <c r="G5627" s="109">
        <f t="shared" si="696"/>
        <v>486000</v>
      </c>
      <c r="H5627" s="107">
        <f t="shared" si="697"/>
        <v>7.1893491124260356E-2</v>
      </c>
      <c r="I5627" s="109">
        <f>INDEX('AWR Data'!A$1:E$8825,MATCH(A5627,'AWR Data'!A$1:A$8825,0),5)</f>
        <v>0</v>
      </c>
      <c r="J5627" s="109">
        <f t="shared" si="698"/>
        <v>0</v>
      </c>
      <c r="K5627" s="124">
        <f t="shared" si="699"/>
        <v>0</v>
      </c>
      <c r="L5627" s="108">
        <v>0</v>
      </c>
      <c r="M5627" s="108">
        <v>0</v>
      </c>
      <c r="N5627" s="108">
        <v>0</v>
      </c>
      <c r="O5627" s="124">
        <v>0</v>
      </c>
      <c r="P5627" s="109">
        <f t="shared" si="700"/>
        <v>486000</v>
      </c>
      <c r="Q5627" s="109">
        <f t="shared" si="701"/>
        <v>0</v>
      </c>
      <c r="R5627" s="109">
        <f t="shared" si="702"/>
        <v>0</v>
      </c>
      <c r="S5627" s="124">
        <f t="shared" si="703"/>
        <v>0</v>
      </c>
      <c r="T5627" s="110" t="str">
        <f>IF(I5627=0,"",(INDEX('AWR Data'!A$1:E$8823,MATCH(A5627,'AWR Data'!A$1:A$8823,0),4)))</f>
        <v/>
      </c>
    </row>
    <row r="5628" spans="1:20" ht="20" customHeight="1">
      <c r="A5628" s="14" t="s">
        <v>10335</v>
      </c>
      <c r="B5628" s="14" t="s">
        <v>2185</v>
      </c>
      <c r="C5628" s="14" t="s">
        <v>10336</v>
      </c>
      <c r="E5628" s="74">
        <v>22</v>
      </c>
      <c r="F5628" s="74">
        <v>2280</v>
      </c>
      <c r="G5628" s="74">
        <f t="shared" si="696"/>
        <v>264</v>
      </c>
      <c r="H5628" s="80">
        <f t="shared" si="697"/>
        <v>0.11578947368421053</v>
      </c>
      <c r="I5628" s="74">
        <f>INDEX('AWR Data'!A$1:E$8825,MATCH(A5628,'AWR Data'!A$1:A$8825,0),5)</f>
        <v>0</v>
      </c>
      <c r="J5628" s="74">
        <f t="shared" si="698"/>
        <v>0</v>
      </c>
      <c r="K5628" s="105">
        <f t="shared" si="699"/>
        <v>0</v>
      </c>
      <c r="L5628" s="75">
        <v>0</v>
      </c>
      <c r="M5628" s="75">
        <v>0</v>
      </c>
      <c r="N5628" s="75">
        <v>0</v>
      </c>
      <c r="O5628" s="105">
        <v>0</v>
      </c>
      <c r="P5628" s="98">
        <f t="shared" si="700"/>
        <v>264</v>
      </c>
      <c r="Q5628" s="98">
        <f t="shared" si="701"/>
        <v>0</v>
      </c>
      <c r="R5628" s="98">
        <f t="shared" si="702"/>
        <v>0</v>
      </c>
      <c r="S5628" s="105">
        <f t="shared" si="703"/>
        <v>0</v>
      </c>
      <c r="T5628" s="8" t="str">
        <f>IF(I5628=0,"",(INDEX('AWR Data'!A$1:E$8823,MATCH(A5628,'AWR Data'!A$1:A$8823,0),4)))</f>
        <v/>
      </c>
    </row>
    <row r="5629" spans="1:20" ht="20" customHeight="1">
      <c r="A5629" s="14" t="s">
        <v>10337</v>
      </c>
      <c r="B5629" s="14" t="s">
        <v>2185</v>
      </c>
      <c r="C5629" s="14" t="s">
        <v>10338</v>
      </c>
      <c r="E5629" s="74">
        <v>91</v>
      </c>
      <c r="F5629" s="74">
        <v>9570</v>
      </c>
      <c r="G5629" s="74">
        <f t="shared" si="696"/>
        <v>1092</v>
      </c>
      <c r="H5629" s="80">
        <f t="shared" si="697"/>
        <v>0.11410658307210031</v>
      </c>
      <c r="I5629" s="74">
        <f>INDEX('AWR Data'!A$1:E$8825,MATCH(A5629,'AWR Data'!A$1:A$8825,0),5)</f>
        <v>0</v>
      </c>
      <c r="J5629" s="74">
        <f t="shared" si="698"/>
        <v>0</v>
      </c>
      <c r="K5629" s="105">
        <f t="shared" si="699"/>
        <v>0</v>
      </c>
      <c r="L5629" s="75">
        <v>0</v>
      </c>
      <c r="M5629" s="75">
        <v>0</v>
      </c>
      <c r="N5629" s="75">
        <v>0</v>
      </c>
      <c r="O5629" s="105">
        <v>0</v>
      </c>
      <c r="P5629" s="98">
        <f t="shared" si="700"/>
        <v>1092</v>
      </c>
      <c r="Q5629" s="98">
        <f t="shared" si="701"/>
        <v>0</v>
      </c>
      <c r="R5629" s="98">
        <f t="shared" si="702"/>
        <v>0</v>
      </c>
      <c r="S5629" s="105">
        <f t="shared" si="703"/>
        <v>0</v>
      </c>
      <c r="T5629" s="8" t="str">
        <f>IF(I5629=0,"",(INDEX('AWR Data'!A$1:E$8823,MATCH(A5629,'AWR Data'!A$1:A$8823,0),4)))</f>
        <v/>
      </c>
    </row>
    <row r="5630" spans="1:20" ht="20" customHeight="1">
      <c r="A5630" s="14" t="s">
        <v>10339</v>
      </c>
      <c r="B5630" s="14" t="s">
        <v>2185</v>
      </c>
      <c r="C5630" s="14" t="s">
        <v>10340</v>
      </c>
      <c r="E5630" s="74">
        <v>91</v>
      </c>
      <c r="F5630" s="74">
        <v>1040</v>
      </c>
      <c r="G5630" s="74">
        <f t="shared" si="696"/>
        <v>1092</v>
      </c>
      <c r="H5630" s="80">
        <f t="shared" si="697"/>
        <v>1.05</v>
      </c>
      <c r="I5630" s="74">
        <f>INDEX('AWR Data'!A$1:E$8825,MATCH(A5630,'AWR Data'!A$1:A$8825,0),5)</f>
        <v>0</v>
      </c>
      <c r="J5630" s="74">
        <f t="shared" si="698"/>
        <v>0</v>
      </c>
      <c r="K5630" s="105">
        <f t="shared" si="699"/>
        <v>0</v>
      </c>
      <c r="L5630" s="75">
        <v>0</v>
      </c>
      <c r="M5630" s="75">
        <v>0</v>
      </c>
      <c r="N5630" s="75">
        <v>0</v>
      </c>
      <c r="O5630" s="105">
        <v>0</v>
      </c>
      <c r="P5630" s="98">
        <f t="shared" si="700"/>
        <v>1092</v>
      </c>
      <c r="Q5630" s="98">
        <f t="shared" si="701"/>
        <v>0</v>
      </c>
      <c r="R5630" s="98">
        <f t="shared" si="702"/>
        <v>0</v>
      </c>
      <c r="S5630" s="105">
        <f t="shared" si="703"/>
        <v>0</v>
      </c>
      <c r="T5630" s="8" t="str">
        <f>IF(I5630=0,"",(INDEX('AWR Data'!A$1:E$8823,MATCH(A5630,'AWR Data'!A$1:A$8823,0),4)))</f>
        <v/>
      </c>
    </row>
    <row r="5631" spans="1:20" ht="20" customHeight="1">
      <c r="A5631" s="14" t="s">
        <v>10341</v>
      </c>
      <c r="B5631" s="14" t="s">
        <v>2185</v>
      </c>
      <c r="C5631" s="14" t="s">
        <v>10342</v>
      </c>
      <c r="E5631" s="74">
        <v>36</v>
      </c>
      <c r="F5631" s="74">
        <v>9040</v>
      </c>
      <c r="G5631" s="74">
        <f t="shared" si="696"/>
        <v>432</v>
      </c>
      <c r="H5631" s="80">
        <f t="shared" si="697"/>
        <v>4.7787610619469026E-2</v>
      </c>
      <c r="I5631" s="74">
        <f>INDEX('AWR Data'!A$1:E$8825,MATCH(A5631,'AWR Data'!A$1:A$8825,0),5)</f>
        <v>0</v>
      </c>
      <c r="J5631" s="74">
        <f t="shared" si="698"/>
        <v>0</v>
      </c>
      <c r="K5631" s="105">
        <f t="shared" si="699"/>
        <v>0</v>
      </c>
      <c r="L5631" s="75">
        <v>0</v>
      </c>
      <c r="M5631" s="75">
        <v>0</v>
      </c>
      <c r="N5631" s="75">
        <v>0</v>
      </c>
      <c r="O5631" s="105">
        <v>0</v>
      </c>
      <c r="P5631" s="98">
        <f t="shared" si="700"/>
        <v>432</v>
      </c>
      <c r="Q5631" s="98">
        <f t="shared" si="701"/>
        <v>0</v>
      </c>
      <c r="R5631" s="98">
        <f t="shared" si="702"/>
        <v>0</v>
      </c>
      <c r="S5631" s="105">
        <f t="shared" si="703"/>
        <v>0</v>
      </c>
      <c r="T5631" s="8" t="str">
        <f>IF(I5631=0,"",(INDEX('AWR Data'!A$1:E$8823,MATCH(A5631,'AWR Data'!A$1:A$8823,0),4)))</f>
        <v/>
      </c>
    </row>
    <row r="5632" spans="1:20" ht="20" customHeight="1">
      <c r="A5632" s="14" t="s">
        <v>10343</v>
      </c>
      <c r="B5632" s="14" t="s">
        <v>2185</v>
      </c>
      <c r="C5632" s="14" t="s">
        <v>10344</v>
      </c>
      <c r="E5632" s="74">
        <v>36</v>
      </c>
      <c r="F5632" s="74">
        <v>9850</v>
      </c>
      <c r="G5632" s="74">
        <f t="shared" si="696"/>
        <v>432</v>
      </c>
      <c r="H5632" s="80">
        <f t="shared" si="697"/>
        <v>4.3857868020304572E-2</v>
      </c>
      <c r="I5632" s="74">
        <f>INDEX('AWR Data'!A$1:E$8825,MATCH(A5632,'AWR Data'!A$1:A$8825,0),5)</f>
        <v>0</v>
      </c>
      <c r="J5632" s="74">
        <f t="shared" si="698"/>
        <v>0</v>
      </c>
      <c r="K5632" s="105">
        <f t="shared" si="699"/>
        <v>0</v>
      </c>
      <c r="L5632" s="75">
        <v>0</v>
      </c>
      <c r="M5632" s="75">
        <v>0</v>
      </c>
      <c r="N5632" s="75">
        <v>0</v>
      </c>
      <c r="O5632" s="105">
        <v>0</v>
      </c>
      <c r="P5632" s="98">
        <f t="shared" si="700"/>
        <v>432</v>
      </c>
      <c r="Q5632" s="98">
        <f t="shared" si="701"/>
        <v>0</v>
      </c>
      <c r="R5632" s="98">
        <f t="shared" si="702"/>
        <v>0</v>
      </c>
      <c r="S5632" s="105">
        <f t="shared" si="703"/>
        <v>0</v>
      </c>
      <c r="T5632" s="8" t="str">
        <f>IF(I5632=0,"",(INDEX('AWR Data'!A$1:E$8823,MATCH(A5632,'AWR Data'!A$1:A$8823,0),4)))</f>
        <v/>
      </c>
    </row>
    <row r="5633" spans="1:20" ht="20" customHeight="1">
      <c r="A5633" s="14" t="s">
        <v>10345</v>
      </c>
      <c r="B5633" s="14" t="s">
        <v>2185</v>
      </c>
      <c r="C5633" s="14" t="s">
        <v>10346</v>
      </c>
      <c r="E5633" s="74">
        <v>28</v>
      </c>
      <c r="F5633" s="74">
        <v>14400</v>
      </c>
      <c r="G5633" s="74">
        <f t="shared" si="696"/>
        <v>336</v>
      </c>
      <c r="H5633" s="80">
        <f t="shared" si="697"/>
        <v>2.3333333333333334E-2</v>
      </c>
      <c r="I5633" s="74">
        <f>INDEX('AWR Data'!A$1:E$8825,MATCH(A5633,'AWR Data'!A$1:A$8825,0),5)</f>
        <v>0</v>
      </c>
      <c r="J5633" s="74">
        <f t="shared" si="698"/>
        <v>0</v>
      </c>
      <c r="K5633" s="105">
        <f t="shared" si="699"/>
        <v>0</v>
      </c>
      <c r="L5633" s="75">
        <v>0</v>
      </c>
      <c r="M5633" s="75">
        <v>0</v>
      </c>
      <c r="N5633" s="75">
        <v>0</v>
      </c>
      <c r="O5633" s="105">
        <v>0</v>
      </c>
      <c r="P5633" s="98">
        <f t="shared" si="700"/>
        <v>336</v>
      </c>
      <c r="Q5633" s="98">
        <f t="shared" si="701"/>
        <v>0</v>
      </c>
      <c r="R5633" s="98">
        <f t="shared" si="702"/>
        <v>0</v>
      </c>
      <c r="S5633" s="105">
        <f t="shared" si="703"/>
        <v>0</v>
      </c>
      <c r="T5633" s="8" t="str">
        <f>IF(I5633=0,"",(INDEX('AWR Data'!A$1:E$8823,MATCH(A5633,'AWR Data'!A$1:A$8823,0),4)))</f>
        <v/>
      </c>
    </row>
    <row r="5634" spans="1:20" ht="20" customHeight="1">
      <c r="A5634" s="14" t="s">
        <v>10553</v>
      </c>
      <c r="B5634" s="14" t="s">
        <v>2185</v>
      </c>
      <c r="C5634" s="14" t="s">
        <v>10554</v>
      </c>
      <c r="E5634" s="74">
        <v>46</v>
      </c>
      <c r="F5634" s="74">
        <v>70</v>
      </c>
      <c r="G5634" s="74">
        <f t="shared" si="696"/>
        <v>552</v>
      </c>
      <c r="H5634" s="80">
        <f t="shared" si="697"/>
        <v>7.8857142857142861</v>
      </c>
      <c r="I5634" s="74">
        <f>INDEX('AWR Data'!A$1:E$8825,MATCH(A5634,'AWR Data'!A$1:A$8825,0),5)</f>
        <v>0</v>
      </c>
      <c r="J5634" s="74">
        <f t="shared" si="698"/>
        <v>0</v>
      </c>
      <c r="K5634" s="105">
        <f t="shared" si="699"/>
        <v>0</v>
      </c>
      <c r="L5634" s="75">
        <v>0</v>
      </c>
      <c r="M5634" s="75">
        <v>0</v>
      </c>
      <c r="N5634" s="75">
        <v>0</v>
      </c>
      <c r="O5634" s="105">
        <v>0</v>
      </c>
      <c r="P5634" s="98">
        <f t="shared" si="700"/>
        <v>552</v>
      </c>
      <c r="Q5634" s="98">
        <f t="shared" si="701"/>
        <v>0</v>
      </c>
      <c r="R5634" s="98">
        <f t="shared" si="702"/>
        <v>0</v>
      </c>
      <c r="S5634" s="105">
        <f t="shared" si="703"/>
        <v>0</v>
      </c>
      <c r="T5634" s="8" t="str">
        <f>IF(I5634=0,"",(INDEX('AWR Data'!A$1:E$8823,MATCH(A5634,'AWR Data'!A$1:A$8823,0),4)))</f>
        <v/>
      </c>
    </row>
    <row r="5635" spans="1:20" ht="20" customHeight="1">
      <c r="A5635" s="14" t="s">
        <v>10555</v>
      </c>
      <c r="B5635" s="14" t="s">
        <v>2185</v>
      </c>
      <c r="C5635" s="14" t="s">
        <v>10556</v>
      </c>
      <c r="E5635" s="74">
        <v>170</v>
      </c>
      <c r="F5635" s="74">
        <v>4920</v>
      </c>
      <c r="G5635" s="74">
        <f t="shared" si="696"/>
        <v>2040</v>
      </c>
      <c r="H5635" s="80">
        <f t="shared" si="697"/>
        <v>0.41463414634146339</v>
      </c>
      <c r="I5635" s="74">
        <f>INDEX('AWR Data'!A$1:E$8825,MATCH(A5635,'AWR Data'!A$1:A$8825,0),5)</f>
        <v>0</v>
      </c>
      <c r="J5635" s="74">
        <f t="shared" si="698"/>
        <v>0</v>
      </c>
      <c r="K5635" s="105">
        <f t="shared" si="699"/>
        <v>0</v>
      </c>
      <c r="L5635" s="75">
        <v>0</v>
      </c>
      <c r="M5635" s="75">
        <v>0</v>
      </c>
      <c r="N5635" s="75">
        <v>0</v>
      </c>
      <c r="O5635" s="105">
        <v>0</v>
      </c>
      <c r="P5635" s="98">
        <f t="shared" si="700"/>
        <v>2040</v>
      </c>
      <c r="Q5635" s="98">
        <f t="shared" si="701"/>
        <v>0</v>
      </c>
      <c r="R5635" s="98">
        <f t="shared" si="702"/>
        <v>0</v>
      </c>
      <c r="S5635" s="105">
        <f t="shared" si="703"/>
        <v>0</v>
      </c>
      <c r="T5635" s="8" t="str">
        <f>IF(I5635=0,"",(INDEX('AWR Data'!A$1:E$8823,MATCH(A5635,'AWR Data'!A$1:A$8823,0),4)))</f>
        <v/>
      </c>
    </row>
    <row r="5636" spans="1:20" ht="20" customHeight="1">
      <c r="A5636" s="14" t="s">
        <v>10557</v>
      </c>
      <c r="B5636" s="14" t="s">
        <v>2185</v>
      </c>
      <c r="C5636" s="14" t="s">
        <v>10558</v>
      </c>
      <c r="E5636" s="74">
        <v>110</v>
      </c>
      <c r="F5636" s="74">
        <v>39500</v>
      </c>
      <c r="G5636" s="74">
        <f t="shared" si="696"/>
        <v>1320</v>
      </c>
      <c r="H5636" s="80">
        <f t="shared" si="697"/>
        <v>3.3417721518987344E-2</v>
      </c>
      <c r="I5636" s="74">
        <f>INDEX('AWR Data'!A$1:E$8825,MATCH(A5636,'AWR Data'!A$1:A$8825,0),5)</f>
        <v>0</v>
      </c>
      <c r="J5636" s="74">
        <f t="shared" si="698"/>
        <v>0</v>
      </c>
      <c r="K5636" s="105">
        <f t="shared" si="699"/>
        <v>0</v>
      </c>
      <c r="L5636" s="75">
        <v>0</v>
      </c>
      <c r="M5636" s="75">
        <v>0</v>
      </c>
      <c r="N5636" s="75">
        <v>0</v>
      </c>
      <c r="O5636" s="105">
        <v>0</v>
      </c>
      <c r="P5636" s="98">
        <f t="shared" si="700"/>
        <v>1320</v>
      </c>
      <c r="Q5636" s="98">
        <f t="shared" si="701"/>
        <v>0</v>
      </c>
      <c r="R5636" s="98">
        <f t="shared" si="702"/>
        <v>0</v>
      </c>
      <c r="S5636" s="105">
        <f t="shared" si="703"/>
        <v>0</v>
      </c>
      <c r="T5636" s="8" t="str">
        <f>IF(I5636=0,"",(INDEX('AWR Data'!A$1:E$8823,MATCH(A5636,'AWR Data'!A$1:A$8823,0),4)))</f>
        <v/>
      </c>
    </row>
    <row r="5637" spans="1:20" ht="20" customHeight="1">
      <c r="A5637" s="14" t="s">
        <v>10559</v>
      </c>
      <c r="B5637" s="14" t="s">
        <v>2185</v>
      </c>
      <c r="C5637" s="14" t="s">
        <v>10560</v>
      </c>
      <c r="E5637" s="74">
        <v>260</v>
      </c>
      <c r="F5637" s="74">
        <v>58400</v>
      </c>
      <c r="G5637" s="74">
        <f t="shared" si="696"/>
        <v>3120</v>
      </c>
      <c r="H5637" s="80">
        <f t="shared" si="697"/>
        <v>5.3424657534246578E-2</v>
      </c>
      <c r="I5637" s="74">
        <f>INDEX('AWR Data'!A$1:E$8825,MATCH(A5637,'AWR Data'!A$1:A$8825,0),5)</f>
        <v>0</v>
      </c>
      <c r="J5637" s="74">
        <f t="shared" si="698"/>
        <v>0</v>
      </c>
      <c r="K5637" s="105">
        <f t="shared" si="699"/>
        <v>0</v>
      </c>
      <c r="L5637" s="75">
        <v>0</v>
      </c>
      <c r="M5637" s="75">
        <v>0</v>
      </c>
      <c r="N5637" s="75">
        <v>0</v>
      </c>
      <c r="O5637" s="105">
        <v>0</v>
      </c>
      <c r="P5637" s="98">
        <f t="shared" si="700"/>
        <v>3120</v>
      </c>
      <c r="Q5637" s="98">
        <f t="shared" si="701"/>
        <v>0</v>
      </c>
      <c r="R5637" s="98">
        <f t="shared" si="702"/>
        <v>0</v>
      </c>
      <c r="S5637" s="105">
        <f t="shared" si="703"/>
        <v>0</v>
      </c>
      <c r="T5637" s="8" t="str">
        <f>IF(I5637=0,"",(INDEX('AWR Data'!A$1:E$8823,MATCH(A5637,'AWR Data'!A$1:A$8823,0),4)))</f>
        <v/>
      </c>
    </row>
    <row r="5638" spans="1:20" ht="20" customHeight="1">
      <c r="A5638" s="14" t="s">
        <v>10561</v>
      </c>
      <c r="B5638" s="14" t="s">
        <v>2185</v>
      </c>
      <c r="C5638" s="14" t="s">
        <v>10562</v>
      </c>
      <c r="E5638" s="74">
        <v>28</v>
      </c>
      <c r="F5638" s="74">
        <v>5930</v>
      </c>
      <c r="G5638" s="74">
        <f t="shared" ref="G5638:G5701" si="704">+E5638*12</f>
        <v>336</v>
      </c>
      <c r="H5638" s="80">
        <f t="shared" ref="H5638:H5701" si="705">IF(G5638&gt;0,(IF(F5638&gt;0,G5638/F5638,1000)),0)</f>
        <v>5.6661045531197302E-2</v>
      </c>
      <c r="I5638" s="74">
        <f>INDEX('AWR Data'!A$1:E$8825,MATCH(A5638,'AWR Data'!A$1:A$8825,0),5)</f>
        <v>0</v>
      </c>
      <c r="J5638" s="74">
        <f t="shared" ref="J5638:J5701" si="706">IF(I5638=0,0,IF(I5638&gt;0,IF(I5638&lt;11,G5638,IF(I5638&lt;21,(G5638*0.32),IF(I5638&lt;31,(G5638*0.07),0)))))</f>
        <v>0</v>
      </c>
      <c r="K5638" s="105">
        <f t="shared" ref="K5638:K5701" si="707">IF(G5638,J5638/G5638,0)</f>
        <v>0</v>
      </c>
      <c r="L5638" s="75">
        <v>0</v>
      </c>
      <c r="M5638" s="75">
        <v>0</v>
      </c>
      <c r="N5638" s="75">
        <v>0</v>
      </c>
      <c r="O5638" s="105">
        <v>0</v>
      </c>
      <c r="P5638" s="98">
        <f t="shared" ref="P5638:P5701" si="708">+G5638-L5638</f>
        <v>336</v>
      </c>
      <c r="Q5638" s="98">
        <f t="shared" ref="Q5638:Q5701" si="709">IF(I5638=0,I5638-M5638,IF(M5638,IF(I5638=0,(M5638-0),M5638-I5638),I5638))</f>
        <v>0</v>
      </c>
      <c r="R5638" s="98">
        <f t="shared" ref="R5638:R5701" si="710">+J5638-N5638</f>
        <v>0</v>
      </c>
      <c r="S5638" s="105">
        <f t="shared" ref="S5638:S5701" si="711">+K5638-O5638</f>
        <v>0</v>
      </c>
      <c r="T5638" s="8" t="str">
        <f>IF(I5638=0,"",(INDEX('AWR Data'!A$1:E$8823,MATCH(A5638,'AWR Data'!A$1:A$8823,0),4)))</f>
        <v/>
      </c>
    </row>
    <row r="5639" spans="1:20" ht="20" customHeight="1">
      <c r="A5639" s="14" t="s">
        <v>10563</v>
      </c>
      <c r="B5639" s="14" t="s">
        <v>2185</v>
      </c>
      <c r="C5639" s="14" t="s">
        <v>10564</v>
      </c>
      <c r="E5639" s="74">
        <v>720</v>
      </c>
      <c r="F5639" s="74">
        <v>46400</v>
      </c>
      <c r="G5639" s="74">
        <f t="shared" si="704"/>
        <v>8640</v>
      </c>
      <c r="H5639" s="80">
        <f t="shared" si="705"/>
        <v>0.18620689655172415</v>
      </c>
      <c r="I5639" s="74">
        <f>INDEX('AWR Data'!A$1:E$8825,MATCH(A5639,'AWR Data'!A$1:A$8825,0),5)</f>
        <v>0</v>
      </c>
      <c r="J5639" s="74">
        <f t="shared" si="706"/>
        <v>0</v>
      </c>
      <c r="K5639" s="105">
        <f t="shared" si="707"/>
        <v>0</v>
      </c>
      <c r="L5639" s="75">
        <v>0</v>
      </c>
      <c r="M5639" s="75">
        <v>0</v>
      </c>
      <c r="N5639" s="75">
        <v>0</v>
      </c>
      <c r="O5639" s="105">
        <v>0</v>
      </c>
      <c r="P5639" s="98">
        <f t="shared" si="708"/>
        <v>8640</v>
      </c>
      <c r="Q5639" s="98">
        <f t="shared" si="709"/>
        <v>0</v>
      </c>
      <c r="R5639" s="98">
        <f t="shared" si="710"/>
        <v>0</v>
      </c>
      <c r="S5639" s="105">
        <f t="shared" si="711"/>
        <v>0</v>
      </c>
      <c r="T5639" s="8" t="str">
        <f>IF(I5639=0,"",(INDEX('AWR Data'!A$1:E$8823,MATCH(A5639,'AWR Data'!A$1:A$8823,0),4)))</f>
        <v/>
      </c>
    </row>
    <row r="5640" spans="1:20" ht="20" customHeight="1">
      <c r="A5640" s="14" t="s">
        <v>10565</v>
      </c>
      <c r="B5640" s="14" t="s">
        <v>2185</v>
      </c>
      <c r="C5640" s="14" t="s">
        <v>10566</v>
      </c>
      <c r="E5640" s="74">
        <v>110</v>
      </c>
      <c r="F5640" s="74">
        <v>9670</v>
      </c>
      <c r="G5640" s="74">
        <f t="shared" si="704"/>
        <v>1320</v>
      </c>
      <c r="H5640" s="80">
        <f t="shared" si="705"/>
        <v>0.13650465356773525</v>
      </c>
      <c r="I5640" s="74">
        <f>INDEX('AWR Data'!A$1:E$8825,MATCH(A5640,'AWR Data'!A$1:A$8825,0),5)</f>
        <v>0</v>
      </c>
      <c r="J5640" s="74">
        <f t="shared" si="706"/>
        <v>0</v>
      </c>
      <c r="K5640" s="105">
        <f t="shared" si="707"/>
        <v>0</v>
      </c>
      <c r="L5640" s="75">
        <v>0</v>
      </c>
      <c r="M5640" s="75">
        <v>0</v>
      </c>
      <c r="N5640" s="75">
        <v>0</v>
      </c>
      <c r="O5640" s="105">
        <v>0</v>
      </c>
      <c r="P5640" s="98">
        <f t="shared" si="708"/>
        <v>1320</v>
      </c>
      <c r="Q5640" s="98">
        <f t="shared" si="709"/>
        <v>0</v>
      </c>
      <c r="R5640" s="98">
        <f t="shared" si="710"/>
        <v>0</v>
      </c>
      <c r="S5640" s="105">
        <f t="shared" si="711"/>
        <v>0</v>
      </c>
      <c r="T5640" s="8" t="str">
        <f>IF(I5640=0,"",(INDEX('AWR Data'!A$1:E$8823,MATCH(A5640,'AWR Data'!A$1:A$8823,0),4)))</f>
        <v/>
      </c>
    </row>
    <row r="5641" spans="1:20" ht="20" customHeight="1">
      <c r="A5641" s="14" t="s">
        <v>10567</v>
      </c>
      <c r="B5641" s="14" t="s">
        <v>2185</v>
      </c>
      <c r="C5641" s="14" t="s">
        <v>10568</v>
      </c>
      <c r="E5641" s="74">
        <v>73</v>
      </c>
      <c r="F5641" s="74">
        <v>11300</v>
      </c>
      <c r="G5641" s="74">
        <f t="shared" si="704"/>
        <v>876</v>
      </c>
      <c r="H5641" s="80">
        <f t="shared" si="705"/>
        <v>7.7522123893805306E-2</v>
      </c>
      <c r="I5641" s="74">
        <f>INDEX('AWR Data'!A$1:E$8825,MATCH(A5641,'AWR Data'!A$1:A$8825,0),5)</f>
        <v>0</v>
      </c>
      <c r="J5641" s="74">
        <f t="shared" si="706"/>
        <v>0</v>
      </c>
      <c r="K5641" s="105">
        <f t="shared" si="707"/>
        <v>0</v>
      </c>
      <c r="L5641" s="75">
        <v>0</v>
      </c>
      <c r="M5641" s="75">
        <v>0</v>
      </c>
      <c r="N5641" s="75">
        <v>0</v>
      </c>
      <c r="O5641" s="105">
        <v>0</v>
      </c>
      <c r="P5641" s="98">
        <f t="shared" si="708"/>
        <v>876</v>
      </c>
      <c r="Q5641" s="98">
        <f t="shared" si="709"/>
        <v>0</v>
      </c>
      <c r="R5641" s="98">
        <f t="shared" si="710"/>
        <v>0</v>
      </c>
      <c r="S5641" s="105">
        <f t="shared" si="711"/>
        <v>0</v>
      </c>
      <c r="T5641" s="8" t="str">
        <f>IF(I5641=0,"",(INDEX('AWR Data'!A$1:E$8823,MATCH(A5641,'AWR Data'!A$1:A$8823,0),4)))</f>
        <v/>
      </c>
    </row>
    <row r="5642" spans="1:20" ht="20" customHeight="1">
      <c r="A5642" s="14" t="s">
        <v>10569</v>
      </c>
      <c r="B5642" s="14" t="s">
        <v>2185</v>
      </c>
      <c r="C5642" s="14" t="s">
        <v>10365</v>
      </c>
      <c r="E5642" s="74">
        <v>46</v>
      </c>
      <c r="F5642" s="74">
        <v>1230</v>
      </c>
      <c r="G5642" s="74">
        <f t="shared" si="704"/>
        <v>552</v>
      </c>
      <c r="H5642" s="80">
        <f t="shared" si="705"/>
        <v>0.44878048780487806</v>
      </c>
      <c r="I5642" s="74">
        <f>INDEX('AWR Data'!A$1:E$8825,MATCH(A5642,'AWR Data'!A$1:A$8825,0),5)</f>
        <v>0</v>
      </c>
      <c r="J5642" s="74">
        <f t="shared" si="706"/>
        <v>0</v>
      </c>
      <c r="K5642" s="105">
        <f t="shared" si="707"/>
        <v>0</v>
      </c>
      <c r="L5642" s="75">
        <v>0</v>
      </c>
      <c r="M5642" s="75">
        <v>0</v>
      </c>
      <c r="N5642" s="75">
        <v>0</v>
      </c>
      <c r="O5642" s="105">
        <v>0</v>
      </c>
      <c r="P5642" s="98">
        <f t="shared" si="708"/>
        <v>552</v>
      </c>
      <c r="Q5642" s="98">
        <f t="shared" si="709"/>
        <v>0</v>
      </c>
      <c r="R5642" s="98">
        <f t="shared" si="710"/>
        <v>0</v>
      </c>
      <c r="S5642" s="105">
        <f t="shared" si="711"/>
        <v>0</v>
      </c>
      <c r="T5642" s="8" t="str">
        <f>IF(I5642=0,"",(INDEX('AWR Data'!A$1:E$8823,MATCH(A5642,'AWR Data'!A$1:A$8823,0),4)))</f>
        <v/>
      </c>
    </row>
    <row r="5643" spans="1:20" ht="20" customHeight="1">
      <c r="A5643" s="14" t="s">
        <v>10366</v>
      </c>
      <c r="B5643" s="14" t="s">
        <v>2185</v>
      </c>
      <c r="C5643" s="14" t="s">
        <v>10367</v>
      </c>
      <c r="E5643" s="74">
        <v>91</v>
      </c>
      <c r="F5643" s="74">
        <v>4800</v>
      </c>
      <c r="G5643" s="74">
        <f t="shared" si="704"/>
        <v>1092</v>
      </c>
      <c r="H5643" s="80">
        <f t="shared" si="705"/>
        <v>0.22750000000000001</v>
      </c>
      <c r="I5643" s="74">
        <f>INDEX('AWR Data'!A$1:E$8825,MATCH(A5643,'AWR Data'!A$1:A$8825,0),5)</f>
        <v>0</v>
      </c>
      <c r="J5643" s="74">
        <f t="shared" si="706"/>
        <v>0</v>
      </c>
      <c r="K5643" s="105">
        <f t="shared" si="707"/>
        <v>0</v>
      </c>
      <c r="L5643" s="75">
        <v>0</v>
      </c>
      <c r="M5643" s="75">
        <v>0</v>
      </c>
      <c r="N5643" s="75">
        <v>0</v>
      </c>
      <c r="O5643" s="105">
        <v>0</v>
      </c>
      <c r="P5643" s="98">
        <f t="shared" si="708"/>
        <v>1092</v>
      </c>
      <c r="Q5643" s="98">
        <f t="shared" si="709"/>
        <v>0</v>
      </c>
      <c r="R5643" s="98">
        <f t="shared" si="710"/>
        <v>0</v>
      </c>
      <c r="S5643" s="105">
        <f t="shared" si="711"/>
        <v>0</v>
      </c>
      <c r="T5643" s="8" t="str">
        <f>IF(I5643=0,"",(INDEX('AWR Data'!A$1:E$8823,MATCH(A5643,'AWR Data'!A$1:A$8823,0),4)))</f>
        <v/>
      </c>
    </row>
    <row r="5644" spans="1:20" ht="20" customHeight="1">
      <c r="A5644" s="14" t="s">
        <v>10368</v>
      </c>
      <c r="B5644" s="14" t="s">
        <v>2185</v>
      </c>
      <c r="C5644" s="14" t="s">
        <v>10369</v>
      </c>
      <c r="E5644" s="74">
        <v>22</v>
      </c>
      <c r="F5644" s="74">
        <v>4290</v>
      </c>
      <c r="G5644" s="74">
        <f t="shared" si="704"/>
        <v>264</v>
      </c>
      <c r="H5644" s="80">
        <f t="shared" si="705"/>
        <v>6.1538461538461542E-2</v>
      </c>
      <c r="I5644" s="74">
        <f>INDEX('AWR Data'!A$1:E$8825,MATCH(A5644,'AWR Data'!A$1:A$8825,0),5)</f>
        <v>0</v>
      </c>
      <c r="J5644" s="74">
        <f t="shared" si="706"/>
        <v>0</v>
      </c>
      <c r="K5644" s="105">
        <f t="shared" si="707"/>
        <v>0</v>
      </c>
      <c r="L5644" s="75">
        <v>0</v>
      </c>
      <c r="M5644" s="75">
        <v>0</v>
      </c>
      <c r="N5644" s="75">
        <v>0</v>
      </c>
      <c r="O5644" s="105">
        <v>0</v>
      </c>
      <c r="P5644" s="98">
        <f t="shared" si="708"/>
        <v>264</v>
      </c>
      <c r="Q5644" s="98">
        <f t="shared" si="709"/>
        <v>0</v>
      </c>
      <c r="R5644" s="98">
        <f t="shared" si="710"/>
        <v>0</v>
      </c>
      <c r="S5644" s="105">
        <f t="shared" si="711"/>
        <v>0</v>
      </c>
      <c r="T5644" s="8" t="str">
        <f>IF(I5644=0,"",(INDEX('AWR Data'!A$1:E$8823,MATCH(A5644,'AWR Data'!A$1:A$8823,0),4)))</f>
        <v/>
      </c>
    </row>
    <row r="5645" spans="1:20" ht="20" customHeight="1">
      <c r="A5645" s="14" t="s">
        <v>10370</v>
      </c>
      <c r="B5645" s="14" t="s">
        <v>2185</v>
      </c>
      <c r="C5645" s="14" t="s">
        <v>10371</v>
      </c>
      <c r="E5645" s="74">
        <v>46</v>
      </c>
      <c r="F5645" s="74">
        <v>2690</v>
      </c>
      <c r="G5645" s="74">
        <f t="shared" si="704"/>
        <v>552</v>
      </c>
      <c r="H5645" s="80">
        <f t="shared" si="705"/>
        <v>0.20520446096654274</v>
      </c>
      <c r="I5645" s="74">
        <f>INDEX('AWR Data'!A$1:E$8825,MATCH(A5645,'AWR Data'!A$1:A$8825,0),5)</f>
        <v>0</v>
      </c>
      <c r="J5645" s="74">
        <f t="shared" si="706"/>
        <v>0</v>
      </c>
      <c r="K5645" s="105">
        <f t="shared" si="707"/>
        <v>0</v>
      </c>
      <c r="L5645" s="75">
        <v>0</v>
      </c>
      <c r="M5645" s="75">
        <v>0</v>
      </c>
      <c r="N5645" s="75">
        <v>0</v>
      </c>
      <c r="O5645" s="105">
        <v>0</v>
      </c>
      <c r="P5645" s="98">
        <f t="shared" si="708"/>
        <v>552</v>
      </c>
      <c r="Q5645" s="98">
        <f t="shared" si="709"/>
        <v>0</v>
      </c>
      <c r="R5645" s="98">
        <f t="shared" si="710"/>
        <v>0</v>
      </c>
      <c r="S5645" s="105">
        <f t="shared" si="711"/>
        <v>0</v>
      </c>
      <c r="T5645" s="8" t="str">
        <f>IF(I5645=0,"",(INDEX('AWR Data'!A$1:E$8823,MATCH(A5645,'AWR Data'!A$1:A$8823,0),4)))</f>
        <v/>
      </c>
    </row>
    <row r="5646" spans="1:20" ht="20" customHeight="1">
      <c r="A5646" s="14" t="s">
        <v>10372</v>
      </c>
      <c r="B5646" s="14" t="s">
        <v>2185</v>
      </c>
      <c r="C5646" s="14" t="s">
        <v>10373</v>
      </c>
      <c r="E5646" s="74">
        <v>58</v>
      </c>
      <c r="F5646" s="74">
        <v>10500</v>
      </c>
      <c r="G5646" s="74">
        <f t="shared" si="704"/>
        <v>696</v>
      </c>
      <c r="H5646" s="80">
        <f t="shared" si="705"/>
        <v>6.6285714285714281E-2</v>
      </c>
      <c r="I5646" s="74">
        <f>INDEX('AWR Data'!A$1:E$8825,MATCH(A5646,'AWR Data'!A$1:A$8825,0),5)</f>
        <v>0</v>
      </c>
      <c r="J5646" s="74">
        <f t="shared" si="706"/>
        <v>0</v>
      </c>
      <c r="K5646" s="105">
        <f t="shared" si="707"/>
        <v>0</v>
      </c>
      <c r="L5646" s="75">
        <v>0</v>
      </c>
      <c r="M5646" s="75">
        <v>0</v>
      </c>
      <c r="N5646" s="75">
        <v>0</v>
      </c>
      <c r="O5646" s="105">
        <v>0</v>
      </c>
      <c r="P5646" s="98">
        <f t="shared" si="708"/>
        <v>696</v>
      </c>
      <c r="Q5646" s="98">
        <f t="shared" si="709"/>
        <v>0</v>
      </c>
      <c r="R5646" s="98">
        <f t="shared" si="710"/>
        <v>0</v>
      </c>
      <c r="S5646" s="105">
        <f t="shared" si="711"/>
        <v>0</v>
      </c>
      <c r="T5646" s="8" t="str">
        <f>IF(I5646=0,"",(INDEX('AWR Data'!A$1:E$8823,MATCH(A5646,'AWR Data'!A$1:A$8823,0),4)))</f>
        <v/>
      </c>
    </row>
    <row r="5647" spans="1:20" ht="20" customHeight="1">
      <c r="A5647" s="14" t="s">
        <v>10374</v>
      </c>
      <c r="B5647" s="14" t="s">
        <v>2185</v>
      </c>
      <c r="C5647" s="14" t="s">
        <v>10375</v>
      </c>
      <c r="E5647" s="74">
        <v>28</v>
      </c>
      <c r="F5647" s="74">
        <v>3960</v>
      </c>
      <c r="G5647" s="74">
        <f t="shared" si="704"/>
        <v>336</v>
      </c>
      <c r="H5647" s="80">
        <f t="shared" si="705"/>
        <v>8.4848484848484854E-2</v>
      </c>
      <c r="I5647" s="74">
        <f>INDEX('AWR Data'!A$1:E$8825,MATCH(A5647,'AWR Data'!A$1:A$8825,0),5)</f>
        <v>0</v>
      </c>
      <c r="J5647" s="74">
        <f t="shared" si="706"/>
        <v>0</v>
      </c>
      <c r="K5647" s="105">
        <f t="shared" si="707"/>
        <v>0</v>
      </c>
      <c r="L5647" s="75">
        <v>0</v>
      </c>
      <c r="M5647" s="75">
        <v>0</v>
      </c>
      <c r="N5647" s="75">
        <v>0</v>
      </c>
      <c r="O5647" s="105">
        <v>0</v>
      </c>
      <c r="P5647" s="98">
        <f t="shared" si="708"/>
        <v>336</v>
      </c>
      <c r="Q5647" s="98">
        <f t="shared" si="709"/>
        <v>0</v>
      </c>
      <c r="R5647" s="98">
        <f t="shared" si="710"/>
        <v>0</v>
      </c>
      <c r="S5647" s="105">
        <f t="shared" si="711"/>
        <v>0</v>
      </c>
      <c r="T5647" s="8" t="str">
        <f>IF(I5647=0,"",(INDEX('AWR Data'!A$1:E$8823,MATCH(A5647,'AWR Data'!A$1:A$8823,0),4)))</f>
        <v/>
      </c>
    </row>
    <row r="5648" spans="1:20" ht="20" customHeight="1">
      <c r="A5648" s="14" t="s">
        <v>10376</v>
      </c>
      <c r="B5648" s="14" t="s">
        <v>2185</v>
      </c>
      <c r="C5648" s="14" t="s">
        <v>10377</v>
      </c>
      <c r="E5648" s="74">
        <v>260</v>
      </c>
      <c r="F5648" s="74">
        <v>45000</v>
      </c>
      <c r="G5648" s="74">
        <f t="shared" si="704"/>
        <v>3120</v>
      </c>
      <c r="H5648" s="80">
        <f t="shared" si="705"/>
        <v>6.933333333333333E-2</v>
      </c>
      <c r="I5648" s="74">
        <f>INDEX('AWR Data'!A$1:E$8825,MATCH(A5648,'AWR Data'!A$1:A$8825,0),5)</f>
        <v>0</v>
      </c>
      <c r="J5648" s="74">
        <f t="shared" si="706"/>
        <v>0</v>
      </c>
      <c r="K5648" s="105">
        <f t="shared" si="707"/>
        <v>0</v>
      </c>
      <c r="L5648" s="75">
        <v>0</v>
      </c>
      <c r="M5648" s="75">
        <v>0</v>
      </c>
      <c r="N5648" s="75">
        <v>0</v>
      </c>
      <c r="O5648" s="105">
        <v>0</v>
      </c>
      <c r="P5648" s="98">
        <f t="shared" si="708"/>
        <v>3120</v>
      </c>
      <c r="Q5648" s="98">
        <f t="shared" si="709"/>
        <v>0</v>
      </c>
      <c r="R5648" s="98">
        <f t="shared" si="710"/>
        <v>0</v>
      </c>
      <c r="S5648" s="105">
        <f t="shared" si="711"/>
        <v>0</v>
      </c>
      <c r="T5648" s="8" t="str">
        <f>IF(I5648=0,"",(INDEX('AWR Data'!A$1:E$8823,MATCH(A5648,'AWR Data'!A$1:A$8823,0),4)))</f>
        <v/>
      </c>
    </row>
    <row r="5649" spans="1:20" ht="20" customHeight="1">
      <c r="A5649" s="14" t="s">
        <v>10378</v>
      </c>
      <c r="B5649" s="14" t="s">
        <v>2185</v>
      </c>
      <c r="C5649" s="14" t="s">
        <v>10170</v>
      </c>
      <c r="E5649" s="74">
        <v>73</v>
      </c>
      <c r="F5649" s="74">
        <v>46800</v>
      </c>
      <c r="G5649" s="74">
        <f t="shared" si="704"/>
        <v>876</v>
      </c>
      <c r="H5649" s="80">
        <f t="shared" si="705"/>
        <v>1.8717948717948719E-2</v>
      </c>
      <c r="I5649" s="74">
        <f>INDEX('AWR Data'!A$1:E$8825,MATCH(A5649,'AWR Data'!A$1:A$8825,0),5)</f>
        <v>0</v>
      </c>
      <c r="J5649" s="74">
        <f t="shared" si="706"/>
        <v>0</v>
      </c>
      <c r="K5649" s="105">
        <f t="shared" si="707"/>
        <v>0</v>
      </c>
      <c r="L5649" s="75">
        <v>0</v>
      </c>
      <c r="M5649" s="75">
        <v>0</v>
      </c>
      <c r="N5649" s="75">
        <v>0</v>
      </c>
      <c r="O5649" s="105">
        <v>0</v>
      </c>
      <c r="P5649" s="98">
        <f t="shared" si="708"/>
        <v>876</v>
      </c>
      <c r="Q5649" s="98">
        <f t="shared" si="709"/>
        <v>0</v>
      </c>
      <c r="R5649" s="98">
        <f t="shared" si="710"/>
        <v>0</v>
      </c>
      <c r="S5649" s="105">
        <f t="shared" si="711"/>
        <v>0</v>
      </c>
      <c r="T5649" s="8" t="str">
        <f>IF(I5649=0,"",(INDEX('AWR Data'!A$1:E$8823,MATCH(A5649,'AWR Data'!A$1:A$8823,0),4)))</f>
        <v/>
      </c>
    </row>
    <row r="5650" spans="1:20" ht="20" customHeight="1">
      <c r="A5650" s="14" t="s">
        <v>10171</v>
      </c>
      <c r="B5650" s="14" t="s">
        <v>2185</v>
      </c>
      <c r="C5650" s="14" t="s">
        <v>10172</v>
      </c>
      <c r="E5650" s="74">
        <v>73</v>
      </c>
      <c r="F5650" s="74">
        <v>8310</v>
      </c>
      <c r="G5650" s="74">
        <f t="shared" si="704"/>
        <v>876</v>
      </c>
      <c r="H5650" s="80">
        <f t="shared" si="705"/>
        <v>0.10541516245487365</v>
      </c>
      <c r="I5650" s="74">
        <f>INDEX('AWR Data'!A$1:E$8825,MATCH(A5650,'AWR Data'!A$1:A$8825,0),5)</f>
        <v>0</v>
      </c>
      <c r="J5650" s="74">
        <f t="shared" si="706"/>
        <v>0</v>
      </c>
      <c r="K5650" s="105">
        <f t="shared" si="707"/>
        <v>0</v>
      </c>
      <c r="L5650" s="75">
        <v>0</v>
      </c>
      <c r="M5650" s="75">
        <v>0</v>
      </c>
      <c r="N5650" s="75">
        <v>0</v>
      </c>
      <c r="O5650" s="105">
        <v>0</v>
      </c>
      <c r="P5650" s="98">
        <f t="shared" si="708"/>
        <v>876</v>
      </c>
      <c r="Q5650" s="98">
        <f t="shared" si="709"/>
        <v>0</v>
      </c>
      <c r="R5650" s="98">
        <f t="shared" si="710"/>
        <v>0</v>
      </c>
      <c r="S5650" s="105">
        <f t="shared" si="711"/>
        <v>0</v>
      </c>
      <c r="T5650" s="8" t="str">
        <f>IF(I5650=0,"",(INDEX('AWR Data'!A$1:E$8823,MATCH(A5650,'AWR Data'!A$1:A$8823,0),4)))</f>
        <v/>
      </c>
    </row>
    <row r="5651" spans="1:20" ht="20" customHeight="1">
      <c r="A5651" s="14" t="s">
        <v>10173</v>
      </c>
      <c r="B5651" s="14" t="s">
        <v>2185</v>
      </c>
      <c r="C5651" s="14" t="s">
        <v>10174</v>
      </c>
      <c r="E5651" s="74">
        <v>110</v>
      </c>
      <c r="F5651" s="74">
        <v>11400</v>
      </c>
      <c r="G5651" s="74">
        <f t="shared" si="704"/>
        <v>1320</v>
      </c>
      <c r="H5651" s="80">
        <f t="shared" si="705"/>
        <v>0.11578947368421053</v>
      </c>
      <c r="I5651" s="74">
        <f>INDEX('AWR Data'!A$1:E$8825,MATCH(A5651,'AWR Data'!A$1:A$8825,0),5)</f>
        <v>0</v>
      </c>
      <c r="J5651" s="74">
        <f t="shared" si="706"/>
        <v>0</v>
      </c>
      <c r="K5651" s="105">
        <f t="shared" si="707"/>
        <v>0</v>
      </c>
      <c r="L5651" s="75">
        <v>0</v>
      </c>
      <c r="M5651" s="75">
        <v>0</v>
      </c>
      <c r="N5651" s="75">
        <v>0</v>
      </c>
      <c r="O5651" s="105">
        <v>0</v>
      </c>
      <c r="P5651" s="98">
        <f t="shared" si="708"/>
        <v>1320</v>
      </c>
      <c r="Q5651" s="98">
        <f t="shared" si="709"/>
        <v>0</v>
      </c>
      <c r="R5651" s="98">
        <f t="shared" si="710"/>
        <v>0</v>
      </c>
      <c r="S5651" s="105">
        <f t="shared" si="711"/>
        <v>0</v>
      </c>
      <c r="T5651" s="8" t="str">
        <f>IF(I5651=0,"",(INDEX('AWR Data'!A$1:E$8823,MATCH(A5651,'AWR Data'!A$1:A$8823,0),4)))</f>
        <v/>
      </c>
    </row>
    <row r="5652" spans="1:20" ht="20" customHeight="1">
      <c r="A5652" s="14" t="s">
        <v>10175</v>
      </c>
      <c r="B5652" s="14" t="s">
        <v>2185</v>
      </c>
      <c r="C5652" s="14" t="s">
        <v>10176</v>
      </c>
      <c r="E5652" s="74">
        <v>5400</v>
      </c>
      <c r="F5652" s="74">
        <v>93100</v>
      </c>
      <c r="G5652" s="74">
        <f t="shared" si="704"/>
        <v>64800</v>
      </c>
      <c r="H5652" s="80">
        <f t="shared" si="705"/>
        <v>0.69602577873254567</v>
      </c>
      <c r="I5652" s="74">
        <f>INDEX('AWR Data'!A$1:E$8825,MATCH(A5652,'AWR Data'!A$1:A$8825,0),5)</f>
        <v>0</v>
      </c>
      <c r="J5652" s="74">
        <f t="shared" si="706"/>
        <v>0</v>
      </c>
      <c r="K5652" s="105">
        <f t="shared" si="707"/>
        <v>0</v>
      </c>
      <c r="L5652" s="75">
        <v>0</v>
      </c>
      <c r="M5652" s="75">
        <v>0</v>
      </c>
      <c r="N5652" s="75">
        <v>0</v>
      </c>
      <c r="O5652" s="105">
        <v>0</v>
      </c>
      <c r="P5652" s="98">
        <f t="shared" si="708"/>
        <v>64800</v>
      </c>
      <c r="Q5652" s="98">
        <f t="shared" si="709"/>
        <v>0</v>
      </c>
      <c r="R5652" s="98">
        <f t="shared" si="710"/>
        <v>0</v>
      </c>
      <c r="S5652" s="105">
        <f t="shared" si="711"/>
        <v>0</v>
      </c>
      <c r="T5652" s="8" t="str">
        <f>IF(I5652=0,"",(INDEX('AWR Data'!A$1:E$8823,MATCH(A5652,'AWR Data'!A$1:A$8823,0),4)))</f>
        <v/>
      </c>
    </row>
    <row r="5653" spans="1:20" ht="20" customHeight="1">
      <c r="A5653" s="14" t="s">
        <v>10177</v>
      </c>
      <c r="B5653" s="14" t="s">
        <v>2185</v>
      </c>
      <c r="C5653" s="14" t="s">
        <v>10178</v>
      </c>
      <c r="E5653" s="98">
        <v>46</v>
      </c>
      <c r="F5653" s="98">
        <v>7490</v>
      </c>
      <c r="G5653" s="98">
        <f t="shared" si="704"/>
        <v>552</v>
      </c>
      <c r="H5653" s="80">
        <f t="shared" si="705"/>
        <v>7.3698264352469955E-2</v>
      </c>
      <c r="I5653" s="98">
        <f>INDEX('AWR Data'!A$1:E$8825,MATCH(A5653,'AWR Data'!A$1:A$8825,0),5)</f>
        <v>0</v>
      </c>
      <c r="J5653" s="98">
        <f t="shared" si="706"/>
        <v>0</v>
      </c>
      <c r="K5653" s="105">
        <f t="shared" si="707"/>
        <v>0</v>
      </c>
      <c r="L5653" s="75">
        <v>0</v>
      </c>
      <c r="M5653" s="75">
        <v>0</v>
      </c>
      <c r="N5653" s="75">
        <v>0</v>
      </c>
      <c r="O5653" s="105">
        <v>0</v>
      </c>
      <c r="P5653" s="98">
        <f t="shared" si="708"/>
        <v>552</v>
      </c>
      <c r="Q5653" s="98">
        <f t="shared" si="709"/>
        <v>0</v>
      </c>
      <c r="R5653" s="98">
        <f t="shared" si="710"/>
        <v>0</v>
      </c>
      <c r="S5653" s="105">
        <f t="shared" si="711"/>
        <v>0</v>
      </c>
      <c r="T5653" s="8" t="str">
        <f>IF(I5653=0,"",(INDEX('AWR Data'!A$1:E$8823,MATCH(A5653,'AWR Data'!A$1:A$8823,0),4)))</f>
        <v/>
      </c>
    </row>
    <row r="5654" spans="1:20" ht="20" customHeight="1">
      <c r="A5654" s="14" t="s">
        <v>10179</v>
      </c>
      <c r="B5654" s="14" t="s">
        <v>2185</v>
      </c>
      <c r="C5654" s="14" t="s">
        <v>10180</v>
      </c>
      <c r="E5654" s="98">
        <v>320</v>
      </c>
      <c r="F5654" s="98">
        <v>99900</v>
      </c>
      <c r="G5654" s="98">
        <f t="shared" si="704"/>
        <v>3840</v>
      </c>
      <c r="H5654" s="80">
        <f t="shared" si="705"/>
        <v>3.8438438438438437E-2</v>
      </c>
      <c r="I5654" s="98">
        <f>INDEX('AWR Data'!A$1:E$8825,MATCH(A5654,'AWR Data'!A$1:A$8825,0),5)</f>
        <v>0</v>
      </c>
      <c r="J5654" s="98">
        <f t="shared" si="706"/>
        <v>0</v>
      </c>
      <c r="K5654" s="105">
        <f t="shared" si="707"/>
        <v>0</v>
      </c>
      <c r="L5654" s="75">
        <v>0</v>
      </c>
      <c r="M5654" s="75">
        <v>0</v>
      </c>
      <c r="N5654" s="75">
        <v>0</v>
      </c>
      <c r="O5654" s="105">
        <v>0</v>
      </c>
      <c r="P5654" s="98">
        <f t="shared" si="708"/>
        <v>3840</v>
      </c>
      <c r="Q5654" s="98">
        <f t="shared" si="709"/>
        <v>0</v>
      </c>
      <c r="R5654" s="98">
        <f t="shared" si="710"/>
        <v>0</v>
      </c>
      <c r="S5654" s="105">
        <f t="shared" si="711"/>
        <v>0</v>
      </c>
      <c r="T5654" s="8" t="str">
        <f>IF(I5654=0,"",(INDEX('AWR Data'!A$1:E$8823,MATCH(A5654,'AWR Data'!A$1:A$8823,0),4)))</f>
        <v/>
      </c>
    </row>
    <row r="5655" spans="1:20" ht="20" customHeight="1">
      <c r="A5655" s="14" t="s">
        <v>10181</v>
      </c>
      <c r="B5655" s="14" t="s">
        <v>2185</v>
      </c>
      <c r="C5655" s="14" t="s">
        <v>10182</v>
      </c>
      <c r="E5655" s="74">
        <v>28</v>
      </c>
      <c r="F5655" s="74">
        <v>1560</v>
      </c>
      <c r="G5655" s="74">
        <f t="shared" si="704"/>
        <v>336</v>
      </c>
      <c r="H5655" s="80">
        <f t="shared" si="705"/>
        <v>0.2153846153846154</v>
      </c>
      <c r="I5655" s="74">
        <f>INDEX('AWR Data'!A$1:E$8825,MATCH(A5655,'AWR Data'!A$1:A$8825,0),5)</f>
        <v>0</v>
      </c>
      <c r="J5655" s="74">
        <f t="shared" si="706"/>
        <v>0</v>
      </c>
      <c r="K5655" s="105">
        <f t="shared" si="707"/>
        <v>0</v>
      </c>
      <c r="L5655" s="75">
        <v>0</v>
      </c>
      <c r="M5655" s="75">
        <v>0</v>
      </c>
      <c r="N5655" s="75">
        <v>0</v>
      </c>
      <c r="O5655" s="105">
        <v>0</v>
      </c>
      <c r="P5655" s="98">
        <f t="shared" si="708"/>
        <v>336</v>
      </c>
      <c r="Q5655" s="98">
        <f t="shared" si="709"/>
        <v>0</v>
      </c>
      <c r="R5655" s="98">
        <f t="shared" si="710"/>
        <v>0</v>
      </c>
      <c r="S5655" s="105">
        <f t="shared" si="711"/>
        <v>0</v>
      </c>
      <c r="T5655" s="8" t="str">
        <f>IF(I5655=0,"",(INDEX('AWR Data'!A$1:E$8823,MATCH(A5655,'AWR Data'!A$1:A$8823,0),4)))</f>
        <v/>
      </c>
    </row>
    <row r="5656" spans="1:20" ht="20" customHeight="1">
      <c r="A5656" s="14" t="s">
        <v>10183</v>
      </c>
      <c r="B5656" s="14" t="s">
        <v>2185</v>
      </c>
      <c r="C5656" s="14" t="s">
        <v>10395</v>
      </c>
      <c r="E5656" s="74">
        <v>36</v>
      </c>
      <c r="F5656" s="74">
        <v>4620</v>
      </c>
      <c r="G5656" s="74">
        <f t="shared" si="704"/>
        <v>432</v>
      </c>
      <c r="H5656" s="80">
        <f t="shared" si="705"/>
        <v>9.350649350649351E-2</v>
      </c>
      <c r="I5656" s="74">
        <f>INDEX('AWR Data'!A$1:E$8825,MATCH(A5656,'AWR Data'!A$1:A$8825,0),5)</f>
        <v>0</v>
      </c>
      <c r="J5656" s="74">
        <f t="shared" si="706"/>
        <v>0</v>
      </c>
      <c r="K5656" s="105">
        <f t="shared" si="707"/>
        <v>0</v>
      </c>
      <c r="L5656" s="75">
        <v>0</v>
      </c>
      <c r="M5656" s="75">
        <v>0</v>
      </c>
      <c r="N5656" s="75">
        <v>0</v>
      </c>
      <c r="O5656" s="105">
        <v>0</v>
      </c>
      <c r="P5656" s="98">
        <f t="shared" si="708"/>
        <v>432</v>
      </c>
      <c r="Q5656" s="98">
        <f t="shared" si="709"/>
        <v>0</v>
      </c>
      <c r="R5656" s="98">
        <f t="shared" si="710"/>
        <v>0</v>
      </c>
      <c r="S5656" s="105">
        <f t="shared" si="711"/>
        <v>0</v>
      </c>
      <c r="T5656" s="8" t="str">
        <f>IF(I5656=0,"",(INDEX('AWR Data'!A$1:E$8823,MATCH(A5656,'AWR Data'!A$1:A$8823,0),4)))</f>
        <v/>
      </c>
    </row>
    <row r="5657" spans="1:20" ht="20" customHeight="1">
      <c r="A5657" s="14" t="s">
        <v>10396</v>
      </c>
      <c r="B5657" s="14" t="s">
        <v>2185</v>
      </c>
      <c r="C5657" s="14" t="s">
        <v>10397</v>
      </c>
      <c r="E5657" s="74">
        <v>46</v>
      </c>
      <c r="F5657" s="74">
        <v>19600</v>
      </c>
      <c r="G5657" s="74">
        <f t="shared" si="704"/>
        <v>552</v>
      </c>
      <c r="H5657" s="80">
        <f t="shared" si="705"/>
        <v>2.816326530612245E-2</v>
      </c>
      <c r="I5657" s="74">
        <f>INDEX('AWR Data'!A$1:E$8825,MATCH(A5657,'AWR Data'!A$1:A$8825,0),5)</f>
        <v>0</v>
      </c>
      <c r="J5657" s="74">
        <f t="shared" si="706"/>
        <v>0</v>
      </c>
      <c r="K5657" s="105">
        <f t="shared" si="707"/>
        <v>0</v>
      </c>
      <c r="L5657" s="75">
        <v>0</v>
      </c>
      <c r="M5657" s="75">
        <v>0</v>
      </c>
      <c r="N5657" s="75">
        <v>0</v>
      </c>
      <c r="O5657" s="105">
        <v>0</v>
      </c>
      <c r="P5657" s="98">
        <f t="shared" si="708"/>
        <v>552</v>
      </c>
      <c r="Q5657" s="98">
        <f t="shared" si="709"/>
        <v>0</v>
      </c>
      <c r="R5657" s="98">
        <f t="shared" si="710"/>
        <v>0</v>
      </c>
      <c r="S5657" s="105">
        <f t="shared" si="711"/>
        <v>0</v>
      </c>
      <c r="T5657" s="8" t="str">
        <f>IF(I5657=0,"",(INDEX('AWR Data'!A$1:E$8823,MATCH(A5657,'AWR Data'!A$1:A$8823,0),4)))</f>
        <v/>
      </c>
    </row>
    <row r="5658" spans="1:20" ht="20" customHeight="1">
      <c r="A5658" s="14" t="s">
        <v>10398</v>
      </c>
      <c r="B5658" s="14" t="s">
        <v>573</v>
      </c>
      <c r="C5658" s="14" t="s">
        <v>10399</v>
      </c>
      <c r="E5658" s="74">
        <v>91</v>
      </c>
      <c r="F5658" s="74">
        <v>5740</v>
      </c>
      <c r="G5658" s="74">
        <f t="shared" si="704"/>
        <v>1092</v>
      </c>
      <c r="H5658" s="80">
        <f t="shared" si="705"/>
        <v>0.19024390243902439</v>
      </c>
      <c r="I5658" s="74">
        <f>INDEX('AWR Data'!A$1:E$8825,MATCH(A5658,'AWR Data'!A$1:A$8825,0),5)</f>
        <v>0</v>
      </c>
      <c r="J5658" s="74">
        <f t="shared" si="706"/>
        <v>0</v>
      </c>
      <c r="K5658" s="105">
        <f t="shared" si="707"/>
        <v>0</v>
      </c>
      <c r="L5658" s="75">
        <v>0</v>
      </c>
      <c r="M5658" s="75">
        <v>0</v>
      </c>
      <c r="N5658" s="75">
        <v>0</v>
      </c>
      <c r="O5658" s="105">
        <v>0</v>
      </c>
      <c r="P5658" s="98">
        <f t="shared" si="708"/>
        <v>1092</v>
      </c>
      <c r="Q5658" s="98">
        <f t="shared" si="709"/>
        <v>0</v>
      </c>
      <c r="R5658" s="98">
        <f t="shared" si="710"/>
        <v>0</v>
      </c>
      <c r="S5658" s="105">
        <f t="shared" si="711"/>
        <v>0</v>
      </c>
      <c r="T5658" s="8" t="str">
        <f>IF(I5658=0,"",(INDEX('AWR Data'!A$1:E$8823,MATCH(A5658,'AWR Data'!A$1:A$8823,0),4)))</f>
        <v/>
      </c>
    </row>
    <row r="5659" spans="1:20" ht="20" customHeight="1">
      <c r="A5659" s="14" t="s">
        <v>10400</v>
      </c>
      <c r="B5659" s="14" t="s">
        <v>2185</v>
      </c>
      <c r="C5659" s="14" t="s">
        <v>10401</v>
      </c>
      <c r="E5659" s="74">
        <v>28</v>
      </c>
      <c r="F5659" s="74">
        <v>6030</v>
      </c>
      <c r="G5659" s="74">
        <f t="shared" si="704"/>
        <v>336</v>
      </c>
      <c r="H5659" s="80">
        <f t="shared" si="705"/>
        <v>5.5721393034825872E-2</v>
      </c>
      <c r="I5659" s="74">
        <f>INDEX('AWR Data'!A$1:E$8825,MATCH(A5659,'AWR Data'!A$1:A$8825,0),5)</f>
        <v>0</v>
      </c>
      <c r="J5659" s="74">
        <f t="shared" si="706"/>
        <v>0</v>
      </c>
      <c r="K5659" s="105">
        <f t="shared" si="707"/>
        <v>0</v>
      </c>
      <c r="L5659" s="75">
        <v>0</v>
      </c>
      <c r="M5659" s="75">
        <v>0</v>
      </c>
      <c r="N5659" s="75">
        <v>0</v>
      </c>
      <c r="O5659" s="105">
        <v>0</v>
      </c>
      <c r="P5659" s="98">
        <f t="shared" si="708"/>
        <v>336</v>
      </c>
      <c r="Q5659" s="98">
        <f t="shared" si="709"/>
        <v>0</v>
      </c>
      <c r="R5659" s="98">
        <f t="shared" si="710"/>
        <v>0</v>
      </c>
      <c r="S5659" s="105">
        <f t="shared" si="711"/>
        <v>0</v>
      </c>
      <c r="T5659" s="8" t="str">
        <f>IF(I5659=0,"",(INDEX('AWR Data'!A$1:E$8823,MATCH(A5659,'AWR Data'!A$1:A$8823,0),4)))</f>
        <v/>
      </c>
    </row>
    <row r="5660" spans="1:20" ht="20" customHeight="1">
      <c r="A5660" s="14" t="s">
        <v>10402</v>
      </c>
      <c r="B5660" s="14" t="s">
        <v>2185</v>
      </c>
      <c r="C5660" s="14" t="s">
        <v>10403</v>
      </c>
      <c r="E5660" s="74">
        <v>22</v>
      </c>
      <c r="F5660" s="74">
        <v>5970</v>
      </c>
      <c r="G5660" s="74">
        <f t="shared" si="704"/>
        <v>264</v>
      </c>
      <c r="H5660" s="80">
        <f t="shared" si="705"/>
        <v>4.4221105527638194E-2</v>
      </c>
      <c r="I5660" s="74">
        <f>INDEX('AWR Data'!A$1:E$8825,MATCH(A5660,'AWR Data'!A$1:A$8825,0),5)</f>
        <v>0</v>
      </c>
      <c r="J5660" s="74">
        <f t="shared" si="706"/>
        <v>0</v>
      </c>
      <c r="K5660" s="105">
        <f t="shared" si="707"/>
        <v>0</v>
      </c>
      <c r="L5660" s="75">
        <v>0</v>
      </c>
      <c r="M5660" s="75">
        <v>0</v>
      </c>
      <c r="N5660" s="75">
        <v>0</v>
      </c>
      <c r="O5660" s="105">
        <v>0</v>
      </c>
      <c r="P5660" s="98">
        <f t="shared" si="708"/>
        <v>264</v>
      </c>
      <c r="Q5660" s="98">
        <f t="shared" si="709"/>
        <v>0</v>
      </c>
      <c r="R5660" s="98">
        <f t="shared" si="710"/>
        <v>0</v>
      </c>
      <c r="S5660" s="105">
        <f t="shared" si="711"/>
        <v>0</v>
      </c>
      <c r="T5660" s="8" t="str">
        <f>IF(I5660=0,"",(INDEX('AWR Data'!A$1:E$8823,MATCH(A5660,'AWR Data'!A$1:A$8823,0),4)))</f>
        <v/>
      </c>
    </row>
    <row r="5661" spans="1:20" ht="20" customHeight="1">
      <c r="A5661" s="14" t="s">
        <v>10196</v>
      </c>
      <c r="B5661" s="14" t="s">
        <v>2185</v>
      </c>
      <c r="C5661" s="14" t="s">
        <v>10197</v>
      </c>
      <c r="E5661" s="74">
        <v>91</v>
      </c>
      <c r="F5661" s="74">
        <v>7360</v>
      </c>
      <c r="G5661" s="74">
        <f t="shared" si="704"/>
        <v>1092</v>
      </c>
      <c r="H5661" s="80">
        <f t="shared" si="705"/>
        <v>0.14836956521739131</v>
      </c>
      <c r="I5661" s="74">
        <f>INDEX('AWR Data'!A$1:E$8825,MATCH(A5661,'AWR Data'!A$1:A$8825,0),5)</f>
        <v>0</v>
      </c>
      <c r="J5661" s="74">
        <f t="shared" si="706"/>
        <v>0</v>
      </c>
      <c r="K5661" s="105">
        <f t="shared" si="707"/>
        <v>0</v>
      </c>
      <c r="L5661" s="75">
        <v>0</v>
      </c>
      <c r="M5661" s="75">
        <v>0</v>
      </c>
      <c r="N5661" s="75">
        <v>0</v>
      </c>
      <c r="O5661" s="105">
        <v>0</v>
      </c>
      <c r="P5661" s="98">
        <f t="shared" si="708"/>
        <v>1092</v>
      </c>
      <c r="Q5661" s="98">
        <f t="shared" si="709"/>
        <v>0</v>
      </c>
      <c r="R5661" s="98">
        <f t="shared" si="710"/>
        <v>0</v>
      </c>
      <c r="S5661" s="105">
        <f t="shared" si="711"/>
        <v>0</v>
      </c>
      <c r="T5661" s="8" t="str">
        <f>IF(I5661=0,"",(INDEX('AWR Data'!A$1:E$8823,MATCH(A5661,'AWR Data'!A$1:A$8823,0),4)))</f>
        <v/>
      </c>
    </row>
    <row r="5662" spans="1:20" ht="20" customHeight="1">
      <c r="A5662" s="14" t="s">
        <v>10198</v>
      </c>
      <c r="B5662" s="14" t="s">
        <v>2185</v>
      </c>
      <c r="C5662" s="14" t="s">
        <v>10199</v>
      </c>
      <c r="E5662" s="74">
        <v>110</v>
      </c>
      <c r="F5662" s="74">
        <v>58500</v>
      </c>
      <c r="G5662" s="74">
        <f t="shared" si="704"/>
        <v>1320</v>
      </c>
      <c r="H5662" s="80">
        <f t="shared" si="705"/>
        <v>2.2564102564102566E-2</v>
      </c>
      <c r="I5662" s="74">
        <f>INDEX('AWR Data'!A$1:E$8825,MATCH(A5662,'AWR Data'!A$1:A$8825,0),5)</f>
        <v>0</v>
      </c>
      <c r="J5662" s="74">
        <f t="shared" si="706"/>
        <v>0</v>
      </c>
      <c r="K5662" s="105">
        <f t="shared" si="707"/>
        <v>0</v>
      </c>
      <c r="L5662" s="75">
        <v>0</v>
      </c>
      <c r="M5662" s="75">
        <v>0</v>
      </c>
      <c r="N5662" s="75">
        <v>0</v>
      </c>
      <c r="O5662" s="105">
        <v>0</v>
      </c>
      <c r="P5662" s="98">
        <f t="shared" si="708"/>
        <v>1320</v>
      </c>
      <c r="Q5662" s="98">
        <f t="shared" si="709"/>
        <v>0</v>
      </c>
      <c r="R5662" s="98">
        <f t="shared" si="710"/>
        <v>0</v>
      </c>
      <c r="S5662" s="105">
        <f t="shared" si="711"/>
        <v>0</v>
      </c>
      <c r="T5662" s="8" t="str">
        <f>IF(I5662=0,"",(INDEX('AWR Data'!A$1:E$8823,MATCH(A5662,'AWR Data'!A$1:A$8823,0),4)))</f>
        <v/>
      </c>
    </row>
    <row r="5663" spans="1:20" ht="20" customHeight="1">
      <c r="A5663" s="14" t="s">
        <v>10200</v>
      </c>
      <c r="B5663" s="14" t="s">
        <v>2185</v>
      </c>
      <c r="C5663" s="14" t="s">
        <v>10201</v>
      </c>
      <c r="E5663" s="74">
        <v>28</v>
      </c>
      <c r="F5663" s="74">
        <v>6720</v>
      </c>
      <c r="G5663" s="74">
        <f t="shared" si="704"/>
        <v>336</v>
      </c>
      <c r="H5663" s="80">
        <f t="shared" si="705"/>
        <v>0.05</v>
      </c>
      <c r="I5663" s="74">
        <f>INDEX('AWR Data'!A$1:E$8825,MATCH(A5663,'AWR Data'!A$1:A$8825,0),5)</f>
        <v>0</v>
      </c>
      <c r="J5663" s="74">
        <f t="shared" si="706"/>
        <v>0</v>
      </c>
      <c r="K5663" s="105">
        <f t="shared" si="707"/>
        <v>0</v>
      </c>
      <c r="L5663" s="75">
        <v>0</v>
      </c>
      <c r="M5663" s="75">
        <v>0</v>
      </c>
      <c r="N5663" s="75">
        <v>0</v>
      </c>
      <c r="O5663" s="105">
        <v>0</v>
      </c>
      <c r="P5663" s="98">
        <f t="shared" si="708"/>
        <v>336</v>
      </c>
      <c r="Q5663" s="98">
        <f t="shared" si="709"/>
        <v>0</v>
      </c>
      <c r="R5663" s="98">
        <f t="shared" si="710"/>
        <v>0</v>
      </c>
      <c r="S5663" s="105">
        <f t="shared" si="711"/>
        <v>0</v>
      </c>
      <c r="T5663" s="8" t="str">
        <f>IF(I5663=0,"",(INDEX('AWR Data'!A$1:E$8823,MATCH(A5663,'AWR Data'!A$1:A$8823,0),4)))</f>
        <v/>
      </c>
    </row>
    <row r="5664" spans="1:20" ht="20" customHeight="1">
      <c r="A5664" s="14" t="s">
        <v>10202</v>
      </c>
      <c r="B5664" s="14" t="s">
        <v>2185</v>
      </c>
      <c r="C5664" s="14" t="s">
        <v>10203</v>
      </c>
      <c r="E5664" s="74">
        <v>22</v>
      </c>
      <c r="F5664" s="74">
        <v>8060</v>
      </c>
      <c r="G5664" s="74">
        <f t="shared" si="704"/>
        <v>264</v>
      </c>
      <c r="H5664" s="80">
        <f t="shared" si="705"/>
        <v>3.2754342431761785E-2</v>
      </c>
      <c r="I5664" s="74">
        <f>INDEX('AWR Data'!A$1:E$8825,MATCH(A5664,'AWR Data'!A$1:A$8825,0),5)</f>
        <v>0</v>
      </c>
      <c r="J5664" s="74">
        <f t="shared" si="706"/>
        <v>0</v>
      </c>
      <c r="K5664" s="105">
        <f t="shared" si="707"/>
        <v>0</v>
      </c>
      <c r="L5664" s="75">
        <v>0</v>
      </c>
      <c r="M5664" s="75">
        <v>0</v>
      </c>
      <c r="N5664" s="75">
        <v>0</v>
      </c>
      <c r="O5664" s="105">
        <v>0</v>
      </c>
      <c r="P5664" s="98">
        <f t="shared" si="708"/>
        <v>264</v>
      </c>
      <c r="Q5664" s="98">
        <f t="shared" si="709"/>
        <v>0</v>
      </c>
      <c r="R5664" s="98">
        <f t="shared" si="710"/>
        <v>0</v>
      </c>
      <c r="S5664" s="105">
        <f t="shared" si="711"/>
        <v>0</v>
      </c>
      <c r="T5664" s="8" t="str">
        <f>IF(I5664=0,"",(INDEX('AWR Data'!A$1:E$8823,MATCH(A5664,'AWR Data'!A$1:A$8823,0),4)))</f>
        <v/>
      </c>
    </row>
    <row r="5665" spans="1:20" ht="20" customHeight="1">
      <c r="A5665" s="14" t="s">
        <v>10204</v>
      </c>
      <c r="B5665" s="14" t="s">
        <v>17334</v>
      </c>
      <c r="C5665" s="14" t="s">
        <v>10205</v>
      </c>
      <c r="E5665" s="74">
        <v>22</v>
      </c>
      <c r="F5665" s="74">
        <v>8090</v>
      </c>
      <c r="G5665" s="74">
        <f t="shared" si="704"/>
        <v>264</v>
      </c>
      <c r="H5665" s="80">
        <f t="shared" si="705"/>
        <v>3.2632880098887512E-2</v>
      </c>
      <c r="I5665" s="74">
        <f>INDEX('AWR Data'!A$1:E$8825,MATCH(A5665,'AWR Data'!A$1:A$8825,0),5)</f>
        <v>0</v>
      </c>
      <c r="J5665" s="74">
        <f t="shared" si="706"/>
        <v>0</v>
      </c>
      <c r="K5665" s="105">
        <f t="shared" si="707"/>
        <v>0</v>
      </c>
      <c r="L5665" s="75">
        <v>0</v>
      </c>
      <c r="M5665" s="75">
        <v>0</v>
      </c>
      <c r="N5665" s="75">
        <v>0</v>
      </c>
      <c r="O5665" s="105">
        <v>0</v>
      </c>
      <c r="P5665" s="98">
        <f t="shared" si="708"/>
        <v>264</v>
      </c>
      <c r="Q5665" s="98">
        <f t="shared" si="709"/>
        <v>0</v>
      </c>
      <c r="R5665" s="98">
        <f t="shared" si="710"/>
        <v>0</v>
      </c>
      <c r="S5665" s="105">
        <f t="shared" si="711"/>
        <v>0</v>
      </c>
      <c r="T5665" s="8" t="str">
        <f>IF(I5665=0,"",(INDEX('AWR Data'!A$1:E$8823,MATCH(A5665,'AWR Data'!A$1:A$8823,0),4)))</f>
        <v/>
      </c>
    </row>
    <row r="5666" spans="1:20" ht="20" customHeight="1">
      <c r="A5666" s="14" t="s">
        <v>10415</v>
      </c>
      <c r="B5666" s="14" t="s">
        <v>17334</v>
      </c>
      <c r="C5666" s="14" t="s">
        <v>10416</v>
      </c>
      <c r="E5666" s="74">
        <v>46</v>
      </c>
      <c r="F5666" s="74">
        <v>4960</v>
      </c>
      <c r="G5666" s="74">
        <f t="shared" si="704"/>
        <v>552</v>
      </c>
      <c r="H5666" s="80">
        <f t="shared" si="705"/>
        <v>0.11129032258064517</v>
      </c>
      <c r="I5666" s="74">
        <f>INDEX('AWR Data'!A$1:E$8825,MATCH(A5666,'AWR Data'!A$1:A$8825,0),5)</f>
        <v>0</v>
      </c>
      <c r="J5666" s="74">
        <f t="shared" si="706"/>
        <v>0</v>
      </c>
      <c r="K5666" s="105">
        <f t="shared" si="707"/>
        <v>0</v>
      </c>
      <c r="L5666" s="75">
        <v>0</v>
      </c>
      <c r="M5666" s="75">
        <v>0</v>
      </c>
      <c r="N5666" s="75">
        <v>0</v>
      </c>
      <c r="O5666" s="105">
        <v>0</v>
      </c>
      <c r="P5666" s="98">
        <f t="shared" si="708"/>
        <v>552</v>
      </c>
      <c r="Q5666" s="98">
        <f t="shared" si="709"/>
        <v>0</v>
      </c>
      <c r="R5666" s="98">
        <f t="shared" si="710"/>
        <v>0</v>
      </c>
      <c r="S5666" s="105">
        <f t="shared" si="711"/>
        <v>0</v>
      </c>
      <c r="T5666" s="8" t="str">
        <f>IF(I5666=0,"",(INDEX('AWR Data'!A$1:E$8823,MATCH(A5666,'AWR Data'!A$1:A$8823,0),4)))</f>
        <v/>
      </c>
    </row>
    <row r="5667" spans="1:20" ht="20" customHeight="1">
      <c r="A5667" s="14" t="s">
        <v>10417</v>
      </c>
      <c r="B5667" s="14" t="s">
        <v>2185</v>
      </c>
      <c r="C5667" s="14" t="s">
        <v>10418</v>
      </c>
      <c r="E5667" s="74">
        <v>58</v>
      </c>
      <c r="F5667" s="74">
        <v>31700</v>
      </c>
      <c r="G5667" s="74">
        <f t="shared" si="704"/>
        <v>696</v>
      </c>
      <c r="H5667" s="80">
        <f t="shared" si="705"/>
        <v>2.195583596214511E-2</v>
      </c>
      <c r="I5667" s="74">
        <f>INDEX('AWR Data'!A$1:E$8825,MATCH(A5667,'AWR Data'!A$1:A$8825,0),5)</f>
        <v>0</v>
      </c>
      <c r="J5667" s="74">
        <f t="shared" si="706"/>
        <v>0</v>
      </c>
      <c r="K5667" s="105">
        <f t="shared" si="707"/>
        <v>0</v>
      </c>
      <c r="L5667" s="75">
        <v>0</v>
      </c>
      <c r="M5667" s="75">
        <v>0</v>
      </c>
      <c r="N5667" s="75">
        <v>0</v>
      </c>
      <c r="O5667" s="105">
        <v>0</v>
      </c>
      <c r="P5667" s="98">
        <f t="shared" si="708"/>
        <v>696</v>
      </c>
      <c r="Q5667" s="98">
        <f t="shared" si="709"/>
        <v>0</v>
      </c>
      <c r="R5667" s="98">
        <f t="shared" si="710"/>
        <v>0</v>
      </c>
      <c r="S5667" s="105">
        <f t="shared" si="711"/>
        <v>0</v>
      </c>
      <c r="T5667" s="8" t="str">
        <f>IF(I5667=0,"",(INDEX('AWR Data'!A$1:E$8823,MATCH(A5667,'AWR Data'!A$1:A$8823,0),4)))</f>
        <v/>
      </c>
    </row>
    <row r="5668" spans="1:20" ht="20" customHeight="1">
      <c r="A5668" s="14" t="s">
        <v>10419</v>
      </c>
      <c r="B5668" s="14" t="s">
        <v>2185</v>
      </c>
      <c r="C5668" s="14" t="s">
        <v>10209</v>
      </c>
      <c r="E5668" s="74">
        <v>58</v>
      </c>
      <c r="F5668" s="74">
        <v>5400</v>
      </c>
      <c r="G5668" s="74">
        <f t="shared" si="704"/>
        <v>696</v>
      </c>
      <c r="H5668" s="80">
        <f t="shared" si="705"/>
        <v>0.12888888888888889</v>
      </c>
      <c r="I5668" s="74">
        <f>INDEX('AWR Data'!A$1:E$8825,MATCH(A5668,'AWR Data'!A$1:A$8825,0),5)</f>
        <v>0</v>
      </c>
      <c r="J5668" s="74">
        <f t="shared" si="706"/>
        <v>0</v>
      </c>
      <c r="K5668" s="105">
        <f t="shared" si="707"/>
        <v>0</v>
      </c>
      <c r="L5668" s="75">
        <v>0</v>
      </c>
      <c r="M5668" s="75">
        <v>0</v>
      </c>
      <c r="N5668" s="75">
        <v>0</v>
      </c>
      <c r="O5668" s="105">
        <v>0</v>
      </c>
      <c r="P5668" s="98">
        <f t="shared" si="708"/>
        <v>696</v>
      </c>
      <c r="Q5668" s="98">
        <f t="shared" si="709"/>
        <v>0</v>
      </c>
      <c r="R5668" s="98">
        <f t="shared" si="710"/>
        <v>0</v>
      </c>
      <c r="S5668" s="105">
        <f t="shared" si="711"/>
        <v>0</v>
      </c>
      <c r="T5668" s="8" t="str">
        <f>IF(I5668=0,"",(INDEX('AWR Data'!A$1:E$8823,MATCH(A5668,'AWR Data'!A$1:A$8823,0),4)))</f>
        <v/>
      </c>
    </row>
    <row r="5669" spans="1:20" ht="20" customHeight="1">
      <c r="A5669" s="14" t="s">
        <v>10210</v>
      </c>
      <c r="B5669" s="14" t="s">
        <v>2185</v>
      </c>
      <c r="C5669" s="14" t="s">
        <v>10211</v>
      </c>
      <c r="E5669" s="74">
        <v>110</v>
      </c>
      <c r="F5669" s="74">
        <v>5980</v>
      </c>
      <c r="G5669" s="74">
        <f t="shared" si="704"/>
        <v>1320</v>
      </c>
      <c r="H5669" s="80">
        <f t="shared" si="705"/>
        <v>0.22073578595317725</v>
      </c>
      <c r="I5669" s="74">
        <f>INDEX('AWR Data'!A$1:E$8825,MATCH(A5669,'AWR Data'!A$1:A$8825,0),5)</f>
        <v>0</v>
      </c>
      <c r="J5669" s="74">
        <f t="shared" si="706"/>
        <v>0</v>
      </c>
      <c r="K5669" s="105">
        <f t="shared" si="707"/>
        <v>0</v>
      </c>
      <c r="L5669" s="75">
        <v>0</v>
      </c>
      <c r="M5669" s="75">
        <v>0</v>
      </c>
      <c r="N5669" s="75">
        <v>0</v>
      </c>
      <c r="O5669" s="105">
        <v>0</v>
      </c>
      <c r="P5669" s="98">
        <f t="shared" si="708"/>
        <v>1320</v>
      </c>
      <c r="Q5669" s="98">
        <f t="shared" si="709"/>
        <v>0</v>
      </c>
      <c r="R5669" s="98">
        <f t="shared" si="710"/>
        <v>0</v>
      </c>
      <c r="S5669" s="105">
        <f t="shared" si="711"/>
        <v>0</v>
      </c>
      <c r="T5669" s="8" t="str">
        <f>IF(I5669=0,"",(INDEX('AWR Data'!A$1:E$8823,MATCH(A5669,'AWR Data'!A$1:A$8823,0),4)))</f>
        <v/>
      </c>
    </row>
    <row r="5670" spans="1:20" ht="20" customHeight="1">
      <c r="A5670" s="14" t="s">
        <v>10212</v>
      </c>
      <c r="B5670" s="14" t="s">
        <v>2185</v>
      </c>
      <c r="C5670" s="14" t="s">
        <v>10213</v>
      </c>
      <c r="E5670" s="74">
        <v>390</v>
      </c>
      <c r="F5670" s="74">
        <v>123000</v>
      </c>
      <c r="G5670" s="74">
        <f t="shared" si="704"/>
        <v>4680</v>
      </c>
      <c r="H5670" s="80">
        <f t="shared" si="705"/>
        <v>3.8048780487804877E-2</v>
      </c>
      <c r="I5670" s="74">
        <f>INDEX('AWR Data'!A$1:E$8825,MATCH(A5670,'AWR Data'!A$1:A$8825,0),5)</f>
        <v>0</v>
      </c>
      <c r="J5670" s="74">
        <f t="shared" si="706"/>
        <v>0</v>
      </c>
      <c r="K5670" s="105">
        <f t="shared" si="707"/>
        <v>0</v>
      </c>
      <c r="L5670" s="75">
        <v>0</v>
      </c>
      <c r="M5670" s="75">
        <v>0</v>
      </c>
      <c r="N5670" s="75">
        <v>0</v>
      </c>
      <c r="O5670" s="105">
        <v>0</v>
      </c>
      <c r="P5670" s="98">
        <f t="shared" si="708"/>
        <v>4680</v>
      </c>
      <c r="Q5670" s="98">
        <f t="shared" si="709"/>
        <v>0</v>
      </c>
      <c r="R5670" s="98">
        <f t="shared" si="710"/>
        <v>0</v>
      </c>
      <c r="S5670" s="105">
        <f t="shared" si="711"/>
        <v>0</v>
      </c>
      <c r="T5670" s="8" t="str">
        <f>IF(I5670=0,"",(INDEX('AWR Data'!A$1:E$8823,MATCH(A5670,'AWR Data'!A$1:A$8823,0),4)))</f>
        <v/>
      </c>
    </row>
    <row r="5671" spans="1:20" ht="20" customHeight="1">
      <c r="A5671" s="14" t="s">
        <v>10214</v>
      </c>
      <c r="B5671" s="14" t="s">
        <v>2185</v>
      </c>
      <c r="C5671" s="14" t="s">
        <v>10215</v>
      </c>
      <c r="E5671" s="74">
        <v>46</v>
      </c>
      <c r="F5671" s="74">
        <v>18000</v>
      </c>
      <c r="G5671" s="74">
        <f t="shared" si="704"/>
        <v>552</v>
      </c>
      <c r="H5671" s="80">
        <f t="shared" si="705"/>
        <v>3.0666666666666665E-2</v>
      </c>
      <c r="I5671" s="74">
        <f>INDEX('AWR Data'!A$1:E$8825,MATCH(A5671,'AWR Data'!A$1:A$8825,0),5)</f>
        <v>0</v>
      </c>
      <c r="J5671" s="74">
        <f t="shared" si="706"/>
        <v>0</v>
      </c>
      <c r="K5671" s="105">
        <f t="shared" si="707"/>
        <v>0</v>
      </c>
      <c r="L5671" s="75">
        <v>0</v>
      </c>
      <c r="M5671" s="75">
        <v>0</v>
      </c>
      <c r="N5671" s="75">
        <v>0</v>
      </c>
      <c r="O5671" s="105">
        <v>0</v>
      </c>
      <c r="P5671" s="98">
        <f t="shared" si="708"/>
        <v>552</v>
      </c>
      <c r="Q5671" s="98">
        <f t="shared" si="709"/>
        <v>0</v>
      </c>
      <c r="R5671" s="98">
        <f t="shared" si="710"/>
        <v>0</v>
      </c>
      <c r="S5671" s="105">
        <f t="shared" si="711"/>
        <v>0</v>
      </c>
      <c r="T5671" s="8" t="str">
        <f>IF(I5671=0,"",(INDEX('AWR Data'!A$1:E$8823,MATCH(A5671,'AWR Data'!A$1:A$8823,0),4)))</f>
        <v/>
      </c>
    </row>
    <row r="5672" spans="1:20" ht="20" customHeight="1">
      <c r="A5672" s="14" t="s">
        <v>10216</v>
      </c>
      <c r="B5672" s="14" t="s">
        <v>2185</v>
      </c>
      <c r="C5672" s="14" t="s">
        <v>10217</v>
      </c>
      <c r="E5672" s="74">
        <v>28</v>
      </c>
      <c r="F5672" s="74">
        <v>953</v>
      </c>
      <c r="G5672" s="74">
        <f t="shared" si="704"/>
        <v>336</v>
      </c>
      <c r="H5672" s="80">
        <f t="shared" si="705"/>
        <v>0.35257082896117525</v>
      </c>
      <c r="I5672" s="74">
        <f>INDEX('AWR Data'!A$1:E$8825,MATCH(A5672,'AWR Data'!A$1:A$8825,0),5)</f>
        <v>0</v>
      </c>
      <c r="J5672" s="74">
        <f t="shared" si="706"/>
        <v>0</v>
      </c>
      <c r="K5672" s="105">
        <f t="shared" si="707"/>
        <v>0</v>
      </c>
      <c r="L5672" s="75">
        <v>0</v>
      </c>
      <c r="M5672" s="75">
        <v>0</v>
      </c>
      <c r="N5672" s="75">
        <v>0</v>
      </c>
      <c r="O5672" s="105">
        <v>0</v>
      </c>
      <c r="P5672" s="98">
        <f t="shared" si="708"/>
        <v>336</v>
      </c>
      <c r="Q5672" s="98">
        <f t="shared" si="709"/>
        <v>0</v>
      </c>
      <c r="R5672" s="98">
        <f t="shared" si="710"/>
        <v>0</v>
      </c>
      <c r="S5672" s="105">
        <f t="shared" si="711"/>
        <v>0</v>
      </c>
      <c r="T5672" s="8" t="str">
        <f>IF(I5672=0,"",(INDEX('AWR Data'!A$1:E$8823,MATCH(A5672,'AWR Data'!A$1:A$8823,0),4)))</f>
        <v/>
      </c>
    </row>
    <row r="5673" spans="1:20" ht="20" customHeight="1">
      <c r="A5673" s="14" t="s">
        <v>10218</v>
      </c>
      <c r="B5673" s="14" t="s">
        <v>2185</v>
      </c>
      <c r="C5673" s="14" t="s">
        <v>10219</v>
      </c>
      <c r="E5673" s="74">
        <v>110</v>
      </c>
      <c r="F5673" s="74">
        <v>6490</v>
      </c>
      <c r="G5673" s="74">
        <f t="shared" si="704"/>
        <v>1320</v>
      </c>
      <c r="H5673" s="80">
        <f t="shared" si="705"/>
        <v>0.20338983050847459</v>
      </c>
      <c r="I5673" s="74">
        <f>INDEX('AWR Data'!A$1:E$8825,MATCH(A5673,'AWR Data'!A$1:A$8825,0),5)</f>
        <v>0</v>
      </c>
      <c r="J5673" s="74">
        <f t="shared" si="706"/>
        <v>0</v>
      </c>
      <c r="K5673" s="105">
        <f t="shared" si="707"/>
        <v>0</v>
      </c>
      <c r="L5673" s="75">
        <v>0</v>
      </c>
      <c r="M5673" s="75">
        <v>0</v>
      </c>
      <c r="N5673" s="75">
        <v>0</v>
      </c>
      <c r="O5673" s="105">
        <v>0</v>
      </c>
      <c r="P5673" s="98">
        <f t="shared" si="708"/>
        <v>1320</v>
      </c>
      <c r="Q5673" s="98">
        <f t="shared" si="709"/>
        <v>0</v>
      </c>
      <c r="R5673" s="98">
        <f t="shared" si="710"/>
        <v>0</v>
      </c>
      <c r="S5673" s="105">
        <f t="shared" si="711"/>
        <v>0</v>
      </c>
      <c r="T5673" s="8" t="str">
        <f>IF(I5673=0,"",(INDEX('AWR Data'!A$1:E$8823,MATCH(A5673,'AWR Data'!A$1:A$8823,0),4)))</f>
        <v/>
      </c>
    </row>
    <row r="5674" spans="1:20" ht="20" customHeight="1">
      <c r="A5674" s="14" t="s">
        <v>10220</v>
      </c>
      <c r="B5674" s="14" t="s">
        <v>2185</v>
      </c>
      <c r="C5674" s="14" t="s">
        <v>10221</v>
      </c>
      <c r="E5674" s="74">
        <v>91</v>
      </c>
      <c r="F5674" s="74">
        <v>16900</v>
      </c>
      <c r="G5674" s="74">
        <f t="shared" si="704"/>
        <v>1092</v>
      </c>
      <c r="H5674" s="80">
        <f t="shared" si="705"/>
        <v>6.4615384615384616E-2</v>
      </c>
      <c r="I5674" s="74">
        <f>INDEX('AWR Data'!A$1:E$8825,MATCH(A5674,'AWR Data'!A$1:A$8825,0),5)</f>
        <v>0</v>
      </c>
      <c r="J5674" s="74">
        <f t="shared" si="706"/>
        <v>0</v>
      </c>
      <c r="K5674" s="105">
        <f t="shared" si="707"/>
        <v>0</v>
      </c>
      <c r="L5674" s="75">
        <v>0</v>
      </c>
      <c r="M5674" s="75">
        <v>0</v>
      </c>
      <c r="N5674" s="75">
        <v>0</v>
      </c>
      <c r="O5674" s="105">
        <v>0</v>
      </c>
      <c r="P5674" s="98">
        <f t="shared" si="708"/>
        <v>1092</v>
      </c>
      <c r="Q5674" s="98">
        <f t="shared" si="709"/>
        <v>0</v>
      </c>
      <c r="R5674" s="98">
        <f t="shared" si="710"/>
        <v>0</v>
      </c>
      <c r="S5674" s="105">
        <f t="shared" si="711"/>
        <v>0</v>
      </c>
      <c r="T5674" s="8" t="str">
        <f>IF(I5674=0,"",(INDEX('AWR Data'!A$1:E$8823,MATCH(A5674,'AWR Data'!A$1:A$8823,0),4)))</f>
        <v/>
      </c>
    </row>
    <row r="5675" spans="1:20" ht="20" customHeight="1">
      <c r="A5675" s="14" t="s">
        <v>10222</v>
      </c>
      <c r="B5675" s="14" t="s">
        <v>2185</v>
      </c>
      <c r="C5675" s="14" t="s">
        <v>10432</v>
      </c>
      <c r="E5675" s="74">
        <v>73</v>
      </c>
      <c r="F5675" s="74">
        <v>12200</v>
      </c>
      <c r="G5675" s="74">
        <f t="shared" si="704"/>
        <v>876</v>
      </c>
      <c r="H5675" s="80">
        <f t="shared" si="705"/>
        <v>7.1803278688524597E-2</v>
      </c>
      <c r="I5675" s="74">
        <f>INDEX('AWR Data'!A$1:E$8825,MATCH(A5675,'AWR Data'!A$1:A$8825,0),5)</f>
        <v>0</v>
      </c>
      <c r="J5675" s="74">
        <f t="shared" si="706"/>
        <v>0</v>
      </c>
      <c r="K5675" s="105">
        <f t="shared" si="707"/>
        <v>0</v>
      </c>
      <c r="L5675" s="75">
        <v>0</v>
      </c>
      <c r="M5675" s="75">
        <v>0</v>
      </c>
      <c r="N5675" s="75">
        <v>0</v>
      </c>
      <c r="O5675" s="105">
        <v>0</v>
      </c>
      <c r="P5675" s="98">
        <f t="shared" si="708"/>
        <v>876</v>
      </c>
      <c r="Q5675" s="98">
        <f t="shared" si="709"/>
        <v>0</v>
      </c>
      <c r="R5675" s="98">
        <f t="shared" si="710"/>
        <v>0</v>
      </c>
      <c r="S5675" s="105">
        <f t="shared" si="711"/>
        <v>0</v>
      </c>
      <c r="T5675" s="8" t="str">
        <f>IF(I5675=0,"",(INDEX('AWR Data'!A$1:E$8823,MATCH(A5675,'AWR Data'!A$1:A$8823,0),4)))</f>
        <v/>
      </c>
    </row>
    <row r="5676" spans="1:20" ht="20" customHeight="1">
      <c r="A5676" s="14" t="s">
        <v>10433</v>
      </c>
      <c r="B5676" s="14" t="s">
        <v>2185</v>
      </c>
      <c r="C5676" s="14" t="s">
        <v>10434</v>
      </c>
      <c r="E5676" s="74">
        <v>28</v>
      </c>
      <c r="F5676" s="74">
        <v>4790</v>
      </c>
      <c r="G5676" s="74">
        <f t="shared" si="704"/>
        <v>336</v>
      </c>
      <c r="H5676" s="80">
        <f t="shared" si="705"/>
        <v>7.0146137787056362E-2</v>
      </c>
      <c r="I5676" s="74">
        <f>INDEX('AWR Data'!A$1:E$8825,MATCH(A5676,'AWR Data'!A$1:A$8825,0),5)</f>
        <v>0</v>
      </c>
      <c r="J5676" s="74">
        <f t="shared" si="706"/>
        <v>0</v>
      </c>
      <c r="K5676" s="105">
        <f t="shared" si="707"/>
        <v>0</v>
      </c>
      <c r="L5676" s="75">
        <v>0</v>
      </c>
      <c r="M5676" s="75">
        <v>0</v>
      </c>
      <c r="N5676" s="75">
        <v>0</v>
      </c>
      <c r="O5676" s="105">
        <v>0</v>
      </c>
      <c r="P5676" s="98">
        <f t="shared" si="708"/>
        <v>336</v>
      </c>
      <c r="Q5676" s="98">
        <f t="shared" si="709"/>
        <v>0</v>
      </c>
      <c r="R5676" s="98">
        <f t="shared" si="710"/>
        <v>0</v>
      </c>
      <c r="S5676" s="105">
        <f t="shared" si="711"/>
        <v>0</v>
      </c>
      <c r="T5676" s="8" t="str">
        <f>IF(I5676=0,"",(INDEX('AWR Data'!A$1:E$8823,MATCH(A5676,'AWR Data'!A$1:A$8823,0),4)))</f>
        <v/>
      </c>
    </row>
    <row r="5677" spans="1:20" ht="20" customHeight="1">
      <c r="A5677" s="14" t="s">
        <v>10443</v>
      </c>
      <c r="B5677" s="14" t="s">
        <v>2185</v>
      </c>
      <c r="C5677" s="14" t="s">
        <v>10444</v>
      </c>
      <c r="E5677" s="74">
        <v>140</v>
      </c>
      <c r="F5677" s="74">
        <v>35400</v>
      </c>
      <c r="G5677" s="74">
        <f t="shared" si="704"/>
        <v>1680</v>
      </c>
      <c r="H5677" s="80">
        <f t="shared" si="705"/>
        <v>4.7457627118644069E-2</v>
      </c>
      <c r="I5677" s="74">
        <f>INDEX('AWR Data'!A$1:E$8825,MATCH(A5677,'AWR Data'!A$1:A$8825,0),5)</f>
        <v>0</v>
      </c>
      <c r="J5677" s="74">
        <f t="shared" si="706"/>
        <v>0</v>
      </c>
      <c r="K5677" s="105">
        <f t="shared" si="707"/>
        <v>0</v>
      </c>
      <c r="L5677" s="75">
        <v>0</v>
      </c>
      <c r="M5677" s="75">
        <v>0</v>
      </c>
      <c r="N5677" s="75">
        <v>0</v>
      </c>
      <c r="O5677" s="105">
        <v>0</v>
      </c>
      <c r="P5677" s="98">
        <f t="shared" si="708"/>
        <v>1680</v>
      </c>
      <c r="Q5677" s="98">
        <f t="shared" si="709"/>
        <v>0</v>
      </c>
      <c r="R5677" s="98">
        <f t="shared" si="710"/>
        <v>0</v>
      </c>
      <c r="S5677" s="105">
        <f t="shared" si="711"/>
        <v>0</v>
      </c>
      <c r="T5677" s="8" t="str">
        <f>IF(I5677=0,"",(INDEX('AWR Data'!A$1:E$8823,MATCH(A5677,'AWR Data'!A$1:A$8823,0),4)))</f>
        <v/>
      </c>
    </row>
    <row r="5678" spans="1:20" ht="20" customHeight="1">
      <c r="A5678" s="14" t="s">
        <v>10445</v>
      </c>
      <c r="B5678" s="14" t="s">
        <v>2185</v>
      </c>
      <c r="C5678" s="14" t="s">
        <v>10446</v>
      </c>
      <c r="E5678" s="74">
        <v>28</v>
      </c>
      <c r="F5678" s="74">
        <v>14500</v>
      </c>
      <c r="G5678" s="74">
        <f t="shared" si="704"/>
        <v>336</v>
      </c>
      <c r="H5678" s="80">
        <f t="shared" si="705"/>
        <v>2.3172413793103447E-2</v>
      </c>
      <c r="I5678" s="74">
        <f>INDEX('AWR Data'!A$1:E$8825,MATCH(A5678,'AWR Data'!A$1:A$8825,0),5)</f>
        <v>0</v>
      </c>
      <c r="J5678" s="74">
        <f t="shared" si="706"/>
        <v>0</v>
      </c>
      <c r="K5678" s="105">
        <f t="shared" si="707"/>
        <v>0</v>
      </c>
      <c r="L5678" s="75">
        <v>0</v>
      </c>
      <c r="M5678" s="75">
        <v>0</v>
      </c>
      <c r="N5678" s="75">
        <v>0</v>
      </c>
      <c r="O5678" s="105">
        <v>0</v>
      </c>
      <c r="P5678" s="98">
        <f t="shared" si="708"/>
        <v>336</v>
      </c>
      <c r="Q5678" s="98">
        <f t="shared" si="709"/>
        <v>0</v>
      </c>
      <c r="R5678" s="98">
        <f t="shared" si="710"/>
        <v>0</v>
      </c>
      <c r="S5678" s="105">
        <f t="shared" si="711"/>
        <v>0</v>
      </c>
      <c r="T5678" s="8" t="str">
        <f>IF(I5678=0,"",(INDEX('AWR Data'!A$1:E$8823,MATCH(A5678,'AWR Data'!A$1:A$8823,0),4)))</f>
        <v/>
      </c>
    </row>
    <row r="5679" spans="1:20" ht="20" customHeight="1">
      <c r="A5679" s="14" t="s">
        <v>10659</v>
      </c>
      <c r="B5679" s="14" t="s">
        <v>2185</v>
      </c>
      <c r="C5679" s="14" t="s">
        <v>10660</v>
      </c>
      <c r="E5679" s="74">
        <v>28</v>
      </c>
      <c r="F5679" s="74">
        <v>1450</v>
      </c>
      <c r="G5679" s="74">
        <f t="shared" si="704"/>
        <v>336</v>
      </c>
      <c r="H5679" s="80">
        <f t="shared" si="705"/>
        <v>0.2317241379310345</v>
      </c>
      <c r="I5679" s="74">
        <f>INDEX('AWR Data'!A$1:E$8825,MATCH(A5679,'AWR Data'!A$1:A$8825,0),5)</f>
        <v>0</v>
      </c>
      <c r="J5679" s="74">
        <f t="shared" si="706"/>
        <v>0</v>
      </c>
      <c r="K5679" s="105">
        <f t="shared" si="707"/>
        <v>0</v>
      </c>
      <c r="L5679" s="75">
        <v>0</v>
      </c>
      <c r="M5679" s="75">
        <v>0</v>
      </c>
      <c r="N5679" s="75">
        <v>0</v>
      </c>
      <c r="O5679" s="105">
        <v>0</v>
      </c>
      <c r="P5679" s="98">
        <f t="shared" si="708"/>
        <v>336</v>
      </c>
      <c r="Q5679" s="98">
        <f t="shared" si="709"/>
        <v>0</v>
      </c>
      <c r="R5679" s="98">
        <f t="shared" si="710"/>
        <v>0</v>
      </c>
      <c r="S5679" s="105">
        <f t="shared" si="711"/>
        <v>0</v>
      </c>
      <c r="T5679" s="8" t="str">
        <f>IF(I5679=0,"",(INDEX('AWR Data'!A$1:E$8823,MATCH(A5679,'AWR Data'!A$1:A$8823,0),4)))</f>
        <v/>
      </c>
    </row>
    <row r="5680" spans="1:20" ht="20" customHeight="1">
      <c r="A5680" s="14" t="s">
        <v>10661</v>
      </c>
      <c r="B5680" s="14" t="s">
        <v>17334</v>
      </c>
      <c r="C5680" s="14" t="s">
        <v>10662</v>
      </c>
      <c r="E5680" s="74">
        <v>22</v>
      </c>
      <c r="F5680" s="74">
        <v>7040</v>
      </c>
      <c r="G5680" s="74">
        <f t="shared" si="704"/>
        <v>264</v>
      </c>
      <c r="H5680" s="80">
        <f t="shared" si="705"/>
        <v>3.7499999999999999E-2</v>
      </c>
      <c r="I5680" s="74">
        <f>INDEX('AWR Data'!A$1:E$8825,MATCH(A5680,'AWR Data'!A$1:A$8825,0),5)</f>
        <v>0</v>
      </c>
      <c r="J5680" s="74">
        <f t="shared" si="706"/>
        <v>0</v>
      </c>
      <c r="K5680" s="105">
        <f t="shared" si="707"/>
        <v>0</v>
      </c>
      <c r="L5680" s="75">
        <v>0</v>
      </c>
      <c r="M5680" s="75">
        <v>0</v>
      </c>
      <c r="N5680" s="75">
        <v>0</v>
      </c>
      <c r="O5680" s="105">
        <v>0</v>
      </c>
      <c r="P5680" s="98">
        <f t="shared" si="708"/>
        <v>264</v>
      </c>
      <c r="Q5680" s="98">
        <f t="shared" si="709"/>
        <v>0</v>
      </c>
      <c r="R5680" s="98">
        <f t="shared" si="710"/>
        <v>0</v>
      </c>
      <c r="S5680" s="105">
        <f t="shared" si="711"/>
        <v>0</v>
      </c>
      <c r="T5680" s="8" t="str">
        <f>IF(I5680=0,"",(INDEX('AWR Data'!A$1:E$8823,MATCH(A5680,'AWR Data'!A$1:A$8823,0),4)))</f>
        <v/>
      </c>
    </row>
    <row r="5681" spans="1:20" ht="20" customHeight="1">
      <c r="A5681" s="14" t="s">
        <v>10663</v>
      </c>
      <c r="B5681" s="14" t="s">
        <v>17334</v>
      </c>
      <c r="C5681" s="14" t="s">
        <v>10664</v>
      </c>
      <c r="E5681" s="74">
        <v>28</v>
      </c>
      <c r="F5681" s="74">
        <v>8220</v>
      </c>
      <c r="G5681" s="74">
        <f t="shared" si="704"/>
        <v>336</v>
      </c>
      <c r="H5681" s="80">
        <f t="shared" si="705"/>
        <v>4.0875912408759124E-2</v>
      </c>
      <c r="I5681" s="74">
        <f>INDEX('AWR Data'!A$1:E$8825,MATCH(A5681,'AWR Data'!A$1:A$8825,0),5)</f>
        <v>0</v>
      </c>
      <c r="J5681" s="74">
        <f t="shared" si="706"/>
        <v>0</v>
      </c>
      <c r="K5681" s="105">
        <f t="shared" si="707"/>
        <v>0</v>
      </c>
      <c r="L5681" s="75">
        <v>0</v>
      </c>
      <c r="M5681" s="75">
        <v>0</v>
      </c>
      <c r="N5681" s="75">
        <v>0</v>
      </c>
      <c r="O5681" s="105">
        <v>0</v>
      </c>
      <c r="P5681" s="98">
        <f t="shared" si="708"/>
        <v>336</v>
      </c>
      <c r="Q5681" s="98">
        <f t="shared" si="709"/>
        <v>0</v>
      </c>
      <c r="R5681" s="98">
        <f t="shared" si="710"/>
        <v>0</v>
      </c>
      <c r="S5681" s="105">
        <f t="shared" si="711"/>
        <v>0</v>
      </c>
      <c r="T5681" s="8" t="str">
        <f>IF(I5681=0,"",(INDEX('AWR Data'!A$1:E$8823,MATCH(A5681,'AWR Data'!A$1:A$8823,0),4)))</f>
        <v/>
      </c>
    </row>
    <row r="5682" spans="1:20" ht="20" customHeight="1">
      <c r="A5682" s="14" t="s">
        <v>10665</v>
      </c>
      <c r="B5682" s="14" t="s">
        <v>17334</v>
      </c>
      <c r="C5682" s="14" t="s">
        <v>10666</v>
      </c>
      <c r="E5682" s="74">
        <v>91</v>
      </c>
      <c r="F5682" s="74">
        <v>5870</v>
      </c>
      <c r="G5682" s="74">
        <f t="shared" si="704"/>
        <v>1092</v>
      </c>
      <c r="H5682" s="80">
        <f t="shared" si="705"/>
        <v>0.18603066439522997</v>
      </c>
      <c r="I5682" s="74">
        <f>INDEX('AWR Data'!A$1:E$8825,MATCH(A5682,'AWR Data'!A$1:A$8825,0),5)</f>
        <v>0</v>
      </c>
      <c r="J5682" s="74">
        <f t="shared" si="706"/>
        <v>0</v>
      </c>
      <c r="K5682" s="105">
        <f t="shared" si="707"/>
        <v>0</v>
      </c>
      <c r="L5682" s="75">
        <v>0</v>
      </c>
      <c r="M5682" s="75">
        <v>0</v>
      </c>
      <c r="N5682" s="75">
        <v>0</v>
      </c>
      <c r="O5682" s="105">
        <v>0</v>
      </c>
      <c r="P5682" s="98">
        <f t="shared" si="708"/>
        <v>1092</v>
      </c>
      <c r="Q5682" s="98">
        <f t="shared" si="709"/>
        <v>0</v>
      </c>
      <c r="R5682" s="98">
        <f t="shared" si="710"/>
        <v>0</v>
      </c>
      <c r="S5682" s="105">
        <f t="shared" si="711"/>
        <v>0</v>
      </c>
      <c r="T5682" s="8" t="str">
        <f>IF(I5682=0,"",(INDEX('AWR Data'!A$1:E$8823,MATCH(A5682,'AWR Data'!A$1:A$8823,0),4)))</f>
        <v/>
      </c>
    </row>
    <row r="5683" spans="1:20" ht="20" customHeight="1">
      <c r="A5683" s="14" t="s">
        <v>10667</v>
      </c>
      <c r="B5683" s="14" t="s">
        <v>2185</v>
      </c>
      <c r="C5683" s="14" t="s">
        <v>10668</v>
      </c>
      <c r="E5683" s="74">
        <v>22</v>
      </c>
      <c r="F5683" s="74">
        <v>6270</v>
      </c>
      <c r="G5683" s="74">
        <f t="shared" si="704"/>
        <v>264</v>
      </c>
      <c r="H5683" s="80">
        <f t="shared" si="705"/>
        <v>4.2105263157894736E-2</v>
      </c>
      <c r="I5683" s="74">
        <f>INDEX('AWR Data'!A$1:E$8825,MATCH(A5683,'AWR Data'!A$1:A$8825,0),5)</f>
        <v>0</v>
      </c>
      <c r="J5683" s="74">
        <f t="shared" si="706"/>
        <v>0</v>
      </c>
      <c r="K5683" s="105">
        <f t="shared" si="707"/>
        <v>0</v>
      </c>
      <c r="L5683" s="75">
        <v>0</v>
      </c>
      <c r="M5683" s="75">
        <v>0</v>
      </c>
      <c r="N5683" s="75">
        <v>0</v>
      </c>
      <c r="O5683" s="105">
        <v>0</v>
      </c>
      <c r="P5683" s="98">
        <f t="shared" si="708"/>
        <v>264</v>
      </c>
      <c r="Q5683" s="98">
        <f t="shared" si="709"/>
        <v>0</v>
      </c>
      <c r="R5683" s="98">
        <f t="shared" si="710"/>
        <v>0</v>
      </c>
      <c r="S5683" s="105">
        <f t="shared" si="711"/>
        <v>0</v>
      </c>
      <c r="T5683" s="8" t="str">
        <f>IF(I5683=0,"",(INDEX('AWR Data'!A$1:E$8823,MATCH(A5683,'AWR Data'!A$1:A$8823,0),4)))</f>
        <v/>
      </c>
    </row>
    <row r="5684" spans="1:20" ht="20" customHeight="1">
      <c r="A5684" s="14" t="s">
        <v>10669</v>
      </c>
      <c r="B5684" s="14" t="s">
        <v>2185</v>
      </c>
      <c r="C5684" s="14" t="s">
        <v>10670</v>
      </c>
      <c r="E5684" s="74">
        <v>58</v>
      </c>
      <c r="F5684" s="74">
        <v>3500</v>
      </c>
      <c r="G5684" s="74">
        <f t="shared" si="704"/>
        <v>696</v>
      </c>
      <c r="H5684" s="80">
        <f t="shared" si="705"/>
        <v>0.19885714285714284</v>
      </c>
      <c r="I5684" s="74">
        <f>INDEX('AWR Data'!A$1:E$8825,MATCH(A5684,'AWR Data'!A$1:A$8825,0),5)</f>
        <v>0</v>
      </c>
      <c r="J5684" s="74">
        <f t="shared" si="706"/>
        <v>0</v>
      </c>
      <c r="K5684" s="105">
        <f t="shared" si="707"/>
        <v>0</v>
      </c>
      <c r="L5684" s="75">
        <v>0</v>
      </c>
      <c r="M5684" s="75">
        <v>0</v>
      </c>
      <c r="N5684" s="75">
        <v>0</v>
      </c>
      <c r="O5684" s="105">
        <v>0</v>
      </c>
      <c r="P5684" s="98">
        <f t="shared" si="708"/>
        <v>696</v>
      </c>
      <c r="Q5684" s="98">
        <f t="shared" si="709"/>
        <v>0</v>
      </c>
      <c r="R5684" s="98">
        <f t="shared" si="710"/>
        <v>0</v>
      </c>
      <c r="S5684" s="105">
        <f t="shared" si="711"/>
        <v>0</v>
      </c>
      <c r="T5684" s="8" t="str">
        <f>IF(I5684=0,"",(INDEX('AWR Data'!A$1:E$8823,MATCH(A5684,'AWR Data'!A$1:A$8823,0),4)))</f>
        <v/>
      </c>
    </row>
    <row r="5685" spans="1:20" ht="20" customHeight="1">
      <c r="A5685" s="14" t="s">
        <v>10671</v>
      </c>
      <c r="B5685" s="14" t="s">
        <v>2185</v>
      </c>
      <c r="C5685" s="14" t="s">
        <v>10672</v>
      </c>
      <c r="E5685" s="74">
        <v>260</v>
      </c>
      <c r="F5685" s="74">
        <v>40600</v>
      </c>
      <c r="G5685" s="74">
        <f t="shared" si="704"/>
        <v>3120</v>
      </c>
      <c r="H5685" s="80">
        <f t="shared" si="705"/>
        <v>7.6847290640394084E-2</v>
      </c>
      <c r="I5685" s="74">
        <f>INDEX('AWR Data'!A$1:E$8825,MATCH(A5685,'AWR Data'!A$1:A$8825,0),5)</f>
        <v>0</v>
      </c>
      <c r="J5685" s="74">
        <f t="shared" si="706"/>
        <v>0</v>
      </c>
      <c r="K5685" s="105">
        <f t="shared" si="707"/>
        <v>0</v>
      </c>
      <c r="L5685" s="75">
        <v>0</v>
      </c>
      <c r="M5685" s="75">
        <v>0</v>
      </c>
      <c r="N5685" s="75">
        <v>0</v>
      </c>
      <c r="O5685" s="105">
        <v>0</v>
      </c>
      <c r="P5685" s="98">
        <f t="shared" si="708"/>
        <v>3120</v>
      </c>
      <c r="Q5685" s="98">
        <f t="shared" si="709"/>
        <v>0</v>
      </c>
      <c r="R5685" s="98">
        <f t="shared" si="710"/>
        <v>0</v>
      </c>
      <c r="S5685" s="105">
        <f t="shared" si="711"/>
        <v>0</v>
      </c>
      <c r="T5685" s="8" t="str">
        <f>IF(I5685=0,"",(INDEX('AWR Data'!A$1:E$8823,MATCH(A5685,'AWR Data'!A$1:A$8823,0),4)))</f>
        <v/>
      </c>
    </row>
    <row r="5686" spans="1:20" ht="20" customHeight="1">
      <c r="A5686" s="14" t="s">
        <v>10673</v>
      </c>
      <c r="B5686" s="14" t="s">
        <v>2185</v>
      </c>
      <c r="C5686" s="14" t="s">
        <v>10674</v>
      </c>
      <c r="E5686" s="74">
        <v>46</v>
      </c>
      <c r="F5686" s="74">
        <v>6400</v>
      </c>
      <c r="G5686" s="74">
        <f t="shared" si="704"/>
        <v>552</v>
      </c>
      <c r="H5686" s="80">
        <f t="shared" si="705"/>
        <v>8.6249999999999993E-2</v>
      </c>
      <c r="I5686" s="74">
        <f>INDEX('AWR Data'!A$1:E$8825,MATCH(A5686,'AWR Data'!A$1:A$8825,0),5)</f>
        <v>0</v>
      </c>
      <c r="J5686" s="74">
        <f t="shared" si="706"/>
        <v>0</v>
      </c>
      <c r="K5686" s="105">
        <f t="shared" si="707"/>
        <v>0</v>
      </c>
      <c r="L5686" s="75">
        <v>0</v>
      </c>
      <c r="M5686" s="75">
        <v>0</v>
      </c>
      <c r="N5686" s="75">
        <v>0</v>
      </c>
      <c r="O5686" s="105">
        <v>0</v>
      </c>
      <c r="P5686" s="98">
        <f t="shared" si="708"/>
        <v>552</v>
      </c>
      <c r="Q5686" s="98">
        <f t="shared" si="709"/>
        <v>0</v>
      </c>
      <c r="R5686" s="98">
        <f t="shared" si="710"/>
        <v>0</v>
      </c>
      <c r="S5686" s="105">
        <f t="shared" si="711"/>
        <v>0</v>
      </c>
      <c r="T5686" s="8" t="str">
        <f>IF(I5686=0,"",(INDEX('AWR Data'!A$1:E$8823,MATCH(A5686,'AWR Data'!A$1:A$8823,0),4)))</f>
        <v/>
      </c>
    </row>
    <row r="5687" spans="1:20" ht="20" customHeight="1">
      <c r="A5687" s="14" t="s">
        <v>10675</v>
      </c>
      <c r="B5687" s="14" t="s">
        <v>2185</v>
      </c>
      <c r="C5687" s="14" t="s">
        <v>10676</v>
      </c>
      <c r="E5687" s="74">
        <v>46</v>
      </c>
      <c r="F5687" s="74">
        <v>14900</v>
      </c>
      <c r="G5687" s="74">
        <f t="shared" si="704"/>
        <v>552</v>
      </c>
      <c r="H5687" s="80">
        <f t="shared" si="705"/>
        <v>3.7046979865771809E-2</v>
      </c>
      <c r="I5687" s="74">
        <f>INDEX('AWR Data'!A$1:E$8825,MATCH(A5687,'AWR Data'!A$1:A$8825,0),5)</f>
        <v>0</v>
      </c>
      <c r="J5687" s="74">
        <f t="shared" si="706"/>
        <v>0</v>
      </c>
      <c r="K5687" s="105">
        <f t="shared" si="707"/>
        <v>0</v>
      </c>
      <c r="L5687" s="75">
        <v>0</v>
      </c>
      <c r="M5687" s="75">
        <v>0</v>
      </c>
      <c r="N5687" s="75">
        <v>0</v>
      </c>
      <c r="O5687" s="105">
        <v>0</v>
      </c>
      <c r="P5687" s="98">
        <f t="shared" si="708"/>
        <v>552</v>
      </c>
      <c r="Q5687" s="98">
        <f t="shared" si="709"/>
        <v>0</v>
      </c>
      <c r="R5687" s="98">
        <f t="shared" si="710"/>
        <v>0</v>
      </c>
      <c r="S5687" s="105">
        <f t="shared" si="711"/>
        <v>0</v>
      </c>
      <c r="T5687" s="8" t="str">
        <f>IF(I5687=0,"",(INDEX('AWR Data'!A$1:E$8823,MATCH(A5687,'AWR Data'!A$1:A$8823,0),4)))</f>
        <v/>
      </c>
    </row>
    <row r="5688" spans="1:20" ht="20" customHeight="1">
      <c r="A5688" s="14" t="s">
        <v>10677</v>
      </c>
      <c r="B5688" s="14" t="s">
        <v>2185</v>
      </c>
      <c r="C5688" s="14" t="s">
        <v>10678</v>
      </c>
      <c r="E5688" s="74">
        <v>720</v>
      </c>
      <c r="F5688" s="74">
        <v>184000</v>
      </c>
      <c r="G5688" s="74">
        <f t="shared" si="704"/>
        <v>8640</v>
      </c>
      <c r="H5688" s="80">
        <f t="shared" si="705"/>
        <v>4.6956521739130432E-2</v>
      </c>
      <c r="I5688" s="74">
        <f>INDEX('AWR Data'!A$1:E$8825,MATCH(A5688,'AWR Data'!A$1:A$8825,0),5)</f>
        <v>0</v>
      </c>
      <c r="J5688" s="74">
        <f t="shared" si="706"/>
        <v>0</v>
      </c>
      <c r="K5688" s="105">
        <f t="shared" si="707"/>
        <v>0</v>
      </c>
      <c r="L5688" s="75">
        <v>0</v>
      </c>
      <c r="M5688" s="75">
        <v>0</v>
      </c>
      <c r="N5688" s="75">
        <v>0</v>
      </c>
      <c r="O5688" s="105">
        <v>0</v>
      </c>
      <c r="P5688" s="98">
        <f t="shared" si="708"/>
        <v>8640</v>
      </c>
      <c r="Q5688" s="98">
        <f t="shared" si="709"/>
        <v>0</v>
      </c>
      <c r="R5688" s="98">
        <f t="shared" si="710"/>
        <v>0</v>
      </c>
      <c r="S5688" s="105">
        <f t="shared" si="711"/>
        <v>0</v>
      </c>
      <c r="T5688" s="8" t="str">
        <f>IF(I5688=0,"",(INDEX('AWR Data'!A$1:E$8823,MATCH(A5688,'AWR Data'!A$1:A$8823,0),4)))</f>
        <v/>
      </c>
    </row>
    <row r="5689" spans="1:20" ht="20" customHeight="1">
      <c r="A5689" s="14" t="s">
        <v>10465</v>
      </c>
      <c r="B5689" s="14" t="s">
        <v>2185</v>
      </c>
      <c r="C5689" s="14" t="s">
        <v>10466</v>
      </c>
      <c r="E5689" s="74">
        <v>73</v>
      </c>
      <c r="F5689" s="74">
        <v>9450</v>
      </c>
      <c r="G5689" s="74">
        <f t="shared" si="704"/>
        <v>876</v>
      </c>
      <c r="H5689" s="80">
        <f t="shared" si="705"/>
        <v>9.2698412698412697E-2</v>
      </c>
      <c r="I5689" s="74">
        <f>INDEX('AWR Data'!A$1:E$8825,MATCH(A5689,'AWR Data'!A$1:A$8825,0),5)</f>
        <v>0</v>
      </c>
      <c r="J5689" s="74">
        <f t="shared" si="706"/>
        <v>0</v>
      </c>
      <c r="K5689" s="105">
        <f t="shared" si="707"/>
        <v>0</v>
      </c>
      <c r="L5689" s="75">
        <v>0</v>
      </c>
      <c r="M5689" s="75">
        <v>0</v>
      </c>
      <c r="N5689" s="75">
        <v>0</v>
      </c>
      <c r="O5689" s="105">
        <v>0</v>
      </c>
      <c r="P5689" s="98">
        <f t="shared" si="708"/>
        <v>876</v>
      </c>
      <c r="Q5689" s="98">
        <f t="shared" si="709"/>
        <v>0</v>
      </c>
      <c r="R5689" s="98">
        <f t="shared" si="710"/>
        <v>0</v>
      </c>
      <c r="S5689" s="105">
        <f t="shared" si="711"/>
        <v>0</v>
      </c>
      <c r="T5689" s="8" t="str">
        <f>IF(I5689=0,"",(INDEX('AWR Data'!A$1:E$8823,MATCH(A5689,'AWR Data'!A$1:A$8823,0),4)))</f>
        <v/>
      </c>
    </row>
    <row r="5690" spans="1:20" ht="20" customHeight="1">
      <c r="A5690" s="14" t="s">
        <v>10467</v>
      </c>
      <c r="B5690" s="14" t="s">
        <v>2185</v>
      </c>
      <c r="C5690" s="14" t="s">
        <v>10468</v>
      </c>
      <c r="E5690" s="74">
        <v>22</v>
      </c>
      <c r="F5690" s="74">
        <v>2800</v>
      </c>
      <c r="G5690" s="74">
        <f t="shared" si="704"/>
        <v>264</v>
      </c>
      <c r="H5690" s="80">
        <f t="shared" si="705"/>
        <v>9.4285714285714292E-2</v>
      </c>
      <c r="I5690" s="74">
        <f>INDEX('AWR Data'!A$1:E$8825,MATCH(A5690,'AWR Data'!A$1:A$8825,0),5)</f>
        <v>0</v>
      </c>
      <c r="J5690" s="74">
        <f t="shared" si="706"/>
        <v>0</v>
      </c>
      <c r="K5690" s="105">
        <f t="shared" si="707"/>
        <v>0</v>
      </c>
      <c r="L5690" s="75">
        <v>0</v>
      </c>
      <c r="M5690" s="75">
        <v>0</v>
      </c>
      <c r="N5690" s="75">
        <v>0</v>
      </c>
      <c r="O5690" s="105">
        <v>0</v>
      </c>
      <c r="P5690" s="98">
        <f t="shared" si="708"/>
        <v>264</v>
      </c>
      <c r="Q5690" s="98">
        <f t="shared" si="709"/>
        <v>0</v>
      </c>
      <c r="R5690" s="98">
        <f t="shared" si="710"/>
        <v>0</v>
      </c>
      <c r="S5690" s="105">
        <f t="shared" si="711"/>
        <v>0</v>
      </c>
      <c r="T5690" s="8" t="str">
        <f>IF(I5690=0,"",(INDEX('AWR Data'!A$1:E$8823,MATCH(A5690,'AWR Data'!A$1:A$8823,0),4)))</f>
        <v/>
      </c>
    </row>
    <row r="5691" spans="1:20" ht="20" customHeight="1">
      <c r="A5691" s="14" t="s">
        <v>10469</v>
      </c>
      <c r="B5691" s="14" t="s">
        <v>2185</v>
      </c>
      <c r="C5691" s="14" t="s">
        <v>10470</v>
      </c>
      <c r="E5691" s="74">
        <v>1000</v>
      </c>
      <c r="F5691" s="74">
        <v>123000</v>
      </c>
      <c r="G5691" s="74">
        <f t="shared" si="704"/>
        <v>12000</v>
      </c>
      <c r="H5691" s="80">
        <f t="shared" si="705"/>
        <v>9.7560975609756101E-2</v>
      </c>
      <c r="I5691" s="74">
        <f>INDEX('AWR Data'!A$1:E$8825,MATCH(A5691,'AWR Data'!A$1:A$8825,0),5)</f>
        <v>0</v>
      </c>
      <c r="J5691" s="74">
        <f t="shared" si="706"/>
        <v>0</v>
      </c>
      <c r="K5691" s="105">
        <f t="shared" si="707"/>
        <v>0</v>
      </c>
      <c r="L5691" s="75">
        <v>0</v>
      </c>
      <c r="M5691" s="75">
        <v>0</v>
      </c>
      <c r="N5691" s="75">
        <v>0</v>
      </c>
      <c r="O5691" s="105">
        <v>0</v>
      </c>
      <c r="P5691" s="98">
        <f t="shared" si="708"/>
        <v>12000</v>
      </c>
      <c r="Q5691" s="98">
        <f t="shared" si="709"/>
        <v>0</v>
      </c>
      <c r="R5691" s="98">
        <f t="shared" si="710"/>
        <v>0</v>
      </c>
      <c r="S5691" s="105">
        <f t="shared" si="711"/>
        <v>0</v>
      </c>
      <c r="T5691" s="8" t="str">
        <f>IF(I5691=0,"",(INDEX('AWR Data'!A$1:E$8823,MATCH(A5691,'AWR Data'!A$1:A$8823,0),4)))</f>
        <v/>
      </c>
    </row>
    <row r="5692" spans="1:20" ht="20" customHeight="1">
      <c r="A5692" s="14" t="s">
        <v>10471</v>
      </c>
      <c r="B5692" s="14" t="s">
        <v>2185</v>
      </c>
      <c r="C5692" s="14" t="s">
        <v>10472</v>
      </c>
      <c r="E5692" s="74">
        <v>28</v>
      </c>
      <c r="F5692" s="74">
        <v>1380</v>
      </c>
      <c r="G5692" s="74">
        <f t="shared" si="704"/>
        <v>336</v>
      </c>
      <c r="H5692" s="80">
        <f t="shared" si="705"/>
        <v>0.24347826086956523</v>
      </c>
      <c r="I5692" s="74">
        <f>INDEX('AWR Data'!A$1:E$8825,MATCH(A5692,'AWR Data'!A$1:A$8825,0),5)</f>
        <v>0</v>
      </c>
      <c r="J5692" s="74">
        <f t="shared" si="706"/>
        <v>0</v>
      </c>
      <c r="K5692" s="105">
        <f t="shared" si="707"/>
        <v>0</v>
      </c>
      <c r="L5692" s="75">
        <v>0</v>
      </c>
      <c r="M5692" s="75">
        <v>0</v>
      </c>
      <c r="N5692" s="75">
        <v>0</v>
      </c>
      <c r="O5692" s="105">
        <v>0</v>
      </c>
      <c r="P5692" s="98">
        <f t="shared" si="708"/>
        <v>336</v>
      </c>
      <c r="Q5692" s="98">
        <f t="shared" si="709"/>
        <v>0</v>
      </c>
      <c r="R5692" s="98">
        <f t="shared" si="710"/>
        <v>0</v>
      </c>
      <c r="S5692" s="105">
        <f t="shared" si="711"/>
        <v>0</v>
      </c>
      <c r="T5692" s="8" t="str">
        <f>IF(I5692=0,"",(INDEX('AWR Data'!A$1:E$8823,MATCH(A5692,'AWR Data'!A$1:A$8823,0),4)))</f>
        <v/>
      </c>
    </row>
    <row r="5693" spans="1:20" ht="20" customHeight="1">
      <c r="A5693" s="14" t="s">
        <v>10473</v>
      </c>
      <c r="B5693" s="14" t="s">
        <v>2185</v>
      </c>
      <c r="C5693" s="14" t="s">
        <v>10474</v>
      </c>
      <c r="E5693" s="74">
        <v>28</v>
      </c>
      <c r="F5693" s="74">
        <v>722</v>
      </c>
      <c r="G5693" s="74">
        <f t="shared" si="704"/>
        <v>336</v>
      </c>
      <c r="H5693" s="80">
        <f t="shared" si="705"/>
        <v>0.46537396121883656</v>
      </c>
      <c r="I5693" s="74">
        <f>INDEX('AWR Data'!A$1:E$8825,MATCH(A5693,'AWR Data'!A$1:A$8825,0),5)</f>
        <v>0</v>
      </c>
      <c r="J5693" s="74">
        <f t="shared" si="706"/>
        <v>0</v>
      </c>
      <c r="K5693" s="105">
        <f t="shared" si="707"/>
        <v>0</v>
      </c>
      <c r="L5693" s="75">
        <v>0</v>
      </c>
      <c r="M5693" s="75">
        <v>0</v>
      </c>
      <c r="N5693" s="75">
        <v>0</v>
      </c>
      <c r="O5693" s="105">
        <v>0</v>
      </c>
      <c r="P5693" s="98">
        <f t="shared" si="708"/>
        <v>336</v>
      </c>
      <c r="Q5693" s="98">
        <f t="shared" si="709"/>
        <v>0</v>
      </c>
      <c r="R5693" s="98">
        <f t="shared" si="710"/>
        <v>0</v>
      </c>
      <c r="S5693" s="105">
        <f t="shared" si="711"/>
        <v>0</v>
      </c>
      <c r="T5693" s="8" t="str">
        <f>IF(I5693=0,"",(INDEX('AWR Data'!A$1:E$8823,MATCH(A5693,'AWR Data'!A$1:A$8823,0),4)))</f>
        <v/>
      </c>
    </row>
    <row r="5694" spans="1:20" ht="20" customHeight="1">
      <c r="A5694" s="14" t="s">
        <v>10475</v>
      </c>
      <c r="B5694" s="14" t="s">
        <v>2185</v>
      </c>
      <c r="C5694" s="14" t="s">
        <v>10476</v>
      </c>
      <c r="E5694" s="74">
        <v>36</v>
      </c>
      <c r="F5694" s="74">
        <v>2160</v>
      </c>
      <c r="G5694" s="74">
        <f t="shared" si="704"/>
        <v>432</v>
      </c>
      <c r="H5694" s="80">
        <f t="shared" si="705"/>
        <v>0.2</v>
      </c>
      <c r="I5694" s="74">
        <f>INDEX('AWR Data'!A$1:E$8825,MATCH(A5694,'AWR Data'!A$1:A$8825,0),5)</f>
        <v>0</v>
      </c>
      <c r="J5694" s="74">
        <f t="shared" si="706"/>
        <v>0</v>
      </c>
      <c r="K5694" s="105">
        <f t="shared" si="707"/>
        <v>0</v>
      </c>
      <c r="L5694" s="75">
        <v>0</v>
      </c>
      <c r="M5694" s="75">
        <v>0</v>
      </c>
      <c r="N5694" s="75">
        <v>0</v>
      </c>
      <c r="O5694" s="105">
        <v>0</v>
      </c>
      <c r="P5694" s="98">
        <f t="shared" si="708"/>
        <v>432</v>
      </c>
      <c r="Q5694" s="98">
        <f t="shared" si="709"/>
        <v>0</v>
      </c>
      <c r="R5694" s="98">
        <f t="shared" si="710"/>
        <v>0</v>
      </c>
      <c r="S5694" s="105">
        <f t="shared" si="711"/>
        <v>0</v>
      </c>
      <c r="T5694" s="8" t="str">
        <f>IF(I5694=0,"",(INDEX('AWR Data'!A$1:E$8823,MATCH(A5694,'AWR Data'!A$1:A$8823,0),4)))</f>
        <v/>
      </c>
    </row>
    <row r="5695" spans="1:20" ht="20" customHeight="1">
      <c r="A5695" s="14" t="s">
        <v>10477</v>
      </c>
      <c r="B5695" s="14" t="s">
        <v>2185</v>
      </c>
      <c r="C5695" s="14" t="s">
        <v>10478</v>
      </c>
      <c r="E5695" s="74">
        <v>28</v>
      </c>
      <c r="F5695" s="74">
        <v>1250</v>
      </c>
      <c r="G5695" s="74">
        <f t="shared" si="704"/>
        <v>336</v>
      </c>
      <c r="H5695" s="80">
        <f t="shared" si="705"/>
        <v>0.26879999999999998</v>
      </c>
      <c r="I5695" s="74">
        <f>INDEX('AWR Data'!A$1:E$8825,MATCH(A5695,'AWR Data'!A$1:A$8825,0),5)</f>
        <v>0</v>
      </c>
      <c r="J5695" s="74">
        <f t="shared" si="706"/>
        <v>0</v>
      </c>
      <c r="K5695" s="105">
        <f t="shared" si="707"/>
        <v>0</v>
      </c>
      <c r="L5695" s="75">
        <v>0</v>
      </c>
      <c r="M5695" s="75">
        <v>0</v>
      </c>
      <c r="N5695" s="75">
        <v>0</v>
      </c>
      <c r="O5695" s="105">
        <v>0</v>
      </c>
      <c r="P5695" s="98">
        <f t="shared" si="708"/>
        <v>336</v>
      </c>
      <c r="Q5695" s="98">
        <f t="shared" si="709"/>
        <v>0</v>
      </c>
      <c r="R5695" s="98">
        <f t="shared" si="710"/>
        <v>0</v>
      </c>
      <c r="S5695" s="105">
        <f t="shared" si="711"/>
        <v>0</v>
      </c>
      <c r="T5695" s="8" t="str">
        <f>IF(I5695=0,"",(INDEX('AWR Data'!A$1:E$8823,MATCH(A5695,'AWR Data'!A$1:A$8823,0),4)))</f>
        <v/>
      </c>
    </row>
    <row r="5696" spans="1:20" ht="20" customHeight="1">
      <c r="A5696" s="14" t="s">
        <v>10276</v>
      </c>
      <c r="B5696" s="14" t="s">
        <v>2185</v>
      </c>
      <c r="C5696" s="14" t="s">
        <v>10277</v>
      </c>
      <c r="E5696" s="74">
        <v>58</v>
      </c>
      <c r="F5696" s="74">
        <v>2950</v>
      </c>
      <c r="G5696" s="74">
        <f t="shared" si="704"/>
        <v>696</v>
      </c>
      <c r="H5696" s="80">
        <f t="shared" si="705"/>
        <v>0.23593220338983051</v>
      </c>
      <c r="I5696" s="74">
        <f>INDEX('AWR Data'!A$1:E$8825,MATCH(A5696,'AWR Data'!A$1:A$8825,0),5)</f>
        <v>0</v>
      </c>
      <c r="J5696" s="74">
        <f t="shared" si="706"/>
        <v>0</v>
      </c>
      <c r="K5696" s="105">
        <f t="shared" si="707"/>
        <v>0</v>
      </c>
      <c r="L5696" s="75">
        <v>0</v>
      </c>
      <c r="M5696" s="75">
        <v>0</v>
      </c>
      <c r="N5696" s="75">
        <v>0</v>
      </c>
      <c r="O5696" s="105">
        <v>0</v>
      </c>
      <c r="P5696" s="98">
        <f t="shared" si="708"/>
        <v>696</v>
      </c>
      <c r="Q5696" s="98">
        <f t="shared" si="709"/>
        <v>0</v>
      </c>
      <c r="R5696" s="98">
        <f t="shared" si="710"/>
        <v>0</v>
      </c>
      <c r="S5696" s="105">
        <f t="shared" si="711"/>
        <v>0</v>
      </c>
      <c r="T5696" s="8" t="str">
        <f>IF(I5696=0,"",(INDEX('AWR Data'!A$1:E$8823,MATCH(A5696,'AWR Data'!A$1:A$8823,0),4)))</f>
        <v/>
      </c>
    </row>
    <row r="5697" spans="1:20" ht="20" customHeight="1">
      <c r="A5697" s="14" t="s">
        <v>10278</v>
      </c>
      <c r="B5697" s="14" t="s">
        <v>2185</v>
      </c>
      <c r="C5697" s="14" t="s">
        <v>10279</v>
      </c>
      <c r="E5697" s="74">
        <v>46</v>
      </c>
      <c r="F5697" s="74">
        <v>7350</v>
      </c>
      <c r="G5697" s="74">
        <f t="shared" si="704"/>
        <v>552</v>
      </c>
      <c r="H5697" s="80">
        <f t="shared" si="705"/>
        <v>7.5102040816326529E-2</v>
      </c>
      <c r="I5697" s="74">
        <f>INDEX('AWR Data'!A$1:E$8825,MATCH(A5697,'AWR Data'!A$1:A$8825,0),5)</f>
        <v>0</v>
      </c>
      <c r="J5697" s="74">
        <f t="shared" si="706"/>
        <v>0</v>
      </c>
      <c r="K5697" s="105">
        <f t="shared" si="707"/>
        <v>0</v>
      </c>
      <c r="L5697" s="75">
        <v>0</v>
      </c>
      <c r="M5697" s="75">
        <v>0</v>
      </c>
      <c r="N5697" s="75">
        <v>0</v>
      </c>
      <c r="O5697" s="105">
        <v>0</v>
      </c>
      <c r="P5697" s="98">
        <f t="shared" si="708"/>
        <v>552</v>
      </c>
      <c r="Q5697" s="98">
        <f t="shared" si="709"/>
        <v>0</v>
      </c>
      <c r="R5697" s="98">
        <f t="shared" si="710"/>
        <v>0</v>
      </c>
      <c r="S5697" s="105">
        <f t="shared" si="711"/>
        <v>0</v>
      </c>
      <c r="T5697" s="8" t="str">
        <f>IF(I5697=0,"",(INDEX('AWR Data'!A$1:E$8823,MATCH(A5697,'AWR Data'!A$1:A$8823,0),4)))</f>
        <v/>
      </c>
    </row>
    <row r="5698" spans="1:20" ht="20" customHeight="1">
      <c r="A5698" s="14" t="s">
        <v>10280</v>
      </c>
      <c r="B5698" s="14" t="s">
        <v>2185</v>
      </c>
      <c r="C5698" s="14" t="s">
        <v>10281</v>
      </c>
      <c r="E5698" s="74">
        <v>46</v>
      </c>
      <c r="F5698" s="74">
        <v>7260</v>
      </c>
      <c r="G5698" s="74">
        <f t="shared" si="704"/>
        <v>552</v>
      </c>
      <c r="H5698" s="80">
        <f t="shared" si="705"/>
        <v>7.6033057851239663E-2</v>
      </c>
      <c r="I5698" s="74">
        <f>INDEX('AWR Data'!A$1:E$8825,MATCH(A5698,'AWR Data'!A$1:A$8825,0),5)</f>
        <v>0</v>
      </c>
      <c r="J5698" s="74">
        <f t="shared" si="706"/>
        <v>0</v>
      </c>
      <c r="K5698" s="105">
        <f t="shared" si="707"/>
        <v>0</v>
      </c>
      <c r="L5698" s="75">
        <v>0</v>
      </c>
      <c r="M5698" s="75">
        <v>0</v>
      </c>
      <c r="N5698" s="75">
        <v>0</v>
      </c>
      <c r="O5698" s="105">
        <v>0</v>
      </c>
      <c r="P5698" s="98">
        <f t="shared" si="708"/>
        <v>552</v>
      </c>
      <c r="Q5698" s="98">
        <f t="shared" si="709"/>
        <v>0</v>
      </c>
      <c r="R5698" s="98">
        <f t="shared" si="710"/>
        <v>0</v>
      </c>
      <c r="S5698" s="105">
        <f t="shared" si="711"/>
        <v>0</v>
      </c>
      <c r="T5698" s="8" t="str">
        <f>IF(I5698=0,"",(INDEX('AWR Data'!A$1:E$8823,MATCH(A5698,'AWR Data'!A$1:A$8823,0),4)))</f>
        <v/>
      </c>
    </row>
    <row r="5699" spans="1:20" ht="20" customHeight="1">
      <c r="A5699" s="14" t="s">
        <v>10282</v>
      </c>
      <c r="B5699" s="14" t="s">
        <v>2185</v>
      </c>
      <c r="C5699" s="14" t="s">
        <v>10283</v>
      </c>
      <c r="E5699" s="74">
        <v>28</v>
      </c>
      <c r="F5699" s="74">
        <v>941</v>
      </c>
      <c r="G5699" s="74">
        <f t="shared" si="704"/>
        <v>336</v>
      </c>
      <c r="H5699" s="80">
        <f t="shared" si="705"/>
        <v>0.35706695005313499</v>
      </c>
      <c r="I5699" s="74">
        <f>INDEX('AWR Data'!A$1:E$8825,MATCH(A5699,'AWR Data'!A$1:A$8825,0),5)</f>
        <v>0</v>
      </c>
      <c r="J5699" s="74">
        <f t="shared" si="706"/>
        <v>0</v>
      </c>
      <c r="K5699" s="105">
        <f t="shared" si="707"/>
        <v>0</v>
      </c>
      <c r="L5699" s="75">
        <v>0</v>
      </c>
      <c r="M5699" s="75">
        <v>0</v>
      </c>
      <c r="N5699" s="75">
        <v>0</v>
      </c>
      <c r="O5699" s="105">
        <v>0</v>
      </c>
      <c r="P5699" s="98">
        <f t="shared" si="708"/>
        <v>336</v>
      </c>
      <c r="Q5699" s="98">
        <f t="shared" si="709"/>
        <v>0</v>
      </c>
      <c r="R5699" s="98">
        <f t="shared" si="710"/>
        <v>0</v>
      </c>
      <c r="S5699" s="105">
        <f t="shared" si="711"/>
        <v>0</v>
      </c>
      <c r="T5699" s="8" t="str">
        <f>IF(I5699=0,"",(INDEX('AWR Data'!A$1:E$8823,MATCH(A5699,'AWR Data'!A$1:A$8823,0),4)))</f>
        <v/>
      </c>
    </row>
    <row r="5700" spans="1:20" ht="20" customHeight="1">
      <c r="A5700" s="14" t="s">
        <v>10284</v>
      </c>
      <c r="B5700" s="14" t="s">
        <v>2185</v>
      </c>
      <c r="C5700" s="14" t="s">
        <v>10285</v>
      </c>
      <c r="E5700" s="74">
        <v>46</v>
      </c>
      <c r="F5700" s="74">
        <v>8970</v>
      </c>
      <c r="G5700" s="74">
        <f t="shared" si="704"/>
        <v>552</v>
      </c>
      <c r="H5700" s="80">
        <f t="shared" si="705"/>
        <v>6.1538461538461542E-2</v>
      </c>
      <c r="I5700" s="74">
        <f>INDEX('AWR Data'!A$1:E$8825,MATCH(A5700,'AWR Data'!A$1:A$8825,0),5)</f>
        <v>0</v>
      </c>
      <c r="J5700" s="74">
        <f t="shared" si="706"/>
        <v>0</v>
      </c>
      <c r="K5700" s="105">
        <f t="shared" si="707"/>
        <v>0</v>
      </c>
      <c r="L5700" s="75">
        <v>0</v>
      </c>
      <c r="M5700" s="75">
        <v>0</v>
      </c>
      <c r="N5700" s="75">
        <v>0</v>
      </c>
      <c r="O5700" s="105">
        <v>0</v>
      </c>
      <c r="P5700" s="98">
        <f t="shared" si="708"/>
        <v>552</v>
      </c>
      <c r="Q5700" s="98">
        <f t="shared" si="709"/>
        <v>0</v>
      </c>
      <c r="R5700" s="98">
        <f t="shared" si="710"/>
        <v>0</v>
      </c>
      <c r="S5700" s="105">
        <f t="shared" si="711"/>
        <v>0</v>
      </c>
      <c r="T5700" s="8" t="str">
        <f>IF(I5700=0,"",(INDEX('AWR Data'!A$1:E$8823,MATCH(A5700,'AWR Data'!A$1:A$8823,0),4)))</f>
        <v/>
      </c>
    </row>
    <row r="5701" spans="1:20" ht="20" customHeight="1">
      <c r="A5701" s="14" t="s">
        <v>10286</v>
      </c>
      <c r="B5701" s="14" t="s">
        <v>2185</v>
      </c>
      <c r="C5701" s="14" t="s">
        <v>10287</v>
      </c>
      <c r="E5701" s="74">
        <v>36</v>
      </c>
      <c r="F5701" s="74">
        <v>2730</v>
      </c>
      <c r="G5701" s="74">
        <f t="shared" si="704"/>
        <v>432</v>
      </c>
      <c r="H5701" s="80">
        <f t="shared" si="705"/>
        <v>0.15824175824175823</v>
      </c>
      <c r="I5701" s="74">
        <f>INDEX('AWR Data'!A$1:E$8825,MATCH(A5701,'AWR Data'!A$1:A$8825,0),5)</f>
        <v>0</v>
      </c>
      <c r="J5701" s="74">
        <f t="shared" si="706"/>
        <v>0</v>
      </c>
      <c r="K5701" s="105">
        <f t="shared" si="707"/>
        <v>0</v>
      </c>
      <c r="L5701" s="75">
        <v>0</v>
      </c>
      <c r="M5701" s="75">
        <v>0</v>
      </c>
      <c r="N5701" s="75">
        <v>0</v>
      </c>
      <c r="O5701" s="105">
        <v>0</v>
      </c>
      <c r="P5701" s="98">
        <f t="shared" si="708"/>
        <v>432</v>
      </c>
      <c r="Q5701" s="98">
        <f t="shared" si="709"/>
        <v>0</v>
      </c>
      <c r="R5701" s="98">
        <f t="shared" si="710"/>
        <v>0</v>
      </c>
      <c r="S5701" s="105">
        <f t="shared" si="711"/>
        <v>0</v>
      </c>
      <c r="T5701" s="8" t="str">
        <f>IF(I5701=0,"",(INDEX('AWR Data'!A$1:E$8823,MATCH(A5701,'AWR Data'!A$1:A$8823,0),4)))</f>
        <v/>
      </c>
    </row>
    <row r="5702" spans="1:20" ht="20" customHeight="1">
      <c r="A5702" s="14" t="s">
        <v>10288</v>
      </c>
      <c r="B5702" s="14" t="s">
        <v>2185</v>
      </c>
      <c r="C5702" s="14" t="s">
        <v>10289</v>
      </c>
      <c r="E5702" s="74">
        <v>28</v>
      </c>
      <c r="F5702" s="74">
        <v>159</v>
      </c>
      <c r="G5702" s="74">
        <f t="shared" ref="G5702:G5765" si="712">+E5702*12</f>
        <v>336</v>
      </c>
      <c r="H5702" s="80">
        <f t="shared" ref="H5702:H5765" si="713">IF(G5702&gt;0,(IF(F5702&gt;0,G5702/F5702,1000)),0)</f>
        <v>2.1132075471698113</v>
      </c>
      <c r="I5702" s="74">
        <f>INDEX('AWR Data'!A$1:E$8825,MATCH(A5702,'AWR Data'!A$1:A$8825,0),5)</f>
        <v>0</v>
      </c>
      <c r="J5702" s="74">
        <f t="shared" ref="J5702:J5765" si="714">IF(I5702=0,0,IF(I5702&gt;0,IF(I5702&lt;11,G5702,IF(I5702&lt;21,(G5702*0.32),IF(I5702&lt;31,(G5702*0.07),0)))))</f>
        <v>0</v>
      </c>
      <c r="K5702" s="105">
        <f t="shared" ref="K5702:K5765" si="715">IF(G5702,J5702/G5702,0)</f>
        <v>0</v>
      </c>
      <c r="L5702" s="75">
        <v>0</v>
      </c>
      <c r="M5702" s="75">
        <v>0</v>
      </c>
      <c r="N5702" s="75">
        <v>0</v>
      </c>
      <c r="O5702" s="105">
        <v>0</v>
      </c>
      <c r="P5702" s="98">
        <f t="shared" ref="P5702:P5765" si="716">+G5702-L5702</f>
        <v>336</v>
      </c>
      <c r="Q5702" s="98">
        <f t="shared" ref="Q5702:Q5765" si="717">IF(I5702=0,I5702-M5702,IF(M5702,IF(I5702=0,(M5702-0),M5702-I5702),I5702))</f>
        <v>0</v>
      </c>
      <c r="R5702" s="98">
        <f t="shared" ref="R5702:R5765" si="718">+J5702-N5702</f>
        <v>0</v>
      </c>
      <c r="S5702" s="105">
        <f t="shared" ref="S5702:S5765" si="719">+K5702-O5702</f>
        <v>0</v>
      </c>
      <c r="T5702" s="8" t="str">
        <f>IF(I5702=0,"",(INDEX('AWR Data'!A$1:E$8823,MATCH(A5702,'AWR Data'!A$1:A$8823,0),4)))</f>
        <v/>
      </c>
    </row>
    <row r="5703" spans="1:20" ht="20" customHeight="1">
      <c r="A5703" s="14" t="s">
        <v>10496</v>
      </c>
      <c r="B5703" s="14" t="s">
        <v>2185</v>
      </c>
      <c r="C5703" s="14" t="s">
        <v>10497</v>
      </c>
      <c r="E5703" s="74">
        <v>36</v>
      </c>
      <c r="F5703" s="74">
        <v>19900</v>
      </c>
      <c r="G5703" s="74">
        <f t="shared" si="712"/>
        <v>432</v>
      </c>
      <c r="H5703" s="80">
        <f t="shared" si="713"/>
        <v>2.1708542713567838E-2</v>
      </c>
      <c r="I5703" s="74">
        <f>INDEX('AWR Data'!A$1:E$8825,MATCH(A5703,'AWR Data'!A$1:A$8825,0),5)</f>
        <v>0</v>
      </c>
      <c r="J5703" s="74">
        <f t="shared" si="714"/>
        <v>0</v>
      </c>
      <c r="K5703" s="105">
        <f t="shared" si="715"/>
        <v>0</v>
      </c>
      <c r="L5703" s="75">
        <v>0</v>
      </c>
      <c r="M5703" s="75">
        <v>0</v>
      </c>
      <c r="N5703" s="75">
        <v>0</v>
      </c>
      <c r="O5703" s="105">
        <v>0</v>
      </c>
      <c r="P5703" s="98">
        <f t="shared" si="716"/>
        <v>432</v>
      </c>
      <c r="Q5703" s="98">
        <f t="shared" si="717"/>
        <v>0</v>
      </c>
      <c r="R5703" s="98">
        <f t="shared" si="718"/>
        <v>0</v>
      </c>
      <c r="S5703" s="105">
        <f t="shared" si="719"/>
        <v>0</v>
      </c>
      <c r="T5703" s="8" t="str">
        <f>IF(I5703=0,"",(INDEX('AWR Data'!A$1:E$8823,MATCH(A5703,'AWR Data'!A$1:A$8823,0),4)))</f>
        <v/>
      </c>
    </row>
    <row r="5704" spans="1:20" ht="20" customHeight="1">
      <c r="A5704" s="14" t="s">
        <v>10498</v>
      </c>
      <c r="B5704" s="14" t="s">
        <v>2185</v>
      </c>
      <c r="C5704" s="14" t="s">
        <v>10499</v>
      </c>
      <c r="E5704" s="74">
        <v>28</v>
      </c>
      <c r="F5704" s="74">
        <v>1140</v>
      </c>
      <c r="G5704" s="74">
        <f t="shared" si="712"/>
        <v>336</v>
      </c>
      <c r="H5704" s="80">
        <f t="shared" si="713"/>
        <v>0.29473684210526313</v>
      </c>
      <c r="I5704" s="74">
        <f>INDEX('AWR Data'!A$1:E$8825,MATCH(A5704,'AWR Data'!A$1:A$8825,0),5)</f>
        <v>0</v>
      </c>
      <c r="J5704" s="74">
        <f t="shared" si="714"/>
        <v>0</v>
      </c>
      <c r="K5704" s="105">
        <f t="shared" si="715"/>
        <v>0</v>
      </c>
      <c r="L5704" s="75">
        <v>0</v>
      </c>
      <c r="M5704" s="75">
        <v>0</v>
      </c>
      <c r="N5704" s="75">
        <v>0</v>
      </c>
      <c r="O5704" s="105">
        <v>0</v>
      </c>
      <c r="P5704" s="98">
        <f t="shared" si="716"/>
        <v>336</v>
      </c>
      <c r="Q5704" s="98">
        <f t="shared" si="717"/>
        <v>0</v>
      </c>
      <c r="R5704" s="98">
        <f t="shared" si="718"/>
        <v>0</v>
      </c>
      <c r="S5704" s="105">
        <f t="shared" si="719"/>
        <v>0</v>
      </c>
      <c r="T5704" s="8" t="str">
        <f>IF(I5704=0,"",(INDEX('AWR Data'!A$1:E$8823,MATCH(A5704,'AWR Data'!A$1:A$8823,0),4)))</f>
        <v/>
      </c>
    </row>
    <row r="5705" spans="1:20" ht="20" customHeight="1">
      <c r="A5705" s="14" t="s">
        <v>10500</v>
      </c>
      <c r="B5705" s="14" t="s">
        <v>2185</v>
      </c>
      <c r="C5705" s="14" t="s">
        <v>10501</v>
      </c>
      <c r="E5705" s="74">
        <v>36</v>
      </c>
      <c r="F5705" s="74">
        <v>14100</v>
      </c>
      <c r="G5705" s="74">
        <f t="shared" si="712"/>
        <v>432</v>
      </c>
      <c r="H5705" s="80">
        <f t="shared" si="713"/>
        <v>3.0638297872340424E-2</v>
      </c>
      <c r="I5705" s="74">
        <f>INDEX('AWR Data'!A$1:E$8825,MATCH(A5705,'AWR Data'!A$1:A$8825,0),5)</f>
        <v>0</v>
      </c>
      <c r="J5705" s="74">
        <f t="shared" si="714"/>
        <v>0</v>
      </c>
      <c r="K5705" s="105">
        <f t="shared" si="715"/>
        <v>0</v>
      </c>
      <c r="L5705" s="75">
        <v>0</v>
      </c>
      <c r="M5705" s="75">
        <v>0</v>
      </c>
      <c r="N5705" s="75">
        <v>0</v>
      </c>
      <c r="O5705" s="105">
        <v>0</v>
      </c>
      <c r="P5705" s="98">
        <f t="shared" si="716"/>
        <v>432</v>
      </c>
      <c r="Q5705" s="98">
        <f t="shared" si="717"/>
        <v>0</v>
      </c>
      <c r="R5705" s="98">
        <f t="shared" si="718"/>
        <v>0</v>
      </c>
      <c r="S5705" s="105">
        <f t="shared" si="719"/>
        <v>0</v>
      </c>
      <c r="T5705" s="8" t="str">
        <f>IF(I5705=0,"",(INDEX('AWR Data'!A$1:E$8823,MATCH(A5705,'AWR Data'!A$1:A$8823,0),4)))</f>
        <v/>
      </c>
    </row>
    <row r="5706" spans="1:20" ht="20" customHeight="1">
      <c r="A5706" s="14" t="s">
        <v>10502</v>
      </c>
      <c r="B5706" s="14" t="s">
        <v>2185</v>
      </c>
      <c r="C5706" s="14" t="s">
        <v>10503</v>
      </c>
      <c r="E5706" s="74">
        <v>22</v>
      </c>
      <c r="F5706" s="74">
        <v>23900</v>
      </c>
      <c r="G5706" s="74">
        <f t="shared" si="712"/>
        <v>264</v>
      </c>
      <c r="H5706" s="80">
        <f t="shared" si="713"/>
        <v>1.104602510460251E-2</v>
      </c>
      <c r="I5706" s="74">
        <f>INDEX('AWR Data'!A$1:E$8825,MATCH(A5706,'AWR Data'!A$1:A$8825,0),5)</f>
        <v>0</v>
      </c>
      <c r="J5706" s="74">
        <f t="shared" si="714"/>
        <v>0</v>
      </c>
      <c r="K5706" s="105">
        <f t="shared" si="715"/>
        <v>0</v>
      </c>
      <c r="L5706" s="75">
        <v>0</v>
      </c>
      <c r="M5706" s="75">
        <v>0</v>
      </c>
      <c r="N5706" s="75">
        <v>0</v>
      </c>
      <c r="O5706" s="105">
        <v>0</v>
      </c>
      <c r="P5706" s="98">
        <f t="shared" si="716"/>
        <v>264</v>
      </c>
      <c r="Q5706" s="98">
        <f t="shared" si="717"/>
        <v>0</v>
      </c>
      <c r="R5706" s="98">
        <f t="shared" si="718"/>
        <v>0</v>
      </c>
      <c r="S5706" s="105">
        <f t="shared" si="719"/>
        <v>0</v>
      </c>
      <c r="T5706" s="8" t="str">
        <f>IF(I5706=0,"",(INDEX('AWR Data'!A$1:E$8823,MATCH(A5706,'AWR Data'!A$1:A$8823,0),4)))</f>
        <v/>
      </c>
    </row>
    <row r="5707" spans="1:20" ht="20" customHeight="1">
      <c r="A5707" s="14" t="s">
        <v>10302</v>
      </c>
      <c r="B5707" s="14" t="s">
        <v>2185</v>
      </c>
      <c r="C5707" s="14" t="s">
        <v>10303</v>
      </c>
      <c r="E5707" s="74">
        <v>22</v>
      </c>
      <c r="F5707" s="74">
        <v>3250</v>
      </c>
      <c r="G5707" s="74">
        <f t="shared" si="712"/>
        <v>264</v>
      </c>
      <c r="H5707" s="80">
        <f t="shared" si="713"/>
        <v>8.1230769230769231E-2</v>
      </c>
      <c r="I5707" s="74">
        <f>INDEX('AWR Data'!A$1:E$8825,MATCH(A5707,'AWR Data'!A$1:A$8825,0),5)</f>
        <v>0</v>
      </c>
      <c r="J5707" s="74">
        <f t="shared" si="714"/>
        <v>0</v>
      </c>
      <c r="K5707" s="105">
        <f t="shared" si="715"/>
        <v>0</v>
      </c>
      <c r="L5707" s="75">
        <v>0</v>
      </c>
      <c r="M5707" s="75">
        <v>0</v>
      </c>
      <c r="N5707" s="75">
        <v>0</v>
      </c>
      <c r="O5707" s="105">
        <v>0</v>
      </c>
      <c r="P5707" s="98">
        <f t="shared" si="716"/>
        <v>264</v>
      </c>
      <c r="Q5707" s="98">
        <f t="shared" si="717"/>
        <v>0</v>
      </c>
      <c r="R5707" s="98">
        <f t="shared" si="718"/>
        <v>0</v>
      </c>
      <c r="S5707" s="105">
        <f t="shared" si="719"/>
        <v>0</v>
      </c>
      <c r="T5707" s="8" t="str">
        <f>IF(I5707=0,"",(INDEX('AWR Data'!A$1:E$8823,MATCH(A5707,'AWR Data'!A$1:A$8823,0),4)))</f>
        <v/>
      </c>
    </row>
    <row r="5708" spans="1:20" ht="20" customHeight="1">
      <c r="A5708" s="14" t="s">
        <v>10304</v>
      </c>
      <c r="B5708" s="14" t="s">
        <v>2185</v>
      </c>
      <c r="C5708" s="14" t="s">
        <v>10305</v>
      </c>
      <c r="E5708" s="74">
        <v>58</v>
      </c>
      <c r="F5708" s="74">
        <v>4540</v>
      </c>
      <c r="G5708" s="74">
        <f t="shared" si="712"/>
        <v>696</v>
      </c>
      <c r="H5708" s="80">
        <f t="shared" si="713"/>
        <v>0.15330396475770924</v>
      </c>
      <c r="I5708" s="74">
        <f>INDEX('AWR Data'!A$1:E$8825,MATCH(A5708,'AWR Data'!A$1:A$8825,0),5)</f>
        <v>0</v>
      </c>
      <c r="J5708" s="74">
        <f t="shared" si="714"/>
        <v>0</v>
      </c>
      <c r="K5708" s="105">
        <f t="shared" si="715"/>
        <v>0</v>
      </c>
      <c r="L5708" s="75">
        <v>0</v>
      </c>
      <c r="M5708" s="75">
        <v>0</v>
      </c>
      <c r="N5708" s="75">
        <v>0</v>
      </c>
      <c r="O5708" s="105">
        <v>0</v>
      </c>
      <c r="P5708" s="98">
        <f t="shared" si="716"/>
        <v>696</v>
      </c>
      <c r="Q5708" s="98">
        <f t="shared" si="717"/>
        <v>0</v>
      </c>
      <c r="R5708" s="98">
        <f t="shared" si="718"/>
        <v>0</v>
      </c>
      <c r="S5708" s="105">
        <f t="shared" si="719"/>
        <v>0</v>
      </c>
      <c r="T5708" s="8" t="str">
        <f>IF(I5708=0,"",(INDEX('AWR Data'!A$1:E$8823,MATCH(A5708,'AWR Data'!A$1:A$8823,0),4)))</f>
        <v/>
      </c>
    </row>
    <row r="5709" spans="1:20" ht="20" customHeight="1">
      <c r="A5709" s="14" t="s">
        <v>10306</v>
      </c>
      <c r="B5709" s="14" t="s">
        <v>2185</v>
      </c>
      <c r="C5709" s="14" t="s">
        <v>10307</v>
      </c>
      <c r="E5709" s="74">
        <v>480</v>
      </c>
      <c r="F5709" s="74">
        <v>166000</v>
      </c>
      <c r="G5709" s="74">
        <f t="shared" si="712"/>
        <v>5760</v>
      </c>
      <c r="H5709" s="80">
        <f t="shared" si="713"/>
        <v>3.4698795180722893E-2</v>
      </c>
      <c r="I5709" s="74">
        <f>INDEX('AWR Data'!A$1:E$8825,MATCH(A5709,'AWR Data'!A$1:A$8825,0),5)</f>
        <v>0</v>
      </c>
      <c r="J5709" s="74">
        <f t="shared" si="714"/>
        <v>0</v>
      </c>
      <c r="K5709" s="105">
        <f t="shared" si="715"/>
        <v>0</v>
      </c>
      <c r="L5709" s="75">
        <v>0</v>
      </c>
      <c r="M5709" s="75">
        <v>0</v>
      </c>
      <c r="N5709" s="75">
        <v>0</v>
      </c>
      <c r="O5709" s="105">
        <v>0</v>
      </c>
      <c r="P5709" s="98">
        <f t="shared" si="716"/>
        <v>5760</v>
      </c>
      <c r="Q5709" s="98">
        <f t="shared" si="717"/>
        <v>0</v>
      </c>
      <c r="R5709" s="98">
        <f t="shared" si="718"/>
        <v>0</v>
      </c>
      <c r="S5709" s="105">
        <f t="shared" si="719"/>
        <v>0</v>
      </c>
      <c r="T5709" s="8" t="str">
        <f>IF(I5709=0,"",(INDEX('AWR Data'!A$1:E$8823,MATCH(A5709,'AWR Data'!A$1:A$8823,0),4)))</f>
        <v/>
      </c>
    </row>
    <row r="5710" spans="1:20" ht="20" customHeight="1">
      <c r="A5710" s="14" t="s">
        <v>10308</v>
      </c>
      <c r="B5710" s="14" t="s">
        <v>2185</v>
      </c>
      <c r="C5710" s="14" t="s">
        <v>10309</v>
      </c>
      <c r="E5710" s="74">
        <v>390</v>
      </c>
      <c r="F5710" s="74">
        <v>65500</v>
      </c>
      <c r="G5710" s="74">
        <f t="shared" si="712"/>
        <v>4680</v>
      </c>
      <c r="H5710" s="80">
        <f t="shared" si="713"/>
        <v>7.1450381679389316E-2</v>
      </c>
      <c r="I5710" s="74">
        <f>INDEX('AWR Data'!A$1:E$8825,MATCH(A5710,'AWR Data'!A$1:A$8825,0),5)</f>
        <v>0</v>
      </c>
      <c r="J5710" s="74">
        <f t="shared" si="714"/>
        <v>0</v>
      </c>
      <c r="K5710" s="105">
        <f t="shared" si="715"/>
        <v>0</v>
      </c>
      <c r="L5710" s="75">
        <v>0</v>
      </c>
      <c r="M5710" s="75">
        <v>0</v>
      </c>
      <c r="N5710" s="75">
        <v>0</v>
      </c>
      <c r="O5710" s="105">
        <v>0</v>
      </c>
      <c r="P5710" s="98">
        <f t="shared" si="716"/>
        <v>4680</v>
      </c>
      <c r="Q5710" s="98">
        <f t="shared" si="717"/>
        <v>0</v>
      </c>
      <c r="R5710" s="98">
        <f t="shared" si="718"/>
        <v>0</v>
      </c>
      <c r="S5710" s="105">
        <f t="shared" si="719"/>
        <v>0</v>
      </c>
      <c r="T5710" s="8" t="str">
        <f>IF(I5710=0,"",(INDEX('AWR Data'!A$1:E$8823,MATCH(A5710,'AWR Data'!A$1:A$8823,0),4)))</f>
        <v/>
      </c>
    </row>
    <row r="5711" spans="1:20" ht="20" customHeight="1">
      <c r="A5711" s="14" t="s">
        <v>10310</v>
      </c>
      <c r="B5711" s="14" t="s">
        <v>2185</v>
      </c>
      <c r="C5711" s="14" t="s">
        <v>10311</v>
      </c>
      <c r="E5711" s="74">
        <v>260</v>
      </c>
      <c r="F5711" s="74">
        <v>15800</v>
      </c>
      <c r="G5711" s="74">
        <f t="shared" si="712"/>
        <v>3120</v>
      </c>
      <c r="H5711" s="80">
        <f t="shared" si="713"/>
        <v>0.19746835443037974</v>
      </c>
      <c r="I5711" s="74">
        <f>INDEX('AWR Data'!A$1:E$8825,MATCH(A5711,'AWR Data'!A$1:A$8825,0),5)</f>
        <v>0</v>
      </c>
      <c r="J5711" s="74">
        <f t="shared" si="714"/>
        <v>0</v>
      </c>
      <c r="K5711" s="105">
        <f t="shared" si="715"/>
        <v>0</v>
      </c>
      <c r="L5711" s="75">
        <v>0</v>
      </c>
      <c r="M5711" s="75">
        <v>0</v>
      </c>
      <c r="N5711" s="75">
        <v>0</v>
      </c>
      <c r="O5711" s="105">
        <v>0</v>
      </c>
      <c r="P5711" s="98">
        <f t="shared" si="716"/>
        <v>3120</v>
      </c>
      <c r="Q5711" s="98">
        <f t="shared" si="717"/>
        <v>0</v>
      </c>
      <c r="R5711" s="98">
        <f t="shared" si="718"/>
        <v>0</v>
      </c>
      <c r="S5711" s="105">
        <f t="shared" si="719"/>
        <v>0</v>
      </c>
      <c r="T5711" s="8" t="str">
        <f>IF(I5711=0,"",(INDEX('AWR Data'!A$1:E$8823,MATCH(A5711,'AWR Data'!A$1:A$8823,0),4)))</f>
        <v/>
      </c>
    </row>
    <row r="5712" spans="1:20" ht="20" customHeight="1">
      <c r="A5712" s="14" t="s">
        <v>10312</v>
      </c>
      <c r="B5712" s="14" t="s">
        <v>2185</v>
      </c>
      <c r="C5712" s="14" t="s">
        <v>10313</v>
      </c>
      <c r="E5712" s="74">
        <v>46</v>
      </c>
      <c r="F5712" s="74">
        <v>1600</v>
      </c>
      <c r="G5712" s="74">
        <f t="shared" si="712"/>
        <v>552</v>
      </c>
      <c r="H5712" s="80">
        <f t="shared" si="713"/>
        <v>0.34499999999999997</v>
      </c>
      <c r="I5712" s="74">
        <f>INDEX('AWR Data'!A$1:E$8825,MATCH(A5712,'AWR Data'!A$1:A$8825,0),5)</f>
        <v>0</v>
      </c>
      <c r="J5712" s="74">
        <f t="shared" si="714"/>
        <v>0</v>
      </c>
      <c r="K5712" s="105">
        <f t="shared" si="715"/>
        <v>0</v>
      </c>
      <c r="L5712" s="75">
        <v>0</v>
      </c>
      <c r="M5712" s="75">
        <v>0</v>
      </c>
      <c r="N5712" s="75">
        <v>0</v>
      </c>
      <c r="O5712" s="105">
        <v>0</v>
      </c>
      <c r="P5712" s="98">
        <f t="shared" si="716"/>
        <v>552</v>
      </c>
      <c r="Q5712" s="98">
        <f t="shared" si="717"/>
        <v>0</v>
      </c>
      <c r="R5712" s="98">
        <f t="shared" si="718"/>
        <v>0</v>
      </c>
      <c r="S5712" s="105">
        <f t="shared" si="719"/>
        <v>0</v>
      </c>
      <c r="T5712" s="8" t="str">
        <f>IF(I5712=0,"",(INDEX('AWR Data'!A$1:E$8823,MATCH(A5712,'AWR Data'!A$1:A$8823,0),4)))</f>
        <v/>
      </c>
    </row>
    <row r="5713" spans="1:20" ht="20" customHeight="1">
      <c r="A5713" s="14" t="s">
        <v>10515</v>
      </c>
      <c r="B5713" s="14" t="s">
        <v>2185</v>
      </c>
      <c r="C5713" s="14" t="s">
        <v>10516</v>
      </c>
      <c r="E5713" s="74">
        <v>28</v>
      </c>
      <c r="F5713" s="74">
        <v>1700</v>
      </c>
      <c r="G5713" s="74">
        <f t="shared" si="712"/>
        <v>336</v>
      </c>
      <c r="H5713" s="80">
        <f t="shared" si="713"/>
        <v>0.1976470588235294</v>
      </c>
      <c r="I5713" s="74">
        <f>INDEX('AWR Data'!A$1:E$8825,MATCH(A5713,'AWR Data'!A$1:A$8825,0),5)</f>
        <v>0</v>
      </c>
      <c r="J5713" s="74">
        <f t="shared" si="714"/>
        <v>0</v>
      </c>
      <c r="K5713" s="105">
        <f t="shared" si="715"/>
        <v>0</v>
      </c>
      <c r="L5713" s="75">
        <v>0</v>
      </c>
      <c r="M5713" s="75">
        <v>0</v>
      </c>
      <c r="N5713" s="75">
        <v>0</v>
      </c>
      <c r="O5713" s="105">
        <v>0</v>
      </c>
      <c r="P5713" s="98">
        <f t="shared" si="716"/>
        <v>336</v>
      </c>
      <c r="Q5713" s="98">
        <f t="shared" si="717"/>
        <v>0</v>
      </c>
      <c r="R5713" s="98">
        <f t="shared" si="718"/>
        <v>0</v>
      </c>
      <c r="S5713" s="105">
        <f t="shared" si="719"/>
        <v>0</v>
      </c>
      <c r="T5713" s="8" t="str">
        <f>IF(I5713=0,"",(INDEX('AWR Data'!A$1:E$8823,MATCH(A5713,'AWR Data'!A$1:A$8823,0),4)))</f>
        <v/>
      </c>
    </row>
    <row r="5714" spans="1:20" ht="20" customHeight="1">
      <c r="A5714" s="14" t="s">
        <v>10517</v>
      </c>
      <c r="B5714" s="14" t="s">
        <v>2185</v>
      </c>
      <c r="C5714" s="14" t="s">
        <v>10518</v>
      </c>
      <c r="E5714" s="74">
        <v>170</v>
      </c>
      <c r="F5714" s="74">
        <v>37400</v>
      </c>
      <c r="G5714" s="74">
        <f t="shared" si="712"/>
        <v>2040</v>
      </c>
      <c r="H5714" s="80">
        <f t="shared" si="713"/>
        <v>5.4545454545454543E-2</v>
      </c>
      <c r="I5714" s="74">
        <f>INDEX('AWR Data'!A$1:E$8825,MATCH(A5714,'AWR Data'!A$1:A$8825,0),5)</f>
        <v>0</v>
      </c>
      <c r="J5714" s="74">
        <f t="shared" si="714"/>
        <v>0</v>
      </c>
      <c r="K5714" s="105">
        <f t="shared" si="715"/>
        <v>0</v>
      </c>
      <c r="L5714" s="75">
        <v>0</v>
      </c>
      <c r="M5714" s="75">
        <v>0</v>
      </c>
      <c r="N5714" s="75">
        <v>0</v>
      </c>
      <c r="O5714" s="105">
        <v>0</v>
      </c>
      <c r="P5714" s="98">
        <f t="shared" si="716"/>
        <v>2040</v>
      </c>
      <c r="Q5714" s="98">
        <f t="shared" si="717"/>
        <v>0</v>
      </c>
      <c r="R5714" s="98">
        <f t="shared" si="718"/>
        <v>0</v>
      </c>
      <c r="S5714" s="105">
        <f t="shared" si="719"/>
        <v>0</v>
      </c>
      <c r="T5714" s="8" t="str">
        <f>IF(I5714=0,"",(INDEX('AWR Data'!A$1:E$8823,MATCH(A5714,'AWR Data'!A$1:A$8823,0),4)))</f>
        <v/>
      </c>
    </row>
    <row r="5715" spans="1:20" ht="20" customHeight="1">
      <c r="A5715" s="14" t="s">
        <v>10519</v>
      </c>
      <c r="B5715" s="14" t="s">
        <v>2185</v>
      </c>
      <c r="C5715" s="14" t="s">
        <v>10520</v>
      </c>
      <c r="E5715" s="74">
        <v>36</v>
      </c>
      <c r="F5715" s="74">
        <v>5600</v>
      </c>
      <c r="G5715" s="74">
        <f t="shared" si="712"/>
        <v>432</v>
      </c>
      <c r="H5715" s="80">
        <f t="shared" si="713"/>
        <v>7.7142857142857138E-2</v>
      </c>
      <c r="I5715" s="74">
        <f>INDEX('AWR Data'!A$1:E$8825,MATCH(A5715,'AWR Data'!A$1:A$8825,0),5)</f>
        <v>0</v>
      </c>
      <c r="J5715" s="74">
        <f t="shared" si="714"/>
        <v>0</v>
      </c>
      <c r="K5715" s="105">
        <f t="shared" si="715"/>
        <v>0</v>
      </c>
      <c r="L5715" s="75">
        <v>0</v>
      </c>
      <c r="M5715" s="75">
        <v>0</v>
      </c>
      <c r="N5715" s="75">
        <v>0</v>
      </c>
      <c r="O5715" s="105">
        <v>0</v>
      </c>
      <c r="P5715" s="98">
        <f t="shared" si="716"/>
        <v>432</v>
      </c>
      <c r="Q5715" s="98">
        <f t="shared" si="717"/>
        <v>0</v>
      </c>
      <c r="R5715" s="98">
        <f t="shared" si="718"/>
        <v>0</v>
      </c>
      <c r="S5715" s="105">
        <f t="shared" si="719"/>
        <v>0</v>
      </c>
      <c r="T5715" s="8" t="str">
        <f>IF(I5715=0,"",(INDEX('AWR Data'!A$1:E$8823,MATCH(A5715,'AWR Data'!A$1:A$8823,0),4)))</f>
        <v/>
      </c>
    </row>
    <row r="5716" spans="1:20" ht="20" customHeight="1">
      <c r="A5716" s="14" t="s">
        <v>10316</v>
      </c>
      <c r="B5716" s="14" t="s">
        <v>2185</v>
      </c>
      <c r="C5716" s="14" t="s">
        <v>10317</v>
      </c>
      <c r="E5716" s="74">
        <v>91</v>
      </c>
      <c r="F5716" s="74">
        <v>8020</v>
      </c>
      <c r="G5716" s="74">
        <f t="shared" si="712"/>
        <v>1092</v>
      </c>
      <c r="H5716" s="80">
        <f t="shared" si="713"/>
        <v>0.13615960099750624</v>
      </c>
      <c r="I5716" s="74">
        <f>INDEX('AWR Data'!A$1:E$8825,MATCH(A5716,'AWR Data'!A$1:A$8825,0),5)</f>
        <v>0</v>
      </c>
      <c r="J5716" s="74">
        <f t="shared" si="714"/>
        <v>0</v>
      </c>
      <c r="K5716" s="105">
        <f t="shared" si="715"/>
        <v>0</v>
      </c>
      <c r="L5716" s="75">
        <v>0</v>
      </c>
      <c r="M5716" s="75">
        <v>0</v>
      </c>
      <c r="N5716" s="75">
        <v>0</v>
      </c>
      <c r="O5716" s="105">
        <v>0</v>
      </c>
      <c r="P5716" s="98">
        <f t="shared" si="716"/>
        <v>1092</v>
      </c>
      <c r="Q5716" s="98">
        <f t="shared" si="717"/>
        <v>0</v>
      </c>
      <c r="R5716" s="98">
        <f t="shared" si="718"/>
        <v>0</v>
      </c>
      <c r="S5716" s="105">
        <f t="shared" si="719"/>
        <v>0</v>
      </c>
      <c r="T5716" s="8" t="str">
        <f>IF(I5716=0,"",(INDEX('AWR Data'!A$1:E$8823,MATCH(A5716,'AWR Data'!A$1:A$8823,0),4)))</f>
        <v/>
      </c>
    </row>
    <row r="5717" spans="1:20" ht="20" customHeight="1">
      <c r="A5717" s="14" t="s">
        <v>10318</v>
      </c>
      <c r="B5717" s="14" t="s">
        <v>2185</v>
      </c>
      <c r="C5717" s="14" t="s">
        <v>10319</v>
      </c>
      <c r="E5717" s="74">
        <v>58</v>
      </c>
      <c r="F5717" s="74">
        <v>41300</v>
      </c>
      <c r="G5717" s="74">
        <f t="shared" si="712"/>
        <v>696</v>
      </c>
      <c r="H5717" s="80">
        <f t="shared" si="713"/>
        <v>1.685230024213075E-2</v>
      </c>
      <c r="I5717" s="74">
        <f>INDEX('AWR Data'!A$1:E$8825,MATCH(A5717,'AWR Data'!A$1:A$8825,0),5)</f>
        <v>0</v>
      </c>
      <c r="J5717" s="74">
        <f t="shared" si="714"/>
        <v>0</v>
      </c>
      <c r="K5717" s="105">
        <f t="shared" si="715"/>
        <v>0</v>
      </c>
      <c r="L5717" s="75">
        <v>0</v>
      </c>
      <c r="M5717" s="75">
        <v>0</v>
      </c>
      <c r="N5717" s="75">
        <v>0</v>
      </c>
      <c r="O5717" s="105">
        <v>0</v>
      </c>
      <c r="P5717" s="98">
        <f t="shared" si="716"/>
        <v>696</v>
      </c>
      <c r="Q5717" s="98">
        <f t="shared" si="717"/>
        <v>0</v>
      </c>
      <c r="R5717" s="98">
        <f t="shared" si="718"/>
        <v>0</v>
      </c>
      <c r="S5717" s="105">
        <f t="shared" si="719"/>
        <v>0</v>
      </c>
      <c r="T5717" s="8" t="str">
        <f>IF(I5717=0,"",(INDEX('AWR Data'!A$1:E$8823,MATCH(A5717,'AWR Data'!A$1:A$8823,0),4)))</f>
        <v/>
      </c>
    </row>
    <row r="5718" spans="1:20" ht="20" customHeight="1">
      <c r="A5718" s="14" t="s">
        <v>10320</v>
      </c>
      <c r="B5718" s="14" t="s">
        <v>2185</v>
      </c>
      <c r="C5718" s="14" t="s">
        <v>10321</v>
      </c>
      <c r="E5718" s="74">
        <v>28</v>
      </c>
      <c r="F5718" s="74">
        <v>7270</v>
      </c>
      <c r="G5718" s="74">
        <f t="shared" si="712"/>
        <v>336</v>
      </c>
      <c r="H5718" s="80">
        <f t="shared" si="713"/>
        <v>4.6217331499312245E-2</v>
      </c>
      <c r="I5718" s="74">
        <f>INDEX('AWR Data'!A$1:E$8825,MATCH(A5718,'AWR Data'!A$1:A$8825,0),5)</f>
        <v>0</v>
      </c>
      <c r="J5718" s="74">
        <f t="shared" si="714"/>
        <v>0</v>
      </c>
      <c r="K5718" s="105">
        <f t="shared" si="715"/>
        <v>0</v>
      </c>
      <c r="L5718" s="75">
        <v>0</v>
      </c>
      <c r="M5718" s="75">
        <v>0</v>
      </c>
      <c r="N5718" s="75">
        <v>0</v>
      </c>
      <c r="O5718" s="105">
        <v>0</v>
      </c>
      <c r="P5718" s="98">
        <f t="shared" si="716"/>
        <v>336</v>
      </c>
      <c r="Q5718" s="98">
        <f t="shared" si="717"/>
        <v>0</v>
      </c>
      <c r="R5718" s="98">
        <f t="shared" si="718"/>
        <v>0</v>
      </c>
      <c r="S5718" s="105">
        <f t="shared" si="719"/>
        <v>0</v>
      </c>
      <c r="T5718" s="8" t="str">
        <f>IF(I5718=0,"",(INDEX('AWR Data'!A$1:E$8823,MATCH(A5718,'AWR Data'!A$1:A$8823,0),4)))</f>
        <v/>
      </c>
    </row>
    <row r="5719" spans="1:20" ht="20" customHeight="1">
      <c r="A5719" s="14" t="s">
        <v>10322</v>
      </c>
      <c r="B5719" s="14" t="s">
        <v>2185</v>
      </c>
      <c r="C5719" s="14" t="s">
        <v>10323</v>
      </c>
      <c r="E5719" s="74">
        <v>22</v>
      </c>
      <c r="F5719" s="74">
        <v>3240</v>
      </c>
      <c r="G5719" s="74">
        <f t="shared" si="712"/>
        <v>264</v>
      </c>
      <c r="H5719" s="80">
        <f t="shared" si="713"/>
        <v>8.1481481481481488E-2</v>
      </c>
      <c r="I5719" s="74">
        <f>INDEX('AWR Data'!A$1:E$8825,MATCH(A5719,'AWR Data'!A$1:A$8825,0),5)</f>
        <v>0</v>
      </c>
      <c r="J5719" s="74">
        <f t="shared" si="714"/>
        <v>0</v>
      </c>
      <c r="K5719" s="105">
        <f t="shared" si="715"/>
        <v>0</v>
      </c>
      <c r="L5719" s="75">
        <v>0</v>
      </c>
      <c r="M5719" s="75">
        <v>0</v>
      </c>
      <c r="N5719" s="75">
        <v>0</v>
      </c>
      <c r="O5719" s="105">
        <v>0</v>
      </c>
      <c r="P5719" s="98">
        <f t="shared" si="716"/>
        <v>264</v>
      </c>
      <c r="Q5719" s="98">
        <f t="shared" si="717"/>
        <v>0</v>
      </c>
      <c r="R5719" s="98">
        <f t="shared" si="718"/>
        <v>0</v>
      </c>
      <c r="S5719" s="105">
        <f t="shared" si="719"/>
        <v>0</v>
      </c>
      <c r="T5719" s="8" t="str">
        <f>IF(I5719=0,"",(INDEX('AWR Data'!A$1:E$8823,MATCH(A5719,'AWR Data'!A$1:A$8823,0),4)))</f>
        <v/>
      </c>
    </row>
    <row r="5720" spans="1:20" ht="20" customHeight="1">
      <c r="A5720" s="14" t="s">
        <v>10324</v>
      </c>
      <c r="B5720" s="14" t="s">
        <v>2185</v>
      </c>
      <c r="C5720" s="14" t="s">
        <v>10325</v>
      </c>
      <c r="E5720" s="74">
        <v>73</v>
      </c>
      <c r="F5720" s="74">
        <v>10600</v>
      </c>
      <c r="G5720" s="74">
        <f t="shared" si="712"/>
        <v>876</v>
      </c>
      <c r="H5720" s="80">
        <f t="shared" si="713"/>
        <v>8.2641509433962271E-2</v>
      </c>
      <c r="I5720" s="74">
        <f>INDEX('AWR Data'!A$1:E$8825,MATCH(A5720,'AWR Data'!A$1:A$8825,0),5)</f>
        <v>0</v>
      </c>
      <c r="J5720" s="74">
        <f t="shared" si="714"/>
        <v>0</v>
      </c>
      <c r="K5720" s="105">
        <f t="shared" si="715"/>
        <v>0</v>
      </c>
      <c r="L5720" s="75">
        <v>0</v>
      </c>
      <c r="M5720" s="75">
        <v>0</v>
      </c>
      <c r="N5720" s="75">
        <v>0</v>
      </c>
      <c r="O5720" s="105">
        <v>0</v>
      </c>
      <c r="P5720" s="98">
        <f t="shared" si="716"/>
        <v>876</v>
      </c>
      <c r="Q5720" s="98">
        <f t="shared" si="717"/>
        <v>0</v>
      </c>
      <c r="R5720" s="98">
        <f t="shared" si="718"/>
        <v>0</v>
      </c>
      <c r="S5720" s="105">
        <f t="shared" si="719"/>
        <v>0</v>
      </c>
      <c r="T5720" s="8" t="str">
        <f>IF(I5720=0,"",(INDEX('AWR Data'!A$1:E$8823,MATCH(A5720,'AWR Data'!A$1:A$8823,0),4)))</f>
        <v/>
      </c>
    </row>
    <row r="5721" spans="1:20" ht="20" customHeight="1">
      <c r="A5721" s="14" t="s">
        <v>10326</v>
      </c>
      <c r="B5721" s="14" t="s">
        <v>2054</v>
      </c>
      <c r="C5721" s="14" t="s">
        <v>10327</v>
      </c>
      <c r="E5721" s="74">
        <v>28</v>
      </c>
      <c r="F5721" s="74">
        <v>312000</v>
      </c>
      <c r="G5721" s="74">
        <f t="shared" si="712"/>
        <v>336</v>
      </c>
      <c r="H5721" s="80">
        <f t="shared" si="713"/>
        <v>1.0769230769230769E-3</v>
      </c>
      <c r="I5721" s="74">
        <f>INDEX('AWR Data'!A$1:E$8825,MATCH(A5721,'AWR Data'!A$1:A$8825,0),5)</f>
        <v>0</v>
      </c>
      <c r="J5721" s="74">
        <f t="shared" si="714"/>
        <v>0</v>
      </c>
      <c r="K5721" s="105">
        <f t="shared" si="715"/>
        <v>0</v>
      </c>
      <c r="L5721" s="75">
        <v>0</v>
      </c>
      <c r="M5721" s="75">
        <v>0</v>
      </c>
      <c r="N5721" s="75">
        <v>0</v>
      </c>
      <c r="O5721" s="105">
        <v>0</v>
      </c>
      <c r="P5721" s="98">
        <f t="shared" si="716"/>
        <v>336</v>
      </c>
      <c r="Q5721" s="98">
        <f t="shared" si="717"/>
        <v>0</v>
      </c>
      <c r="R5721" s="98">
        <f t="shared" si="718"/>
        <v>0</v>
      </c>
      <c r="S5721" s="105">
        <f t="shared" si="719"/>
        <v>0</v>
      </c>
      <c r="T5721" s="8" t="str">
        <f>IF(I5721=0,"",(INDEX('AWR Data'!A$1:E$8823,MATCH(A5721,'AWR Data'!A$1:A$8823,0),4)))</f>
        <v/>
      </c>
    </row>
    <row r="5722" spans="1:20" ht="20" customHeight="1">
      <c r="A5722" s="14" t="s">
        <v>10328</v>
      </c>
      <c r="B5722" s="14" t="s">
        <v>699</v>
      </c>
      <c r="C5722" s="14" t="s">
        <v>10538</v>
      </c>
      <c r="E5722" s="74">
        <v>110</v>
      </c>
      <c r="F5722" s="74">
        <v>2290</v>
      </c>
      <c r="G5722" s="74">
        <f t="shared" si="712"/>
        <v>1320</v>
      </c>
      <c r="H5722" s="80">
        <f t="shared" si="713"/>
        <v>0.57641921397379914</v>
      </c>
      <c r="I5722" s="74">
        <f>INDEX('AWR Data'!A$1:E$8825,MATCH(A5722,'AWR Data'!A$1:A$8825,0),5)</f>
        <v>0</v>
      </c>
      <c r="J5722" s="74">
        <f t="shared" si="714"/>
        <v>0</v>
      </c>
      <c r="K5722" s="105">
        <f t="shared" si="715"/>
        <v>0</v>
      </c>
      <c r="L5722" s="75">
        <v>0</v>
      </c>
      <c r="M5722" s="75">
        <v>0</v>
      </c>
      <c r="N5722" s="75">
        <v>0</v>
      </c>
      <c r="O5722" s="105">
        <v>0</v>
      </c>
      <c r="P5722" s="98">
        <f t="shared" si="716"/>
        <v>1320</v>
      </c>
      <c r="Q5722" s="98">
        <f t="shared" si="717"/>
        <v>0</v>
      </c>
      <c r="R5722" s="98">
        <f t="shared" si="718"/>
        <v>0</v>
      </c>
      <c r="S5722" s="105">
        <f t="shared" si="719"/>
        <v>0</v>
      </c>
      <c r="T5722" s="8" t="str">
        <f>IF(I5722=0,"",(INDEX('AWR Data'!A$1:E$8823,MATCH(A5722,'AWR Data'!A$1:A$8823,0),4)))</f>
        <v/>
      </c>
    </row>
    <row r="5723" spans="1:20" ht="20" customHeight="1">
      <c r="A5723" s="14" t="s">
        <v>10539</v>
      </c>
      <c r="B5723" s="14" t="s">
        <v>1667</v>
      </c>
      <c r="C5723" s="14" t="s">
        <v>10540</v>
      </c>
      <c r="E5723" s="74">
        <v>170</v>
      </c>
      <c r="F5723" s="74">
        <v>20500</v>
      </c>
      <c r="G5723" s="74">
        <f t="shared" si="712"/>
        <v>2040</v>
      </c>
      <c r="H5723" s="80">
        <f t="shared" si="713"/>
        <v>9.9512195121951225E-2</v>
      </c>
      <c r="I5723" s="74">
        <f>INDEX('AWR Data'!A$1:E$8825,MATCH(A5723,'AWR Data'!A$1:A$8825,0),5)</f>
        <v>0</v>
      </c>
      <c r="J5723" s="74">
        <f t="shared" si="714"/>
        <v>0</v>
      </c>
      <c r="K5723" s="105">
        <f t="shared" si="715"/>
        <v>0</v>
      </c>
      <c r="L5723" s="75">
        <v>0</v>
      </c>
      <c r="M5723" s="75">
        <v>0</v>
      </c>
      <c r="N5723" s="75">
        <v>0</v>
      </c>
      <c r="O5723" s="105">
        <v>0</v>
      </c>
      <c r="P5723" s="98">
        <f t="shared" si="716"/>
        <v>2040</v>
      </c>
      <c r="Q5723" s="98">
        <f t="shared" si="717"/>
        <v>0</v>
      </c>
      <c r="R5723" s="98">
        <f t="shared" si="718"/>
        <v>0</v>
      </c>
      <c r="S5723" s="105">
        <f t="shared" si="719"/>
        <v>0</v>
      </c>
      <c r="T5723" s="8" t="str">
        <f>IF(I5723=0,"",(INDEX('AWR Data'!A$1:E$8823,MATCH(A5723,'AWR Data'!A$1:A$8823,0),4)))</f>
        <v/>
      </c>
    </row>
    <row r="5724" spans="1:20" ht="20" customHeight="1">
      <c r="A5724" s="14" t="s">
        <v>10541</v>
      </c>
      <c r="B5724" s="14" t="s">
        <v>269</v>
      </c>
      <c r="C5724" s="14" t="s">
        <v>10542</v>
      </c>
      <c r="E5724" s="74">
        <v>260</v>
      </c>
      <c r="F5724" s="74">
        <v>5310</v>
      </c>
      <c r="G5724" s="74">
        <f t="shared" si="712"/>
        <v>3120</v>
      </c>
      <c r="H5724" s="80">
        <f t="shared" si="713"/>
        <v>0.58757062146892658</v>
      </c>
      <c r="I5724" s="74">
        <f>INDEX('AWR Data'!A$1:E$8825,MATCH(A5724,'AWR Data'!A$1:A$8825,0),5)</f>
        <v>0</v>
      </c>
      <c r="J5724" s="74">
        <f t="shared" si="714"/>
        <v>0</v>
      </c>
      <c r="K5724" s="105">
        <f t="shared" si="715"/>
        <v>0</v>
      </c>
      <c r="L5724" s="75">
        <v>0</v>
      </c>
      <c r="M5724" s="75">
        <v>0</v>
      </c>
      <c r="N5724" s="75">
        <v>0</v>
      </c>
      <c r="O5724" s="105">
        <v>0</v>
      </c>
      <c r="P5724" s="98">
        <f t="shared" si="716"/>
        <v>3120</v>
      </c>
      <c r="Q5724" s="98">
        <f t="shared" si="717"/>
        <v>0</v>
      </c>
      <c r="R5724" s="98">
        <f t="shared" si="718"/>
        <v>0</v>
      </c>
      <c r="S5724" s="105">
        <f t="shared" si="719"/>
        <v>0</v>
      </c>
      <c r="T5724" s="8" t="str">
        <f>IF(I5724=0,"",(INDEX('AWR Data'!A$1:E$8823,MATCH(A5724,'AWR Data'!A$1:A$8823,0),4)))</f>
        <v/>
      </c>
    </row>
    <row r="5725" spans="1:20" ht="20" customHeight="1">
      <c r="A5725" s="14" t="s">
        <v>10543</v>
      </c>
      <c r="B5725" s="14" t="s">
        <v>269</v>
      </c>
      <c r="C5725" s="14" t="s">
        <v>10544</v>
      </c>
      <c r="E5725" s="74">
        <v>320</v>
      </c>
      <c r="F5725" s="74">
        <v>32000</v>
      </c>
      <c r="G5725" s="74">
        <f t="shared" si="712"/>
        <v>3840</v>
      </c>
      <c r="H5725" s="80">
        <f t="shared" si="713"/>
        <v>0.12</v>
      </c>
      <c r="I5725" s="74">
        <f>INDEX('AWR Data'!A$1:E$8825,MATCH(A5725,'AWR Data'!A$1:A$8825,0),5)</f>
        <v>0</v>
      </c>
      <c r="J5725" s="74">
        <f t="shared" si="714"/>
        <v>0</v>
      </c>
      <c r="K5725" s="105">
        <f t="shared" si="715"/>
        <v>0</v>
      </c>
      <c r="L5725" s="75">
        <v>0</v>
      </c>
      <c r="M5725" s="75">
        <v>0</v>
      </c>
      <c r="N5725" s="75">
        <v>0</v>
      </c>
      <c r="O5725" s="105">
        <v>0</v>
      </c>
      <c r="P5725" s="98">
        <f t="shared" si="716"/>
        <v>3840</v>
      </c>
      <c r="Q5725" s="98">
        <f t="shared" si="717"/>
        <v>0</v>
      </c>
      <c r="R5725" s="98">
        <f t="shared" si="718"/>
        <v>0</v>
      </c>
      <c r="S5725" s="105">
        <f t="shared" si="719"/>
        <v>0</v>
      </c>
      <c r="T5725" s="8" t="str">
        <f>IF(I5725=0,"",(INDEX('AWR Data'!A$1:E$8823,MATCH(A5725,'AWR Data'!A$1:A$8823,0),4)))</f>
        <v/>
      </c>
    </row>
    <row r="5726" spans="1:20" ht="20" customHeight="1">
      <c r="A5726" s="14" t="s">
        <v>10545</v>
      </c>
      <c r="B5726" s="14" t="s">
        <v>568</v>
      </c>
      <c r="E5726" s="74">
        <v>110</v>
      </c>
      <c r="F5726" s="74">
        <v>29500</v>
      </c>
      <c r="G5726" s="74">
        <f t="shared" si="712"/>
        <v>1320</v>
      </c>
      <c r="H5726" s="80">
        <f t="shared" si="713"/>
        <v>4.4745762711864409E-2</v>
      </c>
      <c r="I5726" s="74">
        <f>INDEX('AWR Data'!A$1:E$8825,MATCH(A5726,'AWR Data'!A$1:A$8825,0),5)</f>
        <v>0</v>
      </c>
      <c r="J5726" s="74">
        <f t="shared" si="714"/>
        <v>0</v>
      </c>
      <c r="K5726" s="105">
        <f t="shared" si="715"/>
        <v>0</v>
      </c>
      <c r="L5726" s="75">
        <v>0</v>
      </c>
      <c r="M5726" s="75">
        <v>0</v>
      </c>
      <c r="N5726" s="75">
        <v>0</v>
      </c>
      <c r="O5726" s="105">
        <v>0</v>
      </c>
      <c r="P5726" s="98">
        <f t="shared" si="716"/>
        <v>1320</v>
      </c>
      <c r="Q5726" s="98">
        <f t="shared" si="717"/>
        <v>0</v>
      </c>
      <c r="R5726" s="98">
        <f t="shared" si="718"/>
        <v>0</v>
      </c>
      <c r="S5726" s="105">
        <f t="shared" si="719"/>
        <v>0</v>
      </c>
      <c r="T5726" s="8" t="str">
        <f>IF(I5726=0,"",(INDEX('AWR Data'!A$1:E$8823,MATCH(A5726,'AWR Data'!A$1:A$8823,0),4)))</f>
        <v/>
      </c>
    </row>
    <row r="5727" spans="1:20" ht="20" customHeight="1">
      <c r="A5727" s="14" t="s">
        <v>10546</v>
      </c>
      <c r="B5727" s="14" t="s">
        <v>568</v>
      </c>
      <c r="E5727" s="74">
        <v>260</v>
      </c>
      <c r="F5727" s="74">
        <v>42100</v>
      </c>
      <c r="G5727" s="74">
        <f t="shared" si="712"/>
        <v>3120</v>
      </c>
      <c r="H5727" s="80">
        <f t="shared" si="713"/>
        <v>7.4109263657957239E-2</v>
      </c>
      <c r="I5727" s="74">
        <f>INDEX('AWR Data'!A$1:E$8825,MATCH(A5727,'AWR Data'!A$1:A$8825,0),5)</f>
        <v>0</v>
      </c>
      <c r="J5727" s="74">
        <f t="shared" si="714"/>
        <v>0</v>
      </c>
      <c r="K5727" s="105">
        <f t="shared" si="715"/>
        <v>0</v>
      </c>
      <c r="L5727" s="75">
        <v>0</v>
      </c>
      <c r="M5727" s="75">
        <v>0</v>
      </c>
      <c r="N5727" s="75">
        <v>0</v>
      </c>
      <c r="O5727" s="105">
        <v>0</v>
      </c>
      <c r="P5727" s="98">
        <f t="shared" si="716"/>
        <v>3120</v>
      </c>
      <c r="Q5727" s="98">
        <f t="shared" si="717"/>
        <v>0</v>
      </c>
      <c r="R5727" s="98">
        <f t="shared" si="718"/>
        <v>0</v>
      </c>
      <c r="S5727" s="105">
        <f t="shared" si="719"/>
        <v>0</v>
      </c>
      <c r="T5727" s="8" t="str">
        <f>IF(I5727=0,"",(INDEX('AWR Data'!A$1:E$8823,MATCH(A5727,'AWR Data'!A$1:A$8823,0),4)))</f>
        <v/>
      </c>
    </row>
    <row r="5728" spans="1:20" ht="20" customHeight="1">
      <c r="A5728" s="14" t="s">
        <v>10547</v>
      </c>
      <c r="B5728" s="14" t="s">
        <v>501</v>
      </c>
      <c r="C5728" s="14" t="s">
        <v>10548</v>
      </c>
      <c r="E5728" s="74">
        <v>91</v>
      </c>
      <c r="F5728" s="74">
        <v>13800</v>
      </c>
      <c r="G5728" s="74">
        <f t="shared" si="712"/>
        <v>1092</v>
      </c>
      <c r="H5728" s="80">
        <f t="shared" si="713"/>
        <v>7.91304347826087E-2</v>
      </c>
      <c r="I5728" s="74">
        <f>INDEX('AWR Data'!A$1:E$8825,MATCH(A5728,'AWR Data'!A$1:A$8825,0),5)</f>
        <v>0</v>
      </c>
      <c r="J5728" s="74">
        <f t="shared" si="714"/>
        <v>0</v>
      </c>
      <c r="K5728" s="105">
        <f t="shared" si="715"/>
        <v>0</v>
      </c>
      <c r="L5728" s="75">
        <v>0</v>
      </c>
      <c r="M5728" s="75">
        <v>0</v>
      </c>
      <c r="N5728" s="75">
        <v>0</v>
      </c>
      <c r="O5728" s="105">
        <v>0</v>
      </c>
      <c r="P5728" s="98">
        <f t="shared" si="716"/>
        <v>1092</v>
      </c>
      <c r="Q5728" s="98">
        <f t="shared" si="717"/>
        <v>0</v>
      </c>
      <c r="R5728" s="98">
        <f t="shared" si="718"/>
        <v>0</v>
      </c>
      <c r="S5728" s="105">
        <f t="shared" si="719"/>
        <v>0</v>
      </c>
      <c r="T5728" s="8" t="str">
        <f>IF(I5728=0,"",(INDEX('AWR Data'!A$1:E$8823,MATCH(A5728,'AWR Data'!A$1:A$8823,0),4)))</f>
        <v/>
      </c>
    </row>
    <row r="5729" spans="1:20" ht="20" customHeight="1">
      <c r="A5729" s="14" t="s">
        <v>10549</v>
      </c>
      <c r="B5729" s="14" t="s">
        <v>1795</v>
      </c>
      <c r="C5729" s="14" t="s">
        <v>10550</v>
      </c>
      <c r="E5729" s="74">
        <v>22</v>
      </c>
      <c r="F5729" s="74">
        <v>3680</v>
      </c>
      <c r="G5729" s="74">
        <f t="shared" si="712"/>
        <v>264</v>
      </c>
      <c r="H5729" s="80">
        <f t="shared" si="713"/>
        <v>7.1739130434782611E-2</v>
      </c>
      <c r="I5729" s="74">
        <f>INDEX('AWR Data'!A$1:E$8825,MATCH(A5729,'AWR Data'!A$1:A$8825,0),5)</f>
        <v>0</v>
      </c>
      <c r="J5729" s="74">
        <f t="shared" si="714"/>
        <v>0</v>
      </c>
      <c r="K5729" s="105">
        <f t="shared" si="715"/>
        <v>0</v>
      </c>
      <c r="L5729" s="75">
        <v>0</v>
      </c>
      <c r="M5729" s="75">
        <v>0</v>
      </c>
      <c r="N5729" s="75">
        <v>0</v>
      </c>
      <c r="O5729" s="105">
        <v>0</v>
      </c>
      <c r="P5729" s="98">
        <f t="shared" si="716"/>
        <v>264</v>
      </c>
      <c r="Q5729" s="98">
        <f t="shared" si="717"/>
        <v>0</v>
      </c>
      <c r="R5729" s="98">
        <f t="shared" si="718"/>
        <v>0</v>
      </c>
      <c r="S5729" s="105">
        <f t="shared" si="719"/>
        <v>0</v>
      </c>
      <c r="T5729" s="8" t="str">
        <f>IF(I5729=0,"",(INDEX('AWR Data'!A$1:E$8823,MATCH(A5729,'AWR Data'!A$1:A$8823,0),4)))</f>
        <v/>
      </c>
    </row>
    <row r="5730" spans="1:20" ht="20" customHeight="1">
      <c r="A5730" s="14" t="s">
        <v>10551</v>
      </c>
      <c r="B5730" s="14" t="s">
        <v>498</v>
      </c>
      <c r="C5730" s="14" t="s">
        <v>10552</v>
      </c>
      <c r="E5730" s="74">
        <v>28</v>
      </c>
      <c r="F5730" s="74">
        <v>1110</v>
      </c>
      <c r="G5730" s="74">
        <f t="shared" si="712"/>
        <v>336</v>
      </c>
      <c r="H5730" s="80">
        <f t="shared" si="713"/>
        <v>0.30270270270270272</v>
      </c>
      <c r="I5730" s="74">
        <f>INDEX('AWR Data'!A$1:E$8825,MATCH(A5730,'AWR Data'!A$1:A$8825,0),5)</f>
        <v>0</v>
      </c>
      <c r="J5730" s="74">
        <f t="shared" si="714"/>
        <v>0</v>
      </c>
      <c r="K5730" s="105">
        <f t="shared" si="715"/>
        <v>0</v>
      </c>
      <c r="L5730" s="75">
        <v>0</v>
      </c>
      <c r="M5730" s="75">
        <v>0</v>
      </c>
      <c r="N5730" s="75">
        <v>0</v>
      </c>
      <c r="O5730" s="105">
        <v>0</v>
      </c>
      <c r="P5730" s="98">
        <f t="shared" si="716"/>
        <v>336</v>
      </c>
      <c r="Q5730" s="98">
        <f t="shared" si="717"/>
        <v>0</v>
      </c>
      <c r="R5730" s="98">
        <f t="shared" si="718"/>
        <v>0</v>
      </c>
      <c r="S5730" s="105">
        <f t="shared" si="719"/>
        <v>0</v>
      </c>
      <c r="T5730" s="8" t="str">
        <f>IF(I5730=0,"",(INDEX('AWR Data'!A$1:E$8823,MATCH(A5730,'AWR Data'!A$1:A$8823,0),4)))</f>
        <v/>
      </c>
    </row>
    <row r="5731" spans="1:20" ht="20" customHeight="1">
      <c r="A5731" s="14" t="s">
        <v>10766</v>
      </c>
      <c r="B5731" s="14" t="s">
        <v>989</v>
      </c>
      <c r="C5731" s="14" t="s">
        <v>10767</v>
      </c>
      <c r="E5731" s="74">
        <v>260</v>
      </c>
      <c r="F5731" s="74">
        <v>117000</v>
      </c>
      <c r="G5731" s="74">
        <f t="shared" si="712"/>
        <v>3120</v>
      </c>
      <c r="H5731" s="80">
        <f t="shared" si="713"/>
        <v>2.6666666666666668E-2</v>
      </c>
      <c r="I5731" s="74">
        <f>INDEX('AWR Data'!A$1:E$8825,MATCH(A5731,'AWR Data'!A$1:A$8825,0),5)</f>
        <v>0</v>
      </c>
      <c r="J5731" s="74">
        <f t="shared" si="714"/>
        <v>0</v>
      </c>
      <c r="K5731" s="105">
        <f t="shared" si="715"/>
        <v>0</v>
      </c>
      <c r="L5731" s="75">
        <v>0</v>
      </c>
      <c r="M5731" s="75">
        <v>0</v>
      </c>
      <c r="N5731" s="75">
        <v>0</v>
      </c>
      <c r="O5731" s="105">
        <v>0</v>
      </c>
      <c r="P5731" s="98">
        <f t="shared" si="716"/>
        <v>3120</v>
      </c>
      <c r="Q5731" s="98">
        <f t="shared" si="717"/>
        <v>0</v>
      </c>
      <c r="R5731" s="98">
        <f t="shared" si="718"/>
        <v>0</v>
      </c>
      <c r="S5731" s="105">
        <f t="shared" si="719"/>
        <v>0</v>
      </c>
      <c r="T5731" s="8" t="str">
        <f>IF(I5731=0,"",(INDEX('AWR Data'!A$1:E$8823,MATCH(A5731,'AWR Data'!A$1:A$8823,0),4)))</f>
        <v/>
      </c>
    </row>
    <row r="5732" spans="1:20" ht="20" customHeight="1">
      <c r="A5732" s="14" t="s">
        <v>10768</v>
      </c>
      <c r="B5732" s="14" t="s">
        <v>989</v>
      </c>
      <c r="C5732" s="14" t="s">
        <v>10769</v>
      </c>
      <c r="E5732" s="74">
        <v>91</v>
      </c>
      <c r="F5732" s="74">
        <v>18000</v>
      </c>
      <c r="G5732" s="74">
        <f t="shared" si="712"/>
        <v>1092</v>
      </c>
      <c r="H5732" s="80">
        <f t="shared" si="713"/>
        <v>6.0666666666666667E-2</v>
      </c>
      <c r="I5732" s="74">
        <f>INDEX('AWR Data'!A$1:E$8825,MATCH(A5732,'AWR Data'!A$1:A$8825,0),5)</f>
        <v>0</v>
      </c>
      <c r="J5732" s="74">
        <f t="shared" si="714"/>
        <v>0</v>
      </c>
      <c r="K5732" s="105">
        <f t="shared" si="715"/>
        <v>0</v>
      </c>
      <c r="L5732" s="75">
        <v>0</v>
      </c>
      <c r="M5732" s="75">
        <v>0</v>
      </c>
      <c r="N5732" s="75">
        <v>0</v>
      </c>
      <c r="O5732" s="105">
        <v>0</v>
      </c>
      <c r="P5732" s="98">
        <f t="shared" si="716"/>
        <v>1092</v>
      </c>
      <c r="Q5732" s="98">
        <f t="shared" si="717"/>
        <v>0</v>
      </c>
      <c r="R5732" s="98">
        <f t="shared" si="718"/>
        <v>0</v>
      </c>
      <c r="S5732" s="105">
        <f t="shared" si="719"/>
        <v>0</v>
      </c>
      <c r="T5732" s="8" t="str">
        <f>IF(I5732=0,"",(INDEX('AWR Data'!A$1:E$8823,MATCH(A5732,'AWR Data'!A$1:A$8823,0),4)))</f>
        <v/>
      </c>
    </row>
    <row r="5733" spans="1:20" ht="20" customHeight="1">
      <c r="A5733" s="14" t="s">
        <v>10770</v>
      </c>
      <c r="B5733" s="14" t="s">
        <v>573</v>
      </c>
      <c r="C5733" s="14" t="s">
        <v>10771</v>
      </c>
      <c r="E5733" s="74">
        <v>46</v>
      </c>
      <c r="F5733" s="74">
        <v>5070</v>
      </c>
      <c r="G5733" s="74">
        <f t="shared" si="712"/>
        <v>552</v>
      </c>
      <c r="H5733" s="80">
        <f t="shared" si="713"/>
        <v>0.10887573964497041</v>
      </c>
      <c r="I5733" s="74">
        <f>INDEX('AWR Data'!A$1:E$8825,MATCH(A5733,'AWR Data'!A$1:A$8825,0),5)</f>
        <v>0</v>
      </c>
      <c r="J5733" s="74">
        <f t="shared" si="714"/>
        <v>0</v>
      </c>
      <c r="K5733" s="105">
        <f t="shared" si="715"/>
        <v>0</v>
      </c>
      <c r="L5733" s="75">
        <v>0</v>
      </c>
      <c r="M5733" s="75">
        <v>0</v>
      </c>
      <c r="N5733" s="75">
        <v>0</v>
      </c>
      <c r="O5733" s="105">
        <v>0</v>
      </c>
      <c r="P5733" s="98">
        <f t="shared" si="716"/>
        <v>552</v>
      </c>
      <c r="Q5733" s="98">
        <f t="shared" si="717"/>
        <v>0</v>
      </c>
      <c r="R5733" s="98">
        <f t="shared" si="718"/>
        <v>0</v>
      </c>
      <c r="S5733" s="105">
        <f t="shared" si="719"/>
        <v>0</v>
      </c>
      <c r="T5733" s="8" t="str">
        <f>IF(I5733=0,"",(INDEX('AWR Data'!A$1:E$8823,MATCH(A5733,'AWR Data'!A$1:A$8823,0),4)))</f>
        <v/>
      </c>
    </row>
    <row r="5734" spans="1:20" ht="20" customHeight="1">
      <c r="A5734" s="14" t="s">
        <v>10772</v>
      </c>
      <c r="B5734" s="14" t="s">
        <v>920</v>
      </c>
      <c r="C5734" s="14" t="s">
        <v>10773</v>
      </c>
      <c r="E5734" s="74">
        <v>36</v>
      </c>
      <c r="F5734" s="74">
        <v>5120</v>
      </c>
      <c r="G5734" s="74">
        <f t="shared" si="712"/>
        <v>432</v>
      </c>
      <c r="H5734" s="80">
        <f t="shared" si="713"/>
        <v>8.4375000000000006E-2</v>
      </c>
      <c r="I5734" s="74">
        <f>INDEX('AWR Data'!A$1:E$8825,MATCH(A5734,'AWR Data'!A$1:A$8825,0),5)</f>
        <v>0</v>
      </c>
      <c r="J5734" s="74">
        <f t="shared" si="714"/>
        <v>0</v>
      </c>
      <c r="K5734" s="105">
        <f t="shared" si="715"/>
        <v>0</v>
      </c>
      <c r="L5734" s="75">
        <v>0</v>
      </c>
      <c r="M5734" s="75">
        <v>0</v>
      </c>
      <c r="N5734" s="75">
        <v>0</v>
      </c>
      <c r="O5734" s="105">
        <v>0</v>
      </c>
      <c r="P5734" s="98">
        <f t="shared" si="716"/>
        <v>432</v>
      </c>
      <c r="Q5734" s="98">
        <f t="shared" si="717"/>
        <v>0</v>
      </c>
      <c r="R5734" s="98">
        <f t="shared" si="718"/>
        <v>0</v>
      </c>
      <c r="S5734" s="105">
        <f t="shared" si="719"/>
        <v>0</v>
      </c>
      <c r="T5734" s="8" t="str">
        <f>IF(I5734=0,"",(INDEX('AWR Data'!A$1:E$8823,MATCH(A5734,'AWR Data'!A$1:A$8823,0),4)))</f>
        <v/>
      </c>
    </row>
    <row r="5735" spans="1:20" ht="20" customHeight="1">
      <c r="A5735" s="14" t="s">
        <v>10774</v>
      </c>
      <c r="B5735" s="14" t="s">
        <v>576</v>
      </c>
      <c r="C5735" s="14" t="s">
        <v>10775</v>
      </c>
      <c r="E5735" s="74">
        <v>210</v>
      </c>
      <c r="F5735" s="74">
        <v>109000</v>
      </c>
      <c r="G5735" s="74">
        <f t="shared" si="712"/>
        <v>2520</v>
      </c>
      <c r="H5735" s="80">
        <f t="shared" si="713"/>
        <v>2.311926605504587E-2</v>
      </c>
      <c r="I5735" s="74">
        <f>INDEX('AWR Data'!A$1:E$8825,MATCH(A5735,'AWR Data'!A$1:A$8825,0),5)</f>
        <v>0</v>
      </c>
      <c r="J5735" s="74">
        <f t="shared" si="714"/>
        <v>0</v>
      </c>
      <c r="K5735" s="105">
        <f t="shared" si="715"/>
        <v>0</v>
      </c>
      <c r="L5735" s="75">
        <v>0</v>
      </c>
      <c r="M5735" s="75">
        <v>0</v>
      </c>
      <c r="N5735" s="75">
        <v>0</v>
      </c>
      <c r="O5735" s="105">
        <v>0</v>
      </c>
      <c r="P5735" s="98">
        <f t="shared" si="716"/>
        <v>2520</v>
      </c>
      <c r="Q5735" s="98">
        <f t="shared" si="717"/>
        <v>0</v>
      </c>
      <c r="R5735" s="98">
        <f t="shared" si="718"/>
        <v>0</v>
      </c>
      <c r="S5735" s="105">
        <f t="shared" si="719"/>
        <v>0</v>
      </c>
      <c r="T5735" s="8" t="str">
        <f>IF(I5735=0,"",(INDEX('AWR Data'!A$1:E$8823,MATCH(A5735,'AWR Data'!A$1:A$8823,0),4)))</f>
        <v/>
      </c>
    </row>
    <row r="5736" spans="1:20" ht="20" customHeight="1">
      <c r="A5736" s="14" t="s">
        <v>10778</v>
      </c>
      <c r="B5736" s="14" t="s">
        <v>2119</v>
      </c>
      <c r="C5736" s="14" t="s">
        <v>10779</v>
      </c>
      <c r="E5736" s="74">
        <v>58</v>
      </c>
      <c r="F5736" s="74">
        <v>11100</v>
      </c>
      <c r="G5736" s="74">
        <f t="shared" si="712"/>
        <v>696</v>
      </c>
      <c r="H5736" s="80">
        <f t="shared" si="713"/>
        <v>6.2702702702702701E-2</v>
      </c>
      <c r="I5736" s="74">
        <f>INDEX('AWR Data'!A$1:E$8825,MATCH(A5736,'AWR Data'!A$1:A$8825,0),5)</f>
        <v>0</v>
      </c>
      <c r="J5736" s="74">
        <f t="shared" si="714"/>
        <v>0</v>
      </c>
      <c r="K5736" s="105">
        <f t="shared" si="715"/>
        <v>0</v>
      </c>
      <c r="L5736" s="75">
        <v>0</v>
      </c>
      <c r="M5736" s="75">
        <v>0</v>
      </c>
      <c r="N5736" s="75">
        <v>0</v>
      </c>
      <c r="O5736" s="105">
        <v>0</v>
      </c>
      <c r="P5736" s="98">
        <f t="shared" si="716"/>
        <v>696</v>
      </c>
      <c r="Q5736" s="98">
        <f t="shared" si="717"/>
        <v>0</v>
      </c>
      <c r="R5736" s="98">
        <f t="shared" si="718"/>
        <v>0</v>
      </c>
      <c r="S5736" s="105">
        <f t="shared" si="719"/>
        <v>0</v>
      </c>
      <c r="T5736" s="8" t="str">
        <f>IF(I5736=0,"",(INDEX('AWR Data'!A$1:E$8823,MATCH(A5736,'AWR Data'!A$1:A$8823,0),4)))</f>
        <v/>
      </c>
    </row>
    <row r="5737" spans="1:20" ht="20" customHeight="1">
      <c r="A5737" s="14" t="s">
        <v>10780</v>
      </c>
      <c r="B5737" s="14" t="s">
        <v>989</v>
      </c>
      <c r="C5737" s="14" t="s">
        <v>10781</v>
      </c>
      <c r="E5737" s="74">
        <v>58</v>
      </c>
      <c r="F5737" s="74">
        <v>547000</v>
      </c>
      <c r="G5737" s="74">
        <f t="shared" si="712"/>
        <v>696</v>
      </c>
      <c r="H5737" s="80">
        <f t="shared" si="713"/>
        <v>1.2723948811700183E-3</v>
      </c>
      <c r="I5737" s="74">
        <f>INDEX('AWR Data'!A$1:E$8825,MATCH(A5737,'AWR Data'!A$1:A$8825,0),5)</f>
        <v>0</v>
      </c>
      <c r="J5737" s="74">
        <f t="shared" si="714"/>
        <v>0</v>
      </c>
      <c r="K5737" s="105">
        <f t="shared" si="715"/>
        <v>0</v>
      </c>
      <c r="L5737" s="75">
        <v>0</v>
      </c>
      <c r="M5737" s="75">
        <v>0</v>
      </c>
      <c r="N5737" s="75">
        <v>0</v>
      </c>
      <c r="O5737" s="105">
        <v>0</v>
      </c>
      <c r="P5737" s="98">
        <f t="shared" si="716"/>
        <v>696</v>
      </c>
      <c r="Q5737" s="98">
        <f t="shared" si="717"/>
        <v>0</v>
      </c>
      <c r="R5737" s="98">
        <f t="shared" si="718"/>
        <v>0</v>
      </c>
      <c r="S5737" s="105">
        <f t="shared" si="719"/>
        <v>0</v>
      </c>
      <c r="T5737" s="8" t="str">
        <f>IF(I5737=0,"",(INDEX('AWR Data'!A$1:E$8823,MATCH(A5737,'AWR Data'!A$1:A$8823,0),4)))</f>
        <v/>
      </c>
    </row>
    <row r="5738" spans="1:20" ht="20" customHeight="1">
      <c r="A5738" s="14" t="s">
        <v>10782</v>
      </c>
      <c r="B5738" s="14" t="s">
        <v>1795</v>
      </c>
      <c r="C5738" s="14" t="s">
        <v>10783</v>
      </c>
      <c r="E5738" s="74">
        <v>91</v>
      </c>
      <c r="F5738" s="74">
        <v>4740</v>
      </c>
      <c r="G5738" s="74">
        <f t="shared" si="712"/>
        <v>1092</v>
      </c>
      <c r="H5738" s="80">
        <f t="shared" si="713"/>
        <v>0.23037974683544304</v>
      </c>
      <c r="I5738" s="74">
        <f>INDEX('AWR Data'!A$1:E$8825,MATCH(A5738,'AWR Data'!A$1:A$8825,0),5)</f>
        <v>0</v>
      </c>
      <c r="J5738" s="74">
        <f t="shared" si="714"/>
        <v>0</v>
      </c>
      <c r="K5738" s="105">
        <f t="shared" si="715"/>
        <v>0</v>
      </c>
      <c r="L5738" s="75">
        <v>0</v>
      </c>
      <c r="M5738" s="75">
        <v>0</v>
      </c>
      <c r="N5738" s="75">
        <v>0</v>
      </c>
      <c r="O5738" s="105">
        <v>0</v>
      </c>
      <c r="P5738" s="98">
        <f t="shared" si="716"/>
        <v>1092</v>
      </c>
      <c r="Q5738" s="98">
        <f t="shared" si="717"/>
        <v>0</v>
      </c>
      <c r="R5738" s="98">
        <f t="shared" si="718"/>
        <v>0</v>
      </c>
      <c r="S5738" s="105">
        <f t="shared" si="719"/>
        <v>0</v>
      </c>
      <c r="T5738" s="8" t="str">
        <f>IF(I5738=0,"",(INDEX('AWR Data'!A$1:E$8823,MATCH(A5738,'AWR Data'!A$1:A$8823,0),4)))</f>
        <v/>
      </c>
    </row>
    <row r="5739" spans="1:20" ht="20" customHeight="1">
      <c r="A5739" s="14" t="s">
        <v>10784</v>
      </c>
      <c r="B5739" s="14" t="s">
        <v>579</v>
      </c>
      <c r="C5739" s="14" t="s">
        <v>10570</v>
      </c>
      <c r="E5739" s="74">
        <v>140</v>
      </c>
      <c r="F5739" s="74">
        <v>11300</v>
      </c>
      <c r="G5739" s="74">
        <f t="shared" si="712"/>
        <v>1680</v>
      </c>
      <c r="H5739" s="80">
        <f t="shared" si="713"/>
        <v>0.14867256637168141</v>
      </c>
      <c r="I5739" s="74">
        <f>INDEX('AWR Data'!A$1:E$8825,MATCH(A5739,'AWR Data'!A$1:A$8825,0),5)</f>
        <v>0</v>
      </c>
      <c r="J5739" s="74">
        <f t="shared" si="714"/>
        <v>0</v>
      </c>
      <c r="K5739" s="105">
        <f t="shared" si="715"/>
        <v>0</v>
      </c>
      <c r="L5739" s="75">
        <v>0</v>
      </c>
      <c r="M5739" s="75">
        <v>0</v>
      </c>
      <c r="N5739" s="75">
        <v>0</v>
      </c>
      <c r="O5739" s="105">
        <v>0</v>
      </c>
      <c r="P5739" s="98">
        <f t="shared" si="716"/>
        <v>1680</v>
      </c>
      <c r="Q5739" s="98">
        <f t="shared" si="717"/>
        <v>0</v>
      </c>
      <c r="R5739" s="98">
        <f t="shared" si="718"/>
        <v>0</v>
      </c>
      <c r="S5739" s="105">
        <f t="shared" si="719"/>
        <v>0</v>
      </c>
      <c r="T5739" s="8" t="str">
        <f>IF(I5739=0,"",(INDEX('AWR Data'!A$1:E$8823,MATCH(A5739,'AWR Data'!A$1:A$8823,0),4)))</f>
        <v/>
      </c>
    </row>
    <row r="5740" spans="1:20" ht="20" customHeight="1">
      <c r="A5740" s="14" t="s">
        <v>10571</v>
      </c>
      <c r="B5740" s="14" t="s">
        <v>501</v>
      </c>
      <c r="C5740" s="14" t="s">
        <v>10572</v>
      </c>
      <c r="E5740" s="74">
        <v>590</v>
      </c>
      <c r="F5740" s="74">
        <v>82400</v>
      </c>
      <c r="G5740" s="74">
        <f t="shared" si="712"/>
        <v>7080</v>
      </c>
      <c r="H5740" s="80">
        <f t="shared" si="713"/>
        <v>8.5922330097087385E-2</v>
      </c>
      <c r="I5740" s="74">
        <f>INDEX('AWR Data'!A$1:E$8825,MATCH(A5740,'AWR Data'!A$1:A$8825,0),5)</f>
        <v>0</v>
      </c>
      <c r="J5740" s="74">
        <f t="shared" si="714"/>
        <v>0</v>
      </c>
      <c r="K5740" s="105">
        <f t="shared" si="715"/>
        <v>0</v>
      </c>
      <c r="L5740" s="75">
        <v>0</v>
      </c>
      <c r="M5740" s="75">
        <v>0</v>
      </c>
      <c r="N5740" s="75">
        <v>0</v>
      </c>
      <c r="O5740" s="105">
        <v>0</v>
      </c>
      <c r="P5740" s="98">
        <f t="shared" si="716"/>
        <v>7080</v>
      </c>
      <c r="Q5740" s="98">
        <f t="shared" si="717"/>
        <v>0</v>
      </c>
      <c r="R5740" s="98">
        <f t="shared" si="718"/>
        <v>0</v>
      </c>
      <c r="S5740" s="105">
        <f t="shared" si="719"/>
        <v>0</v>
      </c>
      <c r="T5740" s="8" t="str">
        <f>IF(I5740=0,"",(INDEX('AWR Data'!A$1:E$8823,MATCH(A5740,'AWR Data'!A$1:A$8823,0),4)))</f>
        <v/>
      </c>
    </row>
    <row r="5741" spans="1:20" ht="20" customHeight="1">
      <c r="A5741" s="14" t="s">
        <v>10573</v>
      </c>
      <c r="B5741" s="14" t="s">
        <v>796</v>
      </c>
      <c r="C5741" s="14" t="s">
        <v>10574</v>
      </c>
      <c r="E5741" s="74">
        <v>480</v>
      </c>
      <c r="F5741" s="74">
        <v>16200</v>
      </c>
      <c r="G5741" s="74">
        <f t="shared" si="712"/>
        <v>5760</v>
      </c>
      <c r="H5741" s="80">
        <f t="shared" si="713"/>
        <v>0.35555555555555557</v>
      </c>
      <c r="I5741" s="74">
        <f>INDEX('AWR Data'!A$1:E$8825,MATCH(A5741,'AWR Data'!A$1:A$8825,0),5)</f>
        <v>0</v>
      </c>
      <c r="J5741" s="74">
        <f t="shared" si="714"/>
        <v>0</v>
      </c>
      <c r="K5741" s="105">
        <f t="shared" si="715"/>
        <v>0</v>
      </c>
      <c r="L5741" s="75">
        <v>0</v>
      </c>
      <c r="M5741" s="75">
        <v>0</v>
      </c>
      <c r="N5741" s="75">
        <v>0</v>
      </c>
      <c r="O5741" s="105">
        <v>0</v>
      </c>
      <c r="P5741" s="98">
        <f t="shared" si="716"/>
        <v>5760</v>
      </c>
      <c r="Q5741" s="98">
        <f t="shared" si="717"/>
        <v>0</v>
      </c>
      <c r="R5741" s="98">
        <f t="shared" si="718"/>
        <v>0</v>
      </c>
      <c r="S5741" s="105">
        <f t="shared" si="719"/>
        <v>0</v>
      </c>
      <c r="T5741" s="8" t="str">
        <f>IF(I5741=0,"",(INDEX('AWR Data'!A$1:E$8823,MATCH(A5741,'AWR Data'!A$1:A$8823,0),4)))</f>
        <v/>
      </c>
    </row>
    <row r="5742" spans="1:20" ht="20" customHeight="1">
      <c r="A5742" s="14" t="s">
        <v>10575</v>
      </c>
      <c r="B5742" s="14" t="s">
        <v>579</v>
      </c>
      <c r="C5742" s="14" t="s">
        <v>10576</v>
      </c>
      <c r="E5742" s="74">
        <v>720</v>
      </c>
      <c r="F5742" s="74">
        <v>137000</v>
      </c>
      <c r="G5742" s="74">
        <f t="shared" si="712"/>
        <v>8640</v>
      </c>
      <c r="H5742" s="80">
        <f t="shared" si="713"/>
        <v>6.3065693430656933E-2</v>
      </c>
      <c r="I5742" s="74">
        <f>INDEX('AWR Data'!A$1:E$8825,MATCH(A5742,'AWR Data'!A$1:A$8825,0),5)</f>
        <v>0</v>
      </c>
      <c r="J5742" s="74">
        <f t="shared" si="714"/>
        <v>0</v>
      </c>
      <c r="K5742" s="105">
        <f t="shared" si="715"/>
        <v>0</v>
      </c>
      <c r="L5742" s="75">
        <v>0</v>
      </c>
      <c r="M5742" s="75">
        <v>0</v>
      </c>
      <c r="N5742" s="75">
        <v>0</v>
      </c>
      <c r="O5742" s="105">
        <v>0</v>
      </c>
      <c r="P5742" s="98">
        <f t="shared" si="716"/>
        <v>8640</v>
      </c>
      <c r="Q5742" s="98">
        <f t="shared" si="717"/>
        <v>0</v>
      </c>
      <c r="R5742" s="98">
        <f t="shared" si="718"/>
        <v>0</v>
      </c>
      <c r="S5742" s="105">
        <f t="shared" si="719"/>
        <v>0</v>
      </c>
      <c r="T5742" s="8" t="str">
        <f>IF(I5742=0,"",(INDEX('AWR Data'!A$1:E$8823,MATCH(A5742,'AWR Data'!A$1:A$8823,0),4)))</f>
        <v/>
      </c>
    </row>
    <row r="5743" spans="1:20" ht="20" customHeight="1">
      <c r="A5743" s="14" t="s">
        <v>10577</v>
      </c>
      <c r="B5743" s="14" t="s">
        <v>929</v>
      </c>
      <c r="C5743" s="14" t="s">
        <v>10578</v>
      </c>
      <c r="E5743" s="74">
        <v>91</v>
      </c>
      <c r="F5743" s="74">
        <v>1200</v>
      </c>
      <c r="G5743" s="74">
        <f t="shared" si="712"/>
        <v>1092</v>
      </c>
      <c r="H5743" s="80">
        <f t="shared" si="713"/>
        <v>0.91</v>
      </c>
      <c r="I5743" s="74">
        <f>INDEX('AWR Data'!A$1:E$8825,MATCH(A5743,'AWR Data'!A$1:A$8825,0),5)</f>
        <v>0</v>
      </c>
      <c r="J5743" s="74">
        <f t="shared" si="714"/>
        <v>0</v>
      </c>
      <c r="K5743" s="105">
        <f t="shared" si="715"/>
        <v>0</v>
      </c>
      <c r="L5743" s="75">
        <v>0</v>
      </c>
      <c r="M5743" s="75">
        <v>0</v>
      </c>
      <c r="N5743" s="75">
        <v>0</v>
      </c>
      <c r="O5743" s="105">
        <v>0</v>
      </c>
      <c r="P5743" s="98">
        <f t="shared" si="716"/>
        <v>1092</v>
      </c>
      <c r="Q5743" s="98">
        <f t="shared" si="717"/>
        <v>0</v>
      </c>
      <c r="R5743" s="98">
        <f t="shared" si="718"/>
        <v>0</v>
      </c>
      <c r="S5743" s="105">
        <f t="shared" si="719"/>
        <v>0</v>
      </c>
      <c r="T5743" s="8" t="str">
        <f>IF(I5743=0,"",(INDEX('AWR Data'!A$1:E$8823,MATCH(A5743,'AWR Data'!A$1:A$8823,0),4)))</f>
        <v/>
      </c>
    </row>
    <row r="5744" spans="1:20" ht="20" customHeight="1">
      <c r="A5744" s="14" t="s">
        <v>10579</v>
      </c>
      <c r="B5744" s="14" t="s">
        <v>279</v>
      </c>
      <c r="C5744" s="14" t="s">
        <v>10580</v>
      </c>
      <c r="E5744" s="74">
        <v>91</v>
      </c>
      <c r="F5744" s="74">
        <v>4360</v>
      </c>
      <c r="G5744" s="74">
        <f t="shared" si="712"/>
        <v>1092</v>
      </c>
      <c r="H5744" s="80">
        <f t="shared" si="713"/>
        <v>0.25045871559633026</v>
      </c>
      <c r="I5744" s="74">
        <f>INDEX('AWR Data'!A$1:E$8825,MATCH(A5744,'AWR Data'!A$1:A$8825,0),5)</f>
        <v>0</v>
      </c>
      <c r="J5744" s="74">
        <f t="shared" si="714"/>
        <v>0</v>
      </c>
      <c r="K5744" s="105">
        <f t="shared" si="715"/>
        <v>0</v>
      </c>
      <c r="L5744" s="75">
        <v>0</v>
      </c>
      <c r="M5744" s="75">
        <v>0</v>
      </c>
      <c r="N5744" s="75">
        <v>0</v>
      </c>
      <c r="O5744" s="105">
        <v>0</v>
      </c>
      <c r="P5744" s="98">
        <f t="shared" si="716"/>
        <v>1092</v>
      </c>
      <c r="Q5744" s="98">
        <f t="shared" si="717"/>
        <v>0</v>
      </c>
      <c r="R5744" s="98">
        <f t="shared" si="718"/>
        <v>0</v>
      </c>
      <c r="S5744" s="105">
        <f t="shared" si="719"/>
        <v>0</v>
      </c>
      <c r="T5744" s="8" t="str">
        <f>IF(I5744=0,"",(INDEX('AWR Data'!A$1:E$8823,MATCH(A5744,'AWR Data'!A$1:A$8823,0),4)))</f>
        <v/>
      </c>
    </row>
    <row r="5745" spans="1:20" ht="20" customHeight="1">
      <c r="A5745" s="14" t="s">
        <v>10581</v>
      </c>
      <c r="B5745" s="14" t="s">
        <v>510</v>
      </c>
      <c r="C5745" s="14" t="s">
        <v>10582</v>
      </c>
      <c r="E5745" s="74">
        <v>110</v>
      </c>
      <c r="F5745" s="74">
        <v>64500</v>
      </c>
      <c r="G5745" s="74">
        <f t="shared" si="712"/>
        <v>1320</v>
      </c>
      <c r="H5745" s="80">
        <f t="shared" si="713"/>
        <v>2.0465116279069766E-2</v>
      </c>
      <c r="I5745" s="74">
        <f>INDEX('AWR Data'!A$1:E$8825,MATCH(A5745,'AWR Data'!A$1:A$8825,0),5)</f>
        <v>0</v>
      </c>
      <c r="J5745" s="74">
        <f t="shared" si="714"/>
        <v>0</v>
      </c>
      <c r="K5745" s="105">
        <f t="shared" si="715"/>
        <v>0</v>
      </c>
      <c r="L5745" s="75">
        <v>0</v>
      </c>
      <c r="M5745" s="75">
        <v>0</v>
      </c>
      <c r="N5745" s="75">
        <v>0</v>
      </c>
      <c r="O5745" s="105">
        <v>0</v>
      </c>
      <c r="P5745" s="98">
        <f t="shared" si="716"/>
        <v>1320</v>
      </c>
      <c r="Q5745" s="98">
        <f t="shared" si="717"/>
        <v>0</v>
      </c>
      <c r="R5745" s="98">
        <f t="shared" si="718"/>
        <v>0</v>
      </c>
      <c r="S5745" s="105">
        <f t="shared" si="719"/>
        <v>0</v>
      </c>
      <c r="T5745" s="8" t="str">
        <f>IF(I5745=0,"",(INDEX('AWR Data'!A$1:E$8823,MATCH(A5745,'AWR Data'!A$1:A$8823,0),4)))</f>
        <v/>
      </c>
    </row>
    <row r="5746" spans="1:20" ht="20" customHeight="1">
      <c r="A5746" s="14" t="s">
        <v>10379</v>
      </c>
      <c r="B5746" s="14" t="s">
        <v>516</v>
      </c>
      <c r="C5746" s="14" t="s">
        <v>10380</v>
      </c>
      <c r="E5746" s="74">
        <v>58</v>
      </c>
      <c r="F5746" s="74">
        <v>52300</v>
      </c>
      <c r="G5746" s="74">
        <f t="shared" si="712"/>
        <v>696</v>
      </c>
      <c r="H5746" s="80">
        <f t="shared" si="713"/>
        <v>1.3307839388145315E-2</v>
      </c>
      <c r="I5746" s="74">
        <f>INDEX('AWR Data'!A$1:E$8825,MATCH(A5746,'AWR Data'!A$1:A$8825,0),5)</f>
        <v>0</v>
      </c>
      <c r="J5746" s="74">
        <f t="shared" si="714"/>
        <v>0</v>
      </c>
      <c r="K5746" s="105">
        <f t="shared" si="715"/>
        <v>0</v>
      </c>
      <c r="L5746" s="75">
        <v>0</v>
      </c>
      <c r="M5746" s="75">
        <v>0</v>
      </c>
      <c r="N5746" s="75">
        <v>0</v>
      </c>
      <c r="O5746" s="105">
        <v>0</v>
      </c>
      <c r="P5746" s="98">
        <f t="shared" si="716"/>
        <v>696</v>
      </c>
      <c r="Q5746" s="98">
        <f t="shared" si="717"/>
        <v>0</v>
      </c>
      <c r="R5746" s="98">
        <f t="shared" si="718"/>
        <v>0</v>
      </c>
      <c r="S5746" s="105">
        <f t="shared" si="719"/>
        <v>0</v>
      </c>
      <c r="T5746" s="8" t="str">
        <f>IF(I5746=0,"",(INDEX('AWR Data'!A$1:E$8823,MATCH(A5746,'AWR Data'!A$1:A$8823,0),4)))</f>
        <v/>
      </c>
    </row>
    <row r="5747" spans="1:20" ht="20" customHeight="1">
      <c r="A5747" s="14" t="s">
        <v>10381</v>
      </c>
      <c r="B5747" s="14" t="s">
        <v>516</v>
      </c>
      <c r="C5747" s="14" t="s">
        <v>10382</v>
      </c>
      <c r="E5747" s="74">
        <v>58</v>
      </c>
      <c r="F5747" s="74">
        <v>17500</v>
      </c>
      <c r="G5747" s="74">
        <f t="shared" si="712"/>
        <v>696</v>
      </c>
      <c r="H5747" s="80">
        <f t="shared" si="713"/>
        <v>3.9771428571428569E-2</v>
      </c>
      <c r="I5747" s="74">
        <f>INDEX('AWR Data'!A$1:E$8825,MATCH(A5747,'AWR Data'!A$1:A$8825,0),5)</f>
        <v>0</v>
      </c>
      <c r="J5747" s="74">
        <f t="shared" si="714"/>
        <v>0</v>
      </c>
      <c r="K5747" s="105">
        <f t="shared" si="715"/>
        <v>0</v>
      </c>
      <c r="L5747" s="75">
        <v>0</v>
      </c>
      <c r="M5747" s="75">
        <v>0</v>
      </c>
      <c r="N5747" s="75">
        <v>0</v>
      </c>
      <c r="O5747" s="105">
        <v>0</v>
      </c>
      <c r="P5747" s="98">
        <f t="shared" si="716"/>
        <v>696</v>
      </c>
      <c r="Q5747" s="98">
        <f t="shared" si="717"/>
        <v>0</v>
      </c>
      <c r="R5747" s="98">
        <f t="shared" si="718"/>
        <v>0</v>
      </c>
      <c r="S5747" s="105">
        <f t="shared" si="719"/>
        <v>0</v>
      </c>
      <c r="T5747" s="8" t="str">
        <f>IF(I5747=0,"",(INDEX('AWR Data'!A$1:E$8823,MATCH(A5747,'AWR Data'!A$1:A$8823,0),4)))</f>
        <v/>
      </c>
    </row>
    <row r="5748" spans="1:20" ht="20" customHeight="1">
      <c r="A5748" s="14" t="s">
        <v>10385</v>
      </c>
      <c r="B5748" s="14" t="s">
        <v>513</v>
      </c>
      <c r="C5748" s="14" t="s">
        <v>10386</v>
      </c>
      <c r="E5748" s="74">
        <v>46</v>
      </c>
      <c r="F5748" s="74">
        <v>627</v>
      </c>
      <c r="G5748" s="74">
        <f t="shared" si="712"/>
        <v>552</v>
      </c>
      <c r="H5748" s="80">
        <f t="shared" si="713"/>
        <v>0.88038277511961727</v>
      </c>
      <c r="I5748" s="74">
        <f>INDEX('AWR Data'!A$1:E$8825,MATCH(A5748,'AWR Data'!A$1:A$8825,0),5)</f>
        <v>0</v>
      </c>
      <c r="J5748" s="74">
        <f t="shared" si="714"/>
        <v>0</v>
      </c>
      <c r="K5748" s="105">
        <f t="shared" si="715"/>
        <v>0</v>
      </c>
      <c r="L5748" s="75">
        <v>0</v>
      </c>
      <c r="M5748" s="75">
        <v>0</v>
      </c>
      <c r="N5748" s="75">
        <v>0</v>
      </c>
      <c r="O5748" s="105">
        <v>0</v>
      </c>
      <c r="P5748" s="98">
        <f t="shared" si="716"/>
        <v>552</v>
      </c>
      <c r="Q5748" s="98">
        <f t="shared" si="717"/>
        <v>0</v>
      </c>
      <c r="R5748" s="98">
        <f t="shared" si="718"/>
        <v>0</v>
      </c>
      <c r="S5748" s="105">
        <f t="shared" si="719"/>
        <v>0</v>
      </c>
      <c r="T5748" s="8" t="str">
        <f>IF(I5748=0,"",(INDEX('AWR Data'!A$1:E$8823,MATCH(A5748,'AWR Data'!A$1:A$8823,0),4)))</f>
        <v/>
      </c>
    </row>
    <row r="5749" spans="1:20" ht="20" customHeight="1">
      <c r="A5749" s="14" t="s">
        <v>10387</v>
      </c>
      <c r="B5749" s="14" t="s">
        <v>498</v>
      </c>
      <c r="C5749" s="14" t="s">
        <v>10388</v>
      </c>
      <c r="E5749" s="74">
        <v>46</v>
      </c>
      <c r="F5749" s="74">
        <v>2510</v>
      </c>
      <c r="G5749" s="74">
        <f t="shared" si="712"/>
        <v>552</v>
      </c>
      <c r="H5749" s="80">
        <f t="shared" si="713"/>
        <v>0.2199203187250996</v>
      </c>
      <c r="I5749" s="74">
        <f>INDEX('AWR Data'!A$1:E$8825,MATCH(A5749,'AWR Data'!A$1:A$8825,0),5)</f>
        <v>0</v>
      </c>
      <c r="J5749" s="74">
        <f t="shared" si="714"/>
        <v>0</v>
      </c>
      <c r="K5749" s="105">
        <f t="shared" si="715"/>
        <v>0</v>
      </c>
      <c r="L5749" s="75">
        <v>0</v>
      </c>
      <c r="M5749" s="75">
        <v>0</v>
      </c>
      <c r="N5749" s="75">
        <v>0</v>
      </c>
      <c r="O5749" s="105">
        <v>0</v>
      </c>
      <c r="P5749" s="98">
        <f t="shared" si="716"/>
        <v>552</v>
      </c>
      <c r="Q5749" s="98">
        <f t="shared" si="717"/>
        <v>0</v>
      </c>
      <c r="R5749" s="98">
        <f t="shared" si="718"/>
        <v>0</v>
      </c>
      <c r="S5749" s="105">
        <f t="shared" si="719"/>
        <v>0</v>
      </c>
      <c r="T5749" s="8" t="str">
        <f>IF(I5749=0,"",(INDEX('AWR Data'!A$1:E$8823,MATCH(A5749,'AWR Data'!A$1:A$8823,0),4)))</f>
        <v/>
      </c>
    </row>
    <row r="5750" spans="1:20" ht="20" customHeight="1">
      <c r="A5750" s="14" t="s">
        <v>10389</v>
      </c>
      <c r="B5750" s="14" t="s">
        <v>498</v>
      </c>
      <c r="C5750" s="14" t="s">
        <v>10390</v>
      </c>
      <c r="E5750" s="74">
        <v>36</v>
      </c>
      <c r="F5750" s="74">
        <v>8300</v>
      </c>
      <c r="G5750" s="74">
        <f t="shared" si="712"/>
        <v>432</v>
      </c>
      <c r="H5750" s="80">
        <f t="shared" si="713"/>
        <v>5.2048192771084335E-2</v>
      </c>
      <c r="I5750" s="74">
        <f>INDEX('AWR Data'!A$1:E$8825,MATCH(A5750,'AWR Data'!A$1:A$8825,0),5)</f>
        <v>0</v>
      </c>
      <c r="J5750" s="74">
        <f t="shared" si="714"/>
        <v>0</v>
      </c>
      <c r="K5750" s="105">
        <f t="shared" si="715"/>
        <v>0</v>
      </c>
      <c r="L5750" s="75">
        <v>0</v>
      </c>
      <c r="M5750" s="75">
        <v>0</v>
      </c>
      <c r="N5750" s="75">
        <v>0</v>
      </c>
      <c r="O5750" s="105">
        <v>0</v>
      </c>
      <c r="P5750" s="98">
        <f t="shared" si="716"/>
        <v>432</v>
      </c>
      <c r="Q5750" s="98">
        <f t="shared" si="717"/>
        <v>0</v>
      </c>
      <c r="R5750" s="98">
        <f t="shared" si="718"/>
        <v>0</v>
      </c>
      <c r="S5750" s="105">
        <f t="shared" si="719"/>
        <v>0</v>
      </c>
      <c r="T5750" s="8" t="str">
        <f>IF(I5750=0,"",(INDEX('AWR Data'!A$1:E$8823,MATCH(A5750,'AWR Data'!A$1:A$8823,0),4)))</f>
        <v/>
      </c>
    </row>
    <row r="5751" spans="1:20" ht="20" customHeight="1">
      <c r="A5751" s="14" t="s">
        <v>10391</v>
      </c>
      <c r="B5751" s="14" t="s">
        <v>996</v>
      </c>
      <c r="C5751" s="14" t="s">
        <v>10392</v>
      </c>
      <c r="E5751" s="74">
        <v>320</v>
      </c>
      <c r="F5751" s="74">
        <v>34500</v>
      </c>
      <c r="G5751" s="74">
        <f t="shared" si="712"/>
        <v>3840</v>
      </c>
      <c r="H5751" s="80">
        <f t="shared" si="713"/>
        <v>0.11130434782608696</v>
      </c>
      <c r="I5751" s="74">
        <f>INDEX('AWR Data'!A$1:E$8825,MATCH(A5751,'AWR Data'!A$1:A$8825,0),5)</f>
        <v>0</v>
      </c>
      <c r="J5751" s="74">
        <f t="shared" si="714"/>
        <v>0</v>
      </c>
      <c r="K5751" s="105">
        <f t="shared" si="715"/>
        <v>0</v>
      </c>
      <c r="L5751" s="75">
        <v>0</v>
      </c>
      <c r="M5751" s="75">
        <v>0</v>
      </c>
      <c r="N5751" s="75">
        <v>0</v>
      </c>
      <c r="O5751" s="105">
        <v>0</v>
      </c>
      <c r="P5751" s="98">
        <f t="shared" si="716"/>
        <v>3840</v>
      </c>
      <c r="Q5751" s="98">
        <f t="shared" si="717"/>
        <v>0</v>
      </c>
      <c r="R5751" s="98">
        <f t="shared" si="718"/>
        <v>0</v>
      </c>
      <c r="S5751" s="105">
        <f t="shared" si="719"/>
        <v>0</v>
      </c>
      <c r="T5751" s="8" t="str">
        <f>IF(I5751=0,"",(INDEX('AWR Data'!A$1:E$8823,MATCH(A5751,'AWR Data'!A$1:A$8823,0),4)))</f>
        <v/>
      </c>
    </row>
    <row r="5752" spans="1:20" ht="20" customHeight="1">
      <c r="A5752" s="14" t="s">
        <v>10393</v>
      </c>
      <c r="B5752" s="14" t="s">
        <v>996</v>
      </c>
      <c r="C5752" s="14" t="s">
        <v>10394</v>
      </c>
      <c r="E5752" s="74">
        <v>58</v>
      </c>
      <c r="F5752" s="74">
        <v>4830</v>
      </c>
      <c r="G5752" s="74">
        <f t="shared" si="712"/>
        <v>696</v>
      </c>
      <c r="H5752" s="80">
        <f t="shared" si="713"/>
        <v>0.14409937888198757</v>
      </c>
      <c r="I5752" s="74">
        <f>INDEX('AWR Data'!A$1:E$8825,MATCH(A5752,'AWR Data'!A$1:A$8825,0),5)</f>
        <v>0</v>
      </c>
      <c r="J5752" s="74">
        <f t="shared" si="714"/>
        <v>0</v>
      </c>
      <c r="K5752" s="105">
        <f t="shared" si="715"/>
        <v>0</v>
      </c>
      <c r="L5752" s="75">
        <v>0</v>
      </c>
      <c r="M5752" s="75">
        <v>0</v>
      </c>
      <c r="N5752" s="75">
        <v>0</v>
      </c>
      <c r="O5752" s="105">
        <v>0</v>
      </c>
      <c r="P5752" s="98">
        <f t="shared" si="716"/>
        <v>696</v>
      </c>
      <c r="Q5752" s="98">
        <f t="shared" si="717"/>
        <v>0</v>
      </c>
      <c r="R5752" s="98">
        <f t="shared" si="718"/>
        <v>0</v>
      </c>
      <c r="S5752" s="105">
        <f t="shared" si="719"/>
        <v>0</v>
      </c>
      <c r="T5752" s="8" t="str">
        <f>IF(I5752=0,"",(INDEX('AWR Data'!A$1:E$8823,MATCH(A5752,'AWR Data'!A$1:A$8823,0),4)))</f>
        <v/>
      </c>
    </row>
    <row r="5753" spans="1:20" ht="20" customHeight="1">
      <c r="A5753" s="14" t="s">
        <v>10601</v>
      </c>
      <c r="B5753" s="14" t="s">
        <v>516</v>
      </c>
      <c r="C5753" s="14" t="s">
        <v>10602</v>
      </c>
      <c r="E5753" s="74">
        <v>720</v>
      </c>
      <c r="F5753" s="74">
        <v>28800</v>
      </c>
      <c r="G5753" s="74">
        <f t="shared" si="712"/>
        <v>8640</v>
      </c>
      <c r="H5753" s="80">
        <f t="shared" si="713"/>
        <v>0.3</v>
      </c>
      <c r="I5753" s="74">
        <f>INDEX('AWR Data'!A$1:E$8825,MATCH(A5753,'AWR Data'!A$1:A$8825,0),5)</f>
        <v>0</v>
      </c>
      <c r="J5753" s="74">
        <f t="shared" si="714"/>
        <v>0</v>
      </c>
      <c r="K5753" s="105">
        <f t="shared" si="715"/>
        <v>0</v>
      </c>
      <c r="L5753" s="75">
        <v>0</v>
      </c>
      <c r="M5753" s="75">
        <v>0</v>
      </c>
      <c r="N5753" s="75">
        <v>0</v>
      </c>
      <c r="O5753" s="105">
        <v>0</v>
      </c>
      <c r="P5753" s="98">
        <f t="shared" si="716"/>
        <v>8640</v>
      </c>
      <c r="Q5753" s="98">
        <f t="shared" si="717"/>
        <v>0</v>
      </c>
      <c r="R5753" s="98">
        <f t="shared" si="718"/>
        <v>0</v>
      </c>
      <c r="S5753" s="105">
        <f t="shared" si="719"/>
        <v>0</v>
      </c>
      <c r="T5753" s="8" t="str">
        <f>IF(I5753=0,"",(INDEX('AWR Data'!A$1:E$8823,MATCH(A5753,'AWR Data'!A$1:A$8823,0),4)))</f>
        <v/>
      </c>
    </row>
    <row r="5754" spans="1:20" ht="20" customHeight="1">
      <c r="A5754" s="14" t="s">
        <v>10603</v>
      </c>
      <c r="B5754" s="14" t="s">
        <v>516</v>
      </c>
      <c r="C5754" s="14" t="s">
        <v>10604</v>
      </c>
      <c r="E5754" s="74">
        <v>73</v>
      </c>
      <c r="F5754" s="74">
        <v>28200</v>
      </c>
      <c r="G5754" s="74">
        <f t="shared" si="712"/>
        <v>876</v>
      </c>
      <c r="H5754" s="80">
        <f t="shared" si="713"/>
        <v>3.1063829787234043E-2</v>
      </c>
      <c r="I5754" s="74">
        <f>INDEX('AWR Data'!A$1:E$8825,MATCH(A5754,'AWR Data'!A$1:A$8825,0),5)</f>
        <v>0</v>
      </c>
      <c r="J5754" s="74">
        <f t="shared" si="714"/>
        <v>0</v>
      </c>
      <c r="K5754" s="105">
        <f t="shared" si="715"/>
        <v>0</v>
      </c>
      <c r="L5754" s="75">
        <v>0</v>
      </c>
      <c r="M5754" s="75">
        <v>0</v>
      </c>
      <c r="N5754" s="75">
        <v>0</v>
      </c>
      <c r="O5754" s="105">
        <v>0</v>
      </c>
      <c r="P5754" s="98">
        <f t="shared" si="716"/>
        <v>876</v>
      </c>
      <c r="Q5754" s="98">
        <f t="shared" si="717"/>
        <v>0</v>
      </c>
      <c r="R5754" s="98">
        <f t="shared" si="718"/>
        <v>0</v>
      </c>
      <c r="S5754" s="105">
        <f t="shared" si="719"/>
        <v>0</v>
      </c>
      <c r="T5754" s="8" t="str">
        <f>IF(I5754=0,"",(INDEX('AWR Data'!A$1:E$8823,MATCH(A5754,'AWR Data'!A$1:A$8823,0),4)))</f>
        <v/>
      </c>
    </row>
    <row r="5755" spans="1:20" ht="20" customHeight="1">
      <c r="A5755" s="14" t="s">
        <v>10605</v>
      </c>
      <c r="B5755" s="14" t="s">
        <v>516</v>
      </c>
      <c r="C5755" s="14" t="s">
        <v>10606</v>
      </c>
      <c r="E5755" s="74">
        <v>110</v>
      </c>
      <c r="F5755" s="74">
        <v>1780</v>
      </c>
      <c r="G5755" s="74">
        <f t="shared" si="712"/>
        <v>1320</v>
      </c>
      <c r="H5755" s="80">
        <f t="shared" si="713"/>
        <v>0.7415730337078652</v>
      </c>
      <c r="I5755" s="74">
        <f>INDEX('AWR Data'!A$1:E$8825,MATCH(A5755,'AWR Data'!A$1:A$8825,0),5)</f>
        <v>0</v>
      </c>
      <c r="J5755" s="74">
        <f t="shared" si="714"/>
        <v>0</v>
      </c>
      <c r="K5755" s="105">
        <f t="shared" si="715"/>
        <v>0</v>
      </c>
      <c r="L5755" s="75">
        <v>0</v>
      </c>
      <c r="M5755" s="75">
        <v>0</v>
      </c>
      <c r="N5755" s="75">
        <v>0</v>
      </c>
      <c r="O5755" s="105">
        <v>0</v>
      </c>
      <c r="P5755" s="98">
        <f t="shared" si="716"/>
        <v>1320</v>
      </c>
      <c r="Q5755" s="98">
        <f t="shared" si="717"/>
        <v>0</v>
      </c>
      <c r="R5755" s="98">
        <f t="shared" si="718"/>
        <v>0</v>
      </c>
      <c r="S5755" s="105">
        <f t="shared" si="719"/>
        <v>0</v>
      </c>
      <c r="T5755" s="8" t="str">
        <f>IF(I5755=0,"",(INDEX('AWR Data'!A$1:E$8823,MATCH(A5755,'AWR Data'!A$1:A$8823,0),4)))</f>
        <v/>
      </c>
    </row>
    <row r="5756" spans="1:20" ht="20" customHeight="1">
      <c r="A5756" s="14" t="s">
        <v>10607</v>
      </c>
      <c r="B5756" s="14" t="s">
        <v>501</v>
      </c>
      <c r="C5756" s="14" t="s">
        <v>10608</v>
      </c>
      <c r="E5756" s="74">
        <v>320</v>
      </c>
      <c r="F5756" s="74">
        <v>11300</v>
      </c>
      <c r="G5756" s="74">
        <f t="shared" si="712"/>
        <v>3840</v>
      </c>
      <c r="H5756" s="80">
        <f t="shared" si="713"/>
        <v>0.33982300884955752</v>
      </c>
      <c r="I5756" s="74">
        <f>INDEX('AWR Data'!A$1:E$8825,MATCH(A5756,'AWR Data'!A$1:A$8825,0),5)</f>
        <v>0</v>
      </c>
      <c r="J5756" s="74">
        <f t="shared" si="714"/>
        <v>0</v>
      </c>
      <c r="K5756" s="105">
        <f t="shared" si="715"/>
        <v>0</v>
      </c>
      <c r="L5756" s="75">
        <v>0</v>
      </c>
      <c r="M5756" s="75">
        <v>0</v>
      </c>
      <c r="N5756" s="75">
        <v>0</v>
      </c>
      <c r="O5756" s="105">
        <v>0</v>
      </c>
      <c r="P5756" s="98">
        <f t="shared" si="716"/>
        <v>3840</v>
      </c>
      <c r="Q5756" s="98">
        <f t="shared" si="717"/>
        <v>0</v>
      </c>
      <c r="R5756" s="98">
        <f t="shared" si="718"/>
        <v>0</v>
      </c>
      <c r="S5756" s="105">
        <f t="shared" si="719"/>
        <v>0</v>
      </c>
      <c r="T5756" s="8" t="str">
        <f>IF(I5756=0,"",(INDEX('AWR Data'!A$1:E$8823,MATCH(A5756,'AWR Data'!A$1:A$8823,0),4)))</f>
        <v/>
      </c>
    </row>
    <row r="5757" spans="1:20" ht="20" customHeight="1">
      <c r="A5757" s="14" t="s">
        <v>10609</v>
      </c>
      <c r="B5757" s="14" t="s">
        <v>418</v>
      </c>
      <c r="C5757" s="14" t="s">
        <v>10404</v>
      </c>
      <c r="E5757" s="74">
        <v>36</v>
      </c>
      <c r="F5757" s="74">
        <v>40200</v>
      </c>
      <c r="G5757" s="74">
        <f t="shared" si="712"/>
        <v>432</v>
      </c>
      <c r="H5757" s="80">
        <f t="shared" si="713"/>
        <v>1.0746268656716417E-2</v>
      </c>
      <c r="I5757" s="74">
        <f>INDEX('AWR Data'!A$1:E$8825,MATCH(A5757,'AWR Data'!A$1:A$8825,0),5)</f>
        <v>0</v>
      </c>
      <c r="J5757" s="74">
        <f t="shared" si="714"/>
        <v>0</v>
      </c>
      <c r="K5757" s="105">
        <f t="shared" si="715"/>
        <v>0</v>
      </c>
      <c r="L5757" s="75">
        <v>0</v>
      </c>
      <c r="M5757" s="75">
        <v>0</v>
      </c>
      <c r="N5757" s="75">
        <v>0</v>
      </c>
      <c r="O5757" s="105">
        <v>0</v>
      </c>
      <c r="P5757" s="98">
        <f t="shared" si="716"/>
        <v>432</v>
      </c>
      <c r="Q5757" s="98">
        <f t="shared" si="717"/>
        <v>0</v>
      </c>
      <c r="R5757" s="98">
        <f t="shared" si="718"/>
        <v>0</v>
      </c>
      <c r="S5757" s="105">
        <f t="shared" si="719"/>
        <v>0</v>
      </c>
      <c r="T5757" s="8" t="str">
        <f>IF(I5757=0,"",(INDEX('AWR Data'!A$1:E$8823,MATCH(A5757,'AWR Data'!A$1:A$8823,0),4)))</f>
        <v/>
      </c>
    </row>
    <row r="5758" spans="1:20" ht="20" customHeight="1">
      <c r="A5758" s="14" t="s">
        <v>10405</v>
      </c>
      <c r="B5758" s="14" t="s">
        <v>699</v>
      </c>
      <c r="C5758" s="14" t="s">
        <v>10406</v>
      </c>
      <c r="E5758" s="74">
        <v>140</v>
      </c>
      <c r="F5758" s="74">
        <v>64700</v>
      </c>
      <c r="G5758" s="74">
        <f t="shared" si="712"/>
        <v>1680</v>
      </c>
      <c r="H5758" s="80">
        <f t="shared" si="713"/>
        <v>2.5965996908809894E-2</v>
      </c>
      <c r="I5758" s="74">
        <f>INDEX('AWR Data'!A$1:E$8825,MATCH(A5758,'AWR Data'!A$1:A$8825,0),5)</f>
        <v>0</v>
      </c>
      <c r="J5758" s="74">
        <f t="shared" si="714"/>
        <v>0</v>
      </c>
      <c r="K5758" s="105">
        <f t="shared" si="715"/>
        <v>0</v>
      </c>
      <c r="L5758" s="75">
        <v>0</v>
      </c>
      <c r="M5758" s="75">
        <v>0</v>
      </c>
      <c r="N5758" s="75">
        <v>0</v>
      </c>
      <c r="O5758" s="105">
        <v>0</v>
      </c>
      <c r="P5758" s="98">
        <f t="shared" si="716"/>
        <v>1680</v>
      </c>
      <c r="Q5758" s="98">
        <f t="shared" si="717"/>
        <v>0</v>
      </c>
      <c r="R5758" s="98">
        <f t="shared" si="718"/>
        <v>0</v>
      </c>
      <c r="S5758" s="105">
        <f t="shared" si="719"/>
        <v>0</v>
      </c>
      <c r="T5758" s="8" t="str">
        <f>IF(I5758=0,"",(INDEX('AWR Data'!A$1:E$8823,MATCH(A5758,'AWR Data'!A$1:A$8823,0),4)))</f>
        <v/>
      </c>
    </row>
    <row r="5759" spans="1:20" ht="20" customHeight="1">
      <c r="A5759" s="14" t="s">
        <v>10407</v>
      </c>
      <c r="B5759" s="14" t="s">
        <v>699</v>
      </c>
      <c r="C5759" s="14" t="s">
        <v>10408</v>
      </c>
      <c r="E5759" s="74">
        <v>320</v>
      </c>
      <c r="F5759" s="74">
        <v>11400</v>
      </c>
      <c r="G5759" s="74">
        <f t="shared" si="712"/>
        <v>3840</v>
      </c>
      <c r="H5759" s="80">
        <f t="shared" si="713"/>
        <v>0.33684210526315789</v>
      </c>
      <c r="I5759" s="74">
        <f>INDEX('AWR Data'!A$1:E$8825,MATCH(A5759,'AWR Data'!A$1:A$8825,0),5)</f>
        <v>0</v>
      </c>
      <c r="J5759" s="74">
        <f t="shared" si="714"/>
        <v>0</v>
      </c>
      <c r="K5759" s="105">
        <f t="shared" si="715"/>
        <v>0</v>
      </c>
      <c r="L5759" s="75">
        <v>0</v>
      </c>
      <c r="M5759" s="75">
        <v>0</v>
      </c>
      <c r="N5759" s="75">
        <v>0</v>
      </c>
      <c r="O5759" s="105">
        <v>0</v>
      </c>
      <c r="P5759" s="98">
        <f t="shared" si="716"/>
        <v>3840</v>
      </c>
      <c r="Q5759" s="98">
        <f t="shared" si="717"/>
        <v>0</v>
      </c>
      <c r="R5759" s="98">
        <f t="shared" si="718"/>
        <v>0</v>
      </c>
      <c r="S5759" s="105">
        <f t="shared" si="719"/>
        <v>0</v>
      </c>
      <c r="T5759" s="8" t="str">
        <f>IF(I5759=0,"",(INDEX('AWR Data'!A$1:E$8823,MATCH(A5759,'AWR Data'!A$1:A$8823,0),4)))</f>
        <v/>
      </c>
    </row>
    <row r="5760" spans="1:20" ht="20" customHeight="1">
      <c r="A5760" s="14" t="s">
        <v>10409</v>
      </c>
      <c r="B5760" s="14" t="s">
        <v>699</v>
      </c>
      <c r="C5760" s="14" t="s">
        <v>10410</v>
      </c>
      <c r="E5760" s="74">
        <v>91</v>
      </c>
      <c r="F5760" s="74">
        <v>3770</v>
      </c>
      <c r="G5760" s="74">
        <f t="shared" si="712"/>
        <v>1092</v>
      </c>
      <c r="H5760" s="80">
        <f t="shared" si="713"/>
        <v>0.28965517241379313</v>
      </c>
      <c r="I5760" s="74">
        <f>INDEX('AWR Data'!A$1:E$8825,MATCH(A5760,'AWR Data'!A$1:A$8825,0),5)</f>
        <v>0</v>
      </c>
      <c r="J5760" s="74">
        <f t="shared" si="714"/>
        <v>0</v>
      </c>
      <c r="K5760" s="105">
        <f t="shared" si="715"/>
        <v>0</v>
      </c>
      <c r="L5760" s="75">
        <v>0</v>
      </c>
      <c r="M5760" s="75">
        <v>0</v>
      </c>
      <c r="N5760" s="75">
        <v>0</v>
      </c>
      <c r="O5760" s="105">
        <v>0</v>
      </c>
      <c r="P5760" s="98">
        <f t="shared" si="716"/>
        <v>1092</v>
      </c>
      <c r="Q5760" s="98">
        <f t="shared" si="717"/>
        <v>0</v>
      </c>
      <c r="R5760" s="98">
        <f t="shared" si="718"/>
        <v>0</v>
      </c>
      <c r="S5760" s="105">
        <f t="shared" si="719"/>
        <v>0</v>
      </c>
      <c r="T5760" s="8" t="str">
        <f>IF(I5760=0,"",(INDEX('AWR Data'!A$1:E$8823,MATCH(A5760,'AWR Data'!A$1:A$8823,0),4)))</f>
        <v/>
      </c>
    </row>
    <row r="5761" spans="1:20" ht="20" customHeight="1">
      <c r="A5761" s="14" t="s">
        <v>10411</v>
      </c>
      <c r="B5761" s="14" t="s">
        <v>570</v>
      </c>
      <c r="C5761" s="14" t="s">
        <v>10412</v>
      </c>
      <c r="E5761" s="74">
        <v>91</v>
      </c>
      <c r="F5761" s="74">
        <v>107000</v>
      </c>
      <c r="G5761" s="74">
        <f t="shared" si="712"/>
        <v>1092</v>
      </c>
      <c r="H5761" s="80">
        <f t="shared" si="713"/>
        <v>1.0205607476635514E-2</v>
      </c>
      <c r="I5761" s="74">
        <f>INDEX('AWR Data'!A$1:E$8825,MATCH(A5761,'AWR Data'!A$1:A$8825,0),5)</f>
        <v>0</v>
      </c>
      <c r="J5761" s="74">
        <f t="shared" si="714"/>
        <v>0</v>
      </c>
      <c r="K5761" s="105">
        <f t="shared" si="715"/>
        <v>0</v>
      </c>
      <c r="L5761" s="75">
        <v>0</v>
      </c>
      <c r="M5761" s="75">
        <v>0</v>
      </c>
      <c r="N5761" s="75">
        <v>0</v>
      </c>
      <c r="O5761" s="105">
        <v>0</v>
      </c>
      <c r="P5761" s="98">
        <f t="shared" si="716"/>
        <v>1092</v>
      </c>
      <c r="Q5761" s="98">
        <f t="shared" si="717"/>
        <v>0</v>
      </c>
      <c r="R5761" s="98">
        <f t="shared" si="718"/>
        <v>0</v>
      </c>
      <c r="S5761" s="105">
        <f t="shared" si="719"/>
        <v>0</v>
      </c>
      <c r="T5761" s="8" t="str">
        <f>IF(I5761=0,"",(INDEX('AWR Data'!A$1:E$8823,MATCH(A5761,'AWR Data'!A$1:A$8823,0),4)))</f>
        <v/>
      </c>
    </row>
    <row r="5762" spans="1:20" ht="20" customHeight="1">
      <c r="A5762" s="14" t="s">
        <v>10413</v>
      </c>
      <c r="B5762" s="14" t="s">
        <v>568</v>
      </c>
      <c r="E5762" s="74">
        <v>91</v>
      </c>
      <c r="F5762" s="74">
        <v>83000</v>
      </c>
      <c r="G5762" s="74">
        <f t="shared" si="712"/>
        <v>1092</v>
      </c>
      <c r="H5762" s="80">
        <f t="shared" si="713"/>
        <v>1.3156626506024097E-2</v>
      </c>
      <c r="I5762" s="74">
        <f>INDEX('AWR Data'!A$1:E$8825,MATCH(A5762,'AWR Data'!A$1:A$8825,0),5)</f>
        <v>0</v>
      </c>
      <c r="J5762" s="74">
        <f t="shared" si="714"/>
        <v>0</v>
      </c>
      <c r="K5762" s="105">
        <f t="shared" si="715"/>
        <v>0</v>
      </c>
      <c r="L5762" s="75">
        <v>0</v>
      </c>
      <c r="M5762" s="75">
        <v>0</v>
      </c>
      <c r="N5762" s="75">
        <v>0</v>
      </c>
      <c r="O5762" s="105">
        <v>0</v>
      </c>
      <c r="P5762" s="98">
        <f t="shared" si="716"/>
        <v>1092</v>
      </c>
      <c r="Q5762" s="98">
        <f t="shared" si="717"/>
        <v>0</v>
      </c>
      <c r="R5762" s="98">
        <f t="shared" si="718"/>
        <v>0</v>
      </c>
      <c r="S5762" s="105">
        <f t="shared" si="719"/>
        <v>0</v>
      </c>
      <c r="T5762" s="8" t="str">
        <f>IF(I5762=0,"",(INDEX('AWR Data'!A$1:E$8823,MATCH(A5762,'AWR Data'!A$1:A$8823,0),4)))</f>
        <v/>
      </c>
    </row>
    <row r="5763" spans="1:20" ht="20" customHeight="1">
      <c r="A5763" s="14" t="s">
        <v>10414</v>
      </c>
      <c r="B5763" s="14" t="s">
        <v>568</v>
      </c>
      <c r="E5763" s="74">
        <v>28</v>
      </c>
      <c r="F5763" s="74">
        <v>152000</v>
      </c>
      <c r="G5763" s="74">
        <f t="shared" si="712"/>
        <v>336</v>
      </c>
      <c r="H5763" s="80">
        <f t="shared" si="713"/>
        <v>2.2105263157894735E-3</v>
      </c>
      <c r="I5763" s="74">
        <f>INDEX('AWR Data'!A$1:E$8825,MATCH(A5763,'AWR Data'!A$1:A$8825,0),5)</f>
        <v>0</v>
      </c>
      <c r="J5763" s="74">
        <f t="shared" si="714"/>
        <v>0</v>
      </c>
      <c r="K5763" s="105">
        <f t="shared" si="715"/>
        <v>0</v>
      </c>
      <c r="L5763" s="75">
        <v>0</v>
      </c>
      <c r="M5763" s="75">
        <v>0</v>
      </c>
      <c r="N5763" s="75">
        <v>0</v>
      </c>
      <c r="O5763" s="105">
        <v>0</v>
      </c>
      <c r="P5763" s="98">
        <f t="shared" si="716"/>
        <v>336</v>
      </c>
      <c r="Q5763" s="98">
        <f t="shared" si="717"/>
        <v>0</v>
      </c>
      <c r="R5763" s="98">
        <f t="shared" si="718"/>
        <v>0</v>
      </c>
      <c r="S5763" s="105">
        <f t="shared" si="719"/>
        <v>0</v>
      </c>
      <c r="T5763" s="8" t="str">
        <f>IF(I5763=0,"",(INDEX('AWR Data'!A$1:E$8823,MATCH(A5763,'AWR Data'!A$1:A$8823,0),4)))</f>
        <v/>
      </c>
    </row>
    <row r="5764" spans="1:20" ht="20" customHeight="1">
      <c r="A5764" s="14" t="s">
        <v>10622</v>
      </c>
      <c r="B5764" s="14" t="s">
        <v>513</v>
      </c>
      <c r="C5764" s="14" t="s">
        <v>10623</v>
      </c>
      <c r="E5764" s="74">
        <v>36</v>
      </c>
      <c r="F5764" s="74">
        <v>981</v>
      </c>
      <c r="G5764" s="74">
        <f t="shared" si="712"/>
        <v>432</v>
      </c>
      <c r="H5764" s="80">
        <f t="shared" si="713"/>
        <v>0.44036697247706424</v>
      </c>
      <c r="I5764" s="74">
        <f>INDEX('AWR Data'!A$1:E$8825,MATCH(A5764,'AWR Data'!A$1:A$8825,0),5)</f>
        <v>0</v>
      </c>
      <c r="J5764" s="74">
        <f t="shared" si="714"/>
        <v>0</v>
      </c>
      <c r="K5764" s="105">
        <f t="shared" si="715"/>
        <v>0</v>
      </c>
      <c r="L5764" s="75">
        <v>0</v>
      </c>
      <c r="M5764" s="75">
        <v>0</v>
      </c>
      <c r="N5764" s="75">
        <v>0</v>
      </c>
      <c r="O5764" s="105">
        <v>0</v>
      </c>
      <c r="P5764" s="98">
        <f t="shared" si="716"/>
        <v>432</v>
      </c>
      <c r="Q5764" s="98">
        <f t="shared" si="717"/>
        <v>0</v>
      </c>
      <c r="R5764" s="98">
        <f t="shared" si="718"/>
        <v>0</v>
      </c>
      <c r="S5764" s="105">
        <f t="shared" si="719"/>
        <v>0</v>
      </c>
      <c r="T5764" s="8" t="str">
        <f>IF(I5764=0,"",(INDEX('AWR Data'!A$1:E$8823,MATCH(A5764,'AWR Data'!A$1:A$8823,0),4)))</f>
        <v/>
      </c>
    </row>
    <row r="5765" spans="1:20" ht="20" customHeight="1">
      <c r="A5765" s="14" t="s">
        <v>10624</v>
      </c>
      <c r="B5765" s="14" t="s">
        <v>505</v>
      </c>
      <c r="C5765" s="14" t="s">
        <v>10625</v>
      </c>
      <c r="E5765" s="74">
        <v>46</v>
      </c>
      <c r="F5765" s="74">
        <v>9060</v>
      </c>
      <c r="G5765" s="74">
        <f t="shared" si="712"/>
        <v>552</v>
      </c>
      <c r="H5765" s="80">
        <f t="shared" si="713"/>
        <v>6.0927152317880796E-2</v>
      </c>
      <c r="I5765" s="74">
        <f>INDEX('AWR Data'!A$1:E$8825,MATCH(A5765,'AWR Data'!A$1:A$8825,0),5)</f>
        <v>0</v>
      </c>
      <c r="J5765" s="74">
        <f t="shared" si="714"/>
        <v>0</v>
      </c>
      <c r="K5765" s="105">
        <f t="shared" si="715"/>
        <v>0</v>
      </c>
      <c r="L5765" s="75">
        <v>0</v>
      </c>
      <c r="M5765" s="75">
        <v>0</v>
      </c>
      <c r="N5765" s="75">
        <v>0</v>
      </c>
      <c r="O5765" s="105">
        <v>0</v>
      </c>
      <c r="P5765" s="98">
        <f t="shared" si="716"/>
        <v>552</v>
      </c>
      <c r="Q5765" s="98">
        <f t="shared" si="717"/>
        <v>0</v>
      </c>
      <c r="R5765" s="98">
        <f t="shared" si="718"/>
        <v>0</v>
      </c>
      <c r="S5765" s="105">
        <f t="shared" si="719"/>
        <v>0</v>
      </c>
      <c r="T5765" s="8" t="str">
        <f>IF(I5765=0,"",(INDEX('AWR Data'!A$1:E$8823,MATCH(A5765,'AWR Data'!A$1:A$8823,0),4)))</f>
        <v/>
      </c>
    </row>
    <row r="5766" spans="1:20" ht="20" customHeight="1">
      <c r="A5766" s="14" t="s">
        <v>10420</v>
      </c>
      <c r="B5766" s="14" t="s">
        <v>5409</v>
      </c>
      <c r="C5766" s="14" t="s">
        <v>10421</v>
      </c>
      <c r="E5766" s="74">
        <v>110</v>
      </c>
      <c r="F5766" s="74">
        <v>13300</v>
      </c>
      <c r="G5766" s="74">
        <f t="shared" ref="G5766:G5829" si="720">+E5766*12</f>
        <v>1320</v>
      </c>
      <c r="H5766" s="80">
        <f t="shared" ref="H5766:H5829" si="721">IF(G5766&gt;0,(IF(F5766&gt;0,G5766/F5766,1000)),0)</f>
        <v>9.9248120300751877E-2</v>
      </c>
      <c r="I5766" s="74">
        <f>INDEX('AWR Data'!A$1:E$8825,MATCH(A5766,'AWR Data'!A$1:A$8825,0),5)</f>
        <v>0</v>
      </c>
      <c r="J5766" s="74">
        <f t="shared" ref="J5766:J5829" si="722">IF(I5766=0,0,IF(I5766&gt;0,IF(I5766&lt;11,G5766,IF(I5766&lt;21,(G5766*0.32),IF(I5766&lt;31,(G5766*0.07),0)))))</f>
        <v>0</v>
      </c>
      <c r="K5766" s="105">
        <f t="shared" ref="K5766:K5829" si="723">IF(G5766,J5766/G5766,0)</f>
        <v>0</v>
      </c>
      <c r="L5766" s="75">
        <v>0</v>
      </c>
      <c r="M5766" s="75">
        <v>0</v>
      </c>
      <c r="N5766" s="75">
        <v>0</v>
      </c>
      <c r="O5766" s="105">
        <v>0</v>
      </c>
      <c r="P5766" s="98">
        <f t="shared" ref="P5766:P5829" si="724">+G5766-L5766</f>
        <v>1320</v>
      </c>
      <c r="Q5766" s="98">
        <f t="shared" ref="Q5766:Q5829" si="725">IF(I5766=0,I5766-M5766,IF(M5766,IF(I5766=0,(M5766-0),M5766-I5766),I5766))</f>
        <v>0</v>
      </c>
      <c r="R5766" s="98">
        <f t="shared" ref="R5766:R5829" si="726">+J5766-N5766</f>
        <v>0</v>
      </c>
      <c r="S5766" s="105">
        <f t="shared" ref="S5766:S5829" si="727">+K5766-O5766</f>
        <v>0</v>
      </c>
      <c r="T5766" s="8" t="str">
        <f>IF(I5766=0,"",(INDEX('AWR Data'!A$1:E$8823,MATCH(A5766,'AWR Data'!A$1:A$8823,0),4)))</f>
        <v/>
      </c>
    </row>
    <row r="5767" spans="1:20" ht="20" customHeight="1">
      <c r="A5767" s="14" t="s">
        <v>10422</v>
      </c>
      <c r="B5767" s="14" t="s">
        <v>568</v>
      </c>
      <c r="E5767" s="74">
        <v>170</v>
      </c>
      <c r="F5767" s="74">
        <v>23500</v>
      </c>
      <c r="G5767" s="74">
        <f t="shared" si="720"/>
        <v>2040</v>
      </c>
      <c r="H5767" s="80">
        <f t="shared" si="721"/>
        <v>8.6808510638297878E-2</v>
      </c>
      <c r="I5767" s="74">
        <f>INDEX('AWR Data'!A$1:E$8825,MATCH(A5767,'AWR Data'!A$1:A$8825,0),5)</f>
        <v>0</v>
      </c>
      <c r="J5767" s="74">
        <f t="shared" si="722"/>
        <v>0</v>
      </c>
      <c r="K5767" s="105">
        <f t="shared" si="723"/>
        <v>0</v>
      </c>
      <c r="L5767" s="75">
        <v>0</v>
      </c>
      <c r="M5767" s="75">
        <v>0</v>
      </c>
      <c r="N5767" s="75">
        <v>0</v>
      </c>
      <c r="O5767" s="105">
        <v>0</v>
      </c>
      <c r="P5767" s="98">
        <f t="shared" si="724"/>
        <v>2040</v>
      </c>
      <c r="Q5767" s="98">
        <f t="shared" si="725"/>
        <v>0</v>
      </c>
      <c r="R5767" s="98">
        <f t="shared" si="726"/>
        <v>0</v>
      </c>
      <c r="S5767" s="105">
        <f t="shared" si="727"/>
        <v>0</v>
      </c>
      <c r="T5767" s="8" t="str">
        <f>IF(I5767=0,"",(INDEX('AWR Data'!A$1:E$8823,MATCH(A5767,'AWR Data'!A$1:A$8823,0),4)))</f>
        <v/>
      </c>
    </row>
    <row r="5768" spans="1:20" ht="20" customHeight="1">
      <c r="A5768" s="14" t="s">
        <v>10423</v>
      </c>
      <c r="B5768" s="14" t="s">
        <v>568</v>
      </c>
      <c r="E5768" s="74">
        <v>46</v>
      </c>
      <c r="F5768" s="74">
        <v>7040</v>
      </c>
      <c r="G5768" s="74">
        <f t="shared" si="720"/>
        <v>552</v>
      </c>
      <c r="H5768" s="80">
        <f t="shared" si="721"/>
        <v>7.8409090909090914E-2</v>
      </c>
      <c r="I5768" s="74">
        <f>INDEX('AWR Data'!A$1:E$8825,MATCH(A5768,'AWR Data'!A$1:A$8825,0),5)</f>
        <v>0</v>
      </c>
      <c r="J5768" s="74">
        <f t="shared" si="722"/>
        <v>0</v>
      </c>
      <c r="K5768" s="105">
        <f t="shared" si="723"/>
        <v>0</v>
      </c>
      <c r="L5768" s="75">
        <v>0</v>
      </c>
      <c r="M5768" s="75">
        <v>0</v>
      </c>
      <c r="N5768" s="75">
        <v>0</v>
      </c>
      <c r="O5768" s="105">
        <v>0</v>
      </c>
      <c r="P5768" s="98">
        <f t="shared" si="724"/>
        <v>552</v>
      </c>
      <c r="Q5768" s="98">
        <f t="shared" si="725"/>
        <v>0</v>
      </c>
      <c r="R5768" s="98">
        <f t="shared" si="726"/>
        <v>0</v>
      </c>
      <c r="S5768" s="105">
        <f t="shared" si="727"/>
        <v>0</v>
      </c>
      <c r="T5768" s="8" t="str">
        <f>IF(I5768=0,"",(INDEX('AWR Data'!A$1:E$8823,MATCH(A5768,'AWR Data'!A$1:A$8823,0),4)))</f>
        <v/>
      </c>
    </row>
    <row r="5769" spans="1:20" ht="20" customHeight="1">
      <c r="A5769" s="14" t="s">
        <v>10424</v>
      </c>
      <c r="B5769" s="14" t="s">
        <v>1570</v>
      </c>
      <c r="C5769" s="14" t="s">
        <v>10425</v>
      </c>
      <c r="E5769" s="74">
        <v>28</v>
      </c>
      <c r="F5769" s="74">
        <v>3150</v>
      </c>
      <c r="G5769" s="74">
        <f t="shared" si="720"/>
        <v>336</v>
      </c>
      <c r="H5769" s="80">
        <f t="shared" si="721"/>
        <v>0.10666666666666667</v>
      </c>
      <c r="I5769" s="74">
        <f>INDEX('AWR Data'!A$1:E$8825,MATCH(A5769,'AWR Data'!A$1:A$8825,0),5)</f>
        <v>0</v>
      </c>
      <c r="J5769" s="74">
        <f t="shared" si="722"/>
        <v>0</v>
      </c>
      <c r="K5769" s="105">
        <f t="shared" si="723"/>
        <v>0</v>
      </c>
      <c r="L5769" s="75">
        <v>0</v>
      </c>
      <c r="M5769" s="75">
        <v>0</v>
      </c>
      <c r="N5769" s="75">
        <v>0</v>
      </c>
      <c r="O5769" s="105">
        <v>0</v>
      </c>
      <c r="P5769" s="98">
        <f t="shared" si="724"/>
        <v>336</v>
      </c>
      <c r="Q5769" s="98">
        <f t="shared" si="725"/>
        <v>0</v>
      </c>
      <c r="R5769" s="98">
        <f t="shared" si="726"/>
        <v>0</v>
      </c>
      <c r="S5769" s="105">
        <f t="shared" si="727"/>
        <v>0</v>
      </c>
      <c r="T5769" s="8" t="str">
        <f>IF(I5769=0,"",(INDEX('AWR Data'!A$1:E$8823,MATCH(A5769,'AWR Data'!A$1:A$8823,0),4)))</f>
        <v/>
      </c>
    </row>
    <row r="5770" spans="1:20" ht="20" customHeight="1">
      <c r="A5770" s="14" t="s">
        <v>10426</v>
      </c>
      <c r="B5770" s="14" t="s">
        <v>1570</v>
      </c>
      <c r="C5770" s="14" t="s">
        <v>10427</v>
      </c>
      <c r="E5770" s="74">
        <v>73</v>
      </c>
      <c r="F5770" s="74">
        <v>4350</v>
      </c>
      <c r="G5770" s="74">
        <f t="shared" si="720"/>
        <v>876</v>
      </c>
      <c r="H5770" s="80">
        <f t="shared" si="721"/>
        <v>0.20137931034482759</v>
      </c>
      <c r="I5770" s="74">
        <f>INDEX('AWR Data'!A$1:E$8825,MATCH(A5770,'AWR Data'!A$1:A$8825,0),5)</f>
        <v>0</v>
      </c>
      <c r="J5770" s="74">
        <f t="shared" si="722"/>
        <v>0</v>
      </c>
      <c r="K5770" s="105">
        <f t="shared" si="723"/>
        <v>0</v>
      </c>
      <c r="L5770" s="75">
        <v>0</v>
      </c>
      <c r="M5770" s="75">
        <v>0</v>
      </c>
      <c r="N5770" s="75">
        <v>0</v>
      </c>
      <c r="O5770" s="105">
        <v>0</v>
      </c>
      <c r="P5770" s="98">
        <f t="shared" si="724"/>
        <v>876</v>
      </c>
      <c r="Q5770" s="98">
        <f t="shared" si="725"/>
        <v>0</v>
      </c>
      <c r="R5770" s="98">
        <f t="shared" si="726"/>
        <v>0</v>
      </c>
      <c r="S5770" s="105">
        <f t="shared" si="727"/>
        <v>0</v>
      </c>
      <c r="T5770" s="8" t="str">
        <f>IF(I5770=0,"",(INDEX('AWR Data'!A$1:E$8823,MATCH(A5770,'AWR Data'!A$1:A$8823,0),4)))</f>
        <v/>
      </c>
    </row>
    <row r="5771" spans="1:20" ht="20" customHeight="1">
      <c r="A5771" s="14" t="s">
        <v>10428</v>
      </c>
      <c r="B5771" s="14" t="s">
        <v>5409</v>
      </c>
      <c r="C5771" s="14" t="s">
        <v>10429</v>
      </c>
      <c r="E5771" s="74">
        <v>58</v>
      </c>
      <c r="F5771" s="74">
        <v>6090</v>
      </c>
      <c r="G5771" s="74">
        <f t="shared" si="720"/>
        <v>696</v>
      </c>
      <c r="H5771" s="80">
        <f t="shared" si="721"/>
        <v>0.11428571428571428</v>
      </c>
      <c r="I5771" s="74">
        <f>INDEX('AWR Data'!A$1:E$8825,MATCH(A5771,'AWR Data'!A$1:A$8825,0),5)</f>
        <v>0</v>
      </c>
      <c r="J5771" s="74">
        <f t="shared" si="722"/>
        <v>0</v>
      </c>
      <c r="K5771" s="105">
        <f t="shared" si="723"/>
        <v>0</v>
      </c>
      <c r="L5771" s="75">
        <v>0</v>
      </c>
      <c r="M5771" s="75">
        <v>0</v>
      </c>
      <c r="N5771" s="75">
        <v>0</v>
      </c>
      <c r="O5771" s="105">
        <v>0</v>
      </c>
      <c r="P5771" s="98">
        <f t="shared" si="724"/>
        <v>696</v>
      </c>
      <c r="Q5771" s="98">
        <f t="shared" si="725"/>
        <v>0</v>
      </c>
      <c r="R5771" s="98">
        <f t="shared" si="726"/>
        <v>0</v>
      </c>
      <c r="S5771" s="105">
        <f t="shared" si="727"/>
        <v>0</v>
      </c>
      <c r="T5771" s="8" t="str">
        <f>IF(I5771=0,"",(INDEX('AWR Data'!A$1:E$8823,MATCH(A5771,'AWR Data'!A$1:A$8823,0),4)))</f>
        <v/>
      </c>
    </row>
    <row r="5772" spans="1:20" ht="20" customHeight="1">
      <c r="A5772" s="14" t="s">
        <v>10430</v>
      </c>
      <c r="B5772" s="14" t="s">
        <v>2119</v>
      </c>
      <c r="C5772" s="14" t="s">
        <v>10431</v>
      </c>
      <c r="E5772" s="74">
        <v>320</v>
      </c>
      <c r="F5772" s="74">
        <v>33900</v>
      </c>
      <c r="G5772" s="74">
        <f t="shared" si="720"/>
        <v>3840</v>
      </c>
      <c r="H5772" s="80">
        <f t="shared" si="721"/>
        <v>0.11327433628318584</v>
      </c>
      <c r="I5772" s="74">
        <f>INDEX('AWR Data'!A$1:E$8825,MATCH(A5772,'AWR Data'!A$1:A$8825,0),5)</f>
        <v>0</v>
      </c>
      <c r="J5772" s="74">
        <f t="shared" si="722"/>
        <v>0</v>
      </c>
      <c r="K5772" s="105">
        <f t="shared" si="723"/>
        <v>0</v>
      </c>
      <c r="L5772" s="75">
        <v>0</v>
      </c>
      <c r="M5772" s="75">
        <v>0</v>
      </c>
      <c r="N5772" s="75">
        <v>0</v>
      </c>
      <c r="O5772" s="105">
        <v>0</v>
      </c>
      <c r="P5772" s="98">
        <f t="shared" si="724"/>
        <v>3840</v>
      </c>
      <c r="Q5772" s="98">
        <f t="shared" si="725"/>
        <v>0</v>
      </c>
      <c r="R5772" s="98">
        <f t="shared" si="726"/>
        <v>0</v>
      </c>
      <c r="S5772" s="105">
        <f t="shared" si="727"/>
        <v>0</v>
      </c>
      <c r="T5772" s="8" t="str">
        <f>IF(I5772=0,"",(INDEX('AWR Data'!A$1:E$8823,MATCH(A5772,'AWR Data'!A$1:A$8823,0),4)))</f>
        <v/>
      </c>
    </row>
    <row r="5773" spans="1:20" ht="20" customHeight="1">
      <c r="A5773" s="14" t="s">
        <v>10643</v>
      </c>
      <c r="B5773" s="14" t="s">
        <v>576</v>
      </c>
      <c r="C5773" s="14" t="s">
        <v>10644</v>
      </c>
      <c r="E5773" s="74">
        <v>170</v>
      </c>
      <c r="F5773" s="74">
        <v>16800</v>
      </c>
      <c r="G5773" s="74">
        <f t="shared" si="720"/>
        <v>2040</v>
      </c>
      <c r="H5773" s="80">
        <f t="shared" si="721"/>
        <v>0.12142857142857143</v>
      </c>
      <c r="I5773" s="74">
        <f>INDEX('AWR Data'!A$1:E$8825,MATCH(A5773,'AWR Data'!A$1:A$8825,0),5)</f>
        <v>0</v>
      </c>
      <c r="J5773" s="74">
        <f t="shared" si="722"/>
        <v>0</v>
      </c>
      <c r="K5773" s="105">
        <f t="shared" si="723"/>
        <v>0</v>
      </c>
      <c r="L5773" s="75">
        <v>0</v>
      </c>
      <c r="M5773" s="75">
        <v>0</v>
      </c>
      <c r="N5773" s="75">
        <v>0</v>
      </c>
      <c r="O5773" s="105">
        <v>0</v>
      </c>
      <c r="P5773" s="98">
        <f t="shared" si="724"/>
        <v>2040</v>
      </c>
      <c r="Q5773" s="98">
        <f t="shared" si="725"/>
        <v>0</v>
      </c>
      <c r="R5773" s="98">
        <f t="shared" si="726"/>
        <v>0</v>
      </c>
      <c r="S5773" s="105">
        <f t="shared" si="727"/>
        <v>0</v>
      </c>
      <c r="T5773" s="8" t="str">
        <f>IF(I5773=0,"",(INDEX('AWR Data'!A$1:E$8823,MATCH(A5773,'AWR Data'!A$1:A$8823,0),4)))</f>
        <v/>
      </c>
    </row>
    <row r="5774" spans="1:20" ht="20" customHeight="1">
      <c r="A5774" s="14" t="s">
        <v>10645</v>
      </c>
      <c r="B5774" s="14" t="s">
        <v>516</v>
      </c>
      <c r="C5774" s="14" t="s">
        <v>10646</v>
      </c>
      <c r="E5774" s="74">
        <v>73</v>
      </c>
      <c r="F5774" s="74">
        <v>1850</v>
      </c>
      <c r="G5774" s="74">
        <f t="shared" si="720"/>
        <v>876</v>
      </c>
      <c r="H5774" s="80">
        <f t="shared" si="721"/>
        <v>0.47351351351351351</v>
      </c>
      <c r="I5774" s="74">
        <f>INDEX('AWR Data'!A$1:E$8825,MATCH(A5774,'AWR Data'!A$1:A$8825,0),5)</f>
        <v>0</v>
      </c>
      <c r="J5774" s="74">
        <f t="shared" si="722"/>
        <v>0</v>
      </c>
      <c r="K5774" s="105">
        <f t="shared" si="723"/>
        <v>0</v>
      </c>
      <c r="L5774" s="75">
        <v>0</v>
      </c>
      <c r="M5774" s="75">
        <v>0</v>
      </c>
      <c r="N5774" s="75">
        <v>0</v>
      </c>
      <c r="O5774" s="105">
        <v>0</v>
      </c>
      <c r="P5774" s="98">
        <f t="shared" si="724"/>
        <v>876</v>
      </c>
      <c r="Q5774" s="98">
        <f t="shared" si="725"/>
        <v>0</v>
      </c>
      <c r="R5774" s="98">
        <f t="shared" si="726"/>
        <v>0</v>
      </c>
      <c r="S5774" s="105">
        <f t="shared" si="727"/>
        <v>0</v>
      </c>
      <c r="T5774" s="8" t="str">
        <f>IF(I5774=0,"",(INDEX('AWR Data'!A$1:E$8823,MATCH(A5774,'AWR Data'!A$1:A$8823,0),4)))</f>
        <v/>
      </c>
    </row>
    <row r="5775" spans="1:20" ht="20" customHeight="1">
      <c r="A5775" s="14" t="s">
        <v>10651</v>
      </c>
      <c r="B5775" s="14" t="s">
        <v>498</v>
      </c>
      <c r="C5775" s="14" t="s">
        <v>10652</v>
      </c>
      <c r="E5775" s="74">
        <v>720</v>
      </c>
      <c r="F5775" s="74">
        <v>9110</v>
      </c>
      <c r="G5775" s="74">
        <f t="shared" si="720"/>
        <v>8640</v>
      </c>
      <c r="H5775" s="80">
        <f t="shared" si="721"/>
        <v>0.94840834248079031</v>
      </c>
      <c r="I5775" s="74">
        <f>INDEX('AWR Data'!A$1:E$8825,MATCH(A5775,'AWR Data'!A$1:A$8825,0),5)</f>
        <v>0</v>
      </c>
      <c r="J5775" s="74">
        <f t="shared" si="722"/>
        <v>0</v>
      </c>
      <c r="K5775" s="105">
        <f t="shared" si="723"/>
        <v>0</v>
      </c>
      <c r="L5775" s="75">
        <v>0</v>
      </c>
      <c r="M5775" s="75">
        <v>0</v>
      </c>
      <c r="N5775" s="75">
        <v>0</v>
      </c>
      <c r="O5775" s="105">
        <v>0</v>
      </c>
      <c r="P5775" s="98">
        <f t="shared" si="724"/>
        <v>8640</v>
      </c>
      <c r="Q5775" s="98">
        <f t="shared" si="725"/>
        <v>0</v>
      </c>
      <c r="R5775" s="98">
        <f t="shared" si="726"/>
        <v>0</v>
      </c>
      <c r="S5775" s="105">
        <f t="shared" si="727"/>
        <v>0</v>
      </c>
      <c r="T5775" s="8" t="str">
        <f>IF(I5775=0,"",(INDEX('AWR Data'!A$1:E$8823,MATCH(A5775,'AWR Data'!A$1:A$8823,0),4)))</f>
        <v/>
      </c>
    </row>
    <row r="5776" spans="1:20" ht="20" customHeight="1">
      <c r="A5776" s="14" t="s">
        <v>10653</v>
      </c>
      <c r="B5776" s="14" t="s">
        <v>498</v>
      </c>
      <c r="C5776" s="14" t="s">
        <v>10654</v>
      </c>
      <c r="E5776" s="74">
        <v>73</v>
      </c>
      <c r="F5776" s="74">
        <v>832</v>
      </c>
      <c r="G5776" s="74">
        <f t="shared" si="720"/>
        <v>876</v>
      </c>
      <c r="H5776" s="80">
        <f t="shared" si="721"/>
        <v>1.0528846153846154</v>
      </c>
      <c r="I5776" s="74">
        <f>INDEX('AWR Data'!A$1:E$8825,MATCH(A5776,'AWR Data'!A$1:A$8825,0),5)</f>
        <v>0</v>
      </c>
      <c r="J5776" s="74">
        <f t="shared" si="722"/>
        <v>0</v>
      </c>
      <c r="K5776" s="105">
        <f t="shared" si="723"/>
        <v>0</v>
      </c>
      <c r="L5776" s="75">
        <v>0</v>
      </c>
      <c r="M5776" s="75">
        <v>0</v>
      </c>
      <c r="N5776" s="75">
        <v>0</v>
      </c>
      <c r="O5776" s="105">
        <v>0</v>
      </c>
      <c r="P5776" s="98">
        <f t="shared" si="724"/>
        <v>876</v>
      </c>
      <c r="Q5776" s="98">
        <f t="shared" si="725"/>
        <v>0</v>
      </c>
      <c r="R5776" s="98">
        <f t="shared" si="726"/>
        <v>0</v>
      </c>
      <c r="S5776" s="105">
        <f t="shared" si="727"/>
        <v>0</v>
      </c>
      <c r="T5776" s="8" t="str">
        <f>IF(I5776=0,"",(INDEX('AWR Data'!A$1:E$8823,MATCH(A5776,'AWR Data'!A$1:A$8823,0),4)))</f>
        <v/>
      </c>
    </row>
    <row r="5777" spans="1:20" ht="20" customHeight="1">
      <c r="A5777" s="14" t="s">
        <v>10657</v>
      </c>
      <c r="B5777" s="14" t="s">
        <v>516</v>
      </c>
      <c r="C5777" s="14" t="s">
        <v>10658</v>
      </c>
      <c r="E5777" s="74">
        <v>73</v>
      </c>
      <c r="F5777" s="74">
        <v>9160</v>
      </c>
      <c r="G5777" s="74">
        <f t="shared" si="720"/>
        <v>876</v>
      </c>
      <c r="H5777" s="80">
        <f t="shared" si="721"/>
        <v>9.563318777292576E-2</v>
      </c>
      <c r="I5777" s="74">
        <f>INDEX('AWR Data'!A$1:E$8825,MATCH(A5777,'AWR Data'!A$1:A$8825,0),5)</f>
        <v>0</v>
      </c>
      <c r="J5777" s="74">
        <f t="shared" si="722"/>
        <v>0</v>
      </c>
      <c r="K5777" s="105">
        <f t="shared" si="723"/>
        <v>0</v>
      </c>
      <c r="L5777" s="75">
        <v>0</v>
      </c>
      <c r="M5777" s="75">
        <v>0</v>
      </c>
      <c r="N5777" s="75">
        <v>0</v>
      </c>
      <c r="O5777" s="105">
        <v>0</v>
      </c>
      <c r="P5777" s="98">
        <f t="shared" si="724"/>
        <v>876</v>
      </c>
      <c r="Q5777" s="98">
        <f t="shared" si="725"/>
        <v>0</v>
      </c>
      <c r="R5777" s="98">
        <f t="shared" si="726"/>
        <v>0</v>
      </c>
      <c r="S5777" s="105">
        <f t="shared" si="727"/>
        <v>0</v>
      </c>
      <c r="T5777" s="8" t="str">
        <f>IF(I5777=0,"",(INDEX('AWR Data'!A$1:E$8823,MATCH(A5777,'AWR Data'!A$1:A$8823,0),4)))</f>
        <v/>
      </c>
    </row>
    <row r="5778" spans="1:20" ht="20" customHeight="1">
      <c r="A5778" s="14" t="s">
        <v>10871</v>
      </c>
      <c r="B5778" s="14" t="s">
        <v>516</v>
      </c>
      <c r="C5778" s="14" t="s">
        <v>10872</v>
      </c>
      <c r="E5778" s="74">
        <v>91</v>
      </c>
      <c r="F5778" s="74">
        <v>33700</v>
      </c>
      <c r="G5778" s="74">
        <f t="shared" si="720"/>
        <v>1092</v>
      </c>
      <c r="H5778" s="80">
        <f t="shared" si="721"/>
        <v>3.2403560830860531E-2</v>
      </c>
      <c r="I5778" s="74">
        <f>INDEX('AWR Data'!A$1:E$8825,MATCH(A5778,'AWR Data'!A$1:A$8825,0),5)</f>
        <v>0</v>
      </c>
      <c r="J5778" s="74">
        <f t="shared" si="722"/>
        <v>0</v>
      </c>
      <c r="K5778" s="105">
        <f t="shared" si="723"/>
        <v>0</v>
      </c>
      <c r="L5778" s="75">
        <v>0</v>
      </c>
      <c r="M5778" s="75">
        <v>0</v>
      </c>
      <c r="N5778" s="75">
        <v>0</v>
      </c>
      <c r="O5778" s="105">
        <v>0</v>
      </c>
      <c r="P5778" s="98">
        <f t="shared" si="724"/>
        <v>1092</v>
      </c>
      <c r="Q5778" s="98">
        <f t="shared" si="725"/>
        <v>0</v>
      </c>
      <c r="R5778" s="98">
        <f t="shared" si="726"/>
        <v>0</v>
      </c>
      <c r="S5778" s="105">
        <f t="shared" si="727"/>
        <v>0</v>
      </c>
      <c r="T5778" s="8" t="str">
        <f>IF(I5778=0,"",(INDEX('AWR Data'!A$1:E$8823,MATCH(A5778,'AWR Data'!A$1:A$8823,0),4)))</f>
        <v/>
      </c>
    </row>
    <row r="5779" spans="1:20" ht="20" customHeight="1">
      <c r="A5779" s="14" t="s">
        <v>10875</v>
      </c>
      <c r="B5779" s="14" t="s">
        <v>1771</v>
      </c>
      <c r="C5779" s="14" t="s">
        <v>10876</v>
      </c>
      <c r="E5779" s="74">
        <v>46</v>
      </c>
      <c r="F5779" s="74">
        <v>60900</v>
      </c>
      <c r="G5779" s="74">
        <f t="shared" si="720"/>
        <v>552</v>
      </c>
      <c r="H5779" s="80">
        <f t="shared" si="721"/>
        <v>9.0640394088669952E-3</v>
      </c>
      <c r="I5779" s="74">
        <f>INDEX('AWR Data'!A$1:E$8825,MATCH(A5779,'AWR Data'!A$1:A$8825,0),5)</f>
        <v>0</v>
      </c>
      <c r="J5779" s="74">
        <f t="shared" si="722"/>
        <v>0</v>
      </c>
      <c r="K5779" s="105">
        <f t="shared" si="723"/>
        <v>0</v>
      </c>
      <c r="L5779" s="75">
        <v>0</v>
      </c>
      <c r="M5779" s="75">
        <v>0</v>
      </c>
      <c r="N5779" s="75">
        <v>0</v>
      </c>
      <c r="O5779" s="105">
        <v>0</v>
      </c>
      <c r="P5779" s="98">
        <f t="shared" si="724"/>
        <v>552</v>
      </c>
      <c r="Q5779" s="98">
        <f t="shared" si="725"/>
        <v>0</v>
      </c>
      <c r="R5779" s="98">
        <f t="shared" si="726"/>
        <v>0</v>
      </c>
      <c r="S5779" s="105">
        <f t="shared" si="727"/>
        <v>0</v>
      </c>
      <c r="T5779" s="8" t="str">
        <f>IF(I5779=0,"",(INDEX('AWR Data'!A$1:E$8823,MATCH(A5779,'AWR Data'!A$1:A$8823,0),4)))</f>
        <v/>
      </c>
    </row>
    <row r="5780" spans="1:20" ht="20" customHeight="1">
      <c r="A5780" s="14" t="s">
        <v>10877</v>
      </c>
      <c r="B5780" s="14" t="s">
        <v>570</v>
      </c>
      <c r="C5780" s="14" t="s">
        <v>10878</v>
      </c>
      <c r="E5780" s="74">
        <v>590</v>
      </c>
      <c r="F5780" s="74">
        <v>47600</v>
      </c>
      <c r="G5780" s="74">
        <f t="shared" si="720"/>
        <v>7080</v>
      </c>
      <c r="H5780" s="80">
        <f t="shared" si="721"/>
        <v>0.14873949579831933</v>
      </c>
      <c r="I5780" s="74">
        <f>INDEX('AWR Data'!A$1:E$8825,MATCH(A5780,'AWR Data'!A$1:A$8825,0),5)</f>
        <v>0</v>
      </c>
      <c r="J5780" s="74">
        <f t="shared" si="722"/>
        <v>0</v>
      </c>
      <c r="K5780" s="105">
        <f t="shared" si="723"/>
        <v>0</v>
      </c>
      <c r="L5780" s="75">
        <v>0</v>
      </c>
      <c r="M5780" s="75">
        <v>0</v>
      </c>
      <c r="N5780" s="75">
        <v>0</v>
      </c>
      <c r="O5780" s="105">
        <v>0</v>
      </c>
      <c r="P5780" s="98">
        <f t="shared" si="724"/>
        <v>7080</v>
      </c>
      <c r="Q5780" s="98">
        <f t="shared" si="725"/>
        <v>0</v>
      </c>
      <c r="R5780" s="98">
        <f t="shared" si="726"/>
        <v>0</v>
      </c>
      <c r="S5780" s="105">
        <f t="shared" si="727"/>
        <v>0</v>
      </c>
      <c r="T5780" s="8" t="str">
        <f>IF(I5780=0,"",(INDEX('AWR Data'!A$1:E$8823,MATCH(A5780,'AWR Data'!A$1:A$8823,0),4)))</f>
        <v/>
      </c>
    </row>
    <row r="5781" spans="1:20" ht="20" customHeight="1">
      <c r="A5781" s="14" t="s">
        <v>10879</v>
      </c>
      <c r="B5781" s="14" t="s">
        <v>929</v>
      </c>
      <c r="C5781" s="14" t="s">
        <v>10880</v>
      </c>
      <c r="E5781" s="74">
        <v>36</v>
      </c>
      <c r="F5781" s="74">
        <v>2920</v>
      </c>
      <c r="G5781" s="74">
        <f t="shared" si="720"/>
        <v>432</v>
      </c>
      <c r="H5781" s="80">
        <f t="shared" si="721"/>
        <v>0.14794520547945206</v>
      </c>
      <c r="I5781" s="74">
        <f>INDEX('AWR Data'!A$1:E$8825,MATCH(A5781,'AWR Data'!A$1:A$8825,0),5)</f>
        <v>0</v>
      </c>
      <c r="J5781" s="74">
        <f t="shared" si="722"/>
        <v>0</v>
      </c>
      <c r="K5781" s="105">
        <f t="shared" si="723"/>
        <v>0</v>
      </c>
      <c r="L5781" s="75">
        <v>0</v>
      </c>
      <c r="M5781" s="75">
        <v>0</v>
      </c>
      <c r="N5781" s="75">
        <v>0</v>
      </c>
      <c r="O5781" s="105">
        <v>0</v>
      </c>
      <c r="P5781" s="98">
        <f t="shared" si="724"/>
        <v>432</v>
      </c>
      <c r="Q5781" s="98">
        <f t="shared" si="725"/>
        <v>0</v>
      </c>
      <c r="R5781" s="98">
        <f t="shared" si="726"/>
        <v>0</v>
      </c>
      <c r="S5781" s="105">
        <f t="shared" si="727"/>
        <v>0</v>
      </c>
      <c r="T5781" s="8" t="str">
        <f>IF(I5781=0,"",(INDEX('AWR Data'!A$1:E$8823,MATCH(A5781,'AWR Data'!A$1:A$8823,0),4)))</f>
        <v/>
      </c>
    </row>
    <row r="5782" spans="1:20" ht="20" customHeight="1">
      <c r="A5782" s="14" t="s">
        <v>10881</v>
      </c>
      <c r="B5782" s="14" t="s">
        <v>510</v>
      </c>
      <c r="C5782" s="14" t="s">
        <v>10882</v>
      </c>
      <c r="E5782" s="74">
        <v>28</v>
      </c>
      <c r="F5782" s="74">
        <v>9950</v>
      </c>
      <c r="G5782" s="74">
        <f t="shared" si="720"/>
        <v>336</v>
      </c>
      <c r="H5782" s="80">
        <f t="shared" si="721"/>
        <v>3.3768844221105529E-2</v>
      </c>
      <c r="I5782" s="74">
        <f>INDEX('AWR Data'!A$1:E$8825,MATCH(A5782,'AWR Data'!A$1:A$8825,0),5)</f>
        <v>0</v>
      </c>
      <c r="J5782" s="74">
        <f t="shared" si="722"/>
        <v>0</v>
      </c>
      <c r="K5782" s="105">
        <f t="shared" si="723"/>
        <v>0</v>
      </c>
      <c r="L5782" s="75">
        <v>0</v>
      </c>
      <c r="M5782" s="75">
        <v>0</v>
      </c>
      <c r="N5782" s="75">
        <v>0</v>
      </c>
      <c r="O5782" s="105">
        <v>0</v>
      </c>
      <c r="P5782" s="98">
        <f t="shared" si="724"/>
        <v>336</v>
      </c>
      <c r="Q5782" s="98">
        <f t="shared" si="725"/>
        <v>0</v>
      </c>
      <c r="R5782" s="98">
        <f t="shared" si="726"/>
        <v>0</v>
      </c>
      <c r="S5782" s="105">
        <f t="shared" si="727"/>
        <v>0</v>
      </c>
      <c r="T5782" s="8" t="str">
        <f>IF(I5782=0,"",(INDEX('AWR Data'!A$1:E$8823,MATCH(A5782,'AWR Data'!A$1:A$8823,0),4)))</f>
        <v/>
      </c>
    </row>
    <row r="5783" spans="1:20" ht="20" customHeight="1">
      <c r="A5783" s="14" t="s">
        <v>10883</v>
      </c>
      <c r="B5783" s="14" t="s">
        <v>1810</v>
      </c>
      <c r="C5783" s="14" t="s">
        <v>10884</v>
      </c>
      <c r="E5783" s="74">
        <v>36</v>
      </c>
      <c r="F5783" s="74">
        <v>4110</v>
      </c>
      <c r="G5783" s="74">
        <f t="shared" si="720"/>
        <v>432</v>
      </c>
      <c r="H5783" s="80">
        <f t="shared" si="721"/>
        <v>0.10510948905109489</v>
      </c>
      <c r="I5783" s="74">
        <f>INDEX('AWR Data'!A$1:E$8825,MATCH(A5783,'AWR Data'!A$1:A$8825,0),5)</f>
        <v>0</v>
      </c>
      <c r="J5783" s="74">
        <f t="shared" si="722"/>
        <v>0</v>
      </c>
      <c r="K5783" s="105">
        <f t="shared" si="723"/>
        <v>0</v>
      </c>
      <c r="L5783" s="75">
        <v>0</v>
      </c>
      <c r="M5783" s="75">
        <v>0</v>
      </c>
      <c r="N5783" s="75">
        <v>0</v>
      </c>
      <c r="O5783" s="105">
        <v>0</v>
      </c>
      <c r="P5783" s="98">
        <f t="shared" si="724"/>
        <v>432</v>
      </c>
      <c r="Q5783" s="98">
        <f t="shared" si="725"/>
        <v>0</v>
      </c>
      <c r="R5783" s="98">
        <f t="shared" si="726"/>
        <v>0</v>
      </c>
      <c r="S5783" s="105">
        <f t="shared" si="727"/>
        <v>0</v>
      </c>
      <c r="T5783" s="8" t="str">
        <f>IF(I5783=0,"",(INDEX('AWR Data'!A$1:E$8823,MATCH(A5783,'AWR Data'!A$1:A$8823,0),4)))</f>
        <v/>
      </c>
    </row>
    <row r="5784" spans="1:20" ht="20" customHeight="1">
      <c r="A5784" s="14" t="s">
        <v>10885</v>
      </c>
      <c r="B5784" s="14" t="s">
        <v>573</v>
      </c>
      <c r="C5784" s="14" t="s">
        <v>10886</v>
      </c>
      <c r="E5784" s="74">
        <v>36</v>
      </c>
      <c r="F5784" s="74">
        <v>314</v>
      </c>
      <c r="G5784" s="74">
        <f t="shared" si="720"/>
        <v>432</v>
      </c>
      <c r="H5784" s="80">
        <f t="shared" si="721"/>
        <v>1.375796178343949</v>
      </c>
      <c r="I5784" s="74">
        <f>INDEX('AWR Data'!A$1:E$8825,MATCH(A5784,'AWR Data'!A$1:A$8825,0),5)</f>
        <v>0</v>
      </c>
      <c r="J5784" s="74">
        <f t="shared" si="722"/>
        <v>0</v>
      </c>
      <c r="K5784" s="105">
        <f t="shared" si="723"/>
        <v>0</v>
      </c>
      <c r="L5784" s="75">
        <v>0</v>
      </c>
      <c r="M5784" s="75">
        <v>0</v>
      </c>
      <c r="N5784" s="75">
        <v>0</v>
      </c>
      <c r="O5784" s="105">
        <v>0</v>
      </c>
      <c r="P5784" s="98">
        <f t="shared" si="724"/>
        <v>432</v>
      </c>
      <c r="Q5784" s="98">
        <f t="shared" si="725"/>
        <v>0</v>
      </c>
      <c r="R5784" s="98">
        <f t="shared" si="726"/>
        <v>0</v>
      </c>
      <c r="S5784" s="105">
        <f t="shared" si="727"/>
        <v>0</v>
      </c>
      <c r="T5784" s="8" t="str">
        <f>IF(I5784=0,"",(INDEX('AWR Data'!A$1:E$8823,MATCH(A5784,'AWR Data'!A$1:A$8823,0),4)))</f>
        <v/>
      </c>
    </row>
    <row r="5785" spans="1:20" ht="20" customHeight="1">
      <c r="A5785" s="14" t="s">
        <v>10887</v>
      </c>
      <c r="B5785" s="14" t="s">
        <v>929</v>
      </c>
      <c r="C5785" s="14" t="s">
        <v>10888</v>
      </c>
      <c r="E5785" s="74">
        <v>46</v>
      </c>
      <c r="F5785" s="74">
        <v>2360</v>
      </c>
      <c r="G5785" s="74">
        <f t="shared" si="720"/>
        <v>552</v>
      </c>
      <c r="H5785" s="80">
        <f t="shared" si="721"/>
        <v>0.23389830508474577</v>
      </c>
      <c r="I5785" s="74">
        <f>INDEX('AWR Data'!A$1:E$8825,MATCH(A5785,'AWR Data'!A$1:A$8825,0),5)</f>
        <v>0</v>
      </c>
      <c r="J5785" s="74">
        <f t="shared" si="722"/>
        <v>0</v>
      </c>
      <c r="K5785" s="105">
        <f t="shared" si="723"/>
        <v>0</v>
      </c>
      <c r="L5785" s="75">
        <v>0</v>
      </c>
      <c r="M5785" s="75">
        <v>0</v>
      </c>
      <c r="N5785" s="75">
        <v>0</v>
      </c>
      <c r="O5785" s="105">
        <v>0</v>
      </c>
      <c r="P5785" s="98">
        <f t="shared" si="724"/>
        <v>552</v>
      </c>
      <c r="Q5785" s="98">
        <f t="shared" si="725"/>
        <v>0</v>
      </c>
      <c r="R5785" s="98">
        <f t="shared" si="726"/>
        <v>0</v>
      </c>
      <c r="S5785" s="105">
        <f t="shared" si="727"/>
        <v>0</v>
      </c>
      <c r="T5785" s="8" t="str">
        <f>IF(I5785=0,"",(INDEX('AWR Data'!A$1:E$8823,MATCH(A5785,'AWR Data'!A$1:A$8823,0),4)))</f>
        <v/>
      </c>
    </row>
    <row r="5786" spans="1:20" ht="20" customHeight="1">
      <c r="A5786" s="14" t="s">
        <v>10889</v>
      </c>
      <c r="B5786" s="14" t="s">
        <v>498</v>
      </c>
      <c r="C5786" s="14" t="s">
        <v>10890</v>
      </c>
      <c r="E5786" s="74">
        <v>73</v>
      </c>
      <c r="F5786" s="74">
        <v>174</v>
      </c>
      <c r="G5786" s="74">
        <f t="shared" si="720"/>
        <v>876</v>
      </c>
      <c r="H5786" s="80">
        <f t="shared" si="721"/>
        <v>5.0344827586206895</v>
      </c>
      <c r="I5786" s="74">
        <f>INDEX('AWR Data'!A$1:E$8825,MATCH(A5786,'AWR Data'!A$1:A$8825,0),5)</f>
        <v>0</v>
      </c>
      <c r="J5786" s="74">
        <f t="shared" si="722"/>
        <v>0</v>
      </c>
      <c r="K5786" s="105">
        <f t="shared" si="723"/>
        <v>0</v>
      </c>
      <c r="L5786" s="75">
        <v>0</v>
      </c>
      <c r="M5786" s="75">
        <v>0</v>
      </c>
      <c r="N5786" s="75">
        <v>0</v>
      </c>
      <c r="O5786" s="105">
        <v>0</v>
      </c>
      <c r="P5786" s="98">
        <f t="shared" si="724"/>
        <v>876</v>
      </c>
      <c r="Q5786" s="98">
        <f t="shared" si="725"/>
        <v>0</v>
      </c>
      <c r="R5786" s="98">
        <f t="shared" si="726"/>
        <v>0</v>
      </c>
      <c r="S5786" s="105">
        <f t="shared" si="727"/>
        <v>0</v>
      </c>
      <c r="T5786" s="8" t="str">
        <f>IF(I5786=0,"",(INDEX('AWR Data'!A$1:E$8823,MATCH(A5786,'AWR Data'!A$1:A$8823,0),4)))</f>
        <v/>
      </c>
    </row>
    <row r="5787" spans="1:20" ht="20" customHeight="1">
      <c r="A5787" s="14" t="s">
        <v>10679</v>
      </c>
      <c r="B5787" s="14" t="s">
        <v>579</v>
      </c>
      <c r="C5787" s="14" t="s">
        <v>10680</v>
      </c>
      <c r="E5787" s="98">
        <v>390</v>
      </c>
      <c r="F5787" s="98">
        <v>318000</v>
      </c>
      <c r="G5787" s="98">
        <f t="shared" si="720"/>
        <v>4680</v>
      </c>
      <c r="H5787" s="80">
        <f t="shared" si="721"/>
        <v>1.4716981132075471E-2</v>
      </c>
      <c r="I5787" s="98">
        <f>INDEX('AWR Data'!A$1:E$8825,MATCH(A5787,'AWR Data'!A$1:A$8825,0),5)</f>
        <v>0</v>
      </c>
      <c r="J5787" s="98">
        <f t="shared" si="722"/>
        <v>0</v>
      </c>
      <c r="K5787" s="105">
        <f t="shared" si="723"/>
        <v>0</v>
      </c>
      <c r="L5787" s="75">
        <v>0</v>
      </c>
      <c r="M5787" s="75">
        <v>0</v>
      </c>
      <c r="N5787" s="75">
        <v>0</v>
      </c>
      <c r="O5787" s="105">
        <v>0</v>
      </c>
      <c r="P5787" s="98">
        <f t="shared" si="724"/>
        <v>4680</v>
      </c>
      <c r="Q5787" s="98">
        <f t="shared" si="725"/>
        <v>0</v>
      </c>
      <c r="R5787" s="98">
        <f t="shared" si="726"/>
        <v>0</v>
      </c>
      <c r="S5787" s="105">
        <f t="shared" si="727"/>
        <v>0</v>
      </c>
      <c r="T5787" s="8" t="str">
        <f>IF(I5787=0,"",(INDEX('AWR Data'!A$1:E$8823,MATCH(A5787,'AWR Data'!A$1:A$8823,0),4)))</f>
        <v/>
      </c>
    </row>
    <row r="5788" spans="1:20" ht="20" customHeight="1">
      <c r="A5788" s="14" t="s">
        <v>10681</v>
      </c>
      <c r="B5788" s="14" t="s">
        <v>579</v>
      </c>
      <c r="C5788" s="14" t="s">
        <v>10682</v>
      </c>
      <c r="E5788" s="98">
        <v>1300</v>
      </c>
      <c r="F5788" s="98">
        <v>474000</v>
      </c>
      <c r="G5788" s="98">
        <f t="shared" si="720"/>
        <v>15600</v>
      </c>
      <c r="H5788" s="80">
        <f t="shared" si="721"/>
        <v>3.2911392405063293E-2</v>
      </c>
      <c r="I5788" s="98">
        <f>INDEX('AWR Data'!A$1:E$8825,MATCH(A5788,'AWR Data'!A$1:A$8825,0),5)</f>
        <v>0</v>
      </c>
      <c r="J5788" s="98">
        <f t="shared" si="722"/>
        <v>0</v>
      </c>
      <c r="K5788" s="105">
        <f t="shared" si="723"/>
        <v>0</v>
      </c>
      <c r="L5788" s="75">
        <v>0</v>
      </c>
      <c r="M5788" s="75">
        <v>0</v>
      </c>
      <c r="N5788" s="75">
        <v>0</v>
      </c>
      <c r="O5788" s="105">
        <v>0</v>
      </c>
      <c r="P5788" s="98">
        <f t="shared" si="724"/>
        <v>15600</v>
      </c>
      <c r="Q5788" s="98">
        <f t="shared" si="725"/>
        <v>0</v>
      </c>
      <c r="R5788" s="98">
        <f t="shared" si="726"/>
        <v>0</v>
      </c>
      <c r="S5788" s="105">
        <f t="shared" si="727"/>
        <v>0</v>
      </c>
      <c r="T5788" s="8" t="str">
        <f>IF(I5788=0,"",(INDEX('AWR Data'!A$1:E$8823,MATCH(A5788,'AWR Data'!A$1:A$8823,0),4)))</f>
        <v/>
      </c>
    </row>
    <row r="5789" spans="1:20" ht="20" customHeight="1">
      <c r="A5789" s="14" t="s">
        <v>10685</v>
      </c>
      <c r="B5789" s="14" t="s">
        <v>920</v>
      </c>
      <c r="C5789" s="14" t="s">
        <v>10686</v>
      </c>
      <c r="E5789" s="74">
        <v>110</v>
      </c>
      <c r="F5789" s="74">
        <v>43900</v>
      </c>
      <c r="G5789" s="74">
        <f t="shared" si="720"/>
        <v>1320</v>
      </c>
      <c r="H5789" s="80">
        <f t="shared" si="721"/>
        <v>3.0068337129840545E-2</v>
      </c>
      <c r="I5789" s="74">
        <f>INDEX('AWR Data'!A$1:E$8825,MATCH(A5789,'AWR Data'!A$1:A$8825,0),5)</f>
        <v>0</v>
      </c>
      <c r="J5789" s="74">
        <f t="shared" si="722"/>
        <v>0</v>
      </c>
      <c r="K5789" s="105">
        <f t="shared" si="723"/>
        <v>0</v>
      </c>
      <c r="L5789" s="75">
        <v>0</v>
      </c>
      <c r="M5789" s="75">
        <v>0</v>
      </c>
      <c r="N5789" s="75">
        <v>0</v>
      </c>
      <c r="O5789" s="105">
        <v>0</v>
      </c>
      <c r="P5789" s="98">
        <f t="shared" si="724"/>
        <v>1320</v>
      </c>
      <c r="Q5789" s="98">
        <f t="shared" si="725"/>
        <v>0</v>
      </c>
      <c r="R5789" s="98">
        <f t="shared" si="726"/>
        <v>0</v>
      </c>
      <c r="S5789" s="105">
        <f t="shared" si="727"/>
        <v>0</v>
      </c>
      <c r="T5789" s="8" t="str">
        <f>IF(I5789=0,"",(INDEX('AWR Data'!A$1:E$8823,MATCH(A5789,'AWR Data'!A$1:A$8823,0),4)))</f>
        <v/>
      </c>
    </row>
    <row r="5790" spans="1:20" ht="20" customHeight="1">
      <c r="A5790" s="14" t="s">
        <v>10687</v>
      </c>
      <c r="B5790" s="14" t="s">
        <v>2947</v>
      </c>
      <c r="C5790" s="14" t="s">
        <v>10688</v>
      </c>
      <c r="E5790" s="74">
        <v>73</v>
      </c>
      <c r="F5790" s="74">
        <v>98200</v>
      </c>
      <c r="G5790" s="74">
        <f t="shared" si="720"/>
        <v>876</v>
      </c>
      <c r="H5790" s="80">
        <f t="shared" si="721"/>
        <v>8.9205702647657849E-3</v>
      </c>
      <c r="I5790" s="74">
        <f>INDEX('AWR Data'!A$1:E$8825,MATCH(A5790,'AWR Data'!A$1:A$8825,0),5)</f>
        <v>0</v>
      </c>
      <c r="J5790" s="74">
        <f t="shared" si="722"/>
        <v>0</v>
      </c>
      <c r="K5790" s="105">
        <f t="shared" si="723"/>
        <v>0</v>
      </c>
      <c r="L5790" s="75">
        <v>0</v>
      </c>
      <c r="M5790" s="75">
        <v>0</v>
      </c>
      <c r="N5790" s="75">
        <v>0</v>
      </c>
      <c r="O5790" s="105">
        <v>0</v>
      </c>
      <c r="P5790" s="98">
        <f t="shared" si="724"/>
        <v>876</v>
      </c>
      <c r="Q5790" s="98">
        <f t="shared" si="725"/>
        <v>0</v>
      </c>
      <c r="R5790" s="98">
        <f t="shared" si="726"/>
        <v>0</v>
      </c>
      <c r="S5790" s="105">
        <f t="shared" si="727"/>
        <v>0</v>
      </c>
      <c r="T5790" s="8" t="str">
        <f>IF(I5790=0,"",(INDEX('AWR Data'!A$1:E$8823,MATCH(A5790,'AWR Data'!A$1:A$8823,0),4)))</f>
        <v/>
      </c>
    </row>
    <row r="5791" spans="1:20" ht="20" customHeight="1">
      <c r="A5791" s="14" t="s">
        <v>10689</v>
      </c>
      <c r="B5791" s="14" t="s">
        <v>269</v>
      </c>
      <c r="C5791" s="14" t="s">
        <v>10690</v>
      </c>
      <c r="E5791" s="74">
        <v>46</v>
      </c>
      <c r="F5791" s="74">
        <v>7040</v>
      </c>
      <c r="G5791" s="74">
        <f t="shared" si="720"/>
        <v>552</v>
      </c>
      <c r="H5791" s="80">
        <f t="shared" si="721"/>
        <v>7.8409090909090914E-2</v>
      </c>
      <c r="I5791" s="74">
        <f>INDEX('AWR Data'!A$1:E$8825,MATCH(A5791,'AWR Data'!A$1:A$8825,0),5)</f>
        <v>0</v>
      </c>
      <c r="J5791" s="74">
        <f t="shared" si="722"/>
        <v>0</v>
      </c>
      <c r="K5791" s="105">
        <f t="shared" si="723"/>
        <v>0</v>
      </c>
      <c r="L5791" s="75">
        <v>0</v>
      </c>
      <c r="M5791" s="75">
        <v>0</v>
      </c>
      <c r="N5791" s="75">
        <v>0</v>
      </c>
      <c r="O5791" s="105">
        <v>0</v>
      </c>
      <c r="P5791" s="98">
        <f t="shared" si="724"/>
        <v>552</v>
      </c>
      <c r="Q5791" s="98">
        <f t="shared" si="725"/>
        <v>0</v>
      </c>
      <c r="R5791" s="98">
        <f t="shared" si="726"/>
        <v>0</v>
      </c>
      <c r="S5791" s="105">
        <f t="shared" si="727"/>
        <v>0</v>
      </c>
      <c r="T5791" s="8" t="str">
        <f>IF(I5791=0,"",(INDEX('AWR Data'!A$1:E$8823,MATCH(A5791,'AWR Data'!A$1:A$8823,0),4)))</f>
        <v/>
      </c>
    </row>
    <row r="5792" spans="1:20" ht="20" customHeight="1">
      <c r="A5792" s="14" t="s">
        <v>10479</v>
      </c>
      <c r="B5792" s="14" t="s">
        <v>501</v>
      </c>
      <c r="C5792" s="14" t="s">
        <v>10480</v>
      </c>
      <c r="E5792" s="74">
        <v>36</v>
      </c>
      <c r="F5792" s="74">
        <v>794</v>
      </c>
      <c r="G5792" s="74">
        <f t="shared" si="720"/>
        <v>432</v>
      </c>
      <c r="H5792" s="80">
        <f t="shared" si="721"/>
        <v>0.54408060453400509</v>
      </c>
      <c r="I5792" s="74">
        <f>INDEX('AWR Data'!A$1:E$8825,MATCH(A5792,'AWR Data'!A$1:A$8825,0),5)</f>
        <v>0</v>
      </c>
      <c r="J5792" s="74">
        <f t="shared" si="722"/>
        <v>0</v>
      </c>
      <c r="K5792" s="105">
        <f t="shared" si="723"/>
        <v>0</v>
      </c>
      <c r="L5792" s="75">
        <v>0</v>
      </c>
      <c r="M5792" s="75">
        <v>0</v>
      </c>
      <c r="N5792" s="75">
        <v>0</v>
      </c>
      <c r="O5792" s="105">
        <v>0</v>
      </c>
      <c r="P5792" s="98">
        <f t="shared" si="724"/>
        <v>432</v>
      </c>
      <c r="Q5792" s="98">
        <f t="shared" si="725"/>
        <v>0</v>
      </c>
      <c r="R5792" s="98">
        <f t="shared" si="726"/>
        <v>0</v>
      </c>
      <c r="S5792" s="105">
        <f t="shared" si="727"/>
        <v>0</v>
      </c>
      <c r="T5792" s="8" t="str">
        <f>IF(I5792=0,"",(INDEX('AWR Data'!A$1:E$8823,MATCH(A5792,'AWR Data'!A$1:A$8823,0),4)))</f>
        <v/>
      </c>
    </row>
    <row r="5793" spans="1:20" ht="20" customHeight="1">
      <c r="A5793" s="14" t="s">
        <v>10481</v>
      </c>
      <c r="B5793" s="14" t="s">
        <v>505</v>
      </c>
      <c r="C5793" s="14" t="s">
        <v>10482</v>
      </c>
      <c r="E5793" s="74">
        <v>22</v>
      </c>
      <c r="F5793" s="74">
        <v>3710</v>
      </c>
      <c r="G5793" s="74">
        <f t="shared" si="720"/>
        <v>264</v>
      </c>
      <c r="H5793" s="80">
        <f t="shared" si="721"/>
        <v>7.1159029649595681E-2</v>
      </c>
      <c r="I5793" s="74">
        <f>INDEX('AWR Data'!A$1:E$8825,MATCH(A5793,'AWR Data'!A$1:A$8825,0),5)</f>
        <v>0</v>
      </c>
      <c r="J5793" s="74">
        <f t="shared" si="722"/>
        <v>0</v>
      </c>
      <c r="K5793" s="105">
        <f t="shared" si="723"/>
        <v>0</v>
      </c>
      <c r="L5793" s="75">
        <v>0</v>
      </c>
      <c r="M5793" s="75">
        <v>0</v>
      </c>
      <c r="N5793" s="75">
        <v>0</v>
      </c>
      <c r="O5793" s="105">
        <v>0</v>
      </c>
      <c r="P5793" s="98">
        <f t="shared" si="724"/>
        <v>264</v>
      </c>
      <c r="Q5793" s="98">
        <f t="shared" si="725"/>
        <v>0</v>
      </c>
      <c r="R5793" s="98">
        <f t="shared" si="726"/>
        <v>0</v>
      </c>
      <c r="S5793" s="105">
        <f t="shared" si="727"/>
        <v>0</v>
      </c>
      <c r="T5793" s="8" t="str">
        <f>IF(I5793=0,"",(INDEX('AWR Data'!A$1:E$8823,MATCH(A5793,'AWR Data'!A$1:A$8823,0),4)))</f>
        <v/>
      </c>
    </row>
    <row r="5794" spans="1:20" ht="20" customHeight="1">
      <c r="A5794" s="14" t="s">
        <v>10483</v>
      </c>
      <c r="B5794" s="14" t="s">
        <v>576</v>
      </c>
      <c r="C5794" s="14" t="s">
        <v>10484</v>
      </c>
      <c r="E5794" s="74">
        <v>5400</v>
      </c>
      <c r="F5794" s="74">
        <v>1100000</v>
      </c>
      <c r="G5794" s="74">
        <f t="shared" si="720"/>
        <v>64800</v>
      </c>
      <c r="H5794" s="80">
        <f t="shared" si="721"/>
        <v>5.8909090909090911E-2</v>
      </c>
      <c r="I5794" s="74">
        <f>INDEX('AWR Data'!A$1:E$8825,MATCH(A5794,'AWR Data'!A$1:A$8825,0),5)</f>
        <v>0</v>
      </c>
      <c r="J5794" s="74">
        <f t="shared" si="722"/>
        <v>0</v>
      </c>
      <c r="K5794" s="105">
        <f t="shared" si="723"/>
        <v>0</v>
      </c>
      <c r="L5794" s="75">
        <v>0</v>
      </c>
      <c r="M5794" s="75">
        <v>0</v>
      </c>
      <c r="N5794" s="75">
        <v>0</v>
      </c>
      <c r="O5794" s="105">
        <v>0</v>
      </c>
      <c r="P5794" s="98">
        <f t="shared" si="724"/>
        <v>64800</v>
      </c>
      <c r="Q5794" s="98">
        <f t="shared" si="725"/>
        <v>0</v>
      </c>
      <c r="R5794" s="98">
        <f t="shared" si="726"/>
        <v>0</v>
      </c>
      <c r="S5794" s="105">
        <f t="shared" si="727"/>
        <v>0</v>
      </c>
      <c r="T5794" s="8" t="str">
        <f>IF(I5794=0,"",(INDEX('AWR Data'!A$1:E$8823,MATCH(A5794,'AWR Data'!A$1:A$8823,0),4)))</f>
        <v/>
      </c>
    </row>
    <row r="5795" spans="1:20" ht="20" customHeight="1">
      <c r="A5795" s="14" t="s">
        <v>10485</v>
      </c>
      <c r="B5795" s="14" t="s">
        <v>576</v>
      </c>
      <c r="C5795" s="14" t="s">
        <v>10486</v>
      </c>
      <c r="E5795" s="74">
        <v>720</v>
      </c>
      <c r="F5795" s="74">
        <v>56600</v>
      </c>
      <c r="G5795" s="74">
        <f t="shared" si="720"/>
        <v>8640</v>
      </c>
      <c r="H5795" s="80">
        <f t="shared" si="721"/>
        <v>0.15265017667844524</v>
      </c>
      <c r="I5795" s="74">
        <f>INDEX('AWR Data'!A$1:E$8825,MATCH(A5795,'AWR Data'!A$1:A$8825,0),5)</f>
        <v>0</v>
      </c>
      <c r="J5795" s="74">
        <f t="shared" si="722"/>
        <v>0</v>
      </c>
      <c r="K5795" s="105">
        <f t="shared" si="723"/>
        <v>0</v>
      </c>
      <c r="L5795" s="75">
        <v>0</v>
      </c>
      <c r="M5795" s="75">
        <v>0</v>
      </c>
      <c r="N5795" s="75">
        <v>0</v>
      </c>
      <c r="O5795" s="105">
        <v>0</v>
      </c>
      <c r="P5795" s="98">
        <f t="shared" si="724"/>
        <v>8640</v>
      </c>
      <c r="Q5795" s="98">
        <f t="shared" si="725"/>
        <v>0</v>
      </c>
      <c r="R5795" s="98">
        <f t="shared" si="726"/>
        <v>0</v>
      </c>
      <c r="S5795" s="105">
        <f t="shared" si="727"/>
        <v>0</v>
      </c>
      <c r="T5795" s="8" t="str">
        <f>IF(I5795=0,"",(INDEX('AWR Data'!A$1:E$8823,MATCH(A5795,'AWR Data'!A$1:A$8823,0),4)))</f>
        <v/>
      </c>
    </row>
    <row r="5796" spans="1:20" ht="20" customHeight="1">
      <c r="A5796" s="14" t="s">
        <v>10487</v>
      </c>
      <c r="B5796" s="14" t="s">
        <v>576</v>
      </c>
      <c r="C5796" s="14" t="s">
        <v>10488</v>
      </c>
      <c r="E5796" s="74">
        <v>320</v>
      </c>
      <c r="F5796" s="74">
        <v>93600</v>
      </c>
      <c r="G5796" s="74">
        <f t="shared" si="720"/>
        <v>3840</v>
      </c>
      <c r="H5796" s="80">
        <f t="shared" si="721"/>
        <v>4.1025641025641026E-2</v>
      </c>
      <c r="I5796" s="74">
        <f>INDEX('AWR Data'!A$1:E$8825,MATCH(A5796,'AWR Data'!A$1:A$8825,0),5)</f>
        <v>0</v>
      </c>
      <c r="J5796" s="74">
        <f t="shared" si="722"/>
        <v>0</v>
      </c>
      <c r="K5796" s="105">
        <f t="shared" si="723"/>
        <v>0</v>
      </c>
      <c r="L5796" s="75">
        <v>0</v>
      </c>
      <c r="M5796" s="75">
        <v>0</v>
      </c>
      <c r="N5796" s="75">
        <v>0</v>
      </c>
      <c r="O5796" s="105">
        <v>0</v>
      </c>
      <c r="P5796" s="98">
        <f t="shared" si="724"/>
        <v>3840</v>
      </c>
      <c r="Q5796" s="98">
        <f t="shared" si="725"/>
        <v>0</v>
      </c>
      <c r="R5796" s="98">
        <f t="shared" si="726"/>
        <v>0</v>
      </c>
      <c r="S5796" s="105">
        <f t="shared" si="727"/>
        <v>0</v>
      </c>
      <c r="T5796" s="8" t="str">
        <f>IF(I5796=0,"",(INDEX('AWR Data'!A$1:E$8823,MATCH(A5796,'AWR Data'!A$1:A$8823,0),4)))</f>
        <v/>
      </c>
    </row>
    <row r="5797" spans="1:20" ht="20" customHeight="1">
      <c r="A5797" s="14" t="s">
        <v>10489</v>
      </c>
      <c r="B5797" s="14" t="s">
        <v>513</v>
      </c>
      <c r="C5797" s="14" t="s">
        <v>10490</v>
      </c>
      <c r="E5797" s="74">
        <v>58</v>
      </c>
      <c r="F5797" s="74">
        <v>8480</v>
      </c>
      <c r="G5797" s="74">
        <f t="shared" si="720"/>
        <v>696</v>
      </c>
      <c r="H5797" s="80">
        <f t="shared" si="721"/>
        <v>8.2075471698113203E-2</v>
      </c>
      <c r="I5797" s="74">
        <f>INDEX('AWR Data'!A$1:E$8825,MATCH(A5797,'AWR Data'!A$1:A$8825,0),5)</f>
        <v>0</v>
      </c>
      <c r="J5797" s="74">
        <f t="shared" si="722"/>
        <v>0</v>
      </c>
      <c r="K5797" s="105">
        <f t="shared" si="723"/>
        <v>0</v>
      </c>
      <c r="L5797" s="75">
        <v>0</v>
      </c>
      <c r="M5797" s="75">
        <v>0</v>
      </c>
      <c r="N5797" s="75">
        <v>0</v>
      </c>
      <c r="O5797" s="105">
        <v>0</v>
      </c>
      <c r="P5797" s="98">
        <f t="shared" si="724"/>
        <v>696</v>
      </c>
      <c r="Q5797" s="98">
        <f t="shared" si="725"/>
        <v>0</v>
      </c>
      <c r="R5797" s="98">
        <f t="shared" si="726"/>
        <v>0</v>
      </c>
      <c r="S5797" s="105">
        <f t="shared" si="727"/>
        <v>0</v>
      </c>
      <c r="T5797" s="8" t="str">
        <f>IF(I5797=0,"",(INDEX('AWR Data'!A$1:E$8823,MATCH(A5797,'AWR Data'!A$1:A$8823,0),4)))</f>
        <v/>
      </c>
    </row>
    <row r="5798" spans="1:20" ht="20" customHeight="1">
      <c r="A5798" s="14" t="s">
        <v>10491</v>
      </c>
      <c r="B5798" s="14" t="s">
        <v>464</v>
      </c>
      <c r="C5798" s="14" t="s">
        <v>10492</v>
      </c>
      <c r="E5798" s="74">
        <v>28</v>
      </c>
      <c r="F5798" s="74">
        <v>12700</v>
      </c>
      <c r="G5798" s="74">
        <f t="shared" si="720"/>
        <v>336</v>
      </c>
      <c r="H5798" s="80">
        <f t="shared" si="721"/>
        <v>2.6456692913385826E-2</v>
      </c>
      <c r="I5798" s="74">
        <f>INDEX('AWR Data'!A$1:E$8825,MATCH(A5798,'AWR Data'!A$1:A$8825,0),5)</f>
        <v>0</v>
      </c>
      <c r="J5798" s="74">
        <f t="shared" si="722"/>
        <v>0</v>
      </c>
      <c r="K5798" s="105">
        <f t="shared" si="723"/>
        <v>0</v>
      </c>
      <c r="L5798" s="75">
        <v>0</v>
      </c>
      <c r="M5798" s="75">
        <v>0</v>
      </c>
      <c r="N5798" s="75">
        <v>0</v>
      </c>
      <c r="O5798" s="105">
        <v>0</v>
      </c>
      <c r="P5798" s="98">
        <f t="shared" si="724"/>
        <v>336</v>
      </c>
      <c r="Q5798" s="98">
        <f t="shared" si="725"/>
        <v>0</v>
      </c>
      <c r="R5798" s="98">
        <f t="shared" si="726"/>
        <v>0</v>
      </c>
      <c r="S5798" s="105">
        <f t="shared" si="727"/>
        <v>0</v>
      </c>
      <c r="T5798" s="8" t="str">
        <f>IF(I5798=0,"",(INDEX('AWR Data'!A$1:E$8823,MATCH(A5798,'AWR Data'!A$1:A$8823,0),4)))</f>
        <v/>
      </c>
    </row>
    <row r="5799" spans="1:20" ht="20" customHeight="1">
      <c r="A5799" s="14" t="s">
        <v>10493</v>
      </c>
      <c r="B5799" s="14" t="s">
        <v>513</v>
      </c>
      <c r="C5799" s="14" t="s">
        <v>10494</v>
      </c>
      <c r="E5799" s="74">
        <v>22</v>
      </c>
      <c r="F5799" s="74">
        <v>8390</v>
      </c>
      <c r="G5799" s="74">
        <f t="shared" si="720"/>
        <v>264</v>
      </c>
      <c r="H5799" s="80">
        <f t="shared" si="721"/>
        <v>3.1466030989272947E-2</v>
      </c>
      <c r="I5799" s="74">
        <f>INDEX('AWR Data'!A$1:E$8825,MATCH(A5799,'AWR Data'!A$1:A$8825,0),5)</f>
        <v>0</v>
      </c>
      <c r="J5799" s="74">
        <f t="shared" si="722"/>
        <v>0</v>
      </c>
      <c r="K5799" s="105">
        <f t="shared" si="723"/>
        <v>0</v>
      </c>
      <c r="L5799" s="75">
        <v>0</v>
      </c>
      <c r="M5799" s="75">
        <v>0</v>
      </c>
      <c r="N5799" s="75">
        <v>0</v>
      </c>
      <c r="O5799" s="105">
        <v>0</v>
      </c>
      <c r="P5799" s="98">
        <f t="shared" si="724"/>
        <v>264</v>
      </c>
      <c r="Q5799" s="98">
        <f t="shared" si="725"/>
        <v>0</v>
      </c>
      <c r="R5799" s="98">
        <f t="shared" si="726"/>
        <v>0</v>
      </c>
      <c r="S5799" s="105">
        <f t="shared" si="727"/>
        <v>0</v>
      </c>
      <c r="T5799" s="8" t="str">
        <f>IF(I5799=0,"",(INDEX('AWR Data'!A$1:E$8823,MATCH(A5799,'AWR Data'!A$1:A$8823,0),4)))</f>
        <v/>
      </c>
    </row>
    <row r="5800" spans="1:20" ht="20" customHeight="1">
      <c r="A5800" s="14" t="s">
        <v>10495</v>
      </c>
      <c r="B5800" s="14" t="s">
        <v>1084</v>
      </c>
      <c r="C5800" s="14" t="s">
        <v>10709</v>
      </c>
      <c r="E5800" s="74">
        <v>58</v>
      </c>
      <c r="F5800" s="74">
        <v>21300</v>
      </c>
      <c r="G5800" s="74">
        <f t="shared" si="720"/>
        <v>696</v>
      </c>
      <c r="H5800" s="80">
        <f t="shared" si="721"/>
        <v>3.267605633802817E-2</v>
      </c>
      <c r="I5800" s="74">
        <f>INDEX('AWR Data'!A$1:E$8825,MATCH(A5800,'AWR Data'!A$1:A$8825,0),5)</f>
        <v>0</v>
      </c>
      <c r="J5800" s="74">
        <f t="shared" si="722"/>
        <v>0</v>
      </c>
      <c r="K5800" s="105">
        <f t="shared" si="723"/>
        <v>0</v>
      </c>
      <c r="L5800" s="75">
        <v>0</v>
      </c>
      <c r="M5800" s="75">
        <v>0</v>
      </c>
      <c r="N5800" s="75">
        <v>0</v>
      </c>
      <c r="O5800" s="105">
        <v>0</v>
      </c>
      <c r="P5800" s="98">
        <f t="shared" si="724"/>
        <v>696</v>
      </c>
      <c r="Q5800" s="98">
        <f t="shared" si="725"/>
        <v>0</v>
      </c>
      <c r="R5800" s="98">
        <f t="shared" si="726"/>
        <v>0</v>
      </c>
      <c r="S5800" s="105">
        <f t="shared" si="727"/>
        <v>0</v>
      </c>
      <c r="T5800" s="8" t="str">
        <f>IF(I5800=0,"",(INDEX('AWR Data'!A$1:E$8823,MATCH(A5800,'AWR Data'!A$1:A$8823,0),4)))</f>
        <v/>
      </c>
    </row>
    <row r="5801" spans="1:20" ht="20" customHeight="1">
      <c r="A5801" s="14" t="s">
        <v>10710</v>
      </c>
      <c r="B5801" s="14" t="s">
        <v>568</v>
      </c>
      <c r="E5801" s="74">
        <v>260</v>
      </c>
      <c r="F5801" s="74">
        <v>36300</v>
      </c>
      <c r="G5801" s="74">
        <f t="shared" si="720"/>
        <v>3120</v>
      </c>
      <c r="H5801" s="80">
        <f t="shared" si="721"/>
        <v>8.5950413223140495E-2</v>
      </c>
      <c r="I5801" s="74">
        <f>INDEX('AWR Data'!A$1:E$8825,MATCH(A5801,'AWR Data'!A$1:A$8825,0),5)</f>
        <v>0</v>
      </c>
      <c r="J5801" s="74">
        <f t="shared" si="722"/>
        <v>0</v>
      </c>
      <c r="K5801" s="105">
        <f t="shared" si="723"/>
        <v>0</v>
      </c>
      <c r="L5801" s="75">
        <v>0</v>
      </c>
      <c r="M5801" s="75">
        <v>0</v>
      </c>
      <c r="N5801" s="75">
        <v>0</v>
      </c>
      <c r="O5801" s="105">
        <v>0</v>
      </c>
      <c r="P5801" s="98">
        <f t="shared" si="724"/>
        <v>3120</v>
      </c>
      <c r="Q5801" s="98">
        <f t="shared" si="725"/>
        <v>0</v>
      </c>
      <c r="R5801" s="98">
        <f t="shared" si="726"/>
        <v>0</v>
      </c>
      <c r="S5801" s="105">
        <f t="shared" si="727"/>
        <v>0</v>
      </c>
      <c r="T5801" s="8" t="str">
        <f>IF(I5801=0,"",(INDEX('AWR Data'!A$1:E$8823,MATCH(A5801,'AWR Data'!A$1:A$8823,0),4)))</f>
        <v/>
      </c>
    </row>
    <row r="5802" spans="1:20" ht="20" customHeight="1">
      <c r="A5802" s="14" t="s">
        <v>10711</v>
      </c>
      <c r="B5802" s="14" t="s">
        <v>568</v>
      </c>
      <c r="E5802" s="74">
        <v>110</v>
      </c>
      <c r="F5802" s="74">
        <v>5530</v>
      </c>
      <c r="G5802" s="74">
        <f t="shared" si="720"/>
        <v>1320</v>
      </c>
      <c r="H5802" s="80">
        <f t="shared" si="721"/>
        <v>0.23869801084990958</v>
      </c>
      <c r="I5802" s="74">
        <f>INDEX('AWR Data'!A$1:E$8825,MATCH(A5802,'AWR Data'!A$1:A$8825,0),5)</f>
        <v>0</v>
      </c>
      <c r="J5802" s="74">
        <f t="shared" si="722"/>
        <v>0</v>
      </c>
      <c r="K5802" s="105">
        <f t="shared" si="723"/>
        <v>0</v>
      </c>
      <c r="L5802" s="75">
        <v>0</v>
      </c>
      <c r="M5802" s="75">
        <v>0</v>
      </c>
      <c r="N5802" s="75">
        <v>0</v>
      </c>
      <c r="O5802" s="105">
        <v>0</v>
      </c>
      <c r="P5802" s="98">
        <f t="shared" si="724"/>
        <v>1320</v>
      </c>
      <c r="Q5802" s="98">
        <f t="shared" si="725"/>
        <v>0</v>
      </c>
      <c r="R5802" s="98">
        <f t="shared" si="726"/>
        <v>0</v>
      </c>
      <c r="S5802" s="105">
        <f t="shared" si="727"/>
        <v>0</v>
      </c>
      <c r="T5802" s="8" t="str">
        <f>IF(I5802=0,"",(INDEX('AWR Data'!A$1:E$8823,MATCH(A5802,'AWR Data'!A$1:A$8823,0),4)))</f>
        <v/>
      </c>
    </row>
    <row r="5803" spans="1:20" ht="20" customHeight="1">
      <c r="A5803" s="14" t="s">
        <v>10712</v>
      </c>
      <c r="B5803" s="14" t="s">
        <v>568</v>
      </c>
      <c r="E5803" s="74">
        <v>91</v>
      </c>
      <c r="F5803" s="74">
        <v>23500</v>
      </c>
      <c r="G5803" s="74">
        <f t="shared" si="720"/>
        <v>1092</v>
      </c>
      <c r="H5803" s="80">
        <f t="shared" si="721"/>
        <v>4.6468085106382978E-2</v>
      </c>
      <c r="I5803" s="74">
        <f>INDEX('AWR Data'!A$1:E$8825,MATCH(A5803,'AWR Data'!A$1:A$8825,0),5)</f>
        <v>0</v>
      </c>
      <c r="J5803" s="74">
        <f t="shared" si="722"/>
        <v>0</v>
      </c>
      <c r="K5803" s="105">
        <f t="shared" si="723"/>
        <v>0</v>
      </c>
      <c r="L5803" s="75">
        <v>0</v>
      </c>
      <c r="M5803" s="75">
        <v>0</v>
      </c>
      <c r="N5803" s="75">
        <v>0</v>
      </c>
      <c r="O5803" s="105">
        <v>0</v>
      </c>
      <c r="P5803" s="98">
        <f t="shared" si="724"/>
        <v>1092</v>
      </c>
      <c r="Q5803" s="98">
        <f t="shared" si="725"/>
        <v>0</v>
      </c>
      <c r="R5803" s="98">
        <f t="shared" si="726"/>
        <v>0</v>
      </c>
      <c r="S5803" s="105">
        <f t="shared" si="727"/>
        <v>0</v>
      </c>
      <c r="T5803" s="8" t="str">
        <f>IF(I5803=0,"",(INDEX('AWR Data'!A$1:E$8823,MATCH(A5803,'AWR Data'!A$1:A$8823,0),4)))</f>
        <v/>
      </c>
    </row>
    <row r="5804" spans="1:20" ht="20" customHeight="1">
      <c r="A5804" s="14" t="s">
        <v>10713</v>
      </c>
      <c r="B5804" s="14" t="s">
        <v>699</v>
      </c>
      <c r="C5804" s="14" t="s">
        <v>10714</v>
      </c>
      <c r="E5804" s="74">
        <v>58</v>
      </c>
      <c r="F5804" s="74">
        <v>19900</v>
      </c>
      <c r="G5804" s="74">
        <f t="shared" si="720"/>
        <v>696</v>
      </c>
      <c r="H5804" s="80">
        <f t="shared" si="721"/>
        <v>3.4974874371859296E-2</v>
      </c>
      <c r="I5804" s="74">
        <f>INDEX('AWR Data'!A$1:E$8825,MATCH(A5804,'AWR Data'!A$1:A$8825,0),5)</f>
        <v>0</v>
      </c>
      <c r="J5804" s="74">
        <f t="shared" si="722"/>
        <v>0</v>
      </c>
      <c r="K5804" s="105">
        <f t="shared" si="723"/>
        <v>0</v>
      </c>
      <c r="L5804" s="75">
        <v>0</v>
      </c>
      <c r="M5804" s="75">
        <v>0</v>
      </c>
      <c r="N5804" s="75">
        <v>0</v>
      </c>
      <c r="O5804" s="105">
        <v>0</v>
      </c>
      <c r="P5804" s="98">
        <f t="shared" si="724"/>
        <v>696</v>
      </c>
      <c r="Q5804" s="98">
        <f t="shared" si="725"/>
        <v>0</v>
      </c>
      <c r="R5804" s="98">
        <f t="shared" si="726"/>
        <v>0</v>
      </c>
      <c r="S5804" s="105">
        <f t="shared" si="727"/>
        <v>0</v>
      </c>
      <c r="T5804" s="8" t="str">
        <f>IF(I5804=0,"",(INDEX('AWR Data'!A$1:E$8823,MATCH(A5804,'AWR Data'!A$1:A$8823,0),4)))</f>
        <v/>
      </c>
    </row>
    <row r="5805" spans="1:20" ht="20" customHeight="1">
      <c r="A5805" s="14" t="s">
        <v>10715</v>
      </c>
      <c r="B5805" s="14" t="s">
        <v>279</v>
      </c>
      <c r="C5805" s="14" t="s">
        <v>10716</v>
      </c>
      <c r="E5805" s="74">
        <v>46</v>
      </c>
      <c r="F5805" s="74">
        <v>4230</v>
      </c>
      <c r="G5805" s="74">
        <f t="shared" si="720"/>
        <v>552</v>
      </c>
      <c r="H5805" s="80">
        <f t="shared" si="721"/>
        <v>0.13049645390070921</v>
      </c>
      <c r="I5805" s="74">
        <f>INDEX('AWR Data'!A$1:E$8825,MATCH(A5805,'AWR Data'!A$1:A$8825,0),5)</f>
        <v>0</v>
      </c>
      <c r="J5805" s="74">
        <f t="shared" si="722"/>
        <v>0</v>
      </c>
      <c r="K5805" s="105">
        <f t="shared" si="723"/>
        <v>0</v>
      </c>
      <c r="L5805" s="75">
        <v>0</v>
      </c>
      <c r="M5805" s="75">
        <v>0</v>
      </c>
      <c r="N5805" s="75">
        <v>0</v>
      </c>
      <c r="O5805" s="105">
        <v>0</v>
      </c>
      <c r="P5805" s="98">
        <f t="shared" si="724"/>
        <v>552</v>
      </c>
      <c r="Q5805" s="98">
        <f t="shared" si="725"/>
        <v>0</v>
      </c>
      <c r="R5805" s="98">
        <f t="shared" si="726"/>
        <v>0</v>
      </c>
      <c r="S5805" s="105">
        <f t="shared" si="727"/>
        <v>0</v>
      </c>
      <c r="T5805" s="8" t="str">
        <f>IF(I5805=0,"",(INDEX('AWR Data'!A$1:E$8823,MATCH(A5805,'AWR Data'!A$1:A$8823,0),4)))</f>
        <v/>
      </c>
    </row>
    <row r="5806" spans="1:20" ht="20" customHeight="1">
      <c r="A5806" s="14" t="s">
        <v>10717</v>
      </c>
      <c r="B5806" s="14" t="s">
        <v>1667</v>
      </c>
      <c r="C5806" s="14" t="s">
        <v>10504</v>
      </c>
      <c r="E5806" s="74">
        <v>73</v>
      </c>
      <c r="F5806" s="74">
        <v>58700</v>
      </c>
      <c r="G5806" s="74">
        <f t="shared" si="720"/>
        <v>876</v>
      </c>
      <c r="H5806" s="80">
        <f t="shared" si="721"/>
        <v>1.4923339011925043E-2</v>
      </c>
      <c r="I5806" s="74">
        <f>INDEX('AWR Data'!A$1:E$8825,MATCH(A5806,'AWR Data'!A$1:A$8825,0),5)</f>
        <v>0</v>
      </c>
      <c r="J5806" s="74">
        <f t="shared" si="722"/>
        <v>0</v>
      </c>
      <c r="K5806" s="105">
        <f t="shared" si="723"/>
        <v>0</v>
      </c>
      <c r="L5806" s="75">
        <v>0</v>
      </c>
      <c r="M5806" s="75">
        <v>0</v>
      </c>
      <c r="N5806" s="75">
        <v>0</v>
      </c>
      <c r="O5806" s="105">
        <v>0</v>
      </c>
      <c r="P5806" s="98">
        <f t="shared" si="724"/>
        <v>876</v>
      </c>
      <c r="Q5806" s="98">
        <f t="shared" si="725"/>
        <v>0</v>
      </c>
      <c r="R5806" s="98">
        <f t="shared" si="726"/>
        <v>0</v>
      </c>
      <c r="S5806" s="105">
        <f t="shared" si="727"/>
        <v>0</v>
      </c>
      <c r="T5806" s="8" t="str">
        <f>IF(I5806=0,"",(INDEX('AWR Data'!A$1:E$8823,MATCH(A5806,'AWR Data'!A$1:A$8823,0),4)))</f>
        <v/>
      </c>
    </row>
    <row r="5807" spans="1:20" ht="20" customHeight="1">
      <c r="A5807" s="14" t="s">
        <v>10505</v>
      </c>
      <c r="B5807" s="14" t="s">
        <v>1667</v>
      </c>
      <c r="C5807" s="14" t="s">
        <v>10506</v>
      </c>
      <c r="E5807" s="98">
        <v>36</v>
      </c>
      <c r="F5807" s="98">
        <v>20300</v>
      </c>
      <c r="G5807" s="98">
        <f t="shared" si="720"/>
        <v>432</v>
      </c>
      <c r="H5807" s="80">
        <f t="shared" si="721"/>
        <v>2.1280788177339902E-2</v>
      </c>
      <c r="I5807" s="98">
        <f>INDEX('AWR Data'!A$1:E$8825,MATCH(A5807,'AWR Data'!A$1:A$8825,0),5)</f>
        <v>0</v>
      </c>
      <c r="J5807" s="98">
        <f t="shared" si="722"/>
        <v>0</v>
      </c>
      <c r="K5807" s="105">
        <f t="shared" si="723"/>
        <v>0</v>
      </c>
      <c r="L5807" s="75">
        <v>0</v>
      </c>
      <c r="M5807" s="75">
        <v>0</v>
      </c>
      <c r="N5807" s="75">
        <v>0</v>
      </c>
      <c r="O5807" s="105">
        <v>0</v>
      </c>
      <c r="P5807" s="98">
        <f t="shared" si="724"/>
        <v>432</v>
      </c>
      <c r="Q5807" s="98">
        <f t="shared" si="725"/>
        <v>0</v>
      </c>
      <c r="R5807" s="98">
        <f t="shared" si="726"/>
        <v>0</v>
      </c>
      <c r="S5807" s="105">
        <f t="shared" si="727"/>
        <v>0</v>
      </c>
      <c r="T5807" s="8" t="str">
        <f>IF(I5807=0,"",(INDEX('AWR Data'!A$1:E$8823,MATCH(A5807,'AWR Data'!A$1:A$8823,0),4)))</f>
        <v/>
      </c>
    </row>
    <row r="5808" spans="1:20" ht="20" customHeight="1">
      <c r="A5808" s="14" t="s">
        <v>10507</v>
      </c>
      <c r="B5808" s="14" t="s">
        <v>501</v>
      </c>
      <c r="C5808" s="14" t="s">
        <v>10508</v>
      </c>
      <c r="E5808" s="98">
        <v>36</v>
      </c>
      <c r="F5808" s="98">
        <v>4990</v>
      </c>
      <c r="G5808" s="98">
        <f t="shared" si="720"/>
        <v>432</v>
      </c>
      <c r="H5808" s="80">
        <f t="shared" si="721"/>
        <v>8.6573146292585168E-2</v>
      </c>
      <c r="I5808" s="98">
        <f>INDEX('AWR Data'!A$1:E$8825,MATCH(A5808,'AWR Data'!A$1:A$8825,0),5)</f>
        <v>0</v>
      </c>
      <c r="J5808" s="98">
        <f t="shared" si="722"/>
        <v>0</v>
      </c>
      <c r="K5808" s="105">
        <f t="shared" si="723"/>
        <v>0</v>
      </c>
      <c r="L5808" s="75">
        <v>0</v>
      </c>
      <c r="M5808" s="75">
        <v>0</v>
      </c>
      <c r="N5808" s="75">
        <v>0</v>
      </c>
      <c r="O5808" s="105">
        <v>0</v>
      </c>
      <c r="P5808" s="98">
        <f t="shared" si="724"/>
        <v>432</v>
      </c>
      <c r="Q5808" s="98">
        <f t="shared" si="725"/>
        <v>0</v>
      </c>
      <c r="R5808" s="98">
        <f t="shared" si="726"/>
        <v>0</v>
      </c>
      <c r="S5808" s="105">
        <f t="shared" si="727"/>
        <v>0</v>
      </c>
      <c r="T5808" s="8" t="str">
        <f>IF(I5808=0,"",(INDEX('AWR Data'!A$1:E$8823,MATCH(A5808,'AWR Data'!A$1:A$8823,0),4)))</f>
        <v/>
      </c>
    </row>
    <row r="5809" spans="1:20" ht="20" customHeight="1">
      <c r="A5809" s="14" t="s">
        <v>10509</v>
      </c>
      <c r="B5809" s="14" t="s">
        <v>339</v>
      </c>
      <c r="C5809" s="14" t="s">
        <v>10510</v>
      </c>
      <c r="E5809" s="74">
        <v>170</v>
      </c>
      <c r="F5809" s="74">
        <v>67200</v>
      </c>
      <c r="G5809" s="74">
        <f t="shared" si="720"/>
        <v>2040</v>
      </c>
      <c r="H5809" s="80">
        <f t="shared" si="721"/>
        <v>3.0357142857142857E-2</v>
      </c>
      <c r="I5809" s="74">
        <f>INDEX('AWR Data'!A$1:E$8825,MATCH(A5809,'AWR Data'!A$1:A$8825,0),5)</f>
        <v>0</v>
      </c>
      <c r="J5809" s="74">
        <f t="shared" si="722"/>
        <v>0</v>
      </c>
      <c r="K5809" s="105">
        <f t="shared" si="723"/>
        <v>0</v>
      </c>
      <c r="L5809" s="75">
        <v>0</v>
      </c>
      <c r="M5809" s="75">
        <v>0</v>
      </c>
      <c r="N5809" s="75">
        <v>0</v>
      </c>
      <c r="O5809" s="105">
        <v>0</v>
      </c>
      <c r="P5809" s="98">
        <f t="shared" si="724"/>
        <v>2040</v>
      </c>
      <c r="Q5809" s="98">
        <f t="shared" si="725"/>
        <v>0</v>
      </c>
      <c r="R5809" s="98">
        <f t="shared" si="726"/>
        <v>0</v>
      </c>
      <c r="S5809" s="105">
        <f t="shared" si="727"/>
        <v>0</v>
      </c>
      <c r="T5809" s="8" t="str">
        <f>IF(I5809=0,"",(INDEX('AWR Data'!A$1:E$8823,MATCH(A5809,'AWR Data'!A$1:A$8823,0),4)))</f>
        <v/>
      </c>
    </row>
    <row r="5810" spans="1:20" ht="20" customHeight="1">
      <c r="A5810" s="14" t="s">
        <v>10513</v>
      </c>
      <c r="B5810" s="14" t="s">
        <v>1110</v>
      </c>
      <c r="C5810" s="14" t="s">
        <v>10514</v>
      </c>
      <c r="E5810" s="74">
        <v>22</v>
      </c>
      <c r="F5810" s="74">
        <v>9510</v>
      </c>
      <c r="G5810" s="74">
        <f t="shared" si="720"/>
        <v>264</v>
      </c>
      <c r="H5810" s="80">
        <f t="shared" si="721"/>
        <v>2.7760252365930601E-2</v>
      </c>
      <c r="I5810" s="74">
        <f>INDEX('AWR Data'!A$1:E$8825,MATCH(A5810,'AWR Data'!A$1:A$8825,0),5)</f>
        <v>0</v>
      </c>
      <c r="J5810" s="74">
        <f t="shared" si="722"/>
        <v>0</v>
      </c>
      <c r="K5810" s="105">
        <f t="shared" si="723"/>
        <v>0</v>
      </c>
      <c r="L5810" s="75">
        <v>0</v>
      </c>
      <c r="M5810" s="75">
        <v>0</v>
      </c>
      <c r="N5810" s="75">
        <v>0</v>
      </c>
      <c r="O5810" s="105">
        <v>0</v>
      </c>
      <c r="P5810" s="98">
        <f t="shared" si="724"/>
        <v>264</v>
      </c>
      <c r="Q5810" s="98">
        <f t="shared" si="725"/>
        <v>0</v>
      </c>
      <c r="R5810" s="98">
        <f t="shared" si="726"/>
        <v>0</v>
      </c>
      <c r="S5810" s="105">
        <f t="shared" si="727"/>
        <v>0</v>
      </c>
      <c r="T5810" s="8" t="str">
        <f>IF(I5810=0,"",(INDEX('AWR Data'!A$1:E$8823,MATCH(A5810,'AWR Data'!A$1:A$8823,0),4)))</f>
        <v/>
      </c>
    </row>
    <row r="5811" spans="1:20" ht="20" customHeight="1">
      <c r="A5811" s="14" t="s">
        <v>10729</v>
      </c>
      <c r="B5811" s="14" t="s">
        <v>1795</v>
      </c>
      <c r="C5811" s="14" t="s">
        <v>10730</v>
      </c>
      <c r="E5811" s="74">
        <v>46</v>
      </c>
      <c r="F5811" s="74">
        <v>10400</v>
      </c>
      <c r="G5811" s="74">
        <f t="shared" si="720"/>
        <v>552</v>
      </c>
      <c r="H5811" s="80">
        <f t="shared" si="721"/>
        <v>5.3076923076923077E-2</v>
      </c>
      <c r="I5811" s="74">
        <f>INDEX('AWR Data'!A$1:E$8825,MATCH(A5811,'AWR Data'!A$1:A$8825,0),5)</f>
        <v>0</v>
      </c>
      <c r="J5811" s="74">
        <f t="shared" si="722"/>
        <v>0</v>
      </c>
      <c r="K5811" s="105">
        <f t="shared" si="723"/>
        <v>0</v>
      </c>
      <c r="L5811" s="75">
        <v>0</v>
      </c>
      <c r="M5811" s="75">
        <v>0</v>
      </c>
      <c r="N5811" s="75">
        <v>0</v>
      </c>
      <c r="O5811" s="105">
        <v>0</v>
      </c>
      <c r="P5811" s="98">
        <f t="shared" si="724"/>
        <v>552</v>
      </c>
      <c r="Q5811" s="98">
        <f t="shared" si="725"/>
        <v>0</v>
      </c>
      <c r="R5811" s="98">
        <f t="shared" si="726"/>
        <v>0</v>
      </c>
      <c r="S5811" s="105">
        <f t="shared" si="727"/>
        <v>0</v>
      </c>
      <c r="T5811" s="8" t="str">
        <f>IF(I5811=0,"",(INDEX('AWR Data'!A$1:E$8823,MATCH(A5811,'AWR Data'!A$1:A$8823,0),4)))</f>
        <v/>
      </c>
    </row>
    <row r="5812" spans="1:20" ht="20" customHeight="1">
      <c r="A5812" s="14" t="s">
        <v>10731</v>
      </c>
      <c r="B5812" s="14" t="s">
        <v>269</v>
      </c>
      <c r="C5812" s="14" t="s">
        <v>10732</v>
      </c>
      <c r="E5812" s="74">
        <v>210</v>
      </c>
      <c r="F5812" s="74">
        <v>138000</v>
      </c>
      <c r="G5812" s="74">
        <f t="shared" si="720"/>
        <v>2520</v>
      </c>
      <c r="H5812" s="80">
        <f t="shared" si="721"/>
        <v>1.8260869565217393E-2</v>
      </c>
      <c r="I5812" s="74">
        <f>INDEX('AWR Data'!A$1:E$8825,MATCH(A5812,'AWR Data'!A$1:A$8825,0),5)</f>
        <v>0</v>
      </c>
      <c r="J5812" s="74">
        <f t="shared" si="722"/>
        <v>0</v>
      </c>
      <c r="K5812" s="105">
        <f t="shared" si="723"/>
        <v>0</v>
      </c>
      <c r="L5812" s="75">
        <v>0</v>
      </c>
      <c r="M5812" s="75">
        <v>0</v>
      </c>
      <c r="N5812" s="75">
        <v>0</v>
      </c>
      <c r="O5812" s="105">
        <v>0</v>
      </c>
      <c r="P5812" s="98">
        <f t="shared" si="724"/>
        <v>2520</v>
      </c>
      <c r="Q5812" s="98">
        <f t="shared" si="725"/>
        <v>0</v>
      </c>
      <c r="R5812" s="98">
        <f t="shared" si="726"/>
        <v>0</v>
      </c>
      <c r="S5812" s="105">
        <f t="shared" si="727"/>
        <v>0</v>
      </c>
      <c r="T5812" s="8" t="str">
        <f>IF(I5812=0,"",(INDEX('AWR Data'!A$1:E$8823,MATCH(A5812,'AWR Data'!A$1:A$8823,0),4)))</f>
        <v/>
      </c>
    </row>
    <row r="5813" spans="1:20" ht="20" customHeight="1">
      <c r="A5813" s="14" t="s">
        <v>10733</v>
      </c>
      <c r="B5813" s="14" t="s">
        <v>269</v>
      </c>
      <c r="C5813" s="14" t="s">
        <v>10521</v>
      </c>
      <c r="E5813" s="74">
        <v>170</v>
      </c>
      <c r="F5813" s="74">
        <v>78300</v>
      </c>
      <c r="G5813" s="74">
        <f t="shared" si="720"/>
        <v>2040</v>
      </c>
      <c r="H5813" s="80">
        <f t="shared" si="721"/>
        <v>2.6053639846743294E-2</v>
      </c>
      <c r="I5813" s="74">
        <f>INDEX('AWR Data'!A$1:E$8825,MATCH(A5813,'AWR Data'!A$1:A$8825,0),5)</f>
        <v>0</v>
      </c>
      <c r="J5813" s="74">
        <f t="shared" si="722"/>
        <v>0</v>
      </c>
      <c r="K5813" s="105">
        <f t="shared" si="723"/>
        <v>0</v>
      </c>
      <c r="L5813" s="75">
        <v>0</v>
      </c>
      <c r="M5813" s="75">
        <v>0</v>
      </c>
      <c r="N5813" s="75">
        <v>0</v>
      </c>
      <c r="O5813" s="105">
        <v>0</v>
      </c>
      <c r="P5813" s="98">
        <f t="shared" si="724"/>
        <v>2040</v>
      </c>
      <c r="Q5813" s="98">
        <f t="shared" si="725"/>
        <v>0</v>
      </c>
      <c r="R5813" s="98">
        <f t="shared" si="726"/>
        <v>0</v>
      </c>
      <c r="S5813" s="105">
        <f t="shared" si="727"/>
        <v>0</v>
      </c>
      <c r="T5813" s="8" t="str">
        <f>IF(I5813=0,"",(INDEX('AWR Data'!A$1:E$8823,MATCH(A5813,'AWR Data'!A$1:A$8823,0),4)))</f>
        <v/>
      </c>
    </row>
    <row r="5814" spans="1:20" ht="20" customHeight="1">
      <c r="A5814" s="14" t="s">
        <v>10522</v>
      </c>
      <c r="B5814" s="14" t="s">
        <v>498</v>
      </c>
      <c r="C5814" s="14" t="s">
        <v>10523</v>
      </c>
      <c r="E5814" s="74">
        <v>260</v>
      </c>
      <c r="F5814" s="74">
        <v>16700</v>
      </c>
      <c r="G5814" s="74">
        <f t="shared" si="720"/>
        <v>3120</v>
      </c>
      <c r="H5814" s="80">
        <f t="shared" si="721"/>
        <v>0.18682634730538922</v>
      </c>
      <c r="I5814" s="74">
        <f>INDEX('AWR Data'!A$1:E$8825,MATCH(A5814,'AWR Data'!A$1:A$8825,0),5)</f>
        <v>0</v>
      </c>
      <c r="J5814" s="74">
        <f t="shared" si="722"/>
        <v>0</v>
      </c>
      <c r="K5814" s="105">
        <f t="shared" si="723"/>
        <v>0</v>
      </c>
      <c r="L5814" s="75">
        <v>0</v>
      </c>
      <c r="M5814" s="75">
        <v>0</v>
      </c>
      <c r="N5814" s="75">
        <v>0</v>
      </c>
      <c r="O5814" s="105">
        <v>0</v>
      </c>
      <c r="P5814" s="98">
        <f t="shared" si="724"/>
        <v>3120</v>
      </c>
      <c r="Q5814" s="98">
        <f t="shared" si="725"/>
        <v>0</v>
      </c>
      <c r="R5814" s="98">
        <f t="shared" si="726"/>
        <v>0</v>
      </c>
      <c r="S5814" s="105">
        <f t="shared" si="727"/>
        <v>0</v>
      </c>
      <c r="T5814" s="8" t="str">
        <f>IF(I5814=0,"",(INDEX('AWR Data'!A$1:E$8823,MATCH(A5814,'AWR Data'!A$1:A$8823,0),4)))</f>
        <v/>
      </c>
    </row>
    <row r="5815" spans="1:20" ht="20" customHeight="1">
      <c r="A5815" s="14" t="s">
        <v>10524</v>
      </c>
      <c r="B5815" s="14" t="s">
        <v>498</v>
      </c>
      <c r="C5815" s="14" t="s">
        <v>10525</v>
      </c>
      <c r="E5815" s="74">
        <v>320</v>
      </c>
      <c r="F5815" s="74">
        <v>83700</v>
      </c>
      <c r="G5815" s="74">
        <f t="shared" si="720"/>
        <v>3840</v>
      </c>
      <c r="H5815" s="80">
        <f t="shared" si="721"/>
        <v>4.5878136200716846E-2</v>
      </c>
      <c r="I5815" s="74">
        <f>INDEX('AWR Data'!A$1:E$8825,MATCH(A5815,'AWR Data'!A$1:A$8825,0),5)</f>
        <v>0</v>
      </c>
      <c r="J5815" s="74">
        <f t="shared" si="722"/>
        <v>0</v>
      </c>
      <c r="K5815" s="105">
        <f t="shared" si="723"/>
        <v>0</v>
      </c>
      <c r="L5815" s="75">
        <v>0</v>
      </c>
      <c r="M5815" s="75">
        <v>0</v>
      </c>
      <c r="N5815" s="75">
        <v>0</v>
      </c>
      <c r="O5815" s="105">
        <v>0</v>
      </c>
      <c r="P5815" s="98">
        <f t="shared" si="724"/>
        <v>3840</v>
      </c>
      <c r="Q5815" s="98">
        <f t="shared" si="725"/>
        <v>0</v>
      </c>
      <c r="R5815" s="98">
        <f t="shared" si="726"/>
        <v>0</v>
      </c>
      <c r="S5815" s="105">
        <f t="shared" si="727"/>
        <v>0</v>
      </c>
      <c r="T5815" s="8" t="str">
        <f>IF(I5815=0,"",(INDEX('AWR Data'!A$1:E$8823,MATCH(A5815,'AWR Data'!A$1:A$8823,0),4)))</f>
        <v/>
      </c>
    </row>
    <row r="5816" spans="1:20" ht="20" customHeight="1">
      <c r="A5816" s="14" t="s">
        <v>10526</v>
      </c>
      <c r="B5816" s="14" t="s">
        <v>573</v>
      </c>
      <c r="C5816" s="14" t="s">
        <v>10527</v>
      </c>
      <c r="E5816" s="74">
        <v>73</v>
      </c>
      <c r="F5816" s="74">
        <v>77500</v>
      </c>
      <c r="G5816" s="74">
        <f t="shared" si="720"/>
        <v>876</v>
      </c>
      <c r="H5816" s="80">
        <f t="shared" si="721"/>
        <v>1.1303225806451612E-2</v>
      </c>
      <c r="I5816" s="74">
        <f>INDEX('AWR Data'!A$1:E$8825,MATCH(A5816,'AWR Data'!A$1:A$8825,0),5)</f>
        <v>0</v>
      </c>
      <c r="J5816" s="74">
        <f t="shared" si="722"/>
        <v>0</v>
      </c>
      <c r="K5816" s="105">
        <f t="shared" si="723"/>
        <v>0</v>
      </c>
      <c r="L5816" s="75">
        <v>0</v>
      </c>
      <c r="M5816" s="75">
        <v>0</v>
      </c>
      <c r="N5816" s="75">
        <v>0</v>
      </c>
      <c r="O5816" s="105">
        <v>0</v>
      </c>
      <c r="P5816" s="98">
        <f t="shared" si="724"/>
        <v>876</v>
      </c>
      <c r="Q5816" s="98">
        <f t="shared" si="725"/>
        <v>0</v>
      </c>
      <c r="R5816" s="98">
        <f t="shared" si="726"/>
        <v>0</v>
      </c>
      <c r="S5816" s="105">
        <f t="shared" si="727"/>
        <v>0</v>
      </c>
      <c r="T5816" s="8" t="str">
        <f>IF(I5816=0,"",(INDEX('AWR Data'!A$1:E$8823,MATCH(A5816,'AWR Data'!A$1:A$8823,0),4)))</f>
        <v/>
      </c>
    </row>
    <row r="5817" spans="1:20" ht="20" customHeight="1">
      <c r="A5817" s="14" t="s">
        <v>10528</v>
      </c>
      <c r="B5817" s="14" t="s">
        <v>573</v>
      </c>
      <c r="C5817" s="14" t="s">
        <v>10529</v>
      </c>
      <c r="E5817" s="74">
        <v>58</v>
      </c>
      <c r="F5817" s="74">
        <v>3560</v>
      </c>
      <c r="G5817" s="74">
        <f t="shared" si="720"/>
        <v>696</v>
      </c>
      <c r="H5817" s="80">
        <f t="shared" si="721"/>
        <v>0.19550561797752808</v>
      </c>
      <c r="I5817" s="74">
        <f>INDEX('AWR Data'!A$1:E$8825,MATCH(A5817,'AWR Data'!A$1:A$8825,0),5)</f>
        <v>0</v>
      </c>
      <c r="J5817" s="74">
        <f t="shared" si="722"/>
        <v>0</v>
      </c>
      <c r="K5817" s="105">
        <f t="shared" si="723"/>
        <v>0</v>
      </c>
      <c r="L5817" s="75">
        <v>0</v>
      </c>
      <c r="M5817" s="75">
        <v>0</v>
      </c>
      <c r="N5817" s="75">
        <v>0</v>
      </c>
      <c r="O5817" s="105">
        <v>0</v>
      </c>
      <c r="P5817" s="98">
        <f t="shared" si="724"/>
        <v>696</v>
      </c>
      <c r="Q5817" s="98">
        <f t="shared" si="725"/>
        <v>0</v>
      </c>
      <c r="R5817" s="98">
        <f t="shared" si="726"/>
        <v>0</v>
      </c>
      <c r="S5817" s="105">
        <f t="shared" si="727"/>
        <v>0</v>
      </c>
      <c r="T5817" s="8" t="str">
        <f>IF(I5817=0,"",(INDEX('AWR Data'!A$1:E$8823,MATCH(A5817,'AWR Data'!A$1:A$8823,0),4)))</f>
        <v/>
      </c>
    </row>
    <row r="5818" spans="1:20" ht="20" customHeight="1">
      <c r="A5818" s="14" t="s">
        <v>10530</v>
      </c>
      <c r="B5818" s="14" t="s">
        <v>913</v>
      </c>
      <c r="C5818" s="14" t="s">
        <v>10531</v>
      </c>
      <c r="E5818" s="74">
        <v>91</v>
      </c>
      <c r="F5818" s="74">
        <v>19700</v>
      </c>
      <c r="G5818" s="74">
        <f t="shared" si="720"/>
        <v>1092</v>
      </c>
      <c r="H5818" s="80">
        <f t="shared" si="721"/>
        <v>5.5431472081218271E-2</v>
      </c>
      <c r="I5818" s="74">
        <f>INDEX('AWR Data'!A$1:E$8825,MATCH(A5818,'AWR Data'!A$1:A$8825,0),5)</f>
        <v>0</v>
      </c>
      <c r="J5818" s="74">
        <f t="shared" si="722"/>
        <v>0</v>
      </c>
      <c r="K5818" s="105">
        <f t="shared" si="723"/>
        <v>0</v>
      </c>
      <c r="L5818" s="75">
        <v>0</v>
      </c>
      <c r="M5818" s="75">
        <v>0</v>
      </c>
      <c r="N5818" s="75">
        <v>0</v>
      </c>
      <c r="O5818" s="105">
        <v>0</v>
      </c>
      <c r="P5818" s="98">
        <f t="shared" si="724"/>
        <v>1092</v>
      </c>
      <c r="Q5818" s="98">
        <f t="shared" si="725"/>
        <v>0</v>
      </c>
      <c r="R5818" s="98">
        <f t="shared" si="726"/>
        <v>0</v>
      </c>
      <c r="S5818" s="105">
        <f t="shared" si="727"/>
        <v>0</v>
      </c>
      <c r="T5818" s="8" t="str">
        <f>IF(I5818=0,"",(INDEX('AWR Data'!A$1:E$8823,MATCH(A5818,'AWR Data'!A$1:A$8823,0),4)))</f>
        <v/>
      </c>
    </row>
    <row r="5819" spans="1:20" ht="20" customHeight="1">
      <c r="A5819" s="14" t="s">
        <v>10532</v>
      </c>
      <c r="B5819" s="14" t="s">
        <v>1187</v>
      </c>
      <c r="C5819" s="14" t="s">
        <v>10533</v>
      </c>
      <c r="E5819" s="74">
        <v>22</v>
      </c>
      <c r="F5819" s="74">
        <v>78300</v>
      </c>
      <c r="G5819" s="74">
        <f t="shared" si="720"/>
        <v>264</v>
      </c>
      <c r="H5819" s="80">
        <f t="shared" si="721"/>
        <v>3.371647509578544E-3</v>
      </c>
      <c r="I5819" s="74">
        <f>INDEX('AWR Data'!A$1:E$8825,MATCH(A5819,'AWR Data'!A$1:A$8825,0),5)</f>
        <v>0</v>
      </c>
      <c r="J5819" s="74">
        <f t="shared" si="722"/>
        <v>0</v>
      </c>
      <c r="K5819" s="105">
        <f t="shared" si="723"/>
        <v>0</v>
      </c>
      <c r="L5819" s="75">
        <v>0</v>
      </c>
      <c r="M5819" s="75">
        <v>0</v>
      </c>
      <c r="N5819" s="75">
        <v>0</v>
      </c>
      <c r="O5819" s="105">
        <v>0</v>
      </c>
      <c r="P5819" s="98">
        <f t="shared" si="724"/>
        <v>264</v>
      </c>
      <c r="Q5819" s="98">
        <f t="shared" si="725"/>
        <v>0</v>
      </c>
      <c r="R5819" s="98">
        <f t="shared" si="726"/>
        <v>0</v>
      </c>
      <c r="S5819" s="105">
        <f t="shared" si="727"/>
        <v>0</v>
      </c>
      <c r="T5819" s="8" t="str">
        <f>IF(I5819=0,"",(INDEX('AWR Data'!A$1:E$8823,MATCH(A5819,'AWR Data'!A$1:A$8823,0),4)))</f>
        <v/>
      </c>
    </row>
    <row r="5820" spans="1:20" ht="20" customHeight="1">
      <c r="A5820" s="14" t="s">
        <v>10534</v>
      </c>
      <c r="B5820" s="14" t="s">
        <v>516</v>
      </c>
      <c r="C5820" s="14" t="s">
        <v>10535</v>
      </c>
      <c r="E5820" s="98">
        <v>91</v>
      </c>
      <c r="F5820" s="98">
        <v>23400</v>
      </c>
      <c r="G5820" s="98">
        <f t="shared" si="720"/>
        <v>1092</v>
      </c>
      <c r="H5820" s="80">
        <f t="shared" si="721"/>
        <v>4.6666666666666669E-2</v>
      </c>
      <c r="I5820" s="98">
        <f>INDEX('AWR Data'!A$1:E$8825,MATCH(A5820,'AWR Data'!A$1:A$8825,0),5)</f>
        <v>0</v>
      </c>
      <c r="J5820" s="98">
        <f t="shared" si="722"/>
        <v>0</v>
      </c>
      <c r="K5820" s="105">
        <f t="shared" si="723"/>
        <v>0</v>
      </c>
      <c r="L5820" s="75">
        <v>0</v>
      </c>
      <c r="M5820" s="75">
        <v>0</v>
      </c>
      <c r="N5820" s="75">
        <v>0</v>
      </c>
      <c r="O5820" s="105">
        <v>0</v>
      </c>
      <c r="P5820" s="98">
        <f t="shared" si="724"/>
        <v>1092</v>
      </c>
      <c r="Q5820" s="98">
        <f t="shared" si="725"/>
        <v>0</v>
      </c>
      <c r="R5820" s="98">
        <f t="shared" si="726"/>
        <v>0</v>
      </c>
      <c r="S5820" s="105">
        <f t="shared" si="727"/>
        <v>0</v>
      </c>
      <c r="T5820" s="8" t="str">
        <f>IF(I5820=0,"",(INDEX('AWR Data'!A$1:E$8823,MATCH(A5820,'AWR Data'!A$1:A$8823,0),4)))</f>
        <v/>
      </c>
    </row>
    <row r="5821" spans="1:20" ht="20" customHeight="1">
      <c r="A5821" s="14" t="s">
        <v>10536</v>
      </c>
      <c r="B5821" s="14" t="s">
        <v>516</v>
      </c>
      <c r="C5821" s="14" t="s">
        <v>10537</v>
      </c>
      <c r="E5821" s="98">
        <v>110</v>
      </c>
      <c r="F5821" s="98">
        <v>4910</v>
      </c>
      <c r="G5821" s="98">
        <f t="shared" si="720"/>
        <v>1320</v>
      </c>
      <c r="H5821" s="80">
        <f t="shared" si="721"/>
        <v>0.26883910386965376</v>
      </c>
      <c r="I5821" s="98">
        <f>INDEX('AWR Data'!A$1:E$8825,MATCH(A5821,'AWR Data'!A$1:A$8825,0),5)</f>
        <v>0</v>
      </c>
      <c r="J5821" s="98">
        <f t="shared" si="722"/>
        <v>0</v>
      </c>
      <c r="K5821" s="105">
        <f t="shared" si="723"/>
        <v>0</v>
      </c>
      <c r="L5821" s="75">
        <v>0</v>
      </c>
      <c r="M5821" s="75">
        <v>0</v>
      </c>
      <c r="N5821" s="75">
        <v>0</v>
      </c>
      <c r="O5821" s="105">
        <v>0</v>
      </c>
      <c r="P5821" s="98">
        <f t="shared" si="724"/>
        <v>1320</v>
      </c>
      <c r="Q5821" s="98">
        <f t="shared" si="725"/>
        <v>0</v>
      </c>
      <c r="R5821" s="98">
        <f t="shared" si="726"/>
        <v>0</v>
      </c>
      <c r="S5821" s="105">
        <f t="shared" si="727"/>
        <v>0</v>
      </c>
      <c r="T5821" s="8" t="str">
        <f>IF(I5821=0,"",(INDEX('AWR Data'!A$1:E$8823,MATCH(A5821,'AWR Data'!A$1:A$8823,0),4)))</f>
        <v/>
      </c>
    </row>
    <row r="5822" spans="1:20" ht="20" customHeight="1">
      <c r="A5822" s="14" t="s">
        <v>10749</v>
      </c>
      <c r="B5822" s="14" t="s">
        <v>415</v>
      </c>
      <c r="C5822" s="14" t="s">
        <v>10750</v>
      </c>
      <c r="E5822" s="74">
        <v>46</v>
      </c>
      <c r="F5822" s="74">
        <v>9940</v>
      </c>
      <c r="G5822" s="74">
        <f t="shared" si="720"/>
        <v>552</v>
      </c>
      <c r="H5822" s="80">
        <f t="shared" si="721"/>
        <v>5.5533199195171024E-2</v>
      </c>
      <c r="I5822" s="74">
        <f>INDEX('AWR Data'!A$1:E$8825,MATCH(A5822,'AWR Data'!A$1:A$8825,0),5)</f>
        <v>0</v>
      </c>
      <c r="J5822" s="74">
        <f t="shared" si="722"/>
        <v>0</v>
      </c>
      <c r="K5822" s="105">
        <f t="shared" si="723"/>
        <v>0</v>
      </c>
      <c r="L5822" s="75">
        <v>0</v>
      </c>
      <c r="M5822" s="75">
        <v>0</v>
      </c>
      <c r="N5822" s="75">
        <v>0</v>
      </c>
      <c r="O5822" s="105">
        <v>0</v>
      </c>
      <c r="P5822" s="98">
        <f t="shared" si="724"/>
        <v>552</v>
      </c>
      <c r="Q5822" s="98">
        <f t="shared" si="725"/>
        <v>0</v>
      </c>
      <c r="R5822" s="98">
        <f t="shared" si="726"/>
        <v>0</v>
      </c>
      <c r="S5822" s="105">
        <f t="shared" si="727"/>
        <v>0</v>
      </c>
      <c r="T5822" s="8" t="str">
        <f>IF(I5822=0,"",(INDEX('AWR Data'!A$1:E$8823,MATCH(A5822,'AWR Data'!A$1:A$8823,0),4)))</f>
        <v/>
      </c>
    </row>
    <row r="5823" spans="1:20" ht="20" customHeight="1">
      <c r="A5823" s="14" t="s">
        <v>10751</v>
      </c>
      <c r="B5823" s="14" t="s">
        <v>2760</v>
      </c>
      <c r="C5823" s="14" t="s">
        <v>10752</v>
      </c>
      <c r="E5823" s="74">
        <v>22</v>
      </c>
      <c r="F5823" s="74">
        <v>39500</v>
      </c>
      <c r="G5823" s="74">
        <f t="shared" si="720"/>
        <v>264</v>
      </c>
      <c r="H5823" s="80">
        <f t="shared" si="721"/>
        <v>6.6835443037974685E-3</v>
      </c>
      <c r="I5823" s="74">
        <f>INDEX('AWR Data'!A$1:E$8825,MATCH(A5823,'AWR Data'!A$1:A$8825,0),5)</f>
        <v>0</v>
      </c>
      <c r="J5823" s="74">
        <f t="shared" si="722"/>
        <v>0</v>
      </c>
      <c r="K5823" s="105">
        <f t="shared" si="723"/>
        <v>0</v>
      </c>
      <c r="L5823" s="75">
        <v>0</v>
      </c>
      <c r="M5823" s="75">
        <v>0</v>
      </c>
      <c r="N5823" s="75">
        <v>0</v>
      </c>
      <c r="O5823" s="105">
        <v>0</v>
      </c>
      <c r="P5823" s="98">
        <f t="shared" si="724"/>
        <v>264</v>
      </c>
      <c r="Q5823" s="98">
        <f t="shared" si="725"/>
        <v>0</v>
      </c>
      <c r="R5823" s="98">
        <f t="shared" si="726"/>
        <v>0</v>
      </c>
      <c r="S5823" s="105">
        <f t="shared" si="727"/>
        <v>0</v>
      </c>
      <c r="T5823" s="8" t="str">
        <f>IF(I5823=0,"",(INDEX('AWR Data'!A$1:E$8823,MATCH(A5823,'AWR Data'!A$1:A$8823,0),4)))</f>
        <v/>
      </c>
    </row>
    <row r="5824" spans="1:20" ht="20" customHeight="1">
      <c r="A5824" s="14" t="s">
        <v>10753</v>
      </c>
      <c r="B5824" s="14" t="s">
        <v>920</v>
      </c>
      <c r="C5824" s="14" t="s">
        <v>10754</v>
      </c>
      <c r="E5824" s="74">
        <v>36</v>
      </c>
      <c r="F5824" s="74">
        <v>113000</v>
      </c>
      <c r="G5824" s="74">
        <f t="shared" si="720"/>
        <v>432</v>
      </c>
      <c r="H5824" s="80">
        <f t="shared" si="721"/>
        <v>3.8230088495575221E-3</v>
      </c>
      <c r="I5824" s="74">
        <f>INDEX('AWR Data'!A$1:E$8825,MATCH(A5824,'AWR Data'!A$1:A$8825,0),5)</f>
        <v>0</v>
      </c>
      <c r="J5824" s="74">
        <f t="shared" si="722"/>
        <v>0</v>
      </c>
      <c r="K5824" s="105">
        <f t="shared" si="723"/>
        <v>0</v>
      </c>
      <c r="L5824" s="75">
        <v>0</v>
      </c>
      <c r="M5824" s="75">
        <v>0</v>
      </c>
      <c r="N5824" s="75">
        <v>0</v>
      </c>
      <c r="O5824" s="105">
        <v>0</v>
      </c>
      <c r="P5824" s="98">
        <f t="shared" si="724"/>
        <v>432</v>
      </c>
      <c r="Q5824" s="98">
        <f t="shared" si="725"/>
        <v>0</v>
      </c>
      <c r="R5824" s="98">
        <f t="shared" si="726"/>
        <v>0</v>
      </c>
      <c r="S5824" s="105">
        <f t="shared" si="727"/>
        <v>0</v>
      </c>
      <c r="T5824" s="8" t="str">
        <f>IF(I5824=0,"",(INDEX('AWR Data'!A$1:E$8823,MATCH(A5824,'AWR Data'!A$1:A$8823,0),4)))</f>
        <v/>
      </c>
    </row>
    <row r="5825" spans="1:20" ht="20" customHeight="1">
      <c r="A5825" s="14" t="s">
        <v>10755</v>
      </c>
      <c r="B5825" s="14" t="s">
        <v>505</v>
      </c>
      <c r="C5825" s="14" t="s">
        <v>10756</v>
      </c>
      <c r="E5825" s="74">
        <v>73</v>
      </c>
      <c r="F5825" s="74">
        <v>5580</v>
      </c>
      <c r="G5825" s="74">
        <f t="shared" si="720"/>
        <v>876</v>
      </c>
      <c r="H5825" s="80">
        <f t="shared" si="721"/>
        <v>0.15698924731182795</v>
      </c>
      <c r="I5825" s="74">
        <f>INDEX('AWR Data'!A$1:E$8825,MATCH(A5825,'AWR Data'!A$1:A$8825,0),5)</f>
        <v>0</v>
      </c>
      <c r="J5825" s="74">
        <f t="shared" si="722"/>
        <v>0</v>
      </c>
      <c r="K5825" s="105">
        <f t="shared" si="723"/>
        <v>0</v>
      </c>
      <c r="L5825" s="75">
        <v>0</v>
      </c>
      <c r="M5825" s="75">
        <v>0</v>
      </c>
      <c r="N5825" s="75">
        <v>0</v>
      </c>
      <c r="O5825" s="105">
        <v>0</v>
      </c>
      <c r="P5825" s="98">
        <f t="shared" si="724"/>
        <v>876</v>
      </c>
      <c r="Q5825" s="98">
        <f t="shared" si="725"/>
        <v>0</v>
      </c>
      <c r="R5825" s="98">
        <f t="shared" si="726"/>
        <v>0</v>
      </c>
      <c r="S5825" s="105">
        <f t="shared" si="727"/>
        <v>0</v>
      </c>
      <c r="T5825" s="8" t="str">
        <f>IF(I5825=0,"",(INDEX('AWR Data'!A$1:E$8823,MATCH(A5825,'AWR Data'!A$1:A$8823,0),4)))</f>
        <v/>
      </c>
    </row>
    <row r="5826" spans="1:20" ht="20" customHeight="1">
      <c r="A5826" s="14" t="s">
        <v>10757</v>
      </c>
      <c r="B5826" s="14" t="s">
        <v>576</v>
      </c>
      <c r="C5826" s="14" t="s">
        <v>10758</v>
      </c>
      <c r="E5826" s="74">
        <v>320</v>
      </c>
      <c r="F5826" s="74">
        <v>294000</v>
      </c>
      <c r="G5826" s="74">
        <f t="shared" si="720"/>
        <v>3840</v>
      </c>
      <c r="H5826" s="80">
        <f t="shared" si="721"/>
        <v>1.3061224489795919E-2</v>
      </c>
      <c r="I5826" s="74">
        <f>INDEX('AWR Data'!A$1:E$8825,MATCH(A5826,'AWR Data'!A$1:A$8825,0),5)</f>
        <v>0</v>
      </c>
      <c r="J5826" s="74">
        <f t="shared" si="722"/>
        <v>0</v>
      </c>
      <c r="K5826" s="105">
        <f t="shared" si="723"/>
        <v>0</v>
      </c>
      <c r="L5826" s="75">
        <v>0</v>
      </c>
      <c r="M5826" s="75">
        <v>0</v>
      </c>
      <c r="N5826" s="75">
        <v>0</v>
      </c>
      <c r="O5826" s="105">
        <v>0</v>
      </c>
      <c r="P5826" s="98">
        <f t="shared" si="724"/>
        <v>3840</v>
      </c>
      <c r="Q5826" s="98">
        <f t="shared" si="725"/>
        <v>0</v>
      </c>
      <c r="R5826" s="98">
        <f t="shared" si="726"/>
        <v>0</v>
      </c>
      <c r="S5826" s="105">
        <f t="shared" si="727"/>
        <v>0</v>
      </c>
      <c r="T5826" s="8" t="str">
        <f>IF(I5826=0,"",(INDEX('AWR Data'!A$1:E$8823,MATCH(A5826,'AWR Data'!A$1:A$8823,0),4)))</f>
        <v/>
      </c>
    </row>
    <row r="5827" spans="1:20" ht="20" customHeight="1">
      <c r="A5827" s="14" t="s">
        <v>10759</v>
      </c>
      <c r="B5827" s="14" t="s">
        <v>576</v>
      </c>
      <c r="C5827" s="14" t="s">
        <v>10760</v>
      </c>
      <c r="E5827" s="74">
        <v>590</v>
      </c>
      <c r="F5827" s="74">
        <v>40800</v>
      </c>
      <c r="G5827" s="74">
        <f t="shared" si="720"/>
        <v>7080</v>
      </c>
      <c r="H5827" s="80">
        <f t="shared" si="721"/>
        <v>0.17352941176470588</v>
      </c>
      <c r="I5827" s="74">
        <f>INDEX('AWR Data'!A$1:E$8825,MATCH(A5827,'AWR Data'!A$1:A$8825,0),5)</f>
        <v>0</v>
      </c>
      <c r="J5827" s="74">
        <f t="shared" si="722"/>
        <v>0</v>
      </c>
      <c r="K5827" s="105">
        <f t="shared" si="723"/>
        <v>0</v>
      </c>
      <c r="L5827" s="75">
        <v>0</v>
      </c>
      <c r="M5827" s="75">
        <v>0</v>
      </c>
      <c r="N5827" s="75">
        <v>0</v>
      </c>
      <c r="O5827" s="105">
        <v>0</v>
      </c>
      <c r="P5827" s="98">
        <f t="shared" si="724"/>
        <v>7080</v>
      </c>
      <c r="Q5827" s="98">
        <f t="shared" si="725"/>
        <v>0</v>
      </c>
      <c r="R5827" s="98">
        <f t="shared" si="726"/>
        <v>0</v>
      </c>
      <c r="S5827" s="105">
        <f t="shared" si="727"/>
        <v>0</v>
      </c>
      <c r="T5827" s="8" t="str">
        <f>IF(I5827=0,"",(INDEX('AWR Data'!A$1:E$8823,MATCH(A5827,'AWR Data'!A$1:A$8823,0),4)))</f>
        <v/>
      </c>
    </row>
    <row r="5828" spans="1:20" ht="20" customHeight="1">
      <c r="A5828" s="14" t="s">
        <v>10761</v>
      </c>
      <c r="B5828" s="14" t="s">
        <v>632</v>
      </c>
      <c r="C5828" s="14" t="s">
        <v>10762</v>
      </c>
      <c r="E5828" s="74">
        <v>73</v>
      </c>
      <c r="F5828" s="74">
        <v>17400</v>
      </c>
      <c r="G5828" s="74">
        <f t="shared" si="720"/>
        <v>876</v>
      </c>
      <c r="H5828" s="80">
        <f t="shared" si="721"/>
        <v>5.0344827586206897E-2</v>
      </c>
      <c r="I5828" s="74">
        <f>INDEX('AWR Data'!A$1:E$8825,MATCH(A5828,'AWR Data'!A$1:A$8825,0),5)</f>
        <v>0</v>
      </c>
      <c r="J5828" s="74">
        <f t="shared" si="722"/>
        <v>0</v>
      </c>
      <c r="K5828" s="105">
        <f t="shared" si="723"/>
        <v>0</v>
      </c>
      <c r="L5828" s="75">
        <v>0</v>
      </c>
      <c r="M5828" s="75">
        <v>0</v>
      </c>
      <c r="N5828" s="75">
        <v>0</v>
      </c>
      <c r="O5828" s="105">
        <v>0</v>
      </c>
      <c r="P5828" s="98">
        <f t="shared" si="724"/>
        <v>876</v>
      </c>
      <c r="Q5828" s="98">
        <f t="shared" si="725"/>
        <v>0</v>
      </c>
      <c r="R5828" s="98">
        <f t="shared" si="726"/>
        <v>0</v>
      </c>
      <c r="S5828" s="105">
        <f t="shared" si="727"/>
        <v>0</v>
      </c>
      <c r="T5828" s="8" t="str">
        <f>IF(I5828=0,"",(INDEX('AWR Data'!A$1:E$8823,MATCH(A5828,'AWR Data'!A$1:A$8823,0),4)))</f>
        <v/>
      </c>
    </row>
    <row r="5829" spans="1:20" ht="20" customHeight="1">
      <c r="A5829" s="14" t="s">
        <v>10763</v>
      </c>
      <c r="B5829" s="14" t="s">
        <v>632</v>
      </c>
      <c r="C5829" s="14" t="s">
        <v>10764</v>
      </c>
      <c r="E5829" s="74">
        <v>58</v>
      </c>
      <c r="F5829" s="74">
        <v>30400</v>
      </c>
      <c r="G5829" s="74">
        <f t="shared" si="720"/>
        <v>696</v>
      </c>
      <c r="H5829" s="80">
        <f t="shared" si="721"/>
        <v>2.2894736842105263E-2</v>
      </c>
      <c r="I5829" s="74">
        <f>INDEX('AWR Data'!A$1:E$8825,MATCH(A5829,'AWR Data'!A$1:A$8825,0),5)</f>
        <v>0</v>
      </c>
      <c r="J5829" s="74">
        <f t="shared" si="722"/>
        <v>0</v>
      </c>
      <c r="K5829" s="105">
        <f t="shared" si="723"/>
        <v>0</v>
      </c>
      <c r="L5829" s="75">
        <v>0</v>
      </c>
      <c r="M5829" s="75">
        <v>0</v>
      </c>
      <c r="N5829" s="75">
        <v>0</v>
      </c>
      <c r="O5829" s="105">
        <v>0</v>
      </c>
      <c r="P5829" s="98">
        <f t="shared" si="724"/>
        <v>696</v>
      </c>
      <c r="Q5829" s="98">
        <f t="shared" si="725"/>
        <v>0</v>
      </c>
      <c r="R5829" s="98">
        <f t="shared" si="726"/>
        <v>0</v>
      </c>
      <c r="S5829" s="105">
        <f t="shared" si="727"/>
        <v>0</v>
      </c>
      <c r="T5829" s="8" t="str">
        <f>IF(I5829=0,"",(INDEX('AWR Data'!A$1:E$8823,MATCH(A5829,'AWR Data'!A$1:A$8823,0),4)))</f>
        <v/>
      </c>
    </row>
    <row r="5830" spans="1:20" ht="20" customHeight="1">
      <c r="A5830" s="14" t="s">
        <v>10765</v>
      </c>
      <c r="B5830" s="14" t="s">
        <v>1178</v>
      </c>
      <c r="C5830" s="14" t="s">
        <v>10979</v>
      </c>
      <c r="E5830" s="74">
        <v>170</v>
      </c>
      <c r="F5830" s="74">
        <v>18000</v>
      </c>
      <c r="G5830" s="74">
        <f t="shared" ref="G5830:G5893" si="728">+E5830*12</f>
        <v>2040</v>
      </c>
      <c r="H5830" s="80">
        <f t="shared" ref="H5830:H5893" si="729">IF(G5830&gt;0,(IF(F5830&gt;0,G5830/F5830,1000)),0)</f>
        <v>0.11333333333333333</v>
      </c>
      <c r="I5830" s="74">
        <f>INDEX('AWR Data'!A$1:E$8825,MATCH(A5830,'AWR Data'!A$1:A$8825,0),5)</f>
        <v>0</v>
      </c>
      <c r="J5830" s="74">
        <f t="shared" ref="J5830:J5893" si="730">IF(I5830=0,0,IF(I5830&gt;0,IF(I5830&lt;11,G5830,IF(I5830&lt;21,(G5830*0.32),IF(I5830&lt;31,(G5830*0.07),0)))))</f>
        <v>0</v>
      </c>
      <c r="K5830" s="105">
        <f t="shared" ref="K5830:K5893" si="731">IF(G5830,J5830/G5830,0)</f>
        <v>0</v>
      </c>
      <c r="L5830" s="75">
        <v>0</v>
      </c>
      <c r="M5830" s="75">
        <v>0</v>
      </c>
      <c r="N5830" s="75">
        <v>0</v>
      </c>
      <c r="O5830" s="105">
        <v>0</v>
      </c>
      <c r="P5830" s="98">
        <f t="shared" ref="P5830:P5893" si="732">+G5830-L5830</f>
        <v>2040</v>
      </c>
      <c r="Q5830" s="98">
        <f t="shared" ref="Q5830:Q5893" si="733">IF(I5830=0,I5830-M5830,IF(M5830,IF(I5830=0,(M5830-0),M5830-I5830),I5830))</f>
        <v>0</v>
      </c>
      <c r="R5830" s="98">
        <f t="shared" ref="R5830:R5893" si="734">+J5830-N5830</f>
        <v>0</v>
      </c>
      <c r="S5830" s="105">
        <f t="shared" ref="S5830:S5893" si="735">+K5830-O5830</f>
        <v>0</v>
      </c>
      <c r="T5830" s="8" t="str">
        <f>IF(I5830=0,"",(INDEX('AWR Data'!A$1:E$8823,MATCH(A5830,'AWR Data'!A$1:A$8823,0),4)))</f>
        <v/>
      </c>
    </row>
    <row r="5831" spans="1:20" ht="20" customHeight="1">
      <c r="A5831" s="14" t="s">
        <v>10980</v>
      </c>
      <c r="B5831" s="14" t="s">
        <v>1178</v>
      </c>
      <c r="C5831" s="14" t="s">
        <v>10981</v>
      </c>
      <c r="E5831" s="74">
        <v>73</v>
      </c>
      <c r="F5831" s="74">
        <v>40500</v>
      </c>
      <c r="G5831" s="74">
        <f t="shared" si="728"/>
        <v>876</v>
      </c>
      <c r="H5831" s="80">
        <f t="shared" si="729"/>
        <v>2.1629629629629631E-2</v>
      </c>
      <c r="I5831" s="74">
        <f>INDEX('AWR Data'!A$1:E$8825,MATCH(A5831,'AWR Data'!A$1:A$8825,0),5)</f>
        <v>0</v>
      </c>
      <c r="J5831" s="74">
        <f t="shared" si="730"/>
        <v>0</v>
      </c>
      <c r="K5831" s="105">
        <f t="shared" si="731"/>
        <v>0</v>
      </c>
      <c r="L5831" s="75">
        <v>0</v>
      </c>
      <c r="M5831" s="75">
        <v>0</v>
      </c>
      <c r="N5831" s="75">
        <v>0</v>
      </c>
      <c r="O5831" s="105">
        <v>0</v>
      </c>
      <c r="P5831" s="98">
        <f t="shared" si="732"/>
        <v>876</v>
      </c>
      <c r="Q5831" s="98">
        <f t="shared" si="733"/>
        <v>0</v>
      </c>
      <c r="R5831" s="98">
        <f t="shared" si="734"/>
        <v>0</v>
      </c>
      <c r="S5831" s="105">
        <f t="shared" si="735"/>
        <v>0</v>
      </c>
      <c r="T5831" s="8" t="str">
        <f>IF(I5831=0,"",(INDEX('AWR Data'!A$1:E$8823,MATCH(A5831,'AWR Data'!A$1:A$8823,0),4)))</f>
        <v/>
      </c>
    </row>
    <row r="5832" spans="1:20" ht="20" customHeight="1">
      <c r="A5832" s="14" t="s">
        <v>10982</v>
      </c>
      <c r="B5832" s="14" t="s">
        <v>996</v>
      </c>
      <c r="C5832" s="14" t="s">
        <v>10983</v>
      </c>
      <c r="E5832" s="74">
        <v>73</v>
      </c>
      <c r="F5832" s="74">
        <v>4350</v>
      </c>
      <c r="G5832" s="74">
        <f t="shared" si="728"/>
        <v>876</v>
      </c>
      <c r="H5832" s="80">
        <f t="shared" si="729"/>
        <v>0.20137931034482759</v>
      </c>
      <c r="I5832" s="74">
        <f>INDEX('AWR Data'!A$1:E$8825,MATCH(A5832,'AWR Data'!A$1:A$8825,0),5)</f>
        <v>0</v>
      </c>
      <c r="J5832" s="74">
        <f t="shared" si="730"/>
        <v>0</v>
      </c>
      <c r="K5832" s="105">
        <f t="shared" si="731"/>
        <v>0</v>
      </c>
      <c r="L5832" s="75">
        <v>0</v>
      </c>
      <c r="M5832" s="75">
        <v>0</v>
      </c>
      <c r="N5832" s="75">
        <v>0</v>
      </c>
      <c r="O5832" s="105">
        <v>0</v>
      </c>
      <c r="P5832" s="98">
        <f t="shared" si="732"/>
        <v>876</v>
      </c>
      <c r="Q5832" s="98">
        <f t="shared" si="733"/>
        <v>0</v>
      </c>
      <c r="R5832" s="98">
        <f t="shared" si="734"/>
        <v>0</v>
      </c>
      <c r="S5832" s="105">
        <f t="shared" si="735"/>
        <v>0</v>
      </c>
      <c r="T5832" s="8" t="str">
        <f>IF(I5832=0,"",(INDEX('AWR Data'!A$1:E$8823,MATCH(A5832,'AWR Data'!A$1:A$8823,0),4)))</f>
        <v/>
      </c>
    </row>
    <row r="5833" spans="1:20" ht="20" customHeight="1">
      <c r="A5833" s="14" t="s">
        <v>10984</v>
      </c>
      <c r="B5833" s="14" t="s">
        <v>996</v>
      </c>
      <c r="C5833" s="14" t="s">
        <v>10985</v>
      </c>
      <c r="E5833" s="74">
        <v>46</v>
      </c>
      <c r="F5833" s="74">
        <v>1900</v>
      </c>
      <c r="G5833" s="74">
        <f t="shared" si="728"/>
        <v>552</v>
      </c>
      <c r="H5833" s="80">
        <f t="shared" si="729"/>
        <v>0.29052631578947369</v>
      </c>
      <c r="I5833" s="74">
        <f>INDEX('AWR Data'!A$1:E$8825,MATCH(A5833,'AWR Data'!A$1:A$8825,0),5)</f>
        <v>0</v>
      </c>
      <c r="J5833" s="74">
        <f t="shared" si="730"/>
        <v>0</v>
      </c>
      <c r="K5833" s="105">
        <f t="shared" si="731"/>
        <v>0</v>
      </c>
      <c r="L5833" s="75">
        <v>0</v>
      </c>
      <c r="M5833" s="75">
        <v>0</v>
      </c>
      <c r="N5833" s="75">
        <v>0</v>
      </c>
      <c r="O5833" s="105">
        <v>0</v>
      </c>
      <c r="P5833" s="98">
        <f t="shared" si="732"/>
        <v>552</v>
      </c>
      <c r="Q5833" s="98">
        <f t="shared" si="733"/>
        <v>0</v>
      </c>
      <c r="R5833" s="98">
        <f t="shared" si="734"/>
        <v>0</v>
      </c>
      <c r="S5833" s="105">
        <f t="shared" si="735"/>
        <v>0</v>
      </c>
      <c r="T5833" s="8" t="str">
        <f>IF(I5833=0,"",(INDEX('AWR Data'!A$1:E$8823,MATCH(A5833,'AWR Data'!A$1:A$8823,0),4)))</f>
        <v/>
      </c>
    </row>
    <row r="5834" spans="1:20" ht="20" customHeight="1">
      <c r="A5834" s="14" t="s">
        <v>10986</v>
      </c>
      <c r="B5834" s="14" t="s">
        <v>2119</v>
      </c>
      <c r="C5834" s="14" t="s">
        <v>10987</v>
      </c>
      <c r="E5834" s="74">
        <v>210</v>
      </c>
      <c r="F5834" s="74">
        <v>9090</v>
      </c>
      <c r="G5834" s="74">
        <f t="shared" si="728"/>
        <v>2520</v>
      </c>
      <c r="H5834" s="80">
        <f t="shared" si="729"/>
        <v>0.27722772277227725</v>
      </c>
      <c r="I5834" s="74">
        <f>INDEX('AWR Data'!A$1:E$8825,MATCH(A5834,'AWR Data'!A$1:A$8825,0),5)</f>
        <v>0</v>
      </c>
      <c r="J5834" s="74">
        <f t="shared" si="730"/>
        <v>0</v>
      </c>
      <c r="K5834" s="105">
        <f t="shared" si="731"/>
        <v>0</v>
      </c>
      <c r="L5834" s="75">
        <v>0</v>
      </c>
      <c r="M5834" s="75">
        <v>0</v>
      </c>
      <c r="N5834" s="75">
        <v>0</v>
      </c>
      <c r="O5834" s="105">
        <v>0</v>
      </c>
      <c r="P5834" s="98">
        <f t="shared" si="732"/>
        <v>2520</v>
      </c>
      <c r="Q5834" s="98">
        <f t="shared" si="733"/>
        <v>0</v>
      </c>
      <c r="R5834" s="98">
        <f t="shared" si="734"/>
        <v>0</v>
      </c>
      <c r="S5834" s="105">
        <f t="shared" si="735"/>
        <v>0</v>
      </c>
      <c r="T5834" s="8" t="str">
        <f>IF(I5834=0,"",(INDEX('AWR Data'!A$1:E$8823,MATCH(A5834,'AWR Data'!A$1:A$8823,0),4)))</f>
        <v/>
      </c>
    </row>
    <row r="5835" spans="1:20" ht="20" customHeight="1">
      <c r="A5835" s="14" t="s">
        <v>10988</v>
      </c>
      <c r="B5835" s="14" t="s">
        <v>579</v>
      </c>
      <c r="C5835" s="14" t="s">
        <v>10989</v>
      </c>
      <c r="E5835" s="74">
        <v>1900</v>
      </c>
      <c r="F5835" s="74">
        <v>914000</v>
      </c>
      <c r="G5835" s="74">
        <f t="shared" si="728"/>
        <v>22800</v>
      </c>
      <c r="H5835" s="80">
        <f t="shared" si="729"/>
        <v>2.4945295404814005E-2</v>
      </c>
      <c r="I5835" s="74">
        <f>INDEX('AWR Data'!A$1:E$8825,MATCH(A5835,'AWR Data'!A$1:A$8825,0),5)</f>
        <v>0</v>
      </c>
      <c r="J5835" s="74">
        <f t="shared" si="730"/>
        <v>0</v>
      </c>
      <c r="K5835" s="105">
        <f t="shared" si="731"/>
        <v>0</v>
      </c>
      <c r="L5835" s="75">
        <v>0</v>
      </c>
      <c r="M5835" s="75">
        <v>0</v>
      </c>
      <c r="N5835" s="75">
        <v>0</v>
      </c>
      <c r="O5835" s="105">
        <v>0</v>
      </c>
      <c r="P5835" s="98">
        <f t="shared" si="732"/>
        <v>22800</v>
      </c>
      <c r="Q5835" s="98">
        <f t="shared" si="733"/>
        <v>0</v>
      </c>
      <c r="R5835" s="98">
        <f t="shared" si="734"/>
        <v>0</v>
      </c>
      <c r="S5835" s="105">
        <f t="shared" si="735"/>
        <v>0</v>
      </c>
      <c r="T5835" s="8" t="str">
        <f>IF(I5835=0,"",(INDEX('AWR Data'!A$1:E$8823,MATCH(A5835,'AWR Data'!A$1:A$8823,0),4)))</f>
        <v/>
      </c>
    </row>
    <row r="5836" spans="1:20" ht="20" customHeight="1">
      <c r="A5836" s="14" t="s">
        <v>10990</v>
      </c>
      <c r="B5836" s="14" t="s">
        <v>579</v>
      </c>
      <c r="C5836" s="14" t="s">
        <v>10991</v>
      </c>
      <c r="E5836" s="74">
        <v>3600</v>
      </c>
      <c r="F5836" s="74">
        <v>2380000</v>
      </c>
      <c r="G5836" s="74">
        <f t="shared" si="728"/>
        <v>43200</v>
      </c>
      <c r="H5836" s="80">
        <f t="shared" si="729"/>
        <v>1.8151260504201679E-2</v>
      </c>
      <c r="I5836" s="74">
        <f>INDEX('AWR Data'!A$1:E$8825,MATCH(A5836,'AWR Data'!A$1:A$8825,0),5)</f>
        <v>0</v>
      </c>
      <c r="J5836" s="74">
        <f t="shared" si="730"/>
        <v>0</v>
      </c>
      <c r="K5836" s="105">
        <f t="shared" si="731"/>
        <v>0</v>
      </c>
      <c r="L5836" s="75">
        <v>0</v>
      </c>
      <c r="M5836" s="75">
        <v>0</v>
      </c>
      <c r="N5836" s="75">
        <v>0</v>
      </c>
      <c r="O5836" s="105">
        <v>0</v>
      </c>
      <c r="P5836" s="98">
        <f t="shared" si="732"/>
        <v>43200</v>
      </c>
      <c r="Q5836" s="98">
        <f t="shared" si="733"/>
        <v>0</v>
      </c>
      <c r="R5836" s="98">
        <f t="shared" si="734"/>
        <v>0</v>
      </c>
      <c r="S5836" s="105">
        <f t="shared" si="735"/>
        <v>0</v>
      </c>
      <c r="T5836" s="8" t="str">
        <f>IF(I5836=0,"",(INDEX('AWR Data'!A$1:E$8823,MATCH(A5836,'AWR Data'!A$1:A$8823,0),4)))</f>
        <v/>
      </c>
    </row>
    <row r="5837" spans="1:20" ht="20" customHeight="1">
      <c r="A5837" s="14" t="s">
        <v>10992</v>
      </c>
      <c r="B5837" s="14" t="s">
        <v>1084</v>
      </c>
      <c r="C5837" s="14" t="s">
        <v>10993</v>
      </c>
      <c r="E5837" s="74">
        <v>16</v>
      </c>
      <c r="F5837" s="74">
        <v>189</v>
      </c>
      <c r="G5837" s="74">
        <f t="shared" si="728"/>
        <v>192</v>
      </c>
      <c r="H5837" s="80">
        <f t="shared" si="729"/>
        <v>1.0158730158730158</v>
      </c>
      <c r="I5837" s="74">
        <f>INDEX('AWR Data'!A$1:E$8825,MATCH(A5837,'AWR Data'!A$1:A$8825,0),5)</f>
        <v>0</v>
      </c>
      <c r="J5837" s="74">
        <f t="shared" si="730"/>
        <v>0</v>
      </c>
      <c r="K5837" s="105">
        <f t="shared" si="731"/>
        <v>0</v>
      </c>
      <c r="L5837" s="75">
        <v>0</v>
      </c>
      <c r="M5837" s="75">
        <v>0</v>
      </c>
      <c r="N5837" s="75">
        <v>0</v>
      </c>
      <c r="O5837" s="105">
        <v>0</v>
      </c>
      <c r="P5837" s="98">
        <f t="shared" si="732"/>
        <v>192</v>
      </c>
      <c r="Q5837" s="98">
        <f t="shared" si="733"/>
        <v>0</v>
      </c>
      <c r="R5837" s="98">
        <f t="shared" si="734"/>
        <v>0</v>
      </c>
      <c r="S5837" s="105">
        <f t="shared" si="735"/>
        <v>0</v>
      </c>
      <c r="T5837" s="8" t="str">
        <f>IF(I5837=0,"",(INDEX('AWR Data'!A$1:E$8823,MATCH(A5837,'AWR Data'!A$1:A$8823,0),4)))</f>
        <v/>
      </c>
    </row>
    <row r="5838" spans="1:20" s="110" customFormat="1" ht="20" customHeight="1">
      <c r="A5838" s="14" t="s">
        <v>10994</v>
      </c>
      <c r="B5838" s="14" t="s">
        <v>721</v>
      </c>
      <c r="C5838" s="14" t="s">
        <v>10995</v>
      </c>
      <c r="D5838" s="14"/>
      <c r="E5838" s="74">
        <v>390</v>
      </c>
      <c r="F5838" s="74">
        <v>408000</v>
      </c>
      <c r="G5838" s="74">
        <f t="shared" si="728"/>
        <v>4680</v>
      </c>
      <c r="H5838" s="80">
        <f t="shared" si="729"/>
        <v>1.1470588235294118E-2</v>
      </c>
      <c r="I5838" s="74">
        <f>INDEX('AWR Data'!A$1:E$8825,MATCH(A5838,'AWR Data'!A$1:A$8825,0),5)</f>
        <v>0</v>
      </c>
      <c r="J5838" s="74">
        <f t="shared" si="730"/>
        <v>0</v>
      </c>
      <c r="K5838" s="105">
        <f t="shared" si="731"/>
        <v>0</v>
      </c>
      <c r="L5838" s="75">
        <v>0</v>
      </c>
      <c r="M5838" s="75">
        <v>0</v>
      </c>
      <c r="N5838" s="75">
        <v>0</v>
      </c>
      <c r="O5838" s="105">
        <v>0</v>
      </c>
      <c r="P5838" s="98">
        <f t="shared" si="732"/>
        <v>4680</v>
      </c>
      <c r="Q5838" s="98">
        <f t="shared" si="733"/>
        <v>0</v>
      </c>
      <c r="R5838" s="98">
        <f t="shared" si="734"/>
        <v>0</v>
      </c>
      <c r="S5838" s="105">
        <f t="shared" si="735"/>
        <v>0</v>
      </c>
      <c r="T5838" s="8" t="str">
        <f>IF(I5838=0,"",(INDEX('AWR Data'!A$1:E$8823,MATCH(A5838,'AWR Data'!A$1:A$8823,0),4)))</f>
        <v/>
      </c>
    </row>
    <row r="5839" spans="1:20" ht="20" customHeight="1">
      <c r="A5839" s="14" t="s">
        <v>10996</v>
      </c>
      <c r="B5839" s="14" t="s">
        <v>721</v>
      </c>
      <c r="C5839" s="14" t="s">
        <v>10997</v>
      </c>
      <c r="E5839" s="74">
        <v>46</v>
      </c>
      <c r="F5839" s="74">
        <v>18600</v>
      </c>
      <c r="G5839" s="74">
        <f t="shared" si="728"/>
        <v>552</v>
      </c>
      <c r="H5839" s="80">
        <f t="shared" si="729"/>
        <v>2.9677419354838711E-2</v>
      </c>
      <c r="I5839" s="74">
        <f>INDEX('AWR Data'!A$1:E$8825,MATCH(A5839,'AWR Data'!A$1:A$8825,0),5)</f>
        <v>0</v>
      </c>
      <c r="J5839" s="74">
        <f t="shared" si="730"/>
        <v>0</v>
      </c>
      <c r="K5839" s="105">
        <f t="shared" si="731"/>
        <v>0</v>
      </c>
      <c r="L5839" s="75">
        <v>0</v>
      </c>
      <c r="M5839" s="75">
        <v>0</v>
      </c>
      <c r="N5839" s="75">
        <v>0</v>
      </c>
      <c r="O5839" s="105">
        <v>0</v>
      </c>
      <c r="P5839" s="98">
        <f t="shared" si="732"/>
        <v>552</v>
      </c>
      <c r="Q5839" s="98">
        <f t="shared" si="733"/>
        <v>0</v>
      </c>
      <c r="R5839" s="98">
        <f t="shared" si="734"/>
        <v>0</v>
      </c>
      <c r="S5839" s="105">
        <f t="shared" si="735"/>
        <v>0</v>
      </c>
      <c r="T5839" s="8" t="str">
        <f>IF(I5839=0,"",(INDEX('AWR Data'!A$1:E$8823,MATCH(A5839,'AWR Data'!A$1:A$8823,0),4)))</f>
        <v/>
      </c>
    </row>
    <row r="5840" spans="1:20" ht="20" customHeight="1">
      <c r="A5840" s="14" t="s">
        <v>10998</v>
      </c>
      <c r="B5840" s="14" t="s">
        <v>721</v>
      </c>
      <c r="C5840" s="14" t="s">
        <v>10999</v>
      </c>
      <c r="E5840" s="74">
        <v>720</v>
      </c>
      <c r="F5840" s="74">
        <v>558000</v>
      </c>
      <c r="G5840" s="74">
        <f t="shared" si="728"/>
        <v>8640</v>
      </c>
      <c r="H5840" s="80">
        <f t="shared" si="729"/>
        <v>1.5483870967741935E-2</v>
      </c>
      <c r="I5840" s="74">
        <f>INDEX('AWR Data'!A$1:E$8825,MATCH(A5840,'AWR Data'!A$1:A$8825,0),5)</f>
        <v>0</v>
      </c>
      <c r="J5840" s="74">
        <f t="shared" si="730"/>
        <v>0</v>
      </c>
      <c r="K5840" s="105">
        <f t="shared" si="731"/>
        <v>0</v>
      </c>
      <c r="L5840" s="75">
        <v>0</v>
      </c>
      <c r="M5840" s="75">
        <v>0</v>
      </c>
      <c r="N5840" s="75">
        <v>0</v>
      </c>
      <c r="O5840" s="105">
        <v>0</v>
      </c>
      <c r="P5840" s="98">
        <f t="shared" si="732"/>
        <v>8640</v>
      </c>
      <c r="Q5840" s="98">
        <f t="shared" si="733"/>
        <v>0</v>
      </c>
      <c r="R5840" s="98">
        <f t="shared" si="734"/>
        <v>0</v>
      </c>
      <c r="S5840" s="105">
        <f t="shared" si="735"/>
        <v>0</v>
      </c>
      <c r="T5840" s="8" t="str">
        <f>IF(I5840=0,"",(INDEX('AWR Data'!A$1:E$8823,MATCH(A5840,'AWR Data'!A$1:A$8823,0),4)))</f>
        <v/>
      </c>
    </row>
    <row r="5841" spans="1:20" ht="20" customHeight="1">
      <c r="A5841" s="14" t="s">
        <v>10785</v>
      </c>
      <c r="B5841" s="14" t="s">
        <v>498</v>
      </c>
      <c r="C5841" s="14" t="s">
        <v>10786</v>
      </c>
      <c r="E5841" s="74">
        <v>28</v>
      </c>
      <c r="F5841" s="74">
        <v>888</v>
      </c>
      <c r="G5841" s="74">
        <f t="shared" si="728"/>
        <v>336</v>
      </c>
      <c r="H5841" s="80">
        <f t="shared" si="729"/>
        <v>0.3783783783783784</v>
      </c>
      <c r="I5841" s="74">
        <f>INDEX('AWR Data'!A$1:E$8825,MATCH(A5841,'AWR Data'!A$1:A$8825,0),5)</f>
        <v>0</v>
      </c>
      <c r="J5841" s="74">
        <f t="shared" si="730"/>
        <v>0</v>
      </c>
      <c r="K5841" s="105">
        <f t="shared" si="731"/>
        <v>0</v>
      </c>
      <c r="L5841" s="75">
        <v>0</v>
      </c>
      <c r="M5841" s="75">
        <v>0</v>
      </c>
      <c r="N5841" s="75">
        <v>0</v>
      </c>
      <c r="O5841" s="105">
        <v>0</v>
      </c>
      <c r="P5841" s="98">
        <f t="shared" si="732"/>
        <v>336</v>
      </c>
      <c r="Q5841" s="98">
        <f t="shared" si="733"/>
        <v>0</v>
      </c>
      <c r="R5841" s="98">
        <f t="shared" si="734"/>
        <v>0</v>
      </c>
      <c r="S5841" s="105">
        <f t="shared" si="735"/>
        <v>0</v>
      </c>
      <c r="T5841" s="8" t="str">
        <f>IF(I5841=0,"",(INDEX('AWR Data'!A$1:E$8823,MATCH(A5841,'AWR Data'!A$1:A$8823,0),4)))</f>
        <v/>
      </c>
    </row>
    <row r="5842" spans="1:20" ht="20" customHeight="1">
      <c r="A5842" s="14" t="s">
        <v>10787</v>
      </c>
      <c r="B5842" s="14" t="s">
        <v>2054</v>
      </c>
      <c r="C5842" s="14" t="s">
        <v>10788</v>
      </c>
      <c r="E5842" s="74">
        <v>73</v>
      </c>
      <c r="F5842" s="74">
        <v>86100</v>
      </c>
      <c r="G5842" s="74">
        <f t="shared" si="728"/>
        <v>876</v>
      </c>
      <c r="H5842" s="80">
        <f t="shared" si="729"/>
        <v>1.0174216027874565E-2</v>
      </c>
      <c r="I5842" s="74">
        <f>INDEX('AWR Data'!A$1:E$8825,MATCH(A5842,'AWR Data'!A$1:A$8825,0),5)</f>
        <v>0</v>
      </c>
      <c r="J5842" s="74">
        <f t="shared" si="730"/>
        <v>0</v>
      </c>
      <c r="K5842" s="105">
        <f t="shared" si="731"/>
        <v>0</v>
      </c>
      <c r="L5842" s="75">
        <v>0</v>
      </c>
      <c r="M5842" s="75">
        <v>0</v>
      </c>
      <c r="N5842" s="75">
        <v>0</v>
      </c>
      <c r="O5842" s="105">
        <v>0</v>
      </c>
      <c r="P5842" s="98">
        <f t="shared" si="732"/>
        <v>876</v>
      </c>
      <c r="Q5842" s="98">
        <f t="shared" si="733"/>
        <v>0</v>
      </c>
      <c r="R5842" s="98">
        <f t="shared" si="734"/>
        <v>0</v>
      </c>
      <c r="S5842" s="105">
        <f t="shared" si="735"/>
        <v>0</v>
      </c>
      <c r="T5842" s="8" t="str">
        <f>IF(I5842=0,"",(INDEX('AWR Data'!A$1:E$8823,MATCH(A5842,'AWR Data'!A$1:A$8823,0),4)))</f>
        <v/>
      </c>
    </row>
    <row r="5843" spans="1:20" ht="20" customHeight="1">
      <c r="A5843" s="14" t="s">
        <v>10789</v>
      </c>
      <c r="B5843" s="14" t="s">
        <v>2054</v>
      </c>
      <c r="C5843" s="14" t="s">
        <v>10790</v>
      </c>
      <c r="E5843" s="74">
        <v>36</v>
      </c>
      <c r="F5843" s="74">
        <v>11700</v>
      </c>
      <c r="G5843" s="74">
        <f t="shared" si="728"/>
        <v>432</v>
      </c>
      <c r="H5843" s="80">
        <f t="shared" si="729"/>
        <v>3.6923076923076927E-2</v>
      </c>
      <c r="I5843" s="74">
        <f>INDEX('AWR Data'!A$1:E$8825,MATCH(A5843,'AWR Data'!A$1:A$8825,0),5)</f>
        <v>0</v>
      </c>
      <c r="J5843" s="74">
        <f t="shared" si="730"/>
        <v>0</v>
      </c>
      <c r="K5843" s="105">
        <f t="shared" si="731"/>
        <v>0</v>
      </c>
      <c r="L5843" s="75">
        <v>0</v>
      </c>
      <c r="M5843" s="75">
        <v>0</v>
      </c>
      <c r="N5843" s="75">
        <v>0</v>
      </c>
      <c r="O5843" s="105">
        <v>0</v>
      </c>
      <c r="P5843" s="98">
        <f t="shared" si="732"/>
        <v>432</v>
      </c>
      <c r="Q5843" s="98">
        <f t="shared" si="733"/>
        <v>0</v>
      </c>
      <c r="R5843" s="98">
        <f t="shared" si="734"/>
        <v>0</v>
      </c>
      <c r="S5843" s="105">
        <f t="shared" si="735"/>
        <v>0</v>
      </c>
      <c r="T5843" s="8" t="str">
        <f>IF(I5843=0,"",(INDEX('AWR Data'!A$1:E$8823,MATCH(A5843,'AWR Data'!A$1:A$8823,0),4)))</f>
        <v/>
      </c>
    </row>
    <row r="5844" spans="1:20" ht="20" customHeight="1">
      <c r="A5844" s="14" t="s">
        <v>10791</v>
      </c>
      <c r="B5844" s="14" t="s">
        <v>576</v>
      </c>
      <c r="C5844" s="14" t="s">
        <v>10792</v>
      </c>
      <c r="E5844" s="74">
        <v>74000</v>
      </c>
      <c r="F5844" s="74">
        <v>64200000</v>
      </c>
      <c r="G5844" s="74">
        <f t="shared" si="728"/>
        <v>888000</v>
      </c>
      <c r="H5844" s="80">
        <f t="shared" si="729"/>
        <v>1.3831775700934579E-2</v>
      </c>
      <c r="I5844" s="74">
        <f>INDEX('AWR Data'!A$1:E$8825,MATCH(A5844,'AWR Data'!A$1:A$8825,0),5)</f>
        <v>0</v>
      </c>
      <c r="J5844" s="74">
        <f t="shared" si="730"/>
        <v>0</v>
      </c>
      <c r="K5844" s="105">
        <f t="shared" si="731"/>
        <v>0</v>
      </c>
      <c r="L5844" s="75">
        <v>0</v>
      </c>
      <c r="M5844" s="75">
        <v>0</v>
      </c>
      <c r="N5844" s="75">
        <v>0</v>
      </c>
      <c r="O5844" s="105">
        <v>0</v>
      </c>
      <c r="P5844" s="98">
        <f t="shared" si="732"/>
        <v>888000</v>
      </c>
      <c r="Q5844" s="98">
        <f t="shared" si="733"/>
        <v>0</v>
      </c>
      <c r="R5844" s="98">
        <f t="shared" si="734"/>
        <v>0</v>
      </c>
      <c r="S5844" s="105">
        <f t="shared" si="735"/>
        <v>0</v>
      </c>
      <c r="T5844" s="8" t="str">
        <f>IF(I5844=0,"",(INDEX('AWR Data'!A$1:E$8823,MATCH(A5844,'AWR Data'!A$1:A$8823,0),4)))</f>
        <v/>
      </c>
    </row>
    <row r="5845" spans="1:20" ht="20" customHeight="1">
      <c r="A5845" s="14" t="s">
        <v>10793</v>
      </c>
      <c r="B5845" s="14" t="s">
        <v>576</v>
      </c>
      <c r="C5845" s="14" t="s">
        <v>10794</v>
      </c>
      <c r="E5845" s="74">
        <v>110</v>
      </c>
      <c r="F5845" s="74">
        <v>8650</v>
      </c>
      <c r="G5845" s="74">
        <f t="shared" si="728"/>
        <v>1320</v>
      </c>
      <c r="H5845" s="80">
        <f t="shared" si="729"/>
        <v>0.15260115606936417</v>
      </c>
      <c r="I5845" s="74">
        <f>INDEX('AWR Data'!A$1:E$8825,MATCH(A5845,'AWR Data'!A$1:A$8825,0),5)</f>
        <v>0</v>
      </c>
      <c r="J5845" s="74">
        <f t="shared" si="730"/>
        <v>0</v>
      </c>
      <c r="K5845" s="105">
        <f t="shared" si="731"/>
        <v>0</v>
      </c>
      <c r="L5845" s="75">
        <v>0</v>
      </c>
      <c r="M5845" s="75">
        <v>0</v>
      </c>
      <c r="N5845" s="75">
        <v>0</v>
      </c>
      <c r="O5845" s="105">
        <v>0</v>
      </c>
      <c r="P5845" s="98">
        <f t="shared" si="732"/>
        <v>1320</v>
      </c>
      <c r="Q5845" s="98">
        <f t="shared" si="733"/>
        <v>0</v>
      </c>
      <c r="R5845" s="98">
        <f t="shared" si="734"/>
        <v>0</v>
      </c>
      <c r="S5845" s="105">
        <f t="shared" si="735"/>
        <v>0</v>
      </c>
      <c r="T5845" s="8" t="str">
        <f>IF(I5845=0,"",(INDEX('AWR Data'!A$1:E$8823,MATCH(A5845,'AWR Data'!A$1:A$8823,0),4)))</f>
        <v/>
      </c>
    </row>
    <row r="5846" spans="1:20" ht="20" customHeight="1">
      <c r="A5846" s="14" t="s">
        <v>10795</v>
      </c>
      <c r="B5846" s="14" t="s">
        <v>576</v>
      </c>
      <c r="C5846" s="14" t="s">
        <v>10796</v>
      </c>
      <c r="E5846" s="74">
        <v>320</v>
      </c>
      <c r="F5846" s="74">
        <v>70500</v>
      </c>
      <c r="G5846" s="74">
        <f t="shared" si="728"/>
        <v>3840</v>
      </c>
      <c r="H5846" s="80">
        <f t="shared" si="729"/>
        <v>5.4468085106382978E-2</v>
      </c>
      <c r="I5846" s="74">
        <f>INDEX('AWR Data'!A$1:E$8825,MATCH(A5846,'AWR Data'!A$1:A$8825,0),5)</f>
        <v>0</v>
      </c>
      <c r="J5846" s="74">
        <f t="shared" si="730"/>
        <v>0</v>
      </c>
      <c r="K5846" s="105">
        <f t="shared" si="731"/>
        <v>0</v>
      </c>
      <c r="L5846" s="75">
        <v>0</v>
      </c>
      <c r="M5846" s="75">
        <v>0</v>
      </c>
      <c r="N5846" s="75">
        <v>0</v>
      </c>
      <c r="O5846" s="105">
        <v>0</v>
      </c>
      <c r="P5846" s="98">
        <f t="shared" si="732"/>
        <v>3840</v>
      </c>
      <c r="Q5846" s="98">
        <f t="shared" si="733"/>
        <v>0</v>
      </c>
      <c r="R5846" s="98">
        <f t="shared" si="734"/>
        <v>0</v>
      </c>
      <c r="S5846" s="105">
        <f t="shared" si="735"/>
        <v>0</v>
      </c>
      <c r="T5846" s="8" t="str">
        <f>IF(I5846=0,"",(INDEX('AWR Data'!A$1:E$8823,MATCH(A5846,'AWR Data'!A$1:A$8823,0),4)))</f>
        <v/>
      </c>
    </row>
    <row r="5847" spans="1:20" ht="20" customHeight="1">
      <c r="A5847" s="14" t="s">
        <v>10797</v>
      </c>
      <c r="B5847" s="14" t="s">
        <v>570</v>
      </c>
      <c r="C5847" s="14" t="s">
        <v>10798</v>
      </c>
      <c r="E5847" s="74">
        <v>1000</v>
      </c>
      <c r="F5847" s="74">
        <v>104000</v>
      </c>
      <c r="G5847" s="74">
        <f t="shared" si="728"/>
        <v>12000</v>
      </c>
      <c r="H5847" s="80">
        <f t="shared" si="729"/>
        <v>0.11538461538461539</v>
      </c>
      <c r="I5847" s="74">
        <f>INDEX('AWR Data'!A$1:E$8825,MATCH(A5847,'AWR Data'!A$1:A$8825,0),5)</f>
        <v>0</v>
      </c>
      <c r="J5847" s="74">
        <f t="shared" si="730"/>
        <v>0</v>
      </c>
      <c r="K5847" s="105">
        <f t="shared" si="731"/>
        <v>0</v>
      </c>
      <c r="L5847" s="75">
        <v>0</v>
      </c>
      <c r="M5847" s="75">
        <v>0</v>
      </c>
      <c r="N5847" s="75">
        <v>0</v>
      </c>
      <c r="O5847" s="105">
        <v>0</v>
      </c>
      <c r="P5847" s="98">
        <f t="shared" si="732"/>
        <v>12000</v>
      </c>
      <c r="Q5847" s="98">
        <f t="shared" si="733"/>
        <v>0</v>
      </c>
      <c r="R5847" s="98">
        <f t="shared" si="734"/>
        <v>0</v>
      </c>
      <c r="S5847" s="105">
        <f t="shared" si="735"/>
        <v>0</v>
      </c>
      <c r="T5847" s="8" t="str">
        <f>IF(I5847=0,"",(INDEX('AWR Data'!A$1:E$8823,MATCH(A5847,'AWR Data'!A$1:A$8823,0),4)))</f>
        <v/>
      </c>
    </row>
    <row r="5848" spans="1:20" ht="20" customHeight="1">
      <c r="A5848" s="14" t="s">
        <v>10585</v>
      </c>
      <c r="B5848" s="14" t="s">
        <v>570</v>
      </c>
      <c r="C5848" s="14" t="s">
        <v>10586</v>
      </c>
      <c r="E5848" s="74">
        <v>46</v>
      </c>
      <c r="F5848" s="74">
        <v>20300</v>
      </c>
      <c r="G5848" s="74">
        <f t="shared" si="728"/>
        <v>552</v>
      </c>
      <c r="H5848" s="80">
        <f t="shared" si="729"/>
        <v>2.7192118226600986E-2</v>
      </c>
      <c r="I5848" s="74">
        <f>INDEX('AWR Data'!A$1:E$8825,MATCH(A5848,'AWR Data'!A$1:A$8825,0),5)</f>
        <v>0</v>
      </c>
      <c r="J5848" s="74">
        <f t="shared" si="730"/>
        <v>0</v>
      </c>
      <c r="K5848" s="105">
        <f t="shared" si="731"/>
        <v>0</v>
      </c>
      <c r="L5848" s="75">
        <v>0</v>
      </c>
      <c r="M5848" s="75">
        <v>0</v>
      </c>
      <c r="N5848" s="75">
        <v>0</v>
      </c>
      <c r="O5848" s="105">
        <v>0</v>
      </c>
      <c r="P5848" s="98">
        <f t="shared" si="732"/>
        <v>552</v>
      </c>
      <c r="Q5848" s="98">
        <f t="shared" si="733"/>
        <v>0</v>
      </c>
      <c r="R5848" s="98">
        <f t="shared" si="734"/>
        <v>0</v>
      </c>
      <c r="S5848" s="105">
        <f t="shared" si="735"/>
        <v>0</v>
      </c>
      <c r="T5848" s="8" t="str">
        <f>IF(I5848=0,"",(INDEX('AWR Data'!A$1:E$8823,MATCH(A5848,'AWR Data'!A$1:A$8823,0),4)))</f>
        <v/>
      </c>
    </row>
    <row r="5849" spans="1:20" ht="20" customHeight="1">
      <c r="A5849" s="14" t="s">
        <v>10587</v>
      </c>
      <c r="B5849" s="14" t="s">
        <v>570</v>
      </c>
      <c r="C5849" s="14" t="s">
        <v>10588</v>
      </c>
      <c r="E5849" s="74">
        <v>91</v>
      </c>
      <c r="F5849" s="74">
        <v>58900</v>
      </c>
      <c r="G5849" s="74">
        <f t="shared" si="728"/>
        <v>1092</v>
      </c>
      <c r="H5849" s="80">
        <f t="shared" si="729"/>
        <v>1.8539898132427842E-2</v>
      </c>
      <c r="I5849" s="74">
        <f>INDEX('AWR Data'!A$1:E$8825,MATCH(A5849,'AWR Data'!A$1:A$8825,0),5)</f>
        <v>0</v>
      </c>
      <c r="J5849" s="74">
        <f t="shared" si="730"/>
        <v>0</v>
      </c>
      <c r="K5849" s="105">
        <f t="shared" si="731"/>
        <v>0</v>
      </c>
      <c r="L5849" s="75">
        <v>0</v>
      </c>
      <c r="M5849" s="75">
        <v>0</v>
      </c>
      <c r="N5849" s="75">
        <v>0</v>
      </c>
      <c r="O5849" s="105">
        <v>0</v>
      </c>
      <c r="P5849" s="98">
        <f t="shared" si="732"/>
        <v>1092</v>
      </c>
      <c r="Q5849" s="98">
        <f t="shared" si="733"/>
        <v>0</v>
      </c>
      <c r="R5849" s="98">
        <f t="shared" si="734"/>
        <v>0</v>
      </c>
      <c r="S5849" s="105">
        <f t="shared" si="735"/>
        <v>0</v>
      </c>
      <c r="T5849" s="8" t="str">
        <f>IF(I5849=0,"",(INDEX('AWR Data'!A$1:E$8823,MATCH(A5849,'AWR Data'!A$1:A$8823,0),4)))</f>
        <v/>
      </c>
    </row>
    <row r="5850" spans="1:20" ht="20" customHeight="1">
      <c r="A5850" s="14" t="s">
        <v>10589</v>
      </c>
      <c r="B5850" s="14" t="s">
        <v>570</v>
      </c>
      <c r="C5850" s="14" t="s">
        <v>10590</v>
      </c>
      <c r="E5850" s="74">
        <v>91</v>
      </c>
      <c r="F5850" s="74">
        <v>16400</v>
      </c>
      <c r="G5850" s="74">
        <f t="shared" si="728"/>
        <v>1092</v>
      </c>
      <c r="H5850" s="80">
        <f t="shared" si="729"/>
        <v>6.658536585365854E-2</v>
      </c>
      <c r="I5850" s="74">
        <f>INDEX('AWR Data'!A$1:E$8825,MATCH(A5850,'AWR Data'!A$1:A$8825,0),5)</f>
        <v>0</v>
      </c>
      <c r="J5850" s="74">
        <f t="shared" si="730"/>
        <v>0</v>
      </c>
      <c r="K5850" s="105">
        <f t="shared" si="731"/>
        <v>0</v>
      </c>
      <c r="L5850" s="75">
        <v>0</v>
      </c>
      <c r="M5850" s="75">
        <v>0</v>
      </c>
      <c r="N5850" s="75">
        <v>0</v>
      </c>
      <c r="O5850" s="105">
        <v>0</v>
      </c>
      <c r="P5850" s="98">
        <f t="shared" si="732"/>
        <v>1092</v>
      </c>
      <c r="Q5850" s="98">
        <f t="shared" si="733"/>
        <v>0</v>
      </c>
      <c r="R5850" s="98">
        <f t="shared" si="734"/>
        <v>0</v>
      </c>
      <c r="S5850" s="105">
        <f t="shared" si="735"/>
        <v>0</v>
      </c>
      <c r="T5850" s="8" t="str">
        <f>IF(I5850=0,"",(INDEX('AWR Data'!A$1:E$8823,MATCH(A5850,'AWR Data'!A$1:A$8823,0),4)))</f>
        <v/>
      </c>
    </row>
    <row r="5851" spans="1:20" ht="20" customHeight="1">
      <c r="A5851" s="14" t="s">
        <v>10591</v>
      </c>
      <c r="B5851" s="14" t="s">
        <v>576</v>
      </c>
      <c r="C5851" s="14" t="s">
        <v>10592</v>
      </c>
      <c r="E5851" s="74">
        <v>27100</v>
      </c>
      <c r="F5851" s="74">
        <v>286000</v>
      </c>
      <c r="G5851" s="74">
        <f t="shared" si="728"/>
        <v>325200</v>
      </c>
      <c r="H5851" s="80">
        <f t="shared" si="729"/>
        <v>1.137062937062937</v>
      </c>
      <c r="I5851" s="74">
        <f>INDEX('AWR Data'!A$1:E$8825,MATCH(A5851,'AWR Data'!A$1:A$8825,0),5)</f>
        <v>0</v>
      </c>
      <c r="J5851" s="74">
        <f t="shared" si="730"/>
        <v>0</v>
      </c>
      <c r="K5851" s="105">
        <f t="shared" si="731"/>
        <v>0</v>
      </c>
      <c r="L5851" s="75">
        <v>0</v>
      </c>
      <c r="M5851" s="75">
        <v>0</v>
      </c>
      <c r="N5851" s="75">
        <v>0</v>
      </c>
      <c r="O5851" s="105">
        <v>0</v>
      </c>
      <c r="P5851" s="98">
        <f t="shared" si="732"/>
        <v>325200</v>
      </c>
      <c r="Q5851" s="98">
        <f t="shared" si="733"/>
        <v>0</v>
      </c>
      <c r="R5851" s="98">
        <f t="shared" si="734"/>
        <v>0</v>
      </c>
      <c r="S5851" s="105">
        <f t="shared" si="735"/>
        <v>0</v>
      </c>
      <c r="T5851" s="8" t="str">
        <f>IF(I5851=0,"",(INDEX('AWR Data'!A$1:E$8823,MATCH(A5851,'AWR Data'!A$1:A$8823,0),4)))</f>
        <v/>
      </c>
    </row>
    <row r="5852" spans="1:20" ht="20" customHeight="1">
      <c r="A5852" s="14" t="s">
        <v>10593</v>
      </c>
      <c r="B5852" s="14" t="s">
        <v>576</v>
      </c>
      <c r="C5852" s="14" t="s">
        <v>10594</v>
      </c>
      <c r="E5852" s="74">
        <v>260</v>
      </c>
      <c r="F5852" s="74">
        <v>130000</v>
      </c>
      <c r="G5852" s="74">
        <f t="shared" si="728"/>
        <v>3120</v>
      </c>
      <c r="H5852" s="80">
        <f t="shared" si="729"/>
        <v>2.4E-2</v>
      </c>
      <c r="I5852" s="74">
        <f>INDEX('AWR Data'!A$1:E$8825,MATCH(A5852,'AWR Data'!A$1:A$8825,0),5)</f>
        <v>0</v>
      </c>
      <c r="J5852" s="74">
        <f t="shared" si="730"/>
        <v>0</v>
      </c>
      <c r="K5852" s="105">
        <f t="shared" si="731"/>
        <v>0</v>
      </c>
      <c r="L5852" s="75">
        <v>0</v>
      </c>
      <c r="M5852" s="75">
        <v>0</v>
      </c>
      <c r="N5852" s="75">
        <v>0</v>
      </c>
      <c r="O5852" s="105">
        <v>0</v>
      </c>
      <c r="P5852" s="98">
        <f t="shared" si="732"/>
        <v>3120</v>
      </c>
      <c r="Q5852" s="98">
        <f t="shared" si="733"/>
        <v>0</v>
      </c>
      <c r="R5852" s="98">
        <f t="shared" si="734"/>
        <v>0</v>
      </c>
      <c r="S5852" s="105">
        <f t="shared" si="735"/>
        <v>0</v>
      </c>
      <c r="T5852" s="8" t="str">
        <f>IF(I5852=0,"",(INDEX('AWR Data'!A$1:E$8823,MATCH(A5852,'AWR Data'!A$1:A$8823,0),4)))</f>
        <v/>
      </c>
    </row>
    <row r="5853" spans="1:20" ht="20" customHeight="1">
      <c r="A5853" s="14" t="s">
        <v>10595</v>
      </c>
      <c r="B5853" s="14" t="s">
        <v>576</v>
      </c>
      <c r="C5853" s="14" t="s">
        <v>10596</v>
      </c>
      <c r="E5853" s="74">
        <v>1000</v>
      </c>
      <c r="F5853" s="74">
        <v>55000</v>
      </c>
      <c r="G5853" s="74">
        <f t="shared" si="728"/>
        <v>12000</v>
      </c>
      <c r="H5853" s="80">
        <f t="shared" si="729"/>
        <v>0.21818181818181817</v>
      </c>
      <c r="I5853" s="74">
        <f>INDEX('AWR Data'!A$1:E$8825,MATCH(A5853,'AWR Data'!A$1:A$8825,0),5)</f>
        <v>0</v>
      </c>
      <c r="J5853" s="74">
        <f t="shared" si="730"/>
        <v>0</v>
      </c>
      <c r="K5853" s="105">
        <f t="shared" si="731"/>
        <v>0</v>
      </c>
      <c r="L5853" s="75">
        <v>0</v>
      </c>
      <c r="M5853" s="75">
        <v>0</v>
      </c>
      <c r="N5853" s="75">
        <v>0</v>
      </c>
      <c r="O5853" s="105">
        <v>0</v>
      </c>
      <c r="P5853" s="98">
        <f t="shared" si="732"/>
        <v>12000</v>
      </c>
      <c r="Q5853" s="98">
        <f t="shared" si="733"/>
        <v>0</v>
      </c>
      <c r="R5853" s="98">
        <f t="shared" si="734"/>
        <v>0</v>
      </c>
      <c r="S5853" s="105">
        <f t="shared" si="735"/>
        <v>0</v>
      </c>
      <c r="T5853" s="8" t="str">
        <f>IF(I5853=0,"",(INDEX('AWR Data'!A$1:E$8823,MATCH(A5853,'AWR Data'!A$1:A$8823,0),4)))</f>
        <v/>
      </c>
    </row>
    <row r="5854" spans="1:20" ht="20" customHeight="1">
      <c r="A5854" s="14" t="s">
        <v>10597</v>
      </c>
      <c r="B5854" s="14" t="s">
        <v>576</v>
      </c>
      <c r="C5854" s="14" t="s">
        <v>10598</v>
      </c>
      <c r="E5854" s="74">
        <v>260</v>
      </c>
      <c r="F5854" s="74">
        <v>19200</v>
      </c>
      <c r="G5854" s="74">
        <f t="shared" si="728"/>
        <v>3120</v>
      </c>
      <c r="H5854" s="80">
        <f t="shared" si="729"/>
        <v>0.16250000000000001</v>
      </c>
      <c r="I5854" s="74">
        <f>INDEX('AWR Data'!A$1:E$8825,MATCH(A5854,'AWR Data'!A$1:A$8825,0),5)</f>
        <v>0</v>
      </c>
      <c r="J5854" s="74">
        <f t="shared" si="730"/>
        <v>0</v>
      </c>
      <c r="K5854" s="105">
        <f t="shared" si="731"/>
        <v>0</v>
      </c>
      <c r="L5854" s="75">
        <v>0</v>
      </c>
      <c r="M5854" s="75">
        <v>0</v>
      </c>
      <c r="N5854" s="75">
        <v>0</v>
      </c>
      <c r="O5854" s="105">
        <v>0</v>
      </c>
      <c r="P5854" s="98">
        <f t="shared" si="732"/>
        <v>3120</v>
      </c>
      <c r="Q5854" s="98">
        <f t="shared" si="733"/>
        <v>0</v>
      </c>
      <c r="R5854" s="98">
        <f t="shared" si="734"/>
        <v>0</v>
      </c>
      <c r="S5854" s="105">
        <f t="shared" si="735"/>
        <v>0</v>
      </c>
      <c r="T5854" s="8" t="str">
        <f>IF(I5854=0,"",(INDEX('AWR Data'!A$1:E$8823,MATCH(A5854,'AWR Data'!A$1:A$8823,0),4)))</f>
        <v/>
      </c>
    </row>
    <row r="5855" spans="1:20" ht="20" customHeight="1">
      <c r="A5855" s="14" t="s">
        <v>10599</v>
      </c>
      <c r="B5855" s="14" t="s">
        <v>576</v>
      </c>
      <c r="C5855" s="14" t="s">
        <v>10600</v>
      </c>
      <c r="E5855" s="74">
        <v>320</v>
      </c>
      <c r="F5855" s="74">
        <v>43900</v>
      </c>
      <c r="G5855" s="74">
        <f t="shared" si="728"/>
        <v>3840</v>
      </c>
      <c r="H5855" s="80">
        <f t="shared" si="729"/>
        <v>8.7471526195899776E-2</v>
      </c>
      <c r="I5855" s="74">
        <f>INDEX('AWR Data'!A$1:E$8825,MATCH(A5855,'AWR Data'!A$1:A$8825,0),5)</f>
        <v>0</v>
      </c>
      <c r="J5855" s="74">
        <f t="shared" si="730"/>
        <v>0</v>
      </c>
      <c r="K5855" s="105">
        <f t="shared" si="731"/>
        <v>0</v>
      </c>
      <c r="L5855" s="75">
        <v>0</v>
      </c>
      <c r="M5855" s="75">
        <v>0</v>
      </c>
      <c r="N5855" s="75">
        <v>0</v>
      </c>
      <c r="O5855" s="105">
        <v>0</v>
      </c>
      <c r="P5855" s="98">
        <f t="shared" si="732"/>
        <v>3840</v>
      </c>
      <c r="Q5855" s="98">
        <f t="shared" si="733"/>
        <v>0</v>
      </c>
      <c r="R5855" s="98">
        <f t="shared" si="734"/>
        <v>0</v>
      </c>
      <c r="S5855" s="105">
        <f t="shared" si="735"/>
        <v>0</v>
      </c>
      <c r="T5855" s="8" t="str">
        <f>IF(I5855=0,"",(INDEX('AWR Data'!A$1:E$8823,MATCH(A5855,'AWR Data'!A$1:A$8823,0),4)))</f>
        <v/>
      </c>
    </row>
    <row r="5856" spans="1:20" ht="20" customHeight="1">
      <c r="A5856" s="14" t="s">
        <v>10814</v>
      </c>
      <c r="B5856" s="14" t="s">
        <v>576</v>
      </c>
      <c r="C5856" s="14" t="s">
        <v>10815</v>
      </c>
      <c r="E5856" s="74">
        <v>210</v>
      </c>
      <c r="F5856" s="74">
        <v>96400</v>
      </c>
      <c r="G5856" s="74">
        <f t="shared" si="728"/>
        <v>2520</v>
      </c>
      <c r="H5856" s="80">
        <f t="shared" si="729"/>
        <v>2.6141078838174275E-2</v>
      </c>
      <c r="I5856" s="74">
        <f>INDEX('AWR Data'!A$1:E$8825,MATCH(A5856,'AWR Data'!A$1:A$8825,0),5)</f>
        <v>0</v>
      </c>
      <c r="J5856" s="74">
        <f t="shared" si="730"/>
        <v>0</v>
      </c>
      <c r="K5856" s="105">
        <f t="shared" si="731"/>
        <v>0</v>
      </c>
      <c r="L5856" s="75">
        <v>0</v>
      </c>
      <c r="M5856" s="75">
        <v>0</v>
      </c>
      <c r="N5856" s="75">
        <v>0</v>
      </c>
      <c r="O5856" s="105">
        <v>0</v>
      </c>
      <c r="P5856" s="98">
        <f t="shared" si="732"/>
        <v>2520</v>
      </c>
      <c r="Q5856" s="98">
        <f t="shared" si="733"/>
        <v>0</v>
      </c>
      <c r="R5856" s="98">
        <f t="shared" si="734"/>
        <v>0</v>
      </c>
      <c r="S5856" s="105">
        <f t="shared" si="735"/>
        <v>0</v>
      </c>
      <c r="T5856" s="8" t="str">
        <f>IF(I5856=0,"",(INDEX('AWR Data'!A$1:E$8823,MATCH(A5856,'AWR Data'!A$1:A$8823,0),4)))</f>
        <v/>
      </c>
    </row>
    <row r="5857" spans="1:20" ht="20" customHeight="1">
      <c r="A5857" s="14" t="s">
        <v>10816</v>
      </c>
      <c r="B5857" s="14" t="s">
        <v>576</v>
      </c>
      <c r="C5857" s="14" t="s">
        <v>10817</v>
      </c>
      <c r="E5857" s="74">
        <v>320</v>
      </c>
      <c r="F5857" s="74">
        <v>33900</v>
      </c>
      <c r="G5857" s="74">
        <f t="shared" si="728"/>
        <v>3840</v>
      </c>
      <c r="H5857" s="80">
        <f t="shared" si="729"/>
        <v>0.11327433628318584</v>
      </c>
      <c r="I5857" s="74">
        <f>INDEX('AWR Data'!A$1:E$8825,MATCH(A5857,'AWR Data'!A$1:A$8825,0),5)</f>
        <v>0</v>
      </c>
      <c r="J5857" s="74">
        <f t="shared" si="730"/>
        <v>0</v>
      </c>
      <c r="K5857" s="105">
        <f t="shared" si="731"/>
        <v>0</v>
      </c>
      <c r="L5857" s="75">
        <v>0</v>
      </c>
      <c r="M5857" s="75">
        <v>0</v>
      </c>
      <c r="N5857" s="75">
        <v>0</v>
      </c>
      <c r="O5857" s="105">
        <v>0</v>
      </c>
      <c r="P5857" s="98">
        <f t="shared" si="732"/>
        <v>3840</v>
      </c>
      <c r="Q5857" s="98">
        <f t="shared" si="733"/>
        <v>0</v>
      </c>
      <c r="R5857" s="98">
        <f t="shared" si="734"/>
        <v>0</v>
      </c>
      <c r="S5857" s="105">
        <f t="shared" si="735"/>
        <v>0</v>
      </c>
      <c r="T5857" s="8" t="str">
        <f>IF(I5857=0,"",(INDEX('AWR Data'!A$1:E$8823,MATCH(A5857,'AWR Data'!A$1:A$8823,0),4)))</f>
        <v/>
      </c>
    </row>
    <row r="5858" spans="1:20" ht="20" customHeight="1">
      <c r="A5858" s="14" t="s">
        <v>10818</v>
      </c>
      <c r="B5858" s="14" t="s">
        <v>576</v>
      </c>
      <c r="C5858" s="14" t="s">
        <v>10819</v>
      </c>
      <c r="E5858" s="74">
        <v>320</v>
      </c>
      <c r="F5858" s="74">
        <v>48700</v>
      </c>
      <c r="G5858" s="74">
        <f t="shared" si="728"/>
        <v>3840</v>
      </c>
      <c r="H5858" s="80">
        <f t="shared" si="729"/>
        <v>7.8850102669404523E-2</v>
      </c>
      <c r="I5858" s="74">
        <f>INDEX('AWR Data'!A$1:E$8825,MATCH(A5858,'AWR Data'!A$1:A$8825,0),5)</f>
        <v>0</v>
      </c>
      <c r="J5858" s="74">
        <f t="shared" si="730"/>
        <v>0</v>
      </c>
      <c r="K5858" s="105">
        <f t="shared" si="731"/>
        <v>0</v>
      </c>
      <c r="L5858" s="75">
        <v>0</v>
      </c>
      <c r="M5858" s="75">
        <v>0</v>
      </c>
      <c r="N5858" s="75">
        <v>0</v>
      </c>
      <c r="O5858" s="105">
        <v>0</v>
      </c>
      <c r="P5858" s="98">
        <f t="shared" si="732"/>
        <v>3840</v>
      </c>
      <c r="Q5858" s="98">
        <f t="shared" si="733"/>
        <v>0</v>
      </c>
      <c r="R5858" s="98">
        <f t="shared" si="734"/>
        <v>0</v>
      </c>
      <c r="S5858" s="105">
        <f t="shared" si="735"/>
        <v>0</v>
      </c>
      <c r="T5858" s="8" t="str">
        <f>IF(I5858=0,"",(INDEX('AWR Data'!A$1:E$8823,MATCH(A5858,'AWR Data'!A$1:A$8823,0),4)))</f>
        <v/>
      </c>
    </row>
    <row r="5859" spans="1:20" ht="20" customHeight="1">
      <c r="A5859" s="14" t="s">
        <v>10820</v>
      </c>
      <c r="B5859" s="14" t="s">
        <v>576</v>
      </c>
      <c r="C5859" s="14" t="s">
        <v>10821</v>
      </c>
      <c r="E5859" s="74">
        <v>390</v>
      </c>
      <c r="F5859" s="74">
        <v>27600</v>
      </c>
      <c r="G5859" s="74">
        <f t="shared" si="728"/>
        <v>4680</v>
      </c>
      <c r="H5859" s="80">
        <f t="shared" si="729"/>
        <v>0.16956521739130434</v>
      </c>
      <c r="I5859" s="74">
        <f>INDEX('AWR Data'!A$1:E$8825,MATCH(A5859,'AWR Data'!A$1:A$8825,0),5)</f>
        <v>0</v>
      </c>
      <c r="J5859" s="74">
        <f t="shared" si="730"/>
        <v>0</v>
      </c>
      <c r="K5859" s="105">
        <f t="shared" si="731"/>
        <v>0</v>
      </c>
      <c r="L5859" s="75">
        <v>0</v>
      </c>
      <c r="M5859" s="75">
        <v>0</v>
      </c>
      <c r="N5859" s="75">
        <v>0</v>
      </c>
      <c r="O5859" s="105">
        <v>0</v>
      </c>
      <c r="P5859" s="98">
        <f t="shared" si="732"/>
        <v>4680</v>
      </c>
      <c r="Q5859" s="98">
        <f t="shared" si="733"/>
        <v>0</v>
      </c>
      <c r="R5859" s="98">
        <f t="shared" si="734"/>
        <v>0</v>
      </c>
      <c r="S5859" s="105">
        <f t="shared" si="735"/>
        <v>0</v>
      </c>
      <c r="T5859" s="8" t="str">
        <f>IF(I5859=0,"",(INDEX('AWR Data'!A$1:E$8823,MATCH(A5859,'AWR Data'!A$1:A$8823,0),4)))</f>
        <v/>
      </c>
    </row>
    <row r="5860" spans="1:20" ht="20" customHeight="1">
      <c r="A5860" s="14" t="s">
        <v>10822</v>
      </c>
      <c r="B5860" s="14" t="s">
        <v>576</v>
      </c>
      <c r="C5860" s="14" t="s">
        <v>10823</v>
      </c>
      <c r="E5860" s="74">
        <v>6600</v>
      </c>
      <c r="F5860" s="74">
        <v>1160000</v>
      </c>
      <c r="G5860" s="74">
        <f t="shared" si="728"/>
        <v>79200</v>
      </c>
      <c r="H5860" s="80">
        <f t="shared" si="729"/>
        <v>6.827586206896552E-2</v>
      </c>
      <c r="I5860" s="74">
        <f>INDEX('AWR Data'!A$1:E$8825,MATCH(A5860,'AWR Data'!A$1:A$8825,0),5)</f>
        <v>0</v>
      </c>
      <c r="J5860" s="74">
        <f t="shared" si="730"/>
        <v>0</v>
      </c>
      <c r="K5860" s="105">
        <f t="shared" si="731"/>
        <v>0</v>
      </c>
      <c r="L5860" s="75">
        <v>0</v>
      </c>
      <c r="M5860" s="75">
        <v>0</v>
      </c>
      <c r="N5860" s="75">
        <v>0</v>
      </c>
      <c r="O5860" s="105">
        <v>0</v>
      </c>
      <c r="P5860" s="98">
        <f t="shared" si="732"/>
        <v>79200</v>
      </c>
      <c r="Q5860" s="98">
        <f t="shared" si="733"/>
        <v>0</v>
      </c>
      <c r="R5860" s="98">
        <f t="shared" si="734"/>
        <v>0</v>
      </c>
      <c r="S5860" s="105">
        <f t="shared" si="735"/>
        <v>0</v>
      </c>
      <c r="T5860" s="8" t="str">
        <f>IF(I5860=0,"",(INDEX('AWR Data'!A$1:E$8823,MATCH(A5860,'AWR Data'!A$1:A$8823,0),4)))</f>
        <v/>
      </c>
    </row>
    <row r="5861" spans="1:20" ht="20" customHeight="1">
      <c r="A5861" s="14" t="s">
        <v>10610</v>
      </c>
      <c r="B5861" s="14" t="s">
        <v>576</v>
      </c>
      <c r="C5861" s="14" t="s">
        <v>10611</v>
      </c>
      <c r="E5861" s="74">
        <v>1900</v>
      </c>
      <c r="F5861" s="74">
        <v>549000</v>
      </c>
      <c r="G5861" s="74">
        <f t="shared" si="728"/>
        <v>22800</v>
      </c>
      <c r="H5861" s="80">
        <f t="shared" si="729"/>
        <v>4.1530054644808745E-2</v>
      </c>
      <c r="I5861" s="74">
        <f>INDEX('AWR Data'!A$1:E$8825,MATCH(A5861,'AWR Data'!A$1:A$8825,0),5)</f>
        <v>0</v>
      </c>
      <c r="J5861" s="74">
        <f t="shared" si="730"/>
        <v>0</v>
      </c>
      <c r="K5861" s="105">
        <f t="shared" si="731"/>
        <v>0</v>
      </c>
      <c r="L5861" s="75">
        <v>0</v>
      </c>
      <c r="M5861" s="75">
        <v>0</v>
      </c>
      <c r="N5861" s="75">
        <v>0</v>
      </c>
      <c r="O5861" s="105">
        <v>0</v>
      </c>
      <c r="P5861" s="98">
        <f t="shared" si="732"/>
        <v>22800</v>
      </c>
      <c r="Q5861" s="98">
        <f t="shared" si="733"/>
        <v>0</v>
      </c>
      <c r="R5861" s="98">
        <f t="shared" si="734"/>
        <v>0</v>
      </c>
      <c r="S5861" s="105">
        <f t="shared" si="735"/>
        <v>0</v>
      </c>
      <c r="T5861" s="8" t="str">
        <f>IF(I5861=0,"",(INDEX('AWR Data'!A$1:E$8823,MATCH(A5861,'AWR Data'!A$1:A$8823,0),4)))</f>
        <v/>
      </c>
    </row>
    <row r="5862" spans="1:20" ht="20" customHeight="1">
      <c r="A5862" s="14" t="s">
        <v>10612</v>
      </c>
      <c r="B5862" s="14" t="s">
        <v>576</v>
      </c>
      <c r="C5862" s="14" t="s">
        <v>10613</v>
      </c>
      <c r="E5862" s="74">
        <v>720</v>
      </c>
      <c r="F5862" s="74">
        <v>753000</v>
      </c>
      <c r="G5862" s="74">
        <f t="shared" si="728"/>
        <v>8640</v>
      </c>
      <c r="H5862" s="80">
        <f t="shared" si="729"/>
        <v>1.1474103585657371E-2</v>
      </c>
      <c r="I5862" s="74">
        <f>INDEX('AWR Data'!A$1:E$8825,MATCH(A5862,'AWR Data'!A$1:A$8825,0),5)</f>
        <v>0</v>
      </c>
      <c r="J5862" s="74">
        <f t="shared" si="730"/>
        <v>0</v>
      </c>
      <c r="K5862" s="105">
        <f t="shared" si="731"/>
        <v>0</v>
      </c>
      <c r="L5862" s="75">
        <v>0</v>
      </c>
      <c r="M5862" s="75">
        <v>0</v>
      </c>
      <c r="N5862" s="75">
        <v>0</v>
      </c>
      <c r="O5862" s="105">
        <v>0</v>
      </c>
      <c r="P5862" s="98">
        <f t="shared" si="732"/>
        <v>8640</v>
      </c>
      <c r="Q5862" s="98">
        <f t="shared" si="733"/>
        <v>0</v>
      </c>
      <c r="R5862" s="98">
        <f t="shared" si="734"/>
        <v>0</v>
      </c>
      <c r="S5862" s="105">
        <f t="shared" si="735"/>
        <v>0</v>
      </c>
      <c r="T5862" s="8" t="str">
        <f>IF(I5862=0,"",(INDEX('AWR Data'!A$1:E$8823,MATCH(A5862,'AWR Data'!A$1:A$8823,0),4)))</f>
        <v/>
      </c>
    </row>
    <row r="5863" spans="1:20" ht="20" customHeight="1">
      <c r="A5863" s="14" t="s">
        <v>10614</v>
      </c>
      <c r="B5863" s="14" t="s">
        <v>576</v>
      </c>
      <c r="C5863" s="14" t="s">
        <v>10615</v>
      </c>
      <c r="E5863" s="74">
        <v>170</v>
      </c>
      <c r="F5863" s="74">
        <v>109000</v>
      </c>
      <c r="G5863" s="74">
        <f t="shared" si="728"/>
        <v>2040</v>
      </c>
      <c r="H5863" s="80">
        <f t="shared" si="729"/>
        <v>1.8715596330275228E-2</v>
      </c>
      <c r="I5863" s="74">
        <f>INDEX('AWR Data'!A$1:E$8825,MATCH(A5863,'AWR Data'!A$1:A$8825,0),5)</f>
        <v>0</v>
      </c>
      <c r="J5863" s="74">
        <f t="shared" si="730"/>
        <v>0</v>
      </c>
      <c r="K5863" s="105">
        <f t="shared" si="731"/>
        <v>0</v>
      </c>
      <c r="L5863" s="75">
        <v>0</v>
      </c>
      <c r="M5863" s="75">
        <v>0</v>
      </c>
      <c r="N5863" s="75">
        <v>0</v>
      </c>
      <c r="O5863" s="105">
        <v>0</v>
      </c>
      <c r="P5863" s="98">
        <f t="shared" si="732"/>
        <v>2040</v>
      </c>
      <c r="Q5863" s="98">
        <f t="shared" si="733"/>
        <v>0</v>
      </c>
      <c r="R5863" s="98">
        <f t="shared" si="734"/>
        <v>0</v>
      </c>
      <c r="S5863" s="105">
        <f t="shared" si="735"/>
        <v>0</v>
      </c>
      <c r="T5863" s="8" t="str">
        <f>IF(I5863=0,"",(INDEX('AWR Data'!A$1:E$8823,MATCH(A5863,'AWR Data'!A$1:A$8823,0),4)))</f>
        <v/>
      </c>
    </row>
    <row r="5864" spans="1:20" ht="20" customHeight="1">
      <c r="A5864" s="14" t="s">
        <v>10616</v>
      </c>
      <c r="B5864" s="14" t="s">
        <v>576</v>
      </c>
      <c r="C5864" s="14" t="s">
        <v>10617</v>
      </c>
      <c r="E5864" s="74">
        <v>1600</v>
      </c>
      <c r="F5864" s="74">
        <v>715000</v>
      </c>
      <c r="G5864" s="74">
        <f t="shared" si="728"/>
        <v>19200</v>
      </c>
      <c r="H5864" s="80">
        <f t="shared" si="729"/>
        <v>2.6853146853146853E-2</v>
      </c>
      <c r="I5864" s="74">
        <f>INDEX('AWR Data'!A$1:E$8825,MATCH(A5864,'AWR Data'!A$1:A$8825,0),5)</f>
        <v>0</v>
      </c>
      <c r="J5864" s="74">
        <f t="shared" si="730"/>
        <v>0</v>
      </c>
      <c r="K5864" s="105">
        <f t="shared" si="731"/>
        <v>0</v>
      </c>
      <c r="L5864" s="75">
        <v>0</v>
      </c>
      <c r="M5864" s="75">
        <v>0</v>
      </c>
      <c r="N5864" s="75">
        <v>0</v>
      </c>
      <c r="O5864" s="105">
        <v>0</v>
      </c>
      <c r="P5864" s="98">
        <f t="shared" si="732"/>
        <v>19200</v>
      </c>
      <c r="Q5864" s="98">
        <f t="shared" si="733"/>
        <v>0</v>
      </c>
      <c r="R5864" s="98">
        <f t="shared" si="734"/>
        <v>0</v>
      </c>
      <c r="S5864" s="105">
        <f t="shared" si="735"/>
        <v>0</v>
      </c>
      <c r="T5864" s="8" t="str">
        <f>IF(I5864=0,"",(INDEX('AWR Data'!A$1:E$8823,MATCH(A5864,'AWR Data'!A$1:A$8823,0),4)))</f>
        <v/>
      </c>
    </row>
    <row r="5865" spans="1:20" ht="20" customHeight="1">
      <c r="A5865" s="14" t="s">
        <v>10618</v>
      </c>
      <c r="B5865" s="14" t="s">
        <v>576</v>
      </c>
      <c r="C5865" s="14" t="s">
        <v>10619</v>
      </c>
      <c r="E5865" s="74">
        <v>320</v>
      </c>
      <c r="F5865" s="74">
        <v>249000</v>
      </c>
      <c r="G5865" s="74">
        <f t="shared" si="728"/>
        <v>3840</v>
      </c>
      <c r="H5865" s="80">
        <f t="shared" si="729"/>
        <v>1.5421686746987951E-2</v>
      </c>
      <c r="I5865" s="74">
        <f>INDEX('AWR Data'!A$1:E$8825,MATCH(A5865,'AWR Data'!A$1:A$8825,0),5)</f>
        <v>0</v>
      </c>
      <c r="J5865" s="74">
        <f t="shared" si="730"/>
        <v>0</v>
      </c>
      <c r="K5865" s="105">
        <f t="shared" si="731"/>
        <v>0</v>
      </c>
      <c r="L5865" s="75">
        <v>0</v>
      </c>
      <c r="M5865" s="75">
        <v>0</v>
      </c>
      <c r="N5865" s="75">
        <v>0</v>
      </c>
      <c r="O5865" s="105">
        <v>0</v>
      </c>
      <c r="P5865" s="98">
        <f t="shared" si="732"/>
        <v>3840</v>
      </c>
      <c r="Q5865" s="98">
        <f t="shared" si="733"/>
        <v>0</v>
      </c>
      <c r="R5865" s="98">
        <f t="shared" si="734"/>
        <v>0</v>
      </c>
      <c r="S5865" s="105">
        <f t="shared" si="735"/>
        <v>0</v>
      </c>
      <c r="T5865" s="8" t="str">
        <f>IF(I5865=0,"",(INDEX('AWR Data'!A$1:E$8823,MATCH(A5865,'AWR Data'!A$1:A$8823,0),4)))</f>
        <v/>
      </c>
    </row>
    <row r="5866" spans="1:20" ht="20" customHeight="1">
      <c r="A5866" s="14" t="s">
        <v>10620</v>
      </c>
      <c r="B5866" s="14" t="s">
        <v>576</v>
      </c>
      <c r="C5866" s="14" t="s">
        <v>10621</v>
      </c>
      <c r="E5866" s="74">
        <v>320</v>
      </c>
      <c r="F5866" s="74">
        <v>83300</v>
      </c>
      <c r="G5866" s="74">
        <f t="shared" si="728"/>
        <v>3840</v>
      </c>
      <c r="H5866" s="80">
        <f t="shared" si="729"/>
        <v>4.6098439375750297E-2</v>
      </c>
      <c r="I5866" s="74">
        <f>INDEX('AWR Data'!A$1:E$8825,MATCH(A5866,'AWR Data'!A$1:A$8825,0),5)</f>
        <v>0</v>
      </c>
      <c r="J5866" s="74">
        <f t="shared" si="730"/>
        <v>0</v>
      </c>
      <c r="K5866" s="105">
        <f t="shared" si="731"/>
        <v>0</v>
      </c>
      <c r="L5866" s="75">
        <v>0</v>
      </c>
      <c r="M5866" s="75">
        <v>0</v>
      </c>
      <c r="N5866" s="75">
        <v>0</v>
      </c>
      <c r="O5866" s="105">
        <v>0</v>
      </c>
      <c r="P5866" s="98">
        <f t="shared" si="732"/>
        <v>3840</v>
      </c>
      <c r="Q5866" s="98">
        <f t="shared" si="733"/>
        <v>0</v>
      </c>
      <c r="R5866" s="98">
        <f t="shared" si="734"/>
        <v>0</v>
      </c>
      <c r="S5866" s="105">
        <f t="shared" si="735"/>
        <v>0</v>
      </c>
      <c r="T5866" s="8" t="str">
        <f>IF(I5866=0,"",(INDEX('AWR Data'!A$1:E$8823,MATCH(A5866,'AWR Data'!A$1:A$8823,0),4)))</f>
        <v/>
      </c>
    </row>
    <row r="5867" spans="1:20" ht="20" customHeight="1">
      <c r="A5867" s="14" t="s">
        <v>10833</v>
      </c>
      <c r="B5867" s="14" t="s">
        <v>576</v>
      </c>
      <c r="C5867" s="14" t="s">
        <v>10834</v>
      </c>
      <c r="E5867" s="74">
        <v>140</v>
      </c>
      <c r="F5867" s="74">
        <v>10800</v>
      </c>
      <c r="G5867" s="74">
        <f t="shared" si="728"/>
        <v>1680</v>
      </c>
      <c r="H5867" s="80">
        <f t="shared" si="729"/>
        <v>0.15555555555555556</v>
      </c>
      <c r="I5867" s="74">
        <f>INDEX('AWR Data'!A$1:E$8825,MATCH(A5867,'AWR Data'!A$1:A$8825,0),5)</f>
        <v>0</v>
      </c>
      <c r="J5867" s="74">
        <f t="shared" si="730"/>
        <v>0</v>
      </c>
      <c r="K5867" s="105">
        <f t="shared" si="731"/>
        <v>0</v>
      </c>
      <c r="L5867" s="75">
        <v>0</v>
      </c>
      <c r="M5867" s="75">
        <v>0</v>
      </c>
      <c r="N5867" s="75">
        <v>0</v>
      </c>
      <c r="O5867" s="105">
        <v>0</v>
      </c>
      <c r="P5867" s="98">
        <f t="shared" si="732"/>
        <v>1680</v>
      </c>
      <c r="Q5867" s="98">
        <f t="shared" si="733"/>
        <v>0</v>
      </c>
      <c r="R5867" s="98">
        <f t="shared" si="734"/>
        <v>0</v>
      </c>
      <c r="S5867" s="105">
        <f t="shared" si="735"/>
        <v>0</v>
      </c>
      <c r="T5867" s="8" t="str">
        <f>IF(I5867=0,"",(INDEX('AWR Data'!A$1:E$8823,MATCH(A5867,'AWR Data'!A$1:A$8823,0),4)))</f>
        <v/>
      </c>
    </row>
    <row r="5868" spans="1:20" ht="20" customHeight="1">
      <c r="A5868" s="14" t="s">
        <v>10835</v>
      </c>
      <c r="B5868" s="14" t="s">
        <v>576</v>
      </c>
      <c r="C5868" s="14" t="s">
        <v>10836</v>
      </c>
      <c r="E5868" s="74">
        <v>91</v>
      </c>
      <c r="F5868" s="74">
        <v>22900</v>
      </c>
      <c r="G5868" s="74">
        <f t="shared" si="728"/>
        <v>1092</v>
      </c>
      <c r="H5868" s="80">
        <f t="shared" si="729"/>
        <v>4.7685589519650656E-2</v>
      </c>
      <c r="I5868" s="74">
        <f>INDEX('AWR Data'!A$1:E$8825,MATCH(A5868,'AWR Data'!A$1:A$8825,0),5)</f>
        <v>0</v>
      </c>
      <c r="J5868" s="74">
        <f t="shared" si="730"/>
        <v>0</v>
      </c>
      <c r="K5868" s="105">
        <f t="shared" si="731"/>
        <v>0</v>
      </c>
      <c r="L5868" s="75">
        <v>0</v>
      </c>
      <c r="M5868" s="75">
        <v>0</v>
      </c>
      <c r="N5868" s="75">
        <v>0</v>
      </c>
      <c r="O5868" s="105">
        <v>0</v>
      </c>
      <c r="P5868" s="98">
        <f t="shared" si="732"/>
        <v>1092</v>
      </c>
      <c r="Q5868" s="98">
        <f t="shared" si="733"/>
        <v>0</v>
      </c>
      <c r="R5868" s="98">
        <f t="shared" si="734"/>
        <v>0</v>
      </c>
      <c r="S5868" s="105">
        <f t="shared" si="735"/>
        <v>0</v>
      </c>
      <c r="T5868" s="8" t="str">
        <f>IF(I5868=0,"",(INDEX('AWR Data'!A$1:E$8823,MATCH(A5868,'AWR Data'!A$1:A$8823,0),4)))</f>
        <v/>
      </c>
    </row>
    <row r="5869" spans="1:20" ht="20" customHeight="1">
      <c r="A5869" s="14" t="s">
        <v>10837</v>
      </c>
      <c r="B5869" s="14" t="s">
        <v>576</v>
      </c>
      <c r="C5869" s="14" t="s">
        <v>10626</v>
      </c>
      <c r="E5869" s="74">
        <v>73</v>
      </c>
      <c r="F5869" s="74">
        <v>33500</v>
      </c>
      <c r="G5869" s="74">
        <f t="shared" si="728"/>
        <v>876</v>
      </c>
      <c r="H5869" s="80">
        <f t="shared" si="729"/>
        <v>2.6149253731343282E-2</v>
      </c>
      <c r="I5869" s="74">
        <f>INDEX('AWR Data'!A$1:E$8825,MATCH(A5869,'AWR Data'!A$1:A$8825,0),5)</f>
        <v>0</v>
      </c>
      <c r="J5869" s="74">
        <f t="shared" si="730"/>
        <v>0</v>
      </c>
      <c r="K5869" s="105">
        <f t="shared" si="731"/>
        <v>0</v>
      </c>
      <c r="L5869" s="75">
        <v>0</v>
      </c>
      <c r="M5869" s="75">
        <v>0</v>
      </c>
      <c r="N5869" s="75">
        <v>0</v>
      </c>
      <c r="O5869" s="105">
        <v>0</v>
      </c>
      <c r="P5869" s="98">
        <f t="shared" si="732"/>
        <v>876</v>
      </c>
      <c r="Q5869" s="98">
        <f t="shared" si="733"/>
        <v>0</v>
      </c>
      <c r="R5869" s="98">
        <f t="shared" si="734"/>
        <v>0</v>
      </c>
      <c r="S5869" s="105">
        <f t="shared" si="735"/>
        <v>0</v>
      </c>
      <c r="T5869" s="8" t="str">
        <f>IF(I5869=0,"",(INDEX('AWR Data'!A$1:E$8823,MATCH(A5869,'AWR Data'!A$1:A$8823,0),4)))</f>
        <v/>
      </c>
    </row>
    <row r="5870" spans="1:20" ht="20" customHeight="1">
      <c r="A5870" s="14" t="s">
        <v>10627</v>
      </c>
      <c r="B5870" s="14" t="s">
        <v>576</v>
      </c>
      <c r="C5870" s="14" t="s">
        <v>10628</v>
      </c>
      <c r="E5870" s="74">
        <v>720</v>
      </c>
      <c r="F5870" s="74">
        <v>437000</v>
      </c>
      <c r="G5870" s="74">
        <f t="shared" si="728"/>
        <v>8640</v>
      </c>
      <c r="H5870" s="80">
        <f t="shared" si="729"/>
        <v>1.977116704805492E-2</v>
      </c>
      <c r="I5870" s="74">
        <f>INDEX('AWR Data'!A$1:E$8825,MATCH(A5870,'AWR Data'!A$1:A$8825,0),5)</f>
        <v>0</v>
      </c>
      <c r="J5870" s="74">
        <f t="shared" si="730"/>
        <v>0</v>
      </c>
      <c r="K5870" s="105">
        <f t="shared" si="731"/>
        <v>0</v>
      </c>
      <c r="L5870" s="75">
        <v>0</v>
      </c>
      <c r="M5870" s="75">
        <v>0</v>
      </c>
      <c r="N5870" s="75">
        <v>0</v>
      </c>
      <c r="O5870" s="105">
        <v>0</v>
      </c>
      <c r="P5870" s="98">
        <f t="shared" si="732"/>
        <v>8640</v>
      </c>
      <c r="Q5870" s="98">
        <f t="shared" si="733"/>
        <v>0</v>
      </c>
      <c r="R5870" s="98">
        <f t="shared" si="734"/>
        <v>0</v>
      </c>
      <c r="S5870" s="105">
        <f t="shared" si="735"/>
        <v>0</v>
      </c>
      <c r="T5870" s="8" t="str">
        <f>IF(I5870=0,"",(INDEX('AWR Data'!A$1:E$8823,MATCH(A5870,'AWR Data'!A$1:A$8823,0),4)))</f>
        <v/>
      </c>
    </row>
    <row r="5871" spans="1:20" ht="20" customHeight="1">
      <c r="A5871" s="14" t="s">
        <v>10629</v>
      </c>
      <c r="B5871" s="14" t="s">
        <v>576</v>
      </c>
      <c r="C5871" s="14" t="s">
        <v>10630</v>
      </c>
      <c r="E5871" s="74">
        <v>320</v>
      </c>
      <c r="F5871" s="74">
        <v>58100</v>
      </c>
      <c r="G5871" s="74">
        <f t="shared" si="728"/>
        <v>3840</v>
      </c>
      <c r="H5871" s="80">
        <f t="shared" si="729"/>
        <v>6.609294320137693E-2</v>
      </c>
      <c r="I5871" s="74">
        <f>INDEX('AWR Data'!A$1:E$8825,MATCH(A5871,'AWR Data'!A$1:A$8825,0),5)</f>
        <v>0</v>
      </c>
      <c r="J5871" s="74">
        <f t="shared" si="730"/>
        <v>0</v>
      </c>
      <c r="K5871" s="105">
        <f t="shared" si="731"/>
        <v>0</v>
      </c>
      <c r="L5871" s="75">
        <v>0</v>
      </c>
      <c r="M5871" s="75">
        <v>0</v>
      </c>
      <c r="N5871" s="75">
        <v>0</v>
      </c>
      <c r="O5871" s="105">
        <v>0</v>
      </c>
      <c r="P5871" s="98">
        <f t="shared" si="732"/>
        <v>3840</v>
      </c>
      <c r="Q5871" s="98">
        <f t="shared" si="733"/>
        <v>0</v>
      </c>
      <c r="R5871" s="98">
        <f t="shared" si="734"/>
        <v>0</v>
      </c>
      <c r="S5871" s="105">
        <f t="shared" si="735"/>
        <v>0</v>
      </c>
      <c r="T5871" s="8" t="str">
        <f>IF(I5871=0,"",(INDEX('AWR Data'!A$1:E$8823,MATCH(A5871,'AWR Data'!A$1:A$8823,0),4)))</f>
        <v/>
      </c>
    </row>
    <row r="5872" spans="1:20" ht="20" customHeight="1">
      <c r="A5872" s="14" t="s">
        <v>10631</v>
      </c>
      <c r="B5872" s="14" t="s">
        <v>576</v>
      </c>
      <c r="C5872" s="14" t="s">
        <v>10632</v>
      </c>
      <c r="E5872" s="74">
        <v>73</v>
      </c>
      <c r="F5872" s="74">
        <v>33500</v>
      </c>
      <c r="G5872" s="74">
        <f t="shared" si="728"/>
        <v>876</v>
      </c>
      <c r="H5872" s="80">
        <f t="shared" si="729"/>
        <v>2.6149253731343282E-2</v>
      </c>
      <c r="I5872" s="74">
        <f>INDEX('AWR Data'!A$1:E$8825,MATCH(A5872,'AWR Data'!A$1:A$8825,0),5)</f>
        <v>0</v>
      </c>
      <c r="J5872" s="74">
        <f t="shared" si="730"/>
        <v>0</v>
      </c>
      <c r="K5872" s="105">
        <f t="shared" si="731"/>
        <v>0</v>
      </c>
      <c r="L5872" s="75">
        <v>0</v>
      </c>
      <c r="M5872" s="75">
        <v>0</v>
      </c>
      <c r="N5872" s="75">
        <v>0</v>
      </c>
      <c r="O5872" s="105">
        <v>0</v>
      </c>
      <c r="P5872" s="98">
        <f t="shared" si="732"/>
        <v>876</v>
      </c>
      <c r="Q5872" s="98">
        <f t="shared" si="733"/>
        <v>0</v>
      </c>
      <c r="R5872" s="98">
        <f t="shared" si="734"/>
        <v>0</v>
      </c>
      <c r="S5872" s="105">
        <f t="shared" si="735"/>
        <v>0</v>
      </c>
      <c r="T5872" s="8" t="str">
        <f>IF(I5872=0,"",(INDEX('AWR Data'!A$1:E$8823,MATCH(A5872,'AWR Data'!A$1:A$8823,0),4)))</f>
        <v/>
      </c>
    </row>
    <row r="5873" spans="1:20" ht="20" customHeight="1">
      <c r="A5873" s="14" t="s">
        <v>10633</v>
      </c>
      <c r="B5873" s="14" t="s">
        <v>17334</v>
      </c>
      <c r="C5873" s="14" t="s">
        <v>10634</v>
      </c>
      <c r="E5873" s="74">
        <v>590</v>
      </c>
      <c r="F5873" s="74">
        <v>47700</v>
      </c>
      <c r="G5873" s="74">
        <f t="shared" si="728"/>
        <v>7080</v>
      </c>
      <c r="H5873" s="80">
        <f t="shared" si="729"/>
        <v>0.14842767295597484</v>
      </c>
      <c r="I5873" s="74">
        <f>INDEX('AWR Data'!A$1:E$8825,MATCH(A5873,'AWR Data'!A$1:A$8825,0),5)</f>
        <v>0</v>
      </c>
      <c r="J5873" s="74">
        <f t="shared" si="730"/>
        <v>0</v>
      </c>
      <c r="K5873" s="105">
        <f t="shared" si="731"/>
        <v>0</v>
      </c>
      <c r="L5873" s="75">
        <v>0</v>
      </c>
      <c r="M5873" s="75">
        <v>0</v>
      </c>
      <c r="N5873" s="75">
        <v>0</v>
      </c>
      <c r="O5873" s="105">
        <v>0</v>
      </c>
      <c r="P5873" s="98">
        <f t="shared" si="732"/>
        <v>7080</v>
      </c>
      <c r="Q5873" s="98">
        <f t="shared" si="733"/>
        <v>0</v>
      </c>
      <c r="R5873" s="98">
        <f t="shared" si="734"/>
        <v>0</v>
      </c>
      <c r="S5873" s="105">
        <f t="shared" si="735"/>
        <v>0</v>
      </c>
      <c r="T5873" s="8" t="str">
        <f>IF(I5873=0,"",(INDEX('AWR Data'!A$1:E$8823,MATCH(A5873,'AWR Data'!A$1:A$8823,0),4)))</f>
        <v/>
      </c>
    </row>
    <row r="5874" spans="1:20" ht="20" customHeight="1">
      <c r="A5874" s="14" t="s">
        <v>10635</v>
      </c>
      <c r="B5874" s="14" t="s">
        <v>568</v>
      </c>
      <c r="E5874" s="74">
        <v>91</v>
      </c>
      <c r="F5874" s="74">
        <v>2310</v>
      </c>
      <c r="G5874" s="74">
        <f t="shared" si="728"/>
        <v>1092</v>
      </c>
      <c r="H5874" s="80">
        <f t="shared" si="729"/>
        <v>0.47272727272727272</v>
      </c>
      <c r="I5874" s="74">
        <f>INDEX('AWR Data'!A$1:E$8825,MATCH(A5874,'AWR Data'!A$1:A$8825,0),5)</f>
        <v>0</v>
      </c>
      <c r="J5874" s="74">
        <f t="shared" si="730"/>
        <v>0</v>
      </c>
      <c r="K5874" s="105">
        <f t="shared" si="731"/>
        <v>0</v>
      </c>
      <c r="L5874" s="75">
        <v>0</v>
      </c>
      <c r="M5874" s="75">
        <v>0</v>
      </c>
      <c r="N5874" s="75">
        <v>0</v>
      </c>
      <c r="O5874" s="105">
        <v>0</v>
      </c>
      <c r="P5874" s="98">
        <f t="shared" si="732"/>
        <v>1092</v>
      </c>
      <c r="Q5874" s="98">
        <f t="shared" si="733"/>
        <v>0</v>
      </c>
      <c r="R5874" s="98">
        <f t="shared" si="734"/>
        <v>0</v>
      </c>
      <c r="S5874" s="105">
        <f t="shared" si="735"/>
        <v>0</v>
      </c>
      <c r="T5874" s="8" t="str">
        <f>IF(I5874=0,"",(INDEX('AWR Data'!A$1:E$8823,MATCH(A5874,'AWR Data'!A$1:A$8823,0),4)))</f>
        <v/>
      </c>
    </row>
    <row r="5875" spans="1:20" ht="20" customHeight="1">
      <c r="A5875" s="14" t="s">
        <v>10636</v>
      </c>
      <c r="B5875" s="14" t="s">
        <v>576</v>
      </c>
      <c r="C5875" s="14" t="s">
        <v>10637</v>
      </c>
      <c r="E5875" s="74">
        <v>170</v>
      </c>
      <c r="F5875" s="74">
        <v>5430</v>
      </c>
      <c r="G5875" s="74">
        <f t="shared" si="728"/>
        <v>2040</v>
      </c>
      <c r="H5875" s="80">
        <f t="shared" si="729"/>
        <v>0.37569060773480661</v>
      </c>
      <c r="I5875" s="74">
        <f>INDEX('AWR Data'!A$1:E$8825,MATCH(A5875,'AWR Data'!A$1:A$8825,0),5)</f>
        <v>0</v>
      </c>
      <c r="J5875" s="74">
        <f t="shared" si="730"/>
        <v>0</v>
      </c>
      <c r="K5875" s="105">
        <f t="shared" si="731"/>
        <v>0</v>
      </c>
      <c r="L5875" s="75">
        <v>0</v>
      </c>
      <c r="M5875" s="75">
        <v>0</v>
      </c>
      <c r="N5875" s="75">
        <v>0</v>
      </c>
      <c r="O5875" s="105">
        <v>0</v>
      </c>
      <c r="P5875" s="98">
        <f t="shared" si="732"/>
        <v>2040</v>
      </c>
      <c r="Q5875" s="98">
        <f t="shared" si="733"/>
        <v>0</v>
      </c>
      <c r="R5875" s="98">
        <f t="shared" si="734"/>
        <v>0</v>
      </c>
      <c r="S5875" s="105">
        <f t="shared" si="735"/>
        <v>0</v>
      </c>
      <c r="T5875" s="8" t="str">
        <f>IF(I5875=0,"",(INDEX('AWR Data'!A$1:E$8823,MATCH(A5875,'AWR Data'!A$1:A$8823,0),4)))</f>
        <v/>
      </c>
    </row>
    <row r="5876" spans="1:20" ht="20" customHeight="1">
      <c r="A5876" s="14" t="s">
        <v>10638</v>
      </c>
      <c r="B5876" s="14" t="s">
        <v>576</v>
      </c>
      <c r="C5876" s="14" t="s">
        <v>10639</v>
      </c>
      <c r="E5876" s="74">
        <v>1900</v>
      </c>
      <c r="F5876" s="74">
        <v>114000</v>
      </c>
      <c r="G5876" s="74">
        <f t="shared" si="728"/>
        <v>22800</v>
      </c>
      <c r="H5876" s="80">
        <f t="shared" si="729"/>
        <v>0.2</v>
      </c>
      <c r="I5876" s="74">
        <f>INDEX('AWR Data'!A$1:E$8825,MATCH(A5876,'AWR Data'!A$1:A$8825,0),5)</f>
        <v>0</v>
      </c>
      <c r="J5876" s="74">
        <f t="shared" si="730"/>
        <v>0</v>
      </c>
      <c r="K5876" s="105">
        <f t="shared" si="731"/>
        <v>0</v>
      </c>
      <c r="L5876" s="75">
        <v>0</v>
      </c>
      <c r="M5876" s="75">
        <v>0</v>
      </c>
      <c r="N5876" s="75">
        <v>0</v>
      </c>
      <c r="O5876" s="105">
        <v>0</v>
      </c>
      <c r="P5876" s="98">
        <f t="shared" si="732"/>
        <v>22800</v>
      </c>
      <c r="Q5876" s="98">
        <f t="shared" si="733"/>
        <v>0</v>
      </c>
      <c r="R5876" s="98">
        <f t="shared" si="734"/>
        <v>0</v>
      </c>
      <c r="S5876" s="105">
        <f t="shared" si="735"/>
        <v>0</v>
      </c>
      <c r="T5876" s="8" t="str">
        <f>IF(I5876=0,"",(INDEX('AWR Data'!A$1:E$8823,MATCH(A5876,'AWR Data'!A$1:A$8823,0),4)))</f>
        <v/>
      </c>
    </row>
    <row r="5877" spans="1:20" ht="20" customHeight="1">
      <c r="A5877" s="14" t="s">
        <v>10640</v>
      </c>
      <c r="B5877" s="14" t="s">
        <v>576</v>
      </c>
      <c r="C5877" s="14" t="s">
        <v>10641</v>
      </c>
      <c r="E5877" s="74">
        <v>73</v>
      </c>
      <c r="F5877" s="74">
        <v>135000</v>
      </c>
      <c r="G5877" s="74">
        <f t="shared" si="728"/>
        <v>876</v>
      </c>
      <c r="H5877" s="80">
        <f t="shared" si="729"/>
        <v>6.4888888888888887E-3</v>
      </c>
      <c r="I5877" s="74">
        <f>INDEX('AWR Data'!A$1:E$8825,MATCH(A5877,'AWR Data'!A$1:A$8825,0),5)</f>
        <v>0</v>
      </c>
      <c r="J5877" s="74">
        <f t="shared" si="730"/>
        <v>0</v>
      </c>
      <c r="K5877" s="105">
        <f t="shared" si="731"/>
        <v>0</v>
      </c>
      <c r="L5877" s="75">
        <v>0</v>
      </c>
      <c r="M5877" s="75">
        <v>0</v>
      </c>
      <c r="N5877" s="75">
        <v>0</v>
      </c>
      <c r="O5877" s="105">
        <v>0</v>
      </c>
      <c r="P5877" s="98">
        <f t="shared" si="732"/>
        <v>876</v>
      </c>
      <c r="Q5877" s="98">
        <f t="shared" si="733"/>
        <v>0</v>
      </c>
      <c r="R5877" s="98">
        <f t="shared" si="734"/>
        <v>0</v>
      </c>
      <c r="S5877" s="105">
        <f t="shared" si="735"/>
        <v>0</v>
      </c>
      <c r="T5877" s="8" t="str">
        <f>IF(I5877=0,"",(INDEX('AWR Data'!A$1:E$8823,MATCH(A5877,'AWR Data'!A$1:A$8823,0),4)))</f>
        <v/>
      </c>
    </row>
    <row r="5878" spans="1:20" ht="20" customHeight="1">
      <c r="A5878" s="14" t="s">
        <v>10642</v>
      </c>
      <c r="B5878" s="14" t="s">
        <v>576</v>
      </c>
      <c r="C5878" s="14" t="s">
        <v>10854</v>
      </c>
      <c r="E5878" s="74">
        <v>140</v>
      </c>
      <c r="F5878" s="74">
        <v>73700</v>
      </c>
      <c r="G5878" s="74">
        <f t="shared" si="728"/>
        <v>1680</v>
      </c>
      <c r="H5878" s="80">
        <f t="shared" si="729"/>
        <v>2.2795115332428766E-2</v>
      </c>
      <c r="I5878" s="74">
        <f>INDEX('AWR Data'!A$1:E$8825,MATCH(A5878,'AWR Data'!A$1:A$8825,0),5)</f>
        <v>0</v>
      </c>
      <c r="J5878" s="74">
        <f t="shared" si="730"/>
        <v>0</v>
      </c>
      <c r="K5878" s="105">
        <f t="shared" si="731"/>
        <v>0</v>
      </c>
      <c r="L5878" s="75">
        <v>0</v>
      </c>
      <c r="M5878" s="75">
        <v>0</v>
      </c>
      <c r="N5878" s="75">
        <v>0</v>
      </c>
      <c r="O5878" s="105">
        <v>0</v>
      </c>
      <c r="P5878" s="98">
        <f t="shared" si="732"/>
        <v>1680</v>
      </c>
      <c r="Q5878" s="98">
        <f t="shared" si="733"/>
        <v>0</v>
      </c>
      <c r="R5878" s="98">
        <f t="shared" si="734"/>
        <v>0</v>
      </c>
      <c r="S5878" s="105">
        <f t="shared" si="735"/>
        <v>0</v>
      </c>
      <c r="T5878" s="8" t="str">
        <f>IF(I5878=0,"",(INDEX('AWR Data'!A$1:E$8823,MATCH(A5878,'AWR Data'!A$1:A$8823,0),4)))</f>
        <v/>
      </c>
    </row>
    <row r="5879" spans="1:20" ht="20" customHeight="1">
      <c r="A5879" s="14" t="s">
        <v>10855</v>
      </c>
      <c r="B5879" s="14" t="s">
        <v>576</v>
      </c>
      <c r="C5879" s="14" t="s">
        <v>10856</v>
      </c>
      <c r="E5879" s="74">
        <v>58</v>
      </c>
      <c r="F5879" s="74">
        <v>7860</v>
      </c>
      <c r="G5879" s="74">
        <f t="shared" si="728"/>
        <v>696</v>
      </c>
      <c r="H5879" s="80">
        <f t="shared" si="729"/>
        <v>8.8549618320610687E-2</v>
      </c>
      <c r="I5879" s="74">
        <f>INDEX('AWR Data'!A$1:E$8825,MATCH(A5879,'AWR Data'!A$1:A$8825,0),5)</f>
        <v>0</v>
      </c>
      <c r="J5879" s="74">
        <f t="shared" si="730"/>
        <v>0</v>
      </c>
      <c r="K5879" s="105">
        <f t="shared" si="731"/>
        <v>0</v>
      </c>
      <c r="L5879" s="75">
        <v>0</v>
      </c>
      <c r="M5879" s="75">
        <v>0</v>
      </c>
      <c r="N5879" s="75">
        <v>0</v>
      </c>
      <c r="O5879" s="105">
        <v>0</v>
      </c>
      <c r="P5879" s="98">
        <f t="shared" si="732"/>
        <v>696</v>
      </c>
      <c r="Q5879" s="98">
        <f t="shared" si="733"/>
        <v>0</v>
      </c>
      <c r="R5879" s="98">
        <f t="shared" si="734"/>
        <v>0</v>
      </c>
      <c r="S5879" s="105">
        <f t="shared" si="735"/>
        <v>0</v>
      </c>
      <c r="T5879" s="8" t="str">
        <f>IF(I5879=0,"",(INDEX('AWR Data'!A$1:E$8823,MATCH(A5879,'AWR Data'!A$1:A$8823,0),4)))</f>
        <v/>
      </c>
    </row>
    <row r="5880" spans="1:20" ht="20" customHeight="1">
      <c r="A5880" s="14" t="s">
        <v>10857</v>
      </c>
      <c r="B5880" s="14" t="s">
        <v>576</v>
      </c>
      <c r="C5880" s="14" t="s">
        <v>10858</v>
      </c>
      <c r="E5880" s="74">
        <v>260</v>
      </c>
      <c r="F5880" s="74">
        <v>41900</v>
      </c>
      <c r="G5880" s="74">
        <f t="shared" si="728"/>
        <v>3120</v>
      </c>
      <c r="H5880" s="80">
        <f t="shared" si="729"/>
        <v>7.4463007159904532E-2</v>
      </c>
      <c r="I5880" s="74">
        <f>INDEX('AWR Data'!A$1:E$8825,MATCH(A5880,'AWR Data'!A$1:A$8825,0),5)</f>
        <v>0</v>
      </c>
      <c r="J5880" s="74">
        <f t="shared" si="730"/>
        <v>0</v>
      </c>
      <c r="K5880" s="105">
        <f t="shared" si="731"/>
        <v>0</v>
      </c>
      <c r="L5880" s="75">
        <v>0</v>
      </c>
      <c r="M5880" s="75">
        <v>0</v>
      </c>
      <c r="N5880" s="75">
        <v>0</v>
      </c>
      <c r="O5880" s="105">
        <v>0</v>
      </c>
      <c r="P5880" s="98">
        <f t="shared" si="732"/>
        <v>3120</v>
      </c>
      <c r="Q5880" s="98">
        <f t="shared" si="733"/>
        <v>0</v>
      </c>
      <c r="R5880" s="98">
        <f t="shared" si="734"/>
        <v>0</v>
      </c>
      <c r="S5880" s="105">
        <f t="shared" si="735"/>
        <v>0</v>
      </c>
      <c r="T5880" s="8" t="str">
        <f>IF(I5880=0,"",(INDEX('AWR Data'!A$1:E$8823,MATCH(A5880,'AWR Data'!A$1:A$8823,0),4)))</f>
        <v/>
      </c>
    </row>
    <row r="5881" spans="1:20" ht="20" customHeight="1">
      <c r="A5881" s="14" t="s">
        <v>10859</v>
      </c>
      <c r="B5881" s="14" t="s">
        <v>576</v>
      </c>
      <c r="C5881" s="14" t="s">
        <v>10860</v>
      </c>
      <c r="E5881" s="74">
        <v>880</v>
      </c>
      <c r="F5881" s="74">
        <v>119000</v>
      </c>
      <c r="G5881" s="74">
        <f t="shared" si="728"/>
        <v>10560</v>
      </c>
      <c r="H5881" s="80">
        <f t="shared" si="729"/>
        <v>8.8739495798319329E-2</v>
      </c>
      <c r="I5881" s="74">
        <f>INDEX('AWR Data'!A$1:E$8825,MATCH(A5881,'AWR Data'!A$1:A$8825,0),5)</f>
        <v>0</v>
      </c>
      <c r="J5881" s="74">
        <f t="shared" si="730"/>
        <v>0</v>
      </c>
      <c r="K5881" s="105">
        <f t="shared" si="731"/>
        <v>0</v>
      </c>
      <c r="L5881" s="75">
        <v>0</v>
      </c>
      <c r="M5881" s="75">
        <v>0</v>
      </c>
      <c r="N5881" s="75">
        <v>0</v>
      </c>
      <c r="O5881" s="105">
        <v>0</v>
      </c>
      <c r="P5881" s="98">
        <f t="shared" si="732"/>
        <v>10560</v>
      </c>
      <c r="Q5881" s="98">
        <f t="shared" si="733"/>
        <v>0</v>
      </c>
      <c r="R5881" s="98">
        <f t="shared" si="734"/>
        <v>0</v>
      </c>
      <c r="S5881" s="105">
        <f t="shared" si="735"/>
        <v>0</v>
      </c>
      <c r="T5881" s="8" t="str">
        <f>IF(I5881=0,"",(INDEX('AWR Data'!A$1:E$8823,MATCH(A5881,'AWR Data'!A$1:A$8823,0),4)))</f>
        <v/>
      </c>
    </row>
    <row r="5882" spans="1:20" ht="20" customHeight="1">
      <c r="A5882" s="14" t="s">
        <v>10861</v>
      </c>
      <c r="B5882" s="14" t="s">
        <v>17334</v>
      </c>
      <c r="C5882" s="14" t="s">
        <v>10862</v>
      </c>
      <c r="E5882" s="74">
        <v>210</v>
      </c>
      <c r="F5882" s="74">
        <v>97300</v>
      </c>
      <c r="G5882" s="74">
        <f t="shared" si="728"/>
        <v>2520</v>
      </c>
      <c r="H5882" s="80">
        <f t="shared" si="729"/>
        <v>2.5899280575539568E-2</v>
      </c>
      <c r="I5882" s="74">
        <f>INDEX('AWR Data'!A$1:E$8825,MATCH(A5882,'AWR Data'!A$1:A$8825,0),5)</f>
        <v>0</v>
      </c>
      <c r="J5882" s="74">
        <f t="shared" si="730"/>
        <v>0</v>
      </c>
      <c r="K5882" s="105">
        <f t="shared" si="731"/>
        <v>0</v>
      </c>
      <c r="L5882" s="75">
        <v>0</v>
      </c>
      <c r="M5882" s="75">
        <v>0</v>
      </c>
      <c r="N5882" s="75">
        <v>0</v>
      </c>
      <c r="O5882" s="105">
        <v>0</v>
      </c>
      <c r="P5882" s="98">
        <f t="shared" si="732"/>
        <v>2520</v>
      </c>
      <c r="Q5882" s="98">
        <f t="shared" si="733"/>
        <v>0</v>
      </c>
      <c r="R5882" s="98">
        <f t="shared" si="734"/>
        <v>0</v>
      </c>
      <c r="S5882" s="105">
        <f t="shared" si="735"/>
        <v>0</v>
      </c>
      <c r="T5882" s="8" t="str">
        <f>IF(I5882=0,"",(INDEX('AWR Data'!A$1:E$8823,MATCH(A5882,'AWR Data'!A$1:A$8823,0),4)))</f>
        <v/>
      </c>
    </row>
    <row r="5883" spans="1:20" ht="20" customHeight="1">
      <c r="A5883" s="14" t="s">
        <v>10863</v>
      </c>
      <c r="B5883" s="14" t="s">
        <v>17334</v>
      </c>
      <c r="C5883" s="14" t="s">
        <v>10864</v>
      </c>
      <c r="E5883" s="74">
        <v>260</v>
      </c>
      <c r="F5883" s="74">
        <v>161000</v>
      </c>
      <c r="G5883" s="74">
        <f t="shared" si="728"/>
        <v>3120</v>
      </c>
      <c r="H5883" s="80">
        <f t="shared" si="729"/>
        <v>1.9378881987577638E-2</v>
      </c>
      <c r="I5883" s="74">
        <f>INDEX('AWR Data'!A$1:E$8825,MATCH(A5883,'AWR Data'!A$1:A$8825,0),5)</f>
        <v>0</v>
      </c>
      <c r="J5883" s="74">
        <f t="shared" si="730"/>
        <v>0</v>
      </c>
      <c r="K5883" s="105">
        <f t="shared" si="731"/>
        <v>0</v>
      </c>
      <c r="L5883" s="75">
        <v>0</v>
      </c>
      <c r="M5883" s="75">
        <v>0</v>
      </c>
      <c r="N5883" s="75">
        <v>0</v>
      </c>
      <c r="O5883" s="105">
        <v>0</v>
      </c>
      <c r="P5883" s="98">
        <f t="shared" si="732"/>
        <v>3120</v>
      </c>
      <c r="Q5883" s="98">
        <f t="shared" si="733"/>
        <v>0</v>
      </c>
      <c r="R5883" s="98">
        <f t="shared" si="734"/>
        <v>0</v>
      </c>
      <c r="S5883" s="105">
        <f t="shared" si="735"/>
        <v>0</v>
      </c>
      <c r="T5883" s="8" t="str">
        <f>IF(I5883=0,"",(INDEX('AWR Data'!A$1:E$8823,MATCH(A5883,'AWR Data'!A$1:A$8823,0),4)))</f>
        <v/>
      </c>
    </row>
    <row r="5884" spans="1:20" ht="20" customHeight="1">
      <c r="A5884" s="14" t="s">
        <v>10865</v>
      </c>
      <c r="B5884" s="14" t="s">
        <v>17334</v>
      </c>
      <c r="C5884" s="14" t="s">
        <v>10866</v>
      </c>
      <c r="E5884" s="74">
        <v>720</v>
      </c>
      <c r="F5884" s="74">
        <v>220000</v>
      </c>
      <c r="G5884" s="74">
        <f t="shared" si="728"/>
        <v>8640</v>
      </c>
      <c r="H5884" s="80">
        <f t="shared" si="729"/>
        <v>3.9272727272727272E-2</v>
      </c>
      <c r="I5884" s="74">
        <f>INDEX('AWR Data'!A$1:E$8825,MATCH(A5884,'AWR Data'!A$1:A$8825,0),5)</f>
        <v>0</v>
      </c>
      <c r="J5884" s="74">
        <f t="shared" si="730"/>
        <v>0</v>
      </c>
      <c r="K5884" s="105">
        <f t="shared" si="731"/>
        <v>0</v>
      </c>
      <c r="L5884" s="75">
        <v>0</v>
      </c>
      <c r="M5884" s="75">
        <v>0</v>
      </c>
      <c r="N5884" s="75">
        <v>0</v>
      </c>
      <c r="O5884" s="105">
        <v>0</v>
      </c>
      <c r="P5884" s="98">
        <f t="shared" si="732"/>
        <v>8640</v>
      </c>
      <c r="Q5884" s="98">
        <f t="shared" si="733"/>
        <v>0</v>
      </c>
      <c r="R5884" s="98">
        <f t="shared" si="734"/>
        <v>0</v>
      </c>
      <c r="S5884" s="105">
        <f t="shared" si="735"/>
        <v>0</v>
      </c>
      <c r="T5884" s="8" t="str">
        <f>IF(I5884=0,"",(INDEX('AWR Data'!A$1:E$8823,MATCH(A5884,'AWR Data'!A$1:A$8823,0),4)))</f>
        <v/>
      </c>
    </row>
    <row r="5885" spans="1:20" ht="20" customHeight="1">
      <c r="A5885" s="14" t="s">
        <v>10867</v>
      </c>
      <c r="B5885" s="14" t="s">
        <v>17334</v>
      </c>
      <c r="C5885" s="14" t="s">
        <v>10868</v>
      </c>
      <c r="E5885" s="74">
        <v>320</v>
      </c>
      <c r="F5885" s="74">
        <v>38000</v>
      </c>
      <c r="G5885" s="74">
        <f t="shared" si="728"/>
        <v>3840</v>
      </c>
      <c r="H5885" s="80">
        <f t="shared" si="729"/>
        <v>0.10105263157894737</v>
      </c>
      <c r="I5885" s="74">
        <f>INDEX('AWR Data'!A$1:E$8825,MATCH(A5885,'AWR Data'!A$1:A$8825,0),5)</f>
        <v>0</v>
      </c>
      <c r="J5885" s="74">
        <f t="shared" si="730"/>
        <v>0</v>
      </c>
      <c r="K5885" s="105">
        <f t="shared" si="731"/>
        <v>0</v>
      </c>
      <c r="L5885" s="75">
        <v>0</v>
      </c>
      <c r="M5885" s="75">
        <v>0</v>
      </c>
      <c r="N5885" s="75">
        <v>0</v>
      </c>
      <c r="O5885" s="105">
        <v>0</v>
      </c>
      <c r="P5885" s="98">
        <f t="shared" si="732"/>
        <v>3840</v>
      </c>
      <c r="Q5885" s="98">
        <f t="shared" si="733"/>
        <v>0</v>
      </c>
      <c r="R5885" s="98">
        <f t="shared" si="734"/>
        <v>0</v>
      </c>
      <c r="S5885" s="105">
        <f t="shared" si="735"/>
        <v>0</v>
      </c>
      <c r="T5885" s="8" t="str">
        <f>IF(I5885=0,"",(INDEX('AWR Data'!A$1:E$8823,MATCH(A5885,'AWR Data'!A$1:A$8823,0),4)))</f>
        <v/>
      </c>
    </row>
    <row r="5886" spans="1:20" ht="20" customHeight="1">
      <c r="A5886" s="14" t="s">
        <v>10869</v>
      </c>
      <c r="B5886" s="14" t="s">
        <v>17334</v>
      </c>
      <c r="C5886" s="14" t="s">
        <v>10870</v>
      </c>
      <c r="E5886" s="74">
        <v>73</v>
      </c>
      <c r="F5886" s="74">
        <v>30500</v>
      </c>
      <c r="G5886" s="74">
        <f t="shared" si="728"/>
        <v>876</v>
      </c>
      <c r="H5886" s="80">
        <f t="shared" si="729"/>
        <v>2.8721311475409836E-2</v>
      </c>
      <c r="I5886" s="74">
        <f>INDEX('AWR Data'!A$1:E$8825,MATCH(A5886,'AWR Data'!A$1:A$8825,0),5)</f>
        <v>0</v>
      </c>
      <c r="J5886" s="74">
        <f t="shared" si="730"/>
        <v>0</v>
      </c>
      <c r="K5886" s="105">
        <f t="shared" si="731"/>
        <v>0</v>
      </c>
      <c r="L5886" s="75">
        <v>0</v>
      </c>
      <c r="M5886" s="75">
        <v>0</v>
      </c>
      <c r="N5886" s="75">
        <v>0</v>
      </c>
      <c r="O5886" s="105">
        <v>0</v>
      </c>
      <c r="P5886" s="98">
        <f t="shared" si="732"/>
        <v>876</v>
      </c>
      <c r="Q5886" s="98">
        <f t="shared" si="733"/>
        <v>0</v>
      </c>
      <c r="R5886" s="98">
        <f t="shared" si="734"/>
        <v>0</v>
      </c>
      <c r="S5886" s="105">
        <f t="shared" si="735"/>
        <v>0</v>
      </c>
      <c r="T5886" s="8" t="str">
        <f>IF(I5886=0,"",(INDEX('AWR Data'!A$1:E$8823,MATCH(A5886,'AWR Data'!A$1:A$8823,0),4)))</f>
        <v/>
      </c>
    </row>
    <row r="5887" spans="1:20" ht="20" customHeight="1">
      <c r="A5887" s="14" t="s">
        <v>11090</v>
      </c>
      <c r="B5887" s="14" t="s">
        <v>17334</v>
      </c>
      <c r="C5887" s="14" t="s">
        <v>11091</v>
      </c>
      <c r="E5887" s="74">
        <v>1600</v>
      </c>
      <c r="F5887" s="74">
        <v>104000</v>
      </c>
      <c r="G5887" s="74">
        <f t="shared" si="728"/>
        <v>19200</v>
      </c>
      <c r="H5887" s="80">
        <f t="shared" si="729"/>
        <v>0.18461538461538463</v>
      </c>
      <c r="I5887" s="74">
        <f>INDEX('AWR Data'!A$1:E$8825,MATCH(A5887,'AWR Data'!A$1:A$8825,0),5)</f>
        <v>0</v>
      </c>
      <c r="J5887" s="74">
        <f t="shared" si="730"/>
        <v>0</v>
      </c>
      <c r="K5887" s="105">
        <f t="shared" si="731"/>
        <v>0</v>
      </c>
      <c r="L5887" s="75">
        <v>0</v>
      </c>
      <c r="M5887" s="75">
        <v>0</v>
      </c>
      <c r="N5887" s="75">
        <v>0</v>
      </c>
      <c r="O5887" s="105">
        <v>0</v>
      </c>
      <c r="P5887" s="98">
        <f t="shared" si="732"/>
        <v>19200</v>
      </c>
      <c r="Q5887" s="98">
        <f t="shared" si="733"/>
        <v>0</v>
      </c>
      <c r="R5887" s="98">
        <f t="shared" si="734"/>
        <v>0</v>
      </c>
      <c r="S5887" s="105">
        <f t="shared" si="735"/>
        <v>0</v>
      </c>
      <c r="T5887" s="8" t="str">
        <f>IF(I5887=0,"",(INDEX('AWR Data'!A$1:E$8823,MATCH(A5887,'AWR Data'!A$1:A$8823,0),4)))</f>
        <v/>
      </c>
    </row>
    <row r="5888" spans="1:20" ht="20" customHeight="1">
      <c r="A5888" s="14" t="s">
        <v>11092</v>
      </c>
      <c r="B5888" s="14" t="s">
        <v>576</v>
      </c>
      <c r="C5888" s="14" t="s">
        <v>11093</v>
      </c>
      <c r="E5888" s="74">
        <v>1300</v>
      </c>
      <c r="F5888" s="74">
        <v>574000</v>
      </c>
      <c r="G5888" s="74">
        <f t="shared" si="728"/>
        <v>15600</v>
      </c>
      <c r="H5888" s="80">
        <f t="shared" si="729"/>
        <v>2.7177700348432057E-2</v>
      </c>
      <c r="I5888" s="74">
        <f>INDEX('AWR Data'!A$1:E$8825,MATCH(A5888,'AWR Data'!A$1:A$8825,0),5)</f>
        <v>0</v>
      </c>
      <c r="J5888" s="74">
        <f t="shared" si="730"/>
        <v>0</v>
      </c>
      <c r="K5888" s="105">
        <f t="shared" si="731"/>
        <v>0</v>
      </c>
      <c r="L5888" s="75">
        <v>0</v>
      </c>
      <c r="M5888" s="75">
        <v>0</v>
      </c>
      <c r="N5888" s="75">
        <v>0</v>
      </c>
      <c r="O5888" s="105">
        <v>0</v>
      </c>
      <c r="P5888" s="98">
        <f t="shared" si="732"/>
        <v>15600</v>
      </c>
      <c r="Q5888" s="98">
        <f t="shared" si="733"/>
        <v>0</v>
      </c>
      <c r="R5888" s="98">
        <f t="shared" si="734"/>
        <v>0</v>
      </c>
      <c r="S5888" s="105">
        <f t="shared" si="735"/>
        <v>0</v>
      </c>
      <c r="T5888" s="8" t="str">
        <f>IF(I5888=0,"",(INDEX('AWR Data'!A$1:E$8823,MATCH(A5888,'AWR Data'!A$1:A$8823,0),4)))</f>
        <v/>
      </c>
    </row>
    <row r="5889" spans="1:20" ht="20" customHeight="1">
      <c r="A5889" s="14" t="s">
        <v>11094</v>
      </c>
      <c r="B5889" s="14" t="s">
        <v>576</v>
      </c>
      <c r="C5889" s="14" t="s">
        <v>11095</v>
      </c>
      <c r="E5889" s="74">
        <v>480</v>
      </c>
      <c r="F5889" s="74">
        <v>196000</v>
      </c>
      <c r="G5889" s="74">
        <f t="shared" si="728"/>
        <v>5760</v>
      </c>
      <c r="H5889" s="80">
        <f t="shared" si="729"/>
        <v>2.9387755102040815E-2</v>
      </c>
      <c r="I5889" s="74">
        <f>INDEX('AWR Data'!A$1:E$8825,MATCH(A5889,'AWR Data'!A$1:A$8825,0),5)</f>
        <v>0</v>
      </c>
      <c r="J5889" s="74">
        <f t="shared" si="730"/>
        <v>0</v>
      </c>
      <c r="K5889" s="105">
        <f t="shared" si="731"/>
        <v>0</v>
      </c>
      <c r="L5889" s="75">
        <v>0</v>
      </c>
      <c r="M5889" s="75">
        <v>0</v>
      </c>
      <c r="N5889" s="75">
        <v>0</v>
      </c>
      <c r="O5889" s="105">
        <v>0</v>
      </c>
      <c r="P5889" s="98">
        <f t="shared" si="732"/>
        <v>5760</v>
      </c>
      <c r="Q5889" s="98">
        <f t="shared" si="733"/>
        <v>0</v>
      </c>
      <c r="R5889" s="98">
        <f t="shared" si="734"/>
        <v>0</v>
      </c>
      <c r="S5889" s="105">
        <f t="shared" si="735"/>
        <v>0</v>
      </c>
      <c r="T5889" s="8" t="str">
        <f>IF(I5889=0,"",(INDEX('AWR Data'!A$1:E$8823,MATCH(A5889,'AWR Data'!A$1:A$8823,0),4)))</f>
        <v/>
      </c>
    </row>
    <row r="5890" spans="1:20" ht="20" customHeight="1">
      <c r="A5890" s="14" t="s">
        <v>11096</v>
      </c>
      <c r="B5890" s="14" t="s">
        <v>576</v>
      </c>
      <c r="C5890" s="14" t="s">
        <v>11097</v>
      </c>
      <c r="E5890" s="74">
        <v>28</v>
      </c>
      <c r="F5890" s="74">
        <v>962</v>
      </c>
      <c r="G5890" s="74">
        <f t="shared" si="728"/>
        <v>336</v>
      </c>
      <c r="H5890" s="80">
        <f t="shared" si="729"/>
        <v>0.34927234927234929</v>
      </c>
      <c r="I5890" s="74">
        <f>INDEX('AWR Data'!A$1:E$8825,MATCH(A5890,'AWR Data'!A$1:A$8825,0),5)</f>
        <v>0</v>
      </c>
      <c r="J5890" s="74">
        <f t="shared" si="730"/>
        <v>0</v>
      </c>
      <c r="K5890" s="105">
        <f t="shared" si="731"/>
        <v>0</v>
      </c>
      <c r="L5890" s="75">
        <v>0</v>
      </c>
      <c r="M5890" s="75">
        <v>0</v>
      </c>
      <c r="N5890" s="75">
        <v>0</v>
      </c>
      <c r="O5890" s="105">
        <v>0</v>
      </c>
      <c r="P5890" s="98">
        <f t="shared" si="732"/>
        <v>336</v>
      </c>
      <c r="Q5890" s="98">
        <f t="shared" si="733"/>
        <v>0</v>
      </c>
      <c r="R5890" s="98">
        <f t="shared" si="734"/>
        <v>0</v>
      </c>
      <c r="S5890" s="105">
        <f t="shared" si="735"/>
        <v>0</v>
      </c>
      <c r="T5890" s="8" t="str">
        <f>IF(I5890=0,"",(INDEX('AWR Data'!A$1:E$8823,MATCH(A5890,'AWR Data'!A$1:A$8823,0),4)))</f>
        <v/>
      </c>
    </row>
    <row r="5891" spans="1:20" ht="20" customHeight="1">
      <c r="A5891" s="14" t="s">
        <v>11098</v>
      </c>
      <c r="B5891" s="14" t="s">
        <v>576</v>
      </c>
      <c r="C5891" s="14" t="s">
        <v>11099</v>
      </c>
      <c r="E5891" s="74">
        <v>36</v>
      </c>
      <c r="F5891" s="74">
        <v>25600</v>
      </c>
      <c r="G5891" s="74">
        <f t="shared" si="728"/>
        <v>432</v>
      </c>
      <c r="H5891" s="80">
        <f t="shared" si="729"/>
        <v>1.6875000000000001E-2</v>
      </c>
      <c r="I5891" s="74">
        <f>INDEX('AWR Data'!A$1:E$8825,MATCH(A5891,'AWR Data'!A$1:A$8825,0),5)</f>
        <v>0</v>
      </c>
      <c r="J5891" s="74">
        <f t="shared" si="730"/>
        <v>0</v>
      </c>
      <c r="K5891" s="105">
        <f t="shared" si="731"/>
        <v>0</v>
      </c>
      <c r="L5891" s="75">
        <v>0</v>
      </c>
      <c r="M5891" s="75">
        <v>0</v>
      </c>
      <c r="N5891" s="75">
        <v>0</v>
      </c>
      <c r="O5891" s="105">
        <v>0</v>
      </c>
      <c r="P5891" s="98">
        <f t="shared" si="732"/>
        <v>432</v>
      </c>
      <c r="Q5891" s="98">
        <f t="shared" si="733"/>
        <v>0</v>
      </c>
      <c r="R5891" s="98">
        <f t="shared" si="734"/>
        <v>0</v>
      </c>
      <c r="S5891" s="105">
        <f t="shared" si="735"/>
        <v>0</v>
      </c>
      <c r="T5891" s="8" t="str">
        <f>IF(I5891=0,"",(INDEX('AWR Data'!A$1:E$8823,MATCH(A5891,'AWR Data'!A$1:A$8823,0),4)))</f>
        <v/>
      </c>
    </row>
    <row r="5892" spans="1:20" ht="20" customHeight="1">
      <c r="A5892" s="14" t="s">
        <v>11100</v>
      </c>
      <c r="B5892" s="14" t="s">
        <v>576</v>
      </c>
      <c r="C5892" s="14" t="s">
        <v>11101</v>
      </c>
      <c r="E5892" s="74">
        <v>140</v>
      </c>
      <c r="F5892" s="74">
        <v>11000</v>
      </c>
      <c r="G5892" s="74">
        <f t="shared" si="728"/>
        <v>1680</v>
      </c>
      <c r="H5892" s="80">
        <f t="shared" si="729"/>
        <v>0.15272727272727274</v>
      </c>
      <c r="I5892" s="74">
        <f>INDEX('AWR Data'!A$1:E$8825,MATCH(A5892,'AWR Data'!A$1:A$8825,0),5)</f>
        <v>0</v>
      </c>
      <c r="J5892" s="74">
        <f t="shared" si="730"/>
        <v>0</v>
      </c>
      <c r="K5892" s="105">
        <f t="shared" si="731"/>
        <v>0</v>
      </c>
      <c r="L5892" s="75">
        <v>0</v>
      </c>
      <c r="M5892" s="75">
        <v>0</v>
      </c>
      <c r="N5892" s="75">
        <v>0</v>
      </c>
      <c r="O5892" s="105">
        <v>0</v>
      </c>
      <c r="P5892" s="98">
        <f t="shared" si="732"/>
        <v>1680</v>
      </c>
      <c r="Q5892" s="98">
        <f t="shared" si="733"/>
        <v>0</v>
      </c>
      <c r="R5892" s="98">
        <f t="shared" si="734"/>
        <v>0</v>
      </c>
      <c r="S5892" s="105">
        <f t="shared" si="735"/>
        <v>0</v>
      </c>
      <c r="T5892" s="8" t="str">
        <f>IF(I5892=0,"",(INDEX('AWR Data'!A$1:E$8823,MATCH(A5892,'AWR Data'!A$1:A$8823,0),4)))</f>
        <v/>
      </c>
    </row>
    <row r="5893" spans="1:20" ht="20" customHeight="1">
      <c r="A5893" s="14" t="s">
        <v>11102</v>
      </c>
      <c r="B5893" s="14" t="s">
        <v>576</v>
      </c>
      <c r="C5893" s="14" t="s">
        <v>11103</v>
      </c>
      <c r="E5893" s="74">
        <v>1900</v>
      </c>
      <c r="F5893" s="74">
        <v>440000</v>
      </c>
      <c r="G5893" s="74">
        <f t="shared" si="728"/>
        <v>22800</v>
      </c>
      <c r="H5893" s="80">
        <f t="shared" si="729"/>
        <v>5.1818181818181819E-2</v>
      </c>
      <c r="I5893" s="74">
        <f>INDEX('AWR Data'!A$1:E$8825,MATCH(A5893,'AWR Data'!A$1:A$8825,0),5)</f>
        <v>0</v>
      </c>
      <c r="J5893" s="74">
        <f t="shared" si="730"/>
        <v>0</v>
      </c>
      <c r="K5893" s="105">
        <f t="shared" si="731"/>
        <v>0</v>
      </c>
      <c r="L5893" s="75">
        <v>0</v>
      </c>
      <c r="M5893" s="75">
        <v>0</v>
      </c>
      <c r="N5893" s="75">
        <v>0</v>
      </c>
      <c r="O5893" s="105">
        <v>0</v>
      </c>
      <c r="P5893" s="98">
        <f t="shared" si="732"/>
        <v>22800</v>
      </c>
      <c r="Q5893" s="98">
        <f t="shared" si="733"/>
        <v>0</v>
      </c>
      <c r="R5893" s="98">
        <f t="shared" si="734"/>
        <v>0</v>
      </c>
      <c r="S5893" s="105">
        <f t="shared" si="735"/>
        <v>0</v>
      </c>
      <c r="T5893" s="8" t="str">
        <f>IF(I5893=0,"",(INDEX('AWR Data'!A$1:E$8823,MATCH(A5893,'AWR Data'!A$1:A$8823,0),4)))</f>
        <v/>
      </c>
    </row>
    <row r="5894" spans="1:20" ht="20" customHeight="1">
      <c r="A5894" s="14" t="s">
        <v>11104</v>
      </c>
      <c r="B5894" s="14" t="s">
        <v>576</v>
      </c>
      <c r="C5894" s="14" t="s">
        <v>11105</v>
      </c>
      <c r="E5894" s="74">
        <v>91</v>
      </c>
      <c r="F5894" s="74">
        <v>19500</v>
      </c>
      <c r="G5894" s="74">
        <f t="shared" ref="G5894:G5957" si="736">+E5894*12</f>
        <v>1092</v>
      </c>
      <c r="H5894" s="80">
        <f t="shared" ref="H5894:H5957" si="737">IF(G5894&gt;0,(IF(F5894&gt;0,G5894/F5894,1000)),0)</f>
        <v>5.6000000000000001E-2</v>
      </c>
      <c r="I5894" s="74">
        <f>INDEX('AWR Data'!A$1:E$8825,MATCH(A5894,'AWR Data'!A$1:A$8825,0),5)</f>
        <v>0</v>
      </c>
      <c r="J5894" s="74">
        <f t="shared" ref="J5894:J5957" si="738">IF(I5894=0,0,IF(I5894&gt;0,IF(I5894&lt;11,G5894,IF(I5894&lt;21,(G5894*0.32),IF(I5894&lt;31,(G5894*0.07),0)))))</f>
        <v>0</v>
      </c>
      <c r="K5894" s="105">
        <f t="shared" ref="K5894:K5957" si="739">IF(G5894,J5894/G5894,0)</f>
        <v>0</v>
      </c>
      <c r="L5894" s="75">
        <v>0</v>
      </c>
      <c r="M5894" s="75">
        <v>0</v>
      </c>
      <c r="N5894" s="75">
        <v>0</v>
      </c>
      <c r="O5894" s="105">
        <v>0</v>
      </c>
      <c r="P5894" s="98">
        <f t="shared" ref="P5894:P5957" si="740">+G5894-L5894</f>
        <v>1092</v>
      </c>
      <c r="Q5894" s="98">
        <f t="shared" ref="Q5894:Q5957" si="741">IF(I5894=0,I5894-M5894,IF(M5894,IF(I5894=0,(M5894-0),M5894-I5894),I5894))</f>
        <v>0</v>
      </c>
      <c r="R5894" s="98">
        <f t="shared" ref="R5894:R5957" si="742">+J5894-N5894</f>
        <v>0</v>
      </c>
      <c r="S5894" s="105">
        <f t="shared" ref="S5894:S5957" si="743">+K5894-O5894</f>
        <v>0</v>
      </c>
      <c r="T5894" s="8" t="str">
        <f>IF(I5894=0,"",(INDEX('AWR Data'!A$1:E$8823,MATCH(A5894,'AWR Data'!A$1:A$8823,0),4)))</f>
        <v/>
      </c>
    </row>
    <row r="5895" spans="1:20" ht="20" customHeight="1">
      <c r="A5895" s="14" t="s">
        <v>11106</v>
      </c>
      <c r="B5895" s="14" t="s">
        <v>576</v>
      </c>
      <c r="C5895" s="14" t="s">
        <v>11107</v>
      </c>
      <c r="E5895" s="74">
        <v>390</v>
      </c>
      <c r="F5895" s="74">
        <v>7330</v>
      </c>
      <c r="G5895" s="74">
        <f t="shared" si="736"/>
        <v>4680</v>
      </c>
      <c r="H5895" s="80">
        <f t="shared" si="737"/>
        <v>0.63847203274215547</v>
      </c>
      <c r="I5895" s="74">
        <f>INDEX('AWR Data'!A$1:E$8825,MATCH(A5895,'AWR Data'!A$1:A$8825,0),5)</f>
        <v>0</v>
      </c>
      <c r="J5895" s="74">
        <f t="shared" si="738"/>
        <v>0</v>
      </c>
      <c r="K5895" s="105">
        <f t="shared" si="739"/>
        <v>0</v>
      </c>
      <c r="L5895" s="75">
        <v>0</v>
      </c>
      <c r="M5895" s="75">
        <v>0</v>
      </c>
      <c r="N5895" s="75">
        <v>0</v>
      </c>
      <c r="O5895" s="105">
        <v>0</v>
      </c>
      <c r="P5895" s="98">
        <f t="shared" si="740"/>
        <v>4680</v>
      </c>
      <c r="Q5895" s="98">
        <f t="shared" si="741"/>
        <v>0</v>
      </c>
      <c r="R5895" s="98">
        <f t="shared" si="742"/>
        <v>0</v>
      </c>
      <c r="S5895" s="105">
        <f t="shared" si="743"/>
        <v>0</v>
      </c>
      <c r="T5895" s="8" t="str">
        <f>IF(I5895=0,"",(INDEX('AWR Data'!A$1:E$8823,MATCH(A5895,'AWR Data'!A$1:A$8823,0),4)))</f>
        <v/>
      </c>
    </row>
    <row r="5896" spans="1:20" ht="20" customHeight="1">
      <c r="A5896" s="14" t="s">
        <v>11108</v>
      </c>
      <c r="B5896" s="14" t="s">
        <v>576</v>
      </c>
      <c r="C5896" s="14" t="s">
        <v>11109</v>
      </c>
      <c r="E5896" s="74">
        <v>480</v>
      </c>
      <c r="F5896" s="74">
        <v>18800</v>
      </c>
      <c r="G5896" s="74">
        <f t="shared" si="736"/>
        <v>5760</v>
      </c>
      <c r="H5896" s="80">
        <f t="shared" si="737"/>
        <v>0.30638297872340425</v>
      </c>
      <c r="I5896" s="74">
        <f>INDEX('AWR Data'!A$1:E$8825,MATCH(A5896,'AWR Data'!A$1:A$8825,0),5)</f>
        <v>0</v>
      </c>
      <c r="J5896" s="74">
        <f t="shared" si="738"/>
        <v>0</v>
      </c>
      <c r="K5896" s="105">
        <f t="shared" si="739"/>
        <v>0</v>
      </c>
      <c r="L5896" s="75">
        <v>0</v>
      </c>
      <c r="M5896" s="75">
        <v>0</v>
      </c>
      <c r="N5896" s="75">
        <v>0</v>
      </c>
      <c r="O5896" s="105">
        <v>0</v>
      </c>
      <c r="P5896" s="98">
        <f t="shared" si="740"/>
        <v>5760</v>
      </c>
      <c r="Q5896" s="98">
        <f t="shared" si="741"/>
        <v>0</v>
      </c>
      <c r="R5896" s="98">
        <f t="shared" si="742"/>
        <v>0</v>
      </c>
      <c r="S5896" s="105">
        <f t="shared" si="743"/>
        <v>0</v>
      </c>
      <c r="T5896" s="8" t="str">
        <f>IF(I5896=0,"",(INDEX('AWR Data'!A$1:E$8823,MATCH(A5896,'AWR Data'!A$1:A$8823,0),4)))</f>
        <v/>
      </c>
    </row>
    <row r="5897" spans="1:20" ht="20" customHeight="1">
      <c r="A5897" s="14" t="s">
        <v>10891</v>
      </c>
      <c r="B5897" s="14" t="s">
        <v>576</v>
      </c>
      <c r="C5897" s="14" t="s">
        <v>10892</v>
      </c>
      <c r="E5897" s="74">
        <v>480</v>
      </c>
      <c r="F5897" s="74">
        <v>6690</v>
      </c>
      <c r="G5897" s="74">
        <f t="shared" si="736"/>
        <v>5760</v>
      </c>
      <c r="H5897" s="80">
        <f t="shared" si="737"/>
        <v>0.86098654708520184</v>
      </c>
      <c r="I5897" s="74">
        <f>INDEX('AWR Data'!A$1:E$8825,MATCH(A5897,'AWR Data'!A$1:A$8825,0),5)</f>
        <v>0</v>
      </c>
      <c r="J5897" s="74">
        <f t="shared" si="738"/>
        <v>0</v>
      </c>
      <c r="K5897" s="105">
        <f t="shared" si="739"/>
        <v>0</v>
      </c>
      <c r="L5897" s="75">
        <v>0</v>
      </c>
      <c r="M5897" s="75">
        <v>0</v>
      </c>
      <c r="N5897" s="75">
        <v>0</v>
      </c>
      <c r="O5897" s="105">
        <v>0</v>
      </c>
      <c r="P5897" s="98">
        <f t="shared" si="740"/>
        <v>5760</v>
      </c>
      <c r="Q5897" s="98">
        <f t="shared" si="741"/>
        <v>0</v>
      </c>
      <c r="R5897" s="98">
        <f t="shared" si="742"/>
        <v>0</v>
      </c>
      <c r="S5897" s="105">
        <f t="shared" si="743"/>
        <v>0</v>
      </c>
      <c r="T5897" s="8" t="str">
        <f>IF(I5897=0,"",(INDEX('AWR Data'!A$1:E$8823,MATCH(A5897,'AWR Data'!A$1:A$8823,0),4)))</f>
        <v/>
      </c>
    </row>
    <row r="5898" spans="1:20" ht="20" customHeight="1">
      <c r="A5898" s="14" t="s">
        <v>10893</v>
      </c>
      <c r="B5898" s="14" t="s">
        <v>576</v>
      </c>
      <c r="C5898" s="14" t="s">
        <v>10894</v>
      </c>
      <c r="E5898" s="74">
        <v>590</v>
      </c>
      <c r="F5898" s="74">
        <v>29300</v>
      </c>
      <c r="G5898" s="74">
        <f t="shared" si="736"/>
        <v>7080</v>
      </c>
      <c r="H5898" s="80">
        <f t="shared" si="737"/>
        <v>0.2416382252559727</v>
      </c>
      <c r="I5898" s="74">
        <f>INDEX('AWR Data'!A$1:E$8825,MATCH(A5898,'AWR Data'!A$1:A$8825,0),5)</f>
        <v>0</v>
      </c>
      <c r="J5898" s="74">
        <f t="shared" si="738"/>
        <v>0</v>
      </c>
      <c r="K5898" s="105">
        <f t="shared" si="739"/>
        <v>0</v>
      </c>
      <c r="L5898" s="75">
        <v>0</v>
      </c>
      <c r="M5898" s="75">
        <v>0</v>
      </c>
      <c r="N5898" s="75">
        <v>0</v>
      </c>
      <c r="O5898" s="105">
        <v>0</v>
      </c>
      <c r="P5898" s="98">
        <f t="shared" si="740"/>
        <v>7080</v>
      </c>
      <c r="Q5898" s="98">
        <f t="shared" si="741"/>
        <v>0</v>
      </c>
      <c r="R5898" s="98">
        <f t="shared" si="742"/>
        <v>0</v>
      </c>
      <c r="S5898" s="105">
        <f t="shared" si="743"/>
        <v>0</v>
      </c>
      <c r="T5898" s="8" t="str">
        <f>IF(I5898=0,"",(INDEX('AWR Data'!A$1:E$8823,MATCH(A5898,'AWR Data'!A$1:A$8823,0),4)))</f>
        <v/>
      </c>
    </row>
    <row r="5899" spans="1:20" ht="20" customHeight="1">
      <c r="A5899" s="14" t="s">
        <v>10895</v>
      </c>
      <c r="B5899" s="14" t="s">
        <v>576</v>
      </c>
      <c r="C5899" s="14" t="s">
        <v>10896</v>
      </c>
      <c r="E5899" s="74">
        <v>1300</v>
      </c>
      <c r="F5899" s="74">
        <v>519000</v>
      </c>
      <c r="G5899" s="74">
        <f t="shared" si="736"/>
        <v>15600</v>
      </c>
      <c r="H5899" s="80">
        <f t="shared" si="737"/>
        <v>3.0057803468208091E-2</v>
      </c>
      <c r="I5899" s="74">
        <f>INDEX('AWR Data'!A$1:E$8825,MATCH(A5899,'AWR Data'!A$1:A$8825,0),5)</f>
        <v>0</v>
      </c>
      <c r="J5899" s="74">
        <f t="shared" si="738"/>
        <v>0</v>
      </c>
      <c r="K5899" s="105">
        <f t="shared" si="739"/>
        <v>0</v>
      </c>
      <c r="L5899" s="75">
        <v>0</v>
      </c>
      <c r="M5899" s="75">
        <v>0</v>
      </c>
      <c r="N5899" s="75">
        <v>0</v>
      </c>
      <c r="O5899" s="105">
        <v>0</v>
      </c>
      <c r="P5899" s="98">
        <f t="shared" si="740"/>
        <v>15600</v>
      </c>
      <c r="Q5899" s="98">
        <f t="shared" si="741"/>
        <v>0</v>
      </c>
      <c r="R5899" s="98">
        <f t="shared" si="742"/>
        <v>0</v>
      </c>
      <c r="S5899" s="105">
        <f t="shared" si="743"/>
        <v>0</v>
      </c>
      <c r="T5899" s="8" t="str">
        <f>IF(I5899=0,"",(INDEX('AWR Data'!A$1:E$8823,MATCH(A5899,'AWR Data'!A$1:A$8823,0),4)))</f>
        <v/>
      </c>
    </row>
    <row r="5900" spans="1:20" ht="20" customHeight="1">
      <c r="A5900" s="14" t="s">
        <v>10897</v>
      </c>
      <c r="B5900" s="14" t="s">
        <v>576</v>
      </c>
      <c r="C5900" s="14" t="s">
        <v>10898</v>
      </c>
      <c r="E5900" s="74">
        <v>170</v>
      </c>
      <c r="F5900" s="74">
        <v>26400</v>
      </c>
      <c r="G5900" s="74">
        <f t="shared" si="736"/>
        <v>2040</v>
      </c>
      <c r="H5900" s="80">
        <f t="shared" si="737"/>
        <v>7.7272727272727271E-2</v>
      </c>
      <c r="I5900" s="74">
        <f>INDEX('AWR Data'!A$1:E$8825,MATCH(A5900,'AWR Data'!A$1:A$8825,0),5)</f>
        <v>0</v>
      </c>
      <c r="J5900" s="74">
        <f t="shared" si="738"/>
        <v>0</v>
      </c>
      <c r="K5900" s="105">
        <f t="shared" si="739"/>
        <v>0</v>
      </c>
      <c r="L5900" s="75">
        <v>0</v>
      </c>
      <c r="M5900" s="75">
        <v>0</v>
      </c>
      <c r="N5900" s="75">
        <v>0</v>
      </c>
      <c r="O5900" s="105">
        <v>0</v>
      </c>
      <c r="P5900" s="98">
        <f t="shared" si="740"/>
        <v>2040</v>
      </c>
      <c r="Q5900" s="98">
        <f t="shared" si="741"/>
        <v>0</v>
      </c>
      <c r="R5900" s="98">
        <f t="shared" si="742"/>
        <v>0</v>
      </c>
      <c r="S5900" s="105">
        <f t="shared" si="743"/>
        <v>0</v>
      </c>
      <c r="T5900" s="8" t="str">
        <f>IF(I5900=0,"",(INDEX('AWR Data'!A$1:E$8823,MATCH(A5900,'AWR Data'!A$1:A$8823,0),4)))</f>
        <v/>
      </c>
    </row>
    <row r="5901" spans="1:20" ht="20" customHeight="1">
      <c r="A5901" s="14" t="s">
        <v>10899</v>
      </c>
      <c r="B5901" s="14" t="s">
        <v>576</v>
      </c>
      <c r="C5901" s="14" t="s">
        <v>10900</v>
      </c>
      <c r="E5901" s="74">
        <v>720</v>
      </c>
      <c r="F5901" s="74">
        <v>56400</v>
      </c>
      <c r="G5901" s="74">
        <f t="shared" si="736"/>
        <v>8640</v>
      </c>
      <c r="H5901" s="80">
        <f t="shared" si="737"/>
        <v>0.15319148936170213</v>
      </c>
      <c r="I5901" s="74">
        <f>INDEX('AWR Data'!A$1:E$8825,MATCH(A5901,'AWR Data'!A$1:A$8825,0),5)</f>
        <v>0</v>
      </c>
      <c r="J5901" s="74">
        <f t="shared" si="738"/>
        <v>0</v>
      </c>
      <c r="K5901" s="105">
        <f t="shared" si="739"/>
        <v>0</v>
      </c>
      <c r="L5901" s="75">
        <v>0</v>
      </c>
      <c r="M5901" s="75">
        <v>0</v>
      </c>
      <c r="N5901" s="75">
        <v>0</v>
      </c>
      <c r="O5901" s="105">
        <v>0</v>
      </c>
      <c r="P5901" s="98">
        <f t="shared" si="740"/>
        <v>8640</v>
      </c>
      <c r="Q5901" s="98">
        <f t="shared" si="741"/>
        <v>0</v>
      </c>
      <c r="R5901" s="98">
        <f t="shared" si="742"/>
        <v>0</v>
      </c>
      <c r="S5901" s="105">
        <f t="shared" si="743"/>
        <v>0</v>
      </c>
      <c r="T5901" s="8" t="str">
        <f>IF(I5901=0,"",(INDEX('AWR Data'!A$1:E$8823,MATCH(A5901,'AWR Data'!A$1:A$8823,0),4)))</f>
        <v/>
      </c>
    </row>
    <row r="5902" spans="1:20" ht="20" customHeight="1">
      <c r="A5902" s="14" t="s">
        <v>10901</v>
      </c>
      <c r="B5902" s="14" t="s">
        <v>576</v>
      </c>
      <c r="C5902" s="14" t="s">
        <v>10902</v>
      </c>
      <c r="E5902" s="74">
        <v>590</v>
      </c>
      <c r="F5902" s="74">
        <v>494000</v>
      </c>
      <c r="G5902" s="74">
        <f t="shared" si="736"/>
        <v>7080</v>
      </c>
      <c r="H5902" s="80">
        <f t="shared" si="737"/>
        <v>1.4331983805668016E-2</v>
      </c>
      <c r="I5902" s="74">
        <f>INDEX('AWR Data'!A$1:E$8825,MATCH(A5902,'AWR Data'!A$1:A$8825,0),5)</f>
        <v>0</v>
      </c>
      <c r="J5902" s="74">
        <f t="shared" si="738"/>
        <v>0</v>
      </c>
      <c r="K5902" s="105">
        <f t="shared" si="739"/>
        <v>0</v>
      </c>
      <c r="L5902" s="75">
        <v>0</v>
      </c>
      <c r="M5902" s="75">
        <v>0</v>
      </c>
      <c r="N5902" s="75">
        <v>0</v>
      </c>
      <c r="O5902" s="105">
        <v>0</v>
      </c>
      <c r="P5902" s="98">
        <f t="shared" si="740"/>
        <v>7080</v>
      </c>
      <c r="Q5902" s="98">
        <f t="shared" si="741"/>
        <v>0</v>
      </c>
      <c r="R5902" s="98">
        <f t="shared" si="742"/>
        <v>0</v>
      </c>
      <c r="S5902" s="105">
        <f t="shared" si="743"/>
        <v>0</v>
      </c>
      <c r="T5902" s="8" t="str">
        <f>IF(I5902=0,"",(INDEX('AWR Data'!A$1:E$8823,MATCH(A5902,'AWR Data'!A$1:A$8823,0),4)))</f>
        <v/>
      </c>
    </row>
    <row r="5903" spans="1:20" ht="20" customHeight="1">
      <c r="A5903" s="14" t="s">
        <v>10903</v>
      </c>
      <c r="B5903" s="14" t="s">
        <v>576</v>
      </c>
      <c r="C5903" s="14" t="s">
        <v>10904</v>
      </c>
      <c r="E5903" s="74">
        <v>1600</v>
      </c>
      <c r="F5903" s="74">
        <v>369000</v>
      </c>
      <c r="G5903" s="74">
        <f t="shared" si="736"/>
        <v>19200</v>
      </c>
      <c r="H5903" s="80">
        <f t="shared" si="737"/>
        <v>5.2032520325203252E-2</v>
      </c>
      <c r="I5903" s="74">
        <f>INDEX('AWR Data'!A$1:E$8825,MATCH(A5903,'AWR Data'!A$1:A$8825,0),5)</f>
        <v>0</v>
      </c>
      <c r="J5903" s="74">
        <f t="shared" si="738"/>
        <v>0</v>
      </c>
      <c r="K5903" s="105">
        <f t="shared" si="739"/>
        <v>0</v>
      </c>
      <c r="L5903" s="75">
        <v>0</v>
      </c>
      <c r="M5903" s="75">
        <v>0</v>
      </c>
      <c r="N5903" s="75">
        <v>0</v>
      </c>
      <c r="O5903" s="105">
        <v>0</v>
      </c>
      <c r="P5903" s="98">
        <f t="shared" si="740"/>
        <v>19200</v>
      </c>
      <c r="Q5903" s="98">
        <f t="shared" si="741"/>
        <v>0</v>
      </c>
      <c r="R5903" s="98">
        <f t="shared" si="742"/>
        <v>0</v>
      </c>
      <c r="S5903" s="105">
        <f t="shared" si="743"/>
        <v>0</v>
      </c>
      <c r="T5903" s="8" t="str">
        <f>IF(I5903=0,"",(INDEX('AWR Data'!A$1:E$8823,MATCH(A5903,'AWR Data'!A$1:A$8823,0),4)))</f>
        <v/>
      </c>
    </row>
    <row r="5904" spans="1:20" ht="20" customHeight="1">
      <c r="A5904" s="14" t="s">
        <v>10691</v>
      </c>
      <c r="B5904" s="14" t="s">
        <v>576</v>
      </c>
      <c r="C5904" s="14" t="s">
        <v>10692</v>
      </c>
      <c r="E5904" s="74">
        <v>170</v>
      </c>
      <c r="F5904" s="74">
        <v>136000</v>
      </c>
      <c r="G5904" s="74">
        <f t="shared" si="736"/>
        <v>2040</v>
      </c>
      <c r="H5904" s="80">
        <f t="shared" si="737"/>
        <v>1.4999999999999999E-2</v>
      </c>
      <c r="I5904" s="74">
        <f>INDEX('AWR Data'!A$1:E$8825,MATCH(A5904,'AWR Data'!A$1:A$8825,0),5)</f>
        <v>0</v>
      </c>
      <c r="J5904" s="74">
        <f t="shared" si="738"/>
        <v>0</v>
      </c>
      <c r="K5904" s="105">
        <f t="shared" si="739"/>
        <v>0</v>
      </c>
      <c r="L5904" s="75">
        <v>0</v>
      </c>
      <c r="M5904" s="75">
        <v>0</v>
      </c>
      <c r="N5904" s="75">
        <v>0</v>
      </c>
      <c r="O5904" s="105">
        <v>0</v>
      </c>
      <c r="P5904" s="98">
        <f t="shared" si="740"/>
        <v>2040</v>
      </c>
      <c r="Q5904" s="98">
        <f t="shared" si="741"/>
        <v>0</v>
      </c>
      <c r="R5904" s="98">
        <f t="shared" si="742"/>
        <v>0</v>
      </c>
      <c r="S5904" s="105">
        <f t="shared" si="743"/>
        <v>0</v>
      </c>
      <c r="T5904" s="8" t="str">
        <f>IF(I5904=0,"",(INDEX('AWR Data'!A$1:E$8823,MATCH(A5904,'AWR Data'!A$1:A$8823,0),4)))</f>
        <v/>
      </c>
    </row>
    <row r="5905" spans="1:20" ht="20" customHeight="1">
      <c r="A5905" s="14" t="s">
        <v>10693</v>
      </c>
      <c r="B5905" s="14" t="s">
        <v>576</v>
      </c>
      <c r="C5905" s="14" t="s">
        <v>10694</v>
      </c>
      <c r="E5905" s="74">
        <v>210</v>
      </c>
      <c r="F5905" s="74">
        <v>142000</v>
      </c>
      <c r="G5905" s="74">
        <f t="shared" si="736"/>
        <v>2520</v>
      </c>
      <c r="H5905" s="80">
        <f t="shared" si="737"/>
        <v>1.7746478873239435E-2</v>
      </c>
      <c r="I5905" s="74">
        <f>INDEX('AWR Data'!A$1:E$8825,MATCH(A5905,'AWR Data'!A$1:A$8825,0),5)</f>
        <v>0</v>
      </c>
      <c r="J5905" s="74">
        <f t="shared" si="738"/>
        <v>0</v>
      </c>
      <c r="K5905" s="105">
        <f t="shared" si="739"/>
        <v>0</v>
      </c>
      <c r="L5905" s="75">
        <v>0</v>
      </c>
      <c r="M5905" s="75">
        <v>0</v>
      </c>
      <c r="N5905" s="75">
        <v>0</v>
      </c>
      <c r="O5905" s="105">
        <v>0</v>
      </c>
      <c r="P5905" s="98">
        <f t="shared" si="740"/>
        <v>2520</v>
      </c>
      <c r="Q5905" s="98">
        <f t="shared" si="741"/>
        <v>0</v>
      </c>
      <c r="R5905" s="98">
        <f t="shared" si="742"/>
        <v>0</v>
      </c>
      <c r="S5905" s="105">
        <f t="shared" si="743"/>
        <v>0</v>
      </c>
      <c r="T5905" s="8" t="str">
        <f>IF(I5905=0,"",(INDEX('AWR Data'!A$1:E$8823,MATCH(A5905,'AWR Data'!A$1:A$8823,0),4)))</f>
        <v/>
      </c>
    </row>
    <row r="5906" spans="1:20" ht="20" customHeight="1">
      <c r="A5906" s="14" t="s">
        <v>10695</v>
      </c>
      <c r="B5906" s="14" t="s">
        <v>576</v>
      </c>
      <c r="C5906" s="14" t="s">
        <v>10696</v>
      </c>
      <c r="E5906" s="74">
        <v>320</v>
      </c>
      <c r="F5906" s="74">
        <v>2540</v>
      </c>
      <c r="G5906" s="74">
        <f t="shared" si="736"/>
        <v>3840</v>
      </c>
      <c r="H5906" s="80">
        <f t="shared" si="737"/>
        <v>1.5118110236220472</v>
      </c>
      <c r="I5906" s="74">
        <f>INDEX('AWR Data'!A$1:E$8825,MATCH(A5906,'AWR Data'!A$1:A$8825,0),5)</f>
        <v>0</v>
      </c>
      <c r="J5906" s="74">
        <f t="shared" si="738"/>
        <v>0</v>
      </c>
      <c r="K5906" s="105">
        <f t="shared" si="739"/>
        <v>0</v>
      </c>
      <c r="L5906" s="75">
        <v>0</v>
      </c>
      <c r="M5906" s="75">
        <v>0</v>
      </c>
      <c r="N5906" s="75">
        <v>0</v>
      </c>
      <c r="O5906" s="105">
        <v>0</v>
      </c>
      <c r="P5906" s="98">
        <f t="shared" si="740"/>
        <v>3840</v>
      </c>
      <c r="Q5906" s="98">
        <f t="shared" si="741"/>
        <v>0</v>
      </c>
      <c r="R5906" s="98">
        <f t="shared" si="742"/>
        <v>0</v>
      </c>
      <c r="S5906" s="105">
        <f t="shared" si="743"/>
        <v>0</v>
      </c>
      <c r="T5906" s="8" t="str">
        <f>IF(I5906=0,"",(INDEX('AWR Data'!A$1:E$8823,MATCH(A5906,'AWR Data'!A$1:A$8823,0),4)))</f>
        <v/>
      </c>
    </row>
    <row r="5907" spans="1:20" ht="20" customHeight="1">
      <c r="A5907" s="14" t="s">
        <v>10697</v>
      </c>
      <c r="B5907" s="14" t="s">
        <v>576</v>
      </c>
      <c r="C5907" s="14" t="s">
        <v>10698</v>
      </c>
      <c r="E5907" s="74">
        <v>2400</v>
      </c>
      <c r="F5907" s="74">
        <v>35500</v>
      </c>
      <c r="G5907" s="74">
        <f t="shared" si="736"/>
        <v>28800</v>
      </c>
      <c r="H5907" s="80">
        <f t="shared" si="737"/>
        <v>0.81126760563380285</v>
      </c>
      <c r="I5907" s="74">
        <f>INDEX('AWR Data'!A$1:E$8825,MATCH(A5907,'AWR Data'!A$1:A$8825,0),5)</f>
        <v>0</v>
      </c>
      <c r="J5907" s="74">
        <f t="shared" si="738"/>
        <v>0</v>
      </c>
      <c r="K5907" s="105">
        <f t="shared" si="739"/>
        <v>0</v>
      </c>
      <c r="L5907" s="75">
        <v>0</v>
      </c>
      <c r="M5907" s="75">
        <v>0</v>
      </c>
      <c r="N5907" s="75">
        <v>0</v>
      </c>
      <c r="O5907" s="105">
        <v>0</v>
      </c>
      <c r="P5907" s="98">
        <f t="shared" si="740"/>
        <v>28800</v>
      </c>
      <c r="Q5907" s="98">
        <f t="shared" si="741"/>
        <v>0</v>
      </c>
      <c r="R5907" s="98">
        <f t="shared" si="742"/>
        <v>0</v>
      </c>
      <c r="S5907" s="105">
        <f t="shared" si="743"/>
        <v>0</v>
      </c>
      <c r="T5907" s="8" t="str">
        <f>IF(I5907=0,"",(INDEX('AWR Data'!A$1:E$8823,MATCH(A5907,'AWR Data'!A$1:A$8823,0),4)))</f>
        <v/>
      </c>
    </row>
    <row r="5908" spans="1:20" ht="20" customHeight="1">
      <c r="A5908" s="14" t="s">
        <v>10699</v>
      </c>
      <c r="B5908" s="14" t="s">
        <v>576</v>
      </c>
      <c r="C5908" s="14" t="s">
        <v>10700</v>
      </c>
      <c r="E5908" s="98">
        <v>480</v>
      </c>
      <c r="F5908" s="98">
        <v>58500</v>
      </c>
      <c r="G5908" s="98">
        <f t="shared" si="736"/>
        <v>5760</v>
      </c>
      <c r="H5908" s="80">
        <f t="shared" si="737"/>
        <v>9.8461538461538461E-2</v>
      </c>
      <c r="I5908" s="98">
        <f>INDEX('AWR Data'!A$1:E$8825,MATCH(A5908,'AWR Data'!A$1:A$8825,0),5)</f>
        <v>0</v>
      </c>
      <c r="J5908" s="98">
        <f t="shared" si="738"/>
        <v>0</v>
      </c>
      <c r="K5908" s="105">
        <f t="shared" si="739"/>
        <v>0</v>
      </c>
      <c r="L5908" s="75">
        <v>0</v>
      </c>
      <c r="M5908" s="75">
        <v>0</v>
      </c>
      <c r="N5908" s="75">
        <v>0</v>
      </c>
      <c r="O5908" s="105">
        <v>0</v>
      </c>
      <c r="P5908" s="98">
        <f t="shared" si="740"/>
        <v>5760</v>
      </c>
      <c r="Q5908" s="98">
        <f t="shared" si="741"/>
        <v>0</v>
      </c>
      <c r="R5908" s="98">
        <f t="shared" si="742"/>
        <v>0</v>
      </c>
      <c r="S5908" s="105">
        <f t="shared" si="743"/>
        <v>0</v>
      </c>
      <c r="T5908" s="8" t="str">
        <f>IF(I5908=0,"",(INDEX('AWR Data'!A$1:E$8823,MATCH(A5908,'AWR Data'!A$1:A$8823,0),4)))</f>
        <v/>
      </c>
    </row>
    <row r="5909" spans="1:20" ht="20" customHeight="1">
      <c r="A5909" s="14" t="s">
        <v>10701</v>
      </c>
      <c r="B5909" s="14" t="s">
        <v>576</v>
      </c>
      <c r="C5909" s="14" t="s">
        <v>10702</v>
      </c>
      <c r="E5909" s="98">
        <v>73</v>
      </c>
      <c r="F5909" s="98">
        <v>26000</v>
      </c>
      <c r="G5909" s="98">
        <f t="shared" si="736"/>
        <v>876</v>
      </c>
      <c r="H5909" s="80">
        <f t="shared" si="737"/>
        <v>3.3692307692307695E-2</v>
      </c>
      <c r="I5909" s="98">
        <f>INDEX('AWR Data'!A$1:E$8825,MATCH(A5909,'AWR Data'!A$1:A$8825,0),5)</f>
        <v>0</v>
      </c>
      <c r="J5909" s="98">
        <f t="shared" si="738"/>
        <v>0</v>
      </c>
      <c r="K5909" s="105">
        <f t="shared" si="739"/>
        <v>0</v>
      </c>
      <c r="L5909" s="75">
        <v>0</v>
      </c>
      <c r="M5909" s="75">
        <v>0</v>
      </c>
      <c r="N5909" s="75">
        <v>0</v>
      </c>
      <c r="O5909" s="105">
        <v>0</v>
      </c>
      <c r="P5909" s="98">
        <f t="shared" si="740"/>
        <v>876</v>
      </c>
      <c r="Q5909" s="98">
        <f t="shared" si="741"/>
        <v>0</v>
      </c>
      <c r="R5909" s="98">
        <f t="shared" si="742"/>
        <v>0</v>
      </c>
      <c r="S5909" s="105">
        <f t="shared" si="743"/>
        <v>0</v>
      </c>
      <c r="T5909" s="8" t="str">
        <f>IF(I5909=0,"",(INDEX('AWR Data'!A$1:E$8823,MATCH(A5909,'AWR Data'!A$1:A$8823,0),4)))</f>
        <v/>
      </c>
    </row>
    <row r="5910" spans="1:20" ht="20" customHeight="1">
      <c r="A5910" s="106" t="s">
        <v>10703</v>
      </c>
      <c r="B5910" s="106" t="s">
        <v>576</v>
      </c>
      <c r="C5910" s="106" t="s">
        <v>10704</v>
      </c>
      <c r="D5910" s="106"/>
      <c r="E5910" s="109">
        <v>74000</v>
      </c>
      <c r="F5910" s="109">
        <v>22500000</v>
      </c>
      <c r="G5910" s="109">
        <f t="shared" si="736"/>
        <v>888000</v>
      </c>
      <c r="H5910" s="107">
        <f t="shared" si="737"/>
        <v>3.9466666666666664E-2</v>
      </c>
      <c r="I5910" s="109">
        <f>INDEX('AWR Data'!A$1:E$8825,MATCH(A5910,'AWR Data'!A$1:A$8825,0),5)</f>
        <v>0</v>
      </c>
      <c r="J5910" s="109">
        <f t="shared" si="738"/>
        <v>0</v>
      </c>
      <c r="K5910" s="124">
        <f t="shared" si="739"/>
        <v>0</v>
      </c>
      <c r="L5910" s="108">
        <v>0</v>
      </c>
      <c r="M5910" s="108">
        <v>0</v>
      </c>
      <c r="N5910" s="108">
        <v>0</v>
      </c>
      <c r="O5910" s="124">
        <v>0</v>
      </c>
      <c r="P5910" s="109">
        <f t="shared" si="740"/>
        <v>888000</v>
      </c>
      <c r="Q5910" s="109">
        <f t="shared" si="741"/>
        <v>0</v>
      </c>
      <c r="R5910" s="109">
        <f t="shared" si="742"/>
        <v>0</v>
      </c>
      <c r="S5910" s="124">
        <f t="shared" si="743"/>
        <v>0</v>
      </c>
      <c r="T5910" s="110" t="str">
        <f>IF(I5910=0,"",(INDEX('AWR Data'!A$1:E$8823,MATCH(A5910,'AWR Data'!A$1:A$8823,0),4)))</f>
        <v/>
      </c>
    </row>
    <row r="5911" spans="1:20" ht="20" customHeight="1">
      <c r="A5911" s="14" t="s">
        <v>10705</v>
      </c>
      <c r="B5911" s="14" t="s">
        <v>576</v>
      </c>
      <c r="C5911" s="14" t="s">
        <v>10706</v>
      </c>
      <c r="E5911" s="74">
        <v>6600</v>
      </c>
      <c r="F5911" s="74">
        <v>37700</v>
      </c>
      <c r="G5911" s="74">
        <f t="shared" si="736"/>
        <v>79200</v>
      </c>
      <c r="H5911" s="80">
        <f t="shared" si="737"/>
        <v>2.1007957559681696</v>
      </c>
      <c r="I5911" s="74">
        <f>INDEX('AWR Data'!A$1:E$8825,MATCH(A5911,'AWR Data'!A$1:A$8825,0),5)</f>
        <v>0</v>
      </c>
      <c r="J5911" s="74">
        <f t="shared" si="738"/>
        <v>0</v>
      </c>
      <c r="K5911" s="105">
        <f t="shared" si="739"/>
        <v>0</v>
      </c>
      <c r="L5911" s="75">
        <v>0</v>
      </c>
      <c r="M5911" s="75">
        <v>0</v>
      </c>
      <c r="N5911" s="75">
        <v>0</v>
      </c>
      <c r="O5911" s="105">
        <v>0</v>
      </c>
      <c r="P5911" s="98">
        <f t="shared" si="740"/>
        <v>79200</v>
      </c>
      <c r="Q5911" s="98">
        <f t="shared" si="741"/>
        <v>0</v>
      </c>
      <c r="R5911" s="98">
        <f t="shared" si="742"/>
        <v>0</v>
      </c>
      <c r="S5911" s="105">
        <f t="shared" si="743"/>
        <v>0</v>
      </c>
      <c r="T5911" s="8" t="str">
        <f>IF(I5911=0,"",(INDEX('AWR Data'!A$1:E$8823,MATCH(A5911,'AWR Data'!A$1:A$8823,0),4)))</f>
        <v/>
      </c>
    </row>
    <row r="5912" spans="1:20" ht="20" customHeight="1">
      <c r="A5912" s="14" t="s">
        <v>10707</v>
      </c>
      <c r="B5912" s="14" t="s">
        <v>576</v>
      </c>
      <c r="C5912" s="14" t="s">
        <v>10708</v>
      </c>
      <c r="E5912" s="74">
        <v>1600</v>
      </c>
      <c r="F5912" s="74">
        <v>155000</v>
      </c>
      <c r="G5912" s="74">
        <f t="shared" si="736"/>
        <v>19200</v>
      </c>
      <c r="H5912" s="80">
        <f t="shared" si="737"/>
        <v>0.12387096774193548</v>
      </c>
      <c r="I5912" s="74">
        <f>INDEX('AWR Data'!A$1:E$8825,MATCH(A5912,'AWR Data'!A$1:A$8825,0),5)</f>
        <v>0</v>
      </c>
      <c r="J5912" s="74">
        <f t="shared" si="738"/>
        <v>0</v>
      </c>
      <c r="K5912" s="105">
        <f t="shared" si="739"/>
        <v>0</v>
      </c>
      <c r="L5912" s="75">
        <v>0</v>
      </c>
      <c r="M5912" s="75">
        <v>0</v>
      </c>
      <c r="N5912" s="75">
        <v>0</v>
      </c>
      <c r="O5912" s="105">
        <v>0</v>
      </c>
      <c r="P5912" s="98">
        <f t="shared" si="740"/>
        <v>19200</v>
      </c>
      <c r="Q5912" s="98">
        <f t="shared" si="741"/>
        <v>0</v>
      </c>
      <c r="R5912" s="98">
        <f t="shared" si="742"/>
        <v>0</v>
      </c>
      <c r="S5912" s="105">
        <f t="shared" si="743"/>
        <v>0</v>
      </c>
      <c r="T5912" s="8" t="str">
        <f>IF(I5912=0,"",(INDEX('AWR Data'!A$1:E$8823,MATCH(A5912,'AWR Data'!A$1:A$8823,0),4)))</f>
        <v/>
      </c>
    </row>
    <row r="5913" spans="1:20" ht="20" customHeight="1">
      <c r="A5913" s="14" t="s">
        <v>10925</v>
      </c>
      <c r="B5913" s="14" t="s">
        <v>576</v>
      </c>
      <c r="C5913" s="14" t="s">
        <v>10926</v>
      </c>
      <c r="E5913" s="74">
        <v>91</v>
      </c>
      <c r="F5913" s="74">
        <v>25400</v>
      </c>
      <c r="G5913" s="74">
        <f t="shared" si="736"/>
        <v>1092</v>
      </c>
      <c r="H5913" s="80">
        <f t="shared" si="737"/>
        <v>4.2992125984251971E-2</v>
      </c>
      <c r="I5913" s="74">
        <f>INDEX('AWR Data'!A$1:E$8825,MATCH(A5913,'AWR Data'!A$1:A$8825,0),5)</f>
        <v>0</v>
      </c>
      <c r="J5913" s="74">
        <f t="shared" si="738"/>
        <v>0</v>
      </c>
      <c r="K5913" s="105">
        <f t="shared" si="739"/>
        <v>0</v>
      </c>
      <c r="L5913" s="75">
        <v>0</v>
      </c>
      <c r="M5913" s="75">
        <v>0</v>
      </c>
      <c r="N5913" s="75">
        <v>0</v>
      </c>
      <c r="O5913" s="105">
        <v>0</v>
      </c>
      <c r="P5913" s="98">
        <f t="shared" si="740"/>
        <v>1092</v>
      </c>
      <c r="Q5913" s="98">
        <f t="shared" si="741"/>
        <v>0</v>
      </c>
      <c r="R5913" s="98">
        <f t="shared" si="742"/>
        <v>0</v>
      </c>
      <c r="S5913" s="105">
        <f t="shared" si="743"/>
        <v>0</v>
      </c>
      <c r="T5913" s="8" t="str">
        <f>IF(I5913=0,"",(INDEX('AWR Data'!A$1:E$8823,MATCH(A5913,'AWR Data'!A$1:A$8823,0),4)))</f>
        <v/>
      </c>
    </row>
    <row r="5914" spans="1:20" ht="20" customHeight="1">
      <c r="A5914" s="14" t="s">
        <v>10927</v>
      </c>
      <c r="B5914" s="14" t="s">
        <v>576</v>
      </c>
      <c r="C5914" s="14" t="s">
        <v>10928</v>
      </c>
      <c r="E5914" s="74">
        <v>210</v>
      </c>
      <c r="F5914" s="74">
        <v>471000</v>
      </c>
      <c r="G5914" s="74">
        <f t="shared" si="736"/>
        <v>2520</v>
      </c>
      <c r="H5914" s="80">
        <f t="shared" si="737"/>
        <v>5.3503184713375798E-3</v>
      </c>
      <c r="I5914" s="74">
        <f>INDEX('AWR Data'!A$1:E$8825,MATCH(A5914,'AWR Data'!A$1:A$8825,0),5)</f>
        <v>0</v>
      </c>
      <c r="J5914" s="74">
        <f t="shared" si="738"/>
        <v>0</v>
      </c>
      <c r="K5914" s="105">
        <f t="shared" si="739"/>
        <v>0</v>
      </c>
      <c r="L5914" s="75">
        <v>0</v>
      </c>
      <c r="M5914" s="75">
        <v>0</v>
      </c>
      <c r="N5914" s="75">
        <v>0</v>
      </c>
      <c r="O5914" s="105">
        <v>0</v>
      </c>
      <c r="P5914" s="98">
        <f t="shared" si="740"/>
        <v>2520</v>
      </c>
      <c r="Q5914" s="98">
        <f t="shared" si="741"/>
        <v>0</v>
      </c>
      <c r="R5914" s="98">
        <f t="shared" si="742"/>
        <v>0</v>
      </c>
      <c r="S5914" s="105">
        <f t="shared" si="743"/>
        <v>0</v>
      </c>
      <c r="T5914" s="8" t="str">
        <f>IF(I5914=0,"",(INDEX('AWR Data'!A$1:E$8823,MATCH(A5914,'AWR Data'!A$1:A$8823,0),4)))</f>
        <v/>
      </c>
    </row>
    <row r="5915" spans="1:20" ht="20" customHeight="1">
      <c r="A5915" s="14" t="s">
        <v>10929</v>
      </c>
      <c r="B5915" s="14" t="s">
        <v>17334</v>
      </c>
      <c r="C5915" s="14" t="s">
        <v>10930</v>
      </c>
      <c r="E5915" s="74">
        <v>210</v>
      </c>
      <c r="F5915" s="74">
        <v>32700</v>
      </c>
      <c r="G5915" s="74">
        <f t="shared" si="736"/>
        <v>2520</v>
      </c>
      <c r="H5915" s="80">
        <f t="shared" si="737"/>
        <v>7.7064220183486243E-2</v>
      </c>
      <c r="I5915" s="74">
        <f>INDEX('AWR Data'!A$1:E$8825,MATCH(A5915,'AWR Data'!A$1:A$8825,0),5)</f>
        <v>0</v>
      </c>
      <c r="J5915" s="74">
        <f t="shared" si="738"/>
        <v>0</v>
      </c>
      <c r="K5915" s="105">
        <f t="shared" si="739"/>
        <v>0</v>
      </c>
      <c r="L5915" s="75">
        <v>0</v>
      </c>
      <c r="M5915" s="75">
        <v>0</v>
      </c>
      <c r="N5915" s="75">
        <v>0</v>
      </c>
      <c r="O5915" s="105">
        <v>0</v>
      </c>
      <c r="P5915" s="98">
        <f t="shared" si="740"/>
        <v>2520</v>
      </c>
      <c r="Q5915" s="98">
        <f t="shared" si="741"/>
        <v>0</v>
      </c>
      <c r="R5915" s="98">
        <f t="shared" si="742"/>
        <v>0</v>
      </c>
      <c r="S5915" s="105">
        <f t="shared" si="743"/>
        <v>0</v>
      </c>
      <c r="T5915" s="8" t="str">
        <f>IF(I5915=0,"",(INDEX('AWR Data'!A$1:E$8823,MATCH(A5915,'AWR Data'!A$1:A$8823,0),4)))</f>
        <v/>
      </c>
    </row>
    <row r="5916" spans="1:20" ht="20" customHeight="1">
      <c r="A5916" s="14" t="s">
        <v>10931</v>
      </c>
      <c r="B5916" s="14" t="s">
        <v>576</v>
      </c>
      <c r="C5916" s="14" t="s">
        <v>10932</v>
      </c>
      <c r="E5916" s="74">
        <v>58</v>
      </c>
      <c r="F5916" s="74">
        <v>474000</v>
      </c>
      <c r="G5916" s="74">
        <f t="shared" si="736"/>
        <v>696</v>
      </c>
      <c r="H5916" s="80">
        <f t="shared" si="737"/>
        <v>1.4683544303797469E-3</v>
      </c>
      <c r="I5916" s="74">
        <f>INDEX('AWR Data'!A$1:E$8825,MATCH(A5916,'AWR Data'!A$1:A$8825,0),5)</f>
        <v>0</v>
      </c>
      <c r="J5916" s="74">
        <f t="shared" si="738"/>
        <v>0</v>
      </c>
      <c r="K5916" s="105">
        <f t="shared" si="739"/>
        <v>0</v>
      </c>
      <c r="L5916" s="75">
        <v>0</v>
      </c>
      <c r="M5916" s="75">
        <v>0</v>
      </c>
      <c r="N5916" s="75">
        <v>0</v>
      </c>
      <c r="O5916" s="105">
        <v>0</v>
      </c>
      <c r="P5916" s="98">
        <f t="shared" si="740"/>
        <v>696</v>
      </c>
      <c r="Q5916" s="98">
        <f t="shared" si="741"/>
        <v>0</v>
      </c>
      <c r="R5916" s="98">
        <f t="shared" si="742"/>
        <v>0</v>
      </c>
      <c r="S5916" s="105">
        <f t="shared" si="743"/>
        <v>0</v>
      </c>
      <c r="T5916" s="8" t="str">
        <f>IF(I5916=0,"",(INDEX('AWR Data'!A$1:E$8823,MATCH(A5916,'AWR Data'!A$1:A$8823,0),4)))</f>
        <v/>
      </c>
    </row>
    <row r="5917" spans="1:20" ht="20" customHeight="1">
      <c r="A5917" s="14" t="s">
        <v>10718</v>
      </c>
      <c r="B5917" s="14" t="s">
        <v>576</v>
      </c>
      <c r="C5917" s="14" t="s">
        <v>10719</v>
      </c>
      <c r="E5917" s="74">
        <v>170</v>
      </c>
      <c r="F5917" s="74">
        <v>50500</v>
      </c>
      <c r="G5917" s="74">
        <f t="shared" si="736"/>
        <v>2040</v>
      </c>
      <c r="H5917" s="80">
        <f t="shared" si="737"/>
        <v>4.0396039603960397E-2</v>
      </c>
      <c r="I5917" s="74">
        <f>INDEX('AWR Data'!A$1:E$8825,MATCH(A5917,'AWR Data'!A$1:A$8825,0),5)</f>
        <v>0</v>
      </c>
      <c r="J5917" s="74">
        <f t="shared" si="738"/>
        <v>0</v>
      </c>
      <c r="K5917" s="105">
        <f t="shared" si="739"/>
        <v>0</v>
      </c>
      <c r="L5917" s="75">
        <v>0</v>
      </c>
      <c r="M5917" s="75">
        <v>0</v>
      </c>
      <c r="N5917" s="75">
        <v>0</v>
      </c>
      <c r="O5917" s="105">
        <v>0</v>
      </c>
      <c r="P5917" s="98">
        <f t="shared" si="740"/>
        <v>2040</v>
      </c>
      <c r="Q5917" s="98">
        <f t="shared" si="741"/>
        <v>0</v>
      </c>
      <c r="R5917" s="98">
        <f t="shared" si="742"/>
        <v>0</v>
      </c>
      <c r="S5917" s="105">
        <f t="shared" si="743"/>
        <v>0</v>
      </c>
      <c r="T5917" s="8" t="str">
        <f>IF(I5917=0,"",(INDEX('AWR Data'!A$1:E$8823,MATCH(A5917,'AWR Data'!A$1:A$8823,0),4)))</f>
        <v/>
      </c>
    </row>
    <row r="5918" spans="1:20" ht="20" customHeight="1">
      <c r="A5918" s="14" t="s">
        <v>10720</v>
      </c>
      <c r="B5918" s="14" t="s">
        <v>576</v>
      </c>
      <c r="C5918" s="14" t="s">
        <v>10721</v>
      </c>
      <c r="E5918" s="74">
        <v>320</v>
      </c>
      <c r="F5918" s="74">
        <v>42000</v>
      </c>
      <c r="G5918" s="74">
        <f t="shared" si="736"/>
        <v>3840</v>
      </c>
      <c r="H5918" s="80">
        <f t="shared" si="737"/>
        <v>9.1428571428571428E-2</v>
      </c>
      <c r="I5918" s="74">
        <f>INDEX('AWR Data'!A$1:E$8825,MATCH(A5918,'AWR Data'!A$1:A$8825,0),5)</f>
        <v>0</v>
      </c>
      <c r="J5918" s="74">
        <f t="shared" si="738"/>
        <v>0</v>
      </c>
      <c r="K5918" s="105">
        <f t="shared" si="739"/>
        <v>0</v>
      </c>
      <c r="L5918" s="75">
        <v>0</v>
      </c>
      <c r="M5918" s="75">
        <v>0</v>
      </c>
      <c r="N5918" s="75">
        <v>0</v>
      </c>
      <c r="O5918" s="105">
        <v>0</v>
      </c>
      <c r="P5918" s="98">
        <f t="shared" si="740"/>
        <v>3840</v>
      </c>
      <c r="Q5918" s="98">
        <f t="shared" si="741"/>
        <v>0</v>
      </c>
      <c r="R5918" s="98">
        <f t="shared" si="742"/>
        <v>0</v>
      </c>
      <c r="S5918" s="105">
        <f t="shared" si="743"/>
        <v>0</v>
      </c>
      <c r="T5918" s="8" t="str">
        <f>IF(I5918=0,"",(INDEX('AWR Data'!A$1:E$8823,MATCH(A5918,'AWR Data'!A$1:A$8823,0),4)))</f>
        <v/>
      </c>
    </row>
    <row r="5919" spans="1:20" ht="20" customHeight="1">
      <c r="A5919" s="14" t="s">
        <v>10722</v>
      </c>
      <c r="B5919" s="14" t="s">
        <v>17334</v>
      </c>
      <c r="C5919" s="14" t="s">
        <v>10723</v>
      </c>
      <c r="E5919" s="74">
        <v>390</v>
      </c>
      <c r="F5919" s="74">
        <v>50800</v>
      </c>
      <c r="G5919" s="74">
        <f t="shared" si="736"/>
        <v>4680</v>
      </c>
      <c r="H5919" s="80">
        <f t="shared" si="737"/>
        <v>9.212598425196851E-2</v>
      </c>
      <c r="I5919" s="74">
        <f>INDEX('AWR Data'!A$1:E$8825,MATCH(A5919,'AWR Data'!A$1:A$8825,0),5)</f>
        <v>0</v>
      </c>
      <c r="J5919" s="74">
        <f t="shared" si="738"/>
        <v>0</v>
      </c>
      <c r="K5919" s="105">
        <f t="shared" si="739"/>
        <v>0</v>
      </c>
      <c r="L5919" s="75">
        <v>0</v>
      </c>
      <c r="M5919" s="75">
        <v>0</v>
      </c>
      <c r="N5919" s="75">
        <v>0</v>
      </c>
      <c r="O5919" s="105">
        <v>0</v>
      </c>
      <c r="P5919" s="98">
        <f t="shared" si="740"/>
        <v>4680</v>
      </c>
      <c r="Q5919" s="98">
        <f t="shared" si="741"/>
        <v>0</v>
      </c>
      <c r="R5919" s="98">
        <f t="shared" si="742"/>
        <v>0</v>
      </c>
      <c r="S5919" s="105">
        <f t="shared" si="743"/>
        <v>0</v>
      </c>
      <c r="T5919" s="8" t="str">
        <f>IF(I5919=0,"",(INDEX('AWR Data'!A$1:E$8823,MATCH(A5919,'AWR Data'!A$1:A$8823,0),4)))</f>
        <v/>
      </c>
    </row>
    <row r="5920" spans="1:20" ht="20" customHeight="1">
      <c r="A5920" s="14" t="s">
        <v>10724</v>
      </c>
      <c r="B5920" s="14" t="s">
        <v>17334</v>
      </c>
      <c r="C5920" s="14" t="s">
        <v>10725</v>
      </c>
      <c r="E5920" s="74">
        <v>2900</v>
      </c>
      <c r="F5920" s="74">
        <v>86800</v>
      </c>
      <c r="G5920" s="74">
        <f t="shared" si="736"/>
        <v>34800</v>
      </c>
      <c r="H5920" s="80">
        <f t="shared" si="737"/>
        <v>0.4009216589861751</v>
      </c>
      <c r="I5920" s="74">
        <f>INDEX('AWR Data'!A$1:E$8825,MATCH(A5920,'AWR Data'!A$1:A$8825,0),5)</f>
        <v>0</v>
      </c>
      <c r="J5920" s="74">
        <f t="shared" si="738"/>
        <v>0</v>
      </c>
      <c r="K5920" s="105">
        <f t="shared" si="739"/>
        <v>0</v>
      </c>
      <c r="L5920" s="75">
        <v>0</v>
      </c>
      <c r="M5920" s="75">
        <v>0</v>
      </c>
      <c r="N5920" s="75">
        <v>0</v>
      </c>
      <c r="O5920" s="105">
        <v>0</v>
      </c>
      <c r="P5920" s="98">
        <f t="shared" si="740"/>
        <v>34800</v>
      </c>
      <c r="Q5920" s="98">
        <f t="shared" si="741"/>
        <v>0</v>
      </c>
      <c r="R5920" s="98">
        <f t="shared" si="742"/>
        <v>0</v>
      </c>
      <c r="S5920" s="105">
        <f t="shared" si="743"/>
        <v>0</v>
      </c>
      <c r="T5920" s="8" t="str">
        <f>IF(I5920=0,"",(INDEX('AWR Data'!A$1:E$8823,MATCH(A5920,'AWR Data'!A$1:A$8823,0),4)))</f>
        <v/>
      </c>
    </row>
    <row r="5921" spans="1:20" ht="20" customHeight="1">
      <c r="A5921" s="14" t="s">
        <v>10726</v>
      </c>
      <c r="B5921" s="14" t="s">
        <v>576</v>
      </c>
      <c r="C5921" s="14" t="s">
        <v>10727</v>
      </c>
      <c r="E5921" s="74">
        <v>140</v>
      </c>
      <c r="F5921" s="74">
        <v>55600</v>
      </c>
      <c r="G5921" s="74">
        <f t="shared" si="736"/>
        <v>1680</v>
      </c>
      <c r="H5921" s="80">
        <f t="shared" si="737"/>
        <v>3.0215827338129497E-2</v>
      </c>
      <c r="I5921" s="74">
        <f>INDEX('AWR Data'!A$1:E$8825,MATCH(A5921,'AWR Data'!A$1:A$8825,0),5)</f>
        <v>0</v>
      </c>
      <c r="J5921" s="74">
        <f t="shared" si="738"/>
        <v>0</v>
      </c>
      <c r="K5921" s="105">
        <f t="shared" si="739"/>
        <v>0</v>
      </c>
      <c r="L5921" s="75">
        <v>0</v>
      </c>
      <c r="M5921" s="75">
        <v>0</v>
      </c>
      <c r="N5921" s="75">
        <v>0</v>
      </c>
      <c r="O5921" s="105">
        <v>0</v>
      </c>
      <c r="P5921" s="98">
        <f t="shared" si="740"/>
        <v>1680</v>
      </c>
      <c r="Q5921" s="98">
        <f t="shared" si="741"/>
        <v>0</v>
      </c>
      <c r="R5921" s="98">
        <f t="shared" si="742"/>
        <v>0</v>
      </c>
      <c r="S5921" s="105">
        <f t="shared" si="743"/>
        <v>0</v>
      </c>
      <c r="T5921" s="8" t="str">
        <f>IF(I5921=0,"",(INDEX('AWR Data'!A$1:E$8823,MATCH(A5921,'AWR Data'!A$1:A$8823,0),4)))</f>
        <v/>
      </c>
    </row>
    <row r="5922" spans="1:20" ht="20" customHeight="1">
      <c r="A5922" s="14" t="s">
        <v>10728</v>
      </c>
      <c r="B5922" s="14" t="s">
        <v>576</v>
      </c>
      <c r="C5922" s="14" t="s">
        <v>10943</v>
      </c>
      <c r="E5922" s="74">
        <v>390</v>
      </c>
      <c r="F5922" s="74">
        <v>132000</v>
      </c>
      <c r="G5922" s="74">
        <f t="shared" si="736"/>
        <v>4680</v>
      </c>
      <c r="H5922" s="80">
        <f t="shared" si="737"/>
        <v>3.5454545454545454E-2</v>
      </c>
      <c r="I5922" s="74">
        <f>INDEX('AWR Data'!A$1:E$8825,MATCH(A5922,'AWR Data'!A$1:A$8825,0),5)</f>
        <v>0</v>
      </c>
      <c r="J5922" s="74">
        <f t="shared" si="738"/>
        <v>0</v>
      </c>
      <c r="K5922" s="105">
        <f t="shared" si="739"/>
        <v>0</v>
      </c>
      <c r="L5922" s="75">
        <v>0</v>
      </c>
      <c r="M5922" s="75">
        <v>0</v>
      </c>
      <c r="N5922" s="75">
        <v>0</v>
      </c>
      <c r="O5922" s="105">
        <v>0</v>
      </c>
      <c r="P5922" s="98">
        <f t="shared" si="740"/>
        <v>4680</v>
      </c>
      <c r="Q5922" s="98">
        <f t="shared" si="741"/>
        <v>0</v>
      </c>
      <c r="R5922" s="98">
        <f t="shared" si="742"/>
        <v>0</v>
      </c>
      <c r="S5922" s="105">
        <f t="shared" si="743"/>
        <v>0</v>
      </c>
      <c r="T5922" s="8" t="str">
        <f>IF(I5922=0,"",(INDEX('AWR Data'!A$1:E$8823,MATCH(A5922,'AWR Data'!A$1:A$8823,0),4)))</f>
        <v/>
      </c>
    </row>
    <row r="5923" spans="1:20" ht="20" customHeight="1">
      <c r="A5923" s="14" t="s">
        <v>10944</v>
      </c>
      <c r="B5923" s="14" t="s">
        <v>576</v>
      </c>
      <c r="C5923" s="14" t="s">
        <v>10945</v>
      </c>
      <c r="E5923" s="74">
        <v>73</v>
      </c>
      <c r="F5923" s="74">
        <v>10400</v>
      </c>
      <c r="G5923" s="74">
        <f t="shared" si="736"/>
        <v>876</v>
      </c>
      <c r="H5923" s="80">
        <f t="shared" si="737"/>
        <v>8.4230769230769234E-2</v>
      </c>
      <c r="I5923" s="74">
        <f>INDEX('AWR Data'!A$1:E$8825,MATCH(A5923,'AWR Data'!A$1:A$8825,0),5)</f>
        <v>0</v>
      </c>
      <c r="J5923" s="74">
        <f t="shared" si="738"/>
        <v>0</v>
      </c>
      <c r="K5923" s="105">
        <f t="shared" si="739"/>
        <v>0</v>
      </c>
      <c r="L5923" s="75">
        <v>0</v>
      </c>
      <c r="M5923" s="75">
        <v>0</v>
      </c>
      <c r="N5923" s="75">
        <v>0</v>
      </c>
      <c r="O5923" s="105">
        <v>0</v>
      </c>
      <c r="P5923" s="98">
        <f t="shared" si="740"/>
        <v>876</v>
      </c>
      <c r="Q5923" s="98">
        <f t="shared" si="741"/>
        <v>0</v>
      </c>
      <c r="R5923" s="98">
        <f t="shared" si="742"/>
        <v>0</v>
      </c>
      <c r="S5923" s="105">
        <f t="shared" si="743"/>
        <v>0</v>
      </c>
      <c r="T5923" s="8" t="str">
        <f>IF(I5923=0,"",(INDEX('AWR Data'!A$1:E$8823,MATCH(A5923,'AWR Data'!A$1:A$8823,0),4)))</f>
        <v/>
      </c>
    </row>
    <row r="5924" spans="1:20" ht="20" customHeight="1">
      <c r="A5924" s="14" t="s">
        <v>10946</v>
      </c>
      <c r="B5924" s="14" t="s">
        <v>576</v>
      </c>
      <c r="C5924" s="14" t="s">
        <v>10947</v>
      </c>
      <c r="E5924" s="74">
        <v>320</v>
      </c>
      <c r="F5924" s="74">
        <v>64600</v>
      </c>
      <c r="G5924" s="74">
        <f t="shared" si="736"/>
        <v>3840</v>
      </c>
      <c r="H5924" s="80">
        <f t="shared" si="737"/>
        <v>5.9442724458204331E-2</v>
      </c>
      <c r="I5924" s="74">
        <f>INDEX('AWR Data'!A$1:E$8825,MATCH(A5924,'AWR Data'!A$1:A$8825,0),5)</f>
        <v>0</v>
      </c>
      <c r="J5924" s="74">
        <f t="shared" si="738"/>
        <v>0</v>
      </c>
      <c r="K5924" s="105">
        <f t="shared" si="739"/>
        <v>0</v>
      </c>
      <c r="L5924" s="75">
        <v>0</v>
      </c>
      <c r="M5924" s="75">
        <v>0</v>
      </c>
      <c r="N5924" s="75">
        <v>0</v>
      </c>
      <c r="O5924" s="105">
        <v>0</v>
      </c>
      <c r="P5924" s="98">
        <f t="shared" si="740"/>
        <v>3840</v>
      </c>
      <c r="Q5924" s="98">
        <f t="shared" si="741"/>
        <v>0</v>
      </c>
      <c r="R5924" s="98">
        <f t="shared" si="742"/>
        <v>0</v>
      </c>
      <c r="S5924" s="105">
        <f t="shared" si="743"/>
        <v>0</v>
      </c>
      <c r="T5924" s="8" t="str">
        <f>IF(I5924=0,"",(INDEX('AWR Data'!A$1:E$8823,MATCH(A5924,'AWR Data'!A$1:A$8823,0),4)))</f>
        <v/>
      </c>
    </row>
    <row r="5925" spans="1:20" ht="20" customHeight="1">
      <c r="A5925" s="14" t="s">
        <v>10948</v>
      </c>
      <c r="B5925" s="14" t="s">
        <v>576</v>
      </c>
      <c r="C5925" s="14" t="s">
        <v>10949</v>
      </c>
      <c r="E5925" s="74">
        <v>1600</v>
      </c>
      <c r="F5925" s="74">
        <v>20700</v>
      </c>
      <c r="G5925" s="74">
        <f t="shared" si="736"/>
        <v>19200</v>
      </c>
      <c r="H5925" s="80">
        <f t="shared" si="737"/>
        <v>0.92753623188405798</v>
      </c>
      <c r="I5925" s="74">
        <f>INDEX('AWR Data'!A$1:E$8825,MATCH(A5925,'AWR Data'!A$1:A$8825,0),5)</f>
        <v>0</v>
      </c>
      <c r="J5925" s="74">
        <f t="shared" si="738"/>
        <v>0</v>
      </c>
      <c r="K5925" s="105">
        <f t="shared" si="739"/>
        <v>0</v>
      </c>
      <c r="L5925" s="75">
        <v>0</v>
      </c>
      <c r="M5925" s="75">
        <v>0</v>
      </c>
      <c r="N5925" s="75">
        <v>0</v>
      </c>
      <c r="O5925" s="105">
        <v>0</v>
      </c>
      <c r="P5925" s="98">
        <f t="shared" si="740"/>
        <v>19200</v>
      </c>
      <c r="Q5925" s="98">
        <f t="shared" si="741"/>
        <v>0</v>
      </c>
      <c r="R5925" s="98">
        <f t="shared" si="742"/>
        <v>0</v>
      </c>
      <c r="S5925" s="105">
        <f t="shared" si="743"/>
        <v>0</v>
      </c>
      <c r="T5925" s="8" t="str">
        <f>IF(I5925=0,"",(INDEX('AWR Data'!A$1:E$8823,MATCH(A5925,'AWR Data'!A$1:A$8823,0),4)))</f>
        <v/>
      </c>
    </row>
    <row r="5926" spans="1:20" ht="20" customHeight="1">
      <c r="A5926" s="14" t="s">
        <v>10950</v>
      </c>
      <c r="B5926" s="14" t="s">
        <v>576</v>
      </c>
      <c r="C5926" s="14" t="s">
        <v>10734</v>
      </c>
      <c r="E5926" s="74">
        <v>58</v>
      </c>
      <c r="F5926" s="74">
        <v>5750</v>
      </c>
      <c r="G5926" s="74">
        <f t="shared" si="736"/>
        <v>696</v>
      </c>
      <c r="H5926" s="80">
        <f t="shared" si="737"/>
        <v>0.12104347826086957</v>
      </c>
      <c r="I5926" s="74">
        <f>INDEX('AWR Data'!A$1:E$8825,MATCH(A5926,'AWR Data'!A$1:A$8825,0),5)</f>
        <v>0</v>
      </c>
      <c r="J5926" s="74">
        <f t="shared" si="738"/>
        <v>0</v>
      </c>
      <c r="K5926" s="105">
        <f t="shared" si="739"/>
        <v>0</v>
      </c>
      <c r="L5926" s="75">
        <v>0</v>
      </c>
      <c r="M5926" s="75">
        <v>0</v>
      </c>
      <c r="N5926" s="75">
        <v>0</v>
      </c>
      <c r="O5926" s="105">
        <v>0</v>
      </c>
      <c r="P5926" s="98">
        <f t="shared" si="740"/>
        <v>696</v>
      </c>
      <c r="Q5926" s="98">
        <f t="shared" si="741"/>
        <v>0</v>
      </c>
      <c r="R5926" s="98">
        <f t="shared" si="742"/>
        <v>0</v>
      </c>
      <c r="S5926" s="105">
        <f t="shared" si="743"/>
        <v>0</v>
      </c>
      <c r="T5926" s="8" t="str">
        <f>IF(I5926=0,"",(INDEX('AWR Data'!A$1:E$8823,MATCH(A5926,'AWR Data'!A$1:A$8823,0),4)))</f>
        <v/>
      </c>
    </row>
    <row r="5927" spans="1:20" ht="20" customHeight="1">
      <c r="A5927" s="14" t="s">
        <v>10735</v>
      </c>
      <c r="B5927" s="14" t="s">
        <v>1771</v>
      </c>
      <c r="C5927" s="14" t="s">
        <v>10736</v>
      </c>
      <c r="E5927" s="74">
        <v>28</v>
      </c>
      <c r="F5927" s="74">
        <v>2500</v>
      </c>
      <c r="G5927" s="74">
        <f t="shared" si="736"/>
        <v>336</v>
      </c>
      <c r="H5927" s="80">
        <f t="shared" si="737"/>
        <v>0.13439999999999999</v>
      </c>
      <c r="I5927" s="74">
        <f>INDEX('AWR Data'!A$1:E$8825,MATCH(A5927,'AWR Data'!A$1:A$8825,0),5)</f>
        <v>0</v>
      </c>
      <c r="J5927" s="74">
        <f t="shared" si="738"/>
        <v>0</v>
      </c>
      <c r="K5927" s="105">
        <f t="shared" si="739"/>
        <v>0</v>
      </c>
      <c r="L5927" s="75">
        <v>0</v>
      </c>
      <c r="M5927" s="75">
        <v>0</v>
      </c>
      <c r="N5927" s="75">
        <v>0</v>
      </c>
      <c r="O5927" s="105">
        <v>0</v>
      </c>
      <c r="P5927" s="98">
        <f t="shared" si="740"/>
        <v>336</v>
      </c>
      <c r="Q5927" s="98">
        <f t="shared" si="741"/>
        <v>0</v>
      </c>
      <c r="R5927" s="98">
        <f t="shared" si="742"/>
        <v>0</v>
      </c>
      <c r="S5927" s="105">
        <f t="shared" si="743"/>
        <v>0</v>
      </c>
      <c r="T5927" s="8" t="str">
        <f>IF(I5927=0,"",(INDEX('AWR Data'!A$1:E$8823,MATCH(A5927,'AWR Data'!A$1:A$8823,0),4)))</f>
        <v/>
      </c>
    </row>
    <row r="5928" spans="1:20" ht="20" customHeight="1">
      <c r="A5928" s="14" t="s">
        <v>10737</v>
      </c>
      <c r="B5928" s="14" t="s">
        <v>17535</v>
      </c>
      <c r="C5928" s="14" t="s">
        <v>10738</v>
      </c>
      <c r="E5928" s="74">
        <v>91</v>
      </c>
      <c r="F5928" s="74">
        <v>1650000</v>
      </c>
      <c r="G5928" s="74">
        <f t="shared" si="736"/>
        <v>1092</v>
      </c>
      <c r="H5928" s="80">
        <f t="shared" si="737"/>
        <v>6.6181818181818182E-4</v>
      </c>
      <c r="I5928" s="74">
        <f>INDEX('AWR Data'!A$1:E$8825,MATCH(A5928,'AWR Data'!A$1:A$8825,0),5)</f>
        <v>0</v>
      </c>
      <c r="J5928" s="74">
        <f t="shared" si="738"/>
        <v>0</v>
      </c>
      <c r="K5928" s="105">
        <f t="shared" si="739"/>
        <v>0</v>
      </c>
      <c r="L5928" s="75">
        <v>0</v>
      </c>
      <c r="M5928" s="75">
        <v>0</v>
      </c>
      <c r="N5928" s="75">
        <v>0</v>
      </c>
      <c r="O5928" s="105">
        <v>0</v>
      </c>
      <c r="P5928" s="98">
        <f t="shared" si="740"/>
        <v>1092</v>
      </c>
      <c r="Q5928" s="98">
        <f t="shared" si="741"/>
        <v>0</v>
      </c>
      <c r="R5928" s="98">
        <f t="shared" si="742"/>
        <v>0</v>
      </c>
      <c r="S5928" s="105">
        <f t="shared" si="743"/>
        <v>0</v>
      </c>
      <c r="T5928" s="8" t="str">
        <f>IF(I5928=0,"",(INDEX('AWR Data'!A$1:E$8823,MATCH(A5928,'AWR Data'!A$1:A$8823,0),4)))</f>
        <v/>
      </c>
    </row>
    <row r="5929" spans="1:20" ht="20" customHeight="1">
      <c r="A5929" s="14" t="s">
        <v>10743</v>
      </c>
      <c r="B5929" s="14" t="s">
        <v>989</v>
      </c>
      <c r="C5929" s="14" t="s">
        <v>10744</v>
      </c>
      <c r="E5929" s="74">
        <v>170</v>
      </c>
      <c r="F5929" s="74">
        <v>102000</v>
      </c>
      <c r="G5929" s="74">
        <f t="shared" si="736"/>
        <v>2040</v>
      </c>
      <c r="H5929" s="80">
        <f t="shared" si="737"/>
        <v>0.02</v>
      </c>
      <c r="I5929" s="74">
        <f>INDEX('AWR Data'!A$1:E$8825,MATCH(A5929,'AWR Data'!A$1:A$8825,0),5)</f>
        <v>0</v>
      </c>
      <c r="J5929" s="74">
        <f t="shared" si="738"/>
        <v>0</v>
      </c>
      <c r="K5929" s="105">
        <f t="shared" si="739"/>
        <v>0</v>
      </c>
      <c r="L5929" s="75">
        <v>0</v>
      </c>
      <c r="M5929" s="75">
        <v>0</v>
      </c>
      <c r="N5929" s="75">
        <v>0</v>
      </c>
      <c r="O5929" s="105">
        <v>0</v>
      </c>
      <c r="P5929" s="98">
        <f t="shared" si="740"/>
        <v>2040</v>
      </c>
      <c r="Q5929" s="98">
        <f t="shared" si="741"/>
        <v>0</v>
      </c>
      <c r="R5929" s="98">
        <f t="shared" si="742"/>
        <v>0</v>
      </c>
      <c r="S5929" s="105">
        <f t="shared" si="743"/>
        <v>0</v>
      </c>
      <c r="T5929" s="8" t="str">
        <f>IF(I5929=0,"",(INDEX('AWR Data'!A$1:E$8823,MATCH(A5929,'AWR Data'!A$1:A$8823,0),4)))</f>
        <v/>
      </c>
    </row>
    <row r="5930" spans="1:20" ht="20" customHeight="1">
      <c r="A5930" s="14" t="s">
        <v>10745</v>
      </c>
      <c r="B5930" s="14" t="s">
        <v>989</v>
      </c>
      <c r="C5930" s="14" t="s">
        <v>10746</v>
      </c>
      <c r="E5930" s="74">
        <v>73</v>
      </c>
      <c r="F5930" s="74">
        <v>48500</v>
      </c>
      <c r="G5930" s="74">
        <f t="shared" si="736"/>
        <v>876</v>
      </c>
      <c r="H5930" s="80">
        <f t="shared" si="737"/>
        <v>1.8061855670103093E-2</v>
      </c>
      <c r="I5930" s="74">
        <f>INDEX('AWR Data'!A$1:E$8825,MATCH(A5930,'AWR Data'!A$1:A$8825,0),5)</f>
        <v>0</v>
      </c>
      <c r="J5930" s="74">
        <f t="shared" si="738"/>
        <v>0</v>
      </c>
      <c r="K5930" s="105">
        <f t="shared" si="739"/>
        <v>0</v>
      </c>
      <c r="L5930" s="75">
        <v>0</v>
      </c>
      <c r="M5930" s="75">
        <v>0</v>
      </c>
      <c r="N5930" s="75">
        <v>0</v>
      </c>
      <c r="O5930" s="105">
        <v>0</v>
      </c>
      <c r="P5930" s="98">
        <f t="shared" si="740"/>
        <v>876</v>
      </c>
      <c r="Q5930" s="98">
        <f t="shared" si="741"/>
        <v>0</v>
      </c>
      <c r="R5930" s="98">
        <f t="shared" si="742"/>
        <v>0</v>
      </c>
      <c r="S5930" s="105">
        <f t="shared" si="743"/>
        <v>0</v>
      </c>
      <c r="T5930" s="8" t="str">
        <f>IF(I5930=0,"",(INDEX('AWR Data'!A$1:E$8823,MATCH(A5930,'AWR Data'!A$1:A$8823,0),4)))</f>
        <v/>
      </c>
    </row>
    <row r="5931" spans="1:20" ht="20" customHeight="1">
      <c r="A5931" s="14" t="s">
        <v>10747</v>
      </c>
      <c r="B5931" s="14" t="s">
        <v>576</v>
      </c>
      <c r="C5931" s="14" t="s">
        <v>10748</v>
      </c>
      <c r="E5931" s="74">
        <v>260</v>
      </c>
      <c r="F5931" s="74">
        <v>67800</v>
      </c>
      <c r="G5931" s="74">
        <f t="shared" si="736"/>
        <v>3120</v>
      </c>
      <c r="H5931" s="80">
        <f t="shared" si="737"/>
        <v>4.6017699115044247E-2</v>
      </c>
      <c r="I5931" s="74">
        <f>INDEX('AWR Data'!A$1:E$8825,MATCH(A5931,'AWR Data'!A$1:A$8825,0),5)</f>
        <v>0</v>
      </c>
      <c r="J5931" s="74">
        <f t="shared" si="738"/>
        <v>0</v>
      </c>
      <c r="K5931" s="105">
        <f t="shared" si="739"/>
        <v>0</v>
      </c>
      <c r="L5931" s="75">
        <v>0</v>
      </c>
      <c r="M5931" s="75">
        <v>0</v>
      </c>
      <c r="N5931" s="75">
        <v>0</v>
      </c>
      <c r="O5931" s="105">
        <v>0</v>
      </c>
      <c r="P5931" s="98">
        <f t="shared" si="740"/>
        <v>3120</v>
      </c>
      <c r="Q5931" s="98">
        <f t="shared" si="741"/>
        <v>0</v>
      </c>
      <c r="R5931" s="98">
        <f t="shared" si="742"/>
        <v>0</v>
      </c>
      <c r="S5931" s="105">
        <f t="shared" si="743"/>
        <v>0</v>
      </c>
      <c r="T5931" s="8" t="str">
        <f>IF(I5931=0,"",(INDEX('AWR Data'!A$1:E$8823,MATCH(A5931,'AWR Data'!A$1:A$8823,0),4)))</f>
        <v/>
      </c>
    </row>
    <row r="5932" spans="1:20" ht="20" customHeight="1">
      <c r="A5932" s="14" t="s">
        <v>10965</v>
      </c>
      <c r="B5932" s="14" t="s">
        <v>1178</v>
      </c>
      <c r="C5932" s="14" t="s">
        <v>10966</v>
      </c>
      <c r="E5932" s="74">
        <v>22</v>
      </c>
      <c r="F5932" s="74">
        <v>15900</v>
      </c>
      <c r="G5932" s="74">
        <f t="shared" si="736"/>
        <v>264</v>
      </c>
      <c r="H5932" s="80">
        <f t="shared" si="737"/>
        <v>1.6603773584905661E-2</v>
      </c>
      <c r="I5932" s="74">
        <f>INDEX('AWR Data'!A$1:E$8825,MATCH(A5932,'AWR Data'!A$1:A$8825,0),5)</f>
        <v>0</v>
      </c>
      <c r="J5932" s="74">
        <f t="shared" si="738"/>
        <v>0</v>
      </c>
      <c r="K5932" s="105">
        <f t="shared" si="739"/>
        <v>0</v>
      </c>
      <c r="L5932" s="75">
        <v>0</v>
      </c>
      <c r="M5932" s="75">
        <v>0</v>
      </c>
      <c r="N5932" s="75">
        <v>0</v>
      </c>
      <c r="O5932" s="105">
        <v>0</v>
      </c>
      <c r="P5932" s="98">
        <f t="shared" si="740"/>
        <v>264</v>
      </c>
      <c r="Q5932" s="98">
        <f t="shared" si="741"/>
        <v>0</v>
      </c>
      <c r="R5932" s="98">
        <f t="shared" si="742"/>
        <v>0</v>
      </c>
      <c r="S5932" s="105">
        <f t="shared" si="743"/>
        <v>0</v>
      </c>
      <c r="T5932" s="8" t="str">
        <f>IF(I5932=0,"",(INDEX('AWR Data'!A$1:E$8823,MATCH(A5932,'AWR Data'!A$1:A$8823,0),4)))</f>
        <v/>
      </c>
    </row>
    <row r="5933" spans="1:20" ht="20" customHeight="1">
      <c r="A5933" s="14" t="s">
        <v>10971</v>
      </c>
      <c r="B5933" s="14" t="s">
        <v>1570</v>
      </c>
      <c r="C5933" s="14" t="s">
        <v>10972</v>
      </c>
      <c r="E5933" s="74">
        <v>3600</v>
      </c>
      <c r="F5933" s="74">
        <v>385000</v>
      </c>
      <c r="G5933" s="74">
        <f t="shared" si="736"/>
        <v>43200</v>
      </c>
      <c r="H5933" s="80">
        <f t="shared" si="737"/>
        <v>0.11220779220779221</v>
      </c>
      <c r="I5933" s="74">
        <f>INDEX('AWR Data'!A$1:E$8825,MATCH(A5933,'AWR Data'!A$1:A$8825,0),5)</f>
        <v>0</v>
      </c>
      <c r="J5933" s="74">
        <f t="shared" si="738"/>
        <v>0</v>
      </c>
      <c r="K5933" s="105">
        <f t="shared" si="739"/>
        <v>0</v>
      </c>
      <c r="L5933" s="75">
        <v>0</v>
      </c>
      <c r="M5933" s="75">
        <v>0</v>
      </c>
      <c r="N5933" s="75">
        <v>0</v>
      </c>
      <c r="O5933" s="105">
        <v>0</v>
      </c>
      <c r="P5933" s="98">
        <f t="shared" si="740"/>
        <v>43200</v>
      </c>
      <c r="Q5933" s="98">
        <f t="shared" si="741"/>
        <v>0</v>
      </c>
      <c r="R5933" s="98">
        <f t="shared" si="742"/>
        <v>0</v>
      </c>
      <c r="S5933" s="105">
        <f t="shared" si="743"/>
        <v>0</v>
      </c>
      <c r="T5933" s="8" t="str">
        <f>IF(I5933=0,"",(INDEX('AWR Data'!A$1:E$8823,MATCH(A5933,'AWR Data'!A$1:A$8823,0),4)))</f>
        <v/>
      </c>
    </row>
    <row r="5934" spans="1:20" ht="20" customHeight="1">
      <c r="A5934" s="14" t="s">
        <v>10975</v>
      </c>
      <c r="B5934" s="14" t="s">
        <v>1570</v>
      </c>
      <c r="C5934" s="14" t="s">
        <v>10976</v>
      </c>
      <c r="E5934" s="74">
        <v>110</v>
      </c>
      <c r="F5934" s="74">
        <v>137000</v>
      </c>
      <c r="G5934" s="74">
        <f t="shared" si="736"/>
        <v>1320</v>
      </c>
      <c r="H5934" s="80">
        <f t="shared" si="737"/>
        <v>9.6350364963503649E-3</v>
      </c>
      <c r="I5934" s="74">
        <f>INDEX('AWR Data'!A$1:E$8825,MATCH(A5934,'AWR Data'!A$1:A$8825,0),5)</f>
        <v>0</v>
      </c>
      <c r="J5934" s="74">
        <f t="shared" si="738"/>
        <v>0</v>
      </c>
      <c r="K5934" s="105">
        <f t="shared" si="739"/>
        <v>0</v>
      </c>
      <c r="L5934" s="75">
        <v>0</v>
      </c>
      <c r="M5934" s="75">
        <v>0</v>
      </c>
      <c r="N5934" s="75">
        <v>0</v>
      </c>
      <c r="O5934" s="105">
        <v>0</v>
      </c>
      <c r="P5934" s="98">
        <f t="shared" si="740"/>
        <v>1320</v>
      </c>
      <c r="Q5934" s="98">
        <f t="shared" si="741"/>
        <v>0</v>
      </c>
      <c r="R5934" s="98">
        <f t="shared" si="742"/>
        <v>0</v>
      </c>
      <c r="S5934" s="105">
        <f t="shared" si="743"/>
        <v>0</v>
      </c>
      <c r="T5934" s="8" t="str">
        <f>IF(I5934=0,"",(INDEX('AWR Data'!A$1:E$8823,MATCH(A5934,'AWR Data'!A$1:A$8823,0),4)))</f>
        <v/>
      </c>
    </row>
    <row r="5935" spans="1:20" ht="20" customHeight="1">
      <c r="A5935" s="14" t="s">
        <v>10977</v>
      </c>
      <c r="B5935" s="14" t="s">
        <v>1570</v>
      </c>
      <c r="C5935" s="14" t="s">
        <v>10978</v>
      </c>
      <c r="E5935" s="74">
        <v>140</v>
      </c>
      <c r="F5935" s="74">
        <v>10800</v>
      </c>
      <c r="G5935" s="74">
        <f t="shared" si="736"/>
        <v>1680</v>
      </c>
      <c r="H5935" s="80">
        <f t="shared" si="737"/>
        <v>0.15555555555555556</v>
      </c>
      <c r="I5935" s="74">
        <f>INDEX('AWR Data'!A$1:E$8825,MATCH(A5935,'AWR Data'!A$1:A$8825,0),5)</f>
        <v>0</v>
      </c>
      <c r="J5935" s="74">
        <f t="shared" si="738"/>
        <v>0</v>
      </c>
      <c r="K5935" s="105">
        <f t="shared" si="739"/>
        <v>0</v>
      </c>
      <c r="L5935" s="75">
        <v>0</v>
      </c>
      <c r="M5935" s="75">
        <v>0</v>
      </c>
      <c r="N5935" s="75">
        <v>0</v>
      </c>
      <c r="O5935" s="105">
        <v>0</v>
      </c>
      <c r="P5935" s="98">
        <f t="shared" si="740"/>
        <v>1680</v>
      </c>
      <c r="Q5935" s="98">
        <f t="shared" si="741"/>
        <v>0</v>
      </c>
      <c r="R5935" s="98">
        <f t="shared" si="742"/>
        <v>0</v>
      </c>
      <c r="S5935" s="105">
        <f t="shared" si="743"/>
        <v>0</v>
      </c>
      <c r="T5935" s="8" t="str">
        <f>IF(I5935=0,"",(INDEX('AWR Data'!A$1:E$8823,MATCH(A5935,'AWR Data'!A$1:A$8823,0),4)))</f>
        <v/>
      </c>
    </row>
    <row r="5936" spans="1:20" ht="20" customHeight="1">
      <c r="A5936" s="14" t="s">
        <v>11199</v>
      </c>
      <c r="B5936" s="14" t="s">
        <v>1570</v>
      </c>
      <c r="C5936" s="14" t="s">
        <v>11200</v>
      </c>
      <c r="E5936" s="74">
        <v>36</v>
      </c>
      <c r="F5936" s="74">
        <v>16500</v>
      </c>
      <c r="G5936" s="74">
        <f t="shared" si="736"/>
        <v>432</v>
      </c>
      <c r="H5936" s="80">
        <f t="shared" si="737"/>
        <v>2.6181818181818181E-2</v>
      </c>
      <c r="I5936" s="74">
        <f>INDEX('AWR Data'!A$1:E$8825,MATCH(A5936,'AWR Data'!A$1:A$8825,0),5)</f>
        <v>0</v>
      </c>
      <c r="J5936" s="74">
        <f t="shared" si="738"/>
        <v>0</v>
      </c>
      <c r="K5936" s="105">
        <f t="shared" si="739"/>
        <v>0</v>
      </c>
      <c r="L5936" s="75">
        <v>0</v>
      </c>
      <c r="M5936" s="75">
        <v>0</v>
      </c>
      <c r="N5936" s="75">
        <v>0</v>
      </c>
      <c r="O5936" s="105">
        <v>0</v>
      </c>
      <c r="P5936" s="98">
        <f t="shared" si="740"/>
        <v>432</v>
      </c>
      <c r="Q5936" s="98">
        <f t="shared" si="741"/>
        <v>0</v>
      </c>
      <c r="R5936" s="98">
        <f t="shared" si="742"/>
        <v>0</v>
      </c>
      <c r="S5936" s="105">
        <f t="shared" si="743"/>
        <v>0</v>
      </c>
      <c r="T5936" s="8" t="str">
        <f>IF(I5936=0,"",(INDEX('AWR Data'!A$1:E$8823,MATCH(A5936,'AWR Data'!A$1:A$8823,0),4)))</f>
        <v/>
      </c>
    </row>
    <row r="5937" spans="1:20" ht="20" customHeight="1">
      <c r="A5937" s="14" t="s">
        <v>11201</v>
      </c>
      <c r="B5937" s="14" t="s">
        <v>1570</v>
      </c>
      <c r="C5937" s="14" t="s">
        <v>11202</v>
      </c>
      <c r="E5937" s="74">
        <v>110</v>
      </c>
      <c r="F5937" s="74">
        <v>15700</v>
      </c>
      <c r="G5937" s="74">
        <f t="shared" si="736"/>
        <v>1320</v>
      </c>
      <c r="H5937" s="80">
        <f t="shared" si="737"/>
        <v>8.4076433121019103E-2</v>
      </c>
      <c r="I5937" s="74">
        <f>INDEX('AWR Data'!A$1:E$8825,MATCH(A5937,'AWR Data'!A$1:A$8825,0),5)</f>
        <v>0</v>
      </c>
      <c r="J5937" s="74">
        <f t="shared" si="738"/>
        <v>0</v>
      </c>
      <c r="K5937" s="105">
        <f t="shared" si="739"/>
        <v>0</v>
      </c>
      <c r="L5937" s="75">
        <v>0</v>
      </c>
      <c r="M5937" s="75">
        <v>0</v>
      </c>
      <c r="N5937" s="75">
        <v>0</v>
      </c>
      <c r="O5937" s="105">
        <v>0</v>
      </c>
      <c r="P5937" s="98">
        <f t="shared" si="740"/>
        <v>1320</v>
      </c>
      <c r="Q5937" s="98">
        <f t="shared" si="741"/>
        <v>0</v>
      </c>
      <c r="R5937" s="98">
        <f t="shared" si="742"/>
        <v>0</v>
      </c>
      <c r="S5937" s="105">
        <f t="shared" si="743"/>
        <v>0</v>
      </c>
      <c r="T5937" s="8" t="str">
        <f>IF(I5937=0,"",(INDEX('AWR Data'!A$1:E$8823,MATCH(A5937,'AWR Data'!A$1:A$8823,0),4)))</f>
        <v/>
      </c>
    </row>
    <row r="5938" spans="1:20" ht="20" customHeight="1">
      <c r="A5938" s="14" t="s">
        <v>11203</v>
      </c>
      <c r="B5938" s="14" t="s">
        <v>1570</v>
      </c>
      <c r="C5938" s="14" t="s">
        <v>11204</v>
      </c>
      <c r="E5938" s="74">
        <v>22</v>
      </c>
      <c r="F5938" s="74">
        <v>31200</v>
      </c>
      <c r="G5938" s="74">
        <f t="shared" si="736"/>
        <v>264</v>
      </c>
      <c r="H5938" s="80">
        <f t="shared" si="737"/>
        <v>8.4615384615384613E-3</v>
      </c>
      <c r="I5938" s="74">
        <f>INDEX('AWR Data'!A$1:E$8825,MATCH(A5938,'AWR Data'!A$1:A$8825,0),5)</f>
        <v>0</v>
      </c>
      <c r="J5938" s="74">
        <f t="shared" si="738"/>
        <v>0</v>
      </c>
      <c r="K5938" s="105">
        <f t="shared" si="739"/>
        <v>0</v>
      </c>
      <c r="L5938" s="75">
        <v>0</v>
      </c>
      <c r="M5938" s="75">
        <v>0</v>
      </c>
      <c r="N5938" s="75">
        <v>0</v>
      </c>
      <c r="O5938" s="105">
        <v>0</v>
      </c>
      <c r="P5938" s="98">
        <f t="shared" si="740"/>
        <v>264</v>
      </c>
      <c r="Q5938" s="98">
        <f t="shared" si="741"/>
        <v>0</v>
      </c>
      <c r="R5938" s="98">
        <f t="shared" si="742"/>
        <v>0</v>
      </c>
      <c r="S5938" s="105">
        <f t="shared" si="743"/>
        <v>0</v>
      </c>
      <c r="T5938" s="8" t="str">
        <f>IF(I5938=0,"",(INDEX('AWR Data'!A$1:E$8823,MATCH(A5938,'AWR Data'!A$1:A$8823,0),4)))</f>
        <v/>
      </c>
    </row>
    <row r="5939" spans="1:20" ht="20" customHeight="1">
      <c r="A5939" s="14" t="s">
        <v>11205</v>
      </c>
      <c r="B5939" s="14" t="s">
        <v>1570</v>
      </c>
      <c r="C5939" s="14" t="s">
        <v>11206</v>
      </c>
      <c r="E5939" s="74">
        <v>73</v>
      </c>
      <c r="F5939" s="74">
        <v>14300</v>
      </c>
      <c r="G5939" s="74">
        <f t="shared" si="736"/>
        <v>876</v>
      </c>
      <c r="H5939" s="80">
        <f t="shared" si="737"/>
        <v>6.1258741258741256E-2</v>
      </c>
      <c r="I5939" s="74">
        <f>INDEX('AWR Data'!A$1:E$8825,MATCH(A5939,'AWR Data'!A$1:A$8825,0),5)</f>
        <v>0</v>
      </c>
      <c r="J5939" s="74">
        <f t="shared" si="738"/>
        <v>0</v>
      </c>
      <c r="K5939" s="105">
        <f t="shared" si="739"/>
        <v>0</v>
      </c>
      <c r="L5939" s="75">
        <v>0</v>
      </c>
      <c r="M5939" s="75">
        <v>0</v>
      </c>
      <c r="N5939" s="75">
        <v>0</v>
      </c>
      <c r="O5939" s="105">
        <v>0</v>
      </c>
      <c r="P5939" s="98">
        <f t="shared" si="740"/>
        <v>876</v>
      </c>
      <c r="Q5939" s="98">
        <f t="shared" si="741"/>
        <v>0</v>
      </c>
      <c r="R5939" s="98">
        <f t="shared" si="742"/>
        <v>0</v>
      </c>
      <c r="S5939" s="105">
        <f t="shared" si="743"/>
        <v>0</v>
      </c>
      <c r="T5939" s="8" t="str">
        <f>IF(I5939=0,"",(INDEX('AWR Data'!A$1:E$8823,MATCH(A5939,'AWR Data'!A$1:A$8823,0),4)))</f>
        <v/>
      </c>
    </row>
    <row r="5940" spans="1:20" ht="20" customHeight="1">
      <c r="A5940" s="14" t="s">
        <v>11207</v>
      </c>
      <c r="B5940" s="14" t="s">
        <v>17334</v>
      </c>
      <c r="C5940" s="14" t="s">
        <v>11208</v>
      </c>
      <c r="E5940" s="74">
        <v>91</v>
      </c>
      <c r="F5940" s="74">
        <v>32500</v>
      </c>
      <c r="G5940" s="74">
        <f t="shared" si="736"/>
        <v>1092</v>
      </c>
      <c r="H5940" s="80">
        <f t="shared" si="737"/>
        <v>3.3599999999999998E-2</v>
      </c>
      <c r="I5940" s="74">
        <f>INDEX('AWR Data'!A$1:E$8825,MATCH(A5940,'AWR Data'!A$1:A$8825,0),5)</f>
        <v>0</v>
      </c>
      <c r="J5940" s="74">
        <f t="shared" si="738"/>
        <v>0</v>
      </c>
      <c r="K5940" s="105">
        <f t="shared" si="739"/>
        <v>0</v>
      </c>
      <c r="L5940" s="75">
        <v>0</v>
      </c>
      <c r="M5940" s="75">
        <v>0</v>
      </c>
      <c r="N5940" s="75">
        <v>0</v>
      </c>
      <c r="O5940" s="105">
        <v>0</v>
      </c>
      <c r="P5940" s="98">
        <f t="shared" si="740"/>
        <v>1092</v>
      </c>
      <c r="Q5940" s="98">
        <f t="shared" si="741"/>
        <v>0</v>
      </c>
      <c r="R5940" s="98">
        <f t="shared" si="742"/>
        <v>0</v>
      </c>
      <c r="S5940" s="105">
        <f t="shared" si="743"/>
        <v>0</v>
      </c>
      <c r="T5940" s="8" t="str">
        <f>IF(I5940=0,"",(INDEX('AWR Data'!A$1:E$8823,MATCH(A5940,'AWR Data'!A$1:A$8823,0),4)))</f>
        <v/>
      </c>
    </row>
    <row r="5941" spans="1:20" ht="20" customHeight="1">
      <c r="A5941" s="14" t="s">
        <v>11209</v>
      </c>
      <c r="B5941" s="14" t="s">
        <v>1570</v>
      </c>
      <c r="C5941" s="14" t="s">
        <v>11210</v>
      </c>
      <c r="E5941" s="74">
        <v>320</v>
      </c>
      <c r="F5941" s="74">
        <v>104000</v>
      </c>
      <c r="G5941" s="74">
        <f t="shared" si="736"/>
        <v>3840</v>
      </c>
      <c r="H5941" s="80">
        <f t="shared" si="737"/>
        <v>3.6923076923076927E-2</v>
      </c>
      <c r="I5941" s="74">
        <f>INDEX('AWR Data'!A$1:E$8825,MATCH(A5941,'AWR Data'!A$1:A$8825,0),5)</f>
        <v>0</v>
      </c>
      <c r="J5941" s="74">
        <f t="shared" si="738"/>
        <v>0</v>
      </c>
      <c r="K5941" s="105">
        <f t="shared" si="739"/>
        <v>0</v>
      </c>
      <c r="L5941" s="75">
        <v>0</v>
      </c>
      <c r="M5941" s="75">
        <v>0</v>
      </c>
      <c r="N5941" s="75">
        <v>0</v>
      </c>
      <c r="O5941" s="105">
        <v>0</v>
      </c>
      <c r="P5941" s="98">
        <f t="shared" si="740"/>
        <v>3840</v>
      </c>
      <c r="Q5941" s="98">
        <f t="shared" si="741"/>
        <v>0</v>
      </c>
      <c r="R5941" s="98">
        <f t="shared" si="742"/>
        <v>0</v>
      </c>
      <c r="S5941" s="105">
        <f t="shared" si="743"/>
        <v>0</v>
      </c>
      <c r="T5941" s="8" t="str">
        <f>IF(I5941=0,"",(INDEX('AWR Data'!A$1:E$8823,MATCH(A5941,'AWR Data'!A$1:A$8823,0),4)))</f>
        <v/>
      </c>
    </row>
    <row r="5942" spans="1:20" ht="20" customHeight="1">
      <c r="A5942" s="14" t="s">
        <v>11211</v>
      </c>
      <c r="B5942" s="14" t="s">
        <v>1570</v>
      </c>
      <c r="C5942" s="14" t="s">
        <v>11212</v>
      </c>
      <c r="E5942" s="74">
        <v>480</v>
      </c>
      <c r="F5942" s="74">
        <v>24000</v>
      </c>
      <c r="G5942" s="74">
        <f t="shared" si="736"/>
        <v>5760</v>
      </c>
      <c r="H5942" s="80">
        <f t="shared" si="737"/>
        <v>0.24</v>
      </c>
      <c r="I5942" s="74">
        <f>INDEX('AWR Data'!A$1:E$8825,MATCH(A5942,'AWR Data'!A$1:A$8825,0),5)</f>
        <v>0</v>
      </c>
      <c r="J5942" s="74">
        <f t="shared" si="738"/>
        <v>0</v>
      </c>
      <c r="K5942" s="105">
        <f t="shared" si="739"/>
        <v>0</v>
      </c>
      <c r="L5942" s="75">
        <v>0</v>
      </c>
      <c r="M5942" s="75">
        <v>0</v>
      </c>
      <c r="N5942" s="75">
        <v>0</v>
      </c>
      <c r="O5942" s="105">
        <v>0</v>
      </c>
      <c r="P5942" s="98">
        <f t="shared" si="740"/>
        <v>5760</v>
      </c>
      <c r="Q5942" s="98">
        <f t="shared" si="741"/>
        <v>0</v>
      </c>
      <c r="R5942" s="98">
        <f t="shared" si="742"/>
        <v>0</v>
      </c>
      <c r="S5942" s="105">
        <f t="shared" si="743"/>
        <v>0</v>
      </c>
      <c r="T5942" s="8" t="str">
        <f>IF(I5942=0,"",(INDEX('AWR Data'!A$1:E$8823,MATCH(A5942,'AWR Data'!A$1:A$8823,0),4)))</f>
        <v/>
      </c>
    </row>
    <row r="5943" spans="1:20" ht="20" customHeight="1">
      <c r="A5943" s="14" t="s">
        <v>11213</v>
      </c>
      <c r="B5943" s="14" t="s">
        <v>1570</v>
      </c>
      <c r="C5943" s="14" t="s">
        <v>11214</v>
      </c>
      <c r="E5943" s="98">
        <v>260</v>
      </c>
      <c r="F5943" s="98">
        <v>18700</v>
      </c>
      <c r="G5943" s="98">
        <f t="shared" si="736"/>
        <v>3120</v>
      </c>
      <c r="H5943" s="80">
        <f t="shared" si="737"/>
        <v>0.16684491978609625</v>
      </c>
      <c r="I5943" s="98">
        <f>INDEX('AWR Data'!A$1:E$8825,MATCH(A5943,'AWR Data'!A$1:A$8825,0),5)</f>
        <v>0</v>
      </c>
      <c r="J5943" s="98">
        <f t="shared" si="738"/>
        <v>0</v>
      </c>
      <c r="K5943" s="105">
        <f t="shared" si="739"/>
        <v>0</v>
      </c>
      <c r="L5943" s="75">
        <v>0</v>
      </c>
      <c r="M5943" s="75">
        <v>0</v>
      </c>
      <c r="N5943" s="75">
        <v>0</v>
      </c>
      <c r="O5943" s="105">
        <v>0</v>
      </c>
      <c r="P5943" s="98">
        <f t="shared" si="740"/>
        <v>3120</v>
      </c>
      <c r="Q5943" s="98">
        <f t="shared" si="741"/>
        <v>0</v>
      </c>
      <c r="R5943" s="98">
        <f t="shared" si="742"/>
        <v>0</v>
      </c>
      <c r="S5943" s="105">
        <f t="shared" si="743"/>
        <v>0</v>
      </c>
      <c r="T5943" s="8" t="str">
        <f>IF(I5943=0,"",(INDEX('AWR Data'!A$1:E$8823,MATCH(A5943,'AWR Data'!A$1:A$8823,0),4)))</f>
        <v/>
      </c>
    </row>
    <row r="5944" spans="1:20" ht="20" customHeight="1">
      <c r="A5944" s="14" t="s">
        <v>11215</v>
      </c>
      <c r="B5944" s="14" t="s">
        <v>1570</v>
      </c>
      <c r="C5944" s="14" t="s">
        <v>11216</v>
      </c>
      <c r="E5944" s="98">
        <v>91</v>
      </c>
      <c r="F5944" s="98">
        <v>32300</v>
      </c>
      <c r="G5944" s="98">
        <f t="shared" si="736"/>
        <v>1092</v>
      </c>
      <c r="H5944" s="80">
        <f t="shared" si="737"/>
        <v>3.3808049535603714E-2</v>
      </c>
      <c r="I5944" s="98">
        <f>INDEX('AWR Data'!A$1:E$8825,MATCH(A5944,'AWR Data'!A$1:A$8825,0),5)</f>
        <v>0</v>
      </c>
      <c r="J5944" s="98">
        <f t="shared" si="738"/>
        <v>0</v>
      </c>
      <c r="K5944" s="105">
        <f t="shared" si="739"/>
        <v>0</v>
      </c>
      <c r="L5944" s="75">
        <v>0</v>
      </c>
      <c r="M5944" s="75">
        <v>0</v>
      </c>
      <c r="N5944" s="75">
        <v>0</v>
      </c>
      <c r="O5944" s="105">
        <v>0</v>
      </c>
      <c r="P5944" s="98">
        <f t="shared" si="740"/>
        <v>1092</v>
      </c>
      <c r="Q5944" s="98">
        <f t="shared" si="741"/>
        <v>0</v>
      </c>
      <c r="R5944" s="98">
        <f t="shared" si="742"/>
        <v>0</v>
      </c>
      <c r="S5944" s="105">
        <f t="shared" si="743"/>
        <v>0</v>
      </c>
      <c r="T5944" s="8" t="str">
        <f>IF(I5944=0,"",(INDEX('AWR Data'!A$1:E$8823,MATCH(A5944,'AWR Data'!A$1:A$8823,0),4)))</f>
        <v/>
      </c>
    </row>
    <row r="5945" spans="1:20" ht="20" customHeight="1">
      <c r="A5945" s="106" t="s">
        <v>11002</v>
      </c>
      <c r="B5945" s="106" t="s">
        <v>1570</v>
      </c>
      <c r="C5945" s="106" t="s">
        <v>11003</v>
      </c>
      <c r="D5945" s="106"/>
      <c r="E5945" s="109">
        <v>9900</v>
      </c>
      <c r="F5945" s="109">
        <v>888000</v>
      </c>
      <c r="G5945" s="109">
        <f t="shared" si="736"/>
        <v>118800</v>
      </c>
      <c r="H5945" s="107">
        <f t="shared" si="737"/>
        <v>0.13378378378378378</v>
      </c>
      <c r="I5945" s="109">
        <f>INDEX('AWR Data'!A$1:E$8825,MATCH(A5945,'AWR Data'!A$1:A$8825,0),5)</f>
        <v>0</v>
      </c>
      <c r="J5945" s="109">
        <f t="shared" si="738"/>
        <v>0</v>
      </c>
      <c r="K5945" s="124">
        <f t="shared" si="739"/>
        <v>0</v>
      </c>
      <c r="L5945" s="108">
        <v>0</v>
      </c>
      <c r="M5945" s="108">
        <v>0</v>
      </c>
      <c r="N5945" s="108">
        <v>0</v>
      </c>
      <c r="O5945" s="124">
        <v>0</v>
      </c>
      <c r="P5945" s="109">
        <f t="shared" si="740"/>
        <v>118800</v>
      </c>
      <c r="Q5945" s="109">
        <f t="shared" si="741"/>
        <v>0</v>
      </c>
      <c r="R5945" s="109">
        <f t="shared" si="742"/>
        <v>0</v>
      </c>
      <c r="S5945" s="124">
        <f t="shared" si="743"/>
        <v>0</v>
      </c>
      <c r="T5945" s="110" t="str">
        <f>IF(I5945=0,"",(INDEX('AWR Data'!A$1:E$8823,MATCH(A5945,'AWR Data'!A$1:A$8823,0),4)))</f>
        <v/>
      </c>
    </row>
    <row r="5946" spans="1:20" ht="20" customHeight="1">
      <c r="A5946" s="14" t="s">
        <v>11004</v>
      </c>
      <c r="B5946" s="14" t="s">
        <v>1570</v>
      </c>
      <c r="C5946" s="14" t="s">
        <v>11005</v>
      </c>
      <c r="E5946" s="74">
        <v>140</v>
      </c>
      <c r="F5946" s="74">
        <v>21200</v>
      </c>
      <c r="G5946" s="74">
        <f t="shared" si="736"/>
        <v>1680</v>
      </c>
      <c r="H5946" s="80">
        <f t="shared" si="737"/>
        <v>7.9245283018867921E-2</v>
      </c>
      <c r="I5946" s="74">
        <f>INDEX('AWR Data'!A$1:E$8825,MATCH(A5946,'AWR Data'!A$1:A$8825,0),5)</f>
        <v>0</v>
      </c>
      <c r="J5946" s="74">
        <f t="shared" si="738"/>
        <v>0</v>
      </c>
      <c r="K5946" s="105">
        <f t="shared" si="739"/>
        <v>0</v>
      </c>
      <c r="L5946" s="75">
        <v>0</v>
      </c>
      <c r="M5946" s="75">
        <v>0</v>
      </c>
      <c r="N5946" s="75">
        <v>0</v>
      </c>
      <c r="O5946" s="105">
        <v>0</v>
      </c>
      <c r="P5946" s="98">
        <f t="shared" si="740"/>
        <v>1680</v>
      </c>
      <c r="Q5946" s="98">
        <f t="shared" si="741"/>
        <v>0</v>
      </c>
      <c r="R5946" s="98">
        <f t="shared" si="742"/>
        <v>0</v>
      </c>
      <c r="S5946" s="105">
        <f t="shared" si="743"/>
        <v>0</v>
      </c>
      <c r="T5946" s="8" t="str">
        <f>IF(I5946=0,"",(INDEX('AWR Data'!A$1:E$8823,MATCH(A5946,'AWR Data'!A$1:A$8823,0),4)))</f>
        <v/>
      </c>
    </row>
    <row r="5947" spans="1:20" ht="20" customHeight="1">
      <c r="A5947" s="14" t="s">
        <v>11008</v>
      </c>
      <c r="B5947" s="14" t="s">
        <v>1570</v>
      </c>
      <c r="C5947" s="14" t="s">
        <v>11009</v>
      </c>
      <c r="E5947" s="74">
        <v>140</v>
      </c>
      <c r="F5947" s="74">
        <v>38300</v>
      </c>
      <c r="G5947" s="74">
        <f t="shared" si="736"/>
        <v>1680</v>
      </c>
      <c r="H5947" s="80">
        <f t="shared" si="737"/>
        <v>4.3864229765013057E-2</v>
      </c>
      <c r="I5947" s="74">
        <f>INDEX('AWR Data'!A$1:E$8825,MATCH(A5947,'AWR Data'!A$1:A$8825,0),5)</f>
        <v>0</v>
      </c>
      <c r="J5947" s="74">
        <f t="shared" si="738"/>
        <v>0</v>
      </c>
      <c r="K5947" s="105">
        <f t="shared" si="739"/>
        <v>0</v>
      </c>
      <c r="L5947" s="75">
        <v>0</v>
      </c>
      <c r="M5947" s="75">
        <v>0</v>
      </c>
      <c r="N5947" s="75">
        <v>0</v>
      </c>
      <c r="O5947" s="105">
        <v>0</v>
      </c>
      <c r="P5947" s="98">
        <f t="shared" si="740"/>
        <v>1680</v>
      </c>
      <c r="Q5947" s="98">
        <f t="shared" si="741"/>
        <v>0</v>
      </c>
      <c r="R5947" s="98">
        <f t="shared" si="742"/>
        <v>0</v>
      </c>
      <c r="S5947" s="105">
        <f t="shared" si="743"/>
        <v>0</v>
      </c>
      <c r="T5947" s="8" t="str">
        <f>IF(I5947=0,"",(INDEX('AWR Data'!A$1:E$8823,MATCH(A5947,'AWR Data'!A$1:A$8823,0),4)))</f>
        <v/>
      </c>
    </row>
    <row r="5948" spans="1:20" ht="20" customHeight="1">
      <c r="A5948" s="14" t="s">
        <v>10799</v>
      </c>
      <c r="B5948" s="14" t="s">
        <v>17334</v>
      </c>
      <c r="C5948" s="14" t="s">
        <v>10800</v>
      </c>
      <c r="E5948" s="74">
        <v>110</v>
      </c>
      <c r="F5948" s="74">
        <v>24000</v>
      </c>
      <c r="G5948" s="74">
        <f t="shared" si="736"/>
        <v>1320</v>
      </c>
      <c r="H5948" s="80">
        <f t="shared" si="737"/>
        <v>5.5E-2</v>
      </c>
      <c r="I5948" s="74">
        <f>INDEX('AWR Data'!A$1:E$8825,MATCH(A5948,'AWR Data'!A$1:A$8825,0),5)</f>
        <v>0</v>
      </c>
      <c r="J5948" s="74">
        <f t="shared" si="738"/>
        <v>0</v>
      </c>
      <c r="K5948" s="105">
        <f t="shared" si="739"/>
        <v>0</v>
      </c>
      <c r="L5948" s="75">
        <v>0</v>
      </c>
      <c r="M5948" s="75">
        <v>0</v>
      </c>
      <c r="N5948" s="75">
        <v>0</v>
      </c>
      <c r="O5948" s="105">
        <v>0</v>
      </c>
      <c r="P5948" s="98">
        <f t="shared" si="740"/>
        <v>1320</v>
      </c>
      <c r="Q5948" s="98">
        <f t="shared" si="741"/>
        <v>0</v>
      </c>
      <c r="R5948" s="98">
        <f t="shared" si="742"/>
        <v>0</v>
      </c>
      <c r="S5948" s="105">
        <f t="shared" si="743"/>
        <v>0</v>
      </c>
      <c r="T5948" s="8" t="str">
        <f>IF(I5948=0,"",(INDEX('AWR Data'!A$1:E$8823,MATCH(A5948,'AWR Data'!A$1:A$8823,0),4)))</f>
        <v/>
      </c>
    </row>
    <row r="5949" spans="1:20" ht="20" customHeight="1">
      <c r="A5949" s="14" t="s">
        <v>10801</v>
      </c>
      <c r="B5949" s="14" t="s">
        <v>17334</v>
      </c>
      <c r="C5949" s="14" t="s">
        <v>10802</v>
      </c>
      <c r="E5949" s="74">
        <v>58</v>
      </c>
      <c r="F5949" s="74">
        <v>11900</v>
      </c>
      <c r="G5949" s="74">
        <f t="shared" si="736"/>
        <v>696</v>
      </c>
      <c r="H5949" s="80">
        <f t="shared" si="737"/>
        <v>5.8487394957983191E-2</v>
      </c>
      <c r="I5949" s="74">
        <f>INDEX('AWR Data'!A$1:E$8825,MATCH(A5949,'AWR Data'!A$1:A$8825,0),5)</f>
        <v>0</v>
      </c>
      <c r="J5949" s="74">
        <f t="shared" si="738"/>
        <v>0</v>
      </c>
      <c r="K5949" s="105">
        <f t="shared" si="739"/>
        <v>0</v>
      </c>
      <c r="L5949" s="75">
        <v>0</v>
      </c>
      <c r="M5949" s="75">
        <v>0</v>
      </c>
      <c r="N5949" s="75">
        <v>0</v>
      </c>
      <c r="O5949" s="105">
        <v>0</v>
      </c>
      <c r="P5949" s="98">
        <f t="shared" si="740"/>
        <v>696</v>
      </c>
      <c r="Q5949" s="98">
        <f t="shared" si="741"/>
        <v>0</v>
      </c>
      <c r="R5949" s="98">
        <f t="shared" si="742"/>
        <v>0</v>
      </c>
      <c r="S5949" s="105">
        <f t="shared" si="743"/>
        <v>0</v>
      </c>
      <c r="T5949" s="8" t="str">
        <f>IF(I5949=0,"",(INDEX('AWR Data'!A$1:E$8823,MATCH(A5949,'AWR Data'!A$1:A$8823,0),4)))</f>
        <v/>
      </c>
    </row>
    <row r="5950" spans="1:20" ht="20" customHeight="1">
      <c r="A5950" s="14" t="s">
        <v>10803</v>
      </c>
      <c r="B5950" s="14" t="s">
        <v>920</v>
      </c>
      <c r="C5950" s="14" t="s">
        <v>10804</v>
      </c>
      <c r="E5950" s="74">
        <v>22</v>
      </c>
      <c r="F5950" s="74">
        <v>3150</v>
      </c>
      <c r="G5950" s="74">
        <f t="shared" si="736"/>
        <v>264</v>
      </c>
      <c r="H5950" s="80">
        <f t="shared" si="737"/>
        <v>8.3809523809523806E-2</v>
      </c>
      <c r="I5950" s="74">
        <f>INDEX('AWR Data'!A$1:E$8825,MATCH(A5950,'AWR Data'!A$1:A$8825,0),5)</f>
        <v>0</v>
      </c>
      <c r="J5950" s="74">
        <f t="shared" si="738"/>
        <v>0</v>
      </c>
      <c r="K5950" s="105">
        <f t="shared" si="739"/>
        <v>0</v>
      </c>
      <c r="L5950" s="75">
        <v>0</v>
      </c>
      <c r="M5950" s="75">
        <v>0</v>
      </c>
      <c r="N5950" s="75">
        <v>0</v>
      </c>
      <c r="O5950" s="105">
        <v>0</v>
      </c>
      <c r="P5950" s="98">
        <f t="shared" si="740"/>
        <v>264</v>
      </c>
      <c r="Q5950" s="98">
        <f t="shared" si="741"/>
        <v>0</v>
      </c>
      <c r="R5950" s="98">
        <f t="shared" si="742"/>
        <v>0</v>
      </c>
      <c r="S5950" s="105">
        <f t="shared" si="743"/>
        <v>0</v>
      </c>
      <c r="T5950" s="8" t="str">
        <f>IF(I5950=0,"",(INDEX('AWR Data'!A$1:E$8823,MATCH(A5950,'AWR Data'!A$1:A$8823,0),4)))</f>
        <v/>
      </c>
    </row>
    <row r="5951" spans="1:20" ht="20" customHeight="1">
      <c r="A5951" s="14" t="s">
        <v>10809</v>
      </c>
      <c r="B5951" s="14" t="s">
        <v>989</v>
      </c>
      <c r="C5951" s="14" t="s">
        <v>10810</v>
      </c>
      <c r="E5951" s="74">
        <v>210</v>
      </c>
      <c r="F5951" s="74">
        <v>3420000</v>
      </c>
      <c r="G5951" s="74">
        <f t="shared" si="736"/>
        <v>2520</v>
      </c>
      <c r="H5951" s="80">
        <f t="shared" si="737"/>
        <v>7.3684210526315792E-4</v>
      </c>
      <c r="I5951" s="74">
        <f>INDEX('AWR Data'!A$1:E$8825,MATCH(A5951,'AWR Data'!A$1:A$8825,0),5)</f>
        <v>0</v>
      </c>
      <c r="J5951" s="74">
        <f t="shared" si="738"/>
        <v>0</v>
      </c>
      <c r="K5951" s="105">
        <f t="shared" si="739"/>
        <v>0</v>
      </c>
      <c r="L5951" s="75">
        <v>0</v>
      </c>
      <c r="M5951" s="75">
        <v>0</v>
      </c>
      <c r="N5951" s="75">
        <v>0</v>
      </c>
      <c r="O5951" s="105">
        <v>0</v>
      </c>
      <c r="P5951" s="98">
        <f t="shared" si="740"/>
        <v>2520</v>
      </c>
      <c r="Q5951" s="98">
        <f t="shared" si="741"/>
        <v>0</v>
      </c>
      <c r="R5951" s="98">
        <f t="shared" si="742"/>
        <v>0</v>
      </c>
      <c r="S5951" s="105">
        <f t="shared" si="743"/>
        <v>0</v>
      </c>
      <c r="T5951" s="8" t="str">
        <f>IF(I5951=0,"",(INDEX('AWR Data'!A$1:E$8823,MATCH(A5951,'AWR Data'!A$1:A$8823,0),4)))</f>
        <v/>
      </c>
    </row>
    <row r="5952" spans="1:20" ht="20" customHeight="1">
      <c r="A5952" s="14" t="s">
        <v>10811</v>
      </c>
      <c r="B5952" s="14" t="s">
        <v>989</v>
      </c>
      <c r="C5952" s="14" t="s">
        <v>10812</v>
      </c>
      <c r="E5952" s="74">
        <v>170</v>
      </c>
      <c r="F5952" s="74">
        <v>386000</v>
      </c>
      <c r="G5952" s="74">
        <f t="shared" si="736"/>
        <v>2040</v>
      </c>
      <c r="H5952" s="80">
        <f t="shared" si="737"/>
        <v>5.2849740932642483E-3</v>
      </c>
      <c r="I5952" s="74">
        <f>INDEX('AWR Data'!A$1:E$8825,MATCH(A5952,'AWR Data'!A$1:A$8825,0),5)</f>
        <v>0</v>
      </c>
      <c r="J5952" s="74">
        <f t="shared" si="738"/>
        <v>0</v>
      </c>
      <c r="K5952" s="105">
        <f t="shared" si="739"/>
        <v>0</v>
      </c>
      <c r="L5952" s="75">
        <v>0</v>
      </c>
      <c r="M5952" s="75">
        <v>0</v>
      </c>
      <c r="N5952" s="75">
        <v>0</v>
      </c>
      <c r="O5952" s="105">
        <v>0</v>
      </c>
      <c r="P5952" s="98">
        <f t="shared" si="740"/>
        <v>2040</v>
      </c>
      <c r="Q5952" s="98">
        <f t="shared" si="741"/>
        <v>0</v>
      </c>
      <c r="R5952" s="98">
        <f t="shared" si="742"/>
        <v>0</v>
      </c>
      <c r="S5952" s="105">
        <f t="shared" si="743"/>
        <v>0</v>
      </c>
      <c r="T5952" s="8" t="str">
        <f>IF(I5952=0,"",(INDEX('AWR Data'!A$1:E$8823,MATCH(A5952,'AWR Data'!A$1:A$8823,0),4)))</f>
        <v/>
      </c>
    </row>
    <row r="5953" spans="1:20" ht="20" customHeight="1">
      <c r="A5953" s="14" t="s">
        <v>10813</v>
      </c>
      <c r="B5953" s="14" t="s">
        <v>17535</v>
      </c>
      <c r="C5953" s="14" t="s">
        <v>11032</v>
      </c>
      <c r="E5953" s="74">
        <v>91</v>
      </c>
      <c r="F5953" s="74">
        <v>2400000</v>
      </c>
      <c r="G5953" s="74">
        <f t="shared" si="736"/>
        <v>1092</v>
      </c>
      <c r="H5953" s="80">
        <f t="shared" si="737"/>
        <v>4.55E-4</v>
      </c>
      <c r="I5953" s="74">
        <f>INDEX('AWR Data'!A$1:E$8825,MATCH(A5953,'AWR Data'!A$1:A$8825,0),5)</f>
        <v>0</v>
      </c>
      <c r="J5953" s="74">
        <f t="shared" si="738"/>
        <v>0</v>
      </c>
      <c r="K5953" s="105">
        <f t="shared" si="739"/>
        <v>0</v>
      </c>
      <c r="L5953" s="75">
        <v>0</v>
      </c>
      <c r="M5953" s="75">
        <v>0</v>
      </c>
      <c r="N5953" s="75">
        <v>0</v>
      </c>
      <c r="O5953" s="105">
        <v>0</v>
      </c>
      <c r="P5953" s="98">
        <f t="shared" si="740"/>
        <v>1092</v>
      </c>
      <c r="Q5953" s="98">
        <f t="shared" si="741"/>
        <v>0</v>
      </c>
      <c r="R5953" s="98">
        <f t="shared" si="742"/>
        <v>0</v>
      </c>
      <c r="S5953" s="105">
        <f t="shared" si="743"/>
        <v>0</v>
      </c>
      <c r="T5953" s="8" t="str">
        <f>IF(I5953=0,"",(INDEX('AWR Data'!A$1:E$8823,MATCH(A5953,'AWR Data'!A$1:A$8823,0),4)))</f>
        <v/>
      </c>
    </row>
    <row r="5954" spans="1:20" ht="20" customHeight="1">
      <c r="A5954" s="14" t="s">
        <v>11033</v>
      </c>
      <c r="B5954" s="14" t="s">
        <v>576</v>
      </c>
      <c r="C5954" s="14" t="s">
        <v>11034</v>
      </c>
      <c r="E5954" s="74">
        <v>73</v>
      </c>
      <c r="F5954" s="74">
        <v>8000</v>
      </c>
      <c r="G5954" s="74">
        <f t="shared" si="736"/>
        <v>876</v>
      </c>
      <c r="H5954" s="80">
        <f t="shared" si="737"/>
        <v>0.1095</v>
      </c>
      <c r="I5954" s="74">
        <f>INDEX('AWR Data'!A$1:E$8825,MATCH(A5954,'AWR Data'!A$1:A$8825,0),5)</f>
        <v>0</v>
      </c>
      <c r="J5954" s="74">
        <f t="shared" si="738"/>
        <v>0</v>
      </c>
      <c r="K5954" s="105">
        <f t="shared" si="739"/>
        <v>0</v>
      </c>
      <c r="L5954" s="75">
        <v>0</v>
      </c>
      <c r="M5954" s="75">
        <v>0</v>
      </c>
      <c r="N5954" s="75">
        <v>0</v>
      </c>
      <c r="O5954" s="105">
        <v>0</v>
      </c>
      <c r="P5954" s="98">
        <f t="shared" si="740"/>
        <v>876</v>
      </c>
      <c r="Q5954" s="98">
        <f t="shared" si="741"/>
        <v>0</v>
      </c>
      <c r="R5954" s="98">
        <f t="shared" si="742"/>
        <v>0</v>
      </c>
      <c r="S5954" s="105">
        <f t="shared" si="743"/>
        <v>0</v>
      </c>
      <c r="T5954" s="8" t="str">
        <f>IF(I5954=0,"",(INDEX('AWR Data'!A$1:E$8823,MATCH(A5954,'AWR Data'!A$1:A$8823,0),4)))</f>
        <v/>
      </c>
    </row>
    <row r="5955" spans="1:20" ht="20" customHeight="1">
      <c r="A5955" s="14" t="s">
        <v>11037</v>
      </c>
      <c r="B5955" s="14" t="s">
        <v>1472</v>
      </c>
      <c r="C5955" s="14" t="s">
        <v>11038</v>
      </c>
      <c r="E5955" s="98">
        <v>2400</v>
      </c>
      <c r="F5955" s="98">
        <v>776000</v>
      </c>
      <c r="G5955" s="98">
        <f t="shared" si="736"/>
        <v>28800</v>
      </c>
      <c r="H5955" s="80">
        <f t="shared" si="737"/>
        <v>3.711340206185567E-2</v>
      </c>
      <c r="I5955" s="98">
        <f>INDEX('AWR Data'!A$1:E$8825,MATCH(A5955,'AWR Data'!A$1:A$8825,0),5)</f>
        <v>0</v>
      </c>
      <c r="J5955" s="98">
        <f t="shared" si="738"/>
        <v>0</v>
      </c>
      <c r="K5955" s="105">
        <f t="shared" si="739"/>
        <v>0</v>
      </c>
      <c r="L5955" s="75">
        <v>0</v>
      </c>
      <c r="M5955" s="75">
        <v>0</v>
      </c>
      <c r="N5955" s="75">
        <v>0</v>
      </c>
      <c r="O5955" s="105">
        <v>0</v>
      </c>
      <c r="P5955" s="98">
        <f t="shared" si="740"/>
        <v>28800</v>
      </c>
      <c r="Q5955" s="98">
        <f t="shared" si="741"/>
        <v>0</v>
      </c>
      <c r="R5955" s="98">
        <f t="shared" si="742"/>
        <v>0</v>
      </c>
      <c r="S5955" s="105">
        <f t="shared" si="743"/>
        <v>0</v>
      </c>
      <c r="T5955" s="8" t="str">
        <f>IF(I5955=0,"",(INDEX('AWR Data'!A$1:E$8823,MATCH(A5955,'AWR Data'!A$1:A$8823,0),4)))</f>
        <v/>
      </c>
    </row>
    <row r="5956" spans="1:20" ht="20" customHeight="1">
      <c r="A5956" s="14" t="s">
        <v>11051</v>
      </c>
      <c r="B5956" s="14" t="s">
        <v>2185</v>
      </c>
      <c r="C5956" s="14" t="s">
        <v>11052</v>
      </c>
      <c r="E5956" s="98">
        <v>91</v>
      </c>
      <c r="F5956" s="98">
        <v>3460</v>
      </c>
      <c r="G5956" s="98">
        <f t="shared" si="736"/>
        <v>1092</v>
      </c>
      <c r="H5956" s="80">
        <f t="shared" si="737"/>
        <v>0.31560693641618498</v>
      </c>
      <c r="I5956" s="98">
        <f>INDEX('AWR Data'!A$1:E$8825,MATCH(A5956,'AWR Data'!A$1:A$8825,0),5)</f>
        <v>0</v>
      </c>
      <c r="J5956" s="98">
        <f t="shared" si="738"/>
        <v>0</v>
      </c>
      <c r="K5956" s="105">
        <f t="shared" si="739"/>
        <v>0</v>
      </c>
      <c r="L5956" s="75">
        <v>0</v>
      </c>
      <c r="M5956" s="75">
        <v>0</v>
      </c>
      <c r="N5956" s="75">
        <v>0</v>
      </c>
      <c r="O5956" s="105">
        <v>0</v>
      </c>
      <c r="P5956" s="98">
        <f t="shared" si="740"/>
        <v>1092</v>
      </c>
      <c r="Q5956" s="98">
        <f t="shared" si="741"/>
        <v>0</v>
      </c>
      <c r="R5956" s="98">
        <f t="shared" si="742"/>
        <v>0</v>
      </c>
      <c r="S5956" s="105">
        <f t="shared" si="743"/>
        <v>0</v>
      </c>
      <c r="T5956" s="8" t="str">
        <f>IF(I5956=0,"",(INDEX('AWR Data'!A$1:E$8823,MATCH(A5956,'AWR Data'!A$1:A$8823,0),4)))</f>
        <v/>
      </c>
    </row>
    <row r="5957" spans="1:20" ht="20" customHeight="1">
      <c r="A5957" s="106" t="s">
        <v>11053</v>
      </c>
      <c r="B5957" s="106" t="s">
        <v>1771</v>
      </c>
      <c r="C5957" s="106" t="s">
        <v>11054</v>
      </c>
      <c r="D5957" s="106"/>
      <c r="E5957" s="109">
        <v>14800</v>
      </c>
      <c r="F5957" s="109">
        <v>2000000</v>
      </c>
      <c r="G5957" s="109">
        <f t="shared" si="736"/>
        <v>177600</v>
      </c>
      <c r="H5957" s="107">
        <f t="shared" si="737"/>
        <v>8.8800000000000004E-2</v>
      </c>
      <c r="I5957" s="109">
        <f>INDEX('AWR Data'!A$1:E$8825,MATCH(A5957,'AWR Data'!A$1:A$8825,0),5)</f>
        <v>0</v>
      </c>
      <c r="J5957" s="109">
        <f t="shared" si="738"/>
        <v>0</v>
      </c>
      <c r="K5957" s="124">
        <f t="shared" si="739"/>
        <v>0</v>
      </c>
      <c r="L5957" s="108">
        <v>0</v>
      </c>
      <c r="M5957" s="108">
        <v>0</v>
      </c>
      <c r="N5957" s="108">
        <v>0</v>
      </c>
      <c r="O5957" s="124">
        <v>0</v>
      </c>
      <c r="P5957" s="109">
        <f t="shared" si="740"/>
        <v>177600</v>
      </c>
      <c r="Q5957" s="109">
        <f t="shared" si="741"/>
        <v>0</v>
      </c>
      <c r="R5957" s="109">
        <f t="shared" si="742"/>
        <v>0</v>
      </c>
      <c r="S5957" s="124">
        <f t="shared" si="743"/>
        <v>0</v>
      </c>
      <c r="T5957" s="110" t="str">
        <f>IF(I5957=0,"",(INDEX('AWR Data'!A$1:E$8823,MATCH(A5957,'AWR Data'!A$1:A$8823,0),4)))</f>
        <v/>
      </c>
    </row>
    <row r="5958" spans="1:20" ht="20" customHeight="1">
      <c r="A5958" s="14" t="s">
        <v>11055</v>
      </c>
      <c r="B5958" s="14" t="s">
        <v>1771</v>
      </c>
      <c r="C5958" s="14" t="s">
        <v>11056</v>
      </c>
      <c r="E5958" s="74">
        <v>1300</v>
      </c>
      <c r="F5958" s="74">
        <v>183000</v>
      </c>
      <c r="G5958" s="74">
        <f t="shared" ref="G5958:G6021" si="744">+E5958*12</f>
        <v>15600</v>
      </c>
      <c r="H5958" s="80">
        <f t="shared" ref="H5958:H6021" si="745">IF(G5958&gt;0,(IF(F5958&gt;0,G5958/F5958,1000)),0)</f>
        <v>8.5245901639344257E-2</v>
      </c>
      <c r="I5958" s="74">
        <f>INDEX('AWR Data'!A$1:E$8825,MATCH(A5958,'AWR Data'!A$1:A$8825,0),5)</f>
        <v>0</v>
      </c>
      <c r="J5958" s="74">
        <f t="shared" ref="J5958:J6021" si="746">IF(I5958=0,0,IF(I5958&gt;0,IF(I5958&lt;11,G5958,IF(I5958&lt;21,(G5958*0.32),IF(I5958&lt;31,(G5958*0.07),0)))))</f>
        <v>0</v>
      </c>
      <c r="K5958" s="105">
        <f t="shared" ref="K5958:K6021" si="747">IF(G5958,J5958/G5958,0)</f>
        <v>0</v>
      </c>
      <c r="L5958" s="75">
        <v>0</v>
      </c>
      <c r="M5958" s="75">
        <v>0</v>
      </c>
      <c r="N5958" s="75">
        <v>0</v>
      </c>
      <c r="O5958" s="105">
        <v>0</v>
      </c>
      <c r="P5958" s="98">
        <f t="shared" ref="P5958:P6021" si="748">+G5958-L5958</f>
        <v>15600</v>
      </c>
      <c r="Q5958" s="98">
        <f t="shared" ref="Q5958:Q6021" si="749">IF(I5958=0,I5958-M5958,IF(M5958,IF(I5958=0,(M5958-0),M5958-I5958),I5958))</f>
        <v>0</v>
      </c>
      <c r="R5958" s="98">
        <f t="shared" ref="R5958:R6021" si="750">+J5958-N5958</f>
        <v>0</v>
      </c>
      <c r="S5958" s="105">
        <f t="shared" ref="S5958:S6021" si="751">+K5958-O5958</f>
        <v>0</v>
      </c>
      <c r="T5958" s="8" t="str">
        <f>IF(I5958=0,"",(INDEX('AWR Data'!A$1:E$8823,MATCH(A5958,'AWR Data'!A$1:A$8823,0),4)))</f>
        <v/>
      </c>
    </row>
    <row r="5959" spans="1:20" ht="20" customHeight="1">
      <c r="A5959" s="14" t="s">
        <v>11057</v>
      </c>
      <c r="B5959" s="14" t="s">
        <v>1771</v>
      </c>
      <c r="C5959" s="14" t="s">
        <v>11058</v>
      </c>
      <c r="E5959" s="74">
        <v>590</v>
      </c>
      <c r="F5959" s="74">
        <v>46400</v>
      </c>
      <c r="G5959" s="74">
        <f t="shared" si="744"/>
        <v>7080</v>
      </c>
      <c r="H5959" s="80">
        <f t="shared" si="745"/>
        <v>0.15258620689655172</v>
      </c>
      <c r="I5959" s="74">
        <f>INDEX('AWR Data'!A$1:E$8825,MATCH(A5959,'AWR Data'!A$1:A$8825,0),5)</f>
        <v>0</v>
      </c>
      <c r="J5959" s="74">
        <f t="shared" si="746"/>
        <v>0</v>
      </c>
      <c r="K5959" s="105">
        <f t="shared" si="747"/>
        <v>0</v>
      </c>
      <c r="L5959" s="75">
        <v>0</v>
      </c>
      <c r="M5959" s="75">
        <v>0</v>
      </c>
      <c r="N5959" s="75">
        <v>0</v>
      </c>
      <c r="O5959" s="105">
        <v>0</v>
      </c>
      <c r="P5959" s="98">
        <f t="shared" si="748"/>
        <v>7080</v>
      </c>
      <c r="Q5959" s="98">
        <f t="shared" si="749"/>
        <v>0</v>
      </c>
      <c r="R5959" s="98">
        <f t="shared" si="750"/>
        <v>0</v>
      </c>
      <c r="S5959" s="105">
        <f t="shared" si="751"/>
        <v>0</v>
      </c>
      <c r="T5959" s="8" t="str">
        <f>IF(I5959=0,"",(INDEX('AWR Data'!A$1:E$8823,MATCH(A5959,'AWR Data'!A$1:A$8823,0),4)))</f>
        <v/>
      </c>
    </row>
    <row r="5960" spans="1:20" ht="20" customHeight="1">
      <c r="A5960" s="14" t="s">
        <v>10838</v>
      </c>
      <c r="B5960" s="14" t="s">
        <v>1771</v>
      </c>
      <c r="C5960" s="14" t="s">
        <v>10839</v>
      </c>
      <c r="E5960" s="74">
        <v>390</v>
      </c>
      <c r="F5960" s="74">
        <v>56900</v>
      </c>
      <c r="G5960" s="74">
        <f t="shared" si="744"/>
        <v>4680</v>
      </c>
      <c r="H5960" s="80">
        <f t="shared" si="745"/>
        <v>8.2249560632688928E-2</v>
      </c>
      <c r="I5960" s="74">
        <f>INDEX('AWR Data'!A$1:E$8825,MATCH(A5960,'AWR Data'!A$1:A$8825,0),5)</f>
        <v>0</v>
      </c>
      <c r="J5960" s="74">
        <f t="shared" si="746"/>
        <v>0</v>
      </c>
      <c r="K5960" s="105">
        <f t="shared" si="747"/>
        <v>0</v>
      </c>
      <c r="L5960" s="75">
        <v>0</v>
      </c>
      <c r="M5960" s="75">
        <v>0</v>
      </c>
      <c r="N5960" s="75">
        <v>0</v>
      </c>
      <c r="O5960" s="105">
        <v>0</v>
      </c>
      <c r="P5960" s="98">
        <f t="shared" si="748"/>
        <v>4680</v>
      </c>
      <c r="Q5960" s="98">
        <f t="shared" si="749"/>
        <v>0</v>
      </c>
      <c r="R5960" s="98">
        <f t="shared" si="750"/>
        <v>0</v>
      </c>
      <c r="S5960" s="105">
        <f t="shared" si="751"/>
        <v>0</v>
      </c>
      <c r="T5960" s="8" t="str">
        <f>IF(I5960=0,"",(INDEX('AWR Data'!A$1:E$8823,MATCH(A5960,'AWR Data'!A$1:A$8823,0),4)))</f>
        <v/>
      </c>
    </row>
    <row r="5961" spans="1:20" ht="20" customHeight="1">
      <c r="A5961" s="14" t="s">
        <v>10840</v>
      </c>
      <c r="B5961" s="14" t="s">
        <v>1771</v>
      </c>
      <c r="C5961" s="14" t="s">
        <v>10841</v>
      </c>
      <c r="E5961" s="74">
        <v>91</v>
      </c>
      <c r="F5961" s="74">
        <v>12600</v>
      </c>
      <c r="G5961" s="74">
        <f t="shared" si="744"/>
        <v>1092</v>
      </c>
      <c r="H5961" s="80">
        <f t="shared" si="745"/>
        <v>8.666666666666667E-2</v>
      </c>
      <c r="I5961" s="74">
        <f>INDEX('AWR Data'!A$1:E$8825,MATCH(A5961,'AWR Data'!A$1:A$8825,0),5)</f>
        <v>0</v>
      </c>
      <c r="J5961" s="74">
        <f t="shared" si="746"/>
        <v>0</v>
      </c>
      <c r="K5961" s="105">
        <f t="shared" si="747"/>
        <v>0</v>
      </c>
      <c r="L5961" s="75">
        <v>0</v>
      </c>
      <c r="M5961" s="75">
        <v>0</v>
      </c>
      <c r="N5961" s="75">
        <v>0</v>
      </c>
      <c r="O5961" s="105">
        <v>0</v>
      </c>
      <c r="P5961" s="98">
        <f t="shared" si="748"/>
        <v>1092</v>
      </c>
      <c r="Q5961" s="98">
        <f t="shared" si="749"/>
        <v>0</v>
      </c>
      <c r="R5961" s="98">
        <f t="shared" si="750"/>
        <v>0</v>
      </c>
      <c r="S5961" s="105">
        <f t="shared" si="751"/>
        <v>0</v>
      </c>
      <c r="T5961" s="8" t="str">
        <f>IF(I5961=0,"",(INDEX('AWR Data'!A$1:E$8823,MATCH(A5961,'AWR Data'!A$1:A$8823,0),4)))</f>
        <v/>
      </c>
    </row>
    <row r="5962" spans="1:20" ht="20" customHeight="1">
      <c r="A5962" s="14" t="s">
        <v>10842</v>
      </c>
      <c r="B5962" s="14" t="s">
        <v>1771</v>
      </c>
      <c r="C5962" s="14" t="s">
        <v>10843</v>
      </c>
      <c r="E5962" s="74">
        <v>36</v>
      </c>
      <c r="F5962" s="74">
        <v>2440</v>
      </c>
      <c r="G5962" s="74">
        <f t="shared" si="744"/>
        <v>432</v>
      </c>
      <c r="H5962" s="80">
        <f t="shared" si="745"/>
        <v>0.17704918032786884</v>
      </c>
      <c r="I5962" s="74">
        <f>INDEX('AWR Data'!A$1:E$8825,MATCH(A5962,'AWR Data'!A$1:A$8825,0),5)</f>
        <v>0</v>
      </c>
      <c r="J5962" s="74">
        <f t="shared" si="746"/>
        <v>0</v>
      </c>
      <c r="K5962" s="105">
        <f t="shared" si="747"/>
        <v>0</v>
      </c>
      <c r="L5962" s="75">
        <v>0</v>
      </c>
      <c r="M5962" s="75">
        <v>0</v>
      </c>
      <c r="N5962" s="75">
        <v>0</v>
      </c>
      <c r="O5962" s="105">
        <v>0</v>
      </c>
      <c r="P5962" s="98">
        <f t="shared" si="748"/>
        <v>432</v>
      </c>
      <c r="Q5962" s="98">
        <f t="shared" si="749"/>
        <v>0</v>
      </c>
      <c r="R5962" s="98">
        <f t="shared" si="750"/>
        <v>0</v>
      </c>
      <c r="S5962" s="105">
        <f t="shared" si="751"/>
        <v>0</v>
      </c>
      <c r="T5962" s="8" t="str">
        <f>IF(I5962=0,"",(INDEX('AWR Data'!A$1:E$8823,MATCH(A5962,'AWR Data'!A$1:A$8823,0),4)))</f>
        <v/>
      </c>
    </row>
    <row r="5963" spans="1:20" ht="20" customHeight="1">
      <c r="A5963" s="14" t="s">
        <v>10844</v>
      </c>
      <c r="B5963" s="14" t="s">
        <v>1771</v>
      </c>
      <c r="C5963" s="14" t="s">
        <v>10845</v>
      </c>
      <c r="E5963" s="74">
        <v>73</v>
      </c>
      <c r="F5963" s="74">
        <v>1080</v>
      </c>
      <c r="G5963" s="74">
        <f t="shared" si="744"/>
        <v>876</v>
      </c>
      <c r="H5963" s="80">
        <f t="shared" si="745"/>
        <v>0.81111111111111112</v>
      </c>
      <c r="I5963" s="74">
        <f>INDEX('AWR Data'!A$1:E$8825,MATCH(A5963,'AWR Data'!A$1:A$8825,0),5)</f>
        <v>0</v>
      </c>
      <c r="J5963" s="74">
        <f t="shared" si="746"/>
        <v>0</v>
      </c>
      <c r="K5963" s="105">
        <f t="shared" si="747"/>
        <v>0</v>
      </c>
      <c r="L5963" s="75">
        <v>0</v>
      </c>
      <c r="M5963" s="75">
        <v>0</v>
      </c>
      <c r="N5963" s="75">
        <v>0</v>
      </c>
      <c r="O5963" s="105">
        <v>0</v>
      </c>
      <c r="P5963" s="98">
        <f t="shared" si="748"/>
        <v>876</v>
      </c>
      <c r="Q5963" s="98">
        <f t="shared" si="749"/>
        <v>0</v>
      </c>
      <c r="R5963" s="98">
        <f t="shared" si="750"/>
        <v>0</v>
      </c>
      <c r="S5963" s="105">
        <f t="shared" si="751"/>
        <v>0</v>
      </c>
      <c r="T5963" s="8" t="str">
        <f>IF(I5963=0,"",(INDEX('AWR Data'!A$1:E$8823,MATCH(A5963,'AWR Data'!A$1:A$8823,0),4)))</f>
        <v/>
      </c>
    </row>
    <row r="5964" spans="1:20" ht="20" customHeight="1">
      <c r="A5964" s="14" t="s">
        <v>10846</v>
      </c>
      <c r="B5964" s="14" t="s">
        <v>1771</v>
      </c>
      <c r="C5964" s="14" t="s">
        <v>10847</v>
      </c>
      <c r="E5964" s="74">
        <v>210</v>
      </c>
      <c r="F5964" s="74">
        <v>9680</v>
      </c>
      <c r="G5964" s="74">
        <f t="shared" si="744"/>
        <v>2520</v>
      </c>
      <c r="H5964" s="80">
        <f t="shared" si="745"/>
        <v>0.26033057851239672</v>
      </c>
      <c r="I5964" s="74">
        <f>INDEX('AWR Data'!A$1:E$8825,MATCH(A5964,'AWR Data'!A$1:A$8825,0),5)</f>
        <v>0</v>
      </c>
      <c r="J5964" s="74">
        <f t="shared" si="746"/>
        <v>0</v>
      </c>
      <c r="K5964" s="105">
        <f t="shared" si="747"/>
        <v>0</v>
      </c>
      <c r="L5964" s="75">
        <v>0</v>
      </c>
      <c r="M5964" s="75">
        <v>0</v>
      </c>
      <c r="N5964" s="75">
        <v>0</v>
      </c>
      <c r="O5964" s="105">
        <v>0</v>
      </c>
      <c r="P5964" s="98">
        <f t="shared" si="748"/>
        <v>2520</v>
      </c>
      <c r="Q5964" s="98">
        <f t="shared" si="749"/>
        <v>0</v>
      </c>
      <c r="R5964" s="98">
        <f t="shared" si="750"/>
        <v>0</v>
      </c>
      <c r="S5964" s="105">
        <f t="shared" si="751"/>
        <v>0</v>
      </c>
      <c r="T5964" s="8" t="str">
        <f>IF(I5964=0,"",(INDEX('AWR Data'!A$1:E$8823,MATCH(A5964,'AWR Data'!A$1:A$8823,0),4)))</f>
        <v/>
      </c>
    </row>
    <row r="5965" spans="1:20" ht="20" customHeight="1">
      <c r="A5965" s="14" t="s">
        <v>10848</v>
      </c>
      <c r="B5965" s="14" t="s">
        <v>1771</v>
      </c>
      <c r="C5965" s="14" t="s">
        <v>10849</v>
      </c>
      <c r="E5965" s="74">
        <v>46</v>
      </c>
      <c r="F5965" s="74">
        <v>2790</v>
      </c>
      <c r="G5965" s="74">
        <f t="shared" si="744"/>
        <v>552</v>
      </c>
      <c r="H5965" s="80">
        <f t="shared" si="745"/>
        <v>0.19784946236559139</v>
      </c>
      <c r="I5965" s="74">
        <f>INDEX('AWR Data'!A$1:E$8825,MATCH(A5965,'AWR Data'!A$1:A$8825,0),5)</f>
        <v>0</v>
      </c>
      <c r="J5965" s="74">
        <f t="shared" si="746"/>
        <v>0</v>
      </c>
      <c r="K5965" s="105">
        <f t="shared" si="747"/>
        <v>0</v>
      </c>
      <c r="L5965" s="75">
        <v>0</v>
      </c>
      <c r="M5965" s="75">
        <v>0</v>
      </c>
      <c r="N5965" s="75">
        <v>0</v>
      </c>
      <c r="O5965" s="105">
        <v>0</v>
      </c>
      <c r="P5965" s="98">
        <f t="shared" si="748"/>
        <v>552</v>
      </c>
      <c r="Q5965" s="98">
        <f t="shared" si="749"/>
        <v>0</v>
      </c>
      <c r="R5965" s="98">
        <f t="shared" si="750"/>
        <v>0</v>
      </c>
      <c r="S5965" s="105">
        <f t="shared" si="751"/>
        <v>0</v>
      </c>
      <c r="T5965" s="8" t="str">
        <f>IF(I5965=0,"",(INDEX('AWR Data'!A$1:E$8823,MATCH(A5965,'AWR Data'!A$1:A$8823,0),4)))</f>
        <v/>
      </c>
    </row>
    <row r="5966" spans="1:20" ht="20" customHeight="1">
      <c r="A5966" s="14" t="s">
        <v>10850</v>
      </c>
      <c r="B5966" s="14" t="s">
        <v>1771</v>
      </c>
      <c r="C5966" s="14" t="s">
        <v>10851</v>
      </c>
      <c r="E5966" s="74">
        <v>16</v>
      </c>
      <c r="F5966" s="74">
        <v>2380</v>
      </c>
      <c r="G5966" s="74">
        <f t="shared" si="744"/>
        <v>192</v>
      </c>
      <c r="H5966" s="80">
        <f t="shared" si="745"/>
        <v>8.067226890756303E-2</v>
      </c>
      <c r="I5966" s="74">
        <f>INDEX('AWR Data'!A$1:E$8825,MATCH(A5966,'AWR Data'!A$1:A$8825,0),5)</f>
        <v>0</v>
      </c>
      <c r="J5966" s="74">
        <f t="shared" si="746"/>
        <v>0</v>
      </c>
      <c r="K5966" s="105">
        <f t="shared" si="747"/>
        <v>0</v>
      </c>
      <c r="L5966" s="75">
        <v>0</v>
      </c>
      <c r="M5966" s="75">
        <v>0</v>
      </c>
      <c r="N5966" s="75">
        <v>0</v>
      </c>
      <c r="O5966" s="105">
        <v>0</v>
      </c>
      <c r="P5966" s="98">
        <f t="shared" si="748"/>
        <v>192</v>
      </c>
      <c r="Q5966" s="98">
        <f t="shared" si="749"/>
        <v>0</v>
      </c>
      <c r="R5966" s="98">
        <f t="shared" si="750"/>
        <v>0</v>
      </c>
      <c r="S5966" s="105">
        <f t="shared" si="751"/>
        <v>0</v>
      </c>
      <c r="T5966" s="8" t="str">
        <f>IF(I5966=0,"",(INDEX('AWR Data'!A$1:E$8823,MATCH(A5966,'AWR Data'!A$1:A$8823,0),4)))</f>
        <v/>
      </c>
    </row>
    <row r="5967" spans="1:20" ht="20" customHeight="1">
      <c r="A5967" s="14" t="s">
        <v>10852</v>
      </c>
      <c r="B5967" s="14" t="s">
        <v>1771</v>
      </c>
      <c r="C5967" s="14" t="s">
        <v>10853</v>
      </c>
      <c r="E5967" s="74">
        <v>22</v>
      </c>
      <c r="F5967" s="74">
        <v>3720</v>
      </c>
      <c r="G5967" s="74">
        <f t="shared" si="744"/>
        <v>264</v>
      </c>
      <c r="H5967" s="80">
        <f t="shared" si="745"/>
        <v>7.0967741935483872E-2</v>
      </c>
      <c r="I5967" s="74">
        <f>INDEX('AWR Data'!A$1:E$8825,MATCH(A5967,'AWR Data'!A$1:A$8825,0),5)</f>
        <v>0</v>
      </c>
      <c r="J5967" s="74">
        <f t="shared" si="746"/>
        <v>0</v>
      </c>
      <c r="K5967" s="105">
        <f t="shared" si="747"/>
        <v>0</v>
      </c>
      <c r="L5967" s="75">
        <v>0</v>
      </c>
      <c r="M5967" s="75">
        <v>0</v>
      </c>
      <c r="N5967" s="75">
        <v>0</v>
      </c>
      <c r="O5967" s="105">
        <v>0</v>
      </c>
      <c r="P5967" s="98">
        <f t="shared" si="748"/>
        <v>264</v>
      </c>
      <c r="Q5967" s="98">
        <f t="shared" si="749"/>
        <v>0</v>
      </c>
      <c r="R5967" s="98">
        <f t="shared" si="750"/>
        <v>0</v>
      </c>
      <c r="S5967" s="105">
        <f t="shared" si="751"/>
        <v>0</v>
      </c>
      <c r="T5967" s="8" t="str">
        <f>IF(I5967=0,"",(INDEX('AWR Data'!A$1:E$8823,MATCH(A5967,'AWR Data'!A$1:A$8823,0),4)))</f>
        <v/>
      </c>
    </row>
    <row r="5968" spans="1:20" ht="20" customHeight="1">
      <c r="A5968" s="14" t="s">
        <v>11072</v>
      </c>
      <c r="B5968" s="14" t="s">
        <v>1771</v>
      </c>
      <c r="C5968" s="14" t="s">
        <v>11073</v>
      </c>
      <c r="E5968" s="74">
        <v>1300</v>
      </c>
      <c r="F5968" s="74">
        <v>90400</v>
      </c>
      <c r="G5968" s="74">
        <f t="shared" si="744"/>
        <v>15600</v>
      </c>
      <c r="H5968" s="80">
        <f t="shared" si="745"/>
        <v>0.17256637168141592</v>
      </c>
      <c r="I5968" s="74">
        <f>INDEX('AWR Data'!A$1:E$8825,MATCH(A5968,'AWR Data'!A$1:A$8825,0),5)</f>
        <v>0</v>
      </c>
      <c r="J5968" s="74">
        <f t="shared" si="746"/>
        <v>0</v>
      </c>
      <c r="K5968" s="105">
        <f t="shared" si="747"/>
        <v>0</v>
      </c>
      <c r="L5968" s="75">
        <v>0</v>
      </c>
      <c r="M5968" s="75">
        <v>0</v>
      </c>
      <c r="N5968" s="75">
        <v>0</v>
      </c>
      <c r="O5968" s="105">
        <v>0</v>
      </c>
      <c r="P5968" s="98">
        <f t="shared" si="748"/>
        <v>15600</v>
      </c>
      <c r="Q5968" s="98">
        <f t="shared" si="749"/>
        <v>0</v>
      </c>
      <c r="R5968" s="98">
        <f t="shared" si="750"/>
        <v>0</v>
      </c>
      <c r="S5968" s="105">
        <f t="shared" si="751"/>
        <v>0</v>
      </c>
      <c r="T5968" s="8" t="str">
        <f>IF(I5968=0,"",(INDEX('AWR Data'!A$1:E$8823,MATCH(A5968,'AWR Data'!A$1:A$8823,0),4)))</f>
        <v/>
      </c>
    </row>
    <row r="5969" spans="1:20" ht="20" customHeight="1">
      <c r="A5969" s="14" t="s">
        <v>11074</v>
      </c>
      <c r="B5969" s="14" t="s">
        <v>1771</v>
      </c>
      <c r="C5969" s="14" t="s">
        <v>11075</v>
      </c>
      <c r="E5969" s="74">
        <v>170</v>
      </c>
      <c r="F5969" s="74">
        <v>40900</v>
      </c>
      <c r="G5969" s="74">
        <f t="shared" si="744"/>
        <v>2040</v>
      </c>
      <c r="H5969" s="80">
        <f t="shared" si="745"/>
        <v>4.987775061124694E-2</v>
      </c>
      <c r="I5969" s="74">
        <f>INDEX('AWR Data'!A$1:E$8825,MATCH(A5969,'AWR Data'!A$1:A$8825,0),5)</f>
        <v>0</v>
      </c>
      <c r="J5969" s="74">
        <f t="shared" si="746"/>
        <v>0</v>
      </c>
      <c r="K5969" s="105">
        <f t="shared" si="747"/>
        <v>0</v>
      </c>
      <c r="L5969" s="75">
        <v>0</v>
      </c>
      <c r="M5969" s="75">
        <v>0</v>
      </c>
      <c r="N5969" s="75">
        <v>0</v>
      </c>
      <c r="O5969" s="105">
        <v>0</v>
      </c>
      <c r="P5969" s="98">
        <f t="shared" si="748"/>
        <v>2040</v>
      </c>
      <c r="Q5969" s="98">
        <f t="shared" si="749"/>
        <v>0</v>
      </c>
      <c r="R5969" s="98">
        <f t="shared" si="750"/>
        <v>0</v>
      </c>
      <c r="S5969" s="105">
        <f t="shared" si="751"/>
        <v>0</v>
      </c>
      <c r="T5969" s="8" t="str">
        <f>IF(I5969=0,"",(INDEX('AWR Data'!A$1:E$8823,MATCH(A5969,'AWR Data'!A$1:A$8823,0),4)))</f>
        <v/>
      </c>
    </row>
    <row r="5970" spans="1:20" ht="20" customHeight="1">
      <c r="A5970" s="14" t="s">
        <v>11076</v>
      </c>
      <c r="B5970" s="14" t="s">
        <v>1771</v>
      </c>
      <c r="C5970" s="14" t="s">
        <v>11077</v>
      </c>
      <c r="E5970" s="74">
        <v>73</v>
      </c>
      <c r="F5970" s="74">
        <v>22800</v>
      </c>
      <c r="G5970" s="74">
        <f t="shared" si="744"/>
        <v>876</v>
      </c>
      <c r="H5970" s="80">
        <f t="shared" si="745"/>
        <v>3.8421052631578946E-2</v>
      </c>
      <c r="I5970" s="74">
        <f>INDEX('AWR Data'!A$1:E$8825,MATCH(A5970,'AWR Data'!A$1:A$8825,0),5)</f>
        <v>0</v>
      </c>
      <c r="J5970" s="74">
        <f t="shared" si="746"/>
        <v>0</v>
      </c>
      <c r="K5970" s="105">
        <f t="shared" si="747"/>
        <v>0</v>
      </c>
      <c r="L5970" s="75">
        <v>0</v>
      </c>
      <c r="M5970" s="75">
        <v>0</v>
      </c>
      <c r="N5970" s="75">
        <v>0</v>
      </c>
      <c r="O5970" s="105">
        <v>0</v>
      </c>
      <c r="P5970" s="98">
        <f t="shared" si="748"/>
        <v>876</v>
      </c>
      <c r="Q5970" s="98">
        <f t="shared" si="749"/>
        <v>0</v>
      </c>
      <c r="R5970" s="98">
        <f t="shared" si="750"/>
        <v>0</v>
      </c>
      <c r="S5970" s="105">
        <f t="shared" si="751"/>
        <v>0</v>
      </c>
      <c r="T5970" s="8" t="str">
        <f>IF(I5970=0,"",(INDEX('AWR Data'!A$1:E$8823,MATCH(A5970,'AWR Data'!A$1:A$8823,0),4)))</f>
        <v/>
      </c>
    </row>
    <row r="5971" spans="1:20" ht="20" customHeight="1">
      <c r="A5971" s="14" t="s">
        <v>11078</v>
      </c>
      <c r="B5971" s="14" t="s">
        <v>1771</v>
      </c>
      <c r="C5971" s="14" t="s">
        <v>11079</v>
      </c>
      <c r="E5971" s="74">
        <v>28</v>
      </c>
      <c r="F5971" s="74">
        <v>15500</v>
      </c>
      <c r="G5971" s="74">
        <f t="shared" si="744"/>
        <v>336</v>
      </c>
      <c r="H5971" s="80">
        <f t="shared" si="745"/>
        <v>2.167741935483871E-2</v>
      </c>
      <c r="I5971" s="74">
        <f>INDEX('AWR Data'!A$1:E$8825,MATCH(A5971,'AWR Data'!A$1:A$8825,0),5)</f>
        <v>0</v>
      </c>
      <c r="J5971" s="74">
        <f t="shared" si="746"/>
        <v>0</v>
      </c>
      <c r="K5971" s="105">
        <f t="shared" si="747"/>
        <v>0</v>
      </c>
      <c r="L5971" s="75">
        <v>0</v>
      </c>
      <c r="M5971" s="75">
        <v>0</v>
      </c>
      <c r="N5971" s="75">
        <v>0</v>
      </c>
      <c r="O5971" s="105">
        <v>0</v>
      </c>
      <c r="P5971" s="98">
        <f t="shared" si="748"/>
        <v>336</v>
      </c>
      <c r="Q5971" s="98">
        <f t="shared" si="749"/>
        <v>0</v>
      </c>
      <c r="R5971" s="98">
        <f t="shared" si="750"/>
        <v>0</v>
      </c>
      <c r="S5971" s="105">
        <f t="shared" si="751"/>
        <v>0</v>
      </c>
      <c r="T5971" s="8" t="str">
        <f>IF(I5971=0,"",(INDEX('AWR Data'!A$1:E$8823,MATCH(A5971,'AWR Data'!A$1:A$8823,0),4)))</f>
        <v/>
      </c>
    </row>
    <row r="5972" spans="1:20" ht="20" customHeight="1">
      <c r="A5972" s="14" t="s">
        <v>11080</v>
      </c>
      <c r="B5972" s="14" t="s">
        <v>1771</v>
      </c>
      <c r="C5972" s="14" t="s">
        <v>11081</v>
      </c>
      <c r="E5972" s="74">
        <v>91</v>
      </c>
      <c r="F5972" s="74">
        <v>14600</v>
      </c>
      <c r="G5972" s="74">
        <f t="shared" si="744"/>
        <v>1092</v>
      </c>
      <c r="H5972" s="80">
        <f t="shared" si="745"/>
        <v>7.4794520547945206E-2</v>
      </c>
      <c r="I5972" s="74">
        <f>INDEX('AWR Data'!A$1:E$8825,MATCH(A5972,'AWR Data'!A$1:A$8825,0),5)</f>
        <v>0</v>
      </c>
      <c r="J5972" s="74">
        <f t="shared" si="746"/>
        <v>0</v>
      </c>
      <c r="K5972" s="105">
        <f t="shared" si="747"/>
        <v>0</v>
      </c>
      <c r="L5972" s="75">
        <v>0</v>
      </c>
      <c r="M5972" s="75">
        <v>0</v>
      </c>
      <c r="N5972" s="75">
        <v>0</v>
      </c>
      <c r="O5972" s="105">
        <v>0</v>
      </c>
      <c r="P5972" s="98">
        <f t="shared" si="748"/>
        <v>1092</v>
      </c>
      <c r="Q5972" s="98">
        <f t="shared" si="749"/>
        <v>0</v>
      </c>
      <c r="R5972" s="98">
        <f t="shared" si="750"/>
        <v>0</v>
      </c>
      <c r="S5972" s="105">
        <f t="shared" si="751"/>
        <v>0</v>
      </c>
      <c r="T5972" s="8" t="str">
        <f>IF(I5972=0,"",(INDEX('AWR Data'!A$1:E$8823,MATCH(A5972,'AWR Data'!A$1:A$8823,0),4)))</f>
        <v/>
      </c>
    </row>
    <row r="5973" spans="1:20" ht="20" customHeight="1">
      <c r="A5973" s="14" t="s">
        <v>11082</v>
      </c>
      <c r="B5973" s="14" t="s">
        <v>1771</v>
      </c>
      <c r="C5973" s="14" t="s">
        <v>11083</v>
      </c>
      <c r="E5973" s="74">
        <v>1300</v>
      </c>
      <c r="F5973" s="74">
        <v>79300</v>
      </c>
      <c r="G5973" s="74">
        <f t="shared" si="744"/>
        <v>15600</v>
      </c>
      <c r="H5973" s="80">
        <f t="shared" si="745"/>
        <v>0.19672131147540983</v>
      </c>
      <c r="I5973" s="74">
        <f>INDEX('AWR Data'!A$1:E$8825,MATCH(A5973,'AWR Data'!A$1:A$8825,0),5)</f>
        <v>0</v>
      </c>
      <c r="J5973" s="74">
        <f t="shared" si="746"/>
        <v>0</v>
      </c>
      <c r="K5973" s="105">
        <f t="shared" si="747"/>
        <v>0</v>
      </c>
      <c r="L5973" s="75">
        <v>0</v>
      </c>
      <c r="M5973" s="75">
        <v>0</v>
      </c>
      <c r="N5973" s="75">
        <v>0</v>
      </c>
      <c r="O5973" s="105">
        <v>0</v>
      </c>
      <c r="P5973" s="98">
        <f t="shared" si="748"/>
        <v>15600</v>
      </c>
      <c r="Q5973" s="98">
        <f t="shared" si="749"/>
        <v>0</v>
      </c>
      <c r="R5973" s="98">
        <f t="shared" si="750"/>
        <v>0</v>
      </c>
      <c r="S5973" s="105">
        <f t="shared" si="751"/>
        <v>0</v>
      </c>
      <c r="T5973" s="8" t="str">
        <f>IF(I5973=0,"",(INDEX('AWR Data'!A$1:E$8823,MATCH(A5973,'AWR Data'!A$1:A$8823,0),4)))</f>
        <v/>
      </c>
    </row>
    <row r="5974" spans="1:20" ht="20" customHeight="1">
      <c r="A5974" s="14" t="s">
        <v>11084</v>
      </c>
      <c r="B5974" s="14" t="s">
        <v>1771</v>
      </c>
      <c r="C5974" s="14" t="s">
        <v>11085</v>
      </c>
      <c r="E5974" s="74">
        <v>28</v>
      </c>
      <c r="F5974" s="74">
        <v>3080</v>
      </c>
      <c r="G5974" s="74">
        <f t="shared" si="744"/>
        <v>336</v>
      </c>
      <c r="H5974" s="80">
        <f t="shared" si="745"/>
        <v>0.10909090909090909</v>
      </c>
      <c r="I5974" s="74">
        <f>INDEX('AWR Data'!A$1:E$8825,MATCH(A5974,'AWR Data'!A$1:A$8825,0),5)</f>
        <v>0</v>
      </c>
      <c r="J5974" s="74">
        <f t="shared" si="746"/>
        <v>0</v>
      </c>
      <c r="K5974" s="105">
        <f t="shared" si="747"/>
        <v>0</v>
      </c>
      <c r="L5974" s="75">
        <v>0</v>
      </c>
      <c r="M5974" s="75">
        <v>0</v>
      </c>
      <c r="N5974" s="75">
        <v>0</v>
      </c>
      <c r="O5974" s="105">
        <v>0</v>
      </c>
      <c r="P5974" s="98">
        <f t="shared" si="748"/>
        <v>336</v>
      </c>
      <c r="Q5974" s="98">
        <f t="shared" si="749"/>
        <v>0</v>
      </c>
      <c r="R5974" s="98">
        <f t="shared" si="750"/>
        <v>0</v>
      </c>
      <c r="S5974" s="105">
        <f t="shared" si="751"/>
        <v>0</v>
      </c>
      <c r="T5974" s="8" t="str">
        <f>IF(I5974=0,"",(INDEX('AWR Data'!A$1:E$8823,MATCH(A5974,'AWR Data'!A$1:A$8823,0),4)))</f>
        <v/>
      </c>
    </row>
    <row r="5975" spans="1:20" s="110" customFormat="1" ht="20" customHeight="1">
      <c r="A5975" s="14" t="s">
        <v>11086</v>
      </c>
      <c r="B5975" s="14" t="s">
        <v>1771</v>
      </c>
      <c r="C5975" s="14" t="s">
        <v>11087</v>
      </c>
      <c r="D5975" s="14"/>
      <c r="E5975" s="74">
        <v>58</v>
      </c>
      <c r="F5975" s="74">
        <v>3860</v>
      </c>
      <c r="G5975" s="74">
        <f t="shared" si="744"/>
        <v>696</v>
      </c>
      <c r="H5975" s="80">
        <f t="shared" si="745"/>
        <v>0.18031088082901556</v>
      </c>
      <c r="I5975" s="74">
        <f>INDEX('AWR Data'!A$1:E$8825,MATCH(A5975,'AWR Data'!A$1:A$8825,0),5)</f>
        <v>0</v>
      </c>
      <c r="J5975" s="74">
        <f t="shared" si="746"/>
        <v>0</v>
      </c>
      <c r="K5975" s="105">
        <f t="shared" si="747"/>
        <v>0</v>
      </c>
      <c r="L5975" s="75">
        <v>0</v>
      </c>
      <c r="M5975" s="75">
        <v>0</v>
      </c>
      <c r="N5975" s="75">
        <v>0</v>
      </c>
      <c r="O5975" s="105">
        <v>0</v>
      </c>
      <c r="P5975" s="98">
        <f t="shared" si="748"/>
        <v>696</v>
      </c>
      <c r="Q5975" s="98">
        <f t="shared" si="749"/>
        <v>0</v>
      </c>
      <c r="R5975" s="98">
        <f t="shared" si="750"/>
        <v>0</v>
      </c>
      <c r="S5975" s="105">
        <f t="shared" si="751"/>
        <v>0</v>
      </c>
      <c r="T5975" s="8" t="str">
        <f>IF(I5975=0,"",(INDEX('AWR Data'!A$1:E$8823,MATCH(A5975,'AWR Data'!A$1:A$8823,0),4)))</f>
        <v/>
      </c>
    </row>
    <row r="5976" spans="1:20" ht="20" customHeight="1">
      <c r="A5976" s="14" t="s">
        <v>11088</v>
      </c>
      <c r="B5976" s="14" t="s">
        <v>1771</v>
      </c>
      <c r="C5976" s="14" t="s">
        <v>11089</v>
      </c>
      <c r="E5976" s="74">
        <v>91</v>
      </c>
      <c r="F5976" s="74">
        <v>14900</v>
      </c>
      <c r="G5976" s="74">
        <f t="shared" si="744"/>
        <v>1092</v>
      </c>
      <c r="H5976" s="80">
        <f t="shared" si="745"/>
        <v>7.3288590604026843E-2</v>
      </c>
      <c r="I5976" s="74">
        <f>INDEX('AWR Data'!A$1:E$8825,MATCH(A5976,'AWR Data'!A$1:A$8825,0),5)</f>
        <v>0</v>
      </c>
      <c r="J5976" s="74">
        <f t="shared" si="746"/>
        <v>0</v>
      </c>
      <c r="K5976" s="105">
        <f t="shared" si="747"/>
        <v>0</v>
      </c>
      <c r="L5976" s="75">
        <v>0</v>
      </c>
      <c r="M5976" s="75">
        <v>0</v>
      </c>
      <c r="N5976" s="75">
        <v>0</v>
      </c>
      <c r="O5976" s="105">
        <v>0</v>
      </c>
      <c r="P5976" s="98">
        <f t="shared" si="748"/>
        <v>1092</v>
      </c>
      <c r="Q5976" s="98">
        <f t="shared" si="749"/>
        <v>0</v>
      </c>
      <c r="R5976" s="98">
        <f t="shared" si="750"/>
        <v>0</v>
      </c>
      <c r="S5976" s="105">
        <f t="shared" si="751"/>
        <v>0</v>
      </c>
      <c r="T5976" s="8" t="str">
        <f>IF(I5976=0,"",(INDEX('AWR Data'!A$1:E$8823,MATCH(A5976,'AWR Data'!A$1:A$8823,0),4)))</f>
        <v/>
      </c>
    </row>
    <row r="5977" spans="1:20" ht="20" customHeight="1">
      <c r="A5977" s="14" t="s">
        <v>11305</v>
      </c>
      <c r="B5977" s="14" t="s">
        <v>1771</v>
      </c>
      <c r="C5977" s="14" t="s">
        <v>11306</v>
      </c>
      <c r="E5977" s="74">
        <v>73</v>
      </c>
      <c r="F5977" s="74">
        <v>17300</v>
      </c>
      <c r="G5977" s="74">
        <f t="shared" si="744"/>
        <v>876</v>
      </c>
      <c r="H5977" s="80">
        <f t="shared" si="745"/>
        <v>5.063583815028902E-2</v>
      </c>
      <c r="I5977" s="74">
        <f>INDEX('AWR Data'!A$1:E$8825,MATCH(A5977,'AWR Data'!A$1:A$8825,0),5)</f>
        <v>0</v>
      </c>
      <c r="J5977" s="74">
        <f t="shared" si="746"/>
        <v>0</v>
      </c>
      <c r="K5977" s="105">
        <f t="shared" si="747"/>
        <v>0</v>
      </c>
      <c r="L5977" s="75">
        <v>0</v>
      </c>
      <c r="M5977" s="75">
        <v>0</v>
      </c>
      <c r="N5977" s="75">
        <v>0</v>
      </c>
      <c r="O5977" s="105">
        <v>0</v>
      </c>
      <c r="P5977" s="98">
        <f t="shared" si="748"/>
        <v>876</v>
      </c>
      <c r="Q5977" s="98">
        <f t="shared" si="749"/>
        <v>0</v>
      </c>
      <c r="R5977" s="98">
        <f t="shared" si="750"/>
        <v>0</v>
      </c>
      <c r="S5977" s="105">
        <f t="shared" si="751"/>
        <v>0</v>
      </c>
      <c r="T5977" s="8" t="str">
        <f>IF(I5977=0,"",(INDEX('AWR Data'!A$1:E$8823,MATCH(A5977,'AWR Data'!A$1:A$8823,0),4)))</f>
        <v/>
      </c>
    </row>
    <row r="5978" spans="1:20" ht="20" customHeight="1">
      <c r="A5978" s="14" t="s">
        <v>11307</v>
      </c>
      <c r="B5978" s="14" t="s">
        <v>1771</v>
      </c>
      <c r="C5978" s="14" t="s">
        <v>11308</v>
      </c>
      <c r="E5978" s="74">
        <v>73</v>
      </c>
      <c r="F5978" s="74">
        <v>10900</v>
      </c>
      <c r="G5978" s="74">
        <f t="shared" si="744"/>
        <v>876</v>
      </c>
      <c r="H5978" s="80">
        <f t="shared" si="745"/>
        <v>8.0366972477064216E-2</v>
      </c>
      <c r="I5978" s="74">
        <f>INDEX('AWR Data'!A$1:E$8825,MATCH(A5978,'AWR Data'!A$1:A$8825,0),5)</f>
        <v>0</v>
      </c>
      <c r="J5978" s="74">
        <f t="shared" si="746"/>
        <v>0</v>
      </c>
      <c r="K5978" s="105">
        <f t="shared" si="747"/>
        <v>0</v>
      </c>
      <c r="L5978" s="75">
        <v>0</v>
      </c>
      <c r="M5978" s="75">
        <v>0</v>
      </c>
      <c r="N5978" s="75">
        <v>0</v>
      </c>
      <c r="O5978" s="105">
        <v>0</v>
      </c>
      <c r="P5978" s="98">
        <f t="shared" si="748"/>
        <v>876</v>
      </c>
      <c r="Q5978" s="98">
        <f t="shared" si="749"/>
        <v>0</v>
      </c>
      <c r="R5978" s="98">
        <f t="shared" si="750"/>
        <v>0</v>
      </c>
      <c r="S5978" s="105">
        <f t="shared" si="751"/>
        <v>0</v>
      </c>
      <c r="T5978" s="8" t="str">
        <f>IF(I5978=0,"",(INDEX('AWR Data'!A$1:E$8823,MATCH(A5978,'AWR Data'!A$1:A$8823,0),4)))</f>
        <v/>
      </c>
    </row>
    <row r="5979" spans="1:20" ht="20" customHeight="1">
      <c r="A5979" s="14" t="s">
        <v>11309</v>
      </c>
      <c r="B5979" s="14" t="s">
        <v>1771</v>
      </c>
      <c r="C5979" s="14" t="s">
        <v>11310</v>
      </c>
      <c r="E5979" s="74">
        <v>28</v>
      </c>
      <c r="F5979" s="74">
        <v>7170</v>
      </c>
      <c r="G5979" s="74">
        <f t="shared" si="744"/>
        <v>336</v>
      </c>
      <c r="H5979" s="80">
        <f t="shared" si="745"/>
        <v>4.686192468619247E-2</v>
      </c>
      <c r="I5979" s="74">
        <f>INDEX('AWR Data'!A$1:E$8825,MATCH(A5979,'AWR Data'!A$1:A$8825,0),5)</f>
        <v>0</v>
      </c>
      <c r="J5979" s="74">
        <f t="shared" si="746"/>
        <v>0</v>
      </c>
      <c r="K5979" s="105">
        <f t="shared" si="747"/>
        <v>0</v>
      </c>
      <c r="L5979" s="75">
        <v>0</v>
      </c>
      <c r="M5979" s="75">
        <v>0</v>
      </c>
      <c r="N5979" s="75">
        <v>0</v>
      </c>
      <c r="O5979" s="105">
        <v>0</v>
      </c>
      <c r="P5979" s="98">
        <f t="shared" si="748"/>
        <v>336</v>
      </c>
      <c r="Q5979" s="98">
        <f t="shared" si="749"/>
        <v>0</v>
      </c>
      <c r="R5979" s="98">
        <f t="shared" si="750"/>
        <v>0</v>
      </c>
      <c r="S5979" s="105">
        <f t="shared" si="751"/>
        <v>0</v>
      </c>
      <c r="T5979" s="8" t="str">
        <f>IF(I5979=0,"",(INDEX('AWR Data'!A$1:E$8823,MATCH(A5979,'AWR Data'!A$1:A$8823,0),4)))</f>
        <v/>
      </c>
    </row>
    <row r="5980" spans="1:20" ht="20" customHeight="1">
      <c r="A5980" s="14" t="s">
        <v>11311</v>
      </c>
      <c r="B5980" s="14" t="s">
        <v>1771</v>
      </c>
      <c r="C5980" s="14" t="s">
        <v>11312</v>
      </c>
      <c r="E5980" s="74">
        <v>91</v>
      </c>
      <c r="F5980" s="74">
        <v>8990</v>
      </c>
      <c r="G5980" s="74">
        <f t="shared" si="744"/>
        <v>1092</v>
      </c>
      <c r="H5980" s="80">
        <f t="shared" si="745"/>
        <v>0.12146829810901001</v>
      </c>
      <c r="I5980" s="74">
        <f>INDEX('AWR Data'!A$1:E$8825,MATCH(A5980,'AWR Data'!A$1:A$8825,0),5)</f>
        <v>0</v>
      </c>
      <c r="J5980" s="74">
        <f t="shared" si="746"/>
        <v>0</v>
      </c>
      <c r="K5980" s="105">
        <f t="shared" si="747"/>
        <v>0</v>
      </c>
      <c r="L5980" s="75">
        <v>0</v>
      </c>
      <c r="M5980" s="75">
        <v>0</v>
      </c>
      <c r="N5980" s="75">
        <v>0</v>
      </c>
      <c r="O5980" s="105">
        <v>0</v>
      </c>
      <c r="P5980" s="98">
        <f t="shared" si="748"/>
        <v>1092</v>
      </c>
      <c r="Q5980" s="98">
        <f t="shared" si="749"/>
        <v>0</v>
      </c>
      <c r="R5980" s="98">
        <f t="shared" si="750"/>
        <v>0</v>
      </c>
      <c r="S5980" s="105">
        <f t="shared" si="751"/>
        <v>0</v>
      </c>
      <c r="T5980" s="8" t="str">
        <f>IF(I5980=0,"",(INDEX('AWR Data'!A$1:E$8823,MATCH(A5980,'AWR Data'!A$1:A$8823,0),4)))</f>
        <v/>
      </c>
    </row>
    <row r="5981" spans="1:20" ht="20" customHeight="1">
      <c r="A5981" s="14" t="s">
        <v>11313</v>
      </c>
      <c r="B5981" s="14" t="s">
        <v>1771</v>
      </c>
      <c r="C5981" s="14" t="s">
        <v>11314</v>
      </c>
      <c r="E5981" s="74">
        <v>46</v>
      </c>
      <c r="F5981" s="74">
        <v>5550</v>
      </c>
      <c r="G5981" s="74">
        <f t="shared" si="744"/>
        <v>552</v>
      </c>
      <c r="H5981" s="80">
        <f t="shared" si="745"/>
        <v>9.9459459459459457E-2</v>
      </c>
      <c r="I5981" s="74">
        <f>INDEX('AWR Data'!A$1:E$8825,MATCH(A5981,'AWR Data'!A$1:A$8825,0),5)</f>
        <v>0</v>
      </c>
      <c r="J5981" s="74">
        <f t="shared" si="746"/>
        <v>0</v>
      </c>
      <c r="K5981" s="105">
        <f t="shared" si="747"/>
        <v>0</v>
      </c>
      <c r="L5981" s="75">
        <v>0</v>
      </c>
      <c r="M5981" s="75">
        <v>0</v>
      </c>
      <c r="N5981" s="75">
        <v>0</v>
      </c>
      <c r="O5981" s="105">
        <v>0</v>
      </c>
      <c r="P5981" s="98">
        <f t="shared" si="748"/>
        <v>552</v>
      </c>
      <c r="Q5981" s="98">
        <f t="shared" si="749"/>
        <v>0</v>
      </c>
      <c r="R5981" s="98">
        <f t="shared" si="750"/>
        <v>0</v>
      </c>
      <c r="S5981" s="105">
        <f t="shared" si="751"/>
        <v>0</v>
      </c>
      <c r="T5981" s="8" t="str">
        <f>IF(I5981=0,"",(INDEX('AWR Data'!A$1:E$8823,MATCH(A5981,'AWR Data'!A$1:A$8823,0),4)))</f>
        <v/>
      </c>
    </row>
    <row r="5982" spans="1:20" ht="20" customHeight="1">
      <c r="A5982" s="14" t="s">
        <v>11315</v>
      </c>
      <c r="B5982" s="14" t="s">
        <v>1771</v>
      </c>
      <c r="C5982" s="14" t="s">
        <v>11316</v>
      </c>
      <c r="E5982" s="74">
        <v>46</v>
      </c>
      <c r="F5982" s="74">
        <v>5290</v>
      </c>
      <c r="G5982" s="74">
        <f t="shared" si="744"/>
        <v>552</v>
      </c>
      <c r="H5982" s="80">
        <f t="shared" si="745"/>
        <v>0.10434782608695652</v>
      </c>
      <c r="I5982" s="74">
        <f>INDEX('AWR Data'!A$1:E$8825,MATCH(A5982,'AWR Data'!A$1:A$8825,0),5)</f>
        <v>0</v>
      </c>
      <c r="J5982" s="74">
        <f t="shared" si="746"/>
        <v>0</v>
      </c>
      <c r="K5982" s="105">
        <f t="shared" si="747"/>
        <v>0</v>
      </c>
      <c r="L5982" s="75">
        <v>0</v>
      </c>
      <c r="M5982" s="75">
        <v>0</v>
      </c>
      <c r="N5982" s="75">
        <v>0</v>
      </c>
      <c r="O5982" s="105">
        <v>0</v>
      </c>
      <c r="P5982" s="98">
        <f t="shared" si="748"/>
        <v>552</v>
      </c>
      <c r="Q5982" s="98">
        <f t="shared" si="749"/>
        <v>0</v>
      </c>
      <c r="R5982" s="98">
        <f t="shared" si="750"/>
        <v>0</v>
      </c>
      <c r="S5982" s="105">
        <f t="shared" si="751"/>
        <v>0</v>
      </c>
      <c r="T5982" s="8" t="str">
        <f>IF(I5982=0,"",(INDEX('AWR Data'!A$1:E$8823,MATCH(A5982,'AWR Data'!A$1:A$8823,0),4)))</f>
        <v/>
      </c>
    </row>
    <row r="5983" spans="1:20" ht="20" customHeight="1">
      <c r="A5983" s="14" t="s">
        <v>11317</v>
      </c>
      <c r="B5983" s="14" t="s">
        <v>1771</v>
      </c>
      <c r="C5983" s="14" t="s">
        <v>11318</v>
      </c>
      <c r="E5983" s="74">
        <v>58</v>
      </c>
      <c r="F5983" s="74">
        <v>11200</v>
      </c>
      <c r="G5983" s="74">
        <f t="shared" si="744"/>
        <v>696</v>
      </c>
      <c r="H5983" s="80">
        <f t="shared" si="745"/>
        <v>6.2142857142857146E-2</v>
      </c>
      <c r="I5983" s="74">
        <f>INDEX('AWR Data'!A$1:E$8825,MATCH(A5983,'AWR Data'!A$1:A$8825,0),5)</f>
        <v>0</v>
      </c>
      <c r="J5983" s="74">
        <f t="shared" si="746"/>
        <v>0</v>
      </c>
      <c r="K5983" s="105">
        <f t="shared" si="747"/>
        <v>0</v>
      </c>
      <c r="L5983" s="75">
        <v>0</v>
      </c>
      <c r="M5983" s="75">
        <v>0</v>
      </c>
      <c r="N5983" s="75">
        <v>0</v>
      </c>
      <c r="O5983" s="105">
        <v>0</v>
      </c>
      <c r="P5983" s="98">
        <f t="shared" si="748"/>
        <v>696</v>
      </c>
      <c r="Q5983" s="98">
        <f t="shared" si="749"/>
        <v>0</v>
      </c>
      <c r="R5983" s="98">
        <f t="shared" si="750"/>
        <v>0</v>
      </c>
      <c r="S5983" s="105">
        <f t="shared" si="751"/>
        <v>0</v>
      </c>
      <c r="T5983" s="8" t="str">
        <f>IF(I5983=0,"",(INDEX('AWR Data'!A$1:E$8823,MATCH(A5983,'AWR Data'!A$1:A$8823,0),4)))</f>
        <v/>
      </c>
    </row>
    <row r="5984" spans="1:20" ht="20" customHeight="1">
      <c r="A5984" s="14" t="s">
        <v>11319</v>
      </c>
      <c r="B5984" s="14" t="s">
        <v>1771</v>
      </c>
      <c r="C5984" s="14" t="s">
        <v>11320</v>
      </c>
      <c r="E5984" s="74">
        <v>73</v>
      </c>
      <c r="F5984" s="74">
        <v>164</v>
      </c>
      <c r="G5984" s="74">
        <f t="shared" si="744"/>
        <v>876</v>
      </c>
      <c r="H5984" s="80">
        <f t="shared" si="745"/>
        <v>5.3414634146341466</v>
      </c>
      <c r="I5984" s="74">
        <f>INDEX('AWR Data'!A$1:E$8825,MATCH(A5984,'AWR Data'!A$1:A$8825,0),5)</f>
        <v>0</v>
      </c>
      <c r="J5984" s="74">
        <f t="shared" si="746"/>
        <v>0</v>
      </c>
      <c r="K5984" s="105">
        <f t="shared" si="747"/>
        <v>0</v>
      </c>
      <c r="L5984" s="75">
        <v>0</v>
      </c>
      <c r="M5984" s="75">
        <v>0</v>
      </c>
      <c r="N5984" s="75">
        <v>0</v>
      </c>
      <c r="O5984" s="105">
        <v>0</v>
      </c>
      <c r="P5984" s="98">
        <f t="shared" si="748"/>
        <v>876</v>
      </c>
      <c r="Q5984" s="98">
        <f t="shared" si="749"/>
        <v>0</v>
      </c>
      <c r="R5984" s="98">
        <f t="shared" si="750"/>
        <v>0</v>
      </c>
      <c r="S5984" s="105">
        <f t="shared" si="751"/>
        <v>0</v>
      </c>
      <c r="T5984" s="8" t="str">
        <f>IF(I5984=0,"",(INDEX('AWR Data'!A$1:E$8823,MATCH(A5984,'AWR Data'!A$1:A$8823,0),4)))</f>
        <v/>
      </c>
    </row>
    <row r="5985" spans="1:20" ht="20" customHeight="1">
      <c r="A5985" s="14" t="s">
        <v>11321</v>
      </c>
      <c r="B5985" s="14" t="s">
        <v>1771</v>
      </c>
      <c r="C5985" s="14" t="s">
        <v>11322</v>
      </c>
      <c r="E5985" s="74">
        <v>22</v>
      </c>
      <c r="F5985" s="74">
        <v>1450</v>
      </c>
      <c r="G5985" s="74">
        <f t="shared" si="744"/>
        <v>264</v>
      </c>
      <c r="H5985" s="80">
        <f t="shared" si="745"/>
        <v>0.18206896551724139</v>
      </c>
      <c r="I5985" s="74">
        <f>INDEX('AWR Data'!A$1:E$8825,MATCH(A5985,'AWR Data'!A$1:A$8825,0),5)</f>
        <v>0</v>
      </c>
      <c r="J5985" s="74">
        <f t="shared" si="746"/>
        <v>0</v>
      </c>
      <c r="K5985" s="105">
        <f t="shared" si="747"/>
        <v>0</v>
      </c>
      <c r="L5985" s="75">
        <v>0</v>
      </c>
      <c r="M5985" s="75">
        <v>0</v>
      </c>
      <c r="N5985" s="75">
        <v>0</v>
      </c>
      <c r="O5985" s="105">
        <v>0</v>
      </c>
      <c r="P5985" s="98">
        <f t="shared" si="748"/>
        <v>264</v>
      </c>
      <c r="Q5985" s="98">
        <f t="shared" si="749"/>
        <v>0</v>
      </c>
      <c r="R5985" s="98">
        <f t="shared" si="750"/>
        <v>0</v>
      </c>
      <c r="S5985" s="105">
        <f t="shared" si="751"/>
        <v>0</v>
      </c>
      <c r="T5985" s="8" t="str">
        <f>IF(I5985=0,"",(INDEX('AWR Data'!A$1:E$8823,MATCH(A5985,'AWR Data'!A$1:A$8823,0),4)))</f>
        <v/>
      </c>
    </row>
    <row r="5986" spans="1:20" ht="20" customHeight="1">
      <c r="A5986" s="14" t="s">
        <v>11323</v>
      </c>
      <c r="B5986" s="14" t="s">
        <v>1771</v>
      </c>
      <c r="C5986" s="14" t="s">
        <v>11110</v>
      </c>
      <c r="E5986" s="74">
        <v>480</v>
      </c>
      <c r="F5986" s="74">
        <v>66100</v>
      </c>
      <c r="G5986" s="74">
        <f t="shared" si="744"/>
        <v>5760</v>
      </c>
      <c r="H5986" s="80">
        <f t="shared" si="745"/>
        <v>8.7140695915279884E-2</v>
      </c>
      <c r="I5986" s="74">
        <f>INDEX('AWR Data'!A$1:E$8825,MATCH(A5986,'AWR Data'!A$1:A$8825,0),5)</f>
        <v>0</v>
      </c>
      <c r="J5986" s="74">
        <f t="shared" si="746"/>
        <v>0</v>
      </c>
      <c r="K5986" s="105">
        <f t="shared" si="747"/>
        <v>0</v>
      </c>
      <c r="L5986" s="75">
        <v>0</v>
      </c>
      <c r="M5986" s="75">
        <v>0</v>
      </c>
      <c r="N5986" s="75">
        <v>0</v>
      </c>
      <c r="O5986" s="105">
        <v>0</v>
      </c>
      <c r="P5986" s="98">
        <f t="shared" si="748"/>
        <v>5760</v>
      </c>
      <c r="Q5986" s="98">
        <f t="shared" si="749"/>
        <v>0</v>
      </c>
      <c r="R5986" s="98">
        <f t="shared" si="750"/>
        <v>0</v>
      </c>
      <c r="S5986" s="105">
        <f t="shared" si="751"/>
        <v>0</v>
      </c>
      <c r="T5986" s="8" t="str">
        <f>IF(I5986=0,"",(INDEX('AWR Data'!A$1:E$8823,MATCH(A5986,'AWR Data'!A$1:A$8823,0),4)))</f>
        <v/>
      </c>
    </row>
    <row r="5987" spans="1:20" ht="20" customHeight="1">
      <c r="A5987" s="14" t="s">
        <v>11111</v>
      </c>
      <c r="B5987" s="14" t="s">
        <v>1771</v>
      </c>
      <c r="C5987" s="14" t="s">
        <v>11112</v>
      </c>
      <c r="E5987" s="74">
        <v>73</v>
      </c>
      <c r="F5987" s="74">
        <v>8420</v>
      </c>
      <c r="G5987" s="74">
        <f t="shared" si="744"/>
        <v>876</v>
      </c>
      <c r="H5987" s="80">
        <f t="shared" si="745"/>
        <v>0.10403800475059383</v>
      </c>
      <c r="I5987" s="74">
        <f>INDEX('AWR Data'!A$1:E$8825,MATCH(A5987,'AWR Data'!A$1:A$8825,0),5)</f>
        <v>0</v>
      </c>
      <c r="J5987" s="74">
        <f t="shared" si="746"/>
        <v>0</v>
      </c>
      <c r="K5987" s="105">
        <f t="shared" si="747"/>
        <v>0</v>
      </c>
      <c r="L5987" s="75">
        <v>0</v>
      </c>
      <c r="M5987" s="75">
        <v>0</v>
      </c>
      <c r="N5987" s="75">
        <v>0</v>
      </c>
      <c r="O5987" s="105">
        <v>0</v>
      </c>
      <c r="P5987" s="98">
        <f t="shared" si="748"/>
        <v>876</v>
      </c>
      <c r="Q5987" s="98">
        <f t="shared" si="749"/>
        <v>0</v>
      </c>
      <c r="R5987" s="98">
        <f t="shared" si="750"/>
        <v>0</v>
      </c>
      <c r="S5987" s="105">
        <f t="shared" si="751"/>
        <v>0</v>
      </c>
      <c r="T5987" s="8" t="str">
        <f>IF(I5987=0,"",(INDEX('AWR Data'!A$1:E$8823,MATCH(A5987,'AWR Data'!A$1:A$8823,0),4)))</f>
        <v/>
      </c>
    </row>
    <row r="5988" spans="1:20" ht="20" customHeight="1">
      <c r="A5988" s="14" t="s">
        <v>11113</v>
      </c>
      <c r="B5988" s="14" t="s">
        <v>1771</v>
      </c>
      <c r="C5988" s="14" t="s">
        <v>11114</v>
      </c>
      <c r="E5988" s="74">
        <v>210</v>
      </c>
      <c r="F5988" s="74">
        <v>15000</v>
      </c>
      <c r="G5988" s="74">
        <f t="shared" si="744"/>
        <v>2520</v>
      </c>
      <c r="H5988" s="80">
        <f t="shared" si="745"/>
        <v>0.16800000000000001</v>
      </c>
      <c r="I5988" s="74">
        <f>INDEX('AWR Data'!A$1:E$8825,MATCH(A5988,'AWR Data'!A$1:A$8825,0),5)</f>
        <v>0</v>
      </c>
      <c r="J5988" s="74">
        <f t="shared" si="746"/>
        <v>0</v>
      </c>
      <c r="K5988" s="105">
        <f t="shared" si="747"/>
        <v>0</v>
      </c>
      <c r="L5988" s="75">
        <v>0</v>
      </c>
      <c r="M5988" s="75">
        <v>0</v>
      </c>
      <c r="N5988" s="75">
        <v>0</v>
      </c>
      <c r="O5988" s="105">
        <v>0</v>
      </c>
      <c r="P5988" s="98">
        <f t="shared" si="748"/>
        <v>2520</v>
      </c>
      <c r="Q5988" s="98">
        <f t="shared" si="749"/>
        <v>0</v>
      </c>
      <c r="R5988" s="98">
        <f t="shared" si="750"/>
        <v>0</v>
      </c>
      <c r="S5988" s="105">
        <f t="shared" si="751"/>
        <v>0</v>
      </c>
      <c r="T5988" s="8" t="str">
        <f>IF(I5988=0,"",(INDEX('AWR Data'!A$1:E$8823,MATCH(A5988,'AWR Data'!A$1:A$8823,0),4)))</f>
        <v/>
      </c>
    </row>
    <row r="5989" spans="1:20" ht="20" customHeight="1">
      <c r="A5989" s="14" t="s">
        <v>11115</v>
      </c>
      <c r="B5989" s="14" t="s">
        <v>1771</v>
      </c>
      <c r="C5989" s="14" t="s">
        <v>11116</v>
      </c>
      <c r="E5989" s="74">
        <v>36</v>
      </c>
      <c r="F5989" s="74">
        <v>4540</v>
      </c>
      <c r="G5989" s="74">
        <f t="shared" si="744"/>
        <v>432</v>
      </c>
      <c r="H5989" s="80">
        <f t="shared" si="745"/>
        <v>9.5154185022026438E-2</v>
      </c>
      <c r="I5989" s="74">
        <f>INDEX('AWR Data'!A$1:E$8825,MATCH(A5989,'AWR Data'!A$1:A$8825,0),5)</f>
        <v>0</v>
      </c>
      <c r="J5989" s="74">
        <f t="shared" si="746"/>
        <v>0</v>
      </c>
      <c r="K5989" s="105">
        <f t="shared" si="747"/>
        <v>0</v>
      </c>
      <c r="L5989" s="75">
        <v>0</v>
      </c>
      <c r="M5989" s="75">
        <v>0</v>
      </c>
      <c r="N5989" s="75">
        <v>0</v>
      </c>
      <c r="O5989" s="105">
        <v>0</v>
      </c>
      <c r="P5989" s="98">
        <f t="shared" si="748"/>
        <v>432</v>
      </c>
      <c r="Q5989" s="98">
        <f t="shared" si="749"/>
        <v>0</v>
      </c>
      <c r="R5989" s="98">
        <f t="shared" si="750"/>
        <v>0</v>
      </c>
      <c r="S5989" s="105">
        <f t="shared" si="751"/>
        <v>0</v>
      </c>
      <c r="T5989" s="8" t="str">
        <f>IF(I5989=0,"",(INDEX('AWR Data'!A$1:E$8823,MATCH(A5989,'AWR Data'!A$1:A$8823,0),4)))</f>
        <v/>
      </c>
    </row>
    <row r="5990" spans="1:20" ht="20" customHeight="1">
      <c r="A5990" s="14" t="s">
        <v>11117</v>
      </c>
      <c r="B5990" s="14" t="s">
        <v>1771</v>
      </c>
      <c r="C5990" s="14" t="s">
        <v>11118</v>
      </c>
      <c r="E5990" s="74">
        <v>36</v>
      </c>
      <c r="F5990" s="74">
        <v>1880</v>
      </c>
      <c r="G5990" s="74">
        <f t="shared" si="744"/>
        <v>432</v>
      </c>
      <c r="H5990" s="80">
        <f t="shared" si="745"/>
        <v>0.22978723404255319</v>
      </c>
      <c r="I5990" s="74">
        <f>INDEX('AWR Data'!A$1:E$8825,MATCH(A5990,'AWR Data'!A$1:A$8825,0),5)</f>
        <v>0</v>
      </c>
      <c r="J5990" s="74">
        <f t="shared" si="746"/>
        <v>0</v>
      </c>
      <c r="K5990" s="105">
        <f t="shared" si="747"/>
        <v>0</v>
      </c>
      <c r="L5990" s="75">
        <v>0</v>
      </c>
      <c r="M5990" s="75">
        <v>0</v>
      </c>
      <c r="N5990" s="75">
        <v>0</v>
      </c>
      <c r="O5990" s="105">
        <v>0</v>
      </c>
      <c r="P5990" s="98">
        <f t="shared" si="748"/>
        <v>432</v>
      </c>
      <c r="Q5990" s="98">
        <f t="shared" si="749"/>
        <v>0</v>
      </c>
      <c r="R5990" s="98">
        <f t="shared" si="750"/>
        <v>0</v>
      </c>
      <c r="S5990" s="105">
        <f t="shared" si="751"/>
        <v>0</v>
      </c>
      <c r="T5990" s="8" t="str">
        <f>IF(I5990=0,"",(INDEX('AWR Data'!A$1:E$8823,MATCH(A5990,'AWR Data'!A$1:A$8823,0),4)))</f>
        <v/>
      </c>
    </row>
    <row r="5991" spans="1:20" ht="20" customHeight="1">
      <c r="A5991" s="14" t="s">
        <v>11119</v>
      </c>
      <c r="B5991" s="14" t="s">
        <v>1771</v>
      </c>
      <c r="C5991" s="14" t="s">
        <v>11120</v>
      </c>
      <c r="E5991" s="74">
        <v>46</v>
      </c>
      <c r="F5991" s="74">
        <v>1930</v>
      </c>
      <c r="G5991" s="74">
        <f t="shared" si="744"/>
        <v>552</v>
      </c>
      <c r="H5991" s="80">
        <f t="shared" si="745"/>
        <v>0.28601036269430052</v>
      </c>
      <c r="I5991" s="74">
        <f>INDEX('AWR Data'!A$1:E$8825,MATCH(A5991,'AWR Data'!A$1:A$8825,0),5)</f>
        <v>0</v>
      </c>
      <c r="J5991" s="74">
        <f t="shared" si="746"/>
        <v>0</v>
      </c>
      <c r="K5991" s="105">
        <f t="shared" si="747"/>
        <v>0</v>
      </c>
      <c r="L5991" s="75">
        <v>0</v>
      </c>
      <c r="M5991" s="75">
        <v>0</v>
      </c>
      <c r="N5991" s="75">
        <v>0</v>
      </c>
      <c r="O5991" s="105">
        <v>0</v>
      </c>
      <c r="P5991" s="98">
        <f t="shared" si="748"/>
        <v>552</v>
      </c>
      <c r="Q5991" s="98">
        <f t="shared" si="749"/>
        <v>0</v>
      </c>
      <c r="R5991" s="98">
        <f t="shared" si="750"/>
        <v>0</v>
      </c>
      <c r="S5991" s="105">
        <f t="shared" si="751"/>
        <v>0</v>
      </c>
      <c r="T5991" s="8" t="str">
        <f>IF(I5991=0,"",(INDEX('AWR Data'!A$1:E$8823,MATCH(A5991,'AWR Data'!A$1:A$8823,0),4)))</f>
        <v/>
      </c>
    </row>
    <row r="5992" spans="1:20" ht="20" customHeight="1">
      <c r="A5992" s="14" t="s">
        <v>10905</v>
      </c>
      <c r="B5992" s="14" t="s">
        <v>1771</v>
      </c>
      <c r="C5992" s="14" t="s">
        <v>10906</v>
      </c>
      <c r="E5992" s="74">
        <v>58</v>
      </c>
      <c r="F5992" s="74">
        <v>13400</v>
      </c>
      <c r="G5992" s="74">
        <f t="shared" si="744"/>
        <v>696</v>
      </c>
      <c r="H5992" s="80">
        <f t="shared" si="745"/>
        <v>5.1940298507462686E-2</v>
      </c>
      <c r="I5992" s="74">
        <f>INDEX('AWR Data'!A$1:E$8825,MATCH(A5992,'AWR Data'!A$1:A$8825,0),5)</f>
        <v>0</v>
      </c>
      <c r="J5992" s="74">
        <f t="shared" si="746"/>
        <v>0</v>
      </c>
      <c r="K5992" s="105">
        <f t="shared" si="747"/>
        <v>0</v>
      </c>
      <c r="L5992" s="75">
        <v>0</v>
      </c>
      <c r="M5992" s="75">
        <v>0</v>
      </c>
      <c r="N5992" s="75">
        <v>0</v>
      </c>
      <c r="O5992" s="105">
        <v>0</v>
      </c>
      <c r="P5992" s="98">
        <f t="shared" si="748"/>
        <v>696</v>
      </c>
      <c r="Q5992" s="98">
        <f t="shared" si="749"/>
        <v>0</v>
      </c>
      <c r="R5992" s="98">
        <f t="shared" si="750"/>
        <v>0</v>
      </c>
      <c r="S5992" s="105">
        <f t="shared" si="751"/>
        <v>0</v>
      </c>
      <c r="T5992" s="8" t="str">
        <f>IF(I5992=0,"",(INDEX('AWR Data'!A$1:E$8823,MATCH(A5992,'AWR Data'!A$1:A$8823,0),4)))</f>
        <v/>
      </c>
    </row>
    <row r="5993" spans="1:20" ht="20" customHeight="1">
      <c r="A5993" s="14" t="s">
        <v>10907</v>
      </c>
      <c r="B5993" s="14" t="s">
        <v>1771</v>
      </c>
      <c r="C5993" s="14" t="s">
        <v>10908</v>
      </c>
      <c r="E5993" s="74">
        <v>36</v>
      </c>
      <c r="F5993" s="74">
        <v>15300</v>
      </c>
      <c r="G5993" s="74">
        <f t="shared" si="744"/>
        <v>432</v>
      </c>
      <c r="H5993" s="80">
        <f t="shared" si="745"/>
        <v>2.823529411764706E-2</v>
      </c>
      <c r="I5993" s="74">
        <f>INDEX('AWR Data'!A$1:E$8825,MATCH(A5993,'AWR Data'!A$1:A$8825,0),5)</f>
        <v>0</v>
      </c>
      <c r="J5993" s="74">
        <f t="shared" si="746"/>
        <v>0</v>
      </c>
      <c r="K5993" s="105">
        <f t="shared" si="747"/>
        <v>0</v>
      </c>
      <c r="L5993" s="75">
        <v>0</v>
      </c>
      <c r="M5993" s="75">
        <v>0</v>
      </c>
      <c r="N5993" s="75">
        <v>0</v>
      </c>
      <c r="O5993" s="105">
        <v>0</v>
      </c>
      <c r="P5993" s="98">
        <f t="shared" si="748"/>
        <v>432</v>
      </c>
      <c r="Q5993" s="98">
        <f t="shared" si="749"/>
        <v>0</v>
      </c>
      <c r="R5993" s="98">
        <f t="shared" si="750"/>
        <v>0</v>
      </c>
      <c r="S5993" s="105">
        <f t="shared" si="751"/>
        <v>0</v>
      </c>
      <c r="T5993" s="8" t="str">
        <f>IF(I5993=0,"",(INDEX('AWR Data'!A$1:E$8823,MATCH(A5993,'AWR Data'!A$1:A$8823,0),4)))</f>
        <v/>
      </c>
    </row>
    <row r="5994" spans="1:20" ht="20" customHeight="1">
      <c r="A5994" s="14" t="s">
        <v>10909</v>
      </c>
      <c r="B5994" s="14" t="s">
        <v>1771</v>
      </c>
      <c r="C5994" s="14" t="s">
        <v>10910</v>
      </c>
      <c r="E5994" s="74">
        <v>260</v>
      </c>
      <c r="F5994" s="74">
        <v>31300</v>
      </c>
      <c r="G5994" s="74">
        <f t="shared" si="744"/>
        <v>3120</v>
      </c>
      <c r="H5994" s="80">
        <f t="shared" si="745"/>
        <v>9.9680511182108619E-2</v>
      </c>
      <c r="I5994" s="74">
        <f>INDEX('AWR Data'!A$1:E$8825,MATCH(A5994,'AWR Data'!A$1:A$8825,0),5)</f>
        <v>0</v>
      </c>
      <c r="J5994" s="74">
        <f t="shared" si="746"/>
        <v>0</v>
      </c>
      <c r="K5994" s="105">
        <f t="shared" si="747"/>
        <v>0</v>
      </c>
      <c r="L5994" s="75">
        <v>0</v>
      </c>
      <c r="M5994" s="75">
        <v>0</v>
      </c>
      <c r="N5994" s="75">
        <v>0</v>
      </c>
      <c r="O5994" s="105">
        <v>0</v>
      </c>
      <c r="P5994" s="98">
        <f t="shared" si="748"/>
        <v>3120</v>
      </c>
      <c r="Q5994" s="98">
        <f t="shared" si="749"/>
        <v>0</v>
      </c>
      <c r="R5994" s="98">
        <f t="shared" si="750"/>
        <v>0</v>
      </c>
      <c r="S5994" s="105">
        <f t="shared" si="751"/>
        <v>0</v>
      </c>
      <c r="T5994" s="8" t="str">
        <f>IF(I5994=0,"",(INDEX('AWR Data'!A$1:E$8823,MATCH(A5994,'AWR Data'!A$1:A$8823,0),4)))</f>
        <v/>
      </c>
    </row>
    <row r="5995" spans="1:20" ht="20" customHeight="1">
      <c r="A5995" s="14" t="s">
        <v>10911</v>
      </c>
      <c r="B5995" s="14" t="s">
        <v>1771</v>
      </c>
      <c r="C5995" s="14" t="s">
        <v>10912</v>
      </c>
      <c r="E5995" s="74">
        <v>720</v>
      </c>
      <c r="F5995" s="74">
        <v>93800</v>
      </c>
      <c r="G5995" s="74">
        <f t="shared" si="744"/>
        <v>8640</v>
      </c>
      <c r="H5995" s="80">
        <f t="shared" si="745"/>
        <v>9.2110874200426435E-2</v>
      </c>
      <c r="I5995" s="74">
        <f>INDEX('AWR Data'!A$1:E$8825,MATCH(A5995,'AWR Data'!A$1:A$8825,0),5)</f>
        <v>0</v>
      </c>
      <c r="J5995" s="74">
        <f t="shared" si="746"/>
        <v>0</v>
      </c>
      <c r="K5995" s="105">
        <f t="shared" si="747"/>
        <v>0</v>
      </c>
      <c r="L5995" s="75">
        <v>0</v>
      </c>
      <c r="M5995" s="75">
        <v>0</v>
      </c>
      <c r="N5995" s="75">
        <v>0</v>
      </c>
      <c r="O5995" s="105">
        <v>0</v>
      </c>
      <c r="P5995" s="98">
        <f t="shared" si="748"/>
        <v>8640</v>
      </c>
      <c r="Q5995" s="98">
        <f t="shared" si="749"/>
        <v>0</v>
      </c>
      <c r="R5995" s="98">
        <f t="shared" si="750"/>
        <v>0</v>
      </c>
      <c r="S5995" s="105">
        <f t="shared" si="751"/>
        <v>0</v>
      </c>
      <c r="T5995" s="8" t="str">
        <f>IF(I5995=0,"",(INDEX('AWR Data'!A$1:E$8823,MATCH(A5995,'AWR Data'!A$1:A$8823,0),4)))</f>
        <v/>
      </c>
    </row>
    <row r="5996" spans="1:20" ht="20" customHeight="1">
      <c r="A5996" s="14" t="s">
        <v>10913</v>
      </c>
      <c r="B5996" s="14" t="s">
        <v>1771</v>
      </c>
      <c r="C5996" s="14" t="s">
        <v>10914</v>
      </c>
      <c r="E5996" s="74">
        <v>720</v>
      </c>
      <c r="F5996" s="74">
        <v>12100</v>
      </c>
      <c r="G5996" s="74">
        <f t="shared" si="744"/>
        <v>8640</v>
      </c>
      <c r="H5996" s="80">
        <f t="shared" si="745"/>
        <v>0.71404958677685948</v>
      </c>
      <c r="I5996" s="74">
        <f>INDEX('AWR Data'!A$1:E$8825,MATCH(A5996,'AWR Data'!A$1:A$8825,0),5)</f>
        <v>0</v>
      </c>
      <c r="J5996" s="74">
        <f t="shared" si="746"/>
        <v>0</v>
      </c>
      <c r="K5996" s="105">
        <f t="shared" si="747"/>
        <v>0</v>
      </c>
      <c r="L5996" s="75">
        <v>0</v>
      </c>
      <c r="M5996" s="75">
        <v>0</v>
      </c>
      <c r="N5996" s="75">
        <v>0</v>
      </c>
      <c r="O5996" s="105">
        <v>0</v>
      </c>
      <c r="P5996" s="98">
        <f t="shared" si="748"/>
        <v>8640</v>
      </c>
      <c r="Q5996" s="98">
        <f t="shared" si="749"/>
        <v>0</v>
      </c>
      <c r="R5996" s="98">
        <f t="shared" si="750"/>
        <v>0</v>
      </c>
      <c r="S5996" s="105">
        <f t="shared" si="751"/>
        <v>0</v>
      </c>
      <c r="T5996" s="8" t="str">
        <f>IF(I5996=0,"",(INDEX('AWR Data'!A$1:E$8823,MATCH(A5996,'AWR Data'!A$1:A$8823,0),4)))</f>
        <v/>
      </c>
    </row>
    <row r="5997" spans="1:20" ht="20" customHeight="1">
      <c r="A5997" s="14" t="s">
        <v>10915</v>
      </c>
      <c r="B5997" s="14" t="s">
        <v>1771</v>
      </c>
      <c r="C5997" s="14" t="s">
        <v>10916</v>
      </c>
      <c r="E5997" s="74">
        <v>58</v>
      </c>
      <c r="F5997" s="74">
        <v>9</v>
      </c>
      <c r="G5997" s="74">
        <f t="shared" si="744"/>
        <v>696</v>
      </c>
      <c r="H5997" s="80">
        <f t="shared" si="745"/>
        <v>77.333333333333329</v>
      </c>
      <c r="I5997" s="74">
        <f>INDEX('AWR Data'!A$1:E$8825,MATCH(A5997,'AWR Data'!A$1:A$8825,0),5)</f>
        <v>0</v>
      </c>
      <c r="J5997" s="74">
        <f t="shared" si="746"/>
        <v>0</v>
      </c>
      <c r="K5997" s="105">
        <f t="shared" si="747"/>
        <v>0</v>
      </c>
      <c r="L5997" s="75">
        <v>0</v>
      </c>
      <c r="M5997" s="75">
        <v>0</v>
      </c>
      <c r="N5997" s="75">
        <v>0</v>
      </c>
      <c r="O5997" s="105">
        <v>0</v>
      </c>
      <c r="P5997" s="98">
        <f t="shared" si="748"/>
        <v>696</v>
      </c>
      <c r="Q5997" s="98">
        <f t="shared" si="749"/>
        <v>0</v>
      </c>
      <c r="R5997" s="98">
        <f t="shared" si="750"/>
        <v>0</v>
      </c>
      <c r="S5997" s="105">
        <f t="shared" si="751"/>
        <v>0</v>
      </c>
      <c r="T5997" s="8" t="str">
        <f>IF(I5997=0,"",(INDEX('AWR Data'!A$1:E$8823,MATCH(A5997,'AWR Data'!A$1:A$8823,0),4)))</f>
        <v/>
      </c>
    </row>
    <row r="5998" spans="1:20" ht="20" customHeight="1">
      <c r="A5998" s="14" t="s">
        <v>10917</v>
      </c>
      <c r="B5998" s="14" t="s">
        <v>1771</v>
      </c>
      <c r="C5998" s="14" t="s">
        <v>10918</v>
      </c>
      <c r="E5998" s="74">
        <v>91</v>
      </c>
      <c r="F5998" s="74">
        <v>4450</v>
      </c>
      <c r="G5998" s="74">
        <f t="shared" si="744"/>
        <v>1092</v>
      </c>
      <c r="H5998" s="80">
        <f t="shared" si="745"/>
        <v>0.2453932584269663</v>
      </c>
      <c r="I5998" s="74">
        <f>INDEX('AWR Data'!A$1:E$8825,MATCH(A5998,'AWR Data'!A$1:A$8825,0),5)</f>
        <v>0</v>
      </c>
      <c r="J5998" s="74">
        <f t="shared" si="746"/>
        <v>0</v>
      </c>
      <c r="K5998" s="105">
        <f t="shared" si="747"/>
        <v>0</v>
      </c>
      <c r="L5998" s="75">
        <v>0</v>
      </c>
      <c r="M5998" s="75">
        <v>0</v>
      </c>
      <c r="N5998" s="75">
        <v>0</v>
      </c>
      <c r="O5998" s="105">
        <v>0</v>
      </c>
      <c r="P5998" s="98">
        <f t="shared" si="748"/>
        <v>1092</v>
      </c>
      <c r="Q5998" s="98">
        <f t="shared" si="749"/>
        <v>0</v>
      </c>
      <c r="R5998" s="98">
        <f t="shared" si="750"/>
        <v>0</v>
      </c>
      <c r="S5998" s="105">
        <f t="shared" si="751"/>
        <v>0</v>
      </c>
      <c r="T5998" s="8" t="str">
        <f>IF(I5998=0,"",(INDEX('AWR Data'!A$1:E$8823,MATCH(A5998,'AWR Data'!A$1:A$8823,0),4)))</f>
        <v/>
      </c>
    </row>
    <row r="5999" spans="1:20" ht="20" customHeight="1">
      <c r="A5999" s="14" t="s">
        <v>10919</v>
      </c>
      <c r="B5999" s="14" t="s">
        <v>1771</v>
      </c>
      <c r="C5999" s="14" t="s">
        <v>10920</v>
      </c>
      <c r="E5999" s="74">
        <v>22</v>
      </c>
      <c r="F5999" s="74">
        <v>5430</v>
      </c>
      <c r="G5999" s="74">
        <f t="shared" si="744"/>
        <v>264</v>
      </c>
      <c r="H5999" s="80">
        <f t="shared" si="745"/>
        <v>4.861878453038674E-2</v>
      </c>
      <c r="I5999" s="74">
        <f>INDEX('AWR Data'!A$1:E$8825,MATCH(A5999,'AWR Data'!A$1:A$8825,0),5)</f>
        <v>0</v>
      </c>
      <c r="J5999" s="74">
        <f t="shared" si="746"/>
        <v>0</v>
      </c>
      <c r="K5999" s="105">
        <f t="shared" si="747"/>
        <v>0</v>
      </c>
      <c r="L5999" s="75">
        <v>0</v>
      </c>
      <c r="M5999" s="75">
        <v>0</v>
      </c>
      <c r="N5999" s="75">
        <v>0</v>
      </c>
      <c r="O5999" s="105">
        <v>0</v>
      </c>
      <c r="P5999" s="98">
        <f t="shared" si="748"/>
        <v>264</v>
      </c>
      <c r="Q5999" s="98">
        <f t="shared" si="749"/>
        <v>0</v>
      </c>
      <c r="R5999" s="98">
        <f t="shared" si="750"/>
        <v>0</v>
      </c>
      <c r="S5999" s="105">
        <f t="shared" si="751"/>
        <v>0</v>
      </c>
      <c r="T5999" s="8" t="str">
        <f>IF(I5999=0,"",(INDEX('AWR Data'!A$1:E$8823,MATCH(A5999,'AWR Data'!A$1:A$8823,0),4)))</f>
        <v/>
      </c>
    </row>
    <row r="6000" spans="1:20" ht="20" customHeight="1">
      <c r="A6000" s="14" t="s">
        <v>10921</v>
      </c>
      <c r="B6000" s="14" t="s">
        <v>1771</v>
      </c>
      <c r="C6000" s="14" t="s">
        <v>10922</v>
      </c>
      <c r="E6000" s="74">
        <v>210</v>
      </c>
      <c r="F6000" s="74">
        <v>38600</v>
      </c>
      <c r="G6000" s="74">
        <f t="shared" si="744"/>
        <v>2520</v>
      </c>
      <c r="H6000" s="80">
        <f t="shared" si="745"/>
        <v>6.5284974093264253E-2</v>
      </c>
      <c r="I6000" s="74">
        <f>INDEX('AWR Data'!A$1:E$8825,MATCH(A6000,'AWR Data'!A$1:A$8825,0),5)</f>
        <v>0</v>
      </c>
      <c r="J6000" s="74">
        <f t="shared" si="746"/>
        <v>0</v>
      </c>
      <c r="K6000" s="105">
        <f t="shared" si="747"/>
        <v>0</v>
      </c>
      <c r="L6000" s="75">
        <v>0</v>
      </c>
      <c r="M6000" s="75">
        <v>0</v>
      </c>
      <c r="N6000" s="75">
        <v>0</v>
      </c>
      <c r="O6000" s="105">
        <v>0</v>
      </c>
      <c r="P6000" s="98">
        <f t="shared" si="748"/>
        <v>2520</v>
      </c>
      <c r="Q6000" s="98">
        <f t="shared" si="749"/>
        <v>0</v>
      </c>
      <c r="R6000" s="98">
        <f t="shared" si="750"/>
        <v>0</v>
      </c>
      <c r="S6000" s="105">
        <f t="shared" si="751"/>
        <v>0</v>
      </c>
      <c r="T6000" s="8" t="str">
        <f>IF(I6000=0,"",(INDEX('AWR Data'!A$1:E$8823,MATCH(A6000,'AWR Data'!A$1:A$8823,0),4)))</f>
        <v/>
      </c>
    </row>
    <row r="6001" spans="1:20" ht="20" customHeight="1">
      <c r="A6001" s="14" t="s">
        <v>10923</v>
      </c>
      <c r="B6001" s="14" t="s">
        <v>1771</v>
      </c>
      <c r="C6001" s="14" t="s">
        <v>10924</v>
      </c>
      <c r="E6001" s="74">
        <v>480</v>
      </c>
      <c r="F6001" s="74">
        <v>38000</v>
      </c>
      <c r="G6001" s="74">
        <f t="shared" si="744"/>
        <v>5760</v>
      </c>
      <c r="H6001" s="80">
        <f t="shared" si="745"/>
        <v>0.15157894736842106</v>
      </c>
      <c r="I6001" s="74">
        <f>INDEX('AWR Data'!A$1:E$8825,MATCH(A6001,'AWR Data'!A$1:A$8825,0),5)</f>
        <v>0</v>
      </c>
      <c r="J6001" s="74">
        <f t="shared" si="746"/>
        <v>0</v>
      </c>
      <c r="K6001" s="105">
        <f t="shared" si="747"/>
        <v>0</v>
      </c>
      <c r="L6001" s="75">
        <v>0</v>
      </c>
      <c r="M6001" s="75">
        <v>0</v>
      </c>
      <c r="N6001" s="75">
        <v>0</v>
      </c>
      <c r="O6001" s="105">
        <v>0</v>
      </c>
      <c r="P6001" s="98">
        <f t="shared" si="748"/>
        <v>5760</v>
      </c>
      <c r="Q6001" s="98">
        <f t="shared" si="749"/>
        <v>0</v>
      </c>
      <c r="R6001" s="98">
        <f t="shared" si="750"/>
        <v>0</v>
      </c>
      <c r="S6001" s="105">
        <f t="shared" si="751"/>
        <v>0</v>
      </c>
      <c r="T6001" s="8" t="str">
        <f>IF(I6001=0,"",(INDEX('AWR Data'!A$1:E$8823,MATCH(A6001,'AWR Data'!A$1:A$8823,0),4)))</f>
        <v/>
      </c>
    </row>
    <row r="6002" spans="1:20" ht="20" customHeight="1">
      <c r="A6002" s="14" t="s">
        <v>11141</v>
      </c>
      <c r="B6002" s="14" t="s">
        <v>1771</v>
      </c>
      <c r="C6002" s="14" t="s">
        <v>11142</v>
      </c>
      <c r="E6002" s="74">
        <v>210</v>
      </c>
      <c r="F6002" s="74">
        <v>18100</v>
      </c>
      <c r="G6002" s="74">
        <f t="shared" si="744"/>
        <v>2520</v>
      </c>
      <c r="H6002" s="80">
        <f t="shared" si="745"/>
        <v>0.13922651933701657</v>
      </c>
      <c r="I6002" s="74">
        <f>INDEX('AWR Data'!A$1:E$8825,MATCH(A6002,'AWR Data'!A$1:A$8825,0),5)</f>
        <v>0</v>
      </c>
      <c r="J6002" s="74">
        <f t="shared" si="746"/>
        <v>0</v>
      </c>
      <c r="K6002" s="105">
        <f t="shared" si="747"/>
        <v>0</v>
      </c>
      <c r="L6002" s="75">
        <v>0</v>
      </c>
      <c r="M6002" s="75">
        <v>0</v>
      </c>
      <c r="N6002" s="75">
        <v>0</v>
      </c>
      <c r="O6002" s="105">
        <v>0</v>
      </c>
      <c r="P6002" s="98">
        <f t="shared" si="748"/>
        <v>2520</v>
      </c>
      <c r="Q6002" s="98">
        <f t="shared" si="749"/>
        <v>0</v>
      </c>
      <c r="R6002" s="98">
        <f t="shared" si="750"/>
        <v>0</v>
      </c>
      <c r="S6002" s="105">
        <f t="shared" si="751"/>
        <v>0</v>
      </c>
      <c r="T6002" s="8" t="str">
        <f>IF(I6002=0,"",(INDEX('AWR Data'!A$1:E$8823,MATCH(A6002,'AWR Data'!A$1:A$8823,0),4)))</f>
        <v/>
      </c>
    </row>
    <row r="6003" spans="1:20" ht="20" customHeight="1">
      <c r="A6003" s="14" t="s">
        <v>11143</v>
      </c>
      <c r="B6003" s="14" t="s">
        <v>1771</v>
      </c>
      <c r="C6003" s="14" t="s">
        <v>11144</v>
      </c>
      <c r="E6003" s="74">
        <v>22</v>
      </c>
      <c r="F6003" s="74">
        <v>16700</v>
      </c>
      <c r="G6003" s="74">
        <f t="shared" si="744"/>
        <v>264</v>
      </c>
      <c r="H6003" s="80">
        <f t="shared" si="745"/>
        <v>1.5808383233532935E-2</v>
      </c>
      <c r="I6003" s="74">
        <f>INDEX('AWR Data'!A$1:E$8825,MATCH(A6003,'AWR Data'!A$1:A$8825,0),5)</f>
        <v>0</v>
      </c>
      <c r="J6003" s="74">
        <f t="shared" si="746"/>
        <v>0</v>
      </c>
      <c r="K6003" s="105">
        <f t="shared" si="747"/>
        <v>0</v>
      </c>
      <c r="L6003" s="75">
        <v>0</v>
      </c>
      <c r="M6003" s="75">
        <v>0</v>
      </c>
      <c r="N6003" s="75">
        <v>0</v>
      </c>
      <c r="O6003" s="105">
        <v>0</v>
      </c>
      <c r="P6003" s="98">
        <f t="shared" si="748"/>
        <v>264</v>
      </c>
      <c r="Q6003" s="98">
        <f t="shared" si="749"/>
        <v>0</v>
      </c>
      <c r="R6003" s="98">
        <f t="shared" si="750"/>
        <v>0</v>
      </c>
      <c r="S6003" s="105">
        <f t="shared" si="751"/>
        <v>0</v>
      </c>
      <c r="T6003" s="8" t="str">
        <f>IF(I6003=0,"",(INDEX('AWR Data'!A$1:E$8823,MATCH(A6003,'AWR Data'!A$1:A$8823,0),4)))</f>
        <v/>
      </c>
    </row>
    <row r="6004" spans="1:20" ht="20" customHeight="1">
      <c r="A6004" s="14" t="s">
        <v>11145</v>
      </c>
      <c r="B6004" s="14" t="s">
        <v>1771</v>
      </c>
      <c r="C6004" s="14" t="s">
        <v>11146</v>
      </c>
      <c r="E6004" s="74">
        <v>140</v>
      </c>
      <c r="F6004" s="74">
        <v>15400</v>
      </c>
      <c r="G6004" s="74">
        <f t="shared" si="744"/>
        <v>1680</v>
      </c>
      <c r="H6004" s="80">
        <f t="shared" si="745"/>
        <v>0.10909090909090909</v>
      </c>
      <c r="I6004" s="74">
        <f>INDEX('AWR Data'!A$1:E$8825,MATCH(A6004,'AWR Data'!A$1:A$8825,0),5)</f>
        <v>0</v>
      </c>
      <c r="J6004" s="74">
        <f t="shared" si="746"/>
        <v>0</v>
      </c>
      <c r="K6004" s="105">
        <f t="shared" si="747"/>
        <v>0</v>
      </c>
      <c r="L6004" s="75">
        <v>0</v>
      </c>
      <c r="M6004" s="75">
        <v>0</v>
      </c>
      <c r="N6004" s="75">
        <v>0</v>
      </c>
      <c r="O6004" s="105">
        <v>0</v>
      </c>
      <c r="P6004" s="98">
        <f t="shared" si="748"/>
        <v>1680</v>
      </c>
      <c r="Q6004" s="98">
        <f t="shared" si="749"/>
        <v>0</v>
      </c>
      <c r="R6004" s="98">
        <f t="shared" si="750"/>
        <v>0</v>
      </c>
      <c r="S6004" s="105">
        <f t="shared" si="751"/>
        <v>0</v>
      </c>
      <c r="T6004" s="8" t="str">
        <f>IF(I6004=0,"",(INDEX('AWR Data'!A$1:E$8823,MATCH(A6004,'AWR Data'!A$1:A$8823,0),4)))</f>
        <v/>
      </c>
    </row>
    <row r="6005" spans="1:20" ht="20" customHeight="1">
      <c r="A6005" s="14" t="s">
        <v>10933</v>
      </c>
      <c r="B6005" s="14" t="s">
        <v>1771</v>
      </c>
      <c r="C6005" s="14" t="s">
        <v>10934</v>
      </c>
      <c r="E6005" s="74">
        <v>46</v>
      </c>
      <c r="F6005" s="74">
        <v>654</v>
      </c>
      <c r="G6005" s="74">
        <f t="shared" si="744"/>
        <v>552</v>
      </c>
      <c r="H6005" s="80">
        <f t="shared" si="745"/>
        <v>0.84403669724770647</v>
      </c>
      <c r="I6005" s="74">
        <f>INDEX('AWR Data'!A$1:E$8825,MATCH(A6005,'AWR Data'!A$1:A$8825,0),5)</f>
        <v>0</v>
      </c>
      <c r="J6005" s="74">
        <f t="shared" si="746"/>
        <v>0</v>
      </c>
      <c r="K6005" s="105">
        <f t="shared" si="747"/>
        <v>0</v>
      </c>
      <c r="L6005" s="75">
        <v>0</v>
      </c>
      <c r="M6005" s="75">
        <v>0</v>
      </c>
      <c r="N6005" s="75">
        <v>0</v>
      </c>
      <c r="O6005" s="105">
        <v>0</v>
      </c>
      <c r="P6005" s="98">
        <f t="shared" si="748"/>
        <v>552</v>
      </c>
      <c r="Q6005" s="98">
        <f t="shared" si="749"/>
        <v>0</v>
      </c>
      <c r="R6005" s="98">
        <f t="shared" si="750"/>
        <v>0</v>
      </c>
      <c r="S6005" s="105">
        <f t="shared" si="751"/>
        <v>0</v>
      </c>
      <c r="T6005" s="8" t="str">
        <f>IF(I6005=0,"",(INDEX('AWR Data'!A$1:E$8823,MATCH(A6005,'AWR Data'!A$1:A$8823,0),4)))</f>
        <v/>
      </c>
    </row>
    <row r="6006" spans="1:20" ht="20" customHeight="1">
      <c r="A6006" s="14" t="s">
        <v>10935</v>
      </c>
      <c r="B6006" s="14" t="s">
        <v>1771</v>
      </c>
      <c r="C6006" s="14" t="s">
        <v>10936</v>
      </c>
      <c r="E6006" s="74">
        <v>73</v>
      </c>
      <c r="F6006" s="74">
        <v>19500</v>
      </c>
      <c r="G6006" s="74">
        <f t="shared" si="744"/>
        <v>876</v>
      </c>
      <c r="H6006" s="80">
        <f t="shared" si="745"/>
        <v>4.492307692307692E-2</v>
      </c>
      <c r="I6006" s="74">
        <f>INDEX('AWR Data'!A$1:E$8825,MATCH(A6006,'AWR Data'!A$1:A$8825,0),5)</f>
        <v>0</v>
      </c>
      <c r="J6006" s="74">
        <f t="shared" si="746"/>
        <v>0</v>
      </c>
      <c r="K6006" s="105">
        <f t="shared" si="747"/>
        <v>0</v>
      </c>
      <c r="L6006" s="75">
        <v>0</v>
      </c>
      <c r="M6006" s="75">
        <v>0</v>
      </c>
      <c r="N6006" s="75">
        <v>0</v>
      </c>
      <c r="O6006" s="105">
        <v>0</v>
      </c>
      <c r="P6006" s="98">
        <f t="shared" si="748"/>
        <v>876</v>
      </c>
      <c r="Q6006" s="98">
        <f t="shared" si="749"/>
        <v>0</v>
      </c>
      <c r="R6006" s="98">
        <f t="shared" si="750"/>
        <v>0</v>
      </c>
      <c r="S6006" s="105">
        <f t="shared" si="751"/>
        <v>0</v>
      </c>
      <c r="T6006" s="8" t="str">
        <f>IF(I6006=0,"",(INDEX('AWR Data'!A$1:E$8823,MATCH(A6006,'AWR Data'!A$1:A$8823,0),4)))</f>
        <v/>
      </c>
    </row>
    <row r="6007" spans="1:20" ht="20" customHeight="1">
      <c r="A6007" s="14" t="s">
        <v>10937</v>
      </c>
      <c r="B6007" s="14" t="s">
        <v>1771</v>
      </c>
      <c r="C6007" s="14" t="s">
        <v>10938</v>
      </c>
      <c r="E6007" s="74">
        <v>46</v>
      </c>
      <c r="F6007" s="74">
        <v>8280</v>
      </c>
      <c r="G6007" s="74">
        <f t="shared" si="744"/>
        <v>552</v>
      </c>
      <c r="H6007" s="80">
        <f t="shared" si="745"/>
        <v>6.6666666666666666E-2</v>
      </c>
      <c r="I6007" s="74">
        <f>INDEX('AWR Data'!A$1:E$8825,MATCH(A6007,'AWR Data'!A$1:A$8825,0),5)</f>
        <v>0</v>
      </c>
      <c r="J6007" s="74">
        <f t="shared" si="746"/>
        <v>0</v>
      </c>
      <c r="K6007" s="105">
        <f t="shared" si="747"/>
        <v>0</v>
      </c>
      <c r="L6007" s="75">
        <v>0</v>
      </c>
      <c r="M6007" s="75">
        <v>0</v>
      </c>
      <c r="N6007" s="75">
        <v>0</v>
      </c>
      <c r="O6007" s="105">
        <v>0</v>
      </c>
      <c r="P6007" s="98">
        <f t="shared" si="748"/>
        <v>552</v>
      </c>
      <c r="Q6007" s="98">
        <f t="shared" si="749"/>
        <v>0</v>
      </c>
      <c r="R6007" s="98">
        <f t="shared" si="750"/>
        <v>0</v>
      </c>
      <c r="S6007" s="105">
        <f t="shared" si="751"/>
        <v>0</v>
      </c>
      <c r="T6007" s="8" t="str">
        <f>IF(I6007=0,"",(INDEX('AWR Data'!A$1:E$8823,MATCH(A6007,'AWR Data'!A$1:A$8823,0),4)))</f>
        <v/>
      </c>
    </row>
    <row r="6008" spans="1:20" ht="20" customHeight="1">
      <c r="A6008" s="14" t="s">
        <v>10939</v>
      </c>
      <c r="B6008" s="14" t="s">
        <v>1771</v>
      </c>
      <c r="C6008" s="14" t="s">
        <v>10940</v>
      </c>
      <c r="E6008" s="74">
        <v>22</v>
      </c>
      <c r="F6008" s="74">
        <v>2710</v>
      </c>
      <c r="G6008" s="74">
        <f t="shared" si="744"/>
        <v>264</v>
      </c>
      <c r="H6008" s="80">
        <f t="shared" si="745"/>
        <v>9.7416974169741696E-2</v>
      </c>
      <c r="I6008" s="74">
        <f>INDEX('AWR Data'!A$1:E$8825,MATCH(A6008,'AWR Data'!A$1:A$8825,0),5)</f>
        <v>0</v>
      </c>
      <c r="J6008" s="74">
        <f t="shared" si="746"/>
        <v>0</v>
      </c>
      <c r="K6008" s="105">
        <f t="shared" si="747"/>
        <v>0</v>
      </c>
      <c r="L6008" s="75">
        <v>0</v>
      </c>
      <c r="M6008" s="75">
        <v>0</v>
      </c>
      <c r="N6008" s="75">
        <v>0</v>
      </c>
      <c r="O6008" s="105">
        <v>0</v>
      </c>
      <c r="P6008" s="98">
        <f t="shared" si="748"/>
        <v>264</v>
      </c>
      <c r="Q6008" s="98">
        <f t="shared" si="749"/>
        <v>0</v>
      </c>
      <c r="R6008" s="98">
        <f t="shared" si="750"/>
        <v>0</v>
      </c>
      <c r="S6008" s="105">
        <f t="shared" si="751"/>
        <v>0</v>
      </c>
      <c r="T6008" s="8" t="str">
        <f>IF(I6008=0,"",(INDEX('AWR Data'!A$1:E$8823,MATCH(A6008,'AWR Data'!A$1:A$8823,0),4)))</f>
        <v/>
      </c>
    </row>
    <row r="6009" spans="1:20" ht="20" customHeight="1">
      <c r="A6009" s="14" t="s">
        <v>10941</v>
      </c>
      <c r="B6009" s="14" t="s">
        <v>1771</v>
      </c>
      <c r="C6009" s="14" t="s">
        <v>10942</v>
      </c>
      <c r="E6009" s="74">
        <v>28</v>
      </c>
      <c r="F6009" s="74">
        <v>11300</v>
      </c>
      <c r="G6009" s="74">
        <f t="shared" si="744"/>
        <v>336</v>
      </c>
      <c r="H6009" s="80">
        <f t="shared" si="745"/>
        <v>2.9734513274336283E-2</v>
      </c>
      <c r="I6009" s="74">
        <f>INDEX('AWR Data'!A$1:E$8825,MATCH(A6009,'AWR Data'!A$1:A$8825,0),5)</f>
        <v>0</v>
      </c>
      <c r="J6009" s="74">
        <f t="shared" si="746"/>
        <v>0</v>
      </c>
      <c r="K6009" s="105">
        <f t="shared" si="747"/>
        <v>0</v>
      </c>
      <c r="L6009" s="75">
        <v>0</v>
      </c>
      <c r="M6009" s="75">
        <v>0</v>
      </c>
      <c r="N6009" s="75">
        <v>0</v>
      </c>
      <c r="O6009" s="105">
        <v>0</v>
      </c>
      <c r="P6009" s="98">
        <f t="shared" si="748"/>
        <v>336</v>
      </c>
      <c r="Q6009" s="98">
        <f t="shared" si="749"/>
        <v>0</v>
      </c>
      <c r="R6009" s="98">
        <f t="shared" si="750"/>
        <v>0</v>
      </c>
      <c r="S6009" s="105">
        <f t="shared" si="751"/>
        <v>0</v>
      </c>
      <c r="T6009" s="8" t="str">
        <f>IF(I6009=0,"",(INDEX('AWR Data'!A$1:E$8823,MATCH(A6009,'AWR Data'!A$1:A$8823,0),4)))</f>
        <v/>
      </c>
    </row>
    <row r="6010" spans="1:20" ht="20" customHeight="1">
      <c r="A6010" s="14" t="s">
        <v>11157</v>
      </c>
      <c r="B6010" s="14" t="s">
        <v>1771</v>
      </c>
      <c r="C6010" s="14" t="s">
        <v>11158</v>
      </c>
      <c r="E6010" s="74">
        <v>320</v>
      </c>
      <c r="F6010" s="74">
        <v>86900</v>
      </c>
      <c r="G6010" s="74">
        <f t="shared" si="744"/>
        <v>3840</v>
      </c>
      <c r="H6010" s="80">
        <f t="shared" si="745"/>
        <v>4.4188722669735329E-2</v>
      </c>
      <c r="I6010" s="74">
        <f>INDEX('AWR Data'!A$1:E$8825,MATCH(A6010,'AWR Data'!A$1:A$8825,0),5)</f>
        <v>0</v>
      </c>
      <c r="J6010" s="74">
        <f t="shared" si="746"/>
        <v>0</v>
      </c>
      <c r="K6010" s="105">
        <f t="shared" si="747"/>
        <v>0</v>
      </c>
      <c r="L6010" s="75">
        <v>0</v>
      </c>
      <c r="M6010" s="75">
        <v>0</v>
      </c>
      <c r="N6010" s="75">
        <v>0</v>
      </c>
      <c r="O6010" s="105">
        <v>0</v>
      </c>
      <c r="P6010" s="98">
        <f t="shared" si="748"/>
        <v>3840</v>
      </c>
      <c r="Q6010" s="98">
        <f t="shared" si="749"/>
        <v>0</v>
      </c>
      <c r="R6010" s="98">
        <f t="shared" si="750"/>
        <v>0</v>
      </c>
      <c r="S6010" s="105">
        <f t="shared" si="751"/>
        <v>0</v>
      </c>
      <c r="T6010" s="8" t="str">
        <f>IF(I6010=0,"",(INDEX('AWR Data'!A$1:E$8823,MATCH(A6010,'AWR Data'!A$1:A$8823,0),4)))</f>
        <v/>
      </c>
    </row>
    <row r="6011" spans="1:20" s="110" customFormat="1" ht="20" customHeight="1">
      <c r="A6011" s="14" t="s">
        <v>11159</v>
      </c>
      <c r="B6011" s="14" t="s">
        <v>1771</v>
      </c>
      <c r="C6011" s="14" t="s">
        <v>11160</v>
      </c>
      <c r="D6011" s="14"/>
      <c r="E6011" s="74">
        <v>46</v>
      </c>
      <c r="F6011" s="74">
        <v>4320</v>
      </c>
      <c r="G6011" s="74">
        <f t="shared" si="744"/>
        <v>552</v>
      </c>
      <c r="H6011" s="80">
        <f t="shared" si="745"/>
        <v>0.12777777777777777</v>
      </c>
      <c r="I6011" s="74">
        <f>INDEX('AWR Data'!A$1:E$8825,MATCH(A6011,'AWR Data'!A$1:A$8825,0),5)</f>
        <v>0</v>
      </c>
      <c r="J6011" s="74">
        <f t="shared" si="746"/>
        <v>0</v>
      </c>
      <c r="K6011" s="105">
        <f t="shared" si="747"/>
        <v>0</v>
      </c>
      <c r="L6011" s="75">
        <v>0</v>
      </c>
      <c r="M6011" s="75">
        <v>0</v>
      </c>
      <c r="N6011" s="75">
        <v>0</v>
      </c>
      <c r="O6011" s="105">
        <v>0</v>
      </c>
      <c r="P6011" s="98">
        <f t="shared" si="748"/>
        <v>552</v>
      </c>
      <c r="Q6011" s="98">
        <f t="shared" si="749"/>
        <v>0</v>
      </c>
      <c r="R6011" s="98">
        <f t="shared" si="750"/>
        <v>0</v>
      </c>
      <c r="S6011" s="105">
        <f t="shared" si="751"/>
        <v>0</v>
      </c>
      <c r="T6011" s="8" t="str">
        <f>IF(I6011=0,"",(INDEX('AWR Data'!A$1:E$8823,MATCH(A6011,'AWR Data'!A$1:A$8823,0),4)))</f>
        <v/>
      </c>
    </row>
    <row r="6012" spans="1:20" ht="20" customHeight="1">
      <c r="A6012" s="14" t="s">
        <v>11161</v>
      </c>
      <c r="B6012" s="14" t="s">
        <v>1771</v>
      </c>
      <c r="C6012" s="14" t="s">
        <v>11162</v>
      </c>
      <c r="E6012" s="74">
        <v>320</v>
      </c>
      <c r="F6012" s="74">
        <v>29400</v>
      </c>
      <c r="G6012" s="74">
        <f t="shared" si="744"/>
        <v>3840</v>
      </c>
      <c r="H6012" s="80">
        <f t="shared" si="745"/>
        <v>0.1306122448979592</v>
      </c>
      <c r="I6012" s="74">
        <f>INDEX('AWR Data'!A$1:E$8825,MATCH(A6012,'AWR Data'!A$1:A$8825,0),5)</f>
        <v>0</v>
      </c>
      <c r="J6012" s="74">
        <f t="shared" si="746"/>
        <v>0</v>
      </c>
      <c r="K6012" s="105">
        <f t="shared" si="747"/>
        <v>0</v>
      </c>
      <c r="L6012" s="75">
        <v>0</v>
      </c>
      <c r="M6012" s="75">
        <v>0</v>
      </c>
      <c r="N6012" s="75">
        <v>0</v>
      </c>
      <c r="O6012" s="105">
        <v>0</v>
      </c>
      <c r="P6012" s="98">
        <f t="shared" si="748"/>
        <v>3840</v>
      </c>
      <c r="Q6012" s="98">
        <f t="shared" si="749"/>
        <v>0</v>
      </c>
      <c r="R6012" s="98">
        <f t="shared" si="750"/>
        <v>0</v>
      </c>
      <c r="S6012" s="105">
        <f t="shared" si="751"/>
        <v>0</v>
      </c>
      <c r="T6012" s="8" t="str">
        <f>IF(I6012=0,"",(INDEX('AWR Data'!A$1:E$8823,MATCH(A6012,'AWR Data'!A$1:A$8823,0),4)))</f>
        <v/>
      </c>
    </row>
    <row r="6013" spans="1:20" ht="20" customHeight="1">
      <c r="A6013" s="14" t="s">
        <v>11163</v>
      </c>
      <c r="B6013" s="14" t="s">
        <v>1771</v>
      </c>
      <c r="C6013" s="14" t="s">
        <v>11164</v>
      </c>
      <c r="E6013" s="74">
        <v>1900</v>
      </c>
      <c r="F6013" s="74">
        <v>94500</v>
      </c>
      <c r="G6013" s="74">
        <f t="shared" si="744"/>
        <v>22800</v>
      </c>
      <c r="H6013" s="80">
        <f t="shared" si="745"/>
        <v>0.24126984126984127</v>
      </c>
      <c r="I6013" s="74">
        <f>INDEX('AWR Data'!A$1:E$8825,MATCH(A6013,'AWR Data'!A$1:A$8825,0),5)</f>
        <v>0</v>
      </c>
      <c r="J6013" s="74">
        <f t="shared" si="746"/>
        <v>0</v>
      </c>
      <c r="K6013" s="105">
        <f t="shared" si="747"/>
        <v>0</v>
      </c>
      <c r="L6013" s="75">
        <v>0</v>
      </c>
      <c r="M6013" s="75">
        <v>0</v>
      </c>
      <c r="N6013" s="75">
        <v>0</v>
      </c>
      <c r="O6013" s="105">
        <v>0</v>
      </c>
      <c r="P6013" s="98">
        <f t="shared" si="748"/>
        <v>22800</v>
      </c>
      <c r="Q6013" s="98">
        <f t="shared" si="749"/>
        <v>0</v>
      </c>
      <c r="R6013" s="98">
        <f t="shared" si="750"/>
        <v>0</v>
      </c>
      <c r="S6013" s="105">
        <f t="shared" si="751"/>
        <v>0</v>
      </c>
      <c r="T6013" s="8" t="str">
        <f>IF(I6013=0,"",(INDEX('AWR Data'!A$1:E$8823,MATCH(A6013,'AWR Data'!A$1:A$8823,0),4)))</f>
        <v/>
      </c>
    </row>
    <row r="6014" spans="1:20" ht="20" customHeight="1">
      <c r="A6014" s="14" t="s">
        <v>10951</v>
      </c>
      <c r="B6014" s="14" t="s">
        <v>1771</v>
      </c>
      <c r="C6014" s="14" t="s">
        <v>10952</v>
      </c>
      <c r="E6014" s="74">
        <v>73</v>
      </c>
      <c r="F6014" s="74">
        <v>19700</v>
      </c>
      <c r="G6014" s="74">
        <f t="shared" si="744"/>
        <v>876</v>
      </c>
      <c r="H6014" s="80">
        <f t="shared" si="745"/>
        <v>4.4467005076142131E-2</v>
      </c>
      <c r="I6014" s="74">
        <f>INDEX('AWR Data'!A$1:E$8825,MATCH(A6014,'AWR Data'!A$1:A$8825,0),5)</f>
        <v>0</v>
      </c>
      <c r="J6014" s="74">
        <f t="shared" si="746"/>
        <v>0</v>
      </c>
      <c r="K6014" s="105">
        <f t="shared" si="747"/>
        <v>0</v>
      </c>
      <c r="L6014" s="75">
        <v>0</v>
      </c>
      <c r="M6014" s="75">
        <v>0</v>
      </c>
      <c r="N6014" s="75">
        <v>0</v>
      </c>
      <c r="O6014" s="105">
        <v>0</v>
      </c>
      <c r="P6014" s="98">
        <f t="shared" si="748"/>
        <v>876</v>
      </c>
      <c r="Q6014" s="98">
        <f t="shared" si="749"/>
        <v>0</v>
      </c>
      <c r="R6014" s="98">
        <f t="shared" si="750"/>
        <v>0</v>
      </c>
      <c r="S6014" s="105">
        <f t="shared" si="751"/>
        <v>0</v>
      </c>
      <c r="T6014" s="8" t="str">
        <f>IF(I6014=0,"",(INDEX('AWR Data'!A$1:E$8823,MATCH(A6014,'AWR Data'!A$1:A$8823,0),4)))</f>
        <v/>
      </c>
    </row>
    <row r="6015" spans="1:20" ht="20" customHeight="1">
      <c r="A6015" s="14" t="s">
        <v>10953</v>
      </c>
      <c r="B6015" s="14" t="s">
        <v>1771</v>
      </c>
      <c r="C6015" s="14" t="s">
        <v>10954</v>
      </c>
      <c r="E6015" s="74">
        <v>2900</v>
      </c>
      <c r="F6015" s="74">
        <v>54100</v>
      </c>
      <c r="G6015" s="74">
        <f t="shared" si="744"/>
        <v>34800</v>
      </c>
      <c r="H6015" s="80">
        <f t="shared" si="745"/>
        <v>0.64325323475046214</v>
      </c>
      <c r="I6015" s="74">
        <f>INDEX('AWR Data'!A$1:E$8825,MATCH(A6015,'AWR Data'!A$1:A$8825,0),5)</f>
        <v>0</v>
      </c>
      <c r="J6015" s="74">
        <f t="shared" si="746"/>
        <v>0</v>
      </c>
      <c r="K6015" s="105">
        <f t="shared" si="747"/>
        <v>0</v>
      </c>
      <c r="L6015" s="75">
        <v>0</v>
      </c>
      <c r="M6015" s="75">
        <v>0</v>
      </c>
      <c r="N6015" s="75">
        <v>0</v>
      </c>
      <c r="O6015" s="105">
        <v>0</v>
      </c>
      <c r="P6015" s="98">
        <f t="shared" si="748"/>
        <v>34800</v>
      </c>
      <c r="Q6015" s="98">
        <f t="shared" si="749"/>
        <v>0</v>
      </c>
      <c r="R6015" s="98">
        <f t="shared" si="750"/>
        <v>0</v>
      </c>
      <c r="S6015" s="105">
        <f t="shared" si="751"/>
        <v>0</v>
      </c>
      <c r="T6015" s="8" t="str">
        <f>IF(I6015=0,"",(INDEX('AWR Data'!A$1:E$8823,MATCH(A6015,'AWR Data'!A$1:A$8823,0),4)))</f>
        <v/>
      </c>
    </row>
    <row r="6016" spans="1:20" ht="20" customHeight="1">
      <c r="A6016" s="14" t="s">
        <v>10955</v>
      </c>
      <c r="B6016" s="14" t="s">
        <v>1771</v>
      </c>
      <c r="C6016" s="14" t="s">
        <v>10956</v>
      </c>
      <c r="E6016" s="74">
        <v>28</v>
      </c>
      <c r="F6016" s="74">
        <v>2240</v>
      </c>
      <c r="G6016" s="74">
        <f t="shared" si="744"/>
        <v>336</v>
      </c>
      <c r="H6016" s="80">
        <f t="shared" si="745"/>
        <v>0.15</v>
      </c>
      <c r="I6016" s="74">
        <f>INDEX('AWR Data'!A$1:E$8825,MATCH(A6016,'AWR Data'!A$1:A$8825,0),5)</f>
        <v>0</v>
      </c>
      <c r="J6016" s="74">
        <f t="shared" si="746"/>
        <v>0</v>
      </c>
      <c r="K6016" s="105">
        <f t="shared" si="747"/>
        <v>0</v>
      </c>
      <c r="L6016" s="75">
        <v>0</v>
      </c>
      <c r="M6016" s="75">
        <v>0</v>
      </c>
      <c r="N6016" s="75">
        <v>0</v>
      </c>
      <c r="O6016" s="105">
        <v>0</v>
      </c>
      <c r="P6016" s="98">
        <f t="shared" si="748"/>
        <v>336</v>
      </c>
      <c r="Q6016" s="98">
        <f t="shared" si="749"/>
        <v>0</v>
      </c>
      <c r="R6016" s="98">
        <f t="shared" si="750"/>
        <v>0</v>
      </c>
      <c r="S6016" s="105">
        <f t="shared" si="751"/>
        <v>0</v>
      </c>
      <c r="T6016" s="8" t="str">
        <f>IF(I6016=0,"",(INDEX('AWR Data'!A$1:E$8823,MATCH(A6016,'AWR Data'!A$1:A$8823,0),4)))</f>
        <v/>
      </c>
    </row>
    <row r="6017" spans="1:20" ht="20" customHeight="1">
      <c r="A6017" s="14" t="s">
        <v>10957</v>
      </c>
      <c r="B6017" s="14" t="s">
        <v>1771</v>
      </c>
      <c r="C6017" s="14" t="s">
        <v>10958</v>
      </c>
      <c r="E6017" s="74">
        <v>58</v>
      </c>
      <c r="F6017" s="74">
        <v>5290</v>
      </c>
      <c r="G6017" s="74">
        <f t="shared" si="744"/>
        <v>696</v>
      </c>
      <c r="H6017" s="80">
        <f t="shared" si="745"/>
        <v>0.13156899810964084</v>
      </c>
      <c r="I6017" s="74">
        <f>INDEX('AWR Data'!A$1:E$8825,MATCH(A6017,'AWR Data'!A$1:A$8825,0),5)</f>
        <v>0</v>
      </c>
      <c r="J6017" s="74">
        <f t="shared" si="746"/>
        <v>0</v>
      </c>
      <c r="K6017" s="105">
        <f t="shared" si="747"/>
        <v>0</v>
      </c>
      <c r="L6017" s="75">
        <v>0</v>
      </c>
      <c r="M6017" s="75">
        <v>0</v>
      </c>
      <c r="N6017" s="75">
        <v>0</v>
      </c>
      <c r="O6017" s="105">
        <v>0</v>
      </c>
      <c r="P6017" s="98">
        <f t="shared" si="748"/>
        <v>696</v>
      </c>
      <c r="Q6017" s="98">
        <f t="shared" si="749"/>
        <v>0</v>
      </c>
      <c r="R6017" s="98">
        <f t="shared" si="750"/>
        <v>0</v>
      </c>
      <c r="S6017" s="105">
        <f t="shared" si="751"/>
        <v>0</v>
      </c>
      <c r="T6017" s="8" t="str">
        <f>IF(I6017=0,"",(INDEX('AWR Data'!A$1:E$8823,MATCH(A6017,'AWR Data'!A$1:A$8823,0),4)))</f>
        <v/>
      </c>
    </row>
    <row r="6018" spans="1:20" ht="20" customHeight="1">
      <c r="A6018" s="14" t="s">
        <v>10959</v>
      </c>
      <c r="B6018" s="14" t="s">
        <v>1771</v>
      </c>
      <c r="C6018" s="14" t="s">
        <v>10960</v>
      </c>
      <c r="E6018" s="74">
        <v>16</v>
      </c>
      <c r="F6018" s="74">
        <v>1300</v>
      </c>
      <c r="G6018" s="74">
        <f t="shared" si="744"/>
        <v>192</v>
      </c>
      <c r="H6018" s="80">
        <f t="shared" si="745"/>
        <v>0.14769230769230771</v>
      </c>
      <c r="I6018" s="74">
        <f>INDEX('AWR Data'!A$1:E$8825,MATCH(A6018,'AWR Data'!A$1:A$8825,0),5)</f>
        <v>0</v>
      </c>
      <c r="J6018" s="74">
        <f t="shared" si="746"/>
        <v>0</v>
      </c>
      <c r="K6018" s="105">
        <f t="shared" si="747"/>
        <v>0</v>
      </c>
      <c r="L6018" s="75">
        <v>0</v>
      </c>
      <c r="M6018" s="75">
        <v>0</v>
      </c>
      <c r="N6018" s="75">
        <v>0</v>
      </c>
      <c r="O6018" s="105">
        <v>0</v>
      </c>
      <c r="P6018" s="98">
        <f t="shared" si="748"/>
        <v>192</v>
      </c>
      <c r="Q6018" s="98">
        <f t="shared" si="749"/>
        <v>0</v>
      </c>
      <c r="R6018" s="98">
        <f t="shared" si="750"/>
        <v>0</v>
      </c>
      <c r="S6018" s="105">
        <f t="shared" si="751"/>
        <v>0</v>
      </c>
      <c r="T6018" s="8" t="str">
        <f>IF(I6018=0,"",(INDEX('AWR Data'!A$1:E$8823,MATCH(A6018,'AWR Data'!A$1:A$8823,0),4)))</f>
        <v/>
      </c>
    </row>
    <row r="6019" spans="1:20" ht="20" customHeight="1">
      <c r="A6019" s="14" t="s">
        <v>10961</v>
      </c>
      <c r="B6019" s="14" t="s">
        <v>1771</v>
      </c>
      <c r="C6019" s="14" t="s">
        <v>10962</v>
      </c>
      <c r="E6019" s="74">
        <v>880</v>
      </c>
      <c r="F6019" s="74">
        <v>26100</v>
      </c>
      <c r="G6019" s="74">
        <f t="shared" si="744"/>
        <v>10560</v>
      </c>
      <c r="H6019" s="80">
        <f t="shared" si="745"/>
        <v>0.40459770114942528</v>
      </c>
      <c r="I6019" s="74">
        <f>INDEX('AWR Data'!A$1:E$8825,MATCH(A6019,'AWR Data'!A$1:A$8825,0),5)</f>
        <v>0</v>
      </c>
      <c r="J6019" s="74">
        <f t="shared" si="746"/>
        <v>0</v>
      </c>
      <c r="K6019" s="105">
        <f t="shared" si="747"/>
        <v>0</v>
      </c>
      <c r="L6019" s="75">
        <v>0</v>
      </c>
      <c r="M6019" s="75">
        <v>0</v>
      </c>
      <c r="N6019" s="75">
        <v>0</v>
      </c>
      <c r="O6019" s="105">
        <v>0</v>
      </c>
      <c r="P6019" s="98">
        <f t="shared" si="748"/>
        <v>10560</v>
      </c>
      <c r="Q6019" s="98">
        <f t="shared" si="749"/>
        <v>0</v>
      </c>
      <c r="R6019" s="98">
        <f t="shared" si="750"/>
        <v>0</v>
      </c>
      <c r="S6019" s="105">
        <f t="shared" si="751"/>
        <v>0</v>
      </c>
      <c r="T6019" s="8" t="str">
        <f>IF(I6019=0,"",(INDEX('AWR Data'!A$1:E$8823,MATCH(A6019,'AWR Data'!A$1:A$8823,0),4)))</f>
        <v/>
      </c>
    </row>
    <row r="6020" spans="1:20" ht="20" customHeight="1">
      <c r="A6020" s="14" t="s">
        <v>10963</v>
      </c>
      <c r="B6020" s="14" t="s">
        <v>1771</v>
      </c>
      <c r="C6020" s="14" t="s">
        <v>10964</v>
      </c>
      <c r="E6020" s="74">
        <v>140</v>
      </c>
      <c r="F6020" s="74">
        <v>35500</v>
      </c>
      <c r="G6020" s="74">
        <f t="shared" si="744"/>
        <v>1680</v>
      </c>
      <c r="H6020" s="80">
        <f t="shared" si="745"/>
        <v>4.7323943661971832E-2</v>
      </c>
      <c r="I6020" s="74">
        <f>INDEX('AWR Data'!A$1:E$8825,MATCH(A6020,'AWR Data'!A$1:A$8825,0),5)</f>
        <v>0</v>
      </c>
      <c r="J6020" s="74">
        <f t="shared" si="746"/>
        <v>0</v>
      </c>
      <c r="K6020" s="105">
        <f t="shared" si="747"/>
        <v>0</v>
      </c>
      <c r="L6020" s="75">
        <v>0</v>
      </c>
      <c r="M6020" s="75">
        <v>0</v>
      </c>
      <c r="N6020" s="75">
        <v>0</v>
      </c>
      <c r="O6020" s="105">
        <v>0</v>
      </c>
      <c r="P6020" s="98">
        <f t="shared" si="748"/>
        <v>1680</v>
      </c>
      <c r="Q6020" s="98">
        <f t="shared" si="749"/>
        <v>0</v>
      </c>
      <c r="R6020" s="98">
        <f t="shared" si="750"/>
        <v>0</v>
      </c>
      <c r="S6020" s="105">
        <f t="shared" si="751"/>
        <v>0</v>
      </c>
      <c r="T6020" s="8" t="str">
        <f>IF(I6020=0,"",(INDEX('AWR Data'!A$1:E$8823,MATCH(A6020,'AWR Data'!A$1:A$8823,0),4)))</f>
        <v/>
      </c>
    </row>
    <row r="6021" spans="1:20" ht="20" customHeight="1">
      <c r="A6021" s="14" t="s">
        <v>11178</v>
      </c>
      <c r="B6021" s="14" t="s">
        <v>1771</v>
      </c>
      <c r="C6021" s="14" t="s">
        <v>11179</v>
      </c>
      <c r="E6021" s="74">
        <v>170</v>
      </c>
      <c r="F6021" s="74">
        <v>9300</v>
      </c>
      <c r="G6021" s="74">
        <f t="shared" si="744"/>
        <v>2040</v>
      </c>
      <c r="H6021" s="80">
        <f t="shared" si="745"/>
        <v>0.21935483870967742</v>
      </c>
      <c r="I6021" s="74">
        <f>INDEX('AWR Data'!A$1:E$8825,MATCH(A6021,'AWR Data'!A$1:A$8825,0),5)</f>
        <v>0</v>
      </c>
      <c r="J6021" s="74">
        <f t="shared" si="746"/>
        <v>0</v>
      </c>
      <c r="K6021" s="105">
        <f t="shared" si="747"/>
        <v>0</v>
      </c>
      <c r="L6021" s="75">
        <v>0</v>
      </c>
      <c r="M6021" s="75">
        <v>0</v>
      </c>
      <c r="N6021" s="75">
        <v>0</v>
      </c>
      <c r="O6021" s="105">
        <v>0</v>
      </c>
      <c r="P6021" s="98">
        <f t="shared" si="748"/>
        <v>2040</v>
      </c>
      <c r="Q6021" s="98">
        <f t="shared" si="749"/>
        <v>0</v>
      </c>
      <c r="R6021" s="98">
        <f t="shared" si="750"/>
        <v>0</v>
      </c>
      <c r="S6021" s="105">
        <f t="shared" si="751"/>
        <v>0</v>
      </c>
      <c r="T6021" s="8" t="str">
        <f>IF(I6021=0,"",(INDEX('AWR Data'!A$1:E$8823,MATCH(A6021,'AWR Data'!A$1:A$8823,0),4)))</f>
        <v/>
      </c>
    </row>
    <row r="6022" spans="1:20" ht="20" customHeight="1">
      <c r="A6022" s="14" t="s">
        <v>11184</v>
      </c>
      <c r="B6022" s="14" t="s">
        <v>339</v>
      </c>
      <c r="C6022" s="14" t="s">
        <v>11185</v>
      </c>
      <c r="E6022" s="74">
        <v>28</v>
      </c>
      <c r="F6022" s="74">
        <v>13200</v>
      </c>
      <c r="G6022" s="74">
        <f t="shared" ref="G6022:G6085" si="752">+E6022*12</f>
        <v>336</v>
      </c>
      <c r="H6022" s="80">
        <f t="shared" ref="H6022:H6085" si="753">IF(G6022&gt;0,(IF(F6022&gt;0,G6022/F6022,1000)),0)</f>
        <v>2.5454545454545455E-2</v>
      </c>
      <c r="I6022" s="74">
        <f>INDEX('AWR Data'!A$1:E$8825,MATCH(A6022,'AWR Data'!A$1:A$8825,0),5)</f>
        <v>0</v>
      </c>
      <c r="J6022" s="74">
        <f t="shared" ref="J6022:J6085" si="754">IF(I6022=0,0,IF(I6022&gt;0,IF(I6022&lt;11,G6022,IF(I6022&lt;21,(G6022*0.32),IF(I6022&lt;31,(G6022*0.07),0)))))</f>
        <v>0</v>
      </c>
      <c r="K6022" s="105">
        <f t="shared" ref="K6022:K6085" si="755">IF(G6022,J6022/G6022,0)</f>
        <v>0</v>
      </c>
      <c r="L6022" s="75">
        <v>0</v>
      </c>
      <c r="M6022" s="75">
        <v>0</v>
      </c>
      <c r="N6022" s="75">
        <v>0</v>
      </c>
      <c r="O6022" s="105">
        <v>0</v>
      </c>
      <c r="P6022" s="98">
        <f t="shared" ref="P6022:P6085" si="756">+G6022-L6022</f>
        <v>336</v>
      </c>
      <c r="Q6022" s="98">
        <f t="shared" ref="Q6022:Q6085" si="757">IF(I6022=0,I6022-M6022,IF(M6022,IF(I6022=0,(M6022-0),M6022-I6022),I6022))</f>
        <v>0</v>
      </c>
      <c r="R6022" s="98">
        <f t="shared" ref="R6022:R6085" si="758">+J6022-N6022</f>
        <v>0</v>
      </c>
      <c r="S6022" s="105">
        <f t="shared" ref="S6022:S6085" si="759">+K6022-O6022</f>
        <v>0</v>
      </c>
      <c r="T6022" s="8" t="str">
        <f>IF(I6022=0,"",(INDEX('AWR Data'!A$1:E$8823,MATCH(A6022,'AWR Data'!A$1:A$8823,0),4)))</f>
        <v/>
      </c>
    </row>
    <row r="6023" spans="1:20" ht="20" customHeight="1">
      <c r="A6023" s="14" t="s">
        <v>11186</v>
      </c>
      <c r="B6023" s="14" t="s">
        <v>1178</v>
      </c>
      <c r="C6023" s="14" t="s">
        <v>11187</v>
      </c>
      <c r="E6023" s="74">
        <v>46</v>
      </c>
      <c r="F6023" s="74">
        <v>147000</v>
      </c>
      <c r="G6023" s="74">
        <f t="shared" si="752"/>
        <v>552</v>
      </c>
      <c r="H6023" s="80">
        <f t="shared" si="753"/>
        <v>3.7551020408163266E-3</v>
      </c>
      <c r="I6023" s="74">
        <f>INDEX('AWR Data'!A$1:E$8825,MATCH(A6023,'AWR Data'!A$1:A$8825,0),5)</f>
        <v>0</v>
      </c>
      <c r="J6023" s="74">
        <f t="shared" si="754"/>
        <v>0</v>
      </c>
      <c r="K6023" s="105">
        <f t="shared" si="755"/>
        <v>0</v>
      </c>
      <c r="L6023" s="75">
        <v>0</v>
      </c>
      <c r="M6023" s="75">
        <v>0</v>
      </c>
      <c r="N6023" s="75">
        <v>0</v>
      </c>
      <c r="O6023" s="105">
        <v>0</v>
      </c>
      <c r="P6023" s="98">
        <f t="shared" si="756"/>
        <v>552</v>
      </c>
      <c r="Q6023" s="98">
        <f t="shared" si="757"/>
        <v>0</v>
      </c>
      <c r="R6023" s="98">
        <f t="shared" si="758"/>
        <v>0</v>
      </c>
      <c r="S6023" s="105">
        <f t="shared" si="759"/>
        <v>0</v>
      </c>
      <c r="T6023" s="8" t="str">
        <f>IF(I6023=0,"",(INDEX('AWR Data'!A$1:E$8823,MATCH(A6023,'AWR Data'!A$1:A$8823,0),4)))</f>
        <v/>
      </c>
    </row>
    <row r="6024" spans="1:20" ht="20" customHeight="1">
      <c r="A6024" s="14" t="s">
        <v>11188</v>
      </c>
      <c r="B6024" s="14" t="s">
        <v>1178</v>
      </c>
      <c r="C6024" s="14" t="s">
        <v>11189</v>
      </c>
      <c r="E6024" s="74">
        <v>22</v>
      </c>
      <c r="F6024" s="74">
        <v>292000</v>
      </c>
      <c r="G6024" s="74">
        <f t="shared" si="752"/>
        <v>264</v>
      </c>
      <c r="H6024" s="80">
        <f t="shared" si="753"/>
        <v>9.041095890410959E-4</v>
      </c>
      <c r="I6024" s="74">
        <f>INDEX('AWR Data'!A$1:E$8825,MATCH(A6024,'AWR Data'!A$1:A$8825,0),5)</f>
        <v>0</v>
      </c>
      <c r="J6024" s="74">
        <f t="shared" si="754"/>
        <v>0</v>
      </c>
      <c r="K6024" s="105">
        <f t="shared" si="755"/>
        <v>0</v>
      </c>
      <c r="L6024" s="75">
        <v>0</v>
      </c>
      <c r="M6024" s="75">
        <v>0</v>
      </c>
      <c r="N6024" s="75">
        <v>0</v>
      </c>
      <c r="O6024" s="105">
        <v>0</v>
      </c>
      <c r="P6024" s="98">
        <f t="shared" si="756"/>
        <v>264</v>
      </c>
      <c r="Q6024" s="98">
        <f t="shared" si="757"/>
        <v>0</v>
      </c>
      <c r="R6024" s="98">
        <f t="shared" si="758"/>
        <v>0</v>
      </c>
      <c r="S6024" s="105">
        <f t="shared" si="759"/>
        <v>0</v>
      </c>
      <c r="T6024" s="8" t="str">
        <f>IF(I6024=0,"",(INDEX('AWR Data'!A$1:E$8823,MATCH(A6024,'AWR Data'!A$1:A$8823,0),4)))</f>
        <v/>
      </c>
    </row>
    <row r="6025" spans="1:20" ht="20" customHeight="1">
      <c r="A6025" s="14" t="s">
        <v>11190</v>
      </c>
      <c r="B6025" s="14" t="s">
        <v>339</v>
      </c>
      <c r="C6025" s="14" t="s">
        <v>11191</v>
      </c>
      <c r="E6025" s="74">
        <v>170</v>
      </c>
      <c r="F6025" s="74">
        <v>37400</v>
      </c>
      <c r="G6025" s="74">
        <f t="shared" si="752"/>
        <v>2040</v>
      </c>
      <c r="H6025" s="80">
        <f t="shared" si="753"/>
        <v>5.4545454545454543E-2</v>
      </c>
      <c r="I6025" s="74">
        <f>INDEX('AWR Data'!A$1:E$8825,MATCH(A6025,'AWR Data'!A$1:A$8825,0),5)</f>
        <v>0</v>
      </c>
      <c r="J6025" s="74">
        <f t="shared" si="754"/>
        <v>0</v>
      </c>
      <c r="K6025" s="105">
        <f t="shared" si="755"/>
        <v>0</v>
      </c>
      <c r="L6025" s="75">
        <v>0</v>
      </c>
      <c r="M6025" s="75">
        <v>0</v>
      </c>
      <c r="N6025" s="75">
        <v>0</v>
      </c>
      <c r="O6025" s="105">
        <v>0</v>
      </c>
      <c r="P6025" s="98">
        <f t="shared" si="756"/>
        <v>2040</v>
      </c>
      <c r="Q6025" s="98">
        <f t="shared" si="757"/>
        <v>0</v>
      </c>
      <c r="R6025" s="98">
        <f t="shared" si="758"/>
        <v>0</v>
      </c>
      <c r="S6025" s="105">
        <f t="shared" si="759"/>
        <v>0</v>
      </c>
      <c r="T6025" s="8" t="str">
        <f>IF(I6025=0,"",(INDEX('AWR Data'!A$1:E$8823,MATCH(A6025,'AWR Data'!A$1:A$8823,0),4)))</f>
        <v/>
      </c>
    </row>
    <row r="6026" spans="1:20" ht="20" customHeight="1">
      <c r="A6026" s="14" t="s">
        <v>11192</v>
      </c>
      <c r="B6026" s="14" t="s">
        <v>920</v>
      </c>
      <c r="C6026" s="14" t="s">
        <v>11193</v>
      </c>
      <c r="E6026" s="74">
        <v>73</v>
      </c>
      <c r="F6026" s="74">
        <v>2050</v>
      </c>
      <c r="G6026" s="74">
        <f t="shared" si="752"/>
        <v>876</v>
      </c>
      <c r="H6026" s="80">
        <f t="shared" si="753"/>
        <v>0.4273170731707317</v>
      </c>
      <c r="I6026" s="74">
        <f>INDEX('AWR Data'!A$1:E$8825,MATCH(A6026,'AWR Data'!A$1:A$8825,0),5)</f>
        <v>0</v>
      </c>
      <c r="J6026" s="74">
        <f t="shared" si="754"/>
        <v>0</v>
      </c>
      <c r="K6026" s="105">
        <f t="shared" si="755"/>
        <v>0</v>
      </c>
      <c r="L6026" s="75">
        <v>0</v>
      </c>
      <c r="M6026" s="75">
        <v>0</v>
      </c>
      <c r="N6026" s="75">
        <v>0</v>
      </c>
      <c r="O6026" s="105">
        <v>0</v>
      </c>
      <c r="P6026" s="98">
        <f t="shared" si="756"/>
        <v>876</v>
      </c>
      <c r="Q6026" s="98">
        <f t="shared" si="757"/>
        <v>0</v>
      </c>
      <c r="R6026" s="98">
        <f t="shared" si="758"/>
        <v>0</v>
      </c>
      <c r="S6026" s="105">
        <f t="shared" si="759"/>
        <v>0</v>
      </c>
      <c r="T6026" s="8" t="str">
        <f>IF(I6026=0,"",(INDEX('AWR Data'!A$1:E$8823,MATCH(A6026,'AWR Data'!A$1:A$8823,0),4)))</f>
        <v/>
      </c>
    </row>
    <row r="6027" spans="1:20" ht="20" customHeight="1">
      <c r="A6027" s="14" t="s">
        <v>11194</v>
      </c>
      <c r="B6027" s="14" t="s">
        <v>1570</v>
      </c>
      <c r="C6027" s="14" t="s">
        <v>11195</v>
      </c>
      <c r="E6027" s="74">
        <v>36</v>
      </c>
      <c r="F6027" s="74">
        <v>9550</v>
      </c>
      <c r="G6027" s="74">
        <f t="shared" si="752"/>
        <v>432</v>
      </c>
      <c r="H6027" s="80">
        <f t="shared" si="753"/>
        <v>4.5235602094240837E-2</v>
      </c>
      <c r="I6027" s="74">
        <f>INDEX('AWR Data'!A$1:E$8825,MATCH(A6027,'AWR Data'!A$1:A$8825,0),5)</f>
        <v>0</v>
      </c>
      <c r="J6027" s="74">
        <f t="shared" si="754"/>
        <v>0</v>
      </c>
      <c r="K6027" s="105">
        <f t="shared" si="755"/>
        <v>0</v>
      </c>
      <c r="L6027" s="75">
        <v>0</v>
      </c>
      <c r="M6027" s="75">
        <v>0</v>
      </c>
      <c r="N6027" s="75">
        <v>0</v>
      </c>
      <c r="O6027" s="105">
        <v>0</v>
      </c>
      <c r="P6027" s="98">
        <f t="shared" si="756"/>
        <v>432</v>
      </c>
      <c r="Q6027" s="98">
        <f t="shared" si="757"/>
        <v>0</v>
      </c>
      <c r="R6027" s="98">
        <f t="shared" si="758"/>
        <v>0</v>
      </c>
      <c r="S6027" s="105">
        <f t="shared" si="759"/>
        <v>0</v>
      </c>
      <c r="T6027" s="8" t="str">
        <f>IF(I6027=0,"",(INDEX('AWR Data'!A$1:E$8823,MATCH(A6027,'AWR Data'!A$1:A$8823,0),4)))</f>
        <v/>
      </c>
    </row>
    <row r="6028" spans="1:20" ht="20" customHeight="1">
      <c r="A6028" s="14" t="s">
        <v>11196</v>
      </c>
      <c r="B6028" s="14" t="s">
        <v>516</v>
      </c>
      <c r="C6028" s="14" t="s">
        <v>11197</v>
      </c>
      <c r="E6028" s="74">
        <v>260</v>
      </c>
      <c r="F6028" s="74">
        <v>57400</v>
      </c>
      <c r="G6028" s="74">
        <f t="shared" si="752"/>
        <v>3120</v>
      </c>
      <c r="H6028" s="80">
        <f t="shared" si="753"/>
        <v>5.4355400696864113E-2</v>
      </c>
      <c r="I6028" s="74">
        <f>INDEX('AWR Data'!A$1:E$8825,MATCH(A6028,'AWR Data'!A$1:A$8825,0),5)</f>
        <v>0</v>
      </c>
      <c r="J6028" s="74">
        <f t="shared" si="754"/>
        <v>0</v>
      </c>
      <c r="K6028" s="105">
        <f t="shared" si="755"/>
        <v>0</v>
      </c>
      <c r="L6028" s="75">
        <v>0</v>
      </c>
      <c r="M6028" s="75">
        <v>0</v>
      </c>
      <c r="N6028" s="75">
        <v>0</v>
      </c>
      <c r="O6028" s="105">
        <v>0</v>
      </c>
      <c r="P6028" s="98">
        <f t="shared" si="756"/>
        <v>3120</v>
      </c>
      <c r="Q6028" s="98">
        <f t="shared" si="757"/>
        <v>0</v>
      </c>
      <c r="R6028" s="98">
        <f t="shared" si="758"/>
        <v>0</v>
      </c>
      <c r="S6028" s="105">
        <f t="shared" si="759"/>
        <v>0</v>
      </c>
      <c r="T6028" s="8" t="str">
        <f>IF(I6028=0,"",(INDEX('AWR Data'!A$1:E$8823,MATCH(A6028,'AWR Data'!A$1:A$8823,0),4)))</f>
        <v/>
      </c>
    </row>
    <row r="6029" spans="1:20" ht="20" customHeight="1">
      <c r="A6029" s="14" t="s">
        <v>11198</v>
      </c>
      <c r="B6029" s="14" t="s">
        <v>510</v>
      </c>
      <c r="C6029" s="14" t="s">
        <v>11409</v>
      </c>
      <c r="E6029" s="74">
        <v>46</v>
      </c>
      <c r="F6029" s="74">
        <v>12000</v>
      </c>
      <c r="G6029" s="74">
        <f t="shared" si="752"/>
        <v>552</v>
      </c>
      <c r="H6029" s="80">
        <f t="shared" si="753"/>
        <v>4.5999999999999999E-2</v>
      </c>
      <c r="I6029" s="74">
        <f>INDEX('AWR Data'!A$1:E$8825,MATCH(A6029,'AWR Data'!A$1:A$8825,0),5)</f>
        <v>0</v>
      </c>
      <c r="J6029" s="74">
        <f t="shared" si="754"/>
        <v>0</v>
      </c>
      <c r="K6029" s="105">
        <f t="shared" si="755"/>
        <v>0</v>
      </c>
      <c r="L6029" s="75">
        <v>0</v>
      </c>
      <c r="M6029" s="75">
        <v>0</v>
      </c>
      <c r="N6029" s="75">
        <v>0</v>
      </c>
      <c r="O6029" s="105">
        <v>0</v>
      </c>
      <c r="P6029" s="98">
        <f t="shared" si="756"/>
        <v>552</v>
      </c>
      <c r="Q6029" s="98">
        <f t="shared" si="757"/>
        <v>0</v>
      </c>
      <c r="R6029" s="98">
        <f t="shared" si="758"/>
        <v>0</v>
      </c>
      <c r="S6029" s="105">
        <f t="shared" si="759"/>
        <v>0</v>
      </c>
      <c r="T6029" s="8" t="str">
        <f>IF(I6029=0,"",(INDEX('AWR Data'!A$1:E$8823,MATCH(A6029,'AWR Data'!A$1:A$8823,0),4)))</f>
        <v/>
      </c>
    </row>
    <row r="6030" spans="1:20" ht="20" customHeight="1">
      <c r="A6030" s="14" t="s">
        <v>11410</v>
      </c>
      <c r="B6030" s="14" t="s">
        <v>501</v>
      </c>
      <c r="C6030" s="14" t="s">
        <v>11411</v>
      </c>
      <c r="E6030" s="74">
        <v>73</v>
      </c>
      <c r="F6030" s="74">
        <v>2650</v>
      </c>
      <c r="G6030" s="74">
        <f t="shared" si="752"/>
        <v>876</v>
      </c>
      <c r="H6030" s="80">
        <f t="shared" si="753"/>
        <v>0.33056603773584908</v>
      </c>
      <c r="I6030" s="74">
        <f>INDEX('AWR Data'!A$1:E$8825,MATCH(A6030,'AWR Data'!A$1:A$8825,0),5)</f>
        <v>0</v>
      </c>
      <c r="J6030" s="74">
        <f t="shared" si="754"/>
        <v>0</v>
      </c>
      <c r="K6030" s="105">
        <f t="shared" si="755"/>
        <v>0</v>
      </c>
      <c r="L6030" s="75">
        <v>0</v>
      </c>
      <c r="M6030" s="75">
        <v>0</v>
      </c>
      <c r="N6030" s="75">
        <v>0</v>
      </c>
      <c r="O6030" s="105">
        <v>0</v>
      </c>
      <c r="P6030" s="98">
        <f t="shared" si="756"/>
        <v>876</v>
      </c>
      <c r="Q6030" s="98">
        <f t="shared" si="757"/>
        <v>0</v>
      </c>
      <c r="R6030" s="98">
        <f t="shared" si="758"/>
        <v>0</v>
      </c>
      <c r="S6030" s="105">
        <f t="shared" si="759"/>
        <v>0</v>
      </c>
      <c r="T6030" s="8" t="str">
        <f>IF(I6030=0,"",(INDEX('AWR Data'!A$1:E$8823,MATCH(A6030,'AWR Data'!A$1:A$8823,0),4)))</f>
        <v/>
      </c>
    </row>
    <row r="6031" spans="1:20" ht="20" customHeight="1">
      <c r="A6031" s="14" t="s">
        <v>11424</v>
      </c>
      <c r="B6031" s="14" t="s">
        <v>17334</v>
      </c>
      <c r="C6031" s="14" t="s">
        <v>11425</v>
      </c>
      <c r="E6031" s="74">
        <v>390</v>
      </c>
      <c r="F6031" s="74">
        <v>11300</v>
      </c>
      <c r="G6031" s="74">
        <f t="shared" si="752"/>
        <v>4680</v>
      </c>
      <c r="H6031" s="80">
        <f t="shared" si="753"/>
        <v>0.41415929203539825</v>
      </c>
      <c r="I6031" s="74">
        <f>INDEX('AWR Data'!A$1:E$8825,MATCH(A6031,'AWR Data'!A$1:A$8825,0),5)</f>
        <v>0</v>
      </c>
      <c r="J6031" s="74">
        <f t="shared" si="754"/>
        <v>0</v>
      </c>
      <c r="K6031" s="105">
        <f t="shared" si="755"/>
        <v>0</v>
      </c>
      <c r="L6031" s="75">
        <v>0</v>
      </c>
      <c r="M6031" s="75">
        <v>0</v>
      </c>
      <c r="N6031" s="75">
        <v>0</v>
      </c>
      <c r="O6031" s="105">
        <v>0</v>
      </c>
      <c r="P6031" s="98">
        <f t="shared" si="756"/>
        <v>4680</v>
      </c>
      <c r="Q6031" s="98">
        <f t="shared" si="757"/>
        <v>0</v>
      </c>
      <c r="R6031" s="98">
        <f t="shared" si="758"/>
        <v>0</v>
      </c>
      <c r="S6031" s="105">
        <f t="shared" si="759"/>
        <v>0</v>
      </c>
      <c r="T6031" s="8" t="str">
        <f>IF(I6031=0,"",(INDEX('AWR Data'!A$1:E$8823,MATCH(A6031,'AWR Data'!A$1:A$8823,0),4)))</f>
        <v/>
      </c>
    </row>
    <row r="6032" spans="1:20" ht="20" customHeight="1">
      <c r="A6032" s="14" t="s">
        <v>11221</v>
      </c>
      <c r="B6032" s="14" t="s">
        <v>632</v>
      </c>
      <c r="C6032" s="14" t="s">
        <v>11222</v>
      </c>
      <c r="E6032" s="74">
        <v>28</v>
      </c>
      <c r="F6032" s="74">
        <v>5960</v>
      </c>
      <c r="G6032" s="74">
        <f t="shared" si="752"/>
        <v>336</v>
      </c>
      <c r="H6032" s="80">
        <f t="shared" si="753"/>
        <v>5.6375838926174496E-2</v>
      </c>
      <c r="I6032" s="74">
        <f>INDEX('AWR Data'!A$1:E$8825,MATCH(A6032,'AWR Data'!A$1:A$8825,0),5)</f>
        <v>0</v>
      </c>
      <c r="J6032" s="74">
        <f t="shared" si="754"/>
        <v>0</v>
      </c>
      <c r="K6032" s="105">
        <f t="shared" si="755"/>
        <v>0</v>
      </c>
      <c r="L6032" s="75">
        <v>0</v>
      </c>
      <c r="M6032" s="75">
        <v>0</v>
      </c>
      <c r="N6032" s="75">
        <v>0</v>
      </c>
      <c r="O6032" s="105">
        <v>0</v>
      </c>
      <c r="P6032" s="98">
        <f t="shared" si="756"/>
        <v>336</v>
      </c>
      <c r="Q6032" s="98">
        <f t="shared" si="757"/>
        <v>0</v>
      </c>
      <c r="R6032" s="98">
        <f t="shared" si="758"/>
        <v>0</v>
      </c>
      <c r="S6032" s="105">
        <f t="shared" si="759"/>
        <v>0</v>
      </c>
      <c r="T6032" s="8" t="str">
        <f>IF(I6032=0,"",(INDEX('AWR Data'!A$1:E$8823,MATCH(A6032,'AWR Data'!A$1:A$8823,0),4)))</f>
        <v/>
      </c>
    </row>
    <row r="6033" spans="1:20" ht="20" customHeight="1">
      <c r="A6033" s="14" t="s">
        <v>11223</v>
      </c>
      <c r="B6033" s="14" t="s">
        <v>632</v>
      </c>
      <c r="C6033" s="14" t="s">
        <v>11224</v>
      </c>
      <c r="E6033" s="74">
        <v>170</v>
      </c>
      <c r="F6033" s="74">
        <v>4830</v>
      </c>
      <c r="G6033" s="74">
        <f t="shared" si="752"/>
        <v>2040</v>
      </c>
      <c r="H6033" s="80">
        <f t="shared" si="753"/>
        <v>0.42236024844720499</v>
      </c>
      <c r="I6033" s="74">
        <f>INDEX('AWR Data'!A$1:E$8825,MATCH(A6033,'AWR Data'!A$1:A$8825,0),5)</f>
        <v>0</v>
      </c>
      <c r="J6033" s="74">
        <f t="shared" si="754"/>
        <v>0</v>
      </c>
      <c r="K6033" s="105">
        <f t="shared" si="755"/>
        <v>0</v>
      </c>
      <c r="L6033" s="75">
        <v>0</v>
      </c>
      <c r="M6033" s="75">
        <v>0</v>
      </c>
      <c r="N6033" s="75">
        <v>0</v>
      </c>
      <c r="O6033" s="105">
        <v>0</v>
      </c>
      <c r="P6033" s="98">
        <f t="shared" si="756"/>
        <v>2040</v>
      </c>
      <c r="Q6033" s="98">
        <f t="shared" si="757"/>
        <v>0</v>
      </c>
      <c r="R6033" s="98">
        <f t="shared" si="758"/>
        <v>0</v>
      </c>
      <c r="S6033" s="105">
        <f t="shared" si="759"/>
        <v>0</v>
      </c>
      <c r="T6033" s="8" t="str">
        <f>IF(I6033=0,"",(INDEX('AWR Data'!A$1:E$8823,MATCH(A6033,'AWR Data'!A$1:A$8823,0),4)))</f>
        <v/>
      </c>
    </row>
    <row r="6034" spans="1:20" ht="20" customHeight="1">
      <c r="A6034" s="14" t="s">
        <v>11225</v>
      </c>
      <c r="B6034" s="14" t="s">
        <v>632</v>
      </c>
      <c r="C6034" s="14" t="s">
        <v>11226</v>
      </c>
      <c r="E6034" s="74">
        <v>36</v>
      </c>
      <c r="F6034" s="74">
        <v>882</v>
      </c>
      <c r="G6034" s="74">
        <f t="shared" si="752"/>
        <v>432</v>
      </c>
      <c r="H6034" s="80">
        <f t="shared" si="753"/>
        <v>0.48979591836734693</v>
      </c>
      <c r="I6034" s="74">
        <f>INDEX('AWR Data'!A$1:E$8825,MATCH(A6034,'AWR Data'!A$1:A$8825,0),5)</f>
        <v>0</v>
      </c>
      <c r="J6034" s="74">
        <f t="shared" si="754"/>
        <v>0</v>
      </c>
      <c r="K6034" s="105">
        <f t="shared" si="755"/>
        <v>0</v>
      </c>
      <c r="L6034" s="75">
        <v>0</v>
      </c>
      <c r="M6034" s="75">
        <v>0</v>
      </c>
      <c r="N6034" s="75">
        <v>0</v>
      </c>
      <c r="O6034" s="105">
        <v>0</v>
      </c>
      <c r="P6034" s="98">
        <f t="shared" si="756"/>
        <v>432</v>
      </c>
      <c r="Q6034" s="98">
        <f t="shared" si="757"/>
        <v>0</v>
      </c>
      <c r="R6034" s="98">
        <f t="shared" si="758"/>
        <v>0</v>
      </c>
      <c r="S6034" s="105">
        <f t="shared" si="759"/>
        <v>0</v>
      </c>
      <c r="T6034" s="8" t="str">
        <f>IF(I6034=0,"",(INDEX('AWR Data'!A$1:E$8823,MATCH(A6034,'AWR Data'!A$1:A$8823,0),4)))</f>
        <v/>
      </c>
    </row>
    <row r="6035" spans="1:20" ht="20" customHeight="1">
      <c r="A6035" s="14" t="s">
        <v>11227</v>
      </c>
      <c r="B6035" s="14" t="s">
        <v>632</v>
      </c>
      <c r="C6035" s="14" t="s">
        <v>11010</v>
      </c>
      <c r="E6035" s="74">
        <v>2400</v>
      </c>
      <c r="F6035" s="74">
        <v>357000</v>
      </c>
      <c r="G6035" s="74">
        <f t="shared" si="752"/>
        <v>28800</v>
      </c>
      <c r="H6035" s="80">
        <f t="shared" si="753"/>
        <v>8.067226890756303E-2</v>
      </c>
      <c r="I6035" s="74">
        <f>INDEX('AWR Data'!A$1:E$8825,MATCH(A6035,'AWR Data'!A$1:A$8825,0),5)</f>
        <v>0</v>
      </c>
      <c r="J6035" s="74">
        <f t="shared" si="754"/>
        <v>0</v>
      </c>
      <c r="K6035" s="105">
        <f t="shared" si="755"/>
        <v>0</v>
      </c>
      <c r="L6035" s="75">
        <v>0</v>
      </c>
      <c r="M6035" s="75">
        <v>0</v>
      </c>
      <c r="N6035" s="75">
        <v>0</v>
      </c>
      <c r="O6035" s="105">
        <v>0</v>
      </c>
      <c r="P6035" s="98">
        <f t="shared" si="756"/>
        <v>28800</v>
      </c>
      <c r="Q6035" s="98">
        <f t="shared" si="757"/>
        <v>0</v>
      </c>
      <c r="R6035" s="98">
        <f t="shared" si="758"/>
        <v>0</v>
      </c>
      <c r="S6035" s="105">
        <f t="shared" si="759"/>
        <v>0</v>
      </c>
      <c r="T6035" s="8" t="str">
        <f>IF(I6035=0,"",(INDEX('AWR Data'!A$1:E$8823,MATCH(A6035,'AWR Data'!A$1:A$8823,0),4)))</f>
        <v/>
      </c>
    </row>
    <row r="6036" spans="1:20" ht="20" customHeight="1">
      <c r="A6036" s="14" t="s">
        <v>11011</v>
      </c>
      <c r="B6036" s="14" t="s">
        <v>17334</v>
      </c>
      <c r="C6036" s="14" t="s">
        <v>11012</v>
      </c>
      <c r="E6036" s="74">
        <v>170</v>
      </c>
      <c r="F6036" s="74">
        <v>49000</v>
      </c>
      <c r="G6036" s="74">
        <f t="shared" si="752"/>
        <v>2040</v>
      </c>
      <c r="H6036" s="80">
        <f t="shared" si="753"/>
        <v>4.1632653061224489E-2</v>
      </c>
      <c r="I6036" s="74">
        <f>INDEX('AWR Data'!A$1:E$8825,MATCH(A6036,'AWR Data'!A$1:A$8825,0),5)</f>
        <v>0</v>
      </c>
      <c r="J6036" s="74">
        <f t="shared" si="754"/>
        <v>0</v>
      </c>
      <c r="K6036" s="105">
        <f t="shared" si="755"/>
        <v>0</v>
      </c>
      <c r="L6036" s="75">
        <v>0</v>
      </c>
      <c r="M6036" s="75">
        <v>0</v>
      </c>
      <c r="N6036" s="75">
        <v>0</v>
      </c>
      <c r="O6036" s="105">
        <v>0</v>
      </c>
      <c r="P6036" s="98">
        <f t="shared" si="756"/>
        <v>2040</v>
      </c>
      <c r="Q6036" s="98">
        <f t="shared" si="757"/>
        <v>0</v>
      </c>
      <c r="R6036" s="98">
        <f t="shared" si="758"/>
        <v>0</v>
      </c>
      <c r="S6036" s="105">
        <f t="shared" si="759"/>
        <v>0</v>
      </c>
      <c r="T6036" s="8" t="str">
        <f>IF(I6036=0,"",(INDEX('AWR Data'!A$1:E$8823,MATCH(A6036,'AWR Data'!A$1:A$8823,0),4)))</f>
        <v/>
      </c>
    </row>
    <row r="6037" spans="1:20" ht="20" customHeight="1">
      <c r="A6037" s="14" t="s">
        <v>11013</v>
      </c>
      <c r="B6037" s="14" t="s">
        <v>632</v>
      </c>
      <c r="C6037" s="14" t="s">
        <v>11014</v>
      </c>
      <c r="E6037" s="74">
        <v>590</v>
      </c>
      <c r="F6037" s="74">
        <v>159000</v>
      </c>
      <c r="G6037" s="74">
        <f t="shared" si="752"/>
        <v>7080</v>
      </c>
      <c r="H6037" s="80">
        <f t="shared" si="753"/>
        <v>4.4528301886792451E-2</v>
      </c>
      <c r="I6037" s="74">
        <f>INDEX('AWR Data'!A$1:E$8825,MATCH(A6037,'AWR Data'!A$1:A$8825,0),5)</f>
        <v>0</v>
      </c>
      <c r="J6037" s="74">
        <f t="shared" si="754"/>
        <v>0</v>
      </c>
      <c r="K6037" s="105">
        <f t="shared" si="755"/>
        <v>0</v>
      </c>
      <c r="L6037" s="75">
        <v>0</v>
      </c>
      <c r="M6037" s="75">
        <v>0</v>
      </c>
      <c r="N6037" s="75">
        <v>0</v>
      </c>
      <c r="O6037" s="105">
        <v>0</v>
      </c>
      <c r="P6037" s="98">
        <f t="shared" si="756"/>
        <v>7080</v>
      </c>
      <c r="Q6037" s="98">
        <f t="shared" si="757"/>
        <v>0</v>
      </c>
      <c r="R6037" s="98">
        <f t="shared" si="758"/>
        <v>0</v>
      </c>
      <c r="S6037" s="105">
        <f t="shared" si="759"/>
        <v>0</v>
      </c>
      <c r="T6037" s="8" t="str">
        <f>IF(I6037=0,"",(INDEX('AWR Data'!A$1:E$8823,MATCH(A6037,'AWR Data'!A$1:A$8823,0),4)))</f>
        <v/>
      </c>
    </row>
    <row r="6038" spans="1:20" ht="20" customHeight="1">
      <c r="A6038" s="14" t="s">
        <v>11015</v>
      </c>
      <c r="B6038" s="14" t="s">
        <v>632</v>
      </c>
      <c r="C6038" s="14" t="s">
        <v>11016</v>
      </c>
      <c r="E6038" s="74">
        <v>28</v>
      </c>
      <c r="F6038" s="74">
        <v>11400</v>
      </c>
      <c r="G6038" s="74">
        <f t="shared" si="752"/>
        <v>336</v>
      </c>
      <c r="H6038" s="80">
        <f t="shared" si="753"/>
        <v>2.9473684210526315E-2</v>
      </c>
      <c r="I6038" s="74">
        <f>INDEX('AWR Data'!A$1:E$8825,MATCH(A6038,'AWR Data'!A$1:A$8825,0),5)</f>
        <v>0</v>
      </c>
      <c r="J6038" s="74">
        <f t="shared" si="754"/>
        <v>0</v>
      </c>
      <c r="K6038" s="105">
        <f t="shared" si="755"/>
        <v>0</v>
      </c>
      <c r="L6038" s="75">
        <v>0</v>
      </c>
      <c r="M6038" s="75">
        <v>0</v>
      </c>
      <c r="N6038" s="75">
        <v>0</v>
      </c>
      <c r="O6038" s="105">
        <v>0</v>
      </c>
      <c r="P6038" s="98">
        <f t="shared" si="756"/>
        <v>336</v>
      </c>
      <c r="Q6038" s="98">
        <f t="shared" si="757"/>
        <v>0</v>
      </c>
      <c r="R6038" s="98">
        <f t="shared" si="758"/>
        <v>0</v>
      </c>
      <c r="S6038" s="105">
        <f t="shared" si="759"/>
        <v>0</v>
      </c>
      <c r="T6038" s="8" t="str">
        <f>IF(I6038=0,"",(INDEX('AWR Data'!A$1:E$8823,MATCH(A6038,'AWR Data'!A$1:A$8823,0),4)))</f>
        <v/>
      </c>
    </row>
    <row r="6039" spans="1:20" ht="20" customHeight="1">
      <c r="A6039" s="14" t="s">
        <v>11017</v>
      </c>
      <c r="B6039" s="14" t="s">
        <v>632</v>
      </c>
      <c r="C6039" s="14" t="s">
        <v>11018</v>
      </c>
      <c r="E6039" s="74">
        <v>36</v>
      </c>
      <c r="F6039" s="74">
        <v>34900</v>
      </c>
      <c r="G6039" s="74">
        <f t="shared" si="752"/>
        <v>432</v>
      </c>
      <c r="H6039" s="80">
        <f t="shared" si="753"/>
        <v>1.2378223495702006E-2</v>
      </c>
      <c r="I6039" s="74">
        <f>INDEX('AWR Data'!A$1:E$8825,MATCH(A6039,'AWR Data'!A$1:A$8825,0),5)</f>
        <v>0</v>
      </c>
      <c r="J6039" s="74">
        <f t="shared" si="754"/>
        <v>0</v>
      </c>
      <c r="K6039" s="105">
        <f t="shared" si="755"/>
        <v>0</v>
      </c>
      <c r="L6039" s="75">
        <v>0</v>
      </c>
      <c r="M6039" s="75">
        <v>0</v>
      </c>
      <c r="N6039" s="75">
        <v>0</v>
      </c>
      <c r="O6039" s="105">
        <v>0</v>
      </c>
      <c r="P6039" s="98">
        <f t="shared" si="756"/>
        <v>432</v>
      </c>
      <c r="Q6039" s="98">
        <f t="shared" si="757"/>
        <v>0</v>
      </c>
      <c r="R6039" s="98">
        <f t="shared" si="758"/>
        <v>0</v>
      </c>
      <c r="S6039" s="105">
        <f t="shared" si="759"/>
        <v>0</v>
      </c>
      <c r="T6039" s="8" t="str">
        <f>IF(I6039=0,"",(INDEX('AWR Data'!A$1:E$8823,MATCH(A6039,'AWR Data'!A$1:A$8823,0),4)))</f>
        <v/>
      </c>
    </row>
    <row r="6040" spans="1:20" ht="20" customHeight="1">
      <c r="A6040" s="14" t="s">
        <v>11023</v>
      </c>
      <c r="B6040" s="14" t="s">
        <v>17334</v>
      </c>
      <c r="C6040" s="14" t="s">
        <v>11024</v>
      </c>
      <c r="E6040" s="74">
        <v>36</v>
      </c>
      <c r="F6040" s="74">
        <v>12900</v>
      </c>
      <c r="G6040" s="74">
        <f t="shared" si="752"/>
        <v>432</v>
      </c>
      <c r="H6040" s="80">
        <f t="shared" si="753"/>
        <v>3.3488372093023258E-2</v>
      </c>
      <c r="I6040" s="74">
        <f>INDEX('AWR Data'!A$1:E$8825,MATCH(A6040,'AWR Data'!A$1:A$8825,0),5)</f>
        <v>0</v>
      </c>
      <c r="J6040" s="74">
        <f t="shared" si="754"/>
        <v>0</v>
      </c>
      <c r="K6040" s="105">
        <f t="shared" si="755"/>
        <v>0</v>
      </c>
      <c r="L6040" s="75">
        <v>0</v>
      </c>
      <c r="M6040" s="75">
        <v>0</v>
      </c>
      <c r="N6040" s="75">
        <v>0</v>
      </c>
      <c r="O6040" s="105">
        <v>0</v>
      </c>
      <c r="P6040" s="98">
        <f t="shared" si="756"/>
        <v>432</v>
      </c>
      <c r="Q6040" s="98">
        <f t="shared" si="757"/>
        <v>0</v>
      </c>
      <c r="R6040" s="98">
        <f t="shared" si="758"/>
        <v>0</v>
      </c>
      <c r="S6040" s="105">
        <f t="shared" si="759"/>
        <v>0</v>
      </c>
      <c r="T6040" s="8" t="str">
        <f>IF(I6040=0,"",(INDEX('AWR Data'!A$1:E$8823,MATCH(A6040,'AWR Data'!A$1:A$8823,0),4)))</f>
        <v/>
      </c>
    </row>
    <row r="6041" spans="1:20" ht="20" customHeight="1">
      <c r="A6041" s="14" t="s">
        <v>11025</v>
      </c>
      <c r="B6041" s="14" t="s">
        <v>17334</v>
      </c>
      <c r="C6041" s="14" t="s">
        <v>11026</v>
      </c>
      <c r="E6041" s="74">
        <v>91</v>
      </c>
      <c r="F6041" s="74">
        <v>4910</v>
      </c>
      <c r="G6041" s="74">
        <f t="shared" si="752"/>
        <v>1092</v>
      </c>
      <c r="H6041" s="80">
        <f t="shared" si="753"/>
        <v>0.22240325865580449</v>
      </c>
      <c r="I6041" s="74">
        <f>INDEX('AWR Data'!A$1:E$8825,MATCH(A6041,'AWR Data'!A$1:A$8825,0),5)</f>
        <v>0</v>
      </c>
      <c r="J6041" s="74">
        <f t="shared" si="754"/>
        <v>0</v>
      </c>
      <c r="K6041" s="105">
        <f t="shared" si="755"/>
        <v>0</v>
      </c>
      <c r="L6041" s="75">
        <v>0</v>
      </c>
      <c r="M6041" s="75">
        <v>0</v>
      </c>
      <c r="N6041" s="75">
        <v>0</v>
      </c>
      <c r="O6041" s="105">
        <v>0</v>
      </c>
      <c r="P6041" s="98">
        <f t="shared" si="756"/>
        <v>1092</v>
      </c>
      <c r="Q6041" s="98">
        <f t="shared" si="757"/>
        <v>0</v>
      </c>
      <c r="R6041" s="98">
        <f t="shared" si="758"/>
        <v>0</v>
      </c>
      <c r="S6041" s="105">
        <f t="shared" si="759"/>
        <v>0</v>
      </c>
      <c r="T6041" s="8" t="str">
        <f>IF(I6041=0,"",(INDEX('AWR Data'!A$1:E$8823,MATCH(A6041,'AWR Data'!A$1:A$8823,0),4)))</f>
        <v/>
      </c>
    </row>
    <row r="6042" spans="1:20" ht="20" customHeight="1">
      <c r="A6042" s="14" t="s">
        <v>11027</v>
      </c>
      <c r="B6042" s="14" t="s">
        <v>632</v>
      </c>
      <c r="C6042" s="14" t="s">
        <v>11028</v>
      </c>
      <c r="E6042" s="74">
        <v>58</v>
      </c>
      <c r="F6042" s="74">
        <v>7450</v>
      </c>
      <c r="G6042" s="74">
        <f t="shared" si="752"/>
        <v>696</v>
      </c>
      <c r="H6042" s="80">
        <f t="shared" si="753"/>
        <v>9.3422818791946305E-2</v>
      </c>
      <c r="I6042" s="74">
        <f>INDEX('AWR Data'!A$1:E$8825,MATCH(A6042,'AWR Data'!A$1:A$8825,0),5)</f>
        <v>0</v>
      </c>
      <c r="J6042" s="74">
        <f t="shared" si="754"/>
        <v>0</v>
      </c>
      <c r="K6042" s="105">
        <f t="shared" si="755"/>
        <v>0</v>
      </c>
      <c r="L6042" s="75">
        <v>0</v>
      </c>
      <c r="M6042" s="75">
        <v>0</v>
      </c>
      <c r="N6042" s="75">
        <v>0</v>
      </c>
      <c r="O6042" s="105">
        <v>0</v>
      </c>
      <c r="P6042" s="98">
        <f t="shared" si="756"/>
        <v>696</v>
      </c>
      <c r="Q6042" s="98">
        <f t="shared" si="757"/>
        <v>0</v>
      </c>
      <c r="R6042" s="98">
        <f t="shared" si="758"/>
        <v>0</v>
      </c>
      <c r="S6042" s="105">
        <f t="shared" si="759"/>
        <v>0</v>
      </c>
      <c r="T6042" s="8" t="str">
        <f>IF(I6042=0,"",(INDEX('AWR Data'!A$1:E$8823,MATCH(A6042,'AWR Data'!A$1:A$8823,0),4)))</f>
        <v/>
      </c>
    </row>
    <row r="6043" spans="1:20" ht="20" customHeight="1">
      <c r="A6043" s="14" t="s">
        <v>11029</v>
      </c>
      <c r="B6043" s="14" t="s">
        <v>576</v>
      </c>
      <c r="C6043" s="14" t="s">
        <v>11030</v>
      </c>
      <c r="E6043" s="74">
        <v>170</v>
      </c>
      <c r="F6043" s="74">
        <v>31100</v>
      </c>
      <c r="G6043" s="74">
        <f t="shared" si="752"/>
        <v>2040</v>
      </c>
      <c r="H6043" s="80">
        <f t="shared" si="753"/>
        <v>6.5594855305466243E-2</v>
      </c>
      <c r="I6043" s="74">
        <f>INDEX('AWR Data'!A$1:E$8825,MATCH(A6043,'AWR Data'!A$1:A$8825,0),5)</f>
        <v>0</v>
      </c>
      <c r="J6043" s="74">
        <f t="shared" si="754"/>
        <v>0</v>
      </c>
      <c r="K6043" s="105">
        <f t="shared" si="755"/>
        <v>0</v>
      </c>
      <c r="L6043" s="75">
        <v>0</v>
      </c>
      <c r="M6043" s="75">
        <v>0</v>
      </c>
      <c r="N6043" s="75">
        <v>0</v>
      </c>
      <c r="O6043" s="105">
        <v>0</v>
      </c>
      <c r="P6043" s="98">
        <f t="shared" si="756"/>
        <v>2040</v>
      </c>
      <c r="Q6043" s="98">
        <f t="shared" si="757"/>
        <v>0</v>
      </c>
      <c r="R6043" s="98">
        <f t="shared" si="758"/>
        <v>0</v>
      </c>
      <c r="S6043" s="105">
        <f t="shared" si="759"/>
        <v>0</v>
      </c>
      <c r="T6043" s="8" t="str">
        <f>IF(I6043=0,"",(INDEX('AWR Data'!A$1:E$8823,MATCH(A6043,'AWR Data'!A$1:A$8823,0),4)))</f>
        <v/>
      </c>
    </row>
    <row r="6044" spans="1:20" ht="20" customHeight="1">
      <c r="A6044" s="14" t="s">
        <v>11031</v>
      </c>
      <c r="B6044" s="14" t="s">
        <v>576</v>
      </c>
      <c r="C6044" s="14" t="s">
        <v>11245</v>
      </c>
      <c r="E6044" s="74">
        <v>28</v>
      </c>
      <c r="F6044" s="74">
        <v>11300</v>
      </c>
      <c r="G6044" s="74">
        <f t="shared" si="752"/>
        <v>336</v>
      </c>
      <c r="H6044" s="80">
        <f t="shared" si="753"/>
        <v>2.9734513274336283E-2</v>
      </c>
      <c r="I6044" s="74">
        <f>INDEX('AWR Data'!A$1:E$8825,MATCH(A6044,'AWR Data'!A$1:A$8825,0),5)</f>
        <v>0</v>
      </c>
      <c r="J6044" s="74">
        <f t="shared" si="754"/>
        <v>0</v>
      </c>
      <c r="K6044" s="105">
        <f t="shared" si="755"/>
        <v>0</v>
      </c>
      <c r="L6044" s="75">
        <v>0</v>
      </c>
      <c r="M6044" s="75">
        <v>0</v>
      </c>
      <c r="N6044" s="75">
        <v>0</v>
      </c>
      <c r="O6044" s="105">
        <v>0</v>
      </c>
      <c r="P6044" s="98">
        <f t="shared" si="756"/>
        <v>336</v>
      </c>
      <c r="Q6044" s="98">
        <f t="shared" si="757"/>
        <v>0</v>
      </c>
      <c r="R6044" s="98">
        <f t="shared" si="758"/>
        <v>0</v>
      </c>
      <c r="S6044" s="105">
        <f t="shared" si="759"/>
        <v>0</v>
      </c>
      <c r="T6044" s="8" t="str">
        <f>IF(I6044=0,"",(INDEX('AWR Data'!A$1:E$8823,MATCH(A6044,'AWR Data'!A$1:A$8823,0),4)))</f>
        <v/>
      </c>
    </row>
    <row r="6045" spans="1:20" ht="20" customHeight="1">
      <c r="A6045" s="14" t="s">
        <v>11246</v>
      </c>
      <c r="B6045" s="14" t="s">
        <v>17334</v>
      </c>
      <c r="C6045" s="14" t="s">
        <v>11247</v>
      </c>
      <c r="E6045" s="74">
        <v>73</v>
      </c>
      <c r="F6045" s="74">
        <v>14700</v>
      </c>
      <c r="G6045" s="74">
        <f t="shared" si="752"/>
        <v>876</v>
      </c>
      <c r="H6045" s="80">
        <f t="shared" si="753"/>
        <v>5.9591836734693877E-2</v>
      </c>
      <c r="I6045" s="74">
        <f>INDEX('AWR Data'!A$1:E$8825,MATCH(A6045,'AWR Data'!A$1:A$8825,0),5)</f>
        <v>0</v>
      </c>
      <c r="J6045" s="74">
        <f t="shared" si="754"/>
        <v>0</v>
      </c>
      <c r="K6045" s="105">
        <f t="shared" si="755"/>
        <v>0</v>
      </c>
      <c r="L6045" s="75">
        <v>0</v>
      </c>
      <c r="M6045" s="75">
        <v>0</v>
      </c>
      <c r="N6045" s="75">
        <v>0</v>
      </c>
      <c r="O6045" s="105">
        <v>0</v>
      </c>
      <c r="P6045" s="98">
        <f t="shared" si="756"/>
        <v>876</v>
      </c>
      <c r="Q6045" s="98">
        <f t="shared" si="757"/>
        <v>0</v>
      </c>
      <c r="R6045" s="98">
        <f t="shared" si="758"/>
        <v>0</v>
      </c>
      <c r="S6045" s="105">
        <f t="shared" si="759"/>
        <v>0</v>
      </c>
      <c r="T6045" s="8" t="str">
        <f>IF(I6045=0,"",(INDEX('AWR Data'!A$1:E$8823,MATCH(A6045,'AWR Data'!A$1:A$8823,0),4)))</f>
        <v/>
      </c>
    </row>
    <row r="6046" spans="1:20" ht="20" customHeight="1">
      <c r="A6046" s="14" t="s">
        <v>11248</v>
      </c>
      <c r="B6046" s="14" t="s">
        <v>632</v>
      </c>
      <c r="C6046" s="14" t="s">
        <v>11249</v>
      </c>
      <c r="E6046" s="74">
        <v>91</v>
      </c>
      <c r="F6046" s="74">
        <v>9710</v>
      </c>
      <c r="G6046" s="74">
        <f t="shared" si="752"/>
        <v>1092</v>
      </c>
      <c r="H6046" s="80">
        <f t="shared" si="753"/>
        <v>0.11246138002059733</v>
      </c>
      <c r="I6046" s="74">
        <f>INDEX('AWR Data'!A$1:E$8825,MATCH(A6046,'AWR Data'!A$1:A$8825,0),5)</f>
        <v>0</v>
      </c>
      <c r="J6046" s="74">
        <f t="shared" si="754"/>
        <v>0</v>
      </c>
      <c r="K6046" s="105">
        <f t="shared" si="755"/>
        <v>0</v>
      </c>
      <c r="L6046" s="75">
        <v>0</v>
      </c>
      <c r="M6046" s="75">
        <v>0</v>
      </c>
      <c r="N6046" s="75">
        <v>0</v>
      </c>
      <c r="O6046" s="105">
        <v>0</v>
      </c>
      <c r="P6046" s="98">
        <f t="shared" si="756"/>
        <v>1092</v>
      </c>
      <c r="Q6046" s="98">
        <f t="shared" si="757"/>
        <v>0</v>
      </c>
      <c r="R6046" s="98">
        <f t="shared" si="758"/>
        <v>0</v>
      </c>
      <c r="S6046" s="105">
        <f t="shared" si="759"/>
        <v>0</v>
      </c>
      <c r="T6046" s="8" t="str">
        <f>IF(I6046=0,"",(INDEX('AWR Data'!A$1:E$8823,MATCH(A6046,'AWR Data'!A$1:A$8823,0),4)))</f>
        <v/>
      </c>
    </row>
    <row r="6047" spans="1:20" ht="20" customHeight="1">
      <c r="A6047" s="14" t="s">
        <v>11250</v>
      </c>
      <c r="B6047" s="14" t="s">
        <v>632</v>
      </c>
      <c r="C6047" s="14" t="s">
        <v>11251</v>
      </c>
      <c r="E6047" s="74">
        <v>73</v>
      </c>
      <c r="F6047" s="74">
        <v>11400</v>
      </c>
      <c r="G6047" s="74">
        <f t="shared" si="752"/>
        <v>876</v>
      </c>
      <c r="H6047" s="80">
        <f t="shared" si="753"/>
        <v>7.6842105263157892E-2</v>
      </c>
      <c r="I6047" s="74">
        <f>INDEX('AWR Data'!A$1:E$8825,MATCH(A6047,'AWR Data'!A$1:A$8825,0),5)</f>
        <v>0</v>
      </c>
      <c r="J6047" s="74">
        <f t="shared" si="754"/>
        <v>0</v>
      </c>
      <c r="K6047" s="105">
        <f t="shared" si="755"/>
        <v>0</v>
      </c>
      <c r="L6047" s="75">
        <v>0</v>
      </c>
      <c r="M6047" s="75">
        <v>0</v>
      </c>
      <c r="N6047" s="75">
        <v>0</v>
      </c>
      <c r="O6047" s="105">
        <v>0</v>
      </c>
      <c r="P6047" s="98">
        <f t="shared" si="756"/>
        <v>876</v>
      </c>
      <c r="Q6047" s="98">
        <f t="shared" si="757"/>
        <v>0</v>
      </c>
      <c r="R6047" s="98">
        <f t="shared" si="758"/>
        <v>0</v>
      </c>
      <c r="S6047" s="105">
        <f t="shared" si="759"/>
        <v>0</v>
      </c>
      <c r="T6047" s="8" t="str">
        <f>IF(I6047=0,"",(INDEX('AWR Data'!A$1:E$8823,MATCH(A6047,'AWR Data'!A$1:A$8823,0),4)))</f>
        <v/>
      </c>
    </row>
    <row r="6048" spans="1:20" ht="20" customHeight="1">
      <c r="A6048" s="14" t="s">
        <v>11252</v>
      </c>
      <c r="B6048" s="14" t="s">
        <v>632</v>
      </c>
      <c r="C6048" s="14" t="s">
        <v>11039</v>
      </c>
      <c r="E6048" s="74">
        <v>390</v>
      </c>
      <c r="F6048" s="74">
        <v>12100</v>
      </c>
      <c r="G6048" s="74">
        <f t="shared" si="752"/>
        <v>4680</v>
      </c>
      <c r="H6048" s="80">
        <f t="shared" si="753"/>
        <v>0.38677685950413221</v>
      </c>
      <c r="I6048" s="74">
        <f>INDEX('AWR Data'!A$1:E$8825,MATCH(A6048,'AWR Data'!A$1:A$8825,0),5)</f>
        <v>0</v>
      </c>
      <c r="J6048" s="74">
        <f t="shared" si="754"/>
        <v>0</v>
      </c>
      <c r="K6048" s="105">
        <f t="shared" si="755"/>
        <v>0</v>
      </c>
      <c r="L6048" s="75">
        <v>0</v>
      </c>
      <c r="M6048" s="75">
        <v>0</v>
      </c>
      <c r="N6048" s="75">
        <v>0</v>
      </c>
      <c r="O6048" s="105">
        <v>0</v>
      </c>
      <c r="P6048" s="98">
        <f t="shared" si="756"/>
        <v>4680</v>
      </c>
      <c r="Q6048" s="98">
        <f t="shared" si="757"/>
        <v>0</v>
      </c>
      <c r="R6048" s="98">
        <f t="shared" si="758"/>
        <v>0</v>
      </c>
      <c r="S6048" s="105">
        <f t="shared" si="759"/>
        <v>0</v>
      </c>
      <c r="T6048" s="8" t="str">
        <f>IF(I6048=0,"",(INDEX('AWR Data'!A$1:E$8823,MATCH(A6048,'AWR Data'!A$1:A$8823,0),4)))</f>
        <v/>
      </c>
    </row>
    <row r="6049" spans="1:20" ht="20" customHeight="1">
      <c r="A6049" s="14" t="s">
        <v>11040</v>
      </c>
      <c r="B6049" s="14" t="s">
        <v>632</v>
      </c>
      <c r="C6049" s="14" t="s">
        <v>11041</v>
      </c>
      <c r="E6049" s="74">
        <v>140</v>
      </c>
      <c r="F6049" s="74">
        <v>24900</v>
      </c>
      <c r="G6049" s="74">
        <f t="shared" si="752"/>
        <v>1680</v>
      </c>
      <c r="H6049" s="80">
        <f t="shared" si="753"/>
        <v>6.746987951807229E-2</v>
      </c>
      <c r="I6049" s="74">
        <f>INDEX('AWR Data'!A$1:E$8825,MATCH(A6049,'AWR Data'!A$1:A$8825,0),5)</f>
        <v>0</v>
      </c>
      <c r="J6049" s="74">
        <f t="shared" si="754"/>
        <v>0</v>
      </c>
      <c r="K6049" s="105">
        <f t="shared" si="755"/>
        <v>0</v>
      </c>
      <c r="L6049" s="75">
        <v>0</v>
      </c>
      <c r="M6049" s="75">
        <v>0</v>
      </c>
      <c r="N6049" s="75">
        <v>0</v>
      </c>
      <c r="O6049" s="105">
        <v>0</v>
      </c>
      <c r="P6049" s="98">
        <f t="shared" si="756"/>
        <v>1680</v>
      </c>
      <c r="Q6049" s="98">
        <f t="shared" si="757"/>
        <v>0</v>
      </c>
      <c r="R6049" s="98">
        <f t="shared" si="758"/>
        <v>0</v>
      </c>
      <c r="S6049" s="105">
        <f t="shared" si="759"/>
        <v>0</v>
      </c>
      <c r="T6049" s="8" t="str">
        <f>IF(I6049=0,"",(INDEX('AWR Data'!A$1:E$8823,MATCH(A6049,'AWR Data'!A$1:A$8823,0),4)))</f>
        <v/>
      </c>
    </row>
    <row r="6050" spans="1:20" ht="20" customHeight="1">
      <c r="A6050" s="14" t="s">
        <v>11046</v>
      </c>
      <c r="B6050" s="14" t="s">
        <v>632</v>
      </c>
      <c r="C6050" s="14" t="s">
        <v>11047</v>
      </c>
      <c r="E6050" s="74">
        <v>58</v>
      </c>
      <c r="F6050" s="74">
        <v>2370</v>
      </c>
      <c r="G6050" s="74">
        <f t="shared" si="752"/>
        <v>696</v>
      </c>
      <c r="H6050" s="80">
        <f t="shared" si="753"/>
        <v>0.29367088607594938</v>
      </c>
      <c r="I6050" s="74">
        <f>INDEX('AWR Data'!A$1:E$8825,MATCH(A6050,'AWR Data'!A$1:A$8825,0),5)</f>
        <v>0</v>
      </c>
      <c r="J6050" s="74">
        <f t="shared" si="754"/>
        <v>0</v>
      </c>
      <c r="K6050" s="105">
        <f t="shared" si="755"/>
        <v>0</v>
      </c>
      <c r="L6050" s="75">
        <v>0</v>
      </c>
      <c r="M6050" s="75">
        <v>0</v>
      </c>
      <c r="N6050" s="75">
        <v>0</v>
      </c>
      <c r="O6050" s="105">
        <v>0</v>
      </c>
      <c r="P6050" s="98">
        <f t="shared" si="756"/>
        <v>696</v>
      </c>
      <c r="Q6050" s="98">
        <f t="shared" si="757"/>
        <v>0</v>
      </c>
      <c r="R6050" s="98">
        <f t="shared" si="758"/>
        <v>0</v>
      </c>
      <c r="S6050" s="105">
        <f t="shared" si="759"/>
        <v>0</v>
      </c>
      <c r="T6050" s="8" t="str">
        <f>IF(I6050=0,"",(INDEX('AWR Data'!A$1:E$8823,MATCH(A6050,'AWR Data'!A$1:A$8823,0),4)))</f>
        <v/>
      </c>
    </row>
    <row r="6051" spans="1:20" ht="20" customHeight="1">
      <c r="A6051" s="14" t="s">
        <v>11264</v>
      </c>
      <c r="B6051" s="14" t="s">
        <v>632</v>
      </c>
      <c r="C6051" s="14" t="s">
        <v>11265</v>
      </c>
      <c r="E6051" s="74">
        <v>28</v>
      </c>
      <c r="F6051" s="74">
        <v>2280</v>
      </c>
      <c r="G6051" s="74">
        <f t="shared" si="752"/>
        <v>336</v>
      </c>
      <c r="H6051" s="80">
        <f t="shared" si="753"/>
        <v>0.14736842105263157</v>
      </c>
      <c r="I6051" s="74">
        <f>INDEX('AWR Data'!A$1:E$8825,MATCH(A6051,'AWR Data'!A$1:A$8825,0),5)</f>
        <v>0</v>
      </c>
      <c r="J6051" s="74">
        <f t="shared" si="754"/>
        <v>0</v>
      </c>
      <c r="K6051" s="105">
        <f t="shared" si="755"/>
        <v>0</v>
      </c>
      <c r="L6051" s="75">
        <v>0</v>
      </c>
      <c r="M6051" s="75">
        <v>0</v>
      </c>
      <c r="N6051" s="75">
        <v>0</v>
      </c>
      <c r="O6051" s="105">
        <v>0</v>
      </c>
      <c r="P6051" s="98">
        <f t="shared" si="756"/>
        <v>336</v>
      </c>
      <c r="Q6051" s="98">
        <f t="shared" si="757"/>
        <v>0</v>
      </c>
      <c r="R6051" s="98">
        <f t="shared" si="758"/>
        <v>0</v>
      </c>
      <c r="S6051" s="105">
        <f t="shared" si="759"/>
        <v>0</v>
      </c>
      <c r="T6051" s="8" t="str">
        <f>IF(I6051=0,"",(INDEX('AWR Data'!A$1:E$8823,MATCH(A6051,'AWR Data'!A$1:A$8823,0),4)))</f>
        <v/>
      </c>
    </row>
    <row r="6052" spans="1:20" ht="20" customHeight="1">
      <c r="A6052" s="14" t="s">
        <v>11266</v>
      </c>
      <c r="B6052" s="14" t="s">
        <v>632</v>
      </c>
      <c r="C6052" s="14" t="s">
        <v>11267</v>
      </c>
      <c r="E6052" s="74">
        <v>590</v>
      </c>
      <c r="F6052" s="74">
        <v>51500</v>
      </c>
      <c r="G6052" s="74">
        <f t="shared" si="752"/>
        <v>7080</v>
      </c>
      <c r="H6052" s="80">
        <f t="shared" si="753"/>
        <v>0.13747572815533982</v>
      </c>
      <c r="I6052" s="74">
        <f>INDEX('AWR Data'!A$1:E$8825,MATCH(A6052,'AWR Data'!A$1:A$8825,0),5)</f>
        <v>0</v>
      </c>
      <c r="J6052" s="74">
        <f t="shared" si="754"/>
        <v>0</v>
      </c>
      <c r="K6052" s="105">
        <f t="shared" si="755"/>
        <v>0</v>
      </c>
      <c r="L6052" s="75">
        <v>0</v>
      </c>
      <c r="M6052" s="75">
        <v>0</v>
      </c>
      <c r="N6052" s="75">
        <v>0</v>
      </c>
      <c r="O6052" s="105">
        <v>0</v>
      </c>
      <c r="P6052" s="98">
        <f t="shared" si="756"/>
        <v>7080</v>
      </c>
      <c r="Q6052" s="98">
        <f t="shared" si="757"/>
        <v>0</v>
      </c>
      <c r="R6052" s="98">
        <f t="shared" si="758"/>
        <v>0</v>
      </c>
      <c r="S6052" s="105">
        <f t="shared" si="759"/>
        <v>0</v>
      </c>
      <c r="T6052" s="8" t="str">
        <f>IF(I6052=0,"",(INDEX('AWR Data'!A$1:E$8823,MATCH(A6052,'AWR Data'!A$1:A$8823,0),4)))</f>
        <v/>
      </c>
    </row>
    <row r="6053" spans="1:20" ht="20" customHeight="1">
      <c r="A6053" s="14" t="s">
        <v>11270</v>
      </c>
      <c r="B6053" s="14" t="s">
        <v>632</v>
      </c>
      <c r="C6053" s="14" t="s">
        <v>11271</v>
      </c>
      <c r="E6053" s="74">
        <v>73</v>
      </c>
      <c r="F6053" s="74">
        <v>121000</v>
      </c>
      <c r="G6053" s="74">
        <f t="shared" si="752"/>
        <v>876</v>
      </c>
      <c r="H6053" s="80">
        <f t="shared" si="753"/>
        <v>7.2396694214876033E-3</v>
      </c>
      <c r="I6053" s="74">
        <f>INDEX('AWR Data'!A$1:E$8825,MATCH(A6053,'AWR Data'!A$1:A$8825,0),5)</f>
        <v>0</v>
      </c>
      <c r="J6053" s="74">
        <f t="shared" si="754"/>
        <v>0</v>
      </c>
      <c r="K6053" s="105">
        <f t="shared" si="755"/>
        <v>0</v>
      </c>
      <c r="L6053" s="75">
        <v>0</v>
      </c>
      <c r="M6053" s="75">
        <v>0</v>
      </c>
      <c r="N6053" s="75">
        <v>0</v>
      </c>
      <c r="O6053" s="105">
        <v>0</v>
      </c>
      <c r="P6053" s="98">
        <f t="shared" si="756"/>
        <v>876</v>
      </c>
      <c r="Q6053" s="98">
        <f t="shared" si="757"/>
        <v>0</v>
      </c>
      <c r="R6053" s="98">
        <f t="shared" si="758"/>
        <v>0</v>
      </c>
      <c r="S6053" s="105">
        <f t="shared" si="759"/>
        <v>0</v>
      </c>
      <c r="T6053" s="8" t="str">
        <f>IF(I6053=0,"",(INDEX('AWR Data'!A$1:E$8823,MATCH(A6053,'AWR Data'!A$1:A$8823,0),4)))</f>
        <v/>
      </c>
    </row>
    <row r="6054" spans="1:20" ht="20" customHeight="1">
      <c r="A6054" s="14" t="s">
        <v>11272</v>
      </c>
      <c r="B6054" s="14" t="s">
        <v>632</v>
      </c>
      <c r="C6054" s="14" t="s">
        <v>11273</v>
      </c>
      <c r="E6054" s="74">
        <v>73</v>
      </c>
      <c r="F6054" s="74">
        <v>39500</v>
      </c>
      <c r="G6054" s="74">
        <f t="shared" si="752"/>
        <v>876</v>
      </c>
      <c r="H6054" s="80">
        <f t="shared" si="753"/>
        <v>2.2177215189873419E-2</v>
      </c>
      <c r="I6054" s="74">
        <f>INDEX('AWR Data'!A$1:E$8825,MATCH(A6054,'AWR Data'!A$1:A$8825,0),5)</f>
        <v>0</v>
      </c>
      <c r="J6054" s="74">
        <f t="shared" si="754"/>
        <v>0</v>
      </c>
      <c r="K6054" s="105">
        <f t="shared" si="755"/>
        <v>0</v>
      </c>
      <c r="L6054" s="75">
        <v>0</v>
      </c>
      <c r="M6054" s="75">
        <v>0</v>
      </c>
      <c r="N6054" s="75">
        <v>0</v>
      </c>
      <c r="O6054" s="105">
        <v>0</v>
      </c>
      <c r="P6054" s="98">
        <f t="shared" si="756"/>
        <v>876</v>
      </c>
      <c r="Q6054" s="98">
        <f t="shared" si="757"/>
        <v>0</v>
      </c>
      <c r="R6054" s="98">
        <f t="shared" si="758"/>
        <v>0</v>
      </c>
      <c r="S6054" s="105">
        <f t="shared" si="759"/>
        <v>0</v>
      </c>
      <c r="T6054" s="8" t="str">
        <f>IF(I6054=0,"",(INDEX('AWR Data'!A$1:E$8823,MATCH(A6054,'AWR Data'!A$1:A$8823,0),4)))</f>
        <v/>
      </c>
    </row>
    <row r="6055" spans="1:20" ht="20" customHeight="1">
      <c r="A6055" s="14" t="s">
        <v>11061</v>
      </c>
      <c r="B6055" s="14" t="s">
        <v>498</v>
      </c>
      <c r="C6055" s="14" t="s">
        <v>11062</v>
      </c>
      <c r="E6055" s="74">
        <v>58</v>
      </c>
      <c r="F6055" s="74">
        <v>5320</v>
      </c>
      <c r="G6055" s="74">
        <f t="shared" si="752"/>
        <v>696</v>
      </c>
      <c r="H6055" s="80">
        <f t="shared" si="753"/>
        <v>0.13082706766917293</v>
      </c>
      <c r="I6055" s="74">
        <f>INDEX('AWR Data'!A$1:E$8825,MATCH(A6055,'AWR Data'!A$1:A$8825,0),5)</f>
        <v>0</v>
      </c>
      <c r="J6055" s="74">
        <f t="shared" si="754"/>
        <v>0</v>
      </c>
      <c r="K6055" s="105">
        <f t="shared" si="755"/>
        <v>0</v>
      </c>
      <c r="L6055" s="75">
        <v>0</v>
      </c>
      <c r="M6055" s="75">
        <v>0</v>
      </c>
      <c r="N6055" s="75">
        <v>0</v>
      </c>
      <c r="O6055" s="105">
        <v>0</v>
      </c>
      <c r="P6055" s="98">
        <f t="shared" si="756"/>
        <v>696</v>
      </c>
      <c r="Q6055" s="98">
        <f t="shared" si="757"/>
        <v>0</v>
      </c>
      <c r="R6055" s="98">
        <f t="shared" si="758"/>
        <v>0</v>
      </c>
      <c r="S6055" s="105">
        <f t="shared" si="759"/>
        <v>0</v>
      </c>
      <c r="T6055" s="8" t="str">
        <f>IF(I6055=0,"",(INDEX('AWR Data'!A$1:E$8823,MATCH(A6055,'AWR Data'!A$1:A$8823,0),4)))</f>
        <v/>
      </c>
    </row>
    <row r="6056" spans="1:20" ht="20" customHeight="1">
      <c r="A6056" s="14" t="s">
        <v>11287</v>
      </c>
      <c r="B6056" s="14" t="s">
        <v>1795</v>
      </c>
      <c r="C6056" s="14" t="s">
        <v>11288</v>
      </c>
      <c r="E6056" s="74">
        <v>22</v>
      </c>
      <c r="F6056" s="74">
        <v>821</v>
      </c>
      <c r="G6056" s="74">
        <f t="shared" si="752"/>
        <v>264</v>
      </c>
      <c r="H6056" s="80">
        <f t="shared" si="753"/>
        <v>0.3215590742996346</v>
      </c>
      <c r="I6056" s="74">
        <f>INDEX('AWR Data'!A$1:E$8825,MATCH(A6056,'AWR Data'!A$1:A$8825,0),5)</f>
        <v>0</v>
      </c>
      <c r="J6056" s="74">
        <f t="shared" si="754"/>
        <v>0</v>
      </c>
      <c r="K6056" s="105">
        <f t="shared" si="755"/>
        <v>0</v>
      </c>
      <c r="L6056" s="75">
        <v>0</v>
      </c>
      <c r="M6056" s="75">
        <v>0</v>
      </c>
      <c r="N6056" s="75">
        <v>0</v>
      </c>
      <c r="O6056" s="105">
        <v>0</v>
      </c>
      <c r="P6056" s="98">
        <f t="shared" si="756"/>
        <v>264</v>
      </c>
      <c r="Q6056" s="98">
        <f t="shared" si="757"/>
        <v>0</v>
      </c>
      <c r="R6056" s="98">
        <f t="shared" si="758"/>
        <v>0</v>
      </c>
      <c r="S6056" s="105">
        <f t="shared" si="759"/>
        <v>0</v>
      </c>
      <c r="T6056" s="8" t="str">
        <f>IF(I6056=0,"",(INDEX('AWR Data'!A$1:E$8823,MATCH(A6056,'AWR Data'!A$1:A$8823,0),4)))</f>
        <v/>
      </c>
    </row>
    <row r="6057" spans="1:20" ht="20" customHeight="1">
      <c r="A6057" s="14" t="s">
        <v>11291</v>
      </c>
      <c r="B6057" s="14" t="s">
        <v>2185</v>
      </c>
      <c r="C6057" s="14" t="s">
        <v>11292</v>
      </c>
      <c r="E6057" s="74">
        <v>210</v>
      </c>
      <c r="F6057" s="74">
        <v>14300</v>
      </c>
      <c r="G6057" s="74">
        <f t="shared" si="752"/>
        <v>2520</v>
      </c>
      <c r="H6057" s="80">
        <f t="shared" si="753"/>
        <v>0.17622377622377622</v>
      </c>
      <c r="I6057" s="74">
        <f>INDEX('AWR Data'!A$1:E$8825,MATCH(A6057,'AWR Data'!A$1:A$8825,0),5)</f>
        <v>0</v>
      </c>
      <c r="J6057" s="74">
        <f t="shared" si="754"/>
        <v>0</v>
      </c>
      <c r="K6057" s="105">
        <f t="shared" si="755"/>
        <v>0</v>
      </c>
      <c r="L6057" s="75">
        <v>0</v>
      </c>
      <c r="M6057" s="75">
        <v>0</v>
      </c>
      <c r="N6057" s="75">
        <v>0</v>
      </c>
      <c r="O6057" s="105">
        <v>0</v>
      </c>
      <c r="P6057" s="98">
        <f t="shared" si="756"/>
        <v>2520</v>
      </c>
      <c r="Q6057" s="98">
        <f t="shared" si="757"/>
        <v>0</v>
      </c>
      <c r="R6057" s="98">
        <f t="shared" si="758"/>
        <v>0</v>
      </c>
      <c r="S6057" s="105">
        <f t="shared" si="759"/>
        <v>0</v>
      </c>
      <c r="T6057" s="8" t="str">
        <f>IF(I6057=0,"",(INDEX('AWR Data'!A$1:E$8823,MATCH(A6057,'AWR Data'!A$1:A$8823,0),4)))</f>
        <v/>
      </c>
    </row>
    <row r="6058" spans="1:20" ht="20" customHeight="1">
      <c r="A6058" s="14" t="s">
        <v>11293</v>
      </c>
      <c r="B6058" s="14" t="s">
        <v>2185</v>
      </c>
      <c r="C6058" s="14" t="s">
        <v>11294</v>
      </c>
      <c r="E6058" s="74">
        <v>28</v>
      </c>
      <c r="F6058" s="74">
        <v>22400</v>
      </c>
      <c r="G6058" s="74">
        <f t="shared" si="752"/>
        <v>336</v>
      </c>
      <c r="H6058" s="80">
        <f t="shared" si="753"/>
        <v>1.4999999999999999E-2</v>
      </c>
      <c r="I6058" s="74">
        <f>INDEX('AWR Data'!A$1:E$8825,MATCH(A6058,'AWR Data'!A$1:A$8825,0),5)</f>
        <v>0</v>
      </c>
      <c r="J6058" s="74">
        <f t="shared" si="754"/>
        <v>0</v>
      </c>
      <c r="K6058" s="105">
        <f t="shared" si="755"/>
        <v>0</v>
      </c>
      <c r="L6058" s="75">
        <v>0</v>
      </c>
      <c r="M6058" s="75">
        <v>0</v>
      </c>
      <c r="N6058" s="75">
        <v>0</v>
      </c>
      <c r="O6058" s="105">
        <v>0</v>
      </c>
      <c r="P6058" s="98">
        <f t="shared" si="756"/>
        <v>336</v>
      </c>
      <c r="Q6058" s="98">
        <f t="shared" si="757"/>
        <v>0</v>
      </c>
      <c r="R6058" s="98">
        <f t="shared" si="758"/>
        <v>0</v>
      </c>
      <c r="S6058" s="105">
        <f t="shared" si="759"/>
        <v>0</v>
      </c>
      <c r="T6058" s="8" t="str">
        <f>IF(I6058=0,"",(INDEX('AWR Data'!A$1:E$8823,MATCH(A6058,'AWR Data'!A$1:A$8823,0),4)))</f>
        <v/>
      </c>
    </row>
    <row r="6059" spans="1:20" ht="20" customHeight="1">
      <c r="A6059" s="14" t="s">
        <v>11301</v>
      </c>
      <c r="B6059" s="14" t="s">
        <v>576</v>
      </c>
      <c r="C6059" s="14" t="s">
        <v>11302</v>
      </c>
      <c r="E6059" s="74">
        <v>110</v>
      </c>
      <c r="F6059" s="74">
        <v>65600</v>
      </c>
      <c r="G6059" s="74">
        <f t="shared" si="752"/>
        <v>1320</v>
      </c>
      <c r="H6059" s="80">
        <f t="shared" si="753"/>
        <v>2.0121951219512196E-2</v>
      </c>
      <c r="I6059" s="74">
        <f>INDEX('AWR Data'!A$1:E$8825,MATCH(A6059,'AWR Data'!A$1:A$8825,0),5)</f>
        <v>0</v>
      </c>
      <c r="J6059" s="74">
        <f t="shared" si="754"/>
        <v>0</v>
      </c>
      <c r="K6059" s="105">
        <f t="shared" si="755"/>
        <v>0</v>
      </c>
      <c r="L6059" s="75">
        <v>0</v>
      </c>
      <c r="M6059" s="75">
        <v>0</v>
      </c>
      <c r="N6059" s="75">
        <v>0</v>
      </c>
      <c r="O6059" s="105">
        <v>0</v>
      </c>
      <c r="P6059" s="98">
        <f t="shared" si="756"/>
        <v>1320</v>
      </c>
      <c r="Q6059" s="98">
        <f t="shared" si="757"/>
        <v>0</v>
      </c>
      <c r="R6059" s="98">
        <f t="shared" si="758"/>
        <v>0</v>
      </c>
      <c r="S6059" s="105">
        <f t="shared" si="759"/>
        <v>0</v>
      </c>
      <c r="T6059" s="8" t="str">
        <f>IF(I6059=0,"",(INDEX('AWR Data'!A$1:E$8823,MATCH(A6059,'AWR Data'!A$1:A$8823,0),4)))</f>
        <v/>
      </c>
    </row>
    <row r="6060" spans="1:20" ht="20" customHeight="1">
      <c r="A6060" s="14" t="s">
        <v>11303</v>
      </c>
      <c r="B6060" s="14" t="s">
        <v>576</v>
      </c>
      <c r="C6060" s="14" t="s">
        <v>11304</v>
      </c>
      <c r="E6060" s="74">
        <v>390</v>
      </c>
      <c r="F6060" s="74">
        <v>33900</v>
      </c>
      <c r="G6060" s="74">
        <f t="shared" si="752"/>
        <v>4680</v>
      </c>
      <c r="H6060" s="80">
        <f t="shared" si="753"/>
        <v>0.13805309734513274</v>
      </c>
      <c r="I6060" s="74">
        <f>INDEX('AWR Data'!A$1:E$8825,MATCH(A6060,'AWR Data'!A$1:A$8825,0),5)</f>
        <v>0</v>
      </c>
      <c r="J6060" s="74">
        <f t="shared" si="754"/>
        <v>0</v>
      </c>
      <c r="K6060" s="105">
        <f t="shared" si="755"/>
        <v>0</v>
      </c>
      <c r="L6060" s="75">
        <v>0</v>
      </c>
      <c r="M6060" s="75">
        <v>0</v>
      </c>
      <c r="N6060" s="75">
        <v>0</v>
      </c>
      <c r="O6060" s="105">
        <v>0</v>
      </c>
      <c r="P6060" s="98">
        <f t="shared" si="756"/>
        <v>4680</v>
      </c>
      <c r="Q6060" s="98">
        <f t="shared" si="757"/>
        <v>0</v>
      </c>
      <c r="R6060" s="98">
        <f t="shared" si="758"/>
        <v>0</v>
      </c>
      <c r="S6060" s="105">
        <f t="shared" si="759"/>
        <v>0</v>
      </c>
      <c r="T6060" s="8" t="str">
        <f>IF(I6060=0,"",(INDEX('AWR Data'!A$1:E$8823,MATCH(A6060,'AWR Data'!A$1:A$8823,0),4)))</f>
        <v/>
      </c>
    </row>
    <row r="6061" spans="1:20" ht="20" customHeight="1">
      <c r="A6061" s="14" t="s">
        <v>11520</v>
      </c>
      <c r="B6061" s="14" t="s">
        <v>1084</v>
      </c>
      <c r="C6061" s="14" t="s">
        <v>11521</v>
      </c>
      <c r="E6061" s="74">
        <v>58</v>
      </c>
      <c r="F6061" s="74">
        <v>1840</v>
      </c>
      <c r="G6061" s="74">
        <f t="shared" si="752"/>
        <v>696</v>
      </c>
      <c r="H6061" s="80">
        <f t="shared" si="753"/>
        <v>0.37826086956521737</v>
      </c>
      <c r="I6061" s="74">
        <f>INDEX('AWR Data'!A$1:E$8825,MATCH(A6061,'AWR Data'!A$1:A$8825,0),5)</f>
        <v>0</v>
      </c>
      <c r="J6061" s="74">
        <f t="shared" si="754"/>
        <v>0</v>
      </c>
      <c r="K6061" s="105">
        <f t="shared" si="755"/>
        <v>0</v>
      </c>
      <c r="L6061" s="75">
        <v>0</v>
      </c>
      <c r="M6061" s="75">
        <v>0</v>
      </c>
      <c r="N6061" s="75">
        <v>0</v>
      </c>
      <c r="O6061" s="105">
        <v>0</v>
      </c>
      <c r="P6061" s="98">
        <f t="shared" si="756"/>
        <v>696</v>
      </c>
      <c r="Q6061" s="98">
        <f t="shared" si="757"/>
        <v>0</v>
      </c>
      <c r="R6061" s="98">
        <f t="shared" si="758"/>
        <v>0</v>
      </c>
      <c r="S6061" s="105">
        <f t="shared" si="759"/>
        <v>0</v>
      </c>
      <c r="T6061" s="8" t="str">
        <f>IF(I6061=0,"",(INDEX('AWR Data'!A$1:E$8823,MATCH(A6061,'AWR Data'!A$1:A$8823,0),4)))</f>
        <v/>
      </c>
    </row>
    <row r="6062" spans="1:20" ht="20" customHeight="1">
      <c r="A6062" s="14" t="s">
        <v>11522</v>
      </c>
      <c r="B6062" s="14" t="s">
        <v>498</v>
      </c>
      <c r="C6062" s="14" t="s">
        <v>11523</v>
      </c>
      <c r="E6062" s="74">
        <v>28</v>
      </c>
      <c r="F6062" s="74">
        <v>2650</v>
      </c>
      <c r="G6062" s="74">
        <f t="shared" si="752"/>
        <v>336</v>
      </c>
      <c r="H6062" s="80">
        <f t="shared" si="753"/>
        <v>0.12679245283018867</v>
      </c>
      <c r="I6062" s="74">
        <f>INDEX('AWR Data'!A$1:E$8825,MATCH(A6062,'AWR Data'!A$1:A$8825,0),5)</f>
        <v>0</v>
      </c>
      <c r="J6062" s="74">
        <f t="shared" si="754"/>
        <v>0</v>
      </c>
      <c r="K6062" s="105">
        <f t="shared" si="755"/>
        <v>0</v>
      </c>
      <c r="L6062" s="75">
        <v>0</v>
      </c>
      <c r="M6062" s="75">
        <v>0</v>
      </c>
      <c r="N6062" s="75">
        <v>0</v>
      </c>
      <c r="O6062" s="105">
        <v>0</v>
      </c>
      <c r="P6062" s="98">
        <f t="shared" si="756"/>
        <v>336</v>
      </c>
      <c r="Q6062" s="98">
        <f t="shared" si="757"/>
        <v>0</v>
      </c>
      <c r="R6062" s="98">
        <f t="shared" si="758"/>
        <v>0</v>
      </c>
      <c r="S6062" s="105">
        <f t="shared" si="759"/>
        <v>0</v>
      </c>
      <c r="T6062" s="8" t="str">
        <f>IF(I6062=0,"",(INDEX('AWR Data'!A$1:E$8823,MATCH(A6062,'AWR Data'!A$1:A$8823,0),4)))</f>
        <v/>
      </c>
    </row>
    <row r="6063" spans="1:20" ht="20" customHeight="1">
      <c r="A6063" s="14" t="s">
        <v>11524</v>
      </c>
      <c r="B6063" s="14" t="s">
        <v>498</v>
      </c>
      <c r="C6063" s="14" t="s">
        <v>11525</v>
      </c>
      <c r="E6063" s="74">
        <v>390</v>
      </c>
      <c r="F6063" s="74">
        <v>4570</v>
      </c>
      <c r="G6063" s="74">
        <f t="shared" si="752"/>
        <v>4680</v>
      </c>
      <c r="H6063" s="80">
        <f t="shared" si="753"/>
        <v>1.0240700218818382</v>
      </c>
      <c r="I6063" s="74">
        <f>INDEX('AWR Data'!A$1:E$8825,MATCH(A6063,'AWR Data'!A$1:A$8825,0),5)</f>
        <v>0</v>
      </c>
      <c r="J6063" s="74">
        <f t="shared" si="754"/>
        <v>0</v>
      </c>
      <c r="K6063" s="105">
        <f t="shared" si="755"/>
        <v>0</v>
      </c>
      <c r="L6063" s="75">
        <v>0</v>
      </c>
      <c r="M6063" s="75">
        <v>0</v>
      </c>
      <c r="N6063" s="75">
        <v>0</v>
      </c>
      <c r="O6063" s="105">
        <v>0</v>
      </c>
      <c r="P6063" s="98">
        <f t="shared" si="756"/>
        <v>4680</v>
      </c>
      <c r="Q6063" s="98">
        <f t="shared" si="757"/>
        <v>0</v>
      </c>
      <c r="R6063" s="98">
        <f t="shared" si="758"/>
        <v>0</v>
      </c>
      <c r="S6063" s="105">
        <f t="shared" si="759"/>
        <v>0</v>
      </c>
      <c r="T6063" s="8" t="str">
        <f>IF(I6063=0,"",(INDEX('AWR Data'!A$1:E$8823,MATCH(A6063,'AWR Data'!A$1:A$8823,0),4)))</f>
        <v/>
      </c>
    </row>
    <row r="6064" spans="1:20" ht="20" customHeight="1">
      <c r="A6064" s="14" t="s">
        <v>11526</v>
      </c>
      <c r="B6064" s="14" t="s">
        <v>269</v>
      </c>
      <c r="C6064" s="14" t="s">
        <v>11527</v>
      </c>
      <c r="E6064" s="74">
        <v>46</v>
      </c>
      <c r="F6064" s="74">
        <v>1010</v>
      </c>
      <c r="G6064" s="74">
        <f t="shared" si="752"/>
        <v>552</v>
      </c>
      <c r="H6064" s="80">
        <f t="shared" si="753"/>
        <v>0.54653465346534658</v>
      </c>
      <c r="I6064" s="74">
        <f>INDEX('AWR Data'!A$1:E$8825,MATCH(A6064,'AWR Data'!A$1:A$8825,0),5)</f>
        <v>0</v>
      </c>
      <c r="J6064" s="74">
        <f t="shared" si="754"/>
        <v>0</v>
      </c>
      <c r="K6064" s="105">
        <f t="shared" si="755"/>
        <v>0</v>
      </c>
      <c r="L6064" s="75">
        <v>0</v>
      </c>
      <c r="M6064" s="75">
        <v>0</v>
      </c>
      <c r="N6064" s="75">
        <v>0</v>
      </c>
      <c r="O6064" s="105">
        <v>0</v>
      </c>
      <c r="P6064" s="98">
        <f t="shared" si="756"/>
        <v>552</v>
      </c>
      <c r="Q6064" s="98">
        <f t="shared" si="757"/>
        <v>0</v>
      </c>
      <c r="R6064" s="98">
        <f t="shared" si="758"/>
        <v>0</v>
      </c>
      <c r="S6064" s="105">
        <f t="shared" si="759"/>
        <v>0</v>
      </c>
      <c r="T6064" s="8" t="str">
        <f>IF(I6064=0,"",(INDEX('AWR Data'!A$1:E$8823,MATCH(A6064,'AWR Data'!A$1:A$8823,0),4)))</f>
        <v/>
      </c>
    </row>
    <row r="6065" spans="1:20" ht="20" customHeight="1">
      <c r="A6065" s="14" t="s">
        <v>11528</v>
      </c>
      <c r="B6065" s="14" t="s">
        <v>721</v>
      </c>
      <c r="C6065" s="14" t="s">
        <v>11529</v>
      </c>
      <c r="E6065" s="74">
        <v>590</v>
      </c>
      <c r="F6065" s="74">
        <v>419000</v>
      </c>
      <c r="G6065" s="74">
        <f t="shared" si="752"/>
        <v>7080</v>
      </c>
      <c r="H6065" s="80">
        <f t="shared" si="753"/>
        <v>1.6897374701670645E-2</v>
      </c>
      <c r="I6065" s="74">
        <f>INDEX('AWR Data'!A$1:E$8825,MATCH(A6065,'AWR Data'!A$1:A$8825,0),5)</f>
        <v>0</v>
      </c>
      <c r="J6065" s="74">
        <f t="shared" si="754"/>
        <v>0</v>
      </c>
      <c r="K6065" s="105">
        <f t="shared" si="755"/>
        <v>0</v>
      </c>
      <c r="L6065" s="75">
        <v>0</v>
      </c>
      <c r="M6065" s="75">
        <v>0</v>
      </c>
      <c r="N6065" s="75">
        <v>0</v>
      </c>
      <c r="O6065" s="105">
        <v>0</v>
      </c>
      <c r="P6065" s="98">
        <f t="shared" si="756"/>
        <v>7080</v>
      </c>
      <c r="Q6065" s="98">
        <f t="shared" si="757"/>
        <v>0</v>
      </c>
      <c r="R6065" s="98">
        <f t="shared" si="758"/>
        <v>0</v>
      </c>
      <c r="S6065" s="105">
        <f t="shared" si="759"/>
        <v>0</v>
      </c>
      <c r="T6065" s="8" t="str">
        <f>IF(I6065=0,"",(INDEX('AWR Data'!A$1:E$8823,MATCH(A6065,'AWR Data'!A$1:A$8823,0),4)))</f>
        <v/>
      </c>
    </row>
    <row r="6066" spans="1:20" ht="20" customHeight="1">
      <c r="A6066" s="14" t="s">
        <v>11530</v>
      </c>
      <c r="B6066" s="14" t="s">
        <v>721</v>
      </c>
      <c r="C6066" s="14" t="s">
        <v>11531</v>
      </c>
      <c r="E6066" s="74">
        <v>91</v>
      </c>
      <c r="F6066" s="74">
        <v>74500</v>
      </c>
      <c r="G6066" s="74">
        <f t="shared" si="752"/>
        <v>1092</v>
      </c>
      <c r="H6066" s="80">
        <f t="shared" si="753"/>
        <v>1.4657718120805369E-2</v>
      </c>
      <c r="I6066" s="74">
        <f>INDEX('AWR Data'!A$1:E$8825,MATCH(A6066,'AWR Data'!A$1:A$8825,0),5)</f>
        <v>0</v>
      </c>
      <c r="J6066" s="74">
        <f t="shared" si="754"/>
        <v>0</v>
      </c>
      <c r="K6066" s="105">
        <f t="shared" si="755"/>
        <v>0</v>
      </c>
      <c r="L6066" s="75">
        <v>0</v>
      </c>
      <c r="M6066" s="75">
        <v>0</v>
      </c>
      <c r="N6066" s="75">
        <v>0</v>
      </c>
      <c r="O6066" s="105">
        <v>0</v>
      </c>
      <c r="P6066" s="98">
        <f t="shared" si="756"/>
        <v>1092</v>
      </c>
      <c r="Q6066" s="98">
        <f t="shared" si="757"/>
        <v>0</v>
      </c>
      <c r="R6066" s="98">
        <f t="shared" si="758"/>
        <v>0</v>
      </c>
      <c r="S6066" s="105">
        <f t="shared" si="759"/>
        <v>0</v>
      </c>
      <c r="T6066" s="8" t="str">
        <f>IF(I6066=0,"",(INDEX('AWR Data'!A$1:E$8823,MATCH(A6066,'AWR Data'!A$1:A$8823,0),4)))</f>
        <v/>
      </c>
    </row>
    <row r="6067" spans="1:20" ht="20" customHeight="1">
      <c r="A6067" s="14" t="s">
        <v>11532</v>
      </c>
      <c r="B6067" s="14" t="s">
        <v>721</v>
      </c>
      <c r="C6067" s="14" t="s">
        <v>11533</v>
      </c>
      <c r="E6067" s="74">
        <v>1300</v>
      </c>
      <c r="F6067" s="74">
        <v>134000</v>
      </c>
      <c r="G6067" s="74">
        <f t="shared" si="752"/>
        <v>15600</v>
      </c>
      <c r="H6067" s="80">
        <f t="shared" si="753"/>
        <v>0.11641791044776119</v>
      </c>
      <c r="I6067" s="74">
        <f>INDEX('AWR Data'!A$1:E$8825,MATCH(A6067,'AWR Data'!A$1:A$8825,0),5)</f>
        <v>0</v>
      </c>
      <c r="J6067" s="74">
        <f t="shared" si="754"/>
        <v>0</v>
      </c>
      <c r="K6067" s="105">
        <f t="shared" si="755"/>
        <v>0</v>
      </c>
      <c r="L6067" s="75">
        <v>0</v>
      </c>
      <c r="M6067" s="75">
        <v>0</v>
      </c>
      <c r="N6067" s="75">
        <v>0</v>
      </c>
      <c r="O6067" s="105">
        <v>0</v>
      </c>
      <c r="P6067" s="98">
        <f t="shared" si="756"/>
        <v>15600</v>
      </c>
      <c r="Q6067" s="98">
        <f t="shared" si="757"/>
        <v>0</v>
      </c>
      <c r="R6067" s="98">
        <f t="shared" si="758"/>
        <v>0</v>
      </c>
      <c r="S6067" s="105">
        <f t="shared" si="759"/>
        <v>0</v>
      </c>
      <c r="T6067" s="8" t="str">
        <f>IF(I6067=0,"",(INDEX('AWR Data'!A$1:E$8823,MATCH(A6067,'AWR Data'!A$1:A$8823,0),4)))</f>
        <v/>
      </c>
    </row>
    <row r="6068" spans="1:20" ht="20" customHeight="1">
      <c r="A6068" s="14" t="s">
        <v>11534</v>
      </c>
      <c r="B6068" s="14" t="s">
        <v>501</v>
      </c>
      <c r="C6068" s="14" t="s">
        <v>11535</v>
      </c>
      <c r="E6068" s="74">
        <v>36</v>
      </c>
      <c r="F6068" s="74">
        <v>46000</v>
      </c>
      <c r="G6068" s="74">
        <f t="shared" si="752"/>
        <v>432</v>
      </c>
      <c r="H6068" s="80">
        <f t="shared" si="753"/>
        <v>9.391304347826087E-3</v>
      </c>
      <c r="I6068" s="74">
        <f>INDEX('AWR Data'!A$1:E$8825,MATCH(A6068,'AWR Data'!A$1:A$8825,0),5)</f>
        <v>0</v>
      </c>
      <c r="J6068" s="74">
        <f t="shared" si="754"/>
        <v>0</v>
      </c>
      <c r="K6068" s="105">
        <f t="shared" si="755"/>
        <v>0</v>
      </c>
      <c r="L6068" s="75">
        <v>0</v>
      </c>
      <c r="M6068" s="75">
        <v>0</v>
      </c>
      <c r="N6068" s="75">
        <v>0</v>
      </c>
      <c r="O6068" s="105">
        <v>0</v>
      </c>
      <c r="P6068" s="98">
        <f t="shared" si="756"/>
        <v>432</v>
      </c>
      <c r="Q6068" s="98">
        <f t="shared" si="757"/>
        <v>0</v>
      </c>
      <c r="R6068" s="98">
        <f t="shared" si="758"/>
        <v>0</v>
      </c>
      <c r="S6068" s="105">
        <f t="shared" si="759"/>
        <v>0</v>
      </c>
      <c r="T6068" s="8" t="str">
        <f>IF(I6068=0,"",(INDEX('AWR Data'!A$1:E$8823,MATCH(A6068,'AWR Data'!A$1:A$8823,0),4)))</f>
        <v/>
      </c>
    </row>
    <row r="6069" spans="1:20" ht="20" customHeight="1">
      <c r="A6069" s="14" t="s">
        <v>11536</v>
      </c>
      <c r="B6069" s="14" t="s">
        <v>501</v>
      </c>
      <c r="C6069" s="14" t="s">
        <v>11324</v>
      </c>
      <c r="E6069" s="74">
        <v>91</v>
      </c>
      <c r="F6069" s="74">
        <v>4920</v>
      </c>
      <c r="G6069" s="74">
        <f t="shared" si="752"/>
        <v>1092</v>
      </c>
      <c r="H6069" s="80">
        <f t="shared" si="753"/>
        <v>0.22195121951219512</v>
      </c>
      <c r="I6069" s="74">
        <f>INDEX('AWR Data'!A$1:E$8825,MATCH(A6069,'AWR Data'!A$1:A$8825,0),5)</f>
        <v>0</v>
      </c>
      <c r="J6069" s="74">
        <f t="shared" si="754"/>
        <v>0</v>
      </c>
      <c r="K6069" s="105">
        <f t="shared" si="755"/>
        <v>0</v>
      </c>
      <c r="L6069" s="75">
        <v>0</v>
      </c>
      <c r="M6069" s="75">
        <v>0</v>
      </c>
      <c r="N6069" s="75">
        <v>0</v>
      </c>
      <c r="O6069" s="105">
        <v>0</v>
      </c>
      <c r="P6069" s="98">
        <f t="shared" si="756"/>
        <v>1092</v>
      </c>
      <c r="Q6069" s="98">
        <f t="shared" si="757"/>
        <v>0</v>
      </c>
      <c r="R6069" s="98">
        <f t="shared" si="758"/>
        <v>0</v>
      </c>
      <c r="S6069" s="105">
        <f t="shared" si="759"/>
        <v>0</v>
      </c>
      <c r="T6069" s="8" t="str">
        <f>IF(I6069=0,"",(INDEX('AWR Data'!A$1:E$8823,MATCH(A6069,'AWR Data'!A$1:A$8823,0),4)))</f>
        <v/>
      </c>
    </row>
    <row r="6070" spans="1:20" ht="20" customHeight="1">
      <c r="A6070" s="14" t="s">
        <v>11331</v>
      </c>
      <c r="B6070" s="14" t="s">
        <v>579</v>
      </c>
      <c r="C6070" s="14" t="s">
        <v>11332</v>
      </c>
      <c r="E6070" s="74">
        <v>480</v>
      </c>
      <c r="F6070" s="74">
        <v>19900</v>
      </c>
      <c r="G6070" s="74">
        <f t="shared" si="752"/>
        <v>5760</v>
      </c>
      <c r="H6070" s="80">
        <f t="shared" si="753"/>
        <v>0.28944723618090451</v>
      </c>
      <c r="I6070" s="74">
        <f>INDEX('AWR Data'!A$1:E$8825,MATCH(A6070,'AWR Data'!A$1:A$8825,0),5)</f>
        <v>0</v>
      </c>
      <c r="J6070" s="74">
        <f t="shared" si="754"/>
        <v>0</v>
      </c>
      <c r="K6070" s="105">
        <f t="shared" si="755"/>
        <v>0</v>
      </c>
      <c r="L6070" s="75">
        <v>0</v>
      </c>
      <c r="M6070" s="75">
        <v>0</v>
      </c>
      <c r="N6070" s="75">
        <v>0</v>
      </c>
      <c r="O6070" s="105">
        <v>0</v>
      </c>
      <c r="P6070" s="98">
        <f t="shared" si="756"/>
        <v>5760</v>
      </c>
      <c r="Q6070" s="98">
        <f t="shared" si="757"/>
        <v>0</v>
      </c>
      <c r="R6070" s="98">
        <f t="shared" si="758"/>
        <v>0</v>
      </c>
      <c r="S6070" s="105">
        <f t="shared" si="759"/>
        <v>0</v>
      </c>
      <c r="T6070" s="8" t="str">
        <f>IF(I6070=0,"",(INDEX('AWR Data'!A$1:E$8823,MATCH(A6070,'AWR Data'!A$1:A$8823,0),4)))</f>
        <v/>
      </c>
    </row>
    <row r="6071" spans="1:20" ht="20" customHeight="1">
      <c r="A6071" s="14" t="s">
        <v>11333</v>
      </c>
      <c r="B6071" s="14" t="s">
        <v>573</v>
      </c>
      <c r="C6071" s="14" t="s">
        <v>11334</v>
      </c>
      <c r="E6071" s="74">
        <v>91</v>
      </c>
      <c r="F6071" s="74">
        <v>1920</v>
      </c>
      <c r="G6071" s="74">
        <f t="shared" si="752"/>
        <v>1092</v>
      </c>
      <c r="H6071" s="80">
        <f t="shared" si="753"/>
        <v>0.56874999999999998</v>
      </c>
      <c r="I6071" s="74">
        <f>INDEX('AWR Data'!A$1:E$8825,MATCH(A6071,'AWR Data'!A$1:A$8825,0),5)</f>
        <v>0</v>
      </c>
      <c r="J6071" s="74">
        <f t="shared" si="754"/>
        <v>0</v>
      </c>
      <c r="K6071" s="105">
        <f t="shared" si="755"/>
        <v>0</v>
      </c>
      <c r="L6071" s="75">
        <v>0</v>
      </c>
      <c r="M6071" s="75">
        <v>0</v>
      </c>
      <c r="N6071" s="75">
        <v>0</v>
      </c>
      <c r="O6071" s="105">
        <v>0</v>
      </c>
      <c r="P6071" s="98">
        <f t="shared" si="756"/>
        <v>1092</v>
      </c>
      <c r="Q6071" s="98">
        <f t="shared" si="757"/>
        <v>0</v>
      </c>
      <c r="R6071" s="98">
        <f t="shared" si="758"/>
        <v>0</v>
      </c>
      <c r="S6071" s="105">
        <f t="shared" si="759"/>
        <v>0</v>
      </c>
      <c r="T6071" s="8" t="str">
        <f>IF(I6071=0,"",(INDEX('AWR Data'!A$1:E$8823,MATCH(A6071,'AWR Data'!A$1:A$8823,0),4)))</f>
        <v/>
      </c>
    </row>
    <row r="6072" spans="1:20" ht="20" customHeight="1">
      <c r="A6072" s="14" t="s">
        <v>11335</v>
      </c>
      <c r="B6072" s="14" t="s">
        <v>920</v>
      </c>
      <c r="C6072" s="14" t="s">
        <v>11121</v>
      </c>
      <c r="E6072" s="74">
        <v>28</v>
      </c>
      <c r="F6072" s="74">
        <v>3440</v>
      </c>
      <c r="G6072" s="74">
        <f t="shared" si="752"/>
        <v>336</v>
      </c>
      <c r="H6072" s="80">
        <f t="shared" si="753"/>
        <v>9.7674418604651161E-2</v>
      </c>
      <c r="I6072" s="74">
        <f>INDEX('AWR Data'!A$1:E$8825,MATCH(A6072,'AWR Data'!A$1:A$8825,0),5)</f>
        <v>0</v>
      </c>
      <c r="J6072" s="74">
        <f t="shared" si="754"/>
        <v>0</v>
      </c>
      <c r="K6072" s="105">
        <f t="shared" si="755"/>
        <v>0</v>
      </c>
      <c r="L6072" s="75">
        <v>0</v>
      </c>
      <c r="M6072" s="75">
        <v>0</v>
      </c>
      <c r="N6072" s="75">
        <v>0</v>
      </c>
      <c r="O6072" s="105">
        <v>0</v>
      </c>
      <c r="P6072" s="98">
        <f t="shared" si="756"/>
        <v>336</v>
      </c>
      <c r="Q6072" s="98">
        <f t="shared" si="757"/>
        <v>0</v>
      </c>
      <c r="R6072" s="98">
        <f t="shared" si="758"/>
        <v>0</v>
      </c>
      <c r="S6072" s="105">
        <f t="shared" si="759"/>
        <v>0</v>
      </c>
      <c r="T6072" s="8" t="str">
        <f>IF(I6072=0,"",(INDEX('AWR Data'!A$1:E$8823,MATCH(A6072,'AWR Data'!A$1:A$8823,0),4)))</f>
        <v/>
      </c>
    </row>
    <row r="6073" spans="1:20" ht="20" customHeight="1">
      <c r="A6073" s="14" t="s">
        <v>11122</v>
      </c>
      <c r="B6073" s="14" t="s">
        <v>1178</v>
      </c>
      <c r="C6073" s="14" t="s">
        <v>11123</v>
      </c>
      <c r="E6073" s="74">
        <v>28</v>
      </c>
      <c r="F6073" s="74">
        <v>298</v>
      </c>
      <c r="G6073" s="74">
        <f t="shared" si="752"/>
        <v>336</v>
      </c>
      <c r="H6073" s="80">
        <f t="shared" si="753"/>
        <v>1.1275167785234899</v>
      </c>
      <c r="I6073" s="74">
        <f>INDEX('AWR Data'!A$1:E$8825,MATCH(A6073,'AWR Data'!A$1:A$8825,0),5)</f>
        <v>0</v>
      </c>
      <c r="J6073" s="74">
        <f t="shared" si="754"/>
        <v>0</v>
      </c>
      <c r="K6073" s="105">
        <f t="shared" si="755"/>
        <v>0</v>
      </c>
      <c r="L6073" s="75">
        <v>0</v>
      </c>
      <c r="M6073" s="75">
        <v>0</v>
      </c>
      <c r="N6073" s="75">
        <v>0</v>
      </c>
      <c r="O6073" s="105">
        <v>0</v>
      </c>
      <c r="P6073" s="98">
        <f t="shared" si="756"/>
        <v>336</v>
      </c>
      <c r="Q6073" s="98">
        <f t="shared" si="757"/>
        <v>0</v>
      </c>
      <c r="R6073" s="98">
        <f t="shared" si="758"/>
        <v>0</v>
      </c>
      <c r="S6073" s="105">
        <f t="shared" si="759"/>
        <v>0</v>
      </c>
      <c r="T6073" s="8" t="str">
        <f>IF(I6073=0,"",(INDEX('AWR Data'!A$1:E$8823,MATCH(A6073,'AWR Data'!A$1:A$8823,0),4)))</f>
        <v/>
      </c>
    </row>
    <row r="6074" spans="1:20" ht="20" customHeight="1">
      <c r="A6074" s="14" t="s">
        <v>11124</v>
      </c>
      <c r="B6074" s="14" t="s">
        <v>579</v>
      </c>
      <c r="C6074" s="14" t="s">
        <v>11125</v>
      </c>
      <c r="E6074" s="74">
        <v>1600</v>
      </c>
      <c r="F6074" s="74">
        <v>227000</v>
      </c>
      <c r="G6074" s="74">
        <f t="shared" si="752"/>
        <v>19200</v>
      </c>
      <c r="H6074" s="80">
        <f t="shared" si="753"/>
        <v>8.4581497797356825E-2</v>
      </c>
      <c r="I6074" s="74">
        <f>INDEX('AWR Data'!A$1:E$8825,MATCH(A6074,'AWR Data'!A$1:A$8825,0),5)</f>
        <v>0</v>
      </c>
      <c r="J6074" s="74">
        <f t="shared" si="754"/>
        <v>0</v>
      </c>
      <c r="K6074" s="105">
        <f t="shared" si="755"/>
        <v>0</v>
      </c>
      <c r="L6074" s="75">
        <v>0</v>
      </c>
      <c r="M6074" s="75">
        <v>0</v>
      </c>
      <c r="N6074" s="75">
        <v>0</v>
      </c>
      <c r="O6074" s="105">
        <v>0</v>
      </c>
      <c r="P6074" s="98">
        <f t="shared" si="756"/>
        <v>19200</v>
      </c>
      <c r="Q6074" s="98">
        <f t="shared" si="757"/>
        <v>0</v>
      </c>
      <c r="R6074" s="98">
        <f t="shared" si="758"/>
        <v>0</v>
      </c>
      <c r="S6074" s="105">
        <f t="shared" si="759"/>
        <v>0</v>
      </c>
      <c r="T6074" s="8" t="str">
        <f>IF(I6074=0,"",(INDEX('AWR Data'!A$1:E$8823,MATCH(A6074,'AWR Data'!A$1:A$8823,0),4)))</f>
        <v/>
      </c>
    </row>
    <row r="6075" spans="1:20" ht="20" customHeight="1">
      <c r="A6075" s="14" t="s">
        <v>11126</v>
      </c>
      <c r="B6075" s="14" t="s">
        <v>579</v>
      </c>
      <c r="C6075" s="14" t="s">
        <v>11127</v>
      </c>
      <c r="E6075" s="74">
        <v>210</v>
      </c>
      <c r="F6075" s="74">
        <v>19500</v>
      </c>
      <c r="G6075" s="74">
        <f t="shared" si="752"/>
        <v>2520</v>
      </c>
      <c r="H6075" s="80">
        <f t="shared" si="753"/>
        <v>0.12923076923076923</v>
      </c>
      <c r="I6075" s="74">
        <f>INDEX('AWR Data'!A$1:E$8825,MATCH(A6075,'AWR Data'!A$1:A$8825,0),5)</f>
        <v>0</v>
      </c>
      <c r="J6075" s="74">
        <f t="shared" si="754"/>
        <v>0</v>
      </c>
      <c r="K6075" s="105">
        <f t="shared" si="755"/>
        <v>0</v>
      </c>
      <c r="L6075" s="75">
        <v>0</v>
      </c>
      <c r="M6075" s="75">
        <v>0</v>
      </c>
      <c r="N6075" s="75">
        <v>0</v>
      </c>
      <c r="O6075" s="105">
        <v>0</v>
      </c>
      <c r="P6075" s="98">
        <f t="shared" si="756"/>
        <v>2520</v>
      </c>
      <c r="Q6075" s="98">
        <f t="shared" si="757"/>
        <v>0</v>
      </c>
      <c r="R6075" s="98">
        <f t="shared" si="758"/>
        <v>0</v>
      </c>
      <c r="S6075" s="105">
        <f t="shared" si="759"/>
        <v>0</v>
      </c>
      <c r="T6075" s="8" t="str">
        <f>IF(I6075=0,"",(INDEX('AWR Data'!A$1:E$8823,MATCH(A6075,'AWR Data'!A$1:A$8823,0),4)))</f>
        <v/>
      </c>
    </row>
    <row r="6076" spans="1:20" ht="20" customHeight="1">
      <c r="A6076" s="14" t="s">
        <v>11128</v>
      </c>
      <c r="B6076" s="14" t="s">
        <v>1178</v>
      </c>
      <c r="C6076" s="14" t="s">
        <v>11129</v>
      </c>
      <c r="E6076" s="74">
        <v>58</v>
      </c>
      <c r="F6076" s="74">
        <v>3390</v>
      </c>
      <c r="G6076" s="74">
        <f t="shared" si="752"/>
        <v>696</v>
      </c>
      <c r="H6076" s="80">
        <f t="shared" si="753"/>
        <v>0.20530973451327433</v>
      </c>
      <c r="I6076" s="74">
        <f>INDEX('AWR Data'!A$1:E$8825,MATCH(A6076,'AWR Data'!A$1:A$8825,0),5)</f>
        <v>0</v>
      </c>
      <c r="J6076" s="74">
        <f t="shared" si="754"/>
        <v>0</v>
      </c>
      <c r="K6076" s="105">
        <f t="shared" si="755"/>
        <v>0</v>
      </c>
      <c r="L6076" s="75">
        <v>0</v>
      </c>
      <c r="M6076" s="75">
        <v>0</v>
      </c>
      <c r="N6076" s="75">
        <v>0</v>
      </c>
      <c r="O6076" s="105">
        <v>0</v>
      </c>
      <c r="P6076" s="98">
        <f t="shared" si="756"/>
        <v>696</v>
      </c>
      <c r="Q6076" s="98">
        <f t="shared" si="757"/>
        <v>0</v>
      </c>
      <c r="R6076" s="98">
        <f t="shared" si="758"/>
        <v>0</v>
      </c>
      <c r="S6076" s="105">
        <f t="shared" si="759"/>
        <v>0</v>
      </c>
      <c r="T6076" s="8" t="str">
        <f>IF(I6076=0,"",(INDEX('AWR Data'!A$1:E$8823,MATCH(A6076,'AWR Data'!A$1:A$8823,0),4)))</f>
        <v/>
      </c>
    </row>
    <row r="6077" spans="1:20" ht="20" customHeight="1">
      <c r="A6077" s="14" t="s">
        <v>11130</v>
      </c>
      <c r="B6077" s="14" t="s">
        <v>1178</v>
      </c>
      <c r="C6077" s="14" t="s">
        <v>11131</v>
      </c>
      <c r="E6077" s="74">
        <v>36</v>
      </c>
      <c r="F6077" s="74">
        <v>18300</v>
      </c>
      <c r="G6077" s="74">
        <f t="shared" si="752"/>
        <v>432</v>
      </c>
      <c r="H6077" s="80">
        <f t="shared" si="753"/>
        <v>2.360655737704918E-2</v>
      </c>
      <c r="I6077" s="74">
        <f>INDEX('AWR Data'!A$1:E$8825,MATCH(A6077,'AWR Data'!A$1:A$8825,0),5)</f>
        <v>0</v>
      </c>
      <c r="J6077" s="74">
        <f t="shared" si="754"/>
        <v>0</v>
      </c>
      <c r="K6077" s="105">
        <f t="shared" si="755"/>
        <v>0</v>
      </c>
      <c r="L6077" s="75">
        <v>0</v>
      </c>
      <c r="M6077" s="75">
        <v>0</v>
      </c>
      <c r="N6077" s="75">
        <v>0</v>
      </c>
      <c r="O6077" s="105">
        <v>0</v>
      </c>
      <c r="P6077" s="98">
        <f t="shared" si="756"/>
        <v>432</v>
      </c>
      <c r="Q6077" s="98">
        <f t="shared" si="757"/>
        <v>0</v>
      </c>
      <c r="R6077" s="98">
        <f t="shared" si="758"/>
        <v>0</v>
      </c>
      <c r="S6077" s="105">
        <f t="shared" si="759"/>
        <v>0</v>
      </c>
      <c r="T6077" s="8" t="str">
        <f>IF(I6077=0,"",(INDEX('AWR Data'!A$1:E$8823,MATCH(A6077,'AWR Data'!A$1:A$8823,0),4)))</f>
        <v/>
      </c>
    </row>
    <row r="6078" spans="1:20" ht="20" customHeight="1">
      <c r="A6078" s="14" t="s">
        <v>11132</v>
      </c>
      <c r="B6078" s="14" t="s">
        <v>579</v>
      </c>
      <c r="C6078" s="14" t="s">
        <v>11133</v>
      </c>
      <c r="E6078" s="74">
        <v>1000</v>
      </c>
      <c r="F6078" s="74">
        <v>2540000</v>
      </c>
      <c r="G6078" s="74">
        <f t="shared" si="752"/>
        <v>12000</v>
      </c>
      <c r="H6078" s="80">
        <f t="shared" si="753"/>
        <v>4.7244094488188976E-3</v>
      </c>
      <c r="I6078" s="74">
        <f>INDEX('AWR Data'!A$1:E$8825,MATCH(A6078,'AWR Data'!A$1:A$8825,0),5)</f>
        <v>0</v>
      </c>
      <c r="J6078" s="74">
        <f t="shared" si="754"/>
        <v>0</v>
      </c>
      <c r="K6078" s="105">
        <f t="shared" si="755"/>
        <v>0</v>
      </c>
      <c r="L6078" s="75">
        <v>0</v>
      </c>
      <c r="M6078" s="75">
        <v>0</v>
      </c>
      <c r="N6078" s="75">
        <v>0</v>
      </c>
      <c r="O6078" s="105">
        <v>0</v>
      </c>
      <c r="P6078" s="98">
        <f t="shared" si="756"/>
        <v>12000</v>
      </c>
      <c r="Q6078" s="98">
        <f t="shared" si="757"/>
        <v>0</v>
      </c>
      <c r="R6078" s="98">
        <f t="shared" si="758"/>
        <v>0</v>
      </c>
      <c r="S6078" s="105">
        <f t="shared" si="759"/>
        <v>0</v>
      </c>
      <c r="T6078" s="8" t="str">
        <f>IF(I6078=0,"",(INDEX('AWR Data'!A$1:E$8823,MATCH(A6078,'AWR Data'!A$1:A$8823,0),4)))</f>
        <v/>
      </c>
    </row>
    <row r="6079" spans="1:20" ht="20" customHeight="1">
      <c r="A6079" s="14" t="s">
        <v>11134</v>
      </c>
      <c r="B6079" s="14" t="s">
        <v>721</v>
      </c>
      <c r="C6079" s="14" t="s">
        <v>11135</v>
      </c>
      <c r="E6079" s="74">
        <v>110</v>
      </c>
      <c r="F6079" s="74">
        <v>26800</v>
      </c>
      <c r="G6079" s="74">
        <f t="shared" si="752"/>
        <v>1320</v>
      </c>
      <c r="H6079" s="80">
        <f t="shared" si="753"/>
        <v>4.9253731343283584E-2</v>
      </c>
      <c r="I6079" s="74">
        <f>INDEX('AWR Data'!A$1:E$8825,MATCH(A6079,'AWR Data'!A$1:A$8825,0),5)</f>
        <v>0</v>
      </c>
      <c r="J6079" s="74">
        <f t="shared" si="754"/>
        <v>0</v>
      </c>
      <c r="K6079" s="105">
        <f t="shared" si="755"/>
        <v>0</v>
      </c>
      <c r="L6079" s="75">
        <v>0</v>
      </c>
      <c r="M6079" s="75">
        <v>0</v>
      </c>
      <c r="N6079" s="75">
        <v>0</v>
      </c>
      <c r="O6079" s="105">
        <v>0</v>
      </c>
      <c r="P6079" s="98">
        <f t="shared" si="756"/>
        <v>1320</v>
      </c>
      <c r="Q6079" s="98">
        <f t="shared" si="757"/>
        <v>0</v>
      </c>
      <c r="R6079" s="98">
        <f t="shared" si="758"/>
        <v>0</v>
      </c>
      <c r="S6079" s="105">
        <f t="shared" si="759"/>
        <v>0</v>
      </c>
      <c r="T6079" s="8" t="str">
        <f>IF(I6079=0,"",(INDEX('AWR Data'!A$1:E$8823,MATCH(A6079,'AWR Data'!A$1:A$8823,0),4)))</f>
        <v/>
      </c>
    </row>
    <row r="6080" spans="1:20" ht="20" customHeight="1">
      <c r="A6080" s="14" t="s">
        <v>11136</v>
      </c>
      <c r="B6080" s="14" t="s">
        <v>576</v>
      </c>
      <c r="C6080" s="14" t="s">
        <v>11137</v>
      </c>
      <c r="E6080" s="74">
        <v>480</v>
      </c>
      <c r="F6080" s="74">
        <v>105000</v>
      </c>
      <c r="G6080" s="74">
        <f t="shared" si="752"/>
        <v>5760</v>
      </c>
      <c r="H6080" s="80">
        <f t="shared" si="753"/>
        <v>5.4857142857142854E-2</v>
      </c>
      <c r="I6080" s="74">
        <f>INDEX('AWR Data'!A$1:E$8825,MATCH(A6080,'AWR Data'!A$1:A$8825,0),5)</f>
        <v>0</v>
      </c>
      <c r="J6080" s="74">
        <f t="shared" si="754"/>
        <v>0</v>
      </c>
      <c r="K6080" s="105">
        <f t="shared" si="755"/>
        <v>0</v>
      </c>
      <c r="L6080" s="75">
        <v>0</v>
      </c>
      <c r="M6080" s="75">
        <v>0</v>
      </c>
      <c r="N6080" s="75">
        <v>0</v>
      </c>
      <c r="O6080" s="105">
        <v>0</v>
      </c>
      <c r="P6080" s="98">
        <f t="shared" si="756"/>
        <v>5760</v>
      </c>
      <c r="Q6080" s="98">
        <f t="shared" si="757"/>
        <v>0</v>
      </c>
      <c r="R6080" s="98">
        <f t="shared" si="758"/>
        <v>0</v>
      </c>
      <c r="S6080" s="105">
        <f t="shared" si="759"/>
        <v>0</v>
      </c>
      <c r="T6080" s="8" t="str">
        <f>IF(I6080=0,"",(INDEX('AWR Data'!A$1:E$8823,MATCH(A6080,'AWR Data'!A$1:A$8823,0),4)))</f>
        <v/>
      </c>
    </row>
    <row r="6081" spans="1:20" ht="20" customHeight="1">
      <c r="A6081" s="14" t="s">
        <v>11138</v>
      </c>
      <c r="B6081" s="14" t="s">
        <v>570</v>
      </c>
      <c r="C6081" s="14" t="s">
        <v>11139</v>
      </c>
      <c r="E6081" s="74">
        <v>140</v>
      </c>
      <c r="F6081" s="74">
        <v>25200</v>
      </c>
      <c r="G6081" s="74">
        <f t="shared" si="752"/>
        <v>1680</v>
      </c>
      <c r="H6081" s="80">
        <f t="shared" si="753"/>
        <v>6.6666666666666666E-2</v>
      </c>
      <c r="I6081" s="74">
        <f>INDEX('AWR Data'!A$1:E$8825,MATCH(A6081,'AWR Data'!A$1:A$8825,0),5)</f>
        <v>0</v>
      </c>
      <c r="J6081" s="74">
        <f t="shared" si="754"/>
        <v>0</v>
      </c>
      <c r="K6081" s="105">
        <f t="shared" si="755"/>
        <v>0</v>
      </c>
      <c r="L6081" s="75">
        <v>0</v>
      </c>
      <c r="M6081" s="75">
        <v>0</v>
      </c>
      <c r="N6081" s="75">
        <v>0</v>
      </c>
      <c r="O6081" s="105">
        <v>0</v>
      </c>
      <c r="P6081" s="98">
        <f t="shared" si="756"/>
        <v>1680</v>
      </c>
      <c r="Q6081" s="98">
        <f t="shared" si="757"/>
        <v>0</v>
      </c>
      <c r="R6081" s="98">
        <f t="shared" si="758"/>
        <v>0</v>
      </c>
      <c r="S6081" s="105">
        <f t="shared" si="759"/>
        <v>0</v>
      </c>
      <c r="T6081" s="8" t="str">
        <f>IF(I6081=0,"",(INDEX('AWR Data'!A$1:E$8823,MATCH(A6081,'AWR Data'!A$1:A$8823,0),4)))</f>
        <v/>
      </c>
    </row>
    <row r="6082" spans="1:20" ht="20" customHeight="1">
      <c r="A6082" s="14" t="s">
        <v>11352</v>
      </c>
      <c r="B6082" s="14" t="s">
        <v>516</v>
      </c>
      <c r="C6082" s="14" t="s">
        <v>11353</v>
      </c>
      <c r="E6082" s="74">
        <v>260</v>
      </c>
      <c r="F6082" s="74">
        <v>38400</v>
      </c>
      <c r="G6082" s="74">
        <f t="shared" si="752"/>
        <v>3120</v>
      </c>
      <c r="H6082" s="80">
        <f t="shared" si="753"/>
        <v>8.1250000000000003E-2</v>
      </c>
      <c r="I6082" s="74">
        <f>INDEX('AWR Data'!A$1:E$8825,MATCH(A6082,'AWR Data'!A$1:A$8825,0),5)</f>
        <v>0</v>
      </c>
      <c r="J6082" s="74">
        <f t="shared" si="754"/>
        <v>0</v>
      </c>
      <c r="K6082" s="105">
        <f t="shared" si="755"/>
        <v>0</v>
      </c>
      <c r="L6082" s="75">
        <v>0</v>
      </c>
      <c r="M6082" s="75">
        <v>0</v>
      </c>
      <c r="N6082" s="75">
        <v>0</v>
      </c>
      <c r="O6082" s="105">
        <v>0</v>
      </c>
      <c r="P6082" s="98">
        <f t="shared" si="756"/>
        <v>3120</v>
      </c>
      <c r="Q6082" s="98">
        <f t="shared" si="757"/>
        <v>0</v>
      </c>
      <c r="R6082" s="98">
        <f t="shared" si="758"/>
        <v>0</v>
      </c>
      <c r="S6082" s="105">
        <f t="shared" si="759"/>
        <v>0</v>
      </c>
      <c r="T6082" s="8" t="str">
        <f>IF(I6082=0,"",(INDEX('AWR Data'!A$1:E$8823,MATCH(A6082,'AWR Data'!A$1:A$8823,0),4)))</f>
        <v/>
      </c>
    </row>
    <row r="6083" spans="1:20" ht="20" customHeight="1">
      <c r="A6083" s="14" t="s">
        <v>11147</v>
      </c>
      <c r="B6083" s="14" t="s">
        <v>516</v>
      </c>
      <c r="C6083" s="14" t="s">
        <v>11148</v>
      </c>
      <c r="E6083" s="74">
        <v>110</v>
      </c>
      <c r="F6083" s="74">
        <v>2870</v>
      </c>
      <c r="G6083" s="74">
        <f t="shared" si="752"/>
        <v>1320</v>
      </c>
      <c r="H6083" s="80">
        <f t="shared" si="753"/>
        <v>0.45993031358885017</v>
      </c>
      <c r="I6083" s="74">
        <f>INDEX('AWR Data'!A$1:E$8825,MATCH(A6083,'AWR Data'!A$1:A$8825,0),5)</f>
        <v>0</v>
      </c>
      <c r="J6083" s="74">
        <f t="shared" si="754"/>
        <v>0</v>
      </c>
      <c r="K6083" s="105">
        <f t="shared" si="755"/>
        <v>0</v>
      </c>
      <c r="L6083" s="75">
        <v>0</v>
      </c>
      <c r="M6083" s="75">
        <v>0</v>
      </c>
      <c r="N6083" s="75">
        <v>0</v>
      </c>
      <c r="O6083" s="105">
        <v>0</v>
      </c>
      <c r="P6083" s="98">
        <f t="shared" si="756"/>
        <v>1320</v>
      </c>
      <c r="Q6083" s="98">
        <f t="shared" si="757"/>
        <v>0</v>
      </c>
      <c r="R6083" s="98">
        <f t="shared" si="758"/>
        <v>0</v>
      </c>
      <c r="S6083" s="105">
        <f t="shared" si="759"/>
        <v>0</v>
      </c>
      <c r="T6083" s="8" t="str">
        <f>IF(I6083=0,"",(INDEX('AWR Data'!A$1:E$8823,MATCH(A6083,'AWR Data'!A$1:A$8823,0),4)))</f>
        <v/>
      </c>
    </row>
    <row r="6084" spans="1:20" ht="20" customHeight="1">
      <c r="A6084" s="14" t="s">
        <v>11151</v>
      </c>
      <c r="B6084" s="14" t="s">
        <v>920</v>
      </c>
      <c r="C6084" s="14" t="s">
        <v>11152</v>
      </c>
      <c r="E6084" s="74">
        <v>36</v>
      </c>
      <c r="F6084" s="74">
        <v>10300</v>
      </c>
      <c r="G6084" s="74">
        <f t="shared" si="752"/>
        <v>432</v>
      </c>
      <c r="H6084" s="80">
        <f t="shared" si="753"/>
        <v>4.1941747572815533E-2</v>
      </c>
      <c r="I6084" s="74">
        <f>INDEX('AWR Data'!A$1:E$8825,MATCH(A6084,'AWR Data'!A$1:A$8825,0),5)</f>
        <v>0</v>
      </c>
      <c r="J6084" s="74">
        <f t="shared" si="754"/>
        <v>0</v>
      </c>
      <c r="K6084" s="105">
        <f t="shared" si="755"/>
        <v>0</v>
      </c>
      <c r="L6084" s="75">
        <v>0</v>
      </c>
      <c r="M6084" s="75">
        <v>0</v>
      </c>
      <c r="N6084" s="75">
        <v>0</v>
      </c>
      <c r="O6084" s="105">
        <v>0</v>
      </c>
      <c r="P6084" s="98">
        <f t="shared" si="756"/>
        <v>432</v>
      </c>
      <c r="Q6084" s="98">
        <f t="shared" si="757"/>
        <v>0</v>
      </c>
      <c r="R6084" s="98">
        <f t="shared" si="758"/>
        <v>0</v>
      </c>
      <c r="S6084" s="105">
        <f t="shared" si="759"/>
        <v>0</v>
      </c>
      <c r="T6084" s="8" t="str">
        <f>IF(I6084=0,"",(INDEX('AWR Data'!A$1:E$8823,MATCH(A6084,'AWR Data'!A$1:A$8823,0),4)))</f>
        <v/>
      </c>
    </row>
    <row r="6085" spans="1:20" ht="20" customHeight="1">
      <c r="A6085" s="14" t="s">
        <v>11153</v>
      </c>
      <c r="B6085" s="14" t="s">
        <v>920</v>
      </c>
      <c r="C6085" s="14" t="s">
        <v>11154</v>
      </c>
      <c r="E6085" s="74">
        <v>73</v>
      </c>
      <c r="F6085" s="74">
        <v>5500</v>
      </c>
      <c r="G6085" s="74">
        <f t="shared" si="752"/>
        <v>876</v>
      </c>
      <c r="H6085" s="80">
        <f t="shared" si="753"/>
        <v>0.15927272727272726</v>
      </c>
      <c r="I6085" s="74">
        <f>INDEX('AWR Data'!A$1:E$8825,MATCH(A6085,'AWR Data'!A$1:A$8825,0),5)</f>
        <v>0</v>
      </c>
      <c r="J6085" s="74">
        <f t="shared" si="754"/>
        <v>0</v>
      </c>
      <c r="K6085" s="105">
        <f t="shared" si="755"/>
        <v>0</v>
      </c>
      <c r="L6085" s="75">
        <v>0</v>
      </c>
      <c r="M6085" s="75">
        <v>0</v>
      </c>
      <c r="N6085" s="75">
        <v>0</v>
      </c>
      <c r="O6085" s="105">
        <v>0</v>
      </c>
      <c r="P6085" s="98">
        <f t="shared" si="756"/>
        <v>876</v>
      </c>
      <c r="Q6085" s="98">
        <f t="shared" si="757"/>
        <v>0</v>
      </c>
      <c r="R6085" s="98">
        <f t="shared" si="758"/>
        <v>0</v>
      </c>
      <c r="S6085" s="105">
        <f t="shared" si="759"/>
        <v>0</v>
      </c>
      <c r="T6085" s="8" t="str">
        <f>IF(I6085=0,"",(INDEX('AWR Data'!A$1:E$8823,MATCH(A6085,'AWR Data'!A$1:A$8823,0),4)))</f>
        <v/>
      </c>
    </row>
    <row r="6086" spans="1:20" ht="20" customHeight="1">
      <c r="A6086" s="14" t="s">
        <v>11155</v>
      </c>
      <c r="B6086" s="14" t="s">
        <v>920</v>
      </c>
      <c r="C6086" s="14" t="s">
        <v>11156</v>
      </c>
      <c r="E6086" s="74">
        <v>28</v>
      </c>
      <c r="F6086" s="74">
        <v>5180</v>
      </c>
      <c r="G6086" s="74">
        <f t="shared" ref="G6086:G6149" si="760">+E6086*12</f>
        <v>336</v>
      </c>
      <c r="H6086" s="80">
        <f t="shared" ref="H6086:H6149" si="761">IF(G6086&gt;0,(IF(F6086&gt;0,G6086/F6086,1000)),0)</f>
        <v>6.4864864864864868E-2</v>
      </c>
      <c r="I6086" s="74">
        <f>INDEX('AWR Data'!A$1:E$8825,MATCH(A6086,'AWR Data'!A$1:A$8825,0),5)</f>
        <v>0</v>
      </c>
      <c r="J6086" s="74">
        <f t="shared" ref="J6086:J6149" si="762">IF(I6086=0,0,IF(I6086&gt;0,IF(I6086&lt;11,G6086,IF(I6086&lt;21,(G6086*0.32),IF(I6086&lt;31,(G6086*0.07),0)))))</f>
        <v>0</v>
      </c>
      <c r="K6086" s="105">
        <f t="shared" ref="K6086:K6149" si="763">IF(G6086,J6086/G6086,0)</f>
        <v>0</v>
      </c>
      <c r="L6086" s="75">
        <v>0</v>
      </c>
      <c r="M6086" s="75">
        <v>0</v>
      </c>
      <c r="N6086" s="75">
        <v>0</v>
      </c>
      <c r="O6086" s="105">
        <v>0</v>
      </c>
      <c r="P6086" s="98">
        <f t="shared" ref="P6086:P6149" si="764">+G6086-L6086</f>
        <v>336</v>
      </c>
      <c r="Q6086" s="98">
        <f t="shared" ref="Q6086:Q6149" si="765">IF(I6086=0,I6086-M6086,IF(M6086,IF(I6086=0,(M6086-0),M6086-I6086),I6086))</f>
        <v>0</v>
      </c>
      <c r="R6086" s="98">
        <f t="shared" ref="R6086:R6149" si="766">+J6086-N6086</f>
        <v>0</v>
      </c>
      <c r="S6086" s="105">
        <f t="shared" ref="S6086:S6149" si="767">+K6086-O6086</f>
        <v>0</v>
      </c>
      <c r="T6086" s="8" t="str">
        <f>IF(I6086=0,"",(INDEX('AWR Data'!A$1:E$8823,MATCH(A6086,'AWR Data'!A$1:A$8823,0),4)))</f>
        <v/>
      </c>
    </row>
    <row r="6087" spans="1:20" ht="20" customHeight="1">
      <c r="A6087" s="14" t="s">
        <v>11363</v>
      </c>
      <c r="B6087" s="14" t="s">
        <v>573</v>
      </c>
      <c r="C6087" s="14" t="s">
        <v>11364</v>
      </c>
      <c r="E6087" s="74">
        <v>12100</v>
      </c>
      <c r="F6087" s="74">
        <v>1640000</v>
      </c>
      <c r="G6087" s="74">
        <f t="shared" si="760"/>
        <v>145200</v>
      </c>
      <c r="H6087" s="80">
        <f t="shared" si="761"/>
        <v>8.8536585365853654E-2</v>
      </c>
      <c r="I6087" s="74">
        <f>INDEX('AWR Data'!A$1:E$8825,MATCH(A6087,'AWR Data'!A$1:A$8825,0),5)</f>
        <v>0</v>
      </c>
      <c r="J6087" s="74">
        <f t="shared" si="762"/>
        <v>0</v>
      </c>
      <c r="K6087" s="105">
        <f t="shared" si="763"/>
        <v>0</v>
      </c>
      <c r="L6087" s="75">
        <v>0</v>
      </c>
      <c r="M6087" s="75">
        <v>0</v>
      </c>
      <c r="N6087" s="75">
        <v>0</v>
      </c>
      <c r="O6087" s="105">
        <v>0</v>
      </c>
      <c r="P6087" s="98">
        <f t="shared" si="764"/>
        <v>145200</v>
      </c>
      <c r="Q6087" s="98">
        <f t="shared" si="765"/>
        <v>0</v>
      </c>
      <c r="R6087" s="98">
        <f t="shared" si="766"/>
        <v>0</v>
      </c>
      <c r="S6087" s="105">
        <f t="shared" si="767"/>
        <v>0</v>
      </c>
      <c r="T6087" s="8" t="str">
        <f>IF(I6087=0,"",(INDEX('AWR Data'!A$1:E$8823,MATCH(A6087,'AWR Data'!A$1:A$8823,0),4)))</f>
        <v/>
      </c>
    </row>
    <row r="6088" spans="1:20" ht="20" customHeight="1">
      <c r="A6088" s="14" t="s">
        <v>11365</v>
      </c>
      <c r="B6088" s="14" t="s">
        <v>573</v>
      </c>
      <c r="C6088" s="14" t="s">
        <v>11366</v>
      </c>
      <c r="E6088" s="74">
        <v>140</v>
      </c>
      <c r="F6088" s="74">
        <v>14400</v>
      </c>
      <c r="G6088" s="74">
        <f t="shared" si="760"/>
        <v>1680</v>
      </c>
      <c r="H6088" s="80">
        <f t="shared" si="761"/>
        <v>0.11666666666666667</v>
      </c>
      <c r="I6088" s="74">
        <f>INDEX('AWR Data'!A$1:E$8825,MATCH(A6088,'AWR Data'!A$1:A$8825,0),5)</f>
        <v>0</v>
      </c>
      <c r="J6088" s="74">
        <f t="shared" si="762"/>
        <v>0</v>
      </c>
      <c r="K6088" s="105">
        <f t="shared" si="763"/>
        <v>0</v>
      </c>
      <c r="L6088" s="75">
        <v>0</v>
      </c>
      <c r="M6088" s="75">
        <v>0</v>
      </c>
      <c r="N6088" s="75">
        <v>0</v>
      </c>
      <c r="O6088" s="105">
        <v>0</v>
      </c>
      <c r="P6088" s="98">
        <f t="shared" si="764"/>
        <v>1680</v>
      </c>
      <c r="Q6088" s="98">
        <f t="shared" si="765"/>
        <v>0</v>
      </c>
      <c r="R6088" s="98">
        <f t="shared" si="766"/>
        <v>0</v>
      </c>
      <c r="S6088" s="105">
        <f t="shared" si="767"/>
        <v>0</v>
      </c>
      <c r="T6088" s="8" t="str">
        <f>IF(I6088=0,"",(INDEX('AWR Data'!A$1:E$8823,MATCH(A6088,'AWR Data'!A$1:A$8823,0),4)))</f>
        <v/>
      </c>
    </row>
    <row r="6089" spans="1:20" ht="20" customHeight="1">
      <c r="A6089" s="14" t="s">
        <v>11371</v>
      </c>
      <c r="B6089" s="14" t="s">
        <v>573</v>
      </c>
      <c r="C6089" s="14" t="s">
        <v>11372</v>
      </c>
      <c r="E6089" s="74">
        <v>170</v>
      </c>
      <c r="F6089" s="74">
        <v>4500</v>
      </c>
      <c r="G6089" s="74">
        <f t="shared" si="760"/>
        <v>2040</v>
      </c>
      <c r="H6089" s="80">
        <f t="shared" si="761"/>
        <v>0.45333333333333331</v>
      </c>
      <c r="I6089" s="74">
        <f>INDEX('AWR Data'!A$1:E$8825,MATCH(A6089,'AWR Data'!A$1:A$8825,0),5)</f>
        <v>0</v>
      </c>
      <c r="J6089" s="74">
        <f t="shared" si="762"/>
        <v>0</v>
      </c>
      <c r="K6089" s="105">
        <f t="shared" si="763"/>
        <v>0</v>
      </c>
      <c r="L6089" s="75">
        <v>0</v>
      </c>
      <c r="M6089" s="75">
        <v>0</v>
      </c>
      <c r="N6089" s="75">
        <v>0</v>
      </c>
      <c r="O6089" s="105">
        <v>0</v>
      </c>
      <c r="P6089" s="98">
        <f t="shared" si="764"/>
        <v>2040</v>
      </c>
      <c r="Q6089" s="98">
        <f t="shared" si="765"/>
        <v>0</v>
      </c>
      <c r="R6089" s="98">
        <f t="shared" si="766"/>
        <v>0</v>
      </c>
      <c r="S6089" s="105">
        <f t="shared" si="767"/>
        <v>0</v>
      </c>
      <c r="T6089" s="8" t="str">
        <f>IF(I6089=0,"",(INDEX('AWR Data'!A$1:E$8823,MATCH(A6089,'AWR Data'!A$1:A$8823,0),4)))</f>
        <v/>
      </c>
    </row>
    <row r="6090" spans="1:20" ht="20" customHeight="1">
      <c r="A6090" s="14" t="s">
        <v>11373</v>
      </c>
      <c r="B6090" s="14" t="s">
        <v>573</v>
      </c>
      <c r="C6090" s="14" t="s">
        <v>11374</v>
      </c>
      <c r="E6090" s="74">
        <v>880</v>
      </c>
      <c r="F6090" s="74">
        <v>487000</v>
      </c>
      <c r="G6090" s="74">
        <f t="shared" si="760"/>
        <v>10560</v>
      </c>
      <c r="H6090" s="80">
        <f t="shared" si="761"/>
        <v>2.1683778234086241E-2</v>
      </c>
      <c r="I6090" s="74">
        <f>INDEX('AWR Data'!A$1:E$8825,MATCH(A6090,'AWR Data'!A$1:A$8825,0),5)</f>
        <v>0</v>
      </c>
      <c r="J6090" s="74">
        <f t="shared" si="762"/>
        <v>0</v>
      </c>
      <c r="K6090" s="105">
        <f t="shared" si="763"/>
        <v>0</v>
      </c>
      <c r="L6090" s="75">
        <v>0</v>
      </c>
      <c r="M6090" s="75">
        <v>0</v>
      </c>
      <c r="N6090" s="75">
        <v>0</v>
      </c>
      <c r="O6090" s="105">
        <v>0</v>
      </c>
      <c r="P6090" s="98">
        <f t="shared" si="764"/>
        <v>10560</v>
      </c>
      <c r="Q6090" s="98">
        <f t="shared" si="765"/>
        <v>0</v>
      </c>
      <c r="R6090" s="98">
        <f t="shared" si="766"/>
        <v>0</v>
      </c>
      <c r="S6090" s="105">
        <f t="shared" si="767"/>
        <v>0</v>
      </c>
      <c r="T6090" s="8" t="str">
        <f>IF(I6090=0,"",(INDEX('AWR Data'!A$1:E$8823,MATCH(A6090,'AWR Data'!A$1:A$8823,0),4)))</f>
        <v/>
      </c>
    </row>
    <row r="6091" spans="1:20" ht="20" customHeight="1">
      <c r="A6091" s="14" t="s">
        <v>11375</v>
      </c>
      <c r="B6091" s="14" t="s">
        <v>570</v>
      </c>
      <c r="C6091" s="14" t="s">
        <v>11376</v>
      </c>
      <c r="E6091" s="98">
        <v>1000</v>
      </c>
      <c r="F6091" s="98">
        <v>25000</v>
      </c>
      <c r="G6091" s="98">
        <f t="shared" si="760"/>
        <v>12000</v>
      </c>
      <c r="H6091" s="80">
        <f t="shared" si="761"/>
        <v>0.48</v>
      </c>
      <c r="I6091" s="98">
        <f>INDEX('AWR Data'!A$1:E$8825,MATCH(A6091,'AWR Data'!A$1:A$8825,0),5)</f>
        <v>0</v>
      </c>
      <c r="J6091" s="98">
        <f t="shared" si="762"/>
        <v>0</v>
      </c>
      <c r="K6091" s="105">
        <f t="shared" si="763"/>
        <v>0</v>
      </c>
      <c r="L6091" s="75">
        <v>0</v>
      </c>
      <c r="M6091" s="75">
        <v>0</v>
      </c>
      <c r="N6091" s="75">
        <v>0</v>
      </c>
      <c r="O6091" s="105">
        <v>0</v>
      </c>
      <c r="P6091" s="98">
        <f t="shared" si="764"/>
        <v>12000</v>
      </c>
      <c r="Q6091" s="98">
        <f t="shared" si="765"/>
        <v>0</v>
      </c>
      <c r="R6091" s="98">
        <f t="shared" si="766"/>
        <v>0</v>
      </c>
      <c r="S6091" s="105">
        <f t="shared" si="767"/>
        <v>0</v>
      </c>
      <c r="T6091" s="8" t="str">
        <f>IF(I6091=0,"",(INDEX('AWR Data'!A$1:E$8823,MATCH(A6091,'AWR Data'!A$1:A$8823,0),4)))</f>
        <v/>
      </c>
    </row>
    <row r="6092" spans="1:20" ht="20" customHeight="1">
      <c r="A6092" s="14" t="s">
        <v>11165</v>
      </c>
      <c r="B6092" s="14" t="s">
        <v>699</v>
      </c>
      <c r="C6092" s="14" t="s">
        <v>11166</v>
      </c>
      <c r="E6092" s="98">
        <v>22</v>
      </c>
      <c r="F6092" s="98">
        <v>3290</v>
      </c>
      <c r="G6092" s="98">
        <f t="shared" si="760"/>
        <v>264</v>
      </c>
      <c r="H6092" s="80">
        <f t="shared" si="761"/>
        <v>8.0243161094224927E-2</v>
      </c>
      <c r="I6092" s="98">
        <f>INDEX('AWR Data'!A$1:E$8825,MATCH(A6092,'AWR Data'!A$1:A$8825,0),5)</f>
        <v>0</v>
      </c>
      <c r="J6092" s="98">
        <f t="shared" si="762"/>
        <v>0</v>
      </c>
      <c r="K6092" s="105">
        <f t="shared" si="763"/>
        <v>0</v>
      </c>
      <c r="L6092" s="75">
        <v>0</v>
      </c>
      <c r="M6092" s="75">
        <v>0</v>
      </c>
      <c r="N6092" s="75">
        <v>0</v>
      </c>
      <c r="O6092" s="105">
        <v>0</v>
      </c>
      <c r="P6092" s="98">
        <f t="shared" si="764"/>
        <v>264</v>
      </c>
      <c r="Q6092" s="98">
        <f t="shared" si="765"/>
        <v>0</v>
      </c>
      <c r="R6092" s="98">
        <f t="shared" si="766"/>
        <v>0</v>
      </c>
      <c r="S6092" s="105">
        <f t="shared" si="767"/>
        <v>0</v>
      </c>
      <c r="T6092" s="8" t="str">
        <f>IF(I6092=0,"",(INDEX('AWR Data'!A$1:E$8823,MATCH(A6092,'AWR Data'!A$1:A$8823,0),4)))</f>
        <v/>
      </c>
    </row>
    <row r="6093" spans="1:20" ht="20" customHeight="1">
      <c r="A6093" s="106" t="s">
        <v>11167</v>
      </c>
      <c r="B6093" s="106" t="s">
        <v>1178</v>
      </c>
      <c r="C6093" s="106" t="s">
        <v>11168</v>
      </c>
      <c r="D6093" s="106"/>
      <c r="E6093" s="109">
        <v>33100</v>
      </c>
      <c r="F6093" s="109">
        <v>3620000</v>
      </c>
      <c r="G6093" s="109">
        <f t="shared" si="760"/>
        <v>397200</v>
      </c>
      <c r="H6093" s="107">
        <f t="shared" si="761"/>
        <v>0.10972375690607734</v>
      </c>
      <c r="I6093" s="109">
        <f>INDEX('AWR Data'!A$1:E$8825,MATCH(A6093,'AWR Data'!A$1:A$8825,0),5)</f>
        <v>0</v>
      </c>
      <c r="J6093" s="109">
        <f t="shared" si="762"/>
        <v>0</v>
      </c>
      <c r="K6093" s="124">
        <f t="shared" si="763"/>
        <v>0</v>
      </c>
      <c r="L6093" s="108">
        <v>0</v>
      </c>
      <c r="M6093" s="108">
        <v>0</v>
      </c>
      <c r="N6093" s="108">
        <v>0</v>
      </c>
      <c r="O6093" s="124">
        <v>0</v>
      </c>
      <c r="P6093" s="109">
        <f t="shared" si="764"/>
        <v>397200</v>
      </c>
      <c r="Q6093" s="109">
        <f t="shared" si="765"/>
        <v>0</v>
      </c>
      <c r="R6093" s="109">
        <f t="shared" si="766"/>
        <v>0</v>
      </c>
      <c r="S6093" s="124">
        <f t="shared" si="767"/>
        <v>0</v>
      </c>
      <c r="T6093" s="110" t="str">
        <f>IF(I6093=0,"",(INDEX('AWR Data'!A$1:E$8823,MATCH(A6093,'AWR Data'!A$1:A$8823,0),4)))</f>
        <v/>
      </c>
    </row>
    <row r="6094" spans="1:20" ht="20" customHeight="1">
      <c r="A6094" s="14" t="s">
        <v>11169</v>
      </c>
      <c r="B6094" s="14" t="s">
        <v>1178</v>
      </c>
      <c r="C6094" s="14" t="s">
        <v>11170</v>
      </c>
      <c r="E6094" s="74">
        <v>260</v>
      </c>
      <c r="F6094" s="74">
        <v>22700</v>
      </c>
      <c r="G6094" s="74">
        <f t="shared" si="760"/>
        <v>3120</v>
      </c>
      <c r="H6094" s="80">
        <f t="shared" si="761"/>
        <v>0.13744493392070484</v>
      </c>
      <c r="I6094" s="74">
        <f>INDEX('AWR Data'!A$1:E$8825,MATCH(A6094,'AWR Data'!A$1:A$8825,0),5)</f>
        <v>0</v>
      </c>
      <c r="J6094" s="74">
        <f t="shared" si="762"/>
        <v>0</v>
      </c>
      <c r="K6094" s="105">
        <f t="shared" si="763"/>
        <v>0</v>
      </c>
      <c r="L6094" s="75">
        <v>0</v>
      </c>
      <c r="M6094" s="75">
        <v>0</v>
      </c>
      <c r="N6094" s="75">
        <v>0</v>
      </c>
      <c r="O6094" s="105">
        <v>0</v>
      </c>
      <c r="P6094" s="98">
        <f t="shared" si="764"/>
        <v>3120</v>
      </c>
      <c r="Q6094" s="98">
        <f t="shared" si="765"/>
        <v>0</v>
      </c>
      <c r="R6094" s="98">
        <f t="shared" si="766"/>
        <v>0</v>
      </c>
      <c r="S6094" s="105">
        <f t="shared" si="767"/>
        <v>0</v>
      </c>
      <c r="T6094" s="8" t="str">
        <f>IF(I6094=0,"",(INDEX('AWR Data'!A$1:E$8823,MATCH(A6094,'AWR Data'!A$1:A$8823,0),4)))</f>
        <v/>
      </c>
    </row>
    <row r="6095" spans="1:20" ht="20" customHeight="1">
      <c r="A6095" s="14" t="s">
        <v>11171</v>
      </c>
      <c r="B6095" s="14" t="s">
        <v>1178</v>
      </c>
      <c r="C6095" s="14" t="s">
        <v>11172</v>
      </c>
      <c r="E6095" s="98">
        <v>58</v>
      </c>
      <c r="F6095" s="98">
        <v>22500</v>
      </c>
      <c r="G6095" s="98">
        <f t="shared" si="760"/>
        <v>696</v>
      </c>
      <c r="H6095" s="80">
        <f t="shared" si="761"/>
        <v>3.0933333333333334E-2</v>
      </c>
      <c r="I6095" s="98">
        <f>INDEX('AWR Data'!A$1:E$8825,MATCH(A6095,'AWR Data'!A$1:A$8825,0),5)</f>
        <v>0</v>
      </c>
      <c r="J6095" s="98">
        <f t="shared" si="762"/>
        <v>0</v>
      </c>
      <c r="K6095" s="105">
        <f t="shared" si="763"/>
        <v>0</v>
      </c>
      <c r="L6095" s="75">
        <v>0</v>
      </c>
      <c r="M6095" s="75">
        <v>0</v>
      </c>
      <c r="N6095" s="75">
        <v>0</v>
      </c>
      <c r="O6095" s="105">
        <v>0</v>
      </c>
      <c r="P6095" s="98">
        <f t="shared" si="764"/>
        <v>696</v>
      </c>
      <c r="Q6095" s="98">
        <f t="shared" si="765"/>
        <v>0</v>
      </c>
      <c r="R6095" s="98">
        <f t="shared" si="766"/>
        <v>0</v>
      </c>
      <c r="S6095" s="105">
        <f t="shared" si="767"/>
        <v>0</v>
      </c>
      <c r="T6095" s="8" t="str">
        <f>IF(I6095=0,"",(INDEX('AWR Data'!A$1:E$8823,MATCH(A6095,'AWR Data'!A$1:A$8823,0),4)))</f>
        <v/>
      </c>
    </row>
    <row r="6096" spans="1:20" ht="20" customHeight="1">
      <c r="A6096" s="14" t="s">
        <v>11173</v>
      </c>
      <c r="B6096" s="14" t="s">
        <v>1178</v>
      </c>
      <c r="C6096" s="14" t="s">
        <v>11174</v>
      </c>
      <c r="E6096" s="98">
        <v>58</v>
      </c>
      <c r="F6096" s="98">
        <v>993</v>
      </c>
      <c r="G6096" s="98">
        <f t="shared" si="760"/>
        <v>696</v>
      </c>
      <c r="H6096" s="80">
        <f t="shared" si="761"/>
        <v>0.70090634441087618</v>
      </c>
      <c r="I6096" s="98">
        <f>INDEX('AWR Data'!A$1:E$8825,MATCH(A6096,'AWR Data'!A$1:A$8825,0),5)</f>
        <v>0</v>
      </c>
      <c r="J6096" s="98">
        <f t="shared" si="762"/>
        <v>0</v>
      </c>
      <c r="K6096" s="105">
        <f t="shared" si="763"/>
        <v>0</v>
      </c>
      <c r="L6096" s="75">
        <v>0</v>
      </c>
      <c r="M6096" s="75">
        <v>0</v>
      </c>
      <c r="N6096" s="75">
        <v>0</v>
      </c>
      <c r="O6096" s="105">
        <v>0</v>
      </c>
      <c r="P6096" s="98">
        <f t="shared" si="764"/>
        <v>696</v>
      </c>
      <c r="Q6096" s="98">
        <f t="shared" si="765"/>
        <v>0</v>
      </c>
      <c r="R6096" s="98">
        <f t="shared" si="766"/>
        <v>0</v>
      </c>
      <c r="S6096" s="105">
        <f t="shared" si="767"/>
        <v>0</v>
      </c>
      <c r="T6096" s="8" t="str">
        <f>IF(I6096=0,"",(INDEX('AWR Data'!A$1:E$8823,MATCH(A6096,'AWR Data'!A$1:A$8823,0),4)))</f>
        <v/>
      </c>
    </row>
    <row r="6097" spans="1:20" ht="20" customHeight="1">
      <c r="A6097" s="14" t="s">
        <v>11175</v>
      </c>
      <c r="B6097" s="14" t="s">
        <v>1178</v>
      </c>
      <c r="C6097" s="14" t="s">
        <v>11176</v>
      </c>
      <c r="E6097" s="74">
        <v>110</v>
      </c>
      <c r="F6097" s="74">
        <v>7310</v>
      </c>
      <c r="G6097" s="74">
        <f t="shared" si="760"/>
        <v>1320</v>
      </c>
      <c r="H6097" s="80">
        <f t="shared" si="761"/>
        <v>0.18057455540355677</v>
      </c>
      <c r="I6097" s="74">
        <f>INDEX('AWR Data'!A$1:E$8825,MATCH(A6097,'AWR Data'!A$1:A$8825,0),5)</f>
        <v>0</v>
      </c>
      <c r="J6097" s="74">
        <f t="shared" si="762"/>
        <v>0</v>
      </c>
      <c r="K6097" s="105">
        <f t="shared" si="763"/>
        <v>0</v>
      </c>
      <c r="L6097" s="75">
        <v>0</v>
      </c>
      <c r="M6097" s="75">
        <v>0</v>
      </c>
      <c r="N6097" s="75">
        <v>0</v>
      </c>
      <c r="O6097" s="105">
        <v>0</v>
      </c>
      <c r="P6097" s="98">
        <f t="shared" si="764"/>
        <v>1320</v>
      </c>
      <c r="Q6097" s="98">
        <f t="shared" si="765"/>
        <v>0</v>
      </c>
      <c r="R6097" s="98">
        <f t="shared" si="766"/>
        <v>0</v>
      </c>
      <c r="S6097" s="105">
        <f t="shared" si="767"/>
        <v>0</v>
      </c>
      <c r="T6097" s="8" t="str">
        <f>IF(I6097=0,"",(INDEX('AWR Data'!A$1:E$8823,MATCH(A6097,'AWR Data'!A$1:A$8823,0),4)))</f>
        <v/>
      </c>
    </row>
    <row r="6098" spans="1:20" ht="20" customHeight="1">
      <c r="A6098" s="14" t="s">
        <v>11177</v>
      </c>
      <c r="B6098" s="14" t="s">
        <v>1178</v>
      </c>
      <c r="C6098" s="14" t="s">
        <v>11388</v>
      </c>
      <c r="E6098" s="74">
        <v>73</v>
      </c>
      <c r="F6098" s="74">
        <v>143</v>
      </c>
      <c r="G6098" s="74">
        <f t="shared" si="760"/>
        <v>876</v>
      </c>
      <c r="H6098" s="80">
        <f t="shared" si="761"/>
        <v>6.1258741258741258</v>
      </c>
      <c r="I6098" s="74">
        <f>INDEX('AWR Data'!A$1:E$8825,MATCH(A6098,'AWR Data'!A$1:A$8825,0),5)</f>
        <v>0</v>
      </c>
      <c r="J6098" s="74">
        <f t="shared" si="762"/>
        <v>0</v>
      </c>
      <c r="K6098" s="105">
        <f t="shared" si="763"/>
        <v>0</v>
      </c>
      <c r="L6098" s="75">
        <v>0</v>
      </c>
      <c r="M6098" s="75">
        <v>0</v>
      </c>
      <c r="N6098" s="75">
        <v>0</v>
      </c>
      <c r="O6098" s="105">
        <v>0</v>
      </c>
      <c r="P6098" s="98">
        <f t="shared" si="764"/>
        <v>876</v>
      </c>
      <c r="Q6098" s="98">
        <f t="shared" si="765"/>
        <v>0</v>
      </c>
      <c r="R6098" s="98">
        <f t="shared" si="766"/>
        <v>0</v>
      </c>
      <c r="S6098" s="105">
        <f t="shared" si="767"/>
        <v>0</v>
      </c>
      <c r="T6098" s="8" t="str">
        <f>IF(I6098=0,"",(INDEX('AWR Data'!A$1:E$8823,MATCH(A6098,'AWR Data'!A$1:A$8823,0),4)))</f>
        <v/>
      </c>
    </row>
    <row r="6099" spans="1:20" ht="20" customHeight="1">
      <c r="A6099" s="14" t="s">
        <v>11389</v>
      </c>
      <c r="B6099" s="14" t="s">
        <v>17334</v>
      </c>
      <c r="C6099" s="14" t="s">
        <v>11390</v>
      </c>
      <c r="E6099" s="74">
        <v>28</v>
      </c>
      <c r="F6099" s="74">
        <v>21900</v>
      </c>
      <c r="G6099" s="74">
        <f t="shared" si="760"/>
        <v>336</v>
      </c>
      <c r="H6099" s="80">
        <f t="shared" si="761"/>
        <v>1.5342465753424657E-2</v>
      </c>
      <c r="I6099" s="74">
        <f>INDEX('AWR Data'!A$1:E$8825,MATCH(A6099,'AWR Data'!A$1:A$8825,0),5)</f>
        <v>0</v>
      </c>
      <c r="J6099" s="74">
        <f t="shared" si="762"/>
        <v>0</v>
      </c>
      <c r="K6099" s="105">
        <f t="shared" si="763"/>
        <v>0</v>
      </c>
      <c r="L6099" s="75">
        <v>0</v>
      </c>
      <c r="M6099" s="75">
        <v>0</v>
      </c>
      <c r="N6099" s="75">
        <v>0</v>
      </c>
      <c r="O6099" s="105">
        <v>0</v>
      </c>
      <c r="P6099" s="98">
        <f t="shared" si="764"/>
        <v>336</v>
      </c>
      <c r="Q6099" s="98">
        <f t="shared" si="765"/>
        <v>0</v>
      </c>
      <c r="R6099" s="98">
        <f t="shared" si="766"/>
        <v>0</v>
      </c>
      <c r="S6099" s="105">
        <f t="shared" si="767"/>
        <v>0</v>
      </c>
      <c r="T6099" s="8" t="str">
        <f>IF(I6099=0,"",(INDEX('AWR Data'!A$1:E$8823,MATCH(A6099,'AWR Data'!A$1:A$8823,0),4)))</f>
        <v/>
      </c>
    </row>
    <row r="6100" spans="1:20" ht="20" customHeight="1">
      <c r="A6100" s="14" t="s">
        <v>11391</v>
      </c>
      <c r="B6100" s="14" t="s">
        <v>1178</v>
      </c>
      <c r="C6100" s="14" t="s">
        <v>11392</v>
      </c>
      <c r="E6100" s="74">
        <v>22</v>
      </c>
      <c r="F6100" s="74">
        <v>952</v>
      </c>
      <c r="G6100" s="74">
        <f t="shared" si="760"/>
        <v>264</v>
      </c>
      <c r="H6100" s="80">
        <f t="shared" si="761"/>
        <v>0.27731092436974791</v>
      </c>
      <c r="I6100" s="74">
        <f>INDEX('AWR Data'!A$1:E$8825,MATCH(A6100,'AWR Data'!A$1:A$8825,0),5)</f>
        <v>0</v>
      </c>
      <c r="J6100" s="74">
        <f t="shared" si="762"/>
        <v>0</v>
      </c>
      <c r="K6100" s="105">
        <f t="shared" si="763"/>
        <v>0</v>
      </c>
      <c r="L6100" s="75">
        <v>0</v>
      </c>
      <c r="M6100" s="75">
        <v>0</v>
      </c>
      <c r="N6100" s="75">
        <v>0</v>
      </c>
      <c r="O6100" s="105">
        <v>0</v>
      </c>
      <c r="P6100" s="98">
        <f t="shared" si="764"/>
        <v>264</v>
      </c>
      <c r="Q6100" s="98">
        <f t="shared" si="765"/>
        <v>0</v>
      </c>
      <c r="R6100" s="98">
        <f t="shared" si="766"/>
        <v>0</v>
      </c>
      <c r="S6100" s="105">
        <f t="shared" si="767"/>
        <v>0</v>
      </c>
      <c r="T6100" s="8" t="str">
        <f>IF(I6100=0,"",(INDEX('AWR Data'!A$1:E$8823,MATCH(A6100,'AWR Data'!A$1:A$8823,0),4)))</f>
        <v/>
      </c>
    </row>
    <row r="6101" spans="1:20" ht="20" customHeight="1">
      <c r="A6101" s="14" t="s">
        <v>11393</v>
      </c>
      <c r="B6101" s="14" t="s">
        <v>1178</v>
      </c>
      <c r="C6101" s="14" t="s">
        <v>11394</v>
      </c>
      <c r="E6101" s="74">
        <v>390</v>
      </c>
      <c r="F6101" s="74">
        <v>3340</v>
      </c>
      <c r="G6101" s="74">
        <f t="shared" si="760"/>
        <v>4680</v>
      </c>
      <c r="H6101" s="80">
        <f t="shared" si="761"/>
        <v>1.4011976047904191</v>
      </c>
      <c r="I6101" s="74">
        <f>INDEX('AWR Data'!A$1:E$8825,MATCH(A6101,'AWR Data'!A$1:A$8825,0),5)</f>
        <v>0</v>
      </c>
      <c r="J6101" s="74">
        <f t="shared" si="762"/>
        <v>0</v>
      </c>
      <c r="K6101" s="105">
        <f t="shared" si="763"/>
        <v>0</v>
      </c>
      <c r="L6101" s="75">
        <v>0</v>
      </c>
      <c r="M6101" s="75">
        <v>0</v>
      </c>
      <c r="N6101" s="75">
        <v>0</v>
      </c>
      <c r="O6101" s="105">
        <v>0</v>
      </c>
      <c r="P6101" s="98">
        <f t="shared" si="764"/>
        <v>4680</v>
      </c>
      <c r="Q6101" s="98">
        <f t="shared" si="765"/>
        <v>0</v>
      </c>
      <c r="R6101" s="98">
        <f t="shared" si="766"/>
        <v>0</v>
      </c>
      <c r="S6101" s="105">
        <f t="shared" si="767"/>
        <v>0</v>
      </c>
      <c r="T6101" s="8" t="str">
        <f>IF(I6101=0,"",(INDEX('AWR Data'!A$1:E$8823,MATCH(A6101,'AWR Data'!A$1:A$8823,0),4)))</f>
        <v/>
      </c>
    </row>
    <row r="6102" spans="1:20" ht="20" customHeight="1">
      <c r="A6102" s="14" t="s">
        <v>11395</v>
      </c>
      <c r="B6102" s="14" t="s">
        <v>1178</v>
      </c>
      <c r="C6102" s="14" t="s">
        <v>11396</v>
      </c>
      <c r="E6102" s="74">
        <v>28</v>
      </c>
      <c r="F6102" s="74">
        <v>1490</v>
      </c>
      <c r="G6102" s="74">
        <f t="shared" si="760"/>
        <v>336</v>
      </c>
      <c r="H6102" s="80">
        <f t="shared" si="761"/>
        <v>0.22550335570469798</v>
      </c>
      <c r="I6102" s="74">
        <f>INDEX('AWR Data'!A$1:E$8825,MATCH(A6102,'AWR Data'!A$1:A$8825,0),5)</f>
        <v>0</v>
      </c>
      <c r="J6102" s="74">
        <f t="shared" si="762"/>
        <v>0</v>
      </c>
      <c r="K6102" s="105">
        <f t="shared" si="763"/>
        <v>0</v>
      </c>
      <c r="L6102" s="75">
        <v>0</v>
      </c>
      <c r="M6102" s="75">
        <v>0</v>
      </c>
      <c r="N6102" s="75">
        <v>0</v>
      </c>
      <c r="O6102" s="105">
        <v>0</v>
      </c>
      <c r="P6102" s="98">
        <f t="shared" si="764"/>
        <v>336</v>
      </c>
      <c r="Q6102" s="98">
        <f t="shared" si="765"/>
        <v>0</v>
      </c>
      <c r="R6102" s="98">
        <f t="shared" si="766"/>
        <v>0</v>
      </c>
      <c r="S6102" s="105">
        <f t="shared" si="767"/>
        <v>0</v>
      </c>
      <c r="T6102" s="8" t="str">
        <f>IF(I6102=0,"",(INDEX('AWR Data'!A$1:E$8823,MATCH(A6102,'AWR Data'!A$1:A$8823,0),4)))</f>
        <v/>
      </c>
    </row>
    <row r="6103" spans="1:20" ht="20" customHeight="1">
      <c r="A6103" s="14" t="s">
        <v>11397</v>
      </c>
      <c r="B6103" s="14" t="s">
        <v>17334</v>
      </c>
      <c r="C6103" s="14" t="s">
        <v>11398</v>
      </c>
      <c r="E6103" s="74">
        <v>46</v>
      </c>
      <c r="F6103" s="74">
        <v>6900</v>
      </c>
      <c r="G6103" s="74">
        <f t="shared" si="760"/>
        <v>552</v>
      </c>
      <c r="H6103" s="80">
        <f t="shared" si="761"/>
        <v>0.08</v>
      </c>
      <c r="I6103" s="74">
        <f>INDEX('AWR Data'!A$1:E$8825,MATCH(A6103,'AWR Data'!A$1:A$8825,0),5)</f>
        <v>0</v>
      </c>
      <c r="J6103" s="74">
        <f t="shared" si="762"/>
        <v>0</v>
      </c>
      <c r="K6103" s="105">
        <f t="shared" si="763"/>
        <v>0</v>
      </c>
      <c r="L6103" s="75">
        <v>0</v>
      </c>
      <c r="M6103" s="75">
        <v>0</v>
      </c>
      <c r="N6103" s="75">
        <v>0</v>
      </c>
      <c r="O6103" s="105">
        <v>0</v>
      </c>
      <c r="P6103" s="98">
        <f t="shared" si="764"/>
        <v>552</v>
      </c>
      <c r="Q6103" s="98">
        <f t="shared" si="765"/>
        <v>0</v>
      </c>
      <c r="R6103" s="98">
        <f t="shared" si="766"/>
        <v>0</v>
      </c>
      <c r="S6103" s="105">
        <f t="shared" si="767"/>
        <v>0</v>
      </c>
      <c r="T6103" s="8" t="str">
        <f>IF(I6103=0,"",(INDEX('AWR Data'!A$1:E$8823,MATCH(A6103,'AWR Data'!A$1:A$8823,0),4)))</f>
        <v/>
      </c>
    </row>
    <row r="6104" spans="1:20" ht="20" customHeight="1">
      <c r="A6104" s="14" t="s">
        <v>11399</v>
      </c>
      <c r="B6104" s="14" t="s">
        <v>17334</v>
      </c>
      <c r="C6104" s="14" t="s">
        <v>11400</v>
      </c>
      <c r="E6104" s="74">
        <v>390</v>
      </c>
      <c r="F6104" s="74">
        <v>5530</v>
      </c>
      <c r="G6104" s="74">
        <f t="shared" si="760"/>
        <v>4680</v>
      </c>
      <c r="H6104" s="80">
        <f t="shared" si="761"/>
        <v>0.84629294755877038</v>
      </c>
      <c r="I6104" s="74">
        <f>INDEX('AWR Data'!A$1:E$8825,MATCH(A6104,'AWR Data'!A$1:A$8825,0),5)</f>
        <v>0</v>
      </c>
      <c r="J6104" s="74">
        <f t="shared" si="762"/>
        <v>0</v>
      </c>
      <c r="K6104" s="105">
        <f t="shared" si="763"/>
        <v>0</v>
      </c>
      <c r="L6104" s="75">
        <v>0</v>
      </c>
      <c r="M6104" s="75">
        <v>0</v>
      </c>
      <c r="N6104" s="75">
        <v>0</v>
      </c>
      <c r="O6104" s="105">
        <v>0</v>
      </c>
      <c r="P6104" s="98">
        <f t="shared" si="764"/>
        <v>4680</v>
      </c>
      <c r="Q6104" s="98">
        <f t="shared" si="765"/>
        <v>0</v>
      </c>
      <c r="R6104" s="98">
        <f t="shared" si="766"/>
        <v>0</v>
      </c>
      <c r="S6104" s="105">
        <f t="shared" si="767"/>
        <v>0</v>
      </c>
      <c r="T6104" s="8" t="str">
        <f>IF(I6104=0,"",(INDEX('AWR Data'!A$1:E$8823,MATCH(A6104,'AWR Data'!A$1:A$8823,0),4)))</f>
        <v/>
      </c>
    </row>
    <row r="6105" spans="1:20" ht="20" customHeight="1">
      <c r="A6105" s="14" t="s">
        <v>11401</v>
      </c>
      <c r="B6105" s="14" t="s">
        <v>1178</v>
      </c>
      <c r="C6105" s="14" t="s">
        <v>11402</v>
      </c>
      <c r="E6105" s="74">
        <v>33100</v>
      </c>
      <c r="F6105" s="74">
        <v>12500000</v>
      </c>
      <c r="G6105" s="74">
        <f t="shared" si="760"/>
        <v>397200</v>
      </c>
      <c r="H6105" s="80">
        <f t="shared" si="761"/>
        <v>3.1775999999999999E-2</v>
      </c>
      <c r="I6105" s="74">
        <f>INDEX('AWR Data'!A$1:E$8825,MATCH(A6105,'AWR Data'!A$1:A$8825,0),5)</f>
        <v>0</v>
      </c>
      <c r="J6105" s="74">
        <f t="shared" si="762"/>
        <v>0</v>
      </c>
      <c r="K6105" s="105">
        <f t="shared" si="763"/>
        <v>0</v>
      </c>
      <c r="L6105" s="75">
        <v>0</v>
      </c>
      <c r="M6105" s="75">
        <v>0</v>
      </c>
      <c r="N6105" s="75">
        <v>0</v>
      </c>
      <c r="O6105" s="105">
        <v>0</v>
      </c>
      <c r="P6105" s="98">
        <f t="shared" si="764"/>
        <v>397200</v>
      </c>
      <c r="Q6105" s="98">
        <f t="shared" si="765"/>
        <v>0</v>
      </c>
      <c r="R6105" s="98">
        <f t="shared" si="766"/>
        <v>0</v>
      </c>
      <c r="S6105" s="105">
        <f t="shared" si="767"/>
        <v>0</v>
      </c>
      <c r="T6105" s="8" t="str">
        <f>IF(I6105=0,"",(INDEX('AWR Data'!A$1:E$8823,MATCH(A6105,'AWR Data'!A$1:A$8823,0),4)))</f>
        <v/>
      </c>
    </row>
    <row r="6106" spans="1:20" ht="20" customHeight="1">
      <c r="A6106" s="14" t="s">
        <v>11403</v>
      </c>
      <c r="B6106" s="14" t="s">
        <v>1178</v>
      </c>
      <c r="C6106" s="14" t="s">
        <v>11404</v>
      </c>
      <c r="E6106" s="74">
        <v>260</v>
      </c>
      <c r="F6106" s="74">
        <v>1330</v>
      </c>
      <c r="G6106" s="74">
        <f t="shared" si="760"/>
        <v>3120</v>
      </c>
      <c r="H6106" s="80">
        <f t="shared" si="761"/>
        <v>2.3458646616541352</v>
      </c>
      <c r="I6106" s="74">
        <f>INDEX('AWR Data'!A$1:E$8825,MATCH(A6106,'AWR Data'!A$1:A$8825,0),5)</f>
        <v>0</v>
      </c>
      <c r="J6106" s="74">
        <f t="shared" si="762"/>
        <v>0</v>
      </c>
      <c r="K6106" s="105">
        <f t="shared" si="763"/>
        <v>0</v>
      </c>
      <c r="L6106" s="75">
        <v>0</v>
      </c>
      <c r="M6106" s="75">
        <v>0</v>
      </c>
      <c r="N6106" s="75">
        <v>0</v>
      </c>
      <c r="O6106" s="105">
        <v>0</v>
      </c>
      <c r="P6106" s="98">
        <f t="shared" si="764"/>
        <v>3120</v>
      </c>
      <c r="Q6106" s="98">
        <f t="shared" si="765"/>
        <v>0</v>
      </c>
      <c r="R6106" s="98">
        <f t="shared" si="766"/>
        <v>0</v>
      </c>
      <c r="S6106" s="105">
        <f t="shared" si="767"/>
        <v>0</v>
      </c>
      <c r="T6106" s="8" t="str">
        <f>IF(I6106=0,"",(INDEX('AWR Data'!A$1:E$8823,MATCH(A6106,'AWR Data'!A$1:A$8823,0),4)))</f>
        <v/>
      </c>
    </row>
    <row r="6107" spans="1:20" ht="20" customHeight="1">
      <c r="A6107" s="14" t="s">
        <v>11405</v>
      </c>
      <c r="B6107" s="14" t="s">
        <v>1178</v>
      </c>
      <c r="C6107" s="14" t="s">
        <v>11406</v>
      </c>
      <c r="E6107" s="74">
        <v>58</v>
      </c>
      <c r="F6107" s="74">
        <v>1620</v>
      </c>
      <c r="G6107" s="74">
        <f t="shared" si="760"/>
        <v>696</v>
      </c>
      <c r="H6107" s="80">
        <f t="shared" si="761"/>
        <v>0.42962962962962964</v>
      </c>
      <c r="I6107" s="74">
        <f>INDEX('AWR Data'!A$1:E$8825,MATCH(A6107,'AWR Data'!A$1:A$8825,0),5)</f>
        <v>0</v>
      </c>
      <c r="J6107" s="74">
        <f t="shared" si="762"/>
        <v>0</v>
      </c>
      <c r="K6107" s="105">
        <f t="shared" si="763"/>
        <v>0</v>
      </c>
      <c r="L6107" s="75">
        <v>0</v>
      </c>
      <c r="M6107" s="75">
        <v>0</v>
      </c>
      <c r="N6107" s="75">
        <v>0</v>
      </c>
      <c r="O6107" s="105">
        <v>0</v>
      </c>
      <c r="P6107" s="98">
        <f t="shared" si="764"/>
        <v>696</v>
      </c>
      <c r="Q6107" s="98">
        <f t="shared" si="765"/>
        <v>0</v>
      </c>
      <c r="R6107" s="98">
        <f t="shared" si="766"/>
        <v>0</v>
      </c>
      <c r="S6107" s="105">
        <f t="shared" si="767"/>
        <v>0</v>
      </c>
      <c r="T6107" s="8" t="str">
        <f>IF(I6107=0,"",(INDEX('AWR Data'!A$1:E$8823,MATCH(A6107,'AWR Data'!A$1:A$8823,0),4)))</f>
        <v/>
      </c>
    </row>
    <row r="6108" spans="1:20" ht="20" customHeight="1">
      <c r="A6108" s="14" t="s">
        <v>11407</v>
      </c>
      <c r="B6108" s="14" t="s">
        <v>1178</v>
      </c>
      <c r="C6108" s="14" t="s">
        <v>11408</v>
      </c>
      <c r="E6108" s="74">
        <v>58</v>
      </c>
      <c r="F6108" s="74">
        <v>94900</v>
      </c>
      <c r="G6108" s="74">
        <f t="shared" si="760"/>
        <v>696</v>
      </c>
      <c r="H6108" s="80">
        <f t="shared" si="761"/>
        <v>7.334035827186512E-3</v>
      </c>
      <c r="I6108" s="74">
        <f>INDEX('AWR Data'!A$1:E$8825,MATCH(A6108,'AWR Data'!A$1:A$8825,0),5)</f>
        <v>0</v>
      </c>
      <c r="J6108" s="74">
        <f t="shared" si="762"/>
        <v>0</v>
      </c>
      <c r="K6108" s="105">
        <f t="shared" si="763"/>
        <v>0</v>
      </c>
      <c r="L6108" s="75">
        <v>0</v>
      </c>
      <c r="M6108" s="75">
        <v>0</v>
      </c>
      <c r="N6108" s="75">
        <v>0</v>
      </c>
      <c r="O6108" s="105">
        <v>0</v>
      </c>
      <c r="P6108" s="98">
        <f t="shared" si="764"/>
        <v>696</v>
      </c>
      <c r="Q6108" s="98">
        <f t="shared" si="765"/>
        <v>0</v>
      </c>
      <c r="R6108" s="98">
        <f t="shared" si="766"/>
        <v>0</v>
      </c>
      <c r="S6108" s="105">
        <f t="shared" si="767"/>
        <v>0</v>
      </c>
      <c r="T6108" s="8" t="str">
        <f>IF(I6108=0,"",(INDEX('AWR Data'!A$1:E$8823,MATCH(A6108,'AWR Data'!A$1:A$8823,0),4)))</f>
        <v/>
      </c>
    </row>
    <row r="6109" spans="1:20" ht="20" customHeight="1">
      <c r="A6109" s="14" t="s">
        <v>11623</v>
      </c>
      <c r="B6109" s="14" t="s">
        <v>1178</v>
      </c>
      <c r="C6109" s="14" t="s">
        <v>11624</v>
      </c>
      <c r="E6109" s="74">
        <v>46</v>
      </c>
      <c r="F6109" s="74">
        <v>9240</v>
      </c>
      <c r="G6109" s="74">
        <f t="shared" si="760"/>
        <v>552</v>
      </c>
      <c r="H6109" s="80">
        <f t="shared" si="761"/>
        <v>5.9740259740259739E-2</v>
      </c>
      <c r="I6109" s="74">
        <f>INDEX('AWR Data'!A$1:E$8825,MATCH(A6109,'AWR Data'!A$1:A$8825,0),5)</f>
        <v>0</v>
      </c>
      <c r="J6109" s="74">
        <f t="shared" si="762"/>
        <v>0</v>
      </c>
      <c r="K6109" s="105">
        <f t="shared" si="763"/>
        <v>0</v>
      </c>
      <c r="L6109" s="75">
        <v>0</v>
      </c>
      <c r="M6109" s="75">
        <v>0</v>
      </c>
      <c r="N6109" s="75">
        <v>0</v>
      </c>
      <c r="O6109" s="105">
        <v>0</v>
      </c>
      <c r="P6109" s="98">
        <f t="shared" si="764"/>
        <v>552</v>
      </c>
      <c r="Q6109" s="98">
        <f t="shared" si="765"/>
        <v>0</v>
      </c>
      <c r="R6109" s="98">
        <f t="shared" si="766"/>
        <v>0</v>
      </c>
      <c r="S6109" s="105">
        <f t="shared" si="767"/>
        <v>0</v>
      </c>
      <c r="T6109" s="8" t="str">
        <f>IF(I6109=0,"",(INDEX('AWR Data'!A$1:E$8823,MATCH(A6109,'AWR Data'!A$1:A$8823,0),4)))</f>
        <v/>
      </c>
    </row>
    <row r="6110" spans="1:20" ht="20" customHeight="1">
      <c r="A6110" s="14" t="s">
        <v>11625</v>
      </c>
      <c r="B6110" s="14" t="s">
        <v>1178</v>
      </c>
      <c r="C6110" s="14" t="s">
        <v>11626</v>
      </c>
      <c r="E6110" s="74">
        <v>110</v>
      </c>
      <c r="F6110" s="74">
        <v>1200</v>
      </c>
      <c r="G6110" s="74">
        <f t="shared" si="760"/>
        <v>1320</v>
      </c>
      <c r="H6110" s="80">
        <f t="shared" si="761"/>
        <v>1.1000000000000001</v>
      </c>
      <c r="I6110" s="74">
        <f>INDEX('AWR Data'!A$1:E$8825,MATCH(A6110,'AWR Data'!A$1:A$8825,0),5)</f>
        <v>0</v>
      </c>
      <c r="J6110" s="74">
        <f t="shared" si="762"/>
        <v>0</v>
      </c>
      <c r="K6110" s="105">
        <f t="shared" si="763"/>
        <v>0</v>
      </c>
      <c r="L6110" s="75">
        <v>0</v>
      </c>
      <c r="M6110" s="75">
        <v>0</v>
      </c>
      <c r="N6110" s="75">
        <v>0</v>
      </c>
      <c r="O6110" s="105">
        <v>0</v>
      </c>
      <c r="P6110" s="98">
        <f t="shared" si="764"/>
        <v>1320</v>
      </c>
      <c r="Q6110" s="98">
        <f t="shared" si="765"/>
        <v>0</v>
      </c>
      <c r="R6110" s="98">
        <f t="shared" si="766"/>
        <v>0</v>
      </c>
      <c r="S6110" s="105">
        <f t="shared" si="767"/>
        <v>0</v>
      </c>
      <c r="T6110" s="8" t="str">
        <f>IF(I6110=0,"",(INDEX('AWR Data'!A$1:E$8823,MATCH(A6110,'AWR Data'!A$1:A$8823,0),4)))</f>
        <v/>
      </c>
    </row>
    <row r="6111" spans="1:20" ht="20" customHeight="1">
      <c r="A6111" s="14" t="s">
        <v>11627</v>
      </c>
      <c r="B6111" s="14" t="s">
        <v>1178</v>
      </c>
      <c r="C6111" s="14" t="s">
        <v>11628</v>
      </c>
      <c r="E6111" s="74">
        <v>320</v>
      </c>
      <c r="F6111" s="74">
        <v>13400</v>
      </c>
      <c r="G6111" s="74">
        <f t="shared" si="760"/>
        <v>3840</v>
      </c>
      <c r="H6111" s="80">
        <f t="shared" si="761"/>
        <v>0.28656716417910449</v>
      </c>
      <c r="I6111" s="74">
        <f>INDEX('AWR Data'!A$1:E$8825,MATCH(A6111,'AWR Data'!A$1:A$8825,0),5)</f>
        <v>0</v>
      </c>
      <c r="J6111" s="74">
        <f t="shared" si="762"/>
        <v>0</v>
      </c>
      <c r="K6111" s="105">
        <f t="shared" si="763"/>
        <v>0</v>
      </c>
      <c r="L6111" s="75">
        <v>0</v>
      </c>
      <c r="M6111" s="75">
        <v>0</v>
      </c>
      <c r="N6111" s="75">
        <v>0</v>
      </c>
      <c r="O6111" s="105">
        <v>0</v>
      </c>
      <c r="P6111" s="98">
        <f t="shared" si="764"/>
        <v>3840</v>
      </c>
      <c r="Q6111" s="98">
        <f t="shared" si="765"/>
        <v>0</v>
      </c>
      <c r="R6111" s="98">
        <f t="shared" si="766"/>
        <v>0</v>
      </c>
      <c r="S6111" s="105">
        <f t="shared" si="767"/>
        <v>0</v>
      </c>
      <c r="T6111" s="8" t="str">
        <f>IF(I6111=0,"",(INDEX('AWR Data'!A$1:E$8823,MATCH(A6111,'AWR Data'!A$1:A$8823,0),4)))</f>
        <v/>
      </c>
    </row>
    <row r="6112" spans="1:20" ht="20" customHeight="1">
      <c r="A6112" s="14" t="s">
        <v>11629</v>
      </c>
      <c r="B6112" s="14" t="s">
        <v>1178</v>
      </c>
      <c r="C6112" s="14" t="s">
        <v>11630</v>
      </c>
      <c r="E6112" s="74">
        <v>320</v>
      </c>
      <c r="F6112" s="74">
        <v>47300</v>
      </c>
      <c r="G6112" s="74">
        <f t="shared" si="760"/>
        <v>3840</v>
      </c>
      <c r="H6112" s="80">
        <f t="shared" si="761"/>
        <v>8.1183932346723039E-2</v>
      </c>
      <c r="I6112" s="74">
        <f>INDEX('AWR Data'!A$1:E$8825,MATCH(A6112,'AWR Data'!A$1:A$8825,0),5)</f>
        <v>0</v>
      </c>
      <c r="J6112" s="74">
        <f t="shared" si="762"/>
        <v>0</v>
      </c>
      <c r="K6112" s="105">
        <f t="shared" si="763"/>
        <v>0</v>
      </c>
      <c r="L6112" s="75">
        <v>0</v>
      </c>
      <c r="M6112" s="75">
        <v>0</v>
      </c>
      <c r="N6112" s="75">
        <v>0</v>
      </c>
      <c r="O6112" s="105">
        <v>0</v>
      </c>
      <c r="P6112" s="98">
        <f t="shared" si="764"/>
        <v>3840</v>
      </c>
      <c r="Q6112" s="98">
        <f t="shared" si="765"/>
        <v>0</v>
      </c>
      <c r="R6112" s="98">
        <f t="shared" si="766"/>
        <v>0</v>
      </c>
      <c r="S6112" s="105">
        <f t="shared" si="767"/>
        <v>0</v>
      </c>
      <c r="T6112" s="8" t="str">
        <f>IF(I6112=0,"",(INDEX('AWR Data'!A$1:E$8823,MATCH(A6112,'AWR Data'!A$1:A$8823,0),4)))</f>
        <v/>
      </c>
    </row>
    <row r="6113" spans="1:20" ht="20" customHeight="1">
      <c r="A6113" s="14" t="s">
        <v>11631</v>
      </c>
      <c r="B6113" s="14" t="s">
        <v>1178</v>
      </c>
      <c r="C6113" s="14" t="s">
        <v>11632</v>
      </c>
      <c r="E6113" s="74">
        <v>260</v>
      </c>
      <c r="F6113" s="74">
        <v>122000</v>
      </c>
      <c r="G6113" s="74">
        <f t="shared" si="760"/>
        <v>3120</v>
      </c>
      <c r="H6113" s="80">
        <f t="shared" si="761"/>
        <v>2.5573770491803278E-2</v>
      </c>
      <c r="I6113" s="74">
        <f>INDEX('AWR Data'!A$1:E$8825,MATCH(A6113,'AWR Data'!A$1:A$8825,0),5)</f>
        <v>0</v>
      </c>
      <c r="J6113" s="74">
        <f t="shared" si="762"/>
        <v>0</v>
      </c>
      <c r="K6113" s="105">
        <f t="shared" si="763"/>
        <v>0</v>
      </c>
      <c r="L6113" s="75">
        <v>0</v>
      </c>
      <c r="M6113" s="75">
        <v>0</v>
      </c>
      <c r="N6113" s="75">
        <v>0</v>
      </c>
      <c r="O6113" s="105">
        <v>0</v>
      </c>
      <c r="P6113" s="98">
        <f t="shared" si="764"/>
        <v>3120</v>
      </c>
      <c r="Q6113" s="98">
        <f t="shared" si="765"/>
        <v>0</v>
      </c>
      <c r="R6113" s="98">
        <f t="shared" si="766"/>
        <v>0</v>
      </c>
      <c r="S6113" s="105">
        <f t="shared" si="767"/>
        <v>0</v>
      </c>
      <c r="T6113" s="8" t="str">
        <f>IF(I6113=0,"",(INDEX('AWR Data'!A$1:E$8823,MATCH(A6113,'AWR Data'!A$1:A$8823,0),4)))</f>
        <v/>
      </c>
    </row>
    <row r="6114" spans="1:20" ht="20" customHeight="1">
      <c r="A6114" s="14" t="s">
        <v>11633</v>
      </c>
      <c r="B6114" s="14" t="s">
        <v>1178</v>
      </c>
      <c r="C6114" s="14" t="s">
        <v>11634</v>
      </c>
      <c r="E6114" s="74">
        <v>170</v>
      </c>
      <c r="F6114" s="74">
        <v>38400</v>
      </c>
      <c r="G6114" s="74">
        <f t="shared" si="760"/>
        <v>2040</v>
      </c>
      <c r="H6114" s="80">
        <f t="shared" si="761"/>
        <v>5.3124999999999999E-2</v>
      </c>
      <c r="I6114" s="74">
        <f>INDEX('AWR Data'!A$1:E$8825,MATCH(A6114,'AWR Data'!A$1:A$8825,0),5)</f>
        <v>0</v>
      </c>
      <c r="J6114" s="74">
        <f t="shared" si="762"/>
        <v>0</v>
      </c>
      <c r="K6114" s="105">
        <f t="shared" si="763"/>
        <v>0</v>
      </c>
      <c r="L6114" s="75">
        <v>0</v>
      </c>
      <c r="M6114" s="75">
        <v>0</v>
      </c>
      <c r="N6114" s="75">
        <v>0</v>
      </c>
      <c r="O6114" s="105">
        <v>0</v>
      </c>
      <c r="P6114" s="98">
        <f t="shared" si="764"/>
        <v>2040</v>
      </c>
      <c r="Q6114" s="98">
        <f t="shared" si="765"/>
        <v>0</v>
      </c>
      <c r="R6114" s="98">
        <f t="shared" si="766"/>
        <v>0</v>
      </c>
      <c r="S6114" s="105">
        <f t="shared" si="767"/>
        <v>0</v>
      </c>
      <c r="T6114" s="8" t="str">
        <f>IF(I6114=0,"",(INDEX('AWR Data'!A$1:E$8823,MATCH(A6114,'AWR Data'!A$1:A$8823,0),4)))</f>
        <v/>
      </c>
    </row>
    <row r="6115" spans="1:20" ht="20" customHeight="1">
      <c r="A6115" s="14" t="s">
        <v>11635</v>
      </c>
      <c r="B6115" s="14" t="s">
        <v>1178</v>
      </c>
      <c r="C6115" s="14" t="s">
        <v>11636</v>
      </c>
      <c r="E6115" s="74">
        <v>320</v>
      </c>
      <c r="F6115" s="74">
        <v>10900</v>
      </c>
      <c r="G6115" s="74">
        <f t="shared" si="760"/>
        <v>3840</v>
      </c>
      <c r="H6115" s="80">
        <f t="shared" si="761"/>
        <v>0.3522935779816514</v>
      </c>
      <c r="I6115" s="74">
        <f>INDEX('AWR Data'!A$1:E$8825,MATCH(A6115,'AWR Data'!A$1:A$8825,0),5)</f>
        <v>0</v>
      </c>
      <c r="J6115" s="74">
        <f t="shared" si="762"/>
        <v>0</v>
      </c>
      <c r="K6115" s="105">
        <f t="shared" si="763"/>
        <v>0</v>
      </c>
      <c r="L6115" s="75">
        <v>0</v>
      </c>
      <c r="M6115" s="75">
        <v>0</v>
      </c>
      <c r="N6115" s="75">
        <v>0</v>
      </c>
      <c r="O6115" s="105">
        <v>0</v>
      </c>
      <c r="P6115" s="98">
        <f t="shared" si="764"/>
        <v>3840</v>
      </c>
      <c r="Q6115" s="98">
        <f t="shared" si="765"/>
        <v>0</v>
      </c>
      <c r="R6115" s="98">
        <f t="shared" si="766"/>
        <v>0</v>
      </c>
      <c r="S6115" s="105">
        <f t="shared" si="767"/>
        <v>0</v>
      </c>
      <c r="T6115" s="8" t="str">
        <f>IF(I6115=0,"",(INDEX('AWR Data'!A$1:E$8823,MATCH(A6115,'AWR Data'!A$1:A$8823,0),4)))</f>
        <v/>
      </c>
    </row>
    <row r="6116" spans="1:20" ht="20" customHeight="1">
      <c r="A6116" s="14" t="s">
        <v>11637</v>
      </c>
      <c r="B6116" s="14" t="s">
        <v>1178</v>
      </c>
      <c r="C6116" s="14" t="s">
        <v>11638</v>
      </c>
      <c r="E6116" s="74">
        <v>73</v>
      </c>
      <c r="F6116" s="74">
        <v>17900</v>
      </c>
      <c r="G6116" s="74">
        <f t="shared" si="760"/>
        <v>876</v>
      </c>
      <c r="H6116" s="80">
        <f t="shared" si="761"/>
        <v>4.8938547486033518E-2</v>
      </c>
      <c r="I6116" s="74">
        <f>INDEX('AWR Data'!A$1:E$8825,MATCH(A6116,'AWR Data'!A$1:A$8825,0),5)</f>
        <v>0</v>
      </c>
      <c r="J6116" s="74">
        <f t="shared" si="762"/>
        <v>0</v>
      </c>
      <c r="K6116" s="105">
        <f t="shared" si="763"/>
        <v>0</v>
      </c>
      <c r="L6116" s="75">
        <v>0</v>
      </c>
      <c r="M6116" s="75">
        <v>0</v>
      </c>
      <c r="N6116" s="75">
        <v>0</v>
      </c>
      <c r="O6116" s="105">
        <v>0</v>
      </c>
      <c r="P6116" s="98">
        <f t="shared" si="764"/>
        <v>876</v>
      </c>
      <c r="Q6116" s="98">
        <f t="shared" si="765"/>
        <v>0</v>
      </c>
      <c r="R6116" s="98">
        <f t="shared" si="766"/>
        <v>0</v>
      </c>
      <c r="S6116" s="105">
        <f t="shared" si="767"/>
        <v>0</v>
      </c>
      <c r="T6116" s="8" t="str">
        <f>IF(I6116=0,"",(INDEX('AWR Data'!A$1:E$8823,MATCH(A6116,'AWR Data'!A$1:A$8823,0),4)))</f>
        <v/>
      </c>
    </row>
    <row r="6117" spans="1:20" ht="20" customHeight="1">
      <c r="A6117" s="14" t="s">
        <v>11639</v>
      </c>
      <c r="B6117" s="14" t="s">
        <v>1178</v>
      </c>
      <c r="C6117" s="14" t="s">
        <v>11640</v>
      </c>
      <c r="E6117" s="74">
        <v>36</v>
      </c>
      <c r="F6117" s="74">
        <v>1860</v>
      </c>
      <c r="G6117" s="74">
        <f t="shared" si="760"/>
        <v>432</v>
      </c>
      <c r="H6117" s="80">
        <f t="shared" si="761"/>
        <v>0.23225806451612904</v>
      </c>
      <c r="I6117" s="74">
        <f>INDEX('AWR Data'!A$1:E$8825,MATCH(A6117,'AWR Data'!A$1:A$8825,0),5)</f>
        <v>0</v>
      </c>
      <c r="J6117" s="74">
        <f t="shared" si="762"/>
        <v>0</v>
      </c>
      <c r="K6117" s="105">
        <f t="shared" si="763"/>
        <v>0</v>
      </c>
      <c r="L6117" s="75">
        <v>0</v>
      </c>
      <c r="M6117" s="75">
        <v>0</v>
      </c>
      <c r="N6117" s="75">
        <v>0</v>
      </c>
      <c r="O6117" s="105">
        <v>0</v>
      </c>
      <c r="P6117" s="98">
        <f t="shared" si="764"/>
        <v>432</v>
      </c>
      <c r="Q6117" s="98">
        <f t="shared" si="765"/>
        <v>0</v>
      </c>
      <c r="R6117" s="98">
        <f t="shared" si="766"/>
        <v>0</v>
      </c>
      <c r="S6117" s="105">
        <f t="shared" si="767"/>
        <v>0</v>
      </c>
      <c r="T6117" s="8" t="str">
        <f>IF(I6117=0,"",(INDEX('AWR Data'!A$1:E$8823,MATCH(A6117,'AWR Data'!A$1:A$8823,0),4)))</f>
        <v/>
      </c>
    </row>
    <row r="6118" spans="1:20" ht="20" customHeight="1">
      <c r="A6118" s="14" t="s">
        <v>11641</v>
      </c>
      <c r="B6118" s="14" t="s">
        <v>1178</v>
      </c>
      <c r="C6118" s="14" t="s">
        <v>11426</v>
      </c>
      <c r="E6118" s="74">
        <v>46</v>
      </c>
      <c r="F6118" s="74">
        <v>3180</v>
      </c>
      <c r="G6118" s="74">
        <f t="shared" si="760"/>
        <v>552</v>
      </c>
      <c r="H6118" s="80">
        <f t="shared" si="761"/>
        <v>0.17358490566037735</v>
      </c>
      <c r="I6118" s="74">
        <f>INDEX('AWR Data'!A$1:E$8825,MATCH(A6118,'AWR Data'!A$1:A$8825,0),5)</f>
        <v>0</v>
      </c>
      <c r="J6118" s="74">
        <f t="shared" si="762"/>
        <v>0</v>
      </c>
      <c r="K6118" s="105">
        <f t="shared" si="763"/>
        <v>0</v>
      </c>
      <c r="L6118" s="75">
        <v>0</v>
      </c>
      <c r="M6118" s="75">
        <v>0</v>
      </c>
      <c r="N6118" s="75">
        <v>0</v>
      </c>
      <c r="O6118" s="105">
        <v>0</v>
      </c>
      <c r="P6118" s="98">
        <f t="shared" si="764"/>
        <v>552</v>
      </c>
      <c r="Q6118" s="98">
        <f t="shared" si="765"/>
        <v>0</v>
      </c>
      <c r="R6118" s="98">
        <f t="shared" si="766"/>
        <v>0</v>
      </c>
      <c r="S6118" s="105">
        <f t="shared" si="767"/>
        <v>0</v>
      </c>
      <c r="T6118" s="8" t="str">
        <f>IF(I6118=0,"",(INDEX('AWR Data'!A$1:E$8823,MATCH(A6118,'AWR Data'!A$1:A$8823,0),4)))</f>
        <v/>
      </c>
    </row>
    <row r="6119" spans="1:20" s="110" customFormat="1" ht="20" customHeight="1">
      <c r="A6119" s="14" t="s">
        <v>11427</v>
      </c>
      <c r="B6119" s="14" t="s">
        <v>1178</v>
      </c>
      <c r="C6119" s="14" t="s">
        <v>11428</v>
      </c>
      <c r="D6119" s="14"/>
      <c r="E6119" s="74">
        <v>73</v>
      </c>
      <c r="F6119" s="74">
        <v>1190</v>
      </c>
      <c r="G6119" s="74">
        <f t="shared" si="760"/>
        <v>876</v>
      </c>
      <c r="H6119" s="80">
        <f t="shared" si="761"/>
        <v>0.73613445378151265</v>
      </c>
      <c r="I6119" s="74">
        <f>INDEX('AWR Data'!A$1:E$8825,MATCH(A6119,'AWR Data'!A$1:A$8825,0),5)</f>
        <v>0</v>
      </c>
      <c r="J6119" s="74">
        <f t="shared" si="762"/>
        <v>0</v>
      </c>
      <c r="K6119" s="105">
        <f t="shared" si="763"/>
        <v>0</v>
      </c>
      <c r="L6119" s="75">
        <v>0</v>
      </c>
      <c r="M6119" s="75">
        <v>0</v>
      </c>
      <c r="N6119" s="75">
        <v>0</v>
      </c>
      <c r="O6119" s="105">
        <v>0</v>
      </c>
      <c r="P6119" s="98">
        <f t="shared" si="764"/>
        <v>876</v>
      </c>
      <c r="Q6119" s="98">
        <f t="shared" si="765"/>
        <v>0</v>
      </c>
      <c r="R6119" s="98">
        <f t="shared" si="766"/>
        <v>0</v>
      </c>
      <c r="S6119" s="105">
        <f t="shared" si="767"/>
        <v>0</v>
      </c>
      <c r="T6119" s="8" t="str">
        <f>IF(I6119=0,"",(INDEX('AWR Data'!A$1:E$8823,MATCH(A6119,'AWR Data'!A$1:A$8823,0),4)))</f>
        <v/>
      </c>
    </row>
    <row r="6120" spans="1:20" ht="20" customHeight="1">
      <c r="A6120" s="14" t="s">
        <v>11429</v>
      </c>
      <c r="B6120" s="14" t="s">
        <v>1178</v>
      </c>
      <c r="C6120" s="14" t="s">
        <v>11430</v>
      </c>
      <c r="E6120" s="74">
        <v>260</v>
      </c>
      <c r="F6120" s="74">
        <v>1720</v>
      </c>
      <c r="G6120" s="74">
        <f t="shared" si="760"/>
        <v>3120</v>
      </c>
      <c r="H6120" s="80">
        <f t="shared" si="761"/>
        <v>1.8139534883720929</v>
      </c>
      <c r="I6120" s="74">
        <f>INDEX('AWR Data'!A$1:E$8825,MATCH(A6120,'AWR Data'!A$1:A$8825,0),5)</f>
        <v>0</v>
      </c>
      <c r="J6120" s="74">
        <f t="shared" si="762"/>
        <v>0</v>
      </c>
      <c r="K6120" s="105">
        <f t="shared" si="763"/>
        <v>0</v>
      </c>
      <c r="L6120" s="75">
        <v>0</v>
      </c>
      <c r="M6120" s="75">
        <v>0</v>
      </c>
      <c r="N6120" s="75">
        <v>0</v>
      </c>
      <c r="O6120" s="105">
        <v>0</v>
      </c>
      <c r="P6120" s="98">
        <f t="shared" si="764"/>
        <v>3120</v>
      </c>
      <c r="Q6120" s="98">
        <f t="shared" si="765"/>
        <v>0</v>
      </c>
      <c r="R6120" s="98">
        <f t="shared" si="766"/>
        <v>0</v>
      </c>
      <c r="S6120" s="105">
        <f t="shared" si="767"/>
        <v>0</v>
      </c>
      <c r="T6120" s="8" t="str">
        <f>IF(I6120=0,"",(INDEX('AWR Data'!A$1:E$8823,MATCH(A6120,'AWR Data'!A$1:A$8823,0),4)))</f>
        <v/>
      </c>
    </row>
    <row r="6121" spans="1:20" ht="20" customHeight="1">
      <c r="A6121" s="14" t="s">
        <v>11431</v>
      </c>
      <c r="B6121" s="14" t="s">
        <v>1178</v>
      </c>
      <c r="C6121" s="14" t="s">
        <v>11432</v>
      </c>
      <c r="E6121" s="74">
        <v>22</v>
      </c>
      <c r="F6121" s="74">
        <v>10500</v>
      </c>
      <c r="G6121" s="74">
        <f t="shared" si="760"/>
        <v>264</v>
      </c>
      <c r="H6121" s="80">
        <f t="shared" si="761"/>
        <v>2.5142857142857144E-2</v>
      </c>
      <c r="I6121" s="74">
        <f>INDEX('AWR Data'!A$1:E$8825,MATCH(A6121,'AWR Data'!A$1:A$8825,0),5)</f>
        <v>0</v>
      </c>
      <c r="J6121" s="74">
        <f t="shared" si="762"/>
        <v>0</v>
      </c>
      <c r="K6121" s="105">
        <f t="shared" si="763"/>
        <v>0</v>
      </c>
      <c r="L6121" s="75">
        <v>0</v>
      </c>
      <c r="M6121" s="75">
        <v>0</v>
      </c>
      <c r="N6121" s="75">
        <v>0</v>
      </c>
      <c r="O6121" s="105">
        <v>0</v>
      </c>
      <c r="P6121" s="98">
        <f t="shared" si="764"/>
        <v>264</v>
      </c>
      <c r="Q6121" s="98">
        <f t="shared" si="765"/>
        <v>0</v>
      </c>
      <c r="R6121" s="98">
        <f t="shared" si="766"/>
        <v>0</v>
      </c>
      <c r="S6121" s="105">
        <f t="shared" si="767"/>
        <v>0</v>
      </c>
      <c r="T6121" s="8" t="str">
        <f>IF(I6121=0,"",(INDEX('AWR Data'!A$1:E$8823,MATCH(A6121,'AWR Data'!A$1:A$8823,0),4)))</f>
        <v/>
      </c>
    </row>
    <row r="6122" spans="1:20" ht="20" customHeight="1">
      <c r="A6122" s="14" t="s">
        <v>11433</v>
      </c>
      <c r="B6122" s="14" t="s">
        <v>1178</v>
      </c>
      <c r="C6122" s="14" t="s">
        <v>11434</v>
      </c>
      <c r="E6122" s="74">
        <v>140</v>
      </c>
      <c r="F6122" s="74">
        <v>26600</v>
      </c>
      <c r="G6122" s="74">
        <f t="shared" si="760"/>
        <v>1680</v>
      </c>
      <c r="H6122" s="80">
        <f t="shared" si="761"/>
        <v>6.3157894736842107E-2</v>
      </c>
      <c r="I6122" s="74">
        <f>INDEX('AWR Data'!A$1:E$8825,MATCH(A6122,'AWR Data'!A$1:A$8825,0),5)</f>
        <v>0</v>
      </c>
      <c r="J6122" s="74">
        <f t="shared" si="762"/>
        <v>0</v>
      </c>
      <c r="K6122" s="105">
        <f t="shared" si="763"/>
        <v>0</v>
      </c>
      <c r="L6122" s="75">
        <v>0</v>
      </c>
      <c r="M6122" s="75">
        <v>0</v>
      </c>
      <c r="N6122" s="75">
        <v>0</v>
      </c>
      <c r="O6122" s="105">
        <v>0</v>
      </c>
      <c r="P6122" s="98">
        <f t="shared" si="764"/>
        <v>1680</v>
      </c>
      <c r="Q6122" s="98">
        <f t="shared" si="765"/>
        <v>0</v>
      </c>
      <c r="R6122" s="98">
        <f t="shared" si="766"/>
        <v>0</v>
      </c>
      <c r="S6122" s="105">
        <f t="shared" si="767"/>
        <v>0</v>
      </c>
      <c r="T6122" s="8" t="str">
        <f>IF(I6122=0,"",(INDEX('AWR Data'!A$1:E$8823,MATCH(A6122,'AWR Data'!A$1:A$8823,0),4)))</f>
        <v/>
      </c>
    </row>
    <row r="6123" spans="1:20" ht="20" customHeight="1">
      <c r="A6123" s="14" t="s">
        <v>11435</v>
      </c>
      <c r="B6123" s="14" t="s">
        <v>1178</v>
      </c>
      <c r="C6123" s="14" t="s">
        <v>11436</v>
      </c>
      <c r="E6123" s="74">
        <v>1900</v>
      </c>
      <c r="F6123" s="74">
        <v>535000</v>
      </c>
      <c r="G6123" s="74">
        <f t="shared" si="760"/>
        <v>22800</v>
      </c>
      <c r="H6123" s="80">
        <f t="shared" si="761"/>
        <v>4.261682242990654E-2</v>
      </c>
      <c r="I6123" s="74">
        <f>INDEX('AWR Data'!A$1:E$8825,MATCH(A6123,'AWR Data'!A$1:A$8825,0),5)</f>
        <v>0</v>
      </c>
      <c r="J6123" s="74">
        <f t="shared" si="762"/>
        <v>0</v>
      </c>
      <c r="K6123" s="105">
        <f t="shared" si="763"/>
        <v>0</v>
      </c>
      <c r="L6123" s="75">
        <v>0</v>
      </c>
      <c r="M6123" s="75">
        <v>0</v>
      </c>
      <c r="N6123" s="75">
        <v>0</v>
      </c>
      <c r="O6123" s="105">
        <v>0</v>
      </c>
      <c r="P6123" s="98">
        <f t="shared" si="764"/>
        <v>22800</v>
      </c>
      <c r="Q6123" s="98">
        <f t="shared" si="765"/>
        <v>0</v>
      </c>
      <c r="R6123" s="98">
        <f t="shared" si="766"/>
        <v>0</v>
      </c>
      <c r="S6123" s="105">
        <f t="shared" si="767"/>
        <v>0</v>
      </c>
      <c r="T6123" s="8" t="str">
        <f>IF(I6123=0,"",(INDEX('AWR Data'!A$1:E$8823,MATCH(A6123,'AWR Data'!A$1:A$8823,0),4)))</f>
        <v/>
      </c>
    </row>
    <row r="6124" spans="1:20" ht="20" customHeight="1">
      <c r="A6124" s="14" t="s">
        <v>11437</v>
      </c>
      <c r="B6124" s="14" t="s">
        <v>1178</v>
      </c>
      <c r="C6124" s="14" t="s">
        <v>11438</v>
      </c>
      <c r="E6124" s="74">
        <v>46</v>
      </c>
      <c r="F6124" s="74">
        <v>27900</v>
      </c>
      <c r="G6124" s="74">
        <f t="shared" si="760"/>
        <v>552</v>
      </c>
      <c r="H6124" s="80">
        <f t="shared" si="761"/>
        <v>1.9784946236559142E-2</v>
      </c>
      <c r="I6124" s="74">
        <f>INDEX('AWR Data'!A$1:E$8825,MATCH(A6124,'AWR Data'!A$1:A$8825,0),5)</f>
        <v>0</v>
      </c>
      <c r="J6124" s="74">
        <f t="shared" si="762"/>
        <v>0</v>
      </c>
      <c r="K6124" s="105">
        <f t="shared" si="763"/>
        <v>0</v>
      </c>
      <c r="L6124" s="75">
        <v>0</v>
      </c>
      <c r="M6124" s="75">
        <v>0</v>
      </c>
      <c r="N6124" s="75">
        <v>0</v>
      </c>
      <c r="O6124" s="105">
        <v>0</v>
      </c>
      <c r="P6124" s="98">
        <f t="shared" si="764"/>
        <v>552</v>
      </c>
      <c r="Q6124" s="98">
        <f t="shared" si="765"/>
        <v>0</v>
      </c>
      <c r="R6124" s="98">
        <f t="shared" si="766"/>
        <v>0</v>
      </c>
      <c r="S6124" s="105">
        <f t="shared" si="767"/>
        <v>0</v>
      </c>
      <c r="T6124" s="8" t="str">
        <f>IF(I6124=0,"",(INDEX('AWR Data'!A$1:E$8823,MATCH(A6124,'AWR Data'!A$1:A$8823,0),4)))</f>
        <v/>
      </c>
    </row>
    <row r="6125" spans="1:20" ht="20" customHeight="1">
      <c r="A6125" s="14" t="s">
        <v>11439</v>
      </c>
      <c r="B6125" s="14" t="s">
        <v>17334</v>
      </c>
      <c r="C6125" s="14" t="s">
        <v>11228</v>
      </c>
      <c r="E6125" s="74">
        <v>91</v>
      </c>
      <c r="F6125" s="74">
        <v>148000</v>
      </c>
      <c r="G6125" s="74">
        <f t="shared" si="760"/>
        <v>1092</v>
      </c>
      <c r="H6125" s="80">
        <f t="shared" si="761"/>
        <v>7.3783783783783786E-3</v>
      </c>
      <c r="I6125" s="74">
        <f>INDEX('AWR Data'!A$1:E$8825,MATCH(A6125,'AWR Data'!A$1:A$8825,0),5)</f>
        <v>0</v>
      </c>
      <c r="J6125" s="74">
        <f t="shared" si="762"/>
        <v>0</v>
      </c>
      <c r="K6125" s="105">
        <f t="shared" si="763"/>
        <v>0</v>
      </c>
      <c r="L6125" s="75">
        <v>0</v>
      </c>
      <c r="M6125" s="75">
        <v>0</v>
      </c>
      <c r="N6125" s="75">
        <v>0</v>
      </c>
      <c r="O6125" s="105">
        <v>0</v>
      </c>
      <c r="P6125" s="98">
        <f t="shared" si="764"/>
        <v>1092</v>
      </c>
      <c r="Q6125" s="98">
        <f t="shared" si="765"/>
        <v>0</v>
      </c>
      <c r="R6125" s="98">
        <f t="shared" si="766"/>
        <v>0</v>
      </c>
      <c r="S6125" s="105">
        <f t="shared" si="767"/>
        <v>0</v>
      </c>
      <c r="T6125" s="8" t="str">
        <f>IF(I6125=0,"",(INDEX('AWR Data'!A$1:E$8823,MATCH(A6125,'AWR Data'!A$1:A$8823,0),4)))</f>
        <v/>
      </c>
    </row>
    <row r="6126" spans="1:20" ht="20" customHeight="1">
      <c r="A6126" s="14" t="s">
        <v>11229</v>
      </c>
      <c r="B6126" s="14" t="s">
        <v>1178</v>
      </c>
      <c r="C6126" s="14" t="s">
        <v>11230</v>
      </c>
      <c r="E6126" s="74">
        <v>22</v>
      </c>
      <c r="F6126" s="74">
        <v>118000</v>
      </c>
      <c r="G6126" s="74">
        <f t="shared" si="760"/>
        <v>264</v>
      </c>
      <c r="H6126" s="80">
        <f t="shared" si="761"/>
        <v>2.2372881355932203E-3</v>
      </c>
      <c r="I6126" s="74">
        <f>INDEX('AWR Data'!A$1:E$8825,MATCH(A6126,'AWR Data'!A$1:A$8825,0),5)</f>
        <v>0</v>
      </c>
      <c r="J6126" s="74">
        <f t="shared" si="762"/>
        <v>0</v>
      </c>
      <c r="K6126" s="105">
        <f t="shared" si="763"/>
        <v>0</v>
      </c>
      <c r="L6126" s="75">
        <v>0</v>
      </c>
      <c r="M6126" s="75">
        <v>0</v>
      </c>
      <c r="N6126" s="75">
        <v>0</v>
      </c>
      <c r="O6126" s="105">
        <v>0</v>
      </c>
      <c r="P6126" s="98">
        <f t="shared" si="764"/>
        <v>264</v>
      </c>
      <c r="Q6126" s="98">
        <f t="shared" si="765"/>
        <v>0</v>
      </c>
      <c r="R6126" s="98">
        <f t="shared" si="766"/>
        <v>0</v>
      </c>
      <c r="S6126" s="105">
        <f t="shared" si="767"/>
        <v>0</v>
      </c>
      <c r="T6126" s="8" t="str">
        <f>IF(I6126=0,"",(INDEX('AWR Data'!A$1:E$8823,MATCH(A6126,'AWR Data'!A$1:A$8823,0),4)))</f>
        <v/>
      </c>
    </row>
    <row r="6127" spans="1:20" ht="20" customHeight="1">
      <c r="A6127" s="14" t="s">
        <v>11231</v>
      </c>
      <c r="B6127" s="14" t="s">
        <v>1178</v>
      </c>
      <c r="C6127" s="14" t="s">
        <v>11232</v>
      </c>
      <c r="E6127" s="74">
        <v>36</v>
      </c>
      <c r="F6127" s="74">
        <v>8120</v>
      </c>
      <c r="G6127" s="74">
        <f t="shared" si="760"/>
        <v>432</v>
      </c>
      <c r="H6127" s="80">
        <f t="shared" si="761"/>
        <v>5.3201970443349754E-2</v>
      </c>
      <c r="I6127" s="74">
        <f>INDEX('AWR Data'!A$1:E$8825,MATCH(A6127,'AWR Data'!A$1:A$8825,0),5)</f>
        <v>0</v>
      </c>
      <c r="J6127" s="74">
        <f t="shared" si="762"/>
        <v>0</v>
      </c>
      <c r="K6127" s="105">
        <f t="shared" si="763"/>
        <v>0</v>
      </c>
      <c r="L6127" s="75">
        <v>0</v>
      </c>
      <c r="M6127" s="75">
        <v>0</v>
      </c>
      <c r="N6127" s="75">
        <v>0</v>
      </c>
      <c r="O6127" s="105">
        <v>0</v>
      </c>
      <c r="P6127" s="98">
        <f t="shared" si="764"/>
        <v>432</v>
      </c>
      <c r="Q6127" s="98">
        <f t="shared" si="765"/>
        <v>0</v>
      </c>
      <c r="R6127" s="98">
        <f t="shared" si="766"/>
        <v>0</v>
      </c>
      <c r="S6127" s="105">
        <f t="shared" si="767"/>
        <v>0</v>
      </c>
      <c r="T6127" s="8" t="str">
        <f>IF(I6127=0,"",(INDEX('AWR Data'!A$1:E$8823,MATCH(A6127,'AWR Data'!A$1:A$8823,0),4)))</f>
        <v/>
      </c>
    </row>
    <row r="6128" spans="1:20" ht="20" customHeight="1">
      <c r="A6128" s="14" t="s">
        <v>11233</v>
      </c>
      <c r="B6128" s="14" t="s">
        <v>1178</v>
      </c>
      <c r="C6128" s="14" t="s">
        <v>11234</v>
      </c>
      <c r="E6128" s="74">
        <v>6600</v>
      </c>
      <c r="F6128" s="74">
        <v>174000</v>
      </c>
      <c r="G6128" s="74">
        <f t="shared" si="760"/>
        <v>79200</v>
      </c>
      <c r="H6128" s="80">
        <f t="shared" si="761"/>
        <v>0.45517241379310347</v>
      </c>
      <c r="I6128" s="74">
        <f>INDEX('AWR Data'!A$1:E$8825,MATCH(A6128,'AWR Data'!A$1:A$8825,0),5)</f>
        <v>0</v>
      </c>
      <c r="J6128" s="74">
        <f t="shared" si="762"/>
        <v>0</v>
      </c>
      <c r="K6128" s="105">
        <f t="shared" si="763"/>
        <v>0</v>
      </c>
      <c r="L6128" s="75">
        <v>0</v>
      </c>
      <c r="M6128" s="75">
        <v>0</v>
      </c>
      <c r="N6128" s="75">
        <v>0</v>
      </c>
      <c r="O6128" s="105">
        <v>0</v>
      </c>
      <c r="P6128" s="98">
        <f t="shared" si="764"/>
        <v>79200</v>
      </c>
      <c r="Q6128" s="98">
        <f t="shared" si="765"/>
        <v>0</v>
      </c>
      <c r="R6128" s="98">
        <f t="shared" si="766"/>
        <v>0</v>
      </c>
      <c r="S6128" s="105">
        <f t="shared" si="767"/>
        <v>0</v>
      </c>
      <c r="T6128" s="8" t="str">
        <f>IF(I6128=0,"",(INDEX('AWR Data'!A$1:E$8823,MATCH(A6128,'AWR Data'!A$1:A$8823,0),4)))</f>
        <v/>
      </c>
    </row>
    <row r="6129" spans="1:20" ht="20" customHeight="1">
      <c r="A6129" s="14" t="s">
        <v>11235</v>
      </c>
      <c r="B6129" s="14" t="s">
        <v>17334</v>
      </c>
      <c r="C6129" s="14" t="s">
        <v>11236</v>
      </c>
      <c r="E6129" s="74">
        <v>170</v>
      </c>
      <c r="F6129" s="74">
        <v>46300</v>
      </c>
      <c r="G6129" s="74">
        <f t="shared" si="760"/>
        <v>2040</v>
      </c>
      <c r="H6129" s="80">
        <f t="shared" si="761"/>
        <v>4.4060475161987044E-2</v>
      </c>
      <c r="I6129" s="74">
        <f>INDEX('AWR Data'!A$1:E$8825,MATCH(A6129,'AWR Data'!A$1:A$8825,0),5)</f>
        <v>0</v>
      </c>
      <c r="J6129" s="74">
        <f t="shared" si="762"/>
        <v>0</v>
      </c>
      <c r="K6129" s="105">
        <f t="shared" si="763"/>
        <v>0</v>
      </c>
      <c r="L6129" s="75">
        <v>0</v>
      </c>
      <c r="M6129" s="75">
        <v>0</v>
      </c>
      <c r="N6129" s="75">
        <v>0</v>
      </c>
      <c r="O6129" s="105">
        <v>0</v>
      </c>
      <c r="P6129" s="98">
        <f t="shared" si="764"/>
        <v>2040</v>
      </c>
      <c r="Q6129" s="98">
        <f t="shared" si="765"/>
        <v>0</v>
      </c>
      <c r="R6129" s="98">
        <f t="shared" si="766"/>
        <v>0</v>
      </c>
      <c r="S6129" s="105">
        <f t="shared" si="767"/>
        <v>0</v>
      </c>
      <c r="T6129" s="8" t="str">
        <f>IF(I6129=0,"",(INDEX('AWR Data'!A$1:E$8823,MATCH(A6129,'AWR Data'!A$1:A$8823,0),4)))</f>
        <v/>
      </c>
    </row>
    <row r="6130" spans="1:20" ht="20" customHeight="1">
      <c r="A6130" s="14" t="s">
        <v>11237</v>
      </c>
      <c r="B6130" s="14" t="s">
        <v>1178</v>
      </c>
      <c r="C6130" s="14" t="s">
        <v>11238</v>
      </c>
      <c r="E6130" s="74">
        <v>320</v>
      </c>
      <c r="F6130" s="74">
        <v>262000</v>
      </c>
      <c r="G6130" s="74">
        <f t="shared" si="760"/>
        <v>3840</v>
      </c>
      <c r="H6130" s="80">
        <f t="shared" si="761"/>
        <v>1.465648854961832E-2</v>
      </c>
      <c r="I6130" s="74">
        <f>INDEX('AWR Data'!A$1:E$8825,MATCH(A6130,'AWR Data'!A$1:A$8825,0),5)</f>
        <v>0</v>
      </c>
      <c r="J6130" s="74">
        <f t="shared" si="762"/>
        <v>0</v>
      </c>
      <c r="K6130" s="105">
        <f t="shared" si="763"/>
        <v>0</v>
      </c>
      <c r="L6130" s="75">
        <v>0</v>
      </c>
      <c r="M6130" s="75">
        <v>0</v>
      </c>
      <c r="N6130" s="75">
        <v>0</v>
      </c>
      <c r="O6130" s="105">
        <v>0</v>
      </c>
      <c r="P6130" s="98">
        <f t="shared" si="764"/>
        <v>3840</v>
      </c>
      <c r="Q6130" s="98">
        <f t="shared" si="765"/>
        <v>0</v>
      </c>
      <c r="R6130" s="98">
        <f t="shared" si="766"/>
        <v>0</v>
      </c>
      <c r="S6130" s="105">
        <f t="shared" si="767"/>
        <v>0</v>
      </c>
      <c r="T6130" s="8" t="str">
        <f>IF(I6130=0,"",(INDEX('AWR Data'!A$1:E$8823,MATCH(A6130,'AWR Data'!A$1:A$8823,0),4)))</f>
        <v/>
      </c>
    </row>
    <row r="6131" spans="1:20" ht="20" customHeight="1">
      <c r="A6131" s="14" t="s">
        <v>11241</v>
      </c>
      <c r="B6131" s="14" t="s">
        <v>1178</v>
      </c>
      <c r="C6131" s="14" t="s">
        <v>11242</v>
      </c>
      <c r="E6131" s="74">
        <v>22</v>
      </c>
      <c r="F6131" s="74">
        <v>5270</v>
      </c>
      <c r="G6131" s="74">
        <f t="shared" si="760"/>
        <v>264</v>
      </c>
      <c r="H6131" s="80">
        <f t="shared" si="761"/>
        <v>5.0094876660341556E-2</v>
      </c>
      <c r="I6131" s="74">
        <f>INDEX('AWR Data'!A$1:E$8825,MATCH(A6131,'AWR Data'!A$1:A$8825,0),5)</f>
        <v>0</v>
      </c>
      <c r="J6131" s="74">
        <f t="shared" si="762"/>
        <v>0</v>
      </c>
      <c r="K6131" s="105">
        <f t="shared" si="763"/>
        <v>0</v>
      </c>
      <c r="L6131" s="75">
        <v>0</v>
      </c>
      <c r="M6131" s="75">
        <v>0</v>
      </c>
      <c r="N6131" s="75">
        <v>0</v>
      </c>
      <c r="O6131" s="105">
        <v>0</v>
      </c>
      <c r="P6131" s="98">
        <f t="shared" si="764"/>
        <v>264</v>
      </c>
      <c r="Q6131" s="98">
        <f t="shared" si="765"/>
        <v>0</v>
      </c>
      <c r="R6131" s="98">
        <f t="shared" si="766"/>
        <v>0</v>
      </c>
      <c r="S6131" s="105">
        <f t="shared" si="767"/>
        <v>0</v>
      </c>
      <c r="T6131" s="8" t="str">
        <f>IF(I6131=0,"",(INDEX('AWR Data'!A$1:E$8823,MATCH(A6131,'AWR Data'!A$1:A$8823,0),4)))</f>
        <v/>
      </c>
    </row>
    <row r="6132" spans="1:20" ht="20" customHeight="1">
      <c r="A6132" s="14" t="s">
        <v>11243</v>
      </c>
      <c r="B6132" s="14" t="s">
        <v>1178</v>
      </c>
      <c r="C6132" s="14" t="s">
        <v>11244</v>
      </c>
      <c r="E6132" s="74">
        <v>91</v>
      </c>
      <c r="F6132" s="74">
        <v>349000</v>
      </c>
      <c r="G6132" s="74">
        <f t="shared" si="760"/>
        <v>1092</v>
      </c>
      <c r="H6132" s="80">
        <f t="shared" si="761"/>
        <v>3.1289398280802292E-3</v>
      </c>
      <c r="I6132" s="74">
        <f>INDEX('AWR Data'!A$1:E$8825,MATCH(A6132,'AWR Data'!A$1:A$8825,0),5)</f>
        <v>0</v>
      </c>
      <c r="J6132" s="74">
        <f t="shared" si="762"/>
        <v>0</v>
      </c>
      <c r="K6132" s="105">
        <f t="shared" si="763"/>
        <v>0</v>
      </c>
      <c r="L6132" s="75">
        <v>0</v>
      </c>
      <c r="M6132" s="75">
        <v>0</v>
      </c>
      <c r="N6132" s="75">
        <v>0</v>
      </c>
      <c r="O6132" s="105">
        <v>0</v>
      </c>
      <c r="P6132" s="98">
        <f t="shared" si="764"/>
        <v>1092</v>
      </c>
      <c r="Q6132" s="98">
        <f t="shared" si="765"/>
        <v>0</v>
      </c>
      <c r="R6132" s="98">
        <f t="shared" si="766"/>
        <v>0</v>
      </c>
      <c r="S6132" s="105">
        <f t="shared" si="767"/>
        <v>0</v>
      </c>
      <c r="T6132" s="8" t="str">
        <f>IF(I6132=0,"",(INDEX('AWR Data'!A$1:E$8823,MATCH(A6132,'AWR Data'!A$1:A$8823,0),4)))</f>
        <v/>
      </c>
    </row>
    <row r="6133" spans="1:20" ht="20" customHeight="1">
      <c r="A6133" s="14" t="s">
        <v>11459</v>
      </c>
      <c r="B6133" s="14" t="s">
        <v>1178</v>
      </c>
      <c r="C6133" s="14" t="s">
        <v>11460</v>
      </c>
      <c r="E6133" s="74">
        <v>22</v>
      </c>
      <c r="F6133" s="74">
        <v>6500</v>
      </c>
      <c r="G6133" s="74">
        <f t="shared" si="760"/>
        <v>264</v>
      </c>
      <c r="H6133" s="80">
        <f t="shared" si="761"/>
        <v>4.0615384615384616E-2</v>
      </c>
      <c r="I6133" s="74">
        <f>INDEX('AWR Data'!A$1:E$8825,MATCH(A6133,'AWR Data'!A$1:A$8825,0),5)</f>
        <v>0</v>
      </c>
      <c r="J6133" s="74">
        <f t="shared" si="762"/>
        <v>0</v>
      </c>
      <c r="K6133" s="105">
        <f t="shared" si="763"/>
        <v>0</v>
      </c>
      <c r="L6133" s="75">
        <v>0</v>
      </c>
      <c r="M6133" s="75">
        <v>0</v>
      </c>
      <c r="N6133" s="75">
        <v>0</v>
      </c>
      <c r="O6133" s="105">
        <v>0</v>
      </c>
      <c r="P6133" s="98">
        <f t="shared" si="764"/>
        <v>264</v>
      </c>
      <c r="Q6133" s="98">
        <f t="shared" si="765"/>
        <v>0</v>
      </c>
      <c r="R6133" s="98">
        <f t="shared" si="766"/>
        <v>0</v>
      </c>
      <c r="S6133" s="105">
        <f t="shared" si="767"/>
        <v>0</v>
      </c>
      <c r="T6133" s="8" t="str">
        <f>IF(I6133=0,"",(INDEX('AWR Data'!A$1:E$8823,MATCH(A6133,'AWR Data'!A$1:A$8823,0),4)))</f>
        <v/>
      </c>
    </row>
    <row r="6134" spans="1:20" ht="20" customHeight="1">
      <c r="A6134" s="14" t="s">
        <v>11461</v>
      </c>
      <c r="B6134" s="14" t="s">
        <v>17334</v>
      </c>
      <c r="C6134" s="14" t="s">
        <v>11462</v>
      </c>
      <c r="E6134" s="74">
        <v>73</v>
      </c>
      <c r="F6134" s="74">
        <v>18800</v>
      </c>
      <c r="G6134" s="74">
        <f t="shared" si="760"/>
        <v>876</v>
      </c>
      <c r="H6134" s="80">
        <f t="shared" si="761"/>
        <v>4.6595744680851064E-2</v>
      </c>
      <c r="I6134" s="74">
        <f>INDEX('AWR Data'!A$1:E$8825,MATCH(A6134,'AWR Data'!A$1:A$8825,0),5)</f>
        <v>0</v>
      </c>
      <c r="J6134" s="74">
        <f t="shared" si="762"/>
        <v>0</v>
      </c>
      <c r="K6134" s="105">
        <f t="shared" si="763"/>
        <v>0</v>
      </c>
      <c r="L6134" s="75">
        <v>0</v>
      </c>
      <c r="M6134" s="75">
        <v>0</v>
      </c>
      <c r="N6134" s="75">
        <v>0</v>
      </c>
      <c r="O6134" s="105">
        <v>0</v>
      </c>
      <c r="P6134" s="98">
        <f t="shared" si="764"/>
        <v>876</v>
      </c>
      <c r="Q6134" s="98">
        <f t="shared" si="765"/>
        <v>0</v>
      </c>
      <c r="R6134" s="98">
        <f t="shared" si="766"/>
        <v>0</v>
      </c>
      <c r="S6134" s="105">
        <f t="shared" si="767"/>
        <v>0</v>
      </c>
      <c r="T6134" s="8" t="str">
        <f>IF(I6134=0,"",(INDEX('AWR Data'!A$1:E$8823,MATCH(A6134,'AWR Data'!A$1:A$8823,0),4)))</f>
        <v/>
      </c>
    </row>
    <row r="6135" spans="1:20" ht="20" customHeight="1">
      <c r="A6135" s="14" t="s">
        <v>11463</v>
      </c>
      <c r="B6135" s="14" t="s">
        <v>17334</v>
      </c>
      <c r="C6135" s="14" t="s">
        <v>11253</v>
      </c>
      <c r="E6135" s="74">
        <v>140</v>
      </c>
      <c r="F6135" s="74">
        <v>7920</v>
      </c>
      <c r="G6135" s="74">
        <f t="shared" si="760"/>
        <v>1680</v>
      </c>
      <c r="H6135" s="80">
        <f t="shared" si="761"/>
        <v>0.21212121212121213</v>
      </c>
      <c r="I6135" s="74">
        <f>INDEX('AWR Data'!A$1:E$8825,MATCH(A6135,'AWR Data'!A$1:A$8825,0),5)</f>
        <v>0</v>
      </c>
      <c r="J6135" s="74">
        <f t="shared" si="762"/>
        <v>0</v>
      </c>
      <c r="K6135" s="105">
        <f t="shared" si="763"/>
        <v>0</v>
      </c>
      <c r="L6135" s="75">
        <v>0</v>
      </c>
      <c r="M6135" s="75">
        <v>0</v>
      </c>
      <c r="N6135" s="75">
        <v>0</v>
      </c>
      <c r="O6135" s="105">
        <v>0</v>
      </c>
      <c r="P6135" s="98">
        <f t="shared" si="764"/>
        <v>1680</v>
      </c>
      <c r="Q6135" s="98">
        <f t="shared" si="765"/>
        <v>0</v>
      </c>
      <c r="R6135" s="98">
        <f t="shared" si="766"/>
        <v>0</v>
      </c>
      <c r="S6135" s="105">
        <f t="shared" si="767"/>
        <v>0</v>
      </c>
      <c r="T6135" s="8" t="str">
        <f>IF(I6135=0,"",(INDEX('AWR Data'!A$1:E$8823,MATCH(A6135,'AWR Data'!A$1:A$8823,0),4)))</f>
        <v/>
      </c>
    </row>
    <row r="6136" spans="1:20" ht="20" customHeight="1">
      <c r="A6136" s="14" t="s">
        <v>11254</v>
      </c>
      <c r="B6136" s="14" t="s">
        <v>1178</v>
      </c>
      <c r="C6136" s="14" t="s">
        <v>11255</v>
      </c>
      <c r="E6136" s="74">
        <v>28</v>
      </c>
      <c r="F6136" s="74">
        <v>5460</v>
      </c>
      <c r="G6136" s="74">
        <f t="shared" si="760"/>
        <v>336</v>
      </c>
      <c r="H6136" s="80">
        <f t="shared" si="761"/>
        <v>6.1538461538461542E-2</v>
      </c>
      <c r="I6136" s="74">
        <f>INDEX('AWR Data'!A$1:E$8825,MATCH(A6136,'AWR Data'!A$1:A$8825,0),5)</f>
        <v>0</v>
      </c>
      <c r="J6136" s="74">
        <f t="shared" si="762"/>
        <v>0</v>
      </c>
      <c r="K6136" s="105">
        <f t="shared" si="763"/>
        <v>0</v>
      </c>
      <c r="L6136" s="75">
        <v>0</v>
      </c>
      <c r="M6136" s="75">
        <v>0</v>
      </c>
      <c r="N6136" s="75">
        <v>0</v>
      </c>
      <c r="O6136" s="105">
        <v>0</v>
      </c>
      <c r="P6136" s="98">
        <f t="shared" si="764"/>
        <v>336</v>
      </c>
      <c r="Q6136" s="98">
        <f t="shared" si="765"/>
        <v>0</v>
      </c>
      <c r="R6136" s="98">
        <f t="shared" si="766"/>
        <v>0</v>
      </c>
      <c r="S6136" s="105">
        <f t="shared" si="767"/>
        <v>0</v>
      </c>
      <c r="T6136" s="8" t="str">
        <f>IF(I6136=0,"",(INDEX('AWR Data'!A$1:E$8823,MATCH(A6136,'AWR Data'!A$1:A$8823,0),4)))</f>
        <v/>
      </c>
    </row>
    <row r="6137" spans="1:20" ht="20" customHeight="1">
      <c r="A6137" s="14" t="s">
        <v>11256</v>
      </c>
      <c r="B6137" s="14" t="s">
        <v>1178</v>
      </c>
      <c r="C6137" s="14" t="s">
        <v>11257</v>
      </c>
      <c r="E6137" s="74">
        <v>110</v>
      </c>
      <c r="F6137" s="74">
        <v>4630</v>
      </c>
      <c r="G6137" s="74">
        <f t="shared" si="760"/>
        <v>1320</v>
      </c>
      <c r="H6137" s="80">
        <f t="shared" si="761"/>
        <v>0.28509719222462204</v>
      </c>
      <c r="I6137" s="74">
        <f>INDEX('AWR Data'!A$1:E$8825,MATCH(A6137,'AWR Data'!A$1:A$8825,0),5)</f>
        <v>0</v>
      </c>
      <c r="J6137" s="74">
        <f t="shared" si="762"/>
        <v>0</v>
      </c>
      <c r="K6137" s="105">
        <f t="shared" si="763"/>
        <v>0</v>
      </c>
      <c r="L6137" s="75">
        <v>0</v>
      </c>
      <c r="M6137" s="75">
        <v>0</v>
      </c>
      <c r="N6137" s="75">
        <v>0</v>
      </c>
      <c r="O6137" s="105">
        <v>0</v>
      </c>
      <c r="P6137" s="98">
        <f t="shared" si="764"/>
        <v>1320</v>
      </c>
      <c r="Q6137" s="98">
        <f t="shared" si="765"/>
        <v>0</v>
      </c>
      <c r="R6137" s="98">
        <f t="shared" si="766"/>
        <v>0</v>
      </c>
      <c r="S6137" s="105">
        <f t="shared" si="767"/>
        <v>0</v>
      </c>
      <c r="T6137" s="8" t="str">
        <f>IF(I6137=0,"",(INDEX('AWR Data'!A$1:E$8823,MATCH(A6137,'AWR Data'!A$1:A$8823,0),4)))</f>
        <v/>
      </c>
    </row>
    <row r="6138" spans="1:20" ht="20" customHeight="1">
      <c r="A6138" s="14" t="s">
        <v>11258</v>
      </c>
      <c r="B6138" s="14" t="s">
        <v>1178</v>
      </c>
      <c r="C6138" s="14" t="s">
        <v>11259</v>
      </c>
      <c r="E6138" s="74">
        <v>28</v>
      </c>
      <c r="F6138" s="74">
        <v>1160</v>
      </c>
      <c r="G6138" s="74">
        <f t="shared" si="760"/>
        <v>336</v>
      </c>
      <c r="H6138" s="80">
        <f t="shared" si="761"/>
        <v>0.28965517241379313</v>
      </c>
      <c r="I6138" s="74">
        <f>INDEX('AWR Data'!A$1:E$8825,MATCH(A6138,'AWR Data'!A$1:A$8825,0),5)</f>
        <v>0</v>
      </c>
      <c r="J6138" s="74">
        <f t="shared" si="762"/>
        <v>0</v>
      </c>
      <c r="K6138" s="105">
        <f t="shared" si="763"/>
        <v>0</v>
      </c>
      <c r="L6138" s="75">
        <v>0</v>
      </c>
      <c r="M6138" s="75">
        <v>0</v>
      </c>
      <c r="N6138" s="75">
        <v>0</v>
      </c>
      <c r="O6138" s="105">
        <v>0</v>
      </c>
      <c r="P6138" s="98">
        <f t="shared" si="764"/>
        <v>336</v>
      </c>
      <c r="Q6138" s="98">
        <f t="shared" si="765"/>
        <v>0</v>
      </c>
      <c r="R6138" s="98">
        <f t="shared" si="766"/>
        <v>0</v>
      </c>
      <c r="S6138" s="105">
        <f t="shared" si="767"/>
        <v>0</v>
      </c>
      <c r="T6138" s="8" t="str">
        <f>IF(I6138=0,"",(INDEX('AWR Data'!A$1:E$8823,MATCH(A6138,'AWR Data'!A$1:A$8823,0),4)))</f>
        <v/>
      </c>
    </row>
    <row r="6139" spans="1:20" ht="20" customHeight="1">
      <c r="A6139" s="14" t="s">
        <v>11260</v>
      </c>
      <c r="B6139" s="14" t="s">
        <v>1178</v>
      </c>
      <c r="C6139" s="14" t="s">
        <v>11261</v>
      </c>
      <c r="E6139" s="74">
        <v>58</v>
      </c>
      <c r="F6139" s="74">
        <v>7220</v>
      </c>
      <c r="G6139" s="74">
        <f t="shared" si="760"/>
        <v>696</v>
      </c>
      <c r="H6139" s="80">
        <f t="shared" si="761"/>
        <v>9.6398891966759007E-2</v>
      </c>
      <c r="I6139" s="74">
        <f>INDEX('AWR Data'!A$1:E$8825,MATCH(A6139,'AWR Data'!A$1:A$8825,0),5)</f>
        <v>0</v>
      </c>
      <c r="J6139" s="74">
        <f t="shared" si="762"/>
        <v>0</v>
      </c>
      <c r="K6139" s="105">
        <f t="shared" si="763"/>
        <v>0</v>
      </c>
      <c r="L6139" s="75">
        <v>0</v>
      </c>
      <c r="M6139" s="75">
        <v>0</v>
      </c>
      <c r="N6139" s="75">
        <v>0</v>
      </c>
      <c r="O6139" s="105">
        <v>0</v>
      </c>
      <c r="P6139" s="98">
        <f t="shared" si="764"/>
        <v>696</v>
      </c>
      <c r="Q6139" s="98">
        <f t="shared" si="765"/>
        <v>0</v>
      </c>
      <c r="R6139" s="98">
        <f t="shared" si="766"/>
        <v>0</v>
      </c>
      <c r="S6139" s="105">
        <f t="shared" si="767"/>
        <v>0</v>
      </c>
      <c r="T6139" s="8" t="str">
        <f>IF(I6139=0,"",(INDEX('AWR Data'!A$1:E$8823,MATCH(A6139,'AWR Data'!A$1:A$8823,0),4)))</f>
        <v/>
      </c>
    </row>
    <row r="6140" spans="1:20" ht="20" customHeight="1">
      <c r="A6140" s="14" t="s">
        <v>11473</v>
      </c>
      <c r="B6140" s="14" t="s">
        <v>1178</v>
      </c>
      <c r="C6140" s="14" t="s">
        <v>11474</v>
      </c>
      <c r="E6140" s="74">
        <v>73</v>
      </c>
      <c r="F6140" s="74">
        <v>17000</v>
      </c>
      <c r="G6140" s="74">
        <f t="shared" si="760"/>
        <v>876</v>
      </c>
      <c r="H6140" s="80">
        <f t="shared" si="761"/>
        <v>5.1529411764705879E-2</v>
      </c>
      <c r="I6140" s="74">
        <f>INDEX('AWR Data'!A$1:E$8825,MATCH(A6140,'AWR Data'!A$1:A$8825,0),5)</f>
        <v>0</v>
      </c>
      <c r="J6140" s="74">
        <f t="shared" si="762"/>
        <v>0</v>
      </c>
      <c r="K6140" s="105">
        <f t="shared" si="763"/>
        <v>0</v>
      </c>
      <c r="L6140" s="75">
        <v>0</v>
      </c>
      <c r="M6140" s="75">
        <v>0</v>
      </c>
      <c r="N6140" s="75">
        <v>0</v>
      </c>
      <c r="O6140" s="105">
        <v>0</v>
      </c>
      <c r="P6140" s="98">
        <f t="shared" si="764"/>
        <v>876</v>
      </c>
      <c r="Q6140" s="98">
        <f t="shared" si="765"/>
        <v>0</v>
      </c>
      <c r="R6140" s="98">
        <f t="shared" si="766"/>
        <v>0</v>
      </c>
      <c r="S6140" s="105">
        <f t="shared" si="767"/>
        <v>0</v>
      </c>
      <c r="T6140" s="8" t="str">
        <f>IF(I6140=0,"",(INDEX('AWR Data'!A$1:E$8823,MATCH(A6140,'AWR Data'!A$1:A$8823,0),4)))</f>
        <v/>
      </c>
    </row>
    <row r="6141" spans="1:20" ht="20" customHeight="1">
      <c r="A6141" s="14" t="s">
        <v>11477</v>
      </c>
      <c r="B6141" s="14" t="s">
        <v>1178</v>
      </c>
      <c r="C6141" s="14" t="s">
        <v>11478</v>
      </c>
      <c r="E6141" s="74">
        <v>22</v>
      </c>
      <c r="F6141" s="74">
        <v>462</v>
      </c>
      <c r="G6141" s="74">
        <f t="shared" si="760"/>
        <v>264</v>
      </c>
      <c r="H6141" s="80">
        <f t="shared" si="761"/>
        <v>0.5714285714285714</v>
      </c>
      <c r="I6141" s="74">
        <f>INDEX('AWR Data'!A$1:E$8825,MATCH(A6141,'AWR Data'!A$1:A$8825,0),5)</f>
        <v>0</v>
      </c>
      <c r="J6141" s="74">
        <f t="shared" si="762"/>
        <v>0</v>
      </c>
      <c r="K6141" s="105">
        <f t="shared" si="763"/>
        <v>0</v>
      </c>
      <c r="L6141" s="75">
        <v>0</v>
      </c>
      <c r="M6141" s="75">
        <v>0</v>
      </c>
      <c r="N6141" s="75">
        <v>0</v>
      </c>
      <c r="O6141" s="105">
        <v>0</v>
      </c>
      <c r="P6141" s="98">
        <f t="shared" si="764"/>
        <v>264</v>
      </c>
      <c r="Q6141" s="98">
        <f t="shared" si="765"/>
        <v>0</v>
      </c>
      <c r="R6141" s="98">
        <f t="shared" si="766"/>
        <v>0</v>
      </c>
      <c r="S6141" s="105">
        <f t="shared" si="767"/>
        <v>0</v>
      </c>
      <c r="T6141" s="8" t="str">
        <f>IF(I6141=0,"",(INDEX('AWR Data'!A$1:E$8823,MATCH(A6141,'AWR Data'!A$1:A$8823,0),4)))</f>
        <v/>
      </c>
    </row>
    <row r="6142" spans="1:20" ht="20" customHeight="1">
      <c r="A6142" s="14" t="s">
        <v>11479</v>
      </c>
      <c r="B6142" s="14" t="s">
        <v>1178</v>
      </c>
      <c r="C6142" s="14" t="s">
        <v>11480</v>
      </c>
      <c r="E6142" s="74">
        <v>28</v>
      </c>
      <c r="F6142" s="74">
        <v>164</v>
      </c>
      <c r="G6142" s="74">
        <f t="shared" si="760"/>
        <v>336</v>
      </c>
      <c r="H6142" s="80">
        <f t="shared" si="761"/>
        <v>2.0487804878048781</v>
      </c>
      <c r="I6142" s="74">
        <f>INDEX('AWR Data'!A$1:E$8825,MATCH(A6142,'AWR Data'!A$1:A$8825,0),5)</f>
        <v>0</v>
      </c>
      <c r="J6142" s="74">
        <f t="shared" si="762"/>
        <v>0</v>
      </c>
      <c r="K6142" s="105">
        <f t="shared" si="763"/>
        <v>0</v>
      </c>
      <c r="L6142" s="75">
        <v>0</v>
      </c>
      <c r="M6142" s="75">
        <v>0</v>
      </c>
      <c r="N6142" s="75">
        <v>0</v>
      </c>
      <c r="O6142" s="105">
        <v>0</v>
      </c>
      <c r="P6142" s="98">
        <f t="shared" si="764"/>
        <v>336</v>
      </c>
      <c r="Q6142" s="98">
        <f t="shared" si="765"/>
        <v>0</v>
      </c>
      <c r="R6142" s="98">
        <f t="shared" si="766"/>
        <v>0</v>
      </c>
      <c r="S6142" s="105">
        <f t="shared" si="767"/>
        <v>0</v>
      </c>
      <c r="T6142" s="8" t="str">
        <f>IF(I6142=0,"",(INDEX('AWR Data'!A$1:E$8823,MATCH(A6142,'AWR Data'!A$1:A$8823,0),4)))</f>
        <v/>
      </c>
    </row>
    <row r="6143" spans="1:20" ht="20" customHeight="1">
      <c r="A6143" s="14" t="s">
        <v>11481</v>
      </c>
      <c r="B6143" s="14" t="s">
        <v>1178</v>
      </c>
      <c r="C6143" s="14" t="s">
        <v>11482</v>
      </c>
      <c r="E6143" s="74">
        <v>91</v>
      </c>
      <c r="F6143" s="74">
        <v>172000</v>
      </c>
      <c r="G6143" s="74">
        <f t="shared" si="760"/>
        <v>1092</v>
      </c>
      <c r="H6143" s="80">
        <f t="shared" si="761"/>
        <v>6.3488372093023259E-3</v>
      </c>
      <c r="I6143" s="74">
        <f>INDEX('AWR Data'!A$1:E$8825,MATCH(A6143,'AWR Data'!A$1:A$8825,0),5)</f>
        <v>0</v>
      </c>
      <c r="J6143" s="74">
        <f t="shared" si="762"/>
        <v>0</v>
      </c>
      <c r="K6143" s="105">
        <f t="shared" si="763"/>
        <v>0</v>
      </c>
      <c r="L6143" s="75">
        <v>0</v>
      </c>
      <c r="M6143" s="75">
        <v>0</v>
      </c>
      <c r="N6143" s="75">
        <v>0</v>
      </c>
      <c r="O6143" s="105">
        <v>0</v>
      </c>
      <c r="P6143" s="98">
        <f t="shared" si="764"/>
        <v>1092</v>
      </c>
      <c r="Q6143" s="98">
        <f t="shared" si="765"/>
        <v>0</v>
      </c>
      <c r="R6143" s="98">
        <f t="shared" si="766"/>
        <v>0</v>
      </c>
      <c r="S6143" s="105">
        <f t="shared" si="767"/>
        <v>0</v>
      </c>
      <c r="T6143" s="8" t="str">
        <f>IF(I6143=0,"",(INDEX('AWR Data'!A$1:E$8823,MATCH(A6143,'AWR Data'!A$1:A$8823,0),4)))</f>
        <v/>
      </c>
    </row>
    <row r="6144" spans="1:20" ht="20" customHeight="1">
      <c r="A6144" s="14" t="s">
        <v>11483</v>
      </c>
      <c r="B6144" s="14" t="s">
        <v>17334</v>
      </c>
      <c r="C6144" s="14" t="s">
        <v>11484</v>
      </c>
      <c r="E6144" s="74">
        <v>73</v>
      </c>
      <c r="F6144" s="74">
        <v>64700</v>
      </c>
      <c r="G6144" s="74">
        <f t="shared" si="760"/>
        <v>876</v>
      </c>
      <c r="H6144" s="80">
        <f t="shared" si="761"/>
        <v>1.3539412673879444E-2</v>
      </c>
      <c r="I6144" s="74">
        <f>INDEX('AWR Data'!A$1:E$8825,MATCH(A6144,'AWR Data'!A$1:A$8825,0),5)</f>
        <v>0</v>
      </c>
      <c r="J6144" s="74">
        <f t="shared" si="762"/>
        <v>0</v>
      </c>
      <c r="K6144" s="105">
        <f t="shared" si="763"/>
        <v>0</v>
      </c>
      <c r="L6144" s="75">
        <v>0</v>
      </c>
      <c r="M6144" s="75">
        <v>0</v>
      </c>
      <c r="N6144" s="75">
        <v>0</v>
      </c>
      <c r="O6144" s="105">
        <v>0</v>
      </c>
      <c r="P6144" s="98">
        <f t="shared" si="764"/>
        <v>876</v>
      </c>
      <c r="Q6144" s="98">
        <f t="shared" si="765"/>
        <v>0</v>
      </c>
      <c r="R6144" s="98">
        <f t="shared" si="766"/>
        <v>0</v>
      </c>
      <c r="S6144" s="105">
        <f t="shared" si="767"/>
        <v>0</v>
      </c>
      <c r="T6144" s="8" t="str">
        <f>IF(I6144=0,"",(INDEX('AWR Data'!A$1:E$8823,MATCH(A6144,'AWR Data'!A$1:A$8823,0),4)))</f>
        <v/>
      </c>
    </row>
    <row r="6145" spans="1:20" ht="20" customHeight="1">
      <c r="A6145" s="14" t="s">
        <v>11485</v>
      </c>
      <c r="B6145" s="14" t="s">
        <v>17334</v>
      </c>
      <c r="C6145" s="14" t="s">
        <v>11486</v>
      </c>
      <c r="E6145" s="74">
        <v>110</v>
      </c>
      <c r="F6145" s="74">
        <v>18200</v>
      </c>
      <c r="G6145" s="74">
        <f t="shared" si="760"/>
        <v>1320</v>
      </c>
      <c r="H6145" s="80">
        <f t="shared" si="761"/>
        <v>7.2527472527472533E-2</v>
      </c>
      <c r="I6145" s="74">
        <f>INDEX('AWR Data'!A$1:E$8825,MATCH(A6145,'AWR Data'!A$1:A$8825,0),5)</f>
        <v>0</v>
      </c>
      <c r="J6145" s="74">
        <f t="shared" si="762"/>
        <v>0</v>
      </c>
      <c r="K6145" s="105">
        <f t="shared" si="763"/>
        <v>0</v>
      </c>
      <c r="L6145" s="75">
        <v>0</v>
      </c>
      <c r="M6145" s="75">
        <v>0</v>
      </c>
      <c r="N6145" s="75">
        <v>0</v>
      </c>
      <c r="O6145" s="105">
        <v>0</v>
      </c>
      <c r="P6145" s="98">
        <f t="shared" si="764"/>
        <v>1320</v>
      </c>
      <c r="Q6145" s="98">
        <f t="shared" si="765"/>
        <v>0</v>
      </c>
      <c r="R6145" s="98">
        <f t="shared" si="766"/>
        <v>0</v>
      </c>
      <c r="S6145" s="105">
        <f t="shared" si="767"/>
        <v>0</v>
      </c>
      <c r="T6145" s="8" t="str">
        <f>IF(I6145=0,"",(INDEX('AWR Data'!A$1:E$8823,MATCH(A6145,'AWR Data'!A$1:A$8823,0),4)))</f>
        <v/>
      </c>
    </row>
    <row r="6146" spans="1:20" ht="20" customHeight="1">
      <c r="A6146" s="14" t="s">
        <v>11487</v>
      </c>
      <c r="B6146" s="14" t="s">
        <v>17334</v>
      </c>
      <c r="C6146" s="14" t="s">
        <v>11274</v>
      </c>
      <c r="E6146" s="74">
        <v>91</v>
      </c>
      <c r="F6146" s="74">
        <v>20500</v>
      </c>
      <c r="G6146" s="74">
        <f t="shared" si="760"/>
        <v>1092</v>
      </c>
      <c r="H6146" s="80">
        <f t="shared" si="761"/>
        <v>5.3268292682926828E-2</v>
      </c>
      <c r="I6146" s="74">
        <f>INDEX('AWR Data'!A$1:E$8825,MATCH(A6146,'AWR Data'!A$1:A$8825,0),5)</f>
        <v>0</v>
      </c>
      <c r="J6146" s="74">
        <f t="shared" si="762"/>
        <v>0</v>
      </c>
      <c r="K6146" s="105">
        <f t="shared" si="763"/>
        <v>0</v>
      </c>
      <c r="L6146" s="75">
        <v>0</v>
      </c>
      <c r="M6146" s="75">
        <v>0</v>
      </c>
      <c r="N6146" s="75">
        <v>0</v>
      </c>
      <c r="O6146" s="105">
        <v>0</v>
      </c>
      <c r="P6146" s="98">
        <f t="shared" si="764"/>
        <v>1092</v>
      </c>
      <c r="Q6146" s="98">
        <f t="shared" si="765"/>
        <v>0</v>
      </c>
      <c r="R6146" s="98">
        <f t="shared" si="766"/>
        <v>0</v>
      </c>
      <c r="S6146" s="105">
        <f t="shared" si="767"/>
        <v>0</v>
      </c>
      <c r="T6146" s="8" t="str">
        <f>IF(I6146=0,"",(INDEX('AWR Data'!A$1:E$8823,MATCH(A6146,'AWR Data'!A$1:A$8823,0),4)))</f>
        <v/>
      </c>
    </row>
    <row r="6147" spans="1:20" ht="20" customHeight="1">
      <c r="A6147" s="14" t="s">
        <v>11275</v>
      </c>
      <c r="B6147" s="14" t="s">
        <v>17334</v>
      </c>
      <c r="C6147" s="14" t="s">
        <v>11276</v>
      </c>
      <c r="E6147" s="74">
        <v>320</v>
      </c>
      <c r="F6147" s="74">
        <v>26600</v>
      </c>
      <c r="G6147" s="74">
        <f t="shared" si="760"/>
        <v>3840</v>
      </c>
      <c r="H6147" s="80">
        <f t="shared" si="761"/>
        <v>0.14436090225563911</v>
      </c>
      <c r="I6147" s="74">
        <f>INDEX('AWR Data'!A$1:E$8825,MATCH(A6147,'AWR Data'!A$1:A$8825,0),5)</f>
        <v>0</v>
      </c>
      <c r="J6147" s="74">
        <f t="shared" si="762"/>
        <v>0</v>
      </c>
      <c r="K6147" s="105">
        <f t="shared" si="763"/>
        <v>0</v>
      </c>
      <c r="L6147" s="75">
        <v>0</v>
      </c>
      <c r="M6147" s="75">
        <v>0</v>
      </c>
      <c r="N6147" s="75">
        <v>0</v>
      </c>
      <c r="O6147" s="105">
        <v>0</v>
      </c>
      <c r="P6147" s="98">
        <f t="shared" si="764"/>
        <v>3840</v>
      </c>
      <c r="Q6147" s="98">
        <f t="shared" si="765"/>
        <v>0</v>
      </c>
      <c r="R6147" s="98">
        <f t="shared" si="766"/>
        <v>0</v>
      </c>
      <c r="S6147" s="105">
        <f t="shared" si="767"/>
        <v>0</v>
      </c>
      <c r="T6147" s="8" t="str">
        <f>IF(I6147=0,"",(INDEX('AWR Data'!A$1:E$8823,MATCH(A6147,'AWR Data'!A$1:A$8823,0),4)))</f>
        <v/>
      </c>
    </row>
    <row r="6148" spans="1:20" ht="20" customHeight="1">
      <c r="A6148" s="14" t="s">
        <v>11279</v>
      </c>
      <c r="B6148" s="14" t="s">
        <v>1178</v>
      </c>
      <c r="C6148" s="14" t="s">
        <v>11280</v>
      </c>
      <c r="E6148" s="74">
        <v>28</v>
      </c>
      <c r="F6148" s="74">
        <v>17700</v>
      </c>
      <c r="G6148" s="74">
        <f t="shared" si="760"/>
        <v>336</v>
      </c>
      <c r="H6148" s="80">
        <f t="shared" si="761"/>
        <v>1.8983050847457626E-2</v>
      </c>
      <c r="I6148" s="74">
        <f>INDEX('AWR Data'!A$1:E$8825,MATCH(A6148,'AWR Data'!A$1:A$8825,0),5)</f>
        <v>0</v>
      </c>
      <c r="J6148" s="74">
        <f t="shared" si="762"/>
        <v>0</v>
      </c>
      <c r="K6148" s="105">
        <f t="shared" si="763"/>
        <v>0</v>
      </c>
      <c r="L6148" s="75">
        <v>0</v>
      </c>
      <c r="M6148" s="75">
        <v>0</v>
      </c>
      <c r="N6148" s="75">
        <v>0</v>
      </c>
      <c r="O6148" s="105">
        <v>0</v>
      </c>
      <c r="P6148" s="98">
        <f t="shared" si="764"/>
        <v>336</v>
      </c>
      <c r="Q6148" s="98">
        <f t="shared" si="765"/>
        <v>0</v>
      </c>
      <c r="R6148" s="98">
        <f t="shared" si="766"/>
        <v>0</v>
      </c>
      <c r="S6148" s="105">
        <f t="shared" si="767"/>
        <v>0</v>
      </c>
      <c r="T6148" s="8" t="str">
        <f>IF(I6148=0,"",(INDEX('AWR Data'!A$1:E$8823,MATCH(A6148,'AWR Data'!A$1:A$8823,0),4)))</f>
        <v/>
      </c>
    </row>
    <row r="6149" spans="1:20" ht="20" customHeight="1">
      <c r="A6149" s="14" t="s">
        <v>11283</v>
      </c>
      <c r="B6149" s="14" t="s">
        <v>1178</v>
      </c>
      <c r="C6149" s="14" t="s">
        <v>11284</v>
      </c>
      <c r="E6149" s="74">
        <v>36</v>
      </c>
      <c r="F6149" s="74">
        <v>3120</v>
      </c>
      <c r="G6149" s="74">
        <f t="shared" si="760"/>
        <v>432</v>
      </c>
      <c r="H6149" s="80">
        <f t="shared" si="761"/>
        <v>0.13846153846153847</v>
      </c>
      <c r="I6149" s="74">
        <f>INDEX('AWR Data'!A$1:E$8825,MATCH(A6149,'AWR Data'!A$1:A$8825,0),5)</f>
        <v>0</v>
      </c>
      <c r="J6149" s="74">
        <f t="shared" si="762"/>
        <v>0</v>
      </c>
      <c r="K6149" s="105">
        <f t="shared" si="763"/>
        <v>0</v>
      </c>
      <c r="L6149" s="75">
        <v>0</v>
      </c>
      <c r="M6149" s="75">
        <v>0</v>
      </c>
      <c r="N6149" s="75">
        <v>0</v>
      </c>
      <c r="O6149" s="105">
        <v>0</v>
      </c>
      <c r="P6149" s="98">
        <f t="shared" si="764"/>
        <v>432</v>
      </c>
      <c r="Q6149" s="98">
        <f t="shared" si="765"/>
        <v>0</v>
      </c>
      <c r="R6149" s="98">
        <f t="shared" si="766"/>
        <v>0</v>
      </c>
      <c r="S6149" s="105">
        <f t="shared" si="767"/>
        <v>0</v>
      </c>
      <c r="T6149" s="8" t="str">
        <f>IF(I6149=0,"",(INDEX('AWR Data'!A$1:E$8823,MATCH(A6149,'AWR Data'!A$1:A$8823,0),4)))</f>
        <v/>
      </c>
    </row>
    <row r="6150" spans="1:20" ht="20" customHeight="1">
      <c r="A6150" s="14" t="s">
        <v>11499</v>
      </c>
      <c r="B6150" s="14" t="s">
        <v>1178</v>
      </c>
      <c r="C6150" s="14" t="s">
        <v>11500</v>
      </c>
      <c r="E6150" s="74">
        <v>110</v>
      </c>
      <c r="F6150" s="74">
        <v>938</v>
      </c>
      <c r="G6150" s="74">
        <f t="shared" ref="G6150:G6213" si="768">+E6150*12</f>
        <v>1320</v>
      </c>
      <c r="H6150" s="80">
        <f t="shared" ref="H6150:H6213" si="769">IF(G6150&gt;0,(IF(F6150&gt;0,G6150/F6150,1000)),0)</f>
        <v>1.4072494669509594</v>
      </c>
      <c r="I6150" s="74">
        <f>INDEX('AWR Data'!A$1:E$8825,MATCH(A6150,'AWR Data'!A$1:A$8825,0),5)</f>
        <v>0</v>
      </c>
      <c r="J6150" s="74">
        <f t="shared" ref="J6150:J6213" si="770">IF(I6150=0,0,IF(I6150&gt;0,IF(I6150&lt;11,G6150,IF(I6150&lt;21,(G6150*0.32),IF(I6150&lt;31,(G6150*0.07),0)))))</f>
        <v>0</v>
      </c>
      <c r="K6150" s="105">
        <f t="shared" ref="K6150:K6213" si="771">IF(G6150,J6150/G6150,0)</f>
        <v>0</v>
      </c>
      <c r="L6150" s="75">
        <v>0</v>
      </c>
      <c r="M6150" s="75">
        <v>0</v>
      </c>
      <c r="N6150" s="75">
        <v>0</v>
      </c>
      <c r="O6150" s="105">
        <v>0</v>
      </c>
      <c r="P6150" s="98">
        <f t="shared" ref="P6150:P6213" si="772">+G6150-L6150</f>
        <v>1320</v>
      </c>
      <c r="Q6150" s="98">
        <f t="shared" ref="Q6150:Q6213" si="773">IF(I6150=0,I6150-M6150,IF(M6150,IF(I6150=0,(M6150-0),M6150-I6150),I6150))</f>
        <v>0</v>
      </c>
      <c r="R6150" s="98">
        <f t="shared" ref="R6150:R6213" si="774">+J6150-N6150</f>
        <v>0</v>
      </c>
      <c r="S6150" s="105">
        <f t="shared" ref="S6150:S6213" si="775">+K6150-O6150</f>
        <v>0</v>
      </c>
      <c r="T6150" s="8" t="str">
        <f>IF(I6150=0,"",(INDEX('AWR Data'!A$1:E$8823,MATCH(A6150,'AWR Data'!A$1:A$8823,0),4)))</f>
        <v/>
      </c>
    </row>
    <row r="6151" spans="1:20" ht="20" customHeight="1">
      <c r="A6151" s="14" t="s">
        <v>11501</v>
      </c>
      <c r="B6151" s="14" t="s">
        <v>1178</v>
      </c>
      <c r="C6151" s="14" t="s">
        <v>11502</v>
      </c>
      <c r="E6151" s="74">
        <v>110</v>
      </c>
      <c r="F6151" s="74">
        <v>2280</v>
      </c>
      <c r="G6151" s="74">
        <f t="shared" si="768"/>
        <v>1320</v>
      </c>
      <c r="H6151" s="80">
        <f t="shared" si="769"/>
        <v>0.57894736842105265</v>
      </c>
      <c r="I6151" s="74">
        <f>INDEX('AWR Data'!A$1:E$8825,MATCH(A6151,'AWR Data'!A$1:A$8825,0),5)</f>
        <v>0</v>
      </c>
      <c r="J6151" s="74">
        <f t="shared" si="770"/>
        <v>0</v>
      </c>
      <c r="K6151" s="105">
        <f t="shared" si="771"/>
        <v>0</v>
      </c>
      <c r="L6151" s="75">
        <v>0</v>
      </c>
      <c r="M6151" s="75">
        <v>0</v>
      </c>
      <c r="N6151" s="75">
        <v>0</v>
      </c>
      <c r="O6151" s="105">
        <v>0</v>
      </c>
      <c r="P6151" s="98">
        <f t="shared" si="772"/>
        <v>1320</v>
      </c>
      <c r="Q6151" s="98">
        <f t="shared" si="773"/>
        <v>0</v>
      </c>
      <c r="R6151" s="98">
        <f t="shared" si="774"/>
        <v>0</v>
      </c>
      <c r="S6151" s="105">
        <f t="shared" si="775"/>
        <v>0</v>
      </c>
      <c r="T6151" s="8" t="str">
        <f>IF(I6151=0,"",(INDEX('AWR Data'!A$1:E$8823,MATCH(A6151,'AWR Data'!A$1:A$8823,0),4)))</f>
        <v/>
      </c>
    </row>
    <row r="6152" spans="1:20" ht="20" customHeight="1">
      <c r="A6152" s="14" t="s">
        <v>11503</v>
      </c>
      <c r="B6152" s="14" t="s">
        <v>1178</v>
      </c>
      <c r="C6152" s="14" t="s">
        <v>11504</v>
      </c>
      <c r="E6152" s="74">
        <v>46</v>
      </c>
      <c r="F6152" s="74">
        <v>3860</v>
      </c>
      <c r="G6152" s="74">
        <f t="shared" si="768"/>
        <v>552</v>
      </c>
      <c r="H6152" s="80">
        <f t="shared" si="769"/>
        <v>0.14300518134715026</v>
      </c>
      <c r="I6152" s="74">
        <f>INDEX('AWR Data'!A$1:E$8825,MATCH(A6152,'AWR Data'!A$1:A$8825,0),5)</f>
        <v>0</v>
      </c>
      <c r="J6152" s="74">
        <f t="shared" si="770"/>
        <v>0</v>
      </c>
      <c r="K6152" s="105">
        <f t="shared" si="771"/>
        <v>0</v>
      </c>
      <c r="L6152" s="75">
        <v>0</v>
      </c>
      <c r="M6152" s="75">
        <v>0</v>
      </c>
      <c r="N6152" s="75">
        <v>0</v>
      </c>
      <c r="O6152" s="105">
        <v>0</v>
      </c>
      <c r="P6152" s="98">
        <f t="shared" si="772"/>
        <v>552</v>
      </c>
      <c r="Q6152" s="98">
        <f t="shared" si="773"/>
        <v>0</v>
      </c>
      <c r="R6152" s="98">
        <f t="shared" si="774"/>
        <v>0</v>
      </c>
      <c r="S6152" s="105">
        <f t="shared" si="775"/>
        <v>0</v>
      </c>
      <c r="T6152" s="8" t="str">
        <f>IF(I6152=0,"",(INDEX('AWR Data'!A$1:E$8823,MATCH(A6152,'AWR Data'!A$1:A$8823,0),4)))</f>
        <v/>
      </c>
    </row>
    <row r="6153" spans="1:20" ht="20" customHeight="1">
      <c r="A6153" s="14" t="s">
        <v>11505</v>
      </c>
      <c r="B6153" s="14" t="s">
        <v>1178</v>
      </c>
      <c r="C6153" s="14" t="s">
        <v>11506</v>
      </c>
      <c r="E6153" s="74">
        <v>28</v>
      </c>
      <c r="F6153" s="74">
        <v>14100</v>
      </c>
      <c r="G6153" s="74">
        <f t="shared" si="768"/>
        <v>336</v>
      </c>
      <c r="H6153" s="80">
        <f t="shared" si="769"/>
        <v>2.3829787234042554E-2</v>
      </c>
      <c r="I6153" s="74">
        <f>INDEX('AWR Data'!A$1:E$8825,MATCH(A6153,'AWR Data'!A$1:A$8825,0),5)</f>
        <v>0</v>
      </c>
      <c r="J6153" s="74">
        <f t="shared" si="770"/>
        <v>0</v>
      </c>
      <c r="K6153" s="105">
        <f t="shared" si="771"/>
        <v>0</v>
      </c>
      <c r="L6153" s="75">
        <v>0</v>
      </c>
      <c r="M6153" s="75">
        <v>0</v>
      </c>
      <c r="N6153" s="75">
        <v>0</v>
      </c>
      <c r="O6153" s="105">
        <v>0</v>
      </c>
      <c r="P6153" s="98">
        <f t="shared" si="772"/>
        <v>336</v>
      </c>
      <c r="Q6153" s="98">
        <f t="shared" si="773"/>
        <v>0</v>
      </c>
      <c r="R6153" s="98">
        <f t="shared" si="774"/>
        <v>0</v>
      </c>
      <c r="S6153" s="105">
        <f t="shared" si="775"/>
        <v>0</v>
      </c>
      <c r="T6153" s="8" t="str">
        <f>IF(I6153=0,"",(INDEX('AWR Data'!A$1:E$8823,MATCH(A6153,'AWR Data'!A$1:A$8823,0),4)))</f>
        <v/>
      </c>
    </row>
    <row r="6154" spans="1:20" ht="20" customHeight="1">
      <c r="A6154" s="14" t="s">
        <v>11507</v>
      </c>
      <c r="B6154" s="14" t="s">
        <v>1178</v>
      </c>
      <c r="C6154" s="14" t="s">
        <v>11508</v>
      </c>
      <c r="E6154" s="74">
        <v>73</v>
      </c>
      <c r="F6154" s="74">
        <v>18600</v>
      </c>
      <c r="G6154" s="74">
        <f t="shared" si="768"/>
        <v>876</v>
      </c>
      <c r="H6154" s="80">
        <f t="shared" si="769"/>
        <v>4.7096774193548387E-2</v>
      </c>
      <c r="I6154" s="74">
        <f>INDEX('AWR Data'!A$1:E$8825,MATCH(A6154,'AWR Data'!A$1:A$8825,0),5)</f>
        <v>0</v>
      </c>
      <c r="J6154" s="74">
        <f t="shared" si="770"/>
        <v>0</v>
      </c>
      <c r="K6154" s="105">
        <f t="shared" si="771"/>
        <v>0</v>
      </c>
      <c r="L6154" s="75">
        <v>0</v>
      </c>
      <c r="M6154" s="75">
        <v>0</v>
      </c>
      <c r="N6154" s="75">
        <v>0</v>
      </c>
      <c r="O6154" s="105">
        <v>0</v>
      </c>
      <c r="P6154" s="98">
        <f t="shared" si="772"/>
        <v>876</v>
      </c>
      <c r="Q6154" s="98">
        <f t="shared" si="773"/>
        <v>0</v>
      </c>
      <c r="R6154" s="98">
        <f t="shared" si="774"/>
        <v>0</v>
      </c>
      <c r="S6154" s="105">
        <f t="shared" si="775"/>
        <v>0</v>
      </c>
      <c r="T6154" s="8" t="str">
        <f>IF(I6154=0,"",(INDEX('AWR Data'!A$1:E$8823,MATCH(A6154,'AWR Data'!A$1:A$8823,0),4)))</f>
        <v/>
      </c>
    </row>
    <row r="6155" spans="1:20" ht="20" customHeight="1">
      <c r="A6155" s="14" t="s">
        <v>11509</v>
      </c>
      <c r="B6155" s="14" t="s">
        <v>579</v>
      </c>
      <c r="C6155" s="14" t="s">
        <v>11510</v>
      </c>
      <c r="E6155" s="74">
        <v>590</v>
      </c>
      <c r="F6155" s="74">
        <v>634000</v>
      </c>
      <c r="G6155" s="74">
        <f t="shared" si="768"/>
        <v>7080</v>
      </c>
      <c r="H6155" s="80">
        <f t="shared" si="769"/>
        <v>1.1167192429022083E-2</v>
      </c>
      <c r="I6155" s="74">
        <f>INDEX('AWR Data'!A$1:E$8825,MATCH(A6155,'AWR Data'!A$1:A$8825,0),5)</f>
        <v>0</v>
      </c>
      <c r="J6155" s="74">
        <f t="shared" si="770"/>
        <v>0</v>
      </c>
      <c r="K6155" s="105">
        <f t="shared" si="771"/>
        <v>0</v>
      </c>
      <c r="L6155" s="75">
        <v>0</v>
      </c>
      <c r="M6155" s="75">
        <v>0</v>
      </c>
      <c r="N6155" s="75">
        <v>0</v>
      </c>
      <c r="O6155" s="105">
        <v>0</v>
      </c>
      <c r="P6155" s="98">
        <f t="shared" si="772"/>
        <v>7080</v>
      </c>
      <c r="Q6155" s="98">
        <f t="shared" si="773"/>
        <v>0</v>
      </c>
      <c r="R6155" s="98">
        <f t="shared" si="774"/>
        <v>0</v>
      </c>
      <c r="S6155" s="105">
        <f t="shared" si="775"/>
        <v>0</v>
      </c>
      <c r="T6155" s="8" t="str">
        <f>IF(I6155=0,"",(INDEX('AWR Data'!A$1:E$8823,MATCH(A6155,'AWR Data'!A$1:A$8823,0),4)))</f>
        <v/>
      </c>
    </row>
    <row r="6156" spans="1:20" ht="20" customHeight="1">
      <c r="A6156" s="14" t="s">
        <v>11511</v>
      </c>
      <c r="B6156" s="14" t="s">
        <v>579</v>
      </c>
      <c r="C6156" s="14" t="s">
        <v>11512</v>
      </c>
      <c r="E6156" s="74">
        <v>1000</v>
      </c>
      <c r="F6156" s="74">
        <v>49600</v>
      </c>
      <c r="G6156" s="74">
        <f t="shared" si="768"/>
        <v>12000</v>
      </c>
      <c r="H6156" s="80">
        <f t="shared" si="769"/>
        <v>0.24193548387096775</v>
      </c>
      <c r="I6156" s="74">
        <f>INDEX('AWR Data'!A$1:E$8825,MATCH(A6156,'AWR Data'!A$1:A$8825,0),5)</f>
        <v>0</v>
      </c>
      <c r="J6156" s="74">
        <f t="shared" si="770"/>
        <v>0</v>
      </c>
      <c r="K6156" s="105">
        <f t="shared" si="771"/>
        <v>0</v>
      </c>
      <c r="L6156" s="75">
        <v>0</v>
      </c>
      <c r="M6156" s="75">
        <v>0</v>
      </c>
      <c r="N6156" s="75">
        <v>0</v>
      </c>
      <c r="O6156" s="105">
        <v>0</v>
      </c>
      <c r="P6156" s="98">
        <f t="shared" si="772"/>
        <v>12000</v>
      </c>
      <c r="Q6156" s="98">
        <f t="shared" si="773"/>
        <v>0</v>
      </c>
      <c r="R6156" s="98">
        <f t="shared" si="774"/>
        <v>0</v>
      </c>
      <c r="S6156" s="105">
        <f t="shared" si="775"/>
        <v>0</v>
      </c>
      <c r="T6156" s="8" t="str">
        <f>IF(I6156=0,"",(INDEX('AWR Data'!A$1:E$8823,MATCH(A6156,'AWR Data'!A$1:A$8823,0),4)))</f>
        <v/>
      </c>
    </row>
    <row r="6157" spans="1:20" ht="20" customHeight="1">
      <c r="A6157" s="14" t="s">
        <v>11513</v>
      </c>
      <c r="B6157" s="14" t="s">
        <v>1178</v>
      </c>
      <c r="C6157" s="14" t="s">
        <v>11514</v>
      </c>
      <c r="E6157" s="74">
        <v>320</v>
      </c>
      <c r="F6157" s="74">
        <v>38600</v>
      </c>
      <c r="G6157" s="74">
        <f t="shared" si="768"/>
        <v>3840</v>
      </c>
      <c r="H6157" s="80">
        <f t="shared" si="769"/>
        <v>9.9481865284974089E-2</v>
      </c>
      <c r="I6157" s="74">
        <f>INDEX('AWR Data'!A$1:E$8825,MATCH(A6157,'AWR Data'!A$1:A$8825,0),5)</f>
        <v>0</v>
      </c>
      <c r="J6157" s="74">
        <f t="shared" si="770"/>
        <v>0</v>
      </c>
      <c r="K6157" s="105">
        <f t="shared" si="771"/>
        <v>0</v>
      </c>
      <c r="L6157" s="75">
        <v>0</v>
      </c>
      <c r="M6157" s="75">
        <v>0</v>
      </c>
      <c r="N6157" s="75">
        <v>0</v>
      </c>
      <c r="O6157" s="105">
        <v>0</v>
      </c>
      <c r="P6157" s="98">
        <f t="shared" si="772"/>
        <v>3840</v>
      </c>
      <c r="Q6157" s="98">
        <f t="shared" si="773"/>
        <v>0</v>
      </c>
      <c r="R6157" s="98">
        <f t="shared" si="774"/>
        <v>0</v>
      </c>
      <c r="S6157" s="105">
        <f t="shared" si="775"/>
        <v>0</v>
      </c>
      <c r="T6157" s="8" t="str">
        <f>IF(I6157=0,"",(INDEX('AWR Data'!A$1:E$8823,MATCH(A6157,'AWR Data'!A$1:A$8823,0),4)))</f>
        <v/>
      </c>
    </row>
    <row r="6158" spans="1:20" ht="20" customHeight="1">
      <c r="A6158" s="14" t="s">
        <v>11515</v>
      </c>
      <c r="B6158" s="14" t="s">
        <v>1178</v>
      </c>
      <c r="C6158" s="14" t="s">
        <v>11516</v>
      </c>
      <c r="E6158" s="74">
        <v>720</v>
      </c>
      <c r="F6158" s="74">
        <v>18400</v>
      </c>
      <c r="G6158" s="74">
        <f t="shared" si="768"/>
        <v>8640</v>
      </c>
      <c r="H6158" s="80">
        <f t="shared" si="769"/>
        <v>0.46956521739130436</v>
      </c>
      <c r="I6158" s="74">
        <f>INDEX('AWR Data'!A$1:E$8825,MATCH(A6158,'AWR Data'!A$1:A$8825,0),5)</f>
        <v>0</v>
      </c>
      <c r="J6158" s="74">
        <f t="shared" si="770"/>
        <v>0</v>
      </c>
      <c r="K6158" s="105">
        <f t="shared" si="771"/>
        <v>0</v>
      </c>
      <c r="L6158" s="75">
        <v>0</v>
      </c>
      <c r="M6158" s="75">
        <v>0</v>
      </c>
      <c r="N6158" s="75">
        <v>0</v>
      </c>
      <c r="O6158" s="105">
        <v>0</v>
      </c>
      <c r="P6158" s="98">
        <f t="shared" si="772"/>
        <v>8640</v>
      </c>
      <c r="Q6158" s="98">
        <f t="shared" si="773"/>
        <v>0</v>
      </c>
      <c r="R6158" s="98">
        <f t="shared" si="774"/>
        <v>0</v>
      </c>
      <c r="S6158" s="105">
        <f t="shared" si="775"/>
        <v>0</v>
      </c>
      <c r="T6158" s="8" t="str">
        <f>IF(I6158=0,"",(INDEX('AWR Data'!A$1:E$8823,MATCH(A6158,'AWR Data'!A$1:A$8823,0),4)))</f>
        <v/>
      </c>
    </row>
    <row r="6159" spans="1:20" ht="20" customHeight="1">
      <c r="A6159" s="14" t="s">
        <v>11517</v>
      </c>
      <c r="B6159" s="14" t="s">
        <v>1178</v>
      </c>
      <c r="C6159" s="14" t="s">
        <v>11518</v>
      </c>
      <c r="E6159" s="74">
        <v>91</v>
      </c>
      <c r="F6159" s="74">
        <v>10400</v>
      </c>
      <c r="G6159" s="74">
        <f t="shared" si="768"/>
        <v>1092</v>
      </c>
      <c r="H6159" s="80">
        <f t="shared" si="769"/>
        <v>0.105</v>
      </c>
      <c r="I6159" s="74">
        <f>INDEX('AWR Data'!A$1:E$8825,MATCH(A6159,'AWR Data'!A$1:A$8825,0),5)</f>
        <v>0</v>
      </c>
      <c r="J6159" s="74">
        <f t="shared" si="770"/>
        <v>0</v>
      </c>
      <c r="K6159" s="105">
        <f t="shared" si="771"/>
        <v>0</v>
      </c>
      <c r="L6159" s="75">
        <v>0</v>
      </c>
      <c r="M6159" s="75">
        <v>0</v>
      </c>
      <c r="N6159" s="75">
        <v>0</v>
      </c>
      <c r="O6159" s="105">
        <v>0</v>
      </c>
      <c r="P6159" s="98">
        <f t="shared" si="772"/>
        <v>1092</v>
      </c>
      <c r="Q6159" s="98">
        <f t="shared" si="773"/>
        <v>0</v>
      </c>
      <c r="R6159" s="98">
        <f t="shared" si="774"/>
        <v>0</v>
      </c>
      <c r="S6159" s="105">
        <f t="shared" si="775"/>
        <v>0</v>
      </c>
      <c r="T6159" s="8" t="str">
        <f>IF(I6159=0,"",(INDEX('AWR Data'!A$1:E$8823,MATCH(A6159,'AWR Data'!A$1:A$8823,0),4)))</f>
        <v/>
      </c>
    </row>
    <row r="6160" spans="1:20" ht="20" customHeight="1">
      <c r="A6160" s="14" t="s">
        <v>11519</v>
      </c>
      <c r="B6160" s="14" t="s">
        <v>1178</v>
      </c>
      <c r="C6160" s="14" t="s">
        <v>11734</v>
      </c>
      <c r="E6160" s="74">
        <v>390</v>
      </c>
      <c r="F6160" s="74">
        <v>25900</v>
      </c>
      <c r="G6160" s="74">
        <f t="shared" si="768"/>
        <v>4680</v>
      </c>
      <c r="H6160" s="80">
        <f t="shared" si="769"/>
        <v>0.18069498069498069</v>
      </c>
      <c r="I6160" s="74">
        <f>INDEX('AWR Data'!A$1:E$8825,MATCH(A6160,'AWR Data'!A$1:A$8825,0),5)</f>
        <v>0</v>
      </c>
      <c r="J6160" s="74">
        <f t="shared" si="770"/>
        <v>0</v>
      </c>
      <c r="K6160" s="105">
        <f t="shared" si="771"/>
        <v>0</v>
      </c>
      <c r="L6160" s="75">
        <v>0</v>
      </c>
      <c r="M6160" s="75">
        <v>0</v>
      </c>
      <c r="N6160" s="75">
        <v>0</v>
      </c>
      <c r="O6160" s="105">
        <v>0</v>
      </c>
      <c r="P6160" s="98">
        <f t="shared" si="772"/>
        <v>4680</v>
      </c>
      <c r="Q6160" s="98">
        <f t="shared" si="773"/>
        <v>0</v>
      </c>
      <c r="R6160" s="98">
        <f t="shared" si="774"/>
        <v>0</v>
      </c>
      <c r="S6160" s="105">
        <f t="shared" si="775"/>
        <v>0</v>
      </c>
      <c r="T6160" s="8" t="str">
        <f>IF(I6160=0,"",(INDEX('AWR Data'!A$1:E$8823,MATCH(A6160,'AWR Data'!A$1:A$8823,0),4)))</f>
        <v/>
      </c>
    </row>
    <row r="6161" spans="1:20" ht="20" customHeight="1">
      <c r="A6161" s="14" t="s">
        <v>11735</v>
      </c>
      <c r="B6161" s="14" t="s">
        <v>1178</v>
      </c>
      <c r="C6161" s="14" t="s">
        <v>11736</v>
      </c>
      <c r="E6161" s="74">
        <v>28</v>
      </c>
      <c r="F6161" s="74">
        <v>2840</v>
      </c>
      <c r="G6161" s="74">
        <f t="shared" si="768"/>
        <v>336</v>
      </c>
      <c r="H6161" s="80">
        <f t="shared" si="769"/>
        <v>0.11830985915492957</v>
      </c>
      <c r="I6161" s="74">
        <f>INDEX('AWR Data'!A$1:E$8825,MATCH(A6161,'AWR Data'!A$1:A$8825,0),5)</f>
        <v>0</v>
      </c>
      <c r="J6161" s="74">
        <f t="shared" si="770"/>
        <v>0</v>
      </c>
      <c r="K6161" s="105">
        <f t="shared" si="771"/>
        <v>0</v>
      </c>
      <c r="L6161" s="75">
        <v>0</v>
      </c>
      <c r="M6161" s="75">
        <v>0</v>
      </c>
      <c r="N6161" s="75">
        <v>0</v>
      </c>
      <c r="O6161" s="105">
        <v>0</v>
      </c>
      <c r="P6161" s="98">
        <f t="shared" si="772"/>
        <v>336</v>
      </c>
      <c r="Q6161" s="98">
        <f t="shared" si="773"/>
        <v>0</v>
      </c>
      <c r="R6161" s="98">
        <f t="shared" si="774"/>
        <v>0</v>
      </c>
      <c r="S6161" s="105">
        <f t="shared" si="775"/>
        <v>0</v>
      </c>
      <c r="T6161" s="8" t="str">
        <f>IF(I6161=0,"",(INDEX('AWR Data'!A$1:E$8823,MATCH(A6161,'AWR Data'!A$1:A$8823,0),4)))</f>
        <v/>
      </c>
    </row>
    <row r="6162" spans="1:20" ht="20" customHeight="1">
      <c r="A6162" s="14" t="s">
        <v>11737</v>
      </c>
      <c r="B6162" s="14" t="s">
        <v>1178</v>
      </c>
      <c r="C6162" s="14" t="s">
        <v>11738</v>
      </c>
      <c r="E6162" s="74">
        <v>28</v>
      </c>
      <c r="F6162" s="74">
        <v>2420</v>
      </c>
      <c r="G6162" s="74">
        <f t="shared" si="768"/>
        <v>336</v>
      </c>
      <c r="H6162" s="80">
        <f t="shared" si="769"/>
        <v>0.13884297520661157</v>
      </c>
      <c r="I6162" s="74">
        <f>INDEX('AWR Data'!A$1:E$8825,MATCH(A6162,'AWR Data'!A$1:A$8825,0),5)</f>
        <v>0</v>
      </c>
      <c r="J6162" s="74">
        <f t="shared" si="770"/>
        <v>0</v>
      </c>
      <c r="K6162" s="105">
        <f t="shared" si="771"/>
        <v>0</v>
      </c>
      <c r="L6162" s="75">
        <v>0</v>
      </c>
      <c r="M6162" s="75">
        <v>0</v>
      </c>
      <c r="N6162" s="75">
        <v>0</v>
      </c>
      <c r="O6162" s="105">
        <v>0</v>
      </c>
      <c r="P6162" s="98">
        <f t="shared" si="772"/>
        <v>336</v>
      </c>
      <c r="Q6162" s="98">
        <f t="shared" si="773"/>
        <v>0</v>
      </c>
      <c r="R6162" s="98">
        <f t="shared" si="774"/>
        <v>0</v>
      </c>
      <c r="S6162" s="105">
        <f t="shared" si="775"/>
        <v>0</v>
      </c>
      <c r="T6162" s="8" t="str">
        <f>IF(I6162=0,"",(INDEX('AWR Data'!A$1:E$8823,MATCH(A6162,'AWR Data'!A$1:A$8823,0),4)))</f>
        <v/>
      </c>
    </row>
    <row r="6163" spans="1:20" ht="20" customHeight="1">
      <c r="A6163" s="14" t="s">
        <v>11739</v>
      </c>
      <c r="B6163" s="14" t="s">
        <v>1178</v>
      </c>
      <c r="C6163" s="14" t="s">
        <v>11740</v>
      </c>
      <c r="E6163" s="74">
        <v>140</v>
      </c>
      <c r="F6163" s="74">
        <v>23900</v>
      </c>
      <c r="G6163" s="74">
        <f t="shared" si="768"/>
        <v>1680</v>
      </c>
      <c r="H6163" s="80">
        <f t="shared" si="769"/>
        <v>7.0292887029288709E-2</v>
      </c>
      <c r="I6163" s="74">
        <f>INDEX('AWR Data'!A$1:E$8825,MATCH(A6163,'AWR Data'!A$1:A$8825,0),5)</f>
        <v>0</v>
      </c>
      <c r="J6163" s="74">
        <f t="shared" si="770"/>
        <v>0</v>
      </c>
      <c r="K6163" s="105">
        <f t="shared" si="771"/>
        <v>0</v>
      </c>
      <c r="L6163" s="75">
        <v>0</v>
      </c>
      <c r="M6163" s="75">
        <v>0</v>
      </c>
      <c r="N6163" s="75">
        <v>0</v>
      </c>
      <c r="O6163" s="105">
        <v>0</v>
      </c>
      <c r="P6163" s="98">
        <f t="shared" si="772"/>
        <v>1680</v>
      </c>
      <c r="Q6163" s="98">
        <f t="shared" si="773"/>
        <v>0</v>
      </c>
      <c r="R6163" s="98">
        <f t="shared" si="774"/>
        <v>0</v>
      </c>
      <c r="S6163" s="105">
        <f t="shared" si="775"/>
        <v>0</v>
      </c>
      <c r="T6163" s="8" t="str">
        <f>IF(I6163=0,"",(INDEX('AWR Data'!A$1:E$8823,MATCH(A6163,'AWR Data'!A$1:A$8823,0),4)))</f>
        <v/>
      </c>
    </row>
    <row r="6164" spans="1:20" ht="20" customHeight="1">
      <c r="A6164" s="14" t="s">
        <v>11741</v>
      </c>
      <c r="B6164" s="14" t="s">
        <v>1178</v>
      </c>
      <c r="C6164" s="14" t="s">
        <v>11742</v>
      </c>
      <c r="E6164" s="74">
        <v>36</v>
      </c>
      <c r="F6164" s="74">
        <v>8570</v>
      </c>
      <c r="G6164" s="74">
        <f t="shared" si="768"/>
        <v>432</v>
      </c>
      <c r="H6164" s="80">
        <f t="shared" si="769"/>
        <v>5.0408401400233373E-2</v>
      </c>
      <c r="I6164" s="74">
        <f>INDEX('AWR Data'!A$1:E$8825,MATCH(A6164,'AWR Data'!A$1:A$8825,0),5)</f>
        <v>0</v>
      </c>
      <c r="J6164" s="74">
        <f t="shared" si="770"/>
        <v>0</v>
      </c>
      <c r="K6164" s="105">
        <f t="shared" si="771"/>
        <v>0</v>
      </c>
      <c r="L6164" s="75">
        <v>0</v>
      </c>
      <c r="M6164" s="75">
        <v>0</v>
      </c>
      <c r="N6164" s="75">
        <v>0</v>
      </c>
      <c r="O6164" s="105">
        <v>0</v>
      </c>
      <c r="P6164" s="98">
        <f t="shared" si="772"/>
        <v>432</v>
      </c>
      <c r="Q6164" s="98">
        <f t="shared" si="773"/>
        <v>0</v>
      </c>
      <c r="R6164" s="98">
        <f t="shared" si="774"/>
        <v>0</v>
      </c>
      <c r="S6164" s="105">
        <f t="shared" si="775"/>
        <v>0</v>
      </c>
      <c r="T6164" s="8" t="str">
        <f>IF(I6164=0,"",(INDEX('AWR Data'!A$1:E$8823,MATCH(A6164,'AWR Data'!A$1:A$8823,0),4)))</f>
        <v/>
      </c>
    </row>
    <row r="6165" spans="1:20" ht="20" customHeight="1">
      <c r="A6165" s="14" t="s">
        <v>11743</v>
      </c>
      <c r="B6165" s="14" t="s">
        <v>1178</v>
      </c>
      <c r="C6165" s="14" t="s">
        <v>11744</v>
      </c>
      <c r="E6165" s="74">
        <v>22</v>
      </c>
      <c r="F6165" s="74">
        <v>2810</v>
      </c>
      <c r="G6165" s="74">
        <f t="shared" si="768"/>
        <v>264</v>
      </c>
      <c r="H6165" s="80">
        <f t="shared" si="769"/>
        <v>9.3950177935943055E-2</v>
      </c>
      <c r="I6165" s="74">
        <f>INDEX('AWR Data'!A$1:E$8825,MATCH(A6165,'AWR Data'!A$1:A$8825,0),5)</f>
        <v>0</v>
      </c>
      <c r="J6165" s="74">
        <f t="shared" si="770"/>
        <v>0</v>
      </c>
      <c r="K6165" s="105">
        <f t="shared" si="771"/>
        <v>0</v>
      </c>
      <c r="L6165" s="75">
        <v>0</v>
      </c>
      <c r="M6165" s="75">
        <v>0</v>
      </c>
      <c r="N6165" s="75">
        <v>0</v>
      </c>
      <c r="O6165" s="105">
        <v>0</v>
      </c>
      <c r="P6165" s="98">
        <f t="shared" si="772"/>
        <v>264</v>
      </c>
      <c r="Q6165" s="98">
        <f t="shared" si="773"/>
        <v>0</v>
      </c>
      <c r="R6165" s="98">
        <f t="shared" si="774"/>
        <v>0</v>
      </c>
      <c r="S6165" s="105">
        <f t="shared" si="775"/>
        <v>0</v>
      </c>
      <c r="T6165" s="8" t="str">
        <f>IF(I6165=0,"",(INDEX('AWR Data'!A$1:E$8823,MATCH(A6165,'AWR Data'!A$1:A$8823,0),4)))</f>
        <v/>
      </c>
    </row>
    <row r="6166" spans="1:20" ht="20" customHeight="1">
      <c r="A6166" s="14" t="s">
        <v>11745</v>
      </c>
      <c r="B6166" s="14" t="s">
        <v>1178</v>
      </c>
      <c r="C6166" s="14" t="s">
        <v>11746</v>
      </c>
      <c r="E6166" s="74">
        <v>22</v>
      </c>
      <c r="F6166" s="74">
        <v>334</v>
      </c>
      <c r="G6166" s="74">
        <f t="shared" si="768"/>
        <v>264</v>
      </c>
      <c r="H6166" s="80">
        <f t="shared" si="769"/>
        <v>0.79041916167664672</v>
      </c>
      <c r="I6166" s="74">
        <f>INDEX('AWR Data'!A$1:E$8825,MATCH(A6166,'AWR Data'!A$1:A$8825,0),5)</f>
        <v>0</v>
      </c>
      <c r="J6166" s="74">
        <f t="shared" si="770"/>
        <v>0</v>
      </c>
      <c r="K6166" s="105">
        <f t="shared" si="771"/>
        <v>0</v>
      </c>
      <c r="L6166" s="75">
        <v>0</v>
      </c>
      <c r="M6166" s="75">
        <v>0</v>
      </c>
      <c r="N6166" s="75">
        <v>0</v>
      </c>
      <c r="O6166" s="105">
        <v>0</v>
      </c>
      <c r="P6166" s="98">
        <f t="shared" si="772"/>
        <v>264</v>
      </c>
      <c r="Q6166" s="98">
        <f t="shared" si="773"/>
        <v>0</v>
      </c>
      <c r="R6166" s="98">
        <f t="shared" si="774"/>
        <v>0</v>
      </c>
      <c r="S6166" s="105">
        <f t="shared" si="775"/>
        <v>0</v>
      </c>
      <c r="T6166" s="8" t="str">
        <f>IF(I6166=0,"",(INDEX('AWR Data'!A$1:E$8823,MATCH(A6166,'AWR Data'!A$1:A$8823,0),4)))</f>
        <v/>
      </c>
    </row>
    <row r="6167" spans="1:20" ht="20" customHeight="1">
      <c r="A6167" s="14" t="s">
        <v>11747</v>
      </c>
      <c r="B6167" s="14" t="s">
        <v>1178</v>
      </c>
      <c r="C6167" s="14" t="s">
        <v>11748</v>
      </c>
      <c r="E6167" s="74">
        <v>1000</v>
      </c>
      <c r="F6167" s="74">
        <v>44500</v>
      </c>
      <c r="G6167" s="74">
        <f t="shared" si="768"/>
        <v>12000</v>
      </c>
      <c r="H6167" s="80">
        <f t="shared" si="769"/>
        <v>0.2696629213483146</v>
      </c>
      <c r="I6167" s="74">
        <f>INDEX('AWR Data'!A$1:E$8825,MATCH(A6167,'AWR Data'!A$1:A$8825,0),5)</f>
        <v>0</v>
      </c>
      <c r="J6167" s="74">
        <f t="shared" si="770"/>
        <v>0</v>
      </c>
      <c r="K6167" s="105">
        <f t="shared" si="771"/>
        <v>0</v>
      </c>
      <c r="L6167" s="75">
        <v>0</v>
      </c>
      <c r="M6167" s="75">
        <v>0</v>
      </c>
      <c r="N6167" s="75">
        <v>0</v>
      </c>
      <c r="O6167" s="105">
        <v>0</v>
      </c>
      <c r="P6167" s="98">
        <f t="shared" si="772"/>
        <v>12000</v>
      </c>
      <c r="Q6167" s="98">
        <f t="shared" si="773"/>
        <v>0</v>
      </c>
      <c r="R6167" s="98">
        <f t="shared" si="774"/>
        <v>0</v>
      </c>
      <c r="S6167" s="105">
        <f t="shared" si="775"/>
        <v>0</v>
      </c>
      <c r="T6167" s="8" t="str">
        <f>IF(I6167=0,"",(INDEX('AWR Data'!A$1:E$8823,MATCH(A6167,'AWR Data'!A$1:A$8823,0),4)))</f>
        <v/>
      </c>
    </row>
    <row r="6168" spans="1:20" ht="20" customHeight="1">
      <c r="A6168" s="14" t="s">
        <v>11749</v>
      </c>
      <c r="B6168" s="14" t="s">
        <v>17334</v>
      </c>
      <c r="C6168" s="14" t="s">
        <v>11750</v>
      </c>
      <c r="E6168" s="74">
        <v>58</v>
      </c>
      <c r="F6168" s="74">
        <v>8960</v>
      </c>
      <c r="G6168" s="74">
        <f t="shared" si="768"/>
        <v>696</v>
      </c>
      <c r="H6168" s="80">
        <f t="shared" si="769"/>
        <v>7.767857142857143E-2</v>
      </c>
      <c r="I6168" s="74">
        <f>INDEX('AWR Data'!A$1:E$8825,MATCH(A6168,'AWR Data'!A$1:A$8825,0),5)</f>
        <v>0</v>
      </c>
      <c r="J6168" s="74">
        <f t="shared" si="770"/>
        <v>0</v>
      </c>
      <c r="K6168" s="105">
        <f t="shared" si="771"/>
        <v>0</v>
      </c>
      <c r="L6168" s="75">
        <v>0</v>
      </c>
      <c r="M6168" s="75">
        <v>0</v>
      </c>
      <c r="N6168" s="75">
        <v>0</v>
      </c>
      <c r="O6168" s="105">
        <v>0</v>
      </c>
      <c r="P6168" s="98">
        <f t="shared" si="772"/>
        <v>696</v>
      </c>
      <c r="Q6168" s="98">
        <f t="shared" si="773"/>
        <v>0</v>
      </c>
      <c r="R6168" s="98">
        <f t="shared" si="774"/>
        <v>0</v>
      </c>
      <c r="S6168" s="105">
        <f t="shared" si="775"/>
        <v>0</v>
      </c>
      <c r="T6168" s="8" t="str">
        <f>IF(I6168=0,"",(INDEX('AWR Data'!A$1:E$8823,MATCH(A6168,'AWR Data'!A$1:A$8823,0),4)))</f>
        <v/>
      </c>
    </row>
    <row r="6169" spans="1:20" ht="20" customHeight="1">
      <c r="A6169" s="14" t="s">
        <v>11751</v>
      </c>
      <c r="B6169" s="14" t="s">
        <v>1178</v>
      </c>
      <c r="C6169" s="14" t="s">
        <v>11752</v>
      </c>
      <c r="E6169" s="74">
        <v>58</v>
      </c>
      <c r="F6169" s="74">
        <v>4380</v>
      </c>
      <c r="G6169" s="74">
        <f t="shared" si="768"/>
        <v>696</v>
      </c>
      <c r="H6169" s="80">
        <f t="shared" si="769"/>
        <v>0.15890410958904111</v>
      </c>
      <c r="I6169" s="74">
        <f>INDEX('AWR Data'!A$1:E$8825,MATCH(A6169,'AWR Data'!A$1:A$8825,0),5)</f>
        <v>0</v>
      </c>
      <c r="J6169" s="74">
        <f t="shared" si="770"/>
        <v>0</v>
      </c>
      <c r="K6169" s="105">
        <f t="shared" si="771"/>
        <v>0</v>
      </c>
      <c r="L6169" s="75">
        <v>0</v>
      </c>
      <c r="M6169" s="75">
        <v>0</v>
      </c>
      <c r="N6169" s="75">
        <v>0</v>
      </c>
      <c r="O6169" s="105">
        <v>0</v>
      </c>
      <c r="P6169" s="98">
        <f t="shared" si="772"/>
        <v>696</v>
      </c>
      <c r="Q6169" s="98">
        <f t="shared" si="773"/>
        <v>0</v>
      </c>
      <c r="R6169" s="98">
        <f t="shared" si="774"/>
        <v>0</v>
      </c>
      <c r="S6169" s="105">
        <f t="shared" si="775"/>
        <v>0</v>
      </c>
      <c r="T6169" s="8" t="str">
        <f>IF(I6169=0,"",(INDEX('AWR Data'!A$1:E$8823,MATCH(A6169,'AWR Data'!A$1:A$8823,0),4)))</f>
        <v/>
      </c>
    </row>
    <row r="6170" spans="1:20" ht="20" customHeight="1">
      <c r="A6170" s="14" t="s">
        <v>11537</v>
      </c>
      <c r="B6170" s="14" t="s">
        <v>1178</v>
      </c>
      <c r="C6170" s="14" t="s">
        <v>11538</v>
      </c>
      <c r="E6170" s="74">
        <v>260</v>
      </c>
      <c r="F6170" s="74">
        <v>11900</v>
      </c>
      <c r="G6170" s="74">
        <f t="shared" si="768"/>
        <v>3120</v>
      </c>
      <c r="H6170" s="80">
        <f t="shared" si="769"/>
        <v>0.26218487394957984</v>
      </c>
      <c r="I6170" s="74">
        <f>INDEX('AWR Data'!A$1:E$8825,MATCH(A6170,'AWR Data'!A$1:A$8825,0),5)</f>
        <v>0</v>
      </c>
      <c r="J6170" s="74">
        <f t="shared" si="770"/>
        <v>0</v>
      </c>
      <c r="K6170" s="105">
        <f t="shared" si="771"/>
        <v>0</v>
      </c>
      <c r="L6170" s="75">
        <v>0</v>
      </c>
      <c r="M6170" s="75">
        <v>0</v>
      </c>
      <c r="N6170" s="75">
        <v>0</v>
      </c>
      <c r="O6170" s="105">
        <v>0</v>
      </c>
      <c r="P6170" s="98">
        <f t="shared" si="772"/>
        <v>3120</v>
      </c>
      <c r="Q6170" s="98">
        <f t="shared" si="773"/>
        <v>0</v>
      </c>
      <c r="R6170" s="98">
        <f t="shared" si="774"/>
        <v>0</v>
      </c>
      <c r="S6170" s="105">
        <f t="shared" si="775"/>
        <v>0</v>
      </c>
      <c r="T6170" s="8" t="str">
        <f>IF(I6170=0,"",(INDEX('AWR Data'!A$1:E$8823,MATCH(A6170,'AWR Data'!A$1:A$8823,0),4)))</f>
        <v/>
      </c>
    </row>
    <row r="6171" spans="1:20" ht="20" customHeight="1">
      <c r="A6171" s="14" t="s">
        <v>11539</v>
      </c>
      <c r="B6171" s="14" t="s">
        <v>1178</v>
      </c>
      <c r="C6171" s="14" t="s">
        <v>11540</v>
      </c>
      <c r="E6171" s="74">
        <v>46</v>
      </c>
      <c r="F6171" s="74">
        <v>2000</v>
      </c>
      <c r="G6171" s="74">
        <f t="shared" si="768"/>
        <v>552</v>
      </c>
      <c r="H6171" s="80">
        <f t="shared" si="769"/>
        <v>0.27600000000000002</v>
      </c>
      <c r="I6171" s="74">
        <f>INDEX('AWR Data'!A$1:E$8825,MATCH(A6171,'AWR Data'!A$1:A$8825,0),5)</f>
        <v>0</v>
      </c>
      <c r="J6171" s="74">
        <f t="shared" si="770"/>
        <v>0</v>
      </c>
      <c r="K6171" s="105">
        <f t="shared" si="771"/>
        <v>0</v>
      </c>
      <c r="L6171" s="75">
        <v>0</v>
      </c>
      <c r="M6171" s="75">
        <v>0</v>
      </c>
      <c r="N6171" s="75">
        <v>0</v>
      </c>
      <c r="O6171" s="105">
        <v>0</v>
      </c>
      <c r="P6171" s="98">
        <f t="shared" si="772"/>
        <v>552</v>
      </c>
      <c r="Q6171" s="98">
        <f t="shared" si="773"/>
        <v>0</v>
      </c>
      <c r="R6171" s="98">
        <f t="shared" si="774"/>
        <v>0</v>
      </c>
      <c r="S6171" s="105">
        <f t="shared" si="775"/>
        <v>0</v>
      </c>
      <c r="T6171" s="8" t="str">
        <f>IF(I6171=0,"",(INDEX('AWR Data'!A$1:E$8823,MATCH(A6171,'AWR Data'!A$1:A$8823,0),4)))</f>
        <v/>
      </c>
    </row>
    <row r="6172" spans="1:20" ht="20" customHeight="1">
      <c r="A6172" s="14" t="s">
        <v>11541</v>
      </c>
      <c r="B6172" s="14" t="s">
        <v>1178</v>
      </c>
      <c r="C6172" s="14" t="s">
        <v>11542</v>
      </c>
      <c r="E6172" s="74">
        <v>58</v>
      </c>
      <c r="F6172" s="74">
        <v>2080</v>
      </c>
      <c r="G6172" s="74">
        <f t="shared" si="768"/>
        <v>696</v>
      </c>
      <c r="H6172" s="80">
        <f t="shared" si="769"/>
        <v>0.33461538461538459</v>
      </c>
      <c r="I6172" s="74">
        <f>INDEX('AWR Data'!A$1:E$8825,MATCH(A6172,'AWR Data'!A$1:A$8825,0),5)</f>
        <v>0</v>
      </c>
      <c r="J6172" s="74">
        <f t="shared" si="770"/>
        <v>0</v>
      </c>
      <c r="K6172" s="105">
        <f t="shared" si="771"/>
        <v>0</v>
      </c>
      <c r="L6172" s="75">
        <v>0</v>
      </c>
      <c r="M6172" s="75">
        <v>0</v>
      </c>
      <c r="N6172" s="75">
        <v>0</v>
      </c>
      <c r="O6172" s="105">
        <v>0</v>
      </c>
      <c r="P6172" s="98">
        <f t="shared" si="772"/>
        <v>696</v>
      </c>
      <c r="Q6172" s="98">
        <f t="shared" si="773"/>
        <v>0</v>
      </c>
      <c r="R6172" s="98">
        <f t="shared" si="774"/>
        <v>0</v>
      </c>
      <c r="S6172" s="105">
        <f t="shared" si="775"/>
        <v>0</v>
      </c>
      <c r="T6172" s="8" t="str">
        <f>IF(I6172=0,"",(INDEX('AWR Data'!A$1:E$8823,MATCH(A6172,'AWR Data'!A$1:A$8823,0),4)))</f>
        <v/>
      </c>
    </row>
    <row r="6173" spans="1:20" ht="20" customHeight="1">
      <c r="A6173" s="14" t="s">
        <v>11543</v>
      </c>
      <c r="B6173" s="14" t="s">
        <v>1178</v>
      </c>
      <c r="C6173" s="14" t="s">
        <v>11544</v>
      </c>
      <c r="E6173" s="74">
        <v>260</v>
      </c>
      <c r="F6173" s="74">
        <v>12100</v>
      </c>
      <c r="G6173" s="74">
        <f t="shared" si="768"/>
        <v>3120</v>
      </c>
      <c r="H6173" s="80">
        <f t="shared" si="769"/>
        <v>0.25785123966942147</v>
      </c>
      <c r="I6173" s="74">
        <f>INDEX('AWR Data'!A$1:E$8825,MATCH(A6173,'AWR Data'!A$1:A$8825,0),5)</f>
        <v>0</v>
      </c>
      <c r="J6173" s="74">
        <f t="shared" si="770"/>
        <v>0</v>
      </c>
      <c r="K6173" s="105">
        <f t="shared" si="771"/>
        <v>0</v>
      </c>
      <c r="L6173" s="75">
        <v>0</v>
      </c>
      <c r="M6173" s="75">
        <v>0</v>
      </c>
      <c r="N6173" s="75">
        <v>0</v>
      </c>
      <c r="O6173" s="105">
        <v>0</v>
      </c>
      <c r="P6173" s="98">
        <f t="shared" si="772"/>
        <v>3120</v>
      </c>
      <c r="Q6173" s="98">
        <f t="shared" si="773"/>
        <v>0</v>
      </c>
      <c r="R6173" s="98">
        <f t="shared" si="774"/>
        <v>0</v>
      </c>
      <c r="S6173" s="105">
        <f t="shared" si="775"/>
        <v>0</v>
      </c>
      <c r="T6173" s="8" t="str">
        <f>IF(I6173=0,"",(INDEX('AWR Data'!A$1:E$8823,MATCH(A6173,'AWR Data'!A$1:A$8823,0),4)))</f>
        <v/>
      </c>
    </row>
    <row r="6174" spans="1:20" ht="20" customHeight="1">
      <c r="A6174" s="14" t="s">
        <v>11545</v>
      </c>
      <c r="B6174" s="14" t="s">
        <v>1178</v>
      </c>
      <c r="C6174" s="14" t="s">
        <v>11546</v>
      </c>
      <c r="E6174" s="74">
        <v>22</v>
      </c>
      <c r="F6174" s="74">
        <v>3060</v>
      </c>
      <c r="G6174" s="74">
        <f t="shared" si="768"/>
        <v>264</v>
      </c>
      <c r="H6174" s="80">
        <f t="shared" si="769"/>
        <v>8.6274509803921567E-2</v>
      </c>
      <c r="I6174" s="74">
        <f>INDEX('AWR Data'!A$1:E$8825,MATCH(A6174,'AWR Data'!A$1:A$8825,0),5)</f>
        <v>0</v>
      </c>
      <c r="J6174" s="74">
        <f t="shared" si="770"/>
        <v>0</v>
      </c>
      <c r="K6174" s="105">
        <f t="shared" si="771"/>
        <v>0</v>
      </c>
      <c r="L6174" s="75">
        <v>0</v>
      </c>
      <c r="M6174" s="75">
        <v>0</v>
      </c>
      <c r="N6174" s="75">
        <v>0</v>
      </c>
      <c r="O6174" s="105">
        <v>0</v>
      </c>
      <c r="P6174" s="98">
        <f t="shared" si="772"/>
        <v>264</v>
      </c>
      <c r="Q6174" s="98">
        <f t="shared" si="773"/>
        <v>0</v>
      </c>
      <c r="R6174" s="98">
        <f t="shared" si="774"/>
        <v>0</v>
      </c>
      <c r="S6174" s="105">
        <f t="shared" si="775"/>
        <v>0</v>
      </c>
      <c r="T6174" s="8" t="str">
        <f>IF(I6174=0,"",(INDEX('AWR Data'!A$1:E$8823,MATCH(A6174,'AWR Data'!A$1:A$8823,0),4)))</f>
        <v/>
      </c>
    </row>
    <row r="6175" spans="1:20" ht="20" customHeight="1">
      <c r="A6175" s="14" t="s">
        <v>11547</v>
      </c>
      <c r="B6175" s="14" t="s">
        <v>1084</v>
      </c>
      <c r="C6175" s="14" t="s">
        <v>11548</v>
      </c>
      <c r="E6175" s="74">
        <v>22</v>
      </c>
      <c r="F6175" s="74">
        <v>25300</v>
      </c>
      <c r="G6175" s="74">
        <f t="shared" si="768"/>
        <v>264</v>
      </c>
      <c r="H6175" s="80">
        <f t="shared" si="769"/>
        <v>1.0434782608695653E-2</v>
      </c>
      <c r="I6175" s="74">
        <f>INDEX('AWR Data'!A$1:E$8825,MATCH(A6175,'AWR Data'!A$1:A$8825,0),5)</f>
        <v>0</v>
      </c>
      <c r="J6175" s="74">
        <f t="shared" si="770"/>
        <v>0</v>
      </c>
      <c r="K6175" s="105">
        <f t="shared" si="771"/>
        <v>0</v>
      </c>
      <c r="L6175" s="75">
        <v>0</v>
      </c>
      <c r="M6175" s="75">
        <v>0</v>
      </c>
      <c r="N6175" s="75">
        <v>0</v>
      </c>
      <c r="O6175" s="105">
        <v>0</v>
      </c>
      <c r="P6175" s="98">
        <f t="shared" si="772"/>
        <v>264</v>
      </c>
      <c r="Q6175" s="98">
        <f t="shared" si="773"/>
        <v>0</v>
      </c>
      <c r="R6175" s="98">
        <f t="shared" si="774"/>
        <v>0</v>
      </c>
      <c r="S6175" s="105">
        <f t="shared" si="775"/>
        <v>0</v>
      </c>
      <c r="T6175" s="8" t="str">
        <f>IF(I6175=0,"",(INDEX('AWR Data'!A$1:E$8823,MATCH(A6175,'AWR Data'!A$1:A$8823,0),4)))</f>
        <v/>
      </c>
    </row>
    <row r="6176" spans="1:20" ht="20" customHeight="1">
      <c r="A6176" s="14" t="s">
        <v>11549</v>
      </c>
      <c r="B6176" s="14" t="s">
        <v>573</v>
      </c>
      <c r="C6176" s="14" t="s">
        <v>11550</v>
      </c>
      <c r="E6176" s="74">
        <v>73</v>
      </c>
      <c r="F6176" s="74">
        <v>25800</v>
      </c>
      <c r="G6176" s="74">
        <f t="shared" si="768"/>
        <v>876</v>
      </c>
      <c r="H6176" s="80">
        <f t="shared" si="769"/>
        <v>3.395348837209302E-2</v>
      </c>
      <c r="I6176" s="74">
        <f>INDEX('AWR Data'!A$1:E$8825,MATCH(A6176,'AWR Data'!A$1:A$8825,0),5)</f>
        <v>0</v>
      </c>
      <c r="J6176" s="74">
        <f t="shared" si="770"/>
        <v>0</v>
      </c>
      <c r="K6176" s="105">
        <f t="shared" si="771"/>
        <v>0</v>
      </c>
      <c r="L6176" s="75">
        <v>0</v>
      </c>
      <c r="M6176" s="75">
        <v>0</v>
      </c>
      <c r="N6176" s="75">
        <v>0</v>
      </c>
      <c r="O6176" s="105">
        <v>0</v>
      </c>
      <c r="P6176" s="98">
        <f t="shared" si="772"/>
        <v>876</v>
      </c>
      <c r="Q6176" s="98">
        <f t="shared" si="773"/>
        <v>0</v>
      </c>
      <c r="R6176" s="98">
        <f t="shared" si="774"/>
        <v>0</v>
      </c>
      <c r="S6176" s="105">
        <f t="shared" si="775"/>
        <v>0</v>
      </c>
      <c r="T6176" s="8" t="str">
        <f>IF(I6176=0,"",(INDEX('AWR Data'!A$1:E$8823,MATCH(A6176,'AWR Data'!A$1:A$8823,0),4)))</f>
        <v/>
      </c>
    </row>
    <row r="6177" spans="1:20" ht="20" customHeight="1">
      <c r="A6177" s="14" t="s">
        <v>11336</v>
      </c>
      <c r="B6177" s="14" t="s">
        <v>516</v>
      </c>
      <c r="C6177" s="14" t="s">
        <v>11337</v>
      </c>
      <c r="E6177" s="74">
        <v>36</v>
      </c>
      <c r="F6177" s="74">
        <v>252</v>
      </c>
      <c r="G6177" s="74">
        <f t="shared" si="768"/>
        <v>432</v>
      </c>
      <c r="H6177" s="80">
        <f t="shared" si="769"/>
        <v>1.7142857142857142</v>
      </c>
      <c r="I6177" s="74">
        <f>INDEX('AWR Data'!A$1:E$8825,MATCH(A6177,'AWR Data'!A$1:A$8825,0),5)</f>
        <v>0</v>
      </c>
      <c r="J6177" s="74">
        <f t="shared" si="770"/>
        <v>0</v>
      </c>
      <c r="K6177" s="105">
        <f t="shared" si="771"/>
        <v>0</v>
      </c>
      <c r="L6177" s="75">
        <v>0</v>
      </c>
      <c r="M6177" s="75">
        <v>0</v>
      </c>
      <c r="N6177" s="75">
        <v>0</v>
      </c>
      <c r="O6177" s="105">
        <v>0</v>
      </c>
      <c r="P6177" s="98">
        <f t="shared" si="772"/>
        <v>432</v>
      </c>
      <c r="Q6177" s="98">
        <f t="shared" si="773"/>
        <v>0</v>
      </c>
      <c r="R6177" s="98">
        <f t="shared" si="774"/>
        <v>0</v>
      </c>
      <c r="S6177" s="105">
        <f t="shared" si="775"/>
        <v>0</v>
      </c>
      <c r="T6177" s="8" t="str">
        <f>IF(I6177=0,"",(INDEX('AWR Data'!A$1:E$8823,MATCH(A6177,'AWR Data'!A$1:A$8823,0),4)))</f>
        <v/>
      </c>
    </row>
    <row r="6178" spans="1:20" ht="20" customHeight="1">
      <c r="A6178" s="14" t="s">
        <v>11338</v>
      </c>
      <c r="B6178" s="14" t="s">
        <v>996</v>
      </c>
      <c r="C6178" s="14" t="s">
        <v>11339</v>
      </c>
      <c r="E6178" s="74">
        <v>36</v>
      </c>
      <c r="F6178" s="74">
        <v>12100</v>
      </c>
      <c r="G6178" s="74">
        <f t="shared" si="768"/>
        <v>432</v>
      </c>
      <c r="H6178" s="80">
        <f t="shared" si="769"/>
        <v>3.5702479338842977E-2</v>
      </c>
      <c r="I6178" s="74">
        <f>INDEX('AWR Data'!A$1:E$8825,MATCH(A6178,'AWR Data'!A$1:A$8825,0),5)</f>
        <v>0</v>
      </c>
      <c r="J6178" s="74">
        <f t="shared" si="770"/>
        <v>0</v>
      </c>
      <c r="K6178" s="105">
        <f t="shared" si="771"/>
        <v>0</v>
      </c>
      <c r="L6178" s="75">
        <v>0</v>
      </c>
      <c r="M6178" s="75">
        <v>0</v>
      </c>
      <c r="N6178" s="75">
        <v>0</v>
      </c>
      <c r="O6178" s="105">
        <v>0</v>
      </c>
      <c r="P6178" s="98">
        <f t="shared" si="772"/>
        <v>432</v>
      </c>
      <c r="Q6178" s="98">
        <f t="shared" si="773"/>
        <v>0</v>
      </c>
      <c r="R6178" s="98">
        <f t="shared" si="774"/>
        <v>0</v>
      </c>
      <c r="S6178" s="105">
        <f t="shared" si="775"/>
        <v>0</v>
      </c>
      <c r="T6178" s="8" t="str">
        <f>IF(I6178=0,"",(INDEX('AWR Data'!A$1:E$8823,MATCH(A6178,'AWR Data'!A$1:A$8823,0),4)))</f>
        <v/>
      </c>
    </row>
    <row r="6179" spans="1:20" ht="20" customHeight="1">
      <c r="A6179" s="14" t="s">
        <v>11340</v>
      </c>
      <c r="B6179" s="14" t="s">
        <v>2119</v>
      </c>
      <c r="C6179" s="14" t="s">
        <v>11341</v>
      </c>
      <c r="E6179" s="74">
        <v>110</v>
      </c>
      <c r="F6179" s="74">
        <v>7140</v>
      </c>
      <c r="G6179" s="74">
        <f t="shared" si="768"/>
        <v>1320</v>
      </c>
      <c r="H6179" s="80">
        <f t="shared" si="769"/>
        <v>0.18487394957983194</v>
      </c>
      <c r="I6179" s="74">
        <f>INDEX('AWR Data'!A$1:E$8825,MATCH(A6179,'AWR Data'!A$1:A$8825,0),5)</f>
        <v>0</v>
      </c>
      <c r="J6179" s="74">
        <f t="shared" si="770"/>
        <v>0</v>
      </c>
      <c r="K6179" s="105">
        <f t="shared" si="771"/>
        <v>0</v>
      </c>
      <c r="L6179" s="75">
        <v>0</v>
      </c>
      <c r="M6179" s="75">
        <v>0</v>
      </c>
      <c r="N6179" s="75">
        <v>0</v>
      </c>
      <c r="O6179" s="105">
        <v>0</v>
      </c>
      <c r="P6179" s="98">
        <f t="shared" si="772"/>
        <v>1320</v>
      </c>
      <c r="Q6179" s="98">
        <f t="shared" si="773"/>
        <v>0</v>
      </c>
      <c r="R6179" s="98">
        <f t="shared" si="774"/>
        <v>0</v>
      </c>
      <c r="S6179" s="105">
        <f t="shared" si="775"/>
        <v>0</v>
      </c>
      <c r="T6179" s="8" t="str">
        <f>IF(I6179=0,"",(INDEX('AWR Data'!A$1:E$8823,MATCH(A6179,'AWR Data'!A$1:A$8823,0),4)))</f>
        <v/>
      </c>
    </row>
    <row r="6180" spans="1:20" ht="20" customHeight="1">
      <c r="A6180" s="14" t="s">
        <v>11342</v>
      </c>
      <c r="B6180" s="14" t="s">
        <v>510</v>
      </c>
      <c r="C6180" s="14" t="s">
        <v>11343</v>
      </c>
      <c r="E6180" s="74">
        <v>46</v>
      </c>
      <c r="F6180" s="74">
        <v>15500</v>
      </c>
      <c r="G6180" s="74">
        <f t="shared" si="768"/>
        <v>552</v>
      </c>
      <c r="H6180" s="80">
        <f t="shared" si="769"/>
        <v>3.5612903225806451E-2</v>
      </c>
      <c r="I6180" s="74">
        <f>INDEX('AWR Data'!A$1:E$8825,MATCH(A6180,'AWR Data'!A$1:A$8825,0),5)</f>
        <v>0</v>
      </c>
      <c r="J6180" s="74">
        <f t="shared" si="770"/>
        <v>0</v>
      </c>
      <c r="K6180" s="105">
        <f t="shared" si="771"/>
        <v>0</v>
      </c>
      <c r="L6180" s="75">
        <v>0</v>
      </c>
      <c r="M6180" s="75">
        <v>0</v>
      </c>
      <c r="N6180" s="75">
        <v>0</v>
      </c>
      <c r="O6180" s="105">
        <v>0</v>
      </c>
      <c r="P6180" s="98">
        <f t="shared" si="772"/>
        <v>552</v>
      </c>
      <c r="Q6180" s="98">
        <f t="shared" si="773"/>
        <v>0</v>
      </c>
      <c r="R6180" s="98">
        <f t="shared" si="774"/>
        <v>0</v>
      </c>
      <c r="S6180" s="105">
        <f t="shared" si="775"/>
        <v>0</v>
      </c>
      <c r="T6180" s="8" t="str">
        <f>IF(I6180=0,"",(INDEX('AWR Data'!A$1:E$8823,MATCH(A6180,'AWR Data'!A$1:A$8823,0),4)))</f>
        <v/>
      </c>
    </row>
    <row r="6181" spans="1:20" ht="20" customHeight="1">
      <c r="A6181" s="14" t="s">
        <v>11344</v>
      </c>
      <c r="B6181" s="14" t="s">
        <v>510</v>
      </c>
      <c r="C6181" s="14" t="s">
        <v>11345</v>
      </c>
      <c r="E6181" s="74">
        <v>73</v>
      </c>
      <c r="F6181" s="74">
        <v>8230</v>
      </c>
      <c r="G6181" s="74">
        <f t="shared" si="768"/>
        <v>876</v>
      </c>
      <c r="H6181" s="80">
        <f t="shared" si="769"/>
        <v>0.10643985419198056</v>
      </c>
      <c r="I6181" s="74">
        <f>INDEX('AWR Data'!A$1:E$8825,MATCH(A6181,'AWR Data'!A$1:A$8825,0),5)</f>
        <v>0</v>
      </c>
      <c r="J6181" s="74">
        <f t="shared" si="770"/>
        <v>0</v>
      </c>
      <c r="K6181" s="105">
        <f t="shared" si="771"/>
        <v>0</v>
      </c>
      <c r="L6181" s="75">
        <v>0</v>
      </c>
      <c r="M6181" s="75">
        <v>0</v>
      </c>
      <c r="N6181" s="75">
        <v>0</v>
      </c>
      <c r="O6181" s="105">
        <v>0</v>
      </c>
      <c r="P6181" s="98">
        <f t="shared" si="772"/>
        <v>876</v>
      </c>
      <c r="Q6181" s="98">
        <f t="shared" si="773"/>
        <v>0</v>
      </c>
      <c r="R6181" s="98">
        <f t="shared" si="774"/>
        <v>0</v>
      </c>
      <c r="S6181" s="105">
        <f t="shared" si="775"/>
        <v>0</v>
      </c>
      <c r="T6181" s="8" t="str">
        <f>IF(I6181=0,"",(INDEX('AWR Data'!A$1:E$8823,MATCH(A6181,'AWR Data'!A$1:A$8823,0),4)))</f>
        <v/>
      </c>
    </row>
    <row r="6182" spans="1:20" ht="20" customHeight="1">
      <c r="A6182" s="14" t="s">
        <v>11346</v>
      </c>
      <c r="B6182" s="14" t="s">
        <v>1667</v>
      </c>
      <c r="C6182" s="14" t="s">
        <v>11347</v>
      </c>
      <c r="E6182" s="74">
        <v>36</v>
      </c>
      <c r="F6182" s="74">
        <v>4750</v>
      </c>
      <c r="G6182" s="74">
        <f t="shared" si="768"/>
        <v>432</v>
      </c>
      <c r="H6182" s="80">
        <f t="shared" si="769"/>
        <v>9.0947368421052638E-2</v>
      </c>
      <c r="I6182" s="74">
        <f>INDEX('AWR Data'!A$1:E$8825,MATCH(A6182,'AWR Data'!A$1:A$8825,0),5)</f>
        <v>0</v>
      </c>
      <c r="J6182" s="74">
        <f t="shared" si="770"/>
        <v>0</v>
      </c>
      <c r="K6182" s="105">
        <f t="shared" si="771"/>
        <v>0</v>
      </c>
      <c r="L6182" s="75">
        <v>0</v>
      </c>
      <c r="M6182" s="75">
        <v>0</v>
      </c>
      <c r="N6182" s="75">
        <v>0</v>
      </c>
      <c r="O6182" s="105">
        <v>0</v>
      </c>
      <c r="P6182" s="98">
        <f t="shared" si="772"/>
        <v>432</v>
      </c>
      <c r="Q6182" s="98">
        <f t="shared" si="773"/>
        <v>0</v>
      </c>
      <c r="R6182" s="98">
        <f t="shared" si="774"/>
        <v>0</v>
      </c>
      <c r="S6182" s="105">
        <f t="shared" si="775"/>
        <v>0</v>
      </c>
      <c r="T6182" s="8" t="str">
        <f>IF(I6182=0,"",(INDEX('AWR Data'!A$1:E$8823,MATCH(A6182,'AWR Data'!A$1:A$8823,0),4)))</f>
        <v/>
      </c>
    </row>
    <row r="6183" spans="1:20" ht="20" customHeight="1">
      <c r="A6183" s="14" t="s">
        <v>11593</v>
      </c>
      <c r="B6183" s="14" t="s">
        <v>415</v>
      </c>
      <c r="C6183" s="14" t="s">
        <v>11377</v>
      </c>
      <c r="E6183" s="74">
        <v>110</v>
      </c>
      <c r="F6183" s="74">
        <v>1640</v>
      </c>
      <c r="G6183" s="74">
        <f t="shared" si="768"/>
        <v>1320</v>
      </c>
      <c r="H6183" s="80">
        <f t="shared" si="769"/>
        <v>0.80487804878048785</v>
      </c>
      <c r="I6183" s="74">
        <f>INDEX('AWR Data'!A$1:E$8825,MATCH(A6183,'AWR Data'!A$1:A$8825,0),5)</f>
        <v>0</v>
      </c>
      <c r="J6183" s="74">
        <f t="shared" si="770"/>
        <v>0</v>
      </c>
      <c r="K6183" s="105">
        <f t="shared" si="771"/>
        <v>0</v>
      </c>
      <c r="L6183" s="75">
        <v>0</v>
      </c>
      <c r="M6183" s="75">
        <v>0</v>
      </c>
      <c r="N6183" s="75">
        <v>0</v>
      </c>
      <c r="O6183" s="105">
        <v>0</v>
      </c>
      <c r="P6183" s="98">
        <f t="shared" si="772"/>
        <v>1320</v>
      </c>
      <c r="Q6183" s="98">
        <f t="shared" si="773"/>
        <v>0</v>
      </c>
      <c r="R6183" s="98">
        <f t="shared" si="774"/>
        <v>0</v>
      </c>
      <c r="S6183" s="105">
        <f t="shared" si="775"/>
        <v>0</v>
      </c>
      <c r="T6183" s="8" t="str">
        <f>IF(I6183=0,"",(INDEX('AWR Data'!A$1:E$8823,MATCH(A6183,'AWR Data'!A$1:A$8823,0),4)))</f>
        <v/>
      </c>
    </row>
    <row r="6184" spans="1:20" ht="20" customHeight="1">
      <c r="A6184" s="14" t="s">
        <v>11378</v>
      </c>
      <c r="B6184" s="14" t="s">
        <v>418</v>
      </c>
      <c r="C6184" s="14" t="s">
        <v>11379</v>
      </c>
      <c r="E6184" s="74">
        <v>58</v>
      </c>
      <c r="F6184" s="74">
        <v>4520</v>
      </c>
      <c r="G6184" s="74">
        <f t="shared" si="768"/>
        <v>696</v>
      </c>
      <c r="H6184" s="80">
        <f t="shared" si="769"/>
        <v>0.15398230088495576</v>
      </c>
      <c r="I6184" s="74">
        <f>INDEX('AWR Data'!A$1:E$8825,MATCH(A6184,'AWR Data'!A$1:A$8825,0),5)</f>
        <v>0</v>
      </c>
      <c r="J6184" s="74">
        <f t="shared" si="770"/>
        <v>0</v>
      </c>
      <c r="K6184" s="105">
        <f t="shared" si="771"/>
        <v>0</v>
      </c>
      <c r="L6184" s="75">
        <v>0</v>
      </c>
      <c r="M6184" s="75">
        <v>0</v>
      </c>
      <c r="N6184" s="75">
        <v>0</v>
      </c>
      <c r="O6184" s="105">
        <v>0</v>
      </c>
      <c r="P6184" s="98">
        <f t="shared" si="772"/>
        <v>696</v>
      </c>
      <c r="Q6184" s="98">
        <f t="shared" si="773"/>
        <v>0</v>
      </c>
      <c r="R6184" s="98">
        <f t="shared" si="774"/>
        <v>0</v>
      </c>
      <c r="S6184" s="105">
        <f t="shared" si="775"/>
        <v>0</v>
      </c>
      <c r="T6184" s="8" t="str">
        <f>IF(I6184=0,"",(INDEX('AWR Data'!A$1:E$8823,MATCH(A6184,'AWR Data'!A$1:A$8823,0),4)))</f>
        <v/>
      </c>
    </row>
    <row r="6185" spans="1:20" ht="20" customHeight="1">
      <c r="A6185" s="14" t="s">
        <v>11380</v>
      </c>
      <c r="B6185" s="14" t="s">
        <v>418</v>
      </c>
      <c r="C6185" s="14" t="s">
        <v>11381</v>
      </c>
      <c r="E6185" s="74">
        <v>22</v>
      </c>
      <c r="F6185" s="74">
        <v>203</v>
      </c>
      <c r="G6185" s="74">
        <f t="shared" si="768"/>
        <v>264</v>
      </c>
      <c r="H6185" s="80">
        <f t="shared" si="769"/>
        <v>1.3004926108374384</v>
      </c>
      <c r="I6185" s="74">
        <f>INDEX('AWR Data'!A$1:E$8825,MATCH(A6185,'AWR Data'!A$1:A$8825,0),5)</f>
        <v>0</v>
      </c>
      <c r="J6185" s="74">
        <f t="shared" si="770"/>
        <v>0</v>
      </c>
      <c r="K6185" s="105">
        <f t="shared" si="771"/>
        <v>0</v>
      </c>
      <c r="L6185" s="75">
        <v>0</v>
      </c>
      <c r="M6185" s="75">
        <v>0</v>
      </c>
      <c r="N6185" s="75">
        <v>0</v>
      </c>
      <c r="O6185" s="105">
        <v>0</v>
      </c>
      <c r="P6185" s="98">
        <f t="shared" si="772"/>
        <v>264</v>
      </c>
      <c r="Q6185" s="98">
        <f t="shared" si="773"/>
        <v>0</v>
      </c>
      <c r="R6185" s="98">
        <f t="shared" si="774"/>
        <v>0</v>
      </c>
      <c r="S6185" s="105">
        <f t="shared" si="775"/>
        <v>0</v>
      </c>
      <c r="T6185" s="8" t="str">
        <f>IF(I6185=0,"",(INDEX('AWR Data'!A$1:E$8823,MATCH(A6185,'AWR Data'!A$1:A$8823,0),4)))</f>
        <v/>
      </c>
    </row>
    <row r="6186" spans="1:20" ht="20" customHeight="1">
      <c r="A6186" s="14" t="s">
        <v>11382</v>
      </c>
      <c r="B6186" s="14" t="s">
        <v>1570</v>
      </c>
      <c r="C6186" s="14" t="s">
        <v>11383</v>
      </c>
      <c r="E6186" s="74">
        <v>110</v>
      </c>
      <c r="F6186" s="74">
        <v>41400</v>
      </c>
      <c r="G6186" s="74">
        <f t="shared" si="768"/>
        <v>1320</v>
      </c>
      <c r="H6186" s="80">
        <f t="shared" si="769"/>
        <v>3.1884057971014491E-2</v>
      </c>
      <c r="I6186" s="74">
        <f>INDEX('AWR Data'!A$1:E$8825,MATCH(A6186,'AWR Data'!A$1:A$8825,0),5)</f>
        <v>0</v>
      </c>
      <c r="J6186" s="74">
        <f t="shared" si="770"/>
        <v>0</v>
      </c>
      <c r="K6186" s="105">
        <f t="shared" si="771"/>
        <v>0</v>
      </c>
      <c r="L6186" s="75">
        <v>0</v>
      </c>
      <c r="M6186" s="75">
        <v>0</v>
      </c>
      <c r="N6186" s="75">
        <v>0</v>
      </c>
      <c r="O6186" s="105">
        <v>0</v>
      </c>
      <c r="P6186" s="98">
        <f t="shared" si="772"/>
        <v>1320</v>
      </c>
      <c r="Q6186" s="98">
        <f t="shared" si="773"/>
        <v>0</v>
      </c>
      <c r="R6186" s="98">
        <f t="shared" si="774"/>
        <v>0</v>
      </c>
      <c r="S6186" s="105">
        <f t="shared" si="775"/>
        <v>0</v>
      </c>
      <c r="T6186" s="8" t="str">
        <f>IF(I6186=0,"",(INDEX('AWR Data'!A$1:E$8823,MATCH(A6186,'AWR Data'!A$1:A$8823,0),4)))</f>
        <v/>
      </c>
    </row>
    <row r="6187" spans="1:20" ht="20" customHeight="1">
      <c r="A6187" s="14" t="s">
        <v>11384</v>
      </c>
      <c r="B6187" s="14" t="s">
        <v>1570</v>
      </c>
      <c r="C6187" s="14" t="s">
        <v>11385</v>
      </c>
      <c r="E6187" s="74">
        <v>170</v>
      </c>
      <c r="F6187" s="74">
        <v>28800</v>
      </c>
      <c r="G6187" s="74">
        <f t="shared" si="768"/>
        <v>2040</v>
      </c>
      <c r="H6187" s="80">
        <f t="shared" si="769"/>
        <v>7.0833333333333331E-2</v>
      </c>
      <c r="I6187" s="74">
        <f>INDEX('AWR Data'!A$1:E$8825,MATCH(A6187,'AWR Data'!A$1:A$8825,0),5)</f>
        <v>0</v>
      </c>
      <c r="J6187" s="74">
        <f t="shared" si="770"/>
        <v>0</v>
      </c>
      <c r="K6187" s="105">
        <f t="shared" si="771"/>
        <v>0</v>
      </c>
      <c r="L6187" s="75">
        <v>0</v>
      </c>
      <c r="M6187" s="75">
        <v>0</v>
      </c>
      <c r="N6187" s="75">
        <v>0</v>
      </c>
      <c r="O6187" s="105">
        <v>0</v>
      </c>
      <c r="P6187" s="98">
        <f t="shared" si="772"/>
        <v>2040</v>
      </c>
      <c r="Q6187" s="98">
        <f t="shared" si="773"/>
        <v>0</v>
      </c>
      <c r="R6187" s="98">
        <f t="shared" si="774"/>
        <v>0</v>
      </c>
      <c r="S6187" s="105">
        <f t="shared" si="775"/>
        <v>0</v>
      </c>
      <c r="T6187" s="8" t="str">
        <f>IF(I6187=0,"",(INDEX('AWR Data'!A$1:E$8823,MATCH(A6187,'AWR Data'!A$1:A$8823,0),4)))</f>
        <v/>
      </c>
    </row>
    <row r="6188" spans="1:20" ht="20" customHeight="1">
      <c r="A6188" s="14" t="s">
        <v>11386</v>
      </c>
      <c r="B6188" s="14" t="s">
        <v>996</v>
      </c>
      <c r="C6188" s="14" t="s">
        <v>11387</v>
      </c>
      <c r="E6188" s="74">
        <v>170</v>
      </c>
      <c r="F6188" s="74">
        <v>34900</v>
      </c>
      <c r="G6188" s="74">
        <f t="shared" si="768"/>
        <v>2040</v>
      </c>
      <c r="H6188" s="80">
        <f t="shared" si="769"/>
        <v>5.8452722063037248E-2</v>
      </c>
      <c r="I6188" s="74">
        <f>INDEX('AWR Data'!A$1:E$8825,MATCH(A6188,'AWR Data'!A$1:A$8825,0),5)</f>
        <v>0</v>
      </c>
      <c r="J6188" s="74">
        <f t="shared" si="770"/>
        <v>0</v>
      </c>
      <c r="K6188" s="105">
        <f t="shared" si="771"/>
        <v>0</v>
      </c>
      <c r="L6188" s="75">
        <v>0</v>
      </c>
      <c r="M6188" s="75">
        <v>0</v>
      </c>
      <c r="N6188" s="75">
        <v>0</v>
      </c>
      <c r="O6188" s="105">
        <v>0</v>
      </c>
      <c r="P6188" s="98">
        <f t="shared" si="772"/>
        <v>2040</v>
      </c>
      <c r="Q6188" s="98">
        <f t="shared" si="773"/>
        <v>0</v>
      </c>
      <c r="R6188" s="98">
        <f t="shared" si="774"/>
        <v>0</v>
      </c>
      <c r="S6188" s="105">
        <f t="shared" si="775"/>
        <v>0</v>
      </c>
      <c r="T6188" s="8" t="str">
        <f>IF(I6188=0,"",(INDEX('AWR Data'!A$1:E$8823,MATCH(A6188,'AWR Data'!A$1:A$8823,0),4)))</f>
        <v/>
      </c>
    </row>
    <row r="6189" spans="1:20" ht="20" customHeight="1">
      <c r="A6189" s="14" t="s">
        <v>11605</v>
      </c>
      <c r="B6189" s="14" t="s">
        <v>996</v>
      </c>
      <c r="C6189" s="14" t="s">
        <v>11606</v>
      </c>
      <c r="E6189" s="74">
        <v>28</v>
      </c>
      <c r="F6189" s="74">
        <v>6250</v>
      </c>
      <c r="G6189" s="74">
        <f t="shared" si="768"/>
        <v>336</v>
      </c>
      <c r="H6189" s="80">
        <f t="shared" si="769"/>
        <v>5.3760000000000002E-2</v>
      </c>
      <c r="I6189" s="74">
        <f>INDEX('AWR Data'!A$1:E$8825,MATCH(A6189,'AWR Data'!A$1:A$8825,0),5)</f>
        <v>0</v>
      </c>
      <c r="J6189" s="74">
        <f t="shared" si="770"/>
        <v>0</v>
      </c>
      <c r="K6189" s="105">
        <f t="shared" si="771"/>
        <v>0</v>
      </c>
      <c r="L6189" s="75">
        <v>0</v>
      </c>
      <c r="M6189" s="75">
        <v>0</v>
      </c>
      <c r="N6189" s="75">
        <v>0</v>
      </c>
      <c r="O6189" s="105">
        <v>0</v>
      </c>
      <c r="P6189" s="98">
        <f t="shared" si="772"/>
        <v>336</v>
      </c>
      <c r="Q6189" s="98">
        <f t="shared" si="773"/>
        <v>0</v>
      </c>
      <c r="R6189" s="98">
        <f t="shared" si="774"/>
        <v>0</v>
      </c>
      <c r="S6189" s="105">
        <f t="shared" si="775"/>
        <v>0</v>
      </c>
      <c r="T6189" s="8" t="str">
        <f>IF(I6189=0,"",(INDEX('AWR Data'!A$1:E$8823,MATCH(A6189,'AWR Data'!A$1:A$8823,0),4)))</f>
        <v/>
      </c>
    </row>
    <row r="6190" spans="1:20" ht="20" customHeight="1">
      <c r="A6190" s="14" t="s">
        <v>11607</v>
      </c>
      <c r="B6190" s="14" t="s">
        <v>996</v>
      </c>
      <c r="C6190" s="14" t="s">
        <v>11608</v>
      </c>
      <c r="E6190" s="74">
        <v>46</v>
      </c>
      <c r="F6190" s="74">
        <v>3610</v>
      </c>
      <c r="G6190" s="74">
        <f t="shared" si="768"/>
        <v>552</v>
      </c>
      <c r="H6190" s="80">
        <f t="shared" si="769"/>
        <v>0.15290858725761772</v>
      </c>
      <c r="I6190" s="74">
        <f>INDEX('AWR Data'!A$1:E$8825,MATCH(A6190,'AWR Data'!A$1:A$8825,0),5)</f>
        <v>0</v>
      </c>
      <c r="J6190" s="74">
        <f t="shared" si="770"/>
        <v>0</v>
      </c>
      <c r="K6190" s="105">
        <f t="shared" si="771"/>
        <v>0</v>
      </c>
      <c r="L6190" s="75">
        <v>0</v>
      </c>
      <c r="M6190" s="75">
        <v>0</v>
      </c>
      <c r="N6190" s="75">
        <v>0</v>
      </c>
      <c r="O6190" s="105">
        <v>0</v>
      </c>
      <c r="P6190" s="98">
        <f t="shared" si="772"/>
        <v>552</v>
      </c>
      <c r="Q6190" s="98">
        <f t="shared" si="773"/>
        <v>0</v>
      </c>
      <c r="R6190" s="98">
        <f t="shared" si="774"/>
        <v>0</v>
      </c>
      <c r="S6190" s="105">
        <f t="shared" si="775"/>
        <v>0</v>
      </c>
      <c r="T6190" s="8" t="str">
        <f>IF(I6190=0,"",(INDEX('AWR Data'!A$1:E$8823,MATCH(A6190,'AWR Data'!A$1:A$8823,0),4)))</f>
        <v/>
      </c>
    </row>
    <row r="6191" spans="1:20" ht="20" customHeight="1">
      <c r="A6191" s="14" t="s">
        <v>11609</v>
      </c>
      <c r="B6191" s="14" t="s">
        <v>2346</v>
      </c>
      <c r="C6191" s="14" t="s">
        <v>11610</v>
      </c>
      <c r="E6191" s="74">
        <v>320</v>
      </c>
      <c r="F6191" s="74">
        <v>39200</v>
      </c>
      <c r="G6191" s="74">
        <f t="shared" si="768"/>
        <v>3840</v>
      </c>
      <c r="H6191" s="80">
        <f t="shared" si="769"/>
        <v>9.7959183673469383E-2</v>
      </c>
      <c r="I6191" s="74">
        <f>INDEX('AWR Data'!A$1:E$8825,MATCH(A6191,'AWR Data'!A$1:A$8825,0),5)</f>
        <v>0</v>
      </c>
      <c r="J6191" s="74">
        <f t="shared" si="770"/>
        <v>0</v>
      </c>
      <c r="K6191" s="105">
        <f t="shared" si="771"/>
        <v>0</v>
      </c>
      <c r="L6191" s="75">
        <v>0</v>
      </c>
      <c r="M6191" s="75">
        <v>0</v>
      </c>
      <c r="N6191" s="75">
        <v>0</v>
      </c>
      <c r="O6191" s="105">
        <v>0</v>
      </c>
      <c r="P6191" s="98">
        <f t="shared" si="772"/>
        <v>3840</v>
      </c>
      <c r="Q6191" s="98">
        <f t="shared" si="773"/>
        <v>0</v>
      </c>
      <c r="R6191" s="98">
        <f t="shared" si="774"/>
        <v>0</v>
      </c>
      <c r="S6191" s="105">
        <f t="shared" si="775"/>
        <v>0</v>
      </c>
      <c r="T6191" s="8" t="str">
        <f>IF(I6191=0,"",(INDEX('AWR Data'!A$1:E$8823,MATCH(A6191,'AWR Data'!A$1:A$8823,0),4)))</f>
        <v/>
      </c>
    </row>
    <row r="6192" spans="1:20" ht="20" customHeight="1">
      <c r="A6192" s="14" t="s">
        <v>11613</v>
      </c>
      <c r="B6192" s="14" t="s">
        <v>2346</v>
      </c>
      <c r="C6192" s="14" t="s">
        <v>11614</v>
      </c>
      <c r="E6192" s="74">
        <v>36</v>
      </c>
      <c r="F6192" s="74">
        <v>20600</v>
      </c>
      <c r="G6192" s="74">
        <f t="shared" si="768"/>
        <v>432</v>
      </c>
      <c r="H6192" s="80">
        <f t="shared" si="769"/>
        <v>2.0970873786407766E-2</v>
      </c>
      <c r="I6192" s="74">
        <f>INDEX('AWR Data'!A$1:E$8825,MATCH(A6192,'AWR Data'!A$1:A$8825,0),5)</f>
        <v>0</v>
      </c>
      <c r="J6192" s="74">
        <f t="shared" si="770"/>
        <v>0</v>
      </c>
      <c r="K6192" s="105">
        <f t="shared" si="771"/>
        <v>0</v>
      </c>
      <c r="L6192" s="75">
        <v>0</v>
      </c>
      <c r="M6192" s="75">
        <v>0</v>
      </c>
      <c r="N6192" s="75">
        <v>0</v>
      </c>
      <c r="O6192" s="105">
        <v>0</v>
      </c>
      <c r="P6192" s="98">
        <f t="shared" si="772"/>
        <v>432</v>
      </c>
      <c r="Q6192" s="98">
        <f t="shared" si="773"/>
        <v>0</v>
      </c>
      <c r="R6192" s="98">
        <f t="shared" si="774"/>
        <v>0</v>
      </c>
      <c r="S6192" s="105">
        <f t="shared" si="775"/>
        <v>0</v>
      </c>
      <c r="T6192" s="8" t="str">
        <f>IF(I6192=0,"",(INDEX('AWR Data'!A$1:E$8823,MATCH(A6192,'AWR Data'!A$1:A$8823,0),4)))</f>
        <v/>
      </c>
    </row>
    <row r="6193" spans="1:20" ht="20" customHeight="1">
      <c r="A6193" s="14" t="s">
        <v>11619</v>
      </c>
      <c r="B6193" s="14" t="s">
        <v>721</v>
      </c>
      <c r="C6193" s="14" t="s">
        <v>11620</v>
      </c>
      <c r="E6193" s="74">
        <v>140</v>
      </c>
      <c r="F6193" s="74">
        <v>11700</v>
      </c>
      <c r="G6193" s="74">
        <f t="shared" si="768"/>
        <v>1680</v>
      </c>
      <c r="H6193" s="80">
        <f t="shared" si="769"/>
        <v>0.14358974358974358</v>
      </c>
      <c r="I6193" s="74">
        <f>INDEX('AWR Data'!A$1:E$8825,MATCH(A6193,'AWR Data'!A$1:A$8825,0),5)</f>
        <v>0</v>
      </c>
      <c r="J6193" s="74">
        <f t="shared" si="770"/>
        <v>0</v>
      </c>
      <c r="K6193" s="105">
        <f t="shared" si="771"/>
        <v>0</v>
      </c>
      <c r="L6193" s="75">
        <v>0</v>
      </c>
      <c r="M6193" s="75">
        <v>0</v>
      </c>
      <c r="N6193" s="75">
        <v>0</v>
      </c>
      <c r="O6193" s="105">
        <v>0</v>
      </c>
      <c r="P6193" s="98">
        <f t="shared" si="772"/>
        <v>1680</v>
      </c>
      <c r="Q6193" s="98">
        <f t="shared" si="773"/>
        <v>0</v>
      </c>
      <c r="R6193" s="98">
        <f t="shared" si="774"/>
        <v>0</v>
      </c>
      <c r="S6193" s="105">
        <f t="shared" si="775"/>
        <v>0</v>
      </c>
      <c r="T6193" s="8" t="str">
        <f>IF(I6193=0,"",(INDEX('AWR Data'!A$1:E$8823,MATCH(A6193,'AWR Data'!A$1:A$8823,0),4)))</f>
        <v/>
      </c>
    </row>
    <row r="6194" spans="1:20" ht="20" customHeight="1">
      <c r="A6194" s="14" t="s">
        <v>11621</v>
      </c>
      <c r="B6194" s="14" t="s">
        <v>2054</v>
      </c>
      <c r="C6194" s="14" t="s">
        <v>11622</v>
      </c>
      <c r="E6194" s="74">
        <v>28</v>
      </c>
      <c r="F6194" s="74">
        <v>366</v>
      </c>
      <c r="G6194" s="74">
        <f t="shared" si="768"/>
        <v>336</v>
      </c>
      <c r="H6194" s="80">
        <f t="shared" si="769"/>
        <v>0.91803278688524592</v>
      </c>
      <c r="I6194" s="74">
        <f>INDEX('AWR Data'!A$1:E$8825,MATCH(A6194,'AWR Data'!A$1:A$8825,0),5)</f>
        <v>0</v>
      </c>
      <c r="J6194" s="74">
        <f t="shared" si="770"/>
        <v>0</v>
      </c>
      <c r="K6194" s="105">
        <f t="shared" si="771"/>
        <v>0</v>
      </c>
      <c r="L6194" s="75">
        <v>0</v>
      </c>
      <c r="M6194" s="75">
        <v>0</v>
      </c>
      <c r="N6194" s="75">
        <v>0</v>
      </c>
      <c r="O6194" s="105">
        <v>0</v>
      </c>
      <c r="P6194" s="98">
        <f t="shared" si="772"/>
        <v>336</v>
      </c>
      <c r="Q6194" s="98">
        <f t="shared" si="773"/>
        <v>0</v>
      </c>
      <c r="R6194" s="98">
        <f t="shared" si="774"/>
        <v>0</v>
      </c>
      <c r="S6194" s="105">
        <f t="shared" si="775"/>
        <v>0</v>
      </c>
      <c r="T6194" s="8" t="str">
        <f>IF(I6194=0,"",(INDEX('AWR Data'!A$1:E$8823,MATCH(A6194,'AWR Data'!A$1:A$8823,0),4)))</f>
        <v/>
      </c>
    </row>
    <row r="6195" spans="1:20" ht="20" customHeight="1">
      <c r="A6195" s="14" t="s">
        <v>11841</v>
      </c>
      <c r="B6195" s="14" t="s">
        <v>579</v>
      </c>
      <c r="C6195" s="14" t="s">
        <v>11842</v>
      </c>
      <c r="E6195" s="74">
        <v>170</v>
      </c>
      <c r="F6195" s="74">
        <v>4750</v>
      </c>
      <c r="G6195" s="74">
        <f t="shared" si="768"/>
        <v>2040</v>
      </c>
      <c r="H6195" s="80">
        <f t="shared" si="769"/>
        <v>0.42947368421052634</v>
      </c>
      <c r="I6195" s="74">
        <f>INDEX('AWR Data'!A$1:E$8825,MATCH(A6195,'AWR Data'!A$1:A$8825,0),5)</f>
        <v>0</v>
      </c>
      <c r="J6195" s="74">
        <f t="shared" si="770"/>
        <v>0</v>
      </c>
      <c r="K6195" s="105">
        <f t="shared" si="771"/>
        <v>0</v>
      </c>
      <c r="L6195" s="75">
        <v>0</v>
      </c>
      <c r="M6195" s="75">
        <v>0</v>
      </c>
      <c r="N6195" s="75">
        <v>0</v>
      </c>
      <c r="O6195" s="105">
        <v>0</v>
      </c>
      <c r="P6195" s="98">
        <f t="shared" si="772"/>
        <v>2040</v>
      </c>
      <c r="Q6195" s="98">
        <f t="shared" si="773"/>
        <v>0</v>
      </c>
      <c r="R6195" s="98">
        <f t="shared" si="774"/>
        <v>0</v>
      </c>
      <c r="S6195" s="105">
        <f t="shared" si="775"/>
        <v>0</v>
      </c>
      <c r="T6195" s="8" t="str">
        <f>IF(I6195=0,"",(INDEX('AWR Data'!A$1:E$8823,MATCH(A6195,'AWR Data'!A$1:A$8823,0),4)))</f>
        <v/>
      </c>
    </row>
    <row r="6196" spans="1:20" ht="20" customHeight="1">
      <c r="A6196" s="14" t="s">
        <v>11843</v>
      </c>
      <c r="B6196" s="14" t="s">
        <v>579</v>
      </c>
      <c r="C6196" s="14" t="s">
        <v>11844</v>
      </c>
      <c r="E6196" s="74">
        <v>210</v>
      </c>
      <c r="F6196" s="74">
        <v>43300</v>
      </c>
      <c r="G6196" s="74">
        <f t="shared" si="768"/>
        <v>2520</v>
      </c>
      <c r="H6196" s="80">
        <f t="shared" si="769"/>
        <v>5.8198614318706696E-2</v>
      </c>
      <c r="I6196" s="74">
        <f>INDEX('AWR Data'!A$1:E$8825,MATCH(A6196,'AWR Data'!A$1:A$8825,0),5)</f>
        <v>0</v>
      </c>
      <c r="J6196" s="74">
        <f t="shared" si="770"/>
        <v>0</v>
      </c>
      <c r="K6196" s="105">
        <f t="shared" si="771"/>
        <v>0</v>
      </c>
      <c r="L6196" s="75">
        <v>0</v>
      </c>
      <c r="M6196" s="75">
        <v>0</v>
      </c>
      <c r="N6196" s="75">
        <v>0</v>
      </c>
      <c r="O6196" s="105">
        <v>0</v>
      </c>
      <c r="P6196" s="98">
        <f t="shared" si="772"/>
        <v>2520</v>
      </c>
      <c r="Q6196" s="98">
        <f t="shared" si="773"/>
        <v>0</v>
      </c>
      <c r="R6196" s="98">
        <f t="shared" si="774"/>
        <v>0</v>
      </c>
      <c r="S6196" s="105">
        <f t="shared" si="775"/>
        <v>0</v>
      </c>
      <c r="T6196" s="8" t="str">
        <f>IF(I6196=0,"",(INDEX('AWR Data'!A$1:E$8823,MATCH(A6196,'AWR Data'!A$1:A$8823,0),4)))</f>
        <v/>
      </c>
    </row>
    <row r="6197" spans="1:20" ht="20" customHeight="1">
      <c r="A6197" s="14" t="s">
        <v>11845</v>
      </c>
      <c r="B6197" s="14" t="s">
        <v>246</v>
      </c>
      <c r="C6197" s="14" t="s">
        <v>11846</v>
      </c>
      <c r="E6197" s="74">
        <v>46</v>
      </c>
      <c r="F6197" s="74">
        <v>1560</v>
      </c>
      <c r="G6197" s="74">
        <f t="shared" si="768"/>
        <v>552</v>
      </c>
      <c r="H6197" s="80">
        <f t="shared" si="769"/>
        <v>0.35384615384615387</v>
      </c>
      <c r="I6197" s="74">
        <f>INDEX('AWR Data'!A$1:E$8825,MATCH(A6197,'AWR Data'!A$1:A$8825,0),5)</f>
        <v>0</v>
      </c>
      <c r="J6197" s="74">
        <f t="shared" si="770"/>
        <v>0</v>
      </c>
      <c r="K6197" s="105">
        <f t="shared" si="771"/>
        <v>0</v>
      </c>
      <c r="L6197" s="75">
        <v>0</v>
      </c>
      <c r="M6197" s="75">
        <v>0</v>
      </c>
      <c r="N6197" s="75">
        <v>0</v>
      </c>
      <c r="O6197" s="105">
        <v>0</v>
      </c>
      <c r="P6197" s="98">
        <f t="shared" si="772"/>
        <v>552</v>
      </c>
      <c r="Q6197" s="98">
        <f t="shared" si="773"/>
        <v>0</v>
      </c>
      <c r="R6197" s="98">
        <f t="shared" si="774"/>
        <v>0</v>
      </c>
      <c r="S6197" s="105">
        <f t="shared" si="775"/>
        <v>0</v>
      </c>
      <c r="T6197" s="8" t="str">
        <f>IF(I6197=0,"",(INDEX('AWR Data'!A$1:E$8823,MATCH(A6197,'AWR Data'!A$1:A$8823,0),4)))</f>
        <v/>
      </c>
    </row>
    <row r="6198" spans="1:20" ht="20" customHeight="1">
      <c r="A6198" s="14" t="s">
        <v>11847</v>
      </c>
      <c r="B6198" s="14" t="s">
        <v>920</v>
      </c>
      <c r="C6198" s="14" t="s">
        <v>11848</v>
      </c>
      <c r="E6198" s="74">
        <v>390</v>
      </c>
      <c r="F6198" s="74">
        <v>118000</v>
      </c>
      <c r="G6198" s="74">
        <f t="shared" si="768"/>
        <v>4680</v>
      </c>
      <c r="H6198" s="80">
        <f t="shared" si="769"/>
        <v>3.9661016949152542E-2</v>
      </c>
      <c r="I6198" s="74">
        <f>INDEX('AWR Data'!A$1:E$8825,MATCH(A6198,'AWR Data'!A$1:A$8825,0),5)</f>
        <v>0</v>
      </c>
      <c r="J6198" s="74">
        <f t="shared" si="770"/>
        <v>0</v>
      </c>
      <c r="K6198" s="105">
        <f t="shared" si="771"/>
        <v>0</v>
      </c>
      <c r="L6198" s="75">
        <v>0</v>
      </c>
      <c r="M6198" s="75">
        <v>0</v>
      </c>
      <c r="N6198" s="75">
        <v>0</v>
      </c>
      <c r="O6198" s="105">
        <v>0</v>
      </c>
      <c r="P6198" s="98">
        <f t="shared" si="772"/>
        <v>4680</v>
      </c>
      <c r="Q6198" s="98">
        <f t="shared" si="773"/>
        <v>0</v>
      </c>
      <c r="R6198" s="98">
        <f t="shared" si="774"/>
        <v>0</v>
      </c>
      <c r="S6198" s="105">
        <f t="shared" si="775"/>
        <v>0</v>
      </c>
      <c r="T6198" s="8" t="str">
        <f>IF(I6198=0,"",(INDEX('AWR Data'!A$1:E$8823,MATCH(A6198,'AWR Data'!A$1:A$8823,0),4)))</f>
        <v/>
      </c>
    </row>
    <row r="6199" spans="1:20" ht="20" customHeight="1">
      <c r="A6199" s="14" t="s">
        <v>11849</v>
      </c>
      <c r="B6199" s="14" t="s">
        <v>920</v>
      </c>
      <c r="C6199" s="14" t="s">
        <v>11850</v>
      </c>
      <c r="E6199" s="74">
        <v>73</v>
      </c>
      <c r="F6199" s="74">
        <v>16200</v>
      </c>
      <c r="G6199" s="74">
        <f t="shared" si="768"/>
        <v>876</v>
      </c>
      <c r="H6199" s="80">
        <f t="shared" si="769"/>
        <v>5.4074074074074073E-2</v>
      </c>
      <c r="I6199" s="74">
        <f>INDEX('AWR Data'!A$1:E$8825,MATCH(A6199,'AWR Data'!A$1:A$8825,0),5)</f>
        <v>0</v>
      </c>
      <c r="J6199" s="74">
        <f t="shared" si="770"/>
        <v>0</v>
      </c>
      <c r="K6199" s="105">
        <f t="shared" si="771"/>
        <v>0</v>
      </c>
      <c r="L6199" s="75">
        <v>0</v>
      </c>
      <c r="M6199" s="75">
        <v>0</v>
      </c>
      <c r="N6199" s="75">
        <v>0</v>
      </c>
      <c r="O6199" s="105">
        <v>0</v>
      </c>
      <c r="P6199" s="98">
        <f t="shared" si="772"/>
        <v>876</v>
      </c>
      <c r="Q6199" s="98">
        <f t="shared" si="773"/>
        <v>0</v>
      </c>
      <c r="R6199" s="98">
        <f t="shared" si="774"/>
        <v>0</v>
      </c>
      <c r="S6199" s="105">
        <f t="shared" si="775"/>
        <v>0</v>
      </c>
      <c r="T6199" s="8" t="str">
        <f>IF(I6199=0,"",(INDEX('AWR Data'!A$1:E$8823,MATCH(A6199,'AWR Data'!A$1:A$8823,0),4)))</f>
        <v/>
      </c>
    </row>
    <row r="6200" spans="1:20" ht="20" customHeight="1">
      <c r="A6200" s="14" t="s">
        <v>11851</v>
      </c>
      <c r="B6200" s="14" t="s">
        <v>920</v>
      </c>
      <c r="C6200" s="14" t="s">
        <v>11852</v>
      </c>
      <c r="E6200" s="74">
        <v>91</v>
      </c>
      <c r="F6200" s="74">
        <v>79600</v>
      </c>
      <c r="G6200" s="74">
        <f t="shared" si="768"/>
        <v>1092</v>
      </c>
      <c r="H6200" s="80">
        <f t="shared" si="769"/>
        <v>1.371859296482412E-2</v>
      </c>
      <c r="I6200" s="74">
        <f>INDEX('AWR Data'!A$1:E$8825,MATCH(A6200,'AWR Data'!A$1:A$8825,0),5)</f>
        <v>0</v>
      </c>
      <c r="J6200" s="74">
        <f t="shared" si="770"/>
        <v>0</v>
      </c>
      <c r="K6200" s="105">
        <f t="shared" si="771"/>
        <v>0</v>
      </c>
      <c r="L6200" s="75">
        <v>0</v>
      </c>
      <c r="M6200" s="75">
        <v>0</v>
      </c>
      <c r="N6200" s="75">
        <v>0</v>
      </c>
      <c r="O6200" s="105">
        <v>0</v>
      </c>
      <c r="P6200" s="98">
        <f t="shared" si="772"/>
        <v>1092</v>
      </c>
      <c r="Q6200" s="98">
        <f t="shared" si="773"/>
        <v>0</v>
      </c>
      <c r="R6200" s="98">
        <f t="shared" si="774"/>
        <v>0</v>
      </c>
      <c r="S6200" s="105">
        <f t="shared" si="775"/>
        <v>0</v>
      </c>
      <c r="T6200" s="8" t="str">
        <f>IF(I6200=0,"",(INDEX('AWR Data'!A$1:E$8823,MATCH(A6200,'AWR Data'!A$1:A$8823,0),4)))</f>
        <v/>
      </c>
    </row>
    <row r="6201" spans="1:20" ht="20" customHeight="1">
      <c r="A6201" s="14" t="s">
        <v>11853</v>
      </c>
      <c r="B6201" s="14" t="s">
        <v>920</v>
      </c>
      <c r="C6201" s="14" t="s">
        <v>11854</v>
      </c>
      <c r="E6201" s="74">
        <v>58</v>
      </c>
      <c r="F6201" s="74">
        <v>2190</v>
      </c>
      <c r="G6201" s="74">
        <f t="shared" si="768"/>
        <v>696</v>
      </c>
      <c r="H6201" s="80">
        <f t="shared" si="769"/>
        <v>0.31780821917808222</v>
      </c>
      <c r="I6201" s="74">
        <f>INDEX('AWR Data'!A$1:E$8825,MATCH(A6201,'AWR Data'!A$1:A$8825,0),5)</f>
        <v>0</v>
      </c>
      <c r="J6201" s="74">
        <f t="shared" si="770"/>
        <v>0</v>
      </c>
      <c r="K6201" s="105">
        <f t="shared" si="771"/>
        <v>0</v>
      </c>
      <c r="L6201" s="75">
        <v>0</v>
      </c>
      <c r="M6201" s="75">
        <v>0</v>
      </c>
      <c r="N6201" s="75">
        <v>0</v>
      </c>
      <c r="O6201" s="105">
        <v>0</v>
      </c>
      <c r="P6201" s="98">
        <f t="shared" si="772"/>
        <v>696</v>
      </c>
      <c r="Q6201" s="98">
        <f t="shared" si="773"/>
        <v>0</v>
      </c>
      <c r="R6201" s="98">
        <f t="shared" si="774"/>
        <v>0</v>
      </c>
      <c r="S6201" s="105">
        <f t="shared" si="775"/>
        <v>0</v>
      </c>
      <c r="T6201" s="8" t="str">
        <f>IF(I6201=0,"",(INDEX('AWR Data'!A$1:E$8823,MATCH(A6201,'AWR Data'!A$1:A$8823,0),4)))</f>
        <v/>
      </c>
    </row>
    <row r="6202" spans="1:20" ht="20" customHeight="1">
      <c r="A6202" s="14" t="s">
        <v>11855</v>
      </c>
      <c r="B6202" s="14" t="s">
        <v>1795</v>
      </c>
      <c r="C6202" s="14" t="s">
        <v>11856</v>
      </c>
      <c r="E6202" s="74">
        <v>390</v>
      </c>
      <c r="F6202" s="74">
        <v>49600</v>
      </c>
      <c r="G6202" s="74">
        <f t="shared" si="768"/>
        <v>4680</v>
      </c>
      <c r="H6202" s="80">
        <f t="shared" si="769"/>
        <v>9.4354838709677424E-2</v>
      </c>
      <c r="I6202" s="74">
        <f>INDEX('AWR Data'!A$1:E$8825,MATCH(A6202,'AWR Data'!A$1:A$8825,0),5)</f>
        <v>0</v>
      </c>
      <c r="J6202" s="74">
        <f t="shared" si="770"/>
        <v>0</v>
      </c>
      <c r="K6202" s="105">
        <f t="shared" si="771"/>
        <v>0</v>
      </c>
      <c r="L6202" s="75">
        <v>0</v>
      </c>
      <c r="M6202" s="75">
        <v>0</v>
      </c>
      <c r="N6202" s="75">
        <v>0</v>
      </c>
      <c r="O6202" s="105">
        <v>0</v>
      </c>
      <c r="P6202" s="98">
        <f t="shared" si="772"/>
        <v>4680</v>
      </c>
      <c r="Q6202" s="98">
        <f t="shared" si="773"/>
        <v>0</v>
      </c>
      <c r="R6202" s="98">
        <f t="shared" si="774"/>
        <v>0</v>
      </c>
      <c r="S6202" s="105">
        <f t="shared" si="775"/>
        <v>0</v>
      </c>
      <c r="T6202" s="8" t="str">
        <f>IF(I6202=0,"",(INDEX('AWR Data'!A$1:E$8823,MATCH(A6202,'AWR Data'!A$1:A$8823,0),4)))</f>
        <v/>
      </c>
    </row>
    <row r="6203" spans="1:20" ht="20" customHeight="1">
      <c r="A6203" s="14" t="s">
        <v>11857</v>
      </c>
      <c r="B6203" s="14" t="s">
        <v>1795</v>
      </c>
      <c r="C6203" s="14" t="s">
        <v>11642</v>
      </c>
      <c r="E6203" s="74">
        <v>110</v>
      </c>
      <c r="F6203" s="74">
        <v>4690</v>
      </c>
      <c r="G6203" s="74">
        <f t="shared" si="768"/>
        <v>1320</v>
      </c>
      <c r="H6203" s="80">
        <f t="shared" si="769"/>
        <v>0.28144989339019189</v>
      </c>
      <c r="I6203" s="74">
        <f>INDEX('AWR Data'!A$1:E$8825,MATCH(A6203,'AWR Data'!A$1:A$8825,0),5)</f>
        <v>0</v>
      </c>
      <c r="J6203" s="74">
        <f t="shared" si="770"/>
        <v>0</v>
      </c>
      <c r="K6203" s="105">
        <f t="shared" si="771"/>
        <v>0</v>
      </c>
      <c r="L6203" s="75">
        <v>0</v>
      </c>
      <c r="M6203" s="75">
        <v>0</v>
      </c>
      <c r="N6203" s="75">
        <v>0</v>
      </c>
      <c r="O6203" s="105">
        <v>0</v>
      </c>
      <c r="P6203" s="98">
        <f t="shared" si="772"/>
        <v>1320</v>
      </c>
      <c r="Q6203" s="98">
        <f t="shared" si="773"/>
        <v>0</v>
      </c>
      <c r="R6203" s="98">
        <f t="shared" si="774"/>
        <v>0</v>
      </c>
      <c r="S6203" s="105">
        <f t="shared" si="775"/>
        <v>0</v>
      </c>
      <c r="T6203" s="8" t="str">
        <f>IF(I6203=0,"",(INDEX('AWR Data'!A$1:E$8823,MATCH(A6203,'AWR Data'!A$1:A$8823,0),4)))</f>
        <v/>
      </c>
    </row>
    <row r="6204" spans="1:20" ht="20" customHeight="1">
      <c r="A6204" s="14" t="s">
        <v>11645</v>
      </c>
      <c r="B6204" s="14" t="s">
        <v>796</v>
      </c>
      <c r="C6204" s="14" t="s">
        <v>11646</v>
      </c>
      <c r="E6204" s="74">
        <v>170</v>
      </c>
      <c r="F6204" s="74">
        <v>1140000</v>
      </c>
      <c r="G6204" s="74">
        <f t="shared" si="768"/>
        <v>2040</v>
      </c>
      <c r="H6204" s="80">
        <f t="shared" si="769"/>
        <v>1.7894736842105263E-3</v>
      </c>
      <c r="I6204" s="74">
        <f>INDEX('AWR Data'!A$1:E$8825,MATCH(A6204,'AWR Data'!A$1:A$8825,0),5)</f>
        <v>0</v>
      </c>
      <c r="J6204" s="74">
        <f t="shared" si="770"/>
        <v>0</v>
      </c>
      <c r="K6204" s="105">
        <f t="shared" si="771"/>
        <v>0</v>
      </c>
      <c r="L6204" s="75">
        <v>0</v>
      </c>
      <c r="M6204" s="75">
        <v>0</v>
      </c>
      <c r="N6204" s="75">
        <v>0</v>
      </c>
      <c r="O6204" s="105">
        <v>0</v>
      </c>
      <c r="P6204" s="98">
        <f t="shared" si="772"/>
        <v>2040</v>
      </c>
      <c r="Q6204" s="98">
        <f t="shared" si="773"/>
        <v>0</v>
      </c>
      <c r="R6204" s="98">
        <f t="shared" si="774"/>
        <v>0</v>
      </c>
      <c r="S6204" s="105">
        <f t="shared" si="775"/>
        <v>0</v>
      </c>
      <c r="T6204" s="8" t="str">
        <f>IF(I6204=0,"",(INDEX('AWR Data'!A$1:E$8823,MATCH(A6204,'AWR Data'!A$1:A$8823,0),4)))</f>
        <v/>
      </c>
    </row>
    <row r="6205" spans="1:20" ht="20" customHeight="1">
      <c r="A6205" s="14" t="s">
        <v>11647</v>
      </c>
      <c r="B6205" s="14" t="s">
        <v>796</v>
      </c>
      <c r="C6205" s="14" t="s">
        <v>11648</v>
      </c>
      <c r="E6205" s="74">
        <v>4400</v>
      </c>
      <c r="F6205" s="74">
        <v>20800000</v>
      </c>
      <c r="G6205" s="74">
        <f t="shared" si="768"/>
        <v>52800</v>
      </c>
      <c r="H6205" s="80">
        <f t="shared" si="769"/>
        <v>2.5384615384615385E-3</v>
      </c>
      <c r="I6205" s="74">
        <f>INDEX('AWR Data'!A$1:E$8825,MATCH(A6205,'AWR Data'!A$1:A$8825,0),5)</f>
        <v>0</v>
      </c>
      <c r="J6205" s="74">
        <f t="shared" si="770"/>
        <v>0</v>
      </c>
      <c r="K6205" s="105">
        <f t="shared" si="771"/>
        <v>0</v>
      </c>
      <c r="L6205" s="75">
        <v>0</v>
      </c>
      <c r="M6205" s="75">
        <v>0</v>
      </c>
      <c r="N6205" s="75">
        <v>0</v>
      </c>
      <c r="O6205" s="105">
        <v>0</v>
      </c>
      <c r="P6205" s="98">
        <f t="shared" si="772"/>
        <v>52800</v>
      </c>
      <c r="Q6205" s="98">
        <f t="shared" si="773"/>
        <v>0</v>
      </c>
      <c r="R6205" s="98">
        <f t="shared" si="774"/>
        <v>0</v>
      </c>
      <c r="S6205" s="105">
        <f t="shared" si="775"/>
        <v>0</v>
      </c>
      <c r="T6205" s="8" t="str">
        <f>IF(I6205=0,"",(INDEX('AWR Data'!A$1:E$8823,MATCH(A6205,'AWR Data'!A$1:A$8823,0),4)))</f>
        <v/>
      </c>
    </row>
    <row r="6206" spans="1:20" ht="20" customHeight="1">
      <c r="A6206" s="14" t="s">
        <v>11443</v>
      </c>
      <c r="B6206" s="14" t="s">
        <v>498</v>
      </c>
      <c r="C6206" s="14" t="s">
        <v>11444</v>
      </c>
      <c r="E6206" s="74">
        <v>91</v>
      </c>
      <c r="F6206" s="74">
        <v>1110</v>
      </c>
      <c r="G6206" s="74">
        <f t="shared" si="768"/>
        <v>1092</v>
      </c>
      <c r="H6206" s="80">
        <f t="shared" si="769"/>
        <v>0.98378378378378384</v>
      </c>
      <c r="I6206" s="74">
        <f>INDEX('AWR Data'!A$1:E$8825,MATCH(A6206,'AWR Data'!A$1:A$8825,0),5)</f>
        <v>0</v>
      </c>
      <c r="J6206" s="74">
        <f t="shared" si="770"/>
        <v>0</v>
      </c>
      <c r="K6206" s="105">
        <f t="shared" si="771"/>
        <v>0</v>
      </c>
      <c r="L6206" s="75">
        <v>0</v>
      </c>
      <c r="M6206" s="75">
        <v>0</v>
      </c>
      <c r="N6206" s="75">
        <v>0</v>
      </c>
      <c r="O6206" s="105">
        <v>0</v>
      </c>
      <c r="P6206" s="98">
        <f t="shared" si="772"/>
        <v>1092</v>
      </c>
      <c r="Q6206" s="98">
        <f t="shared" si="773"/>
        <v>0</v>
      </c>
      <c r="R6206" s="98">
        <f t="shared" si="774"/>
        <v>0</v>
      </c>
      <c r="S6206" s="105">
        <f t="shared" si="775"/>
        <v>0</v>
      </c>
      <c r="T6206" s="8" t="str">
        <f>IF(I6206=0,"",(INDEX('AWR Data'!A$1:E$8823,MATCH(A6206,'AWR Data'!A$1:A$8823,0),4)))</f>
        <v/>
      </c>
    </row>
    <row r="6207" spans="1:20" ht="20" customHeight="1">
      <c r="A6207" s="14" t="s">
        <v>11453</v>
      </c>
      <c r="B6207" s="14" t="s">
        <v>2004</v>
      </c>
      <c r="C6207" s="14" t="s">
        <v>11454</v>
      </c>
      <c r="E6207" s="74">
        <v>880</v>
      </c>
      <c r="F6207" s="74">
        <v>282000</v>
      </c>
      <c r="G6207" s="74">
        <f t="shared" si="768"/>
        <v>10560</v>
      </c>
      <c r="H6207" s="80">
        <f t="shared" si="769"/>
        <v>3.7446808510638301E-2</v>
      </c>
      <c r="I6207" s="74">
        <f>INDEX('AWR Data'!A$1:E$8825,MATCH(A6207,'AWR Data'!A$1:A$8825,0),5)</f>
        <v>0</v>
      </c>
      <c r="J6207" s="74">
        <f t="shared" si="770"/>
        <v>0</v>
      </c>
      <c r="K6207" s="105">
        <f t="shared" si="771"/>
        <v>0</v>
      </c>
      <c r="L6207" s="75">
        <v>0</v>
      </c>
      <c r="M6207" s="75">
        <v>0</v>
      </c>
      <c r="N6207" s="75">
        <v>0</v>
      </c>
      <c r="O6207" s="105">
        <v>0</v>
      </c>
      <c r="P6207" s="98">
        <f t="shared" si="772"/>
        <v>10560</v>
      </c>
      <c r="Q6207" s="98">
        <f t="shared" si="773"/>
        <v>0</v>
      </c>
      <c r="R6207" s="98">
        <f t="shared" si="774"/>
        <v>0</v>
      </c>
      <c r="S6207" s="105">
        <f t="shared" si="775"/>
        <v>0</v>
      </c>
      <c r="T6207" s="8" t="str">
        <f>IF(I6207=0,"",(INDEX('AWR Data'!A$1:E$8823,MATCH(A6207,'AWR Data'!A$1:A$8823,0),4)))</f>
        <v/>
      </c>
    </row>
    <row r="6208" spans="1:20" ht="20" customHeight="1">
      <c r="A6208" s="14" t="s">
        <v>11455</v>
      </c>
      <c r="B6208" s="14" t="s">
        <v>17334</v>
      </c>
      <c r="C6208" s="14" t="s">
        <v>11456</v>
      </c>
      <c r="E6208" s="74">
        <v>260</v>
      </c>
      <c r="F6208" s="74">
        <v>14400</v>
      </c>
      <c r="G6208" s="74">
        <f t="shared" si="768"/>
        <v>3120</v>
      </c>
      <c r="H6208" s="80">
        <f t="shared" si="769"/>
        <v>0.21666666666666667</v>
      </c>
      <c r="I6208" s="74">
        <f>INDEX('AWR Data'!A$1:E$8825,MATCH(A6208,'AWR Data'!A$1:A$8825,0),5)</f>
        <v>0</v>
      </c>
      <c r="J6208" s="74">
        <f t="shared" si="770"/>
        <v>0</v>
      </c>
      <c r="K6208" s="105">
        <f t="shared" si="771"/>
        <v>0</v>
      </c>
      <c r="L6208" s="75">
        <v>0</v>
      </c>
      <c r="M6208" s="75">
        <v>0</v>
      </c>
      <c r="N6208" s="75">
        <v>0</v>
      </c>
      <c r="O6208" s="105">
        <v>0</v>
      </c>
      <c r="P6208" s="98">
        <f t="shared" si="772"/>
        <v>3120</v>
      </c>
      <c r="Q6208" s="98">
        <f t="shared" si="773"/>
        <v>0</v>
      </c>
      <c r="R6208" s="98">
        <f t="shared" si="774"/>
        <v>0</v>
      </c>
      <c r="S6208" s="105">
        <f t="shared" si="775"/>
        <v>0</v>
      </c>
      <c r="T6208" s="8" t="str">
        <f>IF(I6208=0,"",(INDEX('AWR Data'!A$1:E$8823,MATCH(A6208,'AWR Data'!A$1:A$8823,0),4)))</f>
        <v/>
      </c>
    </row>
    <row r="6209" spans="1:20" ht="20" customHeight="1">
      <c r="A6209" s="14" t="s">
        <v>11673</v>
      </c>
      <c r="B6209" s="14" t="s">
        <v>2004</v>
      </c>
      <c r="C6209" s="14" t="s">
        <v>11674</v>
      </c>
      <c r="E6209" s="74">
        <v>46</v>
      </c>
      <c r="F6209" s="74">
        <v>4910</v>
      </c>
      <c r="G6209" s="74">
        <f t="shared" si="768"/>
        <v>552</v>
      </c>
      <c r="H6209" s="80">
        <f t="shared" si="769"/>
        <v>0.11242362525458248</v>
      </c>
      <c r="I6209" s="74">
        <f>INDEX('AWR Data'!A$1:E$8825,MATCH(A6209,'AWR Data'!A$1:A$8825,0),5)</f>
        <v>0</v>
      </c>
      <c r="J6209" s="74">
        <f t="shared" si="770"/>
        <v>0</v>
      </c>
      <c r="K6209" s="105">
        <f t="shared" si="771"/>
        <v>0</v>
      </c>
      <c r="L6209" s="75">
        <v>0</v>
      </c>
      <c r="M6209" s="75">
        <v>0</v>
      </c>
      <c r="N6209" s="75">
        <v>0</v>
      </c>
      <c r="O6209" s="105">
        <v>0</v>
      </c>
      <c r="P6209" s="98">
        <f t="shared" si="772"/>
        <v>552</v>
      </c>
      <c r="Q6209" s="98">
        <f t="shared" si="773"/>
        <v>0</v>
      </c>
      <c r="R6209" s="98">
        <f t="shared" si="774"/>
        <v>0</v>
      </c>
      <c r="S6209" s="105">
        <f t="shared" si="775"/>
        <v>0</v>
      </c>
      <c r="T6209" s="8" t="str">
        <f>IF(I6209=0,"",(INDEX('AWR Data'!A$1:E$8823,MATCH(A6209,'AWR Data'!A$1:A$8823,0),4)))</f>
        <v/>
      </c>
    </row>
    <row r="6210" spans="1:20" ht="20" customHeight="1">
      <c r="A6210" s="14" t="s">
        <v>11466</v>
      </c>
      <c r="B6210" s="14" t="s">
        <v>2004</v>
      </c>
      <c r="C6210" s="14" t="s">
        <v>11467</v>
      </c>
      <c r="E6210" s="74">
        <v>880</v>
      </c>
      <c r="F6210" s="74">
        <v>142000</v>
      </c>
      <c r="G6210" s="74">
        <f t="shared" si="768"/>
        <v>10560</v>
      </c>
      <c r="H6210" s="80">
        <f t="shared" si="769"/>
        <v>7.4366197183098587E-2</v>
      </c>
      <c r="I6210" s="74">
        <f>INDEX('AWR Data'!A$1:E$8825,MATCH(A6210,'AWR Data'!A$1:A$8825,0),5)</f>
        <v>0</v>
      </c>
      <c r="J6210" s="74">
        <f t="shared" si="770"/>
        <v>0</v>
      </c>
      <c r="K6210" s="105">
        <f t="shared" si="771"/>
        <v>0</v>
      </c>
      <c r="L6210" s="75">
        <v>0</v>
      </c>
      <c r="M6210" s="75">
        <v>0</v>
      </c>
      <c r="N6210" s="75">
        <v>0</v>
      </c>
      <c r="O6210" s="105">
        <v>0</v>
      </c>
      <c r="P6210" s="98">
        <f t="shared" si="772"/>
        <v>10560</v>
      </c>
      <c r="Q6210" s="98">
        <f t="shared" si="773"/>
        <v>0</v>
      </c>
      <c r="R6210" s="98">
        <f t="shared" si="774"/>
        <v>0</v>
      </c>
      <c r="S6210" s="105">
        <f t="shared" si="775"/>
        <v>0</v>
      </c>
      <c r="T6210" s="8" t="str">
        <f>IF(I6210=0,"",(INDEX('AWR Data'!A$1:E$8823,MATCH(A6210,'AWR Data'!A$1:A$8823,0),4)))</f>
        <v/>
      </c>
    </row>
    <row r="6211" spans="1:20" ht="20" customHeight="1">
      <c r="A6211" s="14" t="s">
        <v>11470</v>
      </c>
      <c r="B6211" s="14" t="s">
        <v>2004</v>
      </c>
      <c r="C6211" s="14" t="s">
        <v>11471</v>
      </c>
      <c r="E6211" s="74">
        <v>210</v>
      </c>
      <c r="F6211" s="74">
        <v>21000</v>
      </c>
      <c r="G6211" s="74">
        <f t="shared" si="768"/>
        <v>2520</v>
      </c>
      <c r="H6211" s="80">
        <f t="shared" si="769"/>
        <v>0.12</v>
      </c>
      <c r="I6211" s="74">
        <f>INDEX('AWR Data'!A$1:E$8825,MATCH(A6211,'AWR Data'!A$1:A$8825,0),5)</f>
        <v>0</v>
      </c>
      <c r="J6211" s="74">
        <f t="shared" si="770"/>
        <v>0</v>
      </c>
      <c r="K6211" s="105">
        <f t="shared" si="771"/>
        <v>0</v>
      </c>
      <c r="L6211" s="75">
        <v>0</v>
      </c>
      <c r="M6211" s="75">
        <v>0</v>
      </c>
      <c r="N6211" s="75">
        <v>0</v>
      </c>
      <c r="O6211" s="105">
        <v>0</v>
      </c>
      <c r="P6211" s="98">
        <f t="shared" si="772"/>
        <v>2520</v>
      </c>
      <c r="Q6211" s="98">
        <f t="shared" si="773"/>
        <v>0</v>
      </c>
      <c r="R6211" s="98">
        <f t="shared" si="774"/>
        <v>0</v>
      </c>
      <c r="S6211" s="105">
        <f t="shared" si="775"/>
        <v>0</v>
      </c>
      <c r="T6211" s="8" t="str">
        <f>IF(I6211=0,"",(INDEX('AWR Data'!A$1:E$8823,MATCH(A6211,'AWR Data'!A$1:A$8823,0),4)))</f>
        <v/>
      </c>
    </row>
    <row r="6212" spans="1:20" ht="20" customHeight="1">
      <c r="A6212" s="14" t="s">
        <v>11695</v>
      </c>
      <c r="B6212" s="14" t="s">
        <v>576</v>
      </c>
      <c r="C6212" s="14" t="s">
        <v>11696</v>
      </c>
      <c r="E6212" s="74">
        <v>40500</v>
      </c>
      <c r="F6212" s="74">
        <v>5110000</v>
      </c>
      <c r="G6212" s="74">
        <f t="shared" si="768"/>
        <v>486000</v>
      </c>
      <c r="H6212" s="80">
        <f t="shared" si="769"/>
        <v>9.510763209393347E-2</v>
      </c>
      <c r="I6212" s="74">
        <f>INDEX('AWR Data'!A$1:E$8825,MATCH(A6212,'AWR Data'!A$1:A$8825,0),5)</f>
        <v>0</v>
      </c>
      <c r="J6212" s="74">
        <f t="shared" si="770"/>
        <v>0</v>
      </c>
      <c r="K6212" s="105">
        <f t="shared" si="771"/>
        <v>0</v>
      </c>
      <c r="L6212" s="75">
        <v>0</v>
      </c>
      <c r="M6212" s="75">
        <v>0</v>
      </c>
      <c r="N6212" s="75">
        <v>0</v>
      </c>
      <c r="O6212" s="105">
        <v>0</v>
      </c>
      <c r="P6212" s="98">
        <f t="shared" si="772"/>
        <v>486000</v>
      </c>
      <c r="Q6212" s="98">
        <f t="shared" si="773"/>
        <v>0</v>
      </c>
      <c r="R6212" s="98">
        <f t="shared" si="774"/>
        <v>0</v>
      </c>
      <c r="S6212" s="105">
        <f t="shared" si="775"/>
        <v>0</v>
      </c>
      <c r="T6212" s="8" t="str">
        <f>IF(I6212=0,"",(INDEX('AWR Data'!A$1:E$8823,MATCH(A6212,'AWR Data'!A$1:A$8823,0),4)))</f>
        <v/>
      </c>
    </row>
    <row r="6213" spans="1:20" ht="20" customHeight="1">
      <c r="A6213" s="14" t="s">
        <v>11697</v>
      </c>
      <c r="B6213" s="14" t="s">
        <v>576</v>
      </c>
      <c r="C6213" s="14" t="s">
        <v>11698</v>
      </c>
      <c r="E6213" s="74">
        <v>36</v>
      </c>
      <c r="F6213" s="74">
        <v>68100</v>
      </c>
      <c r="G6213" s="74">
        <f t="shared" si="768"/>
        <v>432</v>
      </c>
      <c r="H6213" s="80">
        <f t="shared" si="769"/>
        <v>6.343612334801762E-3</v>
      </c>
      <c r="I6213" s="74">
        <f>INDEX('AWR Data'!A$1:E$8825,MATCH(A6213,'AWR Data'!A$1:A$8825,0),5)</f>
        <v>0</v>
      </c>
      <c r="J6213" s="74">
        <f t="shared" si="770"/>
        <v>0</v>
      </c>
      <c r="K6213" s="105">
        <f t="shared" si="771"/>
        <v>0</v>
      </c>
      <c r="L6213" s="75">
        <v>0</v>
      </c>
      <c r="M6213" s="75">
        <v>0</v>
      </c>
      <c r="N6213" s="75">
        <v>0</v>
      </c>
      <c r="O6213" s="105">
        <v>0</v>
      </c>
      <c r="P6213" s="98">
        <f t="shared" si="772"/>
        <v>432</v>
      </c>
      <c r="Q6213" s="98">
        <f t="shared" si="773"/>
        <v>0</v>
      </c>
      <c r="R6213" s="98">
        <f t="shared" si="774"/>
        <v>0</v>
      </c>
      <c r="S6213" s="105">
        <f t="shared" si="775"/>
        <v>0</v>
      </c>
      <c r="T6213" s="8" t="str">
        <f>IF(I6213=0,"",(INDEX('AWR Data'!A$1:E$8823,MATCH(A6213,'AWR Data'!A$1:A$8823,0),4)))</f>
        <v/>
      </c>
    </row>
    <row r="6214" spans="1:20" ht="20" customHeight="1">
      <c r="A6214" s="14" t="s">
        <v>11699</v>
      </c>
      <c r="B6214" s="14" t="s">
        <v>576</v>
      </c>
      <c r="C6214" s="14" t="s">
        <v>11700</v>
      </c>
      <c r="E6214" s="74">
        <v>6600</v>
      </c>
      <c r="F6214" s="74">
        <v>488000</v>
      </c>
      <c r="G6214" s="74">
        <f t="shared" ref="G6214:G6277" si="776">+E6214*12</f>
        <v>79200</v>
      </c>
      <c r="H6214" s="80">
        <f t="shared" ref="H6214:H6277" si="777">IF(G6214&gt;0,(IF(F6214&gt;0,G6214/F6214,1000)),0)</f>
        <v>0.16229508196721312</v>
      </c>
      <c r="I6214" s="74">
        <f>INDEX('AWR Data'!A$1:E$8825,MATCH(A6214,'AWR Data'!A$1:A$8825,0),5)</f>
        <v>0</v>
      </c>
      <c r="J6214" s="74">
        <f t="shared" ref="J6214:J6277" si="778">IF(I6214=0,0,IF(I6214&gt;0,IF(I6214&lt;11,G6214,IF(I6214&lt;21,(G6214*0.32),IF(I6214&lt;31,(G6214*0.07),0)))))</f>
        <v>0</v>
      </c>
      <c r="K6214" s="105">
        <f t="shared" ref="K6214:K6277" si="779">IF(G6214,J6214/G6214,0)</f>
        <v>0</v>
      </c>
      <c r="L6214" s="75">
        <v>0</v>
      </c>
      <c r="M6214" s="75">
        <v>0</v>
      </c>
      <c r="N6214" s="75">
        <v>0</v>
      </c>
      <c r="O6214" s="105">
        <v>0</v>
      </c>
      <c r="P6214" s="98">
        <f t="shared" ref="P6214:P6277" si="780">+G6214-L6214</f>
        <v>79200</v>
      </c>
      <c r="Q6214" s="98">
        <f t="shared" ref="Q6214:Q6277" si="781">IF(I6214=0,I6214-M6214,IF(M6214,IF(I6214=0,(M6214-0),M6214-I6214),I6214))</f>
        <v>0</v>
      </c>
      <c r="R6214" s="98">
        <f t="shared" ref="R6214:R6277" si="782">+J6214-N6214</f>
        <v>0</v>
      </c>
      <c r="S6214" s="105">
        <f t="shared" ref="S6214:S6277" si="783">+K6214-O6214</f>
        <v>0</v>
      </c>
      <c r="T6214" s="8" t="str">
        <f>IF(I6214=0,"",(INDEX('AWR Data'!A$1:E$8823,MATCH(A6214,'AWR Data'!A$1:A$8823,0),4)))</f>
        <v/>
      </c>
    </row>
    <row r="6215" spans="1:20" ht="20" customHeight="1">
      <c r="A6215" s="14" t="s">
        <v>11488</v>
      </c>
      <c r="B6215" s="14" t="s">
        <v>576</v>
      </c>
      <c r="C6215" s="14" t="s">
        <v>11489</v>
      </c>
      <c r="E6215" s="74">
        <v>58</v>
      </c>
      <c r="F6215" s="74">
        <v>55700</v>
      </c>
      <c r="G6215" s="74">
        <f t="shared" si="776"/>
        <v>696</v>
      </c>
      <c r="H6215" s="80">
        <f t="shared" si="777"/>
        <v>1.2495511669658886E-2</v>
      </c>
      <c r="I6215" s="74">
        <f>INDEX('AWR Data'!A$1:E$8825,MATCH(A6215,'AWR Data'!A$1:A$8825,0),5)</f>
        <v>0</v>
      </c>
      <c r="J6215" s="74">
        <f t="shared" si="778"/>
        <v>0</v>
      </c>
      <c r="K6215" s="105">
        <f t="shared" si="779"/>
        <v>0</v>
      </c>
      <c r="L6215" s="75">
        <v>0</v>
      </c>
      <c r="M6215" s="75">
        <v>0</v>
      </c>
      <c r="N6215" s="75">
        <v>0</v>
      </c>
      <c r="O6215" s="105">
        <v>0</v>
      </c>
      <c r="P6215" s="98">
        <f t="shared" si="780"/>
        <v>696</v>
      </c>
      <c r="Q6215" s="98">
        <f t="shared" si="781"/>
        <v>0</v>
      </c>
      <c r="R6215" s="98">
        <f t="shared" si="782"/>
        <v>0</v>
      </c>
      <c r="S6215" s="105">
        <f t="shared" si="783"/>
        <v>0</v>
      </c>
      <c r="T6215" s="8" t="str">
        <f>IF(I6215=0,"",(INDEX('AWR Data'!A$1:E$8823,MATCH(A6215,'AWR Data'!A$1:A$8823,0),4)))</f>
        <v/>
      </c>
    </row>
    <row r="6216" spans="1:20" ht="20" customHeight="1">
      <c r="A6216" s="14" t="s">
        <v>11490</v>
      </c>
      <c r="B6216" s="14" t="s">
        <v>576</v>
      </c>
      <c r="C6216" s="14" t="s">
        <v>11491</v>
      </c>
      <c r="E6216" s="74">
        <v>140</v>
      </c>
      <c r="F6216" s="74">
        <v>277000</v>
      </c>
      <c r="G6216" s="74">
        <f t="shared" si="776"/>
        <v>1680</v>
      </c>
      <c r="H6216" s="80">
        <f t="shared" si="777"/>
        <v>6.0649819494584837E-3</v>
      </c>
      <c r="I6216" s="74">
        <f>INDEX('AWR Data'!A$1:E$8825,MATCH(A6216,'AWR Data'!A$1:A$8825,0),5)</f>
        <v>0</v>
      </c>
      <c r="J6216" s="74">
        <f t="shared" si="778"/>
        <v>0</v>
      </c>
      <c r="K6216" s="105">
        <f t="shared" si="779"/>
        <v>0</v>
      </c>
      <c r="L6216" s="75">
        <v>0</v>
      </c>
      <c r="M6216" s="75">
        <v>0</v>
      </c>
      <c r="N6216" s="75">
        <v>0</v>
      </c>
      <c r="O6216" s="105">
        <v>0</v>
      </c>
      <c r="P6216" s="98">
        <f t="shared" si="780"/>
        <v>1680</v>
      </c>
      <c r="Q6216" s="98">
        <f t="shared" si="781"/>
        <v>0</v>
      </c>
      <c r="R6216" s="98">
        <f t="shared" si="782"/>
        <v>0</v>
      </c>
      <c r="S6216" s="105">
        <f t="shared" si="783"/>
        <v>0</v>
      </c>
      <c r="T6216" s="8" t="str">
        <f>IF(I6216=0,"",(INDEX('AWR Data'!A$1:E$8823,MATCH(A6216,'AWR Data'!A$1:A$8823,0),4)))</f>
        <v/>
      </c>
    </row>
    <row r="6217" spans="1:20" ht="20" customHeight="1">
      <c r="A6217" s="14" t="s">
        <v>11492</v>
      </c>
      <c r="B6217" s="14" t="s">
        <v>576</v>
      </c>
      <c r="C6217" s="14" t="s">
        <v>11493</v>
      </c>
      <c r="E6217" s="74">
        <v>58</v>
      </c>
      <c r="F6217" s="74">
        <v>318000</v>
      </c>
      <c r="G6217" s="74">
        <f t="shared" si="776"/>
        <v>696</v>
      </c>
      <c r="H6217" s="80">
        <f t="shared" si="777"/>
        <v>2.188679245283019E-3</v>
      </c>
      <c r="I6217" s="74">
        <f>INDEX('AWR Data'!A$1:E$8825,MATCH(A6217,'AWR Data'!A$1:A$8825,0),5)</f>
        <v>0</v>
      </c>
      <c r="J6217" s="74">
        <f t="shared" si="778"/>
        <v>0</v>
      </c>
      <c r="K6217" s="105">
        <f t="shared" si="779"/>
        <v>0</v>
      </c>
      <c r="L6217" s="75">
        <v>0</v>
      </c>
      <c r="M6217" s="75">
        <v>0</v>
      </c>
      <c r="N6217" s="75">
        <v>0</v>
      </c>
      <c r="O6217" s="105">
        <v>0</v>
      </c>
      <c r="P6217" s="98">
        <f t="shared" si="780"/>
        <v>696</v>
      </c>
      <c r="Q6217" s="98">
        <f t="shared" si="781"/>
        <v>0</v>
      </c>
      <c r="R6217" s="98">
        <f t="shared" si="782"/>
        <v>0</v>
      </c>
      <c r="S6217" s="105">
        <f t="shared" si="783"/>
        <v>0</v>
      </c>
      <c r="T6217" s="8" t="str">
        <f>IF(I6217=0,"",(INDEX('AWR Data'!A$1:E$8823,MATCH(A6217,'AWR Data'!A$1:A$8823,0),4)))</f>
        <v/>
      </c>
    </row>
    <row r="6218" spans="1:20" ht="20" customHeight="1">
      <c r="A6218" s="14" t="s">
        <v>11494</v>
      </c>
      <c r="B6218" s="14" t="s">
        <v>576</v>
      </c>
      <c r="C6218" s="14" t="s">
        <v>11495</v>
      </c>
      <c r="E6218" s="74">
        <v>1600</v>
      </c>
      <c r="F6218" s="74">
        <v>190000</v>
      </c>
      <c r="G6218" s="74">
        <f t="shared" si="776"/>
        <v>19200</v>
      </c>
      <c r="H6218" s="80">
        <f t="shared" si="777"/>
        <v>0.10105263157894737</v>
      </c>
      <c r="I6218" s="74">
        <f>INDEX('AWR Data'!A$1:E$8825,MATCH(A6218,'AWR Data'!A$1:A$8825,0),5)</f>
        <v>0</v>
      </c>
      <c r="J6218" s="74">
        <f t="shared" si="778"/>
        <v>0</v>
      </c>
      <c r="K6218" s="105">
        <f t="shared" si="779"/>
        <v>0</v>
      </c>
      <c r="L6218" s="75">
        <v>0</v>
      </c>
      <c r="M6218" s="75">
        <v>0</v>
      </c>
      <c r="N6218" s="75">
        <v>0</v>
      </c>
      <c r="O6218" s="105">
        <v>0</v>
      </c>
      <c r="P6218" s="98">
        <f t="shared" si="780"/>
        <v>19200</v>
      </c>
      <c r="Q6218" s="98">
        <f t="shared" si="781"/>
        <v>0</v>
      </c>
      <c r="R6218" s="98">
        <f t="shared" si="782"/>
        <v>0</v>
      </c>
      <c r="S6218" s="105">
        <f t="shared" si="783"/>
        <v>0</v>
      </c>
      <c r="T6218" s="8" t="str">
        <f>IF(I6218=0,"",(INDEX('AWR Data'!A$1:E$8823,MATCH(A6218,'AWR Data'!A$1:A$8823,0),4)))</f>
        <v/>
      </c>
    </row>
    <row r="6219" spans="1:20" ht="20" customHeight="1">
      <c r="A6219" s="14" t="s">
        <v>11496</v>
      </c>
      <c r="B6219" s="14" t="s">
        <v>2185</v>
      </c>
      <c r="C6219" s="14" t="s">
        <v>11497</v>
      </c>
      <c r="E6219" s="98">
        <v>36</v>
      </c>
      <c r="F6219" s="98">
        <v>16100</v>
      </c>
      <c r="G6219" s="98">
        <f t="shared" si="776"/>
        <v>432</v>
      </c>
      <c r="H6219" s="80">
        <f t="shared" si="777"/>
        <v>2.6832298136645963E-2</v>
      </c>
      <c r="I6219" s="98">
        <f>INDEX('AWR Data'!A$1:E$8825,MATCH(A6219,'AWR Data'!A$1:A$8825,0),5)</f>
        <v>0</v>
      </c>
      <c r="J6219" s="98">
        <f t="shared" si="778"/>
        <v>0</v>
      </c>
      <c r="K6219" s="105">
        <f t="shared" si="779"/>
        <v>0</v>
      </c>
      <c r="L6219" s="75">
        <v>0</v>
      </c>
      <c r="M6219" s="75">
        <v>0</v>
      </c>
      <c r="N6219" s="75">
        <v>0</v>
      </c>
      <c r="O6219" s="105">
        <v>0</v>
      </c>
      <c r="P6219" s="98">
        <f t="shared" si="780"/>
        <v>432</v>
      </c>
      <c r="Q6219" s="98">
        <f t="shared" si="781"/>
        <v>0</v>
      </c>
      <c r="R6219" s="98">
        <f t="shared" si="782"/>
        <v>0</v>
      </c>
      <c r="S6219" s="105">
        <f t="shared" si="783"/>
        <v>0</v>
      </c>
      <c r="T6219" s="8" t="str">
        <f>IF(I6219=0,"",(INDEX('AWR Data'!A$1:E$8823,MATCH(A6219,'AWR Data'!A$1:A$8823,0),4)))</f>
        <v/>
      </c>
    </row>
    <row r="6220" spans="1:20" ht="20" customHeight="1">
      <c r="A6220" s="14" t="s">
        <v>11712</v>
      </c>
      <c r="B6220" s="14" t="s">
        <v>576</v>
      </c>
      <c r="C6220" s="14" t="s">
        <v>11713</v>
      </c>
      <c r="E6220" s="98">
        <v>170</v>
      </c>
      <c r="F6220" s="98">
        <v>13700</v>
      </c>
      <c r="G6220" s="98">
        <f t="shared" si="776"/>
        <v>2040</v>
      </c>
      <c r="H6220" s="80">
        <f t="shared" si="777"/>
        <v>0.14890510948905109</v>
      </c>
      <c r="I6220" s="98">
        <f>INDEX('AWR Data'!A$1:E$8825,MATCH(A6220,'AWR Data'!A$1:A$8825,0),5)</f>
        <v>0</v>
      </c>
      <c r="J6220" s="98">
        <f t="shared" si="778"/>
        <v>0</v>
      </c>
      <c r="K6220" s="105">
        <f t="shared" si="779"/>
        <v>0</v>
      </c>
      <c r="L6220" s="75">
        <v>0</v>
      </c>
      <c r="M6220" s="75">
        <v>0</v>
      </c>
      <c r="N6220" s="75">
        <v>0</v>
      </c>
      <c r="O6220" s="105">
        <v>0</v>
      </c>
      <c r="P6220" s="98">
        <f t="shared" si="780"/>
        <v>2040</v>
      </c>
      <c r="Q6220" s="98">
        <f t="shared" si="781"/>
        <v>0</v>
      </c>
      <c r="R6220" s="98">
        <f t="shared" si="782"/>
        <v>0</v>
      </c>
      <c r="S6220" s="105">
        <f t="shared" si="783"/>
        <v>0</v>
      </c>
      <c r="T6220" s="8" t="str">
        <f>IF(I6220=0,"",(INDEX('AWR Data'!A$1:E$8823,MATCH(A6220,'AWR Data'!A$1:A$8823,0),4)))</f>
        <v/>
      </c>
    </row>
    <row r="6221" spans="1:20" ht="20" customHeight="1">
      <c r="A6221" s="106" t="s">
        <v>11714</v>
      </c>
      <c r="B6221" s="106" t="s">
        <v>996</v>
      </c>
      <c r="C6221" s="106" t="s">
        <v>11715</v>
      </c>
      <c r="D6221" s="106"/>
      <c r="E6221" s="109">
        <v>18100</v>
      </c>
      <c r="F6221" s="109">
        <v>8260000</v>
      </c>
      <c r="G6221" s="109">
        <f t="shared" si="776"/>
        <v>217200</v>
      </c>
      <c r="H6221" s="107">
        <f t="shared" si="777"/>
        <v>2.6295399515738498E-2</v>
      </c>
      <c r="I6221" s="109">
        <f>INDEX('AWR Data'!A$1:E$8825,MATCH(A6221,'AWR Data'!A$1:A$8825,0),5)</f>
        <v>0</v>
      </c>
      <c r="J6221" s="109">
        <f t="shared" si="778"/>
        <v>0</v>
      </c>
      <c r="K6221" s="124">
        <f t="shared" si="779"/>
        <v>0</v>
      </c>
      <c r="L6221" s="108">
        <v>0</v>
      </c>
      <c r="M6221" s="108">
        <v>0</v>
      </c>
      <c r="N6221" s="108">
        <v>0</v>
      </c>
      <c r="O6221" s="124">
        <v>0</v>
      </c>
      <c r="P6221" s="109">
        <f t="shared" si="780"/>
        <v>217200</v>
      </c>
      <c r="Q6221" s="109">
        <f t="shared" si="781"/>
        <v>0</v>
      </c>
      <c r="R6221" s="109">
        <f t="shared" si="782"/>
        <v>0</v>
      </c>
      <c r="S6221" s="124">
        <f t="shared" si="783"/>
        <v>0</v>
      </c>
      <c r="T6221" s="110" t="str">
        <f>IF(I6221=0,"",(INDEX('AWR Data'!A$1:E$8823,MATCH(A6221,'AWR Data'!A$1:A$8823,0),4)))</f>
        <v/>
      </c>
    </row>
    <row r="6222" spans="1:20" ht="20" customHeight="1">
      <c r="A6222" s="14" t="s">
        <v>11716</v>
      </c>
      <c r="B6222" s="14" t="s">
        <v>996</v>
      </c>
      <c r="C6222" s="14" t="s">
        <v>11717</v>
      </c>
      <c r="E6222" s="74">
        <v>28</v>
      </c>
      <c r="F6222" s="74">
        <v>1140</v>
      </c>
      <c r="G6222" s="74">
        <f t="shared" si="776"/>
        <v>336</v>
      </c>
      <c r="H6222" s="80">
        <f t="shared" si="777"/>
        <v>0.29473684210526313</v>
      </c>
      <c r="I6222" s="74">
        <f>INDEX('AWR Data'!A$1:E$8825,MATCH(A6222,'AWR Data'!A$1:A$8825,0),5)</f>
        <v>0</v>
      </c>
      <c r="J6222" s="74">
        <f t="shared" si="778"/>
        <v>0</v>
      </c>
      <c r="K6222" s="105">
        <f t="shared" si="779"/>
        <v>0</v>
      </c>
      <c r="L6222" s="75">
        <v>0</v>
      </c>
      <c r="M6222" s="75">
        <v>0</v>
      </c>
      <c r="N6222" s="75">
        <v>0</v>
      </c>
      <c r="O6222" s="105">
        <v>0</v>
      </c>
      <c r="P6222" s="98">
        <f t="shared" si="780"/>
        <v>336</v>
      </c>
      <c r="Q6222" s="98">
        <f t="shared" si="781"/>
        <v>0</v>
      </c>
      <c r="R6222" s="98">
        <f t="shared" si="782"/>
        <v>0</v>
      </c>
      <c r="S6222" s="105">
        <f t="shared" si="783"/>
        <v>0</v>
      </c>
      <c r="T6222" s="8" t="str">
        <f>IF(I6222=0,"",(INDEX('AWR Data'!A$1:E$8823,MATCH(A6222,'AWR Data'!A$1:A$8823,0),4)))</f>
        <v/>
      </c>
    </row>
    <row r="6223" spans="1:20" ht="20" customHeight="1">
      <c r="A6223" s="14" t="s">
        <v>11718</v>
      </c>
      <c r="B6223" s="14" t="s">
        <v>996</v>
      </c>
      <c r="C6223" s="14" t="s">
        <v>11719</v>
      </c>
      <c r="E6223" s="74">
        <v>73</v>
      </c>
      <c r="F6223" s="74">
        <v>19300</v>
      </c>
      <c r="G6223" s="74">
        <f t="shared" si="776"/>
        <v>876</v>
      </c>
      <c r="H6223" s="80">
        <f t="shared" si="777"/>
        <v>4.5388601036269433E-2</v>
      </c>
      <c r="I6223" s="74">
        <f>INDEX('AWR Data'!A$1:E$8825,MATCH(A6223,'AWR Data'!A$1:A$8825,0),5)</f>
        <v>0</v>
      </c>
      <c r="J6223" s="74">
        <f t="shared" si="778"/>
        <v>0</v>
      </c>
      <c r="K6223" s="105">
        <f t="shared" si="779"/>
        <v>0</v>
      </c>
      <c r="L6223" s="75">
        <v>0</v>
      </c>
      <c r="M6223" s="75">
        <v>0</v>
      </c>
      <c r="N6223" s="75">
        <v>0</v>
      </c>
      <c r="O6223" s="105">
        <v>0</v>
      </c>
      <c r="P6223" s="98">
        <f t="shared" si="780"/>
        <v>876</v>
      </c>
      <c r="Q6223" s="98">
        <f t="shared" si="781"/>
        <v>0</v>
      </c>
      <c r="R6223" s="98">
        <f t="shared" si="782"/>
        <v>0</v>
      </c>
      <c r="S6223" s="105">
        <f t="shared" si="783"/>
        <v>0</v>
      </c>
      <c r="T6223" s="8" t="str">
        <f>IF(I6223=0,"",(INDEX('AWR Data'!A$1:E$8823,MATCH(A6223,'AWR Data'!A$1:A$8823,0),4)))</f>
        <v/>
      </c>
    </row>
    <row r="6224" spans="1:20" ht="20" customHeight="1">
      <c r="A6224" s="14" t="s">
        <v>11720</v>
      </c>
      <c r="B6224" s="14" t="s">
        <v>996</v>
      </c>
      <c r="C6224" s="14" t="s">
        <v>11721</v>
      </c>
      <c r="E6224" s="74">
        <v>73</v>
      </c>
      <c r="F6224" s="74">
        <v>44000</v>
      </c>
      <c r="G6224" s="74">
        <f t="shared" si="776"/>
        <v>876</v>
      </c>
      <c r="H6224" s="80">
        <f t="shared" si="777"/>
        <v>1.9909090909090908E-2</v>
      </c>
      <c r="I6224" s="74">
        <f>INDEX('AWR Data'!A$1:E$8825,MATCH(A6224,'AWR Data'!A$1:A$8825,0),5)</f>
        <v>0</v>
      </c>
      <c r="J6224" s="74">
        <f t="shared" si="778"/>
        <v>0</v>
      </c>
      <c r="K6224" s="105">
        <f t="shared" si="779"/>
        <v>0</v>
      </c>
      <c r="L6224" s="75">
        <v>0</v>
      </c>
      <c r="M6224" s="75">
        <v>0</v>
      </c>
      <c r="N6224" s="75">
        <v>0</v>
      </c>
      <c r="O6224" s="105">
        <v>0</v>
      </c>
      <c r="P6224" s="98">
        <f t="shared" si="780"/>
        <v>876</v>
      </c>
      <c r="Q6224" s="98">
        <f t="shared" si="781"/>
        <v>0</v>
      </c>
      <c r="R6224" s="98">
        <f t="shared" si="782"/>
        <v>0</v>
      </c>
      <c r="S6224" s="105">
        <f t="shared" si="783"/>
        <v>0</v>
      </c>
      <c r="T6224" s="8" t="str">
        <f>IF(I6224=0,"",(INDEX('AWR Data'!A$1:E$8823,MATCH(A6224,'AWR Data'!A$1:A$8823,0),4)))</f>
        <v/>
      </c>
    </row>
    <row r="6225" spans="1:20" ht="20" customHeight="1">
      <c r="A6225" s="14" t="s">
        <v>11722</v>
      </c>
      <c r="B6225" s="14" t="s">
        <v>996</v>
      </c>
      <c r="C6225" s="14" t="s">
        <v>11723</v>
      </c>
      <c r="E6225" s="74">
        <v>91</v>
      </c>
      <c r="F6225" s="74">
        <v>35600</v>
      </c>
      <c r="G6225" s="74">
        <f t="shared" si="776"/>
        <v>1092</v>
      </c>
      <c r="H6225" s="80">
        <f t="shared" si="777"/>
        <v>3.0674157303370787E-2</v>
      </c>
      <c r="I6225" s="74">
        <f>INDEX('AWR Data'!A$1:E$8825,MATCH(A6225,'AWR Data'!A$1:A$8825,0),5)</f>
        <v>0</v>
      </c>
      <c r="J6225" s="74">
        <f t="shared" si="778"/>
        <v>0</v>
      </c>
      <c r="K6225" s="105">
        <f t="shared" si="779"/>
        <v>0</v>
      </c>
      <c r="L6225" s="75">
        <v>0</v>
      </c>
      <c r="M6225" s="75">
        <v>0</v>
      </c>
      <c r="N6225" s="75">
        <v>0</v>
      </c>
      <c r="O6225" s="105">
        <v>0</v>
      </c>
      <c r="P6225" s="98">
        <f t="shared" si="780"/>
        <v>1092</v>
      </c>
      <c r="Q6225" s="98">
        <f t="shared" si="781"/>
        <v>0</v>
      </c>
      <c r="R6225" s="98">
        <f t="shared" si="782"/>
        <v>0</v>
      </c>
      <c r="S6225" s="105">
        <f t="shared" si="783"/>
        <v>0</v>
      </c>
      <c r="T6225" s="8" t="str">
        <f>IF(I6225=0,"",(INDEX('AWR Data'!A$1:E$8823,MATCH(A6225,'AWR Data'!A$1:A$8823,0),4)))</f>
        <v/>
      </c>
    </row>
    <row r="6226" spans="1:20" ht="20" customHeight="1">
      <c r="A6226" s="14" t="s">
        <v>11724</v>
      </c>
      <c r="B6226" s="14" t="s">
        <v>996</v>
      </c>
      <c r="C6226" s="14" t="s">
        <v>11725</v>
      </c>
      <c r="E6226" s="74">
        <v>260</v>
      </c>
      <c r="F6226" s="74">
        <v>44300</v>
      </c>
      <c r="G6226" s="74">
        <f t="shared" si="776"/>
        <v>3120</v>
      </c>
      <c r="H6226" s="80">
        <f t="shared" si="777"/>
        <v>7.0428893905191872E-2</v>
      </c>
      <c r="I6226" s="74">
        <f>INDEX('AWR Data'!A$1:E$8825,MATCH(A6226,'AWR Data'!A$1:A$8825,0),5)</f>
        <v>0</v>
      </c>
      <c r="J6226" s="74">
        <f t="shared" si="778"/>
        <v>0</v>
      </c>
      <c r="K6226" s="105">
        <f t="shared" si="779"/>
        <v>0</v>
      </c>
      <c r="L6226" s="75">
        <v>0</v>
      </c>
      <c r="M6226" s="75">
        <v>0</v>
      </c>
      <c r="N6226" s="75">
        <v>0</v>
      </c>
      <c r="O6226" s="105">
        <v>0</v>
      </c>
      <c r="P6226" s="98">
        <f t="shared" si="780"/>
        <v>3120</v>
      </c>
      <c r="Q6226" s="98">
        <f t="shared" si="781"/>
        <v>0</v>
      </c>
      <c r="R6226" s="98">
        <f t="shared" si="782"/>
        <v>0</v>
      </c>
      <c r="S6226" s="105">
        <f t="shared" si="783"/>
        <v>0</v>
      </c>
      <c r="T6226" s="8" t="str">
        <f>IF(I6226=0,"",(INDEX('AWR Data'!A$1:E$8823,MATCH(A6226,'AWR Data'!A$1:A$8823,0),4)))</f>
        <v/>
      </c>
    </row>
    <row r="6227" spans="1:20" ht="20" customHeight="1">
      <c r="A6227" s="14" t="s">
        <v>11726</v>
      </c>
      <c r="B6227" s="14" t="s">
        <v>996</v>
      </c>
      <c r="C6227" s="14" t="s">
        <v>11727</v>
      </c>
      <c r="E6227" s="74">
        <v>210</v>
      </c>
      <c r="F6227" s="74">
        <v>145000</v>
      </c>
      <c r="G6227" s="74">
        <f t="shared" si="776"/>
        <v>2520</v>
      </c>
      <c r="H6227" s="80">
        <f t="shared" si="777"/>
        <v>1.7379310344827585E-2</v>
      </c>
      <c r="I6227" s="74">
        <f>INDEX('AWR Data'!A$1:E$8825,MATCH(A6227,'AWR Data'!A$1:A$8825,0),5)</f>
        <v>0</v>
      </c>
      <c r="J6227" s="74">
        <f t="shared" si="778"/>
        <v>0</v>
      </c>
      <c r="K6227" s="105">
        <f t="shared" si="779"/>
        <v>0</v>
      </c>
      <c r="L6227" s="75">
        <v>0</v>
      </c>
      <c r="M6227" s="75">
        <v>0</v>
      </c>
      <c r="N6227" s="75">
        <v>0</v>
      </c>
      <c r="O6227" s="105">
        <v>0</v>
      </c>
      <c r="P6227" s="98">
        <f t="shared" si="780"/>
        <v>2520</v>
      </c>
      <c r="Q6227" s="98">
        <f t="shared" si="781"/>
        <v>0</v>
      </c>
      <c r="R6227" s="98">
        <f t="shared" si="782"/>
        <v>0</v>
      </c>
      <c r="S6227" s="105">
        <f t="shared" si="783"/>
        <v>0</v>
      </c>
      <c r="T6227" s="8" t="str">
        <f>IF(I6227=0,"",(INDEX('AWR Data'!A$1:E$8823,MATCH(A6227,'AWR Data'!A$1:A$8823,0),4)))</f>
        <v/>
      </c>
    </row>
    <row r="6228" spans="1:20" ht="20" customHeight="1">
      <c r="A6228" s="14" t="s">
        <v>11728</v>
      </c>
      <c r="B6228" s="14" t="s">
        <v>996</v>
      </c>
      <c r="C6228" s="14" t="s">
        <v>11729</v>
      </c>
      <c r="E6228" s="74">
        <v>91</v>
      </c>
      <c r="F6228" s="74">
        <v>28400</v>
      </c>
      <c r="G6228" s="74">
        <f t="shared" si="776"/>
        <v>1092</v>
      </c>
      <c r="H6228" s="80">
        <f t="shared" si="777"/>
        <v>3.8450704225352114E-2</v>
      </c>
      <c r="I6228" s="74">
        <f>INDEX('AWR Data'!A$1:E$8825,MATCH(A6228,'AWR Data'!A$1:A$8825,0),5)</f>
        <v>0</v>
      </c>
      <c r="J6228" s="74">
        <f t="shared" si="778"/>
        <v>0</v>
      </c>
      <c r="K6228" s="105">
        <f t="shared" si="779"/>
        <v>0</v>
      </c>
      <c r="L6228" s="75">
        <v>0</v>
      </c>
      <c r="M6228" s="75">
        <v>0</v>
      </c>
      <c r="N6228" s="75">
        <v>0</v>
      </c>
      <c r="O6228" s="105">
        <v>0</v>
      </c>
      <c r="P6228" s="98">
        <f t="shared" si="780"/>
        <v>1092</v>
      </c>
      <c r="Q6228" s="98">
        <f t="shared" si="781"/>
        <v>0</v>
      </c>
      <c r="R6228" s="98">
        <f t="shared" si="782"/>
        <v>0</v>
      </c>
      <c r="S6228" s="105">
        <f t="shared" si="783"/>
        <v>0</v>
      </c>
      <c r="T6228" s="8" t="str">
        <f>IF(I6228=0,"",(INDEX('AWR Data'!A$1:E$8823,MATCH(A6228,'AWR Data'!A$1:A$8823,0),4)))</f>
        <v/>
      </c>
    </row>
    <row r="6229" spans="1:20" ht="20" customHeight="1">
      <c r="A6229" s="14" t="s">
        <v>11730</v>
      </c>
      <c r="B6229" s="14" t="s">
        <v>996</v>
      </c>
      <c r="C6229" s="14" t="s">
        <v>11731</v>
      </c>
      <c r="E6229" s="74">
        <v>36</v>
      </c>
      <c r="F6229" s="74">
        <v>1680</v>
      </c>
      <c r="G6229" s="74">
        <f t="shared" si="776"/>
        <v>432</v>
      </c>
      <c r="H6229" s="80">
        <f t="shared" si="777"/>
        <v>0.25714285714285712</v>
      </c>
      <c r="I6229" s="74">
        <f>INDEX('AWR Data'!A$1:E$8825,MATCH(A6229,'AWR Data'!A$1:A$8825,0),5)</f>
        <v>0</v>
      </c>
      <c r="J6229" s="74">
        <f t="shared" si="778"/>
        <v>0</v>
      </c>
      <c r="K6229" s="105">
        <f t="shared" si="779"/>
        <v>0</v>
      </c>
      <c r="L6229" s="75">
        <v>0</v>
      </c>
      <c r="M6229" s="75">
        <v>0</v>
      </c>
      <c r="N6229" s="75">
        <v>0</v>
      </c>
      <c r="O6229" s="105">
        <v>0</v>
      </c>
      <c r="P6229" s="98">
        <f t="shared" si="780"/>
        <v>432</v>
      </c>
      <c r="Q6229" s="98">
        <f t="shared" si="781"/>
        <v>0</v>
      </c>
      <c r="R6229" s="98">
        <f t="shared" si="782"/>
        <v>0</v>
      </c>
      <c r="S6229" s="105">
        <f t="shared" si="783"/>
        <v>0</v>
      </c>
      <c r="T6229" s="8" t="str">
        <f>IF(I6229=0,"",(INDEX('AWR Data'!A$1:E$8823,MATCH(A6229,'AWR Data'!A$1:A$8823,0),4)))</f>
        <v/>
      </c>
    </row>
    <row r="6230" spans="1:20" ht="20" customHeight="1">
      <c r="A6230" s="14" t="s">
        <v>11732</v>
      </c>
      <c r="B6230" s="14" t="s">
        <v>996</v>
      </c>
      <c r="C6230" s="14" t="s">
        <v>11733</v>
      </c>
      <c r="E6230" s="74">
        <v>22</v>
      </c>
      <c r="F6230" s="74">
        <v>593</v>
      </c>
      <c r="G6230" s="74">
        <f t="shared" si="776"/>
        <v>264</v>
      </c>
      <c r="H6230" s="80">
        <f t="shared" si="777"/>
        <v>0.4451939291736931</v>
      </c>
      <c r="I6230" s="74">
        <f>INDEX('AWR Data'!A$1:E$8825,MATCH(A6230,'AWR Data'!A$1:A$8825,0),5)</f>
        <v>0</v>
      </c>
      <c r="J6230" s="74">
        <f t="shared" si="778"/>
        <v>0</v>
      </c>
      <c r="K6230" s="105">
        <f t="shared" si="779"/>
        <v>0</v>
      </c>
      <c r="L6230" s="75">
        <v>0</v>
      </c>
      <c r="M6230" s="75">
        <v>0</v>
      </c>
      <c r="N6230" s="75">
        <v>0</v>
      </c>
      <c r="O6230" s="105">
        <v>0</v>
      </c>
      <c r="P6230" s="98">
        <f t="shared" si="780"/>
        <v>264</v>
      </c>
      <c r="Q6230" s="98">
        <f t="shared" si="781"/>
        <v>0</v>
      </c>
      <c r="R6230" s="98">
        <f t="shared" si="782"/>
        <v>0</v>
      </c>
      <c r="S6230" s="105">
        <f t="shared" si="783"/>
        <v>0</v>
      </c>
      <c r="T6230" s="8" t="str">
        <f>IF(I6230=0,"",(INDEX('AWR Data'!A$1:E$8823,MATCH(A6230,'AWR Data'!A$1:A$8823,0),4)))</f>
        <v/>
      </c>
    </row>
    <row r="6231" spans="1:20" ht="20" customHeight="1">
      <c r="A6231" s="14" t="s">
        <v>11946</v>
      </c>
      <c r="B6231" s="14" t="s">
        <v>996</v>
      </c>
      <c r="C6231" s="14" t="s">
        <v>11947</v>
      </c>
      <c r="E6231" s="74">
        <v>110</v>
      </c>
      <c r="F6231" s="74">
        <v>17400</v>
      </c>
      <c r="G6231" s="74">
        <f t="shared" si="776"/>
        <v>1320</v>
      </c>
      <c r="H6231" s="80">
        <f t="shared" si="777"/>
        <v>7.586206896551724E-2</v>
      </c>
      <c r="I6231" s="74">
        <f>INDEX('AWR Data'!A$1:E$8825,MATCH(A6231,'AWR Data'!A$1:A$8825,0),5)</f>
        <v>0</v>
      </c>
      <c r="J6231" s="74">
        <f t="shared" si="778"/>
        <v>0</v>
      </c>
      <c r="K6231" s="105">
        <f t="shared" si="779"/>
        <v>0</v>
      </c>
      <c r="L6231" s="75">
        <v>0</v>
      </c>
      <c r="M6231" s="75">
        <v>0</v>
      </c>
      <c r="N6231" s="75">
        <v>0</v>
      </c>
      <c r="O6231" s="105">
        <v>0</v>
      </c>
      <c r="P6231" s="98">
        <f t="shared" si="780"/>
        <v>1320</v>
      </c>
      <c r="Q6231" s="98">
        <f t="shared" si="781"/>
        <v>0</v>
      </c>
      <c r="R6231" s="98">
        <f t="shared" si="782"/>
        <v>0</v>
      </c>
      <c r="S6231" s="105">
        <f t="shared" si="783"/>
        <v>0</v>
      </c>
      <c r="T6231" s="8" t="str">
        <f>IF(I6231=0,"",(INDEX('AWR Data'!A$1:E$8823,MATCH(A6231,'AWR Data'!A$1:A$8823,0),4)))</f>
        <v/>
      </c>
    </row>
    <row r="6232" spans="1:20" ht="20" customHeight="1">
      <c r="A6232" s="14" t="s">
        <v>11950</v>
      </c>
      <c r="B6232" s="14" t="s">
        <v>996</v>
      </c>
      <c r="C6232" s="14" t="s">
        <v>11951</v>
      </c>
      <c r="E6232" s="74">
        <v>28</v>
      </c>
      <c r="F6232" s="74">
        <v>1610</v>
      </c>
      <c r="G6232" s="74">
        <f t="shared" si="776"/>
        <v>336</v>
      </c>
      <c r="H6232" s="80">
        <f t="shared" si="777"/>
        <v>0.20869565217391303</v>
      </c>
      <c r="I6232" s="74">
        <f>INDEX('AWR Data'!A$1:E$8825,MATCH(A6232,'AWR Data'!A$1:A$8825,0),5)</f>
        <v>0</v>
      </c>
      <c r="J6232" s="74">
        <f t="shared" si="778"/>
        <v>0</v>
      </c>
      <c r="K6232" s="105">
        <f t="shared" si="779"/>
        <v>0</v>
      </c>
      <c r="L6232" s="75">
        <v>0</v>
      </c>
      <c r="M6232" s="75">
        <v>0</v>
      </c>
      <c r="N6232" s="75">
        <v>0</v>
      </c>
      <c r="O6232" s="105">
        <v>0</v>
      </c>
      <c r="P6232" s="98">
        <f t="shared" si="780"/>
        <v>336</v>
      </c>
      <c r="Q6232" s="98">
        <f t="shared" si="781"/>
        <v>0</v>
      </c>
      <c r="R6232" s="98">
        <f t="shared" si="782"/>
        <v>0</v>
      </c>
      <c r="S6232" s="105">
        <f t="shared" si="783"/>
        <v>0</v>
      </c>
      <c r="T6232" s="8" t="str">
        <f>IF(I6232=0,"",(INDEX('AWR Data'!A$1:E$8823,MATCH(A6232,'AWR Data'!A$1:A$8823,0),4)))</f>
        <v/>
      </c>
    </row>
    <row r="6233" spans="1:20" ht="20" customHeight="1">
      <c r="A6233" s="14" t="s">
        <v>11952</v>
      </c>
      <c r="B6233" s="14" t="s">
        <v>996</v>
      </c>
      <c r="C6233" s="14" t="s">
        <v>11953</v>
      </c>
      <c r="E6233" s="74">
        <v>880</v>
      </c>
      <c r="F6233" s="74">
        <v>132000</v>
      </c>
      <c r="G6233" s="74">
        <f t="shared" si="776"/>
        <v>10560</v>
      </c>
      <c r="H6233" s="80">
        <f t="shared" si="777"/>
        <v>0.08</v>
      </c>
      <c r="I6233" s="74">
        <f>INDEX('AWR Data'!A$1:E$8825,MATCH(A6233,'AWR Data'!A$1:A$8825,0),5)</f>
        <v>0</v>
      </c>
      <c r="J6233" s="74">
        <f t="shared" si="778"/>
        <v>0</v>
      </c>
      <c r="K6233" s="105">
        <f t="shared" si="779"/>
        <v>0</v>
      </c>
      <c r="L6233" s="75">
        <v>0</v>
      </c>
      <c r="M6233" s="75">
        <v>0</v>
      </c>
      <c r="N6233" s="75">
        <v>0</v>
      </c>
      <c r="O6233" s="105">
        <v>0</v>
      </c>
      <c r="P6233" s="98">
        <f t="shared" si="780"/>
        <v>10560</v>
      </c>
      <c r="Q6233" s="98">
        <f t="shared" si="781"/>
        <v>0</v>
      </c>
      <c r="R6233" s="98">
        <f t="shared" si="782"/>
        <v>0</v>
      </c>
      <c r="S6233" s="105">
        <f t="shared" si="783"/>
        <v>0</v>
      </c>
      <c r="T6233" s="8" t="str">
        <f>IF(I6233=0,"",(INDEX('AWR Data'!A$1:E$8823,MATCH(A6233,'AWR Data'!A$1:A$8823,0),4)))</f>
        <v/>
      </c>
    </row>
    <row r="6234" spans="1:20" ht="20" customHeight="1">
      <c r="A6234" s="14" t="s">
        <v>11954</v>
      </c>
      <c r="B6234" s="14" t="s">
        <v>996</v>
      </c>
      <c r="C6234" s="14" t="s">
        <v>11955</v>
      </c>
      <c r="E6234" s="74">
        <v>320</v>
      </c>
      <c r="F6234" s="74">
        <v>51900</v>
      </c>
      <c r="G6234" s="74">
        <f t="shared" si="776"/>
        <v>3840</v>
      </c>
      <c r="H6234" s="80">
        <f t="shared" si="777"/>
        <v>7.3988439306358386E-2</v>
      </c>
      <c r="I6234" s="74">
        <f>INDEX('AWR Data'!A$1:E$8825,MATCH(A6234,'AWR Data'!A$1:A$8825,0),5)</f>
        <v>0</v>
      </c>
      <c r="J6234" s="74">
        <f t="shared" si="778"/>
        <v>0</v>
      </c>
      <c r="K6234" s="105">
        <f t="shared" si="779"/>
        <v>0</v>
      </c>
      <c r="L6234" s="75">
        <v>0</v>
      </c>
      <c r="M6234" s="75">
        <v>0</v>
      </c>
      <c r="N6234" s="75">
        <v>0</v>
      </c>
      <c r="O6234" s="105">
        <v>0</v>
      </c>
      <c r="P6234" s="98">
        <f t="shared" si="780"/>
        <v>3840</v>
      </c>
      <c r="Q6234" s="98">
        <f t="shared" si="781"/>
        <v>0</v>
      </c>
      <c r="R6234" s="98">
        <f t="shared" si="782"/>
        <v>0</v>
      </c>
      <c r="S6234" s="105">
        <f t="shared" si="783"/>
        <v>0</v>
      </c>
      <c r="T6234" s="8" t="str">
        <f>IF(I6234=0,"",(INDEX('AWR Data'!A$1:E$8823,MATCH(A6234,'AWR Data'!A$1:A$8823,0),4)))</f>
        <v/>
      </c>
    </row>
    <row r="6235" spans="1:20" ht="20" customHeight="1">
      <c r="A6235" s="14" t="s">
        <v>11956</v>
      </c>
      <c r="B6235" s="14" t="s">
        <v>996</v>
      </c>
      <c r="C6235" s="14" t="s">
        <v>11957</v>
      </c>
      <c r="E6235" s="74">
        <v>46</v>
      </c>
      <c r="F6235" s="74">
        <v>52700</v>
      </c>
      <c r="G6235" s="74">
        <f t="shared" si="776"/>
        <v>552</v>
      </c>
      <c r="H6235" s="80">
        <f t="shared" si="777"/>
        <v>1.0474383301707781E-2</v>
      </c>
      <c r="I6235" s="74">
        <f>INDEX('AWR Data'!A$1:E$8825,MATCH(A6235,'AWR Data'!A$1:A$8825,0),5)</f>
        <v>0</v>
      </c>
      <c r="J6235" s="74">
        <f t="shared" si="778"/>
        <v>0</v>
      </c>
      <c r="K6235" s="105">
        <f t="shared" si="779"/>
        <v>0</v>
      </c>
      <c r="L6235" s="75">
        <v>0</v>
      </c>
      <c r="M6235" s="75">
        <v>0</v>
      </c>
      <c r="N6235" s="75">
        <v>0</v>
      </c>
      <c r="O6235" s="105">
        <v>0</v>
      </c>
      <c r="P6235" s="98">
        <f t="shared" si="780"/>
        <v>552</v>
      </c>
      <c r="Q6235" s="98">
        <f t="shared" si="781"/>
        <v>0</v>
      </c>
      <c r="R6235" s="98">
        <f t="shared" si="782"/>
        <v>0</v>
      </c>
      <c r="S6235" s="105">
        <f t="shared" si="783"/>
        <v>0</v>
      </c>
      <c r="T6235" s="8" t="str">
        <f>IF(I6235=0,"",(INDEX('AWR Data'!A$1:E$8823,MATCH(A6235,'AWR Data'!A$1:A$8823,0),4)))</f>
        <v/>
      </c>
    </row>
    <row r="6236" spans="1:20" ht="20" customHeight="1">
      <c r="A6236" s="14" t="s">
        <v>11958</v>
      </c>
      <c r="B6236" s="14" t="s">
        <v>996</v>
      </c>
      <c r="C6236" s="14" t="s">
        <v>11959</v>
      </c>
      <c r="E6236" s="74">
        <v>880</v>
      </c>
      <c r="F6236" s="74">
        <v>118000</v>
      </c>
      <c r="G6236" s="74">
        <f t="shared" si="776"/>
        <v>10560</v>
      </c>
      <c r="H6236" s="80">
        <f t="shared" si="777"/>
        <v>8.9491525423728818E-2</v>
      </c>
      <c r="I6236" s="74">
        <f>INDEX('AWR Data'!A$1:E$8825,MATCH(A6236,'AWR Data'!A$1:A$8825,0),5)</f>
        <v>0</v>
      </c>
      <c r="J6236" s="74">
        <f t="shared" si="778"/>
        <v>0</v>
      </c>
      <c r="K6236" s="105">
        <f t="shared" si="779"/>
        <v>0</v>
      </c>
      <c r="L6236" s="75">
        <v>0</v>
      </c>
      <c r="M6236" s="75">
        <v>0</v>
      </c>
      <c r="N6236" s="75">
        <v>0</v>
      </c>
      <c r="O6236" s="105">
        <v>0</v>
      </c>
      <c r="P6236" s="98">
        <f t="shared" si="780"/>
        <v>10560</v>
      </c>
      <c r="Q6236" s="98">
        <f t="shared" si="781"/>
        <v>0</v>
      </c>
      <c r="R6236" s="98">
        <f t="shared" si="782"/>
        <v>0</v>
      </c>
      <c r="S6236" s="105">
        <f t="shared" si="783"/>
        <v>0</v>
      </c>
      <c r="T6236" s="8" t="str">
        <f>IF(I6236=0,"",(INDEX('AWR Data'!A$1:E$8823,MATCH(A6236,'AWR Data'!A$1:A$8823,0),4)))</f>
        <v/>
      </c>
    </row>
    <row r="6237" spans="1:20" ht="20" customHeight="1">
      <c r="A6237" s="14" t="s">
        <v>11960</v>
      </c>
      <c r="B6237" s="14" t="s">
        <v>996</v>
      </c>
      <c r="C6237" s="14" t="s">
        <v>11961</v>
      </c>
      <c r="E6237" s="74">
        <v>58</v>
      </c>
      <c r="F6237" s="74">
        <v>3590</v>
      </c>
      <c r="G6237" s="74">
        <f t="shared" si="776"/>
        <v>696</v>
      </c>
      <c r="H6237" s="80">
        <f t="shared" si="777"/>
        <v>0.19387186629526462</v>
      </c>
      <c r="I6237" s="74">
        <f>INDEX('AWR Data'!A$1:E$8825,MATCH(A6237,'AWR Data'!A$1:A$8825,0),5)</f>
        <v>0</v>
      </c>
      <c r="J6237" s="74">
        <f t="shared" si="778"/>
        <v>0</v>
      </c>
      <c r="K6237" s="105">
        <f t="shared" si="779"/>
        <v>0</v>
      </c>
      <c r="L6237" s="75">
        <v>0</v>
      </c>
      <c r="M6237" s="75">
        <v>0</v>
      </c>
      <c r="N6237" s="75">
        <v>0</v>
      </c>
      <c r="O6237" s="105">
        <v>0</v>
      </c>
      <c r="P6237" s="98">
        <f t="shared" si="780"/>
        <v>696</v>
      </c>
      <c r="Q6237" s="98">
        <f t="shared" si="781"/>
        <v>0</v>
      </c>
      <c r="R6237" s="98">
        <f t="shared" si="782"/>
        <v>0</v>
      </c>
      <c r="S6237" s="105">
        <f t="shared" si="783"/>
        <v>0</v>
      </c>
      <c r="T6237" s="8" t="str">
        <f>IF(I6237=0,"",(INDEX('AWR Data'!A$1:E$8823,MATCH(A6237,'AWR Data'!A$1:A$8823,0),4)))</f>
        <v/>
      </c>
    </row>
    <row r="6238" spans="1:20" ht="20" customHeight="1">
      <c r="A6238" s="14" t="s">
        <v>11962</v>
      </c>
      <c r="B6238" s="14" t="s">
        <v>996</v>
      </c>
      <c r="C6238" s="14" t="s">
        <v>11753</v>
      </c>
      <c r="E6238" s="74">
        <v>91</v>
      </c>
      <c r="F6238" s="74">
        <v>43900</v>
      </c>
      <c r="G6238" s="74">
        <f t="shared" si="776"/>
        <v>1092</v>
      </c>
      <c r="H6238" s="80">
        <f t="shared" si="777"/>
        <v>2.4874715261958998E-2</v>
      </c>
      <c r="I6238" s="74">
        <f>INDEX('AWR Data'!A$1:E$8825,MATCH(A6238,'AWR Data'!A$1:A$8825,0),5)</f>
        <v>0</v>
      </c>
      <c r="J6238" s="74">
        <f t="shared" si="778"/>
        <v>0</v>
      </c>
      <c r="K6238" s="105">
        <f t="shared" si="779"/>
        <v>0</v>
      </c>
      <c r="L6238" s="75">
        <v>0</v>
      </c>
      <c r="M6238" s="75">
        <v>0</v>
      </c>
      <c r="N6238" s="75">
        <v>0</v>
      </c>
      <c r="O6238" s="105">
        <v>0</v>
      </c>
      <c r="P6238" s="98">
        <f t="shared" si="780"/>
        <v>1092</v>
      </c>
      <c r="Q6238" s="98">
        <f t="shared" si="781"/>
        <v>0</v>
      </c>
      <c r="R6238" s="98">
        <f t="shared" si="782"/>
        <v>0</v>
      </c>
      <c r="S6238" s="105">
        <f t="shared" si="783"/>
        <v>0</v>
      </c>
      <c r="T6238" s="8" t="str">
        <f>IF(I6238=0,"",(INDEX('AWR Data'!A$1:E$8823,MATCH(A6238,'AWR Data'!A$1:A$8823,0),4)))</f>
        <v/>
      </c>
    </row>
    <row r="6239" spans="1:20" ht="20" customHeight="1">
      <c r="A6239" s="14" t="s">
        <v>11754</v>
      </c>
      <c r="B6239" s="14" t="s">
        <v>996</v>
      </c>
      <c r="C6239" s="14" t="s">
        <v>11755</v>
      </c>
      <c r="E6239" s="74">
        <v>36</v>
      </c>
      <c r="F6239" s="74">
        <v>19100</v>
      </c>
      <c r="G6239" s="74">
        <f t="shared" si="776"/>
        <v>432</v>
      </c>
      <c r="H6239" s="80">
        <f t="shared" si="777"/>
        <v>2.2617801047120419E-2</v>
      </c>
      <c r="I6239" s="74">
        <f>INDEX('AWR Data'!A$1:E$8825,MATCH(A6239,'AWR Data'!A$1:A$8825,0),5)</f>
        <v>0</v>
      </c>
      <c r="J6239" s="74">
        <f t="shared" si="778"/>
        <v>0</v>
      </c>
      <c r="K6239" s="105">
        <f t="shared" si="779"/>
        <v>0</v>
      </c>
      <c r="L6239" s="75">
        <v>0</v>
      </c>
      <c r="M6239" s="75">
        <v>0</v>
      </c>
      <c r="N6239" s="75">
        <v>0</v>
      </c>
      <c r="O6239" s="105">
        <v>0</v>
      </c>
      <c r="P6239" s="98">
        <f t="shared" si="780"/>
        <v>432</v>
      </c>
      <c r="Q6239" s="98">
        <f t="shared" si="781"/>
        <v>0</v>
      </c>
      <c r="R6239" s="98">
        <f t="shared" si="782"/>
        <v>0</v>
      </c>
      <c r="S6239" s="105">
        <f t="shared" si="783"/>
        <v>0</v>
      </c>
      <c r="T6239" s="8" t="str">
        <f>IF(I6239=0,"",(INDEX('AWR Data'!A$1:E$8823,MATCH(A6239,'AWR Data'!A$1:A$8823,0),4)))</f>
        <v/>
      </c>
    </row>
    <row r="6240" spans="1:20" ht="20" customHeight="1">
      <c r="A6240" s="14" t="s">
        <v>11756</v>
      </c>
      <c r="B6240" s="14" t="s">
        <v>996</v>
      </c>
      <c r="C6240" s="14" t="s">
        <v>11757</v>
      </c>
      <c r="E6240" s="74">
        <v>73</v>
      </c>
      <c r="F6240" s="74">
        <v>11800</v>
      </c>
      <c r="G6240" s="74">
        <f t="shared" si="776"/>
        <v>876</v>
      </c>
      <c r="H6240" s="80">
        <f t="shared" si="777"/>
        <v>7.4237288135593216E-2</v>
      </c>
      <c r="I6240" s="74">
        <f>INDEX('AWR Data'!A$1:E$8825,MATCH(A6240,'AWR Data'!A$1:A$8825,0),5)</f>
        <v>0</v>
      </c>
      <c r="J6240" s="74">
        <f t="shared" si="778"/>
        <v>0</v>
      </c>
      <c r="K6240" s="105">
        <f t="shared" si="779"/>
        <v>0</v>
      </c>
      <c r="L6240" s="75">
        <v>0</v>
      </c>
      <c r="M6240" s="75">
        <v>0</v>
      </c>
      <c r="N6240" s="75">
        <v>0</v>
      </c>
      <c r="O6240" s="105">
        <v>0</v>
      </c>
      <c r="P6240" s="98">
        <f t="shared" si="780"/>
        <v>876</v>
      </c>
      <c r="Q6240" s="98">
        <f t="shared" si="781"/>
        <v>0</v>
      </c>
      <c r="R6240" s="98">
        <f t="shared" si="782"/>
        <v>0</v>
      </c>
      <c r="S6240" s="105">
        <f t="shared" si="783"/>
        <v>0</v>
      </c>
      <c r="T6240" s="8" t="str">
        <f>IF(I6240=0,"",(INDEX('AWR Data'!A$1:E$8823,MATCH(A6240,'AWR Data'!A$1:A$8823,0),4)))</f>
        <v/>
      </c>
    </row>
    <row r="6241" spans="1:20" ht="20" customHeight="1">
      <c r="A6241" s="14" t="s">
        <v>11758</v>
      </c>
      <c r="B6241" s="14" t="s">
        <v>996</v>
      </c>
      <c r="C6241" s="14" t="s">
        <v>11759</v>
      </c>
      <c r="E6241" s="74">
        <v>36</v>
      </c>
      <c r="F6241" s="74">
        <v>5690</v>
      </c>
      <c r="G6241" s="74">
        <f t="shared" si="776"/>
        <v>432</v>
      </c>
      <c r="H6241" s="80">
        <f t="shared" si="777"/>
        <v>7.5922671353251314E-2</v>
      </c>
      <c r="I6241" s="74">
        <f>INDEX('AWR Data'!A$1:E$8825,MATCH(A6241,'AWR Data'!A$1:A$8825,0),5)</f>
        <v>0</v>
      </c>
      <c r="J6241" s="74">
        <f t="shared" si="778"/>
        <v>0</v>
      </c>
      <c r="K6241" s="105">
        <f t="shared" si="779"/>
        <v>0</v>
      </c>
      <c r="L6241" s="75">
        <v>0</v>
      </c>
      <c r="M6241" s="75">
        <v>0</v>
      </c>
      <c r="N6241" s="75">
        <v>0</v>
      </c>
      <c r="O6241" s="105">
        <v>0</v>
      </c>
      <c r="P6241" s="98">
        <f t="shared" si="780"/>
        <v>432</v>
      </c>
      <c r="Q6241" s="98">
        <f t="shared" si="781"/>
        <v>0</v>
      </c>
      <c r="R6241" s="98">
        <f t="shared" si="782"/>
        <v>0</v>
      </c>
      <c r="S6241" s="105">
        <f t="shared" si="783"/>
        <v>0</v>
      </c>
      <c r="T6241" s="8" t="str">
        <f>IF(I6241=0,"",(INDEX('AWR Data'!A$1:E$8823,MATCH(A6241,'AWR Data'!A$1:A$8823,0),4)))</f>
        <v/>
      </c>
    </row>
    <row r="6242" spans="1:20" ht="20" customHeight="1">
      <c r="A6242" s="14" t="s">
        <v>11760</v>
      </c>
      <c r="B6242" s="14" t="s">
        <v>996</v>
      </c>
      <c r="C6242" s="14" t="s">
        <v>11761</v>
      </c>
      <c r="E6242" s="74">
        <v>46</v>
      </c>
      <c r="F6242" s="74">
        <v>1610</v>
      </c>
      <c r="G6242" s="74">
        <f t="shared" si="776"/>
        <v>552</v>
      </c>
      <c r="H6242" s="80">
        <f t="shared" si="777"/>
        <v>0.34285714285714286</v>
      </c>
      <c r="I6242" s="74">
        <f>INDEX('AWR Data'!A$1:E$8825,MATCH(A6242,'AWR Data'!A$1:A$8825,0),5)</f>
        <v>0</v>
      </c>
      <c r="J6242" s="74">
        <f t="shared" si="778"/>
        <v>0</v>
      </c>
      <c r="K6242" s="105">
        <f t="shared" si="779"/>
        <v>0</v>
      </c>
      <c r="L6242" s="75">
        <v>0</v>
      </c>
      <c r="M6242" s="75">
        <v>0</v>
      </c>
      <c r="N6242" s="75">
        <v>0</v>
      </c>
      <c r="O6242" s="105">
        <v>0</v>
      </c>
      <c r="P6242" s="98">
        <f t="shared" si="780"/>
        <v>552</v>
      </c>
      <c r="Q6242" s="98">
        <f t="shared" si="781"/>
        <v>0</v>
      </c>
      <c r="R6242" s="98">
        <f t="shared" si="782"/>
        <v>0</v>
      </c>
      <c r="S6242" s="105">
        <f t="shared" si="783"/>
        <v>0</v>
      </c>
      <c r="T6242" s="8" t="str">
        <f>IF(I6242=0,"",(INDEX('AWR Data'!A$1:E$8823,MATCH(A6242,'AWR Data'!A$1:A$8823,0),4)))</f>
        <v/>
      </c>
    </row>
    <row r="6243" spans="1:20" ht="20" customHeight="1">
      <c r="A6243" s="14" t="s">
        <v>11762</v>
      </c>
      <c r="B6243" s="14" t="s">
        <v>996</v>
      </c>
      <c r="C6243" s="14" t="s">
        <v>11763</v>
      </c>
      <c r="E6243" s="74">
        <v>320</v>
      </c>
      <c r="F6243" s="74">
        <v>38600</v>
      </c>
      <c r="G6243" s="74">
        <f t="shared" si="776"/>
        <v>3840</v>
      </c>
      <c r="H6243" s="80">
        <f t="shared" si="777"/>
        <v>9.9481865284974089E-2</v>
      </c>
      <c r="I6243" s="74">
        <f>INDEX('AWR Data'!A$1:E$8825,MATCH(A6243,'AWR Data'!A$1:A$8825,0),5)</f>
        <v>0</v>
      </c>
      <c r="J6243" s="74">
        <f t="shared" si="778"/>
        <v>0</v>
      </c>
      <c r="K6243" s="105">
        <f t="shared" si="779"/>
        <v>0</v>
      </c>
      <c r="L6243" s="75">
        <v>0</v>
      </c>
      <c r="M6243" s="75">
        <v>0</v>
      </c>
      <c r="N6243" s="75">
        <v>0</v>
      </c>
      <c r="O6243" s="105">
        <v>0</v>
      </c>
      <c r="P6243" s="98">
        <f t="shared" si="780"/>
        <v>3840</v>
      </c>
      <c r="Q6243" s="98">
        <f t="shared" si="781"/>
        <v>0</v>
      </c>
      <c r="R6243" s="98">
        <f t="shared" si="782"/>
        <v>0</v>
      </c>
      <c r="S6243" s="105">
        <f t="shared" si="783"/>
        <v>0</v>
      </c>
      <c r="T6243" s="8" t="str">
        <f>IF(I6243=0,"",(INDEX('AWR Data'!A$1:E$8823,MATCH(A6243,'AWR Data'!A$1:A$8823,0),4)))</f>
        <v/>
      </c>
    </row>
    <row r="6244" spans="1:20" ht="20" customHeight="1">
      <c r="A6244" s="14" t="s">
        <v>11764</v>
      </c>
      <c r="B6244" s="14" t="s">
        <v>17334</v>
      </c>
      <c r="C6244" s="14" t="s">
        <v>11765</v>
      </c>
      <c r="E6244" s="74">
        <v>22</v>
      </c>
      <c r="F6244" s="74">
        <v>9450</v>
      </c>
      <c r="G6244" s="74">
        <f t="shared" si="776"/>
        <v>264</v>
      </c>
      <c r="H6244" s="80">
        <f t="shared" si="777"/>
        <v>2.7936507936507936E-2</v>
      </c>
      <c r="I6244" s="74">
        <f>INDEX('AWR Data'!A$1:E$8825,MATCH(A6244,'AWR Data'!A$1:A$8825,0),5)</f>
        <v>0</v>
      </c>
      <c r="J6244" s="74">
        <f t="shared" si="778"/>
        <v>0</v>
      </c>
      <c r="K6244" s="105">
        <f t="shared" si="779"/>
        <v>0</v>
      </c>
      <c r="L6244" s="75">
        <v>0</v>
      </c>
      <c r="M6244" s="75">
        <v>0</v>
      </c>
      <c r="N6244" s="75">
        <v>0</v>
      </c>
      <c r="O6244" s="105">
        <v>0</v>
      </c>
      <c r="P6244" s="98">
        <f t="shared" si="780"/>
        <v>264</v>
      </c>
      <c r="Q6244" s="98">
        <f t="shared" si="781"/>
        <v>0</v>
      </c>
      <c r="R6244" s="98">
        <f t="shared" si="782"/>
        <v>0</v>
      </c>
      <c r="S6244" s="105">
        <f t="shared" si="783"/>
        <v>0</v>
      </c>
      <c r="T6244" s="8" t="str">
        <f>IF(I6244=0,"",(INDEX('AWR Data'!A$1:E$8823,MATCH(A6244,'AWR Data'!A$1:A$8823,0),4)))</f>
        <v/>
      </c>
    </row>
    <row r="6245" spans="1:20" ht="20" customHeight="1">
      <c r="A6245" s="14" t="s">
        <v>11766</v>
      </c>
      <c r="B6245" s="14" t="s">
        <v>996</v>
      </c>
      <c r="C6245" s="14" t="s">
        <v>11551</v>
      </c>
      <c r="E6245" s="74">
        <v>2900</v>
      </c>
      <c r="F6245" s="74">
        <v>28900</v>
      </c>
      <c r="G6245" s="74">
        <f t="shared" si="776"/>
        <v>34800</v>
      </c>
      <c r="H6245" s="80">
        <f t="shared" si="777"/>
        <v>1.2041522491349481</v>
      </c>
      <c r="I6245" s="74">
        <f>INDEX('AWR Data'!A$1:E$8825,MATCH(A6245,'AWR Data'!A$1:A$8825,0),5)</f>
        <v>0</v>
      </c>
      <c r="J6245" s="74">
        <f t="shared" si="778"/>
        <v>0</v>
      </c>
      <c r="K6245" s="105">
        <f t="shared" si="779"/>
        <v>0</v>
      </c>
      <c r="L6245" s="75">
        <v>0</v>
      </c>
      <c r="M6245" s="75">
        <v>0</v>
      </c>
      <c r="N6245" s="75">
        <v>0</v>
      </c>
      <c r="O6245" s="105">
        <v>0</v>
      </c>
      <c r="P6245" s="98">
        <f t="shared" si="780"/>
        <v>34800</v>
      </c>
      <c r="Q6245" s="98">
        <f t="shared" si="781"/>
        <v>0</v>
      </c>
      <c r="R6245" s="98">
        <f t="shared" si="782"/>
        <v>0</v>
      </c>
      <c r="S6245" s="105">
        <f t="shared" si="783"/>
        <v>0</v>
      </c>
      <c r="T6245" s="8" t="str">
        <f>IF(I6245=0,"",(INDEX('AWR Data'!A$1:E$8823,MATCH(A6245,'AWR Data'!A$1:A$8823,0),4)))</f>
        <v/>
      </c>
    </row>
    <row r="6246" spans="1:20" ht="20" customHeight="1">
      <c r="A6246" s="14" t="s">
        <v>11552</v>
      </c>
      <c r="B6246" s="14" t="s">
        <v>996</v>
      </c>
      <c r="C6246" s="14" t="s">
        <v>11553</v>
      </c>
      <c r="E6246" s="74">
        <v>46</v>
      </c>
      <c r="F6246" s="74">
        <v>14600</v>
      </c>
      <c r="G6246" s="74">
        <f t="shared" si="776"/>
        <v>552</v>
      </c>
      <c r="H6246" s="80">
        <f t="shared" si="777"/>
        <v>3.7808219178082192E-2</v>
      </c>
      <c r="I6246" s="74">
        <f>INDEX('AWR Data'!A$1:E$8825,MATCH(A6246,'AWR Data'!A$1:A$8825,0),5)</f>
        <v>0</v>
      </c>
      <c r="J6246" s="74">
        <f t="shared" si="778"/>
        <v>0</v>
      </c>
      <c r="K6246" s="105">
        <f t="shared" si="779"/>
        <v>0</v>
      </c>
      <c r="L6246" s="75">
        <v>0</v>
      </c>
      <c r="M6246" s="75">
        <v>0</v>
      </c>
      <c r="N6246" s="75">
        <v>0</v>
      </c>
      <c r="O6246" s="105">
        <v>0</v>
      </c>
      <c r="P6246" s="98">
        <f t="shared" si="780"/>
        <v>552</v>
      </c>
      <c r="Q6246" s="98">
        <f t="shared" si="781"/>
        <v>0</v>
      </c>
      <c r="R6246" s="98">
        <f t="shared" si="782"/>
        <v>0</v>
      </c>
      <c r="S6246" s="105">
        <f t="shared" si="783"/>
        <v>0</v>
      </c>
      <c r="T6246" s="8" t="str">
        <f>IF(I6246=0,"",(INDEX('AWR Data'!A$1:E$8823,MATCH(A6246,'AWR Data'!A$1:A$8823,0),4)))</f>
        <v/>
      </c>
    </row>
    <row r="6247" spans="1:20" ht="20" customHeight="1">
      <c r="A6247" s="14" t="s">
        <v>11554</v>
      </c>
      <c r="B6247" s="14" t="s">
        <v>996</v>
      </c>
      <c r="C6247" s="14" t="s">
        <v>11555</v>
      </c>
      <c r="E6247" s="74">
        <v>91</v>
      </c>
      <c r="F6247" s="74">
        <v>27100</v>
      </c>
      <c r="G6247" s="74">
        <f t="shared" si="776"/>
        <v>1092</v>
      </c>
      <c r="H6247" s="80">
        <f t="shared" si="777"/>
        <v>4.029520295202952E-2</v>
      </c>
      <c r="I6247" s="74">
        <f>INDEX('AWR Data'!A$1:E$8825,MATCH(A6247,'AWR Data'!A$1:A$8825,0),5)</f>
        <v>0</v>
      </c>
      <c r="J6247" s="74">
        <f t="shared" si="778"/>
        <v>0</v>
      </c>
      <c r="K6247" s="105">
        <f t="shared" si="779"/>
        <v>0</v>
      </c>
      <c r="L6247" s="75">
        <v>0</v>
      </c>
      <c r="M6247" s="75">
        <v>0</v>
      </c>
      <c r="N6247" s="75">
        <v>0</v>
      </c>
      <c r="O6247" s="105">
        <v>0</v>
      </c>
      <c r="P6247" s="98">
        <f t="shared" si="780"/>
        <v>1092</v>
      </c>
      <c r="Q6247" s="98">
        <f t="shared" si="781"/>
        <v>0</v>
      </c>
      <c r="R6247" s="98">
        <f t="shared" si="782"/>
        <v>0</v>
      </c>
      <c r="S6247" s="105">
        <f t="shared" si="783"/>
        <v>0</v>
      </c>
      <c r="T6247" s="8" t="str">
        <f>IF(I6247=0,"",(INDEX('AWR Data'!A$1:E$8823,MATCH(A6247,'AWR Data'!A$1:A$8823,0),4)))</f>
        <v/>
      </c>
    </row>
    <row r="6248" spans="1:20" ht="20" customHeight="1">
      <c r="A6248" s="14" t="s">
        <v>11556</v>
      </c>
      <c r="B6248" s="14" t="s">
        <v>996</v>
      </c>
      <c r="C6248" s="14" t="s">
        <v>11557</v>
      </c>
      <c r="E6248" s="74">
        <v>36</v>
      </c>
      <c r="F6248" s="74">
        <v>2540</v>
      </c>
      <c r="G6248" s="74">
        <f t="shared" si="776"/>
        <v>432</v>
      </c>
      <c r="H6248" s="80">
        <f t="shared" si="777"/>
        <v>0.17007874015748031</v>
      </c>
      <c r="I6248" s="74">
        <f>INDEX('AWR Data'!A$1:E$8825,MATCH(A6248,'AWR Data'!A$1:A$8825,0),5)</f>
        <v>0</v>
      </c>
      <c r="J6248" s="74">
        <f t="shared" si="778"/>
        <v>0</v>
      </c>
      <c r="K6248" s="105">
        <f t="shared" si="779"/>
        <v>0</v>
      </c>
      <c r="L6248" s="75">
        <v>0</v>
      </c>
      <c r="M6248" s="75">
        <v>0</v>
      </c>
      <c r="N6248" s="75">
        <v>0</v>
      </c>
      <c r="O6248" s="105">
        <v>0</v>
      </c>
      <c r="P6248" s="98">
        <f t="shared" si="780"/>
        <v>432</v>
      </c>
      <c r="Q6248" s="98">
        <f t="shared" si="781"/>
        <v>0</v>
      </c>
      <c r="R6248" s="98">
        <f t="shared" si="782"/>
        <v>0</v>
      </c>
      <c r="S6248" s="105">
        <f t="shared" si="783"/>
        <v>0</v>
      </c>
      <c r="T6248" s="8" t="str">
        <f>IF(I6248=0,"",(INDEX('AWR Data'!A$1:E$8823,MATCH(A6248,'AWR Data'!A$1:A$8823,0),4)))</f>
        <v/>
      </c>
    </row>
    <row r="6249" spans="1:20" ht="20" customHeight="1">
      <c r="A6249" s="14" t="s">
        <v>11560</v>
      </c>
      <c r="B6249" s="14" t="s">
        <v>996</v>
      </c>
      <c r="C6249" s="14" t="s">
        <v>11561</v>
      </c>
      <c r="E6249" s="74">
        <v>390</v>
      </c>
      <c r="F6249" s="74">
        <v>22400</v>
      </c>
      <c r="G6249" s="74">
        <f t="shared" si="776"/>
        <v>4680</v>
      </c>
      <c r="H6249" s="80">
        <f t="shared" si="777"/>
        <v>0.20892857142857144</v>
      </c>
      <c r="I6249" s="74">
        <f>INDEX('AWR Data'!A$1:E$8825,MATCH(A6249,'AWR Data'!A$1:A$8825,0),5)</f>
        <v>0</v>
      </c>
      <c r="J6249" s="74">
        <f t="shared" si="778"/>
        <v>0</v>
      </c>
      <c r="K6249" s="105">
        <f t="shared" si="779"/>
        <v>0</v>
      </c>
      <c r="L6249" s="75">
        <v>0</v>
      </c>
      <c r="M6249" s="75">
        <v>0</v>
      </c>
      <c r="N6249" s="75">
        <v>0</v>
      </c>
      <c r="O6249" s="105">
        <v>0</v>
      </c>
      <c r="P6249" s="98">
        <f t="shared" si="780"/>
        <v>4680</v>
      </c>
      <c r="Q6249" s="98">
        <f t="shared" si="781"/>
        <v>0</v>
      </c>
      <c r="R6249" s="98">
        <f t="shared" si="782"/>
        <v>0</v>
      </c>
      <c r="S6249" s="105">
        <f t="shared" si="783"/>
        <v>0</v>
      </c>
      <c r="T6249" s="8" t="str">
        <f>IF(I6249=0,"",(INDEX('AWR Data'!A$1:E$8823,MATCH(A6249,'AWR Data'!A$1:A$8823,0),4)))</f>
        <v/>
      </c>
    </row>
    <row r="6250" spans="1:20" ht="20" customHeight="1">
      <c r="A6250" s="14" t="s">
        <v>11562</v>
      </c>
      <c r="B6250" s="14" t="s">
        <v>996</v>
      </c>
      <c r="C6250" s="14" t="s">
        <v>11563</v>
      </c>
      <c r="E6250" s="74">
        <v>58</v>
      </c>
      <c r="F6250" s="74">
        <v>7490</v>
      </c>
      <c r="G6250" s="74">
        <f t="shared" si="776"/>
        <v>696</v>
      </c>
      <c r="H6250" s="80">
        <f t="shared" si="777"/>
        <v>9.2923898531375171E-2</v>
      </c>
      <c r="I6250" s="74">
        <f>INDEX('AWR Data'!A$1:E$8825,MATCH(A6250,'AWR Data'!A$1:A$8825,0),5)</f>
        <v>0</v>
      </c>
      <c r="J6250" s="74">
        <f t="shared" si="778"/>
        <v>0</v>
      </c>
      <c r="K6250" s="105">
        <f t="shared" si="779"/>
        <v>0</v>
      </c>
      <c r="L6250" s="75">
        <v>0</v>
      </c>
      <c r="M6250" s="75">
        <v>0</v>
      </c>
      <c r="N6250" s="75">
        <v>0</v>
      </c>
      <c r="O6250" s="105">
        <v>0</v>
      </c>
      <c r="P6250" s="98">
        <f t="shared" si="780"/>
        <v>696</v>
      </c>
      <c r="Q6250" s="98">
        <f t="shared" si="781"/>
        <v>0</v>
      </c>
      <c r="R6250" s="98">
        <f t="shared" si="782"/>
        <v>0</v>
      </c>
      <c r="S6250" s="105">
        <f t="shared" si="783"/>
        <v>0</v>
      </c>
      <c r="T6250" s="8" t="str">
        <f>IF(I6250=0,"",(INDEX('AWR Data'!A$1:E$8823,MATCH(A6250,'AWR Data'!A$1:A$8823,0),4)))</f>
        <v/>
      </c>
    </row>
    <row r="6251" spans="1:20" ht="20" customHeight="1">
      <c r="A6251" s="14" t="s">
        <v>11564</v>
      </c>
      <c r="B6251" s="14" t="s">
        <v>996</v>
      </c>
      <c r="C6251" s="14" t="s">
        <v>11565</v>
      </c>
      <c r="E6251" s="74">
        <v>46</v>
      </c>
      <c r="F6251" s="74">
        <v>1610</v>
      </c>
      <c r="G6251" s="74">
        <f t="shared" si="776"/>
        <v>552</v>
      </c>
      <c r="H6251" s="80">
        <f t="shared" si="777"/>
        <v>0.34285714285714286</v>
      </c>
      <c r="I6251" s="74">
        <f>INDEX('AWR Data'!A$1:E$8825,MATCH(A6251,'AWR Data'!A$1:A$8825,0),5)</f>
        <v>0</v>
      </c>
      <c r="J6251" s="74">
        <f t="shared" si="778"/>
        <v>0</v>
      </c>
      <c r="K6251" s="105">
        <f t="shared" si="779"/>
        <v>0</v>
      </c>
      <c r="L6251" s="75">
        <v>0</v>
      </c>
      <c r="M6251" s="75">
        <v>0</v>
      </c>
      <c r="N6251" s="75">
        <v>0</v>
      </c>
      <c r="O6251" s="105">
        <v>0</v>
      </c>
      <c r="P6251" s="98">
        <f t="shared" si="780"/>
        <v>552</v>
      </c>
      <c r="Q6251" s="98">
        <f t="shared" si="781"/>
        <v>0</v>
      </c>
      <c r="R6251" s="98">
        <f t="shared" si="782"/>
        <v>0</v>
      </c>
      <c r="S6251" s="105">
        <f t="shared" si="783"/>
        <v>0</v>
      </c>
      <c r="T6251" s="8" t="str">
        <f>IF(I6251=0,"",(INDEX('AWR Data'!A$1:E$8823,MATCH(A6251,'AWR Data'!A$1:A$8823,0),4)))</f>
        <v/>
      </c>
    </row>
    <row r="6252" spans="1:20" ht="20" customHeight="1">
      <c r="A6252" s="14" t="s">
        <v>11566</v>
      </c>
      <c r="B6252" s="14" t="s">
        <v>996</v>
      </c>
      <c r="C6252" s="14" t="s">
        <v>11567</v>
      </c>
      <c r="E6252" s="74">
        <v>22</v>
      </c>
      <c r="F6252" s="74">
        <v>15600</v>
      </c>
      <c r="G6252" s="74">
        <f t="shared" si="776"/>
        <v>264</v>
      </c>
      <c r="H6252" s="80">
        <f t="shared" si="777"/>
        <v>1.6923076923076923E-2</v>
      </c>
      <c r="I6252" s="74">
        <f>INDEX('AWR Data'!A$1:E$8825,MATCH(A6252,'AWR Data'!A$1:A$8825,0),5)</f>
        <v>0</v>
      </c>
      <c r="J6252" s="74">
        <f t="shared" si="778"/>
        <v>0</v>
      </c>
      <c r="K6252" s="105">
        <f t="shared" si="779"/>
        <v>0</v>
      </c>
      <c r="L6252" s="75">
        <v>0</v>
      </c>
      <c r="M6252" s="75">
        <v>0</v>
      </c>
      <c r="N6252" s="75">
        <v>0</v>
      </c>
      <c r="O6252" s="105">
        <v>0</v>
      </c>
      <c r="P6252" s="98">
        <f t="shared" si="780"/>
        <v>264</v>
      </c>
      <c r="Q6252" s="98">
        <f t="shared" si="781"/>
        <v>0</v>
      </c>
      <c r="R6252" s="98">
        <f t="shared" si="782"/>
        <v>0</v>
      </c>
      <c r="S6252" s="105">
        <f t="shared" si="783"/>
        <v>0</v>
      </c>
      <c r="T6252" s="8" t="str">
        <f>IF(I6252=0,"",(INDEX('AWR Data'!A$1:E$8823,MATCH(A6252,'AWR Data'!A$1:A$8823,0),4)))</f>
        <v/>
      </c>
    </row>
    <row r="6253" spans="1:20" ht="20" customHeight="1">
      <c r="A6253" s="14" t="s">
        <v>11568</v>
      </c>
      <c r="B6253" s="14" t="s">
        <v>996</v>
      </c>
      <c r="C6253" s="14" t="s">
        <v>11569</v>
      </c>
      <c r="E6253" s="74">
        <v>210</v>
      </c>
      <c r="F6253" s="74">
        <v>68500</v>
      </c>
      <c r="G6253" s="74">
        <f t="shared" si="776"/>
        <v>2520</v>
      </c>
      <c r="H6253" s="80">
        <f t="shared" si="777"/>
        <v>3.6788321167883213E-2</v>
      </c>
      <c r="I6253" s="74">
        <f>INDEX('AWR Data'!A$1:E$8825,MATCH(A6253,'AWR Data'!A$1:A$8825,0),5)</f>
        <v>0</v>
      </c>
      <c r="J6253" s="74">
        <f t="shared" si="778"/>
        <v>0</v>
      </c>
      <c r="K6253" s="105">
        <f t="shared" si="779"/>
        <v>0</v>
      </c>
      <c r="L6253" s="75">
        <v>0</v>
      </c>
      <c r="M6253" s="75">
        <v>0</v>
      </c>
      <c r="N6253" s="75">
        <v>0</v>
      </c>
      <c r="O6253" s="105">
        <v>0</v>
      </c>
      <c r="P6253" s="98">
        <f t="shared" si="780"/>
        <v>2520</v>
      </c>
      <c r="Q6253" s="98">
        <f t="shared" si="781"/>
        <v>0</v>
      </c>
      <c r="R6253" s="98">
        <f t="shared" si="782"/>
        <v>0</v>
      </c>
      <c r="S6253" s="105">
        <f t="shared" si="783"/>
        <v>0</v>
      </c>
      <c r="T6253" s="8" t="str">
        <f>IF(I6253=0,"",(INDEX('AWR Data'!A$1:E$8823,MATCH(A6253,'AWR Data'!A$1:A$8823,0),4)))</f>
        <v/>
      </c>
    </row>
    <row r="6254" spans="1:20" ht="20" customHeight="1">
      <c r="A6254" s="14" t="s">
        <v>11782</v>
      </c>
      <c r="B6254" s="14" t="s">
        <v>996</v>
      </c>
      <c r="C6254" s="14" t="s">
        <v>11783</v>
      </c>
      <c r="E6254" s="74">
        <v>260</v>
      </c>
      <c r="F6254" s="74">
        <v>55600</v>
      </c>
      <c r="G6254" s="74">
        <f t="shared" si="776"/>
        <v>3120</v>
      </c>
      <c r="H6254" s="80">
        <f t="shared" si="777"/>
        <v>5.6115107913669061E-2</v>
      </c>
      <c r="I6254" s="74">
        <f>INDEX('AWR Data'!A$1:E$8825,MATCH(A6254,'AWR Data'!A$1:A$8825,0),5)</f>
        <v>0</v>
      </c>
      <c r="J6254" s="74">
        <f t="shared" si="778"/>
        <v>0</v>
      </c>
      <c r="K6254" s="105">
        <f t="shared" si="779"/>
        <v>0</v>
      </c>
      <c r="L6254" s="75">
        <v>0</v>
      </c>
      <c r="M6254" s="75">
        <v>0</v>
      </c>
      <c r="N6254" s="75">
        <v>0</v>
      </c>
      <c r="O6254" s="105">
        <v>0</v>
      </c>
      <c r="P6254" s="98">
        <f t="shared" si="780"/>
        <v>3120</v>
      </c>
      <c r="Q6254" s="98">
        <f t="shared" si="781"/>
        <v>0</v>
      </c>
      <c r="R6254" s="98">
        <f t="shared" si="782"/>
        <v>0</v>
      </c>
      <c r="S6254" s="105">
        <f t="shared" si="783"/>
        <v>0</v>
      </c>
      <c r="T6254" s="8" t="str">
        <f>IF(I6254=0,"",(INDEX('AWR Data'!A$1:E$8823,MATCH(A6254,'AWR Data'!A$1:A$8823,0),4)))</f>
        <v/>
      </c>
    </row>
    <row r="6255" spans="1:20" ht="20" customHeight="1">
      <c r="A6255" s="14" t="s">
        <v>11784</v>
      </c>
      <c r="B6255" s="14" t="s">
        <v>996</v>
      </c>
      <c r="C6255" s="14" t="s">
        <v>11785</v>
      </c>
      <c r="E6255" s="74">
        <v>36</v>
      </c>
      <c r="F6255" s="74">
        <v>13400</v>
      </c>
      <c r="G6255" s="74">
        <f t="shared" si="776"/>
        <v>432</v>
      </c>
      <c r="H6255" s="80">
        <f t="shared" si="777"/>
        <v>3.2238805970149255E-2</v>
      </c>
      <c r="I6255" s="74">
        <f>INDEX('AWR Data'!A$1:E$8825,MATCH(A6255,'AWR Data'!A$1:A$8825,0),5)</f>
        <v>0</v>
      </c>
      <c r="J6255" s="74">
        <f t="shared" si="778"/>
        <v>0</v>
      </c>
      <c r="K6255" s="105">
        <f t="shared" si="779"/>
        <v>0</v>
      </c>
      <c r="L6255" s="75">
        <v>0</v>
      </c>
      <c r="M6255" s="75">
        <v>0</v>
      </c>
      <c r="N6255" s="75">
        <v>0</v>
      </c>
      <c r="O6255" s="105">
        <v>0</v>
      </c>
      <c r="P6255" s="98">
        <f t="shared" si="780"/>
        <v>432</v>
      </c>
      <c r="Q6255" s="98">
        <f t="shared" si="781"/>
        <v>0</v>
      </c>
      <c r="R6255" s="98">
        <f t="shared" si="782"/>
        <v>0</v>
      </c>
      <c r="S6255" s="105">
        <f t="shared" si="783"/>
        <v>0</v>
      </c>
      <c r="T6255" s="8" t="str">
        <f>IF(I6255=0,"",(INDEX('AWR Data'!A$1:E$8823,MATCH(A6255,'AWR Data'!A$1:A$8823,0),4)))</f>
        <v/>
      </c>
    </row>
    <row r="6256" spans="1:20" ht="20" customHeight="1">
      <c r="A6256" s="14" t="s">
        <v>11574</v>
      </c>
      <c r="B6256" s="14" t="s">
        <v>996</v>
      </c>
      <c r="C6256" s="14" t="s">
        <v>11575</v>
      </c>
      <c r="E6256" s="74">
        <v>46</v>
      </c>
      <c r="F6256" s="74">
        <v>21400</v>
      </c>
      <c r="G6256" s="74">
        <f t="shared" si="776"/>
        <v>552</v>
      </c>
      <c r="H6256" s="80">
        <f t="shared" si="777"/>
        <v>2.5794392523364486E-2</v>
      </c>
      <c r="I6256" s="74">
        <f>INDEX('AWR Data'!A$1:E$8825,MATCH(A6256,'AWR Data'!A$1:A$8825,0),5)</f>
        <v>0</v>
      </c>
      <c r="J6256" s="74">
        <f t="shared" si="778"/>
        <v>0</v>
      </c>
      <c r="K6256" s="105">
        <f t="shared" si="779"/>
        <v>0</v>
      </c>
      <c r="L6256" s="75">
        <v>0</v>
      </c>
      <c r="M6256" s="75">
        <v>0</v>
      </c>
      <c r="N6256" s="75">
        <v>0</v>
      </c>
      <c r="O6256" s="105">
        <v>0</v>
      </c>
      <c r="P6256" s="98">
        <f t="shared" si="780"/>
        <v>552</v>
      </c>
      <c r="Q6256" s="98">
        <f t="shared" si="781"/>
        <v>0</v>
      </c>
      <c r="R6256" s="98">
        <f t="shared" si="782"/>
        <v>0</v>
      </c>
      <c r="S6256" s="105">
        <f t="shared" si="783"/>
        <v>0</v>
      </c>
      <c r="T6256" s="8" t="str">
        <f>IF(I6256=0,"",(INDEX('AWR Data'!A$1:E$8823,MATCH(A6256,'AWR Data'!A$1:A$8823,0),4)))</f>
        <v/>
      </c>
    </row>
    <row r="6257" spans="1:20" ht="20" customHeight="1">
      <c r="A6257" s="14" t="s">
        <v>11576</v>
      </c>
      <c r="B6257" s="14" t="s">
        <v>996</v>
      </c>
      <c r="C6257" s="14" t="s">
        <v>11577</v>
      </c>
      <c r="E6257" s="74">
        <v>36</v>
      </c>
      <c r="F6257" s="74">
        <v>2980</v>
      </c>
      <c r="G6257" s="74">
        <f t="shared" si="776"/>
        <v>432</v>
      </c>
      <c r="H6257" s="80">
        <f t="shared" si="777"/>
        <v>0.14496644295302014</v>
      </c>
      <c r="I6257" s="74">
        <f>INDEX('AWR Data'!A$1:E$8825,MATCH(A6257,'AWR Data'!A$1:A$8825,0),5)</f>
        <v>0</v>
      </c>
      <c r="J6257" s="74">
        <f t="shared" si="778"/>
        <v>0</v>
      </c>
      <c r="K6257" s="105">
        <f t="shared" si="779"/>
        <v>0</v>
      </c>
      <c r="L6257" s="75">
        <v>0</v>
      </c>
      <c r="M6257" s="75">
        <v>0</v>
      </c>
      <c r="N6257" s="75">
        <v>0</v>
      </c>
      <c r="O6257" s="105">
        <v>0</v>
      </c>
      <c r="P6257" s="98">
        <f t="shared" si="780"/>
        <v>432</v>
      </c>
      <c r="Q6257" s="98">
        <f t="shared" si="781"/>
        <v>0</v>
      </c>
      <c r="R6257" s="98">
        <f t="shared" si="782"/>
        <v>0</v>
      </c>
      <c r="S6257" s="105">
        <f t="shared" si="783"/>
        <v>0</v>
      </c>
      <c r="T6257" s="8" t="str">
        <f>IF(I6257=0,"",(INDEX('AWR Data'!A$1:E$8823,MATCH(A6257,'AWR Data'!A$1:A$8823,0),4)))</f>
        <v/>
      </c>
    </row>
    <row r="6258" spans="1:20" ht="20" customHeight="1">
      <c r="A6258" s="14" t="s">
        <v>11578</v>
      </c>
      <c r="B6258" s="14" t="s">
        <v>996</v>
      </c>
      <c r="C6258" s="14" t="s">
        <v>11579</v>
      </c>
      <c r="E6258" s="74">
        <v>28</v>
      </c>
      <c r="F6258" s="74">
        <v>4310</v>
      </c>
      <c r="G6258" s="74">
        <f t="shared" si="776"/>
        <v>336</v>
      </c>
      <c r="H6258" s="80">
        <f t="shared" si="777"/>
        <v>7.7958236658932714E-2</v>
      </c>
      <c r="I6258" s="74">
        <f>INDEX('AWR Data'!A$1:E$8825,MATCH(A6258,'AWR Data'!A$1:A$8825,0),5)</f>
        <v>0</v>
      </c>
      <c r="J6258" s="74">
        <f t="shared" si="778"/>
        <v>0</v>
      </c>
      <c r="K6258" s="105">
        <f t="shared" si="779"/>
        <v>0</v>
      </c>
      <c r="L6258" s="75">
        <v>0</v>
      </c>
      <c r="M6258" s="75">
        <v>0</v>
      </c>
      <c r="N6258" s="75">
        <v>0</v>
      </c>
      <c r="O6258" s="105">
        <v>0</v>
      </c>
      <c r="P6258" s="98">
        <f t="shared" si="780"/>
        <v>336</v>
      </c>
      <c r="Q6258" s="98">
        <f t="shared" si="781"/>
        <v>0</v>
      </c>
      <c r="R6258" s="98">
        <f t="shared" si="782"/>
        <v>0</v>
      </c>
      <c r="S6258" s="105">
        <f t="shared" si="783"/>
        <v>0</v>
      </c>
      <c r="T6258" s="8" t="str">
        <f>IF(I6258=0,"",(INDEX('AWR Data'!A$1:E$8823,MATCH(A6258,'AWR Data'!A$1:A$8823,0),4)))</f>
        <v/>
      </c>
    </row>
    <row r="6259" spans="1:20" ht="20" customHeight="1">
      <c r="A6259" s="14" t="s">
        <v>11580</v>
      </c>
      <c r="B6259" s="14" t="s">
        <v>996</v>
      </c>
      <c r="C6259" s="14" t="s">
        <v>11581</v>
      </c>
      <c r="E6259" s="74">
        <v>91</v>
      </c>
      <c r="F6259" s="74">
        <v>7050</v>
      </c>
      <c r="G6259" s="74">
        <f t="shared" si="776"/>
        <v>1092</v>
      </c>
      <c r="H6259" s="80">
        <f t="shared" si="777"/>
        <v>0.1548936170212766</v>
      </c>
      <c r="I6259" s="74">
        <f>INDEX('AWR Data'!A$1:E$8825,MATCH(A6259,'AWR Data'!A$1:A$8825,0),5)</f>
        <v>0</v>
      </c>
      <c r="J6259" s="74">
        <f t="shared" si="778"/>
        <v>0</v>
      </c>
      <c r="K6259" s="105">
        <f t="shared" si="779"/>
        <v>0</v>
      </c>
      <c r="L6259" s="75">
        <v>0</v>
      </c>
      <c r="M6259" s="75">
        <v>0</v>
      </c>
      <c r="N6259" s="75">
        <v>0</v>
      </c>
      <c r="O6259" s="105">
        <v>0</v>
      </c>
      <c r="P6259" s="98">
        <f t="shared" si="780"/>
        <v>1092</v>
      </c>
      <c r="Q6259" s="98">
        <f t="shared" si="781"/>
        <v>0</v>
      </c>
      <c r="R6259" s="98">
        <f t="shared" si="782"/>
        <v>0</v>
      </c>
      <c r="S6259" s="105">
        <f t="shared" si="783"/>
        <v>0</v>
      </c>
      <c r="T6259" s="8" t="str">
        <f>IF(I6259=0,"",(INDEX('AWR Data'!A$1:E$8823,MATCH(A6259,'AWR Data'!A$1:A$8823,0),4)))</f>
        <v/>
      </c>
    </row>
    <row r="6260" spans="1:20" ht="20" customHeight="1">
      <c r="A6260" s="14" t="s">
        <v>11582</v>
      </c>
      <c r="B6260" s="14" t="s">
        <v>996</v>
      </c>
      <c r="C6260" s="14" t="s">
        <v>11795</v>
      </c>
      <c r="E6260" s="74">
        <v>28</v>
      </c>
      <c r="F6260" s="74">
        <v>10700</v>
      </c>
      <c r="G6260" s="74">
        <f t="shared" si="776"/>
        <v>336</v>
      </c>
      <c r="H6260" s="80">
        <f t="shared" si="777"/>
        <v>3.1401869158878506E-2</v>
      </c>
      <c r="I6260" s="74">
        <f>INDEX('AWR Data'!A$1:E$8825,MATCH(A6260,'AWR Data'!A$1:A$8825,0),5)</f>
        <v>0</v>
      </c>
      <c r="J6260" s="74">
        <f t="shared" si="778"/>
        <v>0</v>
      </c>
      <c r="K6260" s="105">
        <f t="shared" si="779"/>
        <v>0</v>
      </c>
      <c r="L6260" s="75">
        <v>0</v>
      </c>
      <c r="M6260" s="75">
        <v>0</v>
      </c>
      <c r="N6260" s="75">
        <v>0</v>
      </c>
      <c r="O6260" s="105">
        <v>0</v>
      </c>
      <c r="P6260" s="98">
        <f t="shared" si="780"/>
        <v>336</v>
      </c>
      <c r="Q6260" s="98">
        <f t="shared" si="781"/>
        <v>0</v>
      </c>
      <c r="R6260" s="98">
        <f t="shared" si="782"/>
        <v>0</v>
      </c>
      <c r="S6260" s="105">
        <f t="shared" si="783"/>
        <v>0</v>
      </c>
      <c r="T6260" s="8" t="str">
        <f>IF(I6260=0,"",(INDEX('AWR Data'!A$1:E$8823,MATCH(A6260,'AWR Data'!A$1:A$8823,0),4)))</f>
        <v/>
      </c>
    </row>
    <row r="6261" spans="1:20" ht="20" customHeight="1">
      <c r="A6261" s="14" t="s">
        <v>11796</v>
      </c>
      <c r="B6261" s="14" t="s">
        <v>996</v>
      </c>
      <c r="C6261" s="14" t="s">
        <v>11797</v>
      </c>
      <c r="E6261" s="74">
        <v>36</v>
      </c>
      <c r="F6261" s="74">
        <v>14500</v>
      </c>
      <c r="G6261" s="74">
        <f t="shared" si="776"/>
        <v>432</v>
      </c>
      <c r="H6261" s="80">
        <f t="shared" si="777"/>
        <v>2.9793103448275862E-2</v>
      </c>
      <c r="I6261" s="74">
        <f>INDEX('AWR Data'!A$1:E$8825,MATCH(A6261,'AWR Data'!A$1:A$8825,0),5)</f>
        <v>0</v>
      </c>
      <c r="J6261" s="74">
        <f t="shared" si="778"/>
        <v>0</v>
      </c>
      <c r="K6261" s="105">
        <f t="shared" si="779"/>
        <v>0</v>
      </c>
      <c r="L6261" s="75">
        <v>0</v>
      </c>
      <c r="M6261" s="75">
        <v>0</v>
      </c>
      <c r="N6261" s="75">
        <v>0</v>
      </c>
      <c r="O6261" s="105">
        <v>0</v>
      </c>
      <c r="P6261" s="98">
        <f t="shared" si="780"/>
        <v>432</v>
      </c>
      <c r="Q6261" s="98">
        <f t="shared" si="781"/>
        <v>0</v>
      </c>
      <c r="R6261" s="98">
        <f t="shared" si="782"/>
        <v>0</v>
      </c>
      <c r="S6261" s="105">
        <f t="shared" si="783"/>
        <v>0</v>
      </c>
      <c r="T6261" s="8" t="str">
        <f>IF(I6261=0,"",(INDEX('AWR Data'!A$1:E$8823,MATCH(A6261,'AWR Data'!A$1:A$8823,0),4)))</f>
        <v/>
      </c>
    </row>
    <row r="6262" spans="1:20" ht="20" customHeight="1">
      <c r="A6262" s="14" t="s">
        <v>11798</v>
      </c>
      <c r="B6262" s="14" t="s">
        <v>996</v>
      </c>
      <c r="C6262" s="14" t="s">
        <v>11799</v>
      </c>
      <c r="E6262" s="74">
        <v>140</v>
      </c>
      <c r="F6262" s="74">
        <v>11500</v>
      </c>
      <c r="G6262" s="74">
        <f t="shared" si="776"/>
        <v>1680</v>
      </c>
      <c r="H6262" s="80">
        <f t="shared" si="777"/>
        <v>0.14608695652173914</v>
      </c>
      <c r="I6262" s="74">
        <f>INDEX('AWR Data'!A$1:E$8825,MATCH(A6262,'AWR Data'!A$1:A$8825,0),5)</f>
        <v>0</v>
      </c>
      <c r="J6262" s="74">
        <f t="shared" si="778"/>
        <v>0</v>
      </c>
      <c r="K6262" s="105">
        <f t="shared" si="779"/>
        <v>0</v>
      </c>
      <c r="L6262" s="75">
        <v>0</v>
      </c>
      <c r="M6262" s="75">
        <v>0</v>
      </c>
      <c r="N6262" s="75">
        <v>0</v>
      </c>
      <c r="O6262" s="105">
        <v>0</v>
      </c>
      <c r="P6262" s="98">
        <f t="shared" si="780"/>
        <v>1680</v>
      </c>
      <c r="Q6262" s="98">
        <f t="shared" si="781"/>
        <v>0</v>
      </c>
      <c r="R6262" s="98">
        <f t="shared" si="782"/>
        <v>0</v>
      </c>
      <c r="S6262" s="105">
        <f t="shared" si="783"/>
        <v>0</v>
      </c>
      <c r="T6262" s="8" t="str">
        <f>IF(I6262=0,"",(INDEX('AWR Data'!A$1:E$8823,MATCH(A6262,'AWR Data'!A$1:A$8823,0),4)))</f>
        <v/>
      </c>
    </row>
    <row r="6263" spans="1:20" ht="20" customHeight="1">
      <c r="A6263" s="14" t="s">
        <v>11800</v>
      </c>
      <c r="B6263" s="14" t="s">
        <v>996</v>
      </c>
      <c r="C6263" s="14" t="s">
        <v>11801</v>
      </c>
      <c r="E6263" s="74">
        <v>3600</v>
      </c>
      <c r="F6263" s="74">
        <v>435000</v>
      </c>
      <c r="G6263" s="74">
        <f t="shared" si="776"/>
        <v>43200</v>
      </c>
      <c r="H6263" s="80">
        <f t="shared" si="777"/>
        <v>9.9310344827586203E-2</v>
      </c>
      <c r="I6263" s="74">
        <f>INDEX('AWR Data'!A$1:E$8825,MATCH(A6263,'AWR Data'!A$1:A$8825,0),5)</f>
        <v>0</v>
      </c>
      <c r="J6263" s="74">
        <f t="shared" si="778"/>
        <v>0</v>
      </c>
      <c r="K6263" s="105">
        <f t="shared" si="779"/>
        <v>0</v>
      </c>
      <c r="L6263" s="75">
        <v>0</v>
      </c>
      <c r="M6263" s="75">
        <v>0</v>
      </c>
      <c r="N6263" s="75">
        <v>0</v>
      </c>
      <c r="O6263" s="105">
        <v>0</v>
      </c>
      <c r="P6263" s="98">
        <f t="shared" si="780"/>
        <v>43200</v>
      </c>
      <c r="Q6263" s="98">
        <f t="shared" si="781"/>
        <v>0</v>
      </c>
      <c r="R6263" s="98">
        <f t="shared" si="782"/>
        <v>0</v>
      </c>
      <c r="S6263" s="105">
        <f t="shared" si="783"/>
        <v>0</v>
      </c>
      <c r="T6263" s="8" t="str">
        <f>IF(I6263=0,"",(INDEX('AWR Data'!A$1:E$8823,MATCH(A6263,'AWR Data'!A$1:A$8823,0),4)))</f>
        <v/>
      </c>
    </row>
    <row r="6264" spans="1:20" ht="20" customHeight="1">
      <c r="A6264" s="14" t="s">
        <v>11802</v>
      </c>
      <c r="B6264" s="14" t="s">
        <v>996</v>
      </c>
      <c r="C6264" s="14" t="s">
        <v>11803</v>
      </c>
      <c r="E6264" s="74">
        <v>320</v>
      </c>
      <c r="F6264" s="74">
        <v>99400</v>
      </c>
      <c r="G6264" s="74">
        <f t="shared" si="776"/>
        <v>3840</v>
      </c>
      <c r="H6264" s="80">
        <f t="shared" si="777"/>
        <v>3.86317907444668E-2</v>
      </c>
      <c r="I6264" s="74">
        <f>INDEX('AWR Data'!A$1:E$8825,MATCH(A6264,'AWR Data'!A$1:A$8825,0),5)</f>
        <v>0</v>
      </c>
      <c r="J6264" s="74">
        <f t="shared" si="778"/>
        <v>0</v>
      </c>
      <c r="K6264" s="105">
        <f t="shared" si="779"/>
        <v>0</v>
      </c>
      <c r="L6264" s="75">
        <v>0</v>
      </c>
      <c r="M6264" s="75">
        <v>0</v>
      </c>
      <c r="N6264" s="75">
        <v>0</v>
      </c>
      <c r="O6264" s="105">
        <v>0</v>
      </c>
      <c r="P6264" s="98">
        <f t="shared" si="780"/>
        <v>3840</v>
      </c>
      <c r="Q6264" s="98">
        <f t="shared" si="781"/>
        <v>0</v>
      </c>
      <c r="R6264" s="98">
        <f t="shared" si="782"/>
        <v>0</v>
      </c>
      <c r="S6264" s="105">
        <f t="shared" si="783"/>
        <v>0</v>
      </c>
      <c r="T6264" s="8" t="str">
        <f>IF(I6264=0,"",(INDEX('AWR Data'!A$1:E$8823,MATCH(A6264,'AWR Data'!A$1:A$8823,0),4)))</f>
        <v/>
      </c>
    </row>
    <row r="6265" spans="1:20" ht="20" customHeight="1">
      <c r="A6265" s="14" t="s">
        <v>11804</v>
      </c>
      <c r="B6265" s="14" t="s">
        <v>996</v>
      </c>
      <c r="C6265" s="14" t="s">
        <v>11805</v>
      </c>
      <c r="E6265" s="74">
        <v>110</v>
      </c>
      <c r="F6265" s="74">
        <v>74800</v>
      </c>
      <c r="G6265" s="74">
        <f t="shared" si="776"/>
        <v>1320</v>
      </c>
      <c r="H6265" s="80">
        <f t="shared" si="777"/>
        <v>1.7647058823529412E-2</v>
      </c>
      <c r="I6265" s="74">
        <f>INDEX('AWR Data'!A$1:E$8825,MATCH(A6265,'AWR Data'!A$1:A$8825,0),5)</f>
        <v>0</v>
      </c>
      <c r="J6265" s="74">
        <f t="shared" si="778"/>
        <v>0</v>
      </c>
      <c r="K6265" s="105">
        <f t="shared" si="779"/>
        <v>0</v>
      </c>
      <c r="L6265" s="75">
        <v>0</v>
      </c>
      <c r="M6265" s="75">
        <v>0</v>
      </c>
      <c r="N6265" s="75">
        <v>0</v>
      </c>
      <c r="O6265" s="105">
        <v>0</v>
      </c>
      <c r="P6265" s="98">
        <f t="shared" si="780"/>
        <v>1320</v>
      </c>
      <c r="Q6265" s="98">
        <f t="shared" si="781"/>
        <v>0</v>
      </c>
      <c r="R6265" s="98">
        <f t="shared" si="782"/>
        <v>0</v>
      </c>
      <c r="S6265" s="105">
        <f t="shared" si="783"/>
        <v>0</v>
      </c>
      <c r="T6265" s="8" t="str">
        <f>IF(I6265=0,"",(INDEX('AWR Data'!A$1:E$8823,MATCH(A6265,'AWR Data'!A$1:A$8823,0),4)))</f>
        <v/>
      </c>
    </row>
    <row r="6266" spans="1:20" ht="20" customHeight="1">
      <c r="A6266" s="14" t="s">
        <v>11806</v>
      </c>
      <c r="B6266" s="14" t="s">
        <v>996</v>
      </c>
      <c r="C6266" s="14" t="s">
        <v>11807</v>
      </c>
      <c r="E6266" s="74">
        <v>58</v>
      </c>
      <c r="F6266" s="74">
        <v>30300</v>
      </c>
      <c r="G6266" s="74">
        <f t="shared" si="776"/>
        <v>696</v>
      </c>
      <c r="H6266" s="80">
        <f t="shared" si="777"/>
        <v>2.297029702970297E-2</v>
      </c>
      <c r="I6266" s="74">
        <f>INDEX('AWR Data'!A$1:E$8825,MATCH(A6266,'AWR Data'!A$1:A$8825,0),5)</f>
        <v>0</v>
      </c>
      <c r="J6266" s="74">
        <f t="shared" si="778"/>
        <v>0</v>
      </c>
      <c r="K6266" s="105">
        <f t="shared" si="779"/>
        <v>0</v>
      </c>
      <c r="L6266" s="75">
        <v>0</v>
      </c>
      <c r="M6266" s="75">
        <v>0</v>
      </c>
      <c r="N6266" s="75">
        <v>0</v>
      </c>
      <c r="O6266" s="105">
        <v>0</v>
      </c>
      <c r="P6266" s="98">
        <f t="shared" si="780"/>
        <v>696</v>
      </c>
      <c r="Q6266" s="98">
        <f t="shared" si="781"/>
        <v>0</v>
      </c>
      <c r="R6266" s="98">
        <f t="shared" si="782"/>
        <v>0</v>
      </c>
      <c r="S6266" s="105">
        <f t="shared" si="783"/>
        <v>0</v>
      </c>
      <c r="T6266" s="8" t="str">
        <f>IF(I6266=0,"",(INDEX('AWR Data'!A$1:E$8823,MATCH(A6266,'AWR Data'!A$1:A$8823,0),4)))</f>
        <v/>
      </c>
    </row>
    <row r="6267" spans="1:20" ht="20" customHeight="1">
      <c r="A6267" s="14" t="s">
        <v>11594</v>
      </c>
      <c r="B6267" s="14" t="s">
        <v>996</v>
      </c>
      <c r="C6267" s="14" t="s">
        <v>11595</v>
      </c>
      <c r="E6267" s="74">
        <v>22</v>
      </c>
      <c r="F6267" s="74">
        <v>9850</v>
      </c>
      <c r="G6267" s="74">
        <f t="shared" si="776"/>
        <v>264</v>
      </c>
      <c r="H6267" s="80">
        <f t="shared" si="777"/>
        <v>2.6802030456852793E-2</v>
      </c>
      <c r="I6267" s="74">
        <f>INDEX('AWR Data'!A$1:E$8825,MATCH(A6267,'AWR Data'!A$1:A$8825,0),5)</f>
        <v>0</v>
      </c>
      <c r="J6267" s="74">
        <f t="shared" si="778"/>
        <v>0</v>
      </c>
      <c r="K6267" s="105">
        <f t="shared" si="779"/>
        <v>0</v>
      </c>
      <c r="L6267" s="75">
        <v>0</v>
      </c>
      <c r="M6267" s="75">
        <v>0</v>
      </c>
      <c r="N6267" s="75">
        <v>0</v>
      </c>
      <c r="O6267" s="105">
        <v>0</v>
      </c>
      <c r="P6267" s="98">
        <f t="shared" si="780"/>
        <v>264</v>
      </c>
      <c r="Q6267" s="98">
        <f t="shared" si="781"/>
        <v>0</v>
      </c>
      <c r="R6267" s="98">
        <f t="shared" si="782"/>
        <v>0</v>
      </c>
      <c r="S6267" s="105">
        <f t="shared" si="783"/>
        <v>0</v>
      </c>
      <c r="T6267" s="8" t="str">
        <f>IF(I6267=0,"",(INDEX('AWR Data'!A$1:E$8823,MATCH(A6267,'AWR Data'!A$1:A$8823,0),4)))</f>
        <v/>
      </c>
    </row>
    <row r="6268" spans="1:20" ht="20" customHeight="1">
      <c r="A6268" s="14" t="s">
        <v>11596</v>
      </c>
      <c r="B6268" s="14" t="s">
        <v>996</v>
      </c>
      <c r="C6268" s="14" t="s">
        <v>11597</v>
      </c>
      <c r="E6268" s="74">
        <v>110</v>
      </c>
      <c r="F6268" s="74">
        <v>79800</v>
      </c>
      <c r="G6268" s="74">
        <f t="shared" si="776"/>
        <v>1320</v>
      </c>
      <c r="H6268" s="80">
        <f t="shared" si="777"/>
        <v>1.6541353383458645E-2</v>
      </c>
      <c r="I6268" s="74">
        <f>INDEX('AWR Data'!A$1:E$8825,MATCH(A6268,'AWR Data'!A$1:A$8825,0),5)</f>
        <v>0</v>
      </c>
      <c r="J6268" s="74">
        <f t="shared" si="778"/>
        <v>0</v>
      </c>
      <c r="K6268" s="105">
        <f t="shared" si="779"/>
        <v>0</v>
      </c>
      <c r="L6268" s="75">
        <v>0</v>
      </c>
      <c r="M6268" s="75">
        <v>0</v>
      </c>
      <c r="N6268" s="75">
        <v>0</v>
      </c>
      <c r="O6268" s="105">
        <v>0</v>
      </c>
      <c r="P6268" s="98">
        <f t="shared" si="780"/>
        <v>1320</v>
      </c>
      <c r="Q6268" s="98">
        <f t="shared" si="781"/>
        <v>0</v>
      </c>
      <c r="R6268" s="98">
        <f t="shared" si="782"/>
        <v>0</v>
      </c>
      <c r="S6268" s="105">
        <f t="shared" si="783"/>
        <v>0</v>
      </c>
      <c r="T6268" s="8" t="str">
        <f>IF(I6268=0,"",(INDEX('AWR Data'!A$1:E$8823,MATCH(A6268,'AWR Data'!A$1:A$8823,0),4)))</f>
        <v/>
      </c>
    </row>
    <row r="6269" spans="1:20" ht="20" customHeight="1">
      <c r="A6269" s="14" t="s">
        <v>11598</v>
      </c>
      <c r="B6269" s="14" t="s">
        <v>996</v>
      </c>
      <c r="C6269" s="14" t="s">
        <v>11599</v>
      </c>
      <c r="E6269" s="74">
        <v>91</v>
      </c>
      <c r="F6269" s="74">
        <v>35100</v>
      </c>
      <c r="G6269" s="74">
        <f t="shared" si="776"/>
        <v>1092</v>
      </c>
      <c r="H6269" s="80">
        <f t="shared" si="777"/>
        <v>3.111111111111111E-2</v>
      </c>
      <c r="I6269" s="74">
        <f>INDEX('AWR Data'!A$1:E$8825,MATCH(A6269,'AWR Data'!A$1:A$8825,0),5)</f>
        <v>0</v>
      </c>
      <c r="J6269" s="74">
        <f t="shared" si="778"/>
        <v>0</v>
      </c>
      <c r="K6269" s="105">
        <f t="shared" si="779"/>
        <v>0</v>
      </c>
      <c r="L6269" s="75">
        <v>0</v>
      </c>
      <c r="M6269" s="75">
        <v>0</v>
      </c>
      <c r="N6269" s="75">
        <v>0</v>
      </c>
      <c r="O6269" s="105">
        <v>0</v>
      </c>
      <c r="P6269" s="98">
        <f t="shared" si="780"/>
        <v>1092</v>
      </c>
      <c r="Q6269" s="98">
        <f t="shared" si="781"/>
        <v>0</v>
      </c>
      <c r="R6269" s="98">
        <f t="shared" si="782"/>
        <v>0</v>
      </c>
      <c r="S6269" s="105">
        <f t="shared" si="783"/>
        <v>0</v>
      </c>
      <c r="T6269" s="8" t="str">
        <f>IF(I6269=0,"",(INDEX('AWR Data'!A$1:E$8823,MATCH(A6269,'AWR Data'!A$1:A$8823,0),4)))</f>
        <v/>
      </c>
    </row>
    <row r="6270" spans="1:20" ht="20" customHeight="1">
      <c r="A6270" s="14" t="s">
        <v>11602</v>
      </c>
      <c r="B6270" s="14" t="s">
        <v>17334</v>
      </c>
      <c r="C6270" s="14" t="s">
        <v>11603</v>
      </c>
      <c r="E6270" s="74">
        <v>28</v>
      </c>
      <c r="F6270" s="74">
        <v>7760</v>
      </c>
      <c r="G6270" s="74">
        <f t="shared" si="776"/>
        <v>336</v>
      </c>
      <c r="H6270" s="80">
        <f t="shared" si="777"/>
        <v>4.3298969072164947E-2</v>
      </c>
      <c r="I6270" s="74">
        <f>INDEX('AWR Data'!A$1:E$8825,MATCH(A6270,'AWR Data'!A$1:A$8825,0),5)</f>
        <v>0</v>
      </c>
      <c r="J6270" s="74">
        <f t="shared" si="778"/>
        <v>0</v>
      </c>
      <c r="K6270" s="105">
        <f t="shared" si="779"/>
        <v>0</v>
      </c>
      <c r="L6270" s="75">
        <v>0</v>
      </c>
      <c r="M6270" s="75">
        <v>0</v>
      </c>
      <c r="N6270" s="75">
        <v>0</v>
      </c>
      <c r="O6270" s="105">
        <v>0</v>
      </c>
      <c r="P6270" s="98">
        <f t="shared" si="780"/>
        <v>336</v>
      </c>
      <c r="Q6270" s="98">
        <f t="shared" si="781"/>
        <v>0</v>
      </c>
      <c r="R6270" s="98">
        <f t="shared" si="782"/>
        <v>0</v>
      </c>
      <c r="S6270" s="105">
        <f t="shared" si="783"/>
        <v>0</v>
      </c>
      <c r="T6270" s="8" t="str">
        <f>IF(I6270=0,"",(INDEX('AWR Data'!A$1:E$8823,MATCH(A6270,'AWR Data'!A$1:A$8823,0),4)))</f>
        <v/>
      </c>
    </row>
    <row r="6271" spans="1:20" ht="20" customHeight="1">
      <c r="A6271" s="14" t="s">
        <v>11604</v>
      </c>
      <c r="B6271" s="14" t="s">
        <v>17334</v>
      </c>
      <c r="C6271" s="14" t="s">
        <v>11820</v>
      </c>
      <c r="E6271" s="74">
        <v>58</v>
      </c>
      <c r="F6271" s="74">
        <v>6710</v>
      </c>
      <c r="G6271" s="74">
        <f t="shared" si="776"/>
        <v>696</v>
      </c>
      <c r="H6271" s="80">
        <f t="shared" si="777"/>
        <v>0.10372578241430701</v>
      </c>
      <c r="I6271" s="74">
        <f>INDEX('AWR Data'!A$1:E$8825,MATCH(A6271,'AWR Data'!A$1:A$8825,0),5)</f>
        <v>0</v>
      </c>
      <c r="J6271" s="74">
        <f t="shared" si="778"/>
        <v>0</v>
      </c>
      <c r="K6271" s="105">
        <f t="shared" si="779"/>
        <v>0</v>
      </c>
      <c r="L6271" s="75">
        <v>0</v>
      </c>
      <c r="M6271" s="75">
        <v>0</v>
      </c>
      <c r="N6271" s="75">
        <v>0</v>
      </c>
      <c r="O6271" s="105">
        <v>0</v>
      </c>
      <c r="P6271" s="98">
        <f t="shared" si="780"/>
        <v>696</v>
      </c>
      <c r="Q6271" s="98">
        <f t="shared" si="781"/>
        <v>0</v>
      </c>
      <c r="R6271" s="98">
        <f t="shared" si="782"/>
        <v>0</v>
      </c>
      <c r="S6271" s="105">
        <f t="shared" si="783"/>
        <v>0</v>
      </c>
      <c r="T6271" s="8" t="str">
        <f>IF(I6271=0,"",(INDEX('AWR Data'!A$1:E$8823,MATCH(A6271,'AWR Data'!A$1:A$8823,0),4)))</f>
        <v/>
      </c>
    </row>
    <row r="6272" spans="1:20" ht="20" customHeight="1">
      <c r="A6272" s="14" t="s">
        <v>11821</v>
      </c>
      <c r="B6272" s="14" t="s">
        <v>996</v>
      </c>
      <c r="C6272" s="14" t="s">
        <v>11822</v>
      </c>
      <c r="E6272" s="74">
        <v>210</v>
      </c>
      <c r="F6272" s="74">
        <v>39600</v>
      </c>
      <c r="G6272" s="74">
        <f t="shared" si="776"/>
        <v>2520</v>
      </c>
      <c r="H6272" s="80">
        <f t="shared" si="777"/>
        <v>6.363636363636363E-2</v>
      </c>
      <c r="I6272" s="74">
        <f>INDEX('AWR Data'!A$1:E$8825,MATCH(A6272,'AWR Data'!A$1:A$8825,0),5)</f>
        <v>0</v>
      </c>
      <c r="J6272" s="74">
        <f t="shared" si="778"/>
        <v>0</v>
      </c>
      <c r="K6272" s="105">
        <f t="shared" si="779"/>
        <v>0</v>
      </c>
      <c r="L6272" s="75">
        <v>0</v>
      </c>
      <c r="M6272" s="75">
        <v>0</v>
      </c>
      <c r="N6272" s="75">
        <v>0</v>
      </c>
      <c r="O6272" s="105">
        <v>0</v>
      </c>
      <c r="P6272" s="98">
        <f t="shared" si="780"/>
        <v>2520</v>
      </c>
      <c r="Q6272" s="98">
        <f t="shared" si="781"/>
        <v>0</v>
      </c>
      <c r="R6272" s="98">
        <f t="shared" si="782"/>
        <v>0</v>
      </c>
      <c r="S6272" s="105">
        <f t="shared" si="783"/>
        <v>0</v>
      </c>
      <c r="T6272" s="8" t="str">
        <f>IF(I6272=0,"",(INDEX('AWR Data'!A$1:E$8823,MATCH(A6272,'AWR Data'!A$1:A$8823,0),4)))</f>
        <v/>
      </c>
    </row>
    <row r="6273" spans="1:20" ht="20" customHeight="1">
      <c r="A6273" s="14" t="s">
        <v>11823</v>
      </c>
      <c r="B6273" s="14" t="s">
        <v>996</v>
      </c>
      <c r="C6273" s="14" t="s">
        <v>11824</v>
      </c>
      <c r="E6273" s="74">
        <v>73</v>
      </c>
      <c r="F6273" s="74">
        <v>329000</v>
      </c>
      <c r="G6273" s="74">
        <f t="shared" si="776"/>
        <v>876</v>
      </c>
      <c r="H6273" s="80">
        <f t="shared" si="777"/>
        <v>2.6626139817629178E-3</v>
      </c>
      <c r="I6273" s="74">
        <f>INDEX('AWR Data'!A$1:E$8825,MATCH(A6273,'AWR Data'!A$1:A$8825,0),5)</f>
        <v>0</v>
      </c>
      <c r="J6273" s="74">
        <f t="shared" si="778"/>
        <v>0</v>
      </c>
      <c r="K6273" s="105">
        <f t="shared" si="779"/>
        <v>0</v>
      </c>
      <c r="L6273" s="75">
        <v>0</v>
      </c>
      <c r="M6273" s="75">
        <v>0</v>
      </c>
      <c r="N6273" s="75">
        <v>0</v>
      </c>
      <c r="O6273" s="105">
        <v>0</v>
      </c>
      <c r="P6273" s="98">
        <f t="shared" si="780"/>
        <v>876</v>
      </c>
      <c r="Q6273" s="98">
        <f t="shared" si="781"/>
        <v>0</v>
      </c>
      <c r="R6273" s="98">
        <f t="shared" si="782"/>
        <v>0</v>
      </c>
      <c r="S6273" s="105">
        <f t="shared" si="783"/>
        <v>0</v>
      </c>
      <c r="T6273" s="8" t="str">
        <f>IF(I6273=0,"",(INDEX('AWR Data'!A$1:E$8823,MATCH(A6273,'AWR Data'!A$1:A$8823,0),4)))</f>
        <v/>
      </c>
    </row>
    <row r="6274" spans="1:20" ht="20" customHeight="1">
      <c r="A6274" s="14" t="s">
        <v>11825</v>
      </c>
      <c r="B6274" s="14" t="s">
        <v>996</v>
      </c>
      <c r="C6274" s="14" t="s">
        <v>11826</v>
      </c>
      <c r="E6274" s="74">
        <v>46</v>
      </c>
      <c r="F6274" s="74">
        <v>4620</v>
      </c>
      <c r="G6274" s="74">
        <f t="shared" si="776"/>
        <v>552</v>
      </c>
      <c r="H6274" s="80">
        <f t="shared" si="777"/>
        <v>0.11948051948051948</v>
      </c>
      <c r="I6274" s="74">
        <f>INDEX('AWR Data'!A$1:E$8825,MATCH(A6274,'AWR Data'!A$1:A$8825,0),5)</f>
        <v>0</v>
      </c>
      <c r="J6274" s="74">
        <f t="shared" si="778"/>
        <v>0</v>
      </c>
      <c r="K6274" s="105">
        <f t="shared" si="779"/>
        <v>0</v>
      </c>
      <c r="L6274" s="75">
        <v>0</v>
      </c>
      <c r="M6274" s="75">
        <v>0</v>
      </c>
      <c r="N6274" s="75">
        <v>0</v>
      </c>
      <c r="O6274" s="105">
        <v>0</v>
      </c>
      <c r="P6274" s="98">
        <f t="shared" si="780"/>
        <v>552</v>
      </c>
      <c r="Q6274" s="98">
        <f t="shared" si="781"/>
        <v>0</v>
      </c>
      <c r="R6274" s="98">
        <f t="shared" si="782"/>
        <v>0</v>
      </c>
      <c r="S6274" s="105">
        <f t="shared" si="783"/>
        <v>0</v>
      </c>
      <c r="T6274" s="8" t="str">
        <f>IF(I6274=0,"",(INDEX('AWR Data'!A$1:E$8823,MATCH(A6274,'AWR Data'!A$1:A$8823,0),4)))</f>
        <v/>
      </c>
    </row>
    <row r="6275" spans="1:20" ht="20" customHeight="1">
      <c r="A6275" s="14" t="s">
        <v>11827</v>
      </c>
      <c r="B6275" s="14" t="s">
        <v>996</v>
      </c>
      <c r="C6275" s="14" t="s">
        <v>11828</v>
      </c>
      <c r="E6275" s="74">
        <v>170</v>
      </c>
      <c r="F6275" s="74">
        <v>46000</v>
      </c>
      <c r="G6275" s="74">
        <f t="shared" si="776"/>
        <v>2040</v>
      </c>
      <c r="H6275" s="80">
        <f t="shared" si="777"/>
        <v>4.4347826086956518E-2</v>
      </c>
      <c r="I6275" s="74">
        <f>INDEX('AWR Data'!A$1:E$8825,MATCH(A6275,'AWR Data'!A$1:A$8825,0),5)</f>
        <v>0</v>
      </c>
      <c r="J6275" s="74">
        <f t="shared" si="778"/>
        <v>0</v>
      </c>
      <c r="K6275" s="105">
        <f t="shared" si="779"/>
        <v>0</v>
      </c>
      <c r="L6275" s="75">
        <v>0</v>
      </c>
      <c r="M6275" s="75">
        <v>0</v>
      </c>
      <c r="N6275" s="75">
        <v>0</v>
      </c>
      <c r="O6275" s="105">
        <v>0</v>
      </c>
      <c r="P6275" s="98">
        <f t="shared" si="780"/>
        <v>2040</v>
      </c>
      <c r="Q6275" s="98">
        <f t="shared" si="781"/>
        <v>0</v>
      </c>
      <c r="R6275" s="98">
        <f t="shared" si="782"/>
        <v>0</v>
      </c>
      <c r="S6275" s="105">
        <f t="shared" si="783"/>
        <v>0</v>
      </c>
      <c r="T6275" s="8" t="str">
        <f>IF(I6275=0,"",(INDEX('AWR Data'!A$1:E$8823,MATCH(A6275,'AWR Data'!A$1:A$8823,0),4)))</f>
        <v/>
      </c>
    </row>
    <row r="6276" spans="1:20" ht="20" customHeight="1">
      <c r="A6276" s="14" t="s">
        <v>11829</v>
      </c>
      <c r="B6276" s="14" t="s">
        <v>996</v>
      </c>
      <c r="C6276" s="14" t="s">
        <v>11830</v>
      </c>
      <c r="E6276" s="74">
        <v>590</v>
      </c>
      <c r="F6276" s="74">
        <v>42900</v>
      </c>
      <c r="G6276" s="74">
        <f t="shared" si="776"/>
        <v>7080</v>
      </c>
      <c r="H6276" s="80">
        <f t="shared" si="777"/>
        <v>0.16503496503496504</v>
      </c>
      <c r="I6276" s="74">
        <f>INDEX('AWR Data'!A$1:E$8825,MATCH(A6276,'AWR Data'!A$1:A$8825,0),5)</f>
        <v>0</v>
      </c>
      <c r="J6276" s="74">
        <f t="shared" si="778"/>
        <v>0</v>
      </c>
      <c r="K6276" s="105">
        <f t="shared" si="779"/>
        <v>0</v>
      </c>
      <c r="L6276" s="75">
        <v>0</v>
      </c>
      <c r="M6276" s="75">
        <v>0</v>
      </c>
      <c r="N6276" s="75">
        <v>0</v>
      </c>
      <c r="O6276" s="105">
        <v>0</v>
      </c>
      <c r="P6276" s="98">
        <f t="shared" si="780"/>
        <v>7080</v>
      </c>
      <c r="Q6276" s="98">
        <f t="shared" si="781"/>
        <v>0</v>
      </c>
      <c r="R6276" s="98">
        <f t="shared" si="782"/>
        <v>0</v>
      </c>
      <c r="S6276" s="105">
        <f t="shared" si="783"/>
        <v>0</v>
      </c>
      <c r="T6276" s="8" t="str">
        <f>IF(I6276=0,"",(INDEX('AWR Data'!A$1:E$8823,MATCH(A6276,'AWR Data'!A$1:A$8823,0),4)))</f>
        <v/>
      </c>
    </row>
    <row r="6277" spans="1:20" ht="20" customHeight="1">
      <c r="A6277" s="14" t="s">
        <v>11831</v>
      </c>
      <c r="B6277" s="14" t="s">
        <v>996</v>
      </c>
      <c r="C6277" s="14" t="s">
        <v>11832</v>
      </c>
      <c r="E6277" s="74">
        <v>58</v>
      </c>
      <c r="F6277" s="74">
        <v>251</v>
      </c>
      <c r="G6277" s="74">
        <f t="shared" si="776"/>
        <v>696</v>
      </c>
      <c r="H6277" s="80">
        <f t="shared" si="777"/>
        <v>2.7729083665338647</v>
      </c>
      <c r="I6277" s="74">
        <f>INDEX('AWR Data'!A$1:E$8825,MATCH(A6277,'AWR Data'!A$1:A$8825,0),5)</f>
        <v>0</v>
      </c>
      <c r="J6277" s="74">
        <f t="shared" si="778"/>
        <v>0</v>
      </c>
      <c r="K6277" s="105">
        <f t="shared" si="779"/>
        <v>0</v>
      </c>
      <c r="L6277" s="75">
        <v>0</v>
      </c>
      <c r="M6277" s="75">
        <v>0</v>
      </c>
      <c r="N6277" s="75">
        <v>0</v>
      </c>
      <c r="O6277" s="105">
        <v>0</v>
      </c>
      <c r="P6277" s="98">
        <f t="shared" si="780"/>
        <v>696</v>
      </c>
      <c r="Q6277" s="98">
        <f t="shared" si="781"/>
        <v>0</v>
      </c>
      <c r="R6277" s="98">
        <f t="shared" si="782"/>
        <v>0</v>
      </c>
      <c r="S6277" s="105">
        <f t="shared" si="783"/>
        <v>0</v>
      </c>
      <c r="T6277" s="8" t="str">
        <f>IF(I6277=0,"",(INDEX('AWR Data'!A$1:E$8823,MATCH(A6277,'AWR Data'!A$1:A$8823,0),4)))</f>
        <v/>
      </c>
    </row>
    <row r="6278" spans="1:20" ht="20" customHeight="1">
      <c r="A6278" s="14" t="s">
        <v>11833</v>
      </c>
      <c r="B6278" s="14" t="s">
        <v>996</v>
      </c>
      <c r="C6278" s="14" t="s">
        <v>11834</v>
      </c>
      <c r="E6278" s="74">
        <v>73</v>
      </c>
      <c r="F6278" s="74">
        <v>10500</v>
      </c>
      <c r="G6278" s="74">
        <f t="shared" ref="G6278:G6341" si="784">+E6278*12</f>
        <v>876</v>
      </c>
      <c r="H6278" s="80">
        <f t="shared" ref="H6278:H6341" si="785">IF(G6278&gt;0,(IF(F6278&gt;0,G6278/F6278,1000)),0)</f>
        <v>8.3428571428571435E-2</v>
      </c>
      <c r="I6278" s="74">
        <f>INDEX('AWR Data'!A$1:E$8825,MATCH(A6278,'AWR Data'!A$1:A$8825,0),5)</f>
        <v>0</v>
      </c>
      <c r="J6278" s="74">
        <f t="shared" ref="J6278:J6341" si="786">IF(I6278=0,0,IF(I6278&gt;0,IF(I6278&lt;11,G6278,IF(I6278&lt;21,(G6278*0.32),IF(I6278&lt;31,(G6278*0.07),0)))))</f>
        <v>0</v>
      </c>
      <c r="K6278" s="105">
        <f t="shared" ref="K6278:K6341" si="787">IF(G6278,J6278/G6278,0)</f>
        <v>0</v>
      </c>
      <c r="L6278" s="75">
        <v>0</v>
      </c>
      <c r="M6278" s="75">
        <v>0</v>
      </c>
      <c r="N6278" s="75">
        <v>0</v>
      </c>
      <c r="O6278" s="105">
        <v>0</v>
      </c>
      <c r="P6278" s="98">
        <f t="shared" ref="P6278:P6341" si="788">+G6278-L6278</f>
        <v>876</v>
      </c>
      <c r="Q6278" s="98">
        <f t="shared" ref="Q6278:Q6341" si="789">IF(I6278=0,I6278-M6278,IF(M6278,IF(I6278=0,(M6278-0),M6278-I6278),I6278))</f>
        <v>0</v>
      </c>
      <c r="R6278" s="98">
        <f t="shared" ref="R6278:R6341" si="790">+J6278-N6278</f>
        <v>0</v>
      </c>
      <c r="S6278" s="105">
        <f t="shared" ref="S6278:S6341" si="791">+K6278-O6278</f>
        <v>0</v>
      </c>
      <c r="T6278" s="8" t="str">
        <f>IF(I6278=0,"",(INDEX('AWR Data'!A$1:E$8823,MATCH(A6278,'AWR Data'!A$1:A$8823,0),4)))</f>
        <v/>
      </c>
    </row>
    <row r="6279" spans="1:20" ht="20" customHeight="1">
      <c r="A6279" s="14" t="s">
        <v>11835</v>
      </c>
      <c r="B6279" s="14" t="s">
        <v>996</v>
      </c>
      <c r="C6279" s="14" t="s">
        <v>11836</v>
      </c>
      <c r="E6279" s="74">
        <v>260</v>
      </c>
      <c r="F6279" s="74">
        <v>29300</v>
      </c>
      <c r="G6279" s="74">
        <f t="shared" si="784"/>
        <v>3120</v>
      </c>
      <c r="H6279" s="80">
        <f t="shared" si="785"/>
        <v>0.10648464163822526</v>
      </c>
      <c r="I6279" s="74">
        <f>INDEX('AWR Data'!A$1:E$8825,MATCH(A6279,'AWR Data'!A$1:A$8825,0),5)</f>
        <v>0</v>
      </c>
      <c r="J6279" s="74">
        <f t="shared" si="786"/>
        <v>0</v>
      </c>
      <c r="K6279" s="105">
        <f t="shared" si="787"/>
        <v>0</v>
      </c>
      <c r="L6279" s="75">
        <v>0</v>
      </c>
      <c r="M6279" s="75">
        <v>0</v>
      </c>
      <c r="N6279" s="75">
        <v>0</v>
      </c>
      <c r="O6279" s="105">
        <v>0</v>
      </c>
      <c r="P6279" s="98">
        <f t="shared" si="788"/>
        <v>3120</v>
      </c>
      <c r="Q6279" s="98">
        <f t="shared" si="789"/>
        <v>0</v>
      </c>
      <c r="R6279" s="98">
        <f t="shared" si="790"/>
        <v>0</v>
      </c>
      <c r="S6279" s="105">
        <f t="shared" si="791"/>
        <v>0</v>
      </c>
      <c r="T6279" s="8" t="str">
        <f>IF(I6279=0,"",(INDEX('AWR Data'!A$1:E$8823,MATCH(A6279,'AWR Data'!A$1:A$8823,0),4)))</f>
        <v/>
      </c>
    </row>
    <row r="6280" spans="1:20" ht="20" customHeight="1">
      <c r="A6280" s="14" t="s">
        <v>11837</v>
      </c>
      <c r="B6280" s="14" t="s">
        <v>996</v>
      </c>
      <c r="C6280" s="14" t="s">
        <v>11838</v>
      </c>
      <c r="E6280" s="74">
        <v>46</v>
      </c>
      <c r="F6280" s="74">
        <v>8590</v>
      </c>
      <c r="G6280" s="74">
        <f t="shared" si="784"/>
        <v>552</v>
      </c>
      <c r="H6280" s="80">
        <f t="shared" si="785"/>
        <v>6.4260768335273569E-2</v>
      </c>
      <c r="I6280" s="74">
        <f>INDEX('AWR Data'!A$1:E$8825,MATCH(A6280,'AWR Data'!A$1:A$8825,0),5)</f>
        <v>0</v>
      </c>
      <c r="J6280" s="74">
        <f t="shared" si="786"/>
        <v>0</v>
      </c>
      <c r="K6280" s="105">
        <f t="shared" si="787"/>
        <v>0</v>
      </c>
      <c r="L6280" s="75">
        <v>0</v>
      </c>
      <c r="M6280" s="75">
        <v>0</v>
      </c>
      <c r="N6280" s="75">
        <v>0</v>
      </c>
      <c r="O6280" s="105">
        <v>0</v>
      </c>
      <c r="P6280" s="98">
        <f t="shared" si="788"/>
        <v>552</v>
      </c>
      <c r="Q6280" s="98">
        <f t="shared" si="789"/>
        <v>0</v>
      </c>
      <c r="R6280" s="98">
        <f t="shared" si="790"/>
        <v>0</v>
      </c>
      <c r="S6280" s="105">
        <f t="shared" si="791"/>
        <v>0</v>
      </c>
      <c r="T6280" s="8" t="str">
        <f>IF(I6280=0,"",(INDEX('AWR Data'!A$1:E$8823,MATCH(A6280,'AWR Data'!A$1:A$8823,0),4)))</f>
        <v/>
      </c>
    </row>
    <row r="6281" spans="1:20" ht="20" customHeight="1">
      <c r="A6281" s="14" t="s">
        <v>11839</v>
      </c>
      <c r="B6281" s="14" t="s">
        <v>996</v>
      </c>
      <c r="C6281" s="14" t="s">
        <v>11840</v>
      </c>
      <c r="E6281" s="74">
        <v>28</v>
      </c>
      <c r="F6281" s="74">
        <v>1440</v>
      </c>
      <c r="G6281" s="74">
        <f t="shared" si="784"/>
        <v>336</v>
      </c>
      <c r="H6281" s="80">
        <f t="shared" si="785"/>
        <v>0.23333333333333334</v>
      </c>
      <c r="I6281" s="74">
        <f>INDEX('AWR Data'!A$1:E$8825,MATCH(A6281,'AWR Data'!A$1:A$8825,0),5)</f>
        <v>0</v>
      </c>
      <c r="J6281" s="74">
        <f t="shared" si="786"/>
        <v>0</v>
      </c>
      <c r="K6281" s="105">
        <f t="shared" si="787"/>
        <v>0</v>
      </c>
      <c r="L6281" s="75">
        <v>0</v>
      </c>
      <c r="M6281" s="75">
        <v>0</v>
      </c>
      <c r="N6281" s="75">
        <v>0</v>
      </c>
      <c r="O6281" s="105">
        <v>0</v>
      </c>
      <c r="P6281" s="98">
        <f t="shared" si="788"/>
        <v>336</v>
      </c>
      <c r="Q6281" s="98">
        <f t="shared" si="789"/>
        <v>0</v>
      </c>
      <c r="R6281" s="98">
        <f t="shared" si="790"/>
        <v>0</v>
      </c>
      <c r="S6281" s="105">
        <f t="shared" si="791"/>
        <v>0</v>
      </c>
      <c r="T6281" s="8" t="str">
        <f>IF(I6281=0,"",(INDEX('AWR Data'!A$1:E$8823,MATCH(A6281,'AWR Data'!A$1:A$8823,0),4)))</f>
        <v/>
      </c>
    </row>
    <row r="6282" spans="1:20" ht="20" customHeight="1">
      <c r="A6282" s="14" t="s">
        <v>12047</v>
      </c>
      <c r="B6282" s="14" t="s">
        <v>996</v>
      </c>
      <c r="C6282" s="14" t="s">
        <v>12048</v>
      </c>
      <c r="E6282" s="74">
        <v>140</v>
      </c>
      <c r="F6282" s="74">
        <v>11600</v>
      </c>
      <c r="G6282" s="74">
        <f t="shared" si="784"/>
        <v>1680</v>
      </c>
      <c r="H6282" s="80">
        <f t="shared" si="785"/>
        <v>0.14482758620689656</v>
      </c>
      <c r="I6282" s="74">
        <f>INDEX('AWR Data'!A$1:E$8825,MATCH(A6282,'AWR Data'!A$1:A$8825,0),5)</f>
        <v>0</v>
      </c>
      <c r="J6282" s="74">
        <f t="shared" si="786"/>
        <v>0</v>
      </c>
      <c r="K6282" s="105">
        <f t="shared" si="787"/>
        <v>0</v>
      </c>
      <c r="L6282" s="75">
        <v>0</v>
      </c>
      <c r="M6282" s="75">
        <v>0</v>
      </c>
      <c r="N6282" s="75">
        <v>0</v>
      </c>
      <c r="O6282" s="105">
        <v>0</v>
      </c>
      <c r="P6282" s="98">
        <f t="shared" si="788"/>
        <v>1680</v>
      </c>
      <c r="Q6282" s="98">
        <f t="shared" si="789"/>
        <v>0</v>
      </c>
      <c r="R6282" s="98">
        <f t="shared" si="790"/>
        <v>0</v>
      </c>
      <c r="S6282" s="105">
        <f t="shared" si="791"/>
        <v>0</v>
      </c>
      <c r="T6282" s="8" t="str">
        <f>IF(I6282=0,"",(INDEX('AWR Data'!A$1:E$8823,MATCH(A6282,'AWR Data'!A$1:A$8823,0),4)))</f>
        <v/>
      </c>
    </row>
    <row r="6283" spans="1:20" ht="20" customHeight="1">
      <c r="A6283" s="14" t="s">
        <v>12049</v>
      </c>
      <c r="B6283" s="14" t="s">
        <v>996</v>
      </c>
      <c r="C6283" s="14" t="s">
        <v>12050</v>
      </c>
      <c r="E6283" s="74">
        <v>480</v>
      </c>
      <c r="F6283" s="74">
        <v>54500</v>
      </c>
      <c r="G6283" s="74">
        <f t="shared" si="784"/>
        <v>5760</v>
      </c>
      <c r="H6283" s="80">
        <f t="shared" si="785"/>
        <v>0.10568807339449542</v>
      </c>
      <c r="I6283" s="74">
        <f>INDEX('AWR Data'!A$1:E$8825,MATCH(A6283,'AWR Data'!A$1:A$8825,0),5)</f>
        <v>0</v>
      </c>
      <c r="J6283" s="74">
        <f t="shared" si="786"/>
        <v>0</v>
      </c>
      <c r="K6283" s="105">
        <f t="shared" si="787"/>
        <v>0</v>
      </c>
      <c r="L6283" s="75">
        <v>0</v>
      </c>
      <c r="M6283" s="75">
        <v>0</v>
      </c>
      <c r="N6283" s="75">
        <v>0</v>
      </c>
      <c r="O6283" s="105">
        <v>0</v>
      </c>
      <c r="P6283" s="98">
        <f t="shared" si="788"/>
        <v>5760</v>
      </c>
      <c r="Q6283" s="98">
        <f t="shared" si="789"/>
        <v>0</v>
      </c>
      <c r="R6283" s="98">
        <f t="shared" si="790"/>
        <v>0</v>
      </c>
      <c r="S6283" s="105">
        <f t="shared" si="791"/>
        <v>0</v>
      </c>
      <c r="T6283" s="8" t="str">
        <f>IF(I6283=0,"",(INDEX('AWR Data'!A$1:E$8823,MATCH(A6283,'AWR Data'!A$1:A$8823,0),4)))</f>
        <v/>
      </c>
    </row>
    <row r="6284" spans="1:20" ht="20" customHeight="1">
      <c r="A6284" s="14" t="s">
        <v>12051</v>
      </c>
      <c r="B6284" s="14" t="s">
        <v>996</v>
      </c>
      <c r="C6284" s="14" t="s">
        <v>12052</v>
      </c>
      <c r="E6284" s="74">
        <v>2900</v>
      </c>
      <c r="F6284" s="74">
        <v>335000</v>
      </c>
      <c r="G6284" s="74">
        <f t="shared" si="784"/>
        <v>34800</v>
      </c>
      <c r="H6284" s="80">
        <f t="shared" si="785"/>
        <v>0.10388059701492537</v>
      </c>
      <c r="I6284" s="74">
        <f>INDEX('AWR Data'!A$1:E$8825,MATCH(A6284,'AWR Data'!A$1:A$8825,0),5)</f>
        <v>0</v>
      </c>
      <c r="J6284" s="74">
        <f t="shared" si="786"/>
        <v>0</v>
      </c>
      <c r="K6284" s="105">
        <f t="shared" si="787"/>
        <v>0</v>
      </c>
      <c r="L6284" s="75">
        <v>0</v>
      </c>
      <c r="M6284" s="75">
        <v>0</v>
      </c>
      <c r="N6284" s="75">
        <v>0</v>
      </c>
      <c r="O6284" s="105">
        <v>0</v>
      </c>
      <c r="P6284" s="98">
        <f t="shared" si="788"/>
        <v>34800</v>
      </c>
      <c r="Q6284" s="98">
        <f t="shared" si="789"/>
        <v>0</v>
      </c>
      <c r="R6284" s="98">
        <f t="shared" si="790"/>
        <v>0</v>
      </c>
      <c r="S6284" s="105">
        <f t="shared" si="791"/>
        <v>0</v>
      </c>
      <c r="T6284" s="8" t="str">
        <f>IF(I6284=0,"",(INDEX('AWR Data'!A$1:E$8823,MATCH(A6284,'AWR Data'!A$1:A$8823,0),4)))</f>
        <v/>
      </c>
    </row>
    <row r="6285" spans="1:20" ht="20" customHeight="1">
      <c r="A6285" s="14" t="s">
        <v>12053</v>
      </c>
      <c r="B6285" s="14" t="s">
        <v>996</v>
      </c>
      <c r="C6285" s="14" t="s">
        <v>12054</v>
      </c>
      <c r="E6285" s="74">
        <v>28</v>
      </c>
      <c r="F6285" s="74">
        <v>12400</v>
      </c>
      <c r="G6285" s="74">
        <f t="shared" si="784"/>
        <v>336</v>
      </c>
      <c r="H6285" s="80">
        <f t="shared" si="785"/>
        <v>2.7096774193548386E-2</v>
      </c>
      <c r="I6285" s="74">
        <f>INDEX('AWR Data'!A$1:E$8825,MATCH(A6285,'AWR Data'!A$1:A$8825,0),5)</f>
        <v>0</v>
      </c>
      <c r="J6285" s="74">
        <f t="shared" si="786"/>
        <v>0</v>
      </c>
      <c r="K6285" s="105">
        <f t="shared" si="787"/>
        <v>0</v>
      </c>
      <c r="L6285" s="75">
        <v>0</v>
      </c>
      <c r="M6285" s="75">
        <v>0</v>
      </c>
      <c r="N6285" s="75">
        <v>0</v>
      </c>
      <c r="O6285" s="105">
        <v>0</v>
      </c>
      <c r="P6285" s="98">
        <f t="shared" si="788"/>
        <v>336</v>
      </c>
      <c r="Q6285" s="98">
        <f t="shared" si="789"/>
        <v>0</v>
      </c>
      <c r="R6285" s="98">
        <f t="shared" si="790"/>
        <v>0</v>
      </c>
      <c r="S6285" s="105">
        <f t="shared" si="791"/>
        <v>0</v>
      </c>
      <c r="T6285" s="8" t="str">
        <f>IF(I6285=0,"",(INDEX('AWR Data'!A$1:E$8823,MATCH(A6285,'AWR Data'!A$1:A$8823,0),4)))</f>
        <v/>
      </c>
    </row>
    <row r="6286" spans="1:20" ht="20" customHeight="1">
      <c r="A6286" s="14" t="s">
        <v>12055</v>
      </c>
      <c r="B6286" s="14" t="s">
        <v>996</v>
      </c>
      <c r="C6286" s="14" t="s">
        <v>12056</v>
      </c>
      <c r="E6286" s="74">
        <v>46</v>
      </c>
      <c r="F6286" s="74">
        <v>1280</v>
      </c>
      <c r="G6286" s="74">
        <f t="shared" si="784"/>
        <v>552</v>
      </c>
      <c r="H6286" s="80">
        <f t="shared" si="785"/>
        <v>0.43125000000000002</v>
      </c>
      <c r="I6286" s="74">
        <f>INDEX('AWR Data'!A$1:E$8825,MATCH(A6286,'AWR Data'!A$1:A$8825,0),5)</f>
        <v>0</v>
      </c>
      <c r="J6286" s="74">
        <f t="shared" si="786"/>
        <v>0</v>
      </c>
      <c r="K6286" s="105">
        <f t="shared" si="787"/>
        <v>0</v>
      </c>
      <c r="L6286" s="75">
        <v>0</v>
      </c>
      <c r="M6286" s="75">
        <v>0</v>
      </c>
      <c r="N6286" s="75">
        <v>0</v>
      </c>
      <c r="O6286" s="105">
        <v>0</v>
      </c>
      <c r="P6286" s="98">
        <f t="shared" si="788"/>
        <v>552</v>
      </c>
      <c r="Q6286" s="98">
        <f t="shared" si="789"/>
        <v>0</v>
      </c>
      <c r="R6286" s="98">
        <f t="shared" si="790"/>
        <v>0</v>
      </c>
      <c r="S6286" s="105">
        <f t="shared" si="791"/>
        <v>0</v>
      </c>
      <c r="T6286" s="8" t="str">
        <f>IF(I6286=0,"",(INDEX('AWR Data'!A$1:E$8823,MATCH(A6286,'AWR Data'!A$1:A$8823,0),4)))</f>
        <v/>
      </c>
    </row>
    <row r="6287" spans="1:20" ht="20" customHeight="1">
      <c r="A6287" s="14" t="s">
        <v>12057</v>
      </c>
      <c r="B6287" s="14" t="s">
        <v>996</v>
      </c>
      <c r="C6287" s="14" t="s">
        <v>12058</v>
      </c>
      <c r="E6287" s="74">
        <v>58</v>
      </c>
      <c r="F6287" s="74">
        <v>1940</v>
      </c>
      <c r="G6287" s="74">
        <f t="shared" si="784"/>
        <v>696</v>
      </c>
      <c r="H6287" s="80">
        <f t="shared" si="785"/>
        <v>0.35876288659793815</v>
      </c>
      <c r="I6287" s="74">
        <f>INDEX('AWR Data'!A$1:E$8825,MATCH(A6287,'AWR Data'!A$1:A$8825,0),5)</f>
        <v>0</v>
      </c>
      <c r="J6287" s="74">
        <f t="shared" si="786"/>
        <v>0</v>
      </c>
      <c r="K6287" s="105">
        <f t="shared" si="787"/>
        <v>0</v>
      </c>
      <c r="L6287" s="75">
        <v>0</v>
      </c>
      <c r="M6287" s="75">
        <v>0</v>
      </c>
      <c r="N6287" s="75">
        <v>0</v>
      </c>
      <c r="O6287" s="105">
        <v>0</v>
      </c>
      <c r="P6287" s="98">
        <f t="shared" si="788"/>
        <v>696</v>
      </c>
      <c r="Q6287" s="98">
        <f t="shared" si="789"/>
        <v>0</v>
      </c>
      <c r="R6287" s="98">
        <f t="shared" si="790"/>
        <v>0</v>
      </c>
      <c r="S6287" s="105">
        <f t="shared" si="791"/>
        <v>0</v>
      </c>
      <c r="T6287" s="8" t="str">
        <f>IF(I6287=0,"",(INDEX('AWR Data'!A$1:E$8823,MATCH(A6287,'AWR Data'!A$1:A$8823,0),4)))</f>
        <v/>
      </c>
    </row>
    <row r="6288" spans="1:20" ht="20" customHeight="1">
      <c r="A6288" s="14" t="s">
        <v>12059</v>
      </c>
      <c r="B6288" s="14" t="s">
        <v>996</v>
      </c>
      <c r="C6288" s="14" t="s">
        <v>12060</v>
      </c>
      <c r="E6288" s="74">
        <v>91</v>
      </c>
      <c r="F6288" s="74">
        <v>5330</v>
      </c>
      <c r="G6288" s="74">
        <f t="shared" si="784"/>
        <v>1092</v>
      </c>
      <c r="H6288" s="80">
        <f t="shared" si="785"/>
        <v>0.20487804878048779</v>
      </c>
      <c r="I6288" s="74">
        <f>INDEX('AWR Data'!A$1:E$8825,MATCH(A6288,'AWR Data'!A$1:A$8825,0),5)</f>
        <v>0</v>
      </c>
      <c r="J6288" s="74">
        <f t="shared" si="786"/>
        <v>0</v>
      </c>
      <c r="K6288" s="105">
        <f t="shared" si="787"/>
        <v>0</v>
      </c>
      <c r="L6288" s="75">
        <v>0</v>
      </c>
      <c r="M6288" s="75">
        <v>0</v>
      </c>
      <c r="N6288" s="75">
        <v>0</v>
      </c>
      <c r="O6288" s="105">
        <v>0</v>
      </c>
      <c r="P6288" s="98">
        <f t="shared" si="788"/>
        <v>1092</v>
      </c>
      <c r="Q6288" s="98">
        <f t="shared" si="789"/>
        <v>0</v>
      </c>
      <c r="R6288" s="98">
        <f t="shared" si="790"/>
        <v>0</v>
      </c>
      <c r="S6288" s="105">
        <f t="shared" si="791"/>
        <v>0</v>
      </c>
      <c r="T6288" s="8" t="str">
        <f>IF(I6288=0,"",(INDEX('AWR Data'!A$1:E$8823,MATCH(A6288,'AWR Data'!A$1:A$8823,0),4)))</f>
        <v/>
      </c>
    </row>
    <row r="6289" spans="1:20" ht="20" customHeight="1">
      <c r="A6289" s="14" t="s">
        <v>12061</v>
      </c>
      <c r="B6289" s="14" t="s">
        <v>996</v>
      </c>
      <c r="C6289" s="14" t="s">
        <v>12062</v>
      </c>
      <c r="E6289" s="74">
        <v>46</v>
      </c>
      <c r="F6289" s="74">
        <v>5700</v>
      </c>
      <c r="G6289" s="74">
        <f t="shared" si="784"/>
        <v>552</v>
      </c>
      <c r="H6289" s="80">
        <f t="shared" si="785"/>
        <v>9.6842105263157896E-2</v>
      </c>
      <c r="I6289" s="74">
        <f>INDEX('AWR Data'!A$1:E$8825,MATCH(A6289,'AWR Data'!A$1:A$8825,0),5)</f>
        <v>0</v>
      </c>
      <c r="J6289" s="74">
        <f t="shared" si="786"/>
        <v>0</v>
      </c>
      <c r="K6289" s="105">
        <f t="shared" si="787"/>
        <v>0</v>
      </c>
      <c r="L6289" s="75">
        <v>0</v>
      </c>
      <c r="M6289" s="75">
        <v>0</v>
      </c>
      <c r="N6289" s="75">
        <v>0</v>
      </c>
      <c r="O6289" s="105">
        <v>0</v>
      </c>
      <c r="P6289" s="98">
        <f t="shared" si="788"/>
        <v>552</v>
      </c>
      <c r="Q6289" s="98">
        <f t="shared" si="789"/>
        <v>0</v>
      </c>
      <c r="R6289" s="98">
        <f t="shared" si="790"/>
        <v>0</v>
      </c>
      <c r="S6289" s="105">
        <f t="shared" si="791"/>
        <v>0</v>
      </c>
      <c r="T6289" s="8" t="str">
        <f>IF(I6289=0,"",(INDEX('AWR Data'!A$1:E$8823,MATCH(A6289,'AWR Data'!A$1:A$8823,0),4)))</f>
        <v/>
      </c>
    </row>
    <row r="6290" spans="1:20" ht="20" customHeight="1">
      <c r="A6290" s="14" t="s">
        <v>12063</v>
      </c>
      <c r="B6290" s="14" t="s">
        <v>996</v>
      </c>
      <c r="C6290" s="14" t="s">
        <v>11858</v>
      </c>
      <c r="E6290" s="74">
        <v>36</v>
      </c>
      <c r="F6290" s="74">
        <v>2060</v>
      </c>
      <c r="G6290" s="74">
        <f t="shared" si="784"/>
        <v>432</v>
      </c>
      <c r="H6290" s="80">
        <f t="shared" si="785"/>
        <v>0.20970873786407768</v>
      </c>
      <c r="I6290" s="74">
        <f>INDEX('AWR Data'!A$1:E$8825,MATCH(A6290,'AWR Data'!A$1:A$8825,0),5)</f>
        <v>0</v>
      </c>
      <c r="J6290" s="74">
        <f t="shared" si="786"/>
        <v>0</v>
      </c>
      <c r="K6290" s="105">
        <f t="shared" si="787"/>
        <v>0</v>
      </c>
      <c r="L6290" s="75">
        <v>0</v>
      </c>
      <c r="M6290" s="75">
        <v>0</v>
      </c>
      <c r="N6290" s="75">
        <v>0</v>
      </c>
      <c r="O6290" s="105">
        <v>0</v>
      </c>
      <c r="P6290" s="98">
        <f t="shared" si="788"/>
        <v>432</v>
      </c>
      <c r="Q6290" s="98">
        <f t="shared" si="789"/>
        <v>0</v>
      </c>
      <c r="R6290" s="98">
        <f t="shared" si="790"/>
        <v>0</v>
      </c>
      <c r="S6290" s="105">
        <f t="shared" si="791"/>
        <v>0</v>
      </c>
      <c r="T6290" s="8" t="str">
        <f>IF(I6290=0,"",(INDEX('AWR Data'!A$1:E$8823,MATCH(A6290,'AWR Data'!A$1:A$8823,0),4)))</f>
        <v/>
      </c>
    </row>
    <row r="6291" spans="1:20" ht="20" customHeight="1">
      <c r="A6291" s="14" t="s">
        <v>11859</v>
      </c>
      <c r="B6291" s="14" t="s">
        <v>996</v>
      </c>
      <c r="C6291" s="14" t="s">
        <v>11860</v>
      </c>
      <c r="E6291" s="74">
        <v>73</v>
      </c>
      <c r="F6291" s="74">
        <v>223000</v>
      </c>
      <c r="G6291" s="74">
        <f t="shared" si="784"/>
        <v>876</v>
      </c>
      <c r="H6291" s="80">
        <f t="shared" si="785"/>
        <v>3.928251121076233E-3</v>
      </c>
      <c r="I6291" s="74">
        <f>INDEX('AWR Data'!A$1:E$8825,MATCH(A6291,'AWR Data'!A$1:A$8825,0),5)</f>
        <v>0</v>
      </c>
      <c r="J6291" s="74">
        <f t="shared" si="786"/>
        <v>0</v>
      </c>
      <c r="K6291" s="105">
        <f t="shared" si="787"/>
        <v>0</v>
      </c>
      <c r="L6291" s="75">
        <v>0</v>
      </c>
      <c r="M6291" s="75">
        <v>0</v>
      </c>
      <c r="N6291" s="75">
        <v>0</v>
      </c>
      <c r="O6291" s="105">
        <v>0</v>
      </c>
      <c r="P6291" s="98">
        <f t="shared" si="788"/>
        <v>876</v>
      </c>
      <c r="Q6291" s="98">
        <f t="shared" si="789"/>
        <v>0</v>
      </c>
      <c r="R6291" s="98">
        <f t="shared" si="790"/>
        <v>0</v>
      </c>
      <c r="S6291" s="105">
        <f t="shared" si="791"/>
        <v>0</v>
      </c>
      <c r="T6291" s="8" t="str">
        <f>IF(I6291=0,"",(INDEX('AWR Data'!A$1:E$8823,MATCH(A6291,'AWR Data'!A$1:A$8823,0),4)))</f>
        <v/>
      </c>
    </row>
    <row r="6292" spans="1:20" ht="20" customHeight="1">
      <c r="A6292" s="14" t="s">
        <v>11861</v>
      </c>
      <c r="B6292" s="14" t="s">
        <v>996</v>
      </c>
      <c r="C6292" s="14" t="s">
        <v>11862</v>
      </c>
      <c r="E6292" s="74">
        <v>28</v>
      </c>
      <c r="F6292" s="74">
        <v>25000</v>
      </c>
      <c r="G6292" s="74">
        <f t="shared" si="784"/>
        <v>336</v>
      </c>
      <c r="H6292" s="80">
        <f t="shared" si="785"/>
        <v>1.3440000000000001E-2</v>
      </c>
      <c r="I6292" s="74">
        <f>INDEX('AWR Data'!A$1:E$8825,MATCH(A6292,'AWR Data'!A$1:A$8825,0),5)</f>
        <v>0</v>
      </c>
      <c r="J6292" s="74">
        <f t="shared" si="786"/>
        <v>0</v>
      </c>
      <c r="K6292" s="105">
        <f t="shared" si="787"/>
        <v>0</v>
      </c>
      <c r="L6292" s="75">
        <v>0</v>
      </c>
      <c r="M6292" s="75">
        <v>0</v>
      </c>
      <c r="N6292" s="75">
        <v>0</v>
      </c>
      <c r="O6292" s="105">
        <v>0</v>
      </c>
      <c r="P6292" s="98">
        <f t="shared" si="788"/>
        <v>336</v>
      </c>
      <c r="Q6292" s="98">
        <f t="shared" si="789"/>
        <v>0</v>
      </c>
      <c r="R6292" s="98">
        <f t="shared" si="790"/>
        <v>0</v>
      </c>
      <c r="S6292" s="105">
        <f t="shared" si="791"/>
        <v>0</v>
      </c>
      <c r="T6292" s="8" t="str">
        <f>IF(I6292=0,"",(INDEX('AWR Data'!A$1:E$8823,MATCH(A6292,'AWR Data'!A$1:A$8823,0),4)))</f>
        <v/>
      </c>
    </row>
    <row r="6293" spans="1:20" ht="20" customHeight="1">
      <c r="A6293" s="14" t="s">
        <v>11867</v>
      </c>
      <c r="B6293" s="14" t="s">
        <v>17334</v>
      </c>
      <c r="C6293" s="14" t="s">
        <v>11868</v>
      </c>
      <c r="E6293" s="74">
        <v>16</v>
      </c>
      <c r="F6293" s="74">
        <v>2220</v>
      </c>
      <c r="G6293" s="74">
        <f t="shared" si="784"/>
        <v>192</v>
      </c>
      <c r="H6293" s="80">
        <f t="shared" si="785"/>
        <v>8.6486486486486491E-2</v>
      </c>
      <c r="I6293" s="74">
        <f>INDEX('AWR Data'!A$1:E$8825,MATCH(A6293,'AWR Data'!A$1:A$8825,0),5)</f>
        <v>0</v>
      </c>
      <c r="J6293" s="74">
        <f t="shared" si="786"/>
        <v>0</v>
      </c>
      <c r="K6293" s="105">
        <f t="shared" si="787"/>
        <v>0</v>
      </c>
      <c r="L6293" s="75">
        <v>0</v>
      </c>
      <c r="M6293" s="75">
        <v>0</v>
      </c>
      <c r="N6293" s="75">
        <v>0</v>
      </c>
      <c r="O6293" s="105">
        <v>0</v>
      </c>
      <c r="P6293" s="98">
        <f t="shared" si="788"/>
        <v>192</v>
      </c>
      <c r="Q6293" s="98">
        <f t="shared" si="789"/>
        <v>0</v>
      </c>
      <c r="R6293" s="98">
        <f t="shared" si="790"/>
        <v>0</v>
      </c>
      <c r="S6293" s="105">
        <f t="shared" si="791"/>
        <v>0</v>
      </c>
      <c r="T6293" s="8" t="str">
        <f>IF(I6293=0,"",(INDEX('AWR Data'!A$1:E$8823,MATCH(A6293,'AWR Data'!A$1:A$8823,0),4)))</f>
        <v/>
      </c>
    </row>
    <row r="6294" spans="1:20" ht="20" customHeight="1">
      <c r="A6294" s="14" t="s">
        <v>11869</v>
      </c>
      <c r="B6294" s="14" t="s">
        <v>17334</v>
      </c>
      <c r="C6294" s="14" t="s">
        <v>11870</v>
      </c>
      <c r="E6294" s="74">
        <v>110</v>
      </c>
      <c r="F6294" s="74">
        <v>19100</v>
      </c>
      <c r="G6294" s="74">
        <f t="shared" si="784"/>
        <v>1320</v>
      </c>
      <c r="H6294" s="80">
        <f t="shared" si="785"/>
        <v>6.9109947643979056E-2</v>
      </c>
      <c r="I6294" s="74">
        <f>INDEX('AWR Data'!A$1:E$8825,MATCH(A6294,'AWR Data'!A$1:A$8825,0),5)</f>
        <v>0</v>
      </c>
      <c r="J6294" s="74">
        <f t="shared" si="786"/>
        <v>0</v>
      </c>
      <c r="K6294" s="105">
        <f t="shared" si="787"/>
        <v>0</v>
      </c>
      <c r="L6294" s="75">
        <v>0</v>
      </c>
      <c r="M6294" s="75">
        <v>0</v>
      </c>
      <c r="N6294" s="75">
        <v>0</v>
      </c>
      <c r="O6294" s="105">
        <v>0</v>
      </c>
      <c r="P6294" s="98">
        <f t="shared" si="788"/>
        <v>1320</v>
      </c>
      <c r="Q6294" s="98">
        <f t="shared" si="789"/>
        <v>0</v>
      </c>
      <c r="R6294" s="98">
        <f t="shared" si="790"/>
        <v>0</v>
      </c>
      <c r="S6294" s="105">
        <f t="shared" si="791"/>
        <v>0</v>
      </c>
      <c r="T6294" s="8" t="str">
        <f>IF(I6294=0,"",(INDEX('AWR Data'!A$1:E$8823,MATCH(A6294,'AWR Data'!A$1:A$8823,0),4)))</f>
        <v/>
      </c>
    </row>
    <row r="6295" spans="1:20" ht="20" customHeight="1">
      <c r="A6295" s="14" t="s">
        <v>11656</v>
      </c>
      <c r="B6295" s="14" t="s">
        <v>17334</v>
      </c>
      <c r="C6295" s="14" t="s">
        <v>11657</v>
      </c>
      <c r="E6295" s="74">
        <v>28</v>
      </c>
      <c r="F6295" s="74">
        <v>3520</v>
      </c>
      <c r="G6295" s="74">
        <f t="shared" si="784"/>
        <v>336</v>
      </c>
      <c r="H6295" s="80">
        <f t="shared" si="785"/>
        <v>9.5454545454545459E-2</v>
      </c>
      <c r="I6295" s="74">
        <f>INDEX('AWR Data'!A$1:E$8825,MATCH(A6295,'AWR Data'!A$1:A$8825,0),5)</f>
        <v>0</v>
      </c>
      <c r="J6295" s="74">
        <f t="shared" si="786"/>
        <v>0</v>
      </c>
      <c r="K6295" s="105">
        <f t="shared" si="787"/>
        <v>0</v>
      </c>
      <c r="L6295" s="75">
        <v>0</v>
      </c>
      <c r="M6295" s="75">
        <v>0</v>
      </c>
      <c r="N6295" s="75">
        <v>0</v>
      </c>
      <c r="O6295" s="105">
        <v>0</v>
      </c>
      <c r="P6295" s="98">
        <f t="shared" si="788"/>
        <v>336</v>
      </c>
      <c r="Q6295" s="98">
        <f t="shared" si="789"/>
        <v>0</v>
      </c>
      <c r="R6295" s="98">
        <f t="shared" si="790"/>
        <v>0</v>
      </c>
      <c r="S6295" s="105">
        <f t="shared" si="791"/>
        <v>0</v>
      </c>
      <c r="T6295" s="8" t="str">
        <f>IF(I6295=0,"",(INDEX('AWR Data'!A$1:E$8823,MATCH(A6295,'AWR Data'!A$1:A$8823,0),4)))</f>
        <v/>
      </c>
    </row>
    <row r="6296" spans="1:20" ht="20" customHeight="1">
      <c r="A6296" s="14" t="s">
        <v>11658</v>
      </c>
      <c r="B6296" s="14" t="s">
        <v>17334</v>
      </c>
      <c r="C6296" s="14" t="s">
        <v>11659</v>
      </c>
      <c r="E6296" s="74">
        <v>22</v>
      </c>
      <c r="F6296" s="74">
        <v>2970</v>
      </c>
      <c r="G6296" s="74">
        <f t="shared" si="784"/>
        <v>264</v>
      </c>
      <c r="H6296" s="80">
        <f t="shared" si="785"/>
        <v>8.8888888888888892E-2</v>
      </c>
      <c r="I6296" s="74">
        <f>INDEX('AWR Data'!A$1:E$8825,MATCH(A6296,'AWR Data'!A$1:A$8825,0),5)</f>
        <v>0</v>
      </c>
      <c r="J6296" s="74">
        <f t="shared" si="786"/>
        <v>0</v>
      </c>
      <c r="K6296" s="105">
        <f t="shared" si="787"/>
        <v>0</v>
      </c>
      <c r="L6296" s="75">
        <v>0</v>
      </c>
      <c r="M6296" s="75">
        <v>0</v>
      </c>
      <c r="N6296" s="75">
        <v>0</v>
      </c>
      <c r="O6296" s="105">
        <v>0</v>
      </c>
      <c r="P6296" s="98">
        <f t="shared" si="788"/>
        <v>264</v>
      </c>
      <c r="Q6296" s="98">
        <f t="shared" si="789"/>
        <v>0</v>
      </c>
      <c r="R6296" s="98">
        <f t="shared" si="790"/>
        <v>0</v>
      </c>
      <c r="S6296" s="105">
        <f t="shared" si="791"/>
        <v>0</v>
      </c>
      <c r="T6296" s="8" t="str">
        <f>IF(I6296=0,"",(INDEX('AWR Data'!A$1:E$8823,MATCH(A6296,'AWR Data'!A$1:A$8823,0),4)))</f>
        <v/>
      </c>
    </row>
    <row r="6297" spans="1:20" ht="20" customHeight="1">
      <c r="A6297" s="14" t="s">
        <v>11662</v>
      </c>
      <c r="B6297" s="14" t="s">
        <v>17334</v>
      </c>
      <c r="C6297" s="14" t="s">
        <v>11663</v>
      </c>
      <c r="E6297" s="74">
        <v>28</v>
      </c>
      <c r="F6297" s="74">
        <v>981</v>
      </c>
      <c r="G6297" s="74">
        <f t="shared" si="784"/>
        <v>336</v>
      </c>
      <c r="H6297" s="80">
        <f t="shared" si="785"/>
        <v>0.34250764525993882</v>
      </c>
      <c r="I6297" s="74">
        <f>INDEX('AWR Data'!A$1:E$8825,MATCH(A6297,'AWR Data'!A$1:A$8825,0),5)</f>
        <v>0</v>
      </c>
      <c r="J6297" s="74">
        <f t="shared" si="786"/>
        <v>0</v>
      </c>
      <c r="K6297" s="105">
        <f t="shared" si="787"/>
        <v>0</v>
      </c>
      <c r="L6297" s="75">
        <v>0</v>
      </c>
      <c r="M6297" s="75">
        <v>0</v>
      </c>
      <c r="N6297" s="75">
        <v>0</v>
      </c>
      <c r="O6297" s="105">
        <v>0</v>
      </c>
      <c r="P6297" s="98">
        <f t="shared" si="788"/>
        <v>336</v>
      </c>
      <c r="Q6297" s="98">
        <f t="shared" si="789"/>
        <v>0</v>
      </c>
      <c r="R6297" s="98">
        <f t="shared" si="790"/>
        <v>0</v>
      </c>
      <c r="S6297" s="105">
        <f t="shared" si="791"/>
        <v>0</v>
      </c>
      <c r="T6297" s="8" t="str">
        <f>IF(I6297=0,"",(INDEX('AWR Data'!A$1:E$8823,MATCH(A6297,'AWR Data'!A$1:A$8823,0),4)))</f>
        <v/>
      </c>
    </row>
    <row r="6298" spans="1:20" ht="20" customHeight="1">
      <c r="A6298" s="14" t="s">
        <v>11664</v>
      </c>
      <c r="B6298" s="14" t="s">
        <v>17334</v>
      </c>
      <c r="C6298" s="14" t="s">
        <v>11665</v>
      </c>
      <c r="E6298" s="74">
        <v>58</v>
      </c>
      <c r="F6298" s="74">
        <v>5190</v>
      </c>
      <c r="G6298" s="74">
        <f t="shared" si="784"/>
        <v>696</v>
      </c>
      <c r="H6298" s="80">
        <f t="shared" si="785"/>
        <v>0.13410404624277455</v>
      </c>
      <c r="I6298" s="74">
        <f>INDEX('AWR Data'!A$1:E$8825,MATCH(A6298,'AWR Data'!A$1:A$8825,0),5)</f>
        <v>0</v>
      </c>
      <c r="J6298" s="74">
        <f t="shared" si="786"/>
        <v>0</v>
      </c>
      <c r="K6298" s="105">
        <f t="shared" si="787"/>
        <v>0</v>
      </c>
      <c r="L6298" s="75">
        <v>0</v>
      </c>
      <c r="M6298" s="75">
        <v>0</v>
      </c>
      <c r="N6298" s="75">
        <v>0</v>
      </c>
      <c r="O6298" s="105">
        <v>0</v>
      </c>
      <c r="P6298" s="98">
        <f t="shared" si="788"/>
        <v>696</v>
      </c>
      <c r="Q6298" s="98">
        <f t="shared" si="789"/>
        <v>0</v>
      </c>
      <c r="R6298" s="98">
        <f t="shared" si="790"/>
        <v>0</v>
      </c>
      <c r="S6298" s="105">
        <f t="shared" si="791"/>
        <v>0</v>
      </c>
      <c r="T6298" s="8" t="str">
        <f>IF(I6298=0,"",(INDEX('AWR Data'!A$1:E$8823,MATCH(A6298,'AWR Data'!A$1:A$8823,0),4)))</f>
        <v/>
      </c>
    </row>
    <row r="6299" spans="1:20" ht="20" customHeight="1">
      <c r="A6299" s="14" t="s">
        <v>11666</v>
      </c>
      <c r="B6299" s="14" t="s">
        <v>17334</v>
      </c>
      <c r="C6299" s="14" t="s">
        <v>11667</v>
      </c>
      <c r="E6299" s="74">
        <v>36</v>
      </c>
      <c r="F6299" s="74">
        <v>7800</v>
      </c>
      <c r="G6299" s="74">
        <f t="shared" si="784"/>
        <v>432</v>
      </c>
      <c r="H6299" s="80">
        <f t="shared" si="785"/>
        <v>5.5384615384615386E-2</v>
      </c>
      <c r="I6299" s="74">
        <f>INDEX('AWR Data'!A$1:E$8825,MATCH(A6299,'AWR Data'!A$1:A$8825,0),5)</f>
        <v>0</v>
      </c>
      <c r="J6299" s="74">
        <f t="shared" si="786"/>
        <v>0</v>
      </c>
      <c r="K6299" s="105">
        <f t="shared" si="787"/>
        <v>0</v>
      </c>
      <c r="L6299" s="75">
        <v>0</v>
      </c>
      <c r="M6299" s="75">
        <v>0</v>
      </c>
      <c r="N6299" s="75">
        <v>0</v>
      </c>
      <c r="O6299" s="105">
        <v>0</v>
      </c>
      <c r="P6299" s="98">
        <f t="shared" si="788"/>
        <v>432</v>
      </c>
      <c r="Q6299" s="98">
        <f t="shared" si="789"/>
        <v>0</v>
      </c>
      <c r="R6299" s="98">
        <f t="shared" si="790"/>
        <v>0</v>
      </c>
      <c r="S6299" s="105">
        <f t="shared" si="791"/>
        <v>0</v>
      </c>
      <c r="T6299" s="8" t="str">
        <f>IF(I6299=0,"",(INDEX('AWR Data'!A$1:E$8823,MATCH(A6299,'AWR Data'!A$1:A$8823,0),4)))</f>
        <v/>
      </c>
    </row>
    <row r="6300" spans="1:20" ht="20" customHeight="1">
      <c r="A6300" s="14" t="s">
        <v>11668</v>
      </c>
      <c r="B6300" s="14" t="s">
        <v>17334</v>
      </c>
      <c r="C6300" s="14" t="s">
        <v>11669</v>
      </c>
      <c r="E6300" s="74">
        <v>260</v>
      </c>
      <c r="F6300" s="74">
        <v>9600</v>
      </c>
      <c r="G6300" s="74">
        <f t="shared" si="784"/>
        <v>3120</v>
      </c>
      <c r="H6300" s="80">
        <f t="shared" si="785"/>
        <v>0.32500000000000001</v>
      </c>
      <c r="I6300" s="74">
        <f>INDEX('AWR Data'!A$1:E$8825,MATCH(A6300,'AWR Data'!A$1:A$8825,0),5)</f>
        <v>0</v>
      </c>
      <c r="J6300" s="74">
        <f t="shared" si="786"/>
        <v>0</v>
      </c>
      <c r="K6300" s="105">
        <f t="shared" si="787"/>
        <v>0</v>
      </c>
      <c r="L6300" s="75">
        <v>0</v>
      </c>
      <c r="M6300" s="75">
        <v>0</v>
      </c>
      <c r="N6300" s="75">
        <v>0</v>
      </c>
      <c r="O6300" s="105">
        <v>0</v>
      </c>
      <c r="P6300" s="98">
        <f t="shared" si="788"/>
        <v>3120</v>
      </c>
      <c r="Q6300" s="98">
        <f t="shared" si="789"/>
        <v>0</v>
      </c>
      <c r="R6300" s="98">
        <f t="shared" si="790"/>
        <v>0</v>
      </c>
      <c r="S6300" s="105">
        <f t="shared" si="791"/>
        <v>0</v>
      </c>
      <c r="T6300" s="8" t="str">
        <f>IF(I6300=0,"",(INDEX('AWR Data'!A$1:E$8823,MATCH(A6300,'AWR Data'!A$1:A$8823,0),4)))</f>
        <v/>
      </c>
    </row>
    <row r="6301" spans="1:20" ht="20" customHeight="1">
      <c r="A6301" s="14" t="s">
        <v>11670</v>
      </c>
      <c r="B6301" s="14" t="s">
        <v>17334</v>
      </c>
      <c r="C6301" s="14" t="s">
        <v>11671</v>
      </c>
      <c r="E6301" s="74">
        <v>46</v>
      </c>
      <c r="F6301" s="74">
        <v>2980</v>
      </c>
      <c r="G6301" s="74">
        <f t="shared" si="784"/>
        <v>552</v>
      </c>
      <c r="H6301" s="80">
        <f t="shared" si="785"/>
        <v>0.18523489932885906</v>
      </c>
      <c r="I6301" s="74">
        <f>INDEX('AWR Data'!A$1:E$8825,MATCH(A6301,'AWR Data'!A$1:A$8825,0),5)</f>
        <v>0</v>
      </c>
      <c r="J6301" s="74">
        <f t="shared" si="786"/>
        <v>0</v>
      </c>
      <c r="K6301" s="105">
        <f t="shared" si="787"/>
        <v>0</v>
      </c>
      <c r="L6301" s="75">
        <v>0</v>
      </c>
      <c r="M6301" s="75">
        <v>0</v>
      </c>
      <c r="N6301" s="75">
        <v>0</v>
      </c>
      <c r="O6301" s="105">
        <v>0</v>
      </c>
      <c r="P6301" s="98">
        <f t="shared" si="788"/>
        <v>552</v>
      </c>
      <c r="Q6301" s="98">
        <f t="shared" si="789"/>
        <v>0</v>
      </c>
      <c r="R6301" s="98">
        <f t="shared" si="790"/>
        <v>0</v>
      </c>
      <c r="S6301" s="105">
        <f t="shared" si="791"/>
        <v>0</v>
      </c>
      <c r="T6301" s="8" t="str">
        <f>IF(I6301=0,"",(INDEX('AWR Data'!A$1:E$8823,MATCH(A6301,'AWR Data'!A$1:A$8823,0),4)))</f>
        <v/>
      </c>
    </row>
    <row r="6302" spans="1:20" ht="20" customHeight="1">
      <c r="A6302" s="14" t="s">
        <v>11672</v>
      </c>
      <c r="B6302" s="14" t="s">
        <v>17334</v>
      </c>
      <c r="C6302" s="14" t="s">
        <v>11887</v>
      </c>
      <c r="E6302" s="74">
        <v>58</v>
      </c>
      <c r="F6302" s="74">
        <v>5000</v>
      </c>
      <c r="G6302" s="74">
        <f t="shared" si="784"/>
        <v>696</v>
      </c>
      <c r="H6302" s="80">
        <f t="shared" si="785"/>
        <v>0.13919999999999999</v>
      </c>
      <c r="I6302" s="74">
        <f>INDEX('AWR Data'!A$1:E$8825,MATCH(A6302,'AWR Data'!A$1:A$8825,0),5)</f>
        <v>0</v>
      </c>
      <c r="J6302" s="74">
        <f t="shared" si="786"/>
        <v>0</v>
      </c>
      <c r="K6302" s="105">
        <f t="shared" si="787"/>
        <v>0</v>
      </c>
      <c r="L6302" s="75">
        <v>0</v>
      </c>
      <c r="M6302" s="75">
        <v>0</v>
      </c>
      <c r="N6302" s="75">
        <v>0</v>
      </c>
      <c r="O6302" s="105">
        <v>0</v>
      </c>
      <c r="P6302" s="98">
        <f t="shared" si="788"/>
        <v>696</v>
      </c>
      <c r="Q6302" s="98">
        <f t="shared" si="789"/>
        <v>0</v>
      </c>
      <c r="R6302" s="98">
        <f t="shared" si="790"/>
        <v>0</v>
      </c>
      <c r="S6302" s="105">
        <f t="shared" si="791"/>
        <v>0</v>
      </c>
      <c r="T6302" s="8" t="str">
        <f>IF(I6302=0,"",(INDEX('AWR Data'!A$1:E$8823,MATCH(A6302,'AWR Data'!A$1:A$8823,0),4)))</f>
        <v/>
      </c>
    </row>
    <row r="6303" spans="1:20" ht="20" customHeight="1">
      <c r="A6303" s="14" t="s">
        <v>11890</v>
      </c>
      <c r="B6303" s="14" t="s">
        <v>17334</v>
      </c>
      <c r="C6303" s="14" t="s">
        <v>11891</v>
      </c>
      <c r="E6303" s="74">
        <v>170</v>
      </c>
      <c r="F6303" s="74">
        <v>10600</v>
      </c>
      <c r="G6303" s="74">
        <f t="shared" si="784"/>
        <v>2040</v>
      </c>
      <c r="H6303" s="80">
        <f t="shared" si="785"/>
        <v>0.19245283018867926</v>
      </c>
      <c r="I6303" s="74">
        <f>INDEX('AWR Data'!A$1:E$8825,MATCH(A6303,'AWR Data'!A$1:A$8825,0),5)</f>
        <v>0</v>
      </c>
      <c r="J6303" s="74">
        <f t="shared" si="786"/>
        <v>0</v>
      </c>
      <c r="K6303" s="105">
        <f t="shared" si="787"/>
        <v>0</v>
      </c>
      <c r="L6303" s="75">
        <v>0</v>
      </c>
      <c r="M6303" s="75">
        <v>0</v>
      </c>
      <c r="N6303" s="75">
        <v>0</v>
      </c>
      <c r="O6303" s="105">
        <v>0</v>
      </c>
      <c r="P6303" s="98">
        <f t="shared" si="788"/>
        <v>2040</v>
      </c>
      <c r="Q6303" s="98">
        <f t="shared" si="789"/>
        <v>0</v>
      </c>
      <c r="R6303" s="98">
        <f t="shared" si="790"/>
        <v>0</v>
      </c>
      <c r="S6303" s="105">
        <f t="shared" si="791"/>
        <v>0</v>
      </c>
      <c r="T6303" s="8" t="str">
        <f>IF(I6303=0,"",(INDEX('AWR Data'!A$1:E$8823,MATCH(A6303,'AWR Data'!A$1:A$8823,0),4)))</f>
        <v/>
      </c>
    </row>
    <row r="6304" spans="1:20" ht="20" customHeight="1">
      <c r="A6304" s="14" t="s">
        <v>11679</v>
      </c>
      <c r="B6304" s="14" t="s">
        <v>516</v>
      </c>
      <c r="C6304" s="14" t="s">
        <v>11680</v>
      </c>
      <c r="E6304" s="74">
        <v>170</v>
      </c>
      <c r="F6304" s="74">
        <v>2150</v>
      </c>
      <c r="G6304" s="74">
        <f t="shared" si="784"/>
        <v>2040</v>
      </c>
      <c r="H6304" s="80">
        <f t="shared" si="785"/>
        <v>0.94883720930232562</v>
      </c>
      <c r="I6304" s="74">
        <f>INDEX('AWR Data'!A$1:E$8825,MATCH(A6304,'AWR Data'!A$1:A$8825,0),5)</f>
        <v>0</v>
      </c>
      <c r="J6304" s="74">
        <f t="shared" si="786"/>
        <v>0</v>
      </c>
      <c r="K6304" s="105">
        <f t="shared" si="787"/>
        <v>0</v>
      </c>
      <c r="L6304" s="75">
        <v>0</v>
      </c>
      <c r="M6304" s="75">
        <v>0</v>
      </c>
      <c r="N6304" s="75">
        <v>0</v>
      </c>
      <c r="O6304" s="105">
        <v>0</v>
      </c>
      <c r="P6304" s="98">
        <f t="shared" si="788"/>
        <v>2040</v>
      </c>
      <c r="Q6304" s="98">
        <f t="shared" si="789"/>
        <v>0</v>
      </c>
      <c r="R6304" s="98">
        <f t="shared" si="790"/>
        <v>0</v>
      </c>
      <c r="S6304" s="105">
        <f t="shared" si="791"/>
        <v>0</v>
      </c>
      <c r="T6304" s="8" t="str">
        <f>IF(I6304=0,"",(INDEX('AWR Data'!A$1:E$8823,MATCH(A6304,'AWR Data'!A$1:A$8823,0),4)))</f>
        <v/>
      </c>
    </row>
    <row r="6305" spans="1:20" ht="20" customHeight="1">
      <c r="A6305" s="14" t="s">
        <v>11681</v>
      </c>
      <c r="B6305" s="14" t="s">
        <v>1084</v>
      </c>
      <c r="C6305" s="14" t="s">
        <v>11682</v>
      </c>
      <c r="E6305" s="74">
        <v>58</v>
      </c>
      <c r="F6305" s="74">
        <v>6500</v>
      </c>
      <c r="G6305" s="74">
        <f t="shared" si="784"/>
        <v>696</v>
      </c>
      <c r="H6305" s="80">
        <f t="shared" si="785"/>
        <v>0.10707692307692308</v>
      </c>
      <c r="I6305" s="74">
        <f>INDEX('AWR Data'!A$1:E$8825,MATCH(A6305,'AWR Data'!A$1:A$8825,0),5)</f>
        <v>0</v>
      </c>
      <c r="J6305" s="74">
        <f t="shared" si="786"/>
        <v>0</v>
      </c>
      <c r="K6305" s="105">
        <f t="shared" si="787"/>
        <v>0</v>
      </c>
      <c r="L6305" s="75">
        <v>0</v>
      </c>
      <c r="M6305" s="75">
        <v>0</v>
      </c>
      <c r="N6305" s="75">
        <v>0</v>
      </c>
      <c r="O6305" s="105">
        <v>0</v>
      </c>
      <c r="P6305" s="98">
        <f t="shared" si="788"/>
        <v>696</v>
      </c>
      <c r="Q6305" s="98">
        <f t="shared" si="789"/>
        <v>0</v>
      </c>
      <c r="R6305" s="98">
        <f t="shared" si="790"/>
        <v>0</v>
      </c>
      <c r="S6305" s="105">
        <f t="shared" si="791"/>
        <v>0</v>
      </c>
      <c r="T6305" s="8" t="str">
        <f>IF(I6305=0,"",(INDEX('AWR Data'!A$1:E$8823,MATCH(A6305,'AWR Data'!A$1:A$8823,0),4)))</f>
        <v/>
      </c>
    </row>
    <row r="6306" spans="1:20" ht="20" customHeight="1">
      <c r="A6306" s="14" t="s">
        <v>11683</v>
      </c>
      <c r="B6306" s="14" t="s">
        <v>699</v>
      </c>
      <c r="C6306" s="14" t="s">
        <v>11684</v>
      </c>
      <c r="E6306" s="74">
        <v>58</v>
      </c>
      <c r="F6306" s="74">
        <v>9060</v>
      </c>
      <c r="G6306" s="74">
        <f t="shared" si="784"/>
        <v>696</v>
      </c>
      <c r="H6306" s="80">
        <f t="shared" si="785"/>
        <v>7.6821192052980131E-2</v>
      </c>
      <c r="I6306" s="74">
        <f>INDEX('AWR Data'!A$1:E$8825,MATCH(A6306,'AWR Data'!A$1:A$8825,0),5)</f>
        <v>0</v>
      </c>
      <c r="J6306" s="74">
        <f t="shared" si="786"/>
        <v>0</v>
      </c>
      <c r="K6306" s="105">
        <f t="shared" si="787"/>
        <v>0</v>
      </c>
      <c r="L6306" s="75">
        <v>0</v>
      </c>
      <c r="M6306" s="75">
        <v>0</v>
      </c>
      <c r="N6306" s="75">
        <v>0</v>
      </c>
      <c r="O6306" s="105">
        <v>0</v>
      </c>
      <c r="P6306" s="98">
        <f t="shared" si="788"/>
        <v>696</v>
      </c>
      <c r="Q6306" s="98">
        <f t="shared" si="789"/>
        <v>0</v>
      </c>
      <c r="R6306" s="98">
        <f t="shared" si="790"/>
        <v>0</v>
      </c>
      <c r="S6306" s="105">
        <f t="shared" si="791"/>
        <v>0</v>
      </c>
      <c r="T6306" s="8" t="str">
        <f>IF(I6306=0,"",(INDEX('AWR Data'!A$1:E$8823,MATCH(A6306,'AWR Data'!A$1:A$8823,0),4)))</f>
        <v/>
      </c>
    </row>
    <row r="6307" spans="1:20" ht="20" customHeight="1">
      <c r="A6307" s="14" t="s">
        <v>11685</v>
      </c>
      <c r="B6307" s="14" t="s">
        <v>699</v>
      </c>
      <c r="C6307" s="14" t="s">
        <v>11686</v>
      </c>
      <c r="E6307" s="74">
        <v>36</v>
      </c>
      <c r="F6307" s="74">
        <v>1150</v>
      </c>
      <c r="G6307" s="74">
        <f t="shared" si="784"/>
        <v>432</v>
      </c>
      <c r="H6307" s="80">
        <f t="shared" si="785"/>
        <v>0.37565217391304345</v>
      </c>
      <c r="I6307" s="74">
        <f>INDEX('AWR Data'!A$1:E$8825,MATCH(A6307,'AWR Data'!A$1:A$8825,0),5)</f>
        <v>0</v>
      </c>
      <c r="J6307" s="74">
        <f t="shared" si="786"/>
        <v>0</v>
      </c>
      <c r="K6307" s="105">
        <f t="shared" si="787"/>
        <v>0</v>
      </c>
      <c r="L6307" s="75">
        <v>0</v>
      </c>
      <c r="M6307" s="75">
        <v>0</v>
      </c>
      <c r="N6307" s="75">
        <v>0</v>
      </c>
      <c r="O6307" s="105">
        <v>0</v>
      </c>
      <c r="P6307" s="98">
        <f t="shared" si="788"/>
        <v>432</v>
      </c>
      <c r="Q6307" s="98">
        <f t="shared" si="789"/>
        <v>0</v>
      </c>
      <c r="R6307" s="98">
        <f t="shared" si="790"/>
        <v>0</v>
      </c>
      <c r="S6307" s="105">
        <f t="shared" si="791"/>
        <v>0</v>
      </c>
      <c r="T6307" s="8" t="str">
        <f>IF(I6307=0,"",(INDEX('AWR Data'!A$1:E$8823,MATCH(A6307,'AWR Data'!A$1:A$8823,0),4)))</f>
        <v/>
      </c>
    </row>
    <row r="6308" spans="1:20" ht="20" customHeight="1">
      <c r="A6308" s="14" t="s">
        <v>11687</v>
      </c>
      <c r="B6308" s="14" t="s">
        <v>17334</v>
      </c>
      <c r="C6308" s="14" t="s">
        <v>11903</v>
      </c>
      <c r="E6308" s="74">
        <v>28</v>
      </c>
      <c r="F6308" s="74">
        <v>3970</v>
      </c>
      <c r="G6308" s="74">
        <f t="shared" si="784"/>
        <v>336</v>
      </c>
      <c r="H6308" s="80">
        <f t="shared" si="785"/>
        <v>8.4634760705289677E-2</v>
      </c>
      <c r="I6308" s="74">
        <f>INDEX('AWR Data'!A$1:E$8825,MATCH(A6308,'AWR Data'!A$1:A$8825,0),5)</f>
        <v>0</v>
      </c>
      <c r="J6308" s="74">
        <f t="shared" si="786"/>
        <v>0</v>
      </c>
      <c r="K6308" s="105">
        <f t="shared" si="787"/>
        <v>0</v>
      </c>
      <c r="L6308" s="75">
        <v>0</v>
      </c>
      <c r="M6308" s="75">
        <v>0</v>
      </c>
      <c r="N6308" s="75">
        <v>0</v>
      </c>
      <c r="O6308" s="105">
        <v>0</v>
      </c>
      <c r="P6308" s="98">
        <f t="shared" si="788"/>
        <v>336</v>
      </c>
      <c r="Q6308" s="98">
        <f t="shared" si="789"/>
        <v>0</v>
      </c>
      <c r="R6308" s="98">
        <f t="shared" si="790"/>
        <v>0</v>
      </c>
      <c r="S6308" s="105">
        <f t="shared" si="791"/>
        <v>0</v>
      </c>
      <c r="T6308" s="8" t="str">
        <f>IF(I6308=0,"",(INDEX('AWR Data'!A$1:E$8823,MATCH(A6308,'AWR Data'!A$1:A$8823,0),4)))</f>
        <v/>
      </c>
    </row>
    <row r="6309" spans="1:20" ht="20" customHeight="1">
      <c r="A6309" s="14" t="s">
        <v>11904</v>
      </c>
      <c r="B6309" s="14" t="s">
        <v>17334</v>
      </c>
      <c r="C6309" s="14" t="s">
        <v>11905</v>
      </c>
      <c r="E6309" s="74">
        <v>36</v>
      </c>
      <c r="F6309" s="74">
        <v>20000</v>
      </c>
      <c r="G6309" s="74">
        <f t="shared" si="784"/>
        <v>432</v>
      </c>
      <c r="H6309" s="80">
        <f t="shared" si="785"/>
        <v>2.1600000000000001E-2</v>
      </c>
      <c r="I6309" s="74">
        <f>INDEX('AWR Data'!A$1:E$8825,MATCH(A6309,'AWR Data'!A$1:A$8825,0),5)</f>
        <v>0</v>
      </c>
      <c r="J6309" s="74">
        <f t="shared" si="786"/>
        <v>0</v>
      </c>
      <c r="K6309" s="105">
        <f t="shared" si="787"/>
        <v>0</v>
      </c>
      <c r="L6309" s="75">
        <v>0</v>
      </c>
      <c r="M6309" s="75">
        <v>0</v>
      </c>
      <c r="N6309" s="75">
        <v>0</v>
      </c>
      <c r="O6309" s="105">
        <v>0</v>
      </c>
      <c r="P6309" s="98">
        <f t="shared" si="788"/>
        <v>432</v>
      </c>
      <c r="Q6309" s="98">
        <f t="shared" si="789"/>
        <v>0</v>
      </c>
      <c r="R6309" s="98">
        <f t="shared" si="790"/>
        <v>0</v>
      </c>
      <c r="S6309" s="105">
        <f t="shared" si="791"/>
        <v>0</v>
      </c>
      <c r="T6309" s="8" t="str">
        <f>IF(I6309=0,"",(INDEX('AWR Data'!A$1:E$8823,MATCH(A6309,'AWR Data'!A$1:A$8823,0),4)))</f>
        <v/>
      </c>
    </row>
    <row r="6310" spans="1:20" s="110" customFormat="1" ht="20" customHeight="1">
      <c r="A6310" s="14" t="s">
        <v>11906</v>
      </c>
      <c r="B6310" s="14" t="s">
        <v>17334</v>
      </c>
      <c r="C6310" s="14" t="s">
        <v>11907</v>
      </c>
      <c r="D6310" s="14"/>
      <c r="E6310" s="74">
        <v>140</v>
      </c>
      <c r="F6310" s="74">
        <v>14300</v>
      </c>
      <c r="G6310" s="74">
        <f t="shared" si="784"/>
        <v>1680</v>
      </c>
      <c r="H6310" s="80">
        <f t="shared" si="785"/>
        <v>0.11748251748251748</v>
      </c>
      <c r="I6310" s="74">
        <f>INDEX('AWR Data'!A$1:E$8825,MATCH(A6310,'AWR Data'!A$1:A$8825,0),5)</f>
        <v>0</v>
      </c>
      <c r="J6310" s="74">
        <f t="shared" si="786"/>
        <v>0</v>
      </c>
      <c r="K6310" s="105">
        <f t="shared" si="787"/>
        <v>0</v>
      </c>
      <c r="L6310" s="75">
        <v>0</v>
      </c>
      <c r="M6310" s="75">
        <v>0</v>
      </c>
      <c r="N6310" s="75">
        <v>0</v>
      </c>
      <c r="O6310" s="105">
        <v>0</v>
      </c>
      <c r="P6310" s="98">
        <f t="shared" si="788"/>
        <v>1680</v>
      </c>
      <c r="Q6310" s="98">
        <f t="shared" si="789"/>
        <v>0</v>
      </c>
      <c r="R6310" s="98">
        <f t="shared" si="790"/>
        <v>0</v>
      </c>
      <c r="S6310" s="105">
        <f t="shared" si="791"/>
        <v>0</v>
      </c>
      <c r="T6310" s="8" t="str">
        <f>IF(I6310=0,"",(INDEX('AWR Data'!A$1:E$8823,MATCH(A6310,'AWR Data'!A$1:A$8823,0),4)))</f>
        <v/>
      </c>
    </row>
    <row r="6311" spans="1:20" ht="20" customHeight="1">
      <c r="A6311" s="14" t="s">
        <v>11908</v>
      </c>
      <c r="B6311" s="14" t="s">
        <v>17334</v>
      </c>
      <c r="C6311" s="14" t="s">
        <v>11909</v>
      </c>
      <c r="E6311" s="74">
        <v>22</v>
      </c>
      <c r="F6311" s="74">
        <v>19000</v>
      </c>
      <c r="G6311" s="74">
        <f t="shared" si="784"/>
        <v>264</v>
      </c>
      <c r="H6311" s="80">
        <f t="shared" si="785"/>
        <v>1.3894736842105264E-2</v>
      </c>
      <c r="I6311" s="74">
        <f>INDEX('AWR Data'!A$1:E$8825,MATCH(A6311,'AWR Data'!A$1:A$8825,0),5)</f>
        <v>0</v>
      </c>
      <c r="J6311" s="74">
        <f t="shared" si="786"/>
        <v>0</v>
      </c>
      <c r="K6311" s="105">
        <f t="shared" si="787"/>
        <v>0</v>
      </c>
      <c r="L6311" s="75">
        <v>0</v>
      </c>
      <c r="M6311" s="75">
        <v>0</v>
      </c>
      <c r="N6311" s="75">
        <v>0</v>
      </c>
      <c r="O6311" s="105">
        <v>0</v>
      </c>
      <c r="P6311" s="98">
        <f t="shared" si="788"/>
        <v>264</v>
      </c>
      <c r="Q6311" s="98">
        <f t="shared" si="789"/>
        <v>0</v>
      </c>
      <c r="R6311" s="98">
        <f t="shared" si="790"/>
        <v>0</v>
      </c>
      <c r="S6311" s="105">
        <f t="shared" si="791"/>
        <v>0</v>
      </c>
      <c r="T6311" s="8" t="str">
        <f>IF(I6311=0,"",(INDEX('AWR Data'!A$1:E$8823,MATCH(A6311,'AWR Data'!A$1:A$8823,0),4)))</f>
        <v/>
      </c>
    </row>
    <row r="6312" spans="1:20" ht="20" customHeight="1">
      <c r="A6312" s="14" t="s">
        <v>11912</v>
      </c>
      <c r="B6312" s="14" t="s">
        <v>17334</v>
      </c>
      <c r="C6312" s="14" t="s">
        <v>11913</v>
      </c>
      <c r="E6312" s="74">
        <v>73</v>
      </c>
      <c r="F6312" s="74">
        <v>5180</v>
      </c>
      <c r="G6312" s="74">
        <f t="shared" si="784"/>
        <v>876</v>
      </c>
      <c r="H6312" s="80">
        <f t="shared" si="785"/>
        <v>0.1691119691119691</v>
      </c>
      <c r="I6312" s="74">
        <f>INDEX('AWR Data'!A$1:E$8825,MATCH(A6312,'AWR Data'!A$1:A$8825,0),5)</f>
        <v>0</v>
      </c>
      <c r="J6312" s="74">
        <f t="shared" si="786"/>
        <v>0</v>
      </c>
      <c r="K6312" s="105">
        <f t="shared" si="787"/>
        <v>0</v>
      </c>
      <c r="L6312" s="75">
        <v>0</v>
      </c>
      <c r="M6312" s="75">
        <v>0</v>
      </c>
      <c r="N6312" s="75">
        <v>0</v>
      </c>
      <c r="O6312" s="105">
        <v>0</v>
      </c>
      <c r="P6312" s="98">
        <f t="shared" si="788"/>
        <v>876</v>
      </c>
      <c r="Q6312" s="98">
        <f t="shared" si="789"/>
        <v>0</v>
      </c>
      <c r="R6312" s="98">
        <f t="shared" si="790"/>
        <v>0</v>
      </c>
      <c r="S6312" s="105">
        <f t="shared" si="791"/>
        <v>0</v>
      </c>
      <c r="T6312" s="8" t="str">
        <f>IF(I6312=0,"",(INDEX('AWR Data'!A$1:E$8823,MATCH(A6312,'AWR Data'!A$1:A$8823,0),4)))</f>
        <v/>
      </c>
    </row>
    <row r="6313" spans="1:20" ht="20" customHeight="1">
      <c r="A6313" s="14" t="s">
        <v>11914</v>
      </c>
      <c r="B6313" s="14" t="s">
        <v>17334</v>
      </c>
      <c r="C6313" s="14" t="s">
        <v>11701</v>
      </c>
      <c r="E6313" s="74">
        <v>210</v>
      </c>
      <c r="F6313" s="74">
        <v>30700</v>
      </c>
      <c r="G6313" s="74">
        <f t="shared" si="784"/>
        <v>2520</v>
      </c>
      <c r="H6313" s="80">
        <f t="shared" si="785"/>
        <v>8.2084690553745926E-2</v>
      </c>
      <c r="I6313" s="74">
        <f>INDEX('AWR Data'!A$1:E$8825,MATCH(A6313,'AWR Data'!A$1:A$8825,0),5)</f>
        <v>0</v>
      </c>
      <c r="J6313" s="74">
        <f t="shared" si="786"/>
        <v>0</v>
      </c>
      <c r="K6313" s="105">
        <f t="shared" si="787"/>
        <v>0</v>
      </c>
      <c r="L6313" s="75">
        <v>0</v>
      </c>
      <c r="M6313" s="75">
        <v>0</v>
      </c>
      <c r="N6313" s="75">
        <v>0</v>
      </c>
      <c r="O6313" s="105">
        <v>0</v>
      </c>
      <c r="P6313" s="98">
        <f t="shared" si="788"/>
        <v>2520</v>
      </c>
      <c r="Q6313" s="98">
        <f t="shared" si="789"/>
        <v>0</v>
      </c>
      <c r="R6313" s="98">
        <f t="shared" si="790"/>
        <v>0</v>
      </c>
      <c r="S6313" s="105">
        <f t="shared" si="791"/>
        <v>0</v>
      </c>
      <c r="T6313" s="8" t="str">
        <f>IF(I6313=0,"",(INDEX('AWR Data'!A$1:E$8823,MATCH(A6313,'AWR Data'!A$1:A$8823,0),4)))</f>
        <v/>
      </c>
    </row>
    <row r="6314" spans="1:20" ht="20" customHeight="1">
      <c r="A6314" s="14" t="s">
        <v>11702</v>
      </c>
      <c r="B6314" s="14" t="s">
        <v>17334</v>
      </c>
      <c r="C6314" s="14" t="s">
        <v>11703</v>
      </c>
      <c r="E6314" s="74">
        <v>22</v>
      </c>
      <c r="F6314" s="74">
        <v>983</v>
      </c>
      <c r="G6314" s="74">
        <f t="shared" si="784"/>
        <v>264</v>
      </c>
      <c r="H6314" s="80">
        <f t="shared" si="785"/>
        <v>0.26856561546286878</v>
      </c>
      <c r="I6314" s="74">
        <f>INDEX('AWR Data'!A$1:E$8825,MATCH(A6314,'AWR Data'!A$1:A$8825,0),5)</f>
        <v>0</v>
      </c>
      <c r="J6314" s="74">
        <f t="shared" si="786"/>
        <v>0</v>
      </c>
      <c r="K6314" s="105">
        <f t="shared" si="787"/>
        <v>0</v>
      </c>
      <c r="L6314" s="75">
        <v>0</v>
      </c>
      <c r="M6314" s="75">
        <v>0</v>
      </c>
      <c r="N6314" s="75">
        <v>0</v>
      </c>
      <c r="O6314" s="105">
        <v>0</v>
      </c>
      <c r="P6314" s="98">
        <f t="shared" si="788"/>
        <v>264</v>
      </c>
      <c r="Q6314" s="98">
        <f t="shared" si="789"/>
        <v>0</v>
      </c>
      <c r="R6314" s="98">
        <f t="shared" si="790"/>
        <v>0</v>
      </c>
      <c r="S6314" s="105">
        <f t="shared" si="791"/>
        <v>0</v>
      </c>
      <c r="T6314" s="8" t="str">
        <f>IF(I6314=0,"",(INDEX('AWR Data'!A$1:E$8823,MATCH(A6314,'AWR Data'!A$1:A$8823,0),4)))</f>
        <v/>
      </c>
    </row>
    <row r="6315" spans="1:20" ht="20" customHeight="1">
      <c r="A6315" s="14" t="s">
        <v>11704</v>
      </c>
      <c r="B6315" s="14" t="s">
        <v>17334</v>
      </c>
      <c r="C6315" s="14" t="s">
        <v>11705</v>
      </c>
      <c r="E6315" s="74">
        <v>36</v>
      </c>
      <c r="F6315" s="74">
        <v>40700</v>
      </c>
      <c r="G6315" s="74">
        <f t="shared" si="784"/>
        <v>432</v>
      </c>
      <c r="H6315" s="80">
        <f t="shared" si="785"/>
        <v>1.0614250614250614E-2</v>
      </c>
      <c r="I6315" s="74">
        <f>INDEX('AWR Data'!A$1:E$8825,MATCH(A6315,'AWR Data'!A$1:A$8825,0),5)</f>
        <v>0</v>
      </c>
      <c r="J6315" s="74">
        <f t="shared" si="786"/>
        <v>0</v>
      </c>
      <c r="K6315" s="105">
        <f t="shared" si="787"/>
        <v>0</v>
      </c>
      <c r="L6315" s="75">
        <v>0</v>
      </c>
      <c r="M6315" s="75">
        <v>0</v>
      </c>
      <c r="N6315" s="75">
        <v>0</v>
      </c>
      <c r="O6315" s="105">
        <v>0</v>
      </c>
      <c r="P6315" s="98">
        <f t="shared" si="788"/>
        <v>432</v>
      </c>
      <c r="Q6315" s="98">
        <f t="shared" si="789"/>
        <v>0</v>
      </c>
      <c r="R6315" s="98">
        <f t="shared" si="790"/>
        <v>0</v>
      </c>
      <c r="S6315" s="105">
        <f t="shared" si="791"/>
        <v>0</v>
      </c>
      <c r="T6315" s="8" t="str">
        <f>IF(I6315=0,"",(INDEX('AWR Data'!A$1:E$8823,MATCH(A6315,'AWR Data'!A$1:A$8823,0),4)))</f>
        <v/>
      </c>
    </row>
    <row r="6316" spans="1:20" ht="20" customHeight="1">
      <c r="A6316" s="14" t="s">
        <v>11706</v>
      </c>
      <c r="B6316" s="14" t="s">
        <v>17334</v>
      </c>
      <c r="C6316" s="14" t="s">
        <v>11707</v>
      </c>
      <c r="E6316" s="74">
        <v>22</v>
      </c>
      <c r="F6316" s="74">
        <v>1430</v>
      </c>
      <c r="G6316" s="74">
        <f t="shared" si="784"/>
        <v>264</v>
      </c>
      <c r="H6316" s="80">
        <f t="shared" si="785"/>
        <v>0.18461538461538463</v>
      </c>
      <c r="I6316" s="74">
        <f>INDEX('AWR Data'!A$1:E$8825,MATCH(A6316,'AWR Data'!A$1:A$8825,0),5)</f>
        <v>0</v>
      </c>
      <c r="J6316" s="74">
        <f t="shared" si="786"/>
        <v>0</v>
      </c>
      <c r="K6316" s="105">
        <f t="shared" si="787"/>
        <v>0</v>
      </c>
      <c r="L6316" s="75">
        <v>0</v>
      </c>
      <c r="M6316" s="75">
        <v>0</v>
      </c>
      <c r="N6316" s="75">
        <v>0</v>
      </c>
      <c r="O6316" s="105">
        <v>0</v>
      </c>
      <c r="P6316" s="98">
        <f t="shared" si="788"/>
        <v>264</v>
      </c>
      <c r="Q6316" s="98">
        <f t="shared" si="789"/>
        <v>0</v>
      </c>
      <c r="R6316" s="98">
        <f t="shared" si="790"/>
        <v>0</v>
      </c>
      <c r="S6316" s="105">
        <f t="shared" si="791"/>
        <v>0</v>
      </c>
      <c r="T6316" s="8" t="str">
        <f>IF(I6316=0,"",(INDEX('AWR Data'!A$1:E$8823,MATCH(A6316,'AWR Data'!A$1:A$8823,0),4)))</f>
        <v/>
      </c>
    </row>
    <row r="6317" spans="1:20" ht="20" customHeight="1">
      <c r="A6317" s="14" t="s">
        <v>11708</v>
      </c>
      <c r="B6317" s="14" t="s">
        <v>17334</v>
      </c>
      <c r="C6317" s="14" t="s">
        <v>11709</v>
      </c>
      <c r="E6317" s="74">
        <v>110</v>
      </c>
      <c r="F6317" s="74">
        <v>21500</v>
      </c>
      <c r="G6317" s="74">
        <f t="shared" si="784"/>
        <v>1320</v>
      </c>
      <c r="H6317" s="80">
        <f t="shared" si="785"/>
        <v>6.1395348837209304E-2</v>
      </c>
      <c r="I6317" s="74">
        <f>INDEX('AWR Data'!A$1:E$8825,MATCH(A6317,'AWR Data'!A$1:A$8825,0),5)</f>
        <v>0</v>
      </c>
      <c r="J6317" s="74">
        <f t="shared" si="786"/>
        <v>0</v>
      </c>
      <c r="K6317" s="105">
        <f t="shared" si="787"/>
        <v>0</v>
      </c>
      <c r="L6317" s="75">
        <v>0</v>
      </c>
      <c r="M6317" s="75">
        <v>0</v>
      </c>
      <c r="N6317" s="75">
        <v>0</v>
      </c>
      <c r="O6317" s="105">
        <v>0</v>
      </c>
      <c r="P6317" s="98">
        <f t="shared" si="788"/>
        <v>1320</v>
      </c>
      <c r="Q6317" s="98">
        <f t="shared" si="789"/>
        <v>0</v>
      </c>
      <c r="R6317" s="98">
        <f t="shared" si="790"/>
        <v>0</v>
      </c>
      <c r="S6317" s="105">
        <f t="shared" si="791"/>
        <v>0</v>
      </c>
      <c r="T6317" s="8" t="str">
        <f>IF(I6317=0,"",(INDEX('AWR Data'!A$1:E$8823,MATCH(A6317,'AWR Data'!A$1:A$8823,0),4)))</f>
        <v/>
      </c>
    </row>
    <row r="6318" spans="1:20" ht="20" customHeight="1">
      <c r="A6318" s="14" t="s">
        <v>11710</v>
      </c>
      <c r="B6318" s="14" t="s">
        <v>17334</v>
      </c>
      <c r="C6318" s="14" t="s">
        <v>11711</v>
      </c>
      <c r="E6318" s="74">
        <v>28</v>
      </c>
      <c r="F6318" s="74">
        <v>6710</v>
      </c>
      <c r="G6318" s="74">
        <f t="shared" si="784"/>
        <v>336</v>
      </c>
      <c r="H6318" s="80">
        <f t="shared" si="785"/>
        <v>5.007451564828614E-2</v>
      </c>
      <c r="I6318" s="74">
        <f>INDEX('AWR Data'!A$1:E$8825,MATCH(A6318,'AWR Data'!A$1:A$8825,0),5)</f>
        <v>0</v>
      </c>
      <c r="J6318" s="74">
        <f t="shared" si="786"/>
        <v>0</v>
      </c>
      <c r="K6318" s="105">
        <f t="shared" si="787"/>
        <v>0</v>
      </c>
      <c r="L6318" s="75">
        <v>0</v>
      </c>
      <c r="M6318" s="75">
        <v>0</v>
      </c>
      <c r="N6318" s="75">
        <v>0</v>
      </c>
      <c r="O6318" s="105">
        <v>0</v>
      </c>
      <c r="P6318" s="98">
        <f t="shared" si="788"/>
        <v>336</v>
      </c>
      <c r="Q6318" s="98">
        <f t="shared" si="789"/>
        <v>0</v>
      </c>
      <c r="R6318" s="98">
        <f t="shared" si="790"/>
        <v>0</v>
      </c>
      <c r="S6318" s="105">
        <f t="shared" si="791"/>
        <v>0</v>
      </c>
      <c r="T6318" s="8" t="str">
        <f>IF(I6318=0,"",(INDEX('AWR Data'!A$1:E$8823,MATCH(A6318,'AWR Data'!A$1:A$8823,0),4)))</f>
        <v/>
      </c>
    </row>
    <row r="6319" spans="1:20" ht="20" customHeight="1">
      <c r="A6319" s="14" t="s">
        <v>11928</v>
      </c>
      <c r="B6319" s="14" t="s">
        <v>17334</v>
      </c>
      <c r="C6319" s="14" t="s">
        <v>11929</v>
      </c>
      <c r="E6319" s="74">
        <v>28</v>
      </c>
      <c r="F6319" s="74">
        <v>547000</v>
      </c>
      <c r="G6319" s="74">
        <f t="shared" si="784"/>
        <v>336</v>
      </c>
      <c r="H6319" s="80">
        <f t="shared" si="785"/>
        <v>6.1425959780621569E-4</v>
      </c>
      <c r="I6319" s="74">
        <f>INDEX('AWR Data'!A$1:E$8825,MATCH(A6319,'AWR Data'!A$1:A$8825,0),5)</f>
        <v>0</v>
      </c>
      <c r="J6319" s="74">
        <f t="shared" si="786"/>
        <v>0</v>
      </c>
      <c r="K6319" s="105">
        <f t="shared" si="787"/>
        <v>0</v>
      </c>
      <c r="L6319" s="75">
        <v>0</v>
      </c>
      <c r="M6319" s="75">
        <v>0</v>
      </c>
      <c r="N6319" s="75">
        <v>0</v>
      </c>
      <c r="O6319" s="105">
        <v>0</v>
      </c>
      <c r="P6319" s="98">
        <f t="shared" si="788"/>
        <v>336</v>
      </c>
      <c r="Q6319" s="98">
        <f t="shared" si="789"/>
        <v>0</v>
      </c>
      <c r="R6319" s="98">
        <f t="shared" si="790"/>
        <v>0</v>
      </c>
      <c r="S6319" s="105">
        <f t="shared" si="791"/>
        <v>0</v>
      </c>
      <c r="T6319" s="8" t="str">
        <f>IF(I6319=0,"",(INDEX('AWR Data'!A$1:E$8823,MATCH(A6319,'AWR Data'!A$1:A$8823,0),4)))</f>
        <v/>
      </c>
    </row>
    <row r="6320" spans="1:20" ht="20" customHeight="1">
      <c r="A6320" s="14" t="s">
        <v>11930</v>
      </c>
      <c r="B6320" s="14" t="s">
        <v>17334</v>
      </c>
      <c r="C6320" s="14" t="s">
        <v>11931</v>
      </c>
      <c r="E6320" s="74">
        <v>46</v>
      </c>
      <c r="F6320" s="74">
        <v>6780</v>
      </c>
      <c r="G6320" s="74">
        <f t="shared" si="784"/>
        <v>552</v>
      </c>
      <c r="H6320" s="80">
        <f t="shared" si="785"/>
        <v>8.1415929203539822E-2</v>
      </c>
      <c r="I6320" s="74">
        <f>INDEX('AWR Data'!A$1:E$8825,MATCH(A6320,'AWR Data'!A$1:A$8825,0),5)</f>
        <v>0</v>
      </c>
      <c r="J6320" s="74">
        <f t="shared" si="786"/>
        <v>0</v>
      </c>
      <c r="K6320" s="105">
        <f t="shared" si="787"/>
        <v>0</v>
      </c>
      <c r="L6320" s="75">
        <v>0</v>
      </c>
      <c r="M6320" s="75">
        <v>0</v>
      </c>
      <c r="N6320" s="75">
        <v>0</v>
      </c>
      <c r="O6320" s="105">
        <v>0</v>
      </c>
      <c r="P6320" s="98">
        <f t="shared" si="788"/>
        <v>552</v>
      </c>
      <c r="Q6320" s="98">
        <f t="shared" si="789"/>
        <v>0</v>
      </c>
      <c r="R6320" s="98">
        <f t="shared" si="790"/>
        <v>0</v>
      </c>
      <c r="S6320" s="105">
        <f t="shared" si="791"/>
        <v>0</v>
      </c>
      <c r="T6320" s="8" t="str">
        <f>IF(I6320=0,"",(INDEX('AWR Data'!A$1:E$8823,MATCH(A6320,'AWR Data'!A$1:A$8823,0),4)))</f>
        <v/>
      </c>
    </row>
    <row r="6321" spans="1:20" ht="20" customHeight="1">
      <c r="A6321" s="14" t="s">
        <v>11932</v>
      </c>
      <c r="B6321" s="14" t="s">
        <v>17334</v>
      </c>
      <c r="C6321" s="14" t="s">
        <v>11933</v>
      </c>
      <c r="E6321" s="74">
        <v>73</v>
      </c>
      <c r="F6321" s="74">
        <v>20000</v>
      </c>
      <c r="G6321" s="74">
        <f t="shared" si="784"/>
        <v>876</v>
      </c>
      <c r="H6321" s="80">
        <f t="shared" si="785"/>
        <v>4.3799999999999999E-2</v>
      </c>
      <c r="I6321" s="74">
        <f>INDEX('AWR Data'!A$1:E$8825,MATCH(A6321,'AWR Data'!A$1:A$8825,0),5)</f>
        <v>0</v>
      </c>
      <c r="J6321" s="74">
        <f t="shared" si="786"/>
        <v>0</v>
      </c>
      <c r="K6321" s="105">
        <f t="shared" si="787"/>
        <v>0</v>
      </c>
      <c r="L6321" s="75">
        <v>0</v>
      </c>
      <c r="M6321" s="75">
        <v>0</v>
      </c>
      <c r="N6321" s="75">
        <v>0</v>
      </c>
      <c r="O6321" s="105">
        <v>0</v>
      </c>
      <c r="P6321" s="98">
        <f t="shared" si="788"/>
        <v>876</v>
      </c>
      <c r="Q6321" s="98">
        <f t="shared" si="789"/>
        <v>0</v>
      </c>
      <c r="R6321" s="98">
        <f t="shared" si="790"/>
        <v>0</v>
      </c>
      <c r="S6321" s="105">
        <f t="shared" si="791"/>
        <v>0</v>
      </c>
      <c r="T6321" s="8" t="str">
        <f>IF(I6321=0,"",(INDEX('AWR Data'!A$1:E$8823,MATCH(A6321,'AWR Data'!A$1:A$8823,0),4)))</f>
        <v/>
      </c>
    </row>
    <row r="6322" spans="1:20" ht="20" customHeight="1">
      <c r="A6322" s="14" t="s">
        <v>11934</v>
      </c>
      <c r="B6322" s="14" t="s">
        <v>17334</v>
      </c>
      <c r="C6322" s="14" t="s">
        <v>11935</v>
      </c>
      <c r="E6322" s="74">
        <v>46</v>
      </c>
      <c r="F6322" s="74">
        <v>690</v>
      </c>
      <c r="G6322" s="74">
        <f t="shared" si="784"/>
        <v>552</v>
      </c>
      <c r="H6322" s="80">
        <f t="shared" si="785"/>
        <v>0.8</v>
      </c>
      <c r="I6322" s="74">
        <f>INDEX('AWR Data'!A$1:E$8825,MATCH(A6322,'AWR Data'!A$1:A$8825,0),5)</f>
        <v>0</v>
      </c>
      <c r="J6322" s="74">
        <f t="shared" si="786"/>
        <v>0</v>
      </c>
      <c r="K6322" s="105">
        <f t="shared" si="787"/>
        <v>0</v>
      </c>
      <c r="L6322" s="75">
        <v>0</v>
      </c>
      <c r="M6322" s="75">
        <v>0</v>
      </c>
      <c r="N6322" s="75">
        <v>0</v>
      </c>
      <c r="O6322" s="105">
        <v>0</v>
      </c>
      <c r="P6322" s="98">
        <f t="shared" si="788"/>
        <v>552</v>
      </c>
      <c r="Q6322" s="98">
        <f t="shared" si="789"/>
        <v>0</v>
      </c>
      <c r="R6322" s="98">
        <f t="shared" si="790"/>
        <v>0</v>
      </c>
      <c r="S6322" s="105">
        <f t="shared" si="791"/>
        <v>0</v>
      </c>
      <c r="T6322" s="8" t="str">
        <f>IF(I6322=0,"",(INDEX('AWR Data'!A$1:E$8823,MATCH(A6322,'AWR Data'!A$1:A$8823,0),4)))</f>
        <v/>
      </c>
    </row>
    <row r="6323" spans="1:20" ht="20" customHeight="1">
      <c r="A6323" s="14" t="s">
        <v>11936</v>
      </c>
      <c r="B6323" s="14" t="s">
        <v>17334</v>
      </c>
      <c r="C6323" s="14" t="s">
        <v>11937</v>
      </c>
      <c r="E6323" s="74">
        <v>46</v>
      </c>
      <c r="F6323" s="74">
        <v>16100</v>
      </c>
      <c r="G6323" s="74">
        <f t="shared" si="784"/>
        <v>552</v>
      </c>
      <c r="H6323" s="80">
        <f t="shared" si="785"/>
        <v>3.4285714285714287E-2</v>
      </c>
      <c r="I6323" s="74">
        <f>INDEX('AWR Data'!A$1:E$8825,MATCH(A6323,'AWR Data'!A$1:A$8825,0),5)</f>
        <v>0</v>
      </c>
      <c r="J6323" s="74">
        <f t="shared" si="786"/>
        <v>0</v>
      </c>
      <c r="K6323" s="105">
        <f t="shared" si="787"/>
        <v>0</v>
      </c>
      <c r="L6323" s="75">
        <v>0</v>
      </c>
      <c r="M6323" s="75">
        <v>0</v>
      </c>
      <c r="N6323" s="75">
        <v>0</v>
      </c>
      <c r="O6323" s="105">
        <v>0</v>
      </c>
      <c r="P6323" s="98">
        <f t="shared" si="788"/>
        <v>552</v>
      </c>
      <c r="Q6323" s="98">
        <f t="shared" si="789"/>
        <v>0</v>
      </c>
      <c r="R6323" s="98">
        <f t="shared" si="790"/>
        <v>0</v>
      </c>
      <c r="S6323" s="105">
        <f t="shared" si="791"/>
        <v>0</v>
      </c>
      <c r="T6323" s="8" t="str">
        <f>IF(I6323=0,"",(INDEX('AWR Data'!A$1:E$8823,MATCH(A6323,'AWR Data'!A$1:A$8823,0),4)))</f>
        <v/>
      </c>
    </row>
    <row r="6324" spans="1:20" ht="20" customHeight="1">
      <c r="A6324" s="14" t="s">
        <v>11938</v>
      </c>
      <c r="B6324" s="14" t="s">
        <v>17334</v>
      </c>
      <c r="C6324" s="14" t="s">
        <v>11939</v>
      </c>
      <c r="E6324" s="74">
        <v>170</v>
      </c>
      <c r="F6324" s="74">
        <v>12200</v>
      </c>
      <c r="G6324" s="74">
        <f t="shared" si="784"/>
        <v>2040</v>
      </c>
      <c r="H6324" s="80">
        <f t="shared" si="785"/>
        <v>0.16721311475409836</v>
      </c>
      <c r="I6324" s="74">
        <f>INDEX('AWR Data'!A$1:E$8825,MATCH(A6324,'AWR Data'!A$1:A$8825,0),5)</f>
        <v>0</v>
      </c>
      <c r="J6324" s="74">
        <f t="shared" si="786"/>
        <v>0</v>
      </c>
      <c r="K6324" s="105">
        <f t="shared" si="787"/>
        <v>0</v>
      </c>
      <c r="L6324" s="75">
        <v>0</v>
      </c>
      <c r="M6324" s="75">
        <v>0</v>
      </c>
      <c r="N6324" s="75">
        <v>0</v>
      </c>
      <c r="O6324" s="105">
        <v>0</v>
      </c>
      <c r="P6324" s="98">
        <f t="shared" si="788"/>
        <v>2040</v>
      </c>
      <c r="Q6324" s="98">
        <f t="shared" si="789"/>
        <v>0</v>
      </c>
      <c r="R6324" s="98">
        <f t="shared" si="790"/>
        <v>0</v>
      </c>
      <c r="S6324" s="105">
        <f t="shared" si="791"/>
        <v>0</v>
      </c>
      <c r="T6324" s="8" t="str">
        <f>IF(I6324=0,"",(INDEX('AWR Data'!A$1:E$8823,MATCH(A6324,'AWR Data'!A$1:A$8823,0),4)))</f>
        <v/>
      </c>
    </row>
    <row r="6325" spans="1:20" ht="20" customHeight="1">
      <c r="A6325" s="14" t="s">
        <v>11940</v>
      </c>
      <c r="B6325" s="14" t="s">
        <v>17334</v>
      </c>
      <c r="C6325" s="14" t="s">
        <v>11941</v>
      </c>
      <c r="E6325" s="74">
        <v>46</v>
      </c>
      <c r="F6325" s="74">
        <v>4980</v>
      </c>
      <c r="G6325" s="74">
        <f t="shared" si="784"/>
        <v>552</v>
      </c>
      <c r="H6325" s="80">
        <f t="shared" si="785"/>
        <v>0.1108433734939759</v>
      </c>
      <c r="I6325" s="74">
        <f>INDEX('AWR Data'!A$1:E$8825,MATCH(A6325,'AWR Data'!A$1:A$8825,0),5)</f>
        <v>0</v>
      </c>
      <c r="J6325" s="74">
        <f t="shared" si="786"/>
        <v>0</v>
      </c>
      <c r="K6325" s="105">
        <f t="shared" si="787"/>
        <v>0</v>
      </c>
      <c r="L6325" s="75">
        <v>0</v>
      </c>
      <c r="M6325" s="75">
        <v>0</v>
      </c>
      <c r="N6325" s="75">
        <v>0</v>
      </c>
      <c r="O6325" s="105">
        <v>0</v>
      </c>
      <c r="P6325" s="98">
        <f t="shared" si="788"/>
        <v>552</v>
      </c>
      <c r="Q6325" s="98">
        <f t="shared" si="789"/>
        <v>0</v>
      </c>
      <c r="R6325" s="98">
        <f t="shared" si="790"/>
        <v>0</v>
      </c>
      <c r="S6325" s="105">
        <f t="shared" si="791"/>
        <v>0</v>
      </c>
      <c r="T6325" s="8" t="str">
        <f>IF(I6325=0,"",(INDEX('AWR Data'!A$1:E$8823,MATCH(A6325,'AWR Data'!A$1:A$8823,0),4)))</f>
        <v/>
      </c>
    </row>
    <row r="6326" spans="1:20" ht="20" customHeight="1">
      <c r="A6326" s="14" t="s">
        <v>11942</v>
      </c>
      <c r="B6326" s="14" t="s">
        <v>17334</v>
      </c>
      <c r="C6326" s="14" t="s">
        <v>11943</v>
      </c>
      <c r="E6326" s="74">
        <v>58</v>
      </c>
      <c r="F6326" s="74">
        <v>7330</v>
      </c>
      <c r="G6326" s="74">
        <f t="shared" si="784"/>
        <v>696</v>
      </c>
      <c r="H6326" s="80">
        <f t="shared" si="785"/>
        <v>9.4952251023192366E-2</v>
      </c>
      <c r="I6326" s="74">
        <f>INDEX('AWR Data'!A$1:E$8825,MATCH(A6326,'AWR Data'!A$1:A$8825,0),5)</f>
        <v>0</v>
      </c>
      <c r="J6326" s="74">
        <f t="shared" si="786"/>
        <v>0</v>
      </c>
      <c r="K6326" s="105">
        <f t="shared" si="787"/>
        <v>0</v>
      </c>
      <c r="L6326" s="75">
        <v>0</v>
      </c>
      <c r="M6326" s="75">
        <v>0</v>
      </c>
      <c r="N6326" s="75">
        <v>0</v>
      </c>
      <c r="O6326" s="105">
        <v>0</v>
      </c>
      <c r="P6326" s="98">
        <f t="shared" si="788"/>
        <v>696</v>
      </c>
      <c r="Q6326" s="98">
        <f t="shared" si="789"/>
        <v>0</v>
      </c>
      <c r="R6326" s="98">
        <f t="shared" si="790"/>
        <v>0</v>
      </c>
      <c r="S6326" s="105">
        <f t="shared" si="791"/>
        <v>0</v>
      </c>
      <c r="T6326" s="8" t="str">
        <f>IF(I6326=0,"",(INDEX('AWR Data'!A$1:E$8823,MATCH(A6326,'AWR Data'!A$1:A$8823,0),4)))</f>
        <v/>
      </c>
    </row>
    <row r="6327" spans="1:20" ht="20" customHeight="1">
      <c r="A6327" s="14" t="s">
        <v>11944</v>
      </c>
      <c r="B6327" s="14" t="s">
        <v>17334</v>
      </c>
      <c r="C6327" s="14" t="s">
        <v>11945</v>
      </c>
      <c r="E6327" s="74">
        <v>3600</v>
      </c>
      <c r="F6327" s="74">
        <v>25400</v>
      </c>
      <c r="G6327" s="74">
        <f t="shared" si="784"/>
        <v>43200</v>
      </c>
      <c r="H6327" s="80">
        <f t="shared" si="785"/>
        <v>1.7007874015748032</v>
      </c>
      <c r="I6327" s="74">
        <f>INDEX('AWR Data'!A$1:E$8825,MATCH(A6327,'AWR Data'!A$1:A$8825,0),5)</f>
        <v>0</v>
      </c>
      <c r="J6327" s="74">
        <f t="shared" si="786"/>
        <v>0</v>
      </c>
      <c r="K6327" s="105">
        <f t="shared" si="787"/>
        <v>0</v>
      </c>
      <c r="L6327" s="75">
        <v>0</v>
      </c>
      <c r="M6327" s="75">
        <v>0</v>
      </c>
      <c r="N6327" s="75">
        <v>0</v>
      </c>
      <c r="O6327" s="105">
        <v>0</v>
      </c>
      <c r="P6327" s="98">
        <f t="shared" si="788"/>
        <v>43200</v>
      </c>
      <c r="Q6327" s="98">
        <f t="shared" si="789"/>
        <v>0</v>
      </c>
      <c r="R6327" s="98">
        <f t="shared" si="790"/>
        <v>0</v>
      </c>
      <c r="S6327" s="105">
        <f t="shared" si="791"/>
        <v>0</v>
      </c>
      <c r="T6327" s="8" t="str">
        <f>IF(I6327=0,"",(INDEX('AWR Data'!A$1:E$8823,MATCH(A6327,'AWR Data'!A$1:A$8823,0),4)))</f>
        <v/>
      </c>
    </row>
    <row r="6328" spans="1:20" ht="20" customHeight="1">
      <c r="A6328" s="14" t="s">
        <v>12157</v>
      </c>
      <c r="B6328" s="14" t="s">
        <v>17334</v>
      </c>
      <c r="C6328" s="14" t="s">
        <v>12158</v>
      </c>
      <c r="E6328" s="74">
        <v>320</v>
      </c>
      <c r="F6328" s="74">
        <v>29800</v>
      </c>
      <c r="G6328" s="74">
        <f t="shared" si="784"/>
        <v>3840</v>
      </c>
      <c r="H6328" s="80">
        <f t="shared" si="785"/>
        <v>0.12885906040268458</v>
      </c>
      <c r="I6328" s="74">
        <f>INDEX('AWR Data'!A$1:E$8825,MATCH(A6328,'AWR Data'!A$1:A$8825,0),5)</f>
        <v>0</v>
      </c>
      <c r="J6328" s="74">
        <f t="shared" si="786"/>
        <v>0</v>
      </c>
      <c r="K6328" s="105">
        <f t="shared" si="787"/>
        <v>0</v>
      </c>
      <c r="L6328" s="75">
        <v>0</v>
      </c>
      <c r="M6328" s="75">
        <v>0</v>
      </c>
      <c r="N6328" s="75">
        <v>0</v>
      </c>
      <c r="O6328" s="105">
        <v>0</v>
      </c>
      <c r="P6328" s="98">
        <f t="shared" si="788"/>
        <v>3840</v>
      </c>
      <c r="Q6328" s="98">
        <f t="shared" si="789"/>
        <v>0</v>
      </c>
      <c r="R6328" s="98">
        <f t="shared" si="790"/>
        <v>0</v>
      </c>
      <c r="S6328" s="105">
        <f t="shared" si="791"/>
        <v>0</v>
      </c>
      <c r="T6328" s="8" t="str">
        <f>IF(I6328=0,"",(INDEX('AWR Data'!A$1:E$8823,MATCH(A6328,'AWR Data'!A$1:A$8823,0),4)))</f>
        <v/>
      </c>
    </row>
    <row r="6329" spans="1:20" ht="20" customHeight="1">
      <c r="A6329" s="14" t="s">
        <v>12159</v>
      </c>
      <c r="B6329" s="14" t="s">
        <v>17334</v>
      </c>
      <c r="C6329" s="14" t="s">
        <v>12160</v>
      </c>
      <c r="E6329" s="74">
        <v>170</v>
      </c>
      <c r="F6329" s="74">
        <v>14700</v>
      </c>
      <c r="G6329" s="74">
        <f t="shared" si="784"/>
        <v>2040</v>
      </c>
      <c r="H6329" s="80">
        <f t="shared" si="785"/>
        <v>0.13877551020408163</v>
      </c>
      <c r="I6329" s="74">
        <f>INDEX('AWR Data'!A$1:E$8825,MATCH(A6329,'AWR Data'!A$1:A$8825,0),5)</f>
        <v>0</v>
      </c>
      <c r="J6329" s="74">
        <f t="shared" si="786"/>
        <v>0</v>
      </c>
      <c r="K6329" s="105">
        <f t="shared" si="787"/>
        <v>0</v>
      </c>
      <c r="L6329" s="75">
        <v>0</v>
      </c>
      <c r="M6329" s="75">
        <v>0</v>
      </c>
      <c r="N6329" s="75">
        <v>0</v>
      </c>
      <c r="O6329" s="105">
        <v>0</v>
      </c>
      <c r="P6329" s="98">
        <f t="shared" si="788"/>
        <v>2040</v>
      </c>
      <c r="Q6329" s="98">
        <f t="shared" si="789"/>
        <v>0</v>
      </c>
      <c r="R6329" s="98">
        <f t="shared" si="790"/>
        <v>0</v>
      </c>
      <c r="S6329" s="105">
        <f t="shared" si="791"/>
        <v>0</v>
      </c>
      <c r="T6329" s="8" t="str">
        <f>IF(I6329=0,"",(INDEX('AWR Data'!A$1:E$8823,MATCH(A6329,'AWR Data'!A$1:A$8823,0),4)))</f>
        <v/>
      </c>
    </row>
    <row r="6330" spans="1:20" ht="20" customHeight="1">
      <c r="A6330" s="14" t="s">
        <v>12161</v>
      </c>
      <c r="B6330" s="14" t="s">
        <v>17334</v>
      </c>
      <c r="C6330" s="14" t="s">
        <v>12162</v>
      </c>
      <c r="E6330" s="74">
        <v>36</v>
      </c>
      <c r="F6330" s="74">
        <v>37400</v>
      </c>
      <c r="G6330" s="74">
        <f t="shared" si="784"/>
        <v>432</v>
      </c>
      <c r="H6330" s="80">
        <f t="shared" si="785"/>
        <v>1.1550802139037433E-2</v>
      </c>
      <c r="I6330" s="74">
        <f>INDEX('AWR Data'!A$1:E$8825,MATCH(A6330,'AWR Data'!A$1:A$8825,0),5)</f>
        <v>0</v>
      </c>
      <c r="J6330" s="74">
        <f t="shared" si="786"/>
        <v>0</v>
      </c>
      <c r="K6330" s="105">
        <f t="shared" si="787"/>
        <v>0</v>
      </c>
      <c r="L6330" s="75">
        <v>0</v>
      </c>
      <c r="M6330" s="75">
        <v>0</v>
      </c>
      <c r="N6330" s="75">
        <v>0</v>
      </c>
      <c r="O6330" s="105">
        <v>0</v>
      </c>
      <c r="P6330" s="98">
        <f t="shared" si="788"/>
        <v>432</v>
      </c>
      <c r="Q6330" s="98">
        <f t="shared" si="789"/>
        <v>0</v>
      </c>
      <c r="R6330" s="98">
        <f t="shared" si="790"/>
        <v>0</v>
      </c>
      <c r="S6330" s="105">
        <f t="shared" si="791"/>
        <v>0</v>
      </c>
      <c r="T6330" s="8" t="str">
        <f>IF(I6330=0,"",(INDEX('AWR Data'!A$1:E$8823,MATCH(A6330,'AWR Data'!A$1:A$8823,0),4)))</f>
        <v/>
      </c>
    </row>
    <row r="6331" spans="1:20" ht="20" customHeight="1">
      <c r="A6331" s="14" t="s">
        <v>12165</v>
      </c>
      <c r="B6331" s="14" t="s">
        <v>17334</v>
      </c>
      <c r="C6331" s="14" t="s">
        <v>12166</v>
      </c>
      <c r="E6331" s="74">
        <v>28</v>
      </c>
      <c r="F6331" s="74">
        <v>21700</v>
      </c>
      <c r="G6331" s="74">
        <f t="shared" si="784"/>
        <v>336</v>
      </c>
      <c r="H6331" s="80">
        <f t="shared" si="785"/>
        <v>1.5483870967741935E-2</v>
      </c>
      <c r="I6331" s="74">
        <f>INDEX('AWR Data'!A$1:E$8825,MATCH(A6331,'AWR Data'!A$1:A$8825,0),5)</f>
        <v>0</v>
      </c>
      <c r="J6331" s="74">
        <f t="shared" si="786"/>
        <v>0</v>
      </c>
      <c r="K6331" s="105">
        <f t="shared" si="787"/>
        <v>0</v>
      </c>
      <c r="L6331" s="75">
        <v>0</v>
      </c>
      <c r="M6331" s="75">
        <v>0</v>
      </c>
      <c r="N6331" s="75">
        <v>0</v>
      </c>
      <c r="O6331" s="105">
        <v>0</v>
      </c>
      <c r="P6331" s="98">
        <f t="shared" si="788"/>
        <v>336</v>
      </c>
      <c r="Q6331" s="98">
        <f t="shared" si="789"/>
        <v>0</v>
      </c>
      <c r="R6331" s="98">
        <f t="shared" si="790"/>
        <v>0</v>
      </c>
      <c r="S6331" s="105">
        <f t="shared" si="791"/>
        <v>0</v>
      </c>
      <c r="T6331" s="8" t="str">
        <f>IF(I6331=0,"",(INDEX('AWR Data'!A$1:E$8823,MATCH(A6331,'AWR Data'!A$1:A$8823,0),4)))</f>
        <v/>
      </c>
    </row>
    <row r="6332" spans="1:20" ht="20" customHeight="1">
      <c r="A6332" s="14" t="s">
        <v>12167</v>
      </c>
      <c r="B6332" s="14" t="s">
        <v>17334</v>
      </c>
      <c r="C6332" s="14" t="s">
        <v>12168</v>
      </c>
      <c r="E6332" s="74">
        <v>91</v>
      </c>
      <c r="F6332" s="74">
        <v>2370</v>
      </c>
      <c r="G6332" s="74">
        <f t="shared" si="784"/>
        <v>1092</v>
      </c>
      <c r="H6332" s="80">
        <f t="shared" si="785"/>
        <v>0.46075949367088609</v>
      </c>
      <c r="I6332" s="74">
        <f>INDEX('AWR Data'!A$1:E$8825,MATCH(A6332,'AWR Data'!A$1:A$8825,0),5)</f>
        <v>0</v>
      </c>
      <c r="J6332" s="74">
        <f t="shared" si="786"/>
        <v>0</v>
      </c>
      <c r="K6332" s="105">
        <f t="shared" si="787"/>
        <v>0</v>
      </c>
      <c r="L6332" s="75">
        <v>0</v>
      </c>
      <c r="M6332" s="75">
        <v>0</v>
      </c>
      <c r="N6332" s="75">
        <v>0</v>
      </c>
      <c r="O6332" s="105">
        <v>0</v>
      </c>
      <c r="P6332" s="98">
        <f t="shared" si="788"/>
        <v>1092</v>
      </c>
      <c r="Q6332" s="98">
        <f t="shared" si="789"/>
        <v>0</v>
      </c>
      <c r="R6332" s="98">
        <f t="shared" si="790"/>
        <v>0</v>
      </c>
      <c r="S6332" s="105">
        <f t="shared" si="791"/>
        <v>0</v>
      </c>
      <c r="T6332" s="8" t="str">
        <f>IF(I6332=0,"",(INDEX('AWR Data'!A$1:E$8823,MATCH(A6332,'AWR Data'!A$1:A$8823,0),4)))</f>
        <v/>
      </c>
    </row>
    <row r="6333" spans="1:20" ht="20" customHeight="1">
      <c r="A6333" s="14" t="s">
        <v>12169</v>
      </c>
      <c r="B6333" s="14" t="s">
        <v>699</v>
      </c>
      <c r="C6333" s="14" t="s">
        <v>12170</v>
      </c>
      <c r="E6333" s="74">
        <v>140</v>
      </c>
      <c r="F6333" s="74">
        <v>5290</v>
      </c>
      <c r="G6333" s="74">
        <f t="shared" si="784"/>
        <v>1680</v>
      </c>
      <c r="H6333" s="80">
        <f t="shared" si="785"/>
        <v>0.31758034026465026</v>
      </c>
      <c r="I6333" s="74">
        <f>INDEX('AWR Data'!A$1:E$8825,MATCH(A6333,'AWR Data'!A$1:A$8825,0),5)</f>
        <v>0</v>
      </c>
      <c r="J6333" s="74">
        <f t="shared" si="786"/>
        <v>0</v>
      </c>
      <c r="K6333" s="105">
        <f t="shared" si="787"/>
        <v>0</v>
      </c>
      <c r="L6333" s="75">
        <v>0</v>
      </c>
      <c r="M6333" s="75">
        <v>0</v>
      </c>
      <c r="N6333" s="75">
        <v>0</v>
      </c>
      <c r="O6333" s="105">
        <v>0</v>
      </c>
      <c r="P6333" s="98">
        <f t="shared" si="788"/>
        <v>1680</v>
      </c>
      <c r="Q6333" s="98">
        <f t="shared" si="789"/>
        <v>0</v>
      </c>
      <c r="R6333" s="98">
        <f t="shared" si="790"/>
        <v>0</v>
      </c>
      <c r="S6333" s="105">
        <f t="shared" si="791"/>
        <v>0</v>
      </c>
      <c r="T6333" s="8" t="str">
        <f>IF(I6333=0,"",(INDEX('AWR Data'!A$1:E$8823,MATCH(A6333,'AWR Data'!A$1:A$8823,0),4)))</f>
        <v/>
      </c>
    </row>
    <row r="6334" spans="1:20" ht="20" customHeight="1">
      <c r="A6334" s="14" t="s">
        <v>11965</v>
      </c>
      <c r="B6334" s="14" t="s">
        <v>17334</v>
      </c>
      <c r="C6334" s="14" t="s">
        <v>11966</v>
      </c>
      <c r="E6334" s="74">
        <v>880</v>
      </c>
      <c r="F6334" s="74">
        <v>67300</v>
      </c>
      <c r="G6334" s="74">
        <f t="shared" si="784"/>
        <v>10560</v>
      </c>
      <c r="H6334" s="80">
        <f t="shared" si="785"/>
        <v>0.15690936106983655</v>
      </c>
      <c r="I6334" s="74">
        <f>INDEX('AWR Data'!A$1:E$8825,MATCH(A6334,'AWR Data'!A$1:A$8825,0),5)</f>
        <v>0</v>
      </c>
      <c r="J6334" s="74">
        <f t="shared" si="786"/>
        <v>0</v>
      </c>
      <c r="K6334" s="105">
        <f t="shared" si="787"/>
        <v>0</v>
      </c>
      <c r="L6334" s="75">
        <v>0</v>
      </c>
      <c r="M6334" s="75">
        <v>0</v>
      </c>
      <c r="N6334" s="75">
        <v>0</v>
      </c>
      <c r="O6334" s="105">
        <v>0</v>
      </c>
      <c r="P6334" s="98">
        <f t="shared" si="788"/>
        <v>10560</v>
      </c>
      <c r="Q6334" s="98">
        <f t="shared" si="789"/>
        <v>0</v>
      </c>
      <c r="R6334" s="98">
        <f t="shared" si="790"/>
        <v>0</v>
      </c>
      <c r="S6334" s="105">
        <f t="shared" si="791"/>
        <v>0</v>
      </c>
      <c r="T6334" s="8" t="str">
        <f>IF(I6334=0,"",(INDEX('AWR Data'!A$1:E$8823,MATCH(A6334,'AWR Data'!A$1:A$8823,0),4)))</f>
        <v/>
      </c>
    </row>
    <row r="6335" spans="1:20" ht="20" customHeight="1">
      <c r="A6335" s="14" t="s">
        <v>11967</v>
      </c>
      <c r="B6335" s="14" t="s">
        <v>17334</v>
      </c>
      <c r="C6335" s="14" t="s">
        <v>11968</v>
      </c>
      <c r="E6335" s="74">
        <v>36</v>
      </c>
      <c r="F6335" s="74">
        <v>3930</v>
      </c>
      <c r="G6335" s="74">
        <f t="shared" si="784"/>
        <v>432</v>
      </c>
      <c r="H6335" s="80">
        <f t="shared" si="785"/>
        <v>0.1099236641221374</v>
      </c>
      <c r="I6335" s="74">
        <f>INDEX('AWR Data'!A$1:E$8825,MATCH(A6335,'AWR Data'!A$1:A$8825,0),5)</f>
        <v>0</v>
      </c>
      <c r="J6335" s="74">
        <f t="shared" si="786"/>
        <v>0</v>
      </c>
      <c r="K6335" s="105">
        <f t="shared" si="787"/>
        <v>0</v>
      </c>
      <c r="L6335" s="75">
        <v>0</v>
      </c>
      <c r="M6335" s="75">
        <v>0</v>
      </c>
      <c r="N6335" s="75">
        <v>0</v>
      </c>
      <c r="O6335" s="105">
        <v>0</v>
      </c>
      <c r="P6335" s="98">
        <f t="shared" si="788"/>
        <v>432</v>
      </c>
      <c r="Q6335" s="98">
        <f t="shared" si="789"/>
        <v>0</v>
      </c>
      <c r="R6335" s="98">
        <f t="shared" si="790"/>
        <v>0</v>
      </c>
      <c r="S6335" s="105">
        <f t="shared" si="791"/>
        <v>0</v>
      </c>
      <c r="T6335" s="8" t="str">
        <f>IF(I6335=0,"",(INDEX('AWR Data'!A$1:E$8823,MATCH(A6335,'AWR Data'!A$1:A$8823,0),4)))</f>
        <v/>
      </c>
    </row>
    <row r="6336" spans="1:20" ht="20" customHeight="1">
      <c r="A6336" s="14" t="s">
        <v>11969</v>
      </c>
      <c r="B6336" s="14" t="s">
        <v>17334</v>
      </c>
      <c r="C6336" s="14" t="s">
        <v>11970</v>
      </c>
      <c r="E6336" s="74">
        <v>210</v>
      </c>
      <c r="F6336" s="74">
        <v>23100</v>
      </c>
      <c r="G6336" s="74">
        <f t="shared" si="784"/>
        <v>2520</v>
      </c>
      <c r="H6336" s="80">
        <f t="shared" si="785"/>
        <v>0.10909090909090909</v>
      </c>
      <c r="I6336" s="74">
        <f>INDEX('AWR Data'!A$1:E$8825,MATCH(A6336,'AWR Data'!A$1:A$8825,0),5)</f>
        <v>0</v>
      </c>
      <c r="J6336" s="74">
        <f t="shared" si="786"/>
        <v>0</v>
      </c>
      <c r="K6336" s="105">
        <f t="shared" si="787"/>
        <v>0</v>
      </c>
      <c r="L6336" s="75">
        <v>0</v>
      </c>
      <c r="M6336" s="75">
        <v>0</v>
      </c>
      <c r="N6336" s="75">
        <v>0</v>
      </c>
      <c r="O6336" s="105">
        <v>0</v>
      </c>
      <c r="P6336" s="98">
        <f t="shared" si="788"/>
        <v>2520</v>
      </c>
      <c r="Q6336" s="98">
        <f t="shared" si="789"/>
        <v>0</v>
      </c>
      <c r="R6336" s="98">
        <f t="shared" si="790"/>
        <v>0</v>
      </c>
      <c r="S6336" s="105">
        <f t="shared" si="791"/>
        <v>0</v>
      </c>
      <c r="T6336" s="8" t="str">
        <f>IF(I6336=0,"",(INDEX('AWR Data'!A$1:E$8823,MATCH(A6336,'AWR Data'!A$1:A$8823,0),4)))</f>
        <v/>
      </c>
    </row>
    <row r="6337" spans="1:20" ht="20" customHeight="1">
      <c r="A6337" s="14" t="s">
        <v>11971</v>
      </c>
      <c r="B6337" s="14" t="s">
        <v>1025</v>
      </c>
      <c r="C6337" s="14" t="s">
        <v>11972</v>
      </c>
      <c r="E6337" s="74">
        <v>22</v>
      </c>
      <c r="F6337" s="74">
        <v>1690000</v>
      </c>
      <c r="G6337" s="74">
        <f t="shared" si="784"/>
        <v>264</v>
      </c>
      <c r="H6337" s="80">
        <f t="shared" si="785"/>
        <v>1.5621301775147929E-4</v>
      </c>
      <c r="I6337" s="74">
        <f>INDEX('AWR Data'!A$1:E$8825,MATCH(A6337,'AWR Data'!A$1:A$8825,0),5)</f>
        <v>0</v>
      </c>
      <c r="J6337" s="74">
        <f t="shared" si="786"/>
        <v>0</v>
      </c>
      <c r="K6337" s="105">
        <f t="shared" si="787"/>
        <v>0</v>
      </c>
      <c r="L6337" s="75">
        <v>0</v>
      </c>
      <c r="M6337" s="75">
        <v>0</v>
      </c>
      <c r="N6337" s="75">
        <v>0</v>
      </c>
      <c r="O6337" s="105">
        <v>0</v>
      </c>
      <c r="P6337" s="98">
        <f t="shared" si="788"/>
        <v>264</v>
      </c>
      <c r="Q6337" s="98">
        <f t="shared" si="789"/>
        <v>0</v>
      </c>
      <c r="R6337" s="98">
        <f t="shared" si="790"/>
        <v>0</v>
      </c>
      <c r="S6337" s="105">
        <f t="shared" si="791"/>
        <v>0</v>
      </c>
      <c r="T6337" s="8" t="str">
        <f>IF(I6337=0,"",(INDEX('AWR Data'!A$1:E$8823,MATCH(A6337,'AWR Data'!A$1:A$8823,0),4)))</f>
        <v/>
      </c>
    </row>
    <row r="6338" spans="1:20" ht="20" customHeight="1">
      <c r="A6338" s="14" t="s">
        <v>11973</v>
      </c>
      <c r="B6338" s="14" t="s">
        <v>17334</v>
      </c>
      <c r="C6338" s="14" t="s">
        <v>11767</v>
      </c>
      <c r="E6338" s="74">
        <v>73</v>
      </c>
      <c r="F6338" s="74">
        <v>1350</v>
      </c>
      <c r="G6338" s="74">
        <f t="shared" si="784"/>
        <v>876</v>
      </c>
      <c r="H6338" s="80">
        <f t="shared" si="785"/>
        <v>0.64888888888888885</v>
      </c>
      <c r="I6338" s="74">
        <f>INDEX('AWR Data'!A$1:E$8825,MATCH(A6338,'AWR Data'!A$1:A$8825,0),5)</f>
        <v>0</v>
      </c>
      <c r="J6338" s="74">
        <f t="shared" si="786"/>
        <v>0</v>
      </c>
      <c r="K6338" s="105">
        <f t="shared" si="787"/>
        <v>0</v>
      </c>
      <c r="L6338" s="75">
        <v>0</v>
      </c>
      <c r="M6338" s="75">
        <v>0</v>
      </c>
      <c r="N6338" s="75">
        <v>0</v>
      </c>
      <c r="O6338" s="105">
        <v>0</v>
      </c>
      <c r="P6338" s="98">
        <f t="shared" si="788"/>
        <v>876</v>
      </c>
      <c r="Q6338" s="98">
        <f t="shared" si="789"/>
        <v>0</v>
      </c>
      <c r="R6338" s="98">
        <f t="shared" si="790"/>
        <v>0</v>
      </c>
      <c r="S6338" s="105">
        <f t="shared" si="791"/>
        <v>0</v>
      </c>
      <c r="T6338" s="8" t="str">
        <f>IF(I6338=0,"",(INDEX('AWR Data'!A$1:E$8823,MATCH(A6338,'AWR Data'!A$1:A$8823,0),4)))</f>
        <v/>
      </c>
    </row>
    <row r="6339" spans="1:20" ht="20" customHeight="1">
      <c r="A6339" s="14" t="s">
        <v>11768</v>
      </c>
      <c r="B6339" s="14" t="s">
        <v>17334</v>
      </c>
      <c r="C6339" s="14" t="s">
        <v>11769</v>
      </c>
      <c r="E6339" s="74">
        <v>110</v>
      </c>
      <c r="F6339" s="74">
        <v>1260</v>
      </c>
      <c r="G6339" s="74">
        <f t="shared" si="784"/>
        <v>1320</v>
      </c>
      <c r="H6339" s="80">
        <f t="shared" si="785"/>
        <v>1.0476190476190477</v>
      </c>
      <c r="I6339" s="74">
        <f>INDEX('AWR Data'!A$1:E$8825,MATCH(A6339,'AWR Data'!A$1:A$8825,0),5)</f>
        <v>0</v>
      </c>
      <c r="J6339" s="74">
        <f t="shared" si="786"/>
        <v>0</v>
      </c>
      <c r="K6339" s="105">
        <f t="shared" si="787"/>
        <v>0</v>
      </c>
      <c r="L6339" s="75">
        <v>0</v>
      </c>
      <c r="M6339" s="75">
        <v>0</v>
      </c>
      <c r="N6339" s="75">
        <v>0</v>
      </c>
      <c r="O6339" s="105">
        <v>0</v>
      </c>
      <c r="P6339" s="98">
        <f t="shared" si="788"/>
        <v>1320</v>
      </c>
      <c r="Q6339" s="98">
        <f t="shared" si="789"/>
        <v>0</v>
      </c>
      <c r="R6339" s="98">
        <f t="shared" si="790"/>
        <v>0</v>
      </c>
      <c r="S6339" s="105">
        <f t="shared" si="791"/>
        <v>0</v>
      </c>
      <c r="T6339" s="8" t="str">
        <f>IF(I6339=0,"",(INDEX('AWR Data'!A$1:E$8823,MATCH(A6339,'AWR Data'!A$1:A$8823,0),4)))</f>
        <v/>
      </c>
    </row>
    <row r="6340" spans="1:20" ht="20" customHeight="1">
      <c r="A6340" s="14" t="s">
        <v>11770</v>
      </c>
      <c r="B6340" s="14" t="s">
        <v>17334</v>
      </c>
      <c r="C6340" s="14" t="s">
        <v>11771</v>
      </c>
      <c r="E6340" s="74">
        <v>73</v>
      </c>
      <c r="F6340" s="74">
        <v>18500</v>
      </c>
      <c r="G6340" s="74">
        <f t="shared" si="784"/>
        <v>876</v>
      </c>
      <c r="H6340" s="80">
        <f t="shared" si="785"/>
        <v>4.7351351351351351E-2</v>
      </c>
      <c r="I6340" s="74">
        <f>INDEX('AWR Data'!A$1:E$8825,MATCH(A6340,'AWR Data'!A$1:A$8825,0),5)</f>
        <v>0</v>
      </c>
      <c r="J6340" s="74">
        <f t="shared" si="786"/>
        <v>0</v>
      </c>
      <c r="K6340" s="105">
        <f t="shared" si="787"/>
        <v>0</v>
      </c>
      <c r="L6340" s="75">
        <v>0</v>
      </c>
      <c r="M6340" s="75">
        <v>0</v>
      </c>
      <c r="N6340" s="75">
        <v>0</v>
      </c>
      <c r="O6340" s="105">
        <v>0</v>
      </c>
      <c r="P6340" s="98">
        <f t="shared" si="788"/>
        <v>876</v>
      </c>
      <c r="Q6340" s="98">
        <f t="shared" si="789"/>
        <v>0</v>
      </c>
      <c r="R6340" s="98">
        <f t="shared" si="790"/>
        <v>0</v>
      </c>
      <c r="S6340" s="105">
        <f t="shared" si="791"/>
        <v>0</v>
      </c>
      <c r="T6340" s="8" t="str">
        <f>IF(I6340=0,"",(INDEX('AWR Data'!A$1:E$8823,MATCH(A6340,'AWR Data'!A$1:A$8823,0),4)))</f>
        <v/>
      </c>
    </row>
    <row r="6341" spans="1:20" ht="20" customHeight="1">
      <c r="A6341" s="14" t="s">
        <v>11772</v>
      </c>
      <c r="B6341" s="14" t="s">
        <v>17334</v>
      </c>
      <c r="C6341" s="14" t="s">
        <v>11773</v>
      </c>
      <c r="E6341" s="74">
        <v>58</v>
      </c>
      <c r="F6341" s="74">
        <v>2730</v>
      </c>
      <c r="G6341" s="74">
        <f t="shared" si="784"/>
        <v>696</v>
      </c>
      <c r="H6341" s="80">
        <f t="shared" si="785"/>
        <v>0.25494505494505493</v>
      </c>
      <c r="I6341" s="74">
        <f>INDEX('AWR Data'!A$1:E$8825,MATCH(A6341,'AWR Data'!A$1:A$8825,0),5)</f>
        <v>0</v>
      </c>
      <c r="J6341" s="74">
        <f t="shared" si="786"/>
        <v>0</v>
      </c>
      <c r="K6341" s="105">
        <f t="shared" si="787"/>
        <v>0</v>
      </c>
      <c r="L6341" s="75">
        <v>0</v>
      </c>
      <c r="M6341" s="75">
        <v>0</v>
      </c>
      <c r="N6341" s="75">
        <v>0</v>
      </c>
      <c r="O6341" s="105">
        <v>0</v>
      </c>
      <c r="P6341" s="98">
        <f t="shared" si="788"/>
        <v>696</v>
      </c>
      <c r="Q6341" s="98">
        <f t="shared" si="789"/>
        <v>0</v>
      </c>
      <c r="R6341" s="98">
        <f t="shared" si="790"/>
        <v>0</v>
      </c>
      <c r="S6341" s="105">
        <f t="shared" si="791"/>
        <v>0</v>
      </c>
      <c r="T6341" s="8" t="str">
        <f>IF(I6341=0,"",(INDEX('AWR Data'!A$1:E$8823,MATCH(A6341,'AWR Data'!A$1:A$8823,0),4)))</f>
        <v/>
      </c>
    </row>
    <row r="6342" spans="1:20" ht="20" customHeight="1">
      <c r="A6342" s="14" t="s">
        <v>11774</v>
      </c>
      <c r="B6342" s="14" t="s">
        <v>17334</v>
      </c>
      <c r="C6342" s="14" t="s">
        <v>11775</v>
      </c>
      <c r="E6342" s="74">
        <v>58</v>
      </c>
      <c r="F6342" s="74">
        <v>28000</v>
      </c>
      <c r="G6342" s="74">
        <f t="shared" ref="G6342:G6405" si="792">+E6342*12</f>
        <v>696</v>
      </c>
      <c r="H6342" s="80">
        <f t="shared" ref="H6342:H6405" si="793">IF(G6342&gt;0,(IF(F6342&gt;0,G6342/F6342,1000)),0)</f>
        <v>2.4857142857142855E-2</v>
      </c>
      <c r="I6342" s="74">
        <f>INDEX('AWR Data'!A$1:E$8825,MATCH(A6342,'AWR Data'!A$1:A$8825,0),5)</f>
        <v>0</v>
      </c>
      <c r="J6342" s="74">
        <f t="shared" ref="J6342:J6405" si="794">IF(I6342=0,0,IF(I6342&gt;0,IF(I6342&lt;11,G6342,IF(I6342&lt;21,(G6342*0.32),IF(I6342&lt;31,(G6342*0.07),0)))))</f>
        <v>0</v>
      </c>
      <c r="K6342" s="105">
        <f t="shared" ref="K6342:K6405" si="795">IF(G6342,J6342/G6342,0)</f>
        <v>0</v>
      </c>
      <c r="L6342" s="75">
        <v>0</v>
      </c>
      <c r="M6342" s="75">
        <v>0</v>
      </c>
      <c r="N6342" s="75">
        <v>0</v>
      </c>
      <c r="O6342" s="105">
        <v>0</v>
      </c>
      <c r="P6342" s="98">
        <f t="shared" ref="P6342:P6405" si="796">+G6342-L6342</f>
        <v>696</v>
      </c>
      <c r="Q6342" s="98">
        <f t="shared" ref="Q6342:Q6405" si="797">IF(I6342=0,I6342-M6342,IF(M6342,IF(I6342=0,(M6342-0),M6342-I6342),I6342))</f>
        <v>0</v>
      </c>
      <c r="R6342" s="98">
        <f t="shared" ref="R6342:R6405" si="798">+J6342-N6342</f>
        <v>0</v>
      </c>
      <c r="S6342" s="105">
        <f t="shared" ref="S6342:S6405" si="799">+K6342-O6342</f>
        <v>0</v>
      </c>
      <c r="T6342" s="8" t="str">
        <f>IF(I6342=0,"",(INDEX('AWR Data'!A$1:E$8823,MATCH(A6342,'AWR Data'!A$1:A$8823,0),4)))</f>
        <v/>
      </c>
    </row>
    <row r="6343" spans="1:20" ht="20" customHeight="1">
      <c r="A6343" s="14" t="s">
        <v>11776</v>
      </c>
      <c r="B6343" s="14" t="s">
        <v>17334</v>
      </c>
      <c r="C6343" s="14" t="s">
        <v>11777</v>
      </c>
      <c r="E6343" s="74">
        <v>720</v>
      </c>
      <c r="F6343" s="74">
        <v>39300</v>
      </c>
      <c r="G6343" s="74">
        <f t="shared" si="792"/>
        <v>8640</v>
      </c>
      <c r="H6343" s="80">
        <f t="shared" si="793"/>
        <v>0.2198473282442748</v>
      </c>
      <c r="I6343" s="74">
        <f>INDEX('AWR Data'!A$1:E$8825,MATCH(A6343,'AWR Data'!A$1:A$8825,0),5)</f>
        <v>0</v>
      </c>
      <c r="J6343" s="74">
        <f t="shared" si="794"/>
        <v>0</v>
      </c>
      <c r="K6343" s="105">
        <f t="shared" si="795"/>
        <v>0</v>
      </c>
      <c r="L6343" s="75">
        <v>0</v>
      </c>
      <c r="M6343" s="75">
        <v>0</v>
      </c>
      <c r="N6343" s="75">
        <v>0</v>
      </c>
      <c r="O6343" s="105">
        <v>0</v>
      </c>
      <c r="P6343" s="98">
        <f t="shared" si="796"/>
        <v>8640</v>
      </c>
      <c r="Q6343" s="98">
        <f t="shared" si="797"/>
        <v>0</v>
      </c>
      <c r="R6343" s="98">
        <f t="shared" si="798"/>
        <v>0</v>
      </c>
      <c r="S6343" s="105">
        <f t="shared" si="799"/>
        <v>0</v>
      </c>
      <c r="T6343" s="8" t="str">
        <f>IF(I6343=0,"",(INDEX('AWR Data'!A$1:E$8823,MATCH(A6343,'AWR Data'!A$1:A$8823,0),4)))</f>
        <v/>
      </c>
    </row>
    <row r="6344" spans="1:20" ht="20" customHeight="1">
      <c r="A6344" s="14" t="s">
        <v>11778</v>
      </c>
      <c r="B6344" s="14" t="s">
        <v>17334</v>
      </c>
      <c r="C6344" s="14" t="s">
        <v>11779</v>
      </c>
      <c r="E6344" s="74">
        <v>110</v>
      </c>
      <c r="F6344" s="74">
        <v>4650</v>
      </c>
      <c r="G6344" s="74">
        <f t="shared" si="792"/>
        <v>1320</v>
      </c>
      <c r="H6344" s="80">
        <f t="shared" si="793"/>
        <v>0.28387096774193549</v>
      </c>
      <c r="I6344" s="74">
        <f>INDEX('AWR Data'!A$1:E$8825,MATCH(A6344,'AWR Data'!A$1:A$8825,0),5)</f>
        <v>0</v>
      </c>
      <c r="J6344" s="74">
        <f t="shared" si="794"/>
        <v>0</v>
      </c>
      <c r="K6344" s="105">
        <f t="shared" si="795"/>
        <v>0</v>
      </c>
      <c r="L6344" s="75">
        <v>0</v>
      </c>
      <c r="M6344" s="75">
        <v>0</v>
      </c>
      <c r="N6344" s="75">
        <v>0</v>
      </c>
      <c r="O6344" s="105">
        <v>0</v>
      </c>
      <c r="P6344" s="98">
        <f t="shared" si="796"/>
        <v>1320</v>
      </c>
      <c r="Q6344" s="98">
        <f t="shared" si="797"/>
        <v>0</v>
      </c>
      <c r="R6344" s="98">
        <f t="shared" si="798"/>
        <v>0</v>
      </c>
      <c r="S6344" s="105">
        <f t="shared" si="799"/>
        <v>0</v>
      </c>
      <c r="T6344" s="8" t="str">
        <f>IF(I6344=0,"",(INDEX('AWR Data'!A$1:E$8823,MATCH(A6344,'AWR Data'!A$1:A$8823,0),4)))</f>
        <v/>
      </c>
    </row>
    <row r="6345" spans="1:20" ht="20" customHeight="1">
      <c r="A6345" s="14" t="s">
        <v>11780</v>
      </c>
      <c r="B6345" s="14" t="s">
        <v>17334</v>
      </c>
      <c r="C6345" s="14" t="s">
        <v>11781</v>
      </c>
      <c r="E6345" s="74">
        <v>320</v>
      </c>
      <c r="F6345" s="74">
        <v>9020</v>
      </c>
      <c r="G6345" s="74">
        <f t="shared" si="792"/>
        <v>3840</v>
      </c>
      <c r="H6345" s="80">
        <f t="shared" si="793"/>
        <v>0.42572062084257206</v>
      </c>
      <c r="I6345" s="74">
        <f>INDEX('AWR Data'!A$1:E$8825,MATCH(A6345,'AWR Data'!A$1:A$8825,0),5)</f>
        <v>0</v>
      </c>
      <c r="J6345" s="74">
        <f t="shared" si="794"/>
        <v>0</v>
      </c>
      <c r="K6345" s="105">
        <f t="shared" si="795"/>
        <v>0</v>
      </c>
      <c r="L6345" s="75">
        <v>0</v>
      </c>
      <c r="M6345" s="75">
        <v>0</v>
      </c>
      <c r="N6345" s="75">
        <v>0</v>
      </c>
      <c r="O6345" s="105">
        <v>0</v>
      </c>
      <c r="P6345" s="98">
        <f t="shared" si="796"/>
        <v>3840</v>
      </c>
      <c r="Q6345" s="98">
        <f t="shared" si="797"/>
        <v>0</v>
      </c>
      <c r="R6345" s="98">
        <f t="shared" si="798"/>
        <v>0</v>
      </c>
      <c r="S6345" s="105">
        <f t="shared" si="799"/>
        <v>0</v>
      </c>
      <c r="T6345" s="8" t="str">
        <f>IF(I6345=0,"",(INDEX('AWR Data'!A$1:E$8823,MATCH(A6345,'AWR Data'!A$1:A$8823,0),4)))</f>
        <v/>
      </c>
    </row>
    <row r="6346" spans="1:20" ht="20" customHeight="1">
      <c r="A6346" s="14" t="s">
        <v>11990</v>
      </c>
      <c r="B6346" s="14" t="s">
        <v>17334</v>
      </c>
      <c r="C6346" s="14" t="s">
        <v>11991</v>
      </c>
      <c r="E6346" s="74">
        <v>170</v>
      </c>
      <c r="F6346" s="74">
        <v>22900</v>
      </c>
      <c r="G6346" s="74">
        <f t="shared" si="792"/>
        <v>2040</v>
      </c>
      <c r="H6346" s="80">
        <f t="shared" si="793"/>
        <v>8.9082969432314404E-2</v>
      </c>
      <c r="I6346" s="74">
        <f>INDEX('AWR Data'!A$1:E$8825,MATCH(A6346,'AWR Data'!A$1:A$8825,0),5)</f>
        <v>0</v>
      </c>
      <c r="J6346" s="74">
        <f t="shared" si="794"/>
        <v>0</v>
      </c>
      <c r="K6346" s="105">
        <f t="shared" si="795"/>
        <v>0</v>
      </c>
      <c r="L6346" s="75">
        <v>0</v>
      </c>
      <c r="M6346" s="75">
        <v>0</v>
      </c>
      <c r="N6346" s="75">
        <v>0</v>
      </c>
      <c r="O6346" s="105">
        <v>0</v>
      </c>
      <c r="P6346" s="98">
        <f t="shared" si="796"/>
        <v>2040</v>
      </c>
      <c r="Q6346" s="98">
        <f t="shared" si="797"/>
        <v>0</v>
      </c>
      <c r="R6346" s="98">
        <f t="shared" si="798"/>
        <v>0</v>
      </c>
      <c r="S6346" s="105">
        <f t="shared" si="799"/>
        <v>0</v>
      </c>
      <c r="T6346" s="8" t="str">
        <f>IF(I6346=0,"",(INDEX('AWR Data'!A$1:E$8823,MATCH(A6346,'AWR Data'!A$1:A$8823,0),4)))</f>
        <v/>
      </c>
    </row>
    <row r="6347" spans="1:20" ht="20" customHeight="1">
      <c r="A6347" s="14" t="s">
        <v>11992</v>
      </c>
      <c r="B6347" s="14" t="s">
        <v>17334</v>
      </c>
      <c r="C6347" s="14" t="s">
        <v>11993</v>
      </c>
      <c r="E6347" s="74">
        <v>480</v>
      </c>
      <c r="F6347" s="74">
        <v>138000</v>
      </c>
      <c r="G6347" s="74">
        <f t="shared" si="792"/>
        <v>5760</v>
      </c>
      <c r="H6347" s="80">
        <f t="shared" si="793"/>
        <v>4.1739130434782612E-2</v>
      </c>
      <c r="I6347" s="74">
        <f>INDEX('AWR Data'!A$1:E$8825,MATCH(A6347,'AWR Data'!A$1:A$8825,0),5)</f>
        <v>0</v>
      </c>
      <c r="J6347" s="74">
        <f t="shared" si="794"/>
        <v>0</v>
      </c>
      <c r="K6347" s="105">
        <f t="shared" si="795"/>
        <v>0</v>
      </c>
      <c r="L6347" s="75">
        <v>0</v>
      </c>
      <c r="M6347" s="75">
        <v>0</v>
      </c>
      <c r="N6347" s="75">
        <v>0</v>
      </c>
      <c r="O6347" s="105">
        <v>0</v>
      </c>
      <c r="P6347" s="98">
        <f t="shared" si="796"/>
        <v>5760</v>
      </c>
      <c r="Q6347" s="98">
        <f t="shared" si="797"/>
        <v>0</v>
      </c>
      <c r="R6347" s="98">
        <f t="shared" si="798"/>
        <v>0</v>
      </c>
      <c r="S6347" s="105">
        <f t="shared" si="799"/>
        <v>0</v>
      </c>
      <c r="T6347" s="8" t="str">
        <f>IF(I6347=0,"",(INDEX('AWR Data'!A$1:E$8823,MATCH(A6347,'AWR Data'!A$1:A$8823,0),4)))</f>
        <v/>
      </c>
    </row>
    <row r="6348" spans="1:20" ht="20" customHeight="1">
      <c r="A6348" s="14" t="s">
        <v>11994</v>
      </c>
      <c r="B6348" s="14" t="s">
        <v>17334</v>
      </c>
      <c r="C6348" s="14" t="s">
        <v>11995</v>
      </c>
      <c r="E6348" s="74">
        <v>90500</v>
      </c>
      <c r="F6348" s="74">
        <v>1460000</v>
      </c>
      <c r="G6348" s="74">
        <f t="shared" si="792"/>
        <v>1086000</v>
      </c>
      <c r="H6348" s="80">
        <f t="shared" si="793"/>
        <v>0.74383561643835616</v>
      </c>
      <c r="I6348" s="74">
        <f>INDEX('AWR Data'!A$1:E$8825,MATCH(A6348,'AWR Data'!A$1:A$8825,0),5)</f>
        <v>0</v>
      </c>
      <c r="J6348" s="74">
        <f t="shared" si="794"/>
        <v>0</v>
      </c>
      <c r="K6348" s="105">
        <f t="shared" si="795"/>
        <v>0</v>
      </c>
      <c r="L6348" s="75">
        <v>0</v>
      </c>
      <c r="M6348" s="75">
        <v>0</v>
      </c>
      <c r="N6348" s="75">
        <v>0</v>
      </c>
      <c r="O6348" s="105">
        <v>0</v>
      </c>
      <c r="P6348" s="98">
        <f t="shared" si="796"/>
        <v>1086000</v>
      </c>
      <c r="Q6348" s="98">
        <f t="shared" si="797"/>
        <v>0</v>
      </c>
      <c r="R6348" s="98">
        <f t="shared" si="798"/>
        <v>0</v>
      </c>
      <c r="S6348" s="105">
        <f t="shared" si="799"/>
        <v>0</v>
      </c>
      <c r="T6348" s="8" t="str">
        <f>IF(I6348=0,"",(INDEX('AWR Data'!A$1:E$8823,MATCH(A6348,'AWR Data'!A$1:A$8823,0),4)))</f>
        <v/>
      </c>
    </row>
    <row r="6349" spans="1:20" ht="20" customHeight="1">
      <c r="A6349" s="14" t="s">
        <v>11790</v>
      </c>
      <c r="B6349" s="14" t="s">
        <v>17334</v>
      </c>
      <c r="C6349" s="14" t="s">
        <v>11791</v>
      </c>
      <c r="E6349" s="74">
        <v>210</v>
      </c>
      <c r="F6349" s="74">
        <v>28000</v>
      </c>
      <c r="G6349" s="74">
        <f t="shared" si="792"/>
        <v>2520</v>
      </c>
      <c r="H6349" s="80">
        <f t="shared" si="793"/>
        <v>0.09</v>
      </c>
      <c r="I6349" s="74">
        <f>INDEX('AWR Data'!A$1:E$8825,MATCH(A6349,'AWR Data'!A$1:A$8825,0),5)</f>
        <v>0</v>
      </c>
      <c r="J6349" s="74">
        <f t="shared" si="794"/>
        <v>0</v>
      </c>
      <c r="K6349" s="105">
        <f t="shared" si="795"/>
        <v>0</v>
      </c>
      <c r="L6349" s="75">
        <v>0</v>
      </c>
      <c r="M6349" s="75">
        <v>0</v>
      </c>
      <c r="N6349" s="75">
        <v>0</v>
      </c>
      <c r="O6349" s="105">
        <v>0</v>
      </c>
      <c r="P6349" s="98">
        <f t="shared" si="796"/>
        <v>2520</v>
      </c>
      <c r="Q6349" s="98">
        <f t="shared" si="797"/>
        <v>0</v>
      </c>
      <c r="R6349" s="98">
        <f t="shared" si="798"/>
        <v>0</v>
      </c>
      <c r="S6349" s="105">
        <f t="shared" si="799"/>
        <v>0</v>
      </c>
      <c r="T6349" s="8" t="str">
        <f>IF(I6349=0,"",(INDEX('AWR Data'!A$1:E$8823,MATCH(A6349,'AWR Data'!A$1:A$8823,0),4)))</f>
        <v/>
      </c>
    </row>
    <row r="6350" spans="1:20" ht="20" customHeight="1">
      <c r="A6350" s="14" t="s">
        <v>11792</v>
      </c>
      <c r="B6350" s="14" t="s">
        <v>17334</v>
      </c>
      <c r="C6350" s="14" t="s">
        <v>11793</v>
      </c>
      <c r="E6350" s="74">
        <v>140</v>
      </c>
      <c r="F6350" s="74">
        <v>3610</v>
      </c>
      <c r="G6350" s="74">
        <f t="shared" si="792"/>
        <v>1680</v>
      </c>
      <c r="H6350" s="80">
        <f t="shared" si="793"/>
        <v>0.46537396121883656</v>
      </c>
      <c r="I6350" s="74">
        <f>INDEX('AWR Data'!A$1:E$8825,MATCH(A6350,'AWR Data'!A$1:A$8825,0),5)</f>
        <v>0</v>
      </c>
      <c r="J6350" s="74">
        <f t="shared" si="794"/>
        <v>0</v>
      </c>
      <c r="K6350" s="105">
        <f t="shared" si="795"/>
        <v>0</v>
      </c>
      <c r="L6350" s="75">
        <v>0</v>
      </c>
      <c r="M6350" s="75">
        <v>0</v>
      </c>
      <c r="N6350" s="75">
        <v>0</v>
      </c>
      <c r="O6350" s="105">
        <v>0</v>
      </c>
      <c r="P6350" s="98">
        <f t="shared" si="796"/>
        <v>1680</v>
      </c>
      <c r="Q6350" s="98">
        <f t="shared" si="797"/>
        <v>0</v>
      </c>
      <c r="R6350" s="98">
        <f t="shared" si="798"/>
        <v>0</v>
      </c>
      <c r="S6350" s="105">
        <f t="shared" si="799"/>
        <v>0</v>
      </c>
      <c r="T6350" s="8" t="str">
        <f>IF(I6350=0,"",(INDEX('AWR Data'!A$1:E$8823,MATCH(A6350,'AWR Data'!A$1:A$8823,0),4)))</f>
        <v/>
      </c>
    </row>
    <row r="6351" spans="1:20" ht="20" customHeight="1">
      <c r="A6351" s="14" t="s">
        <v>11794</v>
      </c>
      <c r="B6351" s="14" t="s">
        <v>17334</v>
      </c>
      <c r="C6351" s="14" t="s">
        <v>12008</v>
      </c>
      <c r="E6351" s="74">
        <v>210</v>
      </c>
      <c r="F6351" s="74">
        <v>5060</v>
      </c>
      <c r="G6351" s="74">
        <f t="shared" si="792"/>
        <v>2520</v>
      </c>
      <c r="H6351" s="80">
        <f t="shared" si="793"/>
        <v>0.49802371541501977</v>
      </c>
      <c r="I6351" s="74">
        <f>INDEX('AWR Data'!A$1:E$8825,MATCH(A6351,'AWR Data'!A$1:A$8825,0),5)</f>
        <v>0</v>
      </c>
      <c r="J6351" s="74">
        <f t="shared" si="794"/>
        <v>0</v>
      </c>
      <c r="K6351" s="105">
        <f t="shared" si="795"/>
        <v>0</v>
      </c>
      <c r="L6351" s="75">
        <v>0</v>
      </c>
      <c r="M6351" s="75">
        <v>0</v>
      </c>
      <c r="N6351" s="75">
        <v>0</v>
      </c>
      <c r="O6351" s="105">
        <v>0</v>
      </c>
      <c r="P6351" s="98">
        <f t="shared" si="796"/>
        <v>2520</v>
      </c>
      <c r="Q6351" s="98">
        <f t="shared" si="797"/>
        <v>0</v>
      </c>
      <c r="R6351" s="98">
        <f t="shared" si="798"/>
        <v>0</v>
      </c>
      <c r="S6351" s="105">
        <f t="shared" si="799"/>
        <v>0</v>
      </c>
      <c r="T6351" s="8" t="str">
        <f>IF(I6351=0,"",(INDEX('AWR Data'!A$1:E$8823,MATCH(A6351,'AWR Data'!A$1:A$8823,0),4)))</f>
        <v/>
      </c>
    </row>
    <row r="6352" spans="1:20" ht="20" customHeight="1">
      <c r="A6352" s="14" t="s">
        <v>12009</v>
      </c>
      <c r="B6352" s="14" t="s">
        <v>17334</v>
      </c>
      <c r="C6352" s="14" t="s">
        <v>12010</v>
      </c>
      <c r="E6352" s="74">
        <v>36</v>
      </c>
      <c r="F6352" s="74">
        <v>1230</v>
      </c>
      <c r="G6352" s="74">
        <f t="shared" si="792"/>
        <v>432</v>
      </c>
      <c r="H6352" s="80">
        <f t="shared" si="793"/>
        <v>0.35121951219512193</v>
      </c>
      <c r="I6352" s="74">
        <f>INDEX('AWR Data'!A$1:E$8825,MATCH(A6352,'AWR Data'!A$1:A$8825,0),5)</f>
        <v>0</v>
      </c>
      <c r="J6352" s="74">
        <f t="shared" si="794"/>
        <v>0</v>
      </c>
      <c r="K6352" s="105">
        <f t="shared" si="795"/>
        <v>0</v>
      </c>
      <c r="L6352" s="75">
        <v>0</v>
      </c>
      <c r="M6352" s="75">
        <v>0</v>
      </c>
      <c r="N6352" s="75">
        <v>0</v>
      </c>
      <c r="O6352" s="105">
        <v>0</v>
      </c>
      <c r="P6352" s="98">
        <f t="shared" si="796"/>
        <v>432</v>
      </c>
      <c r="Q6352" s="98">
        <f t="shared" si="797"/>
        <v>0</v>
      </c>
      <c r="R6352" s="98">
        <f t="shared" si="798"/>
        <v>0</v>
      </c>
      <c r="S6352" s="105">
        <f t="shared" si="799"/>
        <v>0</v>
      </c>
      <c r="T6352" s="8" t="str">
        <f>IF(I6352=0,"",(INDEX('AWR Data'!A$1:E$8823,MATCH(A6352,'AWR Data'!A$1:A$8823,0),4)))</f>
        <v/>
      </c>
    </row>
    <row r="6353" spans="1:20" ht="20" customHeight="1">
      <c r="A6353" s="14" t="s">
        <v>12011</v>
      </c>
      <c r="B6353" s="14" t="s">
        <v>17334</v>
      </c>
      <c r="C6353" s="14" t="s">
        <v>12012</v>
      </c>
      <c r="E6353" s="74">
        <v>28</v>
      </c>
      <c r="F6353" s="74">
        <v>741</v>
      </c>
      <c r="G6353" s="74">
        <f t="shared" si="792"/>
        <v>336</v>
      </c>
      <c r="H6353" s="80">
        <f t="shared" si="793"/>
        <v>0.45344129554655871</v>
      </c>
      <c r="I6353" s="74">
        <f>INDEX('AWR Data'!A$1:E$8825,MATCH(A6353,'AWR Data'!A$1:A$8825,0),5)</f>
        <v>0</v>
      </c>
      <c r="J6353" s="74">
        <f t="shared" si="794"/>
        <v>0</v>
      </c>
      <c r="K6353" s="105">
        <f t="shared" si="795"/>
        <v>0</v>
      </c>
      <c r="L6353" s="75">
        <v>0</v>
      </c>
      <c r="M6353" s="75">
        <v>0</v>
      </c>
      <c r="N6353" s="75">
        <v>0</v>
      </c>
      <c r="O6353" s="105">
        <v>0</v>
      </c>
      <c r="P6353" s="98">
        <f t="shared" si="796"/>
        <v>336</v>
      </c>
      <c r="Q6353" s="98">
        <f t="shared" si="797"/>
        <v>0</v>
      </c>
      <c r="R6353" s="98">
        <f t="shared" si="798"/>
        <v>0</v>
      </c>
      <c r="S6353" s="105">
        <f t="shared" si="799"/>
        <v>0</v>
      </c>
      <c r="T6353" s="8" t="str">
        <f>IF(I6353=0,"",(INDEX('AWR Data'!A$1:E$8823,MATCH(A6353,'AWR Data'!A$1:A$8823,0),4)))</f>
        <v/>
      </c>
    </row>
    <row r="6354" spans="1:20" ht="20" customHeight="1">
      <c r="A6354" s="14" t="s">
        <v>12013</v>
      </c>
      <c r="B6354" s="14" t="s">
        <v>17334</v>
      </c>
      <c r="C6354" s="14" t="s">
        <v>12014</v>
      </c>
      <c r="E6354" s="74">
        <v>320</v>
      </c>
      <c r="F6354" s="74">
        <v>8020</v>
      </c>
      <c r="G6354" s="74">
        <f t="shared" si="792"/>
        <v>3840</v>
      </c>
      <c r="H6354" s="80">
        <f t="shared" si="793"/>
        <v>0.47880299251870323</v>
      </c>
      <c r="I6354" s="74">
        <f>INDEX('AWR Data'!A$1:E$8825,MATCH(A6354,'AWR Data'!A$1:A$8825,0),5)</f>
        <v>0</v>
      </c>
      <c r="J6354" s="74">
        <f t="shared" si="794"/>
        <v>0</v>
      </c>
      <c r="K6354" s="105">
        <f t="shared" si="795"/>
        <v>0</v>
      </c>
      <c r="L6354" s="75">
        <v>0</v>
      </c>
      <c r="M6354" s="75">
        <v>0</v>
      </c>
      <c r="N6354" s="75">
        <v>0</v>
      </c>
      <c r="O6354" s="105">
        <v>0</v>
      </c>
      <c r="P6354" s="98">
        <f t="shared" si="796"/>
        <v>3840</v>
      </c>
      <c r="Q6354" s="98">
        <f t="shared" si="797"/>
        <v>0</v>
      </c>
      <c r="R6354" s="98">
        <f t="shared" si="798"/>
        <v>0</v>
      </c>
      <c r="S6354" s="105">
        <f t="shared" si="799"/>
        <v>0</v>
      </c>
      <c r="T6354" s="8" t="str">
        <f>IF(I6354=0,"",(INDEX('AWR Data'!A$1:E$8823,MATCH(A6354,'AWR Data'!A$1:A$8823,0),4)))</f>
        <v/>
      </c>
    </row>
    <row r="6355" spans="1:20" ht="20" customHeight="1">
      <c r="A6355" s="14" t="s">
        <v>12015</v>
      </c>
      <c r="B6355" s="14" t="s">
        <v>17334</v>
      </c>
      <c r="C6355" s="14" t="s">
        <v>12016</v>
      </c>
      <c r="E6355" s="74">
        <v>16</v>
      </c>
      <c r="F6355" s="74">
        <v>2</v>
      </c>
      <c r="G6355" s="74">
        <f t="shared" si="792"/>
        <v>192</v>
      </c>
      <c r="H6355" s="80">
        <f t="shared" si="793"/>
        <v>96</v>
      </c>
      <c r="I6355" s="74">
        <f>INDEX('AWR Data'!A$1:E$8825,MATCH(A6355,'AWR Data'!A$1:A$8825,0),5)</f>
        <v>0</v>
      </c>
      <c r="J6355" s="74">
        <f t="shared" si="794"/>
        <v>0</v>
      </c>
      <c r="K6355" s="105">
        <f t="shared" si="795"/>
        <v>0</v>
      </c>
      <c r="L6355" s="75">
        <v>0</v>
      </c>
      <c r="M6355" s="75">
        <v>0</v>
      </c>
      <c r="N6355" s="75">
        <v>0</v>
      </c>
      <c r="O6355" s="105">
        <v>0</v>
      </c>
      <c r="P6355" s="98">
        <f t="shared" si="796"/>
        <v>192</v>
      </c>
      <c r="Q6355" s="98">
        <f t="shared" si="797"/>
        <v>0</v>
      </c>
      <c r="R6355" s="98">
        <f t="shared" si="798"/>
        <v>0</v>
      </c>
      <c r="S6355" s="105">
        <f t="shared" si="799"/>
        <v>0</v>
      </c>
      <c r="T6355" s="8" t="str">
        <f>IF(I6355=0,"",(INDEX('AWR Data'!A$1:E$8823,MATCH(A6355,'AWR Data'!A$1:A$8823,0),4)))</f>
        <v/>
      </c>
    </row>
    <row r="6356" spans="1:20" ht="20" customHeight="1">
      <c r="A6356" s="14" t="s">
        <v>11808</v>
      </c>
      <c r="B6356" s="14" t="s">
        <v>17334</v>
      </c>
      <c r="C6356" s="14" t="s">
        <v>11809</v>
      </c>
      <c r="E6356" s="74">
        <v>170</v>
      </c>
      <c r="F6356" s="74">
        <v>13500</v>
      </c>
      <c r="G6356" s="74">
        <f t="shared" si="792"/>
        <v>2040</v>
      </c>
      <c r="H6356" s="80">
        <f t="shared" si="793"/>
        <v>0.15111111111111111</v>
      </c>
      <c r="I6356" s="74">
        <f>INDEX('AWR Data'!A$1:E$8825,MATCH(A6356,'AWR Data'!A$1:A$8825,0),5)</f>
        <v>0</v>
      </c>
      <c r="J6356" s="74">
        <f t="shared" si="794"/>
        <v>0</v>
      </c>
      <c r="K6356" s="105">
        <f t="shared" si="795"/>
        <v>0</v>
      </c>
      <c r="L6356" s="75">
        <v>0</v>
      </c>
      <c r="M6356" s="75">
        <v>0</v>
      </c>
      <c r="N6356" s="75">
        <v>0</v>
      </c>
      <c r="O6356" s="105">
        <v>0</v>
      </c>
      <c r="P6356" s="98">
        <f t="shared" si="796"/>
        <v>2040</v>
      </c>
      <c r="Q6356" s="98">
        <f t="shared" si="797"/>
        <v>0</v>
      </c>
      <c r="R6356" s="98">
        <f t="shared" si="798"/>
        <v>0</v>
      </c>
      <c r="S6356" s="105">
        <f t="shared" si="799"/>
        <v>0</v>
      </c>
      <c r="T6356" s="8" t="str">
        <f>IF(I6356=0,"",(INDEX('AWR Data'!A$1:E$8823,MATCH(A6356,'AWR Data'!A$1:A$8823,0),4)))</f>
        <v/>
      </c>
    </row>
    <row r="6357" spans="1:20" ht="20" customHeight="1">
      <c r="A6357" s="14" t="s">
        <v>11810</v>
      </c>
      <c r="B6357" s="14" t="s">
        <v>17334</v>
      </c>
      <c r="C6357" s="14" t="s">
        <v>11811</v>
      </c>
      <c r="E6357" s="74">
        <v>260</v>
      </c>
      <c r="F6357" s="74">
        <v>78400</v>
      </c>
      <c r="G6357" s="74">
        <f t="shared" si="792"/>
        <v>3120</v>
      </c>
      <c r="H6357" s="80">
        <f t="shared" si="793"/>
        <v>3.9795918367346937E-2</v>
      </c>
      <c r="I6357" s="74">
        <f>INDEX('AWR Data'!A$1:E$8825,MATCH(A6357,'AWR Data'!A$1:A$8825,0),5)</f>
        <v>0</v>
      </c>
      <c r="J6357" s="74">
        <f t="shared" si="794"/>
        <v>0</v>
      </c>
      <c r="K6357" s="105">
        <f t="shared" si="795"/>
        <v>0</v>
      </c>
      <c r="L6357" s="75">
        <v>0</v>
      </c>
      <c r="M6357" s="75">
        <v>0</v>
      </c>
      <c r="N6357" s="75">
        <v>0</v>
      </c>
      <c r="O6357" s="105">
        <v>0</v>
      </c>
      <c r="P6357" s="98">
        <f t="shared" si="796"/>
        <v>3120</v>
      </c>
      <c r="Q6357" s="98">
        <f t="shared" si="797"/>
        <v>0</v>
      </c>
      <c r="R6357" s="98">
        <f t="shared" si="798"/>
        <v>0</v>
      </c>
      <c r="S6357" s="105">
        <f t="shared" si="799"/>
        <v>0</v>
      </c>
      <c r="T6357" s="8" t="str">
        <f>IF(I6357=0,"",(INDEX('AWR Data'!A$1:E$8823,MATCH(A6357,'AWR Data'!A$1:A$8823,0),4)))</f>
        <v/>
      </c>
    </row>
    <row r="6358" spans="1:20" ht="20" customHeight="1">
      <c r="A6358" s="14" t="s">
        <v>11812</v>
      </c>
      <c r="B6358" s="14" t="s">
        <v>17334</v>
      </c>
      <c r="C6358" s="14" t="s">
        <v>11813</v>
      </c>
      <c r="E6358" s="74">
        <v>46</v>
      </c>
      <c r="F6358" s="74">
        <v>10600</v>
      </c>
      <c r="G6358" s="74">
        <f t="shared" si="792"/>
        <v>552</v>
      </c>
      <c r="H6358" s="80">
        <f t="shared" si="793"/>
        <v>5.2075471698113204E-2</v>
      </c>
      <c r="I6358" s="74">
        <f>INDEX('AWR Data'!A$1:E$8825,MATCH(A6358,'AWR Data'!A$1:A$8825,0),5)</f>
        <v>0</v>
      </c>
      <c r="J6358" s="74">
        <f t="shared" si="794"/>
        <v>0</v>
      </c>
      <c r="K6358" s="105">
        <f t="shared" si="795"/>
        <v>0</v>
      </c>
      <c r="L6358" s="75">
        <v>0</v>
      </c>
      <c r="M6358" s="75">
        <v>0</v>
      </c>
      <c r="N6358" s="75">
        <v>0</v>
      </c>
      <c r="O6358" s="105">
        <v>0</v>
      </c>
      <c r="P6358" s="98">
        <f t="shared" si="796"/>
        <v>552</v>
      </c>
      <c r="Q6358" s="98">
        <f t="shared" si="797"/>
        <v>0</v>
      </c>
      <c r="R6358" s="98">
        <f t="shared" si="798"/>
        <v>0</v>
      </c>
      <c r="S6358" s="105">
        <f t="shared" si="799"/>
        <v>0</v>
      </c>
      <c r="T6358" s="8" t="str">
        <f>IF(I6358=0,"",(INDEX('AWR Data'!A$1:E$8823,MATCH(A6358,'AWR Data'!A$1:A$8823,0),4)))</f>
        <v/>
      </c>
    </row>
    <row r="6359" spans="1:20" ht="20" customHeight="1">
      <c r="A6359" s="14" t="s">
        <v>11814</v>
      </c>
      <c r="B6359" s="14" t="s">
        <v>17334</v>
      </c>
      <c r="C6359" s="14" t="s">
        <v>11815</v>
      </c>
      <c r="E6359" s="74">
        <v>210</v>
      </c>
      <c r="F6359" s="74">
        <v>4090</v>
      </c>
      <c r="G6359" s="74">
        <f t="shared" si="792"/>
        <v>2520</v>
      </c>
      <c r="H6359" s="80">
        <f t="shared" si="793"/>
        <v>0.61613691931540338</v>
      </c>
      <c r="I6359" s="74">
        <f>INDEX('AWR Data'!A$1:E$8825,MATCH(A6359,'AWR Data'!A$1:A$8825,0),5)</f>
        <v>0</v>
      </c>
      <c r="J6359" s="74">
        <f t="shared" si="794"/>
        <v>0</v>
      </c>
      <c r="K6359" s="105">
        <f t="shared" si="795"/>
        <v>0</v>
      </c>
      <c r="L6359" s="75">
        <v>0</v>
      </c>
      <c r="M6359" s="75">
        <v>0</v>
      </c>
      <c r="N6359" s="75">
        <v>0</v>
      </c>
      <c r="O6359" s="105">
        <v>0</v>
      </c>
      <c r="P6359" s="98">
        <f t="shared" si="796"/>
        <v>2520</v>
      </c>
      <c r="Q6359" s="98">
        <f t="shared" si="797"/>
        <v>0</v>
      </c>
      <c r="R6359" s="98">
        <f t="shared" si="798"/>
        <v>0</v>
      </c>
      <c r="S6359" s="105">
        <f t="shared" si="799"/>
        <v>0</v>
      </c>
      <c r="T6359" s="8" t="str">
        <f>IF(I6359=0,"",(INDEX('AWR Data'!A$1:E$8823,MATCH(A6359,'AWR Data'!A$1:A$8823,0),4)))</f>
        <v/>
      </c>
    </row>
    <row r="6360" spans="1:20" ht="20" customHeight="1">
      <c r="A6360" s="14" t="s">
        <v>11816</v>
      </c>
      <c r="B6360" s="14" t="s">
        <v>17334</v>
      </c>
      <c r="C6360" s="14" t="s">
        <v>11817</v>
      </c>
      <c r="E6360" s="74">
        <v>58</v>
      </c>
      <c r="F6360" s="74">
        <v>1470</v>
      </c>
      <c r="G6360" s="74">
        <f t="shared" si="792"/>
        <v>696</v>
      </c>
      <c r="H6360" s="80">
        <f t="shared" si="793"/>
        <v>0.47346938775510206</v>
      </c>
      <c r="I6360" s="74">
        <f>INDEX('AWR Data'!A$1:E$8825,MATCH(A6360,'AWR Data'!A$1:A$8825,0),5)</f>
        <v>0</v>
      </c>
      <c r="J6360" s="74">
        <f t="shared" si="794"/>
        <v>0</v>
      </c>
      <c r="K6360" s="105">
        <f t="shared" si="795"/>
        <v>0</v>
      </c>
      <c r="L6360" s="75">
        <v>0</v>
      </c>
      <c r="M6360" s="75">
        <v>0</v>
      </c>
      <c r="N6360" s="75">
        <v>0</v>
      </c>
      <c r="O6360" s="105">
        <v>0</v>
      </c>
      <c r="P6360" s="98">
        <f t="shared" si="796"/>
        <v>696</v>
      </c>
      <c r="Q6360" s="98">
        <f t="shared" si="797"/>
        <v>0</v>
      </c>
      <c r="R6360" s="98">
        <f t="shared" si="798"/>
        <v>0</v>
      </c>
      <c r="S6360" s="105">
        <f t="shared" si="799"/>
        <v>0</v>
      </c>
      <c r="T6360" s="8" t="str">
        <f>IF(I6360=0,"",(INDEX('AWR Data'!A$1:E$8823,MATCH(A6360,'AWR Data'!A$1:A$8823,0),4)))</f>
        <v/>
      </c>
    </row>
    <row r="6361" spans="1:20" ht="20" customHeight="1">
      <c r="A6361" s="14" t="s">
        <v>11818</v>
      </c>
      <c r="B6361" s="14" t="s">
        <v>17334</v>
      </c>
      <c r="C6361" s="14" t="s">
        <v>11819</v>
      </c>
      <c r="E6361" s="74">
        <v>1900</v>
      </c>
      <c r="F6361" s="74">
        <v>78200</v>
      </c>
      <c r="G6361" s="74">
        <f t="shared" si="792"/>
        <v>22800</v>
      </c>
      <c r="H6361" s="80">
        <f t="shared" si="793"/>
        <v>0.2915601023017903</v>
      </c>
      <c r="I6361" s="74">
        <f>INDEX('AWR Data'!A$1:E$8825,MATCH(A6361,'AWR Data'!A$1:A$8825,0),5)</f>
        <v>0</v>
      </c>
      <c r="J6361" s="74">
        <f t="shared" si="794"/>
        <v>0</v>
      </c>
      <c r="K6361" s="105">
        <f t="shared" si="795"/>
        <v>0</v>
      </c>
      <c r="L6361" s="75">
        <v>0</v>
      </c>
      <c r="M6361" s="75">
        <v>0</v>
      </c>
      <c r="N6361" s="75">
        <v>0</v>
      </c>
      <c r="O6361" s="105">
        <v>0</v>
      </c>
      <c r="P6361" s="98">
        <f t="shared" si="796"/>
        <v>22800</v>
      </c>
      <c r="Q6361" s="98">
        <f t="shared" si="797"/>
        <v>0</v>
      </c>
      <c r="R6361" s="98">
        <f t="shared" si="798"/>
        <v>0</v>
      </c>
      <c r="S6361" s="105">
        <f t="shared" si="799"/>
        <v>0</v>
      </c>
      <c r="T6361" s="8" t="str">
        <f>IF(I6361=0,"",(INDEX('AWR Data'!A$1:E$8823,MATCH(A6361,'AWR Data'!A$1:A$8823,0),4)))</f>
        <v/>
      </c>
    </row>
    <row r="6362" spans="1:20" ht="20" customHeight="1">
      <c r="A6362" s="14" t="s">
        <v>12030</v>
      </c>
      <c r="B6362" s="14" t="s">
        <v>17334</v>
      </c>
      <c r="C6362" s="14" t="s">
        <v>12031</v>
      </c>
      <c r="E6362" s="74">
        <v>110</v>
      </c>
      <c r="F6362" s="74">
        <v>14200</v>
      </c>
      <c r="G6362" s="74">
        <f t="shared" si="792"/>
        <v>1320</v>
      </c>
      <c r="H6362" s="80">
        <f t="shared" si="793"/>
        <v>9.295774647887324E-2</v>
      </c>
      <c r="I6362" s="74">
        <f>INDEX('AWR Data'!A$1:E$8825,MATCH(A6362,'AWR Data'!A$1:A$8825,0),5)</f>
        <v>0</v>
      </c>
      <c r="J6362" s="74">
        <f t="shared" si="794"/>
        <v>0</v>
      </c>
      <c r="K6362" s="105">
        <f t="shared" si="795"/>
        <v>0</v>
      </c>
      <c r="L6362" s="75">
        <v>0</v>
      </c>
      <c r="M6362" s="75">
        <v>0</v>
      </c>
      <c r="N6362" s="75">
        <v>0</v>
      </c>
      <c r="O6362" s="105">
        <v>0</v>
      </c>
      <c r="P6362" s="98">
        <f t="shared" si="796"/>
        <v>1320</v>
      </c>
      <c r="Q6362" s="98">
        <f t="shared" si="797"/>
        <v>0</v>
      </c>
      <c r="R6362" s="98">
        <f t="shared" si="798"/>
        <v>0</v>
      </c>
      <c r="S6362" s="105">
        <f t="shared" si="799"/>
        <v>0</v>
      </c>
      <c r="T6362" s="8" t="str">
        <f>IF(I6362=0,"",(INDEX('AWR Data'!A$1:E$8823,MATCH(A6362,'AWR Data'!A$1:A$8823,0),4)))</f>
        <v/>
      </c>
    </row>
    <row r="6363" spans="1:20" ht="20" customHeight="1">
      <c r="A6363" s="14" t="s">
        <v>12032</v>
      </c>
      <c r="B6363" s="14" t="s">
        <v>17334</v>
      </c>
      <c r="C6363" s="14" t="s">
        <v>12033</v>
      </c>
      <c r="E6363" s="74">
        <v>260</v>
      </c>
      <c r="F6363" s="74">
        <v>32800</v>
      </c>
      <c r="G6363" s="74">
        <f t="shared" si="792"/>
        <v>3120</v>
      </c>
      <c r="H6363" s="80">
        <f t="shared" si="793"/>
        <v>9.5121951219512196E-2</v>
      </c>
      <c r="I6363" s="74">
        <f>INDEX('AWR Data'!A$1:E$8825,MATCH(A6363,'AWR Data'!A$1:A$8825,0),5)</f>
        <v>0</v>
      </c>
      <c r="J6363" s="74">
        <f t="shared" si="794"/>
        <v>0</v>
      </c>
      <c r="K6363" s="105">
        <f t="shared" si="795"/>
        <v>0</v>
      </c>
      <c r="L6363" s="75">
        <v>0</v>
      </c>
      <c r="M6363" s="75">
        <v>0</v>
      </c>
      <c r="N6363" s="75">
        <v>0</v>
      </c>
      <c r="O6363" s="105">
        <v>0</v>
      </c>
      <c r="P6363" s="98">
        <f t="shared" si="796"/>
        <v>3120</v>
      </c>
      <c r="Q6363" s="98">
        <f t="shared" si="797"/>
        <v>0</v>
      </c>
      <c r="R6363" s="98">
        <f t="shared" si="798"/>
        <v>0</v>
      </c>
      <c r="S6363" s="105">
        <f t="shared" si="799"/>
        <v>0</v>
      </c>
      <c r="T6363" s="8" t="str">
        <f>IF(I6363=0,"",(INDEX('AWR Data'!A$1:E$8823,MATCH(A6363,'AWR Data'!A$1:A$8823,0),4)))</f>
        <v/>
      </c>
    </row>
    <row r="6364" spans="1:20" ht="20" customHeight="1">
      <c r="A6364" s="14" t="s">
        <v>12034</v>
      </c>
      <c r="B6364" s="14" t="s">
        <v>17334</v>
      </c>
      <c r="C6364" s="14" t="s">
        <v>12035</v>
      </c>
      <c r="E6364" s="74">
        <v>260</v>
      </c>
      <c r="F6364" s="74">
        <v>30600</v>
      </c>
      <c r="G6364" s="74">
        <f t="shared" si="792"/>
        <v>3120</v>
      </c>
      <c r="H6364" s="80">
        <f t="shared" si="793"/>
        <v>0.10196078431372549</v>
      </c>
      <c r="I6364" s="74">
        <f>INDEX('AWR Data'!A$1:E$8825,MATCH(A6364,'AWR Data'!A$1:A$8825,0),5)</f>
        <v>0</v>
      </c>
      <c r="J6364" s="74">
        <f t="shared" si="794"/>
        <v>0</v>
      </c>
      <c r="K6364" s="105">
        <f t="shared" si="795"/>
        <v>0</v>
      </c>
      <c r="L6364" s="75">
        <v>0</v>
      </c>
      <c r="M6364" s="75">
        <v>0</v>
      </c>
      <c r="N6364" s="75">
        <v>0</v>
      </c>
      <c r="O6364" s="105">
        <v>0</v>
      </c>
      <c r="P6364" s="98">
        <f t="shared" si="796"/>
        <v>3120</v>
      </c>
      <c r="Q6364" s="98">
        <f t="shared" si="797"/>
        <v>0</v>
      </c>
      <c r="R6364" s="98">
        <f t="shared" si="798"/>
        <v>0</v>
      </c>
      <c r="S6364" s="105">
        <f t="shared" si="799"/>
        <v>0</v>
      </c>
      <c r="T6364" s="8" t="str">
        <f>IF(I6364=0,"",(INDEX('AWR Data'!A$1:E$8823,MATCH(A6364,'AWR Data'!A$1:A$8823,0),4)))</f>
        <v/>
      </c>
    </row>
    <row r="6365" spans="1:20" ht="20" customHeight="1">
      <c r="A6365" s="14" t="s">
        <v>12038</v>
      </c>
      <c r="B6365" s="14" t="s">
        <v>17334</v>
      </c>
      <c r="C6365" s="14" t="s">
        <v>12039</v>
      </c>
      <c r="E6365" s="74">
        <v>73</v>
      </c>
      <c r="F6365" s="74">
        <v>2210</v>
      </c>
      <c r="G6365" s="74">
        <f t="shared" si="792"/>
        <v>876</v>
      </c>
      <c r="H6365" s="80">
        <f t="shared" si="793"/>
        <v>0.39638009049773754</v>
      </c>
      <c r="I6365" s="74">
        <f>INDEX('AWR Data'!A$1:E$8825,MATCH(A6365,'AWR Data'!A$1:A$8825,0),5)</f>
        <v>0</v>
      </c>
      <c r="J6365" s="74">
        <f t="shared" si="794"/>
        <v>0</v>
      </c>
      <c r="K6365" s="105">
        <f t="shared" si="795"/>
        <v>0</v>
      </c>
      <c r="L6365" s="75">
        <v>0</v>
      </c>
      <c r="M6365" s="75">
        <v>0</v>
      </c>
      <c r="N6365" s="75">
        <v>0</v>
      </c>
      <c r="O6365" s="105">
        <v>0</v>
      </c>
      <c r="P6365" s="98">
        <f t="shared" si="796"/>
        <v>876</v>
      </c>
      <c r="Q6365" s="98">
        <f t="shared" si="797"/>
        <v>0</v>
      </c>
      <c r="R6365" s="98">
        <f t="shared" si="798"/>
        <v>0</v>
      </c>
      <c r="S6365" s="105">
        <f t="shared" si="799"/>
        <v>0</v>
      </c>
      <c r="T6365" s="8" t="str">
        <f>IF(I6365=0,"",(INDEX('AWR Data'!A$1:E$8823,MATCH(A6365,'AWR Data'!A$1:A$8823,0),4)))</f>
        <v/>
      </c>
    </row>
    <row r="6366" spans="1:20" ht="20" customHeight="1">
      <c r="A6366" s="14" t="s">
        <v>12040</v>
      </c>
      <c r="B6366" s="14" t="s">
        <v>17334</v>
      </c>
      <c r="C6366" s="14" t="s">
        <v>12041</v>
      </c>
      <c r="E6366" s="74">
        <v>390</v>
      </c>
      <c r="F6366" s="74">
        <v>19400</v>
      </c>
      <c r="G6366" s="74">
        <f t="shared" si="792"/>
        <v>4680</v>
      </c>
      <c r="H6366" s="80">
        <f t="shared" si="793"/>
        <v>0.24123711340206186</v>
      </c>
      <c r="I6366" s="74">
        <f>INDEX('AWR Data'!A$1:E$8825,MATCH(A6366,'AWR Data'!A$1:A$8825,0),5)</f>
        <v>0</v>
      </c>
      <c r="J6366" s="74">
        <f t="shared" si="794"/>
        <v>0</v>
      </c>
      <c r="K6366" s="105">
        <f t="shared" si="795"/>
        <v>0</v>
      </c>
      <c r="L6366" s="75">
        <v>0</v>
      </c>
      <c r="M6366" s="75">
        <v>0</v>
      </c>
      <c r="N6366" s="75">
        <v>0</v>
      </c>
      <c r="O6366" s="105">
        <v>0</v>
      </c>
      <c r="P6366" s="98">
        <f t="shared" si="796"/>
        <v>4680</v>
      </c>
      <c r="Q6366" s="98">
        <f t="shared" si="797"/>
        <v>0</v>
      </c>
      <c r="R6366" s="98">
        <f t="shared" si="798"/>
        <v>0</v>
      </c>
      <c r="S6366" s="105">
        <f t="shared" si="799"/>
        <v>0</v>
      </c>
      <c r="T6366" s="8" t="str">
        <f>IF(I6366=0,"",(INDEX('AWR Data'!A$1:E$8823,MATCH(A6366,'AWR Data'!A$1:A$8823,0),4)))</f>
        <v/>
      </c>
    </row>
    <row r="6367" spans="1:20" ht="20" customHeight="1">
      <c r="A6367" s="14" t="s">
        <v>12042</v>
      </c>
      <c r="B6367" s="14" t="s">
        <v>17334</v>
      </c>
      <c r="C6367" s="14" t="s">
        <v>12043</v>
      </c>
      <c r="E6367" s="74">
        <v>22200</v>
      </c>
      <c r="F6367" s="74">
        <v>344000</v>
      </c>
      <c r="G6367" s="74">
        <f t="shared" si="792"/>
        <v>266400</v>
      </c>
      <c r="H6367" s="80">
        <f t="shared" si="793"/>
        <v>0.77441860465116275</v>
      </c>
      <c r="I6367" s="74">
        <f>INDEX('AWR Data'!A$1:E$8825,MATCH(A6367,'AWR Data'!A$1:A$8825,0),5)</f>
        <v>0</v>
      </c>
      <c r="J6367" s="74">
        <f t="shared" si="794"/>
        <v>0</v>
      </c>
      <c r="K6367" s="105">
        <f t="shared" si="795"/>
        <v>0</v>
      </c>
      <c r="L6367" s="75">
        <v>0</v>
      </c>
      <c r="M6367" s="75">
        <v>0</v>
      </c>
      <c r="N6367" s="75">
        <v>0</v>
      </c>
      <c r="O6367" s="105">
        <v>0</v>
      </c>
      <c r="P6367" s="98">
        <f t="shared" si="796"/>
        <v>266400</v>
      </c>
      <c r="Q6367" s="98">
        <f t="shared" si="797"/>
        <v>0</v>
      </c>
      <c r="R6367" s="98">
        <f t="shared" si="798"/>
        <v>0</v>
      </c>
      <c r="S6367" s="105">
        <f t="shared" si="799"/>
        <v>0</v>
      </c>
      <c r="T6367" s="8" t="str">
        <f>IF(I6367=0,"",(INDEX('AWR Data'!A$1:E$8823,MATCH(A6367,'AWR Data'!A$1:A$8823,0),4)))</f>
        <v/>
      </c>
    </row>
    <row r="6368" spans="1:20" ht="20" customHeight="1">
      <c r="A6368" s="14" t="s">
        <v>12044</v>
      </c>
      <c r="B6368" s="14" t="s">
        <v>17334</v>
      </c>
      <c r="C6368" s="14" t="s">
        <v>12045</v>
      </c>
      <c r="E6368" s="74">
        <v>91</v>
      </c>
      <c r="F6368" s="74">
        <v>35700</v>
      </c>
      <c r="G6368" s="74">
        <f t="shared" si="792"/>
        <v>1092</v>
      </c>
      <c r="H6368" s="80">
        <f t="shared" si="793"/>
        <v>3.0588235294117649E-2</v>
      </c>
      <c r="I6368" s="74">
        <f>INDEX('AWR Data'!A$1:E$8825,MATCH(A6368,'AWR Data'!A$1:A$8825,0),5)</f>
        <v>0</v>
      </c>
      <c r="J6368" s="74">
        <f t="shared" si="794"/>
        <v>0</v>
      </c>
      <c r="K6368" s="105">
        <f t="shared" si="795"/>
        <v>0</v>
      </c>
      <c r="L6368" s="75">
        <v>0</v>
      </c>
      <c r="M6368" s="75">
        <v>0</v>
      </c>
      <c r="N6368" s="75">
        <v>0</v>
      </c>
      <c r="O6368" s="105">
        <v>0</v>
      </c>
      <c r="P6368" s="98">
        <f t="shared" si="796"/>
        <v>1092</v>
      </c>
      <c r="Q6368" s="98">
        <f t="shared" si="797"/>
        <v>0</v>
      </c>
      <c r="R6368" s="98">
        <f t="shared" si="798"/>
        <v>0</v>
      </c>
      <c r="S6368" s="105">
        <f t="shared" si="799"/>
        <v>0</v>
      </c>
      <c r="T6368" s="8" t="str">
        <f>IF(I6368=0,"",(INDEX('AWR Data'!A$1:E$8823,MATCH(A6368,'AWR Data'!A$1:A$8823,0),4)))</f>
        <v/>
      </c>
    </row>
    <row r="6369" spans="1:20" ht="20" customHeight="1">
      <c r="A6369" s="14" t="s">
        <v>12046</v>
      </c>
      <c r="B6369" s="14" t="s">
        <v>17334</v>
      </c>
      <c r="C6369" s="14" t="s">
        <v>12258</v>
      </c>
      <c r="E6369" s="74">
        <v>28</v>
      </c>
      <c r="F6369" s="74">
        <v>3</v>
      </c>
      <c r="G6369" s="74">
        <f t="shared" si="792"/>
        <v>336</v>
      </c>
      <c r="H6369" s="80">
        <f t="shared" si="793"/>
        <v>112</v>
      </c>
      <c r="I6369" s="74">
        <f>INDEX('AWR Data'!A$1:E$8825,MATCH(A6369,'AWR Data'!A$1:A$8825,0),5)</f>
        <v>0</v>
      </c>
      <c r="J6369" s="74">
        <f t="shared" si="794"/>
        <v>0</v>
      </c>
      <c r="K6369" s="105">
        <f t="shared" si="795"/>
        <v>0</v>
      </c>
      <c r="L6369" s="75">
        <v>0</v>
      </c>
      <c r="M6369" s="75">
        <v>0</v>
      </c>
      <c r="N6369" s="75">
        <v>0</v>
      </c>
      <c r="O6369" s="105">
        <v>0</v>
      </c>
      <c r="P6369" s="98">
        <f t="shared" si="796"/>
        <v>336</v>
      </c>
      <c r="Q6369" s="98">
        <f t="shared" si="797"/>
        <v>0</v>
      </c>
      <c r="R6369" s="98">
        <f t="shared" si="798"/>
        <v>0</v>
      </c>
      <c r="S6369" s="105">
        <f t="shared" si="799"/>
        <v>0</v>
      </c>
      <c r="T6369" s="8" t="str">
        <f>IF(I6369=0,"",(INDEX('AWR Data'!A$1:E$8823,MATCH(A6369,'AWR Data'!A$1:A$8823,0),4)))</f>
        <v/>
      </c>
    </row>
    <row r="6370" spans="1:20" ht="20" customHeight="1">
      <c r="A6370" s="14" t="s">
        <v>12259</v>
      </c>
      <c r="B6370" s="14" t="s">
        <v>17334</v>
      </c>
      <c r="C6370" s="14" t="s">
        <v>12260</v>
      </c>
      <c r="E6370" s="74">
        <v>1600</v>
      </c>
      <c r="F6370" s="74">
        <v>34300</v>
      </c>
      <c r="G6370" s="74">
        <f t="shared" si="792"/>
        <v>19200</v>
      </c>
      <c r="H6370" s="80">
        <f t="shared" si="793"/>
        <v>0.55976676384839652</v>
      </c>
      <c r="I6370" s="74">
        <f>INDEX('AWR Data'!A$1:E$8825,MATCH(A6370,'AWR Data'!A$1:A$8825,0),5)</f>
        <v>0</v>
      </c>
      <c r="J6370" s="74">
        <f t="shared" si="794"/>
        <v>0</v>
      </c>
      <c r="K6370" s="105">
        <f t="shared" si="795"/>
        <v>0</v>
      </c>
      <c r="L6370" s="75">
        <v>0</v>
      </c>
      <c r="M6370" s="75">
        <v>0</v>
      </c>
      <c r="N6370" s="75">
        <v>0</v>
      </c>
      <c r="O6370" s="105">
        <v>0</v>
      </c>
      <c r="P6370" s="98">
        <f t="shared" si="796"/>
        <v>19200</v>
      </c>
      <c r="Q6370" s="98">
        <f t="shared" si="797"/>
        <v>0</v>
      </c>
      <c r="R6370" s="98">
        <f t="shared" si="798"/>
        <v>0</v>
      </c>
      <c r="S6370" s="105">
        <f t="shared" si="799"/>
        <v>0</v>
      </c>
      <c r="T6370" s="8" t="str">
        <f>IF(I6370=0,"",(INDEX('AWR Data'!A$1:E$8823,MATCH(A6370,'AWR Data'!A$1:A$8823,0),4)))</f>
        <v/>
      </c>
    </row>
    <row r="6371" spans="1:20" ht="20" customHeight="1">
      <c r="A6371" s="14" t="s">
        <v>12261</v>
      </c>
      <c r="B6371" s="14" t="s">
        <v>17334</v>
      </c>
      <c r="C6371" s="14" t="s">
        <v>12262</v>
      </c>
      <c r="E6371" s="74">
        <v>170</v>
      </c>
      <c r="F6371" s="74">
        <v>31000</v>
      </c>
      <c r="G6371" s="74">
        <f t="shared" si="792"/>
        <v>2040</v>
      </c>
      <c r="H6371" s="80">
        <f t="shared" si="793"/>
        <v>6.580645161290323E-2</v>
      </c>
      <c r="I6371" s="74">
        <f>INDEX('AWR Data'!A$1:E$8825,MATCH(A6371,'AWR Data'!A$1:A$8825,0),5)</f>
        <v>0</v>
      </c>
      <c r="J6371" s="74">
        <f t="shared" si="794"/>
        <v>0</v>
      </c>
      <c r="K6371" s="105">
        <f t="shared" si="795"/>
        <v>0</v>
      </c>
      <c r="L6371" s="75">
        <v>0</v>
      </c>
      <c r="M6371" s="75">
        <v>0</v>
      </c>
      <c r="N6371" s="75">
        <v>0</v>
      </c>
      <c r="O6371" s="105">
        <v>0</v>
      </c>
      <c r="P6371" s="98">
        <f t="shared" si="796"/>
        <v>2040</v>
      </c>
      <c r="Q6371" s="98">
        <f t="shared" si="797"/>
        <v>0</v>
      </c>
      <c r="R6371" s="98">
        <f t="shared" si="798"/>
        <v>0</v>
      </c>
      <c r="S6371" s="105">
        <f t="shared" si="799"/>
        <v>0</v>
      </c>
      <c r="T6371" s="8" t="str">
        <f>IF(I6371=0,"",(INDEX('AWR Data'!A$1:E$8823,MATCH(A6371,'AWR Data'!A$1:A$8823,0),4)))</f>
        <v/>
      </c>
    </row>
    <row r="6372" spans="1:20" ht="20" customHeight="1">
      <c r="A6372" s="14" t="s">
        <v>12263</v>
      </c>
      <c r="B6372" s="14" t="s">
        <v>17334</v>
      </c>
      <c r="C6372" s="14" t="s">
        <v>12264</v>
      </c>
      <c r="E6372" s="74">
        <v>140</v>
      </c>
      <c r="F6372" s="74">
        <v>19100</v>
      </c>
      <c r="G6372" s="74">
        <f t="shared" si="792"/>
        <v>1680</v>
      </c>
      <c r="H6372" s="80">
        <f t="shared" si="793"/>
        <v>8.7958115183246074E-2</v>
      </c>
      <c r="I6372" s="74">
        <f>INDEX('AWR Data'!A$1:E$8825,MATCH(A6372,'AWR Data'!A$1:A$8825,0),5)</f>
        <v>0</v>
      </c>
      <c r="J6372" s="74">
        <f t="shared" si="794"/>
        <v>0</v>
      </c>
      <c r="K6372" s="105">
        <f t="shared" si="795"/>
        <v>0</v>
      </c>
      <c r="L6372" s="75">
        <v>0</v>
      </c>
      <c r="M6372" s="75">
        <v>0</v>
      </c>
      <c r="N6372" s="75">
        <v>0</v>
      </c>
      <c r="O6372" s="105">
        <v>0</v>
      </c>
      <c r="P6372" s="98">
        <f t="shared" si="796"/>
        <v>1680</v>
      </c>
      <c r="Q6372" s="98">
        <f t="shared" si="797"/>
        <v>0</v>
      </c>
      <c r="R6372" s="98">
        <f t="shared" si="798"/>
        <v>0</v>
      </c>
      <c r="S6372" s="105">
        <f t="shared" si="799"/>
        <v>0</v>
      </c>
      <c r="T6372" s="8" t="str">
        <f>IF(I6372=0,"",(INDEX('AWR Data'!A$1:E$8823,MATCH(A6372,'AWR Data'!A$1:A$8823,0),4)))</f>
        <v/>
      </c>
    </row>
    <row r="6373" spans="1:20" ht="20" customHeight="1">
      <c r="A6373" s="14" t="s">
        <v>12265</v>
      </c>
      <c r="B6373" s="14" t="s">
        <v>568</v>
      </c>
      <c r="E6373" s="74">
        <v>73</v>
      </c>
      <c r="F6373" s="74">
        <v>13500</v>
      </c>
      <c r="G6373" s="74">
        <f t="shared" si="792"/>
        <v>876</v>
      </c>
      <c r="H6373" s="80">
        <f t="shared" si="793"/>
        <v>6.4888888888888885E-2</v>
      </c>
      <c r="I6373" s="74">
        <f>INDEX('AWR Data'!A$1:E$8825,MATCH(A6373,'AWR Data'!A$1:A$8825,0),5)</f>
        <v>0</v>
      </c>
      <c r="J6373" s="74">
        <f t="shared" si="794"/>
        <v>0</v>
      </c>
      <c r="K6373" s="105">
        <f t="shared" si="795"/>
        <v>0</v>
      </c>
      <c r="L6373" s="75">
        <v>0</v>
      </c>
      <c r="M6373" s="75">
        <v>0</v>
      </c>
      <c r="N6373" s="75">
        <v>0</v>
      </c>
      <c r="O6373" s="105">
        <v>0</v>
      </c>
      <c r="P6373" s="98">
        <f t="shared" si="796"/>
        <v>876</v>
      </c>
      <c r="Q6373" s="98">
        <f t="shared" si="797"/>
        <v>0</v>
      </c>
      <c r="R6373" s="98">
        <f t="shared" si="798"/>
        <v>0</v>
      </c>
      <c r="S6373" s="105">
        <f t="shared" si="799"/>
        <v>0</v>
      </c>
      <c r="T6373" s="8" t="str">
        <f>IF(I6373=0,"",(INDEX('AWR Data'!A$1:E$8823,MATCH(A6373,'AWR Data'!A$1:A$8823,0),4)))</f>
        <v/>
      </c>
    </row>
    <row r="6374" spans="1:20" ht="20" customHeight="1">
      <c r="A6374" s="14" t="s">
        <v>12266</v>
      </c>
      <c r="B6374" s="14" t="s">
        <v>501</v>
      </c>
      <c r="C6374" s="14" t="s">
        <v>12267</v>
      </c>
      <c r="E6374" s="74">
        <v>140</v>
      </c>
      <c r="F6374" s="74">
        <v>3700</v>
      </c>
      <c r="G6374" s="74">
        <f t="shared" si="792"/>
        <v>1680</v>
      </c>
      <c r="H6374" s="80">
        <f t="shared" si="793"/>
        <v>0.45405405405405408</v>
      </c>
      <c r="I6374" s="74">
        <f>INDEX('AWR Data'!A$1:E$8825,MATCH(A6374,'AWR Data'!A$1:A$8825,0),5)</f>
        <v>0</v>
      </c>
      <c r="J6374" s="74">
        <f t="shared" si="794"/>
        <v>0</v>
      </c>
      <c r="K6374" s="105">
        <f t="shared" si="795"/>
        <v>0</v>
      </c>
      <c r="L6374" s="75">
        <v>0</v>
      </c>
      <c r="M6374" s="75">
        <v>0</v>
      </c>
      <c r="N6374" s="75">
        <v>0</v>
      </c>
      <c r="O6374" s="105">
        <v>0</v>
      </c>
      <c r="P6374" s="98">
        <f t="shared" si="796"/>
        <v>1680</v>
      </c>
      <c r="Q6374" s="98">
        <f t="shared" si="797"/>
        <v>0</v>
      </c>
      <c r="R6374" s="98">
        <f t="shared" si="798"/>
        <v>0</v>
      </c>
      <c r="S6374" s="105">
        <f t="shared" si="799"/>
        <v>0</v>
      </c>
      <c r="T6374" s="8" t="str">
        <f>IF(I6374=0,"",(INDEX('AWR Data'!A$1:E$8823,MATCH(A6374,'AWR Data'!A$1:A$8823,0),4)))</f>
        <v/>
      </c>
    </row>
    <row r="6375" spans="1:20" ht="20" customHeight="1">
      <c r="A6375" s="14" t="s">
        <v>12268</v>
      </c>
      <c r="B6375" s="14" t="s">
        <v>573</v>
      </c>
      <c r="C6375" s="14" t="s">
        <v>12269</v>
      </c>
      <c r="E6375" s="74">
        <v>28</v>
      </c>
      <c r="F6375" s="74">
        <v>238</v>
      </c>
      <c r="G6375" s="74">
        <f t="shared" si="792"/>
        <v>336</v>
      </c>
      <c r="H6375" s="80">
        <f t="shared" si="793"/>
        <v>1.411764705882353</v>
      </c>
      <c r="I6375" s="74">
        <f>INDEX('AWR Data'!A$1:E$8825,MATCH(A6375,'AWR Data'!A$1:A$8825,0),5)</f>
        <v>0</v>
      </c>
      <c r="J6375" s="74">
        <f t="shared" si="794"/>
        <v>0</v>
      </c>
      <c r="K6375" s="105">
        <f t="shared" si="795"/>
        <v>0</v>
      </c>
      <c r="L6375" s="75">
        <v>0</v>
      </c>
      <c r="M6375" s="75">
        <v>0</v>
      </c>
      <c r="N6375" s="75">
        <v>0</v>
      </c>
      <c r="O6375" s="105">
        <v>0</v>
      </c>
      <c r="P6375" s="98">
        <f t="shared" si="796"/>
        <v>336</v>
      </c>
      <c r="Q6375" s="98">
        <f t="shared" si="797"/>
        <v>0</v>
      </c>
      <c r="R6375" s="98">
        <f t="shared" si="798"/>
        <v>0</v>
      </c>
      <c r="S6375" s="105">
        <f t="shared" si="799"/>
        <v>0</v>
      </c>
      <c r="T6375" s="8" t="str">
        <f>IF(I6375=0,"",(INDEX('AWR Data'!A$1:E$8823,MATCH(A6375,'AWR Data'!A$1:A$8823,0),4)))</f>
        <v/>
      </c>
    </row>
    <row r="6376" spans="1:20" ht="20" customHeight="1">
      <c r="A6376" s="14" t="s">
        <v>12270</v>
      </c>
      <c r="B6376" s="14" t="s">
        <v>279</v>
      </c>
      <c r="C6376" s="14" t="s">
        <v>12271</v>
      </c>
      <c r="E6376" s="74">
        <v>73</v>
      </c>
      <c r="F6376" s="74">
        <v>4480</v>
      </c>
      <c r="G6376" s="74">
        <f t="shared" si="792"/>
        <v>876</v>
      </c>
      <c r="H6376" s="80">
        <f t="shared" si="793"/>
        <v>0.19553571428571428</v>
      </c>
      <c r="I6376" s="74">
        <f>INDEX('AWR Data'!A$1:E$8825,MATCH(A6376,'AWR Data'!A$1:A$8825,0),5)</f>
        <v>0</v>
      </c>
      <c r="J6376" s="74">
        <f t="shared" si="794"/>
        <v>0</v>
      </c>
      <c r="K6376" s="105">
        <f t="shared" si="795"/>
        <v>0</v>
      </c>
      <c r="L6376" s="75">
        <v>0</v>
      </c>
      <c r="M6376" s="75">
        <v>0</v>
      </c>
      <c r="N6376" s="75">
        <v>0</v>
      </c>
      <c r="O6376" s="105">
        <v>0</v>
      </c>
      <c r="P6376" s="98">
        <f t="shared" si="796"/>
        <v>876</v>
      </c>
      <c r="Q6376" s="98">
        <f t="shared" si="797"/>
        <v>0</v>
      </c>
      <c r="R6376" s="98">
        <f t="shared" si="798"/>
        <v>0</v>
      </c>
      <c r="S6376" s="105">
        <f t="shared" si="799"/>
        <v>0</v>
      </c>
      <c r="T6376" s="8" t="str">
        <f>IF(I6376=0,"",(INDEX('AWR Data'!A$1:E$8823,MATCH(A6376,'AWR Data'!A$1:A$8823,0),4)))</f>
        <v/>
      </c>
    </row>
    <row r="6377" spans="1:20" ht="20" customHeight="1">
      <c r="A6377" s="14" t="s">
        <v>12272</v>
      </c>
      <c r="B6377" s="14" t="s">
        <v>246</v>
      </c>
      <c r="C6377" s="14" t="s">
        <v>12064</v>
      </c>
      <c r="E6377" s="74">
        <v>22</v>
      </c>
      <c r="F6377" s="74">
        <v>9740</v>
      </c>
      <c r="G6377" s="74">
        <f t="shared" si="792"/>
        <v>264</v>
      </c>
      <c r="H6377" s="80">
        <f t="shared" si="793"/>
        <v>2.7104722792607804E-2</v>
      </c>
      <c r="I6377" s="74">
        <f>INDEX('AWR Data'!A$1:E$8825,MATCH(A6377,'AWR Data'!A$1:A$8825,0),5)</f>
        <v>0</v>
      </c>
      <c r="J6377" s="74">
        <f t="shared" si="794"/>
        <v>0</v>
      </c>
      <c r="K6377" s="105">
        <f t="shared" si="795"/>
        <v>0</v>
      </c>
      <c r="L6377" s="75">
        <v>0</v>
      </c>
      <c r="M6377" s="75">
        <v>0</v>
      </c>
      <c r="N6377" s="75">
        <v>0</v>
      </c>
      <c r="O6377" s="105">
        <v>0</v>
      </c>
      <c r="P6377" s="98">
        <f t="shared" si="796"/>
        <v>264</v>
      </c>
      <c r="Q6377" s="98">
        <f t="shared" si="797"/>
        <v>0</v>
      </c>
      <c r="R6377" s="98">
        <f t="shared" si="798"/>
        <v>0</v>
      </c>
      <c r="S6377" s="105">
        <f t="shared" si="799"/>
        <v>0</v>
      </c>
      <c r="T6377" s="8" t="str">
        <f>IF(I6377=0,"",(INDEX('AWR Data'!A$1:E$8823,MATCH(A6377,'AWR Data'!A$1:A$8823,0),4)))</f>
        <v/>
      </c>
    </row>
    <row r="6378" spans="1:20" ht="20" customHeight="1">
      <c r="A6378" s="14" t="s">
        <v>12065</v>
      </c>
      <c r="B6378" s="14" t="s">
        <v>1084</v>
      </c>
      <c r="C6378" s="14" t="s">
        <v>12066</v>
      </c>
      <c r="E6378" s="74">
        <v>110</v>
      </c>
      <c r="F6378" s="74">
        <v>40100</v>
      </c>
      <c r="G6378" s="74">
        <f t="shared" si="792"/>
        <v>1320</v>
      </c>
      <c r="H6378" s="80">
        <f t="shared" si="793"/>
        <v>3.291770573566085E-2</v>
      </c>
      <c r="I6378" s="74">
        <f>INDEX('AWR Data'!A$1:E$8825,MATCH(A6378,'AWR Data'!A$1:A$8825,0),5)</f>
        <v>0</v>
      </c>
      <c r="J6378" s="74">
        <f t="shared" si="794"/>
        <v>0</v>
      </c>
      <c r="K6378" s="105">
        <f t="shared" si="795"/>
        <v>0</v>
      </c>
      <c r="L6378" s="75">
        <v>0</v>
      </c>
      <c r="M6378" s="75">
        <v>0</v>
      </c>
      <c r="N6378" s="75">
        <v>0</v>
      </c>
      <c r="O6378" s="105">
        <v>0</v>
      </c>
      <c r="P6378" s="98">
        <f t="shared" si="796"/>
        <v>1320</v>
      </c>
      <c r="Q6378" s="98">
        <f t="shared" si="797"/>
        <v>0</v>
      </c>
      <c r="R6378" s="98">
        <f t="shared" si="798"/>
        <v>0</v>
      </c>
      <c r="S6378" s="105">
        <f t="shared" si="799"/>
        <v>0</v>
      </c>
      <c r="T6378" s="8" t="str">
        <f>IF(I6378=0,"",(INDEX('AWR Data'!A$1:E$8823,MATCH(A6378,'AWR Data'!A$1:A$8823,0),4)))</f>
        <v/>
      </c>
    </row>
    <row r="6379" spans="1:20" ht="20" customHeight="1">
      <c r="A6379" s="14" t="s">
        <v>12067</v>
      </c>
      <c r="B6379" s="14" t="s">
        <v>516</v>
      </c>
      <c r="C6379" s="14" t="s">
        <v>12068</v>
      </c>
      <c r="E6379" s="74">
        <v>91</v>
      </c>
      <c r="F6379" s="74">
        <v>78700</v>
      </c>
      <c r="G6379" s="74">
        <f t="shared" si="792"/>
        <v>1092</v>
      </c>
      <c r="H6379" s="80">
        <f t="shared" si="793"/>
        <v>1.3875476493011437E-2</v>
      </c>
      <c r="I6379" s="74">
        <f>INDEX('AWR Data'!A$1:E$8825,MATCH(A6379,'AWR Data'!A$1:A$8825,0),5)</f>
        <v>0</v>
      </c>
      <c r="J6379" s="74">
        <f t="shared" si="794"/>
        <v>0</v>
      </c>
      <c r="K6379" s="105">
        <f t="shared" si="795"/>
        <v>0</v>
      </c>
      <c r="L6379" s="75">
        <v>0</v>
      </c>
      <c r="M6379" s="75">
        <v>0</v>
      </c>
      <c r="N6379" s="75">
        <v>0</v>
      </c>
      <c r="O6379" s="105">
        <v>0</v>
      </c>
      <c r="P6379" s="98">
        <f t="shared" si="796"/>
        <v>1092</v>
      </c>
      <c r="Q6379" s="98">
        <f t="shared" si="797"/>
        <v>0</v>
      </c>
      <c r="R6379" s="98">
        <f t="shared" si="798"/>
        <v>0</v>
      </c>
      <c r="S6379" s="105">
        <f t="shared" si="799"/>
        <v>0</v>
      </c>
      <c r="T6379" s="8" t="str">
        <f>IF(I6379=0,"",(INDEX('AWR Data'!A$1:E$8823,MATCH(A6379,'AWR Data'!A$1:A$8823,0),4)))</f>
        <v/>
      </c>
    </row>
    <row r="6380" spans="1:20" ht="20" customHeight="1">
      <c r="A6380" s="14" t="s">
        <v>12069</v>
      </c>
      <c r="B6380" s="14" t="s">
        <v>510</v>
      </c>
      <c r="C6380" s="14" t="s">
        <v>12070</v>
      </c>
      <c r="E6380" s="74">
        <v>110</v>
      </c>
      <c r="F6380" s="74">
        <v>132000</v>
      </c>
      <c r="G6380" s="74">
        <f t="shared" si="792"/>
        <v>1320</v>
      </c>
      <c r="H6380" s="80">
        <f t="shared" si="793"/>
        <v>0.01</v>
      </c>
      <c r="I6380" s="74">
        <f>INDEX('AWR Data'!A$1:E$8825,MATCH(A6380,'AWR Data'!A$1:A$8825,0),5)</f>
        <v>0</v>
      </c>
      <c r="J6380" s="74">
        <f t="shared" si="794"/>
        <v>0</v>
      </c>
      <c r="K6380" s="105">
        <f t="shared" si="795"/>
        <v>0</v>
      </c>
      <c r="L6380" s="75">
        <v>0</v>
      </c>
      <c r="M6380" s="75">
        <v>0</v>
      </c>
      <c r="N6380" s="75">
        <v>0</v>
      </c>
      <c r="O6380" s="105">
        <v>0</v>
      </c>
      <c r="P6380" s="98">
        <f t="shared" si="796"/>
        <v>1320</v>
      </c>
      <c r="Q6380" s="98">
        <f t="shared" si="797"/>
        <v>0</v>
      </c>
      <c r="R6380" s="98">
        <f t="shared" si="798"/>
        <v>0</v>
      </c>
      <c r="S6380" s="105">
        <f t="shared" si="799"/>
        <v>0</v>
      </c>
      <c r="T6380" s="8" t="str">
        <f>IF(I6380=0,"",(INDEX('AWR Data'!A$1:E$8823,MATCH(A6380,'AWR Data'!A$1:A$8823,0),4)))</f>
        <v/>
      </c>
    </row>
    <row r="6381" spans="1:20" ht="20" customHeight="1">
      <c r="A6381" s="14" t="s">
        <v>12071</v>
      </c>
      <c r="B6381" s="14" t="s">
        <v>510</v>
      </c>
      <c r="C6381" s="14" t="s">
        <v>12072</v>
      </c>
      <c r="E6381" s="74">
        <v>28</v>
      </c>
      <c r="F6381" s="74">
        <v>30400</v>
      </c>
      <c r="G6381" s="74">
        <f t="shared" si="792"/>
        <v>336</v>
      </c>
      <c r="H6381" s="80">
        <f t="shared" si="793"/>
        <v>1.1052631578947368E-2</v>
      </c>
      <c r="I6381" s="74">
        <f>INDEX('AWR Data'!A$1:E$8825,MATCH(A6381,'AWR Data'!A$1:A$8825,0),5)</f>
        <v>0</v>
      </c>
      <c r="J6381" s="74">
        <f t="shared" si="794"/>
        <v>0</v>
      </c>
      <c r="K6381" s="105">
        <f t="shared" si="795"/>
        <v>0</v>
      </c>
      <c r="L6381" s="75">
        <v>0</v>
      </c>
      <c r="M6381" s="75">
        <v>0</v>
      </c>
      <c r="N6381" s="75">
        <v>0</v>
      </c>
      <c r="O6381" s="105">
        <v>0</v>
      </c>
      <c r="P6381" s="98">
        <f t="shared" si="796"/>
        <v>336</v>
      </c>
      <c r="Q6381" s="98">
        <f t="shared" si="797"/>
        <v>0</v>
      </c>
      <c r="R6381" s="98">
        <f t="shared" si="798"/>
        <v>0</v>
      </c>
      <c r="S6381" s="105">
        <f t="shared" si="799"/>
        <v>0</v>
      </c>
      <c r="T6381" s="8" t="str">
        <f>IF(I6381=0,"",(INDEX('AWR Data'!A$1:E$8823,MATCH(A6381,'AWR Data'!A$1:A$8823,0),4)))</f>
        <v/>
      </c>
    </row>
    <row r="6382" spans="1:20" ht="20" customHeight="1">
      <c r="A6382" s="14" t="s">
        <v>12073</v>
      </c>
      <c r="B6382" s="14" t="s">
        <v>510</v>
      </c>
      <c r="C6382" s="14" t="s">
        <v>12074</v>
      </c>
      <c r="E6382" s="74">
        <v>58</v>
      </c>
      <c r="F6382" s="74">
        <v>87300</v>
      </c>
      <c r="G6382" s="74">
        <f t="shared" si="792"/>
        <v>696</v>
      </c>
      <c r="H6382" s="80">
        <f t="shared" si="793"/>
        <v>7.9725085910652919E-3</v>
      </c>
      <c r="I6382" s="74">
        <f>INDEX('AWR Data'!A$1:E$8825,MATCH(A6382,'AWR Data'!A$1:A$8825,0),5)</f>
        <v>0</v>
      </c>
      <c r="J6382" s="74">
        <f t="shared" si="794"/>
        <v>0</v>
      </c>
      <c r="K6382" s="105">
        <f t="shared" si="795"/>
        <v>0</v>
      </c>
      <c r="L6382" s="75">
        <v>0</v>
      </c>
      <c r="M6382" s="75">
        <v>0</v>
      </c>
      <c r="N6382" s="75">
        <v>0</v>
      </c>
      <c r="O6382" s="105">
        <v>0</v>
      </c>
      <c r="P6382" s="98">
        <f t="shared" si="796"/>
        <v>696</v>
      </c>
      <c r="Q6382" s="98">
        <f t="shared" si="797"/>
        <v>0</v>
      </c>
      <c r="R6382" s="98">
        <f t="shared" si="798"/>
        <v>0</v>
      </c>
      <c r="S6382" s="105">
        <f t="shared" si="799"/>
        <v>0</v>
      </c>
      <c r="T6382" s="8" t="str">
        <f>IF(I6382=0,"",(INDEX('AWR Data'!A$1:E$8823,MATCH(A6382,'AWR Data'!A$1:A$8823,0),4)))</f>
        <v/>
      </c>
    </row>
    <row r="6383" spans="1:20" ht="20" customHeight="1">
      <c r="A6383" s="14" t="s">
        <v>12075</v>
      </c>
      <c r="B6383" s="14" t="s">
        <v>568</v>
      </c>
      <c r="E6383" s="74">
        <v>390</v>
      </c>
      <c r="F6383" s="74">
        <v>488000</v>
      </c>
      <c r="G6383" s="74">
        <f t="shared" si="792"/>
        <v>4680</v>
      </c>
      <c r="H6383" s="80">
        <f t="shared" si="793"/>
        <v>9.5901639344262296E-3</v>
      </c>
      <c r="I6383" s="74">
        <f>INDEX('AWR Data'!A$1:E$8825,MATCH(A6383,'AWR Data'!A$1:A$8825,0),5)</f>
        <v>0</v>
      </c>
      <c r="J6383" s="74">
        <f t="shared" si="794"/>
        <v>0</v>
      </c>
      <c r="K6383" s="105">
        <f t="shared" si="795"/>
        <v>0</v>
      </c>
      <c r="L6383" s="75">
        <v>0</v>
      </c>
      <c r="M6383" s="75">
        <v>0</v>
      </c>
      <c r="N6383" s="75">
        <v>0</v>
      </c>
      <c r="O6383" s="105">
        <v>0</v>
      </c>
      <c r="P6383" s="98">
        <f t="shared" si="796"/>
        <v>4680</v>
      </c>
      <c r="Q6383" s="98">
        <f t="shared" si="797"/>
        <v>0</v>
      </c>
      <c r="R6383" s="98">
        <f t="shared" si="798"/>
        <v>0</v>
      </c>
      <c r="S6383" s="105">
        <f t="shared" si="799"/>
        <v>0</v>
      </c>
      <c r="T6383" s="8" t="str">
        <f>IF(I6383=0,"",(INDEX('AWR Data'!A$1:E$8823,MATCH(A6383,'AWR Data'!A$1:A$8823,0),4)))</f>
        <v/>
      </c>
    </row>
    <row r="6384" spans="1:20" ht="20" customHeight="1">
      <c r="A6384" s="14" t="s">
        <v>12076</v>
      </c>
      <c r="B6384" s="14" t="s">
        <v>568</v>
      </c>
      <c r="E6384" s="74">
        <v>12</v>
      </c>
      <c r="F6384" s="74">
        <v>181000</v>
      </c>
      <c r="G6384" s="74">
        <f t="shared" si="792"/>
        <v>144</v>
      </c>
      <c r="H6384" s="80">
        <f t="shared" si="793"/>
        <v>7.955801104972376E-4</v>
      </c>
      <c r="I6384" s="74">
        <f>INDEX('AWR Data'!A$1:E$8825,MATCH(A6384,'AWR Data'!A$1:A$8825,0),5)</f>
        <v>0</v>
      </c>
      <c r="J6384" s="74">
        <f t="shared" si="794"/>
        <v>0</v>
      </c>
      <c r="K6384" s="105">
        <f t="shared" si="795"/>
        <v>0</v>
      </c>
      <c r="L6384" s="75">
        <v>0</v>
      </c>
      <c r="M6384" s="75">
        <v>0</v>
      </c>
      <c r="N6384" s="75">
        <v>0</v>
      </c>
      <c r="O6384" s="105">
        <v>0</v>
      </c>
      <c r="P6384" s="98">
        <f t="shared" si="796"/>
        <v>144</v>
      </c>
      <c r="Q6384" s="98">
        <f t="shared" si="797"/>
        <v>0</v>
      </c>
      <c r="R6384" s="98">
        <f t="shared" si="798"/>
        <v>0</v>
      </c>
      <c r="S6384" s="105">
        <f t="shared" si="799"/>
        <v>0</v>
      </c>
      <c r="T6384" s="8" t="str">
        <f>IF(I6384=0,"",(INDEX('AWR Data'!A$1:E$8823,MATCH(A6384,'AWR Data'!A$1:A$8823,0),4)))</f>
        <v/>
      </c>
    </row>
    <row r="6385" spans="1:20" ht="20" customHeight="1">
      <c r="A6385" s="14" t="s">
        <v>12077</v>
      </c>
      <c r="B6385" s="14" t="s">
        <v>568</v>
      </c>
      <c r="E6385" s="74">
        <v>28</v>
      </c>
      <c r="F6385" s="74">
        <v>4</v>
      </c>
      <c r="G6385" s="74">
        <f t="shared" si="792"/>
        <v>336</v>
      </c>
      <c r="H6385" s="80">
        <f t="shared" si="793"/>
        <v>84</v>
      </c>
      <c r="I6385" s="74">
        <f>INDEX('AWR Data'!A$1:E$8825,MATCH(A6385,'AWR Data'!A$1:A$8825,0),5)</f>
        <v>0</v>
      </c>
      <c r="J6385" s="74">
        <f t="shared" si="794"/>
        <v>0</v>
      </c>
      <c r="K6385" s="105">
        <f t="shared" si="795"/>
        <v>0</v>
      </c>
      <c r="L6385" s="75">
        <v>0</v>
      </c>
      <c r="M6385" s="75">
        <v>0</v>
      </c>
      <c r="N6385" s="75">
        <v>0</v>
      </c>
      <c r="O6385" s="105">
        <v>0</v>
      </c>
      <c r="P6385" s="98">
        <f t="shared" si="796"/>
        <v>336</v>
      </c>
      <c r="Q6385" s="98">
        <f t="shared" si="797"/>
        <v>0</v>
      </c>
      <c r="R6385" s="98">
        <f t="shared" si="798"/>
        <v>0</v>
      </c>
      <c r="S6385" s="105">
        <f t="shared" si="799"/>
        <v>0</v>
      </c>
      <c r="T6385" s="8" t="str">
        <f>IF(I6385=0,"",(INDEX('AWR Data'!A$1:E$8823,MATCH(A6385,'AWR Data'!A$1:A$8823,0),4)))</f>
        <v/>
      </c>
    </row>
    <row r="6386" spans="1:20" ht="20" customHeight="1">
      <c r="A6386" s="14" t="s">
        <v>11871</v>
      </c>
      <c r="B6386" s="14" t="s">
        <v>568</v>
      </c>
      <c r="E6386" s="74">
        <v>110</v>
      </c>
      <c r="F6386" s="74">
        <v>116000</v>
      </c>
      <c r="G6386" s="74">
        <f t="shared" si="792"/>
        <v>1320</v>
      </c>
      <c r="H6386" s="80">
        <f t="shared" si="793"/>
        <v>1.1379310344827587E-2</v>
      </c>
      <c r="I6386" s="74">
        <f>INDEX('AWR Data'!A$1:E$8825,MATCH(A6386,'AWR Data'!A$1:A$8825,0),5)</f>
        <v>0</v>
      </c>
      <c r="J6386" s="74">
        <f t="shared" si="794"/>
        <v>0</v>
      </c>
      <c r="K6386" s="105">
        <f t="shared" si="795"/>
        <v>0</v>
      </c>
      <c r="L6386" s="75">
        <v>0</v>
      </c>
      <c r="M6386" s="75">
        <v>0</v>
      </c>
      <c r="N6386" s="75">
        <v>0</v>
      </c>
      <c r="O6386" s="105">
        <v>0</v>
      </c>
      <c r="P6386" s="98">
        <f t="shared" si="796"/>
        <v>1320</v>
      </c>
      <c r="Q6386" s="98">
        <f t="shared" si="797"/>
        <v>0</v>
      </c>
      <c r="R6386" s="98">
        <f t="shared" si="798"/>
        <v>0</v>
      </c>
      <c r="S6386" s="105">
        <f t="shared" si="799"/>
        <v>0</v>
      </c>
      <c r="T6386" s="8" t="str">
        <f>IF(I6386=0,"",(INDEX('AWR Data'!A$1:E$8823,MATCH(A6386,'AWR Data'!A$1:A$8823,0),4)))</f>
        <v/>
      </c>
    </row>
    <row r="6387" spans="1:20" ht="20" customHeight="1">
      <c r="A6387" s="14" t="s">
        <v>11872</v>
      </c>
      <c r="B6387" s="14" t="s">
        <v>516</v>
      </c>
      <c r="C6387" s="14" t="s">
        <v>11873</v>
      </c>
      <c r="E6387" s="74">
        <v>73</v>
      </c>
      <c r="F6387" s="74">
        <v>8330</v>
      </c>
      <c r="G6387" s="74">
        <f t="shared" si="792"/>
        <v>876</v>
      </c>
      <c r="H6387" s="80">
        <f t="shared" si="793"/>
        <v>0.10516206482593037</v>
      </c>
      <c r="I6387" s="74">
        <f>INDEX('AWR Data'!A$1:E$8825,MATCH(A6387,'AWR Data'!A$1:A$8825,0),5)</f>
        <v>0</v>
      </c>
      <c r="J6387" s="74">
        <f t="shared" si="794"/>
        <v>0</v>
      </c>
      <c r="K6387" s="105">
        <f t="shared" si="795"/>
        <v>0</v>
      </c>
      <c r="L6387" s="75">
        <v>0</v>
      </c>
      <c r="M6387" s="75">
        <v>0</v>
      </c>
      <c r="N6387" s="75">
        <v>0</v>
      </c>
      <c r="O6387" s="105">
        <v>0</v>
      </c>
      <c r="P6387" s="98">
        <f t="shared" si="796"/>
        <v>876</v>
      </c>
      <c r="Q6387" s="98">
        <f t="shared" si="797"/>
        <v>0</v>
      </c>
      <c r="R6387" s="98">
        <f t="shared" si="798"/>
        <v>0</v>
      </c>
      <c r="S6387" s="105">
        <f t="shared" si="799"/>
        <v>0</v>
      </c>
      <c r="T6387" s="8" t="str">
        <f>IF(I6387=0,"",(INDEX('AWR Data'!A$1:E$8823,MATCH(A6387,'AWR Data'!A$1:A$8823,0),4)))</f>
        <v/>
      </c>
    </row>
    <row r="6388" spans="1:20" ht="20" customHeight="1">
      <c r="A6388" s="14" t="s">
        <v>11874</v>
      </c>
      <c r="B6388" s="14" t="s">
        <v>513</v>
      </c>
      <c r="C6388" s="14" t="s">
        <v>11875</v>
      </c>
      <c r="E6388" s="74">
        <v>46</v>
      </c>
      <c r="F6388" s="74">
        <v>33300</v>
      </c>
      <c r="G6388" s="74">
        <f t="shared" si="792"/>
        <v>552</v>
      </c>
      <c r="H6388" s="80">
        <f t="shared" si="793"/>
        <v>1.6576576576576577E-2</v>
      </c>
      <c r="I6388" s="74">
        <f>INDEX('AWR Data'!A$1:E$8825,MATCH(A6388,'AWR Data'!A$1:A$8825,0),5)</f>
        <v>0</v>
      </c>
      <c r="J6388" s="74">
        <f t="shared" si="794"/>
        <v>0</v>
      </c>
      <c r="K6388" s="105">
        <f t="shared" si="795"/>
        <v>0</v>
      </c>
      <c r="L6388" s="75">
        <v>0</v>
      </c>
      <c r="M6388" s="75">
        <v>0</v>
      </c>
      <c r="N6388" s="75">
        <v>0</v>
      </c>
      <c r="O6388" s="105">
        <v>0</v>
      </c>
      <c r="P6388" s="98">
        <f t="shared" si="796"/>
        <v>552</v>
      </c>
      <c r="Q6388" s="98">
        <f t="shared" si="797"/>
        <v>0</v>
      </c>
      <c r="R6388" s="98">
        <f t="shared" si="798"/>
        <v>0</v>
      </c>
      <c r="S6388" s="105">
        <f t="shared" si="799"/>
        <v>0</v>
      </c>
      <c r="T6388" s="8" t="str">
        <f>IF(I6388=0,"",(INDEX('AWR Data'!A$1:E$8823,MATCH(A6388,'AWR Data'!A$1:A$8823,0),4)))</f>
        <v/>
      </c>
    </row>
    <row r="6389" spans="1:20" ht="20" customHeight="1">
      <c r="A6389" s="14" t="s">
        <v>11876</v>
      </c>
      <c r="B6389" s="14" t="s">
        <v>699</v>
      </c>
      <c r="C6389" s="14" t="s">
        <v>11877</v>
      </c>
      <c r="E6389" s="74">
        <v>110</v>
      </c>
      <c r="F6389" s="74">
        <v>83300</v>
      </c>
      <c r="G6389" s="74">
        <f t="shared" si="792"/>
        <v>1320</v>
      </c>
      <c r="H6389" s="80">
        <f t="shared" si="793"/>
        <v>1.5846338535414166E-2</v>
      </c>
      <c r="I6389" s="74">
        <f>INDEX('AWR Data'!A$1:E$8825,MATCH(A6389,'AWR Data'!A$1:A$8825,0),5)</f>
        <v>0</v>
      </c>
      <c r="J6389" s="74">
        <f t="shared" si="794"/>
        <v>0</v>
      </c>
      <c r="K6389" s="105">
        <f t="shared" si="795"/>
        <v>0</v>
      </c>
      <c r="L6389" s="75">
        <v>0</v>
      </c>
      <c r="M6389" s="75">
        <v>0</v>
      </c>
      <c r="N6389" s="75">
        <v>0</v>
      </c>
      <c r="O6389" s="105">
        <v>0</v>
      </c>
      <c r="P6389" s="98">
        <f t="shared" si="796"/>
        <v>1320</v>
      </c>
      <c r="Q6389" s="98">
        <f t="shared" si="797"/>
        <v>0</v>
      </c>
      <c r="R6389" s="98">
        <f t="shared" si="798"/>
        <v>0</v>
      </c>
      <c r="S6389" s="105">
        <f t="shared" si="799"/>
        <v>0</v>
      </c>
      <c r="T6389" s="8" t="str">
        <f>IF(I6389=0,"",(INDEX('AWR Data'!A$1:E$8823,MATCH(A6389,'AWR Data'!A$1:A$8823,0),4)))</f>
        <v/>
      </c>
    </row>
    <row r="6390" spans="1:20" ht="20" customHeight="1">
      <c r="A6390" s="14" t="s">
        <v>11878</v>
      </c>
      <c r="B6390" s="14" t="s">
        <v>699</v>
      </c>
      <c r="C6390" s="14" t="s">
        <v>11879</v>
      </c>
      <c r="E6390" s="74">
        <v>58</v>
      </c>
      <c r="F6390" s="74">
        <v>24300</v>
      </c>
      <c r="G6390" s="74">
        <f t="shared" si="792"/>
        <v>696</v>
      </c>
      <c r="H6390" s="80">
        <f t="shared" si="793"/>
        <v>2.8641975308641977E-2</v>
      </c>
      <c r="I6390" s="74">
        <f>INDEX('AWR Data'!A$1:E$8825,MATCH(A6390,'AWR Data'!A$1:A$8825,0),5)</f>
        <v>0</v>
      </c>
      <c r="J6390" s="74">
        <f t="shared" si="794"/>
        <v>0</v>
      </c>
      <c r="K6390" s="105">
        <f t="shared" si="795"/>
        <v>0</v>
      </c>
      <c r="L6390" s="75">
        <v>0</v>
      </c>
      <c r="M6390" s="75">
        <v>0</v>
      </c>
      <c r="N6390" s="75">
        <v>0</v>
      </c>
      <c r="O6390" s="105">
        <v>0</v>
      </c>
      <c r="P6390" s="98">
        <f t="shared" si="796"/>
        <v>696</v>
      </c>
      <c r="Q6390" s="98">
        <f t="shared" si="797"/>
        <v>0</v>
      </c>
      <c r="R6390" s="98">
        <f t="shared" si="798"/>
        <v>0</v>
      </c>
      <c r="S6390" s="105">
        <f t="shared" si="799"/>
        <v>0</v>
      </c>
      <c r="T6390" s="8" t="str">
        <f>IF(I6390=0,"",(INDEX('AWR Data'!A$1:E$8823,MATCH(A6390,'AWR Data'!A$1:A$8823,0),4)))</f>
        <v/>
      </c>
    </row>
    <row r="6391" spans="1:20" ht="20" customHeight="1">
      <c r="A6391" s="14" t="s">
        <v>11880</v>
      </c>
      <c r="B6391" s="14" t="s">
        <v>279</v>
      </c>
      <c r="C6391" s="14" t="s">
        <v>11881</v>
      </c>
      <c r="E6391" s="74">
        <v>73</v>
      </c>
      <c r="F6391" s="74">
        <v>15200</v>
      </c>
      <c r="G6391" s="74">
        <f t="shared" si="792"/>
        <v>876</v>
      </c>
      <c r="H6391" s="80">
        <f t="shared" si="793"/>
        <v>5.7631578947368423E-2</v>
      </c>
      <c r="I6391" s="74">
        <f>INDEX('AWR Data'!A$1:E$8825,MATCH(A6391,'AWR Data'!A$1:A$8825,0),5)</f>
        <v>0</v>
      </c>
      <c r="J6391" s="74">
        <f t="shared" si="794"/>
        <v>0</v>
      </c>
      <c r="K6391" s="105">
        <f t="shared" si="795"/>
        <v>0</v>
      </c>
      <c r="L6391" s="75">
        <v>0</v>
      </c>
      <c r="M6391" s="75">
        <v>0</v>
      </c>
      <c r="N6391" s="75">
        <v>0</v>
      </c>
      <c r="O6391" s="105">
        <v>0</v>
      </c>
      <c r="P6391" s="98">
        <f t="shared" si="796"/>
        <v>876</v>
      </c>
      <c r="Q6391" s="98">
        <f t="shared" si="797"/>
        <v>0</v>
      </c>
      <c r="R6391" s="98">
        <f t="shared" si="798"/>
        <v>0</v>
      </c>
      <c r="S6391" s="105">
        <f t="shared" si="799"/>
        <v>0</v>
      </c>
      <c r="T6391" s="8" t="str">
        <f>IF(I6391=0,"",(INDEX('AWR Data'!A$1:E$8823,MATCH(A6391,'AWR Data'!A$1:A$8823,0),4)))</f>
        <v/>
      </c>
    </row>
    <row r="6392" spans="1:20" ht="20" customHeight="1">
      <c r="A6392" s="14" t="s">
        <v>11882</v>
      </c>
      <c r="B6392" s="14" t="s">
        <v>501</v>
      </c>
      <c r="C6392" s="14" t="s">
        <v>11883</v>
      </c>
      <c r="E6392" s="74">
        <v>46</v>
      </c>
      <c r="F6392" s="74">
        <v>5330</v>
      </c>
      <c r="G6392" s="74">
        <f t="shared" si="792"/>
        <v>552</v>
      </c>
      <c r="H6392" s="80">
        <f t="shared" si="793"/>
        <v>0.10356472795497186</v>
      </c>
      <c r="I6392" s="74">
        <f>INDEX('AWR Data'!A$1:E$8825,MATCH(A6392,'AWR Data'!A$1:A$8825,0),5)</f>
        <v>0</v>
      </c>
      <c r="J6392" s="74">
        <f t="shared" si="794"/>
        <v>0</v>
      </c>
      <c r="K6392" s="105">
        <f t="shared" si="795"/>
        <v>0</v>
      </c>
      <c r="L6392" s="75">
        <v>0</v>
      </c>
      <c r="M6392" s="75">
        <v>0</v>
      </c>
      <c r="N6392" s="75">
        <v>0</v>
      </c>
      <c r="O6392" s="105">
        <v>0</v>
      </c>
      <c r="P6392" s="98">
        <f t="shared" si="796"/>
        <v>552</v>
      </c>
      <c r="Q6392" s="98">
        <f t="shared" si="797"/>
        <v>0</v>
      </c>
      <c r="R6392" s="98">
        <f t="shared" si="798"/>
        <v>0</v>
      </c>
      <c r="S6392" s="105">
        <f t="shared" si="799"/>
        <v>0</v>
      </c>
      <c r="T6392" s="8" t="str">
        <f>IF(I6392=0,"",(INDEX('AWR Data'!A$1:E$8823,MATCH(A6392,'AWR Data'!A$1:A$8823,0),4)))</f>
        <v/>
      </c>
    </row>
    <row r="6393" spans="1:20" ht="20" customHeight="1">
      <c r="A6393" s="14" t="s">
        <v>11884</v>
      </c>
      <c r="B6393" s="14" t="s">
        <v>1795</v>
      </c>
      <c r="C6393" s="14" t="s">
        <v>11885</v>
      </c>
      <c r="E6393" s="74">
        <v>36</v>
      </c>
      <c r="F6393" s="74">
        <v>553</v>
      </c>
      <c r="G6393" s="74">
        <f t="shared" si="792"/>
        <v>432</v>
      </c>
      <c r="H6393" s="80">
        <f t="shared" si="793"/>
        <v>0.78119349005424954</v>
      </c>
      <c r="I6393" s="74">
        <f>INDEX('AWR Data'!A$1:E$8825,MATCH(A6393,'AWR Data'!A$1:A$8825,0),5)</f>
        <v>0</v>
      </c>
      <c r="J6393" s="74">
        <f t="shared" si="794"/>
        <v>0</v>
      </c>
      <c r="K6393" s="105">
        <f t="shared" si="795"/>
        <v>0</v>
      </c>
      <c r="L6393" s="75">
        <v>0</v>
      </c>
      <c r="M6393" s="75">
        <v>0</v>
      </c>
      <c r="N6393" s="75">
        <v>0</v>
      </c>
      <c r="O6393" s="105">
        <v>0</v>
      </c>
      <c r="P6393" s="98">
        <f t="shared" si="796"/>
        <v>432</v>
      </c>
      <c r="Q6393" s="98">
        <f t="shared" si="797"/>
        <v>0</v>
      </c>
      <c r="R6393" s="98">
        <f t="shared" si="798"/>
        <v>0</v>
      </c>
      <c r="S6393" s="105">
        <f t="shared" si="799"/>
        <v>0</v>
      </c>
      <c r="T6393" s="8" t="str">
        <f>IF(I6393=0,"",(INDEX('AWR Data'!A$1:E$8823,MATCH(A6393,'AWR Data'!A$1:A$8823,0),4)))</f>
        <v/>
      </c>
    </row>
    <row r="6394" spans="1:20" ht="20" customHeight="1">
      <c r="A6394" s="14" t="s">
        <v>11886</v>
      </c>
      <c r="B6394" s="14" t="s">
        <v>1667</v>
      </c>
      <c r="C6394" s="14" t="s">
        <v>12094</v>
      </c>
      <c r="E6394" s="74">
        <v>170</v>
      </c>
      <c r="F6394" s="74">
        <v>186000</v>
      </c>
      <c r="G6394" s="74">
        <f t="shared" si="792"/>
        <v>2040</v>
      </c>
      <c r="H6394" s="80">
        <f t="shared" si="793"/>
        <v>1.0967741935483871E-2</v>
      </c>
      <c r="I6394" s="74">
        <f>INDEX('AWR Data'!A$1:E$8825,MATCH(A6394,'AWR Data'!A$1:A$8825,0),5)</f>
        <v>0</v>
      </c>
      <c r="J6394" s="74">
        <f t="shared" si="794"/>
        <v>0</v>
      </c>
      <c r="K6394" s="105">
        <f t="shared" si="795"/>
        <v>0</v>
      </c>
      <c r="L6394" s="75">
        <v>0</v>
      </c>
      <c r="M6394" s="75">
        <v>0</v>
      </c>
      <c r="N6394" s="75">
        <v>0</v>
      </c>
      <c r="O6394" s="105">
        <v>0</v>
      </c>
      <c r="P6394" s="98">
        <f t="shared" si="796"/>
        <v>2040</v>
      </c>
      <c r="Q6394" s="98">
        <f t="shared" si="797"/>
        <v>0</v>
      </c>
      <c r="R6394" s="98">
        <f t="shared" si="798"/>
        <v>0</v>
      </c>
      <c r="S6394" s="105">
        <f t="shared" si="799"/>
        <v>0</v>
      </c>
      <c r="T6394" s="8" t="str">
        <f>IF(I6394=0,"",(INDEX('AWR Data'!A$1:E$8823,MATCH(A6394,'AWR Data'!A$1:A$8823,0),4)))</f>
        <v/>
      </c>
    </row>
    <row r="6395" spans="1:20" ht="20" customHeight="1">
      <c r="A6395" s="14" t="s">
        <v>12095</v>
      </c>
      <c r="B6395" s="14" t="s">
        <v>1667</v>
      </c>
      <c r="C6395" s="14" t="s">
        <v>12096</v>
      </c>
      <c r="E6395" s="74">
        <v>36</v>
      </c>
      <c r="F6395" s="74">
        <v>84200</v>
      </c>
      <c r="G6395" s="74">
        <f t="shared" si="792"/>
        <v>432</v>
      </c>
      <c r="H6395" s="80">
        <f t="shared" si="793"/>
        <v>5.1306413301662711E-3</v>
      </c>
      <c r="I6395" s="74">
        <f>INDEX('AWR Data'!A$1:E$8825,MATCH(A6395,'AWR Data'!A$1:A$8825,0),5)</f>
        <v>0</v>
      </c>
      <c r="J6395" s="74">
        <f t="shared" si="794"/>
        <v>0</v>
      </c>
      <c r="K6395" s="105">
        <f t="shared" si="795"/>
        <v>0</v>
      </c>
      <c r="L6395" s="75">
        <v>0</v>
      </c>
      <c r="M6395" s="75">
        <v>0</v>
      </c>
      <c r="N6395" s="75">
        <v>0</v>
      </c>
      <c r="O6395" s="105">
        <v>0</v>
      </c>
      <c r="P6395" s="98">
        <f t="shared" si="796"/>
        <v>432</v>
      </c>
      <c r="Q6395" s="98">
        <f t="shared" si="797"/>
        <v>0</v>
      </c>
      <c r="R6395" s="98">
        <f t="shared" si="798"/>
        <v>0</v>
      </c>
      <c r="S6395" s="105">
        <f t="shared" si="799"/>
        <v>0</v>
      </c>
      <c r="T6395" s="8" t="str">
        <f>IF(I6395=0,"",(INDEX('AWR Data'!A$1:E$8823,MATCH(A6395,'AWR Data'!A$1:A$8823,0),4)))</f>
        <v/>
      </c>
    </row>
    <row r="6396" spans="1:20" ht="20" customHeight="1">
      <c r="A6396" s="14" t="s">
        <v>12097</v>
      </c>
      <c r="B6396" s="14" t="s">
        <v>501</v>
      </c>
      <c r="C6396" s="14" t="s">
        <v>12098</v>
      </c>
      <c r="E6396" s="74">
        <v>170</v>
      </c>
      <c r="F6396" s="74">
        <v>60200</v>
      </c>
      <c r="G6396" s="74">
        <f t="shared" si="792"/>
        <v>2040</v>
      </c>
      <c r="H6396" s="80">
        <f t="shared" si="793"/>
        <v>3.3887043189368769E-2</v>
      </c>
      <c r="I6396" s="74">
        <f>INDEX('AWR Data'!A$1:E$8825,MATCH(A6396,'AWR Data'!A$1:A$8825,0),5)</f>
        <v>0</v>
      </c>
      <c r="J6396" s="74">
        <f t="shared" si="794"/>
        <v>0</v>
      </c>
      <c r="K6396" s="105">
        <f t="shared" si="795"/>
        <v>0</v>
      </c>
      <c r="L6396" s="75">
        <v>0</v>
      </c>
      <c r="M6396" s="75">
        <v>0</v>
      </c>
      <c r="N6396" s="75">
        <v>0</v>
      </c>
      <c r="O6396" s="105">
        <v>0</v>
      </c>
      <c r="P6396" s="98">
        <f t="shared" si="796"/>
        <v>2040</v>
      </c>
      <c r="Q6396" s="98">
        <f t="shared" si="797"/>
        <v>0</v>
      </c>
      <c r="R6396" s="98">
        <f t="shared" si="798"/>
        <v>0</v>
      </c>
      <c r="S6396" s="105">
        <f t="shared" si="799"/>
        <v>0</v>
      </c>
      <c r="T6396" s="8" t="str">
        <f>IF(I6396=0,"",(INDEX('AWR Data'!A$1:E$8823,MATCH(A6396,'AWR Data'!A$1:A$8823,0),4)))</f>
        <v/>
      </c>
    </row>
    <row r="6397" spans="1:20" ht="20" customHeight="1">
      <c r="A6397" s="14" t="s">
        <v>12099</v>
      </c>
      <c r="B6397" s="14" t="s">
        <v>501</v>
      </c>
      <c r="C6397" s="14" t="s">
        <v>12100</v>
      </c>
      <c r="E6397" s="74">
        <v>28</v>
      </c>
      <c r="F6397" s="74">
        <v>0</v>
      </c>
      <c r="G6397" s="74">
        <f t="shared" si="792"/>
        <v>336</v>
      </c>
      <c r="H6397" s="80">
        <f t="shared" si="793"/>
        <v>1000</v>
      </c>
      <c r="I6397" s="74">
        <f>INDEX('AWR Data'!A$1:E$8825,MATCH(A6397,'AWR Data'!A$1:A$8825,0),5)</f>
        <v>0</v>
      </c>
      <c r="J6397" s="74">
        <f t="shared" si="794"/>
        <v>0</v>
      </c>
      <c r="K6397" s="105">
        <f t="shared" si="795"/>
        <v>0</v>
      </c>
      <c r="L6397" s="75">
        <v>0</v>
      </c>
      <c r="M6397" s="75">
        <v>0</v>
      </c>
      <c r="N6397" s="75">
        <v>0</v>
      </c>
      <c r="O6397" s="105">
        <v>0</v>
      </c>
      <c r="P6397" s="98">
        <f t="shared" si="796"/>
        <v>336</v>
      </c>
      <c r="Q6397" s="98">
        <f t="shared" si="797"/>
        <v>0</v>
      </c>
      <c r="R6397" s="98">
        <f t="shared" si="798"/>
        <v>0</v>
      </c>
      <c r="S6397" s="105">
        <f t="shared" si="799"/>
        <v>0</v>
      </c>
      <c r="T6397" s="8" t="str">
        <f>IF(I6397=0,"",(INDEX('AWR Data'!A$1:E$8823,MATCH(A6397,'AWR Data'!A$1:A$8823,0),4)))</f>
        <v/>
      </c>
    </row>
    <row r="6398" spans="1:20" ht="20" customHeight="1">
      <c r="A6398" s="14" t="s">
        <v>12101</v>
      </c>
      <c r="B6398" s="14" t="s">
        <v>339</v>
      </c>
      <c r="C6398" s="14" t="s">
        <v>12102</v>
      </c>
      <c r="E6398" s="74">
        <v>140</v>
      </c>
      <c r="F6398" s="74">
        <v>39800</v>
      </c>
      <c r="G6398" s="74">
        <f t="shared" si="792"/>
        <v>1680</v>
      </c>
      <c r="H6398" s="80">
        <f t="shared" si="793"/>
        <v>4.2211055276381908E-2</v>
      </c>
      <c r="I6398" s="74">
        <f>INDEX('AWR Data'!A$1:E$8825,MATCH(A6398,'AWR Data'!A$1:A$8825,0),5)</f>
        <v>0</v>
      </c>
      <c r="J6398" s="74">
        <f t="shared" si="794"/>
        <v>0</v>
      </c>
      <c r="K6398" s="105">
        <f t="shared" si="795"/>
        <v>0</v>
      </c>
      <c r="L6398" s="75">
        <v>0</v>
      </c>
      <c r="M6398" s="75">
        <v>0</v>
      </c>
      <c r="N6398" s="75">
        <v>0</v>
      </c>
      <c r="O6398" s="105">
        <v>0</v>
      </c>
      <c r="P6398" s="98">
        <f t="shared" si="796"/>
        <v>1680</v>
      </c>
      <c r="Q6398" s="98">
        <f t="shared" si="797"/>
        <v>0</v>
      </c>
      <c r="R6398" s="98">
        <f t="shared" si="798"/>
        <v>0</v>
      </c>
      <c r="S6398" s="105">
        <f t="shared" si="799"/>
        <v>0</v>
      </c>
      <c r="T6398" s="8" t="str">
        <f>IF(I6398=0,"",(INDEX('AWR Data'!A$1:E$8823,MATCH(A6398,'AWR Data'!A$1:A$8823,0),4)))</f>
        <v/>
      </c>
    </row>
    <row r="6399" spans="1:20" ht="20" customHeight="1">
      <c r="A6399" s="14" t="s">
        <v>12103</v>
      </c>
      <c r="B6399" s="14" t="s">
        <v>339</v>
      </c>
      <c r="C6399" s="14" t="s">
        <v>11894</v>
      </c>
      <c r="E6399" s="74">
        <v>36</v>
      </c>
      <c r="F6399" s="74">
        <v>11400</v>
      </c>
      <c r="G6399" s="74">
        <f t="shared" si="792"/>
        <v>432</v>
      </c>
      <c r="H6399" s="80">
        <f t="shared" si="793"/>
        <v>3.7894736842105266E-2</v>
      </c>
      <c r="I6399" s="74">
        <f>INDEX('AWR Data'!A$1:E$8825,MATCH(A6399,'AWR Data'!A$1:A$8825,0),5)</f>
        <v>0</v>
      </c>
      <c r="J6399" s="74">
        <f t="shared" si="794"/>
        <v>0</v>
      </c>
      <c r="K6399" s="105">
        <f t="shared" si="795"/>
        <v>0</v>
      </c>
      <c r="L6399" s="75">
        <v>0</v>
      </c>
      <c r="M6399" s="75">
        <v>0</v>
      </c>
      <c r="N6399" s="75">
        <v>0</v>
      </c>
      <c r="O6399" s="105">
        <v>0</v>
      </c>
      <c r="P6399" s="98">
        <f t="shared" si="796"/>
        <v>432</v>
      </c>
      <c r="Q6399" s="98">
        <f t="shared" si="797"/>
        <v>0</v>
      </c>
      <c r="R6399" s="98">
        <f t="shared" si="798"/>
        <v>0</v>
      </c>
      <c r="S6399" s="105">
        <f t="shared" si="799"/>
        <v>0</v>
      </c>
      <c r="T6399" s="8" t="str">
        <f>IF(I6399=0,"",(INDEX('AWR Data'!A$1:E$8823,MATCH(A6399,'AWR Data'!A$1:A$8823,0),4)))</f>
        <v/>
      </c>
    </row>
    <row r="6400" spans="1:20" ht="20" customHeight="1">
      <c r="A6400" s="14" t="s">
        <v>11895</v>
      </c>
      <c r="B6400" s="14" t="s">
        <v>2879</v>
      </c>
      <c r="C6400" s="14" t="s">
        <v>11896</v>
      </c>
      <c r="E6400" s="74">
        <v>36</v>
      </c>
      <c r="F6400" s="74">
        <v>118000</v>
      </c>
      <c r="G6400" s="74">
        <f t="shared" si="792"/>
        <v>432</v>
      </c>
      <c r="H6400" s="80">
        <f t="shared" si="793"/>
        <v>3.6610169491525422E-3</v>
      </c>
      <c r="I6400" s="74">
        <f>INDEX('AWR Data'!A$1:E$8825,MATCH(A6400,'AWR Data'!A$1:A$8825,0),5)</f>
        <v>0</v>
      </c>
      <c r="J6400" s="74">
        <f t="shared" si="794"/>
        <v>0</v>
      </c>
      <c r="K6400" s="105">
        <f t="shared" si="795"/>
        <v>0</v>
      </c>
      <c r="L6400" s="75">
        <v>0</v>
      </c>
      <c r="M6400" s="75">
        <v>0</v>
      </c>
      <c r="N6400" s="75">
        <v>0</v>
      </c>
      <c r="O6400" s="105">
        <v>0</v>
      </c>
      <c r="P6400" s="98">
        <f t="shared" si="796"/>
        <v>432</v>
      </c>
      <c r="Q6400" s="98">
        <f t="shared" si="797"/>
        <v>0</v>
      </c>
      <c r="R6400" s="98">
        <f t="shared" si="798"/>
        <v>0</v>
      </c>
      <c r="S6400" s="105">
        <f t="shared" si="799"/>
        <v>0</v>
      </c>
      <c r="T6400" s="8" t="str">
        <f>IF(I6400=0,"",(INDEX('AWR Data'!A$1:E$8823,MATCH(A6400,'AWR Data'!A$1:A$8823,0),4)))</f>
        <v/>
      </c>
    </row>
    <row r="6401" spans="1:20" ht="20" customHeight="1">
      <c r="A6401" s="14" t="s">
        <v>11897</v>
      </c>
      <c r="B6401" s="14" t="s">
        <v>996</v>
      </c>
      <c r="C6401" s="14" t="s">
        <v>11898</v>
      </c>
      <c r="E6401" s="74">
        <v>46</v>
      </c>
      <c r="F6401" s="74">
        <v>31800</v>
      </c>
      <c r="G6401" s="74">
        <f t="shared" si="792"/>
        <v>552</v>
      </c>
      <c r="H6401" s="80">
        <f t="shared" si="793"/>
        <v>1.7358490566037735E-2</v>
      </c>
      <c r="I6401" s="74">
        <f>INDEX('AWR Data'!A$1:E$8825,MATCH(A6401,'AWR Data'!A$1:A$8825,0),5)</f>
        <v>0</v>
      </c>
      <c r="J6401" s="74">
        <f t="shared" si="794"/>
        <v>0</v>
      </c>
      <c r="K6401" s="105">
        <f t="shared" si="795"/>
        <v>0</v>
      </c>
      <c r="L6401" s="75">
        <v>0</v>
      </c>
      <c r="M6401" s="75">
        <v>0</v>
      </c>
      <c r="N6401" s="75">
        <v>0</v>
      </c>
      <c r="O6401" s="105">
        <v>0</v>
      </c>
      <c r="P6401" s="98">
        <f t="shared" si="796"/>
        <v>552</v>
      </c>
      <c r="Q6401" s="98">
        <f t="shared" si="797"/>
        <v>0</v>
      </c>
      <c r="R6401" s="98">
        <f t="shared" si="798"/>
        <v>0</v>
      </c>
      <c r="S6401" s="105">
        <f t="shared" si="799"/>
        <v>0</v>
      </c>
      <c r="T6401" s="8" t="str">
        <f>IF(I6401=0,"",(INDEX('AWR Data'!A$1:E$8823,MATCH(A6401,'AWR Data'!A$1:A$8823,0),4)))</f>
        <v/>
      </c>
    </row>
    <row r="6402" spans="1:20" ht="20" customHeight="1">
      <c r="A6402" s="14" t="s">
        <v>11899</v>
      </c>
      <c r="B6402" s="14" t="s">
        <v>1110</v>
      </c>
      <c r="C6402" s="14" t="s">
        <v>11900</v>
      </c>
      <c r="E6402" s="74">
        <v>28</v>
      </c>
      <c r="F6402" s="74">
        <v>20900</v>
      </c>
      <c r="G6402" s="74">
        <f t="shared" si="792"/>
        <v>336</v>
      </c>
      <c r="H6402" s="80">
        <f t="shared" si="793"/>
        <v>1.6076555023923446E-2</v>
      </c>
      <c r="I6402" s="74">
        <f>INDEX('AWR Data'!A$1:E$8825,MATCH(A6402,'AWR Data'!A$1:A$8825,0),5)</f>
        <v>0</v>
      </c>
      <c r="J6402" s="74">
        <f t="shared" si="794"/>
        <v>0</v>
      </c>
      <c r="K6402" s="105">
        <f t="shared" si="795"/>
        <v>0</v>
      </c>
      <c r="L6402" s="75">
        <v>0</v>
      </c>
      <c r="M6402" s="75">
        <v>0</v>
      </c>
      <c r="N6402" s="75">
        <v>0</v>
      </c>
      <c r="O6402" s="105">
        <v>0</v>
      </c>
      <c r="P6402" s="98">
        <f t="shared" si="796"/>
        <v>336</v>
      </c>
      <c r="Q6402" s="98">
        <f t="shared" si="797"/>
        <v>0</v>
      </c>
      <c r="R6402" s="98">
        <f t="shared" si="798"/>
        <v>0</v>
      </c>
      <c r="S6402" s="105">
        <f t="shared" si="799"/>
        <v>0</v>
      </c>
      <c r="T6402" s="8" t="str">
        <f>IF(I6402=0,"",(INDEX('AWR Data'!A$1:E$8823,MATCH(A6402,'AWR Data'!A$1:A$8823,0),4)))</f>
        <v/>
      </c>
    </row>
    <row r="6403" spans="1:20" ht="20" customHeight="1">
      <c r="A6403" s="14" t="s">
        <v>12113</v>
      </c>
      <c r="B6403" s="14" t="s">
        <v>1795</v>
      </c>
      <c r="C6403" s="14" t="s">
        <v>12114</v>
      </c>
      <c r="E6403" s="74">
        <v>210</v>
      </c>
      <c r="F6403" s="74">
        <v>89400</v>
      </c>
      <c r="G6403" s="74">
        <f t="shared" si="792"/>
        <v>2520</v>
      </c>
      <c r="H6403" s="80">
        <f t="shared" si="793"/>
        <v>2.8187919463087248E-2</v>
      </c>
      <c r="I6403" s="74">
        <f>INDEX('AWR Data'!A$1:E$8825,MATCH(A6403,'AWR Data'!A$1:A$8825,0),5)</f>
        <v>0</v>
      </c>
      <c r="J6403" s="74">
        <f t="shared" si="794"/>
        <v>0</v>
      </c>
      <c r="K6403" s="105">
        <f t="shared" si="795"/>
        <v>0</v>
      </c>
      <c r="L6403" s="75">
        <v>0</v>
      </c>
      <c r="M6403" s="75">
        <v>0</v>
      </c>
      <c r="N6403" s="75">
        <v>0</v>
      </c>
      <c r="O6403" s="105">
        <v>0</v>
      </c>
      <c r="P6403" s="98">
        <f t="shared" si="796"/>
        <v>2520</v>
      </c>
      <c r="Q6403" s="98">
        <f t="shared" si="797"/>
        <v>0</v>
      </c>
      <c r="R6403" s="98">
        <f t="shared" si="798"/>
        <v>0</v>
      </c>
      <c r="S6403" s="105">
        <f t="shared" si="799"/>
        <v>0</v>
      </c>
      <c r="T6403" s="8" t="str">
        <f>IF(I6403=0,"",(INDEX('AWR Data'!A$1:E$8823,MATCH(A6403,'AWR Data'!A$1:A$8823,0),4)))</f>
        <v/>
      </c>
    </row>
    <row r="6404" spans="1:20" ht="20" customHeight="1">
      <c r="A6404" s="14" t="s">
        <v>12115</v>
      </c>
      <c r="B6404" s="14" t="s">
        <v>1795</v>
      </c>
      <c r="C6404" s="14" t="s">
        <v>12116</v>
      </c>
      <c r="E6404" s="74">
        <v>73</v>
      </c>
      <c r="F6404" s="74">
        <v>15900</v>
      </c>
      <c r="G6404" s="74">
        <f t="shared" si="792"/>
        <v>876</v>
      </c>
      <c r="H6404" s="80">
        <f t="shared" si="793"/>
        <v>5.5094339622641507E-2</v>
      </c>
      <c r="I6404" s="74">
        <f>INDEX('AWR Data'!A$1:E$8825,MATCH(A6404,'AWR Data'!A$1:A$8825,0),5)</f>
        <v>0</v>
      </c>
      <c r="J6404" s="74">
        <f t="shared" si="794"/>
        <v>0</v>
      </c>
      <c r="K6404" s="105">
        <f t="shared" si="795"/>
        <v>0</v>
      </c>
      <c r="L6404" s="75">
        <v>0</v>
      </c>
      <c r="M6404" s="75">
        <v>0</v>
      </c>
      <c r="N6404" s="75">
        <v>0</v>
      </c>
      <c r="O6404" s="105">
        <v>0</v>
      </c>
      <c r="P6404" s="98">
        <f t="shared" si="796"/>
        <v>876</v>
      </c>
      <c r="Q6404" s="98">
        <f t="shared" si="797"/>
        <v>0</v>
      </c>
      <c r="R6404" s="98">
        <f t="shared" si="798"/>
        <v>0</v>
      </c>
      <c r="S6404" s="105">
        <f t="shared" si="799"/>
        <v>0</v>
      </c>
      <c r="T6404" s="8" t="str">
        <f>IF(I6404=0,"",(INDEX('AWR Data'!A$1:E$8823,MATCH(A6404,'AWR Data'!A$1:A$8823,0),4)))</f>
        <v/>
      </c>
    </row>
    <row r="6405" spans="1:20" ht="20" customHeight="1">
      <c r="A6405" s="14" t="s">
        <v>12117</v>
      </c>
      <c r="B6405" s="14" t="s">
        <v>1795</v>
      </c>
      <c r="C6405" s="14" t="s">
        <v>12118</v>
      </c>
      <c r="E6405" s="74">
        <v>260</v>
      </c>
      <c r="F6405" s="74">
        <v>31800</v>
      </c>
      <c r="G6405" s="74">
        <f t="shared" si="792"/>
        <v>3120</v>
      </c>
      <c r="H6405" s="80">
        <f t="shared" si="793"/>
        <v>9.8113207547169817E-2</v>
      </c>
      <c r="I6405" s="74">
        <f>INDEX('AWR Data'!A$1:E$8825,MATCH(A6405,'AWR Data'!A$1:A$8825,0),5)</f>
        <v>0</v>
      </c>
      <c r="J6405" s="74">
        <f t="shared" si="794"/>
        <v>0</v>
      </c>
      <c r="K6405" s="105">
        <f t="shared" si="795"/>
        <v>0</v>
      </c>
      <c r="L6405" s="75">
        <v>0</v>
      </c>
      <c r="M6405" s="75">
        <v>0</v>
      </c>
      <c r="N6405" s="75">
        <v>0</v>
      </c>
      <c r="O6405" s="105">
        <v>0</v>
      </c>
      <c r="P6405" s="98">
        <f t="shared" si="796"/>
        <v>3120</v>
      </c>
      <c r="Q6405" s="98">
        <f t="shared" si="797"/>
        <v>0</v>
      </c>
      <c r="R6405" s="98">
        <f t="shared" si="798"/>
        <v>0</v>
      </c>
      <c r="S6405" s="105">
        <f t="shared" si="799"/>
        <v>0</v>
      </c>
      <c r="T6405" s="8" t="str">
        <f>IF(I6405=0,"",(INDEX('AWR Data'!A$1:E$8823,MATCH(A6405,'AWR Data'!A$1:A$8823,0),4)))</f>
        <v/>
      </c>
    </row>
    <row r="6406" spans="1:20" ht="20" customHeight="1">
      <c r="A6406" s="14" t="s">
        <v>12119</v>
      </c>
      <c r="B6406" s="14" t="s">
        <v>269</v>
      </c>
      <c r="C6406" s="14" t="s">
        <v>12120</v>
      </c>
      <c r="E6406" s="74">
        <v>210</v>
      </c>
      <c r="F6406" s="74">
        <v>405000</v>
      </c>
      <c r="G6406" s="74">
        <f t="shared" ref="G6406:G6469" si="800">+E6406*12</f>
        <v>2520</v>
      </c>
      <c r="H6406" s="80">
        <f t="shared" ref="H6406:H6469" si="801">IF(G6406&gt;0,(IF(F6406&gt;0,G6406/F6406,1000)),0)</f>
        <v>6.2222222222222219E-3</v>
      </c>
      <c r="I6406" s="74">
        <f>INDEX('AWR Data'!A$1:E$8825,MATCH(A6406,'AWR Data'!A$1:A$8825,0),5)</f>
        <v>0</v>
      </c>
      <c r="J6406" s="74">
        <f t="shared" ref="J6406:J6469" si="802">IF(I6406=0,0,IF(I6406&gt;0,IF(I6406&lt;11,G6406,IF(I6406&lt;21,(G6406*0.32),IF(I6406&lt;31,(G6406*0.07),0)))))</f>
        <v>0</v>
      </c>
      <c r="K6406" s="105">
        <f t="shared" ref="K6406:K6469" si="803">IF(G6406,J6406/G6406,0)</f>
        <v>0</v>
      </c>
      <c r="L6406" s="75">
        <v>0</v>
      </c>
      <c r="M6406" s="75">
        <v>0</v>
      </c>
      <c r="N6406" s="75">
        <v>0</v>
      </c>
      <c r="O6406" s="105">
        <v>0</v>
      </c>
      <c r="P6406" s="98">
        <f t="shared" ref="P6406:P6469" si="804">+G6406-L6406</f>
        <v>2520</v>
      </c>
      <c r="Q6406" s="98">
        <f t="shared" ref="Q6406:Q6469" si="805">IF(I6406=0,I6406-M6406,IF(M6406,IF(I6406=0,(M6406-0),M6406-I6406),I6406))</f>
        <v>0</v>
      </c>
      <c r="R6406" s="98">
        <f t="shared" ref="R6406:R6469" si="806">+J6406-N6406</f>
        <v>0</v>
      </c>
      <c r="S6406" s="105">
        <f t="shared" ref="S6406:S6469" si="807">+K6406-O6406</f>
        <v>0</v>
      </c>
      <c r="T6406" s="8" t="str">
        <f>IF(I6406=0,"",(INDEX('AWR Data'!A$1:E$8823,MATCH(A6406,'AWR Data'!A$1:A$8823,0),4)))</f>
        <v/>
      </c>
    </row>
    <row r="6407" spans="1:20" ht="20" customHeight="1">
      <c r="A6407" s="14" t="s">
        <v>12121</v>
      </c>
      <c r="B6407" s="14" t="s">
        <v>269</v>
      </c>
      <c r="C6407" s="14" t="s">
        <v>12122</v>
      </c>
      <c r="E6407" s="74">
        <v>140</v>
      </c>
      <c r="F6407" s="74">
        <v>71800</v>
      </c>
      <c r="G6407" s="74">
        <f t="shared" si="800"/>
        <v>1680</v>
      </c>
      <c r="H6407" s="80">
        <f t="shared" si="801"/>
        <v>2.3398328690807799E-2</v>
      </c>
      <c r="I6407" s="74">
        <f>INDEX('AWR Data'!A$1:E$8825,MATCH(A6407,'AWR Data'!A$1:A$8825,0),5)</f>
        <v>0</v>
      </c>
      <c r="J6407" s="74">
        <f t="shared" si="802"/>
        <v>0</v>
      </c>
      <c r="K6407" s="105">
        <f t="shared" si="803"/>
        <v>0</v>
      </c>
      <c r="L6407" s="75">
        <v>0</v>
      </c>
      <c r="M6407" s="75">
        <v>0</v>
      </c>
      <c r="N6407" s="75">
        <v>0</v>
      </c>
      <c r="O6407" s="105">
        <v>0</v>
      </c>
      <c r="P6407" s="98">
        <f t="shared" si="804"/>
        <v>1680</v>
      </c>
      <c r="Q6407" s="98">
        <f t="shared" si="805"/>
        <v>0</v>
      </c>
      <c r="R6407" s="98">
        <f t="shared" si="806"/>
        <v>0</v>
      </c>
      <c r="S6407" s="105">
        <f t="shared" si="807"/>
        <v>0</v>
      </c>
      <c r="T6407" s="8" t="str">
        <f>IF(I6407=0,"",(INDEX('AWR Data'!A$1:E$8823,MATCH(A6407,'AWR Data'!A$1:A$8823,0),4)))</f>
        <v/>
      </c>
    </row>
    <row r="6408" spans="1:20" ht="20" customHeight="1">
      <c r="A6408" s="14" t="s">
        <v>12123</v>
      </c>
      <c r="B6408" s="14" t="s">
        <v>498</v>
      </c>
      <c r="C6408" s="14" t="s">
        <v>11915</v>
      </c>
      <c r="E6408" s="74">
        <v>170</v>
      </c>
      <c r="F6408" s="74">
        <v>14700</v>
      </c>
      <c r="G6408" s="74">
        <f t="shared" si="800"/>
        <v>2040</v>
      </c>
      <c r="H6408" s="80">
        <f t="shared" si="801"/>
        <v>0.13877551020408163</v>
      </c>
      <c r="I6408" s="74">
        <f>INDEX('AWR Data'!A$1:E$8825,MATCH(A6408,'AWR Data'!A$1:A$8825,0),5)</f>
        <v>0</v>
      </c>
      <c r="J6408" s="74">
        <f t="shared" si="802"/>
        <v>0</v>
      </c>
      <c r="K6408" s="105">
        <f t="shared" si="803"/>
        <v>0</v>
      </c>
      <c r="L6408" s="75">
        <v>0</v>
      </c>
      <c r="M6408" s="75">
        <v>0</v>
      </c>
      <c r="N6408" s="75">
        <v>0</v>
      </c>
      <c r="O6408" s="105">
        <v>0</v>
      </c>
      <c r="P6408" s="98">
        <f t="shared" si="804"/>
        <v>2040</v>
      </c>
      <c r="Q6408" s="98">
        <f t="shared" si="805"/>
        <v>0</v>
      </c>
      <c r="R6408" s="98">
        <f t="shared" si="806"/>
        <v>0</v>
      </c>
      <c r="S6408" s="105">
        <f t="shared" si="807"/>
        <v>0</v>
      </c>
      <c r="T6408" s="8" t="str">
        <f>IF(I6408=0,"",(INDEX('AWR Data'!A$1:E$8823,MATCH(A6408,'AWR Data'!A$1:A$8823,0),4)))</f>
        <v/>
      </c>
    </row>
    <row r="6409" spans="1:20" ht="20" customHeight="1">
      <c r="A6409" s="14" t="s">
        <v>11916</v>
      </c>
      <c r="B6409" s="14" t="s">
        <v>498</v>
      </c>
      <c r="C6409" s="14" t="s">
        <v>11917</v>
      </c>
      <c r="E6409" s="74">
        <v>110</v>
      </c>
      <c r="F6409" s="74">
        <v>34100</v>
      </c>
      <c r="G6409" s="74">
        <f t="shared" si="800"/>
        <v>1320</v>
      </c>
      <c r="H6409" s="80">
        <f t="shared" si="801"/>
        <v>3.870967741935484E-2</v>
      </c>
      <c r="I6409" s="74">
        <f>INDEX('AWR Data'!A$1:E$8825,MATCH(A6409,'AWR Data'!A$1:A$8825,0),5)</f>
        <v>0</v>
      </c>
      <c r="J6409" s="74">
        <f t="shared" si="802"/>
        <v>0</v>
      </c>
      <c r="K6409" s="105">
        <f t="shared" si="803"/>
        <v>0</v>
      </c>
      <c r="L6409" s="75">
        <v>0</v>
      </c>
      <c r="M6409" s="75">
        <v>0</v>
      </c>
      <c r="N6409" s="75">
        <v>0</v>
      </c>
      <c r="O6409" s="105">
        <v>0</v>
      </c>
      <c r="P6409" s="98">
        <f t="shared" si="804"/>
        <v>1320</v>
      </c>
      <c r="Q6409" s="98">
        <f t="shared" si="805"/>
        <v>0</v>
      </c>
      <c r="R6409" s="98">
        <f t="shared" si="806"/>
        <v>0</v>
      </c>
      <c r="S6409" s="105">
        <f t="shared" si="807"/>
        <v>0</v>
      </c>
      <c r="T6409" s="8" t="str">
        <f>IF(I6409=0,"",(INDEX('AWR Data'!A$1:E$8823,MATCH(A6409,'AWR Data'!A$1:A$8823,0),4)))</f>
        <v/>
      </c>
    </row>
    <row r="6410" spans="1:20" ht="20" customHeight="1">
      <c r="A6410" s="14" t="s">
        <v>11918</v>
      </c>
      <c r="B6410" s="14" t="s">
        <v>516</v>
      </c>
      <c r="C6410" s="14" t="s">
        <v>11919</v>
      </c>
      <c r="E6410" s="74">
        <v>480</v>
      </c>
      <c r="F6410" s="74">
        <v>38900</v>
      </c>
      <c r="G6410" s="74">
        <f t="shared" si="800"/>
        <v>5760</v>
      </c>
      <c r="H6410" s="80">
        <f t="shared" si="801"/>
        <v>0.1480719794344473</v>
      </c>
      <c r="I6410" s="74">
        <f>INDEX('AWR Data'!A$1:E$8825,MATCH(A6410,'AWR Data'!A$1:A$8825,0),5)</f>
        <v>0</v>
      </c>
      <c r="J6410" s="74">
        <f t="shared" si="802"/>
        <v>0</v>
      </c>
      <c r="K6410" s="105">
        <f t="shared" si="803"/>
        <v>0</v>
      </c>
      <c r="L6410" s="75">
        <v>0</v>
      </c>
      <c r="M6410" s="75">
        <v>0</v>
      </c>
      <c r="N6410" s="75">
        <v>0</v>
      </c>
      <c r="O6410" s="105">
        <v>0</v>
      </c>
      <c r="P6410" s="98">
        <f t="shared" si="804"/>
        <v>5760</v>
      </c>
      <c r="Q6410" s="98">
        <f t="shared" si="805"/>
        <v>0</v>
      </c>
      <c r="R6410" s="98">
        <f t="shared" si="806"/>
        <v>0</v>
      </c>
      <c r="S6410" s="105">
        <f t="shared" si="807"/>
        <v>0</v>
      </c>
      <c r="T6410" s="8" t="str">
        <f>IF(I6410=0,"",(INDEX('AWR Data'!A$1:E$8823,MATCH(A6410,'AWR Data'!A$1:A$8823,0),4)))</f>
        <v/>
      </c>
    </row>
    <row r="6411" spans="1:20" ht="20" customHeight="1">
      <c r="A6411" s="14" t="s">
        <v>11920</v>
      </c>
      <c r="B6411" s="14" t="s">
        <v>516</v>
      </c>
      <c r="C6411" s="14" t="s">
        <v>11921</v>
      </c>
      <c r="E6411" s="74">
        <v>110</v>
      </c>
      <c r="F6411" s="74">
        <v>10700</v>
      </c>
      <c r="G6411" s="74">
        <f t="shared" si="800"/>
        <v>1320</v>
      </c>
      <c r="H6411" s="80">
        <f t="shared" si="801"/>
        <v>0.12336448598130841</v>
      </c>
      <c r="I6411" s="74">
        <f>INDEX('AWR Data'!A$1:E$8825,MATCH(A6411,'AWR Data'!A$1:A$8825,0),5)</f>
        <v>0</v>
      </c>
      <c r="J6411" s="74">
        <f t="shared" si="802"/>
        <v>0</v>
      </c>
      <c r="K6411" s="105">
        <f t="shared" si="803"/>
        <v>0</v>
      </c>
      <c r="L6411" s="75">
        <v>0</v>
      </c>
      <c r="M6411" s="75">
        <v>0</v>
      </c>
      <c r="N6411" s="75">
        <v>0</v>
      </c>
      <c r="O6411" s="105">
        <v>0</v>
      </c>
      <c r="P6411" s="98">
        <f t="shared" si="804"/>
        <v>1320</v>
      </c>
      <c r="Q6411" s="98">
        <f t="shared" si="805"/>
        <v>0</v>
      </c>
      <c r="R6411" s="98">
        <f t="shared" si="806"/>
        <v>0</v>
      </c>
      <c r="S6411" s="105">
        <f t="shared" si="807"/>
        <v>0</v>
      </c>
      <c r="T6411" s="8" t="str">
        <f>IF(I6411=0,"",(INDEX('AWR Data'!A$1:E$8823,MATCH(A6411,'AWR Data'!A$1:A$8823,0),4)))</f>
        <v/>
      </c>
    </row>
    <row r="6412" spans="1:20" ht="20" customHeight="1">
      <c r="A6412" s="14" t="s">
        <v>11922</v>
      </c>
      <c r="B6412" s="14" t="s">
        <v>501</v>
      </c>
      <c r="C6412" s="14" t="s">
        <v>11923</v>
      </c>
      <c r="E6412" s="74">
        <v>46</v>
      </c>
      <c r="F6412" s="74">
        <v>9100</v>
      </c>
      <c r="G6412" s="74">
        <f t="shared" si="800"/>
        <v>552</v>
      </c>
      <c r="H6412" s="80">
        <f t="shared" si="801"/>
        <v>6.0659340659340658E-2</v>
      </c>
      <c r="I6412" s="74">
        <f>INDEX('AWR Data'!A$1:E$8825,MATCH(A6412,'AWR Data'!A$1:A$8825,0),5)</f>
        <v>0</v>
      </c>
      <c r="J6412" s="74">
        <f t="shared" si="802"/>
        <v>0</v>
      </c>
      <c r="K6412" s="105">
        <f t="shared" si="803"/>
        <v>0</v>
      </c>
      <c r="L6412" s="75">
        <v>0</v>
      </c>
      <c r="M6412" s="75">
        <v>0</v>
      </c>
      <c r="N6412" s="75">
        <v>0</v>
      </c>
      <c r="O6412" s="105">
        <v>0</v>
      </c>
      <c r="P6412" s="98">
        <f t="shared" si="804"/>
        <v>552</v>
      </c>
      <c r="Q6412" s="98">
        <f t="shared" si="805"/>
        <v>0</v>
      </c>
      <c r="R6412" s="98">
        <f t="shared" si="806"/>
        <v>0</v>
      </c>
      <c r="S6412" s="105">
        <f t="shared" si="807"/>
        <v>0</v>
      </c>
      <c r="T6412" s="8" t="str">
        <f>IF(I6412=0,"",(INDEX('AWR Data'!A$1:E$8823,MATCH(A6412,'AWR Data'!A$1:A$8823,0),4)))</f>
        <v/>
      </c>
    </row>
    <row r="6413" spans="1:20" ht="20" customHeight="1">
      <c r="A6413" s="14" t="s">
        <v>11924</v>
      </c>
      <c r="B6413" s="14" t="s">
        <v>568</v>
      </c>
      <c r="E6413" s="74">
        <v>22</v>
      </c>
      <c r="F6413" s="74">
        <v>8690</v>
      </c>
      <c r="G6413" s="74">
        <f t="shared" si="800"/>
        <v>264</v>
      </c>
      <c r="H6413" s="80">
        <f t="shared" si="801"/>
        <v>3.0379746835443037E-2</v>
      </c>
      <c r="I6413" s="74">
        <f>INDEX('AWR Data'!A$1:E$8825,MATCH(A6413,'AWR Data'!A$1:A$8825,0),5)</f>
        <v>0</v>
      </c>
      <c r="J6413" s="74">
        <f t="shared" si="802"/>
        <v>0</v>
      </c>
      <c r="K6413" s="105">
        <f t="shared" si="803"/>
        <v>0</v>
      </c>
      <c r="L6413" s="75">
        <v>0</v>
      </c>
      <c r="M6413" s="75">
        <v>0</v>
      </c>
      <c r="N6413" s="75">
        <v>0</v>
      </c>
      <c r="O6413" s="105">
        <v>0</v>
      </c>
      <c r="P6413" s="98">
        <f t="shared" si="804"/>
        <v>264</v>
      </c>
      <c r="Q6413" s="98">
        <f t="shared" si="805"/>
        <v>0</v>
      </c>
      <c r="R6413" s="98">
        <f t="shared" si="806"/>
        <v>0</v>
      </c>
      <c r="S6413" s="105">
        <f t="shared" si="807"/>
        <v>0</v>
      </c>
      <c r="T6413" s="8" t="str">
        <f>IF(I6413=0,"",(INDEX('AWR Data'!A$1:E$8823,MATCH(A6413,'AWR Data'!A$1:A$8823,0),4)))</f>
        <v/>
      </c>
    </row>
    <row r="6414" spans="1:20" ht="20" customHeight="1">
      <c r="A6414" s="14" t="s">
        <v>11925</v>
      </c>
      <c r="B6414" s="14" t="s">
        <v>5409</v>
      </c>
      <c r="C6414" s="14" t="s">
        <v>11926</v>
      </c>
      <c r="E6414" s="74">
        <v>110</v>
      </c>
      <c r="F6414" s="74">
        <v>7420</v>
      </c>
      <c r="G6414" s="74">
        <f t="shared" si="800"/>
        <v>1320</v>
      </c>
      <c r="H6414" s="80">
        <f t="shared" si="801"/>
        <v>0.17789757412398921</v>
      </c>
      <c r="I6414" s="74">
        <f>INDEX('AWR Data'!A$1:E$8825,MATCH(A6414,'AWR Data'!A$1:A$8825,0),5)</f>
        <v>0</v>
      </c>
      <c r="J6414" s="74">
        <f t="shared" si="802"/>
        <v>0</v>
      </c>
      <c r="K6414" s="105">
        <f t="shared" si="803"/>
        <v>0</v>
      </c>
      <c r="L6414" s="75">
        <v>0</v>
      </c>
      <c r="M6414" s="75">
        <v>0</v>
      </c>
      <c r="N6414" s="75">
        <v>0</v>
      </c>
      <c r="O6414" s="105">
        <v>0</v>
      </c>
      <c r="P6414" s="98">
        <f t="shared" si="804"/>
        <v>1320</v>
      </c>
      <c r="Q6414" s="98">
        <f t="shared" si="805"/>
        <v>0</v>
      </c>
      <c r="R6414" s="98">
        <f t="shared" si="806"/>
        <v>0</v>
      </c>
      <c r="S6414" s="105">
        <f t="shared" si="807"/>
        <v>0</v>
      </c>
      <c r="T6414" s="8" t="str">
        <f>IF(I6414=0,"",(INDEX('AWR Data'!A$1:E$8823,MATCH(A6414,'AWR Data'!A$1:A$8823,0),4)))</f>
        <v/>
      </c>
    </row>
    <row r="6415" spans="1:20" ht="20" customHeight="1">
      <c r="A6415" s="14" t="s">
        <v>11927</v>
      </c>
      <c r="B6415" s="14" t="s">
        <v>573</v>
      </c>
      <c r="C6415" s="14" t="s">
        <v>12136</v>
      </c>
      <c r="E6415" s="74">
        <v>480</v>
      </c>
      <c r="F6415" s="74">
        <v>233000</v>
      </c>
      <c r="G6415" s="74">
        <f t="shared" si="800"/>
        <v>5760</v>
      </c>
      <c r="H6415" s="80">
        <f t="shared" si="801"/>
        <v>2.4721030042918455E-2</v>
      </c>
      <c r="I6415" s="74">
        <f>INDEX('AWR Data'!A$1:E$8825,MATCH(A6415,'AWR Data'!A$1:A$8825,0),5)</f>
        <v>0</v>
      </c>
      <c r="J6415" s="74">
        <f t="shared" si="802"/>
        <v>0</v>
      </c>
      <c r="K6415" s="105">
        <f t="shared" si="803"/>
        <v>0</v>
      </c>
      <c r="L6415" s="75">
        <v>0</v>
      </c>
      <c r="M6415" s="75">
        <v>0</v>
      </c>
      <c r="N6415" s="75">
        <v>0</v>
      </c>
      <c r="O6415" s="105">
        <v>0</v>
      </c>
      <c r="P6415" s="98">
        <f t="shared" si="804"/>
        <v>5760</v>
      </c>
      <c r="Q6415" s="98">
        <f t="shared" si="805"/>
        <v>0</v>
      </c>
      <c r="R6415" s="98">
        <f t="shared" si="806"/>
        <v>0</v>
      </c>
      <c r="S6415" s="105">
        <f t="shared" si="807"/>
        <v>0</v>
      </c>
      <c r="T6415" s="8" t="str">
        <f>IF(I6415=0,"",(INDEX('AWR Data'!A$1:E$8823,MATCH(A6415,'AWR Data'!A$1:A$8823,0),4)))</f>
        <v/>
      </c>
    </row>
    <row r="6416" spans="1:20" ht="20" customHeight="1">
      <c r="A6416" s="14" t="s">
        <v>12137</v>
      </c>
      <c r="B6416" s="14" t="s">
        <v>573</v>
      </c>
      <c r="C6416" s="14" t="s">
        <v>12138</v>
      </c>
      <c r="E6416" s="74">
        <v>91</v>
      </c>
      <c r="F6416" s="74">
        <v>118000</v>
      </c>
      <c r="G6416" s="74">
        <f t="shared" si="800"/>
        <v>1092</v>
      </c>
      <c r="H6416" s="80">
        <f t="shared" si="801"/>
        <v>9.2542372881355937E-3</v>
      </c>
      <c r="I6416" s="74">
        <f>INDEX('AWR Data'!A$1:E$8825,MATCH(A6416,'AWR Data'!A$1:A$8825,0),5)</f>
        <v>0</v>
      </c>
      <c r="J6416" s="74">
        <f t="shared" si="802"/>
        <v>0</v>
      </c>
      <c r="K6416" s="105">
        <f t="shared" si="803"/>
        <v>0</v>
      </c>
      <c r="L6416" s="75">
        <v>0</v>
      </c>
      <c r="M6416" s="75">
        <v>0</v>
      </c>
      <c r="N6416" s="75">
        <v>0</v>
      </c>
      <c r="O6416" s="105">
        <v>0</v>
      </c>
      <c r="P6416" s="98">
        <f t="shared" si="804"/>
        <v>1092</v>
      </c>
      <c r="Q6416" s="98">
        <f t="shared" si="805"/>
        <v>0</v>
      </c>
      <c r="R6416" s="98">
        <f t="shared" si="806"/>
        <v>0</v>
      </c>
      <c r="S6416" s="105">
        <f t="shared" si="807"/>
        <v>0</v>
      </c>
      <c r="T6416" s="8" t="str">
        <f>IF(I6416=0,"",(INDEX('AWR Data'!A$1:E$8823,MATCH(A6416,'AWR Data'!A$1:A$8823,0),4)))</f>
        <v/>
      </c>
    </row>
    <row r="6417" spans="1:20" ht="20" customHeight="1">
      <c r="A6417" s="14" t="s">
        <v>12139</v>
      </c>
      <c r="B6417" s="14" t="s">
        <v>913</v>
      </c>
      <c r="C6417" s="14" t="s">
        <v>12140</v>
      </c>
      <c r="E6417" s="74">
        <v>140</v>
      </c>
      <c r="F6417" s="74">
        <v>15300</v>
      </c>
      <c r="G6417" s="74">
        <f t="shared" si="800"/>
        <v>1680</v>
      </c>
      <c r="H6417" s="80">
        <f t="shared" si="801"/>
        <v>0.10980392156862745</v>
      </c>
      <c r="I6417" s="74">
        <f>INDEX('AWR Data'!A$1:E$8825,MATCH(A6417,'AWR Data'!A$1:A$8825,0),5)</f>
        <v>0</v>
      </c>
      <c r="J6417" s="74">
        <f t="shared" si="802"/>
        <v>0</v>
      </c>
      <c r="K6417" s="105">
        <f t="shared" si="803"/>
        <v>0</v>
      </c>
      <c r="L6417" s="75">
        <v>0</v>
      </c>
      <c r="M6417" s="75">
        <v>0</v>
      </c>
      <c r="N6417" s="75">
        <v>0</v>
      </c>
      <c r="O6417" s="105">
        <v>0</v>
      </c>
      <c r="P6417" s="98">
        <f t="shared" si="804"/>
        <v>1680</v>
      </c>
      <c r="Q6417" s="98">
        <f t="shared" si="805"/>
        <v>0</v>
      </c>
      <c r="R6417" s="98">
        <f t="shared" si="806"/>
        <v>0</v>
      </c>
      <c r="S6417" s="105">
        <f t="shared" si="807"/>
        <v>0</v>
      </c>
      <c r="T6417" s="8" t="str">
        <f>IF(I6417=0,"",(INDEX('AWR Data'!A$1:E$8823,MATCH(A6417,'AWR Data'!A$1:A$8823,0),4)))</f>
        <v/>
      </c>
    </row>
    <row r="6418" spans="1:20" ht="20" customHeight="1">
      <c r="A6418" s="14" t="s">
        <v>12141</v>
      </c>
      <c r="B6418" s="14" t="s">
        <v>568</v>
      </c>
      <c r="E6418" s="74">
        <v>46</v>
      </c>
      <c r="F6418" s="74">
        <v>4920</v>
      </c>
      <c r="G6418" s="74">
        <f t="shared" si="800"/>
        <v>552</v>
      </c>
      <c r="H6418" s="80">
        <f t="shared" si="801"/>
        <v>0.11219512195121951</v>
      </c>
      <c r="I6418" s="74">
        <f>INDEX('AWR Data'!A$1:E$8825,MATCH(A6418,'AWR Data'!A$1:A$8825,0),5)</f>
        <v>0</v>
      </c>
      <c r="J6418" s="74">
        <f t="shared" si="802"/>
        <v>0</v>
      </c>
      <c r="K6418" s="105">
        <f t="shared" si="803"/>
        <v>0</v>
      </c>
      <c r="L6418" s="75">
        <v>0</v>
      </c>
      <c r="M6418" s="75">
        <v>0</v>
      </c>
      <c r="N6418" s="75">
        <v>0</v>
      </c>
      <c r="O6418" s="105">
        <v>0</v>
      </c>
      <c r="P6418" s="98">
        <f t="shared" si="804"/>
        <v>552</v>
      </c>
      <c r="Q6418" s="98">
        <f t="shared" si="805"/>
        <v>0</v>
      </c>
      <c r="R6418" s="98">
        <f t="shared" si="806"/>
        <v>0</v>
      </c>
      <c r="S6418" s="105">
        <f t="shared" si="807"/>
        <v>0</v>
      </c>
      <c r="T6418" s="8" t="str">
        <f>IF(I6418=0,"",(INDEX('AWR Data'!A$1:E$8823,MATCH(A6418,'AWR Data'!A$1:A$8823,0),4)))</f>
        <v/>
      </c>
    </row>
    <row r="6419" spans="1:20" ht="20" customHeight="1">
      <c r="A6419" s="14" t="s">
        <v>12142</v>
      </c>
      <c r="B6419" s="14" t="s">
        <v>1187</v>
      </c>
      <c r="C6419" s="14" t="s">
        <v>12143</v>
      </c>
      <c r="E6419" s="74">
        <v>140</v>
      </c>
      <c r="F6419" s="74">
        <v>168000</v>
      </c>
      <c r="G6419" s="74">
        <f t="shared" si="800"/>
        <v>1680</v>
      </c>
      <c r="H6419" s="80">
        <f t="shared" si="801"/>
        <v>0.01</v>
      </c>
      <c r="I6419" s="74">
        <f>INDEX('AWR Data'!A$1:E$8825,MATCH(A6419,'AWR Data'!A$1:A$8825,0),5)</f>
        <v>0</v>
      </c>
      <c r="J6419" s="74">
        <f t="shared" si="802"/>
        <v>0</v>
      </c>
      <c r="K6419" s="105">
        <f t="shared" si="803"/>
        <v>0</v>
      </c>
      <c r="L6419" s="75">
        <v>0</v>
      </c>
      <c r="M6419" s="75">
        <v>0</v>
      </c>
      <c r="N6419" s="75">
        <v>0</v>
      </c>
      <c r="O6419" s="105">
        <v>0</v>
      </c>
      <c r="P6419" s="98">
        <f t="shared" si="804"/>
        <v>1680</v>
      </c>
      <c r="Q6419" s="98">
        <f t="shared" si="805"/>
        <v>0</v>
      </c>
      <c r="R6419" s="98">
        <f t="shared" si="806"/>
        <v>0</v>
      </c>
      <c r="S6419" s="105">
        <f t="shared" si="807"/>
        <v>0</v>
      </c>
      <c r="T6419" s="8" t="str">
        <f>IF(I6419=0,"",(INDEX('AWR Data'!A$1:E$8823,MATCH(A6419,'AWR Data'!A$1:A$8823,0),4)))</f>
        <v/>
      </c>
    </row>
    <row r="6420" spans="1:20" ht="20" customHeight="1">
      <c r="A6420" s="14" t="s">
        <v>12144</v>
      </c>
      <c r="B6420" s="14" t="s">
        <v>1187</v>
      </c>
      <c r="C6420" s="14" t="s">
        <v>12145</v>
      </c>
      <c r="E6420" s="74">
        <v>22</v>
      </c>
      <c r="F6420" s="74">
        <v>76500</v>
      </c>
      <c r="G6420" s="74">
        <f t="shared" si="800"/>
        <v>264</v>
      </c>
      <c r="H6420" s="80">
        <f t="shared" si="801"/>
        <v>3.4509803921568627E-3</v>
      </c>
      <c r="I6420" s="74">
        <f>INDEX('AWR Data'!A$1:E$8825,MATCH(A6420,'AWR Data'!A$1:A$8825,0),5)</f>
        <v>0</v>
      </c>
      <c r="J6420" s="74">
        <f t="shared" si="802"/>
        <v>0</v>
      </c>
      <c r="K6420" s="105">
        <f t="shared" si="803"/>
        <v>0</v>
      </c>
      <c r="L6420" s="75">
        <v>0</v>
      </c>
      <c r="M6420" s="75">
        <v>0</v>
      </c>
      <c r="N6420" s="75">
        <v>0</v>
      </c>
      <c r="O6420" s="105">
        <v>0</v>
      </c>
      <c r="P6420" s="98">
        <f t="shared" si="804"/>
        <v>264</v>
      </c>
      <c r="Q6420" s="98">
        <f t="shared" si="805"/>
        <v>0</v>
      </c>
      <c r="R6420" s="98">
        <f t="shared" si="806"/>
        <v>0</v>
      </c>
      <c r="S6420" s="105">
        <f t="shared" si="807"/>
        <v>0</v>
      </c>
      <c r="T6420" s="8" t="str">
        <f>IF(I6420=0,"",(INDEX('AWR Data'!A$1:E$8823,MATCH(A6420,'AWR Data'!A$1:A$8823,0),4)))</f>
        <v/>
      </c>
    </row>
    <row r="6421" spans="1:20" ht="20" customHeight="1">
      <c r="A6421" s="14" t="s">
        <v>12146</v>
      </c>
      <c r="B6421" s="14" t="s">
        <v>516</v>
      </c>
      <c r="C6421" s="14" t="s">
        <v>12147</v>
      </c>
      <c r="E6421" s="74">
        <v>880</v>
      </c>
      <c r="F6421" s="74">
        <v>540000</v>
      </c>
      <c r="G6421" s="74">
        <f t="shared" si="800"/>
        <v>10560</v>
      </c>
      <c r="H6421" s="80">
        <f t="shared" si="801"/>
        <v>1.9555555555555555E-2</v>
      </c>
      <c r="I6421" s="74">
        <f>INDEX('AWR Data'!A$1:E$8825,MATCH(A6421,'AWR Data'!A$1:A$8825,0),5)</f>
        <v>0</v>
      </c>
      <c r="J6421" s="74">
        <f t="shared" si="802"/>
        <v>0</v>
      </c>
      <c r="K6421" s="105">
        <f t="shared" si="803"/>
        <v>0</v>
      </c>
      <c r="L6421" s="75">
        <v>0</v>
      </c>
      <c r="M6421" s="75">
        <v>0</v>
      </c>
      <c r="N6421" s="75">
        <v>0</v>
      </c>
      <c r="O6421" s="105">
        <v>0</v>
      </c>
      <c r="P6421" s="98">
        <f t="shared" si="804"/>
        <v>10560</v>
      </c>
      <c r="Q6421" s="98">
        <f t="shared" si="805"/>
        <v>0</v>
      </c>
      <c r="R6421" s="98">
        <f t="shared" si="806"/>
        <v>0</v>
      </c>
      <c r="S6421" s="105">
        <f t="shared" si="807"/>
        <v>0</v>
      </c>
      <c r="T6421" s="8" t="str">
        <f>IF(I6421=0,"",(INDEX('AWR Data'!A$1:E$8823,MATCH(A6421,'AWR Data'!A$1:A$8823,0),4)))</f>
        <v/>
      </c>
    </row>
    <row r="6422" spans="1:20" ht="20" customHeight="1">
      <c r="A6422" s="14" t="s">
        <v>12150</v>
      </c>
      <c r="B6422" s="14" t="s">
        <v>415</v>
      </c>
      <c r="C6422" s="14" t="s">
        <v>12151</v>
      </c>
      <c r="E6422" s="74">
        <v>91</v>
      </c>
      <c r="F6422" s="74">
        <v>34300</v>
      </c>
      <c r="G6422" s="74">
        <f t="shared" si="800"/>
        <v>1092</v>
      </c>
      <c r="H6422" s="80">
        <f t="shared" si="801"/>
        <v>3.1836734693877551E-2</v>
      </c>
      <c r="I6422" s="74">
        <f>INDEX('AWR Data'!A$1:E$8825,MATCH(A6422,'AWR Data'!A$1:A$8825,0),5)</f>
        <v>0</v>
      </c>
      <c r="J6422" s="74">
        <f t="shared" si="802"/>
        <v>0</v>
      </c>
      <c r="K6422" s="105">
        <f t="shared" si="803"/>
        <v>0</v>
      </c>
      <c r="L6422" s="75">
        <v>0</v>
      </c>
      <c r="M6422" s="75">
        <v>0</v>
      </c>
      <c r="N6422" s="75">
        <v>0</v>
      </c>
      <c r="O6422" s="105">
        <v>0</v>
      </c>
      <c r="P6422" s="98">
        <f t="shared" si="804"/>
        <v>1092</v>
      </c>
      <c r="Q6422" s="98">
        <f t="shared" si="805"/>
        <v>0</v>
      </c>
      <c r="R6422" s="98">
        <f t="shared" si="806"/>
        <v>0</v>
      </c>
      <c r="S6422" s="105">
        <f t="shared" si="807"/>
        <v>0</v>
      </c>
      <c r="T6422" s="8" t="str">
        <f>IF(I6422=0,"",(INDEX('AWR Data'!A$1:E$8823,MATCH(A6422,'AWR Data'!A$1:A$8823,0),4)))</f>
        <v/>
      </c>
    </row>
    <row r="6423" spans="1:20" ht="20" customHeight="1">
      <c r="A6423" s="14" t="s">
        <v>12152</v>
      </c>
      <c r="B6423" s="14" t="s">
        <v>721</v>
      </c>
      <c r="C6423" s="14" t="s">
        <v>12153</v>
      </c>
      <c r="E6423" s="74">
        <v>46</v>
      </c>
      <c r="F6423" s="74">
        <v>8450</v>
      </c>
      <c r="G6423" s="74">
        <f t="shared" si="800"/>
        <v>552</v>
      </c>
      <c r="H6423" s="80">
        <f t="shared" si="801"/>
        <v>6.5325443786982254E-2</v>
      </c>
      <c r="I6423" s="74">
        <f>INDEX('AWR Data'!A$1:E$8825,MATCH(A6423,'AWR Data'!A$1:A$8825,0),5)</f>
        <v>0</v>
      </c>
      <c r="J6423" s="74">
        <f t="shared" si="802"/>
        <v>0</v>
      </c>
      <c r="K6423" s="105">
        <f t="shared" si="803"/>
        <v>0</v>
      </c>
      <c r="L6423" s="75">
        <v>0</v>
      </c>
      <c r="M6423" s="75">
        <v>0</v>
      </c>
      <c r="N6423" s="75">
        <v>0</v>
      </c>
      <c r="O6423" s="105">
        <v>0</v>
      </c>
      <c r="P6423" s="98">
        <f t="shared" si="804"/>
        <v>552</v>
      </c>
      <c r="Q6423" s="98">
        <f t="shared" si="805"/>
        <v>0</v>
      </c>
      <c r="R6423" s="98">
        <f t="shared" si="806"/>
        <v>0</v>
      </c>
      <c r="S6423" s="105">
        <f t="shared" si="807"/>
        <v>0</v>
      </c>
      <c r="T6423" s="8" t="str">
        <f>IF(I6423=0,"",(INDEX('AWR Data'!A$1:E$8823,MATCH(A6423,'AWR Data'!A$1:A$8823,0),4)))</f>
        <v/>
      </c>
    </row>
    <row r="6424" spans="1:20" ht="20" customHeight="1">
      <c r="A6424" s="14" t="s">
        <v>12154</v>
      </c>
      <c r="B6424" s="14" t="s">
        <v>1810</v>
      </c>
      <c r="C6424" s="14" t="s">
        <v>12155</v>
      </c>
      <c r="E6424" s="74">
        <v>73</v>
      </c>
      <c r="F6424" s="74">
        <v>22800</v>
      </c>
      <c r="G6424" s="74">
        <f t="shared" si="800"/>
        <v>876</v>
      </c>
      <c r="H6424" s="80">
        <f t="shared" si="801"/>
        <v>3.8421052631578946E-2</v>
      </c>
      <c r="I6424" s="74">
        <f>INDEX('AWR Data'!A$1:E$8825,MATCH(A6424,'AWR Data'!A$1:A$8825,0),5)</f>
        <v>0</v>
      </c>
      <c r="J6424" s="74">
        <f t="shared" si="802"/>
        <v>0</v>
      </c>
      <c r="K6424" s="105">
        <f t="shared" si="803"/>
        <v>0</v>
      </c>
      <c r="L6424" s="75">
        <v>0</v>
      </c>
      <c r="M6424" s="75">
        <v>0</v>
      </c>
      <c r="N6424" s="75">
        <v>0</v>
      </c>
      <c r="O6424" s="105">
        <v>0</v>
      </c>
      <c r="P6424" s="98">
        <f t="shared" si="804"/>
        <v>876</v>
      </c>
      <c r="Q6424" s="98">
        <f t="shared" si="805"/>
        <v>0</v>
      </c>
      <c r="R6424" s="98">
        <f t="shared" si="806"/>
        <v>0</v>
      </c>
      <c r="S6424" s="105">
        <f t="shared" si="807"/>
        <v>0</v>
      </c>
      <c r="T6424" s="8" t="str">
        <f>IF(I6424=0,"",(INDEX('AWR Data'!A$1:E$8823,MATCH(A6424,'AWR Data'!A$1:A$8823,0),4)))</f>
        <v/>
      </c>
    </row>
    <row r="6425" spans="1:20" ht="20" customHeight="1">
      <c r="A6425" s="14" t="s">
        <v>12156</v>
      </c>
      <c r="B6425" s="14" t="s">
        <v>2760</v>
      </c>
      <c r="C6425" s="14" t="s">
        <v>12365</v>
      </c>
      <c r="E6425" s="74">
        <v>91</v>
      </c>
      <c r="F6425" s="74">
        <v>88000</v>
      </c>
      <c r="G6425" s="74">
        <f t="shared" si="800"/>
        <v>1092</v>
      </c>
      <c r="H6425" s="80">
        <f t="shared" si="801"/>
        <v>1.240909090909091E-2</v>
      </c>
      <c r="I6425" s="74">
        <f>INDEX('AWR Data'!A$1:E$8825,MATCH(A6425,'AWR Data'!A$1:A$8825,0),5)</f>
        <v>0</v>
      </c>
      <c r="J6425" s="74">
        <f t="shared" si="802"/>
        <v>0</v>
      </c>
      <c r="K6425" s="105">
        <f t="shared" si="803"/>
        <v>0</v>
      </c>
      <c r="L6425" s="75">
        <v>0</v>
      </c>
      <c r="M6425" s="75">
        <v>0</v>
      </c>
      <c r="N6425" s="75">
        <v>0</v>
      </c>
      <c r="O6425" s="105">
        <v>0</v>
      </c>
      <c r="P6425" s="98">
        <f t="shared" si="804"/>
        <v>1092</v>
      </c>
      <c r="Q6425" s="98">
        <f t="shared" si="805"/>
        <v>0</v>
      </c>
      <c r="R6425" s="98">
        <f t="shared" si="806"/>
        <v>0</v>
      </c>
      <c r="S6425" s="105">
        <f t="shared" si="807"/>
        <v>0</v>
      </c>
      <c r="T6425" s="8" t="str">
        <f>IF(I6425=0,"",(INDEX('AWR Data'!A$1:E$8823,MATCH(A6425,'AWR Data'!A$1:A$8823,0),4)))</f>
        <v/>
      </c>
    </row>
    <row r="6426" spans="1:20" ht="20" customHeight="1">
      <c r="A6426" s="14" t="s">
        <v>12366</v>
      </c>
      <c r="B6426" s="14" t="s">
        <v>920</v>
      </c>
      <c r="C6426" s="14" t="s">
        <v>12367</v>
      </c>
      <c r="E6426" s="74">
        <v>36</v>
      </c>
      <c r="F6426" s="74">
        <v>39500</v>
      </c>
      <c r="G6426" s="74">
        <f t="shared" si="800"/>
        <v>432</v>
      </c>
      <c r="H6426" s="80">
        <f t="shared" si="801"/>
        <v>1.0936708860759493E-2</v>
      </c>
      <c r="I6426" s="74">
        <f>INDEX('AWR Data'!A$1:E$8825,MATCH(A6426,'AWR Data'!A$1:A$8825,0),5)</f>
        <v>0</v>
      </c>
      <c r="J6426" s="74">
        <f t="shared" si="802"/>
        <v>0</v>
      </c>
      <c r="K6426" s="105">
        <f t="shared" si="803"/>
        <v>0</v>
      </c>
      <c r="L6426" s="75">
        <v>0</v>
      </c>
      <c r="M6426" s="75">
        <v>0</v>
      </c>
      <c r="N6426" s="75">
        <v>0</v>
      </c>
      <c r="O6426" s="105">
        <v>0</v>
      </c>
      <c r="P6426" s="98">
        <f t="shared" si="804"/>
        <v>432</v>
      </c>
      <c r="Q6426" s="98">
        <f t="shared" si="805"/>
        <v>0</v>
      </c>
      <c r="R6426" s="98">
        <f t="shared" si="806"/>
        <v>0</v>
      </c>
      <c r="S6426" s="105">
        <f t="shared" si="807"/>
        <v>0</v>
      </c>
      <c r="T6426" s="8" t="str">
        <f>IF(I6426=0,"",(INDEX('AWR Data'!A$1:E$8823,MATCH(A6426,'AWR Data'!A$1:A$8823,0),4)))</f>
        <v/>
      </c>
    </row>
    <row r="6427" spans="1:20" ht="20" customHeight="1">
      <c r="A6427" s="14" t="s">
        <v>12368</v>
      </c>
      <c r="B6427" s="14" t="s">
        <v>418</v>
      </c>
      <c r="C6427" s="14" t="s">
        <v>12369</v>
      </c>
      <c r="E6427" s="74">
        <v>28</v>
      </c>
      <c r="F6427" s="74">
        <v>29100</v>
      </c>
      <c r="G6427" s="74">
        <f t="shared" si="800"/>
        <v>336</v>
      </c>
      <c r="H6427" s="80">
        <f t="shared" si="801"/>
        <v>1.154639175257732E-2</v>
      </c>
      <c r="I6427" s="74">
        <f>INDEX('AWR Data'!A$1:E$8825,MATCH(A6427,'AWR Data'!A$1:A$8825,0),5)</f>
        <v>0</v>
      </c>
      <c r="J6427" s="74">
        <f t="shared" si="802"/>
        <v>0</v>
      </c>
      <c r="K6427" s="105">
        <f t="shared" si="803"/>
        <v>0</v>
      </c>
      <c r="L6427" s="75">
        <v>0</v>
      </c>
      <c r="M6427" s="75">
        <v>0</v>
      </c>
      <c r="N6427" s="75">
        <v>0</v>
      </c>
      <c r="O6427" s="105">
        <v>0</v>
      </c>
      <c r="P6427" s="98">
        <f t="shared" si="804"/>
        <v>336</v>
      </c>
      <c r="Q6427" s="98">
        <f t="shared" si="805"/>
        <v>0</v>
      </c>
      <c r="R6427" s="98">
        <f t="shared" si="806"/>
        <v>0</v>
      </c>
      <c r="S6427" s="105">
        <f t="shared" si="807"/>
        <v>0</v>
      </c>
      <c r="T6427" s="8" t="str">
        <f>IF(I6427=0,"",(INDEX('AWR Data'!A$1:E$8823,MATCH(A6427,'AWR Data'!A$1:A$8823,0),4)))</f>
        <v/>
      </c>
    </row>
    <row r="6428" spans="1:20" ht="20" customHeight="1">
      <c r="A6428" s="14" t="s">
        <v>12370</v>
      </c>
      <c r="B6428" s="14" t="s">
        <v>418</v>
      </c>
      <c r="C6428" s="14" t="s">
        <v>12371</v>
      </c>
      <c r="E6428" s="74">
        <v>46</v>
      </c>
      <c r="F6428" s="74">
        <v>4760</v>
      </c>
      <c r="G6428" s="74">
        <f t="shared" si="800"/>
        <v>552</v>
      </c>
      <c r="H6428" s="80">
        <f t="shared" si="801"/>
        <v>0.11596638655462185</v>
      </c>
      <c r="I6428" s="74">
        <f>INDEX('AWR Data'!A$1:E$8825,MATCH(A6428,'AWR Data'!A$1:A$8825,0),5)</f>
        <v>0</v>
      </c>
      <c r="J6428" s="74">
        <f t="shared" si="802"/>
        <v>0</v>
      </c>
      <c r="K6428" s="105">
        <f t="shared" si="803"/>
        <v>0</v>
      </c>
      <c r="L6428" s="75">
        <v>0</v>
      </c>
      <c r="M6428" s="75">
        <v>0</v>
      </c>
      <c r="N6428" s="75">
        <v>0</v>
      </c>
      <c r="O6428" s="105">
        <v>0</v>
      </c>
      <c r="P6428" s="98">
        <f t="shared" si="804"/>
        <v>552</v>
      </c>
      <c r="Q6428" s="98">
        <f t="shared" si="805"/>
        <v>0</v>
      </c>
      <c r="R6428" s="98">
        <f t="shared" si="806"/>
        <v>0</v>
      </c>
      <c r="S6428" s="105">
        <f t="shared" si="807"/>
        <v>0</v>
      </c>
      <c r="T6428" s="8" t="str">
        <f>IF(I6428=0,"",(INDEX('AWR Data'!A$1:E$8823,MATCH(A6428,'AWR Data'!A$1:A$8823,0),4)))</f>
        <v/>
      </c>
    </row>
    <row r="6429" spans="1:20" ht="20" customHeight="1">
      <c r="A6429" s="14" t="s">
        <v>12372</v>
      </c>
      <c r="B6429" s="14" t="s">
        <v>2185</v>
      </c>
      <c r="C6429" s="14" t="s">
        <v>12373</v>
      </c>
      <c r="E6429" s="74">
        <v>1900</v>
      </c>
      <c r="F6429" s="74">
        <v>73800</v>
      </c>
      <c r="G6429" s="74">
        <f t="shared" si="800"/>
        <v>22800</v>
      </c>
      <c r="H6429" s="80">
        <f t="shared" si="801"/>
        <v>0.30894308943089432</v>
      </c>
      <c r="I6429" s="74">
        <f>INDEX('AWR Data'!A$1:E$8825,MATCH(A6429,'AWR Data'!A$1:A$8825,0),5)</f>
        <v>0</v>
      </c>
      <c r="J6429" s="74">
        <f t="shared" si="802"/>
        <v>0</v>
      </c>
      <c r="K6429" s="105">
        <f t="shared" si="803"/>
        <v>0</v>
      </c>
      <c r="L6429" s="75">
        <v>0</v>
      </c>
      <c r="M6429" s="75">
        <v>0</v>
      </c>
      <c r="N6429" s="75">
        <v>0</v>
      </c>
      <c r="O6429" s="105">
        <v>0</v>
      </c>
      <c r="P6429" s="98">
        <f t="shared" si="804"/>
        <v>22800</v>
      </c>
      <c r="Q6429" s="98">
        <f t="shared" si="805"/>
        <v>0</v>
      </c>
      <c r="R6429" s="98">
        <f t="shared" si="806"/>
        <v>0</v>
      </c>
      <c r="S6429" s="105">
        <f t="shared" si="807"/>
        <v>0</v>
      </c>
      <c r="T6429" s="8" t="str">
        <f>IF(I6429=0,"",(INDEX('AWR Data'!A$1:E$8823,MATCH(A6429,'AWR Data'!A$1:A$8823,0),4)))</f>
        <v/>
      </c>
    </row>
    <row r="6430" spans="1:20" ht="20" customHeight="1">
      <c r="A6430" s="14" t="s">
        <v>12374</v>
      </c>
      <c r="B6430" s="14" t="s">
        <v>2185</v>
      </c>
      <c r="C6430" s="14" t="s">
        <v>12375</v>
      </c>
      <c r="E6430" s="74">
        <v>58</v>
      </c>
      <c r="F6430" s="74">
        <v>773</v>
      </c>
      <c r="G6430" s="74">
        <f t="shared" si="800"/>
        <v>696</v>
      </c>
      <c r="H6430" s="80">
        <f t="shared" si="801"/>
        <v>0.90038809831824063</v>
      </c>
      <c r="I6430" s="74">
        <f>INDEX('AWR Data'!A$1:E$8825,MATCH(A6430,'AWR Data'!A$1:A$8825,0),5)</f>
        <v>0</v>
      </c>
      <c r="J6430" s="74">
        <f t="shared" si="802"/>
        <v>0</v>
      </c>
      <c r="K6430" s="105">
        <f t="shared" si="803"/>
        <v>0</v>
      </c>
      <c r="L6430" s="75">
        <v>0</v>
      </c>
      <c r="M6430" s="75">
        <v>0</v>
      </c>
      <c r="N6430" s="75">
        <v>0</v>
      </c>
      <c r="O6430" s="105">
        <v>0</v>
      </c>
      <c r="P6430" s="98">
        <f t="shared" si="804"/>
        <v>696</v>
      </c>
      <c r="Q6430" s="98">
        <f t="shared" si="805"/>
        <v>0</v>
      </c>
      <c r="R6430" s="98">
        <f t="shared" si="806"/>
        <v>0</v>
      </c>
      <c r="S6430" s="105">
        <f t="shared" si="807"/>
        <v>0</v>
      </c>
      <c r="T6430" s="8" t="str">
        <f>IF(I6430=0,"",(INDEX('AWR Data'!A$1:E$8823,MATCH(A6430,'AWR Data'!A$1:A$8823,0),4)))</f>
        <v/>
      </c>
    </row>
    <row r="6431" spans="1:20" ht="20" customHeight="1">
      <c r="A6431" s="14" t="s">
        <v>12376</v>
      </c>
      <c r="B6431" s="14" t="s">
        <v>576</v>
      </c>
      <c r="C6431" s="14" t="s">
        <v>12377</v>
      </c>
      <c r="E6431" s="74">
        <v>1600</v>
      </c>
      <c r="F6431" s="74">
        <v>694000</v>
      </c>
      <c r="G6431" s="74">
        <f t="shared" si="800"/>
        <v>19200</v>
      </c>
      <c r="H6431" s="80">
        <f t="shared" si="801"/>
        <v>2.7665706051873198E-2</v>
      </c>
      <c r="I6431" s="74">
        <f>INDEX('AWR Data'!A$1:E$8825,MATCH(A6431,'AWR Data'!A$1:A$8825,0),5)</f>
        <v>0</v>
      </c>
      <c r="J6431" s="74">
        <f t="shared" si="802"/>
        <v>0</v>
      </c>
      <c r="K6431" s="105">
        <f t="shared" si="803"/>
        <v>0</v>
      </c>
      <c r="L6431" s="75">
        <v>0</v>
      </c>
      <c r="M6431" s="75">
        <v>0</v>
      </c>
      <c r="N6431" s="75">
        <v>0</v>
      </c>
      <c r="O6431" s="105">
        <v>0</v>
      </c>
      <c r="P6431" s="98">
        <f t="shared" si="804"/>
        <v>19200</v>
      </c>
      <c r="Q6431" s="98">
        <f t="shared" si="805"/>
        <v>0</v>
      </c>
      <c r="R6431" s="98">
        <f t="shared" si="806"/>
        <v>0</v>
      </c>
      <c r="S6431" s="105">
        <f t="shared" si="807"/>
        <v>0</v>
      </c>
      <c r="T6431" s="8" t="str">
        <f>IF(I6431=0,"",(INDEX('AWR Data'!A$1:E$8823,MATCH(A6431,'AWR Data'!A$1:A$8823,0),4)))</f>
        <v/>
      </c>
    </row>
    <row r="6432" spans="1:20" ht="20" customHeight="1">
      <c r="A6432" s="14" t="s">
        <v>12378</v>
      </c>
      <c r="B6432" s="14" t="s">
        <v>576</v>
      </c>
      <c r="C6432" s="14" t="s">
        <v>12379</v>
      </c>
      <c r="E6432" s="74">
        <v>46</v>
      </c>
      <c r="F6432" s="74">
        <v>503000</v>
      </c>
      <c r="G6432" s="74">
        <f t="shared" si="800"/>
        <v>552</v>
      </c>
      <c r="H6432" s="80">
        <f t="shared" si="801"/>
        <v>1.0974155069582506E-3</v>
      </c>
      <c r="I6432" s="74">
        <f>INDEX('AWR Data'!A$1:E$8825,MATCH(A6432,'AWR Data'!A$1:A$8825,0),5)</f>
        <v>0</v>
      </c>
      <c r="J6432" s="74">
        <f t="shared" si="802"/>
        <v>0</v>
      </c>
      <c r="K6432" s="105">
        <f t="shared" si="803"/>
        <v>0</v>
      </c>
      <c r="L6432" s="75">
        <v>0</v>
      </c>
      <c r="M6432" s="75">
        <v>0</v>
      </c>
      <c r="N6432" s="75">
        <v>0</v>
      </c>
      <c r="O6432" s="105">
        <v>0</v>
      </c>
      <c r="P6432" s="98">
        <f t="shared" si="804"/>
        <v>552</v>
      </c>
      <c r="Q6432" s="98">
        <f t="shared" si="805"/>
        <v>0</v>
      </c>
      <c r="R6432" s="98">
        <f t="shared" si="806"/>
        <v>0</v>
      </c>
      <c r="S6432" s="105">
        <f t="shared" si="807"/>
        <v>0</v>
      </c>
      <c r="T6432" s="8" t="str">
        <f>IF(I6432=0,"",(INDEX('AWR Data'!A$1:E$8823,MATCH(A6432,'AWR Data'!A$1:A$8823,0),4)))</f>
        <v/>
      </c>
    </row>
    <row r="6433" spans="1:20" ht="20" customHeight="1">
      <c r="A6433" s="14" t="s">
        <v>12380</v>
      </c>
      <c r="B6433" s="14" t="s">
        <v>576</v>
      </c>
      <c r="C6433" s="14" t="s">
        <v>12171</v>
      </c>
      <c r="E6433" s="74">
        <v>720</v>
      </c>
      <c r="F6433" s="74">
        <v>590000</v>
      </c>
      <c r="G6433" s="74">
        <f t="shared" si="800"/>
        <v>8640</v>
      </c>
      <c r="H6433" s="80">
        <f t="shared" si="801"/>
        <v>1.4644067796610169E-2</v>
      </c>
      <c r="I6433" s="74">
        <f>INDEX('AWR Data'!A$1:E$8825,MATCH(A6433,'AWR Data'!A$1:A$8825,0),5)</f>
        <v>0</v>
      </c>
      <c r="J6433" s="74">
        <f t="shared" si="802"/>
        <v>0</v>
      </c>
      <c r="K6433" s="105">
        <f t="shared" si="803"/>
        <v>0</v>
      </c>
      <c r="L6433" s="75">
        <v>0</v>
      </c>
      <c r="M6433" s="75">
        <v>0</v>
      </c>
      <c r="N6433" s="75">
        <v>0</v>
      </c>
      <c r="O6433" s="105">
        <v>0</v>
      </c>
      <c r="P6433" s="98">
        <f t="shared" si="804"/>
        <v>8640</v>
      </c>
      <c r="Q6433" s="98">
        <f t="shared" si="805"/>
        <v>0</v>
      </c>
      <c r="R6433" s="98">
        <f t="shared" si="806"/>
        <v>0</v>
      </c>
      <c r="S6433" s="105">
        <f t="shared" si="807"/>
        <v>0</v>
      </c>
      <c r="T6433" s="8" t="str">
        <f>IF(I6433=0,"",(INDEX('AWR Data'!A$1:E$8823,MATCH(A6433,'AWR Data'!A$1:A$8823,0),4)))</f>
        <v/>
      </c>
    </row>
    <row r="6434" spans="1:20" ht="20" customHeight="1">
      <c r="A6434" s="14" t="s">
        <v>12172</v>
      </c>
      <c r="B6434" s="14" t="s">
        <v>1570</v>
      </c>
      <c r="C6434" s="14" t="s">
        <v>12173</v>
      </c>
      <c r="E6434" s="74">
        <v>140</v>
      </c>
      <c r="F6434" s="74">
        <v>25300</v>
      </c>
      <c r="G6434" s="74">
        <f t="shared" si="800"/>
        <v>1680</v>
      </c>
      <c r="H6434" s="80">
        <f t="shared" si="801"/>
        <v>6.6403162055335974E-2</v>
      </c>
      <c r="I6434" s="74">
        <f>INDEX('AWR Data'!A$1:E$8825,MATCH(A6434,'AWR Data'!A$1:A$8825,0),5)</f>
        <v>0</v>
      </c>
      <c r="J6434" s="74">
        <f t="shared" si="802"/>
        <v>0</v>
      </c>
      <c r="K6434" s="105">
        <f t="shared" si="803"/>
        <v>0</v>
      </c>
      <c r="L6434" s="75">
        <v>0</v>
      </c>
      <c r="M6434" s="75">
        <v>0</v>
      </c>
      <c r="N6434" s="75">
        <v>0</v>
      </c>
      <c r="O6434" s="105">
        <v>0</v>
      </c>
      <c r="P6434" s="98">
        <f t="shared" si="804"/>
        <v>1680</v>
      </c>
      <c r="Q6434" s="98">
        <f t="shared" si="805"/>
        <v>0</v>
      </c>
      <c r="R6434" s="98">
        <f t="shared" si="806"/>
        <v>0</v>
      </c>
      <c r="S6434" s="105">
        <f t="shared" si="807"/>
        <v>0</v>
      </c>
      <c r="T6434" s="8" t="str">
        <f>IF(I6434=0,"",(INDEX('AWR Data'!A$1:E$8823,MATCH(A6434,'AWR Data'!A$1:A$8823,0),4)))</f>
        <v/>
      </c>
    </row>
    <row r="6435" spans="1:20" ht="20" customHeight="1">
      <c r="A6435" s="14" t="s">
        <v>12174</v>
      </c>
      <c r="B6435" s="14" t="s">
        <v>1771</v>
      </c>
      <c r="C6435" s="14" t="s">
        <v>12175</v>
      </c>
      <c r="E6435" s="74">
        <v>58</v>
      </c>
      <c r="F6435" s="74">
        <v>10200</v>
      </c>
      <c r="G6435" s="74">
        <f t="shared" si="800"/>
        <v>696</v>
      </c>
      <c r="H6435" s="80">
        <f t="shared" si="801"/>
        <v>6.8235294117647061E-2</v>
      </c>
      <c r="I6435" s="74">
        <f>INDEX('AWR Data'!A$1:E$8825,MATCH(A6435,'AWR Data'!A$1:A$8825,0),5)</f>
        <v>0</v>
      </c>
      <c r="J6435" s="74">
        <f t="shared" si="802"/>
        <v>0</v>
      </c>
      <c r="K6435" s="105">
        <f t="shared" si="803"/>
        <v>0</v>
      </c>
      <c r="L6435" s="75">
        <v>0</v>
      </c>
      <c r="M6435" s="75">
        <v>0</v>
      </c>
      <c r="N6435" s="75">
        <v>0</v>
      </c>
      <c r="O6435" s="105">
        <v>0</v>
      </c>
      <c r="P6435" s="98">
        <f t="shared" si="804"/>
        <v>696</v>
      </c>
      <c r="Q6435" s="98">
        <f t="shared" si="805"/>
        <v>0</v>
      </c>
      <c r="R6435" s="98">
        <f t="shared" si="806"/>
        <v>0</v>
      </c>
      <c r="S6435" s="105">
        <f t="shared" si="807"/>
        <v>0</v>
      </c>
      <c r="T6435" s="8" t="str">
        <f>IF(I6435=0,"",(INDEX('AWR Data'!A$1:E$8823,MATCH(A6435,'AWR Data'!A$1:A$8823,0),4)))</f>
        <v/>
      </c>
    </row>
    <row r="6436" spans="1:20" ht="20" customHeight="1">
      <c r="A6436" s="14" t="s">
        <v>12176</v>
      </c>
      <c r="B6436" s="14" t="s">
        <v>632</v>
      </c>
      <c r="C6436" s="14" t="s">
        <v>12177</v>
      </c>
      <c r="E6436" s="74">
        <v>91</v>
      </c>
      <c r="F6436" s="74">
        <v>125000</v>
      </c>
      <c r="G6436" s="74">
        <f t="shared" si="800"/>
        <v>1092</v>
      </c>
      <c r="H6436" s="80">
        <f t="shared" si="801"/>
        <v>8.7360000000000007E-3</v>
      </c>
      <c r="I6436" s="74">
        <f>INDEX('AWR Data'!A$1:E$8825,MATCH(A6436,'AWR Data'!A$1:A$8825,0),5)</f>
        <v>0</v>
      </c>
      <c r="J6436" s="74">
        <f t="shared" si="802"/>
        <v>0</v>
      </c>
      <c r="K6436" s="105">
        <f t="shared" si="803"/>
        <v>0</v>
      </c>
      <c r="L6436" s="75">
        <v>0</v>
      </c>
      <c r="M6436" s="75">
        <v>0</v>
      </c>
      <c r="N6436" s="75">
        <v>0</v>
      </c>
      <c r="O6436" s="105">
        <v>0</v>
      </c>
      <c r="P6436" s="98">
        <f t="shared" si="804"/>
        <v>1092</v>
      </c>
      <c r="Q6436" s="98">
        <f t="shared" si="805"/>
        <v>0</v>
      </c>
      <c r="R6436" s="98">
        <f t="shared" si="806"/>
        <v>0</v>
      </c>
      <c r="S6436" s="105">
        <f t="shared" si="807"/>
        <v>0</v>
      </c>
      <c r="T6436" s="8" t="str">
        <f>IF(I6436=0,"",(INDEX('AWR Data'!A$1:E$8823,MATCH(A6436,'AWR Data'!A$1:A$8823,0),4)))</f>
        <v/>
      </c>
    </row>
    <row r="6437" spans="1:20" ht="20" customHeight="1">
      <c r="A6437" s="14" t="s">
        <v>12178</v>
      </c>
      <c r="B6437" s="14" t="s">
        <v>632</v>
      </c>
      <c r="C6437" s="14" t="s">
        <v>12179</v>
      </c>
      <c r="E6437" s="74">
        <v>110</v>
      </c>
      <c r="F6437" s="74">
        <v>215000</v>
      </c>
      <c r="G6437" s="74">
        <f t="shared" si="800"/>
        <v>1320</v>
      </c>
      <c r="H6437" s="80">
        <f t="shared" si="801"/>
        <v>6.1395348837209301E-3</v>
      </c>
      <c r="I6437" s="74">
        <f>INDEX('AWR Data'!A$1:E$8825,MATCH(A6437,'AWR Data'!A$1:A$8825,0),5)</f>
        <v>0</v>
      </c>
      <c r="J6437" s="74">
        <f t="shared" si="802"/>
        <v>0</v>
      </c>
      <c r="K6437" s="105">
        <f t="shared" si="803"/>
        <v>0</v>
      </c>
      <c r="L6437" s="75">
        <v>0</v>
      </c>
      <c r="M6437" s="75">
        <v>0</v>
      </c>
      <c r="N6437" s="75">
        <v>0</v>
      </c>
      <c r="O6437" s="105">
        <v>0</v>
      </c>
      <c r="P6437" s="98">
        <f t="shared" si="804"/>
        <v>1320</v>
      </c>
      <c r="Q6437" s="98">
        <f t="shared" si="805"/>
        <v>0</v>
      </c>
      <c r="R6437" s="98">
        <f t="shared" si="806"/>
        <v>0</v>
      </c>
      <c r="S6437" s="105">
        <f t="shared" si="807"/>
        <v>0</v>
      </c>
      <c r="T6437" s="8" t="str">
        <f>IF(I6437=0,"",(INDEX('AWR Data'!A$1:E$8823,MATCH(A6437,'AWR Data'!A$1:A$8823,0),4)))</f>
        <v/>
      </c>
    </row>
    <row r="6438" spans="1:20" ht="20" customHeight="1">
      <c r="A6438" s="14" t="s">
        <v>12180</v>
      </c>
      <c r="B6438" s="14" t="s">
        <v>568</v>
      </c>
      <c r="E6438" s="74">
        <v>46</v>
      </c>
      <c r="F6438" s="74">
        <v>4620</v>
      </c>
      <c r="G6438" s="74">
        <f t="shared" si="800"/>
        <v>552</v>
      </c>
      <c r="H6438" s="80">
        <f t="shared" si="801"/>
        <v>0.11948051948051948</v>
      </c>
      <c r="I6438" s="74">
        <f>INDEX('AWR Data'!A$1:E$8825,MATCH(A6438,'AWR Data'!A$1:A$8825,0),5)</f>
        <v>0</v>
      </c>
      <c r="J6438" s="74">
        <f t="shared" si="802"/>
        <v>0</v>
      </c>
      <c r="K6438" s="105">
        <f t="shared" si="803"/>
        <v>0</v>
      </c>
      <c r="L6438" s="75">
        <v>0</v>
      </c>
      <c r="M6438" s="75">
        <v>0</v>
      </c>
      <c r="N6438" s="75">
        <v>0</v>
      </c>
      <c r="O6438" s="105">
        <v>0</v>
      </c>
      <c r="P6438" s="98">
        <f t="shared" si="804"/>
        <v>552</v>
      </c>
      <c r="Q6438" s="98">
        <f t="shared" si="805"/>
        <v>0</v>
      </c>
      <c r="R6438" s="98">
        <f t="shared" si="806"/>
        <v>0</v>
      </c>
      <c r="S6438" s="105">
        <f t="shared" si="807"/>
        <v>0</v>
      </c>
      <c r="T6438" s="8" t="str">
        <f>IF(I6438=0,"",(INDEX('AWR Data'!A$1:E$8823,MATCH(A6438,'AWR Data'!A$1:A$8823,0),4)))</f>
        <v/>
      </c>
    </row>
    <row r="6439" spans="1:20" ht="20" customHeight="1">
      <c r="A6439" s="14" t="s">
        <v>12181</v>
      </c>
      <c r="B6439" s="14" t="s">
        <v>1178</v>
      </c>
      <c r="C6439" s="14" t="s">
        <v>12182</v>
      </c>
      <c r="E6439" s="74">
        <v>1000</v>
      </c>
      <c r="F6439" s="74">
        <v>482000</v>
      </c>
      <c r="G6439" s="74">
        <f t="shared" si="800"/>
        <v>12000</v>
      </c>
      <c r="H6439" s="80">
        <f t="shared" si="801"/>
        <v>2.4896265560165973E-2</v>
      </c>
      <c r="I6439" s="74">
        <f>INDEX('AWR Data'!A$1:E$8825,MATCH(A6439,'AWR Data'!A$1:A$8825,0),5)</f>
        <v>0</v>
      </c>
      <c r="J6439" s="74">
        <f t="shared" si="802"/>
        <v>0</v>
      </c>
      <c r="K6439" s="105">
        <f t="shared" si="803"/>
        <v>0</v>
      </c>
      <c r="L6439" s="75">
        <v>0</v>
      </c>
      <c r="M6439" s="75">
        <v>0</v>
      </c>
      <c r="N6439" s="75">
        <v>0</v>
      </c>
      <c r="O6439" s="105">
        <v>0</v>
      </c>
      <c r="P6439" s="98">
        <f t="shared" si="804"/>
        <v>12000</v>
      </c>
      <c r="Q6439" s="98">
        <f t="shared" si="805"/>
        <v>0</v>
      </c>
      <c r="R6439" s="98">
        <f t="shared" si="806"/>
        <v>0</v>
      </c>
      <c r="S6439" s="105">
        <f t="shared" si="807"/>
        <v>0</v>
      </c>
      <c r="T6439" s="8" t="str">
        <f>IF(I6439=0,"",(INDEX('AWR Data'!A$1:E$8823,MATCH(A6439,'AWR Data'!A$1:A$8823,0),4)))</f>
        <v/>
      </c>
    </row>
    <row r="6440" spans="1:20" ht="20" customHeight="1">
      <c r="A6440" s="14" t="s">
        <v>12183</v>
      </c>
      <c r="B6440" s="14" t="s">
        <v>17334</v>
      </c>
      <c r="C6440" s="14" t="s">
        <v>12184</v>
      </c>
      <c r="E6440" s="74">
        <v>28</v>
      </c>
      <c r="F6440" s="74">
        <v>2780</v>
      </c>
      <c r="G6440" s="74">
        <f t="shared" si="800"/>
        <v>336</v>
      </c>
      <c r="H6440" s="80">
        <f t="shared" si="801"/>
        <v>0.12086330935251799</v>
      </c>
      <c r="I6440" s="74">
        <f>INDEX('AWR Data'!A$1:E$8825,MATCH(A6440,'AWR Data'!A$1:A$8825,0),5)</f>
        <v>0</v>
      </c>
      <c r="J6440" s="74">
        <f t="shared" si="802"/>
        <v>0</v>
      </c>
      <c r="K6440" s="105">
        <f t="shared" si="803"/>
        <v>0</v>
      </c>
      <c r="L6440" s="75">
        <v>0</v>
      </c>
      <c r="M6440" s="75">
        <v>0</v>
      </c>
      <c r="N6440" s="75">
        <v>0</v>
      </c>
      <c r="O6440" s="105">
        <v>0</v>
      </c>
      <c r="P6440" s="98">
        <f t="shared" si="804"/>
        <v>336</v>
      </c>
      <c r="Q6440" s="98">
        <f t="shared" si="805"/>
        <v>0</v>
      </c>
      <c r="R6440" s="98">
        <f t="shared" si="806"/>
        <v>0</v>
      </c>
      <c r="S6440" s="105">
        <f t="shared" si="807"/>
        <v>0</v>
      </c>
      <c r="T6440" s="8" t="str">
        <f>IF(I6440=0,"",(INDEX('AWR Data'!A$1:E$8823,MATCH(A6440,'AWR Data'!A$1:A$8823,0),4)))</f>
        <v/>
      </c>
    </row>
    <row r="6441" spans="1:20" ht="20" customHeight="1">
      <c r="A6441" s="14" t="s">
        <v>12185</v>
      </c>
      <c r="B6441" s="14" t="s">
        <v>1178</v>
      </c>
      <c r="C6441" s="14" t="s">
        <v>12186</v>
      </c>
      <c r="E6441" s="74">
        <v>1000</v>
      </c>
      <c r="F6441" s="74">
        <v>508000</v>
      </c>
      <c r="G6441" s="74">
        <f t="shared" si="800"/>
        <v>12000</v>
      </c>
      <c r="H6441" s="80">
        <f t="shared" si="801"/>
        <v>2.3622047244094488E-2</v>
      </c>
      <c r="I6441" s="74">
        <f>INDEX('AWR Data'!A$1:E$8825,MATCH(A6441,'AWR Data'!A$1:A$8825,0),5)</f>
        <v>0</v>
      </c>
      <c r="J6441" s="74">
        <f t="shared" si="802"/>
        <v>0</v>
      </c>
      <c r="K6441" s="105">
        <f t="shared" si="803"/>
        <v>0</v>
      </c>
      <c r="L6441" s="75">
        <v>0</v>
      </c>
      <c r="M6441" s="75">
        <v>0</v>
      </c>
      <c r="N6441" s="75">
        <v>0</v>
      </c>
      <c r="O6441" s="105">
        <v>0</v>
      </c>
      <c r="P6441" s="98">
        <f t="shared" si="804"/>
        <v>12000</v>
      </c>
      <c r="Q6441" s="98">
        <f t="shared" si="805"/>
        <v>0</v>
      </c>
      <c r="R6441" s="98">
        <f t="shared" si="806"/>
        <v>0</v>
      </c>
      <c r="S6441" s="105">
        <f t="shared" si="807"/>
        <v>0</v>
      </c>
      <c r="T6441" s="8" t="str">
        <f>IF(I6441=0,"",(INDEX('AWR Data'!A$1:E$8823,MATCH(A6441,'AWR Data'!A$1:A$8823,0),4)))</f>
        <v/>
      </c>
    </row>
    <row r="6442" spans="1:20" ht="20" customHeight="1">
      <c r="A6442" s="14" t="s">
        <v>11974</v>
      </c>
      <c r="B6442" s="14" t="s">
        <v>1178</v>
      </c>
      <c r="C6442" s="14" t="s">
        <v>11975</v>
      </c>
      <c r="E6442" s="74">
        <v>36</v>
      </c>
      <c r="F6442" s="74">
        <v>144000</v>
      </c>
      <c r="G6442" s="74">
        <f t="shared" si="800"/>
        <v>432</v>
      </c>
      <c r="H6442" s="80">
        <f t="shared" si="801"/>
        <v>3.0000000000000001E-3</v>
      </c>
      <c r="I6442" s="74">
        <f>INDEX('AWR Data'!A$1:E$8825,MATCH(A6442,'AWR Data'!A$1:A$8825,0),5)</f>
        <v>0</v>
      </c>
      <c r="J6442" s="74">
        <f t="shared" si="802"/>
        <v>0</v>
      </c>
      <c r="K6442" s="105">
        <f t="shared" si="803"/>
        <v>0</v>
      </c>
      <c r="L6442" s="75">
        <v>0</v>
      </c>
      <c r="M6442" s="75">
        <v>0</v>
      </c>
      <c r="N6442" s="75">
        <v>0</v>
      </c>
      <c r="O6442" s="105">
        <v>0</v>
      </c>
      <c r="P6442" s="98">
        <f t="shared" si="804"/>
        <v>432</v>
      </c>
      <c r="Q6442" s="98">
        <f t="shared" si="805"/>
        <v>0</v>
      </c>
      <c r="R6442" s="98">
        <f t="shared" si="806"/>
        <v>0</v>
      </c>
      <c r="S6442" s="105">
        <f t="shared" si="807"/>
        <v>0</v>
      </c>
      <c r="T6442" s="8" t="str">
        <f>IF(I6442=0,"",(INDEX('AWR Data'!A$1:E$8823,MATCH(A6442,'AWR Data'!A$1:A$8823,0),4)))</f>
        <v/>
      </c>
    </row>
    <row r="6443" spans="1:20" ht="20" customHeight="1">
      <c r="A6443" s="14" t="s">
        <v>11976</v>
      </c>
      <c r="B6443" s="14" t="s">
        <v>2004</v>
      </c>
      <c r="C6443" s="14" t="s">
        <v>11977</v>
      </c>
      <c r="E6443" s="74">
        <v>170</v>
      </c>
      <c r="F6443" s="74">
        <v>180000</v>
      </c>
      <c r="G6443" s="74">
        <f t="shared" si="800"/>
        <v>2040</v>
      </c>
      <c r="H6443" s="80">
        <f t="shared" si="801"/>
        <v>1.1333333333333334E-2</v>
      </c>
      <c r="I6443" s="74">
        <f>INDEX('AWR Data'!A$1:E$8825,MATCH(A6443,'AWR Data'!A$1:A$8825,0),5)</f>
        <v>0</v>
      </c>
      <c r="J6443" s="74">
        <f t="shared" si="802"/>
        <v>0</v>
      </c>
      <c r="K6443" s="105">
        <f t="shared" si="803"/>
        <v>0</v>
      </c>
      <c r="L6443" s="75">
        <v>0</v>
      </c>
      <c r="M6443" s="75">
        <v>0</v>
      </c>
      <c r="N6443" s="75">
        <v>0</v>
      </c>
      <c r="O6443" s="105">
        <v>0</v>
      </c>
      <c r="P6443" s="98">
        <f t="shared" si="804"/>
        <v>2040</v>
      </c>
      <c r="Q6443" s="98">
        <f t="shared" si="805"/>
        <v>0</v>
      </c>
      <c r="R6443" s="98">
        <f t="shared" si="806"/>
        <v>0</v>
      </c>
      <c r="S6443" s="105">
        <f t="shared" si="807"/>
        <v>0</v>
      </c>
      <c r="T6443" s="8" t="str">
        <f>IF(I6443=0,"",(INDEX('AWR Data'!A$1:E$8823,MATCH(A6443,'AWR Data'!A$1:A$8823,0),4)))</f>
        <v/>
      </c>
    </row>
    <row r="6444" spans="1:20" ht="20" customHeight="1">
      <c r="A6444" s="14" t="s">
        <v>11978</v>
      </c>
      <c r="B6444" s="14" t="s">
        <v>996</v>
      </c>
      <c r="C6444" s="14" t="s">
        <v>11979</v>
      </c>
      <c r="E6444" s="74">
        <v>170</v>
      </c>
      <c r="F6444" s="74">
        <v>238000</v>
      </c>
      <c r="G6444" s="74">
        <f t="shared" si="800"/>
        <v>2040</v>
      </c>
      <c r="H6444" s="80">
        <f t="shared" si="801"/>
        <v>8.5714285714285719E-3</v>
      </c>
      <c r="I6444" s="74">
        <f>INDEX('AWR Data'!A$1:E$8825,MATCH(A6444,'AWR Data'!A$1:A$8825,0),5)</f>
        <v>0</v>
      </c>
      <c r="J6444" s="74">
        <f t="shared" si="802"/>
        <v>0</v>
      </c>
      <c r="K6444" s="105">
        <f t="shared" si="803"/>
        <v>0</v>
      </c>
      <c r="L6444" s="75">
        <v>0</v>
      </c>
      <c r="M6444" s="75">
        <v>0</v>
      </c>
      <c r="N6444" s="75">
        <v>0</v>
      </c>
      <c r="O6444" s="105">
        <v>0</v>
      </c>
      <c r="P6444" s="98">
        <f t="shared" si="804"/>
        <v>2040</v>
      </c>
      <c r="Q6444" s="98">
        <f t="shared" si="805"/>
        <v>0</v>
      </c>
      <c r="R6444" s="98">
        <f t="shared" si="806"/>
        <v>0</v>
      </c>
      <c r="S6444" s="105">
        <f t="shared" si="807"/>
        <v>0</v>
      </c>
      <c r="T6444" s="8" t="str">
        <f>IF(I6444=0,"",(INDEX('AWR Data'!A$1:E$8823,MATCH(A6444,'AWR Data'!A$1:A$8823,0),4)))</f>
        <v/>
      </c>
    </row>
    <row r="6445" spans="1:20" ht="20" customHeight="1">
      <c r="A6445" s="14" t="s">
        <v>11980</v>
      </c>
      <c r="B6445" s="14" t="s">
        <v>339</v>
      </c>
      <c r="C6445" s="14" t="s">
        <v>11981</v>
      </c>
      <c r="E6445" s="74">
        <v>36</v>
      </c>
      <c r="F6445" s="74">
        <v>3940</v>
      </c>
      <c r="G6445" s="74">
        <f t="shared" si="800"/>
        <v>432</v>
      </c>
      <c r="H6445" s="80">
        <f t="shared" si="801"/>
        <v>0.10964467005076142</v>
      </c>
      <c r="I6445" s="74">
        <f>INDEX('AWR Data'!A$1:E$8825,MATCH(A6445,'AWR Data'!A$1:A$8825,0),5)</f>
        <v>0</v>
      </c>
      <c r="J6445" s="74">
        <f t="shared" si="802"/>
        <v>0</v>
      </c>
      <c r="K6445" s="105">
        <f t="shared" si="803"/>
        <v>0</v>
      </c>
      <c r="L6445" s="75">
        <v>0</v>
      </c>
      <c r="M6445" s="75">
        <v>0</v>
      </c>
      <c r="N6445" s="75">
        <v>0</v>
      </c>
      <c r="O6445" s="105">
        <v>0</v>
      </c>
      <c r="P6445" s="98">
        <f t="shared" si="804"/>
        <v>432</v>
      </c>
      <c r="Q6445" s="98">
        <f t="shared" si="805"/>
        <v>0</v>
      </c>
      <c r="R6445" s="98">
        <f t="shared" si="806"/>
        <v>0</v>
      </c>
      <c r="S6445" s="105">
        <f t="shared" si="807"/>
        <v>0</v>
      </c>
      <c r="T6445" s="8" t="str">
        <f>IF(I6445=0,"",(INDEX('AWR Data'!A$1:E$8823,MATCH(A6445,'AWR Data'!A$1:A$8823,0),4)))</f>
        <v/>
      </c>
    </row>
    <row r="6446" spans="1:20" ht="20" customHeight="1">
      <c r="A6446" s="14" t="s">
        <v>11982</v>
      </c>
      <c r="B6446" s="14" t="s">
        <v>2947</v>
      </c>
      <c r="C6446" s="14" t="s">
        <v>11983</v>
      </c>
      <c r="E6446" s="74">
        <v>91</v>
      </c>
      <c r="F6446" s="74">
        <v>2950</v>
      </c>
      <c r="G6446" s="74">
        <f t="shared" si="800"/>
        <v>1092</v>
      </c>
      <c r="H6446" s="80">
        <f t="shared" si="801"/>
        <v>0.37016949152542372</v>
      </c>
      <c r="I6446" s="74">
        <f>INDEX('AWR Data'!A$1:E$8825,MATCH(A6446,'AWR Data'!A$1:A$8825,0),5)</f>
        <v>0</v>
      </c>
      <c r="J6446" s="74">
        <f t="shared" si="802"/>
        <v>0</v>
      </c>
      <c r="K6446" s="105">
        <f t="shared" si="803"/>
        <v>0</v>
      </c>
      <c r="L6446" s="75">
        <v>0</v>
      </c>
      <c r="M6446" s="75">
        <v>0</v>
      </c>
      <c r="N6446" s="75">
        <v>0</v>
      </c>
      <c r="O6446" s="105">
        <v>0</v>
      </c>
      <c r="P6446" s="98">
        <f t="shared" si="804"/>
        <v>1092</v>
      </c>
      <c r="Q6446" s="98">
        <f t="shared" si="805"/>
        <v>0</v>
      </c>
      <c r="R6446" s="98">
        <f t="shared" si="806"/>
        <v>0</v>
      </c>
      <c r="S6446" s="105">
        <f t="shared" si="807"/>
        <v>0</v>
      </c>
      <c r="T6446" s="8" t="str">
        <f>IF(I6446=0,"",(INDEX('AWR Data'!A$1:E$8823,MATCH(A6446,'AWR Data'!A$1:A$8823,0),4)))</f>
        <v/>
      </c>
    </row>
    <row r="6447" spans="1:20" ht="20" customHeight="1">
      <c r="A6447" s="14" t="s">
        <v>11984</v>
      </c>
      <c r="B6447" s="14" t="s">
        <v>2947</v>
      </c>
      <c r="C6447" s="14" t="s">
        <v>11985</v>
      </c>
      <c r="E6447" s="74">
        <v>58</v>
      </c>
      <c r="F6447" s="74">
        <v>38100</v>
      </c>
      <c r="G6447" s="74">
        <f t="shared" si="800"/>
        <v>696</v>
      </c>
      <c r="H6447" s="80">
        <f t="shared" si="801"/>
        <v>1.8267716535433069E-2</v>
      </c>
      <c r="I6447" s="74">
        <f>INDEX('AWR Data'!A$1:E$8825,MATCH(A6447,'AWR Data'!A$1:A$8825,0),5)</f>
        <v>0</v>
      </c>
      <c r="J6447" s="74">
        <f t="shared" si="802"/>
        <v>0</v>
      </c>
      <c r="K6447" s="105">
        <f t="shared" si="803"/>
        <v>0</v>
      </c>
      <c r="L6447" s="75">
        <v>0</v>
      </c>
      <c r="M6447" s="75">
        <v>0</v>
      </c>
      <c r="N6447" s="75">
        <v>0</v>
      </c>
      <c r="O6447" s="105">
        <v>0</v>
      </c>
      <c r="P6447" s="98">
        <f t="shared" si="804"/>
        <v>696</v>
      </c>
      <c r="Q6447" s="98">
        <f t="shared" si="805"/>
        <v>0</v>
      </c>
      <c r="R6447" s="98">
        <f t="shared" si="806"/>
        <v>0</v>
      </c>
      <c r="S6447" s="105">
        <f t="shared" si="807"/>
        <v>0</v>
      </c>
      <c r="T6447" s="8" t="str">
        <f>IF(I6447=0,"",(INDEX('AWR Data'!A$1:E$8823,MATCH(A6447,'AWR Data'!A$1:A$8823,0),4)))</f>
        <v/>
      </c>
    </row>
    <row r="6448" spans="1:20" ht="20" customHeight="1">
      <c r="A6448" s="14" t="s">
        <v>11986</v>
      </c>
      <c r="B6448" s="14" t="s">
        <v>2119</v>
      </c>
      <c r="C6448" s="14" t="s">
        <v>11987</v>
      </c>
      <c r="E6448" s="74">
        <v>140</v>
      </c>
      <c r="F6448" s="74">
        <v>52900</v>
      </c>
      <c r="G6448" s="74">
        <f t="shared" si="800"/>
        <v>1680</v>
      </c>
      <c r="H6448" s="80">
        <f t="shared" si="801"/>
        <v>3.1758034026465029E-2</v>
      </c>
      <c r="I6448" s="74">
        <f>INDEX('AWR Data'!A$1:E$8825,MATCH(A6448,'AWR Data'!A$1:A$8825,0),5)</f>
        <v>0</v>
      </c>
      <c r="J6448" s="74">
        <f t="shared" si="802"/>
        <v>0</v>
      </c>
      <c r="K6448" s="105">
        <f t="shared" si="803"/>
        <v>0</v>
      </c>
      <c r="L6448" s="75">
        <v>0</v>
      </c>
      <c r="M6448" s="75">
        <v>0</v>
      </c>
      <c r="N6448" s="75">
        <v>0</v>
      </c>
      <c r="O6448" s="105">
        <v>0</v>
      </c>
      <c r="P6448" s="98">
        <f t="shared" si="804"/>
        <v>1680</v>
      </c>
      <c r="Q6448" s="98">
        <f t="shared" si="805"/>
        <v>0</v>
      </c>
      <c r="R6448" s="98">
        <f t="shared" si="806"/>
        <v>0</v>
      </c>
      <c r="S6448" s="105">
        <f t="shared" si="807"/>
        <v>0</v>
      </c>
      <c r="T6448" s="8" t="str">
        <f>IF(I6448=0,"",(INDEX('AWR Data'!A$1:E$8823,MATCH(A6448,'AWR Data'!A$1:A$8823,0),4)))</f>
        <v/>
      </c>
    </row>
    <row r="6449" spans="1:20" ht="20" customHeight="1">
      <c r="A6449" s="14" t="s">
        <v>11988</v>
      </c>
      <c r="B6449" s="14" t="s">
        <v>579</v>
      </c>
      <c r="C6449" s="14" t="s">
        <v>11989</v>
      </c>
      <c r="E6449" s="74">
        <v>12100</v>
      </c>
      <c r="F6449" s="74">
        <v>7580000</v>
      </c>
      <c r="G6449" s="74">
        <f t="shared" si="800"/>
        <v>145200</v>
      </c>
      <c r="H6449" s="80">
        <f t="shared" si="801"/>
        <v>1.9155672823218999E-2</v>
      </c>
      <c r="I6449" s="74">
        <f>INDEX('AWR Data'!A$1:E$8825,MATCH(A6449,'AWR Data'!A$1:A$8825,0),5)</f>
        <v>0</v>
      </c>
      <c r="J6449" s="74">
        <f t="shared" si="802"/>
        <v>0</v>
      </c>
      <c r="K6449" s="105">
        <f t="shared" si="803"/>
        <v>0</v>
      </c>
      <c r="L6449" s="75">
        <v>0</v>
      </c>
      <c r="M6449" s="75">
        <v>0</v>
      </c>
      <c r="N6449" s="75">
        <v>0</v>
      </c>
      <c r="O6449" s="105">
        <v>0</v>
      </c>
      <c r="P6449" s="98">
        <f t="shared" si="804"/>
        <v>145200</v>
      </c>
      <c r="Q6449" s="98">
        <f t="shared" si="805"/>
        <v>0</v>
      </c>
      <c r="R6449" s="98">
        <f t="shared" si="806"/>
        <v>0</v>
      </c>
      <c r="S6449" s="105">
        <f t="shared" si="807"/>
        <v>0</v>
      </c>
      <c r="T6449" s="8" t="str">
        <f>IF(I6449=0,"",(INDEX('AWR Data'!A$1:E$8823,MATCH(A6449,'AWR Data'!A$1:A$8823,0),4)))</f>
        <v/>
      </c>
    </row>
    <row r="6450" spans="1:20" ht="20" customHeight="1">
      <c r="A6450" s="14" t="s">
        <v>12201</v>
      </c>
      <c r="B6450" s="14" t="s">
        <v>568</v>
      </c>
      <c r="E6450" s="74">
        <v>91</v>
      </c>
      <c r="F6450" s="74">
        <v>2270</v>
      </c>
      <c r="G6450" s="74">
        <f t="shared" si="800"/>
        <v>1092</v>
      </c>
      <c r="H6450" s="80">
        <f t="shared" si="801"/>
        <v>0.48105726872246696</v>
      </c>
      <c r="I6450" s="74">
        <f>INDEX('AWR Data'!A$1:E$8825,MATCH(A6450,'AWR Data'!A$1:A$8825,0),5)</f>
        <v>0</v>
      </c>
      <c r="J6450" s="74">
        <f t="shared" si="802"/>
        <v>0</v>
      </c>
      <c r="K6450" s="105">
        <f t="shared" si="803"/>
        <v>0</v>
      </c>
      <c r="L6450" s="75">
        <v>0</v>
      </c>
      <c r="M6450" s="75">
        <v>0</v>
      </c>
      <c r="N6450" s="75">
        <v>0</v>
      </c>
      <c r="O6450" s="105">
        <v>0</v>
      </c>
      <c r="P6450" s="98">
        <f t="shared" si="804"/>
        <v>1092</v>
      </c>
      <c r="Q6450" s="98">
        <f t="shared" si="805"/>
        <v>0</v>
      </c>
      <c r="R6450" s="98">
        <f t="shared" si="806"/>
        <v>0</v>
      </c>
      <c r="S6450" s="105">
        <f t="shared" si="807"/>
        <v>0</v>
      </c>
      <c r="T6450" s="8" t="str">
        <f>IF(I6450=0,"",(INDEX('AWR Data'!A$1:E$8823,MATCH(A6450,'AWR Data'!A$1:A$8823,0),4)))</f>
        <v/>
      </c>
    </row>
    <row r="6451" spans="1:20" ht="20" customHeight="1">
      <c r="A6451" s="14" t="s">
        <v>12202</v>
      </c>
      <c r="B6451" s="14" t="s">
        <v>568</v>
      </c>
      <c r="E6451" s="74">
        <v>46</v>
      </c>
      <c r="F6451" s="74">
        <v>4190</v>
      </c>
      <c r="G6451" s="74">
        <f t="shared" si="800"/>
        <v>552</v>
      </c>
      <c r="H6451" s="80">
        <f t="shared" si="801"/>
        <v>0.13174224343675417</v>
      </c>
      <c r="I6451" s="74">
        <f>INDEX('AWR Data'!A$1:E$8825,MATCH(A6451,'AWR Data'!A$1:A$8825,0),5)</f>
        <v>0</v>
      </c>
      <c r="J6451" s="74">
        <f t="shared" si="802"/>
        <v>0</v>
      </c>
      <c r="K6451" s="105">
        <f t="shared" si="803"/>
        <v>0</v>
      </c>
      <c r="L6451" s="75">
        <v>0</v>
      </c>
      <c r="M6451" s="75">
        <v>0</v>
      </c>
      <c r="N6451" s="75">
        <v>0</v>
      </c>
      <c r="O6451" s="105">
        <v>0</v>
      </c>
      <c r="P6451" s="98">
        <f t="shared" si="804"/>
        <v>552</v>
      </c>
      <c r="Q6451" s="98">
        <f t="shared" si="805"/>
        <v>0</v>
      </c>
      <c r="R6451" s="98">
        <f t="shared" si="806"/>
        <v>0</v>
      </c>
      <c r="S6451" s="105">
        <f t="shared" si="807"/>
        <v>0</v>
      </c>
      <c r="T6451" s="8" t="str">
        <f>IF(I6451=0,"",(INDEX('AWR Data'!A$1:E$8823,MATCH(A6451,'AWR Data'!A$1:A$8823,0),4)))</f>
        <v/>
      </c>
    </row>
    <row r="6452" spans="1:20" ht="20" customHeight="1">
      <c r="A6452" s="14" t="s">
        <v>12203</v>
      </c>
      <c r="B6452" s="14" t="s">
        <v>2346</v>
      </c>
      <c r="C6452" s="14" t="s">
        <v>12204</v>
      </c>
      <c r="E6452" s="74">
        <v>140</v>
      </c>
      <c r="F6452" s="74">
        <v>14700</v>
      </c>
      <c r="G6452" s="74">
        <f t="shared" si="800"/>
        <v>1680</v>
      </c>
      <c r="H6452" s="80">
        <f t="shared" si="801"/>
        <v>0.11428571428571428</v>
      </c>
      <c r="I6452" s="74">
        <f>INDEX('AWR Data'!A$1:E$8825,MATCH(A6452,'AWR Data'!A$1:A$8825,0),5)</f>
        <v>0</v>
      </c>
      <c r="J6452" s="74">
        <f t="shared" si="802"/>
        <v>0</v>
      </c>
      <c r="K6452" s="105">
        <f t="shared" si="803"/>
        <v>0</v>
      </c>
      <c r="L6452" s="75">
        <v>0</v>
      </c>
      <c r="M6452" s="75">
        <v>0</v>
      </c>
      <c r="N6452" s="75">
        <v>0</v>
      </c>
      <c r="O6452" s="105">
        <v>0</v>
      </c>
      <c r="P6452" s="98">
        <f t="shared" si="804"/>
        <v>1680</v>
      </c>
      <c r="Q6452" s="98">
        <f t="shared" si="805"/>
        <v>0</v>
      </c>
      <c r="R6452" s="98">
        <f t="shared" si="806"/>
        <v>0</v>
      </c>
      <c r="S6452" s="105">
        <f t="shared" si="807"/>
        <v>0</v>
      </c>
      <c r="T6452" s="8" t="str">
        <f>IF(I6452=0,"",(INDEX('AWR Data'!A$1:E$8823,MATCH(A6452,'AWR Data'!A$1:A$8823,0),4)))</f>
        <v/>
      </c>
    </row>
    <row r="6453" spans="1:20" ht="20" customHeight="1">
      <c r="A6453" s="14" t="s">
        <v>12207</v>
      </c>
      <c r="B6453" s="14" t="s">
        <v>721</v>
      </c>
      <c r="C6453" s="14" t="s">
        <v>12208</v>
      </c>
      <c r="E6453" s="74">
        <v>720</v>
      </c>
      <c r="F6453" s="74">
        <v>1560000</v>
      </c>
      <c r="G6453" s="74">
        <f t="shared" si="800"/>
        <v>8640</v>
      </c>
      <c r="H6453" s="80">
        <f t="shared" si="801"/>
        <v>5.5384615384615381E-3</v>
      </c>
      <c r="I6453" s="74">
        <f>INDEX('AWR Data'!A$1:E$8825,MATCH(A6453,'AWR Data'!A$1:A$8825,0),5)</f>
        <v>0</v>
      </c>
      <c r="J6453" s="74">
        <f t="shared" si="802"/>
        <v>0</v>
      </c>
      <c r="K6453" s="105">
        <f t="shared" si="803"/>
        <v>0</v>
      </c>
      <c r="L6453" s="75">
        <v>0</v>
      </c>
      <c r="M6453" s="75">
        <v>0</v>
      </c>
      <c r="N6453" s="75">
        <v>0</v>
      </c>
      <c r="O6453" s="105">
        <v>0</v>
      </c>
      <c r="P6453" s="98">
        <f t="shared" si="804"/>
        <v>8640</v>
      </c>
      <c r="Q6453" s="98">
        <f t="shared" si="805"/>
        <v>0</v>
      </c>
      <c r="R6453" s="98">
        <f t="shared" si="806"/>
        <v>0</v>
      </c>
      <c r="S6453" s="105">
        <f t="shared" si="807"/>
        <v>0</v>
      </c>
      <c r="T6453" s="8" t="str">
        <f>IF(I6453=0,"",(INDEX('AWR Data'!A$1:E$8823,MATCH(A6453,'AWR Data'!A$1:A$8823,0),4)))</f>
        <v/>
      </c>
    </row>
    <row r="6454" spans="1:20" ht="20" customHeight="1">
      <c r="A6454" s="14" t="s">
        <v>12209</v>
      </c>
      <c r="B6454" s="14" t="s">
        <v>721</v>
      </c>
      <c r="C6454" s="14" t="s">
        <v>12210</v>
      </c>
      <c r="E6454" s="74">
        <v>110</v>
      </c>
      <c r="F6454" s="74">
        <v>89100</v>
      </c>
      <c r="G6454" s="74">
        <f t="shared" si="800"/>
        <v>1320</v>
      </c>
      <c r="H6454" s="80">
        <f t="shared" si="801"/>
        <v>1.4814814814814815E-2</v>
      </c>
      <c r="I6454" s="74">
        <f>INDEX('AWR Data'!A$1:E$8825,MATCH(A6454,'AWR Data'!A$1:A$8825,0),5)</f>
        <v>0</v>
      </c>
      <c r="J6454" s="74">
        <f t="shared" si="802"/>
        <v>0</v>
      </c>
      <c r="K6454" s="105">
        <f t="shared" si="803"/>
        <v>0</v>
      </c>
      <c r="L6454" s="75">
        <v>0</v>
      </c>
      <c r="M6454" s="75">
        <v>0</v>
      </c>
      <c r="N6454" s="75">
        <v>0</v>
      </c>
      <c r="O6454" s="105">
        <v>0</v>
      </c>
      <c r="P6454" s="98">
        <f t="shared" si="804"/>
        <v>1320</v>
      </c>
      <c r="Q6454" s="98">
        <f t="shared" si="805"/>
        <v>0</v>
      </c>
      <c r="R6454" s="98">
        <f t="shared" si="806"/>
        <v>0</v>
      </c>
      <c r="S6454" s="105">
        <f t="shared" si="807"/>
        <v>0</v>
      </c>
      <c r="T6454" s="8" t="str">
        <f>IF(I6454=0,"",(INDEX('AWR Data'!A$1:E$8823,MATCH(A6454,'AWR Data'!A$1:A$8823,0),4)))</f>
        <v/>
      </c>
    </row>
    <row r="6455" spans="1:20" ht="20" customHeight="1">
      <c r="A6455" s="14" t="s">
        <v>11998</v>
      </c>
      <c r="B6455" s="14" t="s">
        <v>721</v>
      </c>
      <c r="C6455" s="14" t="s">
        <v>11999</v>
      </c>
      <c r="E6455" s="74">
        <v>1300</v>
      </c>
      <c r="F6455" s="74">
        <v>953000</v>
      </c>
      <c r="G6455" s="74">
        <f t="shared" si="800"/>
        <v>15600</v>
      </c>
      <c r="H6455" s="80">
        <f t="shared" si="801"/>
        <v>1.6369359916054566E-2</v>
      </c>
      <c r="I6455" s="74">
        <f>INDEX('AWR Data'!A$1:E$8825,MATCH(A6455,'AWR Data'!A$1:A$8825,0),5)</f>
        <v>0</v>
      </c>
      <c r="J6455" s="74">
        <f t="shared" si="802"/>
        <v>0</v>
      </c>
      <c r="K6455" s="105">
        <f t="shared" si="803"/>
        <v>0</v>
      </c>
      <c r="L6455" s="75">
        <v>0</v>
      </c>
      <c r="M6455" s="75">
        <v>0</v>
      </c>
      <c r="N6455" s="75">
        <v>0</v>
      </c>
      <c r="O6455" s="105">
        <v>0</v>
      </c>
      <c r="P6455" s="98">
        <f t="shared" si="804"/>
        <v>15600</v>
      </c>
      <c r="Q6455" s="98">
        <f t="shared" si="805"/>
        <v>0</v>
      </c>
      <c r="R6455" s="98">
        <f t="shared" si="806"/>
        <v>0</v>
      </c>
      <c r="S6455" s="105">
        <f t="shared" si="807"/>
        <v>0</v>
      </c>
      <c r="T6455" s="8" t="str">
        <f>IF(I6455=0,"",(INDEX('AWR Data'!A$1:E$8823,MATCH(A6455,'AWR Data'!A$1:A$8823,0),4)))</f>
        <v/>
      </c>
    </row>
    <row r="6456" spans="1:20" ht="20" customHeight="1">
      <c r="A6456" s="14" t="s">
        <v>12000</v>
      </c>
      <c r="B6456" s="14" t="s">
        <v>513</v>
      </c>
      <c r="C6456" s="14" t="s">
        <v>12001</v>
      </c>
      <c r="E6456" s="74">
        <v>36</v>
      </c>
      <c r="F6456" s="74">
        <v>2810</v>
      </c>
      <c r="G6456" s="74">
        <f t="shared" si="800"/>
        <v>432</v>
      </c>
      <c r="H6456" s="80">
        <f t="shared" si="801"/>
        <v>0.15373665480427046</v>
      </c>
      <c r="I6456" s="74">
        <f>INDEX('AWR Data'!A$1:E$8825,MATCH(A6456,'AWR Data'!A$1:A$8825,0),5)</f>
        <v>0</v>
      </c>
      <c r="J6456" s="74">
        <f t="shared" si="802"/>
        <v>0</v>
      </c>
      <c r="K6456" s="105">
        <f t="shared" si="803"/>
        <v>0</v>
      </c>
      <c r="L6456" s="75">
        <v>0</v>
      </c>
      <c r="M6456" s="75">
        <v>0</v>
      </c>
      <c r="N6456" s="75">
        <v>0</v>
      </c>
      <c r="O6456" s="105">
        <v>0</v>
      </c>
      <c r="P6456" s="98">
        <f t="shared" si="804"/>
        <v>432</v>
      </c>
      <c r="Q6456" s="98">
        <f t="shared" si="805"/>
        <v>0</v>
      </c>
      <c r="R6456" s="98">
        <f t="shared" si="806"/>
        <v>0</v>
      </c>
      <c r="S6456" s="105">
        <f t="shared" si="807"/>
        <v>0</v>
      </c>
      <c r="T6456" s="8" t="str">
        <f>IF(I6456=0,"",(INDEX('AWR Data'!A$1:E$8823,MATCH(A6456,'AWR Data'!A$1:A$8823,0),4)))</f>
        <v/>
      </c>
    </row>
    <row r="6457" spans="1:20" ht="20" customHeight="1">
      <c r="A6457" s="14" t="s">
        <v>12002</v>
      </c>
      <c r="B6457" s="14" t="s">
        <v>2947</v>
      </c>
      <c r="C6457" s="14" t="s">
        <v>12003</v>
      </c>
      <c r="E6457" s="74">
        <v>110</v>
      </c>
      <c r="F6457" s="74">
        <v>6920</v>
      </c>
      <c r="G6457" s="74">
        <f t="shared" si="800"/>
        <v>1320</v>
      </c>
      <c r="H6457" s="80">
        <f t="shared" si="801"/>
        <v>0.19075144508670519</v>
      </c>
      <c r="I6457" s="74">
        <f>INDEX('AWR Data'!A$1:E$8825,MATCH(A6457,'AWR Data'!A$1:A$8825,0),5)</f>
        <v>0</v>
      </c>
      <c r="J6457" s="74">
        <f t="shared" si="802"/>
        <v>0</v>
      </c>
      <c r="K6457" s="105">
        <f t="shared" si="803"/>
        <v>0</v>
      </c>
      <c r="L6457" s="75">
        <v>0</v>
      </c>
      <c r="M6457" s="75">
        <v>0</v>
      </c>
      <c r="N6457" s="75">
        <v>0</v>
      </c>
      <c r="O6457" s="105">
        <v>0</v>
      </c>
      <c r="P6457" s="98">
        <f t="shared" si="804"/>
        <v>1320</v>
      </c>
      <c r="Q6457" s="98">
        <f t="shared" si="805"/>
        <v>0</v>
      </c>
      <c r="R6457" s="98">
        <f t="shared" si="806"/>
        <v>0</v>
      </c>
      <c r="S6457" s="105">
        <f t="shared" si="807"/>
        <v>0</v>
      </c>
      <c r="T6457" s="8" t="str">
        <f>IF(I6457=0,"",(INDEX('AWR Data'!A$1:E$8823,MATCH(A6457,'AWR Data'!A$1:A$8823,0),4)))</f>
        <v/>
      </c>
    </row>
    <row r="6458" spans="1:20" ht="20" customHeight="1">
      <c r="A6458" s="14" t="s">
        <v>12004</v>
      </c>
      <c r="B6458" s="14" t="s">
        <v>2054</v>
      </c>
      <c r="C6458" s="14" t="s">
        <v>12005</v>
      </c>
      <c r="E6458" s="74">
        <v>73</v>
      </c>
      <c r="F6458" s="74">
        <v>136000</v>
      </c>
      <c r="G6458" s="74">
        <f t="shared" si="800"/>
        <v>876</v>
      </c>
      <c r="H6458" s="80">
        <f t="shared" si="801"/>
        <v>6.4411764705882349E-3</v>
      </c>
      <c r="I6458" s="74">
        <f>INDEX('AWR Data'!A$1:E$8825,MATCH(A6458,'AWR Data'!A$1:A$8825,0),5)</f>
        <v>0</v>
      </c>
      <c r="J6458" s="74">
        <f t="shared" si="802"/>
        <v>0</v>
      </c>
      <c r="K6458" s="105">
        <f t="shared" si="803"/>
        <v>0</v>
      </c>
      <c r="L6458" s="75">
        <v>0</v>
      </c>
      <c r="M6458" s="75">
        <v>0</v>
      </c>
      <c r="N6458" s="75">
        <v>0</v>
      </c>
      <c r="O6458" s="105">
        <v>0</v>
      </c>
      <c r="P6458" s="98">
        <f t="shared" si="804"/>
        <v>876</v>
      </c>
      <c r="Q6458" s="98">
        <f t="shared" si="805"/>
        <v>0</v>
      </c>
      <c r="R6458" s="98">
        <f t="shared" si="806"/>
        <v>0</v>
      </c>
      <c r="S6458" s="105">
        <f t="shared" si="807"/>
        <v>0</v>
      </c>
      <c r="T6458" s="8" t="str">
        <f>IF(I6458=0,"",(INDEX('AWR Data'!A$1:E$8823,MATCH(A6458,'AWR Data'!A$1:A$8823,0),4)))</f>
        <v/>
      </c>
    </row>
    <row r="6459" spans="1:20" ht="20" customHeight="1">
      <c r="A6459" s="14" t="s">
        <v>12006</v>
      </c>
      <c r="B6459" s="14" t="s">
        <v>2054</v>
      </c>
      <c r="C6459" s="14" t="s">
        <v>12007</v>
      </c>
      <c r="E6459" s="74">
        <v>28</v>
      </c>
      <c r="F6459" s="74">
        <v>38000</v>
      </c>
      <c r="G6459" s="74">
        <f t="shared" si="800"/>
        <v>336</v>
      </c>
      <c r="H6459" s="80">
        <f t="shared" si="801"/>
        <v>8.8421052631578942E-3</v>
      </c>
      <c r="I6459" s="74">
        <f>INDEX('AWR Data'!A$1:E$8825,MATCH(A6459,'AWR Data'!A$1:A$8825,0),5)</f>
        <v>0</v>
      </c>
      <c r="J6459" s="74">
        <f t="shared" si="802"/>
        <v>0</v>
      </c>
      <c r="K6459" s="105">
        <f t="shared" si="803"/>
        <v>0</v>
      </c>
      <c r="L6459" s="75">
        <v>0</v>
      </c>
      <c r="M6459" s="75">
        <v>0</v>
      </c>
      <c r="N6459" s="75">
        <v>0</v>
      </c>
      <c r="O6459" s="105">
        <v>0</v>
      </c>
      <c r="P6459" s="98">
        <f t="shared" si="804"/>
        <v>336</v>
      </c>
      <c r="Q6459" s="98">
        <f t="shared" si="805"/>
        <v>0</v>
      </c>
      <c r="R6459" s="98">
        <f t="shared" si="806"/>
        <v>0</v>
      </c>
      <c r="S6459" s="105">
        <f t="shared" si="807"/>
        <v>0</v>
      </c>
      <c r="T6459" s="8" t="str">
        <f>IF(I6459=0,"",(INDEX('AWR Data'!A$1:E$8823,MATCH(A6459,'AWR Data'!A$1:A$8823,0),4)))</f>
        <v/>
      </c>
    </row>
    <row r="6460" spans="1:20" ht="20" customHeight="1">
      <c r="A6460" s="14" t="s">
        <v>12218</v>
      </c>
      <c r="B6460" s="14" t="s">
        <v>516</v>
      </c>
      <c r="C6460" s="14" t="s">
        <v>12219</v>
      </c>
      <c r="E6460" s="74">
        <v>880</v>
      </c>
      <c r="F6460" s="74">
        <v>103000</v>
      </c>
      <c r="G6460" s="74">
        <f t="shared" si="800"/>
        <v>10560</v>
      </c>
      <c r="H6460" s="80">
        <f t="shared" si="801"/>
        <v>0.10252427184466019</v>
      </c>
      <c r="I6460" s="74">
        <f>INDEX('AWR Data'!A$1:E$8825,MATCH(A6460,'AWR Data'!A$1:A$8825,0),5)</f>
        <v>0</v>
      </c>
      <c r="J6460" s="74">
        <f t="shared" si="802"/>
        <v>0</v>
      </c>
      <c r="K6460" s="105">
        <f t="shared" si="803"/>
        <v>0</v>
      </c>
      <c r="L6460" s="75">
        <v>0</v>
      </c>
      <c r="M6460" s="75">
        <v>0</v>
      </c>
      <c r="N6460" s="75">
        <v>0</v>
      </c>
      <c r="O6460" s="105">
        <v>0</v>
      </c>
      <c r="P6460" s="98">
        <f t="shared" si="804"/>
        <v>10560</v>
      </c>
      <c r="Q6460" s="98">
        <f t="shared" si="805"/>
        <v>0</v>
      </c>
      <c r="R6460" s="98">
        <f t="shared" si="806"/>
        <v>0</v>
      </c>
      <c r="S6460" s="105">
        <f t="shared" si="807"/>
        <v>0</v>
      </c>
      <c r="T6460" s="8" t="str">
        <f>IF(I6460=0,"",(INDEX('AWR Data'!A$1:E$8823,MATCH(A6460,'AWR Data'!A$1:A$8823,0),4)))</f>
        <v/>
      </c>
    </row>
    <row r="6461" spans="1:20" ht="20" customHeight="1">
      <c r="A6461" s="14" t="s">
        <v>12222</v>
      </c>
      <c r="B6461" s="14" t="s">
        <v>568</v>
      </c>
      <c r="E6461" s="74">
        <v>46</v>
      </c>
      <c r="F6461" s="74">
        <v>13900</v>
      </c>
      <c r="G6461" s="74">
        <f t="shared" si="800"/>
        <v>552</v>
      </c>
      <c r="H6461" s="80">
        <f t="shared" si="801"/>
        <v>3.9712230215827336E-2</v>
      </c>
      <c r="I6461" s="74">
        <f>INDEX('AWR Data'!A$1:E$8825,MATCH(A6461,'AWR Data'!A$1:A$8825,0),5)</f>
        <v>0</v>
      </c>
      <c r="J6461" s="74">
        <f t="shared" si="802"/>
        <v>0</v>
      </c>
      <c r="K6461" s="105">
        <f t="shared" si="803"/>
        <v>0</v>
      </c>
      <c r="L6461" s="75">
        <v>0</v>
      </c>
      <c r="M6461" s="75">
        <v>0</v>
      </c>
      <c r="N6461" s="75">
        <v>0</v>
      </c>
      <c r="O6461" s="105">
        <v>0</v>
      </c>
      <c r="P6461" s="98">
        <f t="shared" si="804"/>
        <v>552</v>
      </c>
      <c r="Q6461" s="98">
        <f t="shared" si="805"/>
        <v>0</v>
      </c>
      <c r="R6461" s="98">
        <f t="shared" si="806"/>
        <v>0</v>
      </c>
      <c r="S6461" s="105">
        <f t="shared" si="807"/>
        <v>0</v>
      </c>
      <c r="T6461" s="8" t="str">
        <f>IF(I6461=0,"",(INDEX('AWR Data'!A$1:E$8823,MATCH(A6461,'AWR Data'!A$1:A$8823,0),4)))</f>
        <v/>
      </c>
    </row>
    <row r="6462" spans="1:20" ht="20" customHeight="1">
      <c r="A6462" s="14" t="s">
        <v>12223</v>
      </c>
      <c r="B6462" s="14" t="s">
        <v>568</v>
      </c>
      <c r="E6462" s="74">
        <v>73</v>
      </c>
      <c r="F6462" s="74">
        <v>3840</v>
      </c>
      <c r="G6462" s="74">
        <f t="shared" si="800"/>
        <v>876</v>
      </c>
      <c r="H6462" s="80">
        <f t="shared" si="801"/>
        <v>0.22812499999999999</v>
      </c>
      <c r="I6462" s="74">
        <f>INDEX('AWR Data'!A$1:E$8825,MATCH(A6462,'AWR Data'!A$1:A$8825,0),5)</f>
        <v>0</v>
      </c>
      <c r="J6462" s="74">
        <f t="shared" si="802"/>
        <v>0</v>
      </c>
      <c r="K6462" s="105">
        <f t="shared" si="803"/>
        <v>0</v>
      </c>
      <c r="L6462" s="75">
        <v>0</v>
      </c>
      <c r="M6462" s="75">
        <v>0</v>
      </c>
      <c r="N6462" s="75">
        <v>0</v>
      </c>
      <c r="O6462" s="105">
        <v>0</v>
      </c>
      <c r="P6462" s="98">
        <f t="shared" si="804"/>
        <v>876</v>
      </c>
      <c r="Q6462" s="98">
        <f t="shared" si="805"/>
        <v>0</v>
      </c>
      <c r="R6462" s="98">
        <f t="shared" si="806"/>
        <v>0</v>
      </c>
      <c r="S6462" s="105">
        <f t="shared" si="807"/>
        <v>0</v>
      </c>
      <c r="T6462" s="8" t="str">
        <f>IF(I6462=0,"",(INDEX('AWR Data'!A$1:E$8823,MATCH(A6462,'AWR Data'!A$1:A$8823,0),4)))</f>
        <v/>
      </c>
    </row>
    <row r="6463" spans="1:20" ht="20" customHeight="1">
      <c r="A6463" s="14" t="s">
        <v>12224</v>
      </c>
      <c r="B6463" s="14" t="s">
        <v>339</v>
      </c>
      <c r="C6463" s="14" t="s">
        <v>12225</v>
      </c>
      <c r="E6463" s="74">
        <v>36</v>
      </c>
      <c r="F6463" s="74">
        <v>933</v>
      </c>
      <c r="G6463" s="74">
        <f t="shared" si="800"/>
        <v>432</v>
      </c>
      <c r="H6463" s="80">
        <f t="shared" si="801"/>
        <v>0.46302250803858519</v>
      </c>
      <c r="I6463" s="74">
        <f>INDEX('AWR Data'!A$1:E$8825,MATCH(A6463,'AWR Data'!A$1:A$8825,0),5)</f>
        <v>0</v>
      </c>
      <c r="J6463" s="74">
        <f t="shared" si="802"/>
        <v>0</v>
      </c>
      <c r="K6463" s="105">
        <f t="shared" si="803"/>
        <v>0</v>
      </c>
      <c r="L6463" s="75">
        <v>0</v>
      </c>
      <c r="M6463" s="75">
        <v>0</v>
      </c>
      <c r="N6463" s="75">
        <v>0</v>
      </c>
      <c r="O6463" s="105">
        <v>0</v>
      </c>
      <c r="P6463" s="98">
        <f t="shared" si="804"/>
        <v>432</v>
      </c>
      <c r="Q6463" s="98">
        <f t="shared" si="805"/>
        <v>0</v>
      </c>
      <c r="R6463" s="98">
        <f t="shared" si="806"/>
        <v>0</v>
      </c>
      <c r="S6463" s="105">
        <f t="shared" si="807"/>
        <v>0</v>
      </c>
      <c r="T6463" s="8" t="str">
        <f>IF(I6463=0,"",(INDEX('AWR Data'!A$1:E$8823,MATCH(A6463,'AWR Data'!A$1:A$8823,0),4)))</f>
        <v/>
      </c>
    </row>
    <row r="6464" spans="1:20" ht="20" customHeight="1">
      <c r="A6464" s="14" t="s">
        <v>12226</v>
      </c>
      <c r="B6464" s="14" t="s">
        <v>568</v>
      </c>
      <c r="E6464" s="74">
        <v>22</v>
      </c>
      <c r="F6464" s="74">
        <v>366</v>
      </c>
      <c r="G6464" s="74">
        <f t="shared" si="800"/>
        <v>264</v>
      </c>
      <c r="H6464" s="80">
        <f t="shared" si="801"/>
        <v>0.72131147540983609</v>
      </c>
      <c r="I6464" s="74">
        <f>INDEX('AWR Data'!A$1:E$8825,MATCH(A6464,'AWR Data'!A$1:A$8825,0),5)</f>
        <v>0</v>
      </c>
      <c r="J6464" s="74">
        <f t="shared" si="802"/>
        <v>0</v>
      </c>
      <c r="K6464" s="105">
        <f t="shared" si="803"/>
        <v>0</v>
      </c>
      <c r="L6464" s="75">
        <v>0</v>
      </c>
      <c r="M6464" s="75">
        <v>0</v>
      </c>
      <c r="N6464" s="75">
        <v>0</v>
      </c>
      <c r="O6464" s="105">
        <v>0</v>
      </c>
      <c r="P6464" s="98">
        <f t="shared" si="804"/>
        <v>264</v>
      </c>
      <c r="Q6464" s="98">
        <f t="shared" si="805"/>
        <v>0</v>
      </c>
      <c r="R6464" s="98">
        <f t="shared" si="806"/>
        <v>0</v>
      </c>
      <c r="S6464" s="105">
        <f t="shared" si="807"/>
        <v>0</v>
      </c>
      <c r="T6464" s="8" t="str">
        <f>IF(I6464=0,"",(INDEX('AWR Data'!A$1:E$8823,MATCH(A6464,'AWR Data'!A$1:A$8823,0),4)))</f>
        <v/>
      </c>
    </row>
    <row r="6465" spans="1:20" ht="20" customHeight="1">
      <c r="A6465" s="14" t="s">
        <v>12227</v>
      </c>
      <c r="B6465" s="14" t="s">
        <v>2119</v>
      </c>
      <c r="C6465" s="14" t="s">
        <v>12017</v>
      </c>
      <c r="E6465" s="74">
        <v>1300</v>
      </c>
      <c r="F6465" s="74">
        <v>24100</v>
      </c>
      <c r="G6465" s="74">
        <f t="shared" si="800"/>
        <v>15600</v>
      </c>
      <c r="H6465" s="80">
        <f t="shared" si="801"/>
        <v>0.64730290456431538</v>
      </c>
      <c r="I6465" s="74">
        <f>INDEX('AWR Data'!A$1:E$8825,MATCH(A6465,'AWR Data'!A$1:A$8825,0),5)</f>
        <v>0</v>
      </c>
      <c r="J6465" s="74">
        <f t="shared" si="802"/>
        <v>0</v>
      </c>
      <c r="K6465" s="105">
        <f t="shared" si="803"/>
        <v>0</v>
      </c>
      <c r="L6465" s="75">
        <v>0</v>
      </c>
      <c r="M6465" s="75">
        <v>0</v>
      </c>
      <c r="N6465" s="75">
        <v>0</v>
      </c>
      <c r="O6465" s="105">
        <v>0</v>
      </c>
      <c r="P6465" s="98">
        <f t="shared" si="804"/>
        <v>15600</v>
      </c>
      <c r="Q6465" s="98">
        <f t="shared" si="805"/>
        <v>0</v>
      </c>
      <c r="R6465" s="98">
        <f t="shared" si="806"/>
        <v>0</v>
      </c>
      <c r="S6465" s="105">
        <f t="shared" si="807"/>
        <v>0</v>
      </c>
      <c r="T6465" s="8" t="str">
        <f>IF(I6465=0,"",(INDEX('AWR Data'!A$1:E$8823,MATCH(A6465,'AWR Data'!A$1:A$8823,0),4)))</f>
        <v/>
      </c>
    </row>
    <row r="6466" spans="1:20" ht="20" customHeight="1">
      <c r="A6466" s="14" t="s">
        <v>12018</v>
      </c>
      <c r="B6466" s="14" t="s">
        <v>2119</v>
      </c>
      <c r="C6466" s="14" t="s">
        <v>12019</v>
      </c>
      <c r="E6466" s="74">
        <v>16</v>
      </c>
      <c r="F6466" s="74">
        <v>2670</v>
      </c>
      <c r="G6466" s="74">
        <f t="shared" si="800"/>
        <v>192</v>
      </c>
      <c r="H6466" s="80">
        <f t="shared" si="801"/>
        <v>7.1910112359550568E-2</v>
      </c>
      <c r="I6466" s="74">
        <f>INDEX('AWR Data'!A$1:E$8825,MATCH(A6466,'AWR Data'!A$1:A$8825,0),5)</f>
        <v>0</v>
      </c>
      <c r="J6466" s="74">
        <f t="shared" si="802"/>
        <v>0</v>
      </c>
      <c r="K6466" s="105">
        <f t="shared" si="803"/>
        <v>0</v>
      </c>
      <c r="L6466" s="75">
        <v>0</v>
      </c>
      <c r="M6466" s="75">
        <v>0</v>
      </c>
      <c r="N6466" s="75">
        <v>0</v>
      </c>
      <c r="O6466" s="105">
        <v>0</v>
      </c>
      <c r="P6466" s="98">
        <f t="shared" si="804"/>
        <v>192</v>
      </c>
      <c r="Q6466" s="98">
        <f t="shared" si="805"/>
        <v>0</v>
      </c>
      <c r="R6466" s="98">
        <f t="shared" si="806"/>
        <v>0</v>
      </c>
      <c r="S6466" s="105">
        <f t="shared" si="807"/>
        <v>0</v>
      </c>
      <c r="T6466" s="8" t="str">
        <f>IF(I6466=0,"",(INDEX('AWR Data'!A$1:E$8823,MATCH(A6466,'AWR Data'!A$1:A$8823,0),4)))</f>
        <v/>
      </c>
    </row>
    <row r="6467" spans="1:20" ht="20" customHeight="1">
      <c r="A6467" s="14" t="s">
        <v>12020</v>
      </c>
      <c r="B6467" s="14" t="s">
        <v>2119</v>
      </c>
      <c r="C6467" s="14" t="s">
        <v>12021</v>
      </c>
      <c r="E6467" s="74">
        <v>58</v>
      </c>
      <c r="F6467" s="74">
        <v>5110</v>
      </c>
      <c r="G6467" s="74">
        <f t="shared" si="800"/>
        <v>696</v>
      </c>
      <c r="H6467" s="80">
        <f t="shared" si="801"/>
        <v>0.13620352250489237</v>
      </c>
      <c r="I6467" s="74">
        <f>INDEX('AWR Data'!A$1:E$8825,MATCH(A6467,'AWR Data'!A$1:A$8825,0),5)</f>
        <v>0</v>
      </c>
      <c r="J6467" s="74">
        <f t="shared" si="802"/>
        <v>0</v>
      </c>
      <c r="K6467" s="105">
        <f t="shared" si="803"/>
        <v>0</v>
      </c>
      <c r="L6467" s="75">
        <v>0</v>
      </c>
      <c r="M6467" s="75">
        <v>0</v>
      </c>
      <c r="N6467" s="75">
        <v>0</v>
      </c>
      <c r="O6467" s="105">
        <v>0</v>
      </c>
      <c r="P6467" s="98">
        <f t="shared" si="804"/>
        <v>696</v>
      </c>
      <c r="Q6467" s="98">
        <f t="shared" si="805"/>
        <v>0</v>
      </c>
      <c r="R6467" s="98">
        <f t="shared" si="806"/>
        <v>0</v>
      </c>
      <c r="S6467" s="105">
        <f t="shared" si="807"/>
        <v>0</v>
      </c>
      <c r="T6467" s="8" t="str">
        <f>IF(I6467=0,"",(INDEX('AWR Data'!A$1:E$8823,MATCH(A6467,'AWR Data'!A$1:A$8823,0),4)))</f>
        <v/>
      </c>
    </row>
    <row r="6468" spans="1:20" ht="20" customHeight="1">
      <c r="A6468" s="14" t="s">
        <v>12022</v>
      </c>
      <c r="B6468" s="14" t="s">
        <v>989</v>
      </c>
      <c r="C6468" s="14" t="s">
        <v>12023</v>
      </c>
      <c r="E6468" s="74">
        <v>1000</v>
      </c>
      <c r="F6468" s="74">
        <v>523000</v>
      </c>
      <c r="G6468" s="74">
        <f t="shared" si="800"/>
        <v>12000</v>
      </c>
      <c r="H6468" s="80">
        <f t="shared" si="801"/>
        <v>2.2944550669216062E-2</v>
      </c>
      <c r="I6468" s="74">
        <f>INDEX('AWR Data'!A$1:E$8825,MATCH(A6468,'AWR Data'!A$1:A$8825,0),5)</f>
        <v>0</v>
      </c>
      <c r="J6468" s="74">
        <f t="shared" si="802"/>
        <v>0</v>
      </c>
      <c r="K6468" s="105">
        <f t="shared" si="803"/>
        <v>0</v>
      </c>
      <c r="L6468" s="75">
        <v>0</v>
      </c>
      <c r="M6468" s="75">
        <v>0</v>
      </c>
      <c r="N6468" s="75">
        <v>0</v>
      </c>
      <c r="O6468" s="105">
        <v>0</v>
      </c>
      <c r="P6468" s="98">
        <f t="shared" si="804"/>
        <v>12000</v>
      </c>
      <c r="Q6468" s="98">
        <f t="shared" si="805"/>
        <v>0</v>
      </c>
      <c r="R6468" s="98">
        <f t="shared" si="806"/>
        <v>0</v>
      </c>
      <c r="S6468" s="105">
        <f t="shared" si="807"/>
        <v>0</v>
      </c>
      <c r="T6468" s="8" t="str">
        <f>IF(I6468=0,"",(INDEX('AWR Data'!A$1:E$8823,MATCH(A6468,'AWR Data'!A$1:A$8823,0),4)))</f>
        <v/>
      </c>
    </row>
    <row r="6469" spans="1:20" ht="20" customHeight="1">
      <c r="A6469" s="14" t="s">
        <v>12026</v>
      </c>
      <c r="B6469" s="14" t="s">
        <v>510</v>
      </c>
      <c r="C6469" s="14" t="s">
        <v>12027</v>
      </c>
      <c r="E6469" s="74">
        <v>46</v>
      </c>
      <c r="F6469" s="74">
        <v>13300</v>
      </c>
      <c r="G6469" s="74">
        <f t="shared" si="800"/>
        <v>552</v>
      </c>
      <c r="H6469" s="80">
        <f t="shared" si="801"/>
        <v>4.1503759398496237E-2</v>
      </c>
      <c r="I6469" s="74">
        <f>INDEX('AWR Data'!A$1:E$8825,MATCH(A6469,'AWR Data'!A$1:A$8825,0),5)</f>
        <v>0</v>
      </c>
      <c r="J6469" s="74">
        <f t="shared" si="802"/>
        <v>0</v>
      </c>
      <c r="K6469" s="105">
        <f t="shared" si="803"/>
        <v>0</v>
      </c>
      <c r="L6469" s="75">
        <v>0</v>
      </c>
      <c r="M6469" s="75">
        <v>0</v>
      </c>
      <c r="N6469" s="75">
        <v>0</v>
      </c>
      <c r="O6469" s="105">
        <v>0</v>
      </c>
      <c r="P6469" s="98">
        <f t="shared" si="804"/>
        <v>552</v>
      </c>
      <c r="Q6469" s="98">
        <f t="shared" si="805"/>
        <v>0</v>
      </c>
      <c r="R6469" s="98">
        <f t="shared" si="806"/>
        <v>0</v>
      </c>
      <c r="S6469" s="105">
        <f t="shared" si="807"/>
        <v>0</v>
      </c>
      <c r="T6469" s="8" t="str">
        <f>IF(I6469=0,"",(INDEX('AWR Data'!A$1:E$8823,MATCH(A6469,'AWR Data'!A$1:A$8823,0),4)))</f>
        <v/>
      </c>
    </row>
    <row r="6470" spans="1:20" ht="20" customHeight="1">
      <c r="A6470" s="14" t="s">
        <v>12028</v>
      </c>
      <c r="B6470" s="14" t="s">
        <v>568</v>
      </c>
      <c r="E6470" s="74">
        <v>73</v>
      </c>
      <c r="F6470" s="74">
        <v>11700</v>
      </c>
      <c r="G6470" s="74">
        <f t="shared" ref="G6470:G6533" si="808">+E6470*12</f>
        <v>876</v>
      </c>
      <c r="H6470" s="80">
        <f t="shared" ref="H6470:H6533" si="809">IF(G6470&gt;0,(IF(F6470&gt;0,G6470/F6470,1000)),0)</f>
        <v>7.4871794871794878E-2</v>
      </c>
      <c r="I6470" s="74">
        <f>INDEX('AWR Data'!A$1:E$8825,MATCH(A6470,'AWR Data'!A$1:A$8825,0),5)</f>
        <v>0</v>
      </c>
      <c r="J6470" s="74">
        <f t="shared" ref="J6470:J6533" si="810">IF(I6470=0,0,IF(I6470&gt;0,IF(I6470&lt;11,G6470,IF(I6470&lt;21,(G6470*0.32),IF(I6470&lt;31,(G6470*0.07),0)))))</f>
        <v>0</v>
      </c>
      <c r="K6470" s="105">
        <f t="shared" ref="K6470:K6533" si="811">IF(G6470,J6470/G6470,0)</f>
        <v>0</v>
      </c>
      <c r="L6470" s="75">
        <v>0</v>
      </c>
      <c r="M6470" s="75">
        <v>0</v>
      </c>
      <c r="N6470" s="75">
        <v>0</v>
      </c>
      <c r="O6470" s="105">
        <v>0</v>
      </c>
      <c r="P6470" s="98">
        <f t="shared" ref="P6470:P6533" si="812">+G6470-L6470</f>
        <v>876</v>
      </c>
      <c r="Q6470" s="98">
        <f t="shared" ref="Q6470:Q6533" si="813">IF(I6470=0,I6470-M6470,IF(M6470,IF(I6470=0,(M6470-0),M6470-I6470),I6470))</f>
        <v>0</v>
      </c>
      <c r="R6470" s="98">
        <f t="shared" ref="R6470:R6533" si="814">+J6470-N6470</f>
        <v>0</v>
      </c>
      <c r="S6470" s="105">
        <f t="shared" ref="S6470:S6533" si="815">+K6470-O6470</f>
        <v>0</v>
      </c>
      <c r="T6470" s="8" t="str">
        <f>IF(I6470=0,"",(INDEX('AWR Data'!A$1:E$8823,MATCH(A6470,'AWR Data'!A$1:A$8823,0),4)))</f>
        <v/>
      </c>
    </row>
    <row r="6471" spans="1:20" ht="20" customHeight="1">
      <c r="A6471" s="14" t="s">
        <v>12029</v>
      </c>
      <c r="B6471" s="14" t="s">
        <v>568</v>
      </c>
      <c r="E6471" s="74">
        <v>58</v>
      </c>
      <c r="F6471" s="74">
        <v>21500</v>
      </c>
      <c r="G6471" s="74">
        <f t="shared" si="808"/>
        <v>696</v>
      </c>
      <c r="H6471" s="80">
        <f t="shared" si="809"/>
        <v>3.2372093023255812E-2</v>
      </c>
      <c r="I6471" s="74">
        <f>INDEX('AWR Data'!A$1:E$8825,MATCH(A6471,'AWR Data'!A$1:A$8825,0),5)</f>
        <v>0</v>
      </c>
      <c r="J6471" s="74">
        <f t="shared" si="810"/>
        <v>0</v>
      </c>
      <c r="K6471" s="105">
        <f t="shared" si="811"/>
        <v>0</v>
      </c>
      <c r="L6471" s="75">
        <v>0</v>
      </c>
      <c r="M6471" s="75">
        <v>0</v>
      </c>
      <c r="N6471" s="75">
        <v>0</v>
      </c>
      <c r="O6471" s="105">
        <v>0</v>
      </c>
      <c r="P6471" s="98">
        <f t="shared" si="812"/>
        <v>696</v>
      </c>
      <c r="Q6471" s="98">
        <f t="shared" si="813"/>
        <v>0</v>
      </c>
      <c r="R6471" s="98">
        <f t="shared" si="814"/>
        <v>0</v>
      </c>
      <c r="S6471" s="105">
        <f t="shared" si="815"/>
        <v>0</v>
      </c>
      <c r="T6471" s="8" t="str">
        <f>IF(I6471=0,"",(INDEX('AWR Data'!A$1:E$8823,MATCH(A6471,'AWR Data'!A$1:A$8823,0),4)))</f>
        <v/>
      </c>
    </row>
    <row r="6472" spans="1:20" ht="20" customHeight="1">
      <c r="A6472" s="14" t="s">
        <v>12237</v>
      </c>
      <c r="B6472" s="14" t="s">
        <v>699</v>
      </c>
      <c r="C6472" s="14" t="s">
        <v>12238</v>
      </c>
      <c r="E6472" s="74">
        <v>58</v>
      </c>
      <c r="F6472" s="74">
        <v>22600</v>
      </c>
      <c r="G6472" s="74">
        <f t="shared" si="808"/>
        <v>696</v>
      </c>
      <c r="H6472" s="80">
        <f t="shared" si="809"/>
        <v>3.0796460176991152E-2</v>
      </c>
      <c r="I6472" s="74">
        <f>INDEX('AWR Data'!A$1:E$8825,MATCH(A6472,'AWR Data'!A$1:A$8825,0),5)</f>
        <v>0</v>
      </c>
      <c r="J6472" s="74">
        <f t="shared" si="810"/>
        <v>0</v>
      </c>
      <c r="K6472" s="105">
        <f t="shared" si="811"/>
        <v>0</v>
      </c>
      <c r="L6472" s="75">
        <v>0</v>
      </c>
      <c r="M6472" s="75">
        <v>0</v>
      </c>
      <c r="N6472" s="75">
        <v>0</v>
      </c>
      <c r="O6472" s="105">
        <v>0</v>
      </c>
      <c r="P6472" s="98">
        <f t="shared" si="812"/>
        <v>696</v>
      </c>
      <c r="Q6472" s="98">
        <f t="shared" si="813"/>
        <v>0</v>
      </c>
      <c r="R6472" s="98">
        <f t="shared" si="814"/>
        <v>0</v>
      </c>
      <c r="S6472" s="105">
        <f t="shared" si="815"/>
        <v>0</v>
      </c>
      <c r="T6472" s="8" t="str">
        <f>IF(I6472=0,"",(INDEX('AWR Data'!A$1:E$8823,MATCH(A6472,'AWR Data'!A$1:A$8823,0),4)))</f>
        <v/>
      </c>
    </row>
    <row r="6473" spans="1:20" ht="20" customHeight="1">
      <c r="A6473" s="14" t="s">
        <v>12239</v>
      </c>
      <c r="B6473" s="14" t="s">
        <v>699</v>
      </c>
      <c r="C6473" s="14" t="s">
        <v>12240</v>
      </c>
      <c r="E6473" s="98">
        <v>36</v>
      </c>
      <c r="F6473" s="98">
        <v>14100</v>
      </c>
      <c r="G6473" s="98">
        <f t="shared" si="808"/>
        <v>432</v>
      </c>
      <c r="H6473" s="80">
        <f t="shared" si="809"/>
        <v>3.0638297872340424E-2</v>
      </c>
      <c r="I6473" s="98">
        <f>INDEX('AWR Data'!A$1:E$8825,MATCH(A6473,'AWR Data'!A$1:A$8825,0),5)</f>
        <v>0</v>
      </c>
      <c r="J6473" s="98">
        <f t="shared" si="810"/>
        <v>0</v>
      </c>
      <c r="K6473" s="105">
        <f t="shared" si="811"/>
        <v>0</v>
      </c>
      <c r="L6473" s="75">
        <v>0</v>
      </c>
      <c r="M6473" s="75">
        <v>0</v>
      </c>
      <c r="N6473" s="75">
        <v>0</v>
      </c>
      <c r="O6473" s="105">
        <v>0</v>
      </c>
      <c r="P6473" s="98">
        <f t="shared" si="812"/>
        <v>432</v>
      </c>
      <c r="Q6473" s="98">
        <f t="shared" si="813"/>
        <v>0</v>
      </c>
      <c r="R6473" s="98">
        <f t="shared" si="814"/>
        <v>0</v>
      </c>
      <c r="S6473" s="105">
        <f t="shared" si="815"/>
        <v>0</v>
      </c>
      <c r="T6473" s="8" t="str">
        <f>IF(I6473=0,"",(INDEX('AWR Data'!A$1:E$8823,MATCH(A6473,'AWR Data'!A$1:A$8823,0),4)))</f>
        <v/>
      </c>
    </row>
    <row r="6474" spans="1:20" ht="20" customHeight="1">
      <c r="A6474" s="14" t="s">
        <v>12243</v>
      </c>
      <c r="B6474" s="14" t="s">
        <v>570</v>
      </c>
      <c r="C6474" s="14" t="s">
        <v>12244</v>
      </c>
      <c r="E6474" s="98">
        <v>210</v>
      </c>
      <c r="F6474" s="98">
        <v>82200</v>
      </c>
      <c r="G6474" s="98">
        <f t="shared" si="808"/>
        <v>2520</v>
      </c>
      <c r="H6474" s="80">
        <f t="shared" si="809"/>
        <v>3.0656934306569343E-2</v>
      </c>
      <c r="I6474" s="98">
        <f>INDEX('AWR Data'!A$1:E$8825,MATCH(A6474,'AWR Data'!A$1:A$8825,0),5)</f>
        <v>0</v>
      </c>
      <c r="J6474" s="98">
        <f t="shared" si="810"/>
        <v>0</v>
      </c>
      <c r="K6474" s="105">
        <f t="shared" si="811"/>
        <v>0</v>
      </c>
      <c r="L6474" s="75">
        <v>0</v>
      </c>
      <c r="M6474" s="75">
        <v>0</v>
      </c>
      <c r="N6474" s="75">
        <v>0</v>
      </c>
      <c r="O6474" s="105">
        <v>0</v>
      </c>
      <c r="P6474" s="98">
        <f t="shared" si="812"/>
        <v>2520</v>
      </c>
      <c r="Q6474" s="98">
        <f t="shared" si="813"/>
        <v>0</v>
      </c>
      <c r="R6474" s="98">
        <f t="shared" si="814"/>
        <v>0</v>
      </c>
      <c r="S6474" s="105">
        <f t="shared" si="815"/>
        <v>0</v>
      </c>
      <c r="T6474" s="8" t="str">
        <f>IF(I6474=0,"",(INDEX('AWR Data'!A$1:E$8823,MATCH(A6474,'AWR Data'!A$1:A$8823,0),4)))</f>
        <v/>
      </c>
    </row>
    <row r="6475" spans="1:20" ht="20" customHeight="1">
      <c r="A6475" s="106" t="s">
        <v>12245</v>
      </c>
      <c r="B6475" s="106" t="s">
        <v>1472</v>
      </c>
      <c r="C6475" s="106" t="s">
        <v>12246</v>
      </c>
      <c r="D6475" s="106"/>
      <c r="E6475" s="109">
        <v>2400</v>
      </c>
      <c r="F6475" s="109">
        <v>4210000</v>
      </c>
      <c r="G6475" s="109">
        <f t="shared" si="808"/>
        <v>28800</v>
      </c>
      <c r="H6475" s="107">
        <f t="shared" si="809"/>
        <v>6.8408551068883609E-3</v>
      </c>
      <c r="I6475" s="109">
        <f>INDEX('AWR Data'!A$1:E$8825,MATCH(A6475,'AWR Data'!A$1:A$8825,0),5)</f>
        <v>0</v>
      </c>
      <c r="J6475" s="109">
        <f t="shared" si="810"/>
        <v>0</v>
      </c>
      <c r="K6475" s="124">
        <f t="shared" si="811"/>
        <v>0</v>
      </c>
      <c r="L6475" s="108">
        <v>0</v>
      </c>
      <c r="M6475" s="108">
        <v>0</v>
      </c>
      <c r="N6475" s="108">
        <v>0</v>
      </c>
      <c r="O6475" s="124">
        <v>0</v>
      </c>
      <c r="P6475" s="109">
        <f t="shared" si="812"/>
        <v>28800</v>
      </c>
      <c r="Q6475" s="109">
        <f t="shared" si="813"/>
        <v>0</v>
      </c>
      <c r="R6475" s="109">
        <f t="shared" si="814"/>
        <v>0</v>
      </c>
      <c r="S6475" s="124">
        <f t="shared" si="815"/>
        <v>0</v>
      </c>
      <c r="T6475" s="110" t="str">
        <f>IF(I6475=0,"",(INDEX('AWR Data'!A$1:E$8823,MATCH(A6475,'AWR Data'!A$1:A$8823,0),4)))</f>
        <v/>
      </c>
    </row>
    <row r="6476" spans="1:20" ht="20" customHeight="1">
      <c r="A6476" s="14" t="s">
        <v>12249</v>
      </c>
      <c r="B6476" s="14" t="s">
        <v>1472</v>
      </c>
      <c r="C6476" s="14" t="s">
        <v>12250</v>
      </c>
      <c r="E6476" s="74">
        <v>46</v>
      </c>
      <c r="F6476" s="74">
        <v>42600</v>
      </c>
      <c r="G6476" s="74">
        <f t="shared" si="808"/>
        <v>552</v>
      </c>
      <c r="H6476" s="80">
        <f t="shared" si="809"/>
        <v>1.2957746478873239E-2</v>
      </c>
      <c r="I6476" s="74">
        <f>INDEX('AWR Data'!A$1:E$8825,MATCH(A6476,'AWR Data'!A$1:A$8825,0),5)</f>
        <v>0</v>
      </c>
      <c r="J6476" s="74">
        <f t="shared" si="810"/>
        <v>0</v>
      </c>
      <c r="K6476" s="105">
        <f t="shared" si="811"/>
        <v>0</v>
      </c>
      <c r="L6476" s="75">
        <v>0</v>
      </c>
      <c r="M6476" s="75">
        <v>0</v>
      </c>
      <c r="N6476" s="75">
        <v>0</v>
      </c>
      <c r="O6476" s="105">
        <v>0</v>
      </c>
      <c r="P6476" s="98">
        <f t="shared" si="812"/>
        <v>552</v>
      </c>
      <c r="Q6476" s="98">
        <f t="shared" si="813"/>
        <v>0</v>
      </c>
      <c r="R6476" s="98">
        <f t="shared" si="814"/>
        <v>0</v>
      </c>
      <c r="S6476" s="105">
        <f t="shared" si="815"/>
        <v>0</v>
      </c>
      <c r="T6476" s="8" t="str">
        <f>IF(I6476=0,"",(INDEX('AWR Data'!A$1:E$8823,MATCH(A6476,'AWR Data'!A$1:A$8823,0),4)))</f>
        <v/>
      </c>
    </row>
    <row r="6477" spans="1:20" ht="20" customHeight="1">
      <c r="A6477" s="14" t="s">
        <v>12251</v>
      </c>
      <c r="B6477" s="14" t="s">
        <v>1472</v>
      </c>
      <c r="C6477" s="14" t="s">
        <v>12252</v>
      </c>
      <c r="E6477" s="74">
        <v>210</v>
      </c>
      <c r="F6477" s="74">
        <v>60500</v>
      </c>
      <c r="G6477" s="74">
        <f t="shared" si="808"/>
        <v>2520</v>
      </c>
      <c r="H6477" s="80">
        <f t="shared" si="809"/>
        <v>4.1652892561983471E-2</v>
      </c>
      <c r="I6477" s="74">
        <f>INDEX('AWR Data'!A$1:E$8825,MATCH(A6477,'AWR Data'!A$1:A$8825,0),5)</f>
        <v>0</v>
      </c>
      <c r="J6477" s="74">
        <f t="shared" si="810"/>
        <v>0</v>
      </c>
      <c r="K6477" s="105">
        <f t="shared" si="811"/>
        <v>0</v>
      </c>
      <c r="L6477" s="75">
        <v>0</v>
      </c>
      <c r="M6477" s="75">
        <v>0</v>
      </c>
      <c r="N6477" s="75">
        <v>0</v>
      </c>
      <c r="O6477" s="105">
        <v>0</v>
      </c>
      <c r="P6477" s="98">
        <f t="shared" si="812"/>
        <v>2520</v>
      </c>
      <c r="Q6477" s="98">
        <f t="shared" si="813"/>
        <v>0</v>
      </c>
      <c r="R6477" s="98">
        <f t="shared" si="814"/>
        <v>0</v>
      </c>
      <c r="S6477" s="105">
        <f t="shared" si="815"/>
        <v>0</v>
      </c>
      <c r="T6477" s="8" t="str">
        <f>IF(I6477=0,"",(INDEX('AWR Data'!A$1:E$8823,MATCH(A6477,'AWR Data'!A$1:A$8823,0),4)))</f>
        <v/>
      </c>
    </row>
    <row r="6478" spans="1:20" ht="20" customHeight="1">
      <c r="A6478" s="14" t="s">
        <v>12253</v>
      </c>
      <c r="B6478" s="14" t="s">
        <v>1472</v>
      </c>
      <c r="C6478" s="14" t="s">
        <v>12254</v>
      </c>
      <c r="E6478" s="74">
        <v>36</v>
      </c>
      <c r="F6478" s="74">
        <v>457000</v>
      </c>
      <c r="G6478" s="74">
        <f t="shared" si="808"/>
        <v>432</v>
      </c>
      <c r="H6478" s="80">
        <f t="shared" si="809"/>
        <v>9.4529540481400433E-4</v>
      </c>
      <c r="I6478" s="74">
        <f>INDEX('AWR Data'!A$1:E$8825,MATCH(A6478,'AWR Data'!A$1:A$8825,0),5)</f>
        <v>0</v>
      </c>
      <c r="J6478" s="74">
        <f t="shared" si="810"/>
        <v>0</v>
      </c>
      <c r="K6478" s="105">
        <f t="shared" si="811"/>
        <v>0</v>
      </c>
      <c r="L6478" s="75">
        <v>0</v>
      </c>
      <c r="M6478" s="75">
        <v>0</v>
      </c>
      <c r="N6478" s="75">
        <v>0</v>
      </c>
      <c r="O6478" s="105">
        <v>0</v>
      </c>
      <c r="P6478" s="98">
        <f t="shared" si="812"/>
        <v>432</v>
      </c>
      <c r="Q6478" s="98">
        <f t="shared" si="813"/>
        <v>0</v>
      </c>
      <c r="R6478" s="98">
        <f t="shared" si="814"/>
        <v>0</v>
      </c>
      <c r="S6478" s="105">
        <f t="shared" si="815"/>
        <v>0</v>
      </c>
      <c r="T6478" s="8" t="str">
        <f>IF(I6478=0,"",(INDEX('AWR Data'!A$1:E$8823,MATCH(A6478,'AWR Data'!A$1:A$8823,0),4)))</f>
        <v/>
      </c>
    </row>
    <row r="6479" spans="1:20" ht="20" customHeight="1">
      <c r="A6479" s="14" t="s">
        <v>12255</v>
      </c>
      <c r="B6479" s="14" t="s">
        <v>1472</v>
      </c>
      <c r="C6479" s="14" t="s">
        <v>12256</v>
      </c>
      <c r="E6479" s="74">
        <v>140</v>
      </c>
      <c r="F6479" s="74">
        <v>728000</v>
      </c>
      <c r="G6479" s="74">
        <f t="shared" si="808"/>
        <v>1680</v>
      </c>
      <c r="H6479" s="80">
        <f t="shared" si="809"/>
        <v>2.3076923076923079E-3</v>
      </c>
      <c r="I6479" s="74">
        <f>INDEX('AWR Data'!A$1:E$8825,MATCH(A6479,'AWR Data'!A$1:A$8825,0),5)</f>
        <v>0</v>
      </c>
      <c r="J6479" s="74">
        <f t="shared" si="810"/>
        <v>0</v>
      </c>
      <c r="K6479" s="105">
        <f t="shared" si="811"/>
        <v>0</v>
      </c>
      <c r="L6479" s="75">
        <v>0</v>
      </c>
      <c r="M6479" s="75">
        <v>0</v>
      </c>
      <c r="N6479" s="75">
        <v>0</v>
      </c>
      <c r="O6479" s="105">
        <v>0</v>
      </c>
      <c r="P6479" s="98">
        <f t="shared" si="812"/>
        <v>1680</v>
      </c>
      <c r="Q6479" s="98">
        <f t="shared" si="813"/>
        <v>0</v>
      </c>
      <c r="R6479" s="98">
        <f t="shared" si="814"/>
        <v>0</v>
      </c>
      <c r="S6479" s="105">
        <f t="shared" si="815"/>
        <v>0</v>
      </c>
      <c r="T6479" s="8" t="str">
        <f>IF(I6479=0,"",(INDEX('AWR Data'!A$1:E$8823,MATCH(A6479,'AWR Data'!A$1:A$8823,0),4)))</f>
        <v/>
      </c>
    </row>
    <row r="6480" spans="1:20" ht="20" customHeight="1">
      <c r="A6480" s="14" t="s">
        <v>12257</v>
      </c>
      <c r="B6480" s="14" t="s">
        <v>1472</v>
      </c>
      <c r="C6480" s="14" t="s">
        <v>12470</v>
      </c>
      <c r="E6480" s="74">
        <v>46</v>
      </c>
      <c r="F6480" s="74">
        <v>215000</v>
      </c>
      <c r="G6480" s="74">
        <f t="shared" si="808"/>
        <v>552</v>
      </c>
      <c r="H6480" s="80">
        <f t="shared" si="809"/>
        <v>2.5674418604651164E-3</v>
      </c>
      <c r="I6480" s="74">
        <f>INDEX('AWR Data'!A$1:E$8825,MATCH(A6480,'AWR Data'!A$1:A$8825,0),5)</f>
        <v>0</v>
      </c>
      <c r="J6480" s="74">
        <f t="shared" si="810"/>
        <v>0</v>
      </c>
      <c r="K6480" s="105">
        <f t="shared" si="811"/>
        <v>0</v>
      </c>
      <c r="L6480" s="75">
        <v>0</v>
      </c>
      <c r="M6480" s="75">
        <v>0</v>
      </c>
      <c r="N6480" s="75">
        <v>0</v>
      </c>
      <c r="O6480" s="105">
        <v>0</v>
      </c>
      <c r="P6480" s="98">
        <f t="shared" si="812"/>
        <v>552</v>
      </c>
      <c r="Q6480" s="98">
        <f t="shared" si="813"/>
        <v>0</v>
      </c>
      <c r="R6480" s="98">
        <f t="shared" si="814"/>
        <v>0</v>
      </c>
      <c r="S6480" s="105">
        <f t="shared" si="815"/>
        <v>0</v>
      </c>
      <c r="T6480" s="8" t="str">
        <f>IF(I6480=0,"",(INDEX('AWR Data'!A$1:E$8823,MATCH(A6480,'AWR Data'!A$1:A$8823,0),4)))</f>
        <v/>
      </c>
    </row>
    <row r="6481" spans="1:20" ht="20" customHeight="1">
      <c r="A6481" s="14" t="s">
        <v>12471</v>
      </c>
      <c r="B6481" s="14" t="s">
        <v>1472</v>
      </c>
      <c r="C6481" s="14" t="s">
        <v>12472</v>
      </c>
      <c r="E6481" s="74">
        <v>210</v>
      </c>
      <c r="F6481" s="74">
        <v>110000</v>
      </c>
      <c r="G6481" s="74">
        <f t="shared" si="808"/>
        <v>2520</v>
      </c>
      <c r="H6481" s="80">
        <f t="shared" si="809"/>
        <v>2.290909090909091E-2</v>
      </c>
      <c r="I6481" s="74">
        <f>INDEX('AWR Data'!A$1:E$8825,MATCH(A6481,'AWR Data'!A$1:A$8825,0),5)</f>
        <v>0</v>
      </c>
      <c r="J6481" s="74">
        <f t="shared" si="810"/>
        <v>0</v>
      </c>
      <c r="K6481" s="105">
        <f t="shared" si="811"/>
        <v>0</v>
      </c>
      <c r="L6481" s="75">
        <v>0</v>
      </c>
      <c r="M6481" s="75">
        <v>0</v>
      </c>
      <c r="N6481" s="75">
        <v>0</v>
      </c>
      <c r="O6481" s="105">
        <v>0</v>
      </c>
      <c r="P6481" s="98">
        <f t="shared" si="812"/>
        <v>2520</v>
      </c>
      <c r="Q6481" s="98">
        <f t="shared" si="813"/>
        <v>0</v>
      </c>
      <c r="R6481" s="98">
        <f t="shared" si="814"/>
        <v>0</v>
      </c>
      <c r="S6481" s="105">
        <f t="shared" si="815"/>
        <v>0</v>
      </c>
      <c r="T6481" s="8" t="str">
        <f>IF(I6481=0,"",(INDEX('AWR Data'!A$1:E$8823,MATCH(A6481,'AWR Data'!A$1:A$8823,0),4)))</f>
        <v/>
      </c>
    </row>
    <row r="6482" spans="1:20" ht="20" customHeight="1">
      <c r="A6482" s="14" t="s">
        <v>12473</v>
      </c>
      <c r="B6482" s="14" t="s">
        <v>1667</v>
      </c>
      <c r="C6482" s="14" t="s">
        <v>12474</v>
      </c>
      <c r="E6482" s="74">
        <v>36</v>
      </c>
      <c r="F6482" s="74">
        <v>16100</v>
      </c>
      <c r="G6482" s="74">
        <f t="shared" si="808"/>
        <v>432</v>
      </c>
      <c r="H6482" s="80">
        <f t="shared" si="809"/>
        <v>2.6832298136645963E-2</v>
      </c>
      <c r="I6482" s="74">
        <f>INDEX('AWR Data'!A$1:E$8825,MATCH(A6482,'AWR Data'!A$1:A$8825,0),5)</f>
        <v>0</v>
      </c>
      <c r="J6482" s="74">
        <f t="shared" si="810"/>
        <v>0</v>
      </c>
      <c r="K6482" s="105">
        <f t="shared" si="811"/>
        <v>0</v>
      </c>
      <c r="L6482" s="75">
        <v>0</v>
      </c>
      <c r="M6482" s="75">
        <v>0</v>
      </c>
      <c r="N6482" s="75">
        <v>0</v>
      </c>
      <c r="O6482" s="105">
        <v>0</v>
      </c>
      <c r="P6482" s="98">
        <f t="shared" si="812"/>
        <v>432</v>
      </c>
      <c r="Q6482" s="98">
        <f t="shared" si="813"/>
        <v>0</v>
      </c>
      <c r="R6482" s="98">
        <f t="shared" si="814"/>
        <v>0</v>
      </c>
      <c r="S6482" s="105">
        <f t="shared" si="815"/>
        <v>0</v>
      </c>
      <c r="T6482" s="8" t="str">
        <f>IF(I6482=0,"",(INDEX('AWR Data'!A$1:E$8823,MATCH(A6482,'AWR Data'!A$1:A$8823,0),4)))</f>
        <v/>
      </c>
    </row>
    <row r="6483" spans="1:20" ht="20" customHeight="1">
      <c r="A6483" s="14" t="s">
        <v>12475</v>
      </c>
      <c r="B6483" s="14" t="s">
        <v>501</v>
      </c>
      <c r="C6483" s="14" t="s">
        <v>12476</v>
      </c>
      <c r="E6483" s="74">
        <v>91</v>
      </c>
      <c r="F6483" s="74">
        <v>36300</v>
      </c>
      <c r="G6483" s="74">
        <f t="shared" si="808"/>
        <v>1092</v>
      </c>
      <c r="H6483" s="80">
        <f t="shared" si="809"/>
        <v>3.0082644628099172E-2</v>
      </c>
      <c r="I6483" s="74">
        <f>INDEX('AWR Data'!A$1:E$8825,MATCH(A6483,'AWR Data'!A$1:A$8825,0),5)</f>
        <v>0</v>
      </c>
      <c r="J6483" s="74">
        <f t="shared" si="810"/>
        <v>0</v>
      </c>
      <c r="K6483" s="105">
        <f t="shared" si="811"/>
        <v>0</v>
      </c>
      <c r="L6483" s="75">
        <v>0</v>
      </c>
      <c r="M6483" s="75">
        <v>0</v>
      </c>
      <c r="N6483" s="75">
        <v>0</v>
      </c>
      <c r="O6483" s="105">
        <v>0</v>
      </c>
      <c r="P6483" s="98">
        <f t="shared" si="812"/>
        <v>1092</v>
      </c>
      <c r="Q6483" s="98">
        <f t="shared" si="813"/>
        <v>0</v>
      </c>
      <c r="R6483" s="98">
        <f t="shared" si="814"/>
        <v>0</v>
      </c>
      <c r="S6483" s="105">
        <f t="shared" si="815"/>
        <v>0</v>
      </c>
      <c r="T6483" s="8" t="str">
        <f>IF(I6483=0,"",(INDEX('AWR Data'!A$1:E$8823,MATCH(A6483,'AWR Data'!A$1:A$8823,0),4)))</f>
        <v/>
      </c>
    </row>
    <row r="6484" spans="1:20" ht="20" customHeight="1">
      <c r="A6484" s="14" t="s">
        <v>12477</v>
      </c>
      <c r="B6484" s="14" t="s">
        <v>2879</v>
      </c>
      <c r="C6484" s="14" t="s">
        <v>12478</v>
      </c>
      <c r="E6484" s="74">
        <v>73</v>
      </c>
      <c r="F6484" s="74">
        <v>6170</v>
      </c>
      <c r="G6484" s="74">
        <f t="shared" si="808"/>
        <v>876</v>
      </c>
      <c r="H6484" s="80">
        <f t="shared" si="809"/>
        <v>0.14197730956239871</v>
      </c>
      <c r="I6484" s="74">
        <f>INDEX('AWR Data'!A$1:E$8825,MATCH(A6484,'AWR Data'!A$1:A$8825,0),5)</f>
        <v>0</v>
      </c>
      <c r="J6484" s="74">
        <f t="shared" si="810"/>
        <v>0</v>
      </c>
      <c r="K6484" s="105">
        <f t="shared" si="811"/>
        <v>0</v>
      </c>
      <c r="L6484" s="75">
        <v>0</v>
      </c>
      <c r="M6484" s="75">
        <v>0</v>
      </c>
      <c r="N6484" s="75">
        <v>0</v>
      </c>
      <c r="O6484" s="105">
        <v>0</v>
      </c>
      <c r="P6484" s="98">
        <f t="shared" si="812"/>
        <v>876</v>
      </c>
      <c r="Q6484" s="98">
        <f t="shared" si="813"/>
        <v>0</v>
      </c>
      <c r="R6484" s="98">
        <f t="shared" si="814"/>
        <v>0</v>
      </c>
      <c r="S6484" s="105">
        <f t="shared" si="815"/>
        <v>0</v>
      </c>
      <c r="T6484" s="8" t="str">
        <f>IF(I6484=0,"",(INDEX('AWR Data'!A$1:E$8823,MATCH(A6484,'AWR Data'!A$1:A$8823,0),4)))</f>
        <v/>
      </c>
    </row>
    <row r="6485" spans="1:20" ht="20" customHeight="1">
      <c r="A6485" s="14" t="s">
        <v>12479</v>
      </c>
      <c r="B6485" s="14" t="s">
        <v>1110</v>
      </c>
      <c r="C6485" s="14" t="s">
        <v>12480</v>
      </c>
      <c r="E6485" s="74">
        <v>46</v>
      </c>
      <c r="F6485" s="74">
        <v>34300</v>
      </c>
      <c r="G6485" s="74">
        <f t="shared" si="808"/>
        <v>552</v>
      </c>
      <c r="H6485" s="80">
        <f t="shared" si="809"/>
        <v>1.6093294460641401E-2</v>
      </c>
      <c r="I6485" s="74">
        <f>INDEX('AWR Data'!A$1:E$8825,MATCH(A6485,'AWR Data'!A$1:A$8825,0),5)</f>
        <v>0</v>
      </c>
      <c r="J6485" s="74">
        <f t="shared" si="810"/>
        <v>0</v>
      </c>
      <c r="K6485" s="105">
        <f t="shared" si="811"/>
        <v>0</v>
      </c>
      <c r="L6485" s="75">
        <v>0</v>
      </c>
      <c r="M6485" s="75">
        <v>0</v>
      </c>
      <c r="N6485" s="75">
        <v>0</v>
      </c>
      <c r="O6485" s="105">
        <v>0</v>
      </c>
      <c r="P6485" s="98">
        <f t="shared" si="812"/>
        <v>552</v>
      </c>
      <c r="Q6485" s="98">
        <f t="shared" si="813"/>
        <v>0</v>
      </c>
      <c r="R6485" s="98">
        <f t="shared" si="814"/>
        <v>0</v>
      </c>
      <c r="S6485" s="105">
        <f t="shared" si="815"/>
        <v>0</v>
      </c>
      <c r="T6485" s="8" t="str">
        <f>IF(I6485=0,"",(INDEX('AWR Data'!A$1:E$8823,MATCH(A6485,'AWR Data'!A$1:A$8823,0),4)))</f>
        <v/>
      </c>
    </row>
    <row r="6486" spans="1:20" ht="20" customHeight="1">
      <c r="A6486" s="14" t="s">
        <v>12483</v>
      </c>
      <c r="B6486" s="14" t="s">
        <v>1795</v>
      </c>
      <c r="C6486" s="14" t="s">
        <v>12484</v>
      </c>
      <c r="E6486" s="74">
        <v>36</v>
      </c>
      <c r="F6486" s="74">
        <v>375000</v>
      </c>
      <c r="G6486" s="74">
        <f t="shared" si="808"/>
        <v>432</v>
      </c>
      <c r="H6486" s="80">
        <f t="shared" si="809"/>
        <v>1.152E-3</v>
      </c>
      <c r="I6486" s="74">
        <f>INDEX('AWR Data'!A$1:E$8825,MATCH(A6486,'AWR Data'!A$1:A$8825,0),5)</f>
        <v>0</v>
      </c>
      <c r="J6486" s="74">
        <f t="shared" si="810"/>
        <v>0</v>
      </c>
      <c r="K6486" s="105">
        <f t="shared" si="811"/>
        <v>0</v>
      </c>
      <c r="L6486" s="75">
        <v>0</v>
      </c>
      <c r="M6486" s="75">
        <v>0</v>
      </c>
      <c r="N6486" s="75">
        <v>0</v>
      </c>
      <c r="O6486" s="105">
        <v>0</v>
      </c>
      <c r="P6486" s="98">
        <f t="shared" si="812"/>
        <v>432</v>
      </c>
      <c r="Q6486" s="98">
        <f t="shared" si="813"/>
        <v>0</v>
      </c>
      <c r="R6486" s="98">
        <f t="shared" si="814"/>
        <v>0</v>
      </c>
      <c r="S6486" s="105">
        <f t="shared" si="815"/>
        <v>0</v>
      </c>
      <c r="T6486" s="8" t="str">
        <f>IF(I6486=0,"",(INDEX('AWR Data'!A$1:E$8823,MATCH(A6486,'AWR Data'!A$1:A$8823,0),4)))</f>
        <v/>
      </c>
    </row>
    <row r="6487" spans="1:20" ht="20" customHeight="1">
      <c r="A6487" s="14" t="s">
        <v>12273</v>
      </c>
      <c r="B6487" s="14" t="s">
        <v>1795</v>
      </c>
      <c r="C6487" s="14" t="s">
        <v>12274</v>
      </c>
      <c r="E6487" s="74">
        <v>46</v>
      </c>
      <c r="F6487" s="74">
        <v>59500</v>
      </c>
      <c r="G6487" s="74">
        <f t="shared" si="808"/>
        <v>552</v>
      </c>
      <c r="H6487" s="80">
        <f t="shared" si="809"/>
        <v>9.2773109243697478E-3</v>
      </c>
      <c r="I6487" s="74">
        <f>INDEX('AWR Data'!A$1:E$8825,MATCH(A6487,'AWR Data'!A$1:A$8825,0),5)</f>
        <v>0</v>
      </c>
      <c r="J6487" s="74">
        <f t="shared" si="810"/>
        <v>0</v>
      </c>
      <c r="K6487" s="105">
        <f t="shared" si="811"/>
        <v>0</v>
      </c>
      <c r="L6487" s="75">
        <v>0</v>
      </c>
      <c r="M6487" s="75">
        <v>0</v>
      </c>
      <c r="N6487" s="75">
        <v>0</v>
      </c>
      <c r="O6487" s="105">
        <v>0</v>
      </c>
      <c r="P6487" s="98">
        <f t="shared" si="812"/>
        <v>552</v>
      </c>
      <c r="Q6487" s="98">
        <f t="shared" si="813"/>
        <v>0</v>
      </c>
      <c r="R6487" s="98">
        <f t="shared" si="814"/>
        <v>0</v>
      </c>
      <c r="S6487" s="105">
        <f t="shared" si="815"/>
        <v>0</v>
      </c>
      <c r="T6487" s="8" t="str">
        <f>IF(I6487=0,"",(INDEX('AWR Data'!A$1:E$8823,MATCH(A6487,'AWR Data'!A$1:A$8823,0),4)))</f>
        <v/>
      </c>
    </row>
    <row r="6488" spans="1:20" ht="20" customHeight="1">
      <c r="A6488" s="14" t="s">
        <v>12275</v>
      </c>
      <c r="B6488" s="14" t="s">
        <v>1795</v>
      </c>
      <c r="C6488" s="14" t="s">
        <v>12276</v>
      </c>
      <c r="E6488" s="74">
        <v>110</v>
      </c>
      <c r="F6488" s="74">
        <v>40500</v>
      </c>
      <c r="G6488" s="74">
        <f t="shared" si="808"/>
        <v>1320</v>
      </c>
      <c r="H6488" s="80">
        <f t="shared" si="809"/>
        <v>3.259259259259259E-2</v>
      </c>
      <c r="I6488" s="74">
        <f>INDEX('AWR Data'!A$1:E$8825,MATCH(A6488,'AWR Data'!A$1:A$8825,0),5)</f>
        <v>0</v>
      </c>
      <c r="J6488" s="74">
        <f t="shared" si="810"/>
        <v>0</v>
      </c>
      <c r="K6488" s="105">
        <f t="shared" si="811"/>
        <v>0</v>
      </c>
      <c r="L6488" s="75">
        <v>0</v>
      </c>
      <c r="M6488" s="75">
        <v>0</v>
      </c>
      <c r="N6488" s="75">
        <v>0</v>
      </c>
      <c r="O6488" s="105">
        <v>0</v>
      </c>
      <c r="P6488" s="98">
        <f t="shared" si="812"/>
        <v>1320</v>
      </c>
      <c r="Q6488" s="98">
        <f t="shared" si="813"/>
        <v>0</v>
      </c>
      <c r="R6488" s="98">
        <f t="shared" si="814"/>
        <v>0</v>
      </c>
      <c r="S6488" s="105">
        <f t="shared" si="815"/>
        <v>0</v>
      </c>
      <c r="T6488" s="8" t="str">
        <f>IF(I6488=0,"",(INDEX('AWR Data'!A$1:E$8823,MATCH(A6488,'AWR Data'!A$1:A$8823,0),4)))</f>
        <v/>
      </c>
    </row>
    <row r="6489" spans="1:20" ht="20" customHeight="1">
      <c r="A6489" s="14" t="s">
        <v>12277</v>
      </c>
      <c r="B6489" s="14" t="s">
        <v>269</v>
      </c>
      <c r="C6489" s="14" t="s">
        <v>12278</v>
      </c>
      <c r="E6489" s="74">
        <v>73</v>
      </c>
      <c r="F6489" s="74">
        <v>29200</v>
      </c>
      <c r="G6489" s="74">
        <f t="shared" si="808"/>
        <v>876</v>
      </c>
      <c r="H6489" s="80">
        <f t="shared" si="809"/>
        <v>0.03</v>
      </c>
      <c r="I6489" s="74">
        <f>INDEX('AWR Data'!A$1:E$8825,MATCH(A6489,'AWR Data'!A$1:A$8825,0),5)</f>
        <v>0</v>
      </c>
      <c r="J6489" s="74">
        <f t="shared" si="810"/>
        <v>0</v>
      </c>
      <c r="K6489" s="105">
        <f t="shared" si="811"/>
        <v>0</v>
      </c>
      <c r="L6489" s="75">
        <v>0</v>
      </c>
      <c r="M6489" s="75">
        <v>0</v>
      </c>
      <c r="N6489" s="75">
        <v>0</v>
      </c>
      <c r="O6489" s="105">
        <v>0</v>
      </c>
      <c r="P6489" s="98">
        <f t="shared" si="812"/>
        <v>876</v>
      </c>
      <c r="Q6489" s="98">
        <f t="shared" si="813"/>
        <v>0</v>
      </c>
      <c r="R6489" s="98">
        <f t="shared" si="814"/>
        <v>0</v>
      </c>
      <c r="S6489" s="105">
        <f t="shared" si="815"/>
        <v>0</v>
      </c>
      <c r="T6489" s="8" t="str">
        <f>IF(I6489=0,"",(INDEX('AWR Data'!A$1:E$8823,MATCH(A6489,'AWR Data'!A$1:A$8823,0),4)))</f>
        <v/>
      </c>
    </row>
    <row r="6490" spans="1:20" ht="20" customHeight="1">
      <c r="A6490" s="14" t="s">
        <v>12279</v>
      </c>
      <c r="B6490" s="14" t="s">
        <v>269</v>
      </c>
      <c r="C6490" s="14" t="s">
        <v>12280</v>
      </c>
      <c r="E6490" s="74">
        <v>22</v>
      </c>
      <c r="F6490" s="74">
        <v>23700</v>
      </c>
      <c r="G6490" s="74">
        <f t="shared" si="808"/>
        <v>264</v>
      </c>
      <c r="H6490" s="80">
        <f t="shared" si="809"/>
        <v>1.1139240506329114E-2</v>
      </c>
      <c r="I6490" s="74">
        <f>INDEX('AWR Data'!A$1:E$8825,MATCH(A6490,'AWR Data'!A$1:A$8825,0),5)</f>
        <v>0</v>
      </c>
      <c r="J6490" s="74">
        <f t="shared" si="810"/>
        <v>0</v>
      </c>
      <c r="K6490" s="105">
        <f t="shared" si="811"/>
        <v>0</v>
      </c>
      <c r="L6490" s="75">
        <v>0</v>
      </c>
      <c r="M6490" s="75">
        <v>0</v>
      </c>
      <c r="N6490" s="75">
        <v>0</v>
      </c>
      <c r="O6490" s="105">
        <v>0</v>
      </c>
      <c r="P6490" s="98">
        <f t="shared" si="812"/>
        <v>264</v>
      </c>
      <c r="Q6490" s="98">
        <f t="shared" si="813"/>
        <v>0</v>
      </c>
      <c r="R6490" s="98">
        <f t="shared" si="814"/>
        <v>0</v>
      </c>
      <c r="S6490" s="105">
        <f t="shared" si="815"/>
        <v>0</v>
      </c>
      <c r="T6490" s="8" t="str">
        <f>IF(I6490=0,"",(INDEX('AWR Data'!A$1:E$8823,MATCH(A6490,'AWR Data'!A$1:A$8823,0),4)))</f>
        <v/>
      </c>
    </row>
    <row r="6491" spans="1:20" ht="20" customHeight="1">
      <c r="A6491" s="14" t="s">
        <v>12281</v>
      </c>
      <c r="B6491" s="14" t="s">
        <v>269</v>
      </c>
      <c r="C6491" s="14" t="s">
        <v>12282</v>
      </c>
      <c r="E6491" s="74">
        <v>22</v>
      </c>
      <c r="F6491" s="74">
        <v>41300</v>
      </c>
      <c r="G6491" s="74">
        <f t="shared" si="808"/>
        <v>264</v>
      </c>
      <c r="H6491" s="80">
        <f t="shared" si="809"/>
        <v>6.3922518159806293E-3</v>
      </c>
      <c r="I6491" s="74">
        <f>INDEX('AWR Data'!A$1:E$8825,MATCH(A6491,'AWR Data'!A$1:A$8825,0),5)</f>
        <v>0</v>
      </c>
      <c r="J6491" s="74">
        <f t="shared" si="810"/>
        <v>0</v>
      </c>
      <c r="K6491" s="105">
        <f t="shared" si="811"/>
        <v>0</v>
      </c>
      <c r="L6491" s="75">
        <v>0</v>
      </c>
      <c r="M6491" s="75">
        <v>0</v>
      </c>
      <c r="N6491" s="75">
        <v>0</v>
      </c>
      <c r="O6491" s="105">
        <v>0</v>
      </c>
      <c r="P6491" s="98">
        <f t="shared" si="812"/>
        <v>264</v>
      </c>
      <c r="Q6491" s="98">
        <f t="shared" si="813"/>
        <v>0</v>
      </c>
      <c r="R6491" s="98">
        <f t="shared" si="814"/>
        <v>0</v>
      </c>
      <c r="S6491" s="105">
        <f t="shared" si="815"/>
        <v>0</v>
      </c>
      <c r="T6491" s="8" t="str">
        <f>IF(I6491=0,"",(INDEX('AWR Data'!A$1:E$8823,MATCH(A6491,'AWR Data'!A$1:A$8823,0),4)))</f>
        <v/>
      </c>
    </row>
    <row r="6492" spans="1:20" ht="20" customHeight="1">
      <c r="A6492" s="14" t="s">
        <v>12283</v>
      </c>
      <c r="B6492" s="14" t="s">
        <v>269</v>
      </c>
      <c r="C6492" s="14" t="s">
        <v>12284</v>
      </c>
      <c r="E6492" s="74">
        <v>28</v>
      </c>
      <c r="F6492" s="74">
        <v>21700</v>
      </c>
      <c r="G6492" s="74">
        <f t="shared" si="808"/>
        <v>336</v>
      </c>
      <c r="H6492" s="80">
        <f t="shared" si="809"/>
        <v>1.5483870967741935E-2</v>
      </c>
      <c r="I6492" s="74">
        <f>INDEX('AWR Data'!A$1:E$8825,MATCH(A6492,'AWR Data'!A$1:A$8825,0),5)</f>
        <v>0</v>
      </c>
      <c r="J6492" s="74">
        <f t="shared" si="810"/>
        <v>0</v>
      </c>
      <c r="K6492" s="105">
        <f t="shared" si="811"/>
        <v>0</v>
      </c>
      <c r="L6492" s="75">
        <v>0</v>
      </c>
      <c r="M6492" s="75">
        <v>0</v>
      </c>
      <c r="N6492" s="75">
        <v>0</v>
      </c>
      <c r="O6492" s="105">
        <v>0</v>
      </c>
      <c r="P6492" s="98">
        <f t="shared" si="812"/>
        <v>336</v>
      </c>
      <c r="Q6492" s="98">
        <f t="shared" si="813"/>
        <v>0</v>
      </c>
      <c r="R6492" s="98">
        <f t="shared" si="814"/>
        <v>0</v>
      </c>
      <c r="S6492" s="105">
        <f t="shared" si="815"/>
        <v>0</v>
      </c>
      <c r="T6492" s="8" t="str">
        <f>IF(I6492=0,"",(INDEX('AWR Data'!A$1:E$8823,MATCH(A6492,'AWR Data'!A$1:A$8823,0),4)))</f>
        <v/>
      </c>
    </row>
    <row r="6493" spans="1:20" s="110" customFormat="1" ht="20" customHeight="1">
      <c r="A6493" s="14" t="s">
        <v>12285</v>
      </c>
      <c r="B6493" s="14" t="s">
        <v>498</v>
      </c>
      <c r="C6493" s="14" t="s">
        <v>12286</v>
      </c>
      <c r="D6493" s="14"/>
      <c r="E6493" s="74">
        <v>73</v>
      </c>
      <c r="F6493" s="74">
        <v>18500</v>
      </c>
      <c r="G6493" s="74">
        <f t="shared" si="808"/>
        <v>876</v>
      </c>
      <c r="H6493" s="80">
        <f t="shared" si="809"/>
        <v>4.7351351351351351E-2</v>
      </c>
      <c r="I6493" s="74">
        <f>INDEX('AWR Data'!A$1:E$8825,MATCH(A6493,'AWR Data'!A$1:A$8825,0),5)</f>
        <v>0</v>
      </c>
      <c r="J6493" s="74">
        <f t="shared" si="810"/>
        <v>0</v>
      </c>
      <c r="K6493" s="105">
        <f t="shared" si="811"/>
        <v>0</v>
      </c>
      <c r="L6493" s="75">
        <v>0</v>
      </c>
      <c r="M6493" s="75">
        <v>0</v>
      </c>
      <c r="N6493" s="75">
        <v>0</v>
      </c>
      <c r="O6493" s="105">
        <v>0</v>
      </c>
      <c r="P6493" s="98">
        <f t="shared" si="812"/>
        <v>876</v>
      </c>
      <c r="Q6493" s="98">
        <f t="shared" si="813"/>
        <v>0</v>
      </c>
      <c r="R6493" s="98">
        <f t="shared" si="814"/>
        <v>0</v>
      </c>
      <c r="S6493" s="105">
        <f t="shared" si="815"/>
        <v>0</v>
      </c>
      <c r="T6493" s="8" t="str">
        <f>IF(I6493=0,"",(INDEX('AWR Data'!A$1:E$8823,MATCH(A6493,'AWR Data'!A$1:A$8823,0),4)))</f>
        <v/>
      </c>
    </row>
    <row r="6494" spans="1:20" ht="20" customHeight="1">
      <c r="A6494" s="14" t="s">
        <v>12080</v>
      </c>
      <c r="B6494" s="14" t="s">
        <v>913</v>
      </c>
      <c r="C6494" s="14" t="s">
        <v>12081</v>
      </c>
      <c r="E6494" s="74">
        <v>28</v>
      </c>
      <c r="F6494" s="74">
        <v>56400</v>
      </c>
      <c r="G6494" s="74">
        <f t="shared" si="808"/>
        <v>336</v>
      </c>
      <c r="H6494" s="80">
        <f t="shared" si="809"/>
        <v>5.9574468085106386E-3</v>
      </c>
      <c r="I6494" s="74">
        <f>INDEX('AWR Data'!A$1:E$8825,MATCH(A6494,'AWR Data'!A$1:A$8825,0),5)</f>
        <v>0</v>
      </c>
      <c r="J6494" s="74">
        <f t="shared" si="810"/>
        <v>0</v>
      </c>
      <c r="K6494" s="105">
        <f t="shared" si="811"/>
        <v>0</v>
      </c>
      <c r="L6494" s="75">
        <v>0</v>
      </c>
      <c r="M6494" s="75">
        <v>0</v>
      </c>
      <c r="N6494" s="75">
        <v>0</v>
      </c>
      <c r="O6494" s="105">
        <v>0</v>
      </c>
      <c r="P6494" s="98">
        <f t="shared" si="812"/>
        <v>336</v>
      </c>
      <c r="Q6494" s="98">
        <f t="shared" si="813"/>
        <v>0</v>
      </c>
      <c r="R6494" s="98">
        <f t="shared" si="814"/>
        <v>0</v>
      </c>
      <c r="S6494" s="105">
        <f t="shared" si="815"/>
        <v>0</v>
      </c>
      <c r="T6494" s="8" t="str">
        <f>IF(I6494=0,"",(INDEX('AWR Data'!A$1:E$8823,MATCH(A6494,'AWR Data'!A$1:A$8823,0),4)))</f>
        <v/>
      </c>
    </row>
    <row r="6495" spans="1:20" ht="20" customHeight="1">
      <c r="A6495" s="14" t="s">
        <v>12082</v>
      </c>
      <c r="B6495" s="14" t="s">
        <v>1472</v>
      </c>
      <c r="C6495" s="14" t="s">
        <v>12083</v>
      </c>
      <c r="E6495" s="74">
        <v>880</v>
      </c>
      <c r="F6495" s="74">
        <v>407000</v>
      </c>
      <c r="G6495" s="74">
        <f t="shared" si="808"/>
        <v>10560</v>
      </c>
      <c r="H6495" s="80">
        <f t="shared" si="809"/>
        <v>2.5945945945945945E-2</v>
      </c>
      <c r="I6495" s="74">
        <f>INDEX('AWR Data'!A$1:E$8825,MATCH(A6495,'AWR Data'!A$1:A$8825,0),5)</f>
        <v>0</v>
      </c>
      <c r="J6495" s="74">
        <f t="shared" si="810"/>
        <v>0</v>
      </c>
      <c r="K6495" s="105">
        <f t="shared" si="811"/>
        <v>0</v>
      </c>
      <c r="L6495" s="75">
        <v>0</v>
      </c>
      <c r="M6495" s="75">
        <v>0</v>
      </c>
      <c r="N6495" s="75">
        <v>0</v>
      </c>
      <c r="O6495" s="105">
        <v>0</v>
      </c>
      <c r="P6495" s="98">
        <f t="shared" si="812"/>
        <v>10560</v>
      </c>
      <c r="Q6495" s="98">
        <f t="shared" si="813"/>
        <v>0</v>
      </c>
      <c r="R6495" s="98">
        <f t="shared" si="814"/>
        <v>0</v>
      </c>
      <c r="S6495" s="105">
        <f t="shared" si="815"/>
        <v>0</v>
      </c>
      <c r="T6495" s="8" t="str">
        <f>IF(I6495=0,"",(INDEX('AWR Data'!A$1:E$8823,MATCH(A6495,'AWR Data'!A$1:A$8823,0),4)))</f>
        <v/>
      </c>
    </row>
    <row r="6496" spans="1:20" ht="20" customHeight="1">
      <c r="A6496" s="14" t="s">
        <v>12088</v>
      </c>
      <c r="B6496" s="14" t="s">
        <v>1187</v>
      </c>
      <c r="C6496" s="14" t="s">
        <v>12089</v>
      </c>
      <c r="E6496" s="74">
        <v>46</v>
      </c>
      <c r="F6496" s="74">
        <v>17900</v>
      </c>
      <c r="G6496" s="74">
        <f t="shared" si="808"/>
        <v>552</v>
      </c>
      <c r="H6496" s="80">
        <f t="shared" si="809"/>
        <v>3.0837988826815644E-2</v>
      </c>
      <c r="I6496" s="74">
        <f>INDEX('AWR Data'!A$1:E$8825,MATCH(A6496,'AWR Data'!A$1:A$8825,0),5)</f>
        <v>0</v>
      </c>
      <c r="J6496" s="74">
        <f t="shared" si="810"/>
        <v>0</v>
      </c>
      <c r="K6496" s="105">
        <f t="shared" si="811"/>
        <v>0</v>
      </c>
      <c r="L6496" s="75">
        <v>0</v>
      </c>
      <c r="M6496" s="75">
        <v>0</v>
      </c>
      <c r="N6496" s="75">
        <v>0</v>
      </c>
      <c r="O6496" s="105">
        <v>0</v>
      </c>
      <c r="P6496" s="98">
        <f t="shared" si="812"/>
        <v>552</v>
      </c>
      <c r="Q6496" s="98">
        <f t="shared" si="813"/>
        <v>0</v>
      </c>
      <c r="R6496" s="98">
        <f t="shared" si="814"/>
        <v>0</v>
      </c>
      <c r="S6496" s="105">
        <f t="shared" si="815"/>
        <v>0</v>
      </c>
      <c r="T6496" s="8" t="str">
        <f>IF(I6496=0,"",(INDEX('AWR Data'!A$1:E$8823,MATCH(A6496,'AWR Data'!A$1:A$8823,0),4)))</f>
        <v/>
      </c>
    </row>
    <row r="6497" spans="1:20" ht="20" customHeight="1">
      <c r="A6497" s="14" t="s">
        <v>12090</v>
      </c>
      <c r="B6497" s="14" t="s">
        <v>1187</v>
      </c>
      <c r="C6497" s="14" t="s">
        <v>12091</v>
      </c>
      <c r="E6497" s="74">
        <v>22</v>
      </c>
      <c r="F6497" s="74">
        <v>20300</v>
      </c>
      <c r="G6497" s="74">
        <f t="shared" si="808"/>
        <v>264</v>
      </c>
      <c r="H6497" s="80">
        <f t="shared" si="809"/>
        <v>1.3004926108374384E-2</v>
      </c>
      <c r="I6497" s="74">
        <f>INDEX('AWR Data'!A$1:E$8825,MATCH(A6497,'AWR Data'!A$1:A$8825,0),5)</f>
        <v>0</v>
      </c>
      <c r="J6497" s="74">
        <f t="shared" si="810"/>
        <v>0</v>
      </c>
      <c r="K6497" s="105">
        <f t="shared" si="811"/>
        <v>0</v>
      </c>
      <c r="L6497" s="75">
        <v>0</v>
      </c>
      <c r="M6497" s="75">
        <v>0</v>
      </c>
      <c r="N6497" s="75">
        <v>0</v>
      </c>
      <c r="O6497" s="105">
        <v>0</v>
      </c>
      <c r="P6497" s="98">
        <f t="shared" si="812"/>
        <v>264</v>
      </c>
      <c r="Q6497" s="98">
        <f t="shared" si="813"/>
        <v>0</v>
      </c>
      <c r="R6497" s="98">
        <f t="shared" si="814"/>
        <v>0</v>
      </c>
      <c r="S6497" s="105">
        <f t="shared" si="815"/>
        <v>0</v>
      </c>
      <c r="T6497" s="8" t="str">
        <f>IF(I6497=0,"",(INDEX('AWR Data'!A$1:E$8823,MATCH(A6497,'AWR Data'!A$1:A$8823,0),4)))</f>
        <v/>
      </c>
    </row>
    <row r="6498" spans="1:20" ht="20" customHeight="1">
      <c r="A6498" s="14" t="s">
        <v>12092</v>
      </c>
      <c r="B6498" s="14" t="s">
        <v>1187</v>
      </c>
      <c r="C6498" s="14" t="s">
        <v>12093</v>
      </c>
      <c r="E6498" s="74">
        <v>46</v>
      </c>
      <c r="F6498" s="74">
        <v>4870</v>
      </c>
      <c r="G6498" s="74">
        <f t="shared" si="808"/>
        <v>552</v>
      </c>
      <c r="H6498" s="80">
        <f t="shared" si="809"/>
        <v>0.11334702258726899</v>
      </c>
      <c r="I6498" s="74">
        <f>INDEX('AWR Data'!A$1:E$8825,MATCH(A6498,'AWR Data'!A$1:A$8825,0),5)</f>
        <v>0</v>
      </c>
      <c r="J6498" s="74">
        <f t="shared" si="810"/>
        <v>0</v>
      </c>
      <c r="K6498" s="105">
        <f t="shared" si="811"/>
        <v>0</v>
      </c>
      <c r="L6498" s="75">
        <v>0</v>
      </c>
      <c r="M6498" s="75">
        <v>0</v>
      </c>
      <c r="N6498" s="75">
        <v>0</v>
      </c>
      <c r="O6498" s="105">
        <v>0</v>
      </c>
      <c r="P6498" s="98">
        <f t="shared" si="812"/>
        <v>552</v>
      </c>
      <c r="Q6498" s="98">
        <f t="shared" si="813"/>
        <v>0</v>
      </c>
      <c r="R6498" s="98">
        <f t="shared" si="814"/>
        <v>0</v>
      </c>
      <c r="S6498" s="105">
        <f t="shared" si="815"/>
        <v>0</v>
      </c>
      <c r="T6498" s="8" t="str">
        <f>IF(I6498=0,"",(INDEX('AWR Data'!A$1:E$8823,MATCH(A6498,'AWR Data'!A$1:A$8823,0),4)))</f>
        <v/>
      </c>
    </row>
    <row r="6499" spans="1:20" ht="20" customHeight="1">
      <c r="A6499" s="14" t="s">
        <v>12307</v>
      </c>
      <c r="B6499" s="14" t="s">
        <v>415</v>
      </c>
      <c r="C6499" s="14" t="s">
        <v>12308</v>
      </c>
      <c r="E6499" s="74">
        <v>58</v>
      </c>
      <c r="F6499" s="74">
        <v>67700</v>
      </c>
      <c r="G6499" s="74">
        <f t="shared" si="808"/>
        <v>696</v>
      </c>
      <c r="H6499" s="80">
        <f t="shared" si="809"/>
        <v>1.0280649926144756E-2</v>
      </c>
      <c r="I6499" s="74">
        <f>INDEX('AWR Data'!A$1:E$8825,MATCH(A6499,'AWR Data'!A$1:A$8825,0),5)</f>
        <v>0</v>
      </c>
      <c r="J6499" s="74">
        <f t="shared" si="810"/>
        <v>0</v>
      </c>
      <c r="K6499" s="105">
        <f t="shared" si="811"/>
        <v>0</v>
      </c>
      <c r="L6499" s="75">
        <v>0</v>
      </c>
      <c r="M6499" s="75">
        <v>0</v>
      </c>
      <c r="N6499" s="75">
        <v>0</v>
      </c>
      <c r="O6499" s="105">
        <v>0</v>
      </c>
      <c r="P6499" s="98">
        <f t="shared" si="812"/>
        <v>696</v>
      </c>
      <c r="Q6499" s="98">
        <f t="shared" si="813"/>
        <v>0</v>
      </c>
      <c r="R6499" s="98">
        <f t="shared" si="814"/>
        <v>0</v>
      </c>
      <c r="S6499" s="105">
        <f t="shared" si="815"/>
        <v>0</v>
      </c>
      <c r="T6499" s="8" t="str">
        <f>IF(I6499=0,"",(INDEX('AWR Data'!A$1:E$8823,MATCH(A6499,'AWR Data'!A$1:A$8823,0),4)))</f>
        <v/>
      </c>
    </row>
    <row r="6500" spans="1:20" ht="20" customHeight="1">
      <c r="A6500" s="14" t="s">
        <v>12309</v>
      </c>
      <c r="B6500" s="14" t="s">
        <v>920</v>
      </c>
      <c r="C6500" s="14" t="s">
        <v>12310</v>
      </c>
      <c r="E6500" s="74">
        <v>58</v>
      </c>
      <c r="F6500" s="74">
        <v>20300</v>
      </c>
      <c r="G6500" s="74">
        <f t="shared" si="808"/>
        <v>696</v>
      </c>
      <c r="H6500" s="80">
        <f t="shared" si="809"/>
        <v>3.4285714285714287E-2</v>
      </c>
      <c r="I6500" s="74">
        <f>INDEX('AWR Data'!A$1:E$8825,MATCH(A6500,'AWR Data'!A$1:A$8825,0),5)</f>
        <v>0</v>
      </c>
      <c r="J6500" s="74">
        <f t="shared" si="810"/>
        <v>0</v>
      </c>
      <c r="K6500" s="105">
        <f t="shared" si="811"/>
        <v>0</v>
      </c>
      <c r="L6500" s="75">
        <v>0</v>
      </c>
      <c r="M6500" s="75">
        <v>0</v>
      </c>
      <c r="N6500" s="75">
        <v>0</v>
      </c>
      <c r="O6500" s="105">
        <v>0</v>
      </c>
      <c r="P6500" s="98">
        <f t="shared" si="812"/>
        <v>696</v>
      </c>
      <c r="Q6500" s="98">
        <f t="shared" si="813"/>
        <v>0</v>
      </c>
      <c r="R6500" s="98">
        <f t="shared" si="814"/>
        <v>0</v>
      </c>
      <c r="S6500" s="105">
        <f t="shared" si="815"/>
        <v>0</v>
      </c>
      <c r="T6500" s="8" t="str">
        <f>IF(I6500=0,"",(INDEX('AWR Data'!A$1:E$8823,MATCH(A6500,'AWR Data'!A$1:A$8823,0),4)))</f>
        <v/>
      </c>
    </row>
    <row r="6501" spans="1:20" ht="20" customHeight="1">
      <c r="A6501" s="14" t="s">
        <v>12107</v>
      </c>
      <c r="B6501" s="14" t="s">
        <v>2185</v>
      </c>
      <c r="C6501" s="14" t="s">
        <v>12108</v>
      </c>
      <c r="E6501" s="74">
        <v>36</v>
      </c>
      <c r="F6501" s="74">
        <v>16700</v>
      </c>
      <c r="G6501" s="74">
        <f t="shared" si="808"/>
        <v>432</v>
      </c>
      <c r="H6501" s="80">
        <f t="shared" si="809"/>
        <v>2.5868263473053894E-2</v>
      </c>
      <c r="I6501" s="74">
        <f>INDEX('AWR Data'!A$1:E$8825,MATCH(A6501,'AWR Data'!A$1:A$8825,0),5)</f>
        <v>0</v>
      </c>
      <c r="J6501" s="74">
        <f t="shared" si="810"/>
        <v>0</v>
      </c>
      <c r="K6501" s="105">
        <f t="shared" si="811"/>
        <v>0</v>
      </c>
      <c r="L6501" s="75">
        <v>0</v>
      </c>
      <c r="M6501" s="75">
        <v>0</v>
      </c>
      <c r="N6501" s="75">
        <v>0</v>
      </c>
      <c r="O6501" s="105">
        <v>0</v>
      </c>
      <c r="P6501" s="98">
        <f t="shared" si="812"/>
        <v>432</v>
      </c>
      <c r="Q6501" s="98">
        <f t="shared" si="813"/>
        <v>0</v>
      </c>
      <c r="R6501" s="98">
        <f t="shared" si="814"/>
        <v>0</v>
      </c>
      <c r="S6501" s="105">
        <f t="shared" si="815"/>
        <v>0</v>
      </c>
      <c r="T6501" s="8" t="str">
        <f>IF(I6501=0,"",(INDEX('AWR Data'!A$1:E$8823,MATCH(A6501,'AWR Data'!A$1:A$8823,0),4)))</f>
        <v/>
      </c>
    </row>
    <row r="6502" spans="1:20" ht="20" customHeight="1">
      <c r="A6502" s="14" t="s">
        <v>12109</v>
      </c>
      <c r="B6502" s="14" t="s">
        <v>576</v>
      </c>
      <c r="C6502" s="14" t="s">
        <v>12110</v>
      </c>
      <c r="E6502" s="74">
        <v>170</v>
      </c>
      <c r="F6502" s="74">
        <v>77200</v>
      </c>
      <c r="G6502" s="74">
        <f t="shared" si="808"/>
        <v>2040</v>
      </c>
      <c r="H6502" s="80">
        <f t="shared" si="809"/>
        <v>2.6424870466321245E-2</v>
      </c>
      <c r="I6502" s="74">
        <f>INDEX('AWR Data'!A$1:E$8825,MATCH(A6502,'AWR Data'!A$1:A$8825,0),5)</f>
        <v>0</v>
      </c>
      <c r="J6502" s="74">
        <f t="shared" si="810"/>
        <v>0</v>
      </c>
      <c r="K6502" s="105">
        <f t="shared" si="811"/>
        <v>0</v>
      </c>
      <c r="L6502" s="75">
        <v>0</v>
      </c>
      <c r="M6502" s="75">
        <v>0</v>
      </c>
      <c r="N6502" s="75">
        <v>0</v>
      </c>
      <c r="O6502" s="105">
        <v>0</v>
      </c>
      <c r="P6502" s="98">
        <f t="shared" si="812"/>
        <v>2040</v>
      </c>
      <c r="Q6502" s="98">
        <f t="shared" si="813"/>
        <v>0</v>
      </c>
      <c r="R6502" s="98">
        <f t="shared" si="814"/>
        <v>0</v>
      </c>
      <c r="S6502" s="105">
        <f t="shared" si="815"/>
        <v>0</v>
      </c>
      <c r="T6502" s="8" t="str">
        <f>IF(I6502=0,"",(INDEX('AWR Data'!A$1:E$8823,MATCH(A6502,'AWR Data'!A$1:A$8823,0),4)))</f>
        <v/>
      </c>
    </row>
    <row r="6503" spans="1:20" ht="20" customHeight="1">
      <c r="A6503" s="14" t="s">
        <v>12111</v>
      </c>
      <c r="B6503" s="14" t="s">
        <v>1771</v>
      </c>
      <c r="C6503" s="14" t="s">
        <v>12112</v>
      </c>
      <c r="E6503" s="74">
        <v>58</v>
      </c>
      <c r="F6503" s="74">
        <v>11000</v>
      </c>
      <c r="G6503" s="74">
        <f t="shared" si="808"/>
        <v>696</v>
      </c>
      <c r="H6503" s="80">
        <f t="shared" si="809"/>
        <v>6.3272727272727272E-2</v>
      </c>
      <c r="I6503" s="74">
        <f>INDEX('AWR Data'!A$1:E$8825,MATCH(A6503,'AWR Data'!A$1:A$8825,0),5)</f>
        <v>0</v>
      </c>
      <c r="J6503" s="74">
        <f t="shared" si="810"/>
        <v>0</v>
      </c>
      <c r="K6503" s="105">
        <f t="shared" si="811"/>
        <v>0</v>
      </c>
      <c r="L6503" s="75">
        <v>0</v>
      </c>
      <c r="M6503" s="75">
        <v>0</v>
      </c>
      <c r="N6503" s="75">
        <v>0</v>
      </c>
      <c r="O6503" s="105">
        <v>0</v>
      </c>
      <c r="P6503" s="98">
        <f t="shared" si="812"/>
        <v>696</v>
      </c>
      <c r="Q6503" s="98">
        <f t="shared" si="813"/>
        <v>0</v>
      </c>
      <c r="R6503" s="98">
        <f t="shared" si="814"/>
        <v>0</v>
      </c>
      <c r="S6503" s="105">
        <f t="shared" si="815"/>
        <v>0</v>
      </c>
      <c r="T6503" s="8" t="str">
        <f>IF(I6503=0,"",(INDEX('AWR Data'!A$1:E$8823,MATCH(A6503,'AWR Data'!A$1:A$8823,0),4)))</f>
        <v/>
      </c>
    </row>
    <row r="6504" spans="1:20" ht="20" customHeight="1">
      <c r="A6504" s="14" t="s">
        <v>12128</v>
      </c>
      <c r="B6504" s="14" t="s">
        <v>996</v>
      </c>
      <c r="C6504" s="14" t="s">
        <v>12129</v>
      </c>
      <c r="E6504" s="74">
        <v>73</v>
      </c>
      <c r="F6504" s="74">
        <v>9770</v>
      </c>
      <c r="G6504" s="74">
        <f t="shared" si="808"/>
        <v>876</v>
      </c>
      <c r="H6504" s="80">
        <f t="shared" si="809"/>
        <v>8.9662231320368477E-2</v>
      </c>
      <c r="I6504" s="74">
        <f>INDEX('AWR Data'!A$1:E$8825,MATCH(A6504,'AWR Data'!A$1:A$8825,0),5)</f>
        <v>0</v>
      </c>
      <c r="J6504" s="74">
        <f t="shared" si="810"/>
        <v>0</v>
      </c>
      <c r="K6504" s="105">
        <f t="shared" si="811"/>
        <v>0</v>
      </c>
      <c r="L6504" s="75">
        <v>0</v>
      </c>
      <c r="M6504" s="75">
        <v>0</v>
      </c>
      <c r="N6504" s="75">
        <v>0</v>
      </c>
      <c r="O6504" s="105">
        <v>0</v>
      </c>
      <c r="P6504" s="98">
        <f t="shared" si="812"/>
        <v>876</v>
      </c>
      <c r="Q6504" s="98">
        <f t="shared" si="813"/>
        <v>0</v>
      </c>
      <c r="R6504" s="98">
        <f t="shared" si="814"/>
        <v>0</v>
      </c>
      <c r="S6504" s="105">
        <f t="shared" si="815"/>
        <v>0</v>
      </c>
      <c r="T6504" s="8" t="str">
        <f>IF(I6504=0,"",(INDEX('AWR Data'!A$1:E$8823,MATCH(A6504,'AWR Data'!A$1:A$8823,0),4)))</f>
        <v/>
      </c>
    </row>
    <row r="6505" spans="1:20" ht="20" customHeight="1">
      <c r="A6505" s="14" t="s">
        <v>12130</v>
      </c>
      <c r="B6505" s="14" t="s">
        <v>2346</v>
      </c>
      <c r="C6505" s="14" t="s">
        <v>12131</v>
      </c>
      <c r="E6505" s="74">
        <v>140</v>
      </c>
      <c r="F6505" s="74">
        <v>85500</v>
      </c>
      <c r="G6505" s="74">
        <f t="shared" si="808"/>
        <v>1680</v>
      </c>
      <c r="H6505" s="80">
        <f t="shared" si="809"/>
        <v>1.9649122807017545E-2</v>
      </c>
      <c r="I6505" s="74">
        <f>INDEX('AWR Data'!A$1:E$8825,MATCH(A6505,'AWR Data'!A$1:A$8825,0),5)</f>
        <v>0</v>
      </c>
      <c r="J6505" s="74">
        <f t="shared" si="810"/>
        <v>0</v>
      </c>
      <c r="K6505" s="105">
        <f t="shared" si="811"/>
        <v>0</v>
      </c>
      <c r="L6505" s="75">
        <v>0</v>
      </c>
      <c r="M6505" s="75">
        <v>0</v>
      </c>
      <c r="N6505" s="75">
        <v>0</v>
      </c>
      <c r="O6505" s="105">
        <v>0</v>
      </c>
      <c r="P6505" s="98">
        <f t="shared" si="812"/>
        <v>1680</v>
      </c>
      <c r="Q6505" s="98">
        <f t="shared" si="813"/>
        <v>0</v>
      </c>
      <c r="R6505" s="98">
        <f t="shared" si="814"/>
        <v>0</v>
      </c>
      <c r="S6505" s="105">
        <f t="shared" si="815"/>
        <v>0</v>
      </c>
      <c r="T6505" s="8" t="str">
        <f>IF(I6505=0,"",(INDEX('AWR Data'!A$1:E$8823,MATCH(A6505,'AWR Data'!A$1:A$8823,0),4)))</f>
        <v/>
      </c>
    </row>
    <row r="6506" spans="1:20" ht="20" customHeight="1">
      <c r="A6506" s="14" t="s">
        <v>12134</v>
      </c>
      <c r="B6506" s="14" t="s">
        <v>721</v>
      </c>
      <c r="C6506" s="14" t="s">
        <v>12135</v>
      </c>
      <c r="E6506" s="74">
        <v>140</v>
      </c>
      <c r="F6506" s="74">
        <v>22800</v>
      </c>
      <c r="G6506" s="74">
        <f t="shared" si="808"/>
        <v>1680</v>
      </c>
      <c r="H6506" s="80">
        <f t="shared" si="809"/>
        <v>7.3684210526315783E-2</v>
      </c>
      <c r="I6506" s="74">
        <f>INDEX('AWR Data'!A$1:E$8825,MATCH(A6506,'AWR Data'!A$1:A$8825,0),5)</f>
        <v>0</v>
      </c>
      <c r="J6506" s="74">
        <f t="shared" si="810"/>
        <v>0</v>
      </c>
      <c r="K6506" s="105">
        <f t="shared" si="811"/>
        <v>0</v>
      </c>
      <c r="L6506" s="75">
        <v>0</v>
      </c>
      <c r="M6506" s="75">
        <v>0</v>
      </c>
      <c r="N6506" s="75">
        <v>0</v>
      </c>
      <c r="O6506" s="105">
        <v>0</v>
      </c>
      <c r="P6506" s="98">
        <f t="shared" si="812"/>
        <v>1680</v>
      </c>
      <c r="Q6506" s="98">
        <f t="shared" si="813"/>
        <v>0</v>
      </c>
      <c r="R6506" s="98">
        <f t="shared" si="814"/>
        <v>0</v>
      </c>
      <c r="S6506" s="105">
        <f t="shared" si="815"/>
        <v>0</v>
      </c>
      <c r="T6506" s="8" t="str">
        <f>IF(I6506=0,"",(INDEX('AWR Data'!A$1:E$8823,MATCH(A6506,'AWR Data'!A$1:A$8823,0),4)))</f>
        <v/>
      </c>
    </row>
    <row r="6507" spans="1:20" ht="20" customHeight="1">
      <c r="A6507" s="14" t="s">
        <v>12343</v>
      </c>
      <c r="B6507" s="14" t="s">
        <v>721</v>
      </c>
      <c r="C6507" s="14" t="s">
        <v>12344</v>
      </c>
      <c r="E6507" s="74">
        <v>210</v>
      </c>
      <c r="F6507" s="74">
        <v>68600</v>
      </c>
      <c r="G6507" s="74">
        <f t="shared" si="808"/>
        <v>2520</v>
      </c>
      <c r="H6507" s="80">
        <f t="shared" si="809"/>
        <v>3.6734693877551024E-2</v>
      </c>
      <c r="I6507" s="74">
        <f>INDEX('AWR Data'!A$1:E$8825,MATCH(A6507,'AWR Data'!A$1:A$8825,0),5)</f>
        <v>0</v>
      </c>
      <c r="J6507" s="74">
        <f t="shared" si="810"/>
        <v>0</v>
      </c>
      <c r="K6507" s="105">
        <f t="shared" si="811"/>
        <v>0</v>
      </c>
      <c r="L6507" s="75">
        <v>0</v>
      </c>
      <c r="M6507" s="75">
        <v>0</v>
      </c>
      <c r="N6507" s="75">
        <v>0</v>
      </c>
      <c r="O6507" s="105">
        <v>0</v>
      </c>
      <c r="P6507" s="98">
        <f t="shared" si="812"/>
        <v>2520</v>
      </c>
      <c r="Q6507" s="98">
        <f t="shared" si="813"/>
        <v>0</v>
      </c>
      <c r="R6507" s="98">
        <f t="shared" si="814"/>
        <v>0</v>
      </c>
      <c r="S6507" s="105">
        <f t="shared" si="815"/>
        <v>0</v>
      </c>
      <c r="T6507" s="8" t="str">
        <f>IF(I6507=0,"",(INDEX('AWR Data'!A$1:E$8823,MATCH(A6507,'AWR Data'!A$1:A$8823,0),4)))</f>
        <v/>
      </c>
    </row>
    <row r="6508" spans="1:20" ht="20" customHeight="1">
      <c r="A6508" s="14" t="s">
        <v>12351</v>
      </c>
      <c r="B6508" s="14" t="s">
        <v>505</v>
      </c>
      <c r="C6508" s="14" t="s">
        <v>12352</v>
      </c>
      <c r="E6508" s="74">
        <v>28</v>
      </c>
      <c r="F6508" s="74">
        <v>1420</v>
      </c>
      <c r="G6508" s="74">
        <f t="shared" si="808"/>
        <v>336</v>
      </c>
      <c r="H6508" s="80">
        <f t="shared" si="809"/>
        <v>0.23661971830985915</v>
      </c>
      <c r="I6508" s="74">
        <f>INDEX('AWR Data'!A$1:E$8825,MATCH(A6508,'AWR Data'!A$1:A$8825,0),5)</f>
        <v>0</v>
      </c>
      <c r="J6508" s="74">
        <f t="shared" si="810"/>
        <v>0</v>
      </c>
      <c r="K6508" s="105">
        <f t="shared" si="811"/>
        <v>0</v>
      </c>
      <c r="L6508" s="75">
        <v>0</v>
      </c>
      <c r="M6508" s="75">
        <v>0</v>
      </c>
      <c r="N6508" s="75">
        <v>0</v>
      </c>
      <c r="O6508" s="105">
        <v>0</v>
      </c>
      <c r="P6508" s="98">
        <f t="shared" si="812"/>
        <v>336</v>
      </c>
      <c r="Q6508" s="98">
        <f t="shared" si="813"/>
        <v>0</v>
      </c>
      <c r="R6508" s="98">
        <f t="shared" si="814"/>
        <v>0</v>
      </c>
      <c r="S6508" s="105">
        <f t="shared" si="815"/>
        <v>0</v>
      </c>
      <c r="T6508" s="8" t="str">
        <f>IF(I6508=0,"",(INDEX('AWR Data'!A$1:E$8823,MATCH(A6508,'AWR Data'!A$1:A$8823,0),4)))</f>
        <v/>
      </c>
    </row>
    <row r="6509" spans="1:20" ht="20" customHeight="1">
      <c r="A6509" s="14" t="s">
        <v>12355</v>
      </c>
      <c r="B6509" s="14" t="s">
        <v>464</v>
      </c>
      <c r="C6509" s="14" t="s">
        <v>12356</v>
      </c>
      <c r="E6509" s="74">
        <v>36</v>
      </c>
      <c r="F6509" s="74">
        <v>9600</v>
      </c>
      <c r="G6509" s="74">
        <f t="shared" si="808"/>
        <v>432</v>
      </c>
      <c r="H6509" s="80">
        <f t="shared" si="809"/>
        <v>4.4999999999999998E-2</v>
      </c>
      <c r="I6509" s="74">
        <f>INDEX('AWR Data'!A$1:E$8825,MATCH(A6509,'AWR Data'!A$1:A$8825,0),5)</f>
        <v>0</v>
      </c>
      <c r="J6509" s="74">
        <f t="shared" si="810"/>
        <v>0</v>
      </c>
      <c r="K6509" s="105">
        <f t="shared" si="811"/>
        <v>0</v>
      </c>
      <c r="L6509" s="75">
        <v>0</v>
      </c>
      <c r="M6509" s="75">
        <v>0</v>
      </c>
      <c r="N6509" s="75">
        <v>0</v>
      </c>
      <c r="O6509" s="105">
        <v>0</v>
      </c>
      <c r="P6509" s="98">
        <f t="shared" si="812"/>
        <v>432</v>
      </c>
      <c r="Q6509" s="98">
        <f t="shared" si="813"/>
        <v>0</v>
      </c>
      <c r="R6509" s="98">
        <f t="shared" si="814"/>
        <v>0</v>
      </c>
      <c r="S6509" s="105">
        <f t="shared" si="815"/>
        <v>0</v>
      </c>
      <c r="T6509" s="8" t="str">
        <f>IF(I6509=0,"",(INDEX('AWR Data'!A$1:E$8823,MATCH(A6509,'AWR Data'!A$1:A$8823,0),4)))</f>
        <v/>
      </c>
    </row>
    <row r="6510" spans="1:20" ht="20" customHeight="1">
      <c r="A6510" s="14" t="s">
        <v>12357</v>
      </c>
      <c r="B6510" s="14" t="s">
        <v>246</v>
      </c>
      <c r="C6510" s="14" t="s">
        <v>12358</v>
      </c>
      <c r="E6510" s="74">
        <v>73</v>
      </c>
      <c r="F6510" s="74">
        <v>1950</v>
      </c>
      <c r="G6510" s="74">
        <f t="shared" si="808"/>
        <v>876</v>
      </c>
      <c r="H6510" s="80">
        <f t="shared" si="809"/>
        <v>0.44923076923076921</v>
      </c>
      <c r="I6510" s="74">
        <f>INDEX('AWR Data'!A$1:E$8825,MATCH(A6510,'AWR Data'!A$1:A$8825,0),5)</f>
        <v>0</v>
      </c>
      <c r="J6510" s="74">
        <f t="shared" si="810"/>
        <v>0</v>
      </c>
      <c r="K6510" s="105">
        <f t="shared" si="811"/>
        <v>0</v>
      </c>
      <c r="L6510" s="75">
        <v>0</v>
      </c>
      <c r="M6510" s="75">
        <v>0</v>
      </c>
      <c r="N6510" s="75">
        <v>0</v>
      </c>
      <c r="O6510" s="105">
        <v>0</v>
      </c>
      <c r="P6510" s="98">
        <f t="shared" si="812"/>
        <v>876</v>
      </c>
      <c r="Q6510" s="98">
        <f t="shared" si="813"/>
        <v>0</v>
      </c>
      <c r="R6510" s="98">
        <f t="shared" si="814"/>
        <v>0</v>
      </c>
      <c r="S6510" s="105">
        <f t="shared" si="815"/>
        <v>0</v>
      </c>
      <c r="T6510" s="8" t="str">
        <f>IF(I6510=0,"",(INDEX('AWR Data'!A$1:E$8823,MATCH(A6510,'AWR Data'!A$1:A$8823,0),4)))</f>
        <v/>
      </c>
    </row>
    <row r="6511" spans="1:20" ht="20" customHeight="1">
      <c r="A6511" s="14" t="s">
        <v>12361</v>
      </c>
      <c r="B6511" s="14" t="s">
        <v>246</v>
      </c>
      <c r="C6511" s="14" t="s">
        <v>12362</v>
      </c>
      <c r="E6511" s="74">
        <v>46</v>
      </c>
      <c r="F6511" s="74">
        <v>599</v>
      </c>
      <c r="G6511" s="74">
        <f t="shared" si="808"/>
        <v>552</v>
      </c>
      <c r="H6511" s="80">
        <f t="shared" si="809"/>
        <v>0.92153589315525875</v>
      </c>
      <c r="I6511" s="74">
        <f>INDEX('AWR Data'!A$1:E$8825,MATCH(A6511,'AWR Data'!A$1:A$8825,0),5)</f>
        <v>0</v>
      </c>
      <c r="J6511" s="74">
        <f t="shared" si="810"/>
        <v>0</v>
      </c>
      <c r="K6511" s="105">
        <f t="shared" si="811"/>
        <v>0</v>
      </c>
      <c r="L6511" s="75">
        <v>0</v>
      </c>
      <c r="M6511" s="75">
        <v>0</v>
      </c>
      <c r="N6511" s="75">
        <v>0</v>
      </c>
      <c r="O6511" s="105">
        <v>0</v>
      </c>
      <c r="P6511" s="98">
        <f t="shared" si="812"/>
        <v>552</v>
      </c>
      <c r="Q6511" s="98">
        <f t="shared" si="813"/>
        <v>0</v>
      </c>
      <c r="R6511" s="98">
        <f t="shared" si="814"/>
        <v>0</v>
      </c>
      <c r="S6511" s="105">
        <f t="shared" si="815"/>
        <v>0</v>
      </c>
      <c r="T6511" s="8" t="str">
        <f>IF(I6511=0,"",(INDEX('AWR Data'!A$1:E$8823,MATCH(A6511,'AWR Data'!A$1:A$8823,0),4)))</f>
        <v/>
      </c>
    </row>
    <row r="6512" spans="1:20" ht="20" customHeight="1">
      <c r="A6512" s="14" t="s">
        <v>12576</v>
      </c>
      <c r="B6512" s="14" t="s">
        <v>510</v>
      </c>
      <c r="C6512" s="14" t="s">
        <v>12577</v>
      </c>
      <c r="E6512" s="74">
        <v>46</v>
      </c>
      <c r="F6512" s="74">
        <v>821</v>
      </c>
      <c r="G6512" s="74">
        <f t="shared" si="808"/>
        <v>552</v>
      </c>
      <c r="H6512" s="80">
        <f t="shared" si="809"/>
        <v>0.67235079171741774</v>
      </c>
      <c r="I6512" s="74">
        <f>INDEX('AWR Data'!A$1:E$8825,MATCH(A6512,'AWR Data'!A$1:A$8825,0),5)</f>
        <v>0</v>
      </c>
      <c r="J6512" s="74">
        <f t="shared" si="810"/>
        <v>0</v>
      </c>
      <c r="K6512" s="105">
        <f t="shared" si="811"/>
        <v>0</v>
      </c>
      <c r="L6512" s="75">
        <v>0</v>
      </c>
      <c r="M6512" s="75">
        <v>0</v>
      </c>
      <c r="N6512" s="75">
        <v>0</v>
      </c>
      <c r="O6512" s="105">
        <v>0</v>
      </c>
      <c r="P6512" s="98">
        <f t="shared" si="812"/>
        <v>552</v>
      </c>
      <c r="Q6512" s="98">
        <f t="shared" si="813"/>
        <v>0</v>
      </c>
      <c r="R6512" s="98">
        <f t="shared" si="814"/>
        <v>0</v>
      </c>
      <c r="S6512" s="105">
        <f t="shared" si="815"/>
        <v>0</v>
      </c>
      <c r="T6512" s="8" t="str">
        <f>IF(I6512=0,"",(INDEX('AWR Data'!A$1:E$8823,MATCH(A6512,'AWR Data'!A$1:A$8823,0),4)))</f>
        <v/>
      </c>
    </row>
    <row r="6513" spans="1:20" ht="20" customHeight="1">
      <c r="A6513" s="14" t="s">
        <v>12578</v>
      </c>
      <c r="B6513" s="14" t="s">
        <v>568</v>
      </c>
      <c r="E6513" s="74">
        <v>73</v>
      </c>
      <c r="F6513" s="74">
        <v>13200</v>
      </c>
      <c r="G6513" s="74">
        <f t="shared" si="808"/>
        <v>876</v>
      </c>
      <c r="H6513" s="80">
        <f t="shared" si="809"/>
        <v>6.6363636363636361E-2</v>
      </c>
      <c r="I6513" s="74">
        <f>INDEX('AWR Data'!A$1:E$8825,MATCH(A6513,'AWR Data'!A$1:A$8825,0),5)</f>
        <v>0</v>
      </c>
      <c r="J6513" s="74">
        <f t="shared" si="810"/>
        <v>0</v>
      </c>
      <c r="K6513" s="105">
        <f t="shared" si="811"/>
        <v>0</v>
      </c>
      <c r="L6513" s="75">
        <v>0</v>
      </c>
      <c r="M6513" s="75">
        <v>0</v>
      </c>
      <c r="N6513" s="75">
        <v>0</v>
      </c>
      <c r="O6513" s="105">
        <v>0</v>
      </c>
      <c r="P6513" s="98">
        <f t="shared" si="812"/>
        <v>876</v>
      </c>
      <c r="Q6513" s="98">
        <f t="shared" si="813"/>
        <v>0</v>
      </c>
      <c r="R6513" s="98">
        <f t="shared" si="814"/>
        <v>0</v>
      </c>
      <c r="S6513" s="105">
        <f t="shared" si="815"/>
        <v>0</v>
      </c>
      <c r="T6513" s="8" t="str">
        <f>IF(I6513=0,"",(INDEX('AWR Data'!A$1:E$8823,MATCH(A6513,'AWR Data'!A$1:A$8823,0),4)))</f>
        <v/>
      </c>
    </row>
    <row r="6514" spans="1:20" ht="20" customHeight="1">
      <c r="A6514" s="14" t="s">
        <v>12579</v>
      </c>
      <c r="B6514" s="14" t="s">
        <v>568</v>
      </c>
      <c r="E6514" s="74">
        <v>140</v>
      </c>
      <c r="F6514" s="74">
        <v>8940</v>
      </c>
      <c r="G6514" s="74">
        <f t="shared" si="808"/>
        <v>1680</v>
      </c>
      <c r="H6514" s="80">
        <f t="shared" si="809"/>
        <v>0.18791946308724833</v>
      </c>
      <c r="I6514" s="74">
        <f>INDEX('AWR Data'!A$1:E$8825,MATCH(A6514,'AWR Data'!A$1:A$8825,0),5)</f>
        <v>0</v>
      </c>
      <c r="J6514" s="74">
        <f t="shared" si="810"/>
        <v>0</v>
      </c>
      <c r="K6514" s="105">
        <f t="shared" si="811"/>
        <v>0</v>
      </c>
      <c r="L6514" s="75">
        <v>0</v>
      </c>
      <c r="M6514" s="75">
        <v>0</v>
      </c>
      <c r="N6514" s="75">
        <v>0</v>
      </c>
      <c r="O6514" s="105">
        <v>0</v>
      </c>
      <c r="P6514" s="98">
        <f t="shared" si="812"/>
        <v>1680</v>
      </c>
      <c r="Q6514" s="98">
        <f t="shared" si="813"/>
        <v>0</v>
      </c>
      <c r="R6514" s="98">
        <f t="shared" si="814"/>
        <v>0</v>
      </c>
      <c r="S6514" s="105">
        <f t="shared" si="815"/>
        <v>0</v>
      </c>
      <c r="T6514" s="8" t="str">
        <f>IF(I6514=0,"",(INDEX('AWR Data'!A$1:E$8823,MATCH(A6514,'AWR Data'!A$1:A$8823,0),4)))</f>
        <v/>
      </c>
    </row>
    <row r="6515" spans="1:20" ht="20" customHeight="1">
      <c r="A6515" s="14" t="s">
        <v>12580</v>
      </c>
      <c r="B6515" s="14" t="s">
        <v>568</v>
      </c>
      <c r="E6515" s="74">
        <v>480</v>
      </c>
      <c r="F6515" s="74">
        <v>14100</v>
      </c>
      <c r="G6515" s="74">
        <f t="shared" si="808"/>
        <v>5760</v>
      </c>
      <c r="H6515" s="80">
        <f t="shared" si="809"/>
        <v>0.40851063829787232</v>
      </c>
      <c r="I6515" s="74">
        <f>INDEX('AWR Data'!A$1:E$8825,MATCH(A6515,'AWR Data'!A$1:A$8825,0),5)</f>
        <v>0</v>
      </c>
      <c r="J6515" s="74">
        <f t="shared" si="810"/>
        <v>0</v>
      </c>
      <c r="K6515" s="105">
        <f t="shared" si="811"/>
        <v>0</v>
      </c>
      <c r="L6515" s="75">
        <v>0</v>
      </c>
      <c r="M6515" s="75">
        <v>0</v>
      </c>
      <c r="N6515" s="75">
        <v>0</v>
      </c>
      <c r="O6515" s="105">
        <v>0</v>
      </c>
      <c r="P6515" s="98">
        <f t="shared" si="812"/>
        <v>5760</v>
      </c>
      <c r="Q6515" s="98">
        <f t="shared" si="813"/>
        <v>0</v>
      </c>
      <c r="R6515" s="98">
        <f t="shared" si="814"/>
        <v>0</v>
      </c>
      <c r="S6515" s="105">
        <f t="shared" si="815"/>
        <v>0</v>
      </c>
      <c r="T6515" s="8" t="str">
        <f>IF(I6515=0,"",(INDEX('AWR Data'!A$1:E$8823,MATCH(A6515,'AWR Data'!A$1:A$8823,0),4)))</f>
        <v/>
      </c>
    </row>
    <row r="6516" spans="1:20" ht="20" customHeight="1">
      <c r="A6516" s="14" t="s">
        <v>12581</v>
      </c>
      <c r="B6516" s="14" t="s">
        <v>568</v>
      </c>
      <c r="E6516" s="74">
        <v>73</v>
      </c>
      <c r="F6516" s="74">
        <v>0</v>
      </c>
      <c r="G6516" s="74">
        <f t="shared" si="808"/>
        <v>876</v>
      </c>
      <c r="H6516" s="80">
        <f t="shared" si="809"/>
        <v>1000</v>
      </c>
      <c r="I6516" s="74">
        <f>INDEX('AWR Data'!A$1:E$8825,MATCH(A6516,'AWR Data'!A$1:A$8825,0),5)</f>
        <v>0</v>
      </c>
      <c r="J6516" s="74">
        <f t="shared" si="810"/>
        <v>0</v>
      </c>
      <c r="K6516" s="105">
        <f t="shared" si="811"/>
        <v>0</v>
      </c>
      <c r="L6516" s="75">
        <v>0</v>
      </c>
      <c r="M6516" s="75">
        <v>0</v>
      </c>
      <c r="N6516" s="75">
        <v>0</v>
      </c>
      <c r="O6516" s="105">
        <v>0</v>
      </c>
      <c r="P6516" s="98">
        <f t="shared" si="812"/>
        <v>876</v>
      </c>
      <c r="Q6516" s="98">
        <f t="shared" si="813"/>
        <v>0</v>
      </c>
      <c r="R6516" s="98">
        <f t="shared" si="814"/>
        <v>0</v>
      </c>
      <c r="S6516" s="105">
        <f t="shared" si="815"/>
        <v>0</v>
      </c>
      <c r="T6516" s="8" t="str">
        <f>IF(I6516=0,"",(INDEX('AWR Data'!A$1:E$8823,MATCH(A6516,'AWR Data'!A$1:A$8823,0),4)))</f>
        <v/>
      </c>
    </row>
    <row r="6517" spans="1:20" ht="20" customHeight="1">
      <c r="A6517" s="14" t="s">
        <v>12582</v>
      </c>
      <c r="B6517" s="14" t="s">
        <v>699</v>
      </c>
      <c r="C6517" s="14" t="s">
        <v>12381</v>
      </c>
      <c r="E6517" s="74">
        <v>46</v>
      </c>
      <c r="F6517" s="74">
        <v>2140</v>
      </c>
      <c r="G6517" s="74">
        <f t="shared" si="808"/>
        <v>552</v>
      </c>
      <c r="H6517" s="80">
        <f t="shared" si="809"/>
        <v>0.25794392523364484</v>
      </c>
      <c r="I6517" s="74">
        <f>INDEX('AWR Data'!A$1:E$8825,MATCH(A6517,'AWR Data'!A$1:A$8825,0),5)</f>
        <v>0</v>
      </c>
      <c r="J6517" s="74">
        <f t="shared" si="810"/>
        <v>0</v>
      </c>
      <c r="K6517" s="105">
        <f t="shared" si="811"/>
        <v>0</v>
      </c>
      <c r="L6517" s="75">
        <v>0</v>
      </c>
      <c r="M6517" s="75">
        <v>0</v>
      </c>
      <c r="N6517" s="75">
        <v>0</v>
      </c>
      <c r="O6517" s="105">
        <v>0</v>
      </c>
      <c r="P6517" s="98">
        <f t="shared" si="812"/>
        <v>552</v>
      </c>
      <c r="Q6517" s="98">
        <f t="shared" si="813"/>
        <v>0</v>
      </c>
      <c r="R6517" s="98">
        <f t="shared" si="814"/>
        <v>0</v>
      </c>
      <c r="S6517" s="105">
        <f t="shared" si="815"/>
        <v>0</v>
      </c>
      <c r="T6517" s="8" t="str">
        <f>IF(I6517=0,"",(INDEX('AWR Data'!A$1:E$8823,MATCH(A6517,'AWR Data'!A$1:A$8823,0),4)))</f>
        <v/>
      </c>
    </row>
    <row r="6518" spans="1:20" ht="20" customHeight="1">
      <c r="A6518" s="14" t="s">
        <v>12382</v>
      </c>
      <c r="B6518" s="14" t="s">
        <v>699</v>
      </c>
      <c r="C6518" s="14" t="s">
        <v>12383</v>
      </c>
      <c r="E6518" s="74">
        <v>46</v>
      </c>
      <c r="F6518" s="74">
        <v>2560</v>
      </c>
      <c r="G6518" s="74">
        <f t="shared" si="808"/>
        <v>552</v>
      </c>
      <c r="H6518" s="80">
        <f t="shared" si="809"/>
        <v>0.21562500000000001</v>
      </c>
      <c r="I6518" s="74">
        <f>INDEX('AWR Data'!A$1:E$8825,MATCH(A6518,'AWR Data'!A$1:A$8825,0),5)</f>
        <v>0</v>
      </c>
      <c r="J6518" s="74">
        <f t="shared" si="810"/>
        <v>0</v>
      </c>
      <c r="K6518" s="105">
        <f t="shared" si="811"/>
        <v>0</v>
      </c>
      <c r="L6518" s="75">
        <v>0</v>
      </c>
      <c r="M6518" s="75">
        <v>0</v>
      </c>
      <c r="N6518" s="75">
        <v>0</v>
      </c>
      <c r="O6518" s="105">
        <v>0</v>
      </c>
      <c r="P6518" s="98">
        <f t="shared" si="812"/>
        <v>552</v>
      </c>
      <c r="Q6518" s="98">
        <f t="shared" si="813"/>
        <v>0</v>
      </c>
      <c r="R6518" s="98">
        <f t="shared" si="814"/>
        <v>0</v>
      </c>
      <c r="S6518" s="105">
        <f t="shared" si="815"/>
        <v>0</v>
      </c>
      <c r="T6518" s="8" t="str">
        <f>IF(I6518=0,"",(INDEX('AWR Data'!A$1:E$8823,MATCH(A6518,'AWR Data'!A$1:A$8823,0),4)))</f>
        <v/>
      </c>
    </row>
    <row r="6519" spans="1:20" ht="20" customHeight="1">
      <c r="A6519" s="14" t="s">
        <v>12384</v>
      </c>
      <c r="B6519" s="14" t="s">
        <v>699</v>
      </c>
      <c r="C6519" s="14" t="s">
        <v>12385</v>
      </c>
      <c r="E6519" s="74">
        <v>36</v>
      </c>
      <c r="F6519" s="74">
        <v>0</v>
      </c>
      <c r="G6519" s="74">
        <f t="shared" si="808"/>
        <v>432</v>
      </c>
      <c r="H6519" s="80">
        <f t="shared" si="809"/>
        <v>1000</v>
      </c>
      <c r="I6519" s="74">
        <f>INDEX('AWR Data'!A$1:E$8825,MATCH(A6519,'AWR Data'!A$1:A$8825,0),5)</f>
        <v>0</v>
      </c>
      <c r="J6519" s="74">
        <f t="shared" si="810"/>
        <v>0</v>
      </c>
      <c r="K6519" s="105">
        <f t="shared" si="811"/>
        <v>0</v>
      </c>
      <c r="L6519" s="75">
        <v>0</v>
      </c>
      <c r="M6519" s="75">
        <v>0</v>
      </c>
      <c r="N6519" s="75">
        <v>0</v>
      </c>
      <c r="O6519" s="105">
        <v>0</v>
      </c>
      <c r="P6519" s="98">
        <f t="shared" si="812"/>
        <v>432</v>
      </c>
      <c r="Q6519" s="98">
        <f t="shared" si="813"/>
        <v>0</v>
      </c>
      <c r="R6519" s="98">
        <f t="shared" si="814"/>
        <v>0</v>
      </c>
      <c r="S6519" s="105">
        <f t="shared" si="815"/>
        <v>0</v>
      </c>
      <c r="T6519" s="8" t="str">
        <f>IF(I6519=0,"",(INDEX('AWR Data'!A$1:E$8823,MATCH(A6519,'AWR Data'!A$1:A$8823,0),4)))</f>
        <v/>
      </c>
    </row>
    <row r="6520" spans="1:20" ht="20" customHeight="1">
      <c r="A6520" s="14" t="s">
        <v>12386</v>
      </c>
      <c r="B6520" s="14" t="s">
        <v>699</v>
      </c>
      <c r="C6520" s="14" t="s">
        <v>12387</v>
      </c>
      <c r="E6520" s="74">
        <v>91</v>
      </c>
      <c r="F6520" s="74">
        <v>3090</v>
      </c>
      <c r="G6520" s="74">
        <f t="shared" si="808"/>
        <v>1092</v>
      </c>
      <c r="H6520" s="80">
        <f t="shared" si="809"/>
        <v>0.35339805825242721</v>
      </c>
      <c r="I6520" s="74">
        <f>INDEX('AWR Data'!A$1:E$8825,MATCH(A6520,'AWR Data'!A$1:A$8825,0),5)</f>
        <v>0</v>
      </c>
      <c r="J6520" s="74">
        <f t="shared" si="810"/>
        <v>0</v>
      </c>
      <c r="K6520" s="105">
        <f t="shared" si="811"/>
        <v>0</v>
      </c>
      <c r="L6520" s="75">
        <v>0</v>
      </c>
      <c r="M6520" s="75">
        <v>0</v>
      </c>
      <c r="N6520" s="75">
        <v>0</v>
      </c>
      <c r="O6520" s="105">
        <v>0</v>
      </c>
      <c r="P6520" s="98">
        <f t="shared" si="812"/>
        <v>1092</v>
      </c>
      <c r="Q6520" s="98">
        <f t="shared" si="813"/>
        <v>0</v>
      </c>
      <c r="R6520" s="98">
        <f t="shared" si="814"/>
        <v>0</v>
      </c>
      <c r="S6520" s="105">
        <f t="shared" si="815"/>
        <v>0</v>
      </c>
      <c r="T6520" s="8" t="str">
        <f>IF(I6520=0,"",(INDEX('AWR Data'!A$1:E$8823,MATCH(A6520,'AWR Data'!A$1:A$8823,0),4)))</f>
        <v/>
      </c>
    </row>
    <row r="6521" spans="1:20" ht="20" customHeight="1">
      <c r="A6521" s="14" t="s">
        <v>12388</v>
      </c>
      <c r="B6521" s="14" t="s">
        <v>699</v>
      </c>
      <c r="C6521" s="14" t="s">
        <v>12389</v>
      </c>
      <c r="E6521" s="74">
        <v>210</v>
      </c>
      <c r="F6521" s="74">
        <v>2530</v>
      </c>
      <c r="G6521" s="74">
        <f t="shared" si="808"/>
        <v>2520</v>
      </c>
      <c r="H6521" s="80">
        <f t="shared" si="809"/>
        <v>0.99604743083003955</v>
      </c>
      <c r="I6521" s="74">
        <f>INDEX('AWR Data'!A$1:E$8825,MATCH(A6521,'AWR Data'!A$1:A$8825,0),5)</f>
        <v>0</v>
      </c>
      <c r="J6521" s="74">
        <f t="shared" si="810"/>
        <v>0</v>
      </c>
      <c r="K6521" s="105">
        <f t="shared" si="811"/>
        <v>0</v>
      </c>
      <c r="L6521" s="75">
        <v>0</v>
      </c>
      <c r="M6521" s="75">
        <v>0</v>
      </c>
      <c r="N6521" s="75">
        <v>0</v>
      </c>
      <c r="O6521" s="105">
        <v>0</v>
      </c>
      <c r="P6521" s="98">
        <f t="shared" si="812"/>
        <v>2520</v>
      </c>
      <c r="Q6521" s="98">
        <f t="shared" si="813"/>
        <v>0</v>
      </c>
      <c r="R6521" s="98">
        <f t="shared" si="814"/>
        <v>0</v>
      </c>
      <c r="S6521" s="105">
        <f t="shared" si="815"/>
        <v>0</v>
      </c>
      <c r="T6521" s="8" t="str">
        <f>IF(I6521=0,"",(INDEX('AWR Data'!A$1:E$8823,MATCH(A6521,'AWR Data'!A$1:A$8823,0),4)))</f>
        <v/>
      </c>
    </row>
    <row r="6522" spans="1:20" ht="20" customHeight="1">
      <c r="A6522" s="14" t="s">
        <v>12390</v>
      </c>
      <c r="B6522" s="14" t="s">
        <v>699</v>
      </c>
      <c r="C6522" s="14" t="s">
        <v>12391</v>
      </c>
      <c r="E6522" s="74">
        <v>28</v>
      </c>
      <c r="F6522" s="74">
        <v>4</v>
      </c>
      <c r="G6522" s="74">
        <f t="shared" si="808"/>
        <v>336</v>
      </c>
      <c r="H6522" s="80">
        <f t="shared" si="809"/>
        <v>84</v>
      </c>
      <c r="I6522" s="74">
        <f>INDEX('AWR Data'!A$1:E$8825,MATCH(A6522,'AWR Data'!A$1:A$8825,0),5)</f>
        <v>0</v>
      </c>
      <c r="J6522" s="74">
        <f t="shared" si="810"/>
        <v>0</v>
      </c>
      <c r="K6522" s="105">
        <f t="shared" si="811"/>
        <v>0</v>
      </c>
      <c r="L6522" s="75">
        <v>0</v>
      </c>
      <c r="M6522" s="75">
        <v>0</v>
      </c>
      <c r="N6522" s="75">
        <v>0</v>
      </c>
      <c r="O6522" s="105">
        <v>0</v>
      </c>
      <c r="P6522" s="98">
        <f t="shared" si="812"/>
        <v>336</v>
      </c>
      <c r="Q6522" s="98">
        <f t="shared" si="813"/>
        <v>0</v>
      </c>
      <c r="R6522" s="98">
        <f t="shared" si="814"/>
        <v>0</v>
      </c>
      <c r="S6522" s="105">
        <f t="shared" si="815"/>
        <v>0</v>
      </c>
      <c r="T6522" s="8" t="str">
        <f>IF(I6522=0,"",(INDEX('AWR Data'!A$1:E$8823,MATCH(A6522,'AWR Data'!A$1:A$8823,0),4)))</f>
        <v/>
      </c>
    </row>
    <row r="6523" spans="1:20" s="110" customFormat="1" ht="20" customHeight="1">
      <c r="A6523" s="14" t="s">
        <v>12392</v>
      </c>
      <c r="B6523" s="14" t="s">
        <v>279</v>
      </c>
      <c r="C6523" s="14" t="s">
        <v>12393</v>
      </c>
      <c r="D6523" s="14"/>
      <c r="E6523" s="74">
        <v>46</v>
      </c>
      <c r="F6523" s="74">
        <v>712</v>
      </c>
      <c r="G6523" s="74">
        <f t="shared" si="808"/>
        <v>552</v>
      </c>
      <c r="H6523" s="80">
        <f t="shared" si="809"/>
        <v>0.7752808988764045</v>
      </c>
      <c r="I6523" s="74">
        <f>INDEX('AWR Data'!A$1:E$8825,MATCH(A6523,'AWR Data'!A$1:A$8825,0),5)</f>
        <v>0</v>
      </c>
      <c r="J6523" s="74">
        <f t="shared" si="810"/>
        <v>0</v>
      </c>
      <c r="K6523" s="105">
        <f t="shared" si="811"/>
        <v>0</v>
      </c>
      <c r="L6523" s="75">
        <v>0</v>
      </c>
      <c r="M6523" s="75">
        <v>0</v>
      </c>
      <c r="N6523" s="75">
        <v>0</v>
      </c>
      <c r="O6523" s="105">
        <v>0</v>
      </c>
      <c r="P6523" s="98">
        <f t="shared" si="812"/>
        <v>552</v>
      </c>
      <c r="Q6523" s="98">
        <f t="shared" si="813"/>
        <v>0</v>
      </c>
      <c r="R6523" s="98">
        <f t="shared" si="814"/>
        <v>0</v>
      </c>
      <c r="S6523" s="105">
        <f t="shared" si="815"/>
        <v>0</v>
      </c>
      <c r="T6523" s="8" t="str">
        <f>IF(I6523=0,"",(INDEX('AWR Data'!A$1:E$8823,MATCH(A6523,'AWR Data'!A$1:A$8823,0),4)))</f>
        <v/>
      </c>
    </row>
    <row r="6524" spans="1:20" ht="20" customHeight="1">
      <c r="A6524" s="14" t="s">
        <v>12394</v>
      </c>
      <c r="B6524" s="14" t="s">
        <v>570</v>
      </c>
      <c r="C6524" s="14" t="s">
        <v>12187</v>
      </c>
      <c r="E6524" s="74">
        <v>170</v>
      </c>
      <c r="F6524" s="74">
        <v>11300</v>
      </c>
      <c r="G6524" s="74">
        <f t="shared" si="808"/>
        <v>2040</v>
      </c>
      <c r="H6524" s="80">
        <f t="shared" si="809"/>
        <v>0.18053097345132743</v>
      </c>
      <c r="I6524" s="74">
        <f>INDEX('AWR Data'!A$1:E$8825,MATCH(A6524,'AWR Data'!A$1:A$8825,0),5)</f>
        <v>0</v>
      </c>
      <c r="J6524" s="74">
        <f t="shared" si="810"/>
        <v>0</v>
      </c>
      <c r="K6524" s="105">
        <f t="shared" si="811"/>
        <v>0</v>
      </c>
      <c r="L6524" s="75">
        <v>0</v>
      </c>
      <c r="M6524" s="75">
        <v>0</v>
      </c>
      <c r="N6524" s="75">
        <v>0</v>
      </c>
      <c r="O6524" s="105">
        <v>0</v>
      </c>
      <c r="P6524" s="98">
        <f t="shared" si="812"/>
        <v>2040</v>
      </c>
      <c r="Q6524" s="98">
        <f t="shared" si="813"/>
        <v>0</v>
      </c>
      <c r="R6524" s="98">
        <f t="shared" si="814"/>
        <v>0</v>
      </c>
      <c r="S6524" s="105">
        <f t="shared" si="815"/>
        <v>0</v>
      </c>
      <c r="T6524" s="8" t="str">
        <f>IF(I6524=0,"",(INDEX('AWR Data'!A$1:E$8823,MATCH(A6524,'AWR Data'!A$1:A$8823,0),4)))</f>
        <v/>
      </c>
    </row>
    <row r="6525" spans="1:20" ht="20" customHeight="1">
      <c r="A6525" s="14" t="s">
        <v>12188</v>
      </c>
      <c r="B6525" s="14" t="s">
        <v>1025</v>
      </c>
      <c r="C6525" s="14" t="s">
        <v>12189</v>
      </c>
      <c r="E6525" s="74">
        <v>22</v>
      </c>
      <c r="F6525" s="74">
        <v>23700</v>
      </c>
      <c r="G6525" s="74">
        <f t="shared" si="808"/>
        <v>264</v>
      </c>
      <c r="H6525" s="80">
        <f t="shared" si="809"/>
        <v>1.1139240506329114E-2</v>
      </c>
      <c r="I6525" s="74">
        <f>INDEX('AWR Data'!A$1:E$8825,MATCH(A6525,'AWR Data'!A$1:A$8825,0),5)</f>
        <v>0</v>
      </c>
      <c r="J6525" s="74">
        <f t="shared" si="810"/>
        <v>0</v>
      </c>
      <c r="K6525" s="105">
        <f t="shared" si="811"/>
        <v>0</v>
      </c>
      <c r="L6525" s="75">
        <v>0</v>
      </c>
      <c r="M6525" s="75">
        <v>0</v>
      </c>
      <c r="N6525" s="75">
        <v>0</v>
      </c>
      <c r="O6525" s="105">
        <v>0</v>
      </c>
      <c r="P6525" s="98">
        <f t="shared" si="812"/>
        <v>264</v>
      </c>
      <c r="Q6525" s="98">
        <f t="shared" si="813"/>
        <v>0</v>
      </c>
      <c r="R6525" s="98">
        <f t="shared" si="814"/>
        <v>0</v>
      </c>
      <c r="S6525" s="105">
        <f t="shared" si="815"/>
        <v>0</v>
      </c>
      <c r="T6525" s="8" t="str">
        <f>IF(I6525=0,"",(INDEX('AWR Data'!A$1:E$8823,MATCH(A6525,'AWR Data'!A$1:A$8823,0),4)))</f>
        <v/>
      </c>
    </row>
    <row r="6526" spans="1:20" ht="20" customHeight="1">
      <c r="A6526" s="14" t="s">
        <v>12194</v>
      </c>
      <c r="B6526" s="14" t="s">
        <v>1667</v>
      </c>
      <c r="C6526" s="14" t="s">
        <v>12195</v>
      </c>
      <c r="E6526" s="74">
        <v>46</v>
      </c>
      <c r="F6526" s="74">
        <v>0</v>
      </c>
      <c r="G6526" s="74">
        <f t="shared" si="808"/>
        <v>552</v>
      </c>
      <c r="H6526" s="80">
        <f t="shared" si="809"/>
        <v>1000</v>
      </c>
      <c r="I6526" s="74">
        <f>INDEX('AWR Data'!A$1:E$8825,MATCH(A6526,'AWR Data'!A$1:A$8825,0),5)</f>
        <v>0</v>
      </c>
      <c r="J6526" s="74">
        <f t="shared" si="810"/>
        <v>0</v>
      </c>
      <c r="K6526" s="105">
        <f t="shared" si="811"/>
        <v>0</v>
      </c>
      <c r="L6526" s="75">
        <v>0</v>
      </c>
      <c r="M6526" s="75">
        <v>0</v>
      </c>
      <c r="N6526" s="75">
        <v>0</v>
      </c>
      <c r="O6526" s="105">
        <v>0</v>
      </c>
      <c r="P6526" s="98">
        <f t="shared" si="812"/>
        <v>552</v>
      </c>
      <c r="Q6526" s="98">
        <f t="shared" si="813"/>
        <v>0</v>
      </c>
      <c r="R6526" s="98">
        <f t="shared" si="814"/>
        <v>0</v>
      </c>
      <c r="S6526" s="105">
        <f t="shared" si="815"/>
        <v>0</v>
      </c>
      <c r="T6526" s="8" t="str">
        <f>IF(I6526=0,"",(INDEX('AWR Data'!A$1:E$8823,MATCH(A6526,'AWR Data'!A$1:A$8823,0),4)))</f>
        <v/>
      </c>
    </row>
    <row r="6527" spans="1:20" ht="20" customHeight="1">
      <c r="A6527" s="14" t="s">
        <v>12196</v>
      </c>
      <c r="B6527" s="14" t="s">
        <v>501</v>
      </c>
      <c r="C6527" s="14" t="s">
        <v>12197</v>
      </c>
      <c r="E6527" s="74">
        <v>480</v>
      </c>
      <c r="F6527" s="74">
        <v>6070</v>
      </c>
      <c r="G6527" s="74">
        <f t="shared" si="808"/>
        <v>5760</v>
      </c>
      <c r="H6527" s="80">
        <f t="shared" si="809"/>
        <v>0.94892915980230641</v>
      </c>
      <c r="I6527" s="74">
        <f>INDEX('AWR Data'!A$1:E$8825,MATCH(A6527,'AWR Data'!A$1:A$8825,0),5)</f>
        <v>0</v>
      </c>
      <c r="J6527" s="74">
        <f t="shared" si="810"/>
        <v>0</v>
      </c>
      <c r="K6527" s="105">
        <f t="shared" si="811"/>
        <v>0</v>
      </c>
      <c r="L6527" s="75">
        <v>0</v>
      </c>
      <c r="M6527" s="75">
        <v>0</v>
      </c>
      <c r="N6527" s="75">
        <v>0</v>
      </c>
      <c r="O6527" s="105">
        <v>0</v>
      </c>
      <c r="P6527" s="98">
        <f t="shared" si="812"/>
        <v>5760</v>
      </c>
      <c r="Q6527" s="98">
        <f t="shared" si="813"/>
        <v>0</v>
      </c>
      <c r="R6527" s="98">
        <f t="shared" si="814"/>
        <v>0</v>
      </c>
      <c r="S6527" s="105">
        <f t="shared" si="815"/>
        <v>0</v>
      </c>
      <c r="T6527" s="8" t="str">
        <f>IF(I6527=0,"",(INDEX('AWR Data'!A$1:E$8823,MATCH(A6527,'AWR Data'!A$1:A$8823,0),4)))</f>
        <v/>
      </c>
    </row>
    <row r="6528" spans="1:20" ht="20" customHeight="1">
      <c r="A6528" s="14" t="s">
        <v>12198</v>
      </c>
      <c r="B6528" s="14" t="s">
        <v>339</v>
      </c>
      <c r="C6528" s="14" t="s">
        <v>12199</v>
      </c>
      <c r="E6528" s="74">
        <v>36</v>
      </c>
      <c r="F6528" s="74">
        <v>547</v>
      </c>
      <c r="G6528" s="74">
        <f t="shared" si="808"/>
        <v>432</v>
      </c>
      <c r="H6528" s="80">
        <f t="shared" si="809"/>
        <v>0.78976234003656309</v>
      </c>
      <c r="I6528" s="74">
        <f>INDEX('AWR Data'!A$1:E$8825,MATCH(A6528,'AWR Data'!A$1:A$8825,0),5)</f>
        <v>0</v>
      </c>
      <c r="J6528" s="74">
        <f t="shared" si="810"/>
        <v>0</v>
      </c>
      <c r="K6528" s="105">
        <f t="shared" si="811"/>
        <v>0</v>
      </c>
      <c r="L6528" s="75">
        <v>0</v>
      </c>
      <c r="M6528" s="75">
        <v>0</v>
      </c>
      <c r="N6528" s="75">
        <v>0</v>
      </c>
      <c r="O6528" s="105">
        <v>0</v>
      </c>
      <c r="P6528" s="98">
        <f t="shared" si="812"/>
        <v>432</v>
      </c>
      <c r="Q6528" s="98">
        <f t="shared" si="813"/>
        <v>0</v>
      </c>
      <c r="R6528" s="98">
        <f t="shared" si="814"/>
        <v>0</v>
      </c>
      <c r="S6528" s="105">
        <f t="shared" si="815"/>
        <v>0</v>
      </c>
      <c r="T6528" s="8" t="str">
        <f>IF(I6528=0,"",(INDEX('AWR Data'!A$1:E$8823,MATCH(A6528,'AWR Data'!A$1:A$8823,0),4)))</f>
        <v/>
      </c>
    </row>
    <row r="6529" spans="1:20" ht="20" customHeight="1">
      <c r="A6529" s="14" t="s">
        <v>12200</v>
      </c>
      <c r="B6529" s="14" t="s">
        <v>2879</v>
      </c>
      <c r="C6529" s="14" t="s">
        <v>12411</v>
      </c>
      <c r="E6529" s="74">
        <v>73</v>
      </c>
      <c r="F6529" s="74">
        <v>1940</v>
      </c>
      <c r="G6529" s="74">
        <f t="shared" si="808"/>
        <v>876</v>
      </c>
      <c r="H6529" s="80">
        <f t="shared" si="809"/>
        <v>0.45154639175257733</v>
      </c>
      <c r="I6529" s="74">
        <f>INDEX('AWR Data'!A$1:E$8825,MATCH(A6529,'AWR Data'!A$1:A$8825,0),5)</f>
        <v>0</v>
      </c>
      <c r="J6529" s="74">
        <f t="shared" si="810"/>
        <v>0</v>
      </c>
      <c r="K6529" s="105">
        <f t="shared" si="811"/>
        <v>0</v>
      </c>
      <c r="L6529" s="75">
        <v>0</v>
      </c>
      <c r="M6529" s="75">
        <v>0</v>
      </c>
      <c r="N6529" s="75">
        <v>0</v>
      </c>
      <c r="O6529" s="105">
        <v>0</v>
      </c>
      <c r="P6529" s="98">
        <f t="shared" si="812"/>
        <v>876</v>
      </c>
      <c r="Q6529" s="98">
        <f t="shared" si="813"/>
        <v>0</v>
      </c>
      <c r="R6529" s="98">
        <f t="shared" si="814"/>
        <v>0</v>
      </c>
      <c r="S6529" s="105">
        <f t="shared" si="815"/>
        <v>0</v>
      </c>
      <c r="T6529" s="8" t="str">
        <f>IF(I6529=0,"",(INDEX('AWR Data'!A$1:E$8823,MATCH(A6529,'AWR Data'!A$1:A$8823,0),4)))</f>
        <v/>
      </c>
    </row>
    <row r="6530" spans="1:20" ht="20" customHeight="1">
      <c r="A6530" s="14" t="s">
        <v>12412</v>
      </c>
      <c r="B6530" s="14" t="s">
        <v>996</v>
      </c>
      <c r="C6530" s="14" t="s">
        <v>12413</v>
      </c>
      <c r="E6530" s="74">
        <v>46</v>
      </c>
      <c r="F6530" s="74">
        <v>2870</v>
      </c>
      <c r="G6530" s="74">
        <f t="shared" si="808"/>
        <v>552</v>
      </c>
      <c r="H6530" s="80">
        <f t="shared" si="809"/>
        <v>0.19233449477351916</v>
      </c>
      <c r="I6530" s="74">
        <f>INDEX('AWR Data'!A$1:E$8825,MATCH(A6530,'AWR Data'!A$1:A$8825,0),5)</f>
        <v>0</v>
      </c>
      <c r="J6530" s="74">
        <f t="shared" si="810"/>
        <v>0</v>
      </c>
      <c r="K6530" s="105">
        <f t="shared" si="811"/>
        <v>0</v>
      </c>
      <c r="L6530" s="75">
        <v>0</v>
      </c>
      <c r="M6530" s="75">
        <v>0</v>
      </c>
      <c r="N6530" s="75">
        <v>0</v>
      </c>
      <c r="O6530" s="105">
        <v>0</v>
      </c>
      <c r="P6530" s="98">
        <f t="shared" si="812"/>
        <v>552</v>
      </c>
      <c r="Q6530" s="98">
        <f t="shared" si="813"/>
        <v>0</v>
      </c>
      <c r="R6530" s="98">
        <f t="shared" si="814"/>
        <v>0</v>
      </c>
      <c r="S6530" s="105">
        <f t="shared" si="815"/>
        <v>0</v>
      </c>
      <c r="T6530" s="8" t="str">
        <f>IF(I6530=0,"",(INDEX('AWR Data'!A$1:E$8823,MATCH(A6530,'AWR Data'!A$1:A$8823,0),4)))</f>
        <v/>
      </c>
    </row>
    <row r="6531" spans="1:20" ht="20" customHeight="1">
      <c r="A6531" s="14" t="s">
        <v>12414</v>
      </c>
      <c r="B6531" s="14" t="s">
        <v>1110</v>
      </c>
      <c r="C6531" s="14" t="s">
        <v>12415</v>
      </c>
      <c r="E6531" s="74">
        <v>110</v>
      </c>
      <c r="F6531" s="74">
        <v>3130</v>
      </c>
      <c r="G6531" s="74">
        <f t="shared" si="808"/>
        <v>1320</v>
      </c>
      <c r="H6531" s="80">
        <f t="shared" si="809"/>
        <v>0.4217252396166134</v>
      </c>
      <c r="I6531" s="74">
        <f>INDEX('AWR Data'!A$1:E$8825,MATCH(A6531,'AWR Data'!A$1:A$8825,0),5)</f>
        <v>0</v>
      </c>
      <c r="J6531" s="74">
        <f t="shared" si="810"/>
        <v>0</v>
      </c>
      <c r="K6531" s="105">
        <f t="shared" si="811"/>
        <v>0</v>
      </c>
      <c r="L6531" s="75">
        <v>0</v>
      </c>
      <c r="M6531" s="75">
        <v>0</v>
      </c>
      <c r="N6531" s="75">
        <v>0</v>
      </c>
      <c r="O6531" s="105">
        <v>0</v>
      </c>
      <c r="P6531" s="98">
        <f t="shared" si="812"/>
        <v>1320</v>
      </c>
      <c r="Q6531" s="98">
        <f t="shared" si="813"/>
        <v>0</v>
      </c>
      <c r="R6531" s="98">
        <f t="shared" si="814"/>
        <v>0</v>
      </c>
      <c r="S6531" s="105">
        <f t="shared" si="815"/>
        <v>0</v>
      </c>
      <c r="T6531" s="8" t="str">
        <f>IF(I6531=0,"",(INDEX('AWR Data'!A$1:E$8823,MATCH(A6531,'AWR Data'!A$1:A$8823,0),4)))</f>
        <v/>
      </c>
    </row>
    <row r="6532" spans="1:20" ht="20" customHeight="1">
      <c r="A6532" s="14" t="s">
        <v>12418</v>
      </c>
      <c r="B6532" s="14" t="s">
        <v>2852</v>
      </c>
      <c r="C6532" s="14" t="s">
        <v>12211</v>
      </c>
      <c r="E6532" s="74">
        <v>46</v>
      </c>
      <c r="F6532" s="74">
        <v>545</v>
      </c>
      <c r="G6532" s="74">
        <f t="shared" si="808"/>
        <v>552</v>
      </c>
      <c r="H6532" s="80">
        <f t="shared" si="809"/>
        <v>1.0128440366972478</v>
      </c>
      <c r="I6532" s="74">
        <f>INDEX('AWR Data'!A$1:E$8825,MATCH(A6532,'AWR Data'!A$1:A$8825,0),5)</f>
        <v>0</v>
      </c>
      <c r="J6532" s="74">
        <f t="shared" si="810"/>
        <v>0</v>
      </c>
      <c r="K6532" s="105">
        <f t="shared" si="811"/>
        <v>0</v>
      </c>
      <c r="L6532" s="75">
        <v>0</v>
      </c>
      <c r="M6532" s="75">
        <v>0</v>
      </c>
      <c r="N6532" s="75">
        <v>0</v>
      </c>
      <c r="O6532" s="105">
        <v>0</v>
      </c>
      <c r="P6532" s="98">
        <f t="shared" si="812"/>
        <v>552</v>
      </c>
      <c r="Q6532" s="98">
        <f t="shared" si="813"/>
        <v>0</v>
      </c>
      <c r="R6532" s="98">
        <f t="shared" si="814"/>
        <v>0</v>
      </c>
      <c r="S6532" s="105">
        <f t="shared" si="815"/>
        <v>0</v>
      </c>
      <c r="T6532" s="8" t="str">
        <f>IF(I6532=0,"",(INDEX('AWR Data'!A$1:E$8823,MATCH(A6532,'AWR Data'!A$1:A$8823,0),4)))</f>
        <v/>
      </c>
    </row>
    <row r="6533" spans="1:20" ht="20" customHeight="1">
      <c r="A6533" s="14" t="s">
        <v>12212</v>
      </c>
      <c r="B6533" s="14" t="s">
        <v>2852</v>
      </c>
      <c r="C6533" s="14" t="s">
        <v>12213</v>
      </c>
      <c r="E6533" s="74">
        <v>16</v>
      </c>
      <c r="F6533" s="74">
        <v>37</v>
      </c>
      <c r="G6533" s="74">
        <f t="shared" si="808"/>
        <v>192</v>
      </c>
      <c r="H6533" s="80">
        <f t="shared" si="809"/>
        <v>5.1891891891891895</v>
      </c>
      <c r="I6533" s="74">
        <f>INDEX('AWR Data'!A$1:E$8825,MATCH(A6533,'AWR Data'!A$1:A$8825,0),5)</f>
        <v>0</v>
      </c>
      <c r="J6533" s="74">
        <f t="shared" si="810"/>
        <v>0</v>
      </c>
      <c r="K6533" s="105">
        <f t="shared" si="811"/>
        <v>0</v>
      </c>
      <c r="L6533" s="75">
        <v>0</v>
      </c>
      <c r="M6533" s="75">
        <v>0</v>
      </c>
      <c r="N6533" s="75">
        <v>0</v>
      </c>
      <c r="O6533" s="105">
        <v>0</v>
      </c>
      <c r="P6533" s="98">
        <f t="shared" si="812"/>
        <v>192</v>
      </c>
      <c r="Q6533" s="98">
        <f t="shared" si="813"/>
        <v>0</v>
      </c>
      <c r="R6533" s="98">
        <f t="shared" si="814"/>
        <v>0</v>
      </c>
      <c r="S6533" s="105">
        <f t="shared" si="815"/>
        <v>0</v>
      </c>
      <c r="T6533" s="8" t="str">
        <f>IF(I6533=0,"",(INDEX('AWR Data'!A$1:E$8823,MATCH(A6533,'AWR Data'!A$1:A$8823,0),4)))</f>
        <v/>
      </c>
    </row>
    <row r="6534" spans="1:20" ht="20" customHeight="1">
      <c r="A6534" s="14" t="s">
        <v>12214</v>
      </c>
      <c r="B6534" s="14" t="s">
        <v>2852</v>
      </c>
      <c r="C6534" s="14" t="s">
        <v>12215</v>
      </c>
      <c r="E6534" s="74">
        <v>28</v>
      </c>
      <c r="F6534" s="74">
        <v>0</v>
      </c>
      <c r="G6534" s="74">
        <f t="shared" ref="G6534:G6597" si="816">+E6534*12</f>
        <v>336</v>
      </c>
      <c r="H6534" s="80">
        <f t="shared" ref="H6534:H6597" si="817">IF(G6534&gt;0,(IF(F6534&gt;0,G6534/F6534,1000)),0)</f>
        <v>1000</v>
      </c>
      <c r="I6534" s="74">
        <f>INDEX('AWR Data'!A$1:E$8825,MATCH(A6534,'AWR Data'!A$1:A$8825,0),5)</f>
        <v>0</v>
      </c>
      <c r="J6534" s="74">
        <f t="shared" ref="J6534:J6597" si="818">IF(I6534=0,0,IF(I6534&gt;0,IF(I6534&lt;11,G6534,IF(I6534&lt;21,(G6534*0.32),IF(I6534&lt;31,(G6534*0.07),0)))))</f>
        <v>0</v>
      </c>
      <c r="K6534" s="105">
        <f t="shared" ref="K6534:K6597" si="819">IF(G6534,J6534/G6534,0)</f>
        <v>0</v>
      </c>
      <c r="L6534" s="75">
        <v>0</v>
      </c>
      <c r="M6534" s="75">
        <v>0</v>
      </c>
      <c r="N6534" s="75">
        <v>0</v>
      </c>
      <c r="O6534" s="105">
        <v>0</v>
      </c>
      <c r="P6534" s="98">
        <f t="shared" ref="P6534:P6597" si="820">+G6534-L6534</f>
        <v>336</v>
      </c>
      <c r="Q6534" s="98">
        <f t="shared" ref="Q6534:Q6597" si="821">IF(I6534=0,I6534-M6534,IF(M6534,IF(I6534=0,(M6534-0),M6534-I6534),I6534))</f>
        <v>0</v>
      </c>
      <c r="R6534" s="98">
        <f t="shared" ref="R6534:R6597" si="822">+J6534-N6534</f>
        <v>0</v>
      </c>
      <c r="S6534" s="105">
        <f t="shared" ref="S6534:S6597" si="823">+K6534-O6534</f>
        <v>0</v>
      </c>
      <c r="T6534" s="8" t="str">
        <f>IF(I6534=0,"",(INDEX('AWR Data'!A$1:E$8823,MATCH(A6534,'AWR Data'!A$1:A$8823,0),4)))</f>
        <v/>
      </c>
    </row>
    <row r="6535" spans="1:20" ht="20" customHeight="1">
      <c r="A6535" s="14" t="s">
        <v>12216</v>
      </c>
      <c r="B6535" s="14" t="s">
        <v>1795</v>
      </c>
      <c r="C6535" s="14" t="s">
        <v>12217</v>
      </c>
      <c r="E6535" s="74">
        <v>46</v>
      </c>
      <c r="F6535" s="74">
        <v>10600</v>
      </c>
      <c r="G6535" s="74">
        <f t="shared" si="816"/>
        <v>552</v>
      </c>
      <c r="H6535" s="80">
        <f t="shared" si="817"/>
        <v>5.2075471698113204E-2</v>
      </c>
      <c r="I6535" s="74">
        <f>INDEX('AWR Data'!A$1:E$8825,MATCH(A6535,'AWR Data'!A$1:A$8825,0),5)</f>
        <v>0</v>
      </c>
      <c r="J6535" s="74">
        <f t="shared" si="818"/>
        <v>0</v>
      </c>
      <c r="K6535" s="105">
        <f t="shared" si="819"/>
        <v>0</v>
      </c>
      <c r="L6535" s="75">
        <v>0</v>
      </c>
      <c r="M6535" s="75">
        <v>0</v>
      </c>
      <c r="N6535" s="75">
        <v>0</v>
      </c>
      <c r="O6535" s="105">
        <v>0</v>
      </c>
      <c r="P6535" s="98">
        <f t="shared" si="820"/>
        <v>552</v>
      </c>
      <c r="Q6535" s="98">
        <f t="shared" si="821"/>
        <v>0</v>
      </c>
      <c r="R6535" s="98">
        <f t="shared" si="822"/>
        <v>0</v>
      </c>
      <c r="S6535" s="105">
        <f t="shared" si="823"/>
        <v>0</v>
      </c>
      <c r="T6535" s="8" t="str">
        <f>IF(I6535=0,"",(INDEX('AWR Data'!A$1:E$8823,MATCH(A6535,'AWR Data'!A$1:A$8823,0),4)))</f>
        <v/>
      </c>
    </row>
    <row r="6536" spans="1:20" ht="20" customHeight="1">
      <c r="A6536" s="14" t="s">
        <v>12428</v>
      </c>
      <c r="B6536" s="14" t="s">
        <v>1795</v>
      </c>
      <c r="C6536" s="14" t="s">
        <v>12429</v>
      </c>
      <c r="E6536" s="74">
        <v>720</v>
      </c>
      <c r="F6536" s="74">
        <v>64300</v>
      </c>
      <c r="G6536" s="74">
        <f t="shared" si="816"/>
        <v>8640</v>
      </c>
      <c r="H6536" s="80">
        <f t="shared" si="817"/>
        <v>0.1343701399688958</v>
      </c>
      <c r="I6536" s="74">
        <f>INDEX('AWR Data'!A$1:E$8825,MATCH(A6536,'AWR Data'!A$1:A$8825,0),5)</f>
        <v>0</v>
      </c>
      <c r="J6536" s="74">
        <f t="shared" si="818"/>
        <v>0</v>
      </c>
      <c r="K6536" s="105">
        <f t="shared" si="819"/>
        <v>0</v>
      </c>
      <c r="L6536" s="75">
        <v>0</v>
      </c>
      <c r="M6536" s="75">
        <v>0</v>
      </c>
      <c r="N6536" s="75">
        <v>0</v>
      </c>
      <c r="O6536" s="105">
        <v>0</v>
      </c>
      <c r="P6536" s="98">
        <f t="shared" si="820"/>
        <v>8640</v>
      </c>
      <c r="Q6536" s="98">
        <f t="shared" si="821"/>
        <v>0</v>
      </c>
      <c r="R6536" s="98">
        <f t="shared" si="822"/>
        <v>0</v>
      </c>
      <c r="S6536" s="105">
        <f t="shared" si="823"/>
        <v>0</v>
      </c>
      <c r="T6536" s="8" t="str">
        <f>IF(I6536=0,"",(INDEX('AWR Data'!A$1:E$8823,MATCH(A6536,'AWR Data'!A$1:A$8823,0),4)))</f>
        <v/>
      </c>
    </row>
    <row r="6537" spans="1:20" ht="20" customHeight="1">
      <c r="A6537" s="14" t="s">
        <v>12430</v>
      </c>
      <c r="B6537" s="14" t="s">
        <v>1795</v>
      </c>
      <c r="C6537" s="14" t="s">
        <v>12431</v>
      </c>
      <c r="E6537" s="74">
        <v>720</v>
      </c>
      <c r="F6537" s="74">
        <v>15200</v>
      </c>
      <c r="G6537" s="74">
        <f t="shared" si="816"/>
        <v>8640</v>
      </c>
      <c r="H6537" s="80">
        <f t="shared" si="817"/>
        <v>0.56842105263157894</v>
      </c>
      <c r="I6537" s="74">
        <f>INDEX('AWR Data'!A$1:E$8825,MATCH(A6537,'AWR Data'!A$1:A$8825,0),5)</f>
        <v>0</v>
      </c>
      <c r="J6537" s="74">
        <f t="shared" si="818"/>
        <v>0</v>
      </c>
      <c r="K6537" s="105">
        <f t="shared" si="819"/>
        <v>0</v>
      </c>
      <c r="L6537" s="75">
        <v>0</v>
      </c>
      <c r="M6537" s="75">
        <v>0</v>
      </c>
      <c r="N6537" s="75">
        <v>0</v>
      </c>
      <c r="O6537" s="105">
        <v>0</v>
      </c>
      <c r="P6537" s="98">
        <f t="shared" si="820"/>
        <v>8640</v>
      </c>
      <c r="Q6537" s="98">
        <f t="shared" si="821"/>
        <v>0</v>
      </c>
      <c r="R6537" s="98">
        <f t="shared" si="822"/>
        <v>0</v>
      </c>
      <c r="S6537" s="105">
        <f t="shared" si="823"/>
        <v>0</v>
      </c>
      <c r="T6537" s="8" t="str">
        <f>IF(I6537=0,"",(INDEX('AWR Data'!A$1:E$8823,MATCH(A6537,'AWR Data'!A$1:A$8823,0),4)))</f>
        <v/>
      </c>
    </row>
    <row r="6538" spans="1:20" ht="20" customHeight="1">
      <c r="A6538" s="14" t="s">
        <v>12432</v>
      </c>
      <c r="B6538" s="14" t="s">
        <v>1795</v>
      </c>
      <c r="C6538" s="14" t="s">
        <v>12433</v>
      </c>
      <c r="E6538" s="74">
        <v>73</v>
      </c>
      <c r="F6538" s="74">
        <v>9630</v>
      </c>
      <c r="G6538" s="74">
        <f t="shared" si="816"/>
        <v>876</v>
      </c>
      <c r="H6538" s="80">
        <f t="shared" si="817"/>
        <v>9.0965732087227413E-2</v>
      </c>
      <c r="I6538" s="74">
        <f>INDEX('AWR Data'!A$1:E$8825,MATCH(A6538,'AWR Data'!A$1:A$8825,0),5)</f>
        <v>0</v>
      </c>
      <c r="J6538" s="74">
        <f t="shared" si="818"/>
        <v>0</v>
      </c>
      <c r="K6538" s="105">
        <f t="shared" si="819"/>
        <v>0</v>
      </c>
      <c r="L6538" s="75">
        <v>0</v>
      </c>
      <c r="M6538" s="75">
        <v>0</v>
      </c>
      <c r="N6538" s="75">
        <v>0</v>
      </c>
      <c r="O6538" s="105">
        <v>0</v>
      </c>
      <c r="P6538" s="98">
        <f t="shared" si="820"/>
        <v>876</v>
      </c>
      <c r="Q6538" s="98">
        <f t="shared" si="821"/>
        <v>0</v>
      </c>
      <c r="R6538" s="98">
        <f t="shared" si="822"/>
        <v>0</v>
      </c>
      <c r="S6538" s="105">
        <f t="shared" si="823"/>
        <v>0</v>
      </c>
      <c r="T6538" s="8" t="str">
        <f>IF(I6538=0,"",(INDEX('AWR Data'!A$1:E$8823,MATCH(A6538,'AWR Data'!A$1:A$8823,0),4)))</f>
        <v/>
      </c>
    </row>
    <row r="6539" spans="1:20" ht="20" customHeight="1">
      <c r="A6539" s="14" t="s">
        <v>12434</v>
      </c>
      <c r="B6539" s="14" t="s">
        <v>269</v>
      </c>
      <c r="C6539" s="14" t="s">
        <v>12435</v>
      </c>
      <c r="E6539" s="74">
        <v>91</v>
      </c>
      <c r="F6539" s="74">
        <v>6490</v>
      </c>
      <c r="G6539" s="74">
        <f t="shared" si="816"/>
        <v>1092</v>
      </c>
      <c r="H6539" s="80">
        <f t="shared" si="817"/>
        <v>0.16825885978428351</v>
      </c>
      <c r="I6539" s="74">
        <f>INDEX('AWR Data'!A$1:E$8825,MATCH(A6539,'AWR Data'!A$1:A$8825,0),5)</f>
        <v>0</v>
      </c>
      <c r="J6539" s="74">
        <f t="shared" si="818"/>
        <v>0</v>
      </c>
      <c r="K6539" s="105">
        <f t="shared" si="819"/>
        <v>0</v>
      </c>
      <c r="L6539" s="75">
        <v>0</v>
      </c>
      <c r="M6539" s="75">
        <v>0</v>
      </c>
      <c r="N6539" s="75">
        <v>0</v>
      </c>
      <c r="O6539" s="105">
        <v>0</v>
      </c>
      <c r="P6539" s="98">
        <f t="shared" si="820"/>
        <v>1092</v>
      </c>
      <c r="Q6539" s="98">
        <f t="shared" si="821"/>
        <v>0</v>
      </c>
      <c r="R6539" s="98">
        <f t="shared" si="822"/>
        <v>0</v>
      </c>
      <c r="S6539" s="105">
        <f t="shared" si="823"/>
        <v>0</v>
      </c>
      <c r="T6539" s="8" t="str">
        <f>IF(I6539=0,"",(INDEX('AWR Data'!A$1:E$8823,MATCH(A6539,'AWR Data'!A$1:A$8823,0),4)))</f>
        <v/>
      </c>
    </row>
    <row r="6540" spans="1:20" ht="20" customHeight="1">
      <c r="A6540" s="14" t="s">
        <v>12436</v>
      </c>
      <c r="B6540" s="14" t="s">
        <v>269</v>
      </c>
      <c r="C6540" s="14" t="s">
        <v>12437</v>
      </c>
      <c r="E6540" s="74">
        <v>320</v>
      </c>
      <c r="F6540" s="74">
        <v>12400</v>
      </c>
      <c r="G6540" s="74">
        <f t="shared" si="816"/>
        <v>3840</v>
      </c>
      <c r="H6540" s="80">
        <f t="shared" si="817"/>
        <v>0.30967741935483872</v>
      </c>
      <c r="I6540" s="74">
        <f>INDEX('AWR Data'!A$1:E$8825,MATCH(A6540,'AWR Data'!A$1:A$8825,0),5)</f>
        <v>0</v>
      </c>
      <c r="J6540" s="74">
        <f t="shared" si="818"/>
        <v>0</v>
      </c>
      <c r="K6540" s="105">
        <f t="shared" si="819"/>
        <v>0</v>
      </c>
      <c r="L6540" s="75">
        <v>0</v>
      </c>
      <c r="M6540" s="75">
        <v>0</v>
      </c>
      <c r="N6540" s="75">
        <v>0</v>
      </c>
      <c r="O6540" s="105">
        <v>0</v>
      </c>
      <c r="P6540" s="98">
        <f t="shared" si="820"/>
        <v>3840</v>
      </c>
      <c r="Q6540" s="98">
        <f t="shared" si="821"/>
        <v>0</v>
      </c>
      <c r="R6540" s="98">
        <f t="shared" si="822"/>
        <v>0</v>
      </c>
      <c r="S6540" s="105">
        <f t="shared" si="823"/>
        <v>0</v>
      </c>
      <c r="T6540" s="8" t="str">
        <f>IF(I6540=0,"",(INDEX('AWR Data'!A$1:E$8823,MATCH(A6540,'AWR Data'!A$1:A$8823,0),4)))</f>
        <v/>
      </c>
    </row>
    <row r="6541" spans="1:20" ht="20" customHeight="1">
      <c r="A6541" s="14" t="s">
        <v>12438</v>
      </c>
      <c r="B6541" s="14" t="s">
        <v>269</v>
      </c>
      <c r="C6541" s="14" t="s">
        <v>12439</v>
      </c>
      <c r="E6541" s="74">
        <v>320</v>
      </c>
      <c r="F6541" s="74">
        <v>8190</v>
      </c>
      <c r="G6541" s="74">
        <f t="shared" si="816"/>
        <v>3840</v>
      </c>
      <c r="H6541" s="80">
        <f t="shared" si="817"/>
        <v>0.46886446886446886</v>
      </c>
      <c r="I6541" s="74">
        <f>INDEX('AWR Data'!A$1:E$8825,MATCH(A6541,'AWR Data'!A$1:A$8825,0),5)</f>
        <v>0</v>
      </c>
      <c r="J6541" s="74">
        <f t="shared" si="818"/>
        <v>0</v>
      </c>
      <c r="K6541" s="105">
        <f t="shared" si="819"/>
        <v>0</v>
      </c>
      <c r="L6541" s="75">
        <v>0</v>
      </c>
      <c r="M6541" s="75">
        <v>0</v>
      </c>
      <c r="N6541" s="75">
        <v>0</v>
      </c>
      <c r="O6541" s="105">
        <v>0</v>
      </c>
      <c r="P6541" s="98">
        <f t="shared" si="820"/>
        <v>3840</v>
      </c>
      <c r="Q6541" s="98">
        <f t="shared" si="821"/>
        <v>0</v>
      </c>
      <c r="R6541" s="98">
        <f t="shared" si="822"/>
        <v>0</v>
      </c>
      <c r="S6541" s="105">
        <f t="shared" si="823"/>
        <v>0</v>
      </c>
      <c r="T6541" s="8" t="str">
        <f>IF(I6541=0,"",(INDEX('AWR Data'!A$1:E$8823,MATCH(A6541,'AWR Data'!A$1:A$8823,0),4)))</f>
        <v/>
      </c>
    </row>
    <row r="6542" spans="1:20" ht="20" customHeight="1">
      <c r="A6542" s="14" t="s">
        <v>12228</v>
      </c>
      <c r="B6542" s="14" t="s">
        <v>269</v>
      </c>
      <c r="C6542" s="14" t="s">
        <v>12229</v>
      </c>
      <c r="E6542" s="74">
        <v>590</v>
      </c>
      <c r="F6542" s="74">
        <v>9600</v>
      </c>
      <c r="G6542" s="74">
        <f t="shared" si="816"/>
        <v>7080</v>
      </c>
      <c r="H6542" s="80">
        <f t="shared" si="817"/>
        <v>0.73750000000000004</v>
      </c>
      <c r="I6542" s="74">
        <f>INDEX('AWR Data'!A$1:E$8825,MATCH(A6542,'AWR Data'!A$1:A$8825,0),5)</f>
        <v>0</v>
      </c>
      <c r="J6542" s="74">
        <f t="shared" si="818"/>
        <v>0</v>
      </c>
      <c r="K6542" s="105">
        <f t="shared" si="819"/>
        <v>0</v>
      </c>
      <c r="L6542" s="75">
        <v>0</v>
      </c>
      <c r="M6542" s="75">
        <v>0</v>
      </c>
      <c r="N6542" s="75">
        <v>0</v>
      </c>
      <c r="O6542" s="105">
        <v>0</v>
      </c>
      <c r="P6542" s="98">
        <f t="shared" si="820"/>
        <v>7080</v>
      </c>
      <c r="Q6542" s="98">
        <f t="shared" si="821"/>
        <v>0</v>
      </c>
      <c r="R6542" s="98">
        <f t="shared" si="822"/>
        <v>0</v>
      </c>
      <c r="S6542" s="105">
        <f t="shared" si="823"/>
        <v>0</v>
      </c>
      <c r="T6542" s="8" t="str">
        <f>IF(I6542=0,"",(INDEX('AWR Data'!A$1:E$8823,MATCH(A6542,'AWR Data'!A$1:A$8823,0),4)))</f>
        <v/>
      </c>
    </row>
    <row r="6543" spans="1:20" ht="20" customHeight="1">
      <c r="A6543" s="14" t="s">
        <v>12230</v>
      </c>
      <c r="B6543" s="14" t="s">
        <v>269</v>
      </c>
      <c r="C6543" s="14" t="s">
        <v>12231</v>
      </c>
      <c r="E6543" s="74">
        <v>28</v>
      </c>
      <c r="F6543" s="74">
        <v>1</v>
      </c>
      <c r="G6543" s="74">
        <f t="shared" si="816"/>
        <v>336</v>
      </c>
      <c r="H6543" s="80">
        <f t="shared" si="817"/>
        <v>336</v>
      </c>
      <c r="I6543" s="74">
        <f>INDEX('AWR Data'!A$1:E$8825,MATCH(A6543,'AWR Data'!A$1:A$8825,0),5)</f>
        <v>0</v>
      </c>
      <c r="J6543" s="74">
        <f t="shared" si="818"/>
        <v>0</v>
      </c>
      <c r="K6543" s="105">
        <f t="shared" si="819"/>
        <v>0</v>
      </c>
      <c r="L6543" s="75">
        <v>0</v>
      </c>
      <c r="M6543" s="75">
        <v>0</v>
      </c>
      <c r="N6543" s="75">
        <v>0</v>
      </c>
      <c r="O6543" s="105">
        <v>0</v>
      </c>
      <c r="P6543" s="98">
        <f t="shared" si="820"/>
        <v>336</v>
      </c>
      <c r="Q6543" s="98">
        <f t="shared" si="821"/>
        <v>0</v>
      </c>
      <c r="R6543" s="98">
        <f t="shared" si="822"/>
        <v>0</v>
      </c>
      <c r="S6543" s="105">
        <f t="shared" si="823"/>
        <v>0</v>
      </c>
      <c r="T6543" s="8" t="str">
        <f>IF(I6543=0,"",(INDEX('AWR Data'!A$1:E$8823,MATCH(A6543,'AWR Data'!A$1:A$8823,0),4)))</f>
        <v/>
      </c>
    </row>
    <row r="6544" spans="1:20" ht="20" customHeight="1">
      <c r="A6544" s="14" t="s">
        <v>12232</v>
      </c>
      <c r="B6544" s="14" t="s">
        <v>269</v>
      </c>
      <c r="C6544" s="14" t="s">
        <v>12233</v>
      </c>
      <c r="E6544" s="74">
        <v>28</v>
      </c>
      <c r="F6544" s="74">
        <v>392</v>
      </c>
      <c r="G6544" s="74">
        <f t="shared" si="816"/>
        <v>336</v>
      </c>
      <c r="H6544" s="80">
        <f t="shared" si="817"/>
        <v>0.8571428571428571</v>
      </c>
      <c r="I6544" s="74">
        <f>INDEX('AWR Data'!A$1:E$8825,MATCH(A6544,'AWR Data'!A$1:A$8825,0),5)</f>
        <v>0</v>
      </c>
      <c r="J6544" s="74">
        <f t="shared" si="818"/>
        <v>0</v>
      </c>
      <c r="K6544" s="105">
        <f t="shared" si="819"/>
        <v>0</v>
      </c>
      <c r="L6544" s="75">
        <v>0</v>
      </c>
      <c r="M6544" s="75">
        <v>0</v>
      </c>
      <c r="N6544" s="75">
        <v>0</v>
      </c>
      <c r="O6544" s="105">
        <v>0</v>
      </c>
      <c r="P6544" s="98">
        <f t="shared" si="820"/>
        <v>336</v>
      </c>
      <c r="Q6544" s="98">
        <f t="shared" si="821"/>
        <v>0</v>
      </c>
      <c r="R6544" s="98">
        <f t="shared" si="822"/>
        <v>0</v>
      </c>
      <c r="S6544" s="105">
        <f t="shared" si="823"/>
        <v>0</v>
      </c>
      <c r="T6544" s="8" t="str">
        <f>IF(I6544=0,"",(INDEX('AWR Data'!A$1:E$8823,MATCH(A6544,'AWR Data'!A$1:A$8823,0),4)))</f>
        <v/>
      </c>
    </row>
    <row r="6545" spans="1:20" ht="20" customHeight="1">
      <c r="A6545" s="14" t="s">
        <v>12234</v>
      </c>
      <c r="B6545" s="14" t="s">
        <v>498</v>
      </c>
      <c r="C6545" s="14" t="s">
        <v>12235</v>
      </c>
      <c r="E6545" s="74">
        <v>390</v>
      </c>
      <c r="F6545" s="74">
        <v>10100</v>
      </c>
      <c r="G6545" s="74">
        <f t="shared" si="816"/>
        <v>4680</v>
      </c>
      <c r="H6545" s="80">
        <f t="shared" si="817"/>
        <v>0.46336633663366339</v>
      </c>
      <c r="I6545" s="74">
        <f>INDEX('AWR Data'!A$1:E$8825,MATCH(A6545,'AWR Data'!A$1:A$8825,0),5)</f>
        <v>0</v>
      </c>
      <c r="J6545" s="74">
        <f t="shared" si="818"/>
        <v>0</v>
      </c>
      <c r="K6545" s="105">
        <f t="shared" si="819"/>
        <v>0</v>
      </c>
      <c r="L6545" s="75">
        <v>0</v>
      </c>
      <c r="M6545" s="75">
        <v>0</v>
      </c>
      <c r="N6545" s="75">
        <v>0</v>
      </c>
      <c r="O6545" s="105">
        <v>0</v>
      </c>
      <c r="P6545" s="98">
        <f t="shared" si="820"/>
        <v>4680</v>
      </c>
      <c r="Q6545" s="98">
        <f t="shared" si="821"/>
        <v>0</v>
      </c>
      <c r="R6545" s="98">
        <f t="shared" si="822"/>
        <v>0</v>
      </c>
      <c r="S6545" s="105">
        <f t="shared" si="823"/>
        <v>0</v>
      </c>
      <c r="T6545" s="8" t="str">
        <f>IF(I6545=0,"",(INDEX('AWR Data'!A$1:E$8823,MATCH(A6545,'AWR Data'!A$1:A$8823,0),4)))</f>
        <v/>
      </c>
    </row>
    <row r="6546" spans="1:20" ht="20" customHeight="1">
      <c r="A6546" s="14" t="s">
        <v>12236</v>
      </c>
      <c r="B6546" s="14" t="s">
        <v>498</v>
      </c>
      <c r="C6546" s="14" t="s">
        <v>12451</v>
      </c>
      <c r="E6546" s="74">
        <v>73</v>
      </c>
      <c r="F6546" s="74">
        <v>1570</v>
      </c>
      <c r="G6546" s="74">
        <f t="shared" si="816"/>
        <v>876</v>
      </c>
      <c r="H6546" s="80">
        <f t="shared" si="817"/>
        <v>0.55796178343949043</v>
      </c>
      <c r="I6546" s="74">
        <f>INDEX('AWR Data'!A$1:E$8825,MATCH(A6546,'AWR Data'!A$1:A$8825,0),5)</f>
        <v>0</v>
      </c>
      <c r="J6546" s="74">
        <f t="shared" si="818"/>
        <v>0</v>
      </c>
      <c r="K6546" s="105">
        <f t="shared" si="819"/>
        <v>0</v>
      </c>
      <c r="L6546" s="75">
        <v>0</v>
      </c>
      <c r="M6546" s="75">
        <v>0</v>
      </c>
      <c r="N6546" s="75">
        <v>0</v>
      </c>
      <c r="O6546" s="105">
        <v>0</v>
      </c>
      <c r="P6546" s="98">
        <f t="shared" si="820"/>
        <v>876</v>
      </c>
      <c r="Q6546" s="98">
        <f t="shared" si="821"/>
        <v>0</v>
      </c>
      <c r="R6546" s="98">
        <f t="shared" si="822"/>
        <v>0</v>
      </c>
      <c r="S6546" s="105">
        <f t="shared" si="823"/>
        <v>0</v>
      </c>
      <c r="T6546" s="8" t="str">
        <f>IF(I6546=0,"",(INDEX('AWR Data'!A$1:E$8823,MATCH(A6546,'AWR Data'!A$1:A$8823,0),4)))</f>
        <v/>
      </c>
    </row>
    <row r="6547" spans="1:20" ht="20" customHeight="1">
      <c r="A6547" s="14" t="s">
        <v>12452</v>
      </c>
      <c r="B6547" s="14" t="s">
        <v>5409</v>
      </c>
      <c r="C6547" s="14" t="s">
        <v>12453</v>
      </c>
      <c r="E6547" s="74">
        <v>91</v>
      </c>
      <c r="F6547" s="74">
        <v>1390</v>
      </c>
      <c r="G6547" s="74">
        <f t="shared" si="816"/>
        <v>1092</v>
      </c>
      <c r="H6547" s="80">
        <f t="shared" si="817"/>
        <v>0.78561151079136693</v>
      </c>
      <c r="I6547" s="74">
        <f>INDEX('AWR Data'!A$1:E$8825,MATCH(A6547,'AWR Data'!A$1:A$8825,0),5)</f>
        <v>0</v>
      </c>
      <c r="J6547" s="74">
        <f t="shared" si="818"/>
        <v>0</v>
      </c>
      <c r="K6547" s="105">
        <f t="shared" si="819"/>
        <v>0</v>
      </c>
      <c r="L6547" s="75">
        <v>0</v>
      </c>
      <c r="M6547" s="75">
        <v>0</v>
      </c>
      <c r="N6547" s="75">
        <v>0</v>
      </c>
      <c r="O6547" s="105">
        <v>0</v>
      </c>
      <c r="P6547" s="98">
        <f t="shared" si="820"/>
        <v>1092</v>
      </c>
      <c r="Q6547" s="98">
        <f t="shared" si="821"/>
        <v>0</v>
      </c>
      <c r="R6547" s="98">
        <f t="shared" si="822"/>
        <v>0</v>
      </c>
      <c r="S6547" s="105">
        <f t="shared" si="823"/>
        <v>0</v>
      </c>
      <c r="T6547" s="8" t="str">
        <f>IF(I6547=0,"",(INDEX('AWR Data'!A$1:E$8823,MATCH(A6547,'AWR Data'!A$1:A$8823,0),4)))</f>
        <v/>
      </c>
    </row>
    <row r="6548" spans="1:20" ht="20" customHeight="1">
      <c r="A6548" s="14" t="s">
        <v>12454</v>
      </c>
      <c r="B6548" s="14" t="s">
        <v>5409</v>
      </c>
      <c r="C6548" s="14" t="s">
        <v>12455</v>
      </c>
      <c r="E6548" s="74">
        <v>46</v>
      </c>
      <c r="F6548" s="74">
        <v>1190</v>
      </c>
      <c r="G6548" s="74">
        <f t="shared" si="816"/>
        <v>552</v>
      </c>
      <c r="H6548" s="80">
        <f t="shared" si="817"/>
        <v>0.46386554621848741</v>
      </c>
      <c r="I6548" s="74">
        <f>INDEX('AWR Data'!A$1:E$8825,MATCH(A6548,'AWR Data'!A$1:A$8825,0),5)</f>
        <v>0</v>
      </c>
      <c r="J6548" s="74">
        <f t="shared" si="818"/>
        <v>0</v>
      </c>
      <c r="K6548" s="105">
        <f t="shared" si="819"/>
        <v>0</v>
      </c>
      <c r="L6548" s="75">
        <v>0</v>
      </c>
      <c r="M6548" s="75">
        <v>0</v>
      </c>
      <c r="N6548" s="75">
        <v>0</v>
      </c>
      <c r="O6548" s="105">
        <v>0</v>
      </c>
      <c r="P6548" s="98">
        <f t="shared" si="820"/>
        <v>552</v>
      </c>
      <c r="Q6548" s="98">
        <f t="shared" si="821"/>
        <v>0</v>
      </c>
      <c r="R6548" s="98">
        <f t="shared" si="822"/>
        <v>0</v>
      </c>
      <c r="S6548" s="105">
        <f t="shared" si="823"/>
        <v>0</v>
      </c>
      <c r="T6548" s="8" t="str">
        <f>IF(I6548=0,"",(INDEX('AWR Data'!A$1:E$8823,MATCH(A6548,'AWR Data'!A$1:A$8823,0),4)))</f>
        <v/>
      </c>
    </row>
    <row r="6549" spans="1:20" ht="20" customHeight="1">
      <c r="A6549" s="14" t="s">
        <v>12456</v>
      </c>
      <c r="B6549" s="14" t="s">
        <v>573</v>
      </c>
      <c r="C6549" s="14" t="s">
        <v>12457</v>
      </c>
      <c r="E6549" s="74">
        <v>36</v>
      </c>
      <c r="F6549" s="74">
        <v>2130</v>
      </c>
      <c r="G6549" s="74">
        <f t="shared" si="816"/>
        <v>432</v>
      </c>
      <c r="H6549" s="80">
        <f t="shared" si="817"/>
        <v>0.20281690140845071</v>
      </c>
      <c r="I6549" s="74">
        <f>INDEX('AWR Data'!A$1:E$8825,MATCH(A6549,'AWR Data'!A$1:A$8825,0),5)</f>
        <v>0</v>
      </c>
      <c r="J6549" s="74">
        <f t="shared" si="818"/>
        <v>0</v>
      </c>
      <c r="K6549" s="105">
        <f t="shared" si="819"/>
        <v>0</v>
      </c>
      <c r="L6549" s="75">
        <v>0</v>
      </c>
      <c r="M6549" s="75">
        <v>0</v>
      </c>
      <c r="N6549" s="75">
        <v>0</v>
      </c>
      <c r="O6549" s="105">
        <v>0</v>
      </c>
      <c r="P6549" s="98">
        <f t="shared" si="820"/>
        <v>432</v>
      </c>
      <c r="Q6549" s="98">
        <f t="shared" si="821"/>
        <v>0</v>
      </c>
      <c r="R6549" s="98">
        <f t="shared" si="822"/>
        <v>0</v>
      </c>
      <c r="S6549" s="105">
        <f t="shared" si="823"/>
        <v>0</v>
      </c>
      <c r="T6549" s="8" t="str">
        <f>IF(I6549=0,"",(INDEX('AWR Data'!A$1:E$8823,MATCH(A6549,'AWR Data'!A$1:A$8823,0),4)))</f>
        <v/>
      </c>
    </row>
    <row r="6550" spans="1:20" ht="20" customHeight="1">
      <c r="A6550" s="14" t="s">
        <v>12460</v>
      </c>
      <c r="B6550" s="14" t="s">
        <v>573</v>
      </c>
      <c r="C6550" s="14" t="s">
        <v>12461</v>
      </c>
      <c r="E6550" s="74">
        <v>46</v>
      </c>
      <c r="F6550" s="74">
        <v>4</v>
      </c>
      <c r="G6550" s="74">
        <f t="shared" si="816"/>
        <v>552</v>
      </c>
      <c r="H6550" s="80">
        <f t="shared" si="817"/>
        <v>138</v>
      </c>
      <c r="I6550" s="74">
        <f>INDEX('AWR Data'!A$1:E$8825,MATCH(A6550,'AWR Data'!A$1:A$8825,0),5)</f>
        <v>0</v>
      </c>
      <c r="J6550" s="74">
        <f t="shared" si="818"/>
        <v>0</v>
      </c>
      <c r="K6550" s="105">
        <f t="shared" si="819"/>
        <v>0</v>
      </c>
      <c r="L6550" s="75">
        <v>0</v>
      </c>
      <c r="M6550" s="75">
        <v>0</v>
      </c>
      <c r="N6550" s="75">
        <v>0</v>
      </c>
      <c r="O6550" s="105">
        <v>0</v>
      </c>
      <c r="P6550" s="98">
        <f t="shared" si="820"/>
        <v>552</v>
      </c>
      <c r="Q6550" s="98">
        <f t="shared" si="821"/>
        <v>0</v>
      </c>
      <c r="R6550" s="98">
        <f t="shared" si="822"/>
        <v>0</v>
      </c>
      <c r="S6550" s="105">
        <f t="shared" si="823"/>
        <v>0</v>
      </c>
      <c r="T6550" s="8" t="str">
        <f>IF(I6550=0,"",(INDEX('AWR Data'!A$1:E$8823,MATCH(A6550,'AWR Data'!A$1:A$8823,0),4)))</f>
        <v/>
      </c>
    </row>
    <row r="6551" spans="1:20" ht="20" customHeight="1">
      <c r="A6551" s="14" t="s">
        <v>12462</v>
      </c>
      <c r="B6551" s="14" t="s">
        <v>913</v>
      </c>
      <c r="C6551" s="14" t="s">
        <v>12463</v>
      </c>
      <c r="E6551" s="74">
        <v>58</v>
      </c>
      <c r="F6551" s="74">
        <v>2040</v>
      </c>
      <c r="G6551" s="74">
        <f t="shared" si="816"/>
        <v>696</v>
      </c>
      <c r="H6551" s="80">
        <f t="shared" si="817"/>
        <v>0.3411764705882353</v>
      </c>
      <c r="I6551" s="74">
        <f>INDEX('AWR Data'!A$1:E$8825,MATCH(A6551,'AWR Data'!A$1:A$8825,0),5)</f>
        <v>0</v>
      </c>
      <c r="J6551" s="74">
        <f t="shared" si="818"/>
        <v>0</v>
      </c>
      <c r="K6551" s="105">
        <f t="shared" si="819"/>
        <v>0</v>
      </c>
      <c r="L6551" s="75">
        <v>0</v>
      </c>
      <c r="M6551" s="75">
        <v>0</v>
      </c>
      <c r="N6551" s="75">
        <v>0</v>
      </c>
      <c r="O6551" s="105">
        <v>0</v>
      </c>
      <c r="P6551" s="98">
        <f t="shared" si="820"/>
        <v>696</v>
      </c>
      <c r="Q6551" s="98">
        <f t="shared" si="821"/>
        <v>0</v>
      </c>
      <c r="R6551" s="98">
        <f t="shared" si="822"/>
        <v>0</v>
      </c>
      <c r="S6551" s="105">
        <f t="shared" si="823"/>
        <v>0</v>
      </c>
      <c r="T6551" s="8" t="str">
        <f>IF(I6551=0,"",(INDEX('AWR Data'!A$1:E$8823,MATCH(A6551,'AWR Data'!A$1:A$8823,0),4)))</f>
        <v/>
      </c>
    </row>
    <row r="6552" spans="1:20" ht="20" customHeight="1">
      <c r="A6552" s="14" t="s">
        <v>12464</v>
      </c>
      <c r="B6552" s="14" t="s">
        <v>913</v>
      </c>
      <c r="C6552" s="14" t="s">
        <v>12465</v>
      </c>
      <c r="E6552" s="74">
        <v>36</v>
      </c>
      <c r="F6552" s="74">
        <v>745</v>
      </c>
      <c r="G6552" s="74">
        <f t="shared" si="816"/>
        <v>432</v>
      </c>
      <c r="H6552" s="80">
        <f t="shared" si="817"/>
        <v>0.57986577181208054</v>
      </c>
      <c r="I6552" s="74">
        <f>INDEX('AWR Data'!A$1:E$8825,MATCH(A6552,'AWR Data'!A$1:A$8825,0),5)</f>
        <v>0</v>
      </c>
      <c r="J6552" s="74">
        <f t="shared" si="818"/>
        <v>0</v>
      </c>
      <c r="K6552" s="105">
        <f t="shared" si="819"/>
        <v>0</v>
      </c>
      <c r="L6552" s="75">
        <v>0</v>
      </c>
      <c r="M6552" s="75">
        <v>0</v>
      </c>
      <c r="N6552" s="75">
        <v>0</v>
      </c>
      <c r="O6552" s="105">
        <v>0</v>
      </c>
      <c r="P6552" s="98">
        <f t="shared" si="820"/>
        <v>432</v>
      </c>
      <c r="Q6552" s="98">
        <f t="shared" si="821"/>
        <v>0</v>
      </c>
      <c r="R6552" s="98">
        <f t="shared" si="822"/>
        <v>0</v>
      </c>
      <c r="S6552" s="105">
        <f t="shared" si="823"/>
        <v>0</v>
      </c>
      <c r="T6552" s="8" t="str">
        <f>IF(I6552=0,"",(INDEX('AWR Data'!A$1:E$8823,MATCH(A6552,'AWR Data'!A$1:A$8823,0),4)))</f>
        <v/>
      </c>
    </row>
    <row r="6553" spans="1:20" ht="20" customHeight="1">
      <c r="A6553" s="14" t="s">
        <v>12466</v>
      </c>
      <c r="B6553" s="14" t="s">
        <v>505</v>
      </c>
      <c r="C6553" s="14" t="s">
        <v>12467</v>
      </c>
      <c r="E6553" s="74">
        <v>91</v>
      </c>
      <c r="F6553" s="74">
        <v>2660</v>
      </c>
      <c r="G6553" s="74">
        <f t="shared" si="816"/>
        <v>1092</v>
      </c>
      <c r="H6553" s="80">
        <f t="shared" si="817"/>
        <v>0.41052631578947368</v>
      </c>
      <c r="I6553" s="74">
        <f>INDEX('AWR Data'!A$1:E$8825,MATCH(A6553,'AWR Data'!A$1:A$8825,0),5)</f>
        <v>0</v>
      </c>
      <c r="J6553" s="74">
        <f t="shared" si="818"/>
        <v>0</v>
      </c>
      <c r="K6553" s="105">
        <f t="shared" si="819"/>
        <v>0</v>
      </c>
      <c r="L6553" s="75">
        <v>0</v>
      </c>
      <c r="M6553" s="75">
        <v>0</v>
      </c>
      <c r="N6553" s="75">
        <v>0</v>
      </c>
      <c r="O6553" s="105">
        <v>0</v>
      </c>
      <c r="P6553" s="98">
        <f t="shared" si="820"/>
        <v>1092</v>
      </c>
      <c r="Q6553" s="98">
        <f t="shared" si="821"/>
        <v>0</v>
      </c>
      <c r="R6553" s="98">
        <f t="shared" si="822"/>
        <v>0</v>
      </c>
      <c r="S6553" s="105">
        <f t="shared" si="823"/>
        <v>0</v>
      </c>
      <c r="T6553" s="8" t="str">
        <f>IF(I6553=0,"",(INDEX('AWR Data'!A$1:E$8823,MATCH(A6553,'AWR Data'!A$1:A$8823,0),4)))</f>
        <v/>
      </c>
    </row>
    <row r="6554" spans="1:20" ht="20" customHeight="1">
      <c r="A6554" s="14" t="s">
        <v>12468</v>
      </c>
      <c r="B6554" s="14" t="s">
        <v>505</v>
      </c>
      <c r="C6554" s="14" t="s">
        <v>12469</v>
      </c>
      <c r="E6554" s="74">
        <v>36</v>
      </c>
      <c r="F6554" s="74">
        <v>227</v>
      </c>
      <c r="G6554" s="74">
        <f t="shared" si="816"/>
        <v>432</v>
      </c>
      <c r="H6554" s="80">
        <f t="shared" si="817"/>
        <v>1.9030837004405285</v>
      </c>
      <c r="I6554" s="74">
        <f>INDEX('AWR Data'!A$1:E$8825,MATCH(A6554,'AWR Data'!A$1:A$8825,0),5)</f>
        <v>0</v>
      </c>
      <c r="J6554" s="74">
        <f t="shared" si="818"/>
        <v>0</v>
      </c>
      <c r="K6554" s="105">
        <f t="shared" si="819"/>
        <v>0</v>
      </c>
      <c r="L6554" s="75">
        <v>0</v>
      </c>
      <c r="M6554" s="75">
        <v>0</v>
      </c>
      <c r="N6554" s="75">
        <v>0</v>
      </c>
      <c r="O6554" s="105">
        <v>0</v>
      </c>
      <c r="P6554" s="98">
        <f t="shared" si="820"/>
        <v>432</v>
      </c>
      <c r="Q6554" s="98">
        <f t="shared" si="821"/>
        <v>0</v>
      </c>
      <c r="R6554" s="98">
        <f t="shared" si="822"/>
        <v>0</v>
      </c>
      <c r="S6554" s="105">
        <f t="shared" si="823"/>
        <v>0</v>
      </c>
      <c r="T6554" s="8" t="str">
        <f>IF(I6554=0,"",(INDEX('AWR Data'!A$1:E$8823,MATCH(A6554,'AWR Data'!A$1:A$8823,0),4)))</f>
        <v/>
      </c>
    </row>
    <row r="6555" spans="1:20" ht="20" customHeight="1">
      <c r="A6555" s="14" t="s">
        <v>12675</v>
      </c>
      <c r="B6555" s="14" t="s">
        <v>505</v>
      </c>
      <c r="C6555" s="14" t="s">
        <v>12676</v>
      </c>
      <c r="E6555" s="74">
        <v>28</v>
      </c>
      <c r="F6555" s="74">
        <v>1490</v>
      </c>
      <c r="G6555" s="74">
        <f t="shared" si="816"/>
        <v>336</v>
      </c>
      <c r="H6555" s="80">
        <f t="shared" si="817"/>
        <v>0.22550335570469798</v>
      </c>
      <c r="I6555" s="74">
        <f>INDEX('AWR Data'!A$1:E$8825,MATCH(A6555,'AWR Data'!A$1:A$8825,0),5)</f>
        <v>0</v>
      </c>
      <c r="J6555" s="74">
        <f t="shared" si="818"/>
        <v>0</v>
      </c>
      <c r="K6555" s="105">
        <f t="shared" si="819"/>
        <v>0</v>
      </c>
      <c r="L6555" s="75">
        <v>0</v>
      </c>
      <c r="M6555" s="75">
        <v>0</v>
      </c>
      <c r="N6555" s="75">
        <v>0</v>
      </c>
      <c r="O6555" s="105">
        <v>0</v>
      </c>
      <c r="P6555" s="98">
        <f t="shared" si="820"/>
        <v>336</v>
      </c>
      <c r="Q6555" s="98">
        <f t="shared" si="821"/>
        <v>0</v>
      </c>
      <c r="R6555" s="98">
        <f t="shared" si="822"/>
        <v>0</v>
      </c>
      <c r="S6555" s="105">
        <f t="shared" si="823"/>
        <v>0</v>
      </c>
      <c r="T6555" s="8" t="str">
        <f>IF(I6555=0,"",(INDEX('AWR Data'!A$1:E$8823,MATCH(A6555,'AWR Data'!A$1:A$8823,0),4)))</f>
        <v/>
      </c>
    </row>
    <row r="6556" spans="1:20" ht="20" customHeight="1">
      <c r="A6556" s="14" t="s">
        <v>12677</v>
      </c>
      <c r="B6556" s="14" t="s">
        <v>505</v>
      </c>
      <c r="C6556" s="14" t="s">
        <v>12678</v>
      </c>
      <c r="E6556" s="74">
        <v>390</v>
      </c>
      <c r="F6556" s="74">
        <v>7230</v>
      </c>
      <c r="G6556" s="74">
        <f t="shared" si="816"/>
        <v>4680</v>
      </c>
      <c r="H6556" s="80">
        <f t="shared" si="817"/>
        <v>0.64730290456431538</v>
      </c>
      <c r="I6556" s="74">
        <f>INDEX('AWR Data'!A$1:E$8825,MATCH(A6556,'AWR Data'!A$1:A$8825,0),5)</f>
        <v>0</v>
      </c>
      <c r="J6556" s="74">
        <f t="shared" si="818"/>
        <v>0</v>
      </c>
      <c r="K6556" s="105">
        <f t="shared" si="819"/>
        <v>0</v>
      </c>
      <c r="L6556" s="75">
        <v>0</v>
      </c>
      <c r="M6556" s="75">
        <v>0</v>
      </c>
      <c r="N6556" s="75">
        <v>0</v>
      </c>
      <c r="O6556" s="105">
        <v>0</v>
      </c>
      <c r="P6556" s="98">
        <f t="shared" si="820"/>
        <v>4680</v>
      </c>
      <c r="Q6556" s="98">
        <f t="shared" si="821"/>
        <v>0</v>
      </c>
      <c r="R6556" s="98">
        <f t="shared" si="822"/>
        <v>0</v>
      </c>
      <c r="S6556" s="105">
        <f t="shared" si="823"/>
        <v>0</v>
      </c>
      <c r="T6556" s="8" t="str">
        <f>IF(I6556=0,"",(INDEX('AWR Data'!A$1:E$8823,MATCH(A6556,'AWR Data'!A$1:A$8823,0),4)))</f>
        <v/>
      </c>
    </row>
    <row r="6557" spans="1:20" ht="20" customHeight="1">
      <c r="A6557" s="14" t="s">
        <v>12679</v>
      </c>
      <c r="B6557" s="14" t="s">
        <v>1187</v>
      </c>
      <c r="C6557" s="14" t="s">
        <v>12680</v>
      </c>
      <c r="E6557" s="74">
        <v>46</v>
      </c>
      <c r="F6557" s="74">
        <v>1670</v>
      </c>
      <c r="G6557" s="74">
        <f t="shared" si="816"/>
        <v>552</v>
      </c>
      <c r="H6557" s="80">
        <f t="shared" si="817"/>
        <v>0.33053892215568864</v>
      </c>
      <c r="I6557" s="74">
        <f>INDEX('AWR Data'!A$1:E$8825,MATCH(A6557,'AWR Data'!A$1:A$8825,0),5)</f>
        <v>0</v>
      </c>
      <c r="J6557" s="74">
        <f t="shared" si="818"/>
        <v>0</v>
      </c>
      <c r="K6557" s="105">
        <f t="shared" si="819"/>
        <v>0</v>
      </c>
      <c r="L6557" s="75">
        <v>0</v>
      </c>
      <c r="M6557" s="75">
        <v>0</v>
      </c>
      <c r="N6557" s="75">
        <v>0</v>
      </c>
      <c r="O6557" s="105">
        <v>0</v>
      </c>
      <c r="P6557" s="98">
        <f t="shared" si="820"/>
        <v>552</v>
      </c>
      <c r="Q6557" s="98">
        <f t="shared" si="821"/>
        <v>0</v>
      </c>
      <c r="R6557" s="98">
        <f t="shared" si="822"/>
        <v>0</v>
      </c>
      <c r="S6557" s="105">
        <f t="shared" si="823"/>
        <v>0</v>
      </c>
      <c r="T6557" s="8" t="str">
        <f>IF(I6557=0,"",(INDEX('AWR Data'!A$1:E$8823,MATCH(A6557,'AWR Data'!A$1:A$8823,0),4)))</f>
        <v/>
      </c>
    </row>
    <row r="6558" spans="1:20" ht="20" customHeight="1">
      <c r="A6558" s="14" t="s">
        <v>12681</v>
      </c>
      <c r="B6558" s="14" t="s">
        <v>1187</v>
      </c>
      <c r="C6558" s="14" t="s">
        <v>12682</v>
      </c>
      <c r="E6558" s="74">
        <v>170</v>
      </c>
      <c r="F6558" s="74">
        <v>3790</v>
      </c>
      <c r="G6558" s="74">
        <f t="shared" si="816"/>
        <v>2040</v>
      </c>
      <c r="H6558" s="80">
        <f t="shared" si="817"/>
        <v>0.53825857519788922</v>
      </c>
      <c r="I6558" s="74">
        <f>INDEX('AWR Data'!A$1:E$8825,MATCH(A6558,'AWR Data'!A$1:A$8825,0),5)</f>
        <v>0</v>
      </c>
      <c r="J6558" s="74">
        <f t="shared" si="818"/>
        <v>0</v>
      </c>
      <c r="K6558" s="105">
        <f t="shared" si="819"/>
        <v>0</v>
      </c>
      <c r="L6558" s="75">
        <v>0</v>
      </c>
      <c r="M6558" s="75">
        <v>0</v>
      </c>
      <c r="N6558" s="75">
        <v>0</v>
      </c>
      <c r="O6558" s="105">
        <v>0</v>
      </c>
      <c r="P6558" s="98">
        <f t="shared" si="820"/>
        <v>2040</v>
      </c>
      <c r="Q6558" s="98">
        <f t="shared" si="821"/>
        <v>0</v>
      </c>
      <c r="R6558" s="98">
        <f t="shared" si="822"/>
        <v>0</v>
      </c>
      <c r="S6558" s="105">
        <f t="shared" si="823"/>
        <v>0</v>
      </c>
      <c r="T6558" s="8" t="str">
        <f>IF(I6558=0,"",(INDEX('AWR Data'!A$1:E$8823,MATCH(A6558,'AWR Data'!A$1:A$8823,0),4)))</f>
        <v/>
      </c>
    </row>
    <row r="6559" spans="1:20" ht="20" customHeight="1">
      <c r="A6559" s="14" t="s">
        <v>12683</v>
      </c>
      <c r="B6559" s="14" t="s">
        <v>1187</v>
      </c>
      <c r="C6559" s="14" t="s">
        <v>12684</v>
      </c>
      <c r="E6559" s="74">
        <v>140</v>
      </c>
      <c r="F6559" s="74">
        <v>1390</v>
      </c>
      <c r="G6559" s="74">
        <f t="shared" si="816"/>
        <v>1680</v>
      </c>
      <c r="H6559" s="80">
        <f t="shared" si="817"/>
        <v>1.2086330935251799</v>
      </c>
      <c r="I6559" s="74">
        <f>INDEX('AWR Data'!A$1:E$8825,MATCH(A6559,'AWR Data'!A$1:A$8825,0),5)</f>
        <v>0</v>
      </c>
      <c r="J6559" s="74">
        <f t="shared" si="818"/>
        <v>0</v>
      </c>
      <c r="K6559" s="105">
        <f t="shared" si="819"/>
        <v>0</v>
      </c>
      <c r="L6559" s="75">
        <v>0</v>
      </c>
      <c r="M6559" s="75">
        <v>0</v>
      </c>
      <c r="N6559" s="75">
        <v>0</v>
      </c>
      <c r="O6559" s="105">
        <v>0</v>
      </c>
      <c r="P6559" s="98">
        <f t="shared" si="820"/>
        <v>1680</v>
      </c>
      <c r="Q6559" s="98">
        <f t="shared" si="821"/>
        <v>0</v>
      </c>
      <c r="R6559" s="98">
        <f t="shared" si="822"/>
        <v>0</v>
      </c>
      <c r="S6559" s="105">
        <f t="shared" si="823"/>
        <v>0</v>
      </c>
      <c r="T6559" s="8" t="str">
        <f>IF(I6559=0,"",(INDEX('AWR Data'!A$1:E$8823,MATCH(A6559,'AWR Data'!A$1:A$8823,0),4)))</f>
        <v/>
      </c>
    </row>
    <row r="6560" spans="1:20" ht="20" customHeight="1">
      <c r="A6560" s="14" t="s">
        <v>12685</v>
      </c>
      <c r="B6560" s="14" t="s">
        <v>516</v>
      </c>
      <c r="C6560" s="14" t="s">
        <v>12686</v>
      </c>
      <c r="E6560" s="74">
        <v>210</v>
      </c>
      <c r="F6560" s="74">
        <v>14900</v>
      </c>
      <c r="G6560" s="74">
        <f t="shared" si="816"/>
        <v>2520</v>
      </c>
      <c r="H6560" s="80">
        <f t="shared" si="817"/>
        <v>0.1691275167785235</v>
      </c>
      <c r="I6560" s="74">
        <f>INDEX('AWR Data'!A$1:E$8825,MATCH(A6560,'AWR Data'!A$1:A$8825,0),5)</f>
        <v>0</v>
      </c>
      <c r="J6560" s="74">
        <f t="shared" si="818"/>
        <v>0</v>
      </c>
      <c r="K6560" s="105">
        <f t="shared" si="819"/>
        <v>0</v>
      </c>
      <c r="L6560" s="75">
        <v>0</v>
      </c>
      <c r="M6560" s="75">
        <v>0</v>
      </c>
      <c r="N6560" s="75">
        <v>0</v>
      </c>
      <c r="O6560" s="105">
        <v>0</v>
      </c>
      <c r="P6560" s="98">
        <f t="shared" si="820"/>
        <v>2520</v>
      </c>
      <c r="Q6560" s="98">
        <f t="shared" si="821"/>
        <v>0</v>
      </c>
      <c r="R6560" s="98">
        <f t="shared" si="822"/>
        <v>0</v>
      </c>
      <c r="S6560" s="105">
        <f t="shared" si="823"/>
        <v>0</v>
      </c>
      <c r="T6560" s="8" t="str">
        <f>IF(I6560=0,"",(INDEX('AWR Data'!A$1:E$8823,MATCH(A6560,'AWR Data'!A$1:A$8823,0),4)))</f>
        <v/>
      </c>
    </row>
    <row r="6561" spans="1:20" ht="20" customHeight="1">
      <c r="A6561" s="14" t="s">
        <v>12687</v>
      </c>
      <c r="B6561" s="14" t="s">
        <v>516</v>
      </c>
      <c r="C6561" s="14" t="s">
        <v>12688</v>
      </c>
      <c r="E6561" s="74">
        <v>140</v>
      </c>
      <c r="F6561" s="74">
        <v>3840</v>
      </c>
      <c r="G6561" s="74">
        <f t="shared" si="816"/>
        <v>1680</v>
      </c>
      <c r="H6561" s="80">
        <f t="shared" si="817"/>
        <v>0.4375</v>
      </c>
      <c r="I6561" s="74">
        <f>INDEX('AWR Data'!A$1:E$8825,MATCH(A6561,'AWR Data'!A$1:A$8825,0),5)</f>
        <v>0</v>
      </c>
      <c r="J6561" s="74">
        <f t="shared" si="818"/>
        <v>0</v>
      </c>
      <c r="K6561" s="105">
        <f t="shared" si="819"/>
        <v>0</v>
      </c>
      <c r="L6561" s="75">
        <v>0</v>
      </c>
      <c r="M6561" s="75">
        <v>0</v>
      </c>
      <c r="N6561" s="75">
        <v>0</v>
      </c>
      <c r="O6561" s="105">
        <v>0</v>
      </c>
      <c r="P6561" s="98">
        <f t="shared" si="820"/>
        <v>1680</v>
      </c>
      <c r="Q6561" s="98">
        <f t="shared" si="821"/>
        <v>0</v>
      </c>
      <c r="R6561" s="98">
        <f t="shared" si="822"/>
        <v>0</v>
      </c>
      <c r="S6561" s="105">
        <f t="shared" si="823"/>
        <v>0</v>
      </c>
      <c r="T6561" s="8" t="str">
        <f>IF(I6561=0,"",(INDEX('AWR Data'!A$1:E$8823,MATCH(A6561,'AWR Data'!A$1:A$8823,0),4)))</f>
        <v/>
      </c>
    </row>
    <row r="6562" spans="1:20" ht="20" customHeight="1">
      <c r="A6562" s="14" t="s">
        <v>12485</v>
      </c>
      <c r="B6562" s="14" t="s">
        <v>516</v>
      </c>
      <c r="C6562" s="14" t="s">
        <v>12486</v>
      </c>
      <c r="E6562" s="74">
        <v>880</v>
      </c>
      <c r="F6562" s="74">
        <v>33800</v>
      </c>
      <c r="G6562" s="74">
        <f t="shared" si="816"/>
        <v>10560</v>
      </c>
      <c r="H6562" s="80">
        <f t="shared" si="817"/>
        <v>0.31242603550295855</v>
      </c>
      <c r="I6562" s="74">
        <f>INDEX('AWR Data'!A$1:E$8825,MATCH(A6562,'AWR Data'!A$1:A$8825,0),5)</f>
        <v>0</v>
      </c>
      <c r="J6562" s="74">
        <f t="shared" si="818"/>
        <v>0</v>
      </c>
      <c r="K6562" s="105">
        <f t="shared" si="819"/>
        <v>0</v>
      </c>
      <c r="L6562" s="75">
        <v>0</v>
      </c>
      <c r="M6562" s="75">
        <v>0</v>
      </c>
      <c r="N6562" s="75">
        <v>0</v>
      </c>
      <c r="O6562" s="105">
        <v>0</v>
      </c>
      <c r="P6562" s="98">
        <f t="shared" si="820"/>
        <v>10560</v>
      </c>
      <c r="Q6562" s="98">
        <f t="shared" si="821"/>
        <v>0</v>
      </c>
      <c r="R6562" s="98">
        <f t="shared" si="822"/>
        <v>0</v>
      </c>
      <c r="S6562" s="105">
        <f t="shared" si="823"/>
        <v>0</v>
      </c>
      <c r="T6562" s="8" t="str">
        <f>IF(I6562=0,"",(INDEX('AWR Data'!A$1:E$8823,MATCH(A6562,'AWR Data'!A$1:A$8823,0),4)))</f>
        <v/>
      </c>
    </row>
    <row r="6563" spans="1:20" ht="20" customHeight="1">
      <c r="A6563" s="14" t="s">
        <v>12487</v>
      </c>
      <c r="B6563" s="14" t="s">
        <v>516</v>
      </c>
      <c r="C6563" s="14" t="s">
        <v>12488</v>
      </c>
      <c r="E6563" s="74">
        <v>46</v>
      </c>
      <c r="F6563" s="74">
        <v>3</v>
      </c>
      <c r="G6563" s="74">
        <f t="shared" si="816"/>
        <v>552</v>
      </c>
      <c r="H6563" s="80">
        <f t="shared" si="817"/>
        <v>184</v>
      </c>
      <c r="I6563" s="74">
        <f>INDEX('AWR Data'!A$1:E$8825,MATCH(A6563,'AWR Data'!A$1:A$8825,0),5)</f>
        <v>0</v>
      </c>
      <c r="J6563" s="74">
        <f t="shared" si="818"/>
        <v>0</v>
      </c>
      <c r="K6563" s="105">
        <f t="shared" si="819"/>
        <v>0</v>
      </c>
      <c r="L6563" s="75">
        <v>0</v>
      </c>
      <c r="M6563" s="75">
        <v>0</v>
      </c>
      <c r="N6563" s="75">
        <v>0</v>
      </c>
      <c r="O6563" s="105">
        <v>0</v>
      </c>
      <c r="P6563" s="98">
        <f t="shared" si="820"/>
        <v>552</v>
      </c>
      <c r="Q6563" s="98">
        <f t="shared" si="821"/>
        <v>0</v>
      </c>
      <c r="R6563" s="98">
        <f t="shared" si="822"/>
        <v>0</v>
      </c>
      <c r="S6563" s="105">
        <f t="shared" si="823"/>
        <v>0</v>
      </c>
      <c r="T6563" s="8" t="str">
        <f>IF(I6563=0,"",(INDEX('AWR Data'!A$1:E$8823,MATCH(A6563,'AWR Data'!A$1:A$8823,0),4)))</f>
        <v/>
      </c>
    </row>
    <row r="6564" spans="1:20" ht="20" customHeight="1">
      <c r="A6564" s="14" t="s">
        <v>12489</v>
      </c>
      <c r="B6564" s="14" t="s">
        <v>415</v>
      </c>
      <c r="C6564" s="14" t="s">
        <v>12490</v>
      </c>
      <c r="E6564" s="74">
        <v>210</v>
      </c>
      <c r="F6564" s="74">
        <v>8810</v>
      </c>
      <c r="G6564" s="74">
        <f t="shared" si="816"/>
        <v>2520</v>
      </c>
      <c r="H6564" s="80">
        <f t="shared" si="817"/>
        <v>0.28603859250851305</v>
      </c>
      <c r="I6564" s="74">
        <f>INDEX('AWR Data'!A$1:E$8825,MATCH(A6564,'AWR Data'!A$1:A$8825,0),5)</f>
        <v>0</v>
      </c>
      <c r="J6564" s="74">
        <f t="shared" si="818"/>
        <v>0</v>
      </c>
      <c r="K6564" s="105">
        <f t="shared" si="819"/>
        <v>0</v>
      </c>
      <c r="L6564" s="75">
        <v>0</v>
      </c>
      <c r="M6564" s="75">
        <v>0</v>
      </c>
      <c r="N6564" s="75">
        <v>0</v>
      </c>
      <c r="O6564" s="105">
        <v>0</v>
      </c>
      <c r="P6564" s="98">
        <f t="shared" si="820"/>
        <v>2520</v>
      </c>
      <c r="Q6564" s="98">
        <f t="shared" si="821"/>
        <v>0</v>
      </c>
      <c r="R6564" s="98">
        <f t="shared" si="822"/>
        <v>0</v>
      </c>
      <c r="S6564" s="105">
        <f t="shared" si="823"/>
        <v>0</v>
      </c>
      <c r="T6564" s="8" t="str">
        <f>IF(I6564=0,"",(INDEX('AWR Data'!A$1:E$8823,MATCH(A6564,'AWR Data'!A$1:A$8823,0),4)))</f>
        <v/>
      </c>
    </row>
    <row r="6565" spans="1:20" ht="20" customHeight="1">
      <c r="A6565" s="14" t="s">
        <v>12493</v>
      </c>
      <c r="B6565" s="14" t="s">
        <v>920</v>
      </c>
      <c r="C6565" s="14" t="s">
        <v>12494</v>
      </c>
      <c r="E6565" s="74">
        <v>91</v>
      </c>
      <c r="F6565" s="74">
        <v>7550</v>
      </c>
      <c r="G6565" s="74">
        <f t="shared" si="816"/>
        <v>1092</v>
      </c>
      <c r="H6565" s="80">
        <f t="shared" si="817"/>
        <v>0.14463576158940397</v>
      </c>
      <c r="I6565" s="74">
        <f>INDEX('AWR Data'!A$1:E$8825,MATCH(A6565,'AWR Data'!A$1:A$8825,0),5)</f>
        <v>0</v>
      </c>
      <c r="J6565" s="74">
        <f t="shared" si="818"/>
        <v>0</v>
      </c>
      <c r="K6565" s="105">
        <f t="shared" si="819"/>
        <v>0</v>
      </c>
      <c r="L6565" s="75">
        <v>0</v>
      </c>
      <c r="M6565" s="75">
        <v>0</v>
      </c>
      <c r="N6565" s="75">
        <v>0</v>
      </c>
      <c r="O6565" s="105">
        <v>0</v>
      </c>
      <c r="P6565" s="98">
        <f t="shared" si="820"/>
        <v>1092</v>
      </c>
      <c r="Q6565" s="98">
        <f t="shared" si="821"/>
        <v>0</v>
      </c>
      <c r="R6565" s="98">
        <f t="shared" si="822"/>
        <v>0</v>
      </c>
      <c r="S6565" s="105">
        <f t="shared" si="823"/>
        <v>0</v>
      </c>
      <c r="T6565" s="8" t="str">
        <f>IF(I6565=0,"",(INDEX('AWR Data'!A$1:E$8823,MATCH(A6565,'AWR Data'!A$1:A$8823,0),4)))</f>
        <v/>
      </c>
    </row>
    <row r="6566" spans="1:20" ht="20" customHeight="1">
      <c r="A6566" s="14" t="s">
        <v>12290</v>
      </c>
      <c r="B6566" s="14" t="s">
        <v>418</v>
      </c>
      <c r="C6566" s="14" t="s">
        <v>12291</v>
      </c>
      <c r="E6566" s="74">
        <v>140</v>
      </c>
      <c r="F6566" s="74">
        <v>17100</v>
      </c>
      <c r="G6566" s="74">
        <f t="shared" si="816"/>
        <v>1680</v>
      </c>
      <c r="H6566" s="80">
        <f t="shared" si="817"/>
        <v>9.8245614035087719E-2</v>
      </c>
      <c r="I6566" s="74">
        <f>INDEX('AWR Data'!A$1:E$8825,MATCH(A6566,'AWR Data'!A$1:A$8825,0),5)</f>
        <v>0</v>
      </c>
      <c r="J6566" s="74">
        <f t="shared" si="818"/>
        <v>0</v>
      </c>
      <c r="K6566" s="105">
        <f t="shared" si="819"/>
        <v>0</v>
      </c>
      <c r="L6566" s="75">
        <v>0</v>
      </c>
      <c r="M6566" s="75">
        <v>0</v>
      </c>
      <c r="N6566" s="75">
        <v>0</v>
      </c>
      <c r="O6566" s="105">
        <v>0</v>
      </c>
      <c r="P6566" s="98">
        <f t="shared" si="820"/>
        <v>1680</v>
      </c>
      <c r="Q6566" s="98">
        <f t="shared" si="821"/>
        <v>0</v>
      </c>
      <c r="R6566" s="98">
        <f t="shared" si="822"/>
        <v>0</v>
      </c>
      <c r="S6566" s="105">
        <f t="shared" si="823"/>
        <v>0</v>
      </c>
      <c r="T6566" s="8" t="str">
        <f>IF(I6566=0,"",(INDEX('AWR Data'!A$1:E$8823,MATCH(A6566,'AWR Data'!A$1:A$8823,0),4)))</f>
        <v/>
      </c>
    </row>
    <row r="6567" spans="1:20" ht="20" customHeight="1">
      <c r="A6567" s="14" t="s">
        <v>12294</v>
      </c>
      <c r="B6567" s="14" t="s">
        <v>2185</v>
      </c>
      <c r="C6567" s="14" t="s">
        <v>12295</v>
      </c>
      <c r="E6567" s="74">
        <v>58</v>
      </c>
      <c r="F6567" s="74">
        <v>3360</v>
      </c>
      <c r="G6567" s="74">
        <f t="shared" si="816"/>
        <v>696</v>
      </c>
      <c r="H6567" s="80">
        <f t="shared" si="817"/>
        <v>0.20714285714285716</v>
      </c>
      <c r="I6567" s="74">
        <f>INDEX('AWR Data'!A$1:E$8825,MATCH(A6567,'AWR Data'!A$1:A$8825,0),5)</f>
        <v>0</v>
      </c>
      <c r="J6567" s="74">
        <f t="shared" si="818"/>
        <v>0</v>
      </c>
      <c r="K6567" s="105">
        <f t="shared" si="819"/>
        <v>0</v>
      </c>
      <c r="L6567" s="75">
        <v>0</v>
      </c>
      <c r="M6567" s="75">
        <v>0</v>
      </c>
      <c r="N6567" s="75">
        <v>0</v>
      </c>
      <c r="O6567" s="105">
        <v>0</v>
      </c>
      <c r="P6567" s="98">
        <f t="shared" si="820"/>
        <v>696</v>
      </c>
      <c r="Q6567" s="98">
        <f t="shared" si="821"/>
        <v>0</v>
      </c>
      <c r="R6567" s="98">
        <f t="shared" si="822"/>
        <v>0</v>
      </c>
      <c r="S6567" s="105">
        <f t="shared" si="823"/>
        <v>0</v>
      </c>
      <c r="T6567" s="8" t="str">
        <f>IF(I6567=0,"",(INDEX('AWR Data'!A$1:E$8823,MATCH(A6567,'AWR Data'!A$1:A$8823,0),4)))</f>
        <v/>
      </c>
    </row>
    <row r="6568" spans="1:20" ht="20" customHeight="1">
      <c r="A6568" s="14" t="s">
        <v>12296</v>
      </c>
      <c r="B6568" s="14" t="s">
        <v>2185</v>
      </c>
      <c r="C6568" s="14" t="s">
        <v>12297</v>
      </c>
      <c r="E6568" s="74">
        <v>73</v>
      </c>
      <c r="F6568" s="74">
        <v>4080</v>
      </c>
      <c r="G6568" s="74">
        <f t="shared" si="816"/>
        <v>876</v>
      </c>
      <c r="H6568" s="80">
        <f t="shared" si="817"/>
        <v>0.21470588235294116</v>
      </c>
      <c r="I6568" s="74">
        <f>INDEX('AWR Data'!A$1:E$8825,MATCH(A6568,'AWR Data'!A$1:A$8825,0),5)</f>
        <v>0</v>
      </c>
      <c r="J6568" s="74">
        <f t="shared" si="818"/>
        <v>0</v>
      </c>
      <c r="K6568" s="105">
        <f t="shared" si="819"/>
        <v>0</v>
      </c>
      <c r="L6568" s="75">
        <v>0</v>
      </c>
      <c r="M6568" s="75">
        <v>0</v>
      </c>
      <c r="N6568" s="75">
        <v>0</v>
      </c>
      <c r="O6568" s="105">
        <v>0</v>
      </c>
      <c r="P6568" s="98">
        <f t="shared" si="820"/>
        <v>876</v>
      </c>
      <c r="Q6568" s="98">
        <f t="shared" si="821"/>
        <v>0</v>
      </c>
      <c r="R6568" s="98">
        <f t="shared" si="822"/>
        <v>0</v>
      </c>
      <c r="S6568" s="105">
        <f t="shared" si="823"/>
        <v>0</v>
      </c>
      <c r="T6568" s="8" t="str">
        <f>IF(I6568=0,"",(INDEX('AWR Data'!A$1:E$8823,MATCH(A6568,'AWR Data'!A$1:A$8823,0),4)))</f>
        <v/>
      </c>
    </row>
    <row r="6569" spans="1:20" ht="20" customHeight="1">
      <c r="A6569" s="14" t="s">
        <v>12298</v>
      </c>
      <c r="B6569" s="14" t="s">
        <v>576</v>
      </c>
      <c r="C6569" s="14" t="s">
        <v>12299</v>
      </c>
      <c r="E6569" s="74">
        <v>320</v>
      </c>
      <c r="F6569" s="74">
        <v>17800</v>
      </c>
      <c r="G6569" s="74">
        <f t="shared" si="816"/>
        <v>3840</v>
      </c>
      <c r="H6569" s="80">
        <f t="shared" si="817"/>
        <v>0.21573033707865169</v>
      </c>
      <c r="I6569" s="74">
        <f>INDEX('AWR Data'!A$1:E$8825,MATCH(A6569,'AWR Data'!A$1:A$8825,0),5)</f>
        <v>0</v>
      </c>
      <c r="J6569" s="74">
        <f t="shared" si="818"/>
        <v>0</v>
      </c>
      <c r="K6569" s="105">
        <f t="shared" si="819"/>
        <v>0</v>
      </c>
      <c r="L6569" s="75">
        <v>0</v>
      </c>
      <c r="M6569" s="75">
        <v>0</v>
      </c>
      <c r="N6569" s="75">
        <v>0</v>
      </c>
      <c r="O6569" s="105">
        <v>0</v>
      </c>
      <c r="P6569" s="98">
        <f t="shared" si="820"/>
        <v>3840</v>
      </c>
      <c r="Q6569" s="98">
        <f t="shared" si="821"/>
        <v>0</v>
      </c>
      <c r="R6569" s="98">
        <f t="shared" si="822"/>
        <v>0</v>
      </c>
      <c r="S6569" s="105">
        <f t="shared" si="823"/>
        <v>0</v>
      </c>
      <c r="T6569" s="8" t="str">
        <f>IF(I6569=0,"",(INDEX('AWR Data'!A$1:E$8823,MATCH(A6569,'AWR Data'!A$1:A$8823,0),4)))</f>
        <v/>
      </c>
    </row>
    <row r="6570" spans="1:20" ht="20" customHeight="1">
      <c r="A6570" s="14" t="s">
        <v>12523</v>
      </c>
      <c r="B6570" s="14" t="s">
        <v>1178</v>
      </c>
      <c r="C6570" s="14" t="s">
        <v>12524</v>
      </c>
      <c r="E6570" s="74">
        <v>22</v>
      </c>
      <c r="F6570" s="74">
        <v>5</v>
      </c>
      <c r="G6570" s="74">
        <f t="shared" si="816"/>
        <v>264</v>
      </c>
      <c r="H6570" s="80">
        <f t="shared" si="817"/>
        <v>52.8</v>
      </c>
      <c r="I6570" s="74">
        <f>INDEX('AWR Data'!A$1:E$8825,MATCH(A6570,'AWR Data'!A$1:A$8825,0),5)</f>
        <v>0</v>
      </c>
      <c r="J6570" s="74">
        <f t="shared" si="818"/>
        <v>0</v>
      </c>
      <c r="K6570" s="105">
        <f t="shared" si="819"/>
        <v>0</v>
      </c>
      <c r="L6570" s="75">
        <v>0</v>
      </c>
      <c r="M6570" s="75">
        <v>0</v>
      </c>
      <c r="N6570" s="75">
        <v>0</v>
      </c>
      <c r="O6570" s="105">
        <v>0</v>
      </c>
      <c r="P6570" s="98">
        <f t="shared" si="820"/>
        <v>264</v>
      </c>
      <c r="Q6570" s="98">
        <f t="shared" si="821"/>
        <v>0</v>
      </c>
      <c r="R6570" s="98">
        <f t="shared" si="822"/>
        <v>0</v>
      </c>
      <c r="S6570" s="105">
        <f t="shared" si="823"/>
        <v>0</v>
      </c>
      <c r="T6570" s="8" t="str">
        <f>IF(I6570=0,"",(INDEX('AWR Data'!A$1:E$8823,MATCH(A6570,'AWR Data'!A$1:A$8823,0),4)))</f>
        <v/>
      </c>
    </row>
    <row r="6571" spans="1:20" ht="20" customHeight="1">
      <c r="A6571" s="14" t="s">
        <v>12312</v>
      </c>
      <c r="B6571" s="14" t="s">
        <v>1178</v>
      </c>
      <c r="C6571" s="14" t="s">
        <v>12313</v>
      </c>
      <c r="E6571" s="74">
        <v>73</v>
      </c>
      <c r="F6571" s="74">
        <v>265</v>
      </c>
      <c r="G6571" s="74">
        <f t="shared" si="816"/>
        <v>876</v>
      </c>
      <c r="H6571" s="80">
        <f t="shared" si="817"/>
        <v>3.3056603773584907</v>
      </c>
      <c r="I6571" s="74">
        <f>INDEX('AWR Data'!A$1:E$8825,MATCH(A6571,'AWR Data'!A$1:A$8825,0),5)</f>
        <v>0</v>
      </c>
      <c r="J6571" s="74">
        <f t="shared" si="818"/>
        <v>0</v>
      </c>
      <c r="K6571" s="105">
        <f t="shared" si="819"/>
        <v>0</v>
      </c>
      <c r="L6571" s="75">
        <v>0</v>
      </c>
      <c r="M6571" s="75">
        <v>0</v>
      </c>
      <c r="N6571" s="75">
        <v>0</v>
      </c>
      <c r="O6571" s="105">
        <v>0</v>
      </c>
      <c r="P6571" s="98">
        <f t="shared" si="820"/>
        <v>876</v>
      </c>
      <c r="Q6571" s="98">
        <f t="shared" si="821"/>
        <v>0</v>
      </c>
      <c r="R6571" s="98">
        <f t="shared" si="822"/>
        <v>0</v>
      </c>
      <c r="S6571" s="105">
        <f t="shared" si="823"/>
        <v>0</v>
      </c>
      <c r="T6571" s="8" t="str">
        <f>IF(I6571=0,"",(INDEX('AWR Data'!A$1:E$8823,MATCH(A6571,'AWR Data'!A$1:A$8823,0),4)))</f>
        <v/>
      </c>
    </row>
    <row r="6572" spans="1:20" ht="20" customHeight="1">
      <c r="A6572" s="14" t="s">
        <v>12316</v>
      </c>
      <c r="B6572" s="14" t="s">
        <v>996</v>
      </c>
      <c r="C6572" s="14" t="s">
        <v>12317</v>
      </c>
      <c r="E6572" s="74">
        <v>91</v>
      </c>
      <c r="F6572" s="74">
        <v>1290</v>
      </c>
      <c r="G6572" s="74">
        <f t="shared" si="816"/>
        <v>1092</v>
      </c>
      <c r="H6572" s="80">
        <f t="shared" si="817"/>
        <v>0.84651162790697676</v>
      </c>
      <c r="I6572" s="74">
        <f>INDEX('AWR Data'!A$1:E$8825,MATCH(A6572,'AWR Data'!A$1:A$8825,0),5)</f>
        <v>0</v>
      </c>
      <c r="J6572" s="74">
        <f t="shared" si="818"/>
        <v>0</v>
      </c>
      <c r="K6572" s="105">
        <f t="shared" si="819"/>
        <v>0</v>
      </c>
      <c r="L6572" s="75">
        <v>0</v>
      </c>
      <c r="M6572" s="75">
        <v>0</v>
      </c>
      <c r="N6572" s="75">
        <v>0</v>
      </c>
      <c r="O6572" s="105">
        <v>0</v>
      </c>
      <c r="P6572" s="98">
        <f t="shared" si="820"/>
        <v>1092</v>
      </c>
      <c r="Q6572" s="98">
        <f t="shared" si="821"/>
        <v>0</v>
      </c>
      <c r="R6572" s="98">
        <f t="shared" si="822"/>
        <v>0</v>
      </c>
      <c r="S6572" s="105">
        <f t="shared" si="823"/>
        <v>0</v>
      </c>
      <c r="T6572" s="8" t="str">
        <f>IF(I6572=0,"",(INDEX('AWR Data'!A$1:E$8823,MATCH(A6572,'AWR Data'!A$1:A$8823,0),4)))</f>
        <v/>
      </c>
    </row>
    <row r="6573" spans="1:20" ht="20" customHeight="1">
      <c r="A6573" s="14" t="s">
        <v>12318</v>
      </c>
      <c r="B6573" s="14" t="s">
        <v>2119</v>
      </c>
      <c r="C6573" s="14" t="s">
        <v>12319</v>
      </c>
      <c r="E6573" s="74">
        <v>210</v>
      </c>
      <c r="F6573" s="74">
        <v>12300</v>
      </c>
      <c r="G6573" s="74">
        <f t="shared" si="816"/>
        <v>2520</v>
      </c>
      <c r="H6573" s="80">
        <f t="shared" si="817"/>
        <v>0.20487804878048779</v>
      </c>
      <c r="I6573" s="74">
        <f>INDEX('AWR Data'!A$1:E$8825,MATCH(A6573,'AWR Data'!A$1:A$8825,0),5)</f>
        <v>0</v>
      </c>
      <c r="J6573" s="74">
        <f t="shared" si="818"/>
        <v>0</v>
      </c>
      <c r="K6573" s="105">
        <f t="shared" si="819"/>
        <v>0</v>
      </c>
      <c r="L6573" s="75">
        <v>0</v>
      </c>
      <c r="M6573" s="75">
        <v>0</v>
      </c>
      <c r="N6573" s="75">
        <v>0</v>
      </c>
      <c r="O6573" s="105">
        <v>0</v>
      </c>
      <c r="P6573" s="98">
        <f t="shared" si="820"/>
        <v>2520</v>
      </c>
      <c r="Q6573" s="98">
        <f t="shared" si="821"/>
        <v>0</v>
      </c>
      <c r="R6573" s="98">
        <f t="shared" si="822"/>
        <v>0</v>
      </c>
      <c r="S6573" s="105">
        <f t="shared" si="823"/>
        <v>0</v>
      </c>
      <c r="T6573" s="8" t="str">
        <f>IF(I6573=0,"",(INDEX('AWR Data'!A$1:E$8823,MATCH(A6573,'AWR Data'!A$1:A$8823,0),4)))</f>
        <v/>
      </c>
    </row>
    <row r="6574" spans="1:20" ht="20" customHeight="1">
      <c r="A6574" s="14" t="s">
        <v>12532</v>
      </c>
      <c r="B6574" s="14" t="s">
        <v>2119</v>
      </c>
      <c r="C6574" s="14" t="s">
        <v>12533</v>
      </c>
      <c r="E6574" s="74">
        <v>320</v>
      </c>
      <c r="F6574" s="74">
        <v>4290</v>
      </c>
      <c r="G6574" s="74">
        <f t="shared" si="816"/>
        <v>3840</v>
      </c>
      <c r="H6574" s="80">
        <f t="shared" si="817"/>
        <v>0.8951048951048951</v>
      </c>
      <c r="I6574" s="74">
        <f>INDEX('AWR Data'!A$1:E$8825,MATCH(A6574,'AWR Data'!A$1:A$8825,0),5)</f>
        <v>0</v>
      </c>
      <c r="J6574" s="74">
        <f t="shared" si="818"/>
        <v>0</v>
      </c>
      <c r="K6574" s="105">
        <f t="shared" si="819"/>
        <v>0</v>
      </c>
      <c r="L6574" s="75">
        <v>0</v>
      </c>
      <c r="M6574" s="75">
        <v>0</v>
      </c>
      <c r="N6574" s="75">
        <v>0</v>
      </c>
      <c r="O6574" s="105">
        <v>0</v>
      </c>
      <c r="P6574" s="98">
        <f t="shared" si="820"/>
        <v>3840</v>
      </c>
      <c r="Q6574" s="98">
        <f t="shared" si="821"/>
        <v>0</v>
      </c>
      <c r="R6574" s="98">
        <f t="shared" si="822"/>
        <v>0</v>
      </c>
      <c r="S6574" s="105">
        <f t="shared" si="823"/>
        <v>0</v>
      </c>
      <c r="T6574" s="8" t="str">
        <f>IF(I6574=0,"",(INDEX('AWR Data'!A$1:E$8823,MATCH(A6574,'AWR Data'!A$1:A$8823,0),4)))</f>
        <v/>
      </c>
    </row>
    <row r="6575" spans="1:20" ht="20" customHeight="1">
      <c r="A6575" s="14" t="s">
        <v>12534</v>
      </c>
      <c r="B6575" s="14" t="s">
        <v>579</v>
      </c>
      <c r="C6575" s="14" t="s">
        <v>12535</v>
      </c>
      <c r="E6575" s="74">
        <v>1900</v>
      </c>
      <c r="F6575" s="74">
        <v>238000</v>
      </c>
      <c r="G6575" s="74">
        <f t="shared" si="816"/>
        <v>22800</v>
      </c>
      <c r="H6575" s="80">
        <f t="shared" si="817"/>
        <v>9.5798319327731099E-2</v>
      </c>
      <c r="I6575" s="74">
        <f>INDEX('AWR Data'!A$1:E$8825,MATCH(A6575,'AWR Data'!A$1:A$8825,0),5)</f>
        <v>0</v>
      </c>
      <c r="J6575" s="74">
        <f t="shared" si="818"/>
        <v>0</v>
      </c>
      <c r="K6575" s="105">
        <f t="shared" si="819"/>
        <v>0</v>
      </c>
      <c r="L6575" s="75">
        <v>0</v>
      </c>
      <c r="M6575" s="75">
        <v>0</v>
      </c>
      <c r="N6575" s="75">
        <v>0</v>
      </c>
      <c r="O6575" s="105">
        <v>0</v>
      </c>
      <c r="P6575" s="98">
        <f t="shared" si="820"/>
        <v>22800</v>
      </c>
      <c r="Q6575" s="98">
        <f t="shared" si="821"/>
        <v>0</v>
      </c>
      <c r="R6575" s="98">
        <f t="shared" si="822"/>
        <v>0</v>
      </c>
      <c r="S6575" s="105">
        <f t="shared" si="823"/>
        <v>0</v>
      </c>
      <c r="T6575" s="8" t="str">
        <f>IF(I6575=0,"",(INDEX('AWR Data'!A$1:E$8823,MATCH(A6575,'AWR Data'!A$1:A$8823,0),4)))</f>
        <v/>
      </c>
    </row>
    <row r="6576" spans="1:20" ht="20" customHeight="1">
      <c r="A6576" s="14" t="s">
        <v>12536</v>
      </c>
      <c r="B6576" s="14" t="s">
        <v>2346</v>
      </c>
      <c r="C6576" s="14" t="s">
        <v>12537</v>
      </c>
      <c r="E6576" s="74">
        <v>73</v>
      </c>
      <c r="F6576" s="74">
        <v>7790</v>
      </c>
      <c r="G6576" s="74">
        <f t="shared" si="816"/>
        <v>876</v>
      </c>
      <c r="H6576" s="80">
        <f t="shared" si="817"/>
        <v>0.11245186136071887</v>
      </c>
      <c r="I6576" s="74">
        <f>INDEX('AWR Data'!A$1:E$8825,MATCH(A6576,'AWR Data'!A$1:A$8825,0),5)</f>
        <v>0</v>
      </c>
      <c r="J6576" s="74">
        <f t="shared" si="818"/>
        <v>0</v>
      </c>
      <c r="K6576" s="105">
        <f t="shared" si="819"/>
        <v>0</v>
      </c>
      <c r="L6576" s="75">
        <v>0</v>
      </c>
      <c r="M6576" s="75">
        <v>0</v>
      </c>
      <c r="N6576" s="75">
        <v>0</v>
      </c>
      <c r="O6576" s="105">
        <v>0</v>
      </c>
      <c r="P6576" s="98">
        <f t="shared" si="820"/>
        <v>876</v>
      </c>
      <c r="Q6576" s="98">
        <f t="shared" si="821"/>
        <v>0</v>
      </c>
      <c r="R6576" s="98">
        <f t="shared" si="822"/>
        <v>0</v>
      </c>
      <c r="S6576" s="105">
        <f t="shared" si="823"/>
        <v>0</v>
      </c>
      <c r="T6576" s="8" t="str">
        <f>IF(I6576=0,"",(INDEX('AWR Data'!A$1:E$8823,MATCH(A6576,'AWR Data'!A$1:A$8823,0),4)))</f>
        <v/>
      </c>
    </row>
    <row r="6577" spans="1:20" ht="20" customHeight="1">
      <c r="A6577" s="14" t="s">
        <v>12540</v>
      </c>
      <c r="B6577" s="14" t="s">
        <v>1178</v>
      </c>
      <c r="C6577" s="14" t="s">
        <v>12541</v>
      </c>
      <c r="E6577" s="74">
        <v>58</v>
      </c>
      <c r="F6577" s="74">
        <v>7640</v>
      </c>
      <c r="G6577" s="74">
        <f t="shared" si="816"/>
        <v>696</v>
      </c>
      <c r="H6577" s="80">
        <f t="shared" si="817"/>
        <v>9.1099476439790578E-2</v>
      </c>
      <c r="I6577" s="74">
        <f>INDEX('AWR Data'!A$1:E$8825,MATCH(A6577,'AWR Data'!A$1:A$8825,0),5)</f>
        <v>0</v>
      </c>
      <c r="J6577" s="74">
        <f t="shared" si="818"/>
        <v>0</v>
      </c>
      <c r="K6577" s="105">
        <f t="shared" si="819"/>
        <v>0</v>
      </c>
      <c r="L6577" s="75">
        <v>0</v>
      </c>
      <c r="M6577" s="75">
        <v>0</v>
      </c>
      <c r="N6577" s="75">
        <v>0</v>
      </c>
      <c r="O6577" s="105">
        <v>0</v>
      </c>
      <c r="P6577" s="98">
        <f t="shared" si="820"/>
        <v>696</v>
      </c>
      <c r="Q6577" s="98">
        <f t="shared" si="821"/>
        <v>0</v>
      </c>
      <c r="R6577" s="98">
        <f t="shared" si="822"/>
        <v>0</v>
      </c>
      <c r="S6577" s="105">
        <f t="shared" si="823"/>
        <v>0</v>
      </c>
      <c r="T6577" s="8" t="str">
        <f>IF(I6577=0,"",(INDEX('AWR Data'!A$1:E$8823,MATCH(A6577,'AWR Data'!A$1:A$8823,0),4)))</f>
        <v/>
      </c>
    </row>
    <row r="6578" spans="1:20" ht="20" customHeight="1">
      <c r="A6578" s="14" t="s">
        <v>12542</v>
      </c>
      <c r="B6578" s="14" t="s">
        <v>699</v>
      </c>
      <c r="C6578" s="14" t="s">
        <v>12332</v>
      </c>
      <c r="E6578" s="74">
        <v>28</v>
      </c>
      <c r="F6578" s="74">
        <v>12900</v>
      </c>
      <c r="G6578" s="74">
        <f t="shared" si="816"/>
        <v>336</v>
      </c>
      <c r="H6578" s="80">
        <f t="shared" si="817"/>
        <v>2.6046511627906978E-2</v>
      </c>
      <c r="I6578" s="74">
        <f>INDEX('AWR Data'!A$1:E$8825,MATCH(A6578,'AWR Data'!A$1:A$8825,0),5)</f>
        <v>0</v>
      </c>
      <c r="J6578" s="74">
        <f t="shared" si="818"/>
        <v>0</v>
      </c>
      <c r="K6578" s="105">
        <f t="shared" si="819"/>
        <v>0</v>
      </c>
      <c r="L6578" s="75">
        <v>0</v>
      </c>
      <c r="M6578" s="75">
        <v>0</v>
      </c>
      <c r="N6578" s="75">
        <v>0</v>
      </c>
      <c r="O6578" s="105">
        <v>0</v>
      </c>
      <c r="P6578" s="98">
        <f t="shared" si="820"/>
        <v>336</v>
      </c>
      <c r="Q6578" s="98">
        <f t="shared" si="821"/>
        <v>0</v>
      </c>
      <c r="R6578" s="98">
        <f t="shared" si="822"/>
        <v>0</v>
      </c>
      <c r="S6578" s="105">
        <f t="shared" si="823"/>
        <v>0</v>
      </c>
      <c r="T6578" s="8" t="str">
        <f>IF(I6578=0,"",(INDEX('AWR Data'!A$1:E$8823,MATCH(A6578,'AWR Data'!A$1:A$8823,0),4)))</f>
        <v/>
      </c>
    </row>
    <row r="6579" spans="1:20" ht="20" customHeight="1">
      <c r="A6579" s="14" t="s">
        <v>12333</v>
      </c>
      <c r="B6579" s="14" t="s">
        <v>721</v>
      </c>
      <c r="C6579" s="14" t="s">
        <v>12334</v>
      </c>
      <c r="E6579" s="74">
        <v>1000</v>
      </c>
      <c r="F6579" s="74">
        <v>12200</v>
      </c>
      <c r="G6579" s="74">
        <f t="shared" si="816"/>
        <v>12000</v>
      </c>
      <c r="H6579" s="80">
        <f t="shared" si="817"/>
        <v>0.98360655737704916</v>
      </c>
      <c r="I6579" s="74">
        <f>INDEX('AWR Data'!A$1:E$8825,MATCH(A6579,'AWR Data'!A$1:A$8825,0),5)</f>
        <v>0</v>
      </c>
      <c r="J6579" s="74">
        <f t="shared" si="818"/>
        <v>0</v>
      </c>
      <c r="K6579" s="105">
        <f t="shared" si="819"/>
        <v>0</v>
      </c>
      <c r="L6579" s="75">
        <v>0</v>
      </c>
      <c r="M6579" s="75">
        <v>0</v>
      </c>
      <c r="N6579" s="75">
        <v>0</v>
      </c>
      <c r="O6579" s="105">
        <v>0</v>
      </c>
      <c r="P6579" s="98">
        <f t="shared" si="820"/>
        <v>12000</v>
      </c>
      <c r="Q6579" s="98">
        <f t="shared" si="821"/>
        <v>0</v>
      </c>
      <c r="R6579" s="98">
        <f t="shared" si="822"/>
        <v>0</v>
      </c>
      <c r="S6579" s="105">
        <f t="shared" si="823"/>
        <v>0</v>
      </c>
      <c r="T6579" s="8" t="str">
        <f>IF(I6579=0,"",(INDEX('AWR Data'!A$1:E$8823,MATCH(A6579,'AWR Data'!A$1:A$8823,0),4)))</f>
        <v/>
      </c>
    </row>
    <row r="6580" spans="1:20" ht="20" customHeight="1">
      <c r="A6580" s="14" t="s">
        <v>12335</v>
      </c>
      <c r="B6580" s="14" t="s">
        <v>721</v>
      </c>
      <c r="C6580" s="14" t="s">
        <v>12336</v>
      </c>
      <c r="E6580" s="74">
        <v>1900</v>
      </c>
      <c r="F6580" s="74">
        <v>109000</v>
      </c>
      <c r="G6580" s="74">
        <f t="shared" si="816"/>
        <v>22800</v>
      </c>
      <c r="H6580" s="80">
        <f t="shared" si="817"/>
        <v>0.20917431192660552</v>
      </c>
      <c r="I6580" s="74">
        <f>INDEX('AWR Data'!A$1:E$8825,MATCH(A6580,'AWR Data'!A$1:A$8825,0),5)</f>
        <v>0</v>
      </c>
      <c r="J6580" s="74">
        <f t="shared" si="818"/>
        <v>0</v>
      </c>
      <c r="K6580" s="105">
        <f t="shared" si="819"/>
        <v>0</v>
      </c>
      <c r="L6580" s="75">
        <v>0</v>
      </c>
      <c r="M6580" s="75">
        <v>0</v>
      </c>
      <c r="N6580" s="75">
        <v>0</v>
      </c>
      <c r="O6580" s="105">
        <v>0</v>
      </c>
      <c r="P6580" s="98">
        <f t="shared" si="820"/>
        <v>22800</v>
      </c>
      <c r="Q6580" s="98">
        <f t="shared" si="821"/>
        <v>0</v>
      </c>
      <c r="R6580" s="98">
        <f t="shared" si="822"/>
        <v>0</v>
      </c>
      <c r="S6580" s="105">
        <f t="shared" si="823"/>
        <v>0</v>
      </c>
      <c r="T6580" s="8" t="str">
        <f>IF(I6580=0,"",(INDEX('AWR Data'!A$1:E$8823,MATCH(A6580,'AWR Data'!A$1:A$8823,0),4)))</f>
        <v/>
      </c>
    </row>
    <row r="6581" spans="1:20" ht="20" customHeight="1">
      <c r="A6581" s="14" t="s">
        <v>12337</v>
      </c>
      <c r="B6581" s="14" t="s">
        <v>721</v>
      </c>
      <c r="C6581" s="14" t="s">
        <v>12338</v>
      </c>
      <c r="E6581" s="74">
        <v>170</v>
      </c>
      <c r="F6581" s="74">
        <v>27100</v>
      </c>
      <c r="G6581" s="74">
        <f t="shared" si="816"/>
        <v>2040</v>
      </c>
      <c r="H6581" s="80">
        <f t="shared" si="817"/>
        <v>7.5276752767527669E-2</v>
      </c>
      <c r="I6581" s="74">
        <f>INDEX('AWR Data'!A$1:E$8825,MATCH(A6581,'AWR Data'!A$1:A$8825,0),5)</f>
        <v>0</v>
      </c>
      <c r="J6581" s="74">
        <f t="shared" si="818"/>
        <v>0</v>
      </c>
      <c r="K6581" s="105">
        <f t="shared" si="819"/>
        <v>0</v>
      </c>
      <c r="L6581" s="75">
        <v>0</v>
      </c>
      <c r="M6581" s="75">
        <v>0</v>
      </c>
      <c r="N6581" s="75">
        <v>0</v>
      </c>
      <c r="O6581" s="105">
        <v>0</v>
      </c>
      <c r="P6581" s="98">
        <f t="shared" si="820"/>
        <v>2040</v>
      </c>
      <c r="Q6581" s="98">
        <f t="shared" si="821"/>
        <v>0</v>
      </c>
      <c r="R6581" s="98">
        <f t="shared" si="822"/>
        <v>0</v>
      </c>
      <c r="S6581" s="105">
        <f t="shared" si="823"/>
        <v>0</v>
      </c>
      <c r="T6581" s="8" t="str">
        <f>IF(I6581=0,"",(INDEX('AWR Data'!A$1:E$8823,MATCH(A6581,'AWR Data'!A$1:A$8823,0),4)))</f>
        <v/>
      </c>
    </row>
    <row r="6582" spans="1:20" ht="20" customHeight="1">
      <c r="A6582" s="14" t="s">
        <v>12341</v>
      </c>
      <c r="B6582" s="14" t="s">
        <v>2947</v>
      </c>
      <c r="C6582" s="14" t="s">
        <v>12342</v>
      </c>
      <c r="E6582" s="74">
        <v>22</v>
      </c>
      <c r="F6582" s="74">
        <v>310</v>
      </c>
      <c r="G6582" s="74">
        <f t="shared" si="816"/>
        <v>264</v>
      </c>
      <c r="H6582" s="80">
        <f t="shared" si="817"/>
        <v>0.85161290322580641</v>
      </c>
      <c r="I6582" s="74">
        <f>INDEX('AWR Data'!A$1:E$8825,MATCH(A6582,'AWR Data'!A$1:A$8825,0),5)</f>
        <v>0</v>
      </c>
      <c r="J6582" s="74">
        <f t="shared" si="818"/>
        <v>0</v>
      </c>
      <c r="K6582" s="105">
        <f t="shared" si="819"/>
        <v>0</v>
      </c>
      <c r="L6582" s="75">
        <v>0</v>
      </c>
      <c r="M6582" s="75">
        <v>0</v>
      </c>
      <c r="N6582" s="75">
        <v>0</v>
      </c>
      <c r="O6582" s="105">
        <v>0</v>
      </c>
      <c r="P6582" s="98">
        <f t="shared" si="820"/>
        <v>264</v>
      </c>
      <c r="Q6582" s="98">
        <f t="shared" si="821"/>
        <v>0</v>
      </c>
      <c r="R6582" s="98">
        <f t="shared" si="822"/>
        <v>0</v>
      </c>
      <c r="S6582" s="105">
        <f t="shared" si="823"/>
        <v>0</v>
      </c>
      <c r="T6582" s="8" t="str">
        <f>IF(I6582=0,"",(INDEX('AWR Data'!A$1:E$8823,MATCH(A6582,'AWR Data'!A$1:A$8823,0),4)))</f>
        <v/>
      </c>
    </row>
    <row r="6583" spans="1:20" ht="20" customHeight="1">
      <c r="A6583" s="14" t="s">
        <v>12553</v>
      </c>
      <c r="B6583" s="14" t="s">
        <v>2054</v>
      </c>
      <c r="C6583" s="14" t="s">
        <v>12554</v>
      </c>
      <c r="E6583" s="74">
        <v>28</v>
      </c>
      <c r="F6583" s="74">
        <v>2740</v>
      </c>
      <c r="G6583" s="74">
        <f t="shared" si="816"/>
        <v>336</v>
      </c>
      <c r="H6583" s="80">
        <f t="shared" si="817"/>
        <v>0.12262773722627737</v>
      </c>
      <c r="I6583" s="74">
        <f>INDEX('AWR Data'!A$1:E$8825,MATCH(A6583,'AWR Data'!A$1:A$8825,0),5)</f>
        <v>0</v>
      </c>
      <c r="J6583" s="74">
        <f t="shared" si="818"/>
        <v>0</v>
      </c>
      <c r="K6583" s="105">
        <f t="shared" si="819"/>
        <v>0</v>
      </c>
      <c r="L6583" s="75">
        <v>0</v>
      </c>
      <c r="M6583" s="75">
        <v>0</v>
      </c>
      <c r="N6583" s="75">
        <v>0</v>
      </c>
      <c r="O6583" s="105">
        <v>0</v>
      </c>
      <c r="P6583" s="98">
        <f t="shared" si="820"/>
        <v>336</v>
      </c>
      <c r="Q6583" s="98">
        <f t="shared" si="821"/>
        <v>0</v>
      </c>
      <c r="R6583" s="98">
        <f t="shared" si="822"/>
        <v>0</v>
      </c>
      <c r="S6583" s="105">
        <f t="shared" si="823"/>
        <v>0</v>
      </c>
      <c r="T6583" s="8" t="str">
        <f>IF(I6583=0,"",(INDEX('AWR Data'!A$1:E$8823,MATCH(A6583,'AWR Data'!A$1:A$8823,0),4)))</f>
        <v/>
      </c>
    </row>
    <row r="6584" spans="1:20" ht="20" customHeight="1">
      <c r="A6584" s="14" t="s">
        <v>12555</v>
      </c>
      <c r="B6584" s="14" t="s">
        <v>2054</v>
      </c>
      <c r="C6584" s="14" t="s">
        <v>12556</v>
      </c>
      <c r="E6584" s="74">
        <v>73</v>
      </c>
      <c r="F6584" s="74">
        <v>7040</v>
      </c>
      <c r="G6584" s="74">
        <f t="shared" si="816"/>
        <v>876</v>
      </c>
      <c r="H6584" s="80">
        <f t="shared" si="817"/>
        <v>0.12443181818181819</v>
      </c>
      <c r="I6584" s="74">
        <f>INDEX('AWR Data'!A$1:E$8825,MATCH(A6584,'AWR Data'!A$1:A$8825,0),5)</f>
        <v>0</v>
      </c>
      <c r="J6584" s="74">
        <f t="shared" si="818"/>
        <v>0</v>
      </c>
      <c r="K6584" s="105">
        <f t="shared" si="819"/>
        <v>0</v>
      </c>
      <c r="L6584" s="75">
        <v>0</v>
      </c>
      <c r="M6584" s="75">
        <v>0</v>
      </c>
      <c r="N6584" s="75">
        <v>0</v>
      </c>
      <c r="O6584" s="105">
        <v>0</v>
      </c>
      <c r="P6584" s="98">
        <f t="shared" si="820"/>
        <v>876</v>
      </c>
      <c r="Q6584" s="98">
        <f t="shared" si="821"/>
        <v>0</v>
      </c>
      <c r="R6584" s="98">
        <f t="shared" si="822"/>
        <v>0</v>
      </c>
      <c r="S6584" s="105">
        <f t="shared" si="823"/>
        <v>0</v>
      </c>
      <c r="T6584" s="8" t="str">
        <f>IF(I6584=0,"",(INDEX('AWR Data'!A$1:E$8823,MATCH(A6584,'AWR Data'!A$1:A$8823,0),4)))</f>
        <v/>
      </c>
    </row>
    <row r="6585" spans="1:20" ht="20" customHeight="1">
      <c r="A6585" s="14" t="s">
        <v>12557</v>
      </c>
      <c r="B6585" s="14" t="s">
        <v>2054</v>
      </c>
      <c r="C6585" s="14" t="s">
        <v>12558</v>
      </c>
      <c r="E6585" s="74">
        <v>91</v>
      </c>
      <c r="F6585" s="74">
        <v>2720</v>
      </c>
      <c r="G6585" s="74">
        <f t="shared" si="816"/>
        <v>1092</v>
      </c>
      <c r="H6585" s="80">
        <f t="shared" si="817"/>
        <v>0.40147058823529413</v>
      </c>
      <c r="I6585" s="74">
        <f>INDEX('AWR Data'!A$1:E$8825,MATCH(A6585,'AWR Data'!A$1:A$8825,0),5)</f>
        <v>0</v>
      </c>
      <c r="J6585" s="74">
        <f t="shared" si="818"/>
        <v>0</v>
      </c>
      <c r="K6585" s="105">
        <f t="shared" si="819"/>
        <v>0</v>
      </c>
      <c r="L6585" s="75">
        <v>0</v>
      </c>
      <c r="M6585" s="75">
        <v>0</v>
      </c>
      <c r="N6585" s="75">
        <v>0</v>
      </c>
      <c r="O6585" s="105">
        <v>0</v>
      </c>
      <c r="P6585" s="98">
        <f t="shared" si="820"/>
        <v>1092</v>
      </c>
      <c r="Q6585" s="98">
        <f t="shared" si="821"/>
        <v>0</v>
      </c>
      <c r="R6585" s="98">
        <f t="shared" si="822"/>
        <v>0</v>
      </c>
      <c r="S6585" s="105">
        <f t="shared" si="823"/>
        <v>0</v>
      </c>
      <c r="T6585" s="8" t="str">
        <f>IF(I6585=0,"",(INDEX('AWR Data'!A$1:E$8823,MATCH(A6585,'AWR Data'!A$1:A$8823,0),4)))</f>
        <v/>
      </c>
    </row>
    <row r="6586" spans="1:20" ht="20" customHeight="1">
      <c r="A6586" s="14" t="s">
        <v>12559</v>
      </c>
      <c r="B6586" s="14" t="s">
        <v>568</v>
      </c>
      <c r="E6586" s="74">
        <v>73</v>
      </c>
      <c r="F6586" s="74">
        <v>18900</v>
      </c>
      <c r="G6586" s="74">
        <f t="shared" si="816"/>
        <v>876</v>
      </c>
      <c r="H6586" s="80">
        <f t="shared" si="817"/>
        <v>4.6349206349206348E-2</v>
      </c>
      <c r="I6586" s="74">
        <f>INDEX('AWR Data'!A$1:E$8825,MATCH(A6586,'AWR Data'!A$1:A$8825,0),5)</f>
        <v>0</v>
      </c>
      <c r="J6586" s="74">
        <f t="shared" si="818"/>
        <v>0</v>
      </c>
      <c r="K6586" s="105">
        <f t="shared" si="819"/>
        <v>0</v>
      </c>
      <c r="L6586" s="75">
        <v>0</v>
      </c>
      <c r="M6586" s="75">
        <v>0</v>
      </c>
      <c r="N6586" s="75">
        <v>0</v>
      </c>
      <c r="O6586" s="105">
        <v>0</v>
      </c>
      <c r="P6586" s="98">
        <f t="shared" si="820"/>
        <v>876</v>
      </c>
      <c r="Q6586" s="98">
        <f t="shared" si="821"/>
        <v>0</v>
      </c>
      <c r="R6586" s="98">
        <f t="shared" si="822"/>
        <v>0</v>
      </c>
      <c r="S6586" s="105">
        <f t="shared" si="823"/>
        <v>0</v>
      </c>
      <c r="T6586" s="8" t="str">
        <f>IF(I6586=0,"",(INDEX('AWR Data'!A$1:E$8823,MATCH(A6586,'AWR Data'!A$1:A$8823,0),4)))</f>
        <v/>
      </c>
    </row>
    <row r="6587" spans="1:20" s="110" customFormat="1" ht="20" customHeight="1">
      <c r="A6587" s="14" t="s">
        <v>12560</v>
      </c>
      <c r="B6587" s="14" t="s">
        <v>570</v>
      </c>
      <c r="C6587" s="14" t="s">
        <v>12561</v>
      </c>
      <c r="D6587" s="14"/>
      <c r="E6587" s="74">
        <v>91</v>
      </c>
      <c r="F6587" s="74">
        <v>61300</v>
      </c>
      <c r="G6587" s="74">
        <f t="shared" si="816"/>
        <v>1092</v>
      </c>
      <c r="H6587" s="80">
        <f t="shared" si="817"/>
        <v>1.7814029363784664E-2</v>
      </c>
      <c r="I6587" s="74">
        <f>INDEX('AWR Data'!A$1:E$8825,MATCH(A6587,'AWR Data'!A$1:A$8825,0),5)</f>
        <v>0</v>
      </c>
      <c r="J6587" s="74">
        <f t="shared" si="818"/>
        <v>0</v>
      </c>
      <c r="K6587" s="105">
        <f t="shared" si="819"/>
        <v>0</v>
      </c>
      <c r="L6587" s="75">
        <v>0</v>
      </c>
      <c r="M6587" s="75">
        <v>0</v>
      </c>
      <c r="N6587" s="75">
        <v>0</v>
      </c>
      <c r="O6587" s="105">
        <v>0</v>
      </c>
      <c r="P6587" s="98">
        <f t="shared" si="820"/>
        <v>1092</v>
      </c>
      <c r="Q6587" s="98">
        <f t="shared" si="821"/>
        <v>0</v>
      </c>
      <c r="R6587" s="98">
        <f t="shared" si="822"/>
        <v>0</v>
      </c>
      <c r="S6587" s="105">
        <f t="shared" si="823"/>
        <v>0</v>
      </c>
      <c r="T6587" s="8" t="str">
        <f>IF(I6587=0,"",(INDEX('AWR Data'!A$1:E$8823,MATCH(A6587,'AWR Data'!A$1:A$8823,0),4)))</f>
        <v/>
      </c>
    </row>
    <row r="6588" spans="1:20" ht="20" customHeight="1">
      <c r="A6588" s="14" t="s">
        <v>12564</v>
      </c>
      <c r="B6588" s="14" t="s">
        <v>516</v>
      </c>
      <c r="C6588" s="14" t="s">
        <v>12565</v>
      </c>
      <c r="E6588" s="74">
        <v>140</v>
      </c>
      <c r="F6588" s="74">
        <v>70800</v>
      </c>
      <c r="G6588" s="74">
        <f t="shared" si="816"/>
        <v>1680</v>
      </c>
      <c r="H6588" s="80">
        <f t="shared" si="817"/>
        <v>2.3728813559322035E-2</v>
      </c>
      <c r="I6588" s="74">
        <f>INDEX('AWR Data'!A$1:E$8825,MATCH(A6588,'AWR Data'!A$1:A$8825,0),5)</f>
        <v>0</v>
      </c>
      <c r="J6588" s="74">
        <f t="shared" si="818"/>
        <v>0</v>
      </c>
      <c r="K6588" s="105">
        <f t="shared" si="819"/>
        <v>0</v>
      </c>
      <c r="L6588" s="75">
        <v>0</v>
      </c>
      <c r="M6588" s="75">
        <v>0</v>
      </c>
      <c r="N6588" s="75">
        <v>0</v>
      </c>
      <c r="O6588" s="105">
        <v>0</v>
      </c>
      <c r="P6588" s="98">
        <f t="shared" si="820"/>
        <v>1680</v>
      </c>
      <c r="Q6588" s="98">
        <f t="shared" si="821"/>
        <v>0</v>
      </c>
      <c r="R6588" s="98">
        <f t="shared" si="822"/>
        <v>0</v>
      </c>
      <c r="S6588" s="105">
        <f t="shared" si="823"/>
        <v>0</v>
      </c>
      <c r="T6588" s="8" t="str">
        <f>IF(I6588=0,"",(INDEX('AWR Data'!A$1:E$8823,MATCH(A6588,'AWR Data'!A$1:A$8823,0),4)))</f>
        <v/>
      </c>
    </row>
    <row r="6589" spans="1:20" ht="20" customHeight="1">
      <c r="A6589" s="14" t="s">
        <v>12566</v>
      </c>
      <c r="B6589" s="14" t="s">
        <v>920</v>
      </c>
      <c r="C6589" s="14" t="s">
        <v>12567</v>
      </c>
      <c r="E6589" s="74">
        <v>73</v>
      </c>
      <c r="F6589" s="74">
        <v>8850</v>
      </c>
      <c r="G6589" s="74">
        <f t="shared" si="816"/>
        <v>876</v>
      </c>
      <c r="H6589" s="80">
        <f t="shared" si="817"/>
        <v>9.8983050847457621E-2</v>
      </c>
      <c r="I6589" s="74">
        <f>INDEX('AWR Data'!A$1:E$8825,MATCH(A6589,'AWR Data'!A$1:A$8825,0),5)</f>
        <v>0</v>
      </c>
      <c r="J6589" s="74">
        <f t="shared" si="818"/>
        <v>0</v>
      </c>
      <c r="K6589" s="105">
        <f t="shared" si="819"/>
        <v>0</v>
      </c>
      <c r="L6589" s="75">
        <v>0</v>
      </c>
      <c r="M6589" s="75">
        <v>0</v>
      </c>
      <c r="N6589" s="75">
        <v>0</v>
      </c>
      <c r="O6589" s="105">
        <v>0</v>
      </c>
      <c r="P6589" s="98">
        <f t="shared" si="820"/>
        <v>876</v>
      </c>
      <c r="Q6589" s="98">
        <f t="shared" si="821"/>
        <v>0</v>
      </c>
      <c r="R6589" s="98">
        <f t="shared" si="822"/>
        <v>0</v>
      </c>
      <c r="S6589" s="105">
        <f t="shared" si="823"/>
        <v>0</v>
      </c>
      <c r="T6589" s="8" t="str">
        <f>IF(I6589=0,"",(INDEX('AWR Data'!A$1:E$8823,MATCH(A6589,'AWR Data'!A$1:A$8823,0),4)))</f>
        <v/>
      </c>
    </row>
    <row r="6590" spans="1:20" ht="20" customHeight="1">
      <c r="A6590" s="14" t="s">
        <v>12568</v>
      </c>
      <c r="B6590" s="14" t="s">
        <v>568</v>
      </c>
      <c r="E6590" s="74">
        <v>46</v>
      </c>
      <c r="F6590" s="74">
        <v>4470</v>
      </c>
      <c r="G6590" s="74">
        <f t="shared" si="816"/>
        <v>552</v>
      </c>
      <c r="H6590" s="80">
        <f t="shared" si="817"/>
        <v>0.12348993288590604</v>
      </c>
      <c r="I6590" s="74">
        <f>INDEX('AWR Data'!A$1:E$8825,MATCH(A6590,'AWR Data'!A$1:A$8825,0),5)</f>
        <v>0</v>
      </c>
      <c r="J6590" s="74">
        <f t="shared" si="818"/>
        <v>0</v>
      </c>
      <c r="K6590" s="105">
        <f t="shared" si="819"/>
        <v>0</v>
      </c>
      <c r="L6590" s="75">
        <v>0</v>
      </c>
      <c r="M6590" s="75">
        <v>0</v>
      </c>
      <c r="N6590" s="75">
        <v>0</v>
      </c>
      <c r="O6590" s="105">
        <v>0</v>
      </c>
      <c r="P6590" s="98">
        <f t="shared" si="820"/>
        <v>552</v>
      </c>
      <c r="Q6590" s="98">
        <f t="shared" si="821"/>
        <v>0</v>
      </c>
      <c r="R6590" s="98">
        <f t="shared" si="822"/>
        <v>0</v>
      </c>
      <c r="S6590" s="105">
        <f t="shared" si="823"/>
        <v>0</v>
      </c>
      <c r="T6590" s="8" t="str">
        <f>IF(I6590=0,"",(INDEX('AWR Data'!A$1:E$8823,MATCH(A6590,'AWR Data'!A$1:A$8823,0),4)))</f>
        <v/>
      </c>
    </row>
    <row r="6591" spans="1:20" ht="20" customHeight="1">
      <c r="A6591" s="14" t="s">
        <v>12569</v>
      </c>
      <c r="B6591" s="14" t="s">
        <v>632</v>
      </c>
      <c r="C6591" s="14" t="s">
        <v>12570</v>
      </c>
      <c r="E6591" s="74">
        <v>170</v>
      </c>
      <c r="F6591" s="74">
        <v>980</v>
      </c>
      <c r="G6591" s="74">
        <f t="shared" si="816"/>
        <v>2040</v>
      </c>
      <c r="H6591" s="80">
        <f t="shared" si="817"/>
        <v>2.0816326530612246</v>
      </c>
      <c r="I6591" s="74">
        <f>INDEX('AWR Data'!A$1:E$8825,MATCH(A6591,'AWR Data'!A$1:A$8825,0),5)</f>
        <v>0</v>
      </c>
      <c r="J6591" s="74">
        <f t="shared" si="818"/>
        <v>0</v>
      </c>
      <c r="K6591" s="105">
        <f t="shared" si="819"/>
        <v>0</v>
      </c>
      <c r="L6591" s="75">
        <v>0</v>
      </c>
      <c r="M6591" s="75">
        <v>0</v>
      </c>
      <c r="N6591" s="75">
        <v>0</v>
      </c>
      <c r="O6591" s="105">
        <v>0</v>
      </c>
      <c r="P6591" s="98">
        <f t="shared" si="820"/>
        <v>2040</v>
      </c>
      <c r="Q6591" s="98">
        <f t="shared" si="821"/>
        <v>0</v>
      </c>
      <c r="R6591" s="98">
        <f t="shared" si="822"/>
        <v>0</v>
      </c>
      <c r="S6591" s="105">
        <f t="shared" si="823"/>
        <v>0</v>
      </c>
      <c r="T6591" s="8" t="str">
        <f>IF(I6591=0,"",(INDEX('AWR Data'!A$1:E$8823,MATCH(A6591,'AWR Data'!A$1:A$8823,0),4)))</f>
        <v/>
      </c>
    </row>
    <row r="6592" spans="1:20" ht="20" customHeight="1">
      <c r="A6592" s="14" t="s">
        <v>12571</v>
      </c>
      <c r="B6592" s="14" t="s">
        <v>632</v>
      </c>
      <c r="C6592" s="14" t="s">
        <v>12773</v>
      </c>
      <c r="E6592" s="74">
        <v>320</v>
      </c>
      <c r="F6592" s="74">
        <v>717</v>
      </c>
      <c r="G6592" s="74">
        <f t="shared" si="816"/>
        <v>3840</v>
      </c>
      <c r="H6592" s="80">
        <f t="shared" si="817"/>
        <v>5.3556485355648533</v>
      </c>
      <c r="I6592" s="74">
        <f>INDEX('AWR Data'!A$1:E$8825,MATCH(A6592,'AWR Data'!A$1:A$8825,0),5)</f>
        <v>0</v>
      </c>
      <c r="J6592" s="74">
        <f t="shared" si="818"/>
        <v>0</v>
      </c>
      <c r="K6592" s="105">
        <f t="shared" si="819"/>
        <v>0</v>
      </c>
      <c r="L6592" s="75">
        <v>0</v>
      </c>
      <c r="M6592" s="75">
        <v>0</v>
      </c>
      <c r="N6592" s="75">
        <v>0</v>
      </c>
      <c r="O6592" s="105">
        <v>0</v>
      </c>
      <c r="P6592" s="98">
        <f t="shared" si="820"/>
        <v>3840</v>
      </c>
      <c r="Q6592" s="98">
        <f t="shared" si="821"/>
        <v>0</v>
      </c>
      <c r="R6592" s="98">
        <f t="shared" si="822"/>
        <v>0</v>
      </c>
      <c r="S6592" s="105">
        <f t="shared" si="823"/>
        <v>0</v>
      </c>
      <c r="T6592" s="8" t="str">
        <f>IF(I6592=0,"",(INDEX('AWR Data'!A$1:E$8823,MATCH(A6592,'AWR Data'!A$1:A$8823,0),4)))</f>
        <v/>
      </c>
    </row>
    <row r="6593" spans="1:20" ht="20" customHeight="1">
      <c r="A6593" s="14" t="s">
        <v>12774</v>
      </c>
      <c r="B6593" s="14" t="s">
        <v>632</v>
      </c>
      <c r="C6593" s="14" t="s">
        <v>12775</v>
      </c>
      <c r="E6593" s="74">
        <v>110</v>
      </c>
      <c r="F6593" s="74">
        <v>140</v>
      </c>
      <c r="G6593" s="74">
        <f t="shared" si="816"/>
        <v>1320</v>
      </c>
      <c r="H6593" s="80">
        <f t="shared" si="817"/>
        <v>9.4285714285714288</v>
      </c>
      <c r="I6593" s="74">
        <f>INDEX('AWR Data'!A$1:E$8825,MATCH(A6593,'AWR Data'!A$1:A$8825,0),5)</f>
        <v>0</v>
      </c>
      <c r="J6593" s="74">
        <f t="shared" si="818"/>
        <v>0</v>
      </c>
      <c r="K6593" s="105">
        <f t="shared" si="819"/>
        <v>0</v>
      </c>
      <c r="L6593" s="75">
        <v>0</v>
      </c>
      <c r="M6593" s="75">
        <v>0</v>
      </c>
      <c r="N6593" s="75">
        <v>0</v>
      </c>
      <c r="O6593" s="105">
        <v>0</v>
      </c>
      <c r="P6593" s="98">
        <f t="shared" si="820"/>
        <v>1320</v>
      </c>
      <c r="Q6593" s="98">
        <f t="shared" si="821"/>
        <v>0</v>
      </c>
      <c r="R6593" s="98">
        <f t="shared" si="822"/>
        <v>0</v>
      </c>
      <c r="S6593" s="105">
        <f t="shared" si="823"/>
        <v>0</v>
      </c>
      <c r="T6593" s="8" t="str">
        <f>IF(I6593=0,"",(INDEX('AWR Data'!A$1:E$8823,MATCH(A6593,'AWR Data'!A$1:A$8823,0),4)))</f>
        <v/>
      </c>
    </row>
    <row r="6594" spans="1:20" ht="20" customHeight="1">
      <c r="A6594" s="14" t="s">
        <v>12776</v>
      </c>
      <c r="B6594" s="14" t="s">
        <v>632</v>
      </c>
      <c r="C6594" s="14" t="s">
        <v>12777</v>
      </c>
      <c r="E6594" s="74">
        <v>91</v>
      </c>
      <c r="F6594" s="74">
        <v>142</v>
      </c>
      <c r="G6594" s="74">
        <f t="shared" si="816"/>
        <v>1092</v>
      </c>
      <c r="H6594" s="80">
        <f t="shared" si="817"/>
        <v>7.6901408450704229</v>
      </c>
      <c r="I6594" s="74">
        <f>INDEX('AWR Data'!A$1:E$8825,MATCH(A6594,'AWR Data'!A$1:A$8825,0),5)</f>
        <v>0</v>
      </c>
      <c r="J6594" s="74">
        <f t="shared" si="818"/>
        <v>0</v>
      </c>
      <c r="K6594" s="105">
        <f t="shared" si="819"/>
        <v>0</v>
      </c>
      <c r="L6594" s="75">
        <v>0</v>
      </c>
      <c r="M6594" s="75">
        <v>0</v>
      </c>
      <c r="N6594" s="75">
        <v>0</v>
      </c>
      <c r="O6594" s="105">
        <v>0</v>
      </c>
      <c r="P6594" s="98">
        <f t="shared" si="820"/>
        <v>1092</v>
      </c>
      <c r="Q6594" s="98">
        <f t="shared" si="821"/>
        <v>0</v>
      </c>
      <c r="R6594" s="98">
        <f t="shared" si="822"/>
        <v>0</v>
      </c>
      <c r="S6594" s="105">
        <f t="shared" si="823"/>
        <v>0</v>
      </c>
      <c r="T6594" s="8" t="str">
        <f>IF(I6594=0,"",(INDEX('AWR Data'!A$1:E$8823,MATCH(A6594,'AWR Data'!A$1:A$8823,0),4)))</f>
        <v/>
      </c>
    </row>
    <row r="6595" spans="1:20" ht="20" customHeight="1">
      <c r="A6595" s="14" t="s">
        <v>12778</v>
      </c>
      <c r="B6595" s="14" t="s">
        <v>568</v>
      </c>
      <c r="E6595" s="74">
        <v>22</v>
      </c>
      <c r="F6595" s="74">
        <v>1210</v>
      </c>
      <c r="G6595" s="74">
        <f t="shared" si="816"/>
        <v>264</v>
      </c>
      <c r="H6595" s="80">
        <f t="shared" si="817"/>
        <v>0.21818181818181817</v>
      </c>
      <c r="I6595" s="74">
        <f>INDEX('AWR Data'!A$1:E$8825,MATCH(A6595,'AWR Data'!A$1:A$8825,0),5)</f>
        <v>0</v>
      </c>
      <c r="J6595" s="74">
        <f t="shared" si="818"/>
        <v>0</v>
      </c>
      <c r="K6595" s="105">
        <f t="shared" si="819"/>
        <v>0</v>
      </c>
      <c r="L6595" s="75">
        <v>0</v>
      </c>
      <c r="M6595" s="75">
        <v>0</v>
      </c>
      <c r="N6595" s="75">
        <v>0</v>
      </c>
      <c r="O6595" s="105">
        <v>0</v>
      </c>
      <c r="P6595" s="98">
        <f t="shared" si="820"/>
        <v>264</v>
      </c>
      <c r="Q6595" s="98">
        <f t="shared" si="821"/>
        <v>0</v>
      </c>
      <c r="R6595" s="98">
        <f t="shared" si="822"/>
        <v>0</v>
      </c>
      <c r="S6595" s="105">
        <f t="shared" si="823"/>
        <v>0</v>
      </c>
      <c r="T6595" s="8" t="str">
        <f>IF(I6595=0,"",(INDEX('AWR Data'!A$1:E$8823,MATCH(A6595,'AWR Data'!A$1:A$8823,0),4)))</f>
        <v/>
      </c>
    </row>
    <row r="6596" spans="1:20" ht="20" customHeight="1">
      <c r="A6596" s="14" t="s">
        <v>12779</v>
      </c>
      <c r="B6596" s="14" t="s">
        <v>568</v>
      </c>
      <c r="E6596" s="74">
        <v>58</v>
      </c>
      <c r="F6596" s="74">
        <v>3380</v>
      </c>
      <c r="G6596" s="74">
        <f t="shared" si="816"/>
        <v>696</v>
      </c>
      <c r="H6596" s="80">
        <f t="shared" si="817"/>
        <v>0.20591715976331362</v>
      </c>
      <c r="I6596" s="74">
        <f>INDEX('AWR Data'!A$1:E$8825,MATCH(A6596,'AWR Data'!A$1:A$8825,0),5)</f>
        <v>0</v>
      </c>
      <c r="J6596" s="74">
        <f t="shared" si="818"/>
        <v>0</v>
      </c>
      <c r="K6596" s="105">
        <f t="shared" si="819"/>
        <v>0</v>
      </c>
      <c r="L6596" s="75">
        <v>0</v>
      </c>
      <c r="M6596" s="75">
        <v>0</v>
      </c>
      <c r="N6596" s="75">
        <v>0</v>
      </c>
      <c r="O6596" s="105">
        <v>0</v>
      </c>
      <c r="P6596" s="98">
        <f t="shared" si="820"/>
        <v>696</v>
      </c>
      <c r="Q6596" s="98">
        <f t="shared" si="821"/>
        <v>0</v>
      </c>
      <c r="R6596" s="98">
        <f t="shared" si="822"/>
        <v>0</v>
      </c>
      <c r="S6596" s="105">
        <f t="shared" si="823"/>
        <v>0</v>
      </c>
      <c r="T6596" s="8" t="str">
        <f>IF(I6596=0,"",(INDEX('AWR Data'!A$1:E$8823,MATCH(A6596,'AWR Data'!A$1:A$8823,0),4)))</f>
        <v/>
      </c>
    </row>
    <row r="6597" spans="1:20" ht="20" customHeight="1">
      <c r="A6597" s="14" t="s">
        <v>12780</v>
      </c>
      <c r="B6597" s="14" t="s">
        <v>920</v>
      </c>
      <c r="C6597" s="14" t="s">
        <v>12781</v>
      </c>
      <c r="E6597" s="74">
        <v>91</v>
      </c>
      <c r="F6597" s="74">
        <v>4410</v>
      </c>
      <c r="G6597" s="74">
        <f t="shared" si="816"/>
        <v>1092</v>
      </c>
      <c r="H6597" s="80">
        <f t="shared" si="817"/>
        <v>0.24761904761904763</v>
      </c>
      <c r="I6597" s="74">
        <f>INDEX('AWR Data'!A$1:E$8825,MATCH(A6597,'AWR Data'!A$1:A$8825,0),5)</f>
        <v>0</v>
      </c>
      <c r="J6597" s="74">
        <f t="shared" si="818"/>
        <v>0</v>
      </c>
      <c r="K6597" s="105">
        <f t="shared" si="819"/>
        <v>0</v>
      </c>
      <c r="L6597" s="75">
        <v>0</v>
      </c>
      <c r="M6597" s="75">
        <v>0</v>
      </c>
      <c r="N6597" s="75">
        <v>0</v>
      </c>
      <c r="O6597" s="105">
        <v>0</v>
      </c>
      <c r="P6597" s="98">
        <f t="shared" si="820"/>
        <v>1092</v>
      </c>
      <c r="Q6597" s="98">
        <f t="shared" si="821"/>
        <v>0</v>
      </c>
      <c r="R6597" s="98">
        <f t="shared" si="822"/>
        <v>0</v>
      </c>
      <c r="S6597" s="105">
        <f t="shared" si="823"/>
        <v>0</v>
      </c>
      <c r="T6597" s="8" t="str">
        <f>IF(I6597=0,"",(INDEX('AWR Data'!A$1:E$8823,MATCH(A6597,'AWR Data'!A$1:A$8823,0),4)))</f>
        <v/>
      </c>
    </row>
    <row r="6598" spans="1:20" ht="20" customHeight="1">
      <c r="A6598" s="14" t="s">
        <v>12782</v>
      </c>
      <c r="B6598" s="14" t="s">
        <v>501</v>
      </c>
      <c r="C6598" s="14" t="s">
        <v>12783</v>
      </c>
      <c r="E6598" s="74">
        <v>46</v>
      </c>
      <c r="F6598" s="74">
        <v>289000</v>
      </c>
      <c r="G6598" s="74">
        <f t="shared" ref="G6598:G6661" si="824">+E6598*12</f>
        <v>552</v>
      </c>
      <c r="H6598" s="80">
        <f t="shared" ref="H6598:H6661" si="825">IF(G6598&gt;0,(IF(F6598&gt;0,G6598/F6598,1000)),0)</f>
        <v>1.9100346020761245E-3</v>
      </c>
      <c r="I6598" s="74">
        <f>INDEX('AWR Data'!A$1:E$8825,MATCH(A6598,'AWR Data'!A$1:A$8825,0),5)</f>
        <v>0</v>
      </c>
      <c r="J6598" s="74">
        <f t="shared" ref="J6598:J6661" si="826">IF(I6598=0,0,IF(I6598&gt;0,IF(I6598&lt;11,G6598,IF(I6598&lt;21,(G6598*0.32),IF(I6598&lt;31,(G6598*0.07),0)))))</f>
        <v>0</v>
      </c>
      <c r="K6598" s="105">
        <f t="shared" ref="K6598:K6661" si="827">IF(G6598,J6598/G6598,0)</f>
        <v>0</v>
      </c>
      <c r="L6598" s="75">
        <v>0</v>
      </c>
      <c r="M6598" s="75">
        <v>0</v>
      </c>
      <c r="N6598" s="75">
        <v>0</v>
      </c>
      <c r="O6598" s="105">
        <v>0</v>
      </c>
      <c r="P6598" s="98">
        <f t="shared" ref="P6598:P6661" si="828">+G6598-L6598</f>
        <v>552</v>
      </c>
      <c r="Q6598" s="98">
        <f t="shared" ref="Q6598:Q6661" si="829">IF(I6598=0,I6598-M6598,IF(M6598,IF(I6598=0,(M6598-0),M6598-I6598),I6598))</f>
        <v>0</v>
      </c>
      <c r="R6598" s="98">
        <f t="shared" ref="R6598:R6661" si="830">+J6598-N6598</f>
        <v>0</v>
      </c>
      <c r="S6598" s="105">
        <f t="shared" ref="S6598:S6661" si="831">+K6598-O6598</f>
        <v>0</v>
      </c>
      <c r="T6598" s="8" t="str">
        <f>IF(I6598=0,"",(INDEX('AWR Data'!A$1:E$8823,MATCH(A6598,'AWR Data'!A$1:A$8823,0),4)))</f>
        <v/>
      </c>
    </row>
    <row r="6599" spans="1:20" ht="20" customHeight="1">
      <c r="A6599" s="14" t="s">
        <v>12784</v>
      </c>
      <c r="B6599" s="14" t="s">
        <v>2947</v>
      </c>
      <c r="C6599" s="14" t="s">
        <v>12785</v>
      </c>
      <c r="E6599" s="74">
        <v>58</v>
      </c>
      <c r="F6599" s="74">
        <v>1870</v>
      </c>
      <c r="G6599" s="74">
        <f t="shared" si="824"/>
        <v>696</v>
      </c>
      <c r="H6599" s="80">
        <f t="shared" si="825"/>
        <v>0.37219251336898396</v>
      </c>
      <c r="I6599" s="74">
        <f>INDEX('AWR Data'!A$1:E$8825,MATCH(A6599,'AWR Data'!A$1:A$8825,0),5)</f>
        <v>0</v>
      </c>
      <c r="J6599" s="74">
        <f t="shared" si="826"/>
        <v>0</v>
      </c>
      <c r="K6599" s="105">
        <f t="shared" si="827"/>
        <v>0</v>
      </c>
      <c r="L6599" s="75">
        <v>0</v>
      </c>
      <c r="M6599" s="75">
        <v>0</v>
      </c>
      <c r="N6599" s="75">
        <v>0</v>
      </c>
      <c r="O6599" s="105">
        <v>0</v>
      </c>
      <c r="P6599" s="98">
        <f t="shared" si="828"/>
        <v>696</v>
      </c>
      <c r="Q6599" s="98">
        <f t="shared" si="829"/>
        <v>0</v>
      </c>
      <c r="R6599" s="98">
        <f t="shared" si="830"/>
        <v>0</v>
      </c>
      <c r="S6599" s="105">
        <f t="shared" si="831"/>
        <v>0</v>
      </c>
      <c r="T6599" s="8" t="str">
        <f>IF(I6599=0,"",(INDEX('AWR Data'!A$1:E$8823,MATCH(A6599,'AWR Data'!A$1:A$8823,0),4)))</f>
        <v/>
      </c>
    </row>
    <row r="6600" spans="1:20" ht="20" customHeight="1">
      <c r="A6600" s="14" t="s">
        <v>12786</v>
      </c>
      <c r="B6600" s="14" t="s">
        <v>269</v>
      </c>
      <c r="C6600" s="14" t="s">
        <v>12787</v>
      </c>
      <c r="E6600" s="74">
        <v>28</v>
      </c>
      <c r="F6600" s="74">
        <v>8020</v>
      </c>
      <c r="G6600" s="74">
        <f t="shared" si="824"/>
        <v>336</v>
      </c>
      <c r="H6600" s="80">
        <f t="shared" si="825"/>
        <v>4.1895261845386535E-2</v>
      </c>
      <c r="I6600" s="74">
        <f>INDEX('AWR Data'!A$1:E$8825,MATCH(A6600,'AWR Data'!A$1:A$8825,0),5)</f>
        <v>0</v>
      </c>
      <c r="J6600" s="74">
        <f t="shared" si="826"/>
        <v>0</v>
      </c>
      <c r="K6600" s="105">
        <f t="shared" si="827"/>
        <v>0</v>
      </c>
      <c r="L6600" s="75">
        <v>0</v>
      </c>
      <c r="M6600" s="75">
        <v>0</v>
      </c>
      <c r="N6600" s="75">
        <v>0</v>
      </c>
      <c r="O6600" s="105">
        <v>0</v>
      </c>
      <c r="P6600" s="98">
        <f t="shared" si="828"/>
        <v>336</v>
      </c>
      <c r="Q6600" s="98">
        <f t="shared" si="829"/>
        <v>0</v>
      </c>
      <c r="R6600" s="98">
        <f t="shared" si="830"/>
        <v>0</v>
      </c>
      <c r="S6600" s="105">
        <f t="shared" si="831"/>
        <v>0</v>
      </c>
      <c r="T6600" s="8" t="str">
        <f>IF(I6600=0,"",(INDEX('AWR Data'!A$1:E$8823,MATCH(A6600,'AWR Data'!A$1:A$8823,0),4)))</f>
        <v/>
      </c>
    </row>
    <row r="6601" spans="1:20" ht="20" customHeight="1">
      <c r="A6601" s="14" t="s">
        <v>12788</v>
      </c>
      <c r="B6601" s="14" t="s">
        <v>1667</v>
      </c>
      <c r="C6601" s="14" t="s">
        <v>12583</v>
      </c>
      <c r="E6601" s="74">
        <v>28</v>
      </c>
      <c r="F6601" s="74">
        <v>14100</v>
      </c>
      <c r="G6601" s="74">
        <f t="shared" si="824"/>
        <v>336</v>
      </c>
      <c r="H6601" s="80">
        <f t="shared" si="825"/>
        <v>2.3829787234042554E-2</v>
      </c>
      <c r="I6601" s="74">
        <f>INDEX('AWR Data'!A$1:E$8825,MATCH(A6601,'AWR Data'!A$1:A$8825,0),5)</f>
        <v>0</v>
      </c>
      <c r="J6601" s="74">
        <f t="shared" si="826"/>
        <v>0</v>
      </c>
      <c r="K6601" s="105">
        <f t="shared" si="827"/>
        <v>0</v>
      </c>
      <c r="L6601" s="75">
        <v>0</v>
      </c>
      <c r="M6601" s="75">
        <v>0</v>
      </c>
      <c r="N6601" s="75">
        <v>0</v>
      </c>
      <c r="O6601" s="105">
        <v>0</v>
      </c>
      <c r="P6601" s="98">
        <f t="shared" si="828"/>
        <v>336</v>
      </c>
      <c r="Q6601" s="98">
        <f t="shared" si="829"/>
        <v>0</v>
      </c>
      <c r="R6601" s="98">
        <f t="shared" si="830"/>
        <v>0</v>
      </c>
      <c r="S6601" s="105">
        <f t="shared" si="831"/>
        <v>0</v>
      </c>
      <c r="T6601" s="8" t="str">
        <f>IF(I6601=0,"",(INDEX('AWR Data'!A$1:E$8823,MATCH(A6601,'AWR Data'!A$1:A$8823,0),4)))</f>
        <v/>
      </c>
    </row>
    <row r="6602" spans="1:20" ht="20" customHeight="1">
      <c r="A6602" s="14" t="s">
        <v>12584</v>
      </c>
      <c r="B6602" s="14" t="s">
        <v>269</v>
      </c>
      <c r="C6602" s="14" t="s">
        <v>12585</v>
      </c>
      <c r="E6602" s="74">
        <v>46</v>
      </c>
      <c r="F6602" s="74">
        <v>19700</v>
      </c>
      <c r="G6602" s="74">
        <f t="shared" si="824"/>
        <v>552</v>
      </c>
      <c r="H6602" s="80">
        <f t="shared" si="825"/>
        <v>2.8020304568527919E-2</v>
      </c>
      <c r="I6602" s="74">
        <f>INDEX('AWR Data'!A$1:E$8825,MATCH(A6602,'AWR Data'!A$1:A$8825,0),5)</f>
        <v>0</v>
      </c>
      <c r="J6602" s="74">
        <f t="shared" si="826"/>
        <v>0</v>
      </c>
      <c r="K6602" s="105">
        <f t="shared" si="827"/>
        <v>0</v>
      </c>
      <c r="L6602" s="75">
        <v>0</v>
      </c>
      <c r="M6602" s="75">
        <v>0</v>
      </c>
      <c r="N6602" s="75">
        <v>0</v>
      </c>
      <c r="O6602" s="105">
        <v>0</v>
      </c>
      <c r="P6602" s="98">
        <f t="shared" si="828"/>
        <v>552</v>
      </c>
      <c r="Q6602" s="98">
        <f t="shared" si="829"/>
        <v>0</v>
      </c>
      <c r="R6602" s="98">
        <f t="shared" si="830"/>
        <v>0</v>
      </c>
      <c r="S6602" s="105">
        <f t="shared" si="831"/>
        <v>0</v>
      </c>
      <c r="T6602" s="8" t="str">
        <f>IF(I6602=0,"",(INDEX('AWR Data'!A$1:E$8823,MATCH(A6602,'AWR Data'!A$1:A$8823,0),4)))</f>
        <v/>
      </c>
    </row>
    <row r="6603" spans="1:20" ht="20" customHeight="1">
      <c r="A6603" s="14" t="s">
        <v>12586</v>
      </c>
      <c r="B6603" s="14" t="s">
        <v>269</v>
      </c>
      <c r="C6603" s="14" t="s">
        <v>12587</v>
      </c>
      <c r="E6603" s="74">
        <v>36</v>
      </c>
      <c r="F6603" s="74">
        <v>13800</v>
      </c>
      <c r="G6603" s="74">
        <f t="shared" si="824"/>
        <v>432</v>
      </c>
      <c r="H6603" s="80">
        <f t="shared" si="825"/>
        <v>3.1304347826086959E-2</v>
      </c>
      <c r="I6603" s="74">
        <f>INDEX('AWR Data'!A$1:E$8825,MATCH(A6603,'AWR Data'!A$1:A$8825,0),5)</f>
        <v>0</v>
      </c>
      <c r="J6603" s="74">
        <f t="shared" si="826"/>
        <v>0</v>
      </c>
      <c r="K6603" s="105">
        <f t="shared" si="827"/>
        <v>0</v>
      </c>
      <c r="L6603" s="75">
        <v>0</v>
      </c>
      <c r="M6603" s="75">
        <v>0</v>
      </c>
      <c r="N6603" s="75">
        <v>0</v>
      </c>
      <c r="O6603" s="105">
        <v>0</v>
      </c>
      <c r="P6603" s="98">
        <f t="shared" si="828"/>
        <v>432</v>
      </c>
      <c r="Q6603" s="98">
        <f t="shared" si="829"/>
        <v>0</v>
      </c>
      <c r="R6603" s="98">
        <f t="shared" si="830"/>
        <v>0</v>
      </c>
      <c r="S6603" s="105">
        <f t="shared" si="831"/>
        <v>0</v>
      </c>
      <c r="T6603" s="8" t="str">
        <f>IF(I6603=0,"",(INDEX('AWR Data'!A$1:E$8823,MATCH(A6603,'AWR Data'!A$1:A$8823,0),4)))</f>
        <v/>
      </c>
    </row>
    <row r="6604" spans="1:20" ht="20" customHeight="1">
      <c r="A6604" s="14" t="s">
        <v>12588</v>
      </c>
      <c r="B6604" s="14" t="s">
        <v>2119</v>
      </c>
      <c r="C6604" s="14" t="s">
        <v>12589</v>
      </c>
      <c r="E6604" s="74">
        <v>22</v>
      </c>
      <c r="F6604" s="74">
        <v>2420</v>
      </c>
      <c r="G6604" s="74">
        <f t="shared" si="824"/>
        <v>264</v>
      </c>
      <c r="H6604" s="80">
        <f t="shared" si="825"/>
        <v>0.10909090909090909</v>
      </c>
      <c r="I6604" s="74">
        <f>INDEX('AWR Data'!A$1:E$8825,MATCH(A6604,'AWR Data'!A$1:A$8825,0),5)</f>
        <v>0</v>
      </c>
      <c r="J6604" s="74">
        <f t="shared" si="826"/>
        <v>0</v>
      </c>
      <c r="K6604" s="105">
        <f t="shared" si="827"/>
        <v>0</v>
      </c>
      <c r="L6604" s="75">
        <v>0</v>
      </c>
      <c r="M6604" s="75">
        <v>0</v>
      </c>
      <c r="N6604" s="75">
        <v>0</v>
      </c>
      <c r="O6604" s="105">
        <v>0</v>
      </c>
      <c r="P6604" s="98">
        <f t="shared" si="828"/>
        <v>264</v>
      </c>
      <c r="Q6604" s="98">
        <f t="shared" si="829"/>
        <v>0</v>
      </c>
      <c r="R6604" s="98">
        <f t="shared" si="830"/>
        <v>0</v>
      </c>
      <c r="S6604" s="105">
        <f t="shared" si="831"/>
        <v>0</v>
      </c>
      <c r="T6604" s="8" t="str">
        <f>IF(I6604=0,"",(INDEX('AWR Data'!A$1:E$8823,MATCH(A6604,'AWR Data'!A$1:A$8823,0),4)))</f>
        <v/>
      </c>
    </row>
    <row r="6605" spans="1:20" ht="20" customHeight="1">
      <c r="A6605" s="14" t="s">
        <v>12590</v>
      </c>
      <c r="B6605" s="14" t="s">
        <v>989</v>
      </c>
      <c r="C6605" s="14" t="s">
        <v>12591</v>
      </c>
      <c r="E6605" s="74">
        <v>73</v>
      </c>
      <c r="F6605" s="74">
        <v>232000</v>
      </c>
      <c r="G6605" s="74">
        <f t="shared" si="824"/>
        <v>876</v>
      </c>
      <c r="H6605" s="80">
        <f t="shared" si="825"/>
        <v>3.7758620689655174E-3</v>
      </c>
      <c r="I6605" s="74">
        <f>INDEX('AWR Data'!A$1:E$8825,MATCH(A6605,'AWR Data'!A$1:A$8825,0),5)</f>
        <v>0</v>
      </c>
      <c r="J6605" s="74">
        <f t="shared" si="826"/>
        <v>0</v>
      </c>
      <c r="K6605" s="105">
        <f t="shared" si="827"/>
        <v>0</v>
      </c>
      <c r="L6605" s="75">
        <v>0</v>
      </c>
      <c r="M6605" s="75">
        <v>0</v>
      </c>
      <c r="N6605" s="75">
        <v>0</v>
      </c>
      <c r="O6605" s="105">
        <v>0</v>
      </c>
      <c r="P6605" s="98">
        <f t="shared" si="828"/>
        <v>876</v>
      </c>
      <c r="Q6605" s="98">
        <f t="shared" si="829"/>
        <v>0</v>
      </c>
      <c r="R6605" s="98">
        <f t="shared" si="830"/>
        <v>0</v>
      </c>
      <c r="S6605" s="105">
        <f t="shared" si="831"/>
        <v>0</v>
      </c>
      <c r="T6605" s="8" t="str">
        <f>IF(I6605=0,"",(INDEX('AWR Data'!A$1:E$8823,MATCH(A6605,'AWR Data'!A$1:A$8823,0),4)))</f>
        <v/>
      </c>
    </row>
    <row r="6606" spans="1:20" ht="20" customHeight="1">
      <c r="A6606" s="14" t="s">
        <v>12592</v>
      </c>
      <c r="B6606" s="14" t="s">
        <v>989</v>
      </c>
      <c r="C6606" s="14" t="s">
        <v>12593</v>
      </c>
      <c r="E6606" s="74">
        <v>28</v>
      </c>
      <c r="F6606" s="74">
        <v>28600</v>
      </c>
      <c r="G6606" s="74">
        <f t="shared" si="824"/>
        <v>336</v>
      </c>
      <c r="H6606" s="80">
        <f t="shared" si="825"/>
        <v>1.1748251748251748E-2</v>
      </c>
      <c r="I6606" s="74">
        <f>INDEX('AWR Data'!A$1:E$8825,MATCH(A6606,'AWR Data'!A$1:A$8825,0),5)</f>
        <v>0</v>
      </c>
      <c r="J6606" s="74">
        <f t="shared" si="826"/>
        <v>0</v>
      </c>
      <c r="K6606" s="105">
        <f t="shared" si="827"/>
        <v>0</v>
      </c>
      <c r="L6606" s="75">
        <v>0</v>
      </c>
      <c r="M6606" s="75">
        <v>0</v>
      </c>
      <c r="N6606" s="75">
        <v>0</v>
      </c>
      <c r="O6606" s="105">
        <v>0</v>
      </c>
      <c r="P6606" s="98">
        <f t="shared" si="828"/>
        <v>336</v>
      </c>
      <c r="Q6606" s="98">
        <f t="shared" si="829"/>
        <v>0</v>
      </c>
      <c r="R6606" s="98">
        <f t="shared" si="830"/>
        <v>0</v>
      </c>
      <c r="S6606" s="105">
        <f t="shared" si="831"/>
        <v>0</v>
      </c>
      <c r="T6606" s="8" t="str">
        <f>IF(I6606=0,"",(INDEX('AWR Data'!A$1:E$8823,MATCH(A6606,'AWR Data'!A$1:A$8823,0),4)))</f>
        <v/>
      </c>
    </row>
    <row r="6607" spans="1:20" ht="20" customHeight="1">
      <c r="A6607" s="14" t="s">
        <v>12594</v>
      </c>
      <c r="B6607" s="14" t="s">
        <v>513</v>
      </c>
      <c r="C6607" s="14" t="s">
        <v>12595</v>
      </c>
      <c r="E6607" s="74">
        <v>91</v>
      </c>
      <c r="F6607" s="74">
        <v>1890</v>
      </c>
      <c r="G6607" s="74">
        <f t="shared" si="824"/>
        <v>1092</v>
      </c>
      <c r="H6607" s="80">
        <f t="shared" si="825"/>
        <v>0.57777777777777772</v>
      </c>
      <c r="I6607" s="74">
        <f>INDEX('AWR Data'!A$1:E$8825,MATCH(A6607,'AWR Data'!A$1:A$8825,0),5)</f>
        <v>0</v>
      </c>
      <c r="J6607" s="74">
        <f t="shared" si="826"/>
        <v>0</v>
      </c>
      <c r="K6607" s="105">
        <f t="shared" si="827"/>
        <v>0</v>
      </c>
      <c r="L6607" s="75">
        <v>0</v>
      </c>
      <c r="M6607" s="75">
        <v>0</v>
      </c>
      <c r="N6607" s="75">
        <v>0</v>
      </c>
      <c r="O6607" s="105">
        <v>0</v>
      </c>
      <c r="P6607" s="98">
        <f t="shared" si="828"/>
        <v>1092</v>
      </c>
      <c r="Q6607" s="98">
        <f t="shared" si="829"/>
        <v>0</v>
      </c>
      <c r="R6607" s="98">
        <f t="shared" si="830"/>
        <v>0</v>
      </c>
      <c r="S6607" s="105">
        <f t="shared" si="831"/>
        <v>0</v>
      </c>
      <c r="T6607" s="8" t="str">
        <f>IF(I6607=0,"",(INDEX('AWR Data'!A$1:E$8823,MATCH(A6607,'AWR Data'!A$1:A$8823,0),4)))</f>
        <v/>
      </c>
    </row>
    <row r="6608" spans="1:20" ht="20" customHeight="1">
      <c r="A6608" s="14" t="s">
        <v>12596</v>
      </c>
      <c r="B6608" s="14" t="s">
        <v>513</v>
      </c>
      <c r="C6608" s="14" t="s">
        <v>12597</v>
      </c>
      <c r="E6608" s="74">
        <v>46</v>
      </c>
      <c r="F6608" s="74">
        <v>4350</v>
      </c>
      <c r="G6608" s="74">
        <f t="shared" si="824"/>
        <v>552</v>
      </c>
      <c r="H6608" s="80">
        <f t="shared" si="825"/>
        <v>0.12689655172413794</v>
      </c>
      <c r="I6608" s="74">
        <f>INDEX('AWR Data'!A$1:E$8825,MATCH(A6608,'AWR Data'!A$1:A$8825,0),5)</f>
        <v>0</v>
      </c>
      <c r="J6608" s="74">
        <f t="shared" si="826"/>
        <v>0</v>
      </c>
      <c r="K6608" s="105">
        <f t="shared" si="827"/>
        <v>0</v>
      </c>
      <c r="L6608" s="75">
        <v>0</v>
      </c>
      <c r="M6608" s="75">
        <v>0</v>
      </c>
      <c r="N6608" s="75">
        <v>0</v>
      </c>
      <c r="O6608" s="105">
        <v>0</v>
      </c>
      <c r="P6608" s="98">
        <f t="shared" si="828"/>
        <v>552</v>
      </c>
      <c r="Q6608" s="98">
        <f t="shared" si="829"/>
        <v>0</v>
      </c>
      <c r="R6608" s="98">
        <f t="shared" si="830"/>
        <v>0</v>
      </c>
      <c r="S6608" s="105">
        <f t="shared" si="831"/>
        <v>0</v>
      </c>
      <c r="T6608" s="8" t="str">
        <f>IF(I6608=0,"",(INDEX('AWR Data'!A$1:E$8823,MATCH(A6608,'AWR Data'!A$1:A$8823,0),4)))</f>
        <v/>
      </c>
    </row>
    <row r="6609" spans="1:20" ht="20" customHeight="1">
      <c r="A6609" s="14" t="s">
        <v>12397</v>
      </c>
      <c r="B6609" s="14" t="s">
        <v>418</v>
      </c>
      <c r="C6609" s="14" t="s">
        <v>12398</v>
      </c>
      <c r="E6609" s="74">
        <v>28</v>
      </c>
      <c r="F6609" s="74">
        <v>55400</v>
      </c>
      <c r="G6609" s="74">
        <f t="shared" si="824"/>
        <v>336</v>
      </c>
      <c r="H6609" s="80">
        <f t="shared" si="825"/>
        <v>6.0649819494584837E-3</v>
      </c>
      <c r="I6609" s="74">
        <f>INDEX('AWR Data'!A$1:E$8825,MATCH(A6609,'AWR Data'!A$1:A$8825,0),5)</f>
        <v>0</v>
      </c>
      <c r="J6609" s="74">
        <f t="shared" si="826"/>
        <v>0</v>
      </c>
      <c r="K6609" s="105">
        <f t="shared" si="827"/>
        <v>0</v>
      </c>
      <c r="L6609" s="75">
        <v>0</v>
      </c>
      <c r="M6609" s="75">
        <v>0</v>
      </c>
      <c r="N6609" s="75">
        <v>0</v>
      </c>
      <c r="O6609" s="105">
        <v>0</v>
      </c>
      <c r="P6609" s="98">
        <f t="shared" si="828"/>
        <v>336</v>
      </c>
      <c r="Q6609" s="98">
        <f t="shared" si="829"/>
        <v>0</v>
      </c>
      <c r="R6609" s="98">
        <f t="shared" si="830"/>
        <v>0</v>
      </c>
      <c r="S6609" s="105">
        <f t="shared" si="831"/>
        <v>0</v>
      </c>
      <c r="T6609" s="8" t="str">
        <f>IF(I6609=0,"",(INDEX('AWR Data'!A$1:E$8823,MATCH(A6609,'AWR Data'!A$1:A$8823,0),4)))</f>
        <v/>
      </c>
    </row>
    <row r="6610" spans="1:20" ht="20" customHeight="1">
      <c r="A6610" s="14" t="s">
        <v>12401</v>
      </c>
      <c r="B6610" s="14" t="s">
        <v>568</v>
      </c>
      <c r="E6610" s="74">
        <v>58</v>
      </c>
      <c r="F6610" s="74">
        <v>9640</v>
      </c>
      <c r="G6610" s="74">
        <f t="shared" si="824"/>
        <v>696</v>
      </c>
      <c r="H6610" s="80">
        <f t="shared" si="825"/>
        <v>7.2199170124481321E-2</v>
      </c>
      <c r="I6610" s="74">
        <f>INDEX('AWR Data'!A$1:E$8825,MATCH(A6610,'AWR Data'!A$1:A$8825,0),5)</f>
        <v>0</v>
      </c>
      <c r="J6610" s="74">
        <f t="shared" si="826"/>
        <v>0</v>
      </c>
      <c r="K6610" s="105">
        <f t="shared" si="827"/>
        <v>0</v>
      </c>
      <c r="L6610" s="75">
        <v>0</v>
      </c>
      <c r="M6610" s="75">
        <v>0</v>
      </c>
      <c r="N6610" s="75">
        <v>0</v>
      </c>
      <c r="O6610" s="105">
        <v>0</v>
      </c>
      <c r="P6610" s="98">
        <f t="shared" si="828"/>
        <v>696</v>
      </c>
      <c r="Q6610" s="98">
        <f t="shared" si="829"/>
        <v>0</v>
      </c>
      <c r="R6610" s="98">
        <f t="shared" si="830"/>
        <v>0</v>
      </c>
      <c r="S6610" s="105">
        <f t="shared" si="831"/>
        <v>0</v>
      </c>
      <c r="T6610" s="8" t="str">
        <f>IF(I6610=0,"",(INDEX('AWR Data'!A$1:E$8823,MATCH(A6610,'AWR Data'!A$1:A$8823,0),4)))</f>
        <v/>
      </c>
    </row>
    <row r="6611" spans="1:20" ht="20" customHeight="1">
      <c r="A6611" s="14" t="s">
        <v>12402</v>
      </c>
      <c r="B6611" s="14" t="s">
        <v>568</v>
      </c>
      <c r="E6611" s="74">
        <v>73</v>
      </c>
      <c r="F6611" s="74">
        <v>4490</v>
      </c>
      <c r="G6611" s="74">
        <f t="shared" si="824"/>
        <v>876</v>
      </c>
      <c r="H6611" s="80">
        <f t="shared" si="825"/>
        <v>0.19510022271714922</v>
      </c>
      <c r="I6611" s="74">
        <f>INDEX('AWR Data'!A$1:E$8825,MATCH(A6611,'AWR Data'!A$1:A$8825,0),5)</f>
        <v>0</v>
      </c>
      <c r="J6611" s="74">
        <f t="shared" si="826"/>
        <v>0</v>
      </c>
      <c r="K6611" s="105">
        <f t="shared" si="827"/>
        <v>0</v>
      </c>
      <c r="L6611" s="75">
        <v>0</v>
      </c>
      <c r="M6611" s="75">
        <v>0</v>
      </c>
      <c r="N6611" s="75">
        <v>0</v>
      </c>
      <c r="O6611" s="105">
        <v>0</v>
      </c>
      <c r="P6611" s="98">
        <f t="shared" si="828"/>
        <v>876</v>
      </c>
      <c r="Q6611" s="98">
        <f t="shared" si="829"/>
        <v>0</v>
      </c>
      <c r="R6611" s="98">
        <f t="shared" si="830"/>
        <v>0</v>
      </c>
      <c r="S6611" s="105">
        <f t="shared" si="831"/>
        <v>0</v>
      </c>
      <c r="T6611" s="8" t="str">
        <f>IF(I6611=0,"",(INDEX('AWR Data'!A$1:E$8823,MATCH(A6611,'AWR Data'!A$1:A$8823,0),4)))</f>
        <v/>
      </c>
    </row>
    <row r="6612" spans="1:20" ht="20" customHeight="1">
      <c r="A6612" s="14" t="s">
        <v>12403</v>
      </c>
      <c r="B6612" s="14" t="s">
        <v>570</v>
      </c>
      <c r="C6612" s="14" t="s">
        <v>12404</v>
      </c>
      <c r="E6612" s="74">
        <v>16</v>
      </c>
      <c r="F6612" s="74">
        <v>74300</v>
      </c>
      <c r="G6612" s="74">
        <f t="shared" si="824"/>
        <v>192</v>
      </c>
      <c r="H6612" s="80">
        <f t="shared" si="825"/>
        <v>2.5841184387617767E-3</v>
      </c>
      <c r="I6612" s="74">
        <f>INDEX('AWR Data'!A$1:E$8825,MATCH(A6612,'AWR Data'!A$1:A$8825,0),5)</f>
        <v>0</v>
      </c>
      <c r="J6612" s="74">
        <f t="shared" si="826"/>
        <v>0</v>
      </c>
      <c r="K6612" s="105">
        <f t="shared" si="827"/>
        <v>0</v>
      </c>
      <c r="L6612" s="75">
        <v>0</v>
      </c>
      <c r="M6612" s="75">
        <v>0</v>
      </c>
      <c r="N6612" s="75">
        <v>0</v>
      </c>
      <c r="O6612" s="105">
        <v>0</v>
      </c>
      <c r="P6612" s="98">
        <f t="shared" si="828"/>
        <v>192</v>
      </c>
      <c r="Q6612" s="98">
        <f t="shared" si="829"/>
        <v>0</v>
      </c>
      <c r="R6612" s="98">
        <f t="shared" si="830"/>
        <v>0</v>
      </c>
      <c r="S6612" s="105">
        <f t="shared" si="831"/>
        <v>0</v>
      </c>
      <c r="T6612" s="8" t="str">
        <f>IF(I6612=0,"",(INDEX('AWR Data'!A$1:E$8823,MATCH(A6612,'AWR Data'!A$1:A$8823,0),4)))</f>
        <v/>
      </c>
    </row>
    <row r="6613" spans="1:20" ht="20" customHeight="1">
      <c r="A6613" s="14" t="s">
        <v>12405</v>
      </c>
      <c r="B6613" s="14" t="s">
        <v>1667</v>
      </c>
      <c r="C6613" s="14" t="s">
        <v>12406</v>
      </c>
      <c r="E6613" s="74">
        <v>58</v>
      </c>
      <c r="F6613" s="74">
        <v>16100</v>
      </c>
      <c r="G6613" s="74">
        <f t="shared" si="824"/>
        <v>696</v>
      </c>
      <c r="H6613" s="80">
        <f t="shared" si="825"/>
        <v>4.3229813664596273E-2</v>
      </c>
      <c r="I6613" s="74">
        <f>INDEX('AWR Data'!A$1:E$8825,MATCH(A6613,'AWR Data'!A$1:A$8825,0),5)</f>
        <v>0</v>
      </c>
      <c r="J6613" s="74">
        <f t="shared" si="826"/>
        <v>0</v>
      </c>
      <c r="K6613" s="105">
        <f t="shared" si="827"/>
        <v>0</v>
      </c>
      <c r="L6613" s="75">
        <v>0</v>
      </c>
      <c r="M6613" s="75">
        <v>0</v>
      </c>
      <c r="N6613" s="75">
        <v>0</v>
      </c>
      <c r="O6613" s="105">
        <v>0</v>
      </c>
      <c r="P6613" s="98">
        <f t="shared" si="828"/>
        <v>696</v>
      </c>
      <c r="Q6613" s="98">
        <f t="shared" si="829"/>
        <v>0</v>
      </c>
      <c r="R6613" s="98">
        <f t="shared" si="830"/>
        <v>0</v>
      </c>
      <c r="S6613" s="105">
        <f t="shared" si="831"/>
        <v>0</v>
      </c>
      <c r="T6613" s="8" t="str">
        <f>IF(I6613=0,"",(INDEX('AWR Data'!A$1:E$8823,MATCH(A6613,'AWR Data'!A$1:A$8823,0),4)))</f>
        <v/>
      </c>
    </row>
    <row r="6614" spans="1:20" ht="20" customHeight="1">
      <c r="A6614" s="14" t="s">
        <v>12407</v>
      </c>
      <c r="B6614" s="14" t="s">
        <v>1667</v>
      </c>
      <c r="C6614" s="14" t="s">
        <v>12408</v>
      </c>
      <c r="E6614" s="74">
        <v>58</v>
      </c>
      <c r="F6614" s="74">
        <v>12200</v>
      </c>
      <c r="G6614" s="74">
        <f t="shared" si="824"/>
        <v>696</v>
      </c>
      <c r="H6614" s="80">
        <f t="shared" si="825"/>
        <v>5.7049180327868855E-2</v>
      </c>
      <c r="I6614" s="74">
        <f>INDEX('AWR Data'!A$1:E$8825,MATCH(A6614,'AWR Data'!A$1:A$8825,0),5)</f>
        <v>0</v>
      </c>
      <c r="J6614" s="74">
        <f t="shared" si="826"/>
        <v>0</v>
      </c>
      <c r="K6614" s="105">
        <f t="shared" si="827"/>
        <v>0</v>
      </c>
      <c r="L6614" s="75">
        <v>0</v>
      </c>
      <c r="M6614" s="75">
        <v>0</v>
      </c>
      <c r="N6614" s="75">
        <v>0</v>
      </c>
      <c r="O6614" s="105">
        <v>0</v>
      </c>
      <c r="P6614" s="98">
        <f t="shared" si="828"/>
        <v>696</v>
      </c>
      <c r="Q6614" s="98">
        <f t="shared" si="829"/>
        <v>0</v>
      </c>
      <c r="R6614" s="98">
        <f t="shared" si="830"/>
        <v>0</v>
      </c>
      <c r="S6614" s="105">
        <f t="shared" si="831"/>
        <v>0</v>
      </c>
      <c r="T6614" s="8" t="str">
        <f>IF(I6614=0,"",(INDEX('AWR Data'!A$1:E$8823,MATCH(A6614,'AWR Data'!A$1:A$8823,0),4)))</f>
        <v/>
      </c>
    </row>
    <row r="6615" spans="1:20" ht="20" customHeight="1">
      <c r="A6615" s="14" t="s">
        <v>12409</v>
      </c>
      <c r="B6615" s="14" t="s">
        <v>573</v>
      </c>
      <c r="C6615" s="14" t="s">
        <v>12410</v>
      </c>
      <c r="E6615" s="74">
        <v>140</v>
      </c>
      <c r="F6615" s="74">
        <v>38800</v>
      </c>
      <c r="G6615" s="74">
        <f t="shared" si="824"/>
        <v>1680</v>
      </c>
      <c r="H6615" s="80">
        <f t="shared" si="825"/>
        <v>4.3298969072164947E-2</v>
      </c>
      <c r="I6615" s="74">
        <f>INDEX('AWR Data'!A$1:E$8825,MATCH(A6615,'AWR Data'!A$1:A$8825,0),5)</f>
        <v>0</v>
      </c>
      <c r="J6615" s="74">
        <f t="shared" si="826"/>
        <v>0</v>
      </c>
      <c r="K6615" s="105">
        <f t="shared" si="827"/>
        <v>0</v>
      </c>
      <c r="L6615" s="75">
        <v>0</v>
      </c>
      <c r="M6615" s="75">
        <v>0</v>
      </c>
      <c r="N6615" s="75">
        <v>0</v>
      </c>
      <c r="O6615" s="105">
        <v>0</v>
      </c>
      <c r="P6615" s="98">
        <f t="shared" si="828"/>
        <v>1680</v>
      </c>
      <c r="Q6615" s="98">
        <f t="shared" si="829"/>
        <v>0</v>
      </c>
      <c r="R6615" s="98">
        <f t="shared" si="830"/>
        <v>0</v>
      </c>
      <c r="S6615" s="105">
        <f t="shared" si="831"/>
        <v>0</v>
      </c>
      <c r="T6615" s="8" t="str">
        <f>IF(I6615=0,"",(INDEX('AWR Data'!A$1:E$8823,MATCH(A6615,'AWR Data'!A$1:A$8823,0),4)))</f>
        <v/>
      </c>
    </row>
    <row r="6616" spans="1:20" ht="20" customHeight="1">
      <c r="A6616" s="14" t="s">
        <v>12619</v>
      </c>
      <c r="B6616" s="14" t="s">
        <v>516</v>
      </c>
      <c r="C6616" s="14" t="s">
        <v>12620</v>
      </c>
      <c r="E6616" s="74">
        <v>210</v>
      </c>
      <c r="F6616" s="74">
        <v>39200</v>
      </c>
      <c r="G6616" s="74">
        <f t="shared" si="824"/>
        <v>2520</v>
      </c>
      <c r="H6616" s="80">
        <f t="shared" si="825"/>
        <v>6.4285714285714279E-2</v>
      </c>
      <c r="I6616" s="74">
        <f>INDEX('AWR Data'!A$1:E$8825,MATCH(A6616,'AWR Data'!A$1:A$8825,0),5)</f>
        <v>0</v>
      </c>
      <c r="J6616" s="74">
        <f t="shared" si="826"/>
        <v>0</v>
      </c>
      <c r="K6616" s="105">
        <f t="shared" si="827"/>
        <v>0</v>
      </c>
      <c r="L6616" s="75">
        <v>0</v>
      </c>
      <c r="M6616" s="75">
        <v>0</v>
      </c>
      <c r="N6616" s="75">
        <v>0</v>
      </c>
      <c r="O6616" s="105">
        <v>0</v>
      </c>
      <c r="P6616" s="98">
        <f t="shared" si="828"/>
        <v>2520</v>
      </c>
      <c r="Q6616" s="98">
        <f t="shared" si="829"/>
        <v>0</v>
      </c>
      <c r="R6616" s="98">
        <f t="shared" si="830"/>
        <v>0</v>
      </c>
      <c r="S6616" s="105">
        <f t="shared" si="831"/>
        <v>0</v>
      </c>
      <c r="T6616" s="8" t="str">
        <f>IF(I6616=0,"",(INDEX('AWR Data'!A$1:E$8823,MATCH(A6616,'AWR Data'!A$1:A$8823,0),4)))</f>
        <v/>
      </c>
    </row>
    <row r="6617" spans="1:20" ht="20" customHeight="1">
      <c r="A6617" s="14" t="s">
        <v>12621</v>
      </c>
      <c r="B6617" s="14" t="s">
        <v>516</v>
      </c>
      <c r="C6617" s="14" t="s">
        <v>12622</v>
      </c>
      <c r="E6617" s="74">
        <v>12</v>
      </c>
      <c r="F6617" s="74">
        <v>14300</v>
      </c>
      <c r="G6617" s="74">
        <f t="shared" si="824"/>
        <v>144</v>
      </c>
      <c r="H6617" s="80">
        <f t="shared" si="825"/>
        <v>1.006993006993007E-2</v>
      </c>
      <c r="I6617" s="74">
        <f>INDEX('AWR Data'!A$1:E$8825,MATCH(A6617,'AWR Data'!A$1:A$8825,0),5)</f>
        <v>0</v>
      </c>
      <c r="J6617" s="74">
        <f t="shared" si="826"/>
        <v>0</v>
      </c>
      <c r="K6617" s="105">
        <f t="shared" si="827"/>
        <v>0</v>
      </c>
      <c r="L6617" s="75">
        <v>0</v>
      </c>
      <c r="M6617" s="75">
        <v>0</v>
      </c>
      <c r="N6617" s="75">
        <v>0</v>
      </c>
      <c r="O6617" s="105">
        <v>0</v>
      </c>
      <c r="P6617" s="98">
        <f t="shared" si="828"/>
        <v>144</v>
      </c>
      <c r="Q6617" s="98">
        <f t="shared" si="829"/>
        <v>0</v>
      </c>
      <c r="R6617" s="98">
        <f t="shared" si="830"/>
        <v>0</v>
      </c>
      <c r="S6617" s="105">
        <f t="shared" si="831"/>
        <v>0</v>
      </c>
      <c r="T6617" s="8" t="str">
        <f>IF(I6617=0,"",(INDEX('AWR Data'!A$1:E$8823,MATCH(A6617,'AWR Data'!A$1:A$8823,0),4)))</f>
        <v/>
      </c>
    </row>
    <row r="6618" spans="1:20" ht="20" customHeight="1">
      <c r="A6618" s="14" t="s">
        <v>12623</v>
      </c>
      <c r="B6618" s="14" t="s">
        <v>516</v>
      </c>
      <c r="C6618" s="14" t="s">
        <v>12624</v>
      </c>
      <c r="E6618" s="74">
        <v>110</v>
      </c>
      <c r="F6618" s="74">
        <v>5990</v>
      </c>
      <c r="G6618" s="74">
        <f t="shared" si="824"/>
        <v>1320</v>
      </c>
      <c r="H6618" s="80">
        <f t="shared" si="825"/>
        <v>0.22036727879799667</v>
      </c>
      <c r="I6618" s="74">
        <f>INDEX('AWR Data'!A$1:E$8825,MATCH(A6618,'AWR Data'!A$1:A$8825,0),5)</f>
        <v>0</v>
      </c>
      <c r="J6618" s="74">
        <f t="shared" si="826"/>
        <v>0</v>
      </c>
      <c r="K6618" s="105">
        <f t="shared" si="827"/>
        <v>0</v>
      </c>
      <c r="L6618" s="75">
        <v>0</v>
      </c>
      <c r="M6618" s="75">
        <v>0</v>
      </c>
      <c r="N6618" s="75">
        <v>0</v>
      </c>
      <c r="O6618" s="105">
        <v>0</v>
      </c>
      <c r="P6618" s="98">
        <f t="shared" si="828"/>
        <v>1320</v>
      </c>
      <c r="Q6618" s="98">
        <f t="shared" si="829"/>
        <v>0</v>
      </c>
      <c r="R6618" s="98">
        <f t="shared" si="830"/>
        <v>0</v>
      </c>
      <c r="S6618" s="105">
        <f t="shared" si="831"/>
        <v>0</v>
      </c>
      <c r="T6618" s="8" t="str">
        <f>IF(I6618=0,"",(INDEX('AWR Data'!A$1:E$8823,MATCH(A6618,'AWR Data'!A$1:A$8823,0),4)))</f>
        <v/>
      </c>
    </row>
    <row r="6619" spans="1:20" ht="20" customHeight="1">
      <c r="A6619" s="14" t="s">
        <v>12625</v>
      </c>
      <c r="B6619" s="14" t="s">
        <v>576</v>
      </c>
      <c r="C6619" s="14" t="s">
        <v>12419</v>
      </c>
      <c r="E6619" s="74">
        <v>260</v>
      </c>
      <c r="F6619" s="74">
        <v>127000</v>
      </c>
      <c r="G6619" s="74">
        <f t="shared" si="824"/>
        <v>3120</v>
      </c>
      <c r="H6619" s="80">
        <f t="shared" si="825"/>
        <v>2.4566929133858266E-2</v>
      </c>
      <c r="I6619" s="74">
        <f>INDEX('AWR Data'!A$1:E$8825,MATCH(A6619,'AWR Data'!A$1:A$8825,0),5)</f>
        <v>0</v>
      </c>
      <c r="J6619" s="74">
        <f t="shared" si="826"/>
        <v>0</v>
      </c>
      <c r="K6619" s="105">
        <f t="shared" si="827"/>
        <v>0</v>
      </c>
      <c r="L6619" s="75">
        <v>0</v>
      </c>
      <c r="M6619" s="75">
        <v>0</v>
      </c>
      <c r="N6619" s="75">
        <v>0</v>
      </c>
      <c r="O6619" s="105">
        <v>0</v>
      </c>
      <c r="P6619" s="98">
        <f t="shared" si="828"/>
        <v>3120</v>
      </c>
      <c r="Q6619" s="98">
        <f t="shared" si="829"/>
        <v>0</v>
      </c>
      <c r="R6619" s="98">
        <f t="shared" si="830"/>
        <v>0</v>
      </c>
      <c r="S6619" s="105">
        <f t="shared" si="831"/>
        <v>0</v>
      </c>
      <c r="T6619" s="8" t="str">
        <f>IF(I6619=0,"",(INDEX('AWR Data'!A$1:E$8823,MATCH(A6619,'AWR Data'!A$1:A$8823,0),4)))</f>
        <v/>
      </c>
    </row>
    <row r="6620" spans="1:20" ht="20" customHeight="1">
      <c r="A6620" s="14" t="s">
        <v>12420</v>
      </c>
      <c r="B6620" s="14" t="s">
        <v>576</v>
      </c>
      <c r="C6620" s="14" t="s">
        <v>12421</v>
      </c>
      <c r="E6620" s="74">
        <v>390</v>
      </c>
      <c r="F6620" s="74">
        <v>37500</v>
      </c>
      <c r="G6620" s="74">
        <f t="shared" si="824"/>
        <v>4680</v>
      </c>
      <c r="H6620" s="80">
        <f t="shared" si="825"/>
        <v>0.12479999999999999</v>
      </c>
      <c r="I6620" s="74">
        <f>INDEX('AWR Data'!A$1:E$8825,MATCH(A6620,'AWR Data'!A$1:A$8825,0),5)</f>
        <v>0</v>
      </c>
      <c r="J6620" s="74">
        <f t="shared" si="826"/>
        <v>0</v>
      </c>
      <c r="K6620" s="105">
        <f t="shared" si="827"/>
        <v>0</v>
      </c>
      <c r="L6620" s="75">
        <v>0</v>
      </c>
      <c r="M6620" s="75">
        <v>0</v>
      </c>
      <c r="N6620" s="75">
        <v>0</v>
      </c>
      <c r="O6620" s="105">
        <v>0</v>
      </c>
      <c r="P6620" s="98">
        <f t="shared" si="828"/>
        <v>4680</v>
      </c>
      <c r="Q6620" s="98">
        <f t="shared" si="829"/>
        <v>0</v>
      </c>
      <c r="R6620" s="98">
        <f t="shared" si="830"/>
        <v>0</v>
      </c>
      <c r="S6620" s="105">
        <f t="shared" si="831"/>
        <v>0</v>
      </c>
      <c r="T6620" s="8" t="str">
        <f>IF(I6620=0,"",(INDEX('AWR Data'!A$1:E$8823,MATCH(A6620,'AWR Data'!A$1:A$8823,0),4)))</f>
        <v/>
      </c>
    </row>
    <row r="6621" spans="1:20" ht="20" customHeight="1">
      <c r="A6621" s="14" t="s">
        <v>12422</v>
      </c>
      <c r="B6621" s="14" t="s">
        <v>632</v>
      </c>
      <c r="C6621" s="14" t="s">
        <v>12423</v>
      </c>
      <c r="E6621" s="74">
        <v>91</v>
      </c>
      <c r="F6621" s="74">
        <v>23900</v>
      </c>
      <c r="G6621" s="74">
        <f t="shared" si="824"/>
        <v>1092</v>
      </c>
      <c r="H6621" s="80">
        <f t="shared" si="825"/>
        <v>4.5690376569037655E-2</v>
      </c>
      <c r="I6621" s="74">
        <f>INDEX('AWR Data'!A$1:E$8825,MATCH(A6621,'AWR Data'!A$1:A$8825,0),5)</f>
        <v>0</v>
      </c>
      <c r="J6621" s="74">
        <f t="shared" si="826"/>
        <v>0</v>
      </c>
      <c r="K6621" s="105">
        <f t="shared" si="827"/>
        <v>0</v>
      </c>
      <c r="L6621" s="75">
        <v>0</v>
      </c>
      <c r="M6621" s="75">
        <v>0</v>
      </c>
      <c r="N6621" s="75">
        <v>0</v>
      </c>
      <c r="O6621" s="105">
        <v>0</v>
      </c>
      <c r="P6621" s="98">
        <f t="shared" si="828"/>
        <v>1092</v>
      </c>
      <c r="Q6621" s="98">
        <f t="shared" si="829"/>
        <v>0</v>
      </c>
      <c r="R6621" s="98">
        <f t="shared" si="830"/>
        <v>0</v>
      </c>
      <c r="S6621" s="105">
        <f t="shared" si="831"/>
        <v>0</v>
      </c>
      <c r="T6621" s="8" t="str">
        <f>IF(I6621=0,"",(INDEX('AWR Data'!A$1:E$8823,MATCH(A6621,'AWR Data'!A$1:A$8823,0),4)))</f>
        <v/>
      </c>
    </row>
    <row r="6622" spans="1:20" ht="20" customHeight="1">
      <c r="A6622" s="14" t="s">
        <v>12424</v>
      </c>
      <c r="B6622" s="14" t="s">
        <v>1178</v>
      </c>
      <c r="C6622" s="14" t="s">
        <v>12425</v>
      </c>
      <c r="E6622" s="74">
        <v>36</v>
      </c>
      <c r="F6622" s="74">
        <v>4400</v>
      </c>
      <c r="G6622" s="74">
        <f t="shared" si="824"/>
        <v>432</v>
      </c>
      <c r="H6622" s="80">
        <f t="shared" si="825"/>
        <v>9.8181818181818176E-2</v>
      </c>
      <c r="I6622" s="74">
        <f>INDEX('AWR Data'!A$1:E$8825,MATCH(A6622,'AWR Data'!A$1:A$8825,0),5)</f>
        <v>0</v>
      </c>
      <c r="J6622" s="74">
        <f t="shared" si="826"/>
        <v>0</v>
      </c>
      <c r="K6622" s="105">
        <f t="shared" si="827"/>
        <v>0</v>
      </c>
      <c r="L6622" s="75">
        <v>0</v>
      </c>
      <c r="M6622" s="75">
        <v>0</v>
      </c>
      <c r="N6622" s="75">
        <v>0</v>
      </c>
      <c r="O6622" s="105">
        <v>0</v>
      </c>
      <c r="P6622" s="98">
        <f t="shared" si="828"/>
        <v>432</v>
      </c>
      <c r="Q6622" s="98">
        <f t="shared" si="829"/>
        <v>0</v>
      </c>
      <c r="R6622" s="98">
        <f t="shared" si="830"/>
        <v>0</v>
      </c>
      <c r="S6622" s="105">
        <f t="shared" si="831"/>
        <v>0</v>
      </c>
      <c r="T6622" s="8" t="str">
        <f>IF(I6622=0,"",(INDEX('AWR Data'!A$1:E$8823,MATCH(A6622,'AWR Data'!A$1:A$8823,0),4)))</f>
        <v/>
      </c>
    </row>
    <row r="6623" spans="1:20" ht="20" customHeight="1">
      <c r="A6623" s="14" t="s">
        <v>12426</v>
      </c>
      <c r="B6623" s="14" t="s">
        <v>1472</v>
      </c>
      <c r="C6623" s="14" t="s">
        <v>12427</v>
      </c>
      <c r="E6623" s="74">
        <v>58</v>
      </c>
      <c r="F6623" s="74">
        <v>339000</v>
      </c>
      <c r="G6623" s="74">
        <f t="shared" si="824"/>
        <v>696</v>
      </c>
      <c r="H6623" s="80">
        <f t="shared" si="825"/>
        <v>2.0530973451327434E-3</v>
      </c>
      <c r="I6623" s="74">
        <f>INDEX('AWR Data'!A$1:E$8825,MATCH(A6623,'AWR Data'!A$1:A$8825,0),5)</f>
        <v>0</v>
      </c>
      <c r="J6623" s="74">
        <f t="shared" si="826"/>
        <v>0</v>
      </c>
      <c r="K6623" s="105">
        <f t="shared" si="827"/>
        <v>0</v>
      </c>
      <c r="L6623" s="75">
        <v>0</v>
      </c>
      <c r="M6623" s="75">
        <v>0</v>
      </c>
      <c r="N6623" s="75">
        <v>0</v>
      </c>
      <c r="O6623" s="105">
        <v>0</v>
      </c>
      <c r="P6623" s="98">
        <f t="shared" si="828"/>
        <v>696</v>
      </c>
      <c r="Q6623" s="98">
        <f t="shared" si="829"/>
        <v>0</v>
      </c>
      <c r="R6623" s="98">
        <f t="shared" si="830"/>
        <v>0</v>
      </c>
      <c r="S6623" s="105">
        <f t="shared" si="831"/>
        <v>0</v>
      </c>
      <c r="T6623" s="8" t="str">
        <f>IF(I6623=0,"",(INDEX('AWR Data'!A$1:E$8823,MATCH(A6623,'AWR Data'!A$1:A$8823,0),4)))</f>
        <v/>
      </c>
    </row>
    <row r="6624" spans="1:20" ht="20" customHeight="1">
      <c r="A6624" s="14" t="s">
        <v>12633</v>
      </c>
      <c r="B6624" s="14" t="s">
        <v>1472</v>
      </c>
      <c r="C6624" s="14" t="s">
        <v>12634</v>
      </c>
      <c r="E6624" s="74">
        <v>2900</v>
      </c>
      <c r="F6624" s="74">
        <v>2000000</v>
      </c>
      <c r="G6624" s="74">
        <f t="shared" si="824"/>
        <v>34800</v>
      </c>
      <c r="H6624" s="80">
        <f t="shared" si="825"/>
        <v>1.7399999999999999E-2</v>
      </c>
      <c r="I6624" s="74">
        <f>INDEX('AWR Data'!A$1:E$8825,MATCH(A6624,'AWR Data'!A$1:A$8825,0),5)</f>
        <v>0</v>
      </c>
      <c r="J6624" s="74">
        <f t="shared" si="826"/>
        <v>0</v>
      </c>
      <c r="K6624" s="105">
        <f t="shared" si="827"/>
        <v>0</v>
      </c>
      <c r="L6624" s="75">
        <v>0</v>
      </c>
      <c r="M6624" s="75">
        <v>0</v>
      </c>
      <c r="N6624" s="75">
        <v>0</v>
      </c>
      <c r="O6624" s="105">
        <v>0</v>
      </c>
      <c r="P6624" s="98">
        <f t="shared" si="828"/>
        <v>34800</v>
      </c>
      <c r="Q6624" s="98">
        <f t="shared" si="829"/>
        <v>0</v>
      </c>
      <c r="R6624" s="98">
        <f t="shared" si="830"/>
        <v>0</v>
      </c>
      <c r="S6624" s="105">
        <f t="shared" si="831"/>
        <v>0</v>
      </c>
      <c r="T6624" s="8" t="str">
        <f>IF(I6624=0,"",(INDEX('AWR Data'!A$1:E$8823,MATCH(A6624,'AWR Data'!A$1:A$8823,0),4)))</f>
        <v/>
      </c>
    </row>
    <row r="6625" spans="1:20" ht="20" customHeight="1">
      <c r="A6625" s="14" t="s">
        <v>12635</v>
      </c>
      <c r="B6625" s="14" t="s">
        <v>579</v>
      </c>
      <c r="C6625" s="14" t="s">
        <v>12636</v>
      </c>
      <c r="E6625" s="74">
        <v>320</v>
      </c>
      <c r="F6625" s="74">
        <v>107000</v>
      </c>
      <c r="G6625" s="74">
        <f t="shared" si="824"/>
        <v>3840</v>
      </c>
      <c r="H6625" s="80">
        <f t="shared" si="825"/>
        <v>3.588785046728972E-2</v>
      </c>
      <c r="I6625" s="74">
        <f>INDEX('AWR Data'!A$1:E$8825,MATCH(A6625,'AWR Data'!A$1:A$8825,0),5)</f>
        <v>0</v>
      </c>
      <c r="J6625" s="74">
        <f t="shared" si="826"/>
        <v>0</v>
      </c>
      <c r="K6625" s="105">
        <f t="shared" si="827"/>
        <v>0</v>
      </c>
      <c r="L6625" s="75">
        <v>0</v>
      </c>
      <c r="M6625" s="75">
        <v>0</v>
      </c>
      <c r="N6625" s="75">
        <v>0</v>
      </c>
      <c r="O6625" s="105">
        <v>0</v>
      </c>
      <c r="P6625" s="98">
        <f t="shared" si="828"/>
        <v>3840</v>
      </c>
      <c r="Q6625" s="98">
        <f t="shared" si="829"/>
        <v>0</v>
      </c>
      <c r="R6625" s="98">
        <f t="shared" si="830"/>
        <v>0</v>
      </c>
      <c r="S6625" s="105">
        <f t="shared" si="831"/>
        <v>0</v>
      </c>
      <c r="T6625" s="8" t="str">
        <f>IF(I6625=0,"",(INDEX('AWR Data'!A$1:E$8823,MATCH(A6625,'AWR Data'!A$1:A$8823,0),4)))</f>
        <v/>
      </c>
    </row>
    <row r="6626" spans="1:20" ht="20" customHeight="1">
      <c r="A6626" s="14" t="s">
        <v>12637</v>
      </c>
      <c r="B6626" s="14" t="s">
        <v>570</v>
      </c>
      <c r="C6626" s="14" t="s">
        <v>12638</v>
      </c>
      <c r="E6626" s="74">
        <v>91</v>
      </c>
      <c r="F6626" s="74">
        <v>24400</v>
      </c>
      <c r="G6626" s="74">
        <f t="shared" si="824"/>
        <v>1092</v>
      </c>
      <c r="H6626" s="80">
        <f t="shared" si="825"/>
        <v>4.475409836065574E-2</v>
      </c>
      <c r="I6626" s="74">
        <f>INDEX('AWR Data'!A$1:E$8825,MATCH(A6626,'AWR Data'!A$1:A$8825,0),5)</f>
        <v>0</v>
      </c>
      <c r="J6626" s="74">
        <f t="shared" si="826"/>
        <v>0</v>
      </c>
      <c r="K6626" s="105">
        <f t="shared" si="827"/>
        <v>0</v>
      </c>
      <c r="L6626" s="75">
        <v>0</v>
      </c>
      <c r="M6626" s="75">
        <v>0</v>
      </c>
      <c r="N6626" s="75">
        <v>0</v>
      </c>
      <c r="O6626" s="105">
        <v>0</v>
      </c>
      <c r="P6626" s="98">
        <f t="shared" si="828"/>
        <v>1092</v>
      </c>
      <c r="Q6626" s="98">
        <f t="shared" si="829"/>
        <v>0</v>
      </c>
      <c r="R6626" s="98">
        <f t="shared" si="830"/>
        <v>0</v>
      </c>
      <c r="S6626" s="105">
        <f t="shared" si="831"/>
        <v>0</v>
      </c>
      <c r="T6626" s="8" t="str">
        <f>IF(I6626=0,"",(INDEX('AWR Data'!A$1:E$8823,MATCH(A6626,'AWR Data'!A$1:A$8823,0),4)))</f>
        <v/>
      </c>
    </row>
    <row r="6627" spans="1:20" ht="20" customHeight="1">
      <c r="A6627" s="14" t="s">
        <v>12639</v>
      </c>
      <c r="B6627" s="14" t="s">
        <v>721</v>
      </c>
      <c r="C6627" s="14" t="s">
        <v>12640</v>
      </c>
      <c r="E6627" s="74">
        <v>260</v>
      </c>
      <c r="F6627" s="74">
        <v>58200</v>
      </c>
      <c r="G6627" s="74">
        <f t="shared" si="824"/>
        <v>3120</v>
      </c>
      <c r="H6627" s="80">
        <f t="shared" si="825"/>
        <v>5.3608247422680409E-2</v>
      </c>
      <c r="I6627" s="74">
        <f>INDEX('AWR Data'!A$1:E$8825,MATCH(A6627,'AWR Data'!A$1:A$8825,0),5)</f>
        <v>0</v>
      </c>
      <c r="J6627" s="74">
        <f t="shared" si="826"/>
        <v>0</v>
      </c>
      <c r="K6627" s="105">
        <f t="shared" si="827"/>
        <v>0</v>
      </c>
      <c r="L6627" s="75">
        <v>0</v>
      </c>
      <c r="M6627" s="75">
        <v>0</v>
      </c>
      <c r="N6627" s="75">
        <v>0</v>
      </c>
      <c r="O6627" s="105">
        <v>0</v>
      </c>
      <c r="P6627" s="98">
        <f t="shared" si="828"/>
        <v>3120</v>
      </c>
      <c r="Q6627" s="98">
        <f t="shared" si="829"/>
        <v>0</v>
      </c>
      <c r="R6627" s="98">
        <f t="shared" si="830"/>
        <v>0</v>
      </c>
      <c r="S6627" s="105">
        <f t="shared" si="831"/>
        <v>0</v>
      </c>
      <c r="T6627" s="8" t="str">
        <f>IF(I6627=0,"",(INDEX('AWR Data'!A$1:E$8823,MATCH(A6627,'AWR Data'!A$1:A$8823,0),4)))</f>
        <v/>
      </c>
    </row>
    <row r="6628" spans="1:20" ht="20" customHeight="1">
      <c r="A6628" s="14" t="s">
        <v>12641</v>
      </c>
      <c r="B6628" s="14" t="s">
        <v>573</v>
      </c>
      <c r="C6628" s="14" t="s">
        <v>12642</v>
      </c>
      <c r="E6628" s="74">
        <v>22</v>
      </c>
      <c r="F6628" s="74">
        <v>2140</v>
      </c>
      <c r="G6628" s="74">
        <f t="shared" si="824"/>
        <v>264</v>
      </c>
      <c r="H6628" s="80">
        <f t="shared" si="825"/>
        <v>0.12336448598130841</v>
      </c>
      <c r="I6628" s="74">
        <f>INDEX('AWR Data'!A$1:E$8825,MATCH(A6628,'AWR Data'!A$1:A$8825,0),5)</f>
        <v>0</v>
      </c>
      <c r="J6628" s="74">
        <f t="shared" si="826"/>
        <v>0</v>
      </c>
      <c r="K6628" s="105">
        <f t="shared" si="827"/>
        <v>0</v>
      </c>
      <c r="L6628" s="75">
        <v>0</v>
      </c>
      <c r="M6628" s="75">
        <v>0</v>
      </c>
      <c r="N6628" s="75">
        <v>0</v>
      </c>
      <c r="O6628" s="105">
        <v>0</v>
      </c>
      <c r="P6628" s="98">
        <f t="shared" si="828"/>
        <v>264</v>
      </c>
      <c r="Q6628" s="98">
        <f t="shared" si="829"/>
        <v>0</v>
      </c>
      <c r="R6628" s="98">
        <f t="shared" si="830"/>
        <v>0</v>
      </c>
      <c r="S6628" s="105">
        <f t="shared" si="831"/>
        <v>0</v>
      </c>
      <c r="T6628" s="8" t="str">
        <f>IF(I6628=0,"",(INDEX('AWR Data'!A$1:E$8823,MATCH(A6628,'AWR Data'!A$1:A$8823,0),4)))</f>
        <v/>
      </c>
    </row>
    <row r="6629" spans="1:20" ht="20" customHeight="1">
      <c r="A6629" s="14" t="s">
        <v>12643</v>
      </c>
      <c r="B6629" s="14" t="s">
        <v>576</v>
      </c>
      <c r="C6629" s="14" t="s">
        <v>12644</v>
      </c>
      <c r="E6629" s="74">
        <v>260</v>
      </c>
      <c r="F6629" s="74">
        <v>12300</v>
      </c>
      <c r="G6629" s="74">
        <f t="shared" si="824"/>
        <v>3120</v>
      </c>
      <c r="H6629" s="80">
        <f t="shared" si="825"/>
        <v>0.25365853658536586</v>
      </c>
      <c r="I6629" s="74">
        <f>INDEX('AWR Data'!A$1:E$8825,MATCH(A6629,'AWR Data'!A$1:A$8825,0),5)</f>
        <v>0</v>
      </c>
      <c r="J6629" s="74">
        <f t="shared" si="826"/>
        <v>0</v>
      </c>
      <c r="K6629" s="105">
        <f t="shared" si="827"/>
        <v>0</v>
      </c>
      <c r="L6629" s="75">
        <v>0</v>
      </c>
      <c r="M6629" s="75">
        <v>0</v>
      </c>
      <c r="N6629" s="75">
        <v>0</v>
      </c>
      <c r="O6629" s="105">
        <v>0</v>
      </c>
      <c r="P6629" s="98">
        <f t="shared" si="828"/>
        <v>3120</v>
      </c>
      <c r="Q6629" s="98">
        <f t="shared" si="829"/>
        <v>0</v>
      </c>
      <c r="R6629" s="98">
        <f t="shared" si="830"/>
        <v>0</v>
      </c>
      <c r="S6629" s="105">
        <f t="shared" si="831"/>
        <v>0</v>
      </c>
      <c r="T6629" s="8" t="str">
        <f>IF(I6629=0,"",(INDEX('AWR Data'!A$1:E$8823,MATCH(A6629,'AWR Data'!A$1:A$8823,0),4)))</f>
        <v/>
      </c>
    </row>
    <row r="6630" spans="1:20" ht="20" customHeight="1">
      <c r="A6630" s="14" t="s">
        <v>12440</v>
      </c>
      <c r="B6630" s="14" t="s">
        <v>568</v>
      </c>
      <c r="E6630" s="74">
        <v>46</v>
      </c>
      <c r="F6630" s="74">
        <v>270</v>
      </c>
      <c r="G6630" s="74">
        <f t="shared" si="824"/>
        <v>552</v>
      </c>
      <c r="H6630" s="80">
        <f t="shared" si="825"/>
        <v>2.0444444444444443</v>
      </c>
      <c r="I6630" s="74">
        <f>INDEX('AWR Data'!A$1:E$8825,MATCH(A6630,'AWR Data'!A$1:A$8825,0),5)</f>
        <v>0</v>
      </c>
      <c r="J6630" s="74">
        <f t="shared" si="826"/>
        <v>0</v>
      </c>
      <c r="K6630" s="105">
        <f t="shared" si="827"/>
        <v>0</v>
      </c>
      <c r="L6630" s="75">
        <v>0</v>
      </c>
      <c r="M6630" s="75">
        <v>0</v>
      </c>
      <c r="N6630" s="75">
        <v>0</v>
      </c>
      <c r="O6630" s="105">
        <v>0</v>
      </c>
      <c r="P6630" s="98">
        <f t="shared" si="828"/>
        <v>552</v>
      </c>
      <c r="Q6630" s="98">
        <f t="shared" si="829"/>
        <v>0</v>
      </c>
      <c r="R6630" s="98">
        <f t="shared" si="830"/>
        <v>0</v>
      </c>
      <c r="S6630" s="105">
        <f t="shared" si="831"/>
        <v>0</v>
      </c>
      <c r="T6630" s="8" t="str">
        <f>IF(I6630=0,"",(INDEX('AWR Data'!A$1:E$8823,MATCH(A6630,'AWR Data'!A$1:A$8823,0),4)))</f>
        <v/>
      </c>
    </row>
    <row r="6631" spans="1:20" ht="20" customHeight="1">
      <c r="A6631" s="14" t="s">
        <v>12441</v>
      </c>
      <c r="B6631" s="14" t="s">
        <v>17535</v>
      </c>
      <c r="C6631" s="14" t="s">
        <v>12442</v>
      </c>
      <c r="E6631" s="74">
        <v>480</v>
      </c>
      <c r="F6631" s="74">
        <v>26400</v>
      </c>
      <c r="G6631" s="74">
        <f t="shared" si="824"/>
        <v>5760</v>
      </c>
      <c r="H6631" s="80">
        <f t="shared" si="825"/>
        <v>0.21818181818181817</v>
      </c>
      <c r="I6631" s="74">
        <f>INDEX('AWR Data'!A$1:E$8825,MATCH(A6631,'AWR Data'!A$1:A$8825,0),5)</f>
        <v>0</v>
      </c>
      <c r="J6631" s="74">
        <f t="shared" si="826"/>
        <v>0</v>
      </c>
      <c r="K6631" s="105">
        <f t="shared" si="827"/>
        <v>0</v>
      </c>
      <c r="L6631" s="75">
        <v>0</v>
      </c>
      <c r="M6631" s="75">
        <v>0</v>
      </c>
      <c r="N6631" s="75">
        <v>0</v>
      </c>
      <c r="O6631" s="105">
        <v>0</v>
      </c>
      <c r="P6631" s="98">
        <f t="shared" si="828"/>
        <v>5760</v>
      </c>
      <c r="Q6631" s="98">
        <f t="shared" si="829"/>
        <v>0</v>
      </c>
      <c r="R6631" s="98">
        <f t="shared" si="830"/>
        <v>0</v>
      </c>
      <c r="S6631" s="105">
        <f t="shared" si="831"/>
        <v>0</v>
      </c>
      <c r="T6631" s="8" t="str">
        <f>IF(I6631=0,"",(INDEX('AWR Data'!A$1:E$8823,MATCH(A6631,'AWR Data'!A$1:A$8823,0),4)))</f>
        <v/>
      </c>
    </row>
    <row r="6632" spans="1:20" ht="20" customHeight="1">
      <c r="A6632" s="14" t="s">
        <v>12443</v>
      </c>
      <c r="B6632" s="14" t="s">
        <v>17535</v>
      </c>
      <c r="C6632" s="14" t="s">
        <v>12444</v>
      </c>
      <c r="E6632" s="74">
        <v>46</v>
      </c>
      <c r="F6632" s="74">
        <v>37700</v>
      </c>
      <c r="G6632" s="74">
        <f t="shared" si="824"/>
        <v>552</v>
      </c>
      <c r="H6632" s="80">
        <f t="shared" si="825"/>
        <v>1.4641909814323607E-2</v>
      </c>
      <c r="I6632" s="74">
        <f>INDEX('AWR Data'!A$1:E$8825,MATCH(A6632,'AWR Data'!A$1:A$8825,0),5)</f>
        <v>0</v>
      </c>
      <c r="J6632" s="74">
        <f t="shared" si="826"/>
        <v>0</v>
      </c>
      <c r="K6632" s="105">
        <f t="shared" si="827"/>
        <v>0</v>
      </c>
      <c r="L6632" s="75">
        <v>0</v>
      </c>
      <c r="M6632" s="75">
        <v>0</v>
      </c>
      <c r="N6632" s="75">
        <v>0</v>
      </c>
      <c r="O6632" s="105">
        <v>0</v>
      </c>
      <c r="P6632" s="98">
        <f t="shared" si="828"/>
        <v>552</v>
      </c>
      <c r="Q6632" s="98">
        <f t="shared" si="829"/>
        <v>0</v>
      </c>
      <c r="R6632" s="98">
        <f t="shared" si="830"/>
        <v>0</v>
      </c>
      <c r="S6632" s="105">
        <f t="shared" si="831"/>
        <v>0</v>
      </c>
      <c r="T6632" s="8" t="str">
        <f>IF(I6632=0,"",(INDEX('AWR Data'!A$1:E$8823,MATCH(A6632,'AWR Data'!A$1:A$8823,0),4)))</f>
        <v/>
      </c>
    </row>
    <row r="6633" spans="1:20" ht="20" customHeight="1">
      <c r="A6633" s="14" t="s">
        <v>12445</v>
      </c>
      <c r="B6633" s="14" t="s">
        <v>513</v>
      </c>
      <c r="C6633" s="14" t="s">
        <v>12446</v>
      </c>
      <c r="E6633" s="74">
        <v>170</v>
      </c>
      <c r="F6633" s="74">
        <v>12600</v>
      </c>
      <c r="G6633" s="74">
        <f t="shared" si="824"/>
        <v>2040</v>
      </c>
      <c r="H6633" s="80">
        <f t="shared" si="825"/>
        <v>0.16190476190476191</v>
      </c>
      <c r="I6633" s="74">
        <f>INDEX('AWR Data'!A$1:E$8825,MATCH(A6633,'AWR Data'!A$1:A$8825,0),5)</f>
        <v>0</v>
      </c>
      <c r="J6633" s="74">
        <f t="shared" si="826"/>
        <v>0</v>
      </c>
      <c r="K6633" s="105">
        <f t="shared" si="827"/>
        <v>0</v>
      </c>
      <c r="L6633" s="75">
        <v>0</v>
      </c>
      <c r="M6633" s="75">
        <v>0</v>
      </c>
      <c r="N6633" s="75">
        <v>0</v>
      </c>
      <c r="O6633" s="105">
        <v>0</v>
      </c>
      <c r="P6633" s="98">
        <f t="shared" si="828"/>
        <v>2040</v>
      </c>
      <c r="Q6633" s="98">
        <f t="shared" si="829"/>
        <v>0</v>
      </c>
      <c r="R6633" s="98">
        <f t="shared" si="830"/>
        <v>0</v>
      </c>
      <c r="S6633" s="105">
        <f t="shared" si="831"/>
        <v>0</v>
      </c>
      <c r="T6633" s="8" t="str">
        <f>IF(I6633=0,"",(INDEX('AWR Data'!A$1:E$8823,MATCH(A6633,'AWR Data'!A$1:A$8823,0),4)))</f>
        <v/>
      </c>
    </row>
    <row r="6634" spans="1:20" ht="20" customHeight="1">
      <c r="A6634" s="14" t="s">
        <v>12447</v>
      </c>
      <c r="B6634" s="14" t="s">
        <v>510</v>
      </c>
      <c r="C6634" s="14" t="s">
        <v>12448</v>
      </c>
      <c r="E6634" s="74">
        <v>91</v>
      </c>
      <c r="F6634" s="74">
        <v>30200</v>
      </c>
      <c r="G6634" s="74">
        <f t="shared" si="824"/>
        <v>1092</v>
      </c>
      <c r="H6634" s="80">
        <f t="shared" si="825"/>
        <v>3.6158940397350993E-2</v>
      </c>
      <c r="I6634" s="74">
        <f>INDEX('AWR Data'!A$1:E$8825,MATCH(A6634,'AWR Data'!A$1:A$8825,0),5)</f>
        <v>0</v>
      </c>
      <c r="J6634" s="74">
        <f t="shared" si="826"/>
        <v>0</v>
      </c>
      <c r="K6634" s="105">
        <f t="shared" si="827"/>
        <v>0</v>
      </c>
      <c r="L6634" s="75">
        <v>0</v>
      </c>
      <c r="M6634" s="75">
        <v>0</v>
      </c>
      <c r="N6634" s="75">
        <v>0</v>
      </c>
      <c r="O6634" s="105">
        <v>0</v>
      </c>
      <c r="P6634" s="98">
        <f t="shared" si="828"/>
        <v>1092</v>
      </c>
      <c r="Q6634" s="98">
        <f t="shared" si="829"/>
        <v>0</v>
      </c>
      <c r="R6634" s="98">
        <f t="shared" si="830"/>
        <v>0</v>
      </c>
      <c r="S6634" s="105">
        <f t="shared" si="831"/>
        <v>0</v>
      </c>
      <c r="T6634" s="8" t="str">
        <f>IF(I6634=0,"",(INDEX('AWR Data'!A$1:E$8823,MATCH(A6634,'AWR Data'!A$1:A$8823,0),4)))</f>
        <v/>
      </c>
    </row>
    <row r="6635" spans="1:20" ht="20" customHeight="1">
      <c r="A6635" s="14" t="s">
        <v>12449</v>
      </c>
      <c r="B6635" s="14" t="s">
        <v>339</v>
      </c>
      <c r="C6635" s="14" t="s">
        <v>12450</v>
      </c>
      <c r="E6635" s="74">
        <v>260</v>
      </c>
      <c r="F6635" s="74">
        <v>83200</v>
      </c>
      <c r="G6635" s="74">
        <f t="shared" si="824"/>
        <v>3120</v>
      </c>
      <c r="H6635" s="80">
        <f t="shared" si="825"/>
        <v>3.7499999999999999E-2</v>
      </c>
      <c r="I6635" s="74">
        <f>INDEX('AWR Data'!A$1:E$8825,MATCH(A6635,'AWR Data'!A$1:A$8825,0),5)</f>
        <v>0</v>
      </c>
      <c r="J6635" s="74">
        <f t="shared" si="826"/>
        <v>0</v>
      </c>
      <c r="K6635" s="105">
        <f t="shared" si="827"/>
        <v>0</v>
      </c>
      <c r="L6635" s="75">
        <v>0</v>
      </c>
      <c r="M6635" s="75">
        <v>0</v>
      </c>
      <c r="N6635" s="75">
        <v>0</v>
      </c>
      <c r="O6635" s="105">
        <v>0</v>
      </c>
      <c r="P6635" s="98">
        <f t="shared" si="828"/>
        <v>3120</v>
      </c>
      <c r="Q6635" s="98">
        <f t="shared" si="829"/>
        <v>0</v>
      </c>
      <c r="R6635" s="98">
        <f t="shared" si="830"/>
        <v>0</v>
      </c>
      <c r="S6635" s="105">
        <f t="shared" si="831"/>
        <v>0</v>
      </c>
      <c r="T6635" s="8" t="str">
        <f>IF(I6635=0,"",(INDEX('AWR Data'!A$1:E$8823,MATCH(A6635,'AWR Data'!A$1:A$8823,0),4)))</f>
        <v/>
      </c>
    </row>
    <row r="6636" spans="1:20" ht="20" customHeight="1">
      <c r="A6636" s="14" t="s">
        <v>12658</v>
      </c>
      <c r="B6636" s="14" t="s">
        <v>1110</v>
      </c>
      <c r="C6636" s="14" t="s">
        <v>12659</v>
      </c>
      <c r="E6636" s="74">
        <v>390</v>
      </c>
      <c r="F6636" s="74">
        <v>34600</v>
      </c>
      <c r="G6636" s="74">
        <f t="shared" si="824"/>
        <v>4680</v>
      </c>
      <c r="H6636" s="80">
        <f t="shared" si="825"/>
        <v>0.1352601156069364</v>
      </c>
      <c r="I6636" s="74">
        <f>INDEX('AWR Data'!A$1:E$8825,MATCH(A6636,'AWR Data'!A$1:A$8825,0),5)</f>
        <v>0</v>
      </c>
      <c r="J6636" s="74">
        <f t="shared" si="826"/>
        <v>0</v>
      </c>
      <c r="K6636" s="105">
        <f t="shared" si="827"/>
        <v>0</v>
      </c>
      <c r="L6636" s="75">
        <v>0</v>
      </c>
      <c r="M6636" s="75">
        <v>0</v>
      </c>
      <c r="N6636" s="75">
        <v>0</v>
      </c>
      <c r="O6636" s="105">
        <v>0</v>
      </c>
      <c r="P6636" s="98">
        <f t="shared" si="828"/>
        <v>4680</v>
      </c>
      <c r="Q6636" s="98">
        <f t="shared" si="829"/>
        <v>0</v>
      </c>
      <c r="R6636" s="98">
        <f t="shared" si="830"/>
        <v>0</v>
      </c>
      <c r="S6636" s="105">
        <f t="shared" si="831"/>
        <v>0</v>
      </c>
      <c r="T6636" s="8" t="str">
        <f>IF(I6636=0,"",(INDEX('AWR Data'!A$1:E$8823,MATCH(A6636,'AWR Data'!A$1:A$8823,0),4)))</f>
        <v/>
      </c>
    </row>
    <row r="6637" spans="1:20" ht="20" customHeight="1">
      <c r="A6637" s="14" t="s">
        <v>12660</v>
      </c>
      <c r="B6637" s="14" t="s">
        <v>1110</v>
      </c>
      <c r="C6637" s="14" t="s">
        <v>12661</v>
      </c>
      <c r="E6637" s="74">
        <v>73</v>
      </c>
      <c r="F6637" s="74">
        <v>14300</v>
      </c>
      <c r="G6637" s="74">
        <f t="shared" si="824"/>
        <v>876</v>
      </c>
      <c r="H6637" s="80">
        <f t="shared" si="825"/>
        <v>6.1258741258741256E-2</v>
      </c>
      <c r="I6637" s="74">
        <f>INDEX('AWR Data'!A$1:E$8825,MATCH(A6637,'AWR Data'!A$1:A$8825,0),5)</f>
        <v>0</v>
      </c>
      <c r="J6637" s="74">
        <f t="shared" si="826"/>
        <v>0</v>
      </c>
      <c r="K6637" s="105">
        <f t="shared" si="827"/>
        <v>0</v>
      </c>
      <c r="L6637" s="75">
        <v>0</v>
      </c>
      <c r="M6637" s="75">
        <v>0</v>
      </c>
      <c r="N6637" s="75">
        <v>0</v>
      </c>
      <c r="O6637" s="105">
        <v>0</v>
      </c>
      <c r="P6637" s="98">
        <f t="shared" si="828"/>
        <v>876</v>
      </c>
      <c r="Q6637" s="98">
        <f t="shared" si="829"/>
        <v>0</v>
      </c>
      <c r="R6637" s="98">
        <f t="shared" si="830"/>
        <v>0</v>
      </c>
      <c r="S6637" s="105">
        <f t="shared" si="831"/>
        <v>0</v>
      </c>
      <c r="T6637" s="8" t="str">
        <f>IF(I6637=0,"",(INDEX('AWR Data'!A$1:E$8823,MATCH(A6637,'AWR Data'!A$1:A$8823,0),4)))</f>
        <v/>
      </c>
    </row>
    <row r="6638" spans="1:20" ht="20" customHeight="1">
      <c r="A6638" s="14" t="s">
        <v>12662</v>
      </c>
      <c r="B6638" s="14" t="s">
        <v>920</v>
      </c>
      <c r="C6638" s="14" t="s">
        <v>12663</v>
      </c>
      <c r="E6638" s="74">
        <v>36</v>
      </c>
      <c r="F6638" s="74">
        <v>3210</v>
      </c>
      <c r="G6638" s="74">
        <f t="shared" si="824"/>
        <v>432</v>
      </c>
      <c r="H6638" s="80">
        <f t="shared" si="825"/>
        <v>0.13457943925233645</v>
      </c>
      <c r="I6638" s="74">
        <f>INDEX('AWR Data'!A$1:E$8825,MATCH(A6638,'AWR Data'!A$1:A$8825,0),5)</f>
        <v>0</v>
      </c>
      <c r="J6638" s="74">
        <f t="shared" si="826"/>
        <v>0</v>
      </c>
      <c r="K6638" s="105">
        <f t="shared" si="827"/>
        <v>0</v>
      </c>
      <c r="L6638" s="75">
        <v>0</v>
      </c>
      <c r="M6638" s="75">
        <v>0</v>
      </c>
      <c r="N6638" s="75">
        <v>0</v>
      </c>
      <c r="O6638" s="105">
        <v>0</v>
      </c>
      <c r="P6638" s="98">
        <f t="shared" si="828"/>
        <v>432</v>
      </c>
      <c r="Q6638" s="98">
        <f t="shared" si="829"/>
        <v>0</v>
      </c>
      <c r="R6638" s="98">
        <f t="shared" si="830"/>
        <v>0</v>
      </c>
      <c r="S6638" s="105">
        <f t="shared" si="831"/>
        <v>0</v>
      </c>
      <c r="T6638" s="8" t="str">
        <f>IF(I6638=0,"",(INDEX('AWR Data'!A$1:E$8823,MATCH(A6638,'AWR Data'!A$1:A$8823,0),4)))</f>
        <v/>
      </c>
    </row>
    <row r="6639" spans="1:20" ht="20" customHeight="1">
      <c r="A6639" s="14" t="s">
        <v>12664</v>
      </c>
      <c r="B6639" s="14" t="s">
        <v>996</v>
      </c>
      <c r="C6639" s="14" t="s">
        <v>12665</v>
      </c>
      <c r="E6639" s="74">
        <v>110</v>
      </c>
      <c r="F6639" s="74">
        <v>28000</v>
      </c>
      <c r="G6639" s="74">
        <f t="shared" si="824"/>
        <v>1320</v>
      </c>
      <c r="H6639" s="80">
        <f t="shared" si="825"/>
        <v>4.7142857142857146E-2</v>
      </c>
      <c r="I6639" s="74">
        <f>INDEX('AWR Data'!A$1:E$8825,MATCH(A6639,'AWR Data'!A$1:A$8825,0),5)</f>
        <v>0</v>
      </c>
      <c r="J6639" s="74">
        <f t="shared" si="826"/>
        <v>0</v>
      </c>
      <c r="K6639" s="105">
        <f t="shared" si="827"/>
        <v>0</v>
      </c>
      <c r="L6639" s="75">
        <v>0</v>
      </c>
      <c r="M6639" s="75">
        <v>0</v>
      </c>
      <c r="N6639" s="75">
        <v>0</v>
      </c>
      <c r="O6639" s="105">
        <v>0</v>
      </c>
      <c r="P6639" s="98">
        <f t="shared" si="828"/>
        <v>1320</v>
      </c>
      <c r="Q6639" s="98">
        <f t="shared" si="829"/>
        <v>0</v>
      </c>
      <c r="R6639" s="98">
        <f t="shared" si="830"/>
        <v>0</v>
      </c>
      <c r="S6639" s="105">
        <f t="shared" si="831"/>
        <v>0</v>
      </c>
      <c r="T6639" s="8" t="str">
        <f>IF(I6639=0,"",(INDEX('AWR Data'!A$1:E$8823,MATCH(A6639,'AWR Data'!A$1:A$8823,0),4)))</f>
        <v/>
      </c>
    </row>
    <row r="6640" spans="1:20" ht="20" customHeight="1">
      <c r="A6640" s="14" t="s">
        <v>12666</v>
      </c>
      <c r="B6640" s="14" t="s">
        <v>989</v>
      </c>
      <c r="C6640" s="14" t="s">
        <v>12667</v>
      </c>
      <c r="E6640" s="74">
        <v>110</v>
      </c>
      <c r="F6640" s="74">
        <v>15100</v>
      </c>
      <c r="G6640" s="74">
        <f t="shared" si="824"/>
        <v>1320</v>
      </c>
      <c r="H6640" s="80">
        <f t="shared" si="825"/>
        <v>8.7417218543046363E-2</v>
      </c>
      <c r="I6640" s="74">
        <f>INDEX('AWR Data'!A$1:E$8825,MATCH(A6640,'AWR Data'!A$1:A$8825,0),5)</f>
        <v>0</v>
      </c>
      <c r="J6640" s="74">
        <f t="shared" si="826"/>
        <v>0</v>
      </c>
      <c r="K6640" s="105">
        <f t="shared" si="827"/>
        <v>0</v>
      </c>
      <c r="L6640" s="75">
        <v>0</v>
      </c>
      <c r="M6640" s="75">
        <v>0</v>
      </c>
      <c r="N6640" s="75">
        <v>0</v>
      </c>
      <c r="O6640" s="105">
        <v>0</v>
      </c>
      <c r="P6640" s="98">
        <f t="shared" si="828"/>
        <v>1320</v>
      </c>
      <c r="Q6640" s="98">
        <f t="shared" si="829"/>
        <v>0</v>
      </c>
      <c r="R6640" s="98">
        <f t="shared" si="830"/>
        <v>0</v>
      </c>
      <c r="S6640" s="105">
        <f t="shared" si="831"/>
        <v>0</v>
      </c>
      <c r="T6640" s="8" t="str">
        <f>IF(I6640=0,"",(INDEX('AWR Data'!A$1:E$8823,MATCH(A6640,'AWR Data'!A$1:A$8823,0),4)))</f>
        <v/>
      </c>
    </row>
    <row r="6641" spans="1:20" ht="20" customHeight="1">
      <c r="A6641" s="14" t="s">
        <v>12668</v>
      </c>
      <c r="B6641" s="14" t="s">
        <v>505</v>
      </c>
      <c r="C6641" s="14" t="s">
        <v>12669</v>
      </c>
      <c r="E6641" s="74">
        <v>140</v>
      </c>
      <c r="F6641" s="74">
        <v>17800</v>
      </c>
      <c r="G6641" s="74">
        <f t="shared" si="824"/>
        <v>1680</v>
      </c>
      <c r="H6641" s="80">
        <f t="shared" si="825"/>
        <v>9.4382022471910118E-2</v>
      </c>
      <c r="I6641" s="74">
        <f>INDEX('AWR Data'!A$1:E$8825,MATCH(A6641,'AWR Data'!A$1:A$8825,0),5)</f>
        <v>0</v>
      </c>
      <c r="J6641" s="74">
        <f t="shared" si="826"/>
        <v>0</v>
      </c>
      <c r="K6641" s="105">
        <f t="shared" si="827"/>
        <v>0</v>
      </c>
      <c r="L6641" s="75">
        <v>0</v>
      </c>
      <c r="M6641" s="75">
        <v>0</v>
      </c>
      <c r="N6641" s="75">
        <v>0</v>
      </c>
      <c r="O6641" s="105">
        <v>0</v>
      </c>
      <c r="P6641" s="98">
        <f t="shared" si="828"/>
        <v>1680</v>
      </c>
      <c r="Q6641" s="98">
        <f t="shared" si="829"/>
        <v>0</v>
      </c>
      <c r="R6641" s="98">
        <f t="shared" si="830"/>
        <v>0</v>
      </c>
      <c r="S6641" s="105">
        <f t="shared" si="831"/>
        <v>0</v>
      </c>
      <c r="T6641" s="8" t="str">
        <f>IF(I6641=0,"",(INDEX('AWR Data'!A$1:E$8823,MATCH(A6641,'AWR Data'!A$1:A$8823,0),4)))</f>
        <v/>
      </c>
    </row>
    <row r="6642" spans="1:20" ht="20" customHeight="1">
      <c r="A6642" s="14" t="s">
        <v>12670</v>
      </c>
      <c r="B6642" s="14" t="s">
        <v>516</v>
      </c>
      <c r="C6642" s="14" t="s">
        <v>12671</v>
      </c>
      <c r="E6642" s="74">
        <v>91</v>
      </c>
      <c r="F6642" s="74">
        <v>11000</v>
      </c>
      <c r="G6642" s="74">
        <f t="shared" si="824"/>
        <v>1092</v>
      </c>
      <c r="H6642" s="80">
        <f t="shared" si="825"/>
        <v>9.9272727272727276E-2</v>
      </c>
      <c r="I6642" s="74">
        <f>INDEX('AWR Data'!A$1:E$8825,MATCH(A6642,'AWR Data'!A$1:A$8825,0),5)</f>
        <v>0</v>
      </c>
      <c r="J6642" s="74">
        <f t="shared" si="826"/>
        <v>0</v>
      </c>
      <c r="K6642" s="105">
        <f t="shared" si="827"/>
        <v>0</v>
      </c>
      <c r="L6642" s="75">
        <v>0</v>
      </c>
      <c r="M6642" s="75">
        <v>0</v>
      </c>
      <c r="N6642" s="75">
        <v>0</v>
      </c>
      <c r="O6642" s="105">
        <v>0</v>
      </c>
      <c r="P6642" s="98">
        <f t="shared" si="828"/>
        <v>1092</v>
      </c>
      <c r="Q6642" s="98">
        <f t="shared" si="829"/>
        <v>0</v>
      </c>
      <c r="R6642" s="98">
        <f t="shared" si="830"/>
        <v>0</v>
      </c>
      <c r="S6642" s="105">
        <f t="shared" si="831"/>
        <v>0</v>
      </c>
      <c r="T6642" s="8" t="str">
        <f>IF(I6642=0,"",(INDEX('AWR Data'!A$1:E$8823,MATCH(A6642,'AWR Data'!A$1:A$8823,0),4)))</f>
        <v/>
      </c>
    </row>
    <row r="6643" spans="1:20" ht="20" customHeight="1">
      <c r="A6643" s="14" t="s">
        <v>12672</v>
      </c>
      <c r="B6643" s="14" t="s">
        <v>570</v>
      </c>
      <c r="C6643" s="14" t="s">
        <v>12673</v>
      </c>
      <c r="E6643" s="74">
        <v>5400</v>
      </c>
      <c r="F6643" s="74">
        <v>442000</v>
      </c>
      <c r="G6643" s="74">
        <f t="shared" si="824"/>
        <v>64800</v>
      </c>
      <c r="H6643" s="80">
        <f t="shared" si="825"/>
        <v>0.14660633484162897</v>
      </c>
      <c r="I6643" s="74">
        <f>INDEX('AWR Data'!A$1:E$8825,MATCH(A6643,'AWR Data'!A$1:A$8825,0),5)</f>
        <v>0</v>
      </c>
      <c r="J6643" s="74">
        <f t="shared" si="826"/>
        <v>0</v>
      </c>
      <c r="K6643" s="105">
        <f t="shared" si="827"/>
        <v>0</v>
      </c>
      <c r="L6643" s="75">
        <v>0</v>
      </c>
      <c r="M6643" s="75">
        <v>0</v>
      </c>
      <c r="N6643" s="75">
        <v>0</v>
      </c>
      <c r="O6643" s="105">
        <v>0</v>
      </c>
      <c r="P6643" s="98">
        <f t="shared" si="828"/>
        <v>64800</v>
      </c>
      <c r="Q6643" s="98">
        <f t="shared" si="829"/>
        <v>0</v>
      </c>
      <c r="R6643" s="98">
        <f t="shared" si="830"/>
        <v>0</v>
      </c>
      <c r="S6643" s="105">
        <f t="shared" si="831"/>
        <v>0</v>
      </c>
      <c r="T6643" s="8" t="str">
        <f>IF(I6643=0,"",(INDEX('AWR Data'!A$1:E$8823,MATCH(A6643,'AWR Data'!A$1:A$8823,0),4)))</f>
        <v/>
      </c>
    </row>
    <row r="6644" spans="1:20" ht="20" customHeight="1">
      <c r="A6644" s="14" t="s">
        <v>12674</v>
      </c>
      <c r="B6644" s="14" t="s">
        <v>568</v>
      </c>
      <c r="E6644" s="74">
        <v>91</v>
      </c>
      <c r="F6644" s="74">
        <v>4240</v>
      </c>
      <c r="G6644" s="74">
        <f t="shared" si="824"/>
        <v>1092</v>
      </c>
      <c r="H6644" s="80">
        <f t="shared" si="825"/>
        <v>0.25754716981132075</v>
      </c>
      <c r="I6644" s="74">
        <f>INDEX('AWR Data'!A$1:E$8825,MATCH(A6644,'AWR Data'!A$1:A$8825,0),5)</f>
        <v>0</v>
      </c>
      <c r="J6644" s="74">
        <f t="shared" si="826"/>
        <v>0</v>
      </c>
      <c r="K6644" s="105">
        <f t="shared" si="827"/>
        <v>0</v>
      </c>
      <c r="L6644" s="75">
        <v>0</v>
      </c>
      <c r="M6644" s="75">
        <v>0</v>
      </c>
      <c r="N6644" s="75">
        <v>0</v>
      </c>
      <c r="O6644" s="105">
        <v>0</v>
      </c>
      <c r="P6644" s="98">
        <f t="shared" si="828"/>
        <v>1092</v>
      </c>
      <c r="Q6644" s="98">
        <f t="shared" si="829"/>
        <v>0</v>
      </c>
      <c r="R6644" s="98">
        <f t="shared" si="830"/>
        <v>0</v>
      </c>
      <c r="S6644" s="105">
        <f t="shared" si="831"/>
        <v>0</v>
      </c>
      <c r="T6644" s="8" t="str">
        <f>IF(I6644=0,"",(INDEX('AWR Data'!A$1:E$8823,MATCH(A6644,'AWR Data'!A$1:A$8823,0),4)))</f>
        <v/>
      </c>
    </row>
    <row r="6645" spans="1:20" ht="20" customHeight="1">
      <c r="A6645" s="14" t="s">
        <v>12874</v>
      </c>
      <c r="B6645" s="14" t="s">
        <v>498</v>
      </c>
      <c r="C6645" s="14" t="s">
        <v>12875</v>
      </c>
      <c r="E6645" s="74">
        <v>73</v>
      </c>
      <c r="F6645" s="74">
        <v>2490</v>
      </c>
      <c r="G6645" s="74">
        <f t="shared" si="824"/>
        <v>876</v>
      </c>
      <c r="H6645" s="80">
        <f t="shared" si="825"/>
        <v>0.35180722891566263</v>
      </c>
      <c r="I6645" s="74">
        <f>INDEX('AWR Data'!A$1:E$8825,MATCH(A6645,'AWR Data'!A$1:A$8825,0),5)</f>
        <v>0</v>
      </c>
      <c r="J6645" s="74">
        <f t="shared" si="826"/>
        <v>0</v>
      </c>
      <c r="K6645" s="105">
        <f t="shared" si="827"/>
        <v>0</v>
      </c>
      <c r="L6645" s="75">
        <v>0</v>
      </c>
      <c r="M6645" s="75">
        <v>0</v>
      </c>
      <c r="N6645" s="75">
        <v>0</v>
      </c>
      <c r="O6645" s="105">
        <v>0</v>
      </c>
      <c r="P6645" s="98">
        <f t="shared" si="828"/>
        <v>876</v>
      </c>
      <c r="Q6645" s="98">
        <f t="shared" si="829"/>
        <v>0</v>
      </c>
      <c r="R6645" s="98">
        <f t="shared" si="830"/>
        <v>0</v>
      </c>
      <c r="S6645" s="105">
        <f t="shared" si="831"/>
        <v>0</v>
      </c>
      <c r="T6645" s="8" t="str">
        <f>IF(I6645=0,"",(INDEX('AWR Data'!A$1:E$8823,MATCH(A6645,'AWR Data'!A$1:A$8823,0),4)))</f>
        <v/>
      </c>
    </row>
    <row r="6646" spans="1:20" ht="20" customHeight="1">
      <c r="A6646" s="14" t="s">
        <v>12876</v>
      </c>
      <c r="B6646" s="14" t="s">
        <v>920</v>
      </c>
      <c r="C6646" s="14" t="s">
        <v>12877</v>
      </c>
      <c r="E6646" s="74">
        <v>170</v>
      </c>
      <c r="F6646" s="74">
        <v>17200</v>
      </c>
      <c r="G6646" s="74">
        <f t="shared" si="824"/>
        <v>2040</v>
      </c>
      <c r="H6646" s="80">
        <f t="shared" si="825"/>
        <v>0.1186046511627907</v>
      </c>
      <c r="I6646" s="74">
        <f>INDEX('AWR Data'!A$1:E$8825,MATCH(A6646,'AWR Data'!A$1:A$8825,0),5)</f>
        <v>0</v>
      </c>
      <c r="J6646" s="74">
        <f t="shared" si="826"/>
        <v>0</v>
      </c>
      <c r="K6646" s="105">
        <f t="shared" si="827"/>
        <v>0</v>
      </c>
      <c r="L6646" s="75">
        <v>0</v>
      </c>
      <c r="M6646" s="75">
        <v>0</v>
      </c>
      <c r="N6646" s="75">
        <v>0</v>
      </c>
      <c r="O6646" s="105">
        <v>0</v>
      </c>
      <c r="P6646" s="98">
        <f t="shared" si="828"/>
        <v>2040</v>
      </c>
      <c r="Q6646" s="98">
        <f t="shared" si="829"/>
        <v>0</v>
      </c>
      <c r="R6646" s="98">
        <f t="shared" si="830"/>
        <v>0</v>
      </c>
      <c r="S6646" s="105">
        <f t="shared" si="831"/>
        <v>0</v>
      </c>
      <c r="T6646" s="8" t="str">
        <f>IF(I6646=0,"",(INDEX('AWR Data'!A$1:E$8823,MATCH(A6646,'AWR Data'!A$1:A$8823,0),4)))</f>
        <v/>
      </c>
    </row>
    <row r="6647" spans="1:20" ht="20" customHeight="1">
      <c r="A6647" s="14" t="s">
        <v>12878</v>
      </c>
      <c r="B6647" s="14" t="s">
        <v>920</v>
      </c>
      <c r="C6647" s="14" t="s">
        <v>12879</v>
      </c>
      <c r="E6647" s="74">
        <v>28</v>
      </c>
      <c r="F6647" s="74">
        <v>9440</v>
      </c>
      <c r="G6647" s="74">
        <f t="shared" si="824"/>
        <v>336</v>
      </c>
      <c r="H6647" s="80">
        <f t="shared" si="825"/>
        <v>3.5593220338983052E-2</v>
      </c>
      <c r="I6647" s="74">
        <f>INDEX('AWR Data'!A$1:E$8825,MATCH(A6647,'AWR Data'!A$1:A$8825,0),5)</f>
        <v>0</v>
      </c>
      <c r="J6647" s="74">
        <f t="shared" si="826"/>
        <v>0</v>
      </c>
      <c r="K6647" s="105">
        <f t="shared" si="827"/>
        <v>0</v>
      </c>
      <c r="L6647" s="75">
        <v>0</v>
      </c>
      <c r="M6647" s="75">
        <v>0</v>
      </c>
      <c r="N6647" s="75">
        <v>0</v>
      </c>
      <c r="O6647" s="105">
        <v>0</v>
      </c>
      <c r="P6647" s="98">
        <f t="shared" si="828"/>
        <v>336</v>
      </c>
      <c r="Q6647" s="98">
        <f t="shared" si="829"/>
        <v>0</v>
      </c>
      <c r="R6647" s="98">
        <f t="shared" si="830"/>
        <v>0</v>
      </c>
      <c r="S6647" s="105">
        <f t="shared" si="831"/>
        <v>0</v>
      </c>
      <c r="T6647" s="8" t="str">
        <f>IF(I6647=0,"",(INDEX('AWR Data'!A$1:E$8823,MATCH(A6647,'AWR Data'!A$1:A$8823,0),4)))</f>
        <v/>
      </c>
    </row>
    <row r="6648" spans="1:20" ht="20" customHeight="1">
      <c r="A6648" s="14" t="s">
        <v>12880</v>
      </c>
      <c r="B6648" s="14" t="s">
        <v>501</v>
      </c>
      <c r="C6648" s="14" t="s">
        <v>12881</v>
      </c>
      <c r="E6648" s="74">
        <v>46</v>
      </c>
      <c r="F6648" s="74">
        <v>5560</v>
      </c>
      <c r="G6648" s="74">
        <f t="shared" si="824"/>
        <v>552</v>
      </c>
      <c r="H6648" s="80">
        <f t="shared" si="825"/>
        <v>9.9280575539568344E-2</v>
      </c>
      <c r="I6648" s="74">
        <f>INDEX('AWR Data'!A$1:E$8825,MATCH(A6648,'AWR Data'!A$1:A$8825,0),5)</f>
        <v>0</v>
      </c>
      <c r="J6648" s="74">
        <f t="shared" si="826"/>
        <v>0</v>
      </c>
      <c r="K6648" s="105">
        <f t="shared" si="827"/>
        <v>0</v>
      </c>
      <c r="L6648" s="75">
        <v>0</v>
      </c>
      <c r="M6648" s="75">
        <v>0</v>
      </c>
      <c r="N6648" s="75">
        <v>0</v>
      </c>
      <c r="O6648" s="105">
        <v>0</v>
      </c>
      <c r="P6648" s="98">
        <f t="shared" si="828"/>
        <v>552</v>
      </c>
      <c r="Q6648" s="98">
        <f t="shared" si="829"/>
        <v>0</v>
      </c>
      <c r="R6648" s="98">
        <f t="shared" si="830"/>
        <v>0</v>
      </c>
      <c r="S6648" s="105">
        <f t="shared" si="831"/>
        <v>0</v>
      </c>
      <c r="T6648" s="8" t="str">
        <f>IF(I6648=0,"",(INDEX('AWR Data'!A$1:E$8823,MATCH(A6648,'AWR Data'!A$1:A$8823,0),4)))</f>
        <v/>
      </c>
    </row>
    <row r="6649" spans="1:20" ht="20" customHeight="1">
      <c r="A6649" s="14" t="s">
        <v>12882</v>
      </c>
      <c r="B6649" s="14" t="s">
        <v>920</v>
      </c>
      <c r="C6649" s="14" t="s">
        <v>12883</v>
      </c>
      <c r="E6649" s="74">
        <v>22</v>
      </c>
      <c r="F6649" s="74">
        <v>6130</v>
      </c>
      <c r="G6649" s="74">
        <f t="shared" si="824"/>
        <v>264</v>
      </c>
      <c r="H6649" s="80">
        <f t="shared" si="825"/>
        <v>4.3066884176182707E-2</v>
      </c>
      <c r="I6649" s="74">
        <f>INDEX('AWR Data'!A$1:E$8825,MATCH(A6649,'AWR Data'!A$1:A$8825,0),5)</f>
        <v>0</v>
      </c>
      <c r="J6649" s="74">
        <f t="shared" si="826"/>
        <v>0</v>
      </c>
      <c r="K6649" s="105">
        <f t="shared" si="827"/>
        <v>0</v>
      </c>
      <c r="L6649" s="75">
        <v>0</v>
      </c>
      <c r="M6649" s="75">
        <v>0</v>
      </c>
      <c r="N6649" s="75">
        <v>0</v>
      </c>
      <c r="O6649" s="105">
        <v>0</v>
      </c>
      <c r="P6649" s="98">
        <f t="shared" si="828"/>
        <v>264</v>
      </c>
      <c r="Q6649" s="98">
        <f t="shared" si="829"/>
        <v>0</v>
      </c>
      <c r="R6649" s="98">
        <f t="shared" si="830"/>
        <v>0</v>
      </c>
      <c r="S6649" s="105">
        <f t="shared" si="831"/>
        <v>0</v>
      </c>
      <c r="T6649" s="8" t="str">
        <f>IF(I6649=0,"",(INDEX('AWR Data'!A$1:E$8823,MATCH(A6649,'AWR Data'!A$1:A$8823,0),4)))</f>
        <v/>
      </c>
    </row>
    <row r="6650" spans="1:20" ht="20" customHeight="1">
      <c r="A6650" s="14" t="s">
        <v>12884</v>
      </c>
      <c r="B6650" s="14" t="s">
        <v>501</v>
      </c>
      <c r="C6650" s="14" t="s">
        <v>12885</v>
      </c>
      <c r="E6650" s="74">
        <v>140</v>
      </c>
      <c r="F6650" s="74">
        <v>17100</v>
      </c>
      <c r="G6650" s="74">
        <f t="shared" si="824"/>
        <v>1680</v>
      </c>
      <c r="H6650" s="80">
        <f t="shared" si="825"/>
        <v>9.8245614035087719E-2</v>
      </c>
      <c r="I6650" s="74">
        <f>INDEX('AWR Data'!A$1:E$8825,MATCH(A6650,'AWR Data'!A$1:A$8825,0),5)</f>
        <v>0</v>
      </c>
      <c r="J6650" s="74">
        <f t="shared" si="826"/>
        <v>0</v>
      </c>
      <c r="K6650" s="105">
        <f t="shared" si="827"/>
        <v>0</v>
      </c>
      <c r="L6650" s="75">
        <v>0</v>
      </c>
      <c r="M6650" s="75">
        <v>0</v>
      </c>
      <c r="N6650" s="75">
        <v>0</v>
      </c>
      <c r="O6650" s="105">
        <v>0</v>
      </c>
      <c r="P6650" s="98">
        <f t="shared" si="828"/>
        <v>1680</v>
      </c>
      <c r="Q6650" s="98">
        <f t="shared" si="829"/>
        <v>0</v>
      </c>
      <c r="R6650" s="98">
        <f t="shared" si="830"/>
        <v>0</v>
      </c>
      <c r="S6650" s="105">
        <f t="shared" si="831"/>
        <v>0</v>
      </c>
      <c r="T6650" s="8" t="str">
        <f>IF(I6650=0,"",(INDEX('AWR Data'!A$1:E$8823,MATCH(A6650,'AWR Data'!A$1:A$8823,0),4)))</f>
        <v/>
      </c>
    </row>
    <row r="6651" spans="1:20" ht="20" customHeight="1">
      <c r="A6651" s="14" t="s">
        <v>12886</v>
      </c>
      <c r="B6651" s="14" t="s">
        <v>721</v>
      </c>
      <c r="C6651" s="14" t="s">
        <v>12887</v>
      </c>
      <c r="E6651" s="74">
        <v>91</v>
      </c>
      <c r="F6651" s="74">
        <v>2400</v>
      </c>
      <c r="G6651" s="74">
        <f t="shared" si="824"/>
        <v>1092</v>
      </c>
      <c r="H6651" s="80">
        <f t="shared" si="825"/>
        <v>0.45500000000000002</v>
      </c>
      <c r="I6651" s="74">
        <f>INDEX('AWR Data'!A$1:E$8825,MATCH(A6651,'AWR Data'!A$1:A$8825,0),5)</f>
        <v>0</v>
      </c>
      <c r="J6651" s="74">
        <f t="shared" si="826"/>
        <v>0</v>
      </c>
      <c r="K6651" s="105">
        <f t="shared" si="827"/>
        <v>0</v>
      </c>
      <c r="L6651" s="75">
        <v>0</v>
      </c>
      <c r="M6651" s="75">
        <v>0</v>
      </c>
      <c r="N6651" s="75">
        <v>0</v>
      </c>
      <c r="O6651" s="105">
        <v>0</v>
      </c>
      <c r="P6651" s="98">
        <f t="shared" si="828"/>
        <v>1092</v>
      </c>
      <c r="Q6651" s="98">
        <f t="shared" si="829"/>
        <v>0</v>
      </c>
      <c r="R6651" s="98">
        <f t="shared" si="830"/>
        <v>0</v>
      </c>
      <c r="S6651" s="105">
        <f t="shared" si="831"/>
        <v>0</v>
      </c>
      <c r="T6651" s="8" t="str">
        <f>IF(I6651=0,"",(INDEX('AWR Data'!A$1:E$8823,MATCH(A6651,'AWR Data'!A$1:A$8823,0),4)))</f>
        <v/>
      </c>
    </row>
    <row r="6652" spans="1:20" ht="20" customHeight="1">
      <c r="A6652" s="14" t="s">
        <v>12888</v>
      </c>
      <c r="B6652" s="14" t="s">
        <v>721</v>
      </c>
      <c r="C6652" s="14" t="s">
        <v>12689</v>
      </c>
      <c r="E6652" s="74">
        <v>22</v>
      </c>
      <c r="F6652" s="74">
        <v>3660</v>
      </c>
      <c r="G6652" s="74">
        <f t="shared" si="824"/>
        <v>264</v>
      </c>
      <c r="H6652" s="80">
        <f t="shared" si="825"/>
        <v>7.2131147540983612E-2</v>
      </c>
      <c r="I6652" s="74">
        <f>INDEX('AWR Data'!A$1:E$8825,MATCH(A6652,'AWR Data'!A$1:A$8825,0),5)</f>
        <v>0</v>
      </c>
      <c r="J6652" s="74">
        <f t="shared" si="826"/>
        <v>0</v>
      </c>
      <c r="K6652" s="105">
        <f t="shared" si="827"/>
        <v>0</v>
      </c>
      <c r="L6652" s="75">
        <v>0</v>
      </c>
      <c r="M6652" s="75">
        <v>0</v>
      </c>
      <c r="N6652" s="75">
        <v>0</v>
      </c>
      <c r="O6652" s="105">
        <v>0</v>
      </c>
      <c r="P6652" s="98">
        <f t="shared" si="828"/>
        <v>264</v>
      </c>
      <c r="Q6652" s="98">
        <f t="shared" si="829"/>
        <v>0</v>
      </c>
      <c r="R6652" s="98">
        <f t="shared" si="830"/>
        <v>0</v>
      </c>
      <c r="S6652" s="105">
        <f t="shared" si="831"/>
        <v>0</v>
      </c>
      <c r="T6652" s="8" t="str">
        <f>IF(I6652=0,"",(INDEX('AWR Data'!A$1:E$8823,MATCH(A6652,'AWR Data'!A$1:A$8823,0),4)))</f>
        <v/>
      </c>
    </row>
    <row r="6653" spans="1:20" ht="20" customHeight="1">
      <c r="A6653" s="14" t="s">
        <v>12690</v>
      </c>
      <c r="B6653" s="14" t="s">
        <v>2346</v>
      </c>
      <c r="C6653" s="14" t="s">
        <v>12691</v>
      </c>
      <c r="E6653" s="74">
        <v>110</v>
      </c>
      <c r="F6653" s="74">
        <v>7580</v>
      </c>
      <c r="G6653" s="74">
        <f t="shared" si="824"/>
        <v>1320</v>
      </c>
      <c r="H6653" s="80">
        <f t="shared" si="825"/>
        <v>0.17414248021108181</v>
      </c>
      <c r="I6653" s="74">
        <f>INDEX('AWR Data'!A$1:E$8825,MATCH(A6653,'AWR Data'!A$1:A$8825,0),5)</f>
        <v>0</v>
      </c>
      <c r="J6653" s="74">
        <f t="shared" si="826"/>
        <v>0</v>
      </c>
      <c r="K6653" s="105">
        <f t="shared" si="827"/>
        <v>0</v>
      </c>
      <c r="L6653" s="75">
        <v>0</v>
      </c>
      <c r="M6653" s="75">
        <v>0</v>
      </c>
      <c r="N6653" s="75">
        <v>0</v>
      </c>
      <c r="O6653" s="105">
        <v>0</v>
      </c>
      <c r="P6653" s="98">
        <f t="shared" si="828"/>
        <v>1320</v>
      </c>
      <c r="Q6653" s="98">
        <f t="shared" si="829"/>
        <v>0</v>
      </c>
      <c r="R6653" s="98">
        <f t="shared" si="830"/>
        <v>0</v>
      </c>
      <c r="S6653" s="105">
        <f t="shared" si="831"/>
        <v>0</v>
      </c>
      <c r="T6653" s="8" t="str">
        <f>IF(I6653=0,"",(INDEX('AWR Data'!A$1:E$8823,MATCH(A6653,'AWR Data'!A$1:A$8823,0),4)))</f>
        <v/>
      </c>
    </row>
    <row r="6654" spans="1:20" ht="20" customHeight="1">
      <c r="A6654" s="14" t="s">
        <v>12692</v>
      </c>
      <c r="B6654" s="14" t="s">
        <v>17535</v>
      </c>
      <c r="C6654" s="14" t="s">
        <v>12693</v>
      </c>
      <c r="E6654" s="74">
        <v>210</v>
      </c>
      <c r="F6654" s="74">
        <v>524000</v>
      </c>
      <c r="G6654" s="74">
        <f t="shared" si="824"/>
        <v>2520</v>
      </c>
      <c r="H6654" s="80">
        <f t="shared" si="825"/>
        <v>4.8091603053435116E-3</v>
      </c>
      <c r="I6654" s="74">
        <f>INDEX('AWR Data'!A$1:E$8825,MATCH(A6654,'AWR Data'!A$1:A$8825,0),5)</f>
        <v>0</v>
      </c>
      <c r="J6654" s="74">
        <f t="shared" si="826"/>
        <v>0</v>
      </c>
      <c r="K6654" s="105">
        <f t="shared" si="827"/>
        <v>0</v>
      </c>
      <c r="L6654" s="75">
        <v>0</v>
      </c>
      <c r="M6654" s="75">
        <v>0</v>
      </c>
      <c r="N6654" s="75">
        <v>0</v>
      </c>
      <c r="O6654" s="105">
        <v>0</v>
      </c>
      <c r="P6654" s="98">
        <f t="shared" si="828"/>
        <v>2520</v>
      </c>
      <c r="Q6654" s="98">
        <f t="shared" si="829"/>
        <v>0</v>
      </c>
      <c r="R6654" s="98">
        <f t="shared" si="830"/>
        <v>0</v>
      </c>
      <c r="S6654" s="105">
        <f t="shared" si="831"/>
        <v>0</v>
      </c>
      <c r="T6654" s="8" t="str">
        <f>IF(I6654=0,"",(INDEX('AWR Data'!A$1:E$8823,MATCH(A6654,'AWR Data'!A$1:A$8823,0),4)))</f>
        <v/>
      </c>
    </row>
    <row r="6655" spans="1:20" ht="20" customHeight="1">
      <c r="A6655" s="14" t="s">
        <v>12694</v>
      </c>
      <c r="B6655" s="14" t="s">
        <v>17535</v>
      </c>
      <c r="C6655" s="14" t="s">
        <v>12695</v>
      </c>
      <c r="E6655" s="74">
        <v>58</v>
      </c>
      <c r="F6655" s="74">
        <v>66400</v>
      </c>
      <c r="G6655" s="74">
        <f t="shared" si="824"/>
        <v>696</v>
      </c>
      <c r="H6655" s="80">
        <f t="shared" si="825"/>
        <v>1.0481927710843374E-2</v>
      </c>
      <c r="I6655" s="74">
        <f>INDEX('AWR Data'!A$1:E$8825,MATCH(A6655,'AWR Data'!A$1:A$8825,0),5)</f>
        <v>0</v>
      </c>
      <c r="J6655" s="74">
        <f t="shared" si="826"/>
        <v>0</v>
      </c>
      <c r="K6655" s="105">
        <f t="shared" si="827"/>
        <v>0</v>
      </c>
      <c r="L6655" s="75">
        <v>0</v>
      </c>
      <c r="M6655" s="75">
        <v>0</v>
      </c>
      <c r="N6655" s="75">
        <v>0</v>
      </c>
      <c r="O6655" s="105">
        <v>0</v>
      </c>
      <c r="P6655" s="98">
        <f t="shared" si="828"/>
        <v>696</v>
      </c>
      <c r="Q6655" s="98">
        <f t="shared" si="829"/>
        <v>0</v>
      </c>
      <c r="R6655" s="98">
        <f t="shared" si="830"/>
        <v>0</v>
      </c>
      <c r="S6655" s="105">
        <f t="shared" si="831"/>
        <v>0</v>
      </c>
      <c r="T6655" s="8" t="str">
        <f>IF(I6655=0,"",(INDEX('AWR Data'!A$1:E$8823,MATCH(A6655,'AWR Data'!A$1:A$8823,0),4)))</f>
        <v/>
      </c>
    </row>
    <row r="6656" spans="1:20" ht="20" customHeight="1">
      <c r="A6656" s="14" t="s">
        <v>12696</v>
      </c>
      <c r="B6656" s="14" t="s">
        <v>2054</v>
      </c>
      <c r="C6656" s="14" t="s">
        <v>12697</v>
      </c>
      <c r="E6656" s="74">
        <v>22</v>
      </c>
      <c r="F6656" s="74">
        <v>5580</v>
      </c>
      <c r="G6656" s="74">
        <f t="shared" si="824"/>
        <v>264</v>
      </c>
      <c r="H6656" s="80">
        <f t="shared" si="825"/>
        <v>4.7311827956989246E-2</v>
      </c>
      <c r="I6656" s="74">
        <f>INDEX('AWR Data'!A$1:E$8825,MATCH(A6656,'AWR Data'!A$1:A$8825,0),5)</f>
        <v>0</v>
      </c>
      <c r="J6656" s="74">
        <f t="shared" si="826"/>
        <v>0</v>
      </c>
      <c r="K6656" s="105">
        <f t="shared" si="827"/>
        <v>0</v>
      </c>
      <c r="L6656" s="75">
        <v>0</v>
      </c>
      <c r="M6656" s="75">
        <v>0</v>
      </c>
      <c r="N6656" s="75">
        <v>0</v>
      </c>
      <c r="O6656" s="105">
        <v>0</v>
      </c>
      <c r="P6656" s="98">
        <f t="shared" si="828"/>
        <v>264</v>
      </c>
      <c r="Q6656" s="98">
        <f t="shared" si="829"/>
        <v>0</v>
      </c>
      <c r="R6656" s="98">
        <f t="shared" si="830"/>
        <v>0</v>
      </c>
      <c r="S6656" s="105">
        <f t="shared" si="831"/>
        <v>0</v>
      </c>
      <c r="T6656" s="8" t="str">
        <f>IF(I6656=0,"",(INDEX('AWR Data'!A$1:E$8823,MATCH(A6656,'AWR Data'!A$1:A$8823,0),4)))</f>
        <v/>
      </c>
    </row>
    <row r="6657" spans="1:20" ht="20" customHeight="1">
      <c r="A6657" s="14" t="s">
        <v>12698</v>
      </c>
      <c r="B6657" s="14" t="s">
        <v>2054</v>
      </c>
      <c r="C6657" s="14" t="s">
        <v>12699</v>
      </c>
      <c r="E6657" s="74">
        <v>140</v>
      </c>
      <c r="F6657" s="74">
        <v>6800</v>
      </c>
      <c r="G6657" s="74">
        <f t="shared" si="824"/>
        <v>1680</v>
      </c>
      <c r="H6657" s="80">
        <f t="shared" si="825"/>
        <v>0.24705882352941178</v>
      </c>
      <c r="I6657" s="74">
        <f>INDEX('AWR Data'!A$1:E$8825,MATCH(A6657,'AWR Data'!A$1:A$8825,0),5)</f>
        <v>0</v>
      </c>
      <c r="J6657" s="74">
        <f t="shared" si="826"/>
        <v>0</v>
      </c>
      <c r="K6657" s="105">
        <f t="shared" si="827"/>
        <v>0</v>
      </c>
      <c r="L6657" s="75">
        <v>0</v>
      </c>
      <c r="M6657" s="75">
        <v>0</v>
      </c>
      <c r="N6657" s="75">
        <v>0</v>
      </c>
      <c r="O6657" s="105">
        <v>0</v>
      </c>
      <c r="P6657" s="98">
        <f t="shared" si="828"/>
        <v>1680</v>
      </c>
      <c r="Q6657" s="98">
        <f t="shared" si="829"/>
        <v>0</v>
      </c>
      <c r="R6657" s="98">
        <f t="shared" si="830"/>
        <v>0</v>
      </c>
      <c r="S6657" s="105">
        <f t="shared" si="831"/>
        <v>0</v>
      </c>
      <c r="T6657" s="8" t="str">
        <f>IF(I6657=0,"",(INDEX('AWR Data'!A$1:E$8823,MATCH(A6657,'AWR Data'!A$1:A$8823,0),4)))</f>
        <v/>
      </c>
    </row>
    <row r="6658" spans="1:20" ht="20" customHeight="1">
      <c r="A6658" s="14" t="s">
        <v>12500</v>
      </c>
      <c r="B6658" s="14" t="s">
        <v>464</v>
      </c>
      <c r="C6658" s="14" t="s">
        <v>12501</v>
      </c>
      <c r="E6658" s="74">
        <v>58</v>
      </c>
      <c r="F6658" s="74">
        <v>20100</v>
      </c>
      <c r="G6658" s="74">
        <f t="shared" si="824"/>
        <v>696</v>
      </c>
      <c r="H6658" s="80">
        <f t="shared" si="825"/>
        <v>3.4626865671641791E-2</v>
      </c>
      <c r="I6658" s="74">
        <f>INDEX('AWR Data'!A$1:E$8825,MATCH(A6658,'AWR Data'!A$1:A$8825,0),5)</f>
        <v>0</v>
      </c>
      <c r="J6658" s="74">
        <f t="shared" si="826"/>
        <v>0</v>
      </c>
      <c r="K6658" s="105">
        <f t="shared" si="827"/>
        <v>0</v>
      </c>
      <c r="L6658" s="75">
        <v>0</v>
      </c>
      <c r="M6658" s="75">
        <v>0</v>
      </c>
      <c r="N6658" s="75">
        <v>0</v>
      </c>
      <c r="O6658" s="105">
        <v>0</v>
      </c>
      <c r="P6658" s="98">
        <f t="shared" si="828"/>
        <v>696</v>
      </c>
      <c r="Q6658" s="98">
        <f t="shared" si="829"/>
        <v>0</v>
      </c>
      <c r="R6658" s="98">
        <f t="shared" si="830"/>
        <v>0</v>
      </c>
      <c r="S6658" s="105">
        <f t="shared" si="831"/>
        <v>0</v>
      </c>
      <c r="T6658" s="8" t="str">
        <f>IF(I6658=0,"",(INDEX('AWR Data'!A$1:E$8823,MATCH(A6658,'AWR Data'!A$1:A$8823,0),4)))</f>
        <v/>
      </c>
    </row>
    <row r="6659" spans="1:20" ht="20" customHeight="1">
      <c r="A6659" s="14" t="s">
        <v>12502</v>
      </c>
      <c r="B6659" s="14" t="s">
        <v>568</v>
      </c>
      <c r="E6659" s="74">
        <v>46</v>
      </c>
      <c r="F6659" s="74">
        <v>1210</v>
      </c>
      <c r="G6659" s="74">
        <f t="shared" si="824"/>
        <v>552</v>
      </c>
      <c r="H6659" s="80">
        <f t="shared" si="825"/>
        <v>0.45619834710743801</v>
      </c>
      <c r="I6659" s="74">
        <f>INDEX('AWR Data'!A$1:E$8825,MATCH(A6659,'AWR Data'!A$1:A$8825,0),5)</f>
        <v>0</v>
      </c>
      <c r="J6659" s="74">
        <f t="shared" si="826"/>
        <v>0</v>
      </c>
      <c r="K6659" s="105">
        <f t="shared" si="827"/>
        <v>0</v>
      </c>
      <c r="L6659" s="75">
        <v>0</v>
      </c>
      <c r="M6659" s="75">
        <v>0</v>
      </c>
      <c r="N6659" s="75">
        <v>0</v>
      </c>
      <c r="O6659" s="105">
        <v>0</v>
      </c>
      <c r="P6659" s="98">
        <f t="shared" si="828"/>
        <v>552</v>
      </c>
      <c r="Q6659" s="98">
        <f t="shared" si="829"/>
        <v>0</v>
      </c>
      <c r="R6659" s="98">
        <f t="shared" si="830"/>
        <v>0</v>
      </c>
      <c r="S6659" s="105">
        <f t="shared" si="831"/>
        <v>0</v>
      </c>
      <c r="T6659" s="8" t="str">
        <f>IF(I6659=0,"",(INDEX('AWR Data'!A$1:E$8823,MATCH(A6659,'AWR Data'!A$1:A$8823,0),4)))</f>
        <v/>
      </c>
    </row>
    <row r="6660" spans="1:20" ht="20" customHeight="1">
      <c r="A6660" s="14" t="s">
        <v>12503</v>
      </c>
      <c r="B6660" s="14" t="s">
        <v>699</v>
      </c>
      <c r="C6660" s="14" t="s">
        <v>12504</v>
      </c>
      <c r="E6660" s="74">
        <v>46</v>
      </c>
      <c r="F6660" s="74">
        <v>338</v>
      </c>
      <c r="G6660" s="74">
        <f t="shared" si="824"/>
        <v>552</v>
      </c>
      <c r="H6660" s="80">
        <f t="shared" si="825"/>
        <v>1.6331360946745561</v>
      </c>
      <c r="I6660" s="74">
        <f>INDEX('AWR Data'!A$1:E$8825,MATCH(A6660,'AWR Data'!A$1:A$8825,0),5)</f>
        <v>0</v>
      </c>
      <c r="J6660" s="74">
        <f t="shared" si="826"/>
        <v>0</v>
      </c>
      <c r="K6660" s="105">
        <f t="shared" si="827"/>
        <v>0</v>
      </c>
      <c r="L6660" s="75">
        <v>0</v>
      </c>
      <c r="M6660" s="75">
        <v>0</v>
      </c>
      <c r="N6660" s="75">
        <v>0</v>
      </c>
      <c r="O6660" s="105">
        <v>0</v>
      </c>
      <c r="P6660" s="98">
        <f t="shared" si="828"/>
        <v>552</v>
      </c>
      <c r="Q6660" s="98">
        <f t="shared" si="829"/>
        <v>0</v>
      </c>
      <c r="R6660" s="98">
        <f t="shared" si="830"/>
        <v>0</v>
      </c>
      <c r="S6660" s="105">
        <f t="shared" si="831"/>
        <v>0</v>
      </c>
      <c r="T6660" s="8" t="str">
        <f>IF(I6660=0,"",(INDEX('AWR Data'!A$1:E$8823,MATCH(A6660,'AWR Data'!A$1:A$8823,0),4)))</f>
        <v/>
      </c>
    </row>
    <row r="6661" spans="1:20" ht="20" customHeight="1">
      <c r="A6661" s="14" t="s">
        <v>12505</v>
      </c>
      <c r="B6661" s="14" t="s">
        <v>699</v>
      </c>
      <c r="C6661" s="14" t="s">
        <v>12506</v>
      </c>
      <c r="E6661" s="74">
        <v>36</v>
      </c>
      <c r="F6661" s="74">
        <v>1280</v>
      </c>
      <c r="G6661" s="74">
        <f t="shared" si="824"/>
        <v>432</v>
      </c>
      <c r="H6661" s="80">
        <f t="shared" si="825"/>
        <v>0.33750000000000002</v>
      </c>
      <c r="I6661" s="74">
        <f>INDEX('AWR Data'!A$1:E$8825,MATCH(A6661,'AWR Data'!A$1:A$8825,0),5)</f>
        <v>0</v>
      </c>
      <c r="J6661" s="74">
        <f t="shared" si="826"/>
        <v>0</v>
      </c>
      <c r="K6661" s="105">
        <f t="shared" si="827"/>
        <v>0</v>
      </c>
      <c r="L6661" s="75">
        <v>0</v>
      </c>
      <c r="M6661" s="75">
        <v>0</v>
      </c>
      <c r="N6661" s="75">
        <v>0</v>
      </c>
      <c r="O6661" s="105">
        <v>0</v>
      </c>
      <c r="P6661" s="98">
        <f t="shared" si="828"/>
        <v>432</v>
      </c>
      <c r="Q6661" s="98">
        <f t="shared" si="829"/>
        <v>0</v>
      </c>
      <c r="R6661" s="98">
        <f t="shared" si="830"/>
        <v>0</v>
      </c>
      <c r="S6661" s="105">
        <f t="shared" si="831"/>
        <v>0</v>
      </c>
      <c r="T6661" s="8" t="str">
        <f>IF(I6661=0,"",(INDEX('AWR Data'!A$1:E$8823,MATCH(A6661,'AWR Data'!A$1:A$8823,0),4)))</f>
        <v/>
      </c>
    </row>
    <row r="6662" spans="1:20" ht="20" customHeight="1">
      <c r="A6662" s="14" t="s">
        <v>12507</v>
      </c>
      <c r="B6662" s="14" t="s">
        <v>1025</v>
      </c>
      <c r="C6662" s="14" t="s">
        <v>12508</v>
      </c>
      <c r="E6662" s="74">
        <v>73</v>
      </c>
      <c r="F6662" s="74">
        <v>52300</v>
      </c>
      <c r="G6662" s="74">
        <f t="shared" ref="G6662:G6725" si="832">+E6662*12</f>
        <v>876</v>
      </c>
      <c r="H6662" s="80">
        <f t="shared" ref="H6662:H6725" si="833">IF(G6662&gt;0,(IF(F6662&gt;0,G6662/F6662,1000)),0)</f>
        <v>1.6749521988527725E-2</v>
      </c>
      <c r="I6662" s="74">
        <f>INDEX('AWR Data'!A$1:E$8825,MATCH(A6662,'AWR Data'!A$1:A$8825,0),5)</f>
        <v>0</v>
      </c>
      <c r="J6662" s="74">
        <f t="shared" ref="J6662:J6725" si="834">IF(I6662=0,0,IF(I6662&gt;0,IF(I6662&lt;11,G6662,IF(I6662&lt;21,(G6662*0.32),IF(I6662&lt;31,(G6662*0.07),0)))))</f>
        <v>0</v>
      </c>
      <c r="K6662" s="105">
        <f t="shared" ref="K6662:K6725" si="835">IF(G6662,J6662/G6662,0)</f>
        <v>0</v>
      </c>
      <c r="L6662" s="75">
        <v>0</v>
      </c>
      <c r="M6662" s="75">
        <v>0</v>
      </c>
      <c r="N6662" s="75">
        <v>0</v>
      </c>
      <c r="O6662" s="105">
        <v>0</v>
      </c>
      <c r="P6662" s="98">
        <f t="shared" ref="P6662:P6725" si="836">+G6662-L6662</f>
        <v>876</v>
      </c>
      <c r="Q6662" s="98">
        <f t="shared" ref="Q6662:Q6725" si="837">IF(I6662=0,I6662-M6662,IF(M6662,IF(I6662=0,(M6662-0),M6662-I6662),I6662))</f>
        <v>0</v>
      </c>
      <c r="R6662" s="98">
        <f t="shared" ref="R6662:R6725" si="838">+J6662-N6662</f>
        <v>0</v>
      </c>
      <c r="S6662" s="105">
        <f t="shared" ref="S6662:S6725" si="839">+K6662-O6662</f>
        <v>0</v>
      </c>
      <c r="T6662" s="8" t="str">
        <f>IF(I6662=0,"",(INDEX('AWR Data'!A$1:E$8823,MATCH(A6662,'AWR Data'!A$1:A$8823,0),4)))</f>
        <v/>
      </c>
    </row>
    <row r="6663" spans="1:20" ht="20" customHeight="1">
      <c r="A6663" s="14" t="s">
        <v>12509</v>
      </c>
      <c r="B6663" s="14" t="s">
        <v>501</v>
      </c>
      <c r="C6663" s="14" t="s">
        <v>12510</v>
      </c>
      <c r="E6663" s="74">
        <v>140</v>
      </c>
      <c r="F6663" s="74">
        <v>4970</v>
      </c>
      <c r="G6663" s="74">
        <f t="shared" si="832"/>
        <v>1680</v>
      </c>
      <c r="H6663" s="80">
        <f t="shared" si="833"/>
        <v>0.3380281690140845</v>
      </c>
      <c r="I6663" s="74">
        <f>INDEX('AWR Data'!A$1:E$8825,MATCH(A6663,'AWR Data'!A$1:A$8825,0),5)</f>
        <v>0</v>
      </c>
      <c r="J6663" s="74">
        <f t="shared" si="834"/>
        <v>0</v>
      </c>
      <c r="K6663" s="105">
        <f t="shared" si="835"/>
        <v>0</v>
      </c>
      <c r="L6663" s="75">
        <v>0</v>
      </c>
      <c r="M6663" s="75">
        <v>0</v>
      </c>
      <c r="N6663" s="75">
        <v>0</v>
      </c>
      <c r="O6663" s="105">
        <v>0</v>
      </c>
      <c r="P6663" s="98">
        <f t="shared" si="836"/>
        <v>1680</v>
      </c>
      <c r="Q6663" s="98">
        <f t="shared" si="837"/>
        <v>0</v>
      </c>
      <c r="R6663" s="98">
        <f t="shared" si="838"/>
        <v>0</v>
      </c>
      <c r="S6663" s="105">
        <f t="shared" si="839"/>
        <v>0</v>
      </c>
      <c r="T6663" s="8" t="str">
        <f>IF(I6663=0,"",(INDEX('AWR Data'!A$1:E$8823,MATCH(A6663,'AWR Data'!A$1:A$8823,0),4)))</f>
        <v/>
      </c>
    </row>
    <row r="6664" spans="1:20" ht="20" customHeight="1">
      <c r="A6664" s="14" t="s">
        <v>12511</v>
      </c>
      <c r="B6664" s="14" t="s">
        <v>5409</v>
      </c>
      <c r="C6664" s="14" t="s">
        <v>12512</v>
      </c>
      <c r="E6664" s="74">
        <v>36</v>
      </c>
      <c r="F6664" s="74">
        <v>450</v>
      </c>
      <c r="G6664" s="74">
        <f t="shared" si="832"/>
        <v>432</v>
      </c>
      <c r="H6664" s="80">
        <f t="shared" si="833"/>
        <v>0.96</v>
      </c>
      <c r="I6664" s="74">
        <f>INDEX('AWR Data'!A$1:E$8825,MATCH(A6664,'AWR Data'!A$1:A$8825,0),5)</f>
        <v>0</v>
      </c>
      <c r="J6664" s="74">
        <f t="shared" si="834"/>
        <v>0</v>
      </c>
      <c r="K6664" s="105">
        <f t="shared" si="835"/>
        <v>0</v>
      </c>
      <c r="L6664" s="75">
        <v>0</v>
      </c>
      <c r="M6664" s="75">
        <v>0</v>
      </c>
      <c r="N6664" s="75">
        <v>0</v>
      </c>
      <c r="O6664" s="105">
        <v>0</v>
      </c>
      <c r="P6664" s="98">
        <f t="shared" si="836"/>
        <v>432</v>
      </c>
      <c r="Q6664" s="98">
        <f t="shared" si="837"/>
        <v>0</v>
      </c>
      <c r="R6664" s="98">
        <f t="shared" si="838"/>
        <v>0</v>
      </c>
      <c r="S6664" s="105">
        <f t="shared" si="839"/>
        <v>0</v>
      </c>
      <c r="T6664" s="8" t="str">
        <f>IF(I6664=0,"",(INDEX('AWR Data'!A$1:E$8823,MATCH(A6664,'AWR Data'!A$1:A$8823,0),4)))</f>
        <v/>
      </c>
    </row>
    <row r="6665" spans="1:20" ht="20" customHeight="1">
      <c r="A6665" s="14" t="s">
        <v>12513</v>
      </c>
      <c r="B6665" s="14" t="s">
        <v>573</v>
      </c>
      <c r="C6665" s="14" t="s">
        <v>12514</v>
      </c>
      <c r="E6665" s="74">
        <v>73</v>
      </c>
      <c r="F6665" s="74">
        <v>2260</v>
      </c>
      <c r="G6665" s="74">
        <f t="shared" si="832"/>
        <v>876</v>
      </c>
      <c r="H6665" s="80">
        <f t="shared" si="833"/>
        <v>0.38761061946902653</v>
      </c>
      <c r="I6665" s="74">
        <f>INDEX('AWR Data'!A$1:E$8825,MATCH(A6665,'AWR Data'!A$1:A$8825,0),5)</f>
        <v>0</v>
      </c>
      <c r="J6665" s="74">
        <f t="shared" si="834"/>
        <v>0</v>
      </c>
      <c r="K6665" s="105">
        <f t="shared" si="835"/>
        <v>0</v>
      </c>
      <c r="L6665" s="75">
        <v>0</v>
      </c>
      <c r="M6665" s="75">
        <v>0</v>
      </c>
      <c r="N6665" s="75">
        <v>0</v>
      </c>
      <c r="O6665" s="105">
        <v>0</v>
      </c>
      <c r="P6665" s="98">
        <f t="shared" si="836"/>
        <v>876</v>
      </c>
      <c r="Q6665" s="98">
        <f t="shared" si="837"/>
        <v>0</v>
      </c>
      <c r="R6665" s="98">
        <f t="shared" si="838"/>
        <v>0</v>
      </c>
      <c r="S6665" s="105">
        <f t="shared" si="839"/>
        <v>0</v>
      </c>
      <c r="T6665" s="8" t="str">
        <f>IF(I6665=0,"",(INDEX('AWR Data'!A$1:E$8823,MATCH(A6665,'AWR Data'!A$1:A$8823,0),4)))</f>
        <v/>
      </c>
    </row>
    <row r="6666" spans="1:20" ht="20" customHeight="1">
      <c r="A6666" s="14" t="s">
        <v>12515</v>
      </c>
      <c r="B6666" s="14" t="s">
        <v>516</v>
      </c>
      <c r="C6666" s="14" t="s">
        <v>12719</v>
      </c>
      <c r="E6666" s="74">
        <v>140</v>
      </c>
      <c r="F6666" s="74">
        <v>2360</v>
      </c>
      <c r="G6666" s="74">
        <f t="shared" si="832"/>
        <v>1680</v>
      </c>
      <c r="H6666" s="80">
        <f t="shared" si="833"/>
        <v>0.71186440677966101</v>
      </c>
      <c r="I6666" s="74">
        <f>INDEX('AWR Data'!A$1:E$8825,MATCH(A6666,'AWR Data'!A$1:A$8825,0),5)</f>
        <v>0</v>
      </c>
      <c r="J6666" s="74">
        <f t="shared" si="834"/>
        <v>0</v>
      </c>
      <c r="K6666" s="105">
        <f t="shared" si="835"/>
        <v>0</v>
      </c>
      <c r="L6666" s="75">
        <v>0</v>
      </c>
      <c r="M6666" s="75">
        <v>0</v>
      </c>
      <c r="N6666" s="75">
        <v>0</v>
      </c>
      <c r="O6666" s="105">
        <v>0</v>
      </c>
      <c r="P6666" s="98">
        <f t="shared" si="836"/>
        <v>1680</v>
      </c>
      <c r="Q6666" s="98">
        <f t="shared" si="837"/>
        <v>0</v>
      </c>
      <c r="R6666" s="98">
        <f t="shared" si="838"/>
        <v>0</v>
      </c>
      <c r="S6666" s="105">
        <f t="shared" si="839"/>
        <v>0</v>
      </c>
      <c r="T6666" s="8" t="str">
        <f>IF(I6666=0,"",(INDEX('AWR Data'!A$1:E$8823,MATCH(A6666,'AWR Data'!A$1:A$8823,0),4)))</f>
        <v/>
      </c>
    </row>
    <row r="6667" spans="1:20" ht="20" customHeight="1">
      <c r="A6667" s="14" t="s">
        <v>12720</v>
      </c>
      <c r="B6667" s="14" t="s">
        <v>2119</v>
      </c>
      <c r="C6667" s="14" t="s">
        <v>12721</v>
      </c>
      <c r="E6667" s="74">
        <v>58</v>
      </c>
      <c r="F6667" s="74">
        <v>395</v>
      </c>
      <c r="G6667" s="74">
        <f t="shared" si="832"/>
        <v>696</v>
      </c>
      <c r="H6667" s="80">
        <f t="shared" si="833"/>
        <v>1.7620253164556963</v>
      </c>
      <c r="I6667" s="74">
        <f>INDEX('AWR Data'!A$1:E$8825,MATCH(A6667,'AWR Data'!A$1:A$8825,0),5)</f>
        <v>0</v>
      </c>
      <c r="J6667" s="74">
        <f t="shared" si="834"/>
        <v>0</v>
      </c>
      <c r="K6667" s="105">
        <f t="shared" si="835"/>
        <v>0</v>
      </c>
      <c r="L6667" s="75">
        <v>0</v>
      </c>
      <c r="M6667" s="75">
        <v>0</v>
      </c>
      <c r="N6667" s="75">
        <v>0</v>
      </c>
      <c r="O6667" s="105">
        <v>0</v>
      </c>
      <c r="P6667" s="98">
        <f t="shared" si="836"/>
        <v>696</v>
      </c>
      <c r="Q6667" s="98">
        <f t="shared" si="837"/>
        <v>0</v>
      </c>
      <c r="R6667" s="98">
        <f t="shared" si="838"/>
        <v>0</v>
      </c>
      <c r="S6667" s="105">
        <f t="shared" si="839"/>
        <v>0</v>
      </c>
      <c r="T6667" s="8" t="str">
        <f>IF(I6667=0,"",(INDEX('AWR Data'!A$1:E$8823,MATCH(A6667,'AWR Data'!A$1:A$8823,0),4)))</f>
        <v/>
      </c>
    </row>
    <row r="6668" spans="1:20" ht="20" customHeight="1">
      <c r="A6668" s="14" t="s">
        <v>12722</v>
      </c>
      <c r="B6668" s="14" t="s">
        <v>464</v>
      </c>
      <c r="C6668" s="14" t="s">
        <v>12723</v>
      </c>
      <c r="E6668" s="74">
        <v>140</v>
      </c>
      <c r="F6668" s="74">
        <v>29900</v>
      </c>
      <c r="G6668" s="74">
        <f t="shared" si="832"/>
        <v>1680</v>
      </c>
      <c r="H6668" s="80">
        <f t="shared" si="833"/>
        <v>5.6187290969899668E-2</v>
      </c>
      <c r="I6668" s="74">
        <f>INDEX('AWR Data'!A$1:E$8825,MATCH(A6668,'AWR Data'!A$1:A$8825,0),5)</f>
        <v>0</v>
      </c>
      <c r="J6668" s="74">
        <f t="shared" si="834"/>
        <v>0</v>
      </c>
      <c r="K6668" s="105">
        <f t="shared" si="835"/>
        <v>0</v>
      </c>
      <c r="L6668" s="75">
        <v>0</v>
      </c>
      <c r="M6668" s="75">
        <v>0</v>
      </c>
      <c r="N6668" s="75">
        <v>0</v>
      </c>
      <c r="O6668" s="105">
        <v>0</v>
      </c>
      <c r="P6668" s="98">
        <f t="shared" si="836"/>
        <v>1680</v>
      </c>
      <c r="Q6668" s="98">
        <f t="shared" si="837"/>
        <v>0</v>
      </c>
      <c r="R6668" s="98">
        <f t="shared" si="838"/>
        <v>0</v>
      </c>
      <c r="S6668" s="105">
        <f t="shared" si="839"/>
        <v>0</v>
      </c>
      <c r="T6668" s="8" t="str">
        <f>IF(I6668=0,"",(INDEX('AWR Data'!A$1:E$8823,MATCH(A6668,'AWR Data'!A$1:A$8823,0),4)))</f>
        <v/>
      </c>
    </row>
    <row r="6669" spans="1:20" ht="20" customHeight="1">
      <c r="A6669" s="14" t="s">
        <v>12724</v>
      </c>
      <c r="B6669" s="14" t="s">
        <v>1084</v>
      </c>
      <c r="C6669" s="14" t="s">
        <v>12725</v>
      </c>
      <c r="E6669" s="74">
        <v>22</v>
      </c>
      <c r="F6669" s="74">
        <v>1920</v>
      </c>
      <c r="G6669" s="74">
        <f t="shared" si="832"/>
        <v>264</v>
      </c>
      <c r="H6669" s="80">
        <f t="shared" si="833"/>
        <v>0.13750000000000001</v>
      </c>
      <c r="I6669" s="74">
        <f>INDEX('AWR Data'!A$1:E$8825,MATCH(A6669,'AWR Data'!A$1:A$8825,0),5)</f>
        <v>0</v>
      </c>
      <c r="J6669" s="74">
        <f t="shared" si="834"/>
        <v>0</v>
      </c>
      <c r="K6669" s="105">
        <f t="shared" si="835"/>
        <v>0</v>
      </c>
      <c r="L6669" s="75">
        <v>0</v>
      </c>
      <c r="M6669" s="75">
        <v>0</v>
      </c>
      <c r="N6669" s="75">
        <v>0</v>
      </c>
      <c r="O6669" s="105">
        <v>0</v>
      </c>
      <c r="P6669" s="98">
        <f t="shared" si="836"/>
        <v>264</v>
      </c>
      <c r="Q6669" s="98">
        <f t="shared" si="837"/>
        <v>0</v>
      </c>
      <c r="R6669" s="98">
        <f t="shared" si="838"/>
        <v>0</v>
      </c>
      <c r="S6669" s="105">
        <f t="shared" si="839"/>
        <v>0</v>
      </c>
      <c r="T6669" s="8" t="str">
        <f>IF(I6669=0,"",(INDEX('AWR Data'!A$1:E$8823,MATCH(A6669,'AWR Data'!A$1:A$8823,0),4)))</f>
        <v/>
      </c>
    </row>
    <row r="6670" spans="1:20" ht="20" customHeight="1">
      <c r="A6670" s="14" t="s">
        <v>12726</v>
      </c>
      <c r="B6670" s="14" t="s">
        <v>568</v>
      </c>
      <c r="E6670" s="74">
        <v>22</v>
      </c>
      <c r="F6670" s="74">
        <v>476</v>
      </c>
      <c r="G6670" s="74">
        <f t="shared" si="832"/>
        <v>264</v>
      </c>
      <c r="H6670" s="80">
        <f t="shared" si="833"/>
        <v>0.55462184873949583</v>
      </c>
      <c r="I6670" s="74">
        <f>INDEX('AWR Data'!A$1:E$8825,MATCH(A6670,'AWR Data'!A$1:A$8825,0),5)</f>
        <v>0</v>
      </c>
      <c r="J6670" s="74">
        <f t="shared" si="834"/>
        <v>0</v>
      </c>
      <c r="K6670" s="105">
        <f t="shared" si="835"/>
        <v>0</v>
      </c>
      <c r="L6670" s="75">
        <v>0</v>
      </c>
      <c r="M6670" s="75">
        <v>0</v>
      </c>
      <c r="N6670" s="75">
        <v>0</v>
      </c>
      <c r="O6670" s="105">
        <v>0</v>
      </c>
      <c r="P6670" s="98">
        <f t="shared" si="836"/>
        <v>264</v>
      </c>
      <c r="Q6670" s="98">
        <f t="shared" si="837"/>
        <v>0</v>
      </c>
      <c r="R6670" s="98">
        <f t="shared" si="838"/>
        <v>0</v>
      </c>
      <c r="S6670" s="105">
        <f t="shared" si="839"/>
        <v>0</v>
      </c>
      <c r="T6670" s="8" t="str">
        <f>IF(I6670=0,"",(INDEX('AWR Data'!A$1:E$8823,MATCH(A6670,'AWR Data'!A$1:A$8823,0),4)))</f>
        <v/>
      </c>
    </row>
    <row r="6671" spans="1:20" ht="20" customHeight="1">
      <c r="A6671" s="14" t="s">
        <v>12525</v>
      </c>
      <c r="B6671" s="14" t="s">
        <v>568</v>
      </c>
      <c r="E6671" s="74">
        <v>140</v>
      </c>
      <c r="F6671" s="74">
        <v>2660</v>
      </c>
      <c r="G6671" s="74">
        <f t="shared" si="832"/>
        <v>1680</v>
      </c>
      <c r="H6671" s="80">
        <f t="shared" si="833"/>
        <v>0.63157894736842102</v>
      </c>
      <c r="I6671" s="74">
        <f>INDEX('AWR Data'!A$1:E$8825,MATCH(A6671,'AWR Data'!A$1:A$8825,0),5)</f>
        <v>0</v>
      </c>
      <c r="J6671" s="74">
        <f t="shared" si="834"/>
        <v>0</v>
      </c>
      <c r="K6671" s="105">
        <f t="shared" si="835"/>
        <v>0</v>
      </c>
      <c r="L6671" s="75">
        <v>0</v>
      </c>
      <c r="M6671" s="75">
        <v>0</v>
      </c>
      <c r="N6671" s="75">
        <v>0</v>
      </c>
      <c r="O6671" s="105">
        <v>0</v>
      </c>
      <c r="P6671" s="98">
        <f t="shared" si="836"/>
        <v>1680</v>
      </c>
      <c r="Q6671" s="98">
        <f t="shared" si="837"/>
        <v>0</v>
      </c>
      <c r="R6671" s="98">
        <f t="shared" si="838"/>
        <v>0</v>
      </c>
      <c r="S6671" s="105">
        <f t="shared" si="839"/>
        <v>0</v>
      </c>
      <c r="T6671" s="8" t="str">
        <f>IF(I6671=0,"",(INDEX('AWR Data'!A$1:E$8823,MATCH(A6671,'AWR Data'!A$1:A$8823,0),4)))</f>
        <v/>
      </c>
    </row>
    <row r="6672" spans="1:20" ht="20" customHeight="1">
      <c r="A6672" s="14" t="s">
        <v>12526</v>
      </c>
      <c r="B6672" s="14" t="s">
        <v>699</v>
      </c>
      <c r="C6672" s="14" t="s">
        <v>12527</v>
      </c>
      <c r="E6672" s="74">
        <v>140</v>
      </c>
      <c r="F6672" s="74">
        <v>1760</v>
      </c>
      <c r="G6672" s="74">
        <f t="shared" si="832"/>
        <v>1680</v>
      </c>
      <c r="H6672" s="80">
        <f t="shared" si="833"/>
        <v>0.95454545454545459</v>
      </c>
      <c r="I6672" s="74">
        <f>INDEX('AWR Data'!A$1:E$8825,MATCH(A6672,'AWR Data'!A$1:A$8825,0),5)</f>
        <v>0</v>
      </c>
      <c r="J6672" s="74">
        <f t="shared" si="834"/>
        <v>0</v>
      </c>
      <c r="K6672" s="105">
        <f t="shared" si="835"/>
        <v>0</v>
      </c>
      <c r="L6672" s="75">
        <v>0</v>
      </c>
      <c r="M6672" s="75">
        <v>0</v>
      </c>
      <c r="N6672" s="75">
        <v>0</v>
      </c>
      <c r="O6672" s="105">
        <v>0</v>
      </c>
      <c r="P6672" s="98">
        <f t="shared" si="836"/>
        <v>1680</v>
      </c>
      <c r="Q6672" s="98">
        <f t="shared" si="837"/>
        <v>0</v>
      </c>
      <c r="R6672" s="98">
        <f t="shared" si="838"/>
        <v>0</v>
      </c>
      <c r="S6672" s="105">
        <f t="shared" si="839"/>
        <v>0</v>
      </c>
      <c r="T6672" s="8" t="str">
        <f>IF(I6672=0,"",(INDEX('AWR Data'!A$1:E$8823,MATCH(A6672,'AWR Data'!A$1:A$8823,0),4)))</f>
        <v/>
      </c>
    </row>
    <row r="6673" spans="1:20" ht="20" customHeight="1">
      <c r="A6673" s="14" t="s">
        <v>12528</v>
      </c>
      <c r="B6673" s="14" t="s">
        <v>279</v>
      </c>
      <c r="C6673" s="14" t="s">
        <v>12529</v>
      </c>
      <c r="E6673" s="74">
        <v>91</v>
      </c>
      <c r="F6673" s="74">
        <v>270</v>
      </c>
      <c r="G6673" s="74">
        <f t="shared" si="832"/>
        <v>1092</v>
      </c>
      <c r="H6673" s="80">
        <f t="shared" si="833"/>
        <v>4.0444444444444443</v>
      </c>
      <c r="I6673" s="74">
        <f>INDEX('AWR Data'!A$1:E$8825,MATCH(A6673,'AWR Data'!A$1:A$8825,0),5)</f>
        <v>0</v>
      </c>
      <c r="J6673" s="74">
        <f t="shared" si="834"/>
        <v>0</v>
      </c>
      <c r="K6673" s="105">
        <f t="shared" si="835"/>
        <v>0</v>
      </c>
      <c r="L6673" s="75">
        <v>0</v>
      </c>
      <c r="M6673" s="75">
        <v>0</v>
      </c>
      <c r="N6673" s="75">
        <v>0</v>
      </c>
      <c r="O6673" s="105">
        <v>0</v>
      </c>
      <c r="P6673" s="98">
        <f t="shared" si="836"/>
        <v>1092</v>
      </c>
      <c r="Q6673" s="98">
        <f t="shared" si="837"/>
        <v>0</v>
      </c>
      <c r="R6673" s="98">
        <f t="shared" si="838"/>
        <v>0</v>
      </c>
      <c r="S6673" s="105">
        <f t="shared" si="839"/>
        <v>0</v>
      </c>
      <c r="T6673" s="8" t="str">
        <f>IF(I6673=0,"",(INDEX('AWR Data'!A$1:E$8823,MATCH(A6673,'AWR Data'!A$1:A$8823,0),4)))</f>
        <v/>
      </c>
    </row>
    <row r="6674" spans="1:20" ht="20" customHeight="1">
      <c r="A6674" s="14" t="s">
        <v>12530</v>
      </c>
      <c r="B6674" s="14" t="s">
        <v>1025</v>
      </c>
      <c r="C6674" s="14" t="s">
        <v>12531</v>
      </c>
      <c r="E6674" s="74">
        <v>170</v>
      </c>
      <c r="F6674" s="74">
        <v>58700</v>
      </c>
      <c r="G6674" s="74">
        <f t="shared" si="832"/>
        <v>2040</v>
      </c>
      <c r="H6674" s="80">
        <f t="shared" si="833"/>
        <v>3.475298126064736E-2</v>
      </c>
      <c r="I6674" s="74">
        <f>INDEX('AWR Data'!A$1:E$8825,MATCH(A6674,'AWR Data'!A$1:A$8825,0),5)</f>
        <v>0</v>
      </c>
      <c r="J6674" s="74">
        <f t="shared" si="834"/>
        <v>0</v>
      </c>
      <c r="K6674" s="105">
        <f t="shared" si="835"/>
        <v>0</v>
      </c>
      <c r="L6674" s="75">
        <v>0</v>
      </c>
      <c r="M6674" s="75">
        <v>0</v>
      </c>
      <c r="N6674" s="75">
        <v>0</v>
      </c>
      <c r="O6674" s="105">
        <v>0</v>
      </c>
      <c r="P6674" s="98">
        <f t="shared" si="836"/>
        <v>2040</v>
      </c>
      <c r="Q6674" s="98">
        <f t="shared" si="837"/>
        <v>0</v>
      </c>
      <c r="R6674" s="98">
        <f t="shared" si="838"/>
        <v>0</v>
      </c>
      <c r="S6674" s="105">
        <f t="shared" si="839"/>
        <v>0</v>
      </c>
      <c r="T6674" s="8" t="str">
        <f>IF(I6674=0,"",(INDEX('AWR Data'!A$1:E$8823,MATCH(A6674,'AWR Data'!A$1:A$8823,0),4)))</f>
        <v/>
      </c>
    </row>
    <row r="6675" spans="1:20" ht="20" customHeight="1">
      <c r="A6675" s="14" t="s">
        <v>12735</v>
      </c>
      <c r="B6675" s="14" t="s">
        <v>1667</v>
      </c>
      <c r="C6675" s="14" t="s">
        <v>12736</v>
      </c>
      <c r="E6675" s="74">
        <v>36</v>
      </c>
      <c r="F6675" s="74">
        <v>257</v>
      </c>
      <c r="G6675" s="74">
        <f t="shared" si="832"/>
        <v>432</v>
      </c>
      <c r="H6675" s="80">
        <f t="shared" si="833"/>
        <v>1.6809338521400778</v>
      </c>
      <c r="I6675" s="74">
        <f>INDEX('AWR Data'!A$1:E$8825,MATCH(A6675,'AWR Data'!A$1:A$8825,0),5)</f>
        <v>0</v>
      </c>
      <c r="J6675" s="74">
        <f t="shared" si="834"/>
        <v>0</v>
      </c>
      <c r="K6675" s="105">
        <f t="shared" si="835"/>
        <v>0</v>
      </c>
      <c r="L6675" s="75">
        <v>0</v>
      </c>
      <c r="M6675" s="75">
        <v>0</v>
      </c>
      <c r="N6675" s="75">
        <v>0</v>
      </c>
      <c r="O6675" s="105">
        <v>0</v>
      </c>
      <c r="P6675" s="98">
        <f t="shared" si="836"/>
        <v>432</v>
      </c>
      <c r="Q6675" s="98">
        <f t="shared" si="837"/>
        <v>0</v>
      </c>
      <c r="R6675" s="98">
        <f t="shared" si="838"/>
        <v>0</v>
      </c>
      <c r="S6675" s="105">
        <f t="shared" si="839"/>
        <v>0</v>
      </c>
      <c r="T6675" s="8" t="str">
        <f>IF(I6675=0,"",(INDEX('AWR Data'!A$1:E$8823,MATCH(A6675,'AWR Data'!A$1:A$8823,0),4)))</f>
        <v/>
      </c>
    </row>
    <row r="6676" spans="1:20" ht="20" customHeight="1">
      <c r="A6676" s="14" t="s">
        <v>12737</v>
      </c>
      <c r="B6676" s="14" t="s">
        <v>501</v>
      </c>
      <c r="C6676" s="14" t="s">
        <v>12738</v>
      </c>
      <c r="E6676" s="74">
        <v>210</v>
      </c>
      <c r="F6676" s="74">
        <v>1740</v>
      </c>
      <c r="G6676" s="74">
        <f t="shared" si="832"/>
        <v>2520</v>
      </c>
      <c r="H6676" s="80">
        <f t="shared" si="833"/>
        <v>1.4482758620689655</v>
      </c>
      <c r="I6676" s="74">
        <f>INDEX('AWR Data'!A$1:E$8825,MATCH(A6676,'AWR Data'!A$1:A$8825,0),5)</f>
        <v>0</v>
      </c>
      <c r="J6676" s="74">
        <f t="shared" si="834"/>
        <v>0</v>
      </c>
      <c r="K6676" s="105">
        <f t="shared" si="835"/>
        <v>0</v>
      </c>
      <c r="L6676" s="75">
        <v>0</v>
      </c>
      <c r="M6676" s="75">
        <v>0</v>
      </c>
      <c r="N6676" s="75">
        <v>0</v>
      </c>
      <c r="O6676" s="105">
        <v>0</v>
      </c>
      <c r="P6676" s="98">
        <f t="shared" si="836"/>
        <v>2520</v>
      </c>
      <c r="Q6676" s="98">
        <f t="shared" si="837"/>
        <v>0</v>
      </c>
      <c r="R6676" s="98">
        <f t="shared" si="838"/>
        <v>0</v>
      </c>
      <c r="S6676" s="105">
        <f t="shared" si="839"/>
        <v>0</v>
      </c>
      <c r="T6676" s="8" t="str">
        <f>IF(I6676=0,"",(INDEX('AWR Data'!A$1:E$8823,MATCH(A6676,'AWR Data'!A$1:A$8823,0),4)))</f>
        <v/>
      </c>
    </row>
    <row r="6677" spans="1:20" ht="20" customHeight="1">
      <c r="A6677" s="14" t="s">
        <v>12739</v>
      </c>
      <c r="B6677" s="14" t="s">
        <v>2852</v>
      </c>
      <c r="C6677" s="14" t="s">
        <v>12740</v>
      </c>
      <c r="E6677" s="74">
        <v>46</v>
      </c>
      <c r="F6677" s="74">
        <v>116</v>
      </c>
      <c r="G6677" s="74">
        <f t="shared" si="832"/>
        <v>552</v>
      </c>
      <c r="H6677" s="80">
        <f t="shared" si="833"/>
        <v>4.7586206896551726</v>
      </c>
      <c r="I6677" s="74">
        <f>INDEX('AWR Data'!A$1:E$8825,MATCH(A6677,'AWR Data'!A$1:A$8825,0),5)</f>
        <v>0</v>
      </c>
      <c r="J6677" s="74">
        <f t="shared" si="834"/>
        <v>0</v>
      </c>
      <c r="K6677" s="105">
        <f t="shared" si="835"/>
        <v>0</v>
      </c>
      <c r="L6677" s="75">
        <v>0</v>
      </c>
      <c r="M6677" s="75">
        <v>0</v>
      </c>
      <c r="N6677" s="75">
        <v>0</v>
      </c>
      <c r="O6677" s="105">
        <v>0</v>
      </c>
      <c r="P6677" s="98">
        <f t="shared" si="836"/>
        <v>552</v>
      </c>
      <c r="Q6677" s="98">
        <f t="shared" si="837"/>
        <v>0</v>
      </c>
      <c r="R6677" s="98">
        <f t="shared" si="838"/>
        <v>0</v>
      </c>
      <c r="S6677" s="105">
        <f t="shared" si="839"/>
        <v>0</v>
      </c>
      <c r="T6677" s="8" t="str">
        <f>IF(I6677=0,"",(INDEX('AWR Data'!A$1:E$8823,MATCH(A6677,'AWR Data'!A$1:A$8823,0),4)))</f>
        <v/>
      </c>
    </row>
    <row r="6678" spans="1:20" ht="20" customHeight="1">
      <c r="A6678" s="14" t="s">
        <v>12741</v>
      </c>
      <c r="B6678" s="14" t="s">
        <v>269</v>
      </c>
      <c r="C6678" s="14" t="s">
        <v>12742</v>
      </c>
      <c r="E6678" s="74">
        <v>58</v>
      </c>
      <c r="F6678" s="74">
        <v>528</v>
      </c>
      <c r="G6678" s="74">
        <f t="shared" si="832"/>
        <v>696</v>
      </c>
      <c r="H6678" s="80">
        <f t="shared" si="833"/>
        <v>1.3181818181818181</v>
      </c>
      <c r="I6678" s="74">
        <f>INDEX('AWR Data'!A$1:E$8825,MATCH(A6678,'AWR Data'!A$1:A$8825,0),5)</f>
        <v>0</v>
      </c>
      <c r="J6678" s="74">
        <f t="shared" si="834"/>
        <v>0</v>
      </c>
      <c r="K6678" s="105">
        <f t="shared" si="835"/>
        <v>0</v>
      </c>
      <c r="L6678" s="75">
        <v>0</v>
      </c>
      <c r="M6678" s="75">
        <v>0</v>
      </c>
      <c r="N6678" s="75">
        <v>0</v>
      </c>
      <c r="O6678" s="105">
        <v>0</v>
      </c>
      <c r="P6678" s="98">
        <f t="shared" si="836"/>
        <v>696</v>
      </c>
      <c r="Q6678" s="98">
        <f t="shared" si="837"/>
        <v>0</v>
      </c>
      <c r="R6678" s="98">
        <f t="shared" si="838"/>
        <v>0</v>
      </c>
      <c r="S6678" s="105">
        <f t="shared" si="839"/>
        <v>0</v>
      </c>
      <c r="T6678" s="8" t="str">
        <f>IF(I6678=0,"",(INDEX('AWR Data'!A$1:E$8823,MATCH(A6678,'AWR Data'!A$1:A$8823,0),4)))</f>
        <v/>
      </c>
    </row>
    <row r="6679" spans="1:20" ht="20" customHeight="1">
      <c r="A6679" s="14" t="s">
        <v>12743</v>
      </c>
      <c r="B6679" s="14" t="s">
        <v>5409</v>
      </c>
      <c r="C6679" s="14" t="s">
        <v>12744</v>
      </c>
      <c r="E6679" s="74">
        <v>140</v>
      </c>
      <c r="F6679" s="74">
        <v>439</v>
      </c>
      <c r="G6679" s="74">
        <f t="shared" si="832"/>
        <v>1680</v>
      </c>
      <c r="H6679" s="80">
        <f t="shared" si="833"/>
        <v>3.8268792710706152</v>
      </c>
      <c r="I6679" s="74">
        <f>INDEX('AWR Data'!A$1:E$8825,MATCH(A6679,'AWR Data'!A$1:A$8825,0),5)</f>
        <v>0</v>
      </c>
      <c r="J6679" s="74">
        <f t="shared" si="834"/>
        <v>0</v>
      </c>
      <c r="K6679" s="105">
        <f t="shared" si="835"/>
        <v>0</v>
      </c>
      <c r="L6679" s="75">
        <v>0</v>
      </c>
      <c r="M6679" s="75">
        <v>0</v>
      </c>
      <c r="N6679" s="75">
        <v>0</v>
      </c>
      <c r="O6679" s="105">
        <v>0</v>
      </c>
      <c r="P6679" s="98">
        <f t="shared" si="836"/>
        <v>1680</v>
      </c>
      <c r="Q6679" s="98">
        <f t="shared" si="837"/>
        <v>0</v>
      </c>
      <c r="R6679" s="98">
        <f t="shared" si="838"/>
        <v>0</v>
      </c>
      <c r="S6679" s="105">
        <f t="shared" si="839"/>
        <v>0</v>
      </c>
      <c r="T6679" s="8" t="str">
        <f>IF(I6679=0,"",(INDEX('AWR Data'!A$1:E$8823,MATCH(A6679,'AWR Data'!A$1:A$8823,0),4)))</f>
        <v/>
      </c>
    </row>
    <row r="6680" spans="1:20" ht="20" customHeight="1">
      <c r="A6680" s="14" t="s">
        <v>12543</v>
      </c>
      <c r="B6680" s="14" t="s">
        <v>573</v>
      </c>
      <c r="C6680" s="14" t="s">
        <v>12544</v>
      </c>
      <c r="E6680" s="74">
        <v>320</v>
      </c>
      <c r="F6680" s="74">
        <v>900</v>
      </c>
      <c r="G6680" s="74">
        <f t="shared" si="832"/>
        <v>3840</v>
      </c>
      <c r="H6680" s="80">
        <f t="shared" si="833"/>
        <v>4.2666666666666666</v>
      </c>
      <c r="I6680" s="74">
        <f>INDEX('AWR Data'!A$1:E$8825,MATCH(A6680,'AWR Data'!A$1:A$8825,0),5)</f>
        <v>0</v>
      </c>
      <c r="J6680" s="74">
        <f t="shared" si="834"/>
        <v>0</v>
      </c>
      <c r="K6680" s="105">
        <f t="shared" si="835"/>
        <v>0</v>
      </c>
      <c r="L6680" s="75">
        <v>0</v>
      </c>
      <c r="M6680" s="75">
        <v>0</v>
      </c>
      <c r="N6680" s="75">
        <v>0</v>
      </c>
      <c r="O6680" s="105">
        <v>0</v>
      </c>
      <c r="P6680" s="98">
        <f t="shared" si="836"/>
        <v>3840</v>
      </c>
      <c r="Q6680" s="98">
        <f t="shared" si="837"/>
        <v>0</v>
      </c>
      <c r="R6680" s="98">
        <f t="shared" si="838"/>
        <v>0</v>
      </c>
      <c r="S6680" s="105">
        <f t="shared" si="839"/>
        <v>0</v>
      </c>
      <c r="T6680" s="8" t="str">
        <f>IF(I6680=0,"",(INDEX('AWR Data'!A$1:E$8823,MATCH(A6680,'AWR Data'!A$1:A$8823,0),4)))</f>
        <v/>
      </c>
    </row>
    <row r="6681" spans="1:20" ht="20" customHeight="1">
      <c r="A6681" s="14" t="s">
        <v>12545</v>
      </c>
      <c r="B6681" s="14" t="s">
        <v>573</v>
      </c>
      <c r="C6681" s="14" t="s">
        <v>12546</v>
      </c>
      <c r="E6681" s="74">
        <v>91</v>
      </c>
      <c r="F6681" s="74">
        <v>1330</v>
      </c>
      <c r="G6681" s="74">
        <f t="shared" si="832"/>
        <v>1092</v>
      </c>
      <c r="H6681" s="80">
        <f t="shared" si="833"/>
        <v>0.82105263157894737</v>
      </c>
      <c r="I6681" s="74">
        <f>INDEX('AWR Data'!A$1:E$8825,MATCH(A6681,'AWR Data'!A$1:A$8825,0),5)</f>
        <v>0</v>
      </c>
      <c r="J6681" s="74">
        <f t="shared" si="834"/>
        <v>0</v>
      </c>
      <c r="K6681" s="105">
        <f t="shared" si="835"/>
        <v>0</v>
      </c>
      <c r="L6681" s="75">
        <v>0</v>
      </c>
      <c r="M6681" s="75">
        <v>0</v>
      </c>
      <c r="N6681" s="75">
        <v>0</v>
      </c>
      <c r="O6681" s="105">
        <v>0</v>
      </c>
      <c r="P6681" s="98">
        <f t="shared" si="836"/>
        <v>1092</v>
      </c>
      <c r="Q6681" s="98">
        <f t="shared" si="837"/>
        <v>0</v>
      </c>
      <c r="R6681" s="98">
        <f t="shared" si="838"/>
        <v>0</v>
      </c>
      <c r="S6681" s="105">
        <f t="shared" si="839"/>
        <v>0</v>
      </c>
      <c r="T6681" s="8" t="str">
        <f>IF(I6681=0,"",(INDEX('AWR Data'!A$1:E$8823,MATCH(A6681,'AWR Data'!A$1:A$8823,0),4)))</f>
        <v/>
      </c>
    </row>
    <row r="6682" spans="1:20" ht="20" customHeight="1">
      <c r="A6682" s="14" t="s">
        <v>12547</v>
      </c>
      <c r="B6682" s="14" t="s">
        <v>516</v>
      </c>
      <c r="C6682" s="14" t="s">
        <v>12548</v>
      </c>
      <c r="E6682" s="74">
        <v>480</v>
      </c>
      <c r="F6682" s="74">
        <v>1230</v>
      </c>
      <c r="G6682" s="74">
        <f t="shared" si="832"/>
        <v>5760</v>
      </c>
      <c r="H6682" s="80">
        <f t="shared" si="833"/>
        <v>4.6829268292682924</v>
      </c>
      <c r="I6682" s="74">
        <f>INDEX('AWR Data'!A$1:E$8825,MATCH(A6682,'AWR Data'!A$1:A$8825,0),5)</f>
        <v>0</v>
      </c>
      <c r="J6682" s="74">
        <f t="shared" si="834"/>
        <v>0</v>
      </c>
      <c r="K6682" s="105">
        <f t="shared" si="835"/>
        <v>0</v>
      </c>
      <c r="L6682" s="75">
        <v>0</v>
      </c>
      <c r="M6682" s="75">
        <v>0</v>
      </c>
      <c r="N6682" s="75">
        <v>0</v>
      </c>
      <c r="O6682" s="105">
        <v>0</v>
      </c>
      <c r="P6682" s="98">
        <f t="shared" si="836"/>
        <v>5760</v>
      </c>
      <c r="Q6682" s="98">
        <f t="shared" si="837"/>
        <v>0</v>
      </c>
      <c r="R6682" s="98">
        <f t="shared" si="838"/>
        <v>0</v>
      </c>
      <c r="S6682" s="105">
        <f t="shared" si="839"/>
        <v>0</v>
      </c>
      <c r="T6682" s="8" t="str">
        <f>IF(I6682=0,"",(INDEX('AWR Data'!A$1:E$8823,MATCH(A6682,'AWR Data'!A$1:A$8823,0),4)))</f>
        <v/>
      </c>
    </row>
    <row r="6683" spans="1:20" ht="20" customHeight="1">
      <c r="A6683" s="14" t="s">
        <v>12549</v>
      </c>
      <c r="B6683" s="14" t="s">
        <v>415</v>
      </c>
      <c r="C6683" s="14" t="s">
        <v>12550</v>
      </c>
      <c r="E6683" s="74">
        <v>36</v>
      </c>
      <c r="F6683" s="74">
        <v>188</v>
      </c>
      <c r="G6683" s="74">
        <f t="shared" si="832"/>
        <v>432</v>
      </c>
      <c r="H6683" s="80">
        <f t="shared" si="833"/>
        <v>2.2978723404255321</v>
      </c>
      <c r="I6683" s="74">
        <f>INDEX('AWR Data'!A$1:E$8825,MATCH(A6683,'AWR Data'!A$1:A$8825,0),5)</f>
        <v>0</v>
      </c>
      <c r="J6683" s="74">
        <f t="shared" si="834"/>
        <v>0</v>
      </c>
      <c r="K6683" s="105">
        <f t="shared" si="835"/>
        <v>0</v>
      </c>
      <c r="L6683" s="75">
        <v>0</v>
      </c>
      <c r="M6683" s="75">
        <v>0</v>
      </c>
      <c r="N6683" s="75">
        <v>0</v>
      </c>
      <c r="O6683" s="105">
        <v>0</v>
      </c>
      <c r="P6683" s="98">
        <f t="shared" si="836"/>
        <v>432</v>
      </c>
      <c r="Q6683" s="98">
        <f t="shared" si="837"/>
        <v>0</v>
      </c>
      <c r="R6683" s="98">
        <f t="shared" si="838"/>
        <v>0</v>
      </c>
      <c r="S6683" s="105">
        <f t="shared" si="839"/>
        <v>0</v>
      </c>
      <c r="T6683" s="8" t="str">
        <f>IF(I6683=0,"",(INDEX('AWR Data'!A$1:E$8823,MATCH(A6683,'AWR Data'!A$1:A$8823,0),4)))</f>
        <v/>
      </c>
    </row>
    <row r="6684" spans="1:20" ht="20" customHeight="1">
      <c r="A6684" s="14" t="s">
        <v>12551</v>
      </c>
      <c r="B6684" s="14" t="s">
        <v>1810</v>
      </c>
      <c r="C6684" s="14" t="s">
        <v>12552</v>
      </c>
      <c r="E6684" s="74">
        <v>36</v>
      </c>
      <c r="F6684" s="74">
        <v>576</v>
      </c>
      <c r="G6684" s="74">
        <f t="shared" si="832"/>
        <v>432</v>
      </c>
      <c r="H6684" s="80">
        <f t="shared" si="833"/>
        <v>0.75</v>
      </c>
      <c r="I6684" s="74">
        <f>INDEX('AWR Data'!A$1:E$8825,MATCH(A6684,'AWR Data'!A$1:A$8825,0),5)</f>
        <v>0</v>
      </c>
      <c r="J6684" s="74">
        <f t="shared" si="834"/>
        <v>0</v>
      </c>
      <c r="K6684" s="105">
        <f t="shared" si="835"/>
        <v>0</v>
      </c>
      <c r="L6684" s="75">
        <v>0</v>
      </c>
      <c r="M6684" s="75">
        <v>0</v>
      </c>
      <c r="N6684" s="75">
        <v>0</v>
      </c>
      <c r="O6684" s="105">
        <v>0</v>
      </c>
      <c r="P6684" s="98">
        <f t="shared" si="836"/>
        <v>432</v>
      </c>
      <c r="Q6684" s="98">
        <f t="shared" si="837"/>
        <v>0</v>
      </c>
      <c r="R6684" s="98">
        <f t="shared" si="838"/>
        <v>0</v>
      </c>
      <c r="S6684" s="105">
        <f t="shared" si="839"/>
        <v>0</v>
      </c>
      <c r="T6684" s="8" t="str">
        <f>IF(I6684=0,"",(INDEX('AWR Data'!A$1:E$8823,MATCH(A6684,'AWR Data'!A$1:A$8823,0),4)))</f>
        <v/>
      </c>
    </row>
    <row r="6685" spans="1:20" ht="20" customHeight="1">
      <c r="A6685" s="14" t="s">
        <v>12757</v>
      </c>
      <c r="B6685" s="14" t="s">
        <v>2760</v>
      </c>
      <c r="C6685" s="14" t="s">
        <v>12758</v>
      </c>
      <c r="E6685" s="74">
        <v>28</v>
      </c>
      <c r="F6685" s="74">
        <v>381</v>
      </c>
      <c r="G6685" s="74">
        <f t="shared" si="832"/>
        <v>336</v>
      </c>
      <c r="H6685" s="80">
        <f t="shared" si="833"/>
        <v>0.88188976377952755</v>
      </c>
      <c r="I6685" s="74">
        <f>INDEX('AWR Data'!A$1:E$8825,MATCH(A6685,'AWR Data'!A$1:A$8825,0),5)</f>
        <v>0</v>
      </c>
      <c r="J6685" s="74">
        <f t="shared" si="834"/>
        <v>0</v>
      </c>
      <c r="K6685" s="105">
        <f t="shared" si="835"/>
        <v>0</v>
      </c>
      <c r="L6685" s="75">
        <v>0</v>
      </c>
      <c r="M6685" s="75">
        <v>0</v>
      </c>
      <c r="N6685" s="75">
        <v>0</v>
      </c>
      <c r="O6685" s="105">
        <v>0</v>
      </c>
      <c r="P6685" s="98">
        <f t="shared" si="836"/>
        <v>336</v>
      </c>
      <c r="Q6685" s="98">
        <f t="shared" si="837"/>
        <v>0</v>
      </c>
      <c r="R6685" s="98">
        <f t="shared" si="838"/>
        <v>0</v>
      </c>
      <c r="S6685" s="105">
        <f t="shared" si="839"/>
        <v>0</v>
      </c>
      <c r="T6685" s="8" t="str">
        <f>IF(I6685=0,"",(INDEX('AWR Data'!A$1:E$8823,MATCH(A6685,'AWR Data'!A$1:A$8823,0),4)))</f>
        <v/>
      </c>
    </row>
    <row r="6686" spans="1:20" ht="20" customHeight="1">
      <c r="A6686" s="14" t="s">
        <v>12759</v>
      </c>
      <c r="B6686" s="14" t="s">
        <v>920</v>
      </c>
      <c r="C6686" s="14" t="s">
        <v>12760</v>
      </c>
      <c r="E6686" s="74">
        <v>58</v>
      </c>
      <c r="F6686" s="74">
        <v>240</v>
      </c>
      <c r="G6686" s="74">
        <f t="shared" si="832"/>
        <v>696</v>
      </c>
      <c r="H6686" s="80">
        <f t="shared" si="833"/>
        <v>2.9</v>
      </c>
      <c r="I6686" s="74">
        <f>INDEX('AWR Data'!A$1:E$8825,MATCH(A6686,'AWR Data'!A$1:A$8825,0),5)</f>
        <v>0</v>
      </c>
      <c r="J6686" s="74">
        <f t="shared" si="834"/>
        <v>0</v>
      </c>
      <c r="K6686" s="105">
        <f t="shared" si="835"/>
        <v>0</v>
      </c>
      <c r="L6686" s="75">
        <v>0</v>
      </c>
      <c r="M6686" s="75">
        <v>0</v>
      </c>
      <c r="N6686" s="75">
        <v>0</v>
      </c>
      <c r="O6686" s="105">
        <v>0</v>
      </c>
      <c r="P6686" s="98">
        <f t="shared" si="836"/>
        <v>696</v>
      </c>
      <c r="Q6686" s="98">
        <f t="shared" si="837"/>
        <v>0</v>
      </c>
      <c r="R6686" s="98">
        <f t="shared" si="838"/>
        <v>0</v>
      </c>
      <c r="S6686" s="105">
        <f t="shared" si="839"/>
        <v>0</v>
      </c>
      <c r="T6686" s="8" t="str">
        <f>IF(I6686=0,"",(INDEX('AWR Data'!A$1:E$8823,MATCH(A6686,'AWR Data'!A$1:A$8823,0),4)))</f>
        <v/>
      </c>
    </row>
    <row r="6687" spans="1:20" ht="20" customHeight="1">
      <c r="A6687" s="14" t="s">
        <v>12761</v>
      </c>
      <c r="B6687" s="14" t="s">
        <v>920</v>
      </c>
      <c r="C6687" s="14" t="s">
        <v>12762</v>
      </c>
      <c r="E6687" s="74">
        <v>140</v>
      </c>
      <c r="F6687" s="74">
        <v>1260</v>
      </c>
      <c r="G6687" s="74">
        <f t="shared" si="832"/>
        <v>1680</v>
      </c>
      <c r="H6687" s="80">
        <f t="shared" si="833"/>
        <v>1.3333333333333333</v>
      </c>
      <c r="I6687" s="74">
        <f>INDEX('AWR Data'!A$1:E$8825,MATCH(A6687,'AWR Data'!A$1:A$8825,0),5)</f>
        <v>0</v>
      </c>
      <c r="J6687" s="74">
        <f t="shared" si="834"/>
        <v>0</v>
      </c>
      <c r="K6687" s="105">
        <f t="shared" si="835"/>
        <v>0</v>
      </c>
      <c r="L6687" s="75">
        <v>0</v>
      </c>
      <c r="M6687" s="75">
        <v>0</v>
      </c>
      <c r="N6687" s="75">
        <v>0</v>
      </c>
      <c r="O6687" s="105">
        <v>0</v>
      </c>
      <c r="P6687" s="98">
        <f t="shared" si="836"/>
        <v>1680</v>
      </c>
      <c r="Q6687" s="98">
        <f t="shared" si="837"/>
        <v>0</v>
      </c>
      <c r="R6687" s="98">
        <f t="shared" si="838"/>
        <v>0</v>
      </c>
      <c r="S6687" s="105">
        <f t="shared" si="839"/>
        <v>0</v>
      </c>
      <c r="T6687" s="8" t="str">
        <f>IF(I6687=0,"",(INDEX('AWR Data'!A$1:E$8823,MATCH(A6687,'AWR Data'!A$1:A$8823,0),4)))</f>
        <v/>
      </c>
    </row>
    <row r="6688" spans="1:20" ht="20" customHeight="1">
      <c r="A6688" s="14" t="s">
        <v>12763</v>
      </c>
      <c r="B6688" s="14" t="s">
        <v>576</v>
      </c>
      <c r="C6688" s="14" t="s">
        <v>12764</v>
      </c>
      <c r="E6688" s="74">
        <v>320</v>
      </c>
      <c r="F6688" s="74">
        <v>13100</v>
      </c>
      <c r="G6688" s="74">
        <f t="shared" si="832"/>
        <v>3840</v>
      </c>
      <c r="H6688" s="80">
        <f t="shared" si="833"/>
        <v>0.29312977099236642</v>
      </c>
      <c r="I6688" s="74">
        <f>INDEX('AWR Data'!A$1:E$8825,MATCH(A6688,'AWR Data'!A$1:A$8825,0),5)</f>
        <v>0</v>
      </c>
      <c r="J6688" s="74">
        <f t="shared" si="834"/>
        <v>0</v>
      </c>
      <c r="K6688" s="105">
        <f t="shared" si="835"/>
        <v>0</v>
      </c>
      <c r="L6688" s="75">
        <v>0</v>
      </c>
      <c r="M6688" s="75">
        <v>0</v>
      </c>
      <c r="N6688" s="75">
        <v>0</v>
      </c>
      <c r="O6688" s="105">
        <v>0</v>
      </c>
      <c r="P6688" s="98">
        <f t="shared" si="836"/>
        <v>3840</v>
      </c>
      <c r="Q6688" s="98">
        <f t="shared" si="837"/>
        <v>0</v>
      </c>
      <c r="R6688" s="98">
        <f t="shared" si="838"/>
        <v>0</v>
      </c>
      <c r="S6688" s="105">
        <f t="shared" si="839"/>
        <v>0</v>
      </c>
      <c r="T6688" s="8" t="str">
        <f>IF(I6688=0,"",(INDEX('AWR Data'!A$1:E$8823,MATCH(A6688,'AWR Data'!A$1:A$8823,0),4)))</f>
        <v/>
      </c>
    </row>
    <row r="6689" spans="1:20" ht="20" customHeight="1">
      <c r="A6689" s="14" t="s">
        <v>12765</v>
      </c>
      <c r="B6689" s="14" t="s">
        <v>632</v>
      </c>
      <c r="C6689" s="14" t="s">
        <v>12766</v>
      </c>
      <c r="E6689" s="74">
        <v>22</v>
      </c>
      <c r="F6689" s="74">
        <v>109</v>
      </c>
      <c r="G6689" s="74">
        <f t="shared" si="832"/>
        <v>264</v>
      </c>
      <c r="H6689" s="80">
        <f t="shared" si="833"/>
        <v>2.4220183486238533</v>
      </c>
      <c r="I6689" s="74">
        <f>INDEX('AWR Data'!A$1:E$8825,MATCH(A6689,'AWR Data'!A$1:A$8825,0),5)</f>
        <v>0</v>
      </c>
      <c r="J6689" s="74">
        <f t="shared" si="834"/>
        <v>0</v>
      </c>
      <c r="K6689" s="105">
        <f t="shared" si="835"/>
        <v>0</v>
      </c>
      <c r="L6689" s="75">
        <v>0</v>
      </c>
      <c r="M6689" s="75">
        <v>0</v>
      </c>
      <c r="N6689" s="75">
        <v>0</v>
      </c>
      <c r="O6689" s="105">
        <v>0</v>
      </c>
      <c r="P6689" s="98">
        <f t="shared" si="836"/>
        <v>264</v>
      </c>
      <c r="Q6689" s="98">
        <f t="shared" si="837"/>
        <v>0</v>
      </c>
      <c r="R6689" s="98">
        <f t="shared" si="838"/>
        <v>0</v>
      </c>
      <c r="S6689" s="105">
        <f t="shared" si="839"/>
        <v>0</v>
      </c>
      <c r="T6689" s="8" t="str">
        <f>IF(I6689=0,"",(INDEX('AWR Data'!A$1:E$8823,MATCH(A6689,'AWR Data'!A$1:A$8823,0),4)))</f>
        <v/>
      </c>
    </row>
    <row r="6690" spans="1:20" ht="20" customHeight="1">
      <c r="A6690" s="14" t="s">
        <v>12767</v>
      </c>
      <c r="B6690" s="14" t="s">
        <v>1178</v>
      </c>
      <c r="C6690" s="14" t="s">
        <v>12768</v>
      </c>
      <c r="E6690" s="74">
        <v>91</v>
      </c>
      <c r="F6690" s="74">
        <v>220</v>
      </c>
      <c r="G6690" s="74">
        <f t="shared" si="832"/>
        <v>1092</v>
      </c>
      <c r="H6690" s="80">
        <f t="shared" si="833"/>
        <v>4.9636363636363638</v>
      </c>
      <c r="I6690" s="74">
        <f>INDEX('AWR Data'!A$1:E$8825,MATCH(A6690,'AWR Data'!A$1:A$8825,0),5)</f>
        <v>0</v>
      </c>
      <c r="J6690" s="74">
        <f t="shared" si="834"/>
        <v>0</v>
      </c>
      <c r="K6690" s="105">
        <f t="shared" si="835"/>
        <v>0</v>
      </c>
      <c r="L6690" s="75">
        <v>0</v>
      </c>
      <c r="M6690" s="75">
        <v>0</v>
      </c>
      <c r="N6690" s="75">
        <v>0</v>
      </c>
      <c r="O6690" s="105">
        <v>0</v>
      </c>
      <c r="P6690" s="98">
        <f t="shared" si="836"/>
        <v>1092</v>
      </c>
      <c r="Q6690" s="98">
        <f t="shared" si="837"/>
        <v>0</v>
      </c>
      <c r="R6690" s="98">
        <f t="shared" si="838"/>
        <v>0</v>
      </c>
      <c r="S6690" s="105">
        <f t="shared" si="839"/>
        <v>0</v>
      </c>
      <c r="T6690" s="8" t="str">
        <f>IF(I6690=0,"",(INDEX('AWR Data'!A$1:E$8823,MATCH(A6690,'AWR Data'!A$1:A$8823,0),4)))</f>
        <v/>
      </c>
    </row>
    <row r="6691" spans="1:20" ht="20" customHeight="1">
      <c r="A6691" s="14" t="s">
        <v>12769</v>
      </c>
      <c r="B6691" s="14" t="s">
        <v>2119</v>
      </c>
      <c r="C6691" s="14" t="s">
        <v>12770</v>
      </c>
      <c r="E6691" s="74">
        <v>140</v>
      </c>
      <c r="F6691" s="74">
        <v>750</v>
      </c>
      <c r="G6691" s="74">
        <f t="shared" si="832"/>
        <v>1680</v>
      </c>
      <c r="H6691" s="80">
        <f t="shared" si="833"/>
        <v>2.2400000000000002</v>
      </c>
      <c r="I6691" s="74">
        <f>INDEX('AWR Data'!A$1:E$8825,MATCH(A6691,'AWR Data'!A$1:A$8825,0),5)</f>
        <v>0</v>
      </c>
      <c r="J6691" s="74">
        <f t="shared" si="834"/>
        <v>0</v>
      </c>
      <c r="K6691" s="105">
        <f t="shared" si="835"/>
        <v>0</v>
      </c>
      <c r="L6691" s="75">
        <v>0</v>
      </c>
      <c r="M6691" s="75">
        <v>0</v>
      </c>
      <c r="N6691" s="75">
        <v>0</v>
      </c>
      <c r="O6691" s="105">
        <v>0</v>
      </c>
      <c r="P6691" s="98">
        <f t="shared" si="836"/>
        <v>1680</v>
      </c>
      <c r="Q6691" s="98">
        <f t="shared" si="837"/>
        <v>0</v>
      </c>
      <c r="R6691" s="98">
        <f t="shared" si="838"/>
        <v>0</v>
      </c>
      <c r="S6691" s="105">
        <f t="shared" si="839"/>
        <v>0</v>
      </c>
      <c r="T6691" s="8" t="str">
        <f>IF(I6691=0,"",(INDEX('AWR Data'!A$1:E$8823,MATCH(A6691,'AWR Data'!A$1:A$8823,0),4)))</f>
        <v/>
      </c>
    </row>
    <row r="6692" spans="1:20" ht="20" customHeight="1">
      <c r="A6692" s="14" t="s">
        <v>12771</v>
      </c>
      <c r="B6692" s="14" t="s">
        <v>2346</v>
      </c>
      <c r="C6692" s="14" t="s">
        <v>12772</v>
      </c>
      <c r="E6692" s="74">
        <v>36</v>
      </c>
      <c r="F6692" s="74">
        <v>855</v>
      </c>
      <c r="G6692" s="74">
        <f t="shared" si="832"/>
        <v>432</v>
      </c>
      <c r="H6692" s="80">
        <f t="shared" si="833"/>
        <v>0.50526315789473686</v>
      </c>
      <c r="I6692" s="74">
        <f>INDEX('AWR Data'!A$1:E$8825,MATCH(A6692,'AWR Data'!A$1:A$8825,0),5)</f>
        <v>0</v>
      </c>
      <c r="J6692" s="74">
        <f t="shared" si="834"/>
        <v>0</v>
      </c>
      <c r="K6692" s="105">
        <f t="shared" si="835"/>
        <v>0</v>
      </c>
      <c r="L6692" s="75">
        <v>0</v>
      </c>
      <c r="M6692" s="75">
        <v>0</v>
      </c>
      <c r="N6692" s="75">
        <v>0</v>
      </c>
      <c r="O6692" s="105">
        <v>0</v>
      </c>
      <c r="P6692" s="98">
        <f t="shared" si="836"/>
        <v>432</v>
      </c>
      <c r="Q6692" s="98">
        <f t="shared" si="837"/>
        <v>0</v>
      </c>
      <c r="R6692" s="98">
        <f t="shared" si="838"/>
        <v>0</v>
      </c>
      <c r="S6692" s="105">
        <f t="shared" si="839"/>
        <v>0</v>
      </c>
      <c r="T6692" s="8" t="str">
        <f>IF(I6692=0,"",(INDEX('AWR Data'!A$1:E$8823,MATCH(A6692,'AWR Data'!A$1:A$8823,0),4)))</f>
        <v/>
      </c>
    </row>
    <row r="6693" spans="1:20" ht="20" customHeight="1">
      <c r="A6693" s="14" t="s">
        <v>12978</v>
      </c>
      <c r="B6693" s="14" t="s">
        <v>699</v>
      </c>
      <c r="C6693" s="14" t="s">
        <v>12979</v>
      </c>
      <c r="E6693" s="74">
        <v>22</v>
      </c>
      <c r="F6693" s="74">
        <v>937</v>
      </c>
      <c r="G6693" s="74">
        <f t="shared" si="832"/>
        <v>264</v>
      </c>
      <c r="H6693" s="80">
        <f t="shared" si="833"/>
        <v>0.28175026680896476</v>
      </c>
      <c r="I6693" s="74">
        <f>INDEX('AWR Data'!A$1:E$8825,MATCH(A6693,'AWR Data'!A$1:A$8825,0),5)</f>
        <v>0</v>
      </c>
      <c r="J6693" s="74">
        <f t="shared" si="834"/>
        <v>0</v>
      </c>
      <c r="K6693" s="105">
        <f t="shared" si="835"/>
        <v>0</v>
      </c>
      <c r="L6693" s="75">
        <v>0</v>
      </c>
      <c r="M6693" s="75">
        <v>0</v>
      </c>
      <c r="N6693" s="75">
        <v>0</v>
      </c>
      <c r="O6693" s="105">
        <v>0</v>
      </c>
      <c r="P6693" s="98">
        <f t="shared" si="836"/>
        <v>264</v>
      </c>
      <c r="Q6693" s="98">
        <f t="shared" si="837"/>
        <v>0</v>
      </c>
      <c r="R6693" s="98">
        <f t="shared" si="838"/>
        <v>0</v>
      </c>
      <c r="S6693" s="105">
        <f t="shared" si="839"/>
        <v>0</v>
      </c>
      <c r="T6693" s="8" t="str">
        <f>IF(I6693=0,"",(INDEX('AWR Data'!A$1:E$8823,MATCH(A6693,'AWR Data'!A$1:A$8823,0),4)))</f>
        <v/>
      </c>
    </row>
    <row r="6694" spans="1:20" ht="20" customHeight="1">
      <c r="A6694" s="14" t="s">
        <v>12980</v>
      </c>
      <c r="B6694" s="14" t="s">
        <v>2947</v>
      </c>
      <c r="C6694" s="14" t="s">
        <v>12981</v>
      </c>
      <c r="E6694" s="74">
        <v>28</v>
      </c>
      <c r="F6694" s="74">
        <v>253</v>
      </c>
      <c r="G6694" s="74">
        <f t="shared" si="832"/>
        <v>336</v>
      </c>
      <c r="H6694" s="80">
        <f t="shared" si="833"/>
        <v>1.3280632411067195</v>
      </c>
      <c r="I6694" s="74">
        <f>INDEX('AWR Data'!A$1:E$8825,MATCH(A6694,'AWR Data'!A$1:A$8825,0),5)</f>
        <v>0</v>
      </c>
      <c r="J6694" s="74">
        <f t="shared" si="834"/>
        <v>0</v>
      </c>
      <c r="K6694" s="105">
        <f t="shared" si="835"/>
        <v>0</v>
      </c>
      <c r="L6694" s="75">
        <v>0</v>
      </c>
      <c r="M6694" s="75">
        <v>0</v>
      </c>
      <c r="N6694" s="75">
        <v>0</v>
      </c>
      <c r="O6694" s="105">
        <v>0</v>
      </c>
      <c r="P6694" s="98">
        <f t="shared" si="836"/>
        <v>336</v>
      </c>
      <c r="Q6694" s="98">
        <f t="shared" si="837"/>
        <v>0</v>
      </c>
      <c r="R6694" s="98">
        <f t="shared" si="838"/>
        <v>0</v>
      </c>
      <c r="S6694" s="105">
        <f t="shared" si="839"/>
        <v>0</v>
      </c>
      <c r="T6694" s="8" t="str">
        <f>IF(I6694=0,"",(INDEX('AWR Data'!A$1:E$8823,MATCH(A6694,'AWR Data'!A$1:A$8823,0),4)))</f>
        <v/>
      </c>
    </row>
    <row r="6695" spans="1:20" ht="20" customHeight="1">
      <c r="A6695" s="14" t="s">
        <v>12982</v>
      </c>
      <c r="B6695" s="14" t="s">
        <v>568</v>
      </c>
      <c r="E6695" s="74">
        <v>16</v>
      </c>
      <c r="F6695" s="74">
        <v>2330</v>
      </c>
      <c r="G6695" s="74">
        <f t="shared" si="832"/>
        <v>192</v>
      </c>
      <c r="H6695" s="80">
        <f t="shared" si="833"/>
        <v>8.2403433476394852E-2</v>
      </c>
      <c r="I6695" s="74">
        <f>INDEX('AWR Data'!A$1:E$8825,MATCH(A6695,'AWR Data'!A$1:A$8825,0),5)</f>
        <v>0</v>
      </c>
      <c r="J6695" s="74">
        <f t="shared" si="834"/>
        <v>0</v>
      </c>
      <c r="K6695" s="105">
        <f t="shared" si="835"/>
        <v>0</v>
      </c>
      <c r="L6695" s="75">
        <v>0</v>
      </c>
      <c r="M6695" s="75">
        <v>0</v>
      </c>
      <c r="N6695" s="75">
        <v>0</v>
      </c>
      <c r="O6695" s="105">
        <v>0</v>
      </c>
      <c r="P6695" s="98">
        <f t="shared" si="836"/>
        <v>192</v>
      </c>
      <c r="Q6695" s="98">
        <f t="shared" si="837"/>
        <v>0</v>
      </c>
      <c r="R6695" s="98">
        <f t="shared" si="838"/>
        <v>0</v>
      </c>
      <c r="S6695" s="105">
        <f t="shared" si="839"/>
        <v>0</v>
      </c>
      <c r="T6695" s="8" t="str">
        <f>IF(I6695=0,"",(INDEX('AWR Data'!A$1:E$8823,MATCH(A6695,'AWR Data'!A$1:A$8823,0),4)))</f>
        <v/>
      </c>
    </row>
    <row r="6696" spans="1:20" ht="20" customHeight="1">
      <c r="A6696" s="14" t="s">
        <v>12983</v>
      </c>
      <c r="B6696" s="14" t="s">
        <v>573</v>
      </c>
      <c r="C6696" s="14" t="s">
        <v>12984</v>
      </c>
      <c r="E6696" s="74">
        <v>28</v>
      </c>
      <c r="F6696" s="74">
        <v>878</v>
      </c>
      <c r="G6696" s="74">
        <f t="shared" si="832"/>
        <v>336</v>
      </c>
      <c r="H6696" s="80">
        <f t="shared" si="833"/>
        <v>0.38268792710706151</v>
      </c>
      <c r="I6696" s="74">
        <f>INDEX('AWR Data'!A$1:E$8825,MATCH(A6696,'AWR Data'!A$1:A$8825,0),5)</f>
        <v>0</v>
      </c>
      <c r="J6696" s="74">
        <f t="shared" si="834"/>
        <v>0</v>
      </c>
      <c r="K6696" s="105">
        <f t="shared" si="835"/>
        <v>0</v>
      </c>
      <c r="L6696" s="75">
        <v>0</v>
      </c>
      <c r="M6696" s="75">
        <v>0</v>
      </c>
      <c r="N6696" s="75">
        <v>0</v>
      </c>
      <c r="O6696" s="105">
        <v>0</v>
      </c>
      <c r="P6696" s="98">
        <f t="shared" si="836"/>
        <v>336</v>
      </c>
      <c r="Q6696" s="98">
        <f t="shared" si="837"/>
        <v>0</v>
      </c>
      <c r="R6696" s="98">
        <f t="shared" si="838"/>
        <v>0</v>
      </c>
      <c r="S6696" s="105">
        <f t="shared" si="839"/>
        <v>0</v>
      </c>
      <c r="T6696" s="8" t="str">
        <f>IF(I6696=0,"",(INDEX('AWR Data'!A$1:E$8823,MATCH(A6696,'AWR Data'!A$1:A$8823,0),4)))</f>
        <v/>
      </c>
    </row>
    <row r="6697" spans="1:20" ht="20" customHeight="1">
      <c r="A6697" s="14" t="s">
        <v>12985</v>
      </c>
      <c r="B6697" s="14" t="s">
        <v>920</v>
      </c>
      <c r="C6697" s="14" t="s">
        <v>12986</v>
      </c>
      <c r="E6697" s="74">
        <v>16</v>
      </c>
      <c r="F6697" s="74">
        <v>3520</v>
      </c>
      <c r="G6697" s="74">
        <f t="shared" si="832"/>
        <v>192</v>
      </c>
      <c r="H6697" s="80">
        <f t="shared" si="833"/>
        <v>5.4545454545454543E-2</v>
      </c>
      <c r="I6697" s="74">
        <f>INDEX('AWR Data'!A$1:E$8825,MATCH(A6697,'AWR Data'!A$1:A$8825,0),5)</f>
        <v>0</v>
      </c>
      <c r="J6697" s="74">
        <f t="shared" si="834"/>
        <v>0</v>
      </c>
      <c r="K6697" s="105">
        <f t="shared" si="835"/>
        <v>0</v>
      </c>
      <c r="L6697" s="75">
        <v>0</v>
      </c>
      <c r="M6697" s="75">
        <v>0</v>
      </c>
      <c r="N6697" s="75">
        <v>0</v>
      </c>
      <c r="O6697" s="105">
        <v>0</v>
      </c>
      <c r="P6697" s="98">
        <f t="shared" si="836"/>
        <v>192</v>
      </c>
      <c r="Q6697" s="98">
        <f t="shared" si="837"/>
        <v>0</v>
      </c>
      <c r="R6697" s="98">
        <f t="shared" si="838"/>
        <v>0</v>
      </c>
      <c r="S6697" s="105">
        <f t="shared" si="839"/>
        <v>0</v>
      </c>
      <c r="T6697" s="8" t="str">
        <f>IF(I6697=0,"",(INDEX('AWR Data'!A$1:E$8823,MATCH(A6697,'AWR Data'!A$1:A$8823,0),4)))</f>
        <v/>
      </c>
    </row>
    <row r="6698" spans="1:20" ht="20" customHeight="1">
      <c r="A6698" s="14" t="s">
        <v>12987</v>
      </c>
      <c r="B6698" s="14" t="s">
        <v>2119</v>
      </c>
      <c r="C6698" s="14" t="s">
        <v>12988</v>
      </c>
      <c r="E6698" s="74">
        <v>22</v>
      </c>
      <c r="F6698" s="74">
        <v>4400</v>
      </c>
      <c r="G6698" s="74">
        <f t="shared" si="832"/>
        <v>264</v>
      </c>
      <c r="H6698" s="80">
        <f t="shared" si="833"/>
        <v>0.06</v>
      </c>
      <c r="I6698" s="74">
        <f>INDEX('AWR Data'!A$1:E$8825,MATCH(A6698,'AWR Data'!A$1:A$8825,0),5)</f>
        <v>0</v>
      </c>
      <c r="J6698" s="74">
        <f t="shared" si="834"/>
        <v>0</v>
      </c>
      <c r="K6698" s="105">
        <f t="shared" si="835"/>
        <v>0</v>
      </c>
      <c r="L6698" s="75">
        <v>0</v>
      </c>
      <c r="M6698" s="75">
        <v>0</v>
      </c>
      <c r="N6698" s="75">
        <v>0</v>
      </c>
      <c r="O6698" s="105">
        <v>0</v>
      </c>
      <c r="P6698" s="98">
        <f t="shared" si="836"/>
        <v>264</v>
      </c>
      <c r="Q6698" s="98">
        <f t="shared" si="837"/>
        <v>0</v>
      </c>
      <c r="R6698" s="98">
        <f t="shared" si="838"/>
        <v>0</v>
      </c>
      <c r="S6698" s="105">
        <f t="shared" si="839"/>
        <v>0</v>
      </c>
      <c r="T6698" s="8" t="str">
        <f>IF(I6698=0,"",(INDEX('AWR Data'!A$1:E$8823,MATCH(A6698,'AWR Data'!A$1:A$8823,0),4)))</f>
        <v/>
      </c>
    </row>
    <row r="6699" spans="1:20" ht="20" customHeight="1">
      <c r="A6699" s="14" t="s">
        <v>12989</v>
      </c>
      <c r="B6699" s="14" t="s">
        <v>501</v>
      </c>
      <c r="C6699" s="14" t="s">
        <v>12789</v>
      </c>
      <c r="E6699" s="74">
        <v>58</v>
      </c>
      <c r="F6699" s="74">
        <v>1310</v>
      </c>
      <c r="G6699" s="74">
        <f t="shared" si="832"/>
        <v>696</v>
      </c>
      <c r="H6699" s="80">
        <f t="shared" si="833"/>
        <v>0.5312977099236641</v>
      </c>
      <c r="I6699" s="74">
        <f>INDEX('AWR Data'!A$1:E$8825,MATCH(A6699,'AWR Data'!A$1:A$8825,0),5)</f>
        <v>0</v>
      </c>
      <c r="J6699" s="74">
        <f t="shared" si="834"/>
        <v>0</v>
      </c>
      <c r="K6699" s="105">
        <f t="shared" si="835"/>
        <v>0</v>
      </c>
      <c r="L6699" s="75">
        <v>0</v>
      </c>
      <c r="M6699" s="75">
        <v>0</v>
      </c>
      <c r="N6699" s="75">
        <v>0</v>
      </c>
      <c r="O6699" s="105">
        <v>0</v>
      </c>
      <c r="P6699" s="98">
        <f t="shared" si="836"/>
        <v>696</v>
      </c>
      <c r="Q6699" s="98">
        <f t="shared" si="837"/>
        <v>0</v>
      </c>
      <c r="R6699" s="98">
        <f t="shared" si="838"/>
        <v>0</v>
      </c>
      <c r="S6699" s="105">
        <f t="shared" si="839"/>
        <v>0</v>
      </c>
      <c r="T6699" s="8" t="str">
        <f>IF(I6699=0,"",(INDEX('AWR Data'!A$1:E$8823,MATCH(A6699,'AWR Data'!A$1:A$8823,0),4)))</f>
        <v/>
      </c>
    </row>
    <row r="6700" spans="1:20" ht="20" customHeight="1">
      <c r="A6700" s="14" t="s">
        <v>12790</v>
      </c>
      <c r="B6700" s="14" t="s">
        <v>516</v>
      </c>
      <c r="C6700" s="14" t="s">
        <v>12791</v>
      </c>
      <c r="E6700" s="74">
        <v>91</v>
      </c>
      <c r="F6700" s="74">
        <v>1090</v>
      </c>
      <c r="G6700" s="74">
        <f t="shared" si="832"/>
        <v>1092</v>
      </c>
      <c r="H6700" s="80">
        <f t="shared" si="833"/>
        <v>1.001834862385321</v>
      </c>
      <c r="I6700" s="74">
        <f>INDEX('AWR Data'!A$1:E$8825,MATCH(A6700,'AWR Data'!A$1:A$8825,0),5)</f>
        <v>0</v>
      </c>
      <c r="J6700" s="74">
        <f t="shared" si="834"/>
        <v>0</v>
      </c>
      <c r="K6700" s="105">
        <f t="shared" si="835"/>
        <v>0</v>
      </c>
      <c r="L6700" s="75">
        <v>0</v>
      </c>
      <c r="M6700" s="75">
        <v>0</v>
      </c>
      <c r="N6700" s="75">
        <v>0</v>
      </c>
      <c r="O6700" s="105">
        <v>0</v>
      </c>
      <c r="P6700" s="98">
        <f t="shared" si="836"/>
        <v>1092</v>
      </c>
      <c r="Q6700" s="98">
        <f t="shared" si="837"/>
        <v>0</v>
      </c>
      <c r="R6700" s="98">
        <f t="shared" si="838"/>
        <v>0</v>
      </c>
      <c r="S6700" s="105">
        <f t="shared" si="839"/>
        <v>0</v>
      </c>
      <c r="T6700" s="8" t="str">
        <f>IF(I6700=0,"",(INDEX('AWR Data'!A$1:E$8823,MATCH(A6700,'AWR Data'!A$1:A$8823,0),4)))</f>
        <v/>
      </c>
    </row>
    <row r="6701" spans="1:20" ht="20" customHeight="1">
      <c r="A6701" s="14" t="s">
        <v>12792</v>
      </c>
      <c r="B6701" s="14" t="s">
        <v>568</v>
      </c>
      <c r="E6701" s="74">
        <v>22</v>
      </c>
      <c r="F6701" s="74">
        <v>5490</v>
      </c>
      <c r="G6701" s="74">
        <f t="shared" si="832"/>
        <v>264</v>
      </c>
      <c r="H6701" s="80">
        <f t="shared" si="833"/>
        <v>4.8087431693989074E-2</v>
      </c>
      <c r="I6701" s="74">
        <f>INDEX('AWR Data'!A$1:E$8825,MATCH(A6701,'AWR Data'!A$1:A$8825,0),5)</f>
        <v>0</v>
      </c>
      <c r="J6701" s="74">
        <f t="shared" si="834"/>
        <v>0</v>
      </c>
      <c r="K6701" s="105">
        <f t="shared" si="835"/>
        <v>0</v>
      </c>
      <c r="L6701" s="75">
        <v>0</v>
      </c>
      <c r="M6701" s="75">
        <v>0</v>
      </c>
      <c r="N6701" s="75">
        <v>0</v>
      </c>
      <c r="O6701" s="105">
        <v>0</v>
      </c>
      <c r="P6701" s="98">
        <f t="shared" si="836"/>
        <v>264</v>
      </c>
      <c r="Q6701" s="98">
        <f t="shared" si="837"/>
        <v>0</v>
      </c>
      <c r="R6701" s="98">
        <f t="shared" si="838"/>
        <v>0</v>
      </c>
      <c r="S6701" s="105">
        <f t="shared" si="839"/>
        <v>0</v>
      </c>
      <c r="T6701" s="8" t="str">
        <f>IF(I6701=0,"",(INDEX('AWR Data'!A$1:E$8823,MATCH(A6701,'AWR Data'!A$1:A$8823,0),4)))</f>
        <v/>
      </c>
    </row>
    <row r="6702" spans="1:20" ht="20" customHeight="1">
      <c r="A6702" s="14" t="s">
        <v>12793</v>
      </c>
      <c r="B6702" s="14" t="s">
        <v>568</v>
      </c>
      <c r="E6702" s="74">
        <v>140</v>
      </c>
      <c r="F6702" s="74">
        <v>13700</v>
      </c>
      <c r="G6702" s="74">
        <f t="shared" si="832"/>
        <v>1680</v>
      </c>
      <c r="H6702" s="80">
        <f t="shared" si="833"/>
        <v>0.12262773722627737</v>
      </c>
      <c r="I6702" s="74">
        <f>INDEX('AWR Data'!A$1:E$8825,MATCH(A6702,'AWR Data'!A$1:A$8825,0),5)</f>
        <v>0</v>
      </c>
      <c r="J6702" s="74">
        <f t="shared" si="834"/>
        <v>0</v>
      </c>
      <c r="K6702" s="105">
        <f t="shared" si="835"/>
        <v>0</v>
      </c>
      <c r="L6702" s="75">
        <v>0</v>
      </c>
      <c r="M6702" s="75">
        <v>0</v>
      </c>
      <c r="N6702" s="75">
        <v>0</v>
      </c>
      <c r="O6702" s="105">
        <v>0</v>
      </c>
      <c r="P6702" s="98">
        <f t="shared" si="836"/>
        <v>1680</v>
      </c>
      <c r="Q6702" s="98">
        <f t="shared" si="837"/>
        <v>0</v>
      </c>
      <c r="R6702" s="98">
        <f t="shared" si="838"/>
        <v>0</v>
      </c>
      <c r="S6702" s="105">
        <f t="shared" si="839"/>
        <v>0</v>
      </c>
      <c r="T6702" s="8" t="str">
        <f>IF(I6702=0,"",(INDEX('AWR Data'!A$1:E$8823,MATCH(A6702,'AWR Data'!A$1:A$8823,0),4)))</f>
        <v/>
      </c>
    </row>
    <row r="6703" spans="1:20" ht="20" customHeight="1">
      <c r="A6703" s="14" t="s">
        <v>12794</v>
      </c>
      <c r="B6703" s="14" t="s">
        <v>1025</v>
      </c>
      <c r="C6703" s="14" t="s">
        <v>12795</v>
      </c>
      <c r="E6703" s="74">
        <v>22</v>
      </c>
      <c r="F6703" s="74">
        <v>37600</v>
      </c>
      <c r="G6703" s="74">
        <f t="shared" si="832"/>
        <v>264</v>
      </c>
      <c r="H6703" s="80">
        <f t="shared" si="833"/>
        <v>7.0212765957446809E-3</v>
      </c>
      <c r="I6703" s="74">
        <f>INDEX('AWR Data'!A$1:E$8825,MATCH(A6703,'AWR Data'!A$1:A$8825,0),5)</f>
        <v>0</v>
      </c>
      <c r="J6703" s="74">
        <f t="shared" si="834"/>
        <v>0</v>
      </c>
      <c r="K6703" s="105">
        <f t="shared" si="835"/>
        <v>0</v>
      </c>
      <c r="L6703" s="75">
        <v>0</v>
      </c>
      <c r="M6703" s="75">
        <v>0</v>
      </c>
      <c r="N6703" s="75">
        <v>0</v>
      </c>
      <c r="O6703" s="105">
        <v>0</v>
      </c>
      <c r="P6703" s="98">
        <f t="shared" si="836"/>
        <v>264</v>
      </c>
      <c r="Q6703" s="98">
        <f t="shared" si="837"/>
        <v>0</v>
      </c>
      <c r="R6703" s="98">
        <f t="shared" si="838"/>
        <v>0</v>
      </c>
      <c r="S6703" s="105">
        <f t="shared" si="839"/>
        <v>0</v>
      </c>
      <c r="T6703" s="8" t="str">
        <f>IF(I6703=0,"",(INDEX('AWR Data'!A$1:E$8823,MATCH(A6703,'AWR Data'!A$1:A$8823,0),4)))</f>
        <v/>
      </c>
    </row>
    <row r="6704" spans="1:20" ht="20" customHeight="1">
      <c r="A6704" s="14" t="s">
        <v>12796</v>
      </c>
      <c r="B6704" s="14" t="s">
        <v>5409</v>
      </c>
      <c r="C6704" s="14" t="s">
        <v>12797</v>
      </c>
      <c r="E6704" s="74">
        <v>140</v>
      </c>
      <c r="F6704" s="74">
        <v>8840</v>
      </c>
      <c r="G6704" s="74">
        <f t="shared" si="832"/>
        <v>1680</v>
      </c>
      <c r="H6704" s="80">
        <f t="shared" si="833"/>
        <v>0.19004524886877827</v>
      </c>
      <c r="I6704" s="74">
        <f>INDEX('AWR Data'!A$1:E$8825,MATCH(A6704,'AWR Data'!A$1:A$8825,0),5)</f>
        <v>0</v>
      </c>
      <c r="J6704" s="74">
        <f t="shared" si="834"/>
        <v>0</v>
      </c>
      <c r="K6704" s="105">
        <f t="shared" si="835"/>
        <v>0</v>
      </c>
      <c r="L6704" s="75">
        <v>0</v>
      </c>
      <c r="M6704" s="75">
        <v>0</v>
      </c>
      <c r="N6704" s="75">
        <v>0</v>
      </c>
      <c r="O6704" s="105">
        <v>0</v>
      </c>
      <c r="P6704" s="98">
        <f t="shared" si="836"/>
        <v>1680</v>
      </c>
      <c r="Q6704" s="98">
        <f t="shared" si="837"/>
        <v>0</v>
      </c>
      <c r="R6704" s="98">
        <f t="shared" si="838"/>
        <v>0</v>
      </c>
      <c r="S6704" s="105">
        <f t="shared" si="839"/>
        <v>0</v>
      </c>
      <c r="T6704" s="8" t="str">
        <f>IF(I6704=0,"",(INDEX('AWR Data'!A$1:E$8823,MATCH(A6704,'AWR Data'!A$1:A$8823,0),4)))</f>
        <v/>
      </c>
    </row>
    <row r="6705" spans="1:20" ht="20" customHeight="1">
      <c r="A6705" s="14" t="s">
        <v>12798</v>
      </c>
      <c r="B6705" s="14" t="s">
        <v>5409</v>
      </c>
      <c r="C6705" s="14" t="s">
        <v>12799</v>
      </c>
      <c r="E6705" s="74">
        <v>16</v>
      </c>
      <c r="F6705" s="74">
        <v>9</v>
      </c>
      <c r="G6705" s="74">
        <f t="shared" si="832"/>
        <v>192</v>
      </c>
      <c r="H6705" s="80">
        <f t="shared" si="833"/>
        <v>21.333333333333332</v>
      </c>
      <c r="I6705" s="74">
        <f>INDEX('AWR Data'!A$1:E$8825,MATCH(A6705,'AWR Data'!A$1:A$8825,0),5)</f>
        <v>0</v>
      </c>
      <c r="J6705" s="74">
        <f t="shared" si="834"/>
        <v>0</v>
      </c>
      <c r="K6705" s="105">
        <f t="shared" si="835"/>
        <v>0</v>
      </c>
      <c r="L6705" s="75">
        <v>0</v>
      </c>
      <c r="M6705" s="75">
        <v>0</v>
      </c>
      <c r="N6705" s="75">
        <v>0</v>
      </c>
      <c r="O6705" s="105">
        <v>0</v>
      </c>
      <c r="P6705" s="98">
        <f t="shared" si="836"/>
        <v>192</v>
      </c>
      <c r="Q6705" s="98">
        <f t="shared" si="837"/>
        <v>0</v>
      </c>
      <c r="R6705" s="98">
        <f t="shared" si="838"/>
        <v>0</v>
      </c>
      <c r="S6705" s="105">
        <f t="shared" si="839"/>
        <v>0</v>
      </c>
      <c r="T6705" s="8" t="str">
        <f>IF(I6705=0,"",(INDEX('AWR Data'!A$1:E$8823,MATCH(A6705,'AWR Data'!A$1:A$8823,0),4)))</f>
        <v/>
      </c>
    </row>
    <row r="6706" spans="1:20" ht="20" customHeight="1">
      <c r="A6706" s="14" t="s">
        <v>12609</v>
      </c>
      <c r="B6706" s="14" t="s">
        <v>2119</v>
      </c>
      <c r="C6706" s="14" t="s">
        <v>12610</v>
      </c>
      <c r="E6706" s="74">
        <v>140</v>
      </c>
      <c r="F6706" s="74">
        <v>4960</v>
      </c>
      <c r="G6706" s="74">
        <f t="shared" si="832"/>
        <v>1680</v>
      </c>
      <c r="H6706" s="80">
        <f t="shared" si="833"/>
        <v>0.33870967741935482</v>
      </c>
      <c r="I6706" s="74">
        <f>INDEX('AWR Data'!A$1:E$8825,MATCH(A6706,'AWR Data'!A$1:A$8825,0),5)</f>
        <v>0</v>
      </c>
      <c r="J6706" s="74">
        <f t="shared" si="834"/>
        <v>0</v>
      </c>
      <c r="K6706" s="105">
        <f t="shared" si="835"/>
        <v>0</v>
      </c>
      <c r="L6706" s="75">
        <v>0</v>
      </c>
      <c r="M6706" s="75">
        <v>0</v>
      </c>
      <c r="N6706" s="75">
        <v>0</v>
      </c>
      <c r="O6706" s="105">
        <v>0</v>
      </c>
      <c r="P6706" s="98">
        <f t="shared" si="836"/>
        <v>1680</v>
      </c>
      <c r="Q6706" s="98">
        <f t="shared" si="837"/>
        <v>0</v>
      </c>
      <c r="R6706" s="98">
        <f t="shared" si="838"/>
        <v>0</v>
      </c>
      <c r="S6706" s="105">
        <f t="shared" si="839"/>
        <v>0</v>
      </c>
      <c r="T6706" s="8" t="str">
        <f>IF(I6706=0,"",(INDEX('AWR Data'!A$1:E$8823,MATCH(A6706,'AWR Data'!A$1:A$8823,0),4)))</f>
        <v/>
      </c>
    </row>
    <row r="6707" spans="1:20" ht="20" customHeight="1">
      <c r="A6707" s="14" t="s">
        <v>12611</v>
      </c>
      <c r="B6707" s="14" t="s">
        <v>513</v>
      </c>
      <c r="C6707" s="14" t="s">
        <v>12612</v>
      </c>
      <c r="E6707" s="74">
        <v>46</v>
      </c>
      <c r="F6707" s="74">
        <v>3020</v>
      </c>
      <c r="G6707" s="74">
        <f t="shared" si="832"/>
        <v>552</v>
      </c>
      <c r="H6707" s="80">
        <f t="shared" si="833"/>
        <v>0.1827814569536424</v>
      </c>
      <c r="I6707" s="74">
        <f>INDEX('AWR Data'!A$1:E$8825,MATCH(A6707,'AWR Data'!A$1:A$8825,0),5)</f>
        <v>0</v>
      </c>
      <c r="J6707" s="74">
        <f t="shared" si="834"/>
        <v>0</v>
      </c>
      <c r="K6707" s="105">
        <f t="shared" si="835"/>
        <v>0</v>
      </c>
      <c r="L6707" s="75">
        <v>0</v>
      </c>
      <c r="M6707" s="75">
        <v>0</v>
      </c>
      <c r="N6707" s="75">
        <v>0</v>
      </c>
      <c r="O6707" s="105">
        <v>0</v>
      </c>
      <c r="P6707" s="98">
        <f t="shared" si="836"/>
        <v>552</v>
      </c>
      <c r="Q6707" s="98">
        <f t="shared" si="837"/>
        <v>0</v>
      </c>
      <c r="R6707" s="98">
        <f t="shared" si="838"/>
        <v>0</v>
      </c>
      <c r="S6707" s="105">
        <f t="shared" si="839"/>
        <v>0</v>
      </c>
      <c r="T6707" s="8" t="str">
        <f>IF(I6707=0,"",(INDEX('AWR Data'!A$1:E$8823,MATCH(A6707,'AWR Data'!A$1:A$8823,0),4)))</f>
        <v/>
      </c>
    </row>
    <row r="6708" spans="1:20" ht="20" customHeight="1">
      <c r="A6708" s="14" t="s">
        <v>12615</v>
      </c>
      <c r="B6708" s="14" t="s">
        <v>17535</v>
      </c>
      <c r="C6708" s="14" t="s">
        <v>12616</v>
      </c>
      <c r="E6708" s="74">
        <v>140</v>
      </c>
      <c r="F6708" s="74">
        <v>80500</v>
      </c>
      <c r="G6708" s="74">
        <f t="shared" si="832"/>
        <v>1680</v>
      </c>
      <c r="H6708" s="80">
        <f t="shared" si="833"/>
        <v>2.0869565217391306E-2</v>
      </c>
      <c r="I6708" s="74">
        <f>INDEX('AWR Data'!A$1:E$8825,MATCH(A6708,'AWR Data'!A$1:A$8825,0),5)</f>
        <v>0</v>
      </c>
      <c r="J6708" s="74">
        <f t="shared" si="834"/>
        <v>0</v>
      </c>
      <c r="K6708" s="105">
        <f t="shared" si="835"/>
        <v>0</v>
      </c>
      <c r="L6708" s="75">
        <v>0</v>
      </c>
      <c r="M6708" s="75">
        <v>0</v>
      </c>
      <c r="N6708" s="75">
        <v>0</v>
      </c>
      <c r="O6708" s="105">
        <v>0</v>
      </c>
      <c r="P6708" s="98">
        <f t="shared" si="836"/>
        <v>1680</v>
      </c>
      <c r="Q6708" s="98">
        <f t="shared" si="837"/>
        <v>0</v>
      </c>
      <c r="R6708" s="98">
        <f t="shared" si="838"/>
        <v>0</v>
      </c>
      <c r="S6708" s="105">
        <f t="shared" si="839"/>
        <v>0</v>
      </c>
      <c r="T6708" s="8" t="str">
        <f>IF(I6708=0,"",(INDEX('AWR Data'!A$1:E$8823,MATCH(A6708,'AWR Data'!A$1:A$8823,0),4)))</f>
        <v/>
      </c>
    </row>
    <row r="6709" spans="1:20" ht="20" customHeight="1">
      <c r="A6709" s="14" t="s">
        <v>12823</v>
      </c>
      <c r="B6709" s="14" t="s">
        <v>568</v>
      </c>
      <c r="E6709" s="74">
        <v>110</v>
      </c>
      <c r="F6709" s="74">
        <v>5020</v>
      </c>
      <c r="G6709" s="74">
        <f t="shared" si="832"/>
        <v>1320</v>
      </c>
      <c r="H6709" s="80">
        <f t="shared" si="833"/>
        <v>0.26294820717131473</v>
      </c>
      <c r="I6709" s="74">
        <f>INDEX('AWR Data'!A$1:E$8825,MATCH(A6709,'AWR Data'!A$1:A$8825,0),5)</f>
        <v>0</v>
      </c>
      <c r="J6709" s="74">
        <f t="shared" si="834"/>
        <v>0</v>
      </c>
      <c r="K6709" s="105">
        <f t="shared" si="835"/>
        <v>0</v>
      </c>
      <c r="L6709" s="75">
        <v>0</v>
      </c>
      <c r="M6709" s="75">
        <v>0</v>
      </c>
      <c r="N6709" s="75">
        <v>0</v>
      </c>
      <c r="O6709" s="105">
        <v>0</v>
      </c>
      <c r="P6709" s="98">
        <f t="shared" si="836"/>
        <v>1320</v>
      </c>
      <c r="Q6709" s="98">
        <f t="shared" si="837"/>
        <v>0</v>
      </c>
      <c r="R6709" s="98">
        <f t="shared" si="838"/>
        <v>0</v>
      </c>
      <c r="S6709" s="105">
        <f t="shared" si="839"/>
        <v>0</v>
      </c>
      <c r="T6709" s="8" t="str">
        <f>IF(I6709=0,"",(INDEX('AWR Data'!A$1:E$8823,MATCH(A6709,'AWR Data'!A$1:A$8823,0),4)))</f>
        <v/>
      </c>
    </row>
    <row r="6710" spans="1:20" ht="20" customHeight="1">
      <c r="A6710" s="14" t="s">
        <v>12824</v>
      </c>
      <c r="B6710" s="14" t="s">
        <v>568</v>
      </c>
      <c r="E6710" s="74">
        <v>28</v>
      </c>
      <c r="F6710" s="74">
        <v>7180</v>
      </c>
      <c r="G6710" s="74">
        <f t="shared" si="832"/>
        <v>336</v>
      </c>
      <c r="H6710" s="80">
        <f t="shared" si="833"/>
        <v>4.6796657381615599E-2</v>
      </c>
      <c r="I6710" s="74">
        <f>INDEX('AWR Data'!A$1:E$8825,MATCH(A6710,'AWR Data'!A$1:A$8825,0),5)</f>
        <v>0</v>
      </c>
      <c r="J6710" s="74">
        <f t="shared" si="834"/>
        <v>0</v>
      </c>
      <c r="K6710" s="105">
        <f t="shared" si="835"/>
        <v>0</v>
      </c>
      <c r="L6710" s="75">
        <v>0</v>
      </c>
      <c r="M6710" s="75">
        <v>0</v>
      </c>
      <c r="N6710" s="75">
        <v>0</v>
      </c>
      <c r="O6710" s="105">
        <v>0</v>
      </c>
      <c r="P6710" s="98">
        <f t="shared" si="836"/>
        <v>336</v>
      </c>
      <c r="Q6710" s="98">
        <f t="shared" si="837"/>
        <v>0</v>
      </c>
      <c r="R6710" s="98">
        <f t="shared" si="838"/>
        <v>0</v>
      </c>
      <c r="S6710" s="105">
        <f t="shared" si="839"/>
        <v>0</v>
      </c>
      <c r="T6710" s="8" t="str">
        <f>IF(I6710=0,"",(INDEX('AWR Data'!A$1:E$8823,MATCH(A6710,'AWR Data'!A$1:A$8823,0),4)))</f>
        <v/>
      </c>
    </row>
    <row r="6711" spans="1:20" ht="20" customHeight="1">
      <c r="A6711" s="14" t="s">
        <v>12825</v>
      </c>
      <c r="B6711" s="14" t="s">
        <v>568</v>
      </c>
      <c r="E6711" s="74">
        <v>260</v>
      </c>
      <c r="F6711" s="74">
        <v>2430</v>
      </c>
      <c r="G6711" s="74">
        <f t="shared" si="832"/>
        <v>3120</v>
      </c>
      <c r="H6711" s="80">
        <f t="shared" si="833"/>
        <v>1.2839506172839505</v>
      </c>
      <c r="I6711" s="74">
        <f>INDEX('AWR Data'!A$1:E$8825,MATCH(A6711,'AWR Data'!A$1:A$8825,0),5)</f>
        <v>0</v>
      </c>
      <c r="J6711" s="74">
        <f t="shared" si="834"/>
        <v>0</v>
      </c>
      <c r="K6711" s="105">
        <f t="shared" si="835"/>
        <v>0</v>
      </c>
      <c r="L6711" s="75">
        <v>0</v>
      </c>
      <c r="M6711" s="75">
        <v>0</v>
      </c>
      <c r="N6711" s="75">
        <v>0</v>
      </c>
      <c r="O6711" s="105">
        <v>0</v>
      </c>
      <c r="P6711" s="98">
        <f t="shared" si="836"/>
        <v>3120</v>
      </c>
      <c r="Q6711" s="98">
        <f t="shared" si="837"/>
        <v>0</v>
      </c>
      <c r="R6711" s="98">
        <f t="shared" si="838"/>
        <v>0</v>
      </c>
      <c r="S6711" s="105">
        <f t="shared" si="839"/>
        <v>0</v>
      </c>
      <c r="T6711" s="8" t="str">
        <f>IF(I6711=0,"",(INDEX('AWR Data'!A$1:E$8823,MATCH(A6711,'AWR Data'!A$1:A$8823,0),4)))</f>
        <v/>
      </c>
    </row>
    <row r="6712" spans="1:20" ht="20" customHeight="1">
      <c r="A6712" s="14" t="s">
        <v>12826</v>
      </c>
      <c r="B6712" s="14" t="s">
        <v>568</v>
      </c>
      <c r="E6712" s="74">
        <v>28</v>
      </c>
      <c r="F6712" s="74">
        <v>9</v>
      </c>
      <c r="G6712" s="74">
        <f t="shared" si="832"/>
        <v>336</v>
      </c>
      <c r="H6712" s="80">
        <f t="shared" si="833"/>
        <v>37.333333333333336</v>
      </c>
      <c r="I6712" s="74">
        <f>INDEX('AWR Data'!A$1:E$8825,MATCH(A6712,'AWR Data'!A$1:A$8825,0),5)</f>
        <v>0</v>
      </c>
      <c r="J6712" s="74">
        <f t="shared" si="834"/>
        <v>0</v>
      </c>
      <c r="K6712" s="105">
        <f t="shared" si="835"/>
        <v>0</v>
      </c>
      <c r="L6712" s="75">
        <v>0</v>
      </c>
      <c r="M6712" s="75">
        <v>0</v>
      </c>
      <c r="N6712" s="75">
        <v>0</v>
      </c>
      <c r="O6712" s="105">
        <v>0</v>
      </c>
      <c r="P6712" s="98">
        <f t="shared" si="836"/>
        <v>336</v>
      </c>
      <c r="Q6712" s="98">
        <f t="shared" si="837"/>
        <v>0</v>
      </c>
      <c r="R6712" s="98">
        <f t="shared" si="838"/>
        <v>0</v>
      </c>
      <c r="S6712" s="105">
        <f t="shared" si="839"/>
        <v>0</v>
      </c>
      <c r="T6712" s="8" t="str">
        <f>IF(I6712=0,"",(INDEX('AWR Data'!A$1:E$8823,MATCH(A6712,'AWR Data'!A$1:A$8823,0),4)))</f>
        <v/>
      </c>
    </row>
    <row r="6713" spans="1:20" ht="20" customHeight="1">
      <c r="A6713" s="14" t="s">
        <v>12827</v>
      </c>
      <c r="B6713" s="14" t="s">
        <v>568</v>
      </c>
      <c r="E6713" s="74">
        <v>1300</v>
      </c>
      <c r="F6713" s="74">
        <v>17400</v>
      </c>
      <c r="G6713" s="74">
        <f t="shared" si="832"/>
        <v>15600</v>
      </c>
      <c r="H6713" s="80">
        <f t="shared" si="833"/>
        <v>0.89655172413793105</v>
      </c>
      <c r="I6713" s="74">
        <f>INDEX('AWR Data'!A$1:E$8825,MATCH(A6713,'AWR Data'!A$1:A$8825,0),5)</f>
        <v>0</v>
      </c>
      <c r="J6713" s="74">
        <f t="shared" si="834"/>
        <v>0</v>
      </c>
      <c r="K6713" s="105">
        <f t="shared" si="835"/>
        <v>0</v>
      </c>
      <c r="L6713" s="75">
        <v>0</v>
      </c>
      <c r="M6713" s="75">
        <v>0</v>
      </c>
      <c r="N6713" s="75">
        <v>0</v>
      </c>
      <c r="O6713" s="105">
        <v>0</v>
      </c>
      <c r="P6713" s="98">
        <f t="shared" si="836"/>
        <v>15600</v>
      </c>
      <c r="Q6713" s="98">
        <f t="shared" si="837"/>
        <v>0</v>
      </c>
      <c r="R6713" s="98">
        <f t="shared" si="838"/>
        <v>0</v>
      </c>
      <c r="S6713" s="105">
        <f t="shared" si="839"/>
        <v>0</v>
      </c>
      <c r="T6713" s="8" t="str">
        <f>IF(I6713=0,"",(INDEX('AWR Data'!A$1:E$8823,MATCH(A6713,'AWR Data'!A$1:A$8823,0),4)))</f>
        <v/>
      </c>
    </row>
    <row r="6714" spans="1:20" ht="20" customHeight="1">
      <c r="A6714" s="14" t="s">
        <v>12626</v>
      </c>
      <c r="B6714" s="14" t="s">
        <v>568</v>
      </c>
      <c r="E6714" s="74">
        <v>16</v>
      </c>
      <c r="F6714" s="74">
        <v>6</v>
      </c>
      <c r="G6714" s="74">
        <f t="shared" si="832"/>
        <v>192</v>
      </c>
      <c r="H6714" s="80">
        <f t="shared" si="833"/>
        <v>32</v>
      </c>
      <c r="I6714" s="74">
        <f>INDEX('AWR Data'!A$1:E$8825,MATCH(A6714,'AWR Data'!A$1:A$8825,0),5)</f>
        <v>0</v>
      </c>
      <c r="J6714" s="74">
        <f t="shared" si="834"/>
        <v>0</v>
      </c>
      <c r="K6714" s="105">
        <f t="shared" si="835"/>
        <v>0</v>
      </c>
      <c r="L6714" s="75">
        <v>0</v>
      </c>
      <c r="M6714" s="75">
        <v>0</v>
      </c>
      <c r="N6714" s="75">
        <v>0</v>
      </c>
      <c r="O6714" s="105">
        <v>0</v>
      </c>
      <c r="P6714" s="98">
        <f t="shared" si="836"/>
        <v>192</v>
      </c>
      <c r="Q6714" s="98">
        <f t="shared" si="837"/>
        <v>0</v>
      </c>
      <c r="R6714" s="98">
        <f t="shared" si="838"/>
        <v>0</v>
      </c>
      <c r="S6714" s="105">
        <f t="shared" si="839"/>
        <v>0</v>
      </c>
      <c r="T6714" s="8" t="str">
        <f>IF(I6714=0,"",(INDEX('AWR Data'!A$1:E$8823,MATCH(A6714,'AWR Data'!A$1:A$8823,0),4)))</f>
        <v/>
      </c>
    </row>
    <row r="6715" spans="1:20" ht="20" customHeight="1">
      <c r="A6715" s="14" t="s">
        <v>12629</v>
      </c>
      <c r="B6715" s="14" t="s">
        <v>1025</v>
      </c>
      <c r="C6715" s="14" t="s">
        <v>12630</v>
      </c>
      <c r="E6715" s="74">
        <v>73</v>
      </c>
      <c r="F6715" s="74">
        <v>12200</v>
      </c>
      <c r="G6715" s="74">
        <f t="shared" si="832"/>
        <v>876</v>
      </c>
      <c r="H6715" s="80">
        <f t="shared" si="833"/>
        <v>7.1803278688524597E-2</v>
      </c>
      <c r="I6715" s="74">
        <f>INDEX('AWR Data'!A$1:E$8825,MATCH(A6715,'AWR Data'!A$1:A$8825,0),5)</f>
        <v>0</v>
      </c>
      <c r="J6715" s="74">
        <f t="shared" si="834"/>
        <v>0</v>
      </c>
      <c r="K6715" s="105">
        <f t="shared" si="835"/>
        <v>0</v>
      </c>
      <c r="L6715" s="75">
        <v>0</v>
      </c>
      <c r="M6715" s="75">
        <v>0</v>
      </c>
      <c r="N6715" s="75">
        <v>0</v>
      </c>
      <c r="O6715" s="105">
        <v>0</v>
      </c>
      <c r="P6715" s="98">
        <f t="shared" si="836"/>
        <v>876</v>
      </c>
      <c r="Q6715" s="98">
        <f t="shared" si="837"/>
        <v>0</v>
      </c>
      <c r="R6715" s="98">
        <f t="shared" si="838"/>
        <v>0</v>
      </c>
      <c r="S6715" s="105">
        <f t="shared" si="839"/>
        <v>0</v>
      </c>
      <c r="T6715" s="8" t="str">
        <f>IF(I6715=0,"",(INDEX('AWR Data'!A$1:E$8823,MATCH(A6715,'AWR Data'!A$1:A$8823,0),4)))</f>
        <v/>
      </c>
    </row>
    <row r="6716" spans="1:20" ht="20" customHeight="1">
      <c r="A6716" s="14" t="s">
        <v>12631</v>
      </c>
      <c r="B6716" s="14" t="s">
        <v>1667</v>
      </c>
      <c r="C6716" s="14" t="s">
        <v>12632</v>
      </c>
      <c r="E6716" s="74">
        <v>58</v>
      </c>
      <c r="F6716" s="74">
        <v>144</v>
      </c>
      <c r="G6716" s="74">
        <f t="shared" si="832"/>
        <v>696</v>
      </c>
      <c r="H6716" s="80">
        <f t="shared" si="833"/>
        <v>4.833333333333333</v>
      </c>
      <c r="I6716" s="74">
        <f>INDEX('AWR Data'!A$1:E$8825,MATCH(A6716,'AWR Data'!A$1:A$8825,0),5)</f>
        <v>0</v>
      </c>
      <c r="J6716" s="74">
        <f t="shared" si="834"/>
        <v>0</v>
      </c>
      <c r="K6716" s="105">
        <f t="shared" si="835"/>
        <v>0</v>
      </c>
      <c r="L6716" s="75">
        <v>0</v>
      </c>
      <c r="M6716" s="75">
        <v>0</v>
      </c>
      <c r="N6716" s="75">
        <v>0</v>
      </c>
      <c r="O6716" s="105">
        <v>0</v>
      </c>
      <c r="P6716" s="98">
        <f t="shared" si="836"/>
        <v>696</v>
      </c>
      <c r="Q6716" s="98">
        <f t="shared" si="837"/>
        <v>0</v>
      </c>
      <c r="R6716" s="98">
        <f t="shared" si="838"/>
        <v>0</v>
      </c>
      <c r="S6716" s="105">
        <f t="shared" si="839"/>
        <v>0</v>
      </c>
      <c r="T6716" s="8" t="str">
        <f>IF(I6716=0,"",(INDEX('AWR Data'!A$1:E$8823,MATCH(A6716,'AWR Data'!A$1:A$8823,0),4)))</f>
        <v/>
      </c>
    </row>
    <row r="6717" spans="1:20" ht="20" customHeight="1">
      <c r="A6717" s="14" t="s">
        <v>12839</v>
      </c>
      <c r="B6717" s="14" t="s">
        <v>269</v>
      </c>
      <c r="C6717" s="14" t="s">
        <v>12840</v>
      </c>
      <c r="E6717" s="74">
        <v>58</v>
      </c>
      <c r="F6717" s="74">
        <v>101</v>
      </c>
      <c r="G6717" s="74">
        <f t="shared" si="832"/>
        <v>696</v>
      </c>
      <c r="H6717" s="80">
        <f t="shared" si="833"/>
        <v>6.891089108910891</v>
      </c>
      <c r="I6717" s="74">
        <f>INDEX('AWR Data'!A$1:E$8825,MATCH(A6717,'AWR Data'!A$1:A$8825,0),5)</f>
        <v>0</v>
      </c>
      <c r="J6717" s="74">
        <f t="shared" si="834"/>
        <v>0</v>
      </c>
      <c r="K6717" s="105">
        <f t="shared" si="835"/>
        <v>0</v>
      </c>
      <c r="L6717" s="75">
        <v>0</v>
      </c>
      <c r="M6717" s="75">
        <v>0</v>
      </c>
      <c r="N6717" s="75">
        <v>0</v>
      </c>
      <c r="O6717" s="105">
        <v>0</v>
      </c>
      <c r="P6717" s="98">
        <f t="shared" si="836"/>
        <v>696</v>
      </c>
      <c r="Q6717" s="98">
        <f t="shared" si="837"/>
        <v>0</v>
      </c>
      <c r="R6717" s="98">
        <f t="shared" si="838"/>
        <v>0</v>
      </c>
      <c r="S6717" s="105">
        <f t="shared" si="839"/>
        <v>0</v>
      </c>
      <c r="T6717" s="8" t="str">
        <f>IF(I6717=0,"",(INDEX('AWR Data'!A$1:E$8823,MATCH(A6717,'AWR Data'!A$1:A$8823,0),4)))</f>
        <v/>
      </c>
    </row>
    <row r="6718" spans="1:20" ht="20" customHeight="1">
      <c r="A6718" s="14" t="s">
        <v>12843</v>
      </c>
      <c r="B6718" s="14" t="s">
        <v>5409</v>
      </c>
      <c r="C6718" s="14" t="s">
        <v>12645</v>
      </c>
      <c r="E6718" s="74">
        <v>590</v>
      </c>
      <c r="F6718" s="74">
        <v>6570</v>
      </c>
      <c r="G6718" s="74">
        <f t="shared" si="832"/>
        <v>7080</v>
      </c>
      <c r="H6718" s="80">
        <f t="shared" si="833"/>
        <v>1.0776255707762556</v>
      </c>
      <c r="I6718" s="74">
        <f>INDEX('AWR Data'!A$1:E$8825,MATCH(A6718,'AWR Data'!A$1:A$8825,0),5)</f>
        <v>0</v>
      </c>
      <c r="J6718" s="74">
        <f t="shared" si="834"/>
        <v>0</v>
      </c>
      <c r="K6718" s="105">
        <f t="shared" si="835"/>
        <v>0</v>
      </c>
      <c r="L6718" s="75">
        <v>0</v>
      </c>
      <c r="M6718" s="75">
        <v>0</v>
      </c>
      <c r="N6718" s="75">
        <v>0</v>
      </c>
      <c r="O6718" s="105">
        <v>0</v>
      </c>
      <c r="P6718" s="98">
        <f t="shared" si="836"/>
        <v>7080</v>
      </c>
      <c r="Q6718" s="98">
        <f t="shared" si="837"/>
        <v>0</v>
      </c>
      <c r="R6718" s="98">
        <f t="shared" si="838"/>
        <v>0</v>
      </c>
      <c r="S6718" s="105">
        <f t="shared" si="839"/>
        <v>0</v>
      </c>
      <c r="T6718" s="8" t="str">
        <f>IF(I6718=0,"",(INDEX('AWR Data'!A$1:E$8823,MATCH(A6718,'AWR Data'!A$1:A$8823,0),4)))</f>
        <v/>
      </c>
    </row>
    <row r="6719" spans="1:20" ht="20" customHeight="1">
      <c r="A6719" s="14" t="s">
        <v>12646</v>
      </c>
      <c r="B6719" s="14" t="s">
        <v>5409</v>
      </c>
      <c r="C6719" s="14" t="s">
        <v>12647</v>
      </c>
      <c r="E6719" s="74">
        <v>46</v>
      </c>
      <c r="F6719" s="74">
        <v>9</v>
      </c>
      <c r="G6719" s="74">
        <f t="shared" si="832"/>
        <v>552</v>
      </c>
      <c r="H6719" s="80">
        <f t="shared" si="833"/>
        <v>61.333333333333336</v>
      </c>
      <c r="I6719" s="74">
        <f>INDEX('AWR Data'!A$1:E$8825,MATCH(A6719,'AWR Data'!A$1:A$8825,0),5)</f>
        <v>0</v>
      </c>
      <c r="J6719" s="74">
        <f t="shared" si="834"/>
        <v>0</v>
      </c>
      <c r="K6719" s="105">
        <f t="shared" si="835"/>
        <v>0</v>
      </c>
      <c r="L6719" s="75">
        <v>0</v>
      </c>
      <c r="M6719" s="75">
        <v>0</v>
      </c>
      <c r="N6719" s="75">
        <v>0</v>
      </c>
      <c r="O6719" s="105">
        <v>0</v>
      </c>
      <c r="P6719" s="98">
        <f t="shared" si="836"/>
        <v>552</v>
      </c>
      <c r="Q6719" s="98">
        <f t="shared" si="837"/>
        <v>0</v>
      </c>
      <c r="R6719" s="98">
        <f t="shared" si="838"/>
        <v>0</v>
      </c>
      <c r="S6719" s="105">
        <f t="shared" si="839"/>
        <v>0</v>
      </c>
      <c r="T6719" s="8" t="str">
        <f>IF(I6719=0,"",(INDEX('AWR Data'!A$1:E$8823,MATCH(A6719,'AWR Data'!A$1:A$8823,0),4)))</f>
        <v/>
      </c>
    </row>
    <row r="6720" spans="1:20" ht="20" customHeight="1">
      <c r="A6720" s="14" t="s">
        <v>12648</v>
      </c>
      <c r="B6720" s="14" t="s">
        <v>5409</v>
      </c>
      <c r="C6720" s="14" t="s">
        <v>12649</v>
      </c>
      <c r="E6720" s="74">
        <v>170</v>
      </c>
      <c r="F6720" s="74">
        <v>5860</v>
      </c>
      <c r="G6720" s="74">
        <f t="shared" si="832"/>
        <v>2040</v>
      </c>
      <c r="H6720" s="80">
        <f t="shared" si="833"/>
        <v>0.34812286689419797</v>
      </c>
      <c r="I6720" s="74">
        <f>INDEX('AWR Data'!A$1:E$8825,MATCH(A6720,'AWR Data'!A$1:A$8825,0),5)</f>
        <v>0</v>
      </c>
      <c r="J6720" s="74">
        <f t="shared" si="834"/>
        <v>0</v>
      </c>
      <c r="K6720" s="105">
        <f t="shared" si="835"/>
        <v>0</v>
      </c>
      <c r="L6720" s="75">
        <v>0</v>
      </c>
      <c r="M6720" s="75">
        <v>0</v>
      </c>
      <c r="N6720" s="75">
        <v>0</v>
      </c>
      <c r="O6720" s="105">
        <v>0</v>
      </c>
      <c r="P6720" s="98">
        <f t="shared" si="836"/>
        <v>2040</v>
      </c>
      <c r="Q6720" s="98">
        <f t="shared" si="837"/>
        <v>0</v>
      </c>
      <c r="R6720" s="98">
        <f t="shared" si="838"/>
        <v>0</v>
      </c>
      <c r="S6720" s="105">
        <f t="shared" si="839"/>
        <v>0</v>
      </c>
      <c r="T6720" s="8" t="str">
        <f>IF(I6720=0,"",(INDEX('AWR Data'!A$1:E$8823,MATCH(A6720,'AWR Data'!A$1:A$8823,0),4)))</f>
        <v/>
      </c>
    </row>
    <row r="6721" spans="1:20" ht="20" customHeight="1">
      <c r="A6721" s="14" t="s">
        <v>12650</v>
      </c>
      <c r="B6721" s="14" t="s">
        <v>5409</v>
      </c>
      <c r="C6721" s="14" t="s">
        <v>12651</v>
      </c>
      <c r="E6721" s="74">
        <v>22</v>
      </c>
      <c r="F6721" s="74">
        <v>144</v>
      </c>
      <c r="G6721" s="74">
        <f t="shared" si="832"/>
        <v>264</v>
      </c>
      <c r="H6721" s="80">
        <f t="shared" si="833"/>
        <v>1.8333333333333333</v>
      </c>
      <c r="I6721" s="74">
        <f>INDEX('AWR Data'!A$1:E$8825,MATCH(A6721,'AWR Data'!A$1:A$8825,0),5)</f>
        <v>0</v>
      </c>
      <c r="J6721" s="74">
        <f t="shared" si="834"/>
        <v>0</v>
      </c>
      <c r="K6721" s="105">
        <f t="shared" si="835"/>
        <v>0</v>
      </c>
      <c r="L6721" s="75">
        <v>0</v>
      </c>
      <c r="M6721" s="75">
        <v>0</v>
      </c>
      <c r="N6721" s="75">
        <v>0</v>
      </c>
      <c r="O6721" s="105">
        <v>0</v>
      </c>
      <c r="P6721" s="98">
        <f t="shared" si="836"/>
        <v>264</v>
      </c>
      <c r="Q6721" s="98">
        <f t="shared" si="837"/>
        <v>0</v>
      </c>
      <c r="R6721" s="98">
        <f t="shared" si="838"/>
        <v>0</v>
      </c>
      <c r="S6721" s="105">
        <f t="shared" si="839"/>
        <v>0</v>
      </c>
      <c r="T6721" s="8" t="str">
        <f>IF(I6721=0,"",(INDEX('AWR Data'!A$1:E$8823,MATCH(A6721,'AWR Data'!A$1:A$8823,0),4)))</f>
        <v/>
      </c>
    </row>
    <row r="6722" spans="1:20" ht="20" customHeight="1">
      <c r="A6722" s="14" t="s">
        <v>13085</v>
      </c>
      <c r="B6722" s="14" t="s">
        <v>576</v>
      </c>
      <c r="C6722" s="14" t="s">
        <v>13086</v>
      </c>
      <c r="E6722" s="74">
        <v>720</v>
      </c>
      <c r="F6722" s="74">
        <v>2830</v>
      </c>
      <c r="G6722" s="74">
        <f t="shared" si="832"/>
        <v>8640</v>
      </c>
      <c r="H6722" s="80">
        <f t="shared" si="833"/>
        <v>3.0530035335689045</v>
      </c>
      <c r="I6722" s="74">
        <f>INDEX('AWR Data'!A$1:E$8825,MATCH(A6722,'AWR Data'!A$1:A$8825,0),5)</f>
        <v>0</v>
      </c>
      <c r="J6722" s="74">
        <f t="shared" si="834"/>
        <v>0</v>
      </c>
      <c r="K6722" s="105">
        <f t="shared" si="835"/>
        <v>0</v>
      </c>
      <c r="L6722" s="75">
        <v>0</v>
      </c>
      <c r="M6722" s="75">
        <v>0</v>
      </c>
      <c r="N6722" s="75">
        <v>0</v>
      </c>
      <c r="O6722" s="105">
        <v>0</v>
      </c>
      <c r="P6722" s="98">
        <f t="shared" si="836"/>
        <v>8640</v>
      </c>
      <c r="Q6722" s="98">
        <f t="shared" si="837"/>
        <v>0</v>
      </c>
      <c r="R6722" s="98">
        <f t="shared" si="838"/>
        <v>0</v>
      </c>
      <c r="S6722" s="105">
        <f t="shared" si="839"/>
        <v>0</v>
      </c>
      <c r="T6722" s="8" t="str">
        <f>IF(I6722=0,"",(INDEX('AWR Data'!A$1:E$8823,MATCH(A6722,'AWR Data'!A$1:A$8823,0),4)))</f>
        <v/>
      </c>
    </row>
    <row r="6723" spans="1:20" ht="20" customHeight="1">
      <c r="A6723" s="14" t="s">
        <v>13089</v>
      </c>
      <c r="B6723" s="14" t="s">
        <v>1178</v>
      </c>
      <c r="C6723" s="14" t="s">
        <v>13090</v>
      </c>
      <c r="E6723" s="74">
        <v>260</v>
      </c>
      <c r="F6723" s="74">
        <v>1050</v>
      </c>
      <c r="G6723" s="74">
        <f t="shared" si="832"/>
        <v>3120</v>
      </c>
      <c r="H6723" s="80">
        <f t="shared" si="833"/>
        <v>2.9714285714285715</v>
      </c>
      <c r="I6723" s="74">
        <f>INDEX('AWR Data'!A$1:E$8825,MATCH(A6723,'AWR Data'!A$1:A$8825,0),5)</f>
        <v>0</v>
      </c>
      <c r="J6723" s="74">
        <f t="shared" si="834"/>
        <v>0</v>
      </c>
      <c r="K6723" s="105">
        <f t="shared" si="835"/>
        <v>0</v>
      </c>
      <c r="L6723" s="75">
        <v>0</v>
      </c>
      <c r="M6723" s="75">
        <v>0</v>
      </c>
      <c r="N6723" s="75">
        <v>0</v>
      </c>
      <c r="O6723" s="105">
        <v>0</v>
      </c>
      <c r="P6723" s="98">
        <f t="shared" si="836"/>
        <v>3120</v>
      </c>
      <c r="Q6723" s="98">
        <f t="shared" si="837"/>
        <v>0</v>
      </c>
      <c r="R6723" s="98">
        <f t="shared" si="838"/>
        <v>0</v>
      </c>
      <c r="S6723" s="105">
        <f t="shared" si="839"/>
        <v>0</v>
      </c>
      <c r="T6723" s="8" t="str">
        <f>IF(I6723=0,"",(INDEX('AWR Data'!A$1:E$8823,MATCH(A6723,'AWR Data'!A$1:A$8823,0),4)))</f>
        <v/>
      </c>
    </row>
    <row r="6724" spans="1:20" ht="20" customHeight="1">
      <c r="A6724" s="14" t="s">
        <v>13093</v>
      </c>
      <c r="B6724" s="14" t="s">
        <v>2119</v>
      </c>
      <c r="C6724" s="14" t="s">
        <v>13094</v>
      </c>
      <c r="E6724" s="74">
        <v>320</v>
      </c>
      <c r="F6724" s="74">
        <v>2720</v>
      </c>
      <c r="G6724" s="74">
        <f t="shared" si="832"/>
        <v>3840</v>
      </c>
      <c r="H6724" s="80">
        <f t="shared" si="833"/>
        <v>1.411764705882353</v>
      </c>
      <c r="I6724" s="74">
        <f>INDEX('AWR Data'!A$1:E$8825,MATCH(A6724,'AWR Data'!A$1:A$8825,0),5)</f>
        <v>0</v>
      </c>
      <c r="J6724" s="74">
        <f t="shared" si="834"/>
        <v>0</v>
      </c>
      <c r="K6724" s="105">
        <f t="shared" si="835"/>
        <v>0</v>
      </c>
      <c r="L6724" s="75">
        <v>0</v>
      </c>
      <c r="M6724" s="75">
        <v>0</v>
      </c>
      <c r="N6724" s="75">
        <v>0</v>
      </c>
      <c r="O6724" s="105">
        <v>0</v>
      </c>
      <c r="P6724" s="98">
        <f t="shared" si="836"/>
        <v>3840</v>
      </c>
      <c r="Q6724" s="98">
        <f t="shared" si="837"/>
        <v>0</v>
      </c>
      <c r="R6724" s="98">
        <f t="shared" si="838"/>
        <v>0</v>
      </c>
      <c r="S6724" s="105">
        <f t="shared" si="839"/>
        <v>0</v>
      </c>
      <c r="T6724" s="8" t="str">
        <f>IF(I6724=0,"",(INDEX('AWR Data'!A$1:E$8823,MATCH(A6724,'AWR Data'!A$1:A$8823,0),4)))</f>
        <v/>
      </c>
    </row>
    <row r="6725" spans="1:20" ht="20" customHeight="1">
      <c r="A6725" s="14" t="s">
        <v>12889</v>
      </c>
      <c r="B6725" s="14" t="s">
        <v>2119</v>
      </c>
      <c r="C6725" s="14" t="s">
        <v>12890</v>
      </c>
      <c r="E6725" s="74">
        <v>210</v>
      </c>
      <c r="F6725" s="74">
        <v>1860</v>
      </c>
      <c r="G6725" s="74">
        <f t="shared" si="832"/>
        <v>2520</v>
      </c>
      <c r="H6725" s="80">
        <f t="shared" si="833"/>
        <v>1.3548387096774193</v>
      </c>
      <c r="I6725" s="74">
        <f>INDEX('AWR Data'!A$1:E$8825,MATCH(A6725,'AWR Data'!A$1:A$8825,0),5)</f>
        <v>0</v>
      </c>
      <c r="J6725" s="74">
        <f t="shared" si="834"/>
        <v>0</v>
      </c>
      <c r="K6725" s="105">
        <f t="shared" si="835"/>
        <v>0</v>
      </c>
      <c r="L6725" s="75">
        <v>0</v>
      </c>
      <c r="M6725" s="75">
        <v>0</v>
      </c>
      <c r="N6725" s="75">
        <v>0</v>
      </c>
      <c r="O6725" s="105">
        <v>0</v>
      </c>
      <c r="P6725" s="98">
        <f t="shared" si="836"/>
        <v>2520</v>
      </c>
      <c r="Q6725" s="98">
        <f t="shared" si="837"/>
        <v>0</v>
      </c>
      <c r="R6725" s="98">
        <f t="shared" si="838"/>
        <v>0</v>
      </c>
      <c r="S6725" s="105">
        <f t="shared" si="839"/>
        <v>0</v>
      </c>
      <c r="T6725" s="8" t="str">
        <f>IF(I6725=0,"",(INDEX('AWR Data'!A$1:E$8823,MATCH(A6725,'AWR Data'!A$1:A$8823,0),4)))</f>
        <v/>
      </c>
    </row>
    <row r="6726" spans="1:20" ht="20" customHeight="1">
      <c r="A6726" s="14" t="s">
        <v>12891</v>
      </c>
      <c r="B6726" s="14" t="s">
        <v>2119</v>
      </c>
      <c r="C6726" s="14" t="s">
        <v>12892</v>
      </c>
      <c r="E6726" s="74">
        <v>1300</v>
      </c>
      <c r="F6726" s="74">
        <v>5870</v>
      </c>
      <c r="G6726" s="74">
        <f t="shared" ref="G6726:G6789" si="840">+E6726*12</f>
        <v>15600</v>
      </c>
      <c r="H6726" s="80">
        <f t="shared" ref="H6726:H6789" si="841">IF(G6726&gt;0,(IF(F6726&gt;0,G6726/F6726,1000)),0)</f>
        <v>2.6575809199318567</v>
      </c>
      <c r="I6726" s="74">
        <f>INDEX('AWR Data'!A$1:E$8825,MATCH(A6726,'AWR Data'!A$1:A$8825,0),5)</f>
        <v>0</v>
      </c>
      <c r="J6726" s="74">
        <f t="shared" ref="J6726:J6789" si="842">IF(I6726=0,0,IF(I6726&gt;0,IF(I6726&lt;11,G6726,IF(I6726&lt;21,(G6726*0.32),IF(I6726&lt;31,(G6726*0.07),0)))))</f>
        <v>0</v>
      </c>
      <c r="K6726" s="105">
        <f t="shared" ref="K6726:K6789" si="843">IF(G6726,J6726/G6726,0)</f>
        <v>0</v>
      </c>
      <c r="L6726" s="75">
        <v>0</v>
      </c>
      <c r="M6726" s="75">
        <v>0</v>
      </c>
      <c r="N6726" s="75">
        <v>0</v>
      </c>
      <c r="O6726" s="105">
        <v>0</v>
      </c>
      <c r="P6726" s="98">
        <f t="shared" ref="P6726:P6789" si="844">+G6726-L6726</f>
        <v>15600</v>
      </c>
      <c r="Q6726" s="98">
        <f t="shared" ref="Q6726:Q6789" si="845">IF(I6726=0,I6726-M6726,IF(M6726,IF(I6726=0,(M6726-0),M6726-I6726),I6726))</f>
        <v>0</v>
      </c>
      <c r="R6726" s="98">
        <f t="shared" ref="R6726:R6789" si="846">+J6726-N6726</f>
        <v>0</v>
      </c>
      <c r="S6726" s="105">
        <f t="shared" ref="S6726:S6789" si="847">+K6726-O6726</f>
        <v>0</v>
      </c>
      <c r="T6726" s="8" t="str">
        <f>IF(I6726=0,"",(INDEX('AWR Data'!A$1:E$8823,MATCH(A6726,'AWR Data'!A$1:A$8823,0),4)))</f>
        <v/>
      </c>
    </row>
    <row r="6727" spans="1:20" ht="20" customHeight="1">
      <c r="A6727" s="14" t="s">
        <v>12704</v>
      </c>
      <c r="B6727" s="14" t="s">
        <v>1178</v>
      </c>
      <c r="C6727" s="14" t="s">
        <v>12705</v>
      </c>
      <c r="E6727" s="74">
        <v>73</v>
      </c>
      <c r="F6727" s="74">
        <v>1940</v>
      </c>
      <c r="G6727" s="74">
        <f t="shared" si="840"/>
        <v>876</v>
      </c>
      <c r="H6727" s="80">
        <f t="shared" si="841"/>
        <v>0.45154639175257733</v>
      </c>
      <c r="I6727" s="74">
        <f>INDEX('AWR Data'!A$1:E$8825,MATCH(A6727,'AWR Data'!A$1:A$8825,0),5)</f>
        <v>0</v>
      </c>
      <c r="J6727" s="74">
        <f t="shared" si="842"/>
        <v>0</v>
      </c>
      <c r="K6727" s="105">
        <f t="shared" si="843"/>
        <v>0</v>
      </c>
      <c r="L6727" s="75">
        <v>0</v>
      </c>
      <c r="M6727" s="75">
        <v>0</v>
      </c>
      <c r="N6727" s="75">
        <v>0</v>
      </c>
      <c r="O6727" s="105">
        <v>0</v>
      </c>
      <c r="P6727" s="98">
        <f t="shared" si="844"/>
        <v>876</v>
      </c>
      <c r="Q6727" s="98">
        <f t="shared" si="845"/>
        <v>0</v>
      </c>
      <c r="R6727" s="98">
        <f t="shared" si="846"/>
        <v>0</v>
      </c>
      <c r="S6727" s="105">
        <f t="shared" si="847"/>
        <v>0</v>
      </c>
      <c r="T6727" s="8" t="str">
        <f>IF(I6727=0,"",(INDEX('AWR Data'!A$1:E$8823,MATCH(A6727,'AWR Data'!A$1:A$8823,0),4)))</f>
        <v/>
      </c>
    </row>
    <row r="6728" spans="1:20" ht="20" customHeight="1">
      <c r="A6728" s="14" t="s">
        <v>12706</v>
      </c>
      <c r="B6728" s="14" t="s">
        <v>2947</v>
      </c>
      <c r="C6728" s="14" t="s">
        <v>12707</v>
      </c>
      <c r="E6728" s="74">
        <v>22</v>
      </c>
      <c r="F6728" s="74">
        <v>144</v>
      </c>
      <c r="G6728" s="74">
        <f t="shared" si="840"/>
        <v>264</v>
      </c>
      <c r="H6728" s="80">
        <f t="shared" si="841"/>
        <v>1.8333333333333333</v>
      </c>
      <c r="I6728" s="74">
        <f>INDEX('AWR Data'!A$1:E$8825,MATCH(A6728,'AWR Data'!A$1:A$8825,0),5)</f>
        <v>0</v>
      </c>
      <c r="J6728" s="74">
        <f t="shared" si="842"/>
        <v>0</v>
      </c>
      <c r="K6728" s="105">
        <f t="shared" si="843"/>
        <v>0</v>
      </c>
      <c r="L6728" s="75">
        <v>0</v>
      </c>
      <c r="M6728" s="75">
        <v>0</v>
      </c>
      <c r="N6728" s="75">
        <v>0</v>
      </c>
      <c r="O6728" s="105">
        <v>0</v>
      </c>
      <c r="P6728" s="98">
        <f t="shared" si="844"/>
        <v>264</v>
      </c>
      <c r="Q6728" s="98">
        <f t="shared" si="845"/>
        <v>0</v>
      </c>
      <c r="R6728" s="98">
        <f t="shared" si="846"/>
        <v>0</v>
      </c>
      <c r="S6728" s="105">
        <f t="shared" si="847"/>
        <v>0</v>
      </c>
      <c r="T6728" s="8" t="str">
        <f>IF(I6728=0,"",(INDEX('AWR Data'!A$1:E$8823,MATCH(A6728,'AWR Data'!A$1:A$8823,0),4)))</f>
        <v/>
      </c>
    </row>
    <row r="6729" spans="1:20" ht="20" customHeight="1">
      <c r="A6729" s="14" t="s">
        <v>12708</v>
      </c>
      <c r="B6729" s="14" t="s">
        <v>513</v>
      </c>
      <c r="C6729" s="14" t="s">
        <v>12709</v>
      </c>
      <c r="E6729" s="74">
        <v>320</v>
      </c>
      <c r="F6729" s="74">
        <v>2060</v>
      </c>
      <c r="G6729" s="74">
        <f t="shared" si="840"/>
        <v>3840</v>
      </c>
      <c r="H6729" s="80">
        <f t="shared" si="841"/>
        <v>1.8640776699029127</v>
      </c>
      <c r="I6729" s="74">
        <f>INDEX('AWR Data'!A$1:E$8825,MATCH(A6729,'AWR Data'!A$1:A$8825,0),5)</f>
        <v>0</v>
      </c>
      <c r="J6729" s="74">
        <f t="shared" si="842"/>
        <v>0</v>
      </c>
      <c r="K6729" s="105">
        <f t="shared" si="843"/>
        <v>0</v>
      </c>
      <c r="L6729" s="75">
        <v>0</v>
      </c>
      <c r="M6729" s="75">
        <v>0</v>
      </c>
      <c r="N6729" s="75">
        <v>0</v>
      </c>
      <c r="O6729" s="105">
        <v>0</v>
      </c>
      <c r="P6729" s="98">
        <f t="shared" si="844"/>
        <v>3840</v>
      </c>
      <c r="Q6729" s="98">
        <f t="shared" si="845"/>
        <v>0</v>
      </c>
      <c r="R6729" s="98">
        <f t="shared" si="846"/>
        <v>0</v>
      </c>
      <c r="S6729" s="105">
        <f t="shared" si="847"/>
        <v>0</v>
      </c>
      <c r="T6729" s="8" t="str">
        <f>IF(I6729=0,"",(INDEX('AWR Data'!A$1:E$8823,MATCH(A6729,'AWR Data'!A$1:A$8823,0),4)))</f>
        <v/>
      </c>
    </row>
    <row r="6730" spans="1:20" ht="20" customHeight="1">
      <c r="A6730" s="14" t="s">
        <v>12712</v>
      </c>
      <c r="B6730" s="14" t="s">
        <v>513</v>
      </c>
      <c r="C6730" s="14" t="s">
        <v>12713</v>
      </c>
      <c r="E6730" s="74">
        <v>16</v>
      </c>
      <c r="F6730" s="74">
        <v>8</v>
      </c>
      <c r="G6730" s="74">
        <f t="shared" si="840"/>
        <v>192</v>
      </c>
      <c r="H6730" s="80">
        <f t="shared" si="841"/>
        <v>24</v>
      </c>
      <c r="I6730" s="74">
        <f>INDEX('AWR Data'!A$1:E$8825,MATCH(A6730,'AWR Data'!A$1:A$8825,0),5)</f>
        <v>0</v>
      </c>
      <c r="J6730" s="74">
        <f t="shared" si="842"/>
        <v>0</v>
      </c>
      <c r="K6730" s="105">
        <f t="shared" si="843"/>
        <v>0</v>
      </c>
      <c r="L6730" s="75">
        <v>0</v>
      </c>
      <c r="M6730" s="75">
        <v>0</v>
      </c>
      <c r="N6730" s="75">
        <v>0</v>
      </c>
      <c r="O6730" s="105">
        <v>0</v>
      </c>
      <c r="P6730" s="98">
        <f t="shared" si="844"/>
        <v>192</v>
      </c>
      <c r="Q6730" s="98">
        <f t="shared" si="845"/>
        <v>0</v>
      </c>
      <c r="R6730" s="98">
        <f t="shared" si="846"/>
        <v>0</v>
      </c>
      <c r="S6730" s="105">
        <f t="shared" si="847"/>
        <v>0</v>
      </c>
      <c r="T6730" s="8" t="str">
        <f>IF(I6730=0,"",(INDEX('AWR Data'!A$1:E$8823,MATCH(A6730,'AWR Data'!A$1:A$8823,0),4)))</f>
        <v/>
      </c>
    </row>
    <row r="6731" spans="1:20" ht="20" customHeight="1">
      <c r="A6731" s="14" t="s">
        <v>12714</v>
      </c>
      <c r="B6731" s="14" t="s">
        <v>513</v>
      </c>
      <c r="C6731" s="14" t="s">
        <v>12715</v>
      </c>
      <c r="E6731" s="74">
        <v>22</v>
      </c>
      <c r="F6731" s="74">
        <v>349</v>
      </c>
      <c r="G6731" s="74">
        <f t="shared" si="840"/>
        <v>264</v>
      </c>
      <c r="H6731" s="80">
        <f t="shared" si="841"/>
        <v>0.7564469914040115</v>
      </c>
      <c r="I6731" s="74">
        <f>INDEX('AWR Data'!A$1:E$8825,MATCH(A6731,'AWR Data'!A$1:A$8825,0),5)</f>
        <v>0</v>
      </c>
      <c r="J6731" s="74">
        <f t="shared" si="842"/>
        <v>0</v>
      </c>
      <c r="K6731" s="105">
        <f t="shared" si="843"/>
        <v>0</v>
      </c>
      <c r="L6731" s="75">
        <v>0</v>
      </c>
      <c r="M6731" s="75">
        <v>0</v>
      </c>
      <c r="N6731" s="75">
        <v>0</v>
      </c>
      <c r="O6731" s="105">
        <v>0</v>
      </c>
      <c r="P6731" s="98">
        <f t="shared" si="844"/>
        <v>264</v>
      </c>
      <c r="Q6731" s="98">
        <f t="shared" si="845"/>
        <v>0</v>
      </c>
      <c r="R6731" s="98">
        <f t="shared" si="846"/>
        <v>0</v>
      </c>
      <c r="S6731" s="105">
        <f t="shared" si="847"/>
        <v>0</v>
      </c>
      <c r="T6731" s="8" t="str">
        <f>IF(I6731=0,"",(INDEX('AWR Data'!A$1:E$8823,MATCH(A6731,'AWR Data'!A$1:A$8823,0),4)))</f>
        <v/>
      </c>
    </row>
    <row r="6732" spans="1:20" ht="20" customHeight="1">
      <c r="A6732" s="14" t="s">
        <v>12716</v>
      </c>
      <c r="B6732" s="14" t="s">
        <v>513</v>
      </c>
      <c r="C6732" s="14" t="s">
        <v>12717</v>
      </c>
      <c r="E6732" s="74">
        <v>46</v>
      </c>
      <c r="F6732" s="74">
        <v>5</v>
      </c>
      <c r="G6732" s="74">
        <f t="shared" si="840"/>
        <v>552</v>
      </c>
      <c r="H6732" s="80">
        <f t="shared" si="841"/>
        <v>110.4</v>
      </c>
      <c r="I6732" s="74">
        <f>INDEX('AWR Data'!A$1:E$8825,MATCH(A6732,'AWR Data'!A$1:A$8825,0),5)</f>
        <v>0</v>
      </c>
      <c r="J6732" s="74">
        <f t="shared" si="842"/>
        <v>0</v>
      </c>
      <c r="K6732" s="105">
        <f t="shared" si="843"/>
        <v>0</v>
      </c>
      <c r="L6732" s="75">
        <v>0</v>
      </c>
      <c r="M6732" s="75">
        <v>0</v>
      </c>
      <c r="N6732" s="75">
        <v>0</v>
      </c>
      <c r="O6732" s="105">
        <v>0</v>
      </c>
      <c r="P6732" s="98">
        <f t="shared" si="844"/>
        <v>552</v>
      </c>
      <c r="Q6732" s="98">
        <f t="shared" si="845"/>
        <v>0</v>
      </c>
      <c r="R6732" s="98">
        <f t="shared" si="846"/>
        <v>0</v>
      </c>
      <c r="S6732" s="105">
        <f t="shared" si="847"/>
        <v>0</v>
      </c>
      <c r="T6732" s="8" t="str">
        <f>IF(I6732=0,"",(INDEX('AWR Data'!A$1:E$8823,MATCH(A6732,'AWR Data'!A$1:A$8823,0),4)))</f>
        <v/>
      </c>
    </row>
    <row r="6733" spans="1:20" ht="20" customHeight="1">
      <c r="A6733" s="14" t="s">
        <v>12718</v>
      </c>
      <c r="B6733" s="14" t="s">
        <v>513</v>
      </c>
      <c r="C6733" s="14" t="s">
        <v>12918</v>
      </c>
      <c r="E6733" s="74">
        <v>28</v>
      </c>
      <c r="F6733" s="74">
        <v>545</v>
      </c>
      <c r="G6733" s="74">
        <f t="shared" si="840"/>
        <v>336</v>
      </c>
      <c r="H6733" s="80">
        <f t="shared" si="841"/>
        <v>0.61651376146788994</v>
      </c>
      <c r="I6733" s="74">
        <f>INDEX('AWR Data'!A$1:E$8825,MATCH(A6733,'AWR Data'!A$1:A$8825,0),5)</f>
        <v>0</v>
      </c>
      <c r="J6733" s="74">
        <f t="shared" si="842"/>
        <v>0</v>
      </c>
      <c r="K6733" s="105">
        <f t="shared" si="843"/>
        <v>0</v>
      </c>
      <c r="L6733" s="75">
        <v>0</v>
      </c>
      <c r="M6733" s="75">
        <v>0</v>
      </c>
      <c r="N6733" s="75">
        <v>0</v>
      </c>
      <c r="O6733" s="105">
        <v>0</v>
      </c>
      <c r="P6733" s="98">
        <f t="shared" si="844"/>
        <v>336</v>
      </c>
      <c r="Q6733" s="98">
        <f t="shared" si="845"/>
        <v>0</v>
      </c>
      <c r="R6733" s="98">
        <f t="shared" si="846"/>
        <v>0</v>
      </c>
      <c r="S6733" s="105">
        <f t="shared" si="847"/>
        <v>0</v>
      </c>
      <c r="T6733" s="8" t="str">
        <f>IF(I6733=0,"",(INDEX('AWR Data'!A$1:E$8823,MATCH(A6733,'AWR Data'!A$1:A$8823,0),4)))</f>
        <v/>
      </c>
    </row>
    <row r="6734" spans="1:20" ht="20" customHeight="1">
      <c r="A6734" s="14" t="s">
        <v>12925</v>
      </c>
      <c r="B6734" s="14" t="s">
        <v>464</v>
      </c>
      <c r="C6734" s="14" t="s">
        <v>12926</v>
      </c>
      <c r="E6734" s="74">
        <v>36</v>
      </c>
      <c r="F6734" s="74">
        <v>301000</v>
      </c>
      <c r="G6734" s="74">
        <f t="shared" si="840"/>
        <v>432</v>
      </c>
      <c r="H6734" s="80">
        <f t="shared" si="841"/>
        <v>1.4352159468438539E-3</v>
      </c>
      <c r="I6734" s="74">
        <f>INDEX('AWR Data'!A$1:E$8825,MATCH(A6734,'AWR Data'!A$1:A$8825,0),5)</f>
        <v>0</v>
      </c>
      <c r="J6734" s="74">
        <f t="shared" si="842"/>
        <v>0</v>
      </c>
      <c r="K6734" s="105">
        <f t="shared" si="843"/>
        <v>0</v>
      </c>
      <c r="L6734" s="75">
        <v>0</v>
      </c>
      <c r="M6734" s="75">
        <v>0</v>
      </c>
      <c r="N6734" s="75">
        <v>0</v>
      </c>
      <c r="O6734" s="105">
        <v>0</v>
      </c>
      <c r="P6734" s="98">
        <f t="shared" si="844"/>
        <v>432</v>
      </c>
      <c r="Q6734" s="98">
        <f t="shared" si="845"/>
        <v>0</v>
      </c>
      <c r="R6734" s="98">
        <f t="shared" si="846"/>
        <v>0</v>
      </c>
      <c r="S6734" s="105">
        <f t="shared" si="847"/>
        <v>0</v>
      </c>
      <c r="T6734" s="8" t="str">
        <f>IF(I6734=0,"",(INDEX('AWR Data'!A$1:E$8823,MATCH(A6734,'AWR Data'!A$1:A$8823,0),4)))</f>
        <v/>
      </c>
    </row>
    <row r="6735" spans="1:20" ht="20" customHeight="1">
      <c r="A6735" s="14" t="s">
        <v>12927</v>
      </c>
      <c r="B6735" s="14" t="s">
        <v>246</v>
      </c>
      <c r="C6735" s="14" t="s">
        <v>12928</v>
      </c>
      <c r="E6735" s="74">
        <v>170</v>
      </c>
      <c r="F6735" s="74">
        <v>48900</v>
      </c>
      <c r="G6735" s="74">
        <f t="shared" si="840"/>
        <v>2040</v>
      </c>
      <c r="H6735" s="80">
        <f t="shared" si="841"/>
        <v>4.1717791411042947E-2</v>
      </c>
      <c r="I6735" s="74">
        <f>INDEX('AWR Data'!A$1:E$8825,MATCH(A6735,'AWR Data'!A$1:A$8825,0),5)</f>
        <v>0</v>
      </c>
      <c r="J6735" s="74">
        <f t="shared" si="842"/>
        <v>0</v>
      </c>
      <c r="K6735" s="105">
        <f t="shared" si="843"/>
        <v>0</v>
      </c>
      <c r="L6735" s="75">
        <v>0</v>
      </c>
      <c r="M6735" s="75">
        <v>0</v>
      </c>
      <c r="N6735" s="75">
        <v>0</v>
      </c>
      <c r="O6735" s="105">
        <v>0</v>
      </c>
      <c r="P6735" s="98">
        <f t="shared" si="844"/>
        <v>2040</v>
      </c>
      <c r="Q6735" s="98">
        <f t="shared" si="845"/>
        <v>0</v>
      </c>
      <c r="R6735" s="98">
        <f t="shared" si="846"/>
        <v>0</v>
      </c>
      <c r="S6735" s="105">
        <f t="shared" si="847"/>
        <v>0</v>
      </c>
      <c r="T6735" s="8" t="str">
        <f>IF(I6735=0,"",(INDEX('AWR Data'!A$1:E$8823,MATCH(A6735,'AWR Data'!A$1:A$8823,0),4)))</f>
        <v/>
      </c>
    </row>
    <row r="6736" spans="1:20" ht="20" customHeight="1">
      <c r="A6736" s="14" t="s">
        <v>12727</v>
      </c>
      <c r="B6736" s="14" t="s">
        <v>246</v>
      </c>
      <c r="C6736" s="14" t="s">
        <v>12728</v>
      </c>
      <c r="E6736" s="74">
        <v>36</v>
      </c>
      <c r="F6736" s="74">
        <v>6150</v>
      </c>
      <c r="G6736" s="74">
        <f t="shared" si="840"/>
        <v>432</v>
      </c>
      <c r="H6736" s="80">
        <f t="shared" si="841"/>
        <v>7.0243902439024397E-2</v>
      </c>
      <c r="I6736" s="74">
        <f>INDEX('AWR Data'!A$1:E$8825,MATCH(A6736,'AWR Data'!A$1:A$8825,0),5)</f>
        <v>0</v>
      </c>
      <c r="J6736" s="74">
        <f t="shared" si="842"/>
        <v>0</v>
      </c>
      <c r="K6736" s="105">
        <f t="shared" si="843"/>
        <v>0</v>
      </c>
      <c r="L6736" s="75">
        <v>0</v>
      </c>
      <c r="M6736" s="75">
        <v>0</v>
      </c>
      <c r="N6736" s="75">
        <v>0</v>
      </c>
      <c r="O6736" s="105">
        <v>0</v>
      </c>
      <c r="P6736" s="98">
        <f t="shared" si="844"/>
        <v>432</v>
      </c>
      <c r="Q6736" s="98">
        <f t="shared" si="845"/>
        <v>0</v>
      </c>
      <c r="R6736" s="98">
        <f t="shared" si="846"/>
        <v>0</v>
      </c>
      <c r="S6736" s="105">
        <f t="shared" si="847"/>
        <v>0</v>
      </c>
      <c r="T6736" s="8" t="str">
        <f>IF(I6736=0,"",(INDEX('AWR Data'!A$1:E$8823,MATCH(A6736,'AWR Data'!A$1:A$8823,0),4)))</f>
        <v/>
      </c>
    </row>
    <row r="6737" spans="1:20" ht="20" customHeight="1">
      <c r="A6737" s="14" t="s">
        <v>12729</v>
      </c>
      <c r="B6737" s="14" t="s">
        <v>1084</v>
      </c>
      <c r="C6737" s="14" t="s">
        <v>12730</v>
      </c>
      <c r="E6737" s="74">
        <v>58</v>
      </c>
      <c r="F6737" s="74">
        <v>6130</v>
      </c>
      <c r="G6737" s="74">
        <f t="shared" si="840"/>
        <v>696</v>
      </c>
      <c r="H6737" s="80">
        <f t="shared" si="841"/>
        <v>0.1135399673735726</v>
      </c>
      <c r="I6737" s="74">
        <f>INDEX('AWR Data'!A$1:E$8825,MATCH(A6737,'AWR Data'!A$1:A$8825,0),5)</f>
        <v>0</v>
      </c>
      <c r="J6737" s="74">
        <f t="shared" si="842"/>
        <v>0</v>
      </c>
      <c r="K6737" s="105">
        <f t="shared" si="843"/>
        <v>0</v>
      </c>
      <c r="L6737" s="75">
        <v>0</v>
      </c>
      <c r="M6737" s="75">
        <v>0</v>
      </c>
      <c r="N6737" s="75">
        <v>0</v>
      </c>
      <c r="O6737" s="105">
        <v>0</v>
      </c>
      <c r="P6737" s="98">
        <f t="shared" si="844"/>
        <v>696</v>
      </c>
      <c r="Q6737" s="98">
        <f t="shared" si="845"/>
        <v>0</v>
      </c>
      <c r="R6737" s="98">
        <f t="shared" si="846"/>
        <v>0</v>
      </c>
      <c r="S6737" s="105">
        <f t="shared" si="847"/>
        <v>0</v>
      </c>
      <c r="T6737" s="8" t="str">
        <f>IF(I6737=0,"",(INDEX('AWR Data'!A$1:E$8823,MATCH(A6737,'AWR Data'!A$1:A$8823,0),4)))</f>
        <v/>
      </c>
    </row>
    <row r="6738" spans="1:20" ht="20" customHeight="1">
      <c r="A6738" s="14" t="s">
        <v>12731</v>
      </c>
      <c r="B6738" s="14" t="s">
        <v>510</v>
      </c>
      <c r="C6738" s="14" t="s">
        <v>12732</v>
      </c>
      <c r="E6738" s="74">
        <v>480</v>
      </c>
      <c r="F6738" s="74">
        <v>197000</v>
      </c>
      <c r="G6738" s="74">
        <f t="shared" si="840"/>
        <v>5760</v>
      </c>
      <c r="H6738" s="80">
        <f t="shared" si="841"/>
        <v>2.9238578680203044E-2</v>
      </c>
      <c r="I6738" s="74">
        <f>INDEX('AWR Data'!A$1:E$8825,MATCH(A6738,'AWR Data'!A$1:A$8825,0),5)</f>
        <v>0</v>
      </c>
      <c r="J6738" s="74">
        <f t="shared" si="842"/>
        <v>0</v>
      </c>
      <c r="K6738" s="105">
        <f t="shared" si="843"/>
        <v>0</v>
      </c>
      <c r="L6738" s="75">
        <v>0</v>
      </c>
      <c r="M6738" s="75">
        <v>0</v>
      </c>
      <c r="N6738" s="75">
        <v>0</v>
      </c>
      <c r="O6738" s="105">
        <v>0</v>
      </c>
      <c r="P6738" s="98">
        <f t="shared" si="844"/>
        <v>5760</v>
      </c>
      <c r="Q6738" s="98">
        <f t="shared" si="845"/>
        <v>0</v>
      </c>
      <c r="R6738" s="98">
        <f t="shared" si="846"/>
        <v>0</v>
      </c>
      <c r="S6738" s="105">
        <f t="shared" si="847"/>
        <v>0</v>
      </c>
      <c r="T6738" s="8" t="str">
        <f>IF(I6738=0,"",(INDEX('AWR Data'!A$1:E$8823,MATCH(A6738,'AWR Data'!A$1:A$8823,0),4)))</f>
        <v/>
      </c>
    </row>
    <row r="6739" spans="1:20" ht="20" customHeight="1">
      <c r="A6739" s="14" t="s">
        <v>12733</v>
      </c>
      <c r="B6739" s="14" t="s">
        <v>510</v>
      </c>
      <c r="C6739" s="14" t="s">
        <v>12734</v>
      </c>
      <c r="E6739" s="74">
        <v>73</v>
      </c>
      <c r="F6739" s="74">
        <v>92000</v>
      </c>
      <c r="G6739" s="74">
        <f t="shared" si="840"/>
        <v>876</v>
      </c>
      <c r="H6739" s="80">
        <f t="shared" si="841"/>
        <v>9.5217391304347823E-3</v>
      </c>
      <c r="I6739" s="74">
        <f>INDEX('AWR Data'!A$1:E$8825,MATCH(A6739,'AWR Data'!A$1:A$8825,0),5)</f>
        <v>0</v>
      </c>
      <c r="J6739" s="74">
        <f t="shared" si="842"/>
        <v>0</v>
      </c>
      <c r="K6739" s="105">
        <f t="shared" si="843"/>
        <v>0</v>
      </c>
      <c r="L6739" s="75">
        <v>0</v>
      </c>
      <c r="M6739" s="75">
        <v>0</v>
      </c>
      <c r="N6739" s="75">
        <v>0</v>
      </c>
      <c r="O6739" s="105">
        <v>0</v>
      </c>
      <c r="P6739" s="98">
        <f t="shared" si="844"/>
        <v>876</v>
      </c>
      <c r="Q6739" s="98">
        <f t="shared" si="845"/>
        <v>0</v>
      </c>
      <c r="R6739" s="98">
        <f t="shared" si="846"/>
        <v>0</v>
      </c>
      <c r="S6739" s="105">
        <f t="shared" si="847"/>
        <v>0</v>
      </c>
      <c r="T6739" s="8" t="str">
        <f>IF(I6739=0,"",(INDEX('AWR Data'!A$1:E$8823,MATCH(A6739,'AWR Data'!A$1:A$8823,0),4)))</f>
        <v/>
      </c>
    </row>
    <row r="6740" spans="1:20" ht="20" customHeight="1">
      <c r="A6740" s="14" t="s">
        <v>12936</v>
      </c>
      <c r="B6740" s="14" t="s">
        <v>510</v>
      </c>
      <c r="C6740" s="14" t="s">
        <v>12937</v>
      </c>
      <c r="E6740" s="74">
        <v>28</v>
      </c>
      <c r="F6740" s="74">
        <v>7640</v>
      </c>
      <c r="G6740" s="74">
        <f t="shared" si="840"/>
        <v>336</v>
      </c>
      <c r="H6740" s="80">
        <f t="shared" si="841"/>
        <v>4.3979057591623037E-2</v>
      </c>
      <c r="I6740" s="74">
        <f>INDEX('AWR Data'!A$1:E$8825,MATCH(A6740,'AWR Data'!A$1:A$8825,0),5)</f>
        <v>0</v>
      </c>
      <c r="J6740" s="74">
        <f t="shared" si="842"/>
        <v>0</v>
      </c>
      <c r="K6740" s="105">
        <f t="shared" si="843"/>
        <v>0</v>
      </c>
      <c r="L6740" s="75">
        <v>0</v>
      </c>
      <c r="M6740" s="75">
        <v>0</v>
      </c>
      <c r="N6740" s="75">
        <v>0</v>
      </c>
      <c r="O6740" s="105">
        <v>0</v>
      </c>
      <c r="P6740" s="98">
        <f t="shared" si="844"/>
        <v>336</v>
      </c>
      <c r="Q6740" s="98">
        <f t="shared" si="845"/>
        <v>0</v>
      </c>
      <c r="R6740" s="98">
        <f t="shared" si="846"/>
        <v>0</v>
      </c>
      <c r="S6740" s="105">
        <f t="shared" si="847"/>
        <v>0</v>
      </c>
      <c r="T6740" s="8" t="str">
        <f>IF(I6740=0,"",(INDEX('AWR Data'!A$1:E$8823,MATCH(A6740,'AWR Data'!A$1:A$8823,0),4)))</f>
        <v/>
      </c>
    </row>
    <row r="6741" spans="1:20" ht="20" customHeight="1">
      <c r="A6741" s="14" t="s">
        <v>12938</v>
      </c>
      <c r="B6741" s="14" t="s">
        <v>510</v>
      </c>
      <c r="C6741" s="14" t="s">
        <v>12939</v>
      </c>
      <c r="E6741" s="74">
        <v>210</v>
      </c>
      <c r="F6741" s="74">
        <v>59000</v>
      </c>
      <c r="G6741" s="74">
        <f t="shared" si="840"/>
        <v>2520</v>
      </c>
      <c r="H6741" s="80">
        <f t="shared" si="841"/>
        <v>4.2711864406779661E-2</v>
      </c>
      <c r="I6741" s="74">
        <f>INDEX('AWR Data'!A$1:E$8825,MATCH(A6741,'AWR Data'!A$1:A$8825,0),5)</f>
        <v>0</v>
      </c>
      <c r="J6741" s="74">
        <f t="shared" si="842"/>
        <v>0</v>
      </c>
      <c r="K6741" s="105">
        <f t="shared" si="843"/>
        <v>0</v>
      </c>
      <c r="L6741" s="75">
        <v>0</v>
      </c>
      <c r="M6741" s="75">
        <v>0</v>
      </c>
      <c r="N6741" s="75">
        <v>0</v>
      </c>
      <c r="O6741" s="105">
        <v>0</v>
      </c>
      <c r="P6741" s="98">
        <f t="shared" si="844"/>
        <v>2520</v>
      </c>
      <c r="Q6741" s="98">
        <f t="shared" si="845"/>
        <v>0</v>
      </c>
      <c r="R6741" s="98">
        <f t="shared" si="846"/>
        <v>0</v>
      </c>
      <c r="S6741" s="105">
        <f t="shared" si="847"/>
        <v>0</v>
      </c>
      <c r="T6741" s="8" t="str">
        <f>IF(I6741=0,"",(INDEX('AWR Data'!A$1:E$8823,MATCH(A6741,'AWR Data'!A$1:A$8823,0),4)))</f>
        <v/>
      </c>
    </row>
    <row r="6742" spans="1:20" ht="20" customHeight="1">
      <c r="A6742" s="14" t="s">
        <v>12940</v>
      </c>
      <c r="B6742" s="14" t="s">
        <v>568</v>
      </c>
      <c r="E6742" s="74">
        <v>170</v>
      </c>
      <c r="F6742" s="74">
        <v>35700</v>
      </c>
      <c r="G6742" s="74">
        <f t="shared" si="840"/>
        <v>2040</v>
      </c>
      <c r="H6742" s="80">
        <f t="shared" si="841"/>
        <v>5.7142857142857141E-2</v>
      </c>
      <c r="I6742" s="74">
        <f>INDEX('AWR Data'!A$1:E$8825,MATCH(A6742,'AWR Data'!A$1:A$8825,0),5)</f>
        <v>0</v>
      </c>
      <c r="J6742" s="74">
        <f t="shared" si="842"/>
        <v>0</v>
      </c>
      <c r="K6742" s="105">
        <f t="shared" si="843"/>
        <v>0</v>
      </c>
      <c r="L6742" s="75">
        <v>0</v>
      </c>
      <c r="M6742" s="75">
        <v>0</v>
      </c>
      <c r="N6742" s="75">
        <v>0</v>
      </c>
      <c r="O6742" s="105">
        <v>0</v>
      </c>
      <c r="P6742" s="98">
        <f t="shared" si="844"/>
        <v>2040</v>
      </c>
      <c r="Q6742" s="98">
        <f t="shared" si="845"/>
        <v>0</v>
      </c>
      <c r="R6742" s="98">
        <f t="shared" si="846"/>
        <v>0</v>
      </c>
      <c r="S6742" s="105">
        <f t="shared" si="847"/>
        <v>0</v>
      </c>
      <c r="T6742" s="8" t="str">
        <f>IF(I6742=0,"",(INDEX('AWR Data'!A$1:E$8823,MATCH(A6742,'AWR Data'!A$1:A$8823,0),4)))</f>
        <v/>
      </c>
    </row>
    <row r="6743" spans="1:20" ht="20" customHeight="1">
      <c r="A6743" s="14" t="s">
        <v>12941</v>
      </c>
      <c r="B6743" s="14" t="s">
        <v>568</v>
      </c>
      <c r="E6743" s="74">
        <v>91</v>
      </c>
      <c r="F6743" s="74">
        <v>40000</v>
      </c>
      <c r="G6743" s="74">
        <f t="shared" si="840"/>
        <v>1092</v>
      </c>
      <c r="H6743" s="80">
        <f t="shared" si="841"/>
        <v>2.7300000000000001E-2</v>
      </c>
      <c r="I6743" s="74">
        <f>INDEX('AWR Data'!A$1:E$8825,MATCH(A6743,'AWR Data'!A$1:A$8825,0),5)</f>
        <v>0</v>
      </c>
      <c r="J6743" s="74">
        <f t="shared" si="842"/>
        <v>0</v>
      </c>
      <c r="K6743" s="105">
        <f t="shared" si="843"/>
        <v>0</v>
      </c>
      <c r="L6743" s="75">
        <v>0</v>
      </c>
      <c r="M6743" s="75">
        <v>0</v>
      </c>
      <c r="N6743" s="75">
        <v>0</v>
      </c>
      <c r="O6743" s="105">
        <v>0</v>
      </c>
      <c r="P6743" s="98">
        <f t="shared" si="844"/>
        <v>1092</v>
      </c>
      <c r="Q6743" s="98">
        <f t="shared" si="845"/>
        <v>0</v>
      </c>
      <c r="R6743" s="98">
        <f t="shared" si="846"/>
        <v>0</v>
      </c>
      <c r="S6743" s="105">
        <f t="shared" si="847"/>
        <v>0</v>
      </c>
      <c r="T6743" s="8" t="str">
        <f>IF(I6743=0,"",(INDEX('AWR Data'!A$1:E$8823,MATCH(A6743,'AWR Data'!A$1:A$8823,0),4)))</f>
        <v/>
      </c>
    </row>
    <row r="6744" spans="1:20" ht="20" customHeight="1">
      <c r="A6744" s="14" t="s">
        <v>12942</v>
      </c>
      <c r="B6744" s="14" t="s">
        <v>699</v>
      </c>
      <c r="C6744" s="14" t="s">
        <v>12943</v>
      </c>
      <c r="E6744" s="74">
        <v>28</v>
      </c>
      <c r="F6744" s="74">
        <v>2690</v>
      </c>
      <c r="G6744" s="74">
        <f t="shared" si="840"/>
        <v>336</v>
      </c>
      <c r="H6744" s="80">
        <f t="shared" si="841"/>
        <v>0.12490706319702602</v>
      </c>
      <c r="I6744" s="74">
        <f>INDEX('AWR Data'!A$1:E$8825,MATCH(A6744,'AWR Data'!A$1:A$8825,0),5)</f>
        <v>0</v>
      </c>
      <c r="J6744" s="74">
        <f t="shared" si="842"/>
        <v>0</v>
      </c>
      <c r="K6744" s="105">
        <f t="shared" si="843"/>
        <v>0</v>
      </c>
      <c r="L6744" s="75">
        <v>0</v>
      </c>
      <c r="M6744" s="75">
        <v>0</v>
      </c>
      <c r="N6744" s="75">
        <v>0</v>
      </c>
      <c r="O6744" s="105">
        <v>0</v>
      </c>
      <c r="P6744" s="98">
        <f t="shared" si="844"/>
        <v>336</v>
      </c>
      <c r="Q6744" s="98">
        <f t="shared" si="845"/>
        <v>0</v>
      </c>
      <c r="R6744" s="98">
        <f t="shared" si="846"/>
        <v>0</v>
      </c>
      <c r="S6744" s="105">
        <f t="shared" si="847"/>
        <v>0</v>
      </c>
      <c r="T6744" s="8" t="str">
        <f>IF(I6744=0,"",(INDEX('AWR Data'!A$1:E$8823,MATCH(A6744,'AWR Data'!A$1:A$8823,0),4)))</f>
        <v/>
      </c>
    </row>
    <row r="6745" spans="1:20" ht="20" customHeight="1">
      <c r="A6745" s="14" t="s">
        <v>12944</v>
      </c>
      <c r="B6745" s="14" t="s">
        <v>279</v>
      </c>
      <c r="C6745" s="14" t="s">
        <v>12945</v>
      </c>
      <c r="E6745" s="74">
        <v>22</v>
      </c>
      <c r="F6745" s="74">
        <v>2830</v>
      </c>
      <c r="G6745" s="74">
        <f t="shared" si="840"/>
        <v>264</v>
      </c>
      <c r="H6745" s="80">
        <f t="shared" si="841"/>
        <v>9.328621908127209E-2</v>
      </c>
      <c r="I6745" s="74">
        <f>INDEX('AWR Data'!A$1:E$8825,MATCH(A6745,'AWR Data'!A$1:A$8825,0),5)</f>
        <v>0</v>
      </c>
      <c r="J6745" s="74">
        <f t="shared" si="842"/>
        <v>0</v>
      </c>
      <c r="K6745" s="105">
        <f t="shared" si="843"/>
        <v>0</v>
      </c>
      <c r="L6745" s="75">
        <v>0</v>
      </c>
      <c r="M6745" s="75">
        <v>0</v>
      </c>
      <c r="N6745" s="75">
        <v>0</v>
      </c>
      <c r="O6745" s="105">
        <v>0</v>
      </c>
      <c r="P6745" s="98">
        <f t="shared" si="844"/>
        <v>264</v>
      </c>
      <c r="Q6745" s="98">
        <f t="shared" si="845"/>
        <v>0</v>
      </c>
      <c r="R6745" s="98">
        <f t="shared" si="846"/>
        <v>0</v>
      </c>
      <c r="S6745" s="105">
        <f t="shared" si="847"/>
        <v>0</v>
      </c>
      <c r="T6745" s="8" t="str">
        <f>IF(I6745=0,"",(INDEX('AWR Data'!A$1:E$8823,MATCH(A6745,'AWR Data'!A$1:A$8823,0),4)))</f>
        <v/>
      </c>
    </row>
    <row r="6746" spans="1:20" ht="20" customHeight="1">
      <c r="A6746" s="14" t="s">
        <v>12745</v>
      </c>
      <c r="B6746" s="14" t="s">
        <v>1667</v>
      </c>
      <c r="C6746" s="14" t="s">
        <v>12746</v>
      </c>
      <c r="E6746" s="74">
        <v>170</v>
      </c>
      <c r="F6746" s="74">
        <v>101000</v>
      </c>
      <c r="G6746" s="74">
        <f t="shared" si="840"/>
        <v>2040</v>
      </c>
      <c r="H6746" s="80">
        <f t="shared" si="841"/>
        <v>2.0198019801980199E-2</v>
      </c>
      <c r="I6746" s="74">
        <f>INDEX('AWR Data'!A$1:E$8825,MATCH(A6746,'AWR Data'!A$1:A$8825,0),5)</f>
        <v>0</v>
      </c>
      <c r="J6746" s="74">
        <f t="shared" si="842"/>
        <v>0</v>
      </c>
      <c r="K6746" s="105">
        <f t="shared" si="843"/>
        <v>0</v>
      </c>
      <c r="L6746" s="75">
        <v>0</v>
      </c>
      <c r="M6746" s="75">
        <v>0</v>
      </c>
      <c r="N6746" s="75">
        <v>0</v>
      </c>
      <c r="O6746" s="105">
        <v>0</v>
      </c>
      <c r="P6746" s="98">
        <f t="shared" si="844"/>
        <v>2040</v>
      </c>
      <c r="Q6746" s="98">
        <f t="shared" si="845"/>
        <v>0</v>
      </c>
      <c r="R6746" s="98">
        <f t="shared" si="846"/>
        <v>0</v>
      </c>
      <c r="S6746" s="105">
        <f t="shared" si="847"/>
        <v>0</v>
      </c>
      <c r="T6746" s="8" t="str">
        <f>IF(I6746=0,"",(INDEX('AWR Data'!A$1:E$8823,MATCH(A6746,'AWR Data'!A$1:A$8823,0),4)))</f>
        <v/>
      </c>
    </row>
    <row r="6747" spans="1:20" ht="20" customHeight="1">
      <c r="A6747" s="14" t="s">
        <v>12747</v>
      </c>
      <c r="B6747" s="14" t="s">
        <v>1667</v>
      </c>
      <c r="C6747" s="14" t="s">
        <v>12748</v>
      </c>
      <c r="E6747" s="74">
        <v>58</v>
      </c>
      <c r="F6747" s="74">
        <v>11000</v>
      </c>
      <c r="G6747" s="74">
        <f t="shared" si="840"/>
        <v>696</v>
      </c>
      <c r="H6747" s="80">
        <f t="shared" si="841"/>
        <v>6.3272727272727272E-2</v>
      </c>
      <c r="I6747" s="74">
        <f>INDEX('AWR Data'!A$1:E$8825,MATCH(A6747,'AWR Data'!A$1:A$8825,0),5)</f>
        <v>0</v>
      </c>
      <c r="J6747" s="74">
        <f t="shared" si="842"/>
        <v>0</v>
      </c>
      <c r="K6747" s="105">
        <f t="shared" si="843"/>
        <v>0</v>
      </c>
      <c r="L6747" s="75">
        <v>0</v>
      </c>
      <c r="M6747" s="75">
        <v>0</v>
      </c>
      <c r="N6747" s="75">
        <v>0</v>
      </c>
      <c r="O6747" s="105">
        <v>0</v>
      </c>
      <c r="P6747" s="98">
        <f t="shared" si="844"/>
        <v>696</v>
      </c>
      <c r="Q6747" s="98">
        <f t="shared" si="845"/>
        <v>0</v>
      </c>
      <c r="R6747" s="98">
        <f t="shared" si="846"/>
        <v>0</v>
      </c>
      <c r="S6747" s="105">
        <f t="shared" si="847"/>
        <v>0</v>
      </c>
      <c r="T6747" s="8" t="str">
        <f>IF(I6747=0,"",(INDEX('AWR Data'!A$1:E$8823,MATCH(A6747,'AWR Data'!A$1:A$8823,0),4)))</f>
        <v/>
      </c>
    </row>
    <row r="6748" spans="1:20" ht="20" customHeight="1">
      <c r="A6748" s="14" t="s">
        <v>12749</v>
      </c>
      <c r="B6748" s="14" t="s">
        <v>501</v>
      </c>
      <c r="C6748" s="14" t="s">
        <v>12750</v>
      </c>
      <c r="E6748" s="74">
        <v>390</v>
      </c>
      <c r="F6748" s="74">
        <v>149000</v>
      </c>
      <c r="G6748" s="74">
        <f t="shared" si="840"/>
        <v>4680</v>
      </c>
      <c r="H6748" s="80">
        <f t="shared" si="841"/>
        <v>3.1409395973154362E-2</v>
      </c>
      <c r="I6748" s="74">
        <f>INDEX('AWR Data'!A$1:E$8825,MATCH(A6748,'AWR Data'!A$1:A$8825,0),5)</f>
        <v>0</v>
      </c>
      <c r="J6748" s="74">
        <f t="shared" si="842"/>
        <v>0</v>
      </c>
      <c r="K6748" s="105">
        <f t="shared" si="843"/>
        <v>0</v>
      </c>
      <c r="L6748" s="75">
        <v>0</v>
      </c>
      <c r="M6748" s="75">
        <v>0</v>
      </c>
      <c r="N6748" s="75">
        <v>0</v>
      </c>
      <c r="O6748" s="105">
        <v>0</v>
      </c>
      <c r="P6748" s="98">
        <f t="shared" si="844"/>
        <v>4680</v>
      </c>
      <c r="Q6748" s="98">
        <f t="shared" si="845"/>
        <v>0</v>
      </c>
      <c r="R6748" s="98">
        <f t="shared" si="846"/>
        <v>0</v>
      </c>
      <c r="S6748" s="105">
        <f t="shared" si="847"/>
        <v>0</v>
      </c>
      <c r="T6748" s="8" t="str">
        <f>IF(I6748=0,"",(INDEX('AWR Data'!A$1:E$8823,MATCH(A6748,'AWR Data'!A$1:A$8823,0),4)))</f>
        <v/>
      </c>
    </row>
    <row r="6749" spans="1:20" ht="20" customHeight="1">
      <c r="A6749" s="14" t="s">
        <v>12751</v>
      </c>
      <c r="B6749" s="14" t="s">
        <v>501</v>
      </c>
      <c r="C6749" s="14" t="s">
        <v>12752</v>
      </c>
      <c r="E6749" s="74">
        <v>58</v>
      </c>
      <c r="F6749" s="74">
        <v>3040</v>
      </c>
      <c r="G6749" s="74">
        <f t="shared" si="840"/>
        <v>696</v>
      </c>
      <c r="H6749" s="80">
        <f t="shared" si="841"/>
        <v>0.22894736842105262</v>
      </c>
      <c r="I6749" s="74">
        <f>INDEX('AWR Data'!A$1:E$8825,MATCH(A6749,'AWR Data'!A$1:A$8825,0),5)</f>
        <v>0</v>
      </c>
      <c r="J6749" s="74">
        <f t="shared" si="842"/>
        <v>0</v>
      </c>
      <c r="K6749" s="105">
        <f t="shared" si="843"/>
        <v>0</v>
      </c>
      <c r="L6749" s="75">
        <v>0</v>
      </c>
      <c r="M6749" s="75">
        <v>0</v>
      </c>
      <c r="N6749" s="75">
        <v>0</v>
      </c>
      <c r="O6749" s="105">
        <v>0</v>
      </c>
      <c r="P6749" s="98">
        <f t="shared" si="844"/>
        <v>696</v>
      </c>
      <c r="Q6749" s="98">
        <f t="shared" si="845"/>
        <v>0</v>
      </c>
      <c r="R6749" s="98">
        <f t="shared" si="846"/>
        <v>0</v>
      </c>
      <c r="S6749" s="105">
        <f t="shared" si="847"/>
        <v>0</v>
      </c>
      <c r="T6749" s="8" t="str">
        <f>IF(I6749=0,"",(INDEX('AWR Data'!A$1:E$8823,MATCH(A6749,'AWR Data'!A$1:A$8823,0),4)))</f>
        <v/>
      </c>
    </row>
    <row r="6750" spans="1:20" ht="20" customHeight="1">
      <c r="A6750" s="14" t="s">
        <v>12753</v>
      </c>
      <c r="B6750" s="14" t="s">
        <v>339</v>
      </c>
      <c r="C6750" s="14" t="s">
        <v>12754</v>
      </c>
      <c r="E6750" s="74">
        <v>3600</v>
      </c>
      <c r="F6750" s="74">
        <v>352000</v>
      </c>
      <c r="G6750" s="74">
        <f t="shared" si="840"/>
        <v>43200</v>
      </c>
      <c r="H6750" s="80">
        <f t="shared" si="841"/>
        <v>0.12272727272727273</v>
      </c>
      <c r="I6750" s="74">
        <f>INDEX('AWR Data'!A$1:E$8825,MATCH(A6750,'AWR Data'!A$1:A$8825,0),5)</f>
        <v>0</v>
      </c>
      <c r="J6750" s="74">
        <f t="shared" si="842"/>
        <v>0</v>
      </c>
      <c r="K6750" s="105">
        <f t="shared" si="843"/>
        <v>0</v>
      </c>
      <c r="L6750" s="75">
        <v>0</v>
      </c>
      <c r="M6750" s="75">
        <v>0</v>
      </c>
      <c r="N6750" s="75">
        <v>0</v>
      </c>
      <c r="O6750" s="105">
        <v>0</v>
      </c>
      <c r="P6750" s="98">
        <f t="shared" si="844"/>
        <v>43200</v>
      </c>
      <c r="Q6750" s="98">
        <f t="shared" si="845"/>
        <v>0</v>
      </c>
      <c r="R6750" s="98">
        <f t="shared" si="846"/>
        <v>0</v>
      </c>
      <c r="S6750" s="105">
        <f t="shared" si="847"/>
        <v>0</v>
      </c>
      <c r="T6750" s="8" t="str">
        <f>IF(I6750=0,"",(INDEX('AWR Data'!A$1:E$8823,MATCH(A6750,'AWR Data'!A$1:A$8823,0),4)))</f>
        <v/>
      </c>
    </row>
    <row r="6751" spans="1:20" ht="20" customHeight="1">
      <c r="A6751" s="14" t="s">
        <v>12959</v>
      </c>
      <c r="B6751" s="14" t="s">
        <v>17334</v>
      </c>
      <c r="C6751" s="14" t="s">
        <v>12960</v>
      </c>
      <c r="E6751" s="74">
        <v>46</v>
      </c>
      <c r="F6751" s="74">
        <v>8560</v>
      </c>
      <c r="G6751" s="74">
        <f t="shared" si="840"/>
        <v>552</v>
      </c>
      <c r="H6751" s="80">
        <f t="shared" si="841"/>
        <v>6.4485981308411211E-2</v>
      </c>
      <c r="I6751" s="74">
        <f>INDEX('AWR Data'!A$1:E$8825,MATCH(A6751,'AWR Data'!A$1:A$8825,0),5)</f>
        <v>0</v>
      </c>
      <c r="J6751" s="74">
        <f t="shared" si="842"/>
        <v>0</v>
      </c>
      <c r="K6751" s="105">
        <f t="shared" si="843"/>
        <v>0</v>
      </c>
      <c r="L6751" s="75">
        <v>0</v>
      </c>
      <c r="M6751" s="75">
        <v>0</v>
      </c>
      <c r="N6751" s="75">
        <v>0</v>
      </c>
      <c r="O6751" s="105">
        <v>0</v>
      </c>
      <c r="P6751" s="98">
        <f t="shared" si="844"/>
        <v>552</v>
      </c>
      <c r="Q6751" s="98">
        <f t="shared" si="845"/>
        <v>0</v>
      </c>
      <c r="R6751" s="98">
        <f t="shared" si="846"/>
        <v>0</v>
      </c>
      <c r="S6751" s="105">
        <f t="shared" si="847"/>
        <v>0</v>
      </c>
      <c r="T6751" s="8" t="str">
        <f>IF(I6751=0,"",(INDEX('AWR Data'!A$1:E$8823,MATCH(A6751,'AWR Data'!A$1:A$8823,0),4)))</f>
        <v/>
      </c>
    </row>
    <row r="6752" spans="1:20" ht="20" customHeight="1">
      <c r="A6752" s="14" t="s">
        <v>12961</v>
      </c>
      <c r="B6752" s="14" t="s">
        <v>339</v>
      </c>
      <c r="C6752" s="14" t="s">
        <v>12962</v>
      </c>
      <c r="E6752" s="74">
        <v>22</v>
      </c>
      <c r="F6752" s="74">
        <v>63800</v>
      </c>
      <c r="G6752" s="74">
        <f t="shared" si="840"/>
        <v>264</v>
      </c>
      <c r="H6752" s="80">
        <f t="shared" si="841"/>
        <v>4.1379310344827587E-3</v>
      </c>
      <c r="I6752" s="74">
        <f>INDEX('AWR Data'!A$1:E$8825,MATCH(A6752,'AWR Data'!A$1:A$8825,0),5)</f>
        <v>0</v>
      </c>
      <c r="J6752" s="74">
        <f t="shared" si="842"/>
        <v>0</v>
      </c>
      <c r="K6752" s="105">
        <f t="shared" si="843"/>
        <v>0</v>
      </c>
      <c r="L6752" s="75">
        <v>0</v>
      </c>
      <c r="M6752" s="75">
        <v>0</v>
      </c>
      <c r="N6752" s="75">
        <v>0</v>
      </c>
      <c r="O6752" s="105">
        <v>0</v>
      </c>
      <c r="P6752" s="98">
        <f t="shared" si="844"/>
        <v>264</v>
      </c>
      <c r="Q6752" s="98">
        <f t="shared" si="845"/>
        <v>0</v>
      </c>
      <c r="R6752" s="98">
        <f t="shared" si="846"/>
        <v>0</v>
      </c>
      <c r="S6752" s="105">
        <f t="shared" si="847"/>
        <v>0</v>
      </c>
      <c r="T6752" s="8" t="str">
        <f>IF(I6752=0,"",(INDEX('AWR Data'!A$1:E$8823,MATCH(A6752,'AWR Data'!A$1:A$8823,0),4)))</f>
        <v/>
      </c>
    </row>
    <row r="6753" spans="1:20" ht="20" customHeight="1">
      <c r="A6753" s="14" t="s">
        <v>12963</v>
      </c>
      <c r="B6753" s="14" t="s">
        <v>339</v>
      </c>
      <c r="C6753" s="14" t="s">
        <v>12964</v>
      </c>
      <c r="E6753" s="74">
        <v>58</v>
      </c>
      <c r="F6753" s="74">
        <v>27600</v>
      </c>
      <c r="G6753" s="74">
        <f t="shared" si="840"/>
        <v>696</v>
      </c>
      <c r="H6753" s="80">
        <f t="shared" si="841"/>
        <v>2.5217391304347827E-2</v>
      </c>
      <c r="I6753" s="74">
        <f>INDEX('AWR Data'!A$1:E$8825,MATCH(A6753,'AWR Data'!A$1:A$8825,0),5)</f>
        <v>0</v>
      </c>
      <c r="J6753" s="74">
        <f t="shared" si="842"/>
        <v>0</v>
      </c>
      <c r="K6753" s="105">
        <f t="shared" si="843"/>
        <v>0</v>
      </c>
      <c r="L6753" s="75">
        <v>0</v>
      </c>
      <c r="M6753" s="75">
        <v>0</v>
      </c>
      <c r="N6753" s="75">
        <v>0</v>
      </c>
      <c r="O6753" s="105">
        <v>0</v>
      </c>
      <c r="P6753" s="98">
        <f t="shared" si="844"/>
        <v>696</v>
      </c>
      <c r="Q6753" s="98">
        <f t="shared" si="845"/>
        <v>0</v>
      </c>
      <c r="R6753" s="98">
        <f t="shared" si="846"/>
        <v>0</v>
      </c>
      <c r="S6753" s="105">
        <f t="shared" si="847"/>
        <v>0</v>
      </c>
      <c r="T6753" s="8" t="str">
        <f>IF(I6753=0,"",(INDEX('AWR Data'!A$1:E$8823,MATCH(A6753,'AWR Data'!A$1:A$8823,0),4)))</f>
        <v/>
      </c>
    </row>
    <row r="6754" spans="1:20" ht="20" customHeight="1">
      <c r="A6754" s="14" t="s">
        <v>12965</v>
      </c>
      <c r="B6754" s="14" t="s">
        <v>339</v>
      </c>
      <c r="C6754" s="14" t="s">
        <v>12966</v>
      </c>
      <c r="E6754" s="74">
        <v>110</v>
      </c>
      <c r="F6754" s="74">
        <v>109000</v>
      </c>
      <c r="G6754" s="74">
        <f t="shared" si="840"/>
        <v>1320</v>
      </c>
      <c r="H6754" s="80">
        <f t="shared" si="841"/>
        <v>1.2110091743119266E-2</v>
      </c>
      <c r="I6754" s="74">
        <f>INDEX('AWR Data'!A$1:E$8825,MATCH(A6754,'AWR Data'!A$1:A$8825,0),5)</f>
        <v>0</v>
      </c>
      <c r="J6754" s="74">
        <f t="shared" si="842"/>
        <v>0</v>
      </c>
      <c r="K6754" s="105">
        <f t="shared" si="843"/>
        <v>0</v>
      </c>
      <c r="L6754" s="75">
        <v>0</v>
      </c>
      <c r="M6754" s="75">
        <v>0</v>
      </c>
      <c r="N6754" s="75">
        <v>0</v>
      </c>
      <c r="O6754" s="105">
        <v>0</v>
      </c>
      <c r="P6754" s="98">
        <f t="shared" si="844"/>
        <v>1320</v>
      </c>
      <c r="Q6754" s="98">
        <f t="shared" si="845"/>
        <v>0</v>
      </c>
      <c r="R6754" s="98">
        <f t="shared" si="846"/>
        <v>0</v>
      </c>
      <c r="S6754" s="105">
        <f t="shared" si="847"/>
        <v>0</v>
      </c>
      <c r="T6754" s="8" t="str">
        <f>IF(I6754=0,"",(INDEX('AWR Data'!A$1:E$8823,MATCH(A6754,'AWR Data'!A$1:A$8823,0),4)))</f>
        <v/>
      </c>
    </row>
    <row r="6755" spans="1:20" ht="20" customHeight="1">
      <c r="A6755" s="14" t="s">
        <v>12967</v>
      </c>
      <c r="B6755" s="14" t="s">
        <v>339</v>
      </c>
      <c r="C6755" s="14" t="s">
        <v>12968</v>
      </c>
      <c r="E6755" s="74">
        <v>320</v>
      </c>
      <c r="F6755" s="74">
        <v>125000</v>
      </c>
      <c r="G6755" s="74">
        <f t="shared" si="840"/>
        <v>3840</v>
      </c>
      <c r="H6755" s="80">
        <f t="shared" si="841"/>
        <v>3.0720000000000001E-2</v>
      </c>
      <c r="I6755" s="74">
        <f>INDEX('AWR Data'!A$1:E$8825,MATCH(A6755,'AWR Data'!A$1:A$8825,0),5)</f>
        <v>0</v>
      </c>
      <c r="J6755" s="74">
        <f t="shared" si="842"/>
        <v>0</v>
      </c>
      <c r="K6755" s="105">
        <f t="shared" si="843"/>
        <v>0</v>
      </c>
      <c r="L6755" s="75">
        <v>0</v>
      </c>
      <c r="M6755" s="75">
        <v>0</v>
      </c>
      <c r="N6755" s="75">
        <v>0</v>
      </c>
      <c r="O6755" s="105">
        <v>0</v>
      </c>
      <c r="P6755" s="98">
        <f t="shared" si="844"/>
        <v>3840</v>
      </c>
      <c r="Q6755" s="98">
        <f t="shared" si="845"/>
        <v>0</v>
      </c>
      <c r="R6755" s="98">
        <f t="shared" si="846"/>
        <v>0</v>
      </c>
      <c r="S6755" s="105">
        <f t="shared" si="847"/>
        <v>0</v>
      </c>
      <c r="T6755" s="8" t="str">
        <f>IF(I6755=0,"",(INDEX('AWR Data'!A$1:E$8823,MATCH(A6755,'AWR Data'!A$1:A$8823,0),4)))</f>
        <v/>
      </c>
    </row>
    <row r="6756" spans="1:20" ht="20" customHeight="1">
      <c r="A6756" s="14" t="s">
        <v>12969</v>
      </c>
      <c r="B6756" s="14" t="s">
        <v>996</v>
      </c>
      <c r="C6756" s="14" t="s">
        <v>12970</v>
      </c>
      <c r="E6756" s="74">
        <v>36</v>
      </c>
      <c r="F6756" s="74">
        <v>15200</v>
      </c>
      <c r="G6756" s="74">
        <f t="shared" si="840"/>
        <v>432</v>
      </c>
      <c r="H6756" s="80">
        <f t="shared" si="841"/>
        <v>2.8421052631578948E-2</v>
      </c>
      <c r="I6756" s="74">
        <f>INDEX('AWR Data'!A$1:E$8825,MATCH(A6756,'AWR Data'!A$1:A$8825,0),5)</f>
        <v>0</v>
      </c>
      <c r="J6756" s="74">
        <f t="shared" si="842"/>
        <v>0</v>
      </c>
      <c r="K6756" s="105">
        <f t="shared" si="843"/>
        <v>0</v>
      </c>
      <c r="L6756" s="75">
        <v>0</v>
      </c>
      <c r="M6756" s="75">
        <v>0</v>
      </c>
      <c r="N6756" s="75">
        <v>0</v>
      </c>
      <c r="O6756" s="105">
        <v>0</v>
      </c>
      <c r="P6756" s="98">
        <f t="shared" si="844"/>
        <v>432</v>
      </c>
      <c r="Q6756" s="98">
        <f t="shared" si="845"/>
        <v>0</v>
      </c>
      <c r="R6756" s="98">
        <f t="shared" si="846"/>
        <v>0</v>
      </c>
      <c r="S6756" s="105">
        <f t="shared" si="847"/>
        <v>0</v>
      </c>
      <c r="T6756" s="8" t="str">
        <f>IF(I6756=0,"",(INDEX('AWR Data'!A$1:E$8823,MATCH(A6756,'AWR Data'!A$1:A$8823,0),4)))</f>
        <v/>
      </c>
    </row>
    <row r="6757" spans="1:20" ht="20" customHeight="1">
      <c r="A6757" s="14" t="s">
        <v>12971</v>
      </c>
      <c r="B6757" s="14" t="s">
        <v>1110</v>
      </c>
      <c r="C6757" s="14" t="s">
        <v>12972</v>
      </c>
      <c r="E6757" s="74">
        <v>210</v>
      </c>
      <c r="F6757" s="74">
        <v>308000</v>
      </c>
      <c r="G6757" s="74">
        <f t="shared" si="840"/>
        <v>2520</v>
      </c>
      <c r="H6757" s="80">
        <f t="shared" si="841"/>
        <v>8.1818181818181825E-3</v>
      </c>
      <c r="I6757" s="74">
        <f>INDEX('AWR Data'!A$1:E$8825,MATCH(A6757,'AWR Data'!A$1:A$8825,0),5)</f>
        <v>0</v>
      </c>
      <c r="J6757" s="74">
        <f t="shared" si="842"/>
        <v>0</v>
      </c>
      <c r="K6757" s="105">
        <f t="shared" si="843"/>
        <v>0</v>
      </c>
      <c r="L6757" s="75">
        <v>0</v>
      </c>
      <c r="M6757" s="75">
        <v>0</v>
      </c>
      <c r="N6757" s="75">
        <v>0</v>
      </c>
      <c r="O6757" s="105">
        <v>0</v>
      </c>
      <c r="P6757" s="98">
        <f t="shared" si="844"/>
        <v>2520</v>
      </c>
      <c r="Q6757" s="98">
        <f t="shared" si="845"/>
        <v>0</v>
      </c>
      <c r="R6757" s="98">
        <f t="shared" si="846"/>
        <v>0</v>
      </c>
      <c r="S6757" s="105">
        <f t="shared" si="847"/>
        <v>0</v>
      </c>
      <c r="T6757" s="8" t="str">
        <f>IF(I6757=0,"",(INDEX('AWR Data'!A$1:E$8823,MATCH(A6757,'AWR Data'!A$1:A$8823,0),4)))</f>
        <v/>
      </c>
    </row>
    <row r="6758" spans="1:20" ht="20" customHeight="1">
      <c r="A6758" s="14" t="s">
        <v>12973</v>
      </c>
      <c r="B6758" s="14" t="s">
        <v>1110</v>
      </c>
      <c r="C6758" s="14" t="s">
        <v>12974</v>
      </c>
      <c r="E6758" s="74">
        <v>28</v>
      </c>
      <c r="F6758" s="74">
        <v>133000</v>
      </c>
      <c r="G6758" s="74">
        <f t="shared" si="840"/>
        <v>336</v>
      </c>
      <c r="H6758" s="80">
        <f t="shared" si="841"/>
        <v>2.5263157894736842E-3</v>
      </c>
      <c r="I6758" s="74">
        <f>INDEX('AWR Data'!A$1:E$8825,MATCH(A6758,'AWR Data'!A$1:A$8825,0),5)</f>
        <v>0</v>
      </c>
      <c r="J6758" s="74">
        <f t="shared" si="842"/>
        <v>0</v>
      </c>
      <c r="K6758" s="105">
        <f t="shared" si="843"/>
        <v>0</v>
      </c>
      <c r="L6758" s="75">
        <v>0</v>
      </c>
      <c r="M6758" s="75">
        <v>0</v>
      </c>
      <c r="N6758" s="75">
        <v>0</v>
      </c>
      <c r="O6758" s="105">
        <v>0</v>
      </c>
      <c r="P6758" s="98">
        <f t="shared" si="844"/>
        <v>336</v>
      </c>
      <c r="Q6758" s="98">
        <f t="shared" si="845"/>
        <v>0</v>
      </c>
      <c r="R6758" s="98">
        <f t="shared" si="846"/>
        <v>0</v>
      </c>
      <c r="S6758" s="105">
        <f t="shared" si="847"/>
        <v>0</v>
      </c>
      <c r="T6758" s="8" t="str">
        <f>IF(I6758=0,"",(INDEX('AWR Data'!A$1:E$8823,MATCH(A6758,'AWR Data'!A$1:A$8823,0),4)))</f>
        <v/>
      </c>
    </row>
    <row r="6759" spans="1:20" ht="20" customHeight="1">
      <c r="A6759" s="14" t="s">
        <v>12975</v>
      </c>
      <c r="B6759" s="14" t="s">
        <v>1110</v>
      </c>
      <c r="C6759" s="14" t="s">
        <v>13187</v>
      </c>
      <c r="E6759" s="74">
        <v>28</v>
      </c>
      <c r="F6759" s="74">
        <v>93700</v>
      </c>
      <c r="G6759" s="74">
        <f t="shared" si="840"/>
        <v>336</v>
      </c>
      <c r="H6759" s="80">
        <f t="shared" si="841"/>
        <v>3.5859124866595518E-3</v>
      </c>
      <c r="I6759" s="74">
        <f>INDEX('AWR Data'!A$1:E$8825,MATCH(A6759,'AWR Data'!A$1:A$8825,0),5)</f>
        <v>0</v>
      </c>
      <c r="J6759" s="74">
        <f t="shared" si="842"/>
        <v>0</v>
      </c>
      <c r="K6759" s="105">
        <f t="shared" si="843"/>
        <v>0</v>
      </c>
      <c r="L6759" s="75">
        <v>0</v>
      </c>
      <c r="M6759" s="75">
        <v>0</v>
      </c>
      <c r="N6759" s="75">
        <v>0</v>
      </c>
      <c r="O6759" s="105">
        <v>0</v>
      </c>
      <c r="P6759" s="98">
        <f t="shared" si="844"/>
        <v>336</v>
      </c>
      <c r="Q6759" s="98">
        <f t="shared" si="845"/>
        <v>0</v>
      </c>
      <c r="R6759" s="98">
        <f t="shared" si="846"/>
        <v>0</v>
      </c>
      <c r="S6759" s="105">
        <f t="shared" si="847"/>
        <v>0</v>
      </c>
      <c r="T6759" s="8" t="str">
        <f>IF(I6759=0,"",(INDEX('AWR Data'!A$1:E$8823,MATCH(A6759,'AWR Data'!A$1:A$8823,0),4)))</f>
        <v/>
      </c>
    </row>
    <row r="6760" spans="1:20" ht="20" customHeight="1">
      <c r="A6760" s="14" t="s">
        <v>13188</v>
      </c>
      <c r="B6760" s="14" t="s">
        <v>1795</v>
      </c>
      <c r="C6760" s="14" t="s">
        <v>13189</v>
      </c>
      <c r="E6760" s="74">
        <v>36</v>
      </c>
      <c r="F6760" s="74">
        <v>24800</v>
      </c>
      <c r="G6760" s="74">
        <f t="shared" si="840"/>
        <v>432</v>
      </c>
      <c r="H6760" s="80">
        <f t="shared" si="841"/>
        <v>1.7419354838709676E-2</v>
      </c>
      <c r="I6760" s="74">
        <f>INDEX('AWR Data'!A$1:E$8825,MATCH(A6760,'AWR Data'!A$1:A$8825,0),5)</f>
        <v>0</v>
      </c>
      <c r="J6760" s="74">
        <f t="shared" si="842"/>
        <v>0</v>
      </c>
      <c r="K6760" s="105">
        <f t="shared" si="843"/>
        <v>0</v>
      </c>
      <c r="L6760" s="75">
        <v>0</v>
      </c>
      <c r="M6760" s="75">
        <v>0</v>
      </c>
      <c r="N6760" s="75">
        <v>0</v>
      </c>
      <c r="O6760" s="105">
        <v>0</v>
      </c>
      <c r="P6760" s="98">
        <f t="shared" si="844"/>
        <v>432</v>
      </c>
      <c r="Q6760" s="98">
        <f t="shared" si="845"/>
        <v>0</v>
      </c>
      <c r="R6760" s="98">
        <f t="shared" si="846"/>
        <v>0</v>
      </c>
      <c r="S6760" s="105">
        <f t="shared" si="847"/>
        <v>0</v>
      </c>
      <c r="T6760" s="8" t="str">
        <f>IF(I6760=0,"",(INDEX('AWR Data'!A$1:E$8823,MATCH(A6760,'AWR Data'!A$1:A$8823,0),4)))</f>
        <v/>
      </c>
    </row>
    <row r="6761" spans="1:20" ht="20" customHeight="1">
      <c r="A6761" s="14" t="s">
        <v>13190</v>
      </c>
      <c r="B6761" s="14" t="s">
        <v>1795</v>
      </c>
      <c r="C6761" s="14" t="s">
        <v>13191</v>
      </c>
      <c r="E6761" s="74">
        <v>73</v>
      </c>
      <c r="F6761" s="74">
        <v>6920</v>
      </c>
      <c r="G6761" s="74">
        <f t="shared" si="840"/>
        <v>876</v>
      </c>
      <c r="H6761" s="80">
        <f t="shared" si="841"/>
        <v>0.12658959537572254</v>
      </c>
      <c r="I6761" s="74">
        <f>INDEX('AWR Data'!A$1:E$8825,MATCH(A6761,'AWR Data'!A$1:A$8825,0),5)</f>
        <v>0</v>
      </c>
      <c r="J6761" s="74">
        <f t="shared" si="842"/>
        <v>0</v>
      </c>
      <c r="K6761" s="105">
        <f t="shared" si="843"/>
        <v>0</v>
      </c>
      <c r="L6761" s="75">
        <v>0</v>
      </c>
      <c r="M6761" s="75">
        <v>0</v>
      </c>
      <c r="N6761" s="75">
        <v>0</v>
      </c>
      <c r="O6761" s="105">
        <v>0</v>
      </c>
      <c r="P6761" s="98">
        <f t="shared" si="844"/>
        <v>876</v>
      </c>
      <c r="Q6761" s="98">
        <f t="shared" si="845"/>
        <v>0</v>
      </c>
      <c r="R6761" s="98">
        <f t="shared" si="846"/>
        <v>0</v>
      </c>
      <c r="S6761" s="105">
        <f t="shared" si="847"/>
        <v>0</v>
      </c>
      <c r="T6761" s="8" t="str">
        <f>IF(I6761=0,"",(INDEX('AWR Data'!A$1:E$8823,MATCH(A6761,'AWR Data'!A$1:A$8823,0),4)))</f>
        <v/>
      </c>
    </row>
    <row r="6762" spans="1:20" ht="20" customHeight="1">
      <c r="A6762" s="14" t="s">
        <v>13192</v>
      </c>
      <c r="B6762" s="14" t="s">
        <v>269</v>
      </c>
      <c r="C6762" s="14" t="s">
        <v>13193</v>
      </c>
      <c r="E6762" s="74">
        <v>320</v>
      </c>
      <c r="F6762" s="74">
        <v>234000</v>
      </c>
      <c r="G6762" s="74">
        <f t="shared" si="840"/>
        <v>3840</v>
      </c>
      <c r="H6762" s="80">
        <f t="shared" si="841"/>
        <v>1.641025641025641E-2</v>
      </c>
      <c r="I6762" s="74">
        <f>INDEX('AWR Data'!A$1:E$8825,MATCH(A6762,'AWR Data'!A$1:A$8825,0),5)</f>
        <v>0</v>
      </c>
      <c r="J6762" s="74">
        <f t="shared" si="842"/>
        <v>0</v>
      </c>
      <c r="K6762" s="105">
        <f t="shared" si="843"/>
        <v>0</v>
      </c>
      <c r="L6762" s="75">
        <v>0</v>
      </c>
      <c r="M6762" s="75">
        <v>0</v>
      </c>
      <c r="N6762" s="75">
        <v>0</v>
      </c>
      <c r="O6762" s="105">
        <v>0</v>
      </c>
      <c r="P6762" s="98">
        <f t="shared" si="844"/>
        <v>3840</v>
      </c>
      <c r="Q6762" s="98">
        <f t="shared" si="845"/>
        <v>0</v>
      </c>
      <c r="R6762" s="98">
        <f t="shared" si="846"/>
        <v>0</v>
      </c>
      <c r="S6762" s="105">
        <f t="shared" si="847"/>
        <v>0</v>
      </c>
      <c r="T6762" s="8" t="str">
        <f>IF(I6762=0,"",(INDEX('AWR Data'!A$1:E$8823,MATCH(A6762,'AWR Data'!A$1:A$8823,0),4)))</f>
        <v/>
      </c>
    </row>
    <row r="6763" spans="1:20" ht="20" customHeight="1">
      <c r="A6763" s="14" t="s">
        <v>13194</v>
      </c>
      <c r="B6763" s="14" t="s">
        <v>269</v>
      </c>
      <c r="C6763" s="14" t="s">
        <v>13195</v>
      </c>
      <c r="E6763" s="74">
        <v>28</v>
      </c>
      <c r="F6763" s="74">
        <v>37500</v>
      </c>
      <c r="G6763" s="74">
        <f t="shared" si="840"/>
        <v>336</v>
      </c>
      <c r="H6763" s="80">
        <f t="shared" si="841"/>
        <v>8.9599999999999992E-3</v>
      </c>
      <c r="I6763" s="74">
        <f>INDEX('AWR Data'!A$1:E$8825,MATCH(A6763,'AWR Data'!A$1:A$8825,0),5)</f>
        <v>0</v>
      </c>
      <c r="J6763" s="74">
        <f t="shared" si="842"/>
        <v>0</v>
      </c>
      <c r="K6763" s="105">
        <f t="shared" si="843"/>
        <v>0</v>
      </c>
      <c r="L6763" s="75">
        <v>0</v>
      </c>
      <c r="M6763" s="75">
        <v>0</v>
      </c>
      <c r="N6763" s="75">
        <v>0</v>
      </c>
      <c r="O6763" s="105">
        <v>0</v>
      </c>
      <c r="P6763" s="98">
        <f t="shared" si="844"/>
        <v>336</v>
      </c>
      <c r="Q6763" s="98">
        <f t="shared" si="845"/>
        <v>0</v>
      </c>
      <c r="R6763" s="98">
        <f t="shared" si="846"/>
        <v>0</v>
      </c>
      <c r="S6763" s="105">
        <f t="shared" si="847"/>
        <v>0</v>
      </c>
      <c r="T6763" s="8" t="str">
        <f>IF(I6763=0,"",(INDEX('AWR Data'!A$1:E$8823,MATCH(A6763,'AWR Data'!A$1:A$8823,0),4)))</f>
        <v/>
      </c>
    </row>
    <row r="6764" spans="1:20" ht="20" customHeight="1">
      <c r="A6764" s="14" t="s">
        <v>13196</v>
      </c>
      <c r="B6764" s="14" t="s">
        <v>269</v>
      </c>
      <c r="C6764" s="14" t="s">
        <v>13197</v>
      </c>
      <c r="E6764" s="74">
        <v>260</v>
      </c>
      <c r="F6764" s="74">
        <v>57500</v>
      </c>
      <c r="G6764" s="74">
        <f t="shared" si="840"/>
        <v>3120</v>
      </c>
      <c r="H6764" s="80">
        <f t="shared" si="841"/>
        <v>5.426086956521739E-2</v>
      </c>
      <c r="I6764" s="74">
        <f>INDEX('AWR Data'!A$1:E$8825,MATCH(A6764,'AWR Data'!A$1:A$8825,0),5)</f>
        <v>0</v>
      </c>
      <c r="J6764" s="74">
        <f t="shared" si="842"/>
        <v>0</v>
      </c>
      <c r="K6764" s="105">
        <f t="shared" si="843"/>
        <v>0</v>
      </c>
      <c r="L6764" s="75">
        <v>0</v>
      </c>
      <c r="M6764" s="75">
        <v>0</v>
      </c>
      <c r="N6764" s="75">
        <v>0</v>
      </c>
      <c r="O6764" s="105">
        <v>0</v>
      </c>
      <c r="P6764" s="98">
        <f t="shared" si="844"/>
        <v>3120</v>
      </c>
      <c r="Q6764" s="98">
        <f t="shared" si="845"/>
        <v>0</v>
      </c>
      <c r="R6764" s="98">
        <f t="shared" si="846"/>
        <v>0</v>
      </c>
      <c r="S6764" s="105">
        <f t="shared" si="847"/>
        <v>0</v>
      </c>
      <c r="T6764" s="8" t="str">
        <f>IF(I6764=0,"",(INDEX('AWR Data'!A$1:E$8823,MATCH(A6764,'AWR Data'!A$1:A$8823,0),4)))</f>
        <v/>
      </c>
    </row>
    <row r="6765" spans="1:20" ht="20" customHeight="1">
      <c r="A6765" s="14" t="s">
        <v>13198</v>
      </c>
      <c r="B6765" s="14" t="s">
        <v>498</v>
      </c>
      <c r="C6765" s="14" t="s">
        <v>13199</v>
      </c>
      <c r="E6765" s="74">
        <v>140</v>
      </c>
      <c r="F6765" s="74">
        <v>7920</v>
      </c>
      <c r="G6765" s="74">
        <f t="shared" si="840"/>
        <v>1680</v>
      </c>
      <c r="H6765" s="80">
        <f t="shared" si="841"/>
        <v>0.21212121212121213</v>
      </c>
      <c r="I6765" s="74">
        <f>INDEX('AWR Data'!A$1:E$8825,MATCH(A6765,'AWR Data'!A$1:A$8825,0),5)</f>
        <v>0</v>
      </c>
      <c r="J6765" s="74">
        <f t="shared" si="842"/>
        <v>0</v>
      </c>
      <c r="K6765" s="105">
        <f t="shared" si="843"/>
        <v>0</v>
      </c>
      <c r="L6765" s="75">
        <v>0</v>
      </c>
      <c r="M6765" s="75">
        <v>0</v>
      </c>
      <c r="N6765" s="75">
        <v>0</v>
      </c>
      <c r="O6765" s="105">
        <v>0</v>
      </c>
      <c r="P6765" s="98">
        <f t="shared" si="844"/>
        <v>1680</v>
      </c>
      <c r="Q6765" s="98">
        <f t="shared" si="845"/>
        <v>0</v>
      </c>
      <c r="R6765" s="98">
        <f t="shared" si="846"/>
        <v>0</v>
      </c>
      <c r="S6765" s="105">
        <f t="shared" si="847"/>
        <v>0</v>
      </c>
      <c r="T6765" s="8" t="str">
        <f>IF(I6765=0,"",(INDEX('AWR Data'!A$1:E$8823,MATCH(A6765,'AWR Data'!A$1:A$8823,0),4)))</f>
        <v/>
      </c>
    </row>
    <row r="6766" spans="1:20" ht="20" customHeight="1">
      <c r="A6766" s="14" t="s">
        <v>13200</v>
      </c>
      <c r="B6766" s="14" t="s">
        <v>498</v>
      </c>
      <c r="C6766" s="14" t="s">
        <v>13201</v>
      </c>
      <c r="E6766" s="74">
        <v>260</v>
      </c>
      <c r="F6766" s="74">
        <v>34400</v>
      </c>
      <c r="G6766" s="74">
        <f t="shared" si="840"/>
        <v>3120</v>
      </c>
      <c r="H6766" s="80">
        <f t="shared" si="841"/>
        <v>9.0697674418604657E-2</v>
      </c>
      <c r="I6766" s="74">
        <f>INDEX('AWR Data'!A$1:E$8825,MATCH(A6766,'AWR Data'!A$1:A$8825,0),5)</f>
        <v>0</v>
      </c>
      <c r="J6766" s="74">
        <f t="shared" si="842"/>
        <v>0</v>
      </c>
      <c r="K6766" s="105">
        <f t="shared" si="843"/>
        <v>0</v>
      </c>
      <c r="L6766" s="75">
        <v>0</v>
      </c>
      <c r="M6766" s="75">
        <v>0</v>
      </c>
      <c r="N6766" s="75">
        <v>0</v>
      </c>
      <c r="O6766" s="105">
        <v>0</v>
      </c>
      <c r="P6766" s="98">
        <f t="shared" si="844"/>
        <v>3120</v>
      </c>
      <c r="Q6766" s="98">
        <f t="shared" si="845"/>
        <v>0</v>
      </c>
      <c r="R6766" s="98">
        <f t="shared" si="846"/>
        <v>0</v>
      </c>
      <c r="S6766" s="105">
        <f t="shared" si="847"/>
        <v>0</v>
      </c>
      <c r="T6766" s="8" t="str">
        <f>IF(I6766=0,"",(INDEX('AWR Data'!A$1:E$8823,MATCH(A6766,'AWR Data'!A$1:A$8823,0),4)))</f>
        <v/>
      </c>
    </row>
    <row r="6767" spans="1:20" ht="20" customHeight="1">
      <c r="A6767" s="14" t="s">
        <v>12990</v>
      </c>
      <c r="B6767" s="14" t="s">
        <v>576</v>
      </c>
      <c r="C6767" s="14" t="s">
        <v>12991</v>
      </c>
      <c r="E6767" s="74">
        <v>390</v>
      </c>
      <c r="F6767" s="74">
        <v>1340000</v>
      </c>
      <c r="G6767" s="74">
        <f t="shared" si="840"/>
        <v>4680</v>
      </c>
      <c r="H6767" s="80">
        <f t="shared" si="841"/>
        <v>3.4925373134328357E-3</v>
      </c>
      <c r="I6767" s="74">
        <f>INDEX('AWR Data'!A$1:E$8825,MATCH(A6767,'AWR Data'!A$1:A$8825,0),5)</f>
        <v>0</v>
      </c>
      <c r="J6767" s="74">
        <f t="shared" si="842"/>
        <v>0</v>
      </c>
      <c r="K6767" s="105">
        <f t="shared" si="843"/>
        <v>0</v>
      </c>
      <c r="L6767" s="75">
        <v>0</v>
      </c>
      <c r="M6767" s="75">
        <v>0</v>
      </c>
      <c r="N6767" s="75">
        <v>0</v>
      </c>
      <c r="O6767" s="105">
        <v>0</v>
      </c>
      <c r="P6767" s="98">
        <f t="shared" si="844"/>
        <v>4680</v>
      </c>
      <c r="Q6767" s="98">
        <f t="shared" si="845"/>
        <v>0</v>
      </c>
      <c r="R6767" s="98">
        <f t="shared" si="846"/>
        <v>0</v>
      </c>
      <c r="S6767" s="105">
        <f t="shared" si="847"/>
        <v>0</v>
      </c>
      <c r="T6767" s="8" t="str">
        <f>IF(I6767=0,"",(INDEX('AWR Data'!A$1:E$8823,MATCH(A6767,'AWR Data'!A$1:A$8823,0),4)))</f>
        <v/>
      </c>
    </row>
    <row r="6768" spans="1:20" ht="20" customHeight="1">
      <c r="A6768" s="14" t="s">
        <v>12992</v>
      </c>
      <c r="B6768" s="14" t="s">
        <v>929</v>
      </c>
      <c r="C6768" s="14" t="s">
        <v>12993</v>
      </c>
      <c r="E6768" s="74">
        <v>140</v>
      </c>
      <c r="F6768" s="74">
        <v>3300</v>
      </c>
      <c r="G6768" s="74">
        <f t="shared" si="840"/>
        <v>1680</v>
      </c>
      <c r="H6768" s="80">
        <f t="shared" si="841"/>
        <v>0.50909090909090904</v>
      </c>
      <c r="I6768" s="74">
        <f>INDEX('AWR Data'!A$1:E$8825,MATCH(A6768,'AWR Data'!A$1:A$8825,0),5)</f>
        <v>0</v>
      </c>
      <c r="J6768" s="74">
        <f t="shared" si="842"/>
        <v>0</v>
      </c>
      <c r="K6768" s="105">
        <f t="shared" si="843"/>
        <v>0</v>
      </c>
      <c r="L6768" s="75">
        <v>0</v>
      </c>
      <c r="M6768" s="75">
        <v>0</v>
      </c>
      <c r="N6768" s="75">
        <v>0</v>
      </c>
      <c r="O6768" s="105">
        <v>0</v>
      </c>
      <c r="P6768" s="98">
        <f t="shared" si="844"/>
        <v>1680</v>
      </c>
      <c r="Q6768" s="98">
        <f t="shared" si="845"/>
        <v>0</v>
      </c>
      <c r="R6768" s="98">
        <f t="shared" si="846"/>
        <v>0</v>
      </c>
      <c r="S6768" s="105">
        <f t="shared" si="847"/>
        <v>0</v>
      </c>
      <c r="T6768" s="8" t="str">
        <f>IF(I6768=0,"",(INDEX('AWR Data'!A$1:E$8823,MATCH(A6768,'AWR Data'!A$1:A$8823,0),4)))</f>
        <v/>
      </c>
    </row>
    <row r="6769" spans="1:20" ht="20" customHeight="1">
      <c r="A6769" s="14" t="s">
        <v>12994</v>
      </c>
      <c r="B6769" s="14" t="s">
        <v>2119</v>
      </c>
      <c r="C6769" s="14" t="s">
        <v>12995</v>
      </c>
      <c r="E6769" s="74">
        <v>210</v>
      </c>
      <c r="F6769" s="74">
        <v>5280</v>
      </c>
      <c r="G6769" s="74">
        <f t="shared" si="840"/>
        <v>2520</v>
      </c>
      <c r="H6769" s="80">
        <f t="shared" si="841"/>
        <v>0.47727272727272729</v>
      </c>
      <c r="I6769" s="74">
        <f>INDEX('AWR Data'!A$1:E$8825,MATCH(A6769,'AWR Data'!A$1:A$8825,0),5)</f>
        <v>0</v>
      </c>
      <c r="J6769" s="74">
        <f t="shared" si="842"/>
        <v>0</v>
      </c>
      <c r="K6769" s="105">
        <f t="shared" si="843"/>
        <v>0</v>
      </c>
      <c r="L6769" s="75">
        <v>0</v>
      </c>
      <c r="M6769" s="75">
        <v>0</v>
      </c>
      <c r="N6769" s="75">
        <v>0</v>
      </c>
      <c r="O6769" s="105">
        <v>0</v>
      </c>
      <c r="P6769" s="98">
        <f t="shared" si="844"/>
        <v>2520</v>
      </c>
      <c r="Q6769" s="98">
        <f t="shared" si="845"/>
        <v>0</v>
      </c>
      <c r="R6769" s="98">
        <f t="shared" si="846"/>
        <v>0</v>
      </c>
      <c r="S6769" s="105">
        <f t="shared" si="847"/>
        <v>0</v>
      </c>
      <c r="T6769" s="8" t="str">
        <f>IF(I6769=0,"",(INDEX('AWR Data'!A$1:E$8823,MATCH(A6769,'AWR Data'!A$1:A$8823,0),4)))</f>
        <v/>
      </c>
    </row>
    <row r="6770" spans="1:20" ht="20" customHeight="1">
      <c r="A6770" s="14" t="s">
        <v>12996</v>
      </c>
      <c r="B6770" s="14" t="s">
        <v>573</v>
      </c>
      <c r="C6770" s="14" t="s">
        <v>12997</v>
      </c>
      <c r="E6770" s="74">
        <v>140</v>
      </c>
      <c r="F6770" s="74">
        <v>35400</v>
      </c>
      <c r="G6770" s="74">
        <f t="shared" si="840"/>
        <v>1680</v>
      </c>
      <c r="H6770" s="80">
        <f t="shared" si="841"/>
        <v>4.7457627118644069E-2</v>
      </c>
      <c r="I6770" s="74">
        <f>INDEX('AWR Data'!A$1:E$8825,MATCH(A6770,'AWR Data'!A$1:A$8825,0),5)</f>
        <v>0</v>
      </c>
      <c r="J6770" s="74">
        <f t="shared" si="842"/>
        <v>0</v>
      </c>
      <c r="K6770" s="105">
        <f t="shared" si="843"/>
        <v>0</v>
      </c>
      <c r="L6770" s="75">
        <v>0</v>
      </c>
      <c r="M6770" s="75">
        <v>0</v>
      </c>
      <c r="N6770" s="75">
        <v>0</v>
      </c>
      <c r="O6770" s="105">
        <v>0</v>
      </c>
      <c r="P6770" s="98">
        <f t="shared" si="844"/>
        <v>1680</v>
      </c>
      <c r="Q6770" s="98">
        <f t="shared" si="845"/>
        <v>0</v>
      </c>
      <c r="R6770" s="98">
        <f t="shared" si="846"/>
        <v>0</v>
      </c>
      <c r="S6770" s="105">
        <f t="shared" si="847"/>
        <v>0</v>
      </c>
      <c r="T6770" s="8" t="str">
        <f>IF(I6770=0,"",(INDEX('AWR Data'!A$1:E$8823,MATCH(A6770,'AWR Data'!A$1:A$8823,0),4)))</f>
        <v/>
      </c>
    </row>
    <row r="6771" spans="1:20" ht="20" customHeight="1">
      <c r="A6771" s="14" t="s">
        <v>12998</v>
      </c>
      <c r="B6771" s="14" t="s">
        <v>573</v>
      </c>
      <c r="C6771" s="14" t="s">
        <v>12999</v>
      </c>
      <c r="E6771" s="74">
        <v>110</v>
      </c>
      <c r="F6771" s="74">
        <v>7470</v>
      </c>
      <c r="G6771" s="74">
        <f t="shared" si="840"/>
        <v>1320</v>
      </c>
      <c r="H6771" s="80">
        <f t="shared" si="841"/>
        <v>0.17670682730923695</v>
      </c>
      <c r="I6771" s="74">
        <f>INDEX('AWR Data'!A$1:E$8825,MATCH(A6771,'AWR Data'!A$1:A$8825,0),5)</f>
        <v>0</v>
      </c>
      <c r="J6771" s="74">
        <f t="shared" si="842"/>
        <v>0</v>
      </c>
      <c r="K6771" s="105">
        <f t="shared" si="843"/>
        <v>0</v>
      </c>
      <c r="L6771" s="75">
        <v>0</v>
      </c>
      <c r="M6771" s="75">
        <v>0</v>
      </c>
      <c r="N6771" s="75">
        <v>0</v>
      </c>
      <c r="O6771" s="105">
        <v>0</v>
      </c>
      <c r="P6771" s="98">
        <f t="shared" si="844"/>
        <v>1320</v>
      </c>
      <c r="Q6771" s="98">
        <f t="shared" si="845"/>
        <v>0</v>
      </c>
      <c r="R6771" s="98">
        <f t="shared" si="846"/>
        <v>0</v>
      </c>
      <c r="S6771" s="105">
        <f t="shared" si="847"/>
        <v>0</v>
      </c>
      <c r="T6771" s="8" t="str">
        <f>IF(I6771=0,"",(INDEX('AWR Data'!A$1:E$8823,MATCH(A6771,'AWR Data'!A$1:A$8823,0),4)))</f>
        <v/>
      </c>
    </row>
    <row r="6772" spans="1:20" ht="20" customHeight="1">
      <c r="A6772" s="14" t="s">
        <v>13000</v>
      </c>
      <c r="B6772" s="14" t="s">
        <v>913</v>
      </c>
      <c r="C6772" s="14" t="s">
        <v>13001</v>
      </c>
      <c r="E6772" s="74">
        <v>170</v>
      </c>
      <c r="F6772" s="74">
        <v>8900</v>
      </c>
      <c r="G6772" s="74">
        <f t="shared" si="840"/>
        <v>2040</v>
      </c>
      <c r="H6772" s="80">
        <f t="shared" si="841"/>
        <v>0.2292134831460674</v>
      </c>
      <c r="I6772" s="74">
        <f>INDEX('AWR Data'!A$1:E$8825,MATCH(A6772,'AWR Data'!A$1:A$8825,0),5)</f>
        <v>0</v>
      </c>
      <c r="J6772" s="74">
        <f t="shared" si="842"/>
        <v>0</v>
      </c>
      <c r="K6772" s="105">
        <f t="shared" si="843"/>
        <v>0</v>
      </c>
      <c r="L6772" s="75">
        <v>0</v>
      </c>
      <c r="M6772" s="75">
        <v>0</v>
      </c>
      <c r="N6772" s="75">
        <v>0</v>
      </c>
      <c r="O6772" s="105">
        <v>0</v>
      </c>
      <c r="P6772" s="98">
        <f t="shared" si="844"/>
        <v>2040</v>
      </c>
      <c r="Q6772" s="98">
        <f t="shared" si="845"/>
        <v>0</v>
      </c>
      <c r="R6772" s="98">
        <f t="shared" si="846"/>
        <v>0</v>
      </c>
      <c r="S6772" s="105">
        <f t="shared" si="847"/>
        <v>0</v>
      </c>
      <c r="T6772" s="8" t="str">
        <f>IF(I6772=0,"",(INDEX('AWR Data'!A$1:E$8823,MATCH(A6772,'AWR Data'!A$1:A$8823,0),4)))</f>
        <v/>
      </c>
    </row>
    <row r="6773" spans="1:20" ht="20" customHeight="1">
      <c r="A6773" s="14" t="s">
        <v>12801</v>
      </c>
      <c r="B6773" s="14" t="s">
        <v>505</v>
      </c>
      <c r="C6773" s="14" t="s">
        <v>12802</v>
      </c>
      <c r="E6773" s="74">
        <v>46</v>
      </c>
      <c r="F6773" s="74">
        <v>6350</v>
      </c>
      <c r="G6773" s="74">
        <f t="shared" si="840"/>
        <v>552</v>
      </c>
      <c r="H6773" s="80">
        <f t="shared" si="841"/>
        <v>8.6929133858267713E-2</v>
      </c>
      <c r="I6773" s="74">
        <f>INDEX('AWR Data'!A$1:E$8825,MATCH(A6773,'AWR Data'!A$1:A$8825,0),5)</f>
        <v>0</v>
      </c>
      <c r="J6773" s="74">
        <f t="shared" si="842"/>
        <v>0</v>
      </c>
      <c r="K6773" s="105">
        <f t="shared" si="843"/>
        <v>0</v>
      </c>
      <c r="L6773" s="75">
        <v>0</v>
      </c>
      <c r="M6773" s="75">
        <v>0</v>
      </c>
      <c r="N6773" s="75">
        <v>0</v>
      </c>
      <c r="O6773" s="105">
        <v>0</v>
      </c>
      <c r="P6773" s="98">
        <f t="shared" si="844"/>
        <v>552</v>
      </c>
      <c r="Q6773" s="98">
        <f t="shared" si="845"/>
        <v>0</v>
      </c>
      <c r="R6773" s="98">
        <f t="shared" si="846"/>
        <v>0</v>
      </c>
      <c r="S6773" s="105">
        <f t="shared" si="847"/>
        <v>0</v>
      </c>
      <c r="T6773" s="8" t="str">
        <f>IF(I6773=0,"",(INDEX('AWR Data'!A$1:E$8823,MATCH(A6773,'AWR Data'!A$1:A$8823,0),4)))</f>
        <v/>
      </c>
    </row>
    <row r="6774" spans="1:20" ht="20" customHeight="1">
      <c r="A6774" s="14" t="s">
        <v>12803</v>
      </c>
      <c r="B6774" s="14" t="s">
        <v>505</v>
      </c>
      <c r="C6774" s="14" t="s">
        <v>12804</v>
      </c>
      <c r="E6774" s="74">
        <v>22</v>
      </c>
      <c r="F6774" s="74">
        <v>1040</v>
      </c>
      <c r="G6774" s="74">
        <f t="shared" si="840"/>
        <v>264</v>
      </c>
      <c r="H6774" s="80">
        <f t="shared" si="841"/>
        <v>0.25384615384615383</v>
      </c>
      <c r="I6774" s="74">
        <f>INDEX('AWR Data'!A$1:E$8825,MATCH(A6774,'AWR Data'!A$1:A$8825,0),5)</f>
        <v>0</v>
      </c>
      <c r="J6774" s="74">
        <f t="shared" si="842"/>
        <v>0</v>
      </c>
      <c r="K6774" s="105">
        <f t="shared" si="843"/>
        <v>0</v>
      </c>
      <c r="L6774" s="75">
        <v>0</v>
      </c>
      <c r="M6774" s="75">
        <v>0</v>
      </c>
      <c r="N6774" s="75">
        <v>0</v>
      </c>
      <c r="O6774" s="105">
        <v>0</v>
      </c>
      <c r="P6774" s="98">
        <f t="shared" si="844"/>
        <v>264</v>
      </c>
      <c r="Q6774" s="98">
        <f t="shared" si="845"/>
        <v>0</v>
      </c>
      <c r="R6774" s="98">
        <f t="shared" si="846"/>
        <v>0</v>
      </c>
      <c r="S6774" s="105">
        <f t="shared" si="847"/>
        <v>0</v>
      </c>
      <c r="T6774" s="8" t="str">
        <f>IF(I6774=0,"",(INDEX('AWR Data'!A$1:E$8823,MATCH(A6774,'AWR Data'!A$1:A$8823,0),4)))</f>
        <v/>
      </c>
    </row>
    <row r="6775" spans="1:20" ht="20" customHeight="1">
      <c r="A6775" s="14" t="s">
        <v>12805</v>
      </c>
      <c r="B6775" s="14" t="s">
        <v>1187</v>
      </c>
      <c r="C6775" s="14" t="s">
        <v>12806</v>
      </c>
      <c r="E6775" s="74">
        <v>480</v>
      </c>
      <c r="F6775" s="74">
        <v>219000</v>
      </c>
      <c r="G6775" s="74">
        <f t="shared" si="840"/>
        <v>5760</v>
      </c>
      <c r="H6775" s="80">
        <f t="shared" si="841"/>
        <v>2.63013698630137E-2</v>
      </c>
      <c r="I6775" s="74">
        <f>INDEX('AWR Data'!A$1:E$8825,MATCH(A6775,'AWR Data'!A$1:A$8825,0),5)</f>
        <v>0</v>
      </c>
      <c r="J6775" s="74">
        <f t="shared" si="842"/>
        <v>0</v>
      </c>
      <c r="K6775" s="105">
        <f t="shared" si="843"/>
        <v>0</v>
      </c>
      <c r="L6775" s="75">
        <v>0</v>
      </c>
      <c r="M6775" s="75">
        <v>0</v>
      </c>
      <c r="N6775" s="75">
        <v>0</v>
      </c>
      <c r="O6775" s="105">
        <v>0</v>
      </c>
      <c r="P6775" s="98">
        <f t="shared" si="844"/>
        <v>5760</v>
      </c>
      <c r="Q6775" s="98">
        <f t="shared" si="845"/>
        <v>0</v>
      </c>
      <c r="R6775" s="98">
        <f t="shared" si="846"/>
        <v>0</v>
      </c>
      <c r="S6775" s="105">
        <f t="shared" si="847"/>
        <v>0</v>
      </c>
      <c r="T6775" s="8" t="str">
        <f>IF(I6775=0,"",(INDEX('AWR Data'!A$1:E$8823,MATCH(A6775,'AWR Data'!A$1:A$8823,0),4)))</f>
        <v/>
      </c>
    </row>
    <row r="6776" spans="1:20" ht="20" customHeight="1">
      <c r="A6776" s="14" t="s">
        <v>12807</v>
      </c>
      <c r="B6776" s="14" t="s">
        <v>1187</v>
      </c>
      <c r="C6776" s="14" t="s">
        <v>12808</v>
      </c>
      <c r="E6776" s="74">
        <v>28</v>
      </c>
      <c r="F6776" s="74">
        <v>60300</v>
      </c>
      <c r="G6776" s="74">
        <f t="shared" si="840"/>
        <v>336</v>
      </c>
      <c r="H6776" s="80">
        <f t="shared" si="841"/>
        <v>5.5721393034825874E-3</v>
      </c>
      <c r="I6776" s="74">
        <f>INDEX('AWR Data'!A$1:E$8825,MATCH(A6776,'AWR Data'!A$1:A$8825,0),5)</f>
        <v>0</v>
      </c>
      <c r="J6776" s="74">
        <f t="shared" si="842"/>
        <v>0</v>
      </c>
      <c r="K6776" s="105">
        <f t="shared" si="843"/>
        <v>0</v>
      </c>
      <c r="L6776" s="75">
        <v>0</v>
      </c>
      <c r="M6776" s="75">
        <v>0</v>
      </c>
      <c r="N6776" s="75">
        <v>0</v>
      </c>
      <c r="O6776" s="105">
        <v>0</v>
      </c>
      <c r="P6776" s="98">
        <f t="shared" si="844"/>
        <v>336</v>
      </c>
      <c r="Q6776" s="98">
        <f t="shared" si="845"/>
        <v>0</v>
      </c>
      <c r="R6776" s="98">
        <f t="shared" si="846"/>
        <v>0</v>
      </c>
      <c r="S6776" s="105">
        <f t="shared" si="847"/>
        <v>0</v>
      </c>
      <c r="T6776" s="8" t="str">
        <f>IF(I6776=0,"",(INDEX('AWR Data'!A$1:E$8823,MATCH(A6776,'AWR Data'!A$1:A$8823,0),4)))</f>
        <v/>
      </c>
    </row>
    <row r="6777" spans="1:20" ht="20" customHeight="1">
      <c r="A6777" s="14" t="s">
        <v>12809</v>
      </c>
      <c r="B6777" s="14" t="s">
        <v>1187</v>
      </c>
      <c r="C6777" s="14" t="s">
        <v>12810</v>
      </c>
      <c r="E6777" s="74">
        <v>73</v>
      </c>
      <c r="F6777" s="74">
        <v>277</v>
      </c>
      <c r="G6777" s="74">
        <f t="shared" si="840"/>
        <v>876</v>
      </c>
      <c r="H6777" s="80">
        <f t="shared" si="841"/>
        <v>3.1624548736462095</v>
      </c>
      <c r="I6777" s="74">
        <f>INDEX('AWR Data'!A$1:E$8825,MATCH(A6777,'AWR Data'!A$1:A$8825,0),5)</f>
        <v>0</v>
      </c>
      <c r="J6777" s="74">
        <f t="shared" si="842"/>
        <v>0</v>
      </c>
      <c r="K6777" s="105">
        <f t="shared" si="843"/>
        <v>0</v>
      </c>
      <c r="L6777" s="75">
        <v>0</v>
      </c>
      <c r="M6777" s="75">
        <v>0</v>
      </c>
      <c r="N6777" s="75">
        <v>0</v>
      </c>
      <c r="O6777" s="105">
        <v>0</v>
      </c>
      <c r="P6777" s="98">
        <f t="shared" si="844"/>
        <v>876</v>
      </c>
      <c r="Q6777" s="98">
        <f t="shared" si="845"/>
        <v>0</v>
      </c>
      <c r="R6777" s="98">
        <f t="shared" si="846"/>
        <v>0</v>
      </c>
      <c r="S6777" s="105">
        <f t="shared" si="847"/>
        <v>0</v>
      </c>
      <c r="T6777" s="8" t="str">
        <f>IF(I6777=0,"",(INDEX('AWR Data'!A$1:E$8823,MATCH(A6777,'AWR Data'!A$1:A$8823,0),4)))</f>
        <v/>
      </c>
    </row>
    <row r="6778" spans="1:20" ht="20" customHeight="1">
      <c r="A6778" s="14" t="s">
        <v>12811</v>
      </c>
      <c r="B6778" s="14" t="s">
        <v>1187</v>
      </c>
      <c r="C6778" s="14" t="s">
        <v>12812</v>
      </c>
      <c r="E6778" s="74">
        <v>36</v>
      </c>
      <c r="F6778" s="74">
        <v>12000</v>
      </c>
      <c r="G6778" s="74">
        <f t="shared" si="840"/>
        <v>432</v>
      </c>
      <c r="H6778" s="80">
        <f t="shared" si="841"/>
        <v>3.5999999999999997E-2</v>
      </c>
      <c r="I6778" s="74">
        <f>INDEX('AWR Data'!A$1:E$8825,MATCH(A6778,'AWR Data'!A$1:A$8825,0),5)</f>
        <v>0</v>
      </c>
      <c r="J6778" s="74">
        <f t="shared" si="842"/>
        <v>0</v>
      </c>
      <c r="K6778" s="105">
        <f t="shared" si="843"/>
        <v>0</v>
      </c>
      <c r="L6778" s="75">
        <v>0</v>
      </c>
      <c r="M6778" s="75">
        <v>0</v>
      </c>
      <c r="N6778" s="75">
        <v>0</v>
      </c>
      <c r="O6778" s="105">
        <v>0</v>
      </c>
      <c r="P6778" s="98">
        <f t="shared" si="844"/>
        <v>432</v>
      </c>
      <c r="Q6778" s="98">
        <f t="shared" si="845"/>
        <v>0</v>
      </c>
      <c r="R6778" s="98">
        <f t="shared" si="846"/>
        <v>0</v>
      </c>
      <c r="S6778" s="105">
        <f t="shared" si="847"/>
        <v>0</v>
      </c>
      <c r="T6778" s="8" t="str">
        <f>IF(I6778=0,"",(INDEX('AWR Data'!A$1:E$8823,MATCH(A6778,'AWR Data'!A$1:A$8823,0),4)))</f>
        <v/>
      </c>
    </row>
    <row r="6779" spans="1:20" ht="20" customHeight="1">
      <c r="A6779" s="14" t="s">
        <v>12813</v>
      </c>
      <c r="B6779" s="14" t="s">
        <v>1187</v>
      </c>
      <c r="C6779" s="14" t="s">
        <v>12814</v>
      </c>
      <c r="E6779" s="74">
        <v>73</v>
      </c>
      <c r="F6779" s="74">
        <v>45600</v>
      </c>
      <c r="G6779" s="74">
        <f t="shared" si="840"/>
        <v>876</v>
      </c>
      <c r="H6779" s="80">
        <f t="shared" si="841"/>
        <v>1.9210526315789473E-2</v>
      </c>
      <c r="I6779" s="74">
        <f>INDEX('AWR Data'!A$1:E$8825,MATCH(A6779,'AWR Data'!A$1:A$8825,0),5)</f>
        <v>0</v>
      </c>
      <c r="J6779" s="74">
        <f t="shared" si="842"/>
        <v>0</v>
      </c>
      <c r="K6779" s="105">
        <f t="shared" si="843"/>
        <v>0</v>
      </c>
      <c r="L6779" s="75">
        <v>0</v>
      </c>
      <c r="M6779" s="75">
        <v>0</v>
      </c>
      <c r="N6779" s="75">
        <v>0</v>
      </c>
      <c r="O6779" s="105">
        <v>0</v>
      </c>
      <c r="P6779" s="98">
        <f t="shared" si="844"/>
        <v>876</v>
      </c>
      <c r="Q6779" s="98">
        <f t="shared" si="845"/>
        <v>0</v>
      </c>
      <c r="R6779" s="98">
        <f t="shared" si="846"/>
        <v>0</v>
      </c>
      <c r="S6779" s="105">
        <f t="shared" si="847"/>
        <v>0</v>
      </c>
      <c r="T6779" s="8" t="str">
        <f>IF(I6779=0,"",(INDEX('AWR Data'!A$1:E$8823,MATCH(A6779,'AWR Data'!A$1:A$8823,0),4)))</f>
        <v/>
      </c>
    </row>
    <row r="6780" spans="1:20" ht="20" customHeight="1">
      <c r="A6780" s="14" t="s">
        <v>12815</v>
      </c>
      <c r="B6780" s="14" t="s">
        <v>516</v>
      </c>
      <c r="C6780" s="14" t="s">
        <v>12816</v>
      </c>
      <c r="E6780" s="74">
        <v>1300</v>
      </c>
      <c r="F6780" s="74">
        <v>140000</v>
      </c>
      <c r="G6780" s="74">
        <f t="shared" si="840"/>
        <v>15600</v>
      </c>
      <c r="H6780" s="80">
        <f t="shared" si="841"/>
        <v>0.11142857142857143</v>
      </c>
      <c r="I6780" s="74">
        <f>INDEX('AWR Data'!A$1:E$8825,MATCH(A6780,'AWR Data'!A$1:A$8825,0),5)</f>
        <v>0</v>
      </c>
      <c r="J6780" s="74">
        <f t="shared" si="842"/>
        <v>0</v>
      </c>
      <c r="K6780" s="105">
        <f t="shared" si="843"/>
        <v>0</v>
      </c>
      <c r="L6780" s="75">
        <v>0</v>
      </c>
      <c r="M6780" s="75">
        <v>0</v>
      </c>
      <c r="N6780" s="75">
        <v>0</v>
      </c>
      <c r="O6780" s="105">
        <v>0</v>
      </c>
      <c r="P6780" s="98">
        <f t="shared" si="844"/>
        <v>15600</v>
      </c>
      <c r="Q6780" s="98">
        <f t="shared" si="845"/>
        <v>0</v>
      </c>
      <c r="R6780" s="98">
        <f t="shared" si="846"/>
        <v>0</v>
      </c>
      <c r="S6780" s="105">
        <f t="shared" si="847"/>
        <v>0</v>
      </c>
      <c r="T6780" s="8" t="str">
        <f>IF(I6780=0,"",(INDEX('AWR Data'!A$1:E$8823,MATCH(A6780,'AWR Data'!A$1:A$8823,0),4)))</f>
        <v/>
      </c>
    </row>
    <row r="6781" spans="1:20" ht="20" customHeight="1">
      <c r="A6781" s="14" t="s">
        <v>12817</v>
      </c>
      <c r="B6781" s="14" t="s">
        <v>516</v>
      </c>
      <c r="C6781" s="14" t="s">
        <v>12818</v>
      </c>
      <c r="E6781" s="74">
        <v>28</v>
      </c>
      <c r="F6781" s="74">
        <v>157000</v>
      </c>
      <c r="G6781" s="74">
        <f t="shared" si="840"/>
        <v>336</v>
      </c>
      <c r="H6781" s="80">
        <f t="shared" si="841"/>
        <v>2.1401273885350318E-3</v>
      </c>
      <c r="I6781" s="74">
        <f>INDEX('AWR Data'!A$1:E$8825,MATCH(A6781,'AWR Data'!A$1:A$8825,0),5)</f>
        <v>0</v>
      </c>
      <c r="J6781" s="74">
        <f t="shared" si="842"/>
        <v>0</v>
      </c>
      <c r="K6781" s="105">
        <f t="shared" si="843"/>
        <v>0</v>
      </c>
      <c r="L6781" s="75">
        <v>0</v>
      </c>
      <c r="M6781" s="75">
        <v>0</v>
      </c>
      <c r="N6781" s="75">
        <v>0</v>
      </c>
      <c r="O6781" s="105">
        <v>0</v>
      </c>
      <c r="P6781" s="98">
        <f t="shared" si="844"/>
        <v>336</v>
      </c>
      <c r="Q6781" s="98">
        <f t="shared" si="845"/>
        <v>0</v>
      </c>
      <c r="R6781" s="98">
        <f t="shared" si="846"/>
        <v>0</v>
      </c>
      <c r="S6781" s="105">
        <f t="shared" si="847"/>
        <v>0</v>
      </c>
      <c r="T6781" s="8" t="str">
        <f>IF(I6781=0,"",(INDEX('AWR Data'!A$1:E$8823,MATCH(A6781,'AWR Data'!A$1:A$8823,0),4)))</f>
        <v/>
      </c>
    </row>
    <row r="6782" spans="1:20" ht="20" customHeight="1">
      <c r="A6782" s="14" t="s">
        <v>13018</v>
      </c>
      <c r="B6782" s="14" t="s">
        <v>516</v>
      </c>
      <c r="C6782" s="14" t="s">
        <v>13019</v>
      </c>
      <c r="E6782" s="74">
        <v>22</v>
      </c>
      <c r="F6782" s="74">
        <v>21700</v>
      </c>
      <c r="G6782" s="74">
        <f t="shared" si="840"/>
        <v>264</v>
      </c>
      <c r="H6782" s="80">
        <f t="shared" si="841"/>
        <v>1.2165898617511521E-2</v>
      </c>
      <c r="I6782" s="74">
        <f>INDEX('AWR Data'!A$1:E$8825,MATCH(A6782,'AWR Data'!A$1:A$8825,0),5)</f>
        <v>0</v>
      </c>
      <c r="J6782" s="74">
        <f t="shared" si="842"/>
        <v>0</v>
      </c>
      <c r="K6782" s="105">
        <f t="shared" si="843"/>
        <v>0</v>
      </c>
      <c r="L6782" s="75">
        <v>0</v>
      </c>
      <c r="M6782" s="75">
        <v>0</v>
      </c>
      <c r="N6782" s="75">
        <v>0</v>
      </c>
      <c r="O6782" s="105">
        <v>0</v>
      </c>
      <c r="P6782" s="98">
        <f t="shared" si="844"/>
        <v>264</v>
      </c>
      <c r="Q6782" s="98">
        <f t="shared" si="845"/>
        <v>0</v>
      </c>
      <c r="R6782" s="98">
        <f t="shared" si="846"/>
        <v>0</v>
      </c>
      <c r="S6782" s="105">
        <f t="shared" si="847"/>
        <v>0</v>
      </c>
      <c r="T6782" s="8" t="str">
        <f>IF(I6782=0,"",(INDEX('AWR Data'!A$1:E$8823,MATCH(A6782,'AWR Data'!A$1:A$8823,0),4)))</f>
        <v/>
      </c>
    </row>
    <row r="6783" spans="1:20" ht="20" customHeight="1">
      <c r="A6783" s="14" t="s">
        <v>13020</v>
      </c>
      <c r="B6783" s="14" t="s">
        <v>516</v>
      </c>
      <c r="C6783" s="14" t="s">
        <v>13021</v>
      </c>
      <c r="E6783" s="74">
        <v>320</v>
      </c>
      <c r="F6783" s="74">
        <v>67100</v>
      </c>
      <c r="G6783" s="74">
        <f t="shared" si="840"/>
        <v>3840</v>
      </c>
      <c r="H6783" s="80">
        <f t="shared" si="841"/>
        <v>5.7228017883755589E-2</v>
      </c>
      <c r="I6783" s="74">
        <f>INDEX('AWR Data'!A$1:E$8825,MATCH(A6783,'AWR Data'!A$1:A$8825,0),5)</f>
        <v>0</v>
      </c>
      <c r="J6783" s="74">
        <f t="shared" si="842"/>
        <v>0</v>
      </c>
      <c r="K6783" s="105">
        <f t="shared" si="843"/>
        <v>0</v>
      </c>
      <c r="L6783" s="75">
        <v>0</v>
      </c>
      <c r="M6783" s="75">
        <v>0</v>
      </c>
      <c r="N6783" s="75">
        <v>0</v>
      </c>
      <c r="O6783" s="105">
        <v>0</v>
      </c>
      <c r="P6783" s="98">
        <f t="shared" si="844"/>
        <v>3840</v>
      </c>
      <c r="Q6783" s="98">
        <f t="shared" si="845"/>
        <v>0</v>
      </c>
      <c r="R6783" s="98">
        <f t="shared" si="846"/>
        <v>0</v>
      </c>
      <c r="S6783" s="105">
        <f t="shared" si="847"/>
        <v>0</v>
      </c>
      <c r="T6783" s="8" t="str">
        <f>IF(I6783=0,"",(INDEX('AWR Data'!A$1:E$8823,MATCH(A6783,'AWR Data'!A$1:A$8823,0),4)))</f>
        <v/>
      </c>
    </row>
    <row r="6784" spans="1:20" ht="20" customHeight="1">
      <c r="A6784" s="14" t="s">
        <v>13022</v>
      </c>
      <c r="B6784" s="14" t="s">
        <v>415</v>
      </c>
      <c r="C6784" s="14" t="s">
        <v>13023</v>
      </c>
      <c r="E6784" s="74">
        <v>58</v>
      </c>
      <c r="F6784" s="74">
        <v>9450</v>
      </c>
      <c r="G6784" s="74">
        <f t="shared" si="840"/>
        <v>696</v>
      </c>
      <c r="H6784" s="80">
        <f t="shared" si="841"/>
        <v>7.3650793650793647E-2</v>
      </c>
      <c r="I6784" s="74">
        <f>INDEX('AWR Data'!A$1:E$8825,MATCH(A6784,'AWR Data'!A$1:A$8825,0),5)</f>
        <v>0</v>
      </c>
      <c r="J6784" s="74">
        <f t="shared" si="842"/>
        <v>0</v>
      </c>
      <c r="K6784" s="105">
        <f t="shared" si="843"/>
        <v>0</v>
      </c>
      <c r="L6784" s="75">
        <v>0</v>
      </c>
      <c r="M6784" s="75">
        <v>0</v>
      </c>
      <c r="N6784" s="75">
        <v>0</v>
      </c>
      <c r="O6784" s="105">
        <v>0</v>
      </c>
      <c r="P6784" s="98">
        <f t="shared" si="844"/>
        <v>696</v>
      </c>
      <c r="Q6784" s="98">
        <f t="shared" si="845"/>
        <v>0</v>
      </c>
      <c r="R6784" s="98">
        <f t="shared" si="846"/>
        <v>0</v>
      </c>
      <c r="S6784" s="105">
        <f t="shared" si="847"/>
        <v>0</v>
      </c>
      <c r="T6784" s="8" t="str">
        <f>IF(I6784=0,"",(INDEX('AWR Data'!A$1:E$8823,MATCH(A6784,'AWR Data'!A$1:A$8823,0),4)))</f>
        <v/>
      </c>
    </row>
    <row r="6785" spans="1:20" ht="20" customHeight="1">
      <c r="A6785" s="14" t="s">
        <v>13024</v>
      </c>
      <c r="B6785" s="14" t="s">
        <v>1810</v>
      </c>
      <c r="C6785" s="14" t="s">
        <v>13025</v>
      </c>
      <c r="E6785" s="74">
        <v>260</v>
      </c>
      <c r="F6785" s="74">
        <v>302000</v>
      </c>
      <c r="G6785" s="74">
        <f t="shared" si="840"/>
        <v>3120</v>
      </c>
      <c r="H6785" s="80">
        <f t="shared" si="841"/>
        <v>1.033112582781457E-2</v>
      </c>
      <c r="I6785" s="74">
        <f>INDEX('AWR Data'!A$1:E$8825,MATCH(A6785,'AWR Data'!A$1:A$8825,0),5)</f>
        <v>0</v>
      </c>
      <c r="J6785" s="74">
        <f t="shared" si="842"/>
        <v>0</v>
      </c>
      <c r="K6785" s="105">
        <f t="shared" si="843"/>
        <v>0</v>
      </c>
      <c r="L6785" s="75">
        <v>0</v>
      </c>
      <c r="M6785" s="75">
        <v>0</v>
      </c>
      <c r="N6785" s="75">
        <v>0</v>
      </c>
      <c r="O6785" s="105">
        <v>0</v>
      </c>
      <c r="P6785" s="98">
        <f t="shared" si="844"/>
        <v>3120</v>
      </c>
      <c r="Q6785" s="98">
        <f t="shared" si="845"/>
        <v>0</v>
      </c>
      <c r="R6785" s="98">
        <f t="shared" si="846"/>
        <v>0</v>
      </c>
      <c r="S6785" s="105">
        <f t="shared" si="847"/>
        <v>0</v>
      </c>
      <c r="T6785" s="8" t="str">
        <f>IF(I6785=0,"",(INDEX('AWR Data'!A$1:E$8823,MATCH(A6785,'AWR Data'!A$1:A$8823,0),4)))</f>
        <v/>
      </c>
    </row>
    <row r="6786" spans="1:20" ht="20" customHeight="1">
      <c r="A6786" s="14" t="s">
        <v>13026</v>
      </c>
      <c r="B6786" s="14" t="s">
        <v>1771</v>
      </c>
      <c r="C6786" s="14" t="s">
        <v>13027</v>
      </c>
      <c r="E6786" s="74">
        <v>22</v>
      </c>
      <c r="F6786" s="74">
        <v>701</v>
      </c>
      <c r="G6786" s="74">
        <f t="shared" si="840"/>
        <v>264</v>
      </c>
      <c r="H6786" s="80">
        <f t="shared" si="841"/>
        <v>0.37660485021398005</v>
      </c>
      <c r="I6786" s="74">
        <f>INDEX('AWR Data'!A$1:E$8825,MATCH(A6786,'AWR Data'!A$1:A$8825,0),5)</f>
        <v>0</v>
      </c>
      <c r="J6786" s="74">
        <f t="shared" si="842"/>
        <v>0</v>
      </c>
      <c r="K6786" s="105">
        <f t="shared" si="843"/>
        <v>0</v>
      </c>
      <c r="L6786" s="75">
        <v>0</v>
      </c>
      <c r="M6786" s="75">
        <v>0</v>
      </c>
      <c r="N6786" s="75">
        <v>0</v>
      </c>
      <c r="O6786" s="105">
        <v>0</v>
      </c>
      <c r="P6786" s="98">
        <f t="shared" si="844"/>
        <v>264</v>
      </c>
      <c r="Q6786" s="98">
        <f t="shared" si="845"/>
        <v>0</v>
      </c>
      <c r="R6786" s="98">
        <f t="shared" si="846"/>
        <v>0</v>
      </c>
      <c r="S6786" s="105">
        <f t="shared" si="847"/>
        <v>0</v>
      </c>
      <c r="T6786" s="8" t="str">
        <f>IF(I6786=0,"",(INDEX('AWR Data'!A$1:E$8823,MATCH(A6786,'AWR Data'!A$1:A$8823,0),4)))</f>
        <v/>
      </c>
    </row>
    <row r="6787" spans="1:20" ht="20" customHeight="1">
      <c r="A6787" s="14" t="s">
        <v>13028</v>
      </c>
      <c r="B6787" s="14" t="s">
        <v>920</v>
      </c>
      <c r="C6787" s="14" t="s">
        <v>13029</v>
      </c>
      <c r="E6787" s="74">
        <v>880</v>
      </c>
      <c r="F6787" s="74">
        <v>560000</v>
      </c>
      <c r="G6787" s="74">
        <f t="shared" si="840"/>
        <v>10560</v>
      </c>
      <c r="H6787" s="80">
        <f t="shared" si="841"/>
        <v>1.8857142857142857E-2</v>
      </c>
      <c r="I6787" s="74">
        <f>INDEX('AWR Data'!A$1:E$8825,MATCH(A6787,'AWR Data'!A$1:A$8825,0),5)</f>
        <v>0</v>
      </c>
      <c r="J6787" s="74">
        <f t="shared" si="842"/>
        <v>0</v>
      </c>
      <c r="K6787" s="105">
        <f t="shared" si="843"/>
        <v>0</v>
      </c>
      <c r="L6787" s="75">
        <v>0</v>
      </c>
      <c r="M6787" s="75">
        <v>0</v>
      </c>
      <c r="N6787" s="75">
        <v>0</v>
      </c>
      <c r="O6787" s="105">
        <v>0</v>
      </c>
      <c r="P6787" s="98">
        <f t="shared" si="844"/>
        <v>10560</v>
      </c>
      <c r="Q6787" s="98">
        <f t="shared" si="845"/>
        <v>0</v>
      </c>
      <c r="R6787" s="98">
        <f t="shared" si="846"/>
        <v>0</v>
      </c>
      <c r="S6787" s="105">
        <f t="shared" si="847"/>
        <v>0</v>
      </c>
      <c r="T6787" s="8" t="str">
        <f>IF(I6787=0,"",(INDEX('AWR Data'!A$1:E$8823,MATCH(A6787,'AWR Data'!A$1:A$8823,0),4)))</f>
        <v/>
      </c>
    </row>
    <row r="6788" spans="1:20" ht="20" customHeight="1">
      <c r="A6788" s="14" t="s">
        <v>12828</v>
      </c>
      <c r="B6788" s="14" t="s">
        <v>920</v>
      </c>
      <c r="C6788" s="14" t="s">
        <v>12829</v>
      </c>
      <c r="E6788" s="74">
        <v>91</v>
      </c>
      <c r="F6788" s="74">
        <v>71000</v>
      </c>
      <c r="G6788" s="74">
        <f t="shared" si="840"/>
        <v>1092</v>
      </c>
      <c r="H6788" s="80">
        <f t="shared" si="841"/>
        <v>1.5380281690140845E-2</v>
      </c>
      <c r="I6788" s="74">
        <f>INDEX('AWR Data'!A$1:E$8825,MATCH(A6788,'AWR Data'!A$1:A$8825,0),5)</f>
        <v>0</v>
      </c>
      <c r="J6788" s="74">
        <f t="shared" si="842"/>
        <v>0</v>
      </c>
      <c r="K6788" s="105">
        <f t="shared" si="843"/>
        <v>0</v>
      </c>
      <c r="L6788" s="75">
        <v>0</v>
      </c>
      <c r="M6788" s="75">
        <v>0</v>
      </c>
      <c r="N6788" s="75">
        <v>0</v>
      </c>
      <c r="O6788" s="105">
        <v>0</v>
      </c>
      <c r="P6788" s="98">
        <f t="shared" si="844"/>
        <v>1092</v>
      </c>
      <c r="Q6788" s="98">
        <f t="shared" si="845"/>
        <v>0</v>
      </c>
      <c r="R6788" s="98">
        <f t="shared" si="846"/>
        <v>0</v>
      </c>
      <c r="S6788" s="105">
        <f t="shared" si="847"/>
        <v>0</v>
      </c>
      <c r="T6788" s="8" t="str">
        <f>IF(I6788=0,"",(INDEX('AWR Data'!A$1:E$8823,MATCH(A6788,'AWR Data'!A$1:A$8823,0),4)))</f>
        <v/>
      </c>
    </row>
    <row r="6789" spans="1:20" ht="20" customHeight="1">
      <c r="A6789" s="14" t="s">
        <v>12830</v>
      </c>
      <c r="B6789" s="14" t="s">
        <v>920</v>
      </c>
      <c r="C6789" s="14" t="s">
        <v>12831</v>
      </c>
      <c r="E6789" s="74">
        <v>91</v>
      </c>
      <c r="F6789" s="74">
        <v>179000</v>
      </c>
      <c r="G6789" s="74">
        <f t="shared" si="840"/>
        <v>1092</v>
      </c>
      <c r="H6789" s="80">
        <f t="shared" si="841"/>
        <v>6.1005586592178772E-3</v>
      </c>
      <c r="I6789" s="74">
        <f>INDEX('AWR Data'!A$1:E$8825,MATCH(A6789,'AWR Data'!A$1:A$8825,0),5)</f>
        <v>0</v>
      </c>
      <c r="J6789" s="74">
        <f t="shared" si="842"/>
        <v>0</v>
      </c>
      <c r="K6789" s="105">
        <f t="shared" si="843"/>
        <v>0</v>
      </c>
      <c r="L6789" s="75">
        <v>0</v>
      </c>
      <c r="M6789" s="75">
        <v>0</v>
      </c>
      <c r="N6789" s="75">
        <v>0</v>
      </c>
      <c r="O6789" s="105">
        <v>0</v>
      </c>
      <c r="P6789" s="98">
        <f t="shared" si="844"/>
        <v>1092</v>
      </c>
      <c r="Q6789" s="98">
        <f t="shared" si="845"/>
        <v>0</v>
      </c>
      <c r="R6789" s="98">
        <f t="shared" si="846"/>
        <v>0</v>
      </c>
      <c r="S6789" s="105">
        <f t="shared" si="847"/>
        <v>0</v>
      </c>
      <c r="T6789" s="8" t="str">
        <f>IF(I6789=0,"",(INDEX('AWR Data'!A$1:E$8823,MATCH(A6789,'AWR Data'!A$1:A$8823,0),4)))</f>
        <v/>
      </c>
    </row>
    <row r="6790" spans="1:20" ht="20" customHeight="1">
      <c r="A6790" s="14" t="s">
        <v>12832</v>
      </c>
      <c r="B6790" s="14" t="s">
        <v>920</v>
      </c>
      <c r="C6790" s="14" t="s">
        <v>12833</v>
      </c>
      <c r="E6790" s="74">
        <v>16</v>
      </c>
      <c r="F6790" s="74">
        <v>156000</v>
      </c>
      <c r="G6790" s="74">
        <f t="shared" ref="G6790:G6853" si="848">+E6790*12</f>
        <v>192</v>
      </c>
      <c r="H6790" s="80">
        <f t="shared" ref="H6790:H6853" si="849">IF(G6790&gt;0,(IF(F6790&gt;0,G6790/F6790,1000)),0)</f>
        <v>1.2307692307692308E-3</v>
      </c>
      <c r="I6790" s="74">
        <f>INDEX('AWR Data'!A$1:E$8825,MATCH(A6790,'AWR Data'!A$1:A$8825,0),5)</f>
        <v>0</v>
      </c>
      <c r="J6790" s="74">
        <f t="shared" ref="J6790:J6853" si="850">IF(I6790=0,0,IF(I6790&gt;0,IF(I6790&lt;11,G6790,IF(I6790&lt;21,(G6790*0.32),IF(I6790&lt;31,(G6790*0.07),0)))))</f>
        <v>0</v>
      </c>
      <c r="K6790" s="105">
        <f t="shared" ref="K6790:K6853" si="851">IF(G6790,J6790/G6790,0)</f>
        <v>0</v>
      </c>
      <c r="L6790" s="75">
        <v>0</v>
      </c>
      <c r="M6790" s="75">
        <v>0</v>
      </c>
      <c r="N6790" s="75">
        <v>0</v>
      </c>
      <c r="O6790" s="105">
        <v>0</v>
      </c>
      <c r="P6790" s="98">
        <f t="shared" ref="P6790:P6853" si="852">+G6790-L6790</f>
        <v>192</v>
      </c>
      <c r="Q6790" s="98">
        <f t="shared" ref="Q6790:Q6853" si="853">IF(I6790=0,I6790-M6790,IF(M6790,IF(I6790=0,(M6790-0),M6790-I6790),I6790))</f>
        <v>0</v>
      </c>
      <c r="R6790" s="98">
        <f t="shared" ref="R6790:R6853" si="854">+J6790-N6790</f>
        <v>0</v>
      </c>
      <c r="S6790" s="105">
        <f t="shared" ref="S6790:S6853" si="855">+K6790-O6790</f>
        <v>0</v>
      </c>
      <c r="T6790" s="8" t="str">
        <f>IF(I6790=0,"",(INDEX('AWR Data'!A$1:E$8823,MATCH(A6790,'AWR Data'!A$1:A$8823,0),4)))</f>
        <v/>
      </c>
    </row>
    <row r="6791" spans="1:20" ht="20" customHeight="1">
      <c r="A6791" s="14" t="s">
        <v>12834</v>
      </c>
      <c r="B6791" s="14" t="s">
        <v>920</v>
      </c>
      <c r="C6791" s="14" t="s">
        <v>13037</v>
      </c>
      <c r="E6791" s="74">
        <v>91</v>
      </c>
      <c r="F6791" s="74">
        <v>12800</v>
      </c>
      <c r="G6791" s="74">
        <f t="shared" si="848"/>
        <v>1092</v>
      </c>
      <c r="H6791" s="80">
        <f t="shared" si="849"/>
        <v>8.5312499999999999E-2</v>
      </c>
      <c r="I6791" s="74">
        <f>INDEX('AWR Data'!A$1:E$8825,MATCH(A6791,'AWR Data'!A$1:A$8825,0),5)</f>
        <v>0</v>
      </c>
      <c r="J6791" s="74">
        <f t="shared" si="850"/>
        <v>0</v>
      </c>
      <c r="K6791" s="105">
        <f t="shared" si="851"/>
        <v>0</v>
      </c>
      <c r="L6791" s="75">
        <v>0</v>
      </c>
      <c r="M6791" s="75">
        <v>0</v>
      </c>
      <c r="N6791" s="75">
        <v>0</v>
      </c>
      <c r="O6791" s="105">
        <v>0</v>
      </c>
      <c r="P6791" s="98">
        <f t="shared" si="852"/>
        <v>1092</v>
      </c>
      <c r="Q6791" s="98">
        <f t="shared" si="853"/>
        <v>0</v>
      </c>
      <c r="R6791" s="98">
        <f t="shared" si="854"/>
        <v>0</v>
      </c>
      <c r="S6791" s="105">
        <f t="shared" si="855"/>
        <v>0</v>
      </c>
      <c r="T6791" s="8" t="str">
        <f>IF(I6791=0,"",(INDEX('AWR Data'!A$1:E$8823,MATCH(A6791,'AWR Data'!A$1:A$8823,0),4)))</f>
        <v/>
      </c>
    </row>
    <row r="6792" spans="1:20" ht="20" customHeight="1">
      <c r="A6792" s="14" t="s">
        <v>13038</v>
      </c>
      <c r="B6792" s="14" t="s">
        <v>920</v>
      </c>
      <c r="C6792" s="14" t="s">
        <v>13039</v>
      </c>
      <c r="E6792" s="74">
        <v>58</v>
      </c>
      <c r="F6792" s="74">
        <v>42300</v>
      </c>
      <c r="G6792" s="74">
        <f t="shared" si="848"/>
        <v>696</v>
      </c>
      <c r="H6792" s="80">
        <f t="shared" si="849"/>
        <v>1.6453900709219857E-2</v>
      </c>
      <c r="I6792" s="74">
        <f>INDEX('AWR Data'!A$1:E$8825,MATCH(A6792,'AWR Data'!A$1:A$8825,0),5)</f>
        <v>0</v>
      </c>
      <c r="J6792" s="74">
        <f t="shared" si="850"/>
        <v>0</v>
      </c>
      <c r="K6792" s="105">
        <f t="shared" si="851"/>
        <v>0</v>
      </c>
      <c r="L6792" s="75">
        <v>0</v>
      </c>
      <c r="M6792" s="75">
        <v>0</v>
      </c>
      <c r="N6792" s="75">
        <v>0</v>
      </c>
      <c r="O6792" s="105">
        <v>0</v>
      </c>
      <c r="P6792" s="98">
        <f t="shared" si="852"/>
        <v>696</v>
      </c>
      <c r="Q6792" s="98">
        <f t="shared" si="853"/>
        <v>0</v>
      </c>
      <c r="R6792" s="98">
        <f t="shared" si="854"/>
        <v>0</v>
      </c>
      <c r="S6792" s="105">
        <f t="shared" si="855"/>
        <v>0</v>
      </c>
      <c r="T6792" s="8" t="str">
        <f>IF(I6792=0,"",(INDEX('AWR Data'!A$1:E$8823,MATCH(A6792,'AWR Data'!A$1:A$8823,0),4)))</f>
        <v/>
      </c>
    </row>
    <row r="6793" spans="1:20" ht="20" customHeight="1">
      <c r="A6793" s="14" t="s">
        <v>13040</v>
      </c>
      <c r="B6793" s="14" t="s">
        <v>920</v>
      </c>
      <c r="C6793" s="14" t="s">
        <v>13041</v>
      </c>
      <c r="E6793" s="74">
        <v>28</v>
      </c>
      <c r="F6793" s="74">
        <v>4580</v>
      </c>
      <c r="G6793" s="74">
        <f t="shared" si="848"/>
        <v>336</v>
      </c>
      <c r="H6793" s="80">
        <f t="shared" si="849"/>
        <v>7.3362445414847155E-2</v>
      </c>
      <c r="I6793" s="74">
        <f>INDEX('AWR Data'!A$1:E$8825,MATCH(A6793,'AWR Data'!A$1:A$8825,0),5)</f>
        <v>0</v>
      </c>
      <c r="J6793" s="74">
        <f t="shared" si="850"/>
        <v>0</v>
      </c>
      <c r="K6793" s="105">
        <f t="shared" si="851"/>
        <v>0</v>
      </c>
      <c r="L6793" s="75">
        <v>0</v>
      </c>
      <c r="M6793" s="75">
        <v>0</v>
      </c>
      <c r="N6793" s="75">
        <v>0</v>
      </c>
      <c r="O6793" s="105">
        <v>0</v>
      </c>
      <c r="P6793" s="98">
        <f t="shared" si="852"/>
        <v>336</v>
      </c>
      <c r="Q6793" s="98">
        <f t="shared" si="853"/>
        <v>0</v>
      </c>
      <c r="R6793" s="98">
        <f t="shared" si="854"/>
        <v>0</v>
      </c>
      <c r="S6793" s="105">
        <f t="shared" si="855"/>
        <v>0</v>
      </c>
      <c r="T6793" s="8" t="str">
        <f>IF(I6793=0,"",(INDEX('AWR Data'!A$1:E$8823,MATCH(A6793,'AWR Data'!A$1:A$8823,0),4)))</f>
        <v/>
      </c>
    </row>
    <row r="6794" spans="1:20" ht="20" customHeight="1">
      <c r="A6794" s="14" t="s">
        <v>13042</v>
      </c>
      <c r="B6794" s="14" t="s">
        <v>920</v>
      </c>
      <c r="C6794" s="14" t="s">
        <v>13043</v>
      </c>
      <c r="E6794" s="74">
        <v>170</v>
      </c>
      <c r="F6794" s="74">
        <v>117000</v>
      </c>
      <c r="G6794" s="74">
        <f t="shared" si="848"/>
        <v>2040</v>
      </c>
      <c r="H6794" s="80">
        <f t="shared" si="849"/>
        <v>1.7435897435897435E-2</v>
      </c>
      <c r="I6794" s="74">
        <f>INDEX('AWR Data'!A$1:E$8825,MATCH(A6794,'AWR Data'!A$1:A$8825,0),5)</f>
        <v>0</v>
      </c>
      <c r="J6794" s="74">
        <f t="shared" si="850"/>
        <v>0</v>
      </c>
      <c r="K6794" s="105">
        <f t="shared" si="851"/>
        <v>0</v>
      </c>
      <c r="L6794" s="75">
        <v>0</v>
      </c>
      <c r="M6794" s="75">
        <v>0</v>
      </c>
      <c r="N6794" s="75">
        <v>0</v>
      </c>
      <c r="O6794" s="105">
        <v>0</v>
      </c>
      <c r="P6794" s="98">
        <f t="shared" si="852"/>
        <v>2040</v>
      </c>
      <c r="Q6794" s="98">
        <f t="shared" si="853"/>
        <v>0</v>
      </c>
      <c r="R6794" s="98">
        <f t="shared" si="854"/>
        <v>0</v>
      </c>
      <c r="S6794" s="105">
        <f t="shared" si="855"/>
        <v>0</v>
      </c>
      <c r="T6794" s="8" t="str">
        <f>IF(I6794=0,"",(INDEX('AWR Data'!A$1:E$8823,MATCH(A6794,'AWR Data'!A$1:A$8823,0),4)))</f>
        <v/>
      </c>
    </row>
    <row r="6795" spans="1:20" ht="20" customHeight="1">
      <c r="A6795" s="14" t="s">
        <v>13044</v>
      </c>
      <c r="B6795" s="14" t="s">
        <v>576</v>
      </c>
      <c r="C6795" s="14" t="s">
        <v>13045</v>
      </c>
      <c r="E6795" s="74">
        <v>2900</v>
      </c>
      <c r="F6795" s="74">
        <v>653000</v>
      </c>
      <c r="G6795" s="74">
        <f t="shared" si="848"/>
        <v>34800</v>
      </c>
      <c r="H6795" s="80">
        <f t="shared" si="849"/>
        <v>5.3292496171516081E-2</v>
      </c>
      <c r="I6795" s="74">
        <f>INDEX('AWR Data'!A$1:E$8825,MATCH(A6795,'AWR Data'!A$1:A$8825,0),5)</f>
        <v>0</v>
      </c>
      <c r="J6795" s="74">
        <f t="shared" si="850"/>
        <v>0</v>
      </c>
      <c r="K6795" s="105">
        <f t="shared" si="851"/>
        <v>0</v>
      </c>
      <c r="L6795" s="75">
        <v>0</v>
      </c>
      <c r="M6795" s="75">
        <v>0</v>
      </c>
      <c r="N6795" s="75">
        <v>0</v>
      </c>
      <c r="O6795" s="105">
        <v>0</v>
      </c>
      <c r="P6795" s="98">
        <f t="shared" si="852"/>
        <v>34800</v>
      </c>
      <c r="Q6795" s="98">
        <f t="shared" si="853"/>
        <v>0</v>
      </c>
      <c r="R6795" s="98">
        <f t="shared" si="854"/>
        <v>0</v>
      </c>
      <c r="S6795" s="105">
        <f t="shared" si="855"/>
        <v>0</v>
      </c>
      <c r="T6795" s="8" t="str">
        <f>IF(I6795=0,"",(INDEX('AWR Data'!A$1:E$8823,MATCH(A6795,'AWR Data'!A$1:A$8823,0),4)))</f>
        <v/>
      </c>
    </row>
    <row r="6796" spans="1:20" ht="20" customHeight="1">
      <c r="A6796" s="14" t="s">
        <v>13046</v>
      </c>
      <c r="B6796" s="14" t="s">
        <v>576</v>
      </c>
      <c r="C6796" s="14" t="s">
        <v>12844</v>
      </c>
      <c r="E6796" s="74">
        <v>320</v>
      </c>
      <c r="F6796" s="74">
        <v>315</v>
      </c>
      <c r="G6796" s="74">
        <f t="shared" si="848"/>
        <v>3840</v>
      </c>
      <c r="H6796" s="80">
        <f t="shared" si="849"/>
        <v>12.19047619047619</v>
      </c>
      <c r="I6796" s="74">
        <f>INDEX('AWR Data'!A$1:E$8825,MATCH(A6796,'AWR Data'!A$1:A$8825,0),5)</f>
        <v>0</v>
      </c>
      <c r="J6796" s="74">
        <f t="shared" si="850"/>
        <v>0</v>
      </c>
      <c r="K6796" s="105">
        <f t="shared" si="851"/>
        <v>0</v>
      </c>
      <c r="L6796" s="75">
        <v>0</v>
      </c>
      <c r="M6796" s="75">
        <v>0</v>
      </c>
      <c r="N6796" s="75">
        <v>0</v>
      </c>
      <c r="O6796" s="105">
        <v>0</v>
      </c>
      <c r="P6796" s="98">
        <f t="shared" si="852"/>
        <v>3840</v>
      </c>
      <c r="Q6796" s="98">
        <f t="shared" si="853"/>
        <v>0</v>
      </c>
      <c r="R6796" s="98">
        <f t="shared" si="854"/>
        <v>0</v>
      </c>
      <c r="S6796" s="105">
        <f t="shared" si="855"/>
        <v>0</v>
      </c>
      <c r="T6796" s="8" t="str">
        <f>IF(I6796=0,"",(INDEX('AWR Data'!A$1:E$8823,MATCH(A6796,'AWR Data'!A$1:A$8823,0),4)))</f>
        <v/>
      </c>
    </row>
    <row r="6797" spans="1:20" ht="20" customHeight="1">
      <c r="A6797" s="14" t="s">
        <v>12845</v>
      </c>
      <c r="B6797" s="14" t="s">
        <v>576</v>
      </c>
      <c r="C6797" s="14" t="s">
        <v>12846</v>
      </c>
      <c r="E6797" s="74">
        <v>260</v>
      </c>
      <c r="F6797" s="74">
        <v>40300</v>
      </c>
      <c r="G6797" s="74">
        <f t="shared" si="848"/>
        <v>3120</v>
      </c>
      <c r="H6797" s="80">
        <f t="shared" si="849"/>
        <v>7.7419354838709681E-2</v>
      </c>
      <c r="I6797" s="74">
        <f>INDEX('AWR Data'!A$1:E$8825,MATCH(A6797,'AWR Data'!A$1:A$8825,0),5)</f>
        <v>0</v>
      </c>
      <c r="J6797" s="74">
        <f t="shared" si="850"/>
        <v>0</v>
      </c>
      <c r="K6797" s="105">
        <f t="shared" si="851"/>
        <v>0</v>
      </c>
      <c r="L6797" s="75">
        <v>0</v>
      </c>
      <c r="M6797" s="75">
        <v>0</v>
      </c>
      <c r="N6797" s="75">
        <v>0</v>
      </c>
      <c r="O6797" s="105">
        <v>0</v>
      </c>
      <c r="P6797" s="98">
        <f t="shared" si="852"/>
        <v>3120</v>
      </c>
      <c r="Q6797" s="98">
        <f t="shared" si="853"/>
        <v>0</v>
      </c>
      <c r="R6797" s="98">
        <f t="shared" si="854"/>
        <v>0</v>
      </c>
      <c r="S6797" s="105">
        <f t="shared" si="855"/>
        <v>0</v>
      </c>
      <c r="T6797" s="8" t="str">
        <f>IF(I6797=0,"",(INDEX('AWR Data'!A$1:E$8823,MATCH(A6797,'AWR Data'!A$1:A$8823,0),4)))</f>
        <v/>
      </c>
    </row>
    <row r="6798" spans="1:20" ht="20" customHeight="1">
      <c r="A6798" s="14" t="s">
        <v>12847</v>
      </c>
      <c r="B6798" s="14" t="s">
        <v>576</v>
      </c>
      <c r="C6798" s="14" t="s">
        <v>12848</v>
      </c>
      <c r="E6798" s="74">
        <v>1900</v>
      </c>
      <c r="F6798" s="74">
        <v>217000</v>
      </c>
      <c r="G6798" s="74">
        <f t="shared" si="848"/>
        <v>22800</v>
      </c>
      <c r="H6798" s="80">
        <f t="shared" si="849"/>
        <v>0.10506912442396313</v>
      </c>
      <c r="I6798" s="74">
        <f>INDEX('AWR Data'!A$1:E$8825,MATCH(A6798,'AWR Data'!A$1:A$8825,0),5)</f>
        <v>0</v>
      </c>
      <c r="J6798" s="74">
        <f t="shared" si="850"/>
        <v>0</v>
      </c>
      <c r="K6798" s="105">
        <f t="shared" si="851"/>
        <v>0</v>
      </c>
      <c r="L6798" s="75">
        <v>0</v>
      </c>
      <c r="M6798" s="75">
        <v>0</v>
      </c>
      <c r="N6798" s="75">
        <v>0</v>
      </c>
      <c r="O6798" s="105">
        <v>0</v>
      </c>
      <c r="P6798" s="98">
        <f t="shared" si="852"/>
        <v>22800</v>
      </c>
      <c r="Q6798" s="98">
        <f t="shared" si="853"/>
        <v>0</v>
      </c>
      <c r="R6798" s="98">
        <f t="shared" si="854"/>
        <v>0</v>
      </c>
      <c r="S6798" s="105">
        <f t="shared" si="855"/>
        <v>0</v>
      </c>
      <c r="T6798" s="8" t="str">
        <f>IF(I6798=0,"",(INDEX('AWR Data'!A$1:E$8823,MATCH(A6798,'AWR Data'!A$1:A$8823,0),4)))</f>
        <v/>
      </c>
    </row>
    <row r="6799" spans="1:20" s="110" customFormat="1" ht="20" customHeight="1">
      <c r="A6799" s="14" t="s">
        <v>12849</v>
      </c>
      <c r="B6799" s="14" t="s">
        <v>1570</v>
      </c>
      <c r="C6799" s="14" t="s">
        <v>12850</v>
      </c>
      <c r="D6799" s="14"/>
      <c r="E6799" s="74">
        <v>110</v>
      </c>
      <c r="F6799" s="74">
        <v>51400</v>
      </c>
      <c r="G6799" s="74">
        <f t="shared" si="848"/>
        <v>1320</v>
      </c>
      <c r="H6799" s="80">
        <f t="shared" si="849"/>
        <v>2.5680933852140077E-2</v>
      </c>
      <c r="I6799" s="74">
        <f>INDEX('AWR Data'!A$1:E$8825,MATCH(A6799,'AWR Data'!A$1:A$8825,0),5)</f>
        <v>0</v>
      </c>
      <c r="J6799" s="74">
        <f t="shared" si="850"/>
        <v>0</v>
      </c>
      <c r="K6799" s="105">
        <f t="shared" si="851"/>
        <v>0</v>
      </c>
      <c r="L6799" s="75">
        <v>0</v>
      </c>
      <c r="M6799" s="75">
        <v>0</v>
      </c>
      <c r="N6799" s="75">
        <v>0</v>
      </c>
      <c r="O6799" s="105">
        <v>0</v>
      </c>
      <c r="P6799" s="98">
        <f t="shared" si="852"/>
        <v>1320</v>
      </c>
      <c r="Q6799" s="98">
        <f t="shared" si="853"/>
        <v>0</v>
      </c>
      <c r="R6799" s="98">
        <f t="shared" si="854"/>
        <v>0</v>
      </c>
      <c r="S6799" s="105">
        <f t="shared" si="855"/>
        <v>0</v>
      </c>
      <c r="T6799" s="8" t="str">
        <f>IF(I6799=0,"",(INDEX('AWR Data'!A$1:E$8823,MATCH(A6799,'AWR Data'!A$1:A$8823,0),4)))</f>
        <v/>
      </c>
    </row>
    <row r="6800" spans="1:20" ht="20" customHeight="1">
      <c r="A6800" s="14" t="s">
        <v>12851</v>
      </c>
      <c r="B6800" s="14" t="s">
        <v>1570</v>
      </c>
      <c r="C6800" s="14" t="s">
        <v>12852</v>
      </c>
      <c r="E6800" s="74">
        <v>22</v>
      </c>
      <c r="F6800" s="74">
        <v>62800</v>
      </c>
      <c r="G6800" s="74">
        <f t="shared" si="848"/>
        <v>264</v>
      </c>
      <c r="H6800" s="80">
        <f t="shared" si="849"/>
        <v>4.2038216560509557E-3</v>
      </c>
      <c r="I6800" s="74">
        <f>INDEX('AWR Data'!A$1:E$8825,MATCH(A6800,'AWR Data'!A$1:A$8825,0),5)</f>
        <v>0</v>
      </c>
      <c r="J6800" s="74">
        <f t="shared" si="850"/>
        <v>0</v>
      </c>
      <c r="K6800" s="105">
        <f t="shared" si="851"/>
        <v>0</v>
      </c>
      <c r="L6800" s="75">
        <v>0</v>
      </c>
      <c r="M6800" s="75">
        <v>0</v>
      </c>
      <c r="N6800" s="75">
        <v>0</v>
      </c>
      <c r="O6800" s="105">
        <v>0</v>
      </c>
      <c r="P6800" s="98">
        <f t="shared" si="852"/>
        <v>264</v>
      </c>
      <c r="Q6800" s="98">
        <f t="shared" si="853"/>
        <v>0</v>
      </c>
      <c r="R6800" s="98">
        <f t="shared" si="854"/>
        <v>0</v>
      </c>
      <c r="S6800" s="105">
        <f t="shared" si="855"/>
        <v>0</v>
      </c>
      <c r="T6800" s="8" t="str">
        <f>IF(I6800=0,"",(INDEX('AWR Data'!A$1:E$8823,MATCH(A6800,'AWR Data'!A$1:A$8823,0),4)))</f>
        <v/>
      </c>
    </row>
    <row r="6801" spans="1:20" ht="20" customHeight="1">
      <c r="A6801" s="14" t="s">
        <v>12853</v>
      </c>
      <c r="B6801" s="14" t="s">
        <v>1771</v>
      </c>
      <c r="C6801" s="14" t="s">
        <v>12854</v>
      </c>
      <c r="E6801" s="74">
        <v>210</v>
      </c>
      <c r="F6801" s="74">
        <v>10300</v>
      </c>
      <c r="G6801" s="74">
        <f t="shared" si="848"/>
        <v>2520</v>
      </c>
      <c r="H6801" s="80">
        <f t="shared" si="849"/>
        <v>0.24466019417475729</v>
      </c>
      <c r="I6801" s="74">
        <f>INDEX('AWR Data'!A$1:E$8825,MATCH(A6801,'AWR Data'!A$1:A$8825,0),5)</f>
        <v>0</v>
      </c>
      <c r="J6801" s="74">
        <f t="shared" si="850"/>
        <v>0</v>
      </c>
      <c r="K6801" s="105">
        <f t="shared" si="851"/>
        <v>0</v>
      </c>
      <c r="L6801" s="75">
        <v>0</v>
      </c>
      <c r="M6801" s="75">
        <v>0</v>
      </c>
      <c r="N6801" s="75">
        <v>0</v>
      </c>
      <c r="O6801" s="105">
        <v>0</v>
      </c>
      <c r="P6801" s="98">
        <f t="shared" si="852"/>
        <v>2520</v>
      </c>
      <c r="Q6801" s="98">
        <f t="shared" si="853"/>
        <v>0</v>
      </c>
      <c r="R6801" s="98">
        <f t="shared" si="854"/>
        <v>0</v>
      </c>
      <c r="S6801" s="105">
        <f t="shared" si="855"/>
        <v>0</v>
      </c>
      <c r="T6801" s="8" t="str">
        <f>IF(I6801=0,"",(INDEX('AWR Data'!A$1:E$8823,MATCH(A6801,'AWR Data'!A$1:A$8823,0),4)))</f>
        <v/>
      </c>
    </row>
    <row r="6802" spans="1:20" ht="20" customHeight="1">
      <c r="A6802" s="14" t="s">
        <v>12855</v>
      </c>
      <c r="B6802" s="14" t="s">
        <v>1771</v>
      </c>
      <c r="C6802" s="14" t="s">
        <v>12856</v>
      </c>
      <c r="E6802" s="74">
        <v>36</v>
      </c>
      <c r="F6802" s="74">
        <v>2860</v>
      </c>
      <c r="G6802" s="74">
        <f t="shared" si="848"/>
        <v>432</v>
      </c>
      <c r="H6802" s="80">
        <f t="shared" si="849"/>
        <v>0.15104895104895105</v>
      </c>
      <c r="I6802" s="74">
        <f>INDEX('AWR Data'!A$1:E$8825,MATCH(A6802,'AWR Data'!A$1:A$8825,0),5)</f>
        <v>0</v>
      </c>
      <c r="J6802" s="74">
        <f t="shared" si="850"/>
        <v>0</v>
      </c>
      <c r="K6802" s="105">
        <f t="shared" si="851"/>
        <v>0</v>
      </c>
      <c r="L6802" s="75">
        <v>0</v>
      </c>
      <c r="M6802" s="75">
        <v>0</v>
      </c>
      <c r="N6802" s="75">
        <v>0</v>
      </c>
      <c r="O6802" s="105">
        <v>0</v>
      </c>
      <c r="P6802" s="98">
        <f t="shared" si="852"/>
        <v>432</v>
      </c>
      <c r="Q6802" s="98">
        <f t="shared" si="853"/>
        <v>0</v>
      </c>
      <c r="R6802" s="98">
        <f t="shared" si="854"/>
        <v>0</v>
      </c>
      <c r="S6802" s="105">
        <f t="shared" si="855"/>
        <v>0</v>
      </c>
      <c r="T6802" s="8" t="str">
        <f>IF(I6802=0,"",(INDEX('AWR Data'!A$1:E$8823,MATCH(A6802,'AWR Data'!A$1:A$8823,0),4)))</f>
        <v/>
      </c>
    </row>
    <row r="6803" spans="1:20" ht="20" customHeight="1">
      <c r="A6803" s="14" t="s">
        <v>13061</v>
      </c>
      <c r="B6803" s="14" t="s">
        <v>632</v>
      </c>
      <c r="C6803" s="14" t="s">
        <v>13062</v>
      </c>
      <c r="E6803" s="74">
        <v>210</v>
      </c>
      <c r="F6803" s="74">
        <v>212000</v>
      </c>
      <c r="G6803" s="74">
        <f t="shared" si="848"/>
        <v>2520</v>
      </c>
      <c r="H6803" s="80">
        <f t="shared" si="849"/>
        <v>1.1886792452830188E-2</v>
      </c>
      <c r="I6803" s="74">
        <f>INDEX('AWR Data'!A$1:E$8825,MATCH(A6803,'AWR Data'!A$1:A$8825,0),5)</f>
        <v>0</v>
      </c>
      <c r="J6803" s="74">
        <f t="shared" si="850"/>
        <v>0</v>
      </c>
      <c r="K6803" s="105">
        <f t="shared" si="851"/>
        <v>0</v>
      </c>
      <c r="L6803" s="75">
        <v>0</v>
      </c>
      <c r="M6803" s="75">
        <v>0</v>
      </c>
      <c r="N6803" s="75">
        <v>0</v>
      </c>
      <c r="O6803" s="105">
        <v>0</v>
      </c>
      <c r="P6803" s="98">
        <f t="shared" si="852"/>
        <v>2520</v>
      </c>
      <c r="Q6803" s="98">
        <f t="shared" si="853"/>
        <v>0</v>
      </c>
      <c r="R6803" s="98">
        <f t="shared" si="854"/>
        <v>0</v>
      </c>
      <c r="S6803" s="105">
        <f t="shared" si="855"/>
        <v>0</v>
      </c>
      <c r="T6803" s="8" t="str">
        <f>IF(I6803=0,"",(INDEX('AWR Data'!A$1:E$8823,MATCH(A6803,'AWR Data'!A$1:A$8823,0),4)))</f>
        <v/>
      </c>
    </row>
    <row r="6804" spans="1:20" ht="20" customHeight="1">
      <c r="A6804" s="14" t="s">
        <v>13063</v>
      </c>
      <c r="B6804" s="14" t="s">
        <v>632</v>
      </c>
      <c r="C6804" s="14" t="s">
        <v>13064</v>
      </c>
      <c r="E6804" s="74">
        <v>260</v>
      </c>
      <c r="F6804" s="74">
        <v>343000</v>
      </c>
      <c r="G6804" s="74">
        <f t="shared" si="848"/>
        <v>3120</v>
      </c>
      <c r="H6804" s="80">
        <f t="shared" si="849"/>
        <v>9.0962099125364432E-3</v>
      </c>
      <c r="I6804" s="74">
        <f>INDEX('AWR Data'!A$1:E$8825,MATCH(A6804,'AWR Data'!A$1:A$8825,0),5)</f>
        <v>0</v>
      </c>
      <c r="J6804" s="74">
        <f t="shared" si="850"/>
        <v>0</v>
      </c>
      <c r="K6804" s="105">
        <f t="shared" si="851"/>
        <v>0</v>
      </c>
      <c r="L6804" s="75">
        <v>0</v>
      </c>
      <c r="M6804" s="75">
        <v>0</v>
      </c>
      <c r="N6804" s="75">
        <v>0</v>
      </c>
      <c r="O6804" s="105">
        <v>0</v>
      </c>
      <c r="P6804" s="98">
        <f t="shared" si="852"/>
        <v>3120</v>
      </c>
      <c r="Q6804" s="98">
        <f t="shared" si="853"/>
        <v>0</v>
      </c>
      <c r="R6804" s="98">
        <f t="shared" si="854"/>
        <v>0</v>
      </c>
      <c r="S6804" s="105">
        <f t="shared" si="855"/>
        <v>0</v>
      </c>
      <c r="T6804" s="8" t="str">
        <f>IF(I6804=0,"",(INDEX('AWR Data'!A$1:E$8823,MATCH(A6804,'AWR Data'!A$1:A$8823,0),4)))</f>
        <v/>
      </c>
    </row>
    <row r="6805" spans="1:20" ht="20" customHeight="1">
      <c r="A6805" s="14" t="s">
        <v>13065</v>
      </c>
      <c r="B6805" s="14" t="s">
        <v>516</v>
      </c>
      <c r="C6805" s="14" t="s">
        <v>13066</v>
      </c>
      <c r="E6805" s="74">
        <v>36</v>
      </c>
      <c r="F6805" s="74">
        <v>2600</v>
      </c>
      <c r="G6805" s="74">
        <f t="shared" si="848"/>
        <v>432</v>
      </c>
      <c r="H6805" s="80">
        <f t="shared" si="849"/>
        <v>0.16615384615384615</v>
      </c>
      <c r="I6805" s="74">
        <f>INDEX('AWR Data'!A$1:E$8825,MATCH(A6805,'AWR Data'!A$1:A$8825,0),5)</f>
        <v>0</v>
      </c>
      <c r="J6805" s="74">
        <f t="shared" si="850"/>
        <v>0</v>
      </c>
      <c r="K6805" s="105">
        <f t="shared" si="851"/>
        <v>0</v>
      </c>
      <c r="L6805" s="75">
        <v>0</v>
      </c>
      <c r="M6805" s="75">
        <v>0</v>
      </c>
      <c r="N6805" s="75">
        <v>0</v>
      </c>
      <c r="O6805" s="105">
        <v>0</v>
      </c>
      <c r="P6805" s="98">
        <f t="shared" si="852"/>
        <v>432</v>
      </c>
      <c r="Q6805" s="98">
        <f t="shared" si="853"/>
        <v>0</v>
      </c>
      <c r="R6805" s="98">
        <f t="shared" si="854"/>
        <v>0</v>
      </c>
      <c r="S6805" s="105">
        <f t="shared" si="855"/>
        <v>0</v>
      </c>
      <c r="T6805" s="8" t="str">
        <f>IF(I6805=0,"",(INDEX('AWR Data'!A$1:E$8823,MATCH(A6805,'AWR Data'!A$1:A$8823,0),4)))</f>
        <v/>
      </c>
    </row>
    <row r="6806" spans="1:20" ht="20" customHeight="1">
      <c r="A6806" s="14" t="s">
        <v>13067</v>
      </c>
      <c r="B6806" s="14" t="s">
        <v>1178</v>
      </c>
      <c r="C6806" s="14" t="s">
        <v>13068</v>
      </c>
      <c r="E6806" s="74">
        <v>390</v>
      </c>
      <c r="F6806" s="74">
        <v>36100</v>
      </c>
      <c r="G6806" s="74">
        <f t="shared" si="848"/>
        <v>4680</v>
      </c>
      <c r="H6806" s="80">
        <f t="shared" si="849"/>
        <v>0.12963988919667591</v>
      </c>
      <c r="I6806" s="74">
        <f>INDEX('AWR Data'!A$1:E$8825,MATCH(A6806,'AWR Data'!A$1:A$8825,0),5)</f>
        <v>0</v>
      </c>
      <c r="J6806" s="74">
        <f t="shared" si="850"/>
        <v>0</v>
      </c>
      <c r="K6806" s="105">
        <f t="shared" si="851"/>
        <v>0</v>
      </c>
      <c r="L6806" s="75">
        <v>0</v>
      </c>
      <c r="M6806" s="75">
        <v>0</v>
      </c>
      <c r="N6806" s="75">
        <v>0</v>
      </c>
      <c r="O6806" s="105">
        <v>0</v>
      </c>
      <c r="P6806" s="98">
        <f t="shared" si="852"/>
        <v>4680</v>
      </c>
      <c r="Q6806" s="98">
        <f t="shared" si="853"/>
        <v>0</v>
      </c>
      <c r="R6806" s="98">
        <f t="shared" si="854"/>
        <v>0</v>
      </c>
      <c r="S6806" s="105">
        <f t="shared" si="855"/>
        <v>0</v>
      </c>
      <c r="T6806" s="8" t="str">
        <f>IF(I6806=0,"",(INDEX('AWR Data'!A$1:E$8823,MATCH(A6806,'AWR Data'!A$1:A$8823,0),4)))</f>
        <v/>
      </c>
    </row>
    <row r="6807" spans="1:20" ht="20" customHeight="1">
      <c r="A6807" s="14" t="s">
        <v>13069</v>
      </c>
      <c r="B6807" s="14" t="s">
        <v>1178</v>
      </c>
      <c r="C6807" s="14" t="s">
        <v>13070</v>
      </c>
      <c r="E6807" s="74">
        <v>260</v>
      </c>
      <c r="F6807" s="74">
        <v>203000</v>
      </c>
      <c r="G6807" s="74">
        <f t="shared" si="848"/>
        <v>3120</v>
      </c>
      <c r="H6807" s="80">
        <f t="shared" si="849"/>
        <v>1.5369458128078817E-2</v>
      </c>
      <c r="I6807" s="74">
        <f>INDEX('AWR Data'!A$1:E$8825,MATCH(A6807,'AWR Data'!A$1:A$8825,0),5)</f>
        <v>0</v>
      </c>
      <c r="J6807" s="74">
        <f t="shared" si="850"/>
        <v>0</v>
      </c>
      <c r="K6807" s="105">
        <f t="shared" si="851"/>
        <v>0</v>
      </c>
      <c r="L6807" s="75">
        <v>0</v>
      </c>
      <c r="M6807" s="75">
        <v>0</v>
      </c>
      <c r="N6807" s="75">
        <v>0</v>
      </c>
      <c r="O6807" s="105">
        <v>0</v>
      </c>
      <c r="P6807" s="98">
        <f t="shared" si="852"/>
        <v>3120</v>
      </c>
      <c r="Q6807" s="98">
        <f t="shared" si="853"/>
        <v>0</v>
      </c>
      <c r="R6807" s="98">
        <f t="shared" si="854"/>
        <v>0</v>
      </c>
      <c r="S6807" s="105">
        <f t="shared" si="855"/>
        <v>0</v>
      </c>
      <c r="T6807" s="8" t="str">
        <f>IF(I6807=0,"",(INDEX('AWR Data'!A$1:E$8823,MATCH(A6807,'AWR Data'!A$1:A$8823,0),4)))</f>
        <v/>
      </c>
    </row>
    <row r="6808" spans="1:20" ht="20" customHeight="1">
      <c r="A6808" s="14" t="s">
        <v>13071</v>
      </c>
      <c r="B6808" s="14" t="s">
        <v>920</v>
      </c>
      <c r="C6808" s="14" t="s">
        <v>13072</v>
      </c>
      <c r="E6808" s="74">
        <v>28</v>
      </c>
      <c r="F6808" s="74">
        <v>7270</v>
      </c>
      <c r="G6808" s="74">
        <f t="shared" si="848"/>
        <v>336</v>
      </c>
      <c r="H6808" s="80">
        <f t="shared" si="849"/>
        <v>4.6217331499312245E-2</v>
      </c>
      <c r="I6808" s="74">
        <f>INDEX('AWR Data'!A$1:E$8825,MATCH(A6808,'AWR Data'!A$1:A$8825,0),5)</f>
        <v>0</v>
      </c>
      <c r="J6808" s="74">
        <f t="shared" si="850"/>
        <v>0</v>
      </c>
      <c r="K6808" s="105">
        <f t="shared" si="851"/>
        <v>0</v>
      </c>
      <c r="L6808" s="75">
        <v>0</v>
      </c>
      <c r="M6808" s="75">
        <v>0</v>
      </c>
      <c r="N6808" s="75">
        <v>0</v>
      </c>
      <c r="O6808" s="105">
        <v>0</v>
      </c>
      <c r="P6808" s="98">
        <f t="shared" si="852"/>
        <v>336</v>
      </c>
      <c r="Q6808" s="98">
        <f t="shared" si="853"/>
        <v>0</v>
      </c>
      <c r="R6808" s="98">
        <f t="shared" si="854"/>
        <v>0</v>
      </c>
      <c r="S6808" s="105">
        <f t="shared" si="855"/>
        <v>0</v>
      </c>
      <c r="T6808" s="8" t="str">
        <f>IF(I6808=0,"",(INDEX('AWR Data'!A$1:E$8823,MATCH(A6808,'AWR Data'!A$1:A$8823,0),4)))</f>
        <v/>
      </c>
    </row>
    <row r="6809" spans="1:20" ht="20" customHeight="1">
      <c r="A6809" s="14" t="s">
        <v>13073</v>
      </c>
      <c r="B6809" s="14" t="s">
        <v>996</v>
      </c>
      <c r="C6809" s="14" t="s">
        <v>13074</v>
      </c>
      <c r="E6809" s="74">
        <v>260</v>
      </c>
      <c r="F6809" s="74">
        <v>52400</v>
      </c>
      <c r="G6809" s="74">
        <f t="shared" si="848"/>
        <v>3120</v>
      </c>
      <c r="H6809" s="80">
        <f t="shared" si="849"/>
        <v>5.9541984732824425E-2</v>
      </c>
      <c r="I6809" s="74">
        <f>INDEX('AWR Data'!A$1:E$8825,MATCH(A6809,'AWR Data'!A$1:A$8825,0),5)</f>
        <v>0</v>
      </c>
      <c r="J6809" s="74">
        <f t="shared" si="850"/>
        <v>0</v>
      </c>
      <c r="K6809" s="105">
        <f t="shared" si="851"/>
        <v>0</v>
      </c>
      <c r="L6809" s="75">
        <v>0</v>
      </c>
      <c r="M6809" s="75">
        <v>0</v>
      </c>
      <c r="N6809" s="75">
        <v>0</v>
      </c>
      <c r="O6809" s="105">
        <v>0</v>
      </c>
      <c r="P6809" s="98">
        <f t="shared" si="852"/>
        <v>3120</v>
      </c>
      <c r="Q6809" s="98">
        <f t="shared" si="853"/>
        <v>0</v>
      </c>
      <c r="R6809" s="98">
        <f t="shared" si="854"/>
        <v>0</v>
      </c>
      <c r="S6809" s="105">
        <f t="shared" si="855"/>
        <v>0</v>
      </c>
      <c r="T6809" s="8" t="str">
        <f>IF(I6809=0,"",(INDEX('AWR Data'!A$1:E$8823,MATCH(A6809,'AWR Data'!A$1:A$8823,0),4)))</f>
        <v/>
      </c>
    </row>
    <row r="6810" spans="1:20" ht="20" customHeight="1">
      <c r="A6810" s="14" t="s">
        <v>13075</v>
      </c>
      <c r="B6810" s="14" t="s">
        <v>996</v>
      </c>
      <c r="C6810" s="14" t="s">
        <v>13076</v>
      </c>
      <c r="E6810" s="74">
        <v>46</v>
      </c>
      <c r="F6810" s="74">
        <v>17700</v>
      </c>
      <c r="G6810" s="74">
        <f t="shared" si="848"/>
        <v>552</v>
      </c>
      <c r="H6810" s="80">
        <f t="shared" si="849"/>
        <v>3.1186440677966103E-2</v>
      </c>
      <c r="I6810" s="74">
        <f>INDEX('AWR Data'!A$1:E$8825,MATCH(A6810,'AWR Data'!A$1:A$8825,0),5)</f>
        <v>0</v>
      </c>
      <c r="J6810" s="74">
        <f t="shared" si="850"/>
        <v>0</v>
      </c>
      <c r="K6810" s="105">
        <f t="shared" si="851"/>
        <v>0</v>
      </c>
      <c r="L6810" s="75">
        <v>0</v>
      </c>
      <c r="M6810" s="75">
        <v>0</v>
      </c>
      <c r="N6810" s="75">
        <v>0</v>
      </c>
      <c r="O6810" s="105">
        <v>0</v>
      </c>
      <c r="P6810" s="98">
        <f t="shared" si="852"/>
        <v>552</v>
      </c>
      <c r="Q6810" s="98">
        <f t="shared" si="853"/>
        <v>0</v>
      </c>
      <c r="R6810" s="98">
        <f t="shared" si="854"/>
        <v>0</v>
      </c>
      <c r="S6810" s="105">
        <f t="shared" si="855"/>
        <v>0</v>
      </c>
      <c r="T6810" s="8" t="str">
        <f>IF(I6810=0,"",(INDEX('AWR Data'!A$1:E$8823,MATCH(A6810,'AWR Data'!A$1:A$8823,0),4)))</f>
        <v/>
      </c>
    </row>
    <row r="6811" spans="1:20" ht="20" customHeight="1">
      <c r="A6811" s="14" t="s">
        <v>13077</v>
      </c>
      <c r="B6811" s="14" t="s">
        <v>573</v>
      </c>
      <c r="C6811" s="14" t="s">
        <v>13078</v>
      </c>
      <c r="E6811" s="74">
        <v>28</v>
      </c>
      <c r="F6811" s="74">
        <v>5110</v>
      </c>
      <c r="G6811" s="74">
        <f t="shared" si="848"/>
        <v>336</v>
      </c>
      <c r="H6811" s="80">
        <f t="shared" si="849"/>
        <v>6.575342465753424E-2</v>
      </c>
      <c r="I6811" s="74">
        <f>INDEX('AWR Data'!A$1:E$8825,MATCH(A6811,'AWR Data'!A$1:A$8825,0),5)</f>
        <v>0</v>
      </c>
      <c r="J6811" s="74">
        <f t="shared" si="850"/>
        <v>0</v>
      </c>
      <c r="K6811" s="105">
        <f t="shared" si="851"/>
        <v>0</v>
      </c>
      <c r="L6811" s="75">
        <v>0</v>
      </c>
      <c r="M6811" s="75">
        <v>0</v>
      </c>
      <c r="N6811" s="75">
        <v>0</v>
      </c>
      <c r="O6811" s="105">
        <v>0</v>
      </c>
      <c r="P6811" s="98">
        <f t="shared" si="852"/>
        <v>336</v>
      </c>
      <c r="Q6811" s="98">
        <f t="shared" si="853"/>
        <v>0</v>
      </c>
      <c r="R6811" s="98">
        <f t="shared" si="854"/>
        <v>0</v>
      </c>
      <c r="S6811" s="105">
        <f t="shared" si="855"/>
        <v>0</v>
      </c>
      <c r="T6811" s="8" t="str">
        <f>IF(I6811=0,"",(INDEX('AWR Data'!A$1:E$8823,MATCH(A6811,'AWR Data'!A$1:A$8823,0),4)))</f>
        <v/>
      </c>
    </row>
    <row r="6812" spans="1:20" ht="20" customHeight="1">
      <c r="A6812" s="14" t="s">
        <v>13079</v>
      </c>
      <c r="B6812" s="14" t="s">
        <v>2346</v>
      </c>
      <c r="C6812" s="14" t="s">
        <v>13291</v>
      </c>
      <c r="E6812" s="74">
        <v>73</v>
      </c>
      <c r="F6812" s="74">
        <v>4030</v>
      </c>
      <c r="G6812" s="74">
        <f t="shared" si="848"/>
        <v>876</v>
      </c>
      <c r="H6812" s="80">
        <f t="shared" si="849"/>
        <v>0.21736972704714641</v>
      </c>
      <c r="I6812" s="74">
        <f>INDEX('AWR Data'!A$1:E$8825,MATCH(A6812,'AWR Data'!A$1:A$8825,0),5)</f>
        <v>0</v>
      </c>
      <c r="J6812" s="74">
        <f t="shared" si="850"/>
        <v>0</v>
      </c>
      <c r="K6812" s="105">
        <f t="shared" si="851"/>
        <v>0</v>
      </c>
      <c r="L6812" s="75">
        <v>0</v>
      </c>
      <c r="M6812" s="75">
        <v>0</v>
      </c>
      <c r="N6812" s="75">
        <v>0</v>
      </c>
      <c r="O6812" s="105">
        <v>0</v>
      </c>
      <c r="P6812" s="98">
        <f t="shared" si="852"/>
        <v>876</v>
      </c>
      <c r="Q6812" s="98">
        <f t="shared" si="853"/>
        <v>0</v>
      </c>
      <c r="R6812" s="98">
        <f t="shared" si="854"/>
        <v>0</v>
      </c>
      <c r="S6812" s="105">
        <f t="shared" si="855"/>
        <v>0</v>
      </c>
      <c r="T6812" s="8" t="str">
        <f>IF(I6812=0,"",(INDEX('AWR Data'!A$1:E$8823,MATCH(A6812,'AWR Data'!A$1:A$8823,0),4)))</f>
        <v/>
      </c>
    </row>
    <row r="6813" spans="1:20" ht="20" customHeight="1">
      <c r="A6813" s="14" t="s">
        <v>13292</v>
      </c>
      <c r="B6813" s="14" t="s">
        <v>2119</v>
      </c>
      <c r="C6813" s="14" t="s">
        <v>13293</v>
      </c>
      <c r="E6813" s="74">
        <v>170</v>
      </c>
      <c r="F6813" s="74">
        <v>30500</v>
      </c>
      <c r="G6813" s="74">
        <f t="shared" si="848"/>
        <v>2040</v>
      </c>
      <c r="H6813" s="80">
        <f t="shared" si="849"/>
        <v>6.6885245901639342E-2</v>
      </c>
      <c r="I6813" s="74">
        <f>INDEX('AWR Data'!A$1:E$8825,MATCH(A6813,'AWR Data'!A$1:A$8825,0),5)</f>
        <v>0</v>
      </c>
      <c r="J6813" s="74">
        <f t="shared" si="850"/>
        <v>0</v>
      </c>
      <c r="K6813" s="105">
        <f t="shared" si="851"/>
        <v>0</v>
      </c>
      <c r="L6813" s="75">
        <v>0</v>
      </c>
      <c r="M6813" s="75">
        <v>0</v>
      </c>
      <c r="N6813" s="75">
        <v>0</v>
      </c>
      <c r="O6813" s="105">
        <v>0</v>
      </c>
      <c r="P6813" s="98">
        <f t="shared" si="852"/>
        <v>2040</v>
      </c>
      <c r="Q6813" s="98">
        <f t="shared" si="853"/>
        <v>0</v>
      </c>
      <c r="R6813" s="98">
        <f t="shared" si="854"/>
        <v>0</v>
      </c>
      <c r="S6813" s="105">
        <f t="shared" si="855"/>
        <v>0</v>
      </c>
      <c r="T6813" s="8" t="str">
        <f>IF(I6813=0,"",(INDEX('AWR Data'!A$1:E$8823,MATCH(A6813,'AWR Data'!A$1:A$8823,0),4)))</f>
        <v/>
      </c>
    </row>
    <row r="6814" spans="1:20" ht="20" customHeight="1">
      <c r="A6814" s="14" t="s">
        <v>13294</v>
      </c>
      <c r="B6814" s="14" t="s">
        <v>579</v>
      </c>
      <c r="C6814" s="14" t="s">
        <v>13295</v>
      </c>
      <c r="E6814" s="74">
        <v>9900</v>
      </c>
      <c r="F6814" s="74">
        <v>2650000</v>
      </c>
      <c r="G6814" s="74">
        <f t="shared" si="848"/>
        <v>118800</v>
      </c>
      <c r="H6814" s="80">
        <f t="shared" si="849"/>
        <v>4.4830188679245285E-2</v>
      </c>
      <c r="I6814" s="74">
        <f>INDEX('AWR Data'!A$1:E$8825,MATCH(A6814,'AWR Data'!A$1:A$8825,0),5)</f>
        <v>0</v>
      </c>
      <c r="J6814" s="74">
        <f t="shared" si="850"/>
        <v>0</v>
      </c>
      <c r="K6814" s="105">
        <f t="shared" si="851"/>
        <v>0</v>
      </c>
      <c r="L6814" s="75">
        <v>0</v>
      </c>
      <c r="M6814" s="75">
        <v>0</v>
      </c>
      <c r="N6814" s="75">
        <v>0</v>
      </c>
      <c r="O6814" s="105">
        <v>0</v>
      </c>
      <c r="P6814" s="98">
        <f t="shared" si="852"/>
        <v>118800</v>
      </c>
      <c r="Q6814" s="98">
        <f t="shared" si="853"/>
        <v>0</v>
      </c>
      <c r="R6814" s="98">
        <f t="shared" si="854"/>
        <v>0</v>
      </c>
      <c r="S6814" s="105">
        <f t="shared" si="855"/>
        <v>0</v>
      </c>
      <c r="T6814" s="8" t="str">
        <f>IF(I6814=0,"",(INDEX('AWR Data'!A$1:E$8823,MATCH(A6814,'AWR Data'!A$1:A$8823,0),4)))</f>
        <v/>
      </c>
    </row>
    <row r="6815" spans="1:20" ht="20" customHeight="1">
      <c r="A6815" s="14" t="s">
        <v>13296</v>
      </c>
      <c r="B6815" s="14" t="s">
        <v>2346</v>
      </c>
      <c r="C6815" s="14" t="s">
        <v>13297</v>
      </c>
      <c r="E6815" s="74">
        <v>880</v>
      </c>
      <c r="F6815" s="74">
        <v>73100</v>
      </c>
      <c r="G6815" s="74">
        <f t="shared" si="848"/>
        <v>10560</v>
      </c>
      <c r="H6815" s="80">
        <f t="shared" si="849"/>
        <v>0.14445964432284542</v>
      </c>
      <c r="I6815" s="74">
        <f>INDEX('AWR Data'!A$1:E$8825,MATCH(A6815,'AWR Data'!A$1:A$8825,0),5)</f>
        <v>0</v>
      </c>
      <c r="J6815" s="74">
        <f t="shared" si="850"/>
        <v>0</v>
      </c>
      <c r="K6815" s="105">
        <f t="shared" si="851"/>
        <v>0</v>
      </c>
      <c r="L6815" s="75">
        <v>0</v>
      </c>
      <c r="M6815" s="75">
        <v>0</v>
      </c>
      <c r="N6815" s="75">
        <v>0</v>
      </c>
      <c r="O6815" s="105">
        <v>0</v>
      </c>
      <c r="P6815" s="98">
        <f t="shared" si="852"/>
        <v>10560</v>
      </c>
      <c r="Q6815" s="98">
        <f t="shared" si="853"/>
        <v>0</v>
      </c>
      <c r="R6815" s="98">
        <f t="shared" si="854"/>
        <v>0</v>
      </c>
      <c r="S6815" s="105">
        <f t="shared" si="855"/>
        <v>0</v>
      </c>
      <c r="T6815" s="8" t="str">
        <f>IF(I6815=0,"",(INDEX('AWR Data'!A$1:E$8823,MATCH(A6815,'AWR Data'!A$1:A$8823,0),4)))</f>
        <v/>
      </c>
    </row>
    <row r="6816" spans="1:20" ht="20" customHeight="1">
      <c r="A6816" s="14" t="s">
        <v>13298</v>
      </c>
      <c r="B6816" s="14" t="s">
        <v>2346</v>
      </c>
      <c r="C6816" s="14" t="s">
        <v>13299</v>
      </c>
      <c r="E6816" s="74">
        <v>36</v>
      </c>
      <c r="F6816" s="74">
        <v>23600</v>
      </c>
      <c r="G6816" s="74">
        <f t="shared" si="848"/>
        <v>432</v>
      </c>
      <c r="H6816" s="80">
        <f t="shared" si="849"/>
        <v>1.8305084745762711E-2</v>
      </c>
      <c r="I6816" s="74">
        <f>INDEX('AWR Data'!A$1:E$8825,MATCH(A6816,'AWR Data'!A$1:A$8825,0),5)</f>
        <v>0</v>
      </c>
      <c r="J6816" s="74">
        <f t="shared" si="850"/>
        <v>0</v>
      </c>
      <c r="K6816" s="105">
        <f t="shared" si="851"/>
        <v>0</v>
      </c>
      <c r="L6816" s="75">
        <v>0</v>
      </c>
      <c r="M6816" s="75">
        <v>0</v>
      </c>
      <c r="N6816" s="75">
        <v>0</v>
      </c>
      <c r="O6816" s="105">
        <v>0</v>
      </c>
      <c r="P6816" s="98">
        <f t="shared" si="852"/>
        <v>432</v>
      </c>
      <c r="Q6816" s="98">
        <f t="shared" si="853"/>
        <v>0</v>
      </c>
      <c r="R6816" s="98">
        <f t="shared" si="854"/>
        <v>0</v>
      </c>
      <c r="S6816" s="105">
        <f t="shared" si="855"/>
        <v>0</v>
      </c>
      <c r="T6816" s="8" t="str">
        <f>IF(I6816=0,"",(INDEX('AWR Data'!A$1:E$8823,MATCH(A6816,'AWR Data'!A$1:A$8823,0),4)))</f>
        <v/>
      </c>
    </row>
    <row r="6817" spans="1:20" ht="20" customHeight="1">
      <c r="A6817" s="14" t="s">
        <v>13300</v>
      </c>
      <c r="B6817" s="14" t="s">
        <v>2346</v>
      </c>
      <c r="C6817" s="14" t="s">
        <v>13301</v>
      </c>
      <c r="E6817" s="74">
        <v>91</v>
      </c>
      <c r="F6817" s="74">
        <v>5590</v>
      </c>
      <c r="G6817" s="74">
        <f t="shared" si="848"/>
        <v>1092</v>
      </c>
      <c r="H6817" s="80">
        <f t="shared" si="849"/>
        <v>0.19534883720930232</v>
      </c>
      <c r="I6817" s="74">
        <f>INDEX('AWR Data'!A$1:E$8825,MATCH(A6817,'AWR Data'!A$1:A$8825,0),5)</f>
        <v>0</v>
      </c>
      <c r="J6817" s="74">
        <f t="shared" si="850"/>
        <v>0</v>
      </c>
      <c r="K6817" s="105">
        <f t="shared" si="851"/>
        <v>0</v>
      </c>
      <c r="L6817" s="75">
        <v>0</v>
      </c>
      <c r="M6817" s="75">
        <v>0</v>
      </c>
      <c r="N6817" s="75">
        <v>0</v>
      </c>
      <c r="O6817" s="105">
        <v>0</v>
      </c>
      <c r="P6817" s="98">
        <f t="shared" si="852"/>
        <v>1092</v>
      </c>
      <c r="Q6817" s="98">
        <f t="shared" si="853"/>
        <v>0</v>
      </c>
      <c r="R6817" s="98">
        <f t="shared" si="854"/>
        <v>0</v>
      </c>
      <c r="S6817" s="105">
        <f t="shared" si="855"/>
        <v>0</v>
      </c>
      <c r="T6817" s="8" t="str">
        <f>IF(I6817=0,"",(INDEX('AWR Data'!A$1:E$8823,MATCH(A6817,'AWR Data'!A$1:A$8823,0),4)))</f>
        <v/>
      </c>
    </row>
    <row r="6818" spans="1:20" ht="20" customHeight="1">
      <c r="A6818" s="14" t="s">
        <v>13302</v>
      </c>
      <c r="B6818" s="14" t="s">
        <v>2346</v>
      </c>
      <c r="C6818" s="14" t="s">
        <v>13303</v>
      </c>
      <c r="E6818" s="74">
        <v>110</v>
      </c>
      <c r="F6818" s="74">
        <v>57700</v>
      </c>
      <c r="G6818" s="74">
        <f t="shared" si="848"/>
        <v>1320</v>
      </c>
      <c r="H6818" s="80">
        <f t="shared" si="849"/>
        <v>2.2876949740034663E-2</v>
      </c>
      <c r="I6818" s="74">
        <f>INDEX('AWR Data'!A$1:E$8825,MATCH(A6818,'AWR Data'!A$1:A$8825,0),5)</f>
        <v>0</v>
      </c>
      <c r="J6818" s="74">
        <f t="shared" si="850"/>
        <v>0</v>
      </c>
      <c r="K6818" s="105">
        <f t="shared" si="851"/>
        <v>0</v>
      </c>
      <c r="L6818" s="75">
        <v>0</v>
      </c>
      <c r="M6818" s="75">
        <v>0</v>
      </c>
      <c r="N6818" s="75">
        <v>0</v>
      </c>
      <c r="O6818" s="105">
        <v>0</v>
      </c>
      <c r="P6818" s="98">
        <f t="shared" si="852"/>
        <v>1320</v>
      </c>
      <c r="Q6818" s="98">
        <f t="shared" si="853"/>
        <v>0</v>
      </c>
      <c r="R6818" s="98">
        <f t="shared" si="854"/>
        <v>0</v>
      </c>
      <c r="S6818" s="105">
        <f t="shared" si="855"/>
        <v>0</v>
      </c>
      <c r="T6818" s="8" t="str">
        <f>IF(I6818=0,"",(INDEX('AWR Data'!A$1:E$8823,MATCH(A6818,'AWR Data'!A$1:A$8823,0),4)))</f>
        <v/>
      </c>
    </row>
    <row r="6819" spans="1:20" ht="20" customHeight="1">
      <c r="A6819" s="14" t="s">
        <v>13304</v>
      </c>
      <c r="B6819" s="14" t="s">
        <v>2346</v>
      </c>
      <c r="C6819" s="14" t="s">
        <v>13095</v>
      </c>
      <c r="E6819" s="74">
        <v>46</v>
      </c>
      <c r="F6819" s="74">
        <v>42600</v>
      </c>
      <c r="G6819" s="74">
        <f t="shared" si="848"/>
        <v>552</v>
      </c>
      <c r="H6819" s="80">
        <f t="shared" si="849"/>
        <v>1.2957746478873239E-2</v>
      </c>
      <c r="I6819" s="74">
        <f>INDEX('AWR Data'!A$1:E$8825,MATCH(A6819,'AWR Data'!A$1:A$8825,0),5)</f>
        <v>0</v>
      </c>
      <c r="J6819" s="74">
        <f t="shared" si="850"/>
        <v>0</v>
      </c>
      <c r="K6819" s="105">
        <f t="shared" si="851"/>
        <v>0</v>
      </c>
      <c r="L6819" s="75">
        <v>0</v>
      </c>
      <c r="M6819" s="75">
        <v>0</v>
      </c>
      <c r="N6819" s="75">
        <v>0</v>
      </c>
      <c r="O6819" s="105">
        <v>0</v>
      </c>
      <c r="P6819" s="98">
        <f t="shared" si="852"/>
        <v>552</v>
      </c>
      <c r="Q6819" s="98">
        <f t="shared" si="853"/>
        <v>0</v>
      </c>
      <c r="R6819" s="98">
        <f t="shared" si="854"/>
        <v>0</v>
      </c>
      <c r="S6819" s="105">
        <f t="shared" si="855"/>
        <v>0</v>
      </c>
      <c r="T6819" s="8" t="str">
        <f>IF(I6819=0,"",(INDEX('AWR Data'!A$1:E$8823,MATCH(A6819,'AWR Data'!A$1:A$8823,0),4)))</f>
        <v/>
      </c>
    </row>
    <row r="6820" spans="1:20" ht="20" customHeight="1">
      <c r="A6820" s="14" t="s">
        <v>13096</v>
      </c>
      <c r="B6820" s="14" t="s">
        <v>929</v>
      </c>
      <c r="C6820" s="14" t="s">
        <v>13097</v>
      </c>
      <c r="E6820" s="74">
        <v>91</v>
      </c>
      <c r="F6820" s="74">
        <v>3560</v>
      </c>
      <c r="G6820" s="74">
        <f t="shared" si="848"/>
        <v>1092</v>
      </c>
      <c r="H6820" s="80">
        <f t="shared" si="849"/>
        <v>0.30674157303370786</v>
      </c>
      <c r="I6820" s="74">
        <f>INDEX('AWR Data'!A$1:E$8825,MATCH(A6820,'AWR Data'!A$1:A$8825,0),5)</f>
        <v>0</v>
      </c>
      <c r="J6820" s="74">
        <f t="shared" si="850"/>
        <v>0</v>
      </c>
      <c r="K6820" s="105">
        <f t="shared" si="851"/>
        <v>0</v>
      </c>
      <c r="L6820" s="75">
        <v>0</v>
      </c>
      <c r="M6820" s="75">
        <v>0</v>
      </c>
      <c r="N6820" s="75">
        <v>0</v>
      </c>
      <c r="O6820" s="105">
        <v>0</v>
      </c>
      <c r="P6820" s="98">
        <f t="shared" si="852"/>
        <v>1092</v>
      </c>
      <c r="Q6820" s="98">
        <f t="shared" si="853"/>
        <v>0</v>
      </c>
      <c r="R6820" s="98">
        <f t="shared" si="854"/>
        <v>0</v>
      </c>
      <c r="S6820" s="105">
        <f t="shared" si="855"/>
        <v>0</v>
      </c>
      <c r="T6820" s="8" t="str">
        <f>IF(I6820=0,"",(INDEX('AWR Data'!A$1:E$8823,MATCH(A6820,'AWR Data'!A$1:A$8823,0),4)))</f>
        <v/>
      </c>
    </row>
    <row r="6821" spans="1:20" ht="20" customHeight="1">
      <c r="A6821" s="14" t="s">
        <v>13098</v>
      </c>
      <c r="B6821" s="14" t="s">
        <v>246</v>
      </c>
      <c r="C6821" s="14" t="s">
        <v>13099</v>
      </c>
      <c r="E6821" s="74">
        <v>110</v>
      </c>
      <c r="F6821" s="74">
        <v>55200</v>
      </c>
      <c r="G6821" s="74">
        <f t="shared" si="848"/>
        <v>1320</v>
      </c>
      <c r="H6821" s="80">
        <f t="shared" si="849"/>
        <v>2.391304347826087E-2</v>
      </c>
      <c r="I6821" s="74">
        <f>INDEX('AWR Data'!A$1:E$8825,MATCH(A6821,'AWR Data'!A$1:A$8825,0),5)</f>
        <v>0</v>
      </c>
      <c r="J6821" s="74">
        <f t="shared" si="850"/>
        <v>0</v>
      </c>
      <c r="K6821" s="105">
        <f t="shared" si="851"/>
        <v>0</v>
      </c>
      <c r="L6821" s="75">
        <v>0</v>
      </c>
      <c r="M6821" s="75">
        <v>0</v>
      </c>
      <c r="N6821" s="75">
        <v>0</v>
      </c>
      <c r="O6821" s="105">
        <v>0</v>
      </c>
      <c r="P6821" s="98">
        <f t="shared" si="852"/>
        <v>1320</v>
      </c>
      <c r="Q6821" s="98">
        <f t="shared" si="853"/>
        <v>0</v>
      </c>
      <c r="R6821" s="98">
        <f t="shared" si="854"/>
        <v>0</v>
      </c>
      <c r="S6821" s="105">
        <f t="shared" si="855"/>
        <v>0</v>
      </c>
      <c r="T6821" s="8" t="str">
        <f>IF(I6821=0,"",(INDEX('AWR Data'!A$1:E$8823,MATCH(A6821,'AWR Data'!A$1:A$8823,0),4)))</f>
        <v/>
      </c>
    </row>
    <row r="6822" spans="1:20" ht="20" customHeight="1">
      <c r="A6822" s="14" t="s">
        <v>13100</v>
      </c>
      <c r="B6822" s="14" t="s">
        <v>1771</v>
      </c>
      <c r="C6822" s="14" t="s">
        <v>13101</v>
      </c>
      <c r="E6822" s="74">
        <v>1000</v>
      </c>
      <c r="F6822" s="74">
        <v>47800</v>
      </c>
      <c r="G6822" s="74">
        <f t="shared" si="848"/>
        <v>12000</v>
      </c>
      <c r="H6822" s="80">
        <f t="shared" si="849"/>
        <v>0.2510460251046025</v>
      </c>
      <c r="I6822" s="74">
        <f>INDEX('AWR Data'!A$1:E$8825,MATCH(A6822,'AWR Data'!A$1:A$8825,0),5)</f>
        <v>0</v>
      </c>
      <c r="J6822" s="74">
        <f t="shared" si="850"/>
        <v>0</v>
      </c>
      <c r="K6822" s="105">
        <f t="shared" si="851"/>
        <v>0</v>
      </c>
      <c r="L6822" s="75">
        <v>0</v>
      </c>
      <c r="M6822" s="75">
        <v>0</v>
      </c>
      <c r="N6822" s="75">
        <v>0</v>
      </c>
      <c r="O6822" s="105">
        <v>0</v>
      </c>
      <c r="P6822" s="98">
        <f t="shared" si="852"/>
        <v>12000</v>
      </c>
      <c r="Q6822" s="98">
        <f t="shared" si="853"/>
        <v>0</v>
      </c>
      <c r="R6822" s="98">
        <f t="shared" si="854"/>
        <v>0</v>
      </c>
      <c r="S6822" s="105">
        <f t="shared" si="855"/>
        <v>0</v>
      </c>
      <c r="T6822" s="8" t="str">
        <f>IF(I6822=0,"",(INDEX('AWR Data'!A$1:E$8823,MATCH(A6822,'AWR Data'!A$1:A$8823,0),4)))</f>
        <v/>
      </c>
    </row>
    <row r="6823" spans="1:20" ht="20" customHeight="1">
      <c r="A6823" s="14" t="s">
        <v>13102</v>
      </c>
      <c r="B6823" s="14" t="s">
        <v>576</v>
      </c>
      <c r="C6823" s="14" t="s">
        <v>13103</v>
      </c>
      <c r="E6823" s="74">
        <v>28</v>
      </c>
      <c r="F6823" s="74">
        <v>23500</v>
      </c>
      <c r="G6823" s="74">
        <f t="shared" si="848"/>
        <v>336</v>
      </c>
      <c r="H6823" s="80">
        <f t="shared" si="849"/>
        <v>1.4297872340425531E-2</v>
      </c>
      <c r="I6823" s="74">
        <f>INDEX('AWR Data'!A$1:E$8825,MATCH(A6823,'AWR Data'!A$1:A$8825,0),5)</f>
        <v>0</v>
      </c>
      <c r="J6823" s="74">
        <f t="shared" si="850"/>
        <v>0</v>
      </c>
      <c r="K6823" s="105">
        <f t="shared" si="851"/>
        <v>0</v>
      </c>
      <c r="L6823" s="75">
        <v>0</v>
      </c>
      <c r="M6823" s="75">
        <v>0</v>
      </c>
      <c r="N6823" s="75">
        <v>0</v>
      </c>
      <c r="O6823" s="105">
        <v>0</v>
      </c>
      <c r="P6823" s="98">
        <f t="shared" si="852"/>
        <v>336</v>
      </c>
      <c r="Q6823" s="98">
        <f t="shared" si="853"/>
        <v>0</v>
      </c>
      <c r="R6823" s="98">
        <f t="shared" si="854"/>
        <v>0</v>
      </c>
      <c r="S6823" s="105">
        <f t="shared" si="855"/>
        <v>0</v>
      </c>
      <c r="T6823" s="8" t="str">
        <f>IF(I6823=0,"",(INDEX('AWR Data'!A$1:E$8823,MATCH(A6823,'AWR Data'!A$1:A$8823,0),4)))</f>
        <v/>
      </c>
    </row>
    <row r="6824" spans="1:20" ht="20" customHeight="1">
      <c r="A6824" s="14" t="s">
        <v>13104</v>
      </c>
      <c r="B6824" s="14" t="s">
        <v>568</v>
      </c>
      <c r="E6824" s="74">
        <v>22</v>
      </c>
      <c r="F6824" s="74">
        <v>1280</v>
      </c>
      <c r="G6824" s="74">
        <f t="shared" si="848"/>
        <v>264</v>
      </c>
      <c r="H6824" s="80">
        <f t="shared" si="849"/>
        <v>0.20624999999999999</v>
      </c>
      <c r="I6824" s="74">
        <f>INDEX('AWR Data'!A$1:E$8825,MATCH(A6824,'AWR Data'!A$1:A$8825,0),5)</f>
        <v>0</v>
      </c>
      <c r="J6824" s="74">
        <f t="shared" si="850"/>
        <v>0</v>
      </c>
      <c r="K6824" s="105">
        <f t="shared" si="851"/>
        <v>0</v>
      </c>
      <c r="L6824" s="75">
        <v>0</v>
      </c>
      <c r="M6824" s="75">
        <v>0</v>
      </c>
      <c r="N6824" s="75">
        <v>0</v>
      </c>
      <c r="O6824" s="105">
        <v>0</v>
      </c>
      <c r="P6824" s="98">
        <f t="shared" si="852"/>
        <v>264</v>
      </c>
      <c r="Q6824" s="98">
        <f t="shared" si="853"/>
        <v>0</v>
      </c>
      <c r="R6824" s="98">
        <f t="shared" si="854"/>
        <v>0</v>
      </c>
      <c r="S6824" s="105">
        <f t="shared" si="855"/>
        <v>0</v>
      </c>
      <c r="T6824" s="8" t="str">
        <f>IF(I6824=0,"",(INDEX('AWR Data'!A$1:E$8823,MATCH(A6824,'AWR Data'!A$1:A$8823,0),4)))</f>
        <v/>
      </c>
    </row>
    <row r="6825" spans="1:20" ht="20" customHeight="1">
      <c r="A6825" s="14" t="s">
        <v>13105</v>
      </c>
      <c r="B6825" s="14" t="s">
        <v>510</v>
      </c>
      <c r="C6825" s="14" t="s">
        <v>13106</v>
      </c>
      <c r="E6825" s="74">
        <v>58</v>
      </c>
      <c r="F6825" s="74">
        <v>7550</v>
      </c>
      <c r="G6825" s="74">
        <f t="shared" si="848"/>
        <v>696</v>
      </c>
      <c r="H6825" s="80">
        <f t="shared" si="849"/>
        <v>9.2185430463576162E-2</v>
      </c>
      <c r="I6825" s="74">
        <f>INDEX('AWR Data'!A$1:E$8825,MATCH(A6825,'AWR Data'!A$1:A$8825,0),5)</f>
        <v>0</v>
      </c>
      <c r="J6825" s="74">
        <f t="shared" si="850"/>
        <v>0</v>
      </c>
      <c r="K6825" s="105">
        <f t="shared" si="851"/>
        <v>0</v>
      </c>
      <c r="L6825" s="75">
        <v>0</v>
      </c>
      <c r="M6825" s="75">
        <v>0</v>
      </c>
      <c r="N6825" s="75">
        <v>0</v>
      </c>
      <c r="O6825" s="105">
        <v>0</v>
      </c>
      <c r="P6825" s="98">
        <f t="shared" si="852"/>
        <v>696</v>
      </c>
      <c r="Q6825" s="98">
        <f t="shared" si="853"/>
        <v>0</v>
      </c>
      <c r="R6825" s="98">
        <f t="shared" si="854"/>
        <v>0</v>
      </c>
      <c r="S6825" s="105">
        <f t="shared" si="855"/>
        <v>0</v>
      </c>
      <c r="T6825" s="8" t="str">
        <f>IF(I6825=0,"",(INDEX('AWR Data'!A$1:E$8823,MATCH(A6825,'AWR Data'!A$1:A$8823,0),4)))</f>
        <v/>
      </c>
    </row>
    <row r="6826" spans="1:20" ht="20" customHeight="1">
      <c r="A6826" s="14" t="s">
        <v>13107</v>
      </c>
      <c r="B6826" s="14" t="s">
        <v>2346</v>
      </c>
      <c r="C6826" s="14" t="s">
        <v>13108</v>
      </c>
      <c r="E6826" s="74">
        <v>1600</v>
      </c>
      <c r="F6826" s="74">
        <v>111000</v>
      </c>
      <c r="G6826" s="74">
        <f t="shared" si="848"/>
        <v>19200</v>
      </c>
      <c r="H6826" s="80">
        <f t="shared" si="849"/>
        <v>0.17297297297297298</v>
      </c>
      <c r="I6826" s="74">
        <f>INDEX('AWR Data'!A$1:E$8825,MATCH(A6826,'AWR Data'!A$1:A$8825,0),5)</f>
        <v>0</v>
      </c>
      <c r="J6826" s="74">
        <f t="shared" si="850"/>
        <v>0</v>
      </c>
      <c r="K6826" s="105">
        <f t="shared" si="851"/>
        <v>0</v>
      </c>
      <c r="L6826" s="75">
        <v>0</v>
      </c>
      <c r="M6826" s="75">
        <v>0</v>
      </c>
      <c r="N6826" s="75">
        <v>0</v>
      </c>
      <c r="O6826" s="105">
        <v>0</v>
      </c>
      <c r="P6826" s="98">
        <f t="shared" si="852"/>
        <v>19200</v>
      </c>
      <c r="Q6826" s="98">
        <f t="shared" si="853"/>
        <v>0</v>
      </c>
      <c r="R6826" s="98">
        <f t="shared" si="854"/>
        <v>0</v>
      </c>
      <c r="S6826" s="105">
        <f t="shared" si="855"/>
        <v>0</v>
      </c>
      <c r="T6826" s="8" t="str">
        <f>IF(I6826=0,"",(INDEX('AWR Data'!A$1:E$8823,MATCH(A6826,'AWR Data'!A$1:A$8823,0),4)))</f>
        <v/>
      </c>
    </row>
    <row r="6827" spans="1:20" ht="20" customHeight="1">
      <c r="A6827" s="14" t="s">
        <v>12901</v>
      </c>
      <c r="B6827" s="14" t="s">
        <v>1178</v>
      </c>
      <c r="C6827" s="14" t="s">
        <v>12902</v>
      </c>
      <c r="E6827" s="74">
        <v>28</v>
      </c>
      <c r="F6827" s="74">
        <v>7090</v>
      </c>
      <c r="G6827" s="74">
        <f t="shared" si="848"/>
        <v>336</v>
      </c>
      <c r="H6827" s="80">
        <f t="shared" si="849"/>
        <v>4.7390691114245417E-2</v>
      </c>
      <c r="I6827" s="74">
        <f>INDEX('AWR Data'!A$1:E$8825,MATCH(A6827,'AWR Data'!A$1:A$8825,0),5)</f>
        <v>0</v>
      </c>
      <c r="J6827" s="74">
        <f t="shared" si="850"/>
        <v>0</v>
      </c>
      <c r="K6827" s="105">
        <f t="shared" si="851"/>
        <v>0</v>
      </c>
      <c r="L6827" s="75">
        <v>0</v>
      </c>
      <c r="M6827" s="75">
        <v>0</v>
      </c>
      <c r="N6827" s="75">
        <v>0</v>
      </c>
      <c r="O6827" s="105">
        <v>0</v>
      </c>
      <c r="P6827" s="98">
        <f t="shared" si="852"/>
        <v>336</v>
      </c>
      <c r="Q6827" s="98">
        <f t="shared" si="853"/>
        <v>0</v>
      </c>
      <c r="R6827" s="98">
        <f t="shared" si="854"/>
        <v>0</v>
      </c>
      <c r="S6827" s="105">
        <f t="shared" si="855"/>
        <v>0</v>
      </c>
      <c r="T6827" s="8" t="str">
        <f>IF(I6827=0,"",(INDEX('AWR Data'!A$1:E$8823,MATCH(A6827,'AWR Data'!A$1:A$8823,0),4)))</f>
        <v/>
      </c>
    </row>
    <row r="6828" spans="1:20" ht="20" customHeight="1">
      <c r="A6828" s="14" t="s">
        <v>12903</v>
      </c>
      <c r="B6828" s="14" t="s">
        <v>721</v>
      </c>
      <c r="C6828" s="14" t="s">
        <v>12904</v>
      </c>
      <c r="E6828" s="74">
        <v>590</v>
      </c>
      <c r="F6828" s="74">
        <v>318000</v>
      </c>
      <c r="G6828" s="74">
        <f t="shared" si="848"/>
        <v>7080</v>
      </c>
      <c r="H6828" s="80">
        <f t="shared" si="849"/>
        <v>2.2264150943396226E-2</v>
      </c>
      <c r="I6828" s="74">
        <f>INDEX('AWR Data'!A$1:E$8825,MATCH(A6828,'AWR Data'!A$1:A$8825,0),5)</f>
        <v>0</v>
      </c>
      <c r="J6828" s="74">
        <f t="shared" si="850"/>
        <v>0</v>
      </c>
      <c r="K6828" s="105">
        <f t="shared" si="851"/>
        <v>0</v>
      </c>
      <c r="L6828" s="75">
        <v>0</v>
      </c>
      <c r="M6828" s="75">
        <v>0</v>
      </c>
      <c r="N6828" s="75">
        <v>0</v>
      </c>
      <c r="O6828" s="105">
        <v>0</v>
      </c>
      <c r="P6828" s="98">
        <f t="shared" si="852"/>
        <v>7080</v>
      </c>
      <c r="Q6828" s="98">
        <f t="shared" si="853"/>
        <v>0</v>
      </c>
      <c r="R6828" s="98">
        <f t="shared" si="854"/>
        <v>0</v>
      </c>
      <c r="S6828" s="105">
        <f t="shared" si="855"/>
        <v>0</v>
      </c>
      <c r="T6828" s="8" t="str">
        <f>IF(I6828=0,"",(INDEX('AWR Data'!A$1:E$8823,MATCH(A6828,'AWR Data'!A$1:A$8823,0),4)))</f>
        <v/>
      </c>
    </row>
    <row r="6829" spans="1:20" ht="20" customHeight="1">
      <c r="A6829" s="14" t="s">
        <v>12905</v>
      </c>
      <c r="B6829" s="14" t="s">
        <v>721</v>
      </c>
      <c r="C6829" s="14" t="s">
        <v>12906</v>
      </c>
      <c r="E6829" s="74">
        <v>46</v>
      </c>
      <c r="F6829" s="74">
        <v>25900</v>
      </c>
      <c r="G6829" s="74">
        <f t="shared" si="848"/>
        <v>552</v>
      </c>
      <c r="H6829" s="80">
        <f t="shared" si="849"/>
        <v>2.1312741312741312E-2</v>
      </c>
      <c r="I6829" s="74">
        <f>INDEX('AWR Data'!A$1:E$8825,MATCH(A6829,'AWR Data'!A$1:A$8825,0),5)</f>
        <v>0</v>
      </c>
      <c r="J6829" s="74">
        <f t="shared" si="850"/>
        <v>0</v>
      </c>
      <c r="K6829" s="105">
        <f t="shared" si="851"/>
        <v>0</v>
      </c>
      <c r="L6829" s="75">
        <v>0</v>
      </c>
      <c r="M6829" s="75">
        <v>0</v>
      </c>
      <c r="N6829" s="75">
        <v>0</v>
      </c>
      <c r="O6829" s="105">
        <v>0</v>
      </c>
      <c r="P6829" s="98">
        <f t="shared" si="852"/>
        <v>552</v>
      </c>
      <c r="Q6829" s="98">
        <f t="shared" si="853"/>
        <v>0</v>
      </c>
      <c r="R6829" s="98">
        <f t="shared" si="854"/>
        <v>0</v>
      </c>
      <c r="S6829" s="105">
        <f t="shared" si="855"/>
        <v>0</v>
      </c>
      <c r="T6829" s="8" t="str">
        <f>IF(I6829=0,"",(INDEX('AWR Data'!A$1:E$8823,MATCH(A6829,'AWR Data'!A$1:A$8823,0),4)))</f>
        <v/>
      </c>
    </row>
    <row r="6830" spans="1:20" ht="20" customHeight="1">
      <c r="A6830" s="14" t="s">
        <v>12907</v>
      </c>
      <c r="B6830" s="14" t="s">
        <v>721</v>
      </c>
      <c r="C6830" s="14" t="s">
        <v>12908</v>
      </c>
      <c r="E6830" s="74">
        <v>28</v>
      </c>
      <c r="F6830" s="74">
        <v>13600</v>
      </c>
      <c r="G6830" s="74">
        <f t="shared" si="848"/>
        <v>336</v>
      </c>
      <c r="H6830" s="80">
        <f t="shared" si="849"/>
        <v>2.4705882352941175E-2</v>
      </c>
      <c r="I6830" s="74">
        <f>INDEX('AWR Data'!A$1:E$8825,MATCH(A6830,'AWR Data'!A$1:A$8825,0),5)</f>
        <v>0</v>
      </c>
      <c r="J6830" s="74">
        <f t="shared" si="850"/>
        <v>0</v>
      </c>
      <c r="K6830" s="105">
        <f t="shared" si="851"/>
        <v>0</v>
      </c>
      <c r="L6830" s="75">
        <v>0</v>
      </c>
      <c r="M6830" s="75">
        <v>0</v>
      </c>
      <c r="N6830" s="75">
        <v>0</v>
      </c>
      <c r="O6830" s="105">
        <v>0</v>
      </c>
      <c r="P6830" s="98">
        <f t="shared" si="852"/>
        <v>336</v>
      </c>
      <c r="Q6830" s="98">
        <f t="shared" si="853"/>
        <v>0</v>
      </c>
      <c r="R6830" s="98">
        <f t="shared" si="854"/>
        <v>0</v>
      </c>
      <c r="S6830" s="105">
        <f t="shared" si="855"/>
        <v>0</v>
      </c>
      <c r="T6830" s="8" t="str">
        <f>IF(I6830=0,"",(INDEX('AWR Data'!A$1:E$8823,MATCH(A6830,'AWR Data'!A$1:A$8823,0),4)))</f>
        <v/>
      </c>
    </row>
    <row r="6831" spans="1:20" ht="20" customHeight="1">
      <c r="A6831" s="14" t="s">
        <v>12909</v>
      </c>
      <c r="B6831" s="14" t="s">
        <v>721</v>
      </c>
      <c r="C6831" s="14" t="s">
        <v>12910</v>
      </c>
      <c r="E6831" s="74">
        <v>1900</v>
      </c>
      <c r="F6831" s="74">
        <v>384000</v>
      </c>
      <c r="G6831" s="74">
        <f t="shared" si="848"/>
        <v>22800</v>
      </c>
      <c r="H6831" s="80">
        <f t="shared" si="849"/>
        <v>5.9374999999999997E-2</v>
      </c>
      <c r="I6831" s="74">
        <f>INDEX('AWR Data'!A$1:E$8825,MATCH(A6831,'AWR Data'!A$1:A$8825,0),5)</f>
        <v>0</v>
      </c>
      <c r="J6831" s="74">
        <f t="shared" si="850"/>
        <v>0</v>
      </c>
      <c r="K6831" s="105">
        <f t="shared" si="851"/>
        <v>0</v>
      </c>
      <c r="L6831" s="75">
        <v>0</v>
      </c>
      <c r="M6831" s="75">
        <v>0</v>
      </c>
      <c r="N6831" s="75">
        <v>0</v>
      </c>
      <c r="O6831" s="105">
        <v>0</v>
      </c>
      <c r="P6831" s="98">
        <f t="shared" si="852"/>
        <v>22800</v>
      </c>
      <c r="Q6831" s="98">
        <f t="shared" si="853"/>
        <v>0</v>
      </c>
      <c r="R6831" s="98">
        <f t="shared" si="854"/>
        <v>0</v>
      </c>
      <c r="S6831" s="105">
        <f t="shared" si="855"/>
        <v>0</v>
      </c>
      <c r="T6831" s="8" t="str">
        <f>IF(I6831=0,"",(INDEX('AWR Data'!A$1:E$8823,MATCH(A6831,'AWR Data'!A$1:A$8823,0),4)))</f>
        <v/>
      </c>
    </row>
    <row r="6832" spans="1:20" ht="20" customHeight="1">
      <c r="A6832" s="14" t="s">
        <v>12913</v>
      </c>
      <c r="B6832" s="14" t="s">
        <v>2054</v>
      </c>
      <c r="C6832" s="14" t="s">
        <v>12914</v>
      </c>
      <c r="E6832" s="74">
        <v>58</v>
      </c>
      <c r="F6832" s="74">
        <v>24100</v>
      </c>
      <c r="G6832" s="74">
        <f t="shared" si="848"/>
        <v>696</v>
      </c>
      <c r="H6832" s="80">
        <f t="shared" si="849"/>
        <v>2.8879668049792532E-2</v>
      </c>
      <c r="I6832" s="74">
        <f>INDEX('AWR Data'!A$1:E$8825,MATCH(A6832,'AWR Data'!A$1:A$8825,0),5)</f>
        <v>0</v>
      </c>
      <c r="J6832" s="74">
        <f t="shared" si="850"/>
        <v>0</v>
      </c>
      <c r="K6832" s="105">
        <f t="shared" si="851"/>
        <v>0</v>
      </c>
      <c r="L6832" s="75">
        <v>0</v>
      </c>
      <c r="M6832" s="75">
        <v>0</v>
      </c>
      <c r="N6832" s="75">
        <v>0</v>
      </c>
      <c r="O6832" s="105">
        <v>0</v>
      </c>
      <c r="P6832" s="98">
        <f t="shared" si="852"/>
        <v>696</v>
      </c>
      <c r="Q6832" s="98">
        <f t="shared" si="853"/>
        <v>0</v>
      </c>
      <c r="R6832" s="98">
        <f t="shared" si="854"/>
        <v>0</v>
      </c>
      <c r="S6832" s="105">
        <f t="shared" si="855"/>
        <v>0</v>
      </c>
      <c r="T6832" s="8" t="str">
        <f>IF(I6832=0,"",(INDEX('AWR Data'!A$1:E$8823,MATCH(A6832,'AWR Data'!A$1:A$8823,0),4)))</f>
        <v/>
      </c>
    </row>
    <row r="6833" spans="1:20" ht="20" customHeight="1">
      <c r="A6833" s="14" t="s">
        <v>12915</v>
      </c>
      <c r="B6833" s="14" t="s">
        <v>2054</v>
      </c>
      <c r="C6833" s="14" t="s">
        <v>12916</v>
      </c>
      <c r="E6833" s="74">
        <v>22</v>
      </c>
      <c r="F6833" s="74">
        <v>3180</v>
      </c>
      <c r="G6833" s="74">
        <f t="shared" si="848"/>
        <v>264</v>
      </c>
      <c r="H6833" s="80">
        <f t="shared" si="849"/>
        <v>8.3018867924528297E-2</v>
      </c>
      <c r="I6833" s="74">
        <f>INDEX('AWR Data'!A$1:E$8825,MATCH(A6833,'AWR Data'!A$1:A$8825,0),5)</f>
        <v>0</v>
      </c>
      <c r="J6833" s="74">
        <f t="shared" si="850"/>
        <v>0</v>
      </c>
      <c r="K6833" s="105">
        <f t="shared" si="851"/>
        <v>0</v>
      </c>
      <c r="L6833" s="75">
        <v>0</v>
      </c>
      <c r="M6833" s="75">
        <v>0</v>
      </c>
      <c r="N6833" s="75">
        <v>0</v>
      </c>
      <c r="O6833" s="105">
        <v>0</v>
      </c>
      <c r="P6833" s="98">
        <f t="shared" si="852"/>
        <v>264</v>
      </c>
      <c r="Q6833" s="98">
        <f t="shared" si="853"/>
        <v>0</v>
      </c>
      <c r="R6833" s="98">
        <f t="shared" si="854"/>
        <v>0</v>
      </c>
      <c r="S6833" s="105">
        <f t="shared" si="855"/>
        <v>0</v>
      </c>
      <c r="T6833" s="8" t="str">
        <f>IF(I6833=0,"",(INDEX('AWR Data'!A$1:E$8823,MATCH(A6833,'AWR Data'!A$1:A$8823,0),4)))</f>
        <v/>
      </c>
    </row>
    <row r="6834" spans="1:20" ht="20" customHeight="1">
      <c r="A6834" s="14" t="s">
        <v>12917</v>
      </c>
      <c r="B6834" s="14" t="s">
        <v>1667</v>
      </c>
      <c r="C6834" s="14" t="s">
        <v>13125</v>
      </c>
      <c r="E6834" s="74">
        <v>22</v>
      </c>
      <c r="F6834" s="74">
        <v>8530</v>
      </c>
      <c r="G6834" s="74">
        <f t="shared" si="848"/>
        <v>264</v>
      </c>
      <c r="H6834" s="80">
        <f t="shared" si="849"/>
        <v>3.0949589683470106E-2</v>
      </c>
      <c r="I6834" s="74">
        <f>INDEX('AWR Data'!A$1:E$8825,MATCH(A6834,'AWR Data'!A$1:A$8825,0),5)</f>
        <v>0</v>
      </c>
      <c r="J6834" s="74">
        <f t="shared" si="850"/>
        <v>0</v>
      </c>
      <c r="K6834" s="105">
        <f t="shared" si="851"/>
        <v>0</v>
      </c>
      <c r="L6834" s="75">
        <v>0</v>
      </c>
      <c r="M6834" s="75">
        <v>0</v>
      </c>
      <c r="N6834" s="75">
        <v>0</v>
      </c>
      <c r="O6834" s="105">
        <v>0</v>
      </c>
      <c r="P6834" s="98">
        <f t="shared" si="852"/>
        <v>264</v>
      </c>
      <c r="Q6834" s="98">
        <f t="shared" si="853"/>
        <v>0</v>
      </c>
      <c r="R6834" s="98">
        <f t="shared" si="854"/>
        <v>0</v>
      </c>
      <c r="S6834" s="105">
        <f t="shared" si="855"/>
        <v>0</v>
      </c>
      <c r="T6834" s="8" t="str">
        <f>IF(I6834=0,"",(INDEX('AWR Data'!A$1:E$8823,MATCH(A6834,'AWR Data'!A$1:A$8823,0),4)))</f>
        <v/>
      </c>
    </row>
    <row r="6835" spans="1:20" ht="20" customHeight="1">
      <c r="A6835" s="14" t="s">
        <v>13126</v>
      </c>
      <c r="B6835" s="14" t="s">
        <v>1795</v>
      </c>
      <c r="C6835" s="14" t="s">
        <v>13127</v>
      </c>
      <c r="E6835" s="74">
        <v>22</v>
      </c>
      <c r="F6835" s="74">
        <v>695</v>
      </c>
      <c r="G6835" s="74">
        <f t="shared" si="848"/>
        <v>264</v>
      </c>
      <c r="H6835" s="80">
        <f t="shared" si="849"/>
        <v>0.37985611510791367</v>
      </c>
      <c r="I6835" s="74">
        <f>INDEX('AWR Data'!A$1:E$8825,MATCH(A6835,'AWR Data'!A$1:A$8825,0),5)</f>
        <v>0</v>
      </c>
      <c r="J6835" s="74">
        <f t="shared" si="850"/>
        <v>0</v>
      </c>
      <c r="K6835" s="105">
        <f t="shared" si="851"/>
        <v>0</v>
      </c>
      <c r="L6835" s="75">
        <v>0</v>
      </c>
      <c r="M6835" s="75">
        <v>0</v>
      </c>
      <c r="N6835" s="75">
        <v>0</v>
      </c>
      <c r="O6835" s="105">
        <v>0</v>
      </c>
      <c r="P6835" s="98">
        <f t="shared" si="852"/>
        <v>264</v>
      </c>
      <c r="Q6835" s="98">
        <f t="shared" si="853"/>
        <v>0</v>
      </c>
      <c r="R6835" s="98">
        <f t="shared" si="854"/>
        <v>0</v>
      </c>
      <c r="S6835" s="105">
        <f t="shared" si="855"/>
        <v>0</v>
      </c>
      <c r="T6835" s="8" t="str">
        <f>IF(I6835=0,"",(INDEX('AWR Data'!A$1:E$8823,MATCH(A6835,'AWR Data'!A$1:A$8823,0),4)))</f>
        <v/>
      </c>
    </row>
    <row r="6836" spans="1:20" ht="20" customHeight="1">
      <c r="A6836" s="14" t="s">
        <v>13128</v>
      </c>
      <c r="B6836" s="14" t="s">
        <v>17535</v>
      </c>
      <c r="C6836" s="14" t="s">
        <v>13129</v>
      </c>
      <c r="E6836" s="74">
        <v>320</v>
      </c>
      <c r="F6836" s="74">
        <v>2750000</v>
      </c>
      <c r="G6836" s="74">
        <f t="shared" si="848"/>
        <v>3840</v>
      </c>
      <c r="H6836" s="80">
        <f t="shared" si="849"/>
        <v>1.3963636363636363E-3</v>
      </c>
      <c r="I6836" s="74">
        <f>INDEX('AWR Data'!A$1:E$8825,MATCH(A6836,'AWR Data'!A$1:A$8825,0),5)</f>
        <v>0</v>
      </c>
      <c r="J6836" s="74">
        <f t="shared" si="850"/>
        <v>0</v>
      </c>
      <c r="K6836" s="105">
        <f t="shared" si="851"/>
        <v>0</v>
      </c>
      <c r="L6836" s="75">
        <v>0</v>
      </c>
      <c r="M6836" s="75">
        <v>0</v>
      </c>
      <c r="N6836" s="75">
        <v>0</v>
      </c>
      <c r="O6836" s="105">
        <v>0</v>
      </c>
      <c r="P6836" s="98">
        <f t="shared" si="852"/>
        <v>3840</v>
      </c>
      <c r="Q6836" s="98">
        <f t="shared" si="853"/>
        <v>0</v>
      </c>
      <c r="R6836" s="98">
        <f t="shared" si="854"/>
        <v>0</v>
      </c>
      <c r="S6836" s="105">
        <f t="shared" si="855"/>
        <v>0</v>
      </c>
      <c r="T6836" s="8" t="str">
        <f>IF(I6836=0,"",(INDEX('AWR Data'!A$1:E$8823,MATCH(A6836,'AWR Data'!A$1:A$8823,0),4)))</f>
        <v/>
      </c>
    </row>
    <row r="6837" spans="1:20" ht="20" customHeight="1">
      <c r="A6837" s="14" t="s">
        <v>13130</v>
      </c>
      <c r="B6837" s="14" t="s">
        <v>568</v>
      </c>
      <c r="E6837" s="74">
        <v>36</v>
      </c>
      <c r="F6837" s="74">
        <v>9380</v>
      </c>
      <c r="G6837" s="74">
        <f t="shared" si="848"/>
        <v>432</v>
      </c>
      <c r="H6837" s="80">
        <f t="shared" si="849"/>
        <v>4.6055437100213217E-2</v>
      </c>
      <c r="I6837" s="74">
        <f>INDEX('AWR Data'!A$1:E$8825,MATCH(A6837,'AWR Data'!A$1:A$8825,0),5)</f>
        <v>0</v>
      </c>
      <c r="J6837" s="74">
        <f t="shared" si="850"/>
        <v>0</v>
      </c>
      <c r="K6837" s="105">
        <f t="shared" si="851"/>
        <v>0</v>
      </c>
      <c r="L6837" s="75">
        <v>0</v>
      </c>
      <c r="M6837" s="75">
        <v>0</v>
      </c>
      <c r="N6837" s="75">
        <v>0</v>
      </c>
      <c r="O6837" s="105">
        <v>0</v>
      </c>
      <c r="P6837" s="98">
        <f t="shared" si="852"/>
        <v>432</v>
      </c>
      <c r="Q6837" s="98">
        <f t="shared" si="853"/>
        <v>0</v>
      </c>
      <c r="R6837" s="98">
        <f t="shared" si="854"/>
        <v>0</v>
      </c>
      <c r="S6837" s="105">
        <f t="shared" si="855"/>
        <v>0</v>
      </c>
      <c r="T6837" s="8" t="str">
        <f>IF(I6837=0,"",(INDEX('AWR Data'!A$1:E$8823,MATCH(A6837,'AWR Data'!A$1:A$8823,0),4)))</f>
        <v/>
      </c>
    </row>
    <row r="6838" spans="1:20" ht="20" customHeight="1">
      <c r="A6838" s="14" t="s">
        <v>13131</v>
      </c>
      <c r="B6838" s="14" t="s">
        <v>579</v>
      </c>
      <c r="C6838" s="14" t="s">
        <v>13132</v>
      </c>
      <c r="E6838" s="74">
        <v>720</v>
      </c>
      <c r="F6838" s="74">
        <v>98000</v>
      </c>
      <c r="G6838" s="74">
        <f t="shared" si="848"/>
        <v>8640</v>
      </c>
      <c r="H6838" s="80">
        <f t="shared" si="849"/>
        <v>8.8163265306122451E-2</v>
      </c>
      <c r="I6838" s="74">
        <f>INDEX('AWR Data'!A$1:E$8825,MATCH(A6838,'AWR Data'!A$1:A$8825,0),5)</f>
        <v>0</v>
      </c>
      <c r="J6838" s="74">
        <f t="shared" si="850"/>
        <v>0</v>
      </c>
      <c r="K6838" s="105">
        <f t="shared" si="851"/>
        <v>0</v>
      </c>
      <c r="L6838" s="75">
        <v>0</v>
      </c>
      <c r="M6838" s="75">
        <v>0</v>
      </c>
      <c r="N6838" s="75">
        <v>0</v>
      </c>
      <c r="O6838" s="105">
        <v>0</v>
      </c>
      <c r="P6838" s="98">
        <f t="shared" si="852"/>
        <v>8640</v>
      </c>
      <c r="Q6838" s="98">
        <f t="shared" si="853"/>
        <v>0</v>
      </c>
      <c r="R6838" s="98">
        <f t="shared" si="854"/>
        <v>0</v>
      </c>
      <c r="S6838" s="105">
        <f t="shared" si="855"/>
        <v>0</v>
      </c>
      <c r="T6838" s="8" t="str">
        <f>IF(I6838=0,"",(INDEX('AWR Data'!A$1:E$8823,MATCH(A6838,'AWR Data'!A$1:A$8823,0),4)))</f>
        <v/>
      </c>
    </row>
    <row r="6839" spans="1:20" ht="20" customHeight="1">
      <c r="A6839" s="14" t="s">
        <v>13133</v>
      </c>
      <c r="B6839" s="14" t="s">
        <v>505</v>
      </c>
      <c r="C6839" s="14" t="s">
        <v>13134</v>
      </c>
      <c r="E6839" s="74">
        <v>28</v>
      </c>
      <c r="F6839" s="74">
        <v>5600</v>
      </c>
      <c r="G6839" s="74">
        <f t="shared" si="848"/>
        <v>336</v>
      </c>
      <c r="H6839" s="80">
        <f t="shared" si="849"/>
        <v>0.06</v>
      </c>
      <c r="I6839" s="74">
        <f>INDEX('AWR Data'!A$1:E$8825,MATCH(A6839,'AWR Data'!A$1:A$8825,0),5)</f>
        <v>0</v>
      </c>
      <c r="J6839" s="74">
        <f t="shared" si="850"/>
        <v>0</v>
      </c>
      <c r="K6839" s="105">
        <f t="shared" si="851"/>
        <v>0</v>
      </c>
      <c r="L6839" s="75">
        <v>0</v>
      </c>
      <c r="M6839" s="75">
        <v>0</v>
      </c>
      <c r="N6839" s="75">
        <v>0</v>
      </c>
      <c r="O6839" s="105">
        <v>0</v>
      </c>
      <c r="P6839" s="98">
        <f t="shared" si="852"/>
        <v>336</v>
      </c>
      <c r="Q6839" s="98">
        <f t="shared" si="853"/>
        <v>0</v>
      </c>
      <c r="R6839" s="98">
        <f t="shared" si="854"/>
        <v>0</v>
      </c>
      <c r="S6839" s="105">
        <f t="shared" si="855"/>
        <v>0</v>
      </c>
      <c r="T6839" s="8" t="str">
        <f>IF(I6839=0,"",(INDEX('AWR Data'!A$1:E$8823,MATCH(A6839,'AWR Data'!A$1:A$8823,0),4)))</f>
        <v/>
      </c>
    </row>
    <row r="6840" spans="1:20" ht="20" customHeight="1">
      <c r="A6840" s="14" t="s">
        <v>13135</v>
      </c>
      <c r="B6840" s="14" t="s">
        <v>2760</v>
      </c>
      <c r="C6840" s="14" t="s">
        <v>12929</v>
      </c>
      <c r="E6840" s="74">
        <v>28</v>
      </c>
      <c r="F6840" s="74">
        <v>398</v>
      </c>
      <c r="G6840" s="74">
        <f t="shared" si="848"/>
        <v>336</v>
      </c>
      <c r="H6840" s="80">
        <f t="shared" si="849"/>
        <v>0.84422110552763818</v>
      </c>
      <c r="I6840" s="74">
        <f>INDEX('AWR Data'!A$1:E$8825,MATCH(A6840,'AWR Data'!A$1:A$8825,0),5)</f>
        <v>0</v>
      </c>
      <c r="J6840" s="74">
        <f t="shared" si="850"/>
        <v>0</v>
      </c>
      <c r="K6840" s="105">
        <f t="shared" si="851"/>
        <v>0</v>
      </c>
      <c r="L6840" s="75">
        <v>0</v>
      </c>
      <c r="M6840" s="75">
        <v>0</v>
      </c>
      <c r="N6840" s="75">
        <v>0</v>
      </c>
      <c r="O6840" s="105">
        <v>0</v>
      </c>
      <c r="P6840" s="98">
        <f t="shared" si="852"/>
        <v>336</v>
      </c>
      <c r="Q6840" s="98">
        <f t="shared" si="853"/>
        <v>0</v>
      </c>
      <c r="R6840" s="98">
        <f t="shared" si="854"/>
        <v>0</v>
      </c>
      <c r="S6840" s="105">
        <f t="shared" si="855"/>
        <v>0</v>
      </c>
      <c r="T6840" s="8" t="str">
        <f>IF(I6840=0,"",(INDEX('AWR Data'!A$1:E$8823,MATCH(A6840,'AWR Data'!A$1:A$8823,0),4)))</f>
        <v/>
      </c>
    </row>
    <row r="6841" spans="1:20" ht="20" customHeight="1">
      <c r="A6841" s="14" t="s">
        <v>12930</v>
      </c>
      <c r="B6841" s="14" t="s">
        <v>516</v>
      </c>
      <c r="C6841" s="14" t="s">
        <v>12931</v>
      </c>
      <c r="E6841" s="74">
        <v>590</v>
      </c>
      <c r="F6841" s="74">
        <v>64600</v>
      </c>
      <c r="G6841" s="74">
        <f t="shared" si="848"/>
        <v>7080</v>
      </c>
      <c r="H6841" s="80">
        <f t="shared" si="849"/>
        <v>0.10959752321981424</v>
      </c>
      <c r="I6841" s="74">
        <f>INDEX('AWR Data'!A$1:E$8825,MATCH(A6841,'AWR Data'!A$1:A$8825,0),5)</f>
        <v>0</v>
      </c>
      <c r="J6841" s="74">
        <f t="shared" si="850"/>
        <v>0</v>
      </c>
      <c r="K6841" s="105">
        <f t="shared" si="851"/>
        <v>0</v>
      </c>
      <c r="L6841" s="75">
        <v>0</v>
      </c>
      <c r="M6841" s="75">
        <v>0</v>
      </c>
      <c r="N6841" s="75">
        <v>0</v>
      </c>
      <c r="O6841" s="105">
        <v>0</v>
      </c>
      <c r="P6841" s="98">
        <f t="shared" si="852"/>
        <v>7080</v>
      </c>
      <c r="Q6841" s="98">
        <f t="shared" si="853"/>
        <v>0</v>
      </c>
      <c r="R6841" s="98">
        <f t="shared" si="854"/>
        <v>0</v>
      </c>
      <c r="S6841" s="105">
        <f t="shared" si="855"/>
        <v>0</v>
      </c>
      <c r="T6841" s="8" t="str">
        <f>IF(I6841=0,"",(INDEX('AWR Data'!A$1:E$8823,MATCH(A6841,'AWR Data'!A$1:A$8823,0),4)))</f>
        <v/>
      </c>
    </row>
    <row r="6842" spans="1:20" ht="20" customHeight="1">
      <c r="A6842" s="14" t="s">
        <v>12932</v>
      </c>
      <c r="B6842" s="14" t="s">
        <v>516</v>
      </c>
      <c r="C6842" s="14" t="s">
        <v>12933</v>
      </c>
      <c r="E6842" s="74">
        <v>260</v>
      </c>
      <c r="F6842" s="74">
        <v>6160</v>
      </c>
      <c r="G6842" s="74">
        <f t="shared" si="848"/>
        <v>3120</v>
      </c>
      <c r="H6842" s="80">
        <f t="shared" si="849"/>
        <v>0.50649350649350644</v>
      </c>
      <c r="I6842" s="74">
        <f>INDEX('AWR Data'!A$1:E$8825,MATCH(A6842,'AWR Data'!A$1:A$8825,0),5)</f>
        <v>0</v>
      </c>
      <c r="J6842" s="74">
        <f t="shared" si="850"/>
        <v>0</v>
      </c>
      <c r="K6842" s="105">
        <f t="shared" si="851"/>
        <v>0</v>
      </c>
      <c r="L6842" s="75">
        <v>0</v>
      </c>
      <c r="M6842" s="75">
        <v>0</v>
      </c>
      <c r="N6842" s="75">
        <v>0</v>
      </c>
      <c r="O6842" s="105">
        <v>0</v>
      </c>
      <c r="P6842" s="98">
        <f t="shared" si="852"/>
        <v>3120</v>
      </c>
      <c r="Q6842" s="98">
        <f t="shared" si="853"/>
        <v>0</v>
      </c>
      <c r="R6842" s="98">
        <f t="shared" si="854"/>
        <v>0</v>
      </c>
      <c r="S6842" s="105">
        <f t="shared" si="855"/>
        <v>0</v>
      </c>
      <c r="T6842" s="8" t="str">
        <f>IF(I6842=0,"",(INDEX('AWR Data'!A$1:E$8823,MATCH(A6842,'AWR Data'!A$1:A$8823,0),4)))</f>
        <v/>
      </c>
    </row>
    <row r="6843" spans="1:20" ht="20" customHeight="1">
      <c r="A6843" s="14" t="s">
        <v>12934</v>
      </c>
      <c r="B6843" s="14" t="s">
        <v>501</v>
      </c>
      <c r="C6843" s="14" t="s">
        <v>12935</v>
      </c>
      <c r="E6843" s="74">
        <v>22</v>
      </c>
      <c r="F6843" s="74">
        <v>12300</v>
      </c>
      <c r="G6843" s="74">
        <f t="shared" si="848"/>
        <v>264</v>
      </c>
      <c r="H6843" s="80">
        <f t="shared" si="849"/>
        <v>2.1463414634146343E-2</v>
      </c>
      <c r="I6843" s="74">
        <f>INDEX('AWR Data'!A$1:E$8825,MATCH(A6843,'AWR Data'!A$1:A$8825,0),5)</f>
        <v>0</v>
      </c>
      <c r="J6843" s="74">
        <f t="shared" si="850"/>
        <v>0</v>
      </c>
      <c r="K6843" s="105">
        <f t="shared" si="851"/>
        <v>0</v>
      </c>
      <c r="L6843" s="75">
        <v>0</v>
      </c>
      <c r="M6843" s="75">
        <v>0</v>
      </c>
      <c r="N6843" s="75">
        <v>0</v>
      </c>
      <c r="O6843" s="105">
        <v>0</v>
      </c>
      <c r="P6843" s="98">
        <f t="shared" si="852"/>
        <v>264</v>
      </c>
      <c r="Q6843" s="98">
        <f t="shared" si="853"/>
        <v>0</v>
      </c>
      <c r="R6843" s="98">
        <f t="shared" si="854"/>
        <v>0</v>
      </c>
      <c r="S6843" s="105">
        <f t="shared" si="855"/>
        <v>0</v>
      </c>
      <c r="T6843" s="8" t="str">
        <f>IF(I6843=0,"",(INDEX('AWR Data'!A$1:E$8823,MATCH(A6843,'AWR Data'!A$1:A$8823,0),4)))</f>
        <v/>
      </c>
    </row>
    <row r="6844" spans="1:20" ht="20" customHeight="1">
      <c r="A6844" s="14" t="s">
        <v>13144</v>
      </c>
      <c r="B6844" s="14" t="s">
        <v>279</v>
      </c>
      <c r="C6844" s="14" t="s">
        <v>13145</v>
      </c>
      <c r="E6844" s="74">
        <v>36</v>
      </c>
      <c r="F6844" s="74">
        <v>1210</v>
      </c>
      <c r="G6844" s="74">
        <f t="shared" si="848"/>
        <v>432</v>
      </c>
      <c r="H6844" s="80">
        <f t="shared" si="849"/>
        <v>0.35702479338842974</v>
      </c>
      <c r="I6844" s="74">
        <f>INDEX('AWR Data'!A$1:E$8825,MATCH(A6844,'AWR Data'!A$1:A$8825,0),5)</f>
        <v>0</v>
      </c>
      <c r="J6844" s="74">
        <f t="shared" si="850"/>
        <v>0</v>
      </c>
      <c r="K6844" s="105">
        <f t="shared" si="851"/>
        <v>0</v>
      </c>
      <c r="L6844" s="75">
        <v>0</v>
      </c>
      <c r="M6844" s="75">
        <v>0</v>
      </c>
      <c r="N6844" s="75">
        <v>0</v>
      </c>
      <c r="O6844" s="105">
        <v>0</v>
      </c>
      <c r="P6844" s="98">
        <f t="shared" si="852"/>
        <v>432</v>
      </c>
      <c r="Q6844" s="98">
        <f t="shared" si="853"/>
        <v>0</v>
      </c>
      <c r="R6844" s="98">
        <f t="shared" si="854"/>
        <v>0</v>
      </c>
      <c r="S6844" s="105">
        <f t="shared" si="855"/>
        <v>0</v>
      </c>
      <c r="T6844" s="8" t="str">
        <f>IF(I6844=0,"",(INDEX('AWR Data'!A$1:E$8823,MATCH(A6844,'AWR Data'!A$1:A$8823,0),4)))</f>
        <v/>
      </c>
    </row>
    <row r="6845" spans="1:20" ht="20" customHeight="1">
      <c r="A6845" s="14" t="s">
        <v>13146</v>
      </c>
      <c r="B6845" s="14" t="s">
        <v>576</v>
      </c>
      <c r="C6845" s="14" t="s">
        <v>13147</v>
      </c>
      <c r="E6845" s="74">
        <v>260</v>
      </c>
      <c r="F6845" s="74">
        <v>11900</v>
      </c>
      <c r="G6845" s="74">
        <f t="shared" si="848"/>
        <v>3120</v>
      </c>
      <c r="H6845" s="80">
        <f t="shared" si="849"/>
        <v>0.26218487394957984</v>
      </c>
      <c r="I6845" s="74">
        <f>INDEX('AWR Data'!A$1:E$8825,MATCH(A6845,'AWR Data'!A$1:A$8825,0),5)</f>
        <v>0</v>
      </c>
      <c r="J6845" s="74">
        <f t="shared" si="850"/>
        <v>0</v>
      </c>
      <c r="K6845" s="105">
        <f t="shared" si="851"/>
        <v>0</v>
      </c>
      <c r="L6845" s="75">
        <v>0</v>
      </c>
      <c r="M6845" s="75">
        <v>0</v>
      </c>
      <c r="N6845" s="75">
        <v>0</v>
      </c>
      <c r="O6845" s="105">
        <v>0</v>
      </c>
      <c r="P6845" s="98">
        <f t="shared" si="852"/>
        <v>3120</v>
      </c>
      <c r="Q6845" s="98">
        <f t="shared" si="853"/>
        <v>0</v>
      </c>
      <c r="R6845" s="98">
        <f t="shared" si="854"/>
        <v>0</v>
      </c>
      <c r="S6845" s="105">
        <f t="shared" si="855"/>
        <v>0</v>
      </c>
      <c r="T6845" s="8" t="str">
        <f>IF(I6845=0,"",(INDEX('AWR Data'!A$1:E$8823,MATCH(A6845,'AWR Data'!A$1:A$8823,0),4)))</f>
        <v/>
      </c>
    </row>
    <row r="6846" spans="1:20" ht="20" customHeight="1">
      <c r="A6846" s="14" t="s">
        <v>13148</v>
      </c>
      <c r="B6846" s="14" t="s">
        <v>505</v>
      </c>
      <c r="C6846" s="14" t="s">
        <v>13149</v>
      </c>
      <c r="E6846" s="74">
        <v>36</v>
      </c>
      <c r="F6846" s="74">
        <v>4460</v>
      </c>
      <c r="G6846" s="74">
        <f t="shared" si="848"/>
        <v>432</v>
      </c>
      <c r="H6846" s="80">
        <f t="shared" si="849"/>
        <v>9.6860986547085207E-2</v>
      </c>
      <c r="I6846" s="74">
        <f>INDEX('AWR Data'!A$1:E$8825,MATCH(A6846,'AWR Data'!A$1:A$8825,0),5)</f>
        <v>0</v>
      </c>
      <c r="J6846" s="74">
        <f t="shared" si="850"/>
        <v>0</v>
      </c>
      <c r="K6846" s="105">
        <f t="shared" si="851"/>
        <v>0</v>
      </c>
      <c r="L6846" s="75">
        <v>0</v>
      </c>
      <c r="M6846" s="75">
        <v>0</v>
      </c>
      <c r="N6846" s="75">
        <v>0</v>
      </c>
      <c r="O6846" s="105">
        <v>0</v>
      </c>
      <c r="P6846" s="98">
        <f t="shared" si="852"/>
        <v>432</v>
      </c>
      <c r="Q6846" s="98">
        <f t="shared" si="853"/>
        <v>0</v>
      </c>
      <c r="R6846" s="98">
        <f t="shared" si="854"/>
        <v>0</v>
      </c>
      <c r="S6846" s="105">
        <f t="shared" si="855"/>
        <v>0</v>
      </c>
      <c r="T6846" s="8" t="str">
        <f>IF(I6846=0,"",(INDEX('AWR Data'!A$1:E$8823,MATCH(A6846,'AWR Data'!A$1:A$8823,0),4)))</f>
        <v/>
      </c>
    </row>
    <row r="6847" spans="1:20" ht="20" customHeight="1">
      <c r="A6847" s="14" t="s">
        <v>13150</v>
      </c>
      <c r="B6847" s="14" t="s">
        <v>576</v>
      </c>
      <c r="C6847" s="14" t="s">
        <v>13151</v>
      </c>
      <c r="E6847" s="74">
        <v>140</v>
      </c>
      <c r="F6847" s="74">
        <v>20300</v>
      </c>
      <c r="G6847" s="74">
        <f t="shared" si="848"/>
        <v>1680</v>
      </c>
      <c r="H6847" s="80">
        <f t="shared" si="849"/>
        <v>8.2758620689655171E-2</v>
      </c>
      <c r="I6847" s="74">
        <f>INDEX('AWR Data'!A$1:E$8825,MATCH(A6847,'AWR Data'!A$1:A$8825,0),5)</f>
        <v>0</v>
      </c>
      <c r="J6847" s="74">
        <f t="shared" si="850"/>
        <v>0</v>
      </c>
      <c r="K6847" s="105">
        <f t="shared" si="851"/>
        <v>0</v>
      </c>
      <c r="L6847" s="75">
        <v>0</v>
      </c>
      <c r="M6847" s="75">
        <v>0</v>
      </c>
      <c r="N6847" s="75">
        <v>0</v>
      </c>
      <c r="O6847" s="105">
        <v>0</v>
      </c>
      <c r="P6847" s="98">
        <f t="shared" si="852"/>
        <v>1680</v>
      </c>
      <c r="Q6847" s="98">
        <f t="shared" si="853"/>
        <v>0</v>
      </c>
      <c r="R6847" s="98">
        <f t="shared" si="854"/>
        <v>0</v>
      </c>
      <c r="S6847" s="105">
        <f t="shared" si="855"/>
        <v>0</v>
      </c>
      <c r="T6847" s="8" t="str">
        <f>IF(I6847=0,"",(INDEX('AWR Data'!A$1:E$8823,MATCH(A6847,'AWR Data'!A$1:A$8823,0),4)))</f>
        <v/>
      </c>
    </row>
    <row r="6848" spans="1:20" ht="20" customHeight="1">
      <c r="A6848" s="14" t="s">
        <v>13152</v>
      </c>
      <c r="B6848" s="14" t="s">
        <v>2119</v>
      </c>
      <c r="C6848" s="14" t="s">
        <v>13153</v>
      </c>
      <c r="E6848" s="74">
        <v>140</v>
      </c>
      <c r="F6848" s="74">
        <v>3730</v>
      </c>
      <c r="G6848" s="74">
        <f t="shared" si="848"/>
        <v>1680</v>
      </c>
      <c r="H6848" s="80">
        <f t="shared" si="849"/>
        <v>0.45040214477211798</v>
      </c>
      <c r="I6848" s="74">
        <f>INDEX('AWR Data'!A$1:E$8825,MATCH(A6848,'AWR Data'!A$1:A$8825,0),5)</f>
        <v>0</v>
      </c>
      <c r="J6848" s="74">
        <f t="shared" si="850"/>
        <v>0</v>
      </c>
      <c r="K6848" s="105">
        <f t="shared" si="851"/>
        <v>0</v>
      </c>
      <c r="L6848" s="75">
        <v>0</v>
      </c>
      <c r="M6848" s="75">
        <v>0</v>
      </c>
      <c r="N6848" s="75">
        <v>0</v>
      </c>
      <c r="O6848" s="105">
        <v>0</v>
      </c>
      <c r="P6848" s="98">
        <f t="shared" si="852"/>
        <v>1680</v>
      </c>
      <c r="Q6848" s="98">
        <f t="shared" si="853"/>
        <v>0</v>
      </c>
      <c r="R6848" s="98">
        <f t="shared" si="854"/>
        <v>0</v>
      </c>
      <c r="S6848" s="105">
        <f t="shared" si="855"/>
        <v>0</v>
      </c>
      <c r="T6848" s="8" t="str">
        <f>IF(I6848=0,"",(INDEX('AWR Data'!A$1:E$8823,MATCH(A6848,'AWR Data'!A$1:A$8823,0),4)))</f>
        <v/>
      </c>
    </row>
    <row r="6849" spans="1:20" ht="20" customHeight="1">
      <c r="A6849" s="14" t="s">
        <v>12946</v>
      </c>
      <c r="B6849" s="14" t="s">
        <v>579</v>
      </c>
      <c r="C6849" s="14" t="s">
        <v>12947</v>
      </c>
      <c r="E6849" s="74">
        <v>3600</v>
      </c>
      <c r="F6849" s="74">
        <v>495000</v>
      </c>
      <c r="G6849" s="74">
        <f t="shared" si="848"/>
        <v>43200</v>
      </c>
      <c r="H6849" s="80">
        <f t="shared" si="849"/>
        <v>8.727272727272728E-2</v>
      </c>
      <c r="I6849" s="74">
        <f>INDEX('AWR Data'!A$1:E$8825,MATCH(A6849,'AWR Data'!A$1:A$8825,0),5)</f>
        <v>0</v>
      </c>
      <c r="J6849" s="74">
        <f t="shared" si="850"/>
        <v>0</v>
      </c>
      <c r="K6849" s="105">
        <f t="shared" si="851"/>
        <v>0</v>
      </c>
      <c r="L6849" s="75">
        <v>0</v>
      </c>
      <c r="M6849" s="75">
        <v>0</v>
      </c>
      <c r="N6849" s="75">
        <v>0</v>
      </c>
      <c r="O6849" s="105">
        <v>0</v>
      </c>
      <c r="P6849" s="98">
        <f t="shared" si="852"/>
        <v>43200</v>
      </c>
      <c r="Q6849" s="98">
        <f t="shared" si="853"/>
        <v>0</v>
      </c>
      <c r="R6849" s="98">
        <f t="shared" si="854"/>
        <v>0</v>
      </c>
      <c r="S6849" s="105">
        <f t="shared" si="855"/>
        <v>0</v>
      </c>
      <c r="T6849" s="8" t="str">
        <f>IF(I6849=0,"",(INDEX('AWR Data'!A$1:E$8823,MATCH(A6849,'AWR Data'!A$1:A$8823,0),4)))</f>
        <v/>
      </c>
    </row>
    <row r="6850" spans="1:20" ht="20" customHeight="1">
      <c r="A6850" s="14" t="s">
        <v>12948</v>
      </c>
      <c r="B6850" s="14" t="s">
        <v>579</v>
      </c>
      <c r="C6850" s="14" t="s">
        <v>12949</v>
      </c>
      <c r="E6850" s="74">
        <v>480</v>
      </c>
      <c r="F6850" s="74">
        <v>184000</v>
      </c>
      <c r="G6850" s="74">
        <f t="shared" si="848"/>
        <v>5760</v>
      </c>
      <c r="H6850" s="80">
        <f t="shared" si="849"/>
        <v>3.1304347826086959E-2</v>
      </c>
      <c r="I6850" s="74">
        <f>INDEX('AWR Data'!A$1:E$8825,MATCH(A6850,'AWR Data'!A$1:A$8825,0),5)</f>
        <v>0</v>
      </c>
      <c r="J6850" s="74">
        <f t="shared" si="850"/>
        <v>0</v>
      </c>
      <c r="K6850" s="105">
        <f t="shared" si="851"/>
        <v>0</v>
      </c>
      <c r="L6850" s="75">
        <v>0</v>
      </c>
      <c r="M6850" s="75">
        <v>0</v>
      </c>
      <c r="N6850" s="75">
        <v>0</v>
      </c>
      <c r="O6850" s="105">
        <v>0</v>
      </c>
      <c r="P6850" s="98">
        <f t="shared" si="852"/>
        <v>5760</v>
      </c>
      <c r="Q6850" s="98">
        <f t="shared" si="853"/>
        <v>0</v>
      </c>
      <c r="R6850" s="98">
        <f t="shared" si="854"/>
        <v>0</v>
      </c>
      <c r="S6850" s="105">
        <f t="shared" si="855"/>
        <v>0</v>
      </c>
      <c r="T6850" s="8" t="str">
        <f>IF(I6850=0,"",(INDEX('AWR Data'!A$1:E$8823,MATCH(A6850,'AWR Data'!A$1:A$8823,0),4)))</f>
        <v/>
      </c>
    </row>
    <row r="6851" spans="1:20" ht="20" customHeight="1">
      <c r="A6851" s="14" t="s">
        <v>12950</v>
      </c>
      <c r="B6851" s="14" t="s">
        <v>501</v>
      </c>
      <c r="C6851" s="14" t="s">
        <v>12951</v>
      </c>
      <c r="E6851" s="74">
        <v>110</v>
      </c>
      <c r="F6851" s="74">
        <v>2630</v>
      </c>
      <c r="G6851" s="74">
        <f t="shared" si="848"/>
        <v>1320</v>
      </c>
      <c r="H6851" s="80">
        <f t="shared" si="849"/>
        <v>0.50190114068441061</v>
      </c>
      <c r="I6851" s="74">
        <f>INDEX('AWR Data'!A$1:E$8825,MATCH(A6851,'AWR Data'!A$1:A$8825,0),5)</f>
        <v>0</v>
      </c>
      <c r="J6851" s="74">
        <f t="shared" si="850"/>
        <v>0</v>
      </c>
      <c r="K6851" s="105">
        <f t="shared" si="851"/>
        <v>0</v>
      </c>
      <c r="L6851" s="75">
        <v>0</v>
      </c>
      <c r="M6851" s="75">
        <v>0</v>
      </c>
      <c r="N6851" s="75">
        <v>0</v>
      </c>
      <c r="O6851" s="105">
        <v>0</v>
      </c>
      <c r="P6851" s="98">
        <f t="shared" si="852"/>
        <v>1320</v>
      </c>
      <c r="Q6851" s="98">
        <f t="shared" si="853"/>
        <v>0</v>
      </c>
      <c r="R6851" s="98">
        <f t="shared" si="854"/>
        <v>0</v>
      </c>
      <c r="S6851" s="105">
        <f t="shared" si="855"/>
        <v>0</v>
      </c>
      <c r="T6851" s="8" t="str">
        <f>IF(I6851=0,"",(INDEX('AWR Data'!A$1:E$8823,MATCH(A6851,'AWR Data'!A$1:A$8823,0),4)))</f>
        <v/>
      </c>
    </row>
    <row r="6852" spans="1:20" ht="20" customHeight="1">
      <c r="A6852" s="14" t="s">
        <v>12952</v>
      </c>
      <c r="B6852" s="14" t="s">
        <v>464</v>
      </c>
      <c r="C6852" s="14" t="s">
        <v>12953</v>
      </c>
      <c r="E6852" s="74">
        <v>16</v>
      </c>
      <c r="F6852" s="74">
        <v>3300</v>
      </c>
      <c r="G6852" s="74">
        <f t="shared" si="848"/>
        <v>192</v>
      </c>
      <c r="H6852" s="80">
        <f t="shared" si="849"/>
        <v>5.8181818181818182E-2</v>
      </c>
      <c r="I6852" s="74">
        <f>INDEX('AWR Data'!A$1:E$8825,MATCH(A6852,'AWR Data'!A$1:A$8825,0),5)</f>
        <v>0</v>
      </c>
      <c r="J6852" s="74">
        <f t="shared" si="850"/>
        <v>0</v>
      </c>
      <c r="K6852" s="105">
        <f t="shared" si="851"/>
        <v>0</v>
      </c>
      <c r="L6852" s="75">
        <v>0</v>
      </c>
      <c r="M6852" s="75">
        <v>0</v>
      </c>
      <c r="N6852" s="75">
        <v>0</v>
      </c>
      <c r="O6852" s="105">
        <v>0</v>
      </c>
      <c r="P6852" s="98">
        <f t="shared" si="852"/>
        <v>192</v>
      </c>
      <c r="Q6852" s="98">
        <f t="shared" si="853"/>
        <v>0</v>
      </c>
      <c r="R6852" s="98">
        <f t="shared" si="854"/>
        <v>0</v>
      </c>
      <c r="S6852" s="105">
        <f t="shared" si="855"/>
        <v>0</v>
      </c>
      <c r="T6852" s="8" t="str">
        <f>IF(I6852=0,"",(INDEX('AWR Data'!A$1:E$8823,MATCH(A6852,'AWR Data'!A$1:A$8823,0),4)))</f>
        <v/>
      </c>
    </row>
    <row r="6853" spans="1:20" ht="20" customHeight="1">
      <c r="A6853" s="14" t="s">
        <v>12954</v>
      </c>
      <c r="B6853" s="14" t="s">
        <v>1084</v>
      </c>
      <c r="C6853" s="14" t="s">
        <v>12955</v>
      </c>
      <c r="E6853" s="74">
        <v>12</v>
      </c>
      <c r="F6853" s="74">
        <v>2940</v>
      </c>
      <c r="G6853" s="74">
        <f t="shared" si="848"/>
        <v>144</v>
      </c>
      <c r="H6853" s="80">
        <f t="shared" si="849"/>
        <v>4.8979591836734691E-2</v>
      </c>
      <c r="I6853" s="74">
        <f>INDEX('AWR Data'!A$1:E$8825,MATCH(A6853,'AWR Data'!A$1:A$8825,0),5)</f>
        <v>0</v>
      </c>
      <c r="J6853" s="74">
        <f t="shared" si="850"/>
        <v>0</v>
      </c>
      <c r="K6853" s="105">
        <f t="shared" si="851"/>
        <v>0</v>
      </c>
      <c r="L6853" s="75">
        <v>0</v>
      </c>
      <c r="M6853" s="75">
        <v>0</v>
      </c>
      <c r="N6853" s="75">
        <v>0</v>
      </c>
      <c r="O6853" s="105">
        <v>0</v>
      </c>
      <c r="P6853" s="98">
        <f t="shared" si="852"/>
        <v>144</v>
      </c>
      <c r="Q6853" s="98">
        <f t="shared" si="853"/>
        <v>0</v>
      </c>
      <c r="R6853" s="98">
        <f t="shared" si="854"/>
        <v>0</v>
      </c>
      <c r="S6853" s="105">
        <f t="shared" si="855"/>
        <v>0</v>
      </c>
      <c r="T6853" s="8" t="str">
        <f>IF(I6853=0,"",(INDEX('AWR Data'!A$1:E$8823,MATCH(A6853,'AWR Data'!A$1:A$8823,0),4)))</f>
        <v/>
      </c>
    </row>
    <row r="6854" spans="1:20" ht="20" customHeight="1">
      <c r="A6854" s="14" t="s">
        <v>12956</v>
      </c>
      <c r="B6854" s="14" t="s">
        <v>1084</v>
      </c>
      <c r="C6854" s="14" t="s">
        <v>12957</v>
      </c>
      <c r="E6854" s="74">
        <v>16</v>
      </c>
      <c r="F6854" s="74">
        <v>5420</v>
      </c>
      <c r="G6854" s="74">
        <f t="shared" ref="G6854:G6917" si="856">+E6854*12</f>
        <v>192</v>
      </c>
      <c r="H6854" s="80">
        <f t="shared" ref="H6854:H6917" si="857">IF(G6854&gt;0,(IF(F6854&gt;0,G6854/F6854,1000)),0)</f>
        <v>3.5424354243542434E-2</v>
      </c>
      <c r="I6854" s="74">
        <f>INDEX('AWR Data'!A$1:E$8825,MATCH(A6854,'AWR Data'!A$1:A$8825,0),5)</f>
        <v>0</v>
      </c>
      <c r="J6854" s="74">
        <f t="shared" ref="J6854:J6917" si="858">IF(I6854=0,0,IF(I6854&gt;0,IF(I6854&lt;11,G6854,IF(I6854&lt;21,(G6854*0.32),IF(I6854&lt;31,(G6854*0.07),0)))))</f>
        <v>0</v>
      </c>
      <c r="K6854" s="105">
        <f t="shared" ref="K6854:K6917" si="859">IF(G6854,J6854/G6854,0)</f>
        <v>0</v>
      </c>
      <c r="L6854" s="75">
        <v>0</v>
      </c>
      <c r="M6854" s="75">
        <v>0</v>
      </c>
      <c r="N6854" s="75">
        <v>0</v>
      </c>
      <c r="O6854" s="105">
        <v>0</v>
      </c>
      <c r="P6854" s="98">
        <f t="shared" ref="P6854:P6917" si="860">+G6854-L6854</f>
        <v>192</v>
      </c>
      <c r="Q6854" s="98">
        <f t="shared" ref="Q6854:Q6917" si="861">IF(I6854=0,I6854-M6854,IF(M6854,IF(I6854=0,(M6854-0),M6854-I6854),I6854))</f>
        <v>0</v>
      </c>
      <c r="R6854" s="98">
        <f t="shared" ref="R6854:R6917" si="862">+J6854-N6854</f>
        <v>0</v>
      </c>
      <c r="S6854" s="105">
        <f t="shared" ref="S6854:S6917" si="863">+K6854-O6854</f>
        <v>0</v>
      </c>
      <c r="T6854" s="8" t="str">
        <f>IF(I6854=0,"",(INDEX('AWR Data'!A$1:E$8823,MATCH(A6854,'AWR Data'!A$1:A$8823,0),4)))</f>
        <v/>
      </c>
    </row>
    <row r="6855" spans="1:20" ht="20" customHeight="1">
      <c r="A6855" s="14" t="s">
        <v>12958</v>
      </c>
      <c r="B6855" s="14" t="s">
        <v>279</v>
      </c>
      <c r="C6855" s="14" t="s">
        <v>13167</v>
      </c>
      <c r="E6855" s="74">
        <v>28</v>
      </c>
      <c r="F6855" s="74">
        <v>1280</v>
      </c>
      <c r="G6855" s="74">
        <f t="shared" si="856"/>
        <v>336</v>
      </c>
      <c r="H6855" s="80">
        <f t="shared" si="857"/>
        <v>0.26250000000000001</v>
      </c>
      <c r="I6855" s="74">
        <f>INDEX('AWR Data'!A$1:E$8825,MATCH(A6855,'AWR Data'!A$1:A$8825,0),5)</f>
        <v>0</v>
      </c>
      <c r="J6855" s="74">
        <f t="shared" si="858"/>
        <v>0</v>
      </c>
      <c r="K6855" s="105">
        <f t="shared" si="859"/>
        <v>0</v>
      </c>
      <c r="L6855" s="75">
        <v>0</v>
      </c>
      <c r="M6855" s="75">
        <v>0</v>
      </c>
      <c r="N6855" s="75">
        <v>0</v>
      </c>
      <c r="O6855" s="105">
        <v>0</v>
      </c>
      <c r="P6855" s="98">
        <f t="shared" si="860"/>
        <v>336</v>
      </c>
      <c r="Q6855" s="98">
        <f t="shared" si="861"/>
        <v>0</v>
      </c>
      <c r="R6855" s="98">
        <f t="shared" si="862"/>
        <v>0</v>
      </c>
      <c r="S6855" s="105">
        <f t="shared" si="863"/>
        <v>0</v>
      </c>
      <c r="T6855" s="8" t="str">
        <f>IF(I6855=0,"",(INDEX('AWR Data'!A$1:E$8823,MATCH(A6855,'AWR Data'!A$1:A$8823,0),4)))</f>
        <v/>
      </c>
    </row>
    <row r="6856" spans="1:20" ht="20" customHeight="1">
      <c r="A6856" s="14" t="s">
        <v>13168</v>
      </c>
      <c r="B6856" s="14" t="s">
        <v>505</v>
      </c>
      <c r="C6856" s="14" t="s">
        <v>13169</v>
      </c>
      <c r="E6856" s="74">
        <v>36</v>
      </c>
      <c r="F6856" s="74">
        <v>985</v>
      </c>
      <c r="G6856" s="74">
        <f t="shared" si="856"/>
        <v>432</v>
      </c>
      <c r="H6856" s="80">
        <f t="shared" si="857"/>
        <v>0.43857868020304569</v>
      </c>
      <c r="I6856" s="74">
        <f>INDEX('AWR Data'!A$1:E$8825,MATCH(A6856,'AWR Data'!A$1:A$8825,0),5)</f>
        <v>0</v>
      </c>
      <c r="J6856" s="74">
        <f t="shared" si="858"/>
        <v>0</v>
      </c>
      <c r="K6856" s="105">
        <f t="shared" si="859"/>
        <v>0</v>
      </c>
      <c r="L6856" s="75">
        <v>0</v>
      </c>
      <c r="M6856" s="75">
        <v>0</v>
      </c>
      <c r="N6856" s="75">
        <v>0</v>
      </c>
      <c r="O6856" s="105">
        <v>0</v>
      </c>
      <c r="P6856" s="98">
        <f t="shared" si="860"/>
        <v>432</v>
      </c>
      <c r="Q6856" s="98">
        <f t="shared" si="861"/>
        <v>0</v>
      </c>
      <c r="R6856" s="98">
        <f t="shared" si="862"/>
        <v>0</v>
      </c>
      <c r="S6856" s="105">
        <f t="shared" si="863"/>
        <v>0</v>
      </c>
      <c r="T6856" s="8" t="str">
        <f>IF(I6856=0,"",(INDEX('AWR Data'!A$1:E$8823,MATCH(A6856,'AWR Data'!A$1:A$8823,0),4)))</f>
        <v/>
      </c>
    </row>
    <row r="6857" spans="1:20" ht="20" customHeight="1">
      <c r="A6857" s="14" t="s">
        <v>13170</v>
      </c>
      <c r="B6857" s="14" t="s">
        <v>505</v>
      </c>
      <c r="C6857" s="14" t="s">
        <v>13171</v>
      </c>
      <c r="E6857" s="74">
        <v>28</v>
      </c>
      <c r="F6857" s="74">
        <v>1050</v>
      </c>
      <c r="G6857" s="74">
        <f t="shared" si="856"/>
        <v>336</v>
      </c>
      <c r="H6857" s="80">
        <f t="shared" si="857"/>
        <v>0.32</v>
      </c>
      <c r="I6857" s="74">
        <f>INDEX('AWR Data'!A$1:E$8825,MATCH(A6857,'AWR Data'!A$1:A$8825,0),5)</f>
        <v>0</v>
      </c>
      <c r="J6857" s="74">
        <f t="shared" si="858"/>
        <v>0</v>
      </c>
      <c r="K6857" s="105">
        <f t="shared" si="859"/>
        <v>0</v>
      </c>
      <c r="L6857" s="75">
        <v>0</v>
      </c>
      <c r="M6857" s="75">
        <v>0</v>
      </c>
      <c r="N6857" s="75">
        <v>0</v>
      </c>
      <c r="O6857" s="105">
        <v>0</v>
      </c>
      <c r="P6857" s="98">
        <f t="shared" si="860"/>
        <v>336</v>
      </c>
      <c r="Q6857" s="98">
        <f t="shared" si="861"/>
        <v>0</v>
      </c>
      <c r="R6857" s="98">
        <f t="shared" si="862"/>
        <v>0</v>
      </c>
      <c r="S6857" s="105">
        <f t="shared" si="863"/>
        <v>0</v>
      </c>
      <c r="T6857" s="8" t="str">
        <f>IF(I6857=0,"",(INDEX('AWR Data'!A$1:E$8823,MATCH(A6857,'AWR Data'!A$1:A$8823,0),4)))</f>
        <v/>
      </c>
    </row>
    <row r="6858" spans="1:20" ht="20" customHeight="1">
      <c r="A6858" s="14" t="s">
        <v>13172</v>
      </c>
      <c r="B6858" s="14" t="s">
        <v>576</v>
      </c>
      <c r="C6858" s="14" t="s">
        <v>13173</v>
      </c>
      <c r="E6858" s="74">
        <v>260</v>
      </c>
      <c r="F6858" s="74">
        <v>101000</v>
      </c>
      <c r="G6858" s="74">
        <f t="shared" si="856"/>
        <v>3120</v>
      </c>
      <c r="H6858" s="80">
        <f t="shared" si="857"/>
        <v>3.0891089108910891E-2</v>
      </c>
      <c r="I6858" s="74">
        <f>INDEX('AWR Data'!A$1:E$8825,MATCH(A6858,'AWR Data'!A$1:A$8825,0),5)</f>
        <v>0</v>
      </c>
      <c r="J6858" s="74">
        <f t="shared" si="858"/>
        <v>0</v>
      </c>
      <c r="K6858" s="105">
        <f t="shared" si="859"/>
        <v>0</v>
      </c>
      <c r="L6858" s="75">
        <v>0</v>
      </c>
      <c r="M6858" s="75">
        <v>0</v>
      </c>
      <c r="N6858" s="75">
        <v>0</v>
      </c>
      <c r="O6858" s="105">
        <v>0</v>
      </c>
      <c r="P6858" s="98">
        <f t="shared" si="860"/>
        <v>3120</v>
      </c>
      <c r="Q6858" s="98">
        <f t="shared" si="861"/>
        <v>0</v>
      </c>
      <c r="R6858" s="98">
        <f t="shared" si="862"/>
        <v>0</v>
      </c>
      <c r="S6858" s="105">
        <f t="shared" si="863"/>
        <v>0</v>
      </c>
      <c r="T6858" s="8" t="str">
        <f>IF(I6858=0,"",(INDEX('AWR Data'!A$1:E$8823,MATCH(A6858,'AWR Data'!A$1:A$8823,0),4)))</f>
        <v/>
      </c>
    </row>
    <row r="6859" spans="1:20" ht="20" customHeight="1">
      <c r="A6859" s="14" t="s">
        <v>13174</v>
      </c>
      <c r="B6859" s="14" t="s">
        <v>576</v>
      </c>
      <c r="C6859" s="14" t="s">
        <v>13175</v>
      </c>
      <c r="E6859" s="74">
        <v>590</v>
      </c>
      <c r="F6859" s="74">
        <v>191000</v>
      </c>
      <c r="G6859" s="74">
        <f t="shared" si="856"/>
        <v>7080</v>
      </c>
      <c r="H6859" s="80">
        <f t="shared" si="857"/>
        <v>3.7068062827225128E-2</v>
      </c>
      <c r="I6859" s="74">
        <f>INDEX('AWR Data'!A$1:E$8825,MATCH(A6859,'AWR Data'!A$1:A$8825,0),5)</f>
        <v>0</v>
      </c>
      <c r="J6859" s="74">
        <f t="shared" si="858"/>
        <v>0</v>
      </c>
      <c r="K6859" s="105">
        <f t="shared" si="859"/>
        <v>0</v>
      </c>
      <c r="L6859" s="75">
        <v>0</v>
      </c>
      <c r="M6859" s="75">
        <v>0</v>
      </c>
      <c r="N6859" s="75">
        <v>0</v>
      </c>
      <c r="O6859" s="105">
        <v>0</v>
      </c>
      <c r="P6859" s="98">
        <f t="shared" si="860"/>
        <v>7080</v>
      </c>
      <c r="Q6859" s="98">
        <f t="shared" si="861"/>
        <v>0</v>
      </c>
      <c r="R6859" s="98">
        <f t="shared" si="862"/>
        <v>0</v>
      </c>
      <c r="S6859" s="105">
        <f t="shared" si="863"/>
        <v>0</v>
      </c>
      <c r="T6859" s="8" t="str">
        <f>IF(I6859=0,"",(INDEX('AWR Data'!A$1:E$8823,MATCH(A6859,'AWR Data'!A$1:A$8823,0),4)))</f>
        <v/>
      </c>
    </row>
    <row r="6860" spans="1:20" ht="20" customHeight="1">
      <c r="A6860" s="14" t="s">
        <v>13176</v>
      </c>
      <c r="B6860" s="14" t="s">
        <v>1178</v>
      </c>
      <c r="C6860" s="14" t="s">
        <v>13177</v>
      </c>
      <c r="E6860" s="74">
        <v>22</v>
      </c>
      <c r="F6860" s="74">
        <v>1300</v>
      </c>
      <c r="G6860" s="74">
        <f t="shared" si="856"/>
        <v>264</v>
      </c>
      <c r="H6860" s="80">
        <f t="shared" si="857"/>
        <v>0.20307692307692307</v>
      </c>
      <c r="I6860" s="74">
        <f>INDEX('AWR Data'!A$1:E$8825,MATCH(A6860,'AWR Data'!A$1:A$8825,0),5)</f>
        <v>0</v>
      </c>
      <c r="J6860" s="74">
        <f t="shared" si="858"/>
        <v>0</v>
      </c>
      <c r="K6860" s="105">
        <f t="shared" si="859"/>
        <v>0</v>
      </c>
      <c r="L6860" s="75">
        <v>0</v>
      </c>
      <c r="M6860" s="75">
        <v>0</v>
      </c>
      <c r="N6860" s="75">
        <v>0</v>
      </c>
      <c r="O6860" s="105">
        <v>0</v>
      </c>
      <c r="P6860" s="98">
        <f t="shared" si="860"/>
        <v>264</v>
      </c>
      <c r="Q6860" s="98">
        <f t="shared" si="861"/>
        <v>0</v>
      </c>
      <c r="R6860" s="98">
        <f t="shared" si="862"/>
        <v>0</v>
      </c>
      <c r="S6860" s="105">
        <f t="shared" si="863"/>
        <v>0</v>
      </c>
      <c r="T6860" s="8" t="str">
        <f>IF(I6860=0,"",(INDEX('AWR Data'!A$1:E$8823,MATCH(A6860,'AWR Data'!A$1:A$8823,0),4)))</f>
        <v/>
      </c>
    </row>
    <row r="6861" spans="1:20" ht="20" customHeight="1">
      <c r="A6861" s="14" t="s">
        <v>13178</v>
      </c>
      <c r="B6861" s="14" t="s">
        <v>721</v>
      </c>
      <c r="C6861" s="14" t="s">
        <v>13179</v>
      </c>
      <c r="E6861" s="74">
        <v>28</v>
      </c>
      <c r="F6861" s="74">
        <v>7310</v>
      </c>
      <c r="G6861" s="74">
        <f t="shared" si="856"/>
        <v>336</v>
      </c>
      <c r="H6861" s="80">
        <f t="shared" si="857"/>
        <v>4.5964432284541723E-2</v>
      </c>
      <c r="I6861" s="74">
        <f>INDEX('AWR Data'!A$1:E$8825,MATCH(A6861,'AWR Data'!A$1:A$8825,0),5)</f>
        <v>0</v>
      </c>
      <c r="J6861" s="74">
        <f t="shared" si="858"/>
        <v>0</v>
      </c>
      <c r="K6861" s="105">
        <f t="shared" si="859"/>
        <v>0</v>
      </c>
      <c r="L6861" s="75">
        <v>0</v>
      </c>
      <c r="M6861" s="75">
        <v>0</v>
      </c>
      <c r="N6861" s="75">
        <v>0</v>
      </c>
      <c r="O6861" s="105">
        <v>0</v>
      </c>
      <c r="P6861" s="98">
        <f t="shared" si="860"/>
        <v>336</v>
      </c>
      <c r="Q6861" s="98">
        <f t="shared" si="861"/>
        <v>0</v>
      </c>
      <c r="R6861" s="98">
        <f t="shared" si="862"/>
        <v>0</v>
      </c>
      <c r="S6861" s="105">
        <f t="shared" si="863"/>
        <v>0</v>
      </c>
      <c r="T6861" s="8" t="str">
        <f>IF(I6861=0,"",(INDEX('AWR Data'!A$1:E$8823,MATCH(A6861,'AWR Data'!A$1:A$8823,0),4)))</f>
        <v/>
      </c>
    </row>
    <row r="6862" spans="1:20" ht="20" customHeight="1">
      <c r="A6862" s="14" t="s">
        <v>13180</v>
      </c>
      <c r="B6862" s="14" t="s">
        <v>721</v>
      </c>
      <c r="C6862" s="14" t="s">
        <v>13181</v>
      </c>
      <c r="E6862" s="74">
        <v>73</v>
      </c>
      <c r="F6862" s="74">
        <v>5400</v>
      </c>
      <c r="G6862" s="74">
        <f t="shared" si="856"/>
        <v>876</v>
      </c>
      <c r="H6862" s="80">
        <f t="shared" si="857"/>
        <v>0.16222222222222221</v>
      </c>
      <c r="I6862" s="74">
        <f>INDEX('AWR Data'!A$1:E$8825,MATCH(A6862,'AWR Data'!A$1:A$8825,0),5)</f>
        <v>0</v>
      </c>
      <c r="J6862" s="74">
        <f t="shared" si="858"/>
        <v>0</v>
      </c>
      <c r="K6862" s="105">
        <f t="shared" si="859"/>
        <v>0</v>
      </c>
      <c r="L6862" s="75">
        <v>0</v>
      </c>
      <c r="M6862" s="75">
        <v>0</v>
      </c>
      <c r="N6862" s="75">
        <v>0</v>
      </c>
      <c r="O6862" s="105">
        <v>0</v>
      </c>
      <c r="P6862" s="98">
        <f t="shared" si="860"/>
        <v>876</v>
      </c>
      <c r="Q6862" s="98">
        <f t="shared" si="861"/>
        <v>0</v>
      </c>
      <c r="R6862" s="98">
        <f t="shared" si="862"/>
        <v>0</v>
      </c>
      <c r="S6862" s="105">
        <f t="shared" si="863"/>
        <v>0</v>
      </c>
      <c r="T6862" s="8" t="str">
        <f>IF(I6862=0,"",(INDEX('AWR Data'!A$1:E$8823,MATCH(A6862,'AWR Data'!A$1:A$8823,0),4)))</f>
        <v/>
      </c>
    </row>
    <row r="6863" spans="1:20" ht="20" customHeight="1">
      <c r="A6863" s="14" t="s">
        <v>13182</v>
      </c>
      <c r="B6863" s="14" t="s">
        <v>516</v>
      </c>
      <c r="C6863" s="14" t="s">
        <v>13183</v>
      </c>
      <c r="E6863" s="74">
        <v>28</v>
      </c>
      <c r="F6863" s="74">
        <v>2980</v>
      </c>
      <c r="G6863" s="74">
        <f t="shared" si="856"/>
        <v>336</v>
      </c>
      <c r="H6863" s="80">
        <f t="shared" si="857"/>
        <v>0.11275167785234899</v>
      </c>
      <c r="I6863" s="74">
        <f>INDEX('AWR Data'!A$1:E$8825,MATCH(A6863,'AWR Data'!A$1:A$8825,0),5)</f>
        <v>0</v>
      </c>
      <c r="J6863" s="74">
        <f t="shared" si="858"/>
        <v>0</v>
      </c>
      <c r="K6863" s="105">
        <f t="shared" si="859"/>
        <v>0</v>
      </c>
      <c r="L6863" s="75">
        <v>0</v>
      </c>
      <c r="M6863" s="75">
        <v>0</v>
      </c>
      <c r="N6863" s="75">
        <v>0</v>
      </c>
      <c r="O6863" s="105">
        <v>0</v>
      </c>
      <c r="P6863" s="98">
        <f t="shared" si="860"/>
        <v>336</v>
      </c>
      <c r="Q6863" s="98">
        <f t="shared" si="861"/>
        <v>0</v>
      </c>
      <c r="R6863" s="98">
        <f t="shared" si="862"/>
        <v>0</v>
      </c>
      <c r="S6863" s="105">
        <f t="shared" si="863"/>
        <v>0</v>
      </c>
      <c r="T6863" s="8" t="str">
        <f>IF(I6863=0,"",(INDEX('AWR Data'!A$1:E$8823,MATCH(A6863,'AWR Data'!A$1:A$8823,0),4)))</f>
        <v/>
      </c>
    </row>
    <row r="6864" spans="1:20" ht="20" customHeight="1">
      <c r="A6864" s="14" t="s">
        <v>13184</v>
      </c>
      <c r="B6864" s="14" t="s">
        <v>1178</v>
      </c>
      <c r="C6864" s="14" t="s">
        <v>13185</v>
      </c>
      <c r="E6864" s="74">
        <v>73</v>
      </c>
      <c r="F6864" s="74">
        <v>7660</v>
      </c>
      <c r="G6864" s="74">
        <f t="shared" si="856"/>
        <v>876</v>
      </c>
      <c r="H6864" s="80">
        <f t="shared" si="857"/>
        <v>0.11436031331592689</v>
      </c>
      <c r="I6864" s="74">
        <f>INDEX('AWR Data'!A$1:E$8825,MATCH(A6864,'AWR Data'!A$1:A$8825,0),5)</f>
        <v>0</v>
      </c>
      <c r="J6864" s="74">
        <f t="shared" si="858"/>
        <v>0</v>
      </c>
      <c r="K6864" s="105">
        <f t="shared" si="859"/>
        <v>0</v>
      </c>
      <c r="L6864" s="75">
        <v>0</v>
      </c>
      <c r="M6864" s="75">
        <v>0</v>
      </c>
      <c r="N6864" s="75">
        <v>0</v>
      </c>
      <c r="O6864" s="105">
        <v>0</v>
      </c>
      <c r="P6864" s="98">
        <f t="shared" si="860"/>
        <v>876</v>
      </c>
      <c r="Q6864" s="98">
        <f t="shared" si="861"/>
        <v>0</v>
      </c>
      <c r="R6864" s="98">
        <f t="shared" si="862"/>
        <v>0</v>
      </c>
      <c r="S6864" s="105">
        <f t="shared" si="863"/>
        <v>0</v>
      </c>
      <c r="T6864" s="8" t="str">
        <f>IF(I6864=0,"",(INDEX('AWR Data'!A$1:E$8823,MATCH(A6864,'AWR Data'!A$1:A$8823,0),4)))</f>
        <v/>
      </c>
    </row>
    <row r="6865" spans="1:20" ht="20" customHeight="1">
      <c r="A6865" s="14" t="s">
        <v>13186</v>
      </c>
      <c r="B6865" s="14" t="s">
        <v>501</v>
      </c>
      <c r="C6865" s="14" t="s">
        <v>13396</v>
      </c>
      <c r="E6865" s="74">
        <v>260</v>
      </c>
      <c r="F6865" s="74">
        <v>3210</v>
      </c>
      <c r="G6865" s="74">
        <f t="shared" si="856"/>
        <v>3120</v>
      </c>
      <c r="H6865" s="80">
        <f t="shared" si="857"/>
        <v>0.9719626168224299</v>
      </c>
      <c r="I6865" s="74">
        <f>INDEX('AWR Data'!A$1:E$8825,MATCH(A6865,'AWR Data'!A$1:A$8825,0),5)</f>
        <v>0</v>
      </c>
      <c r="J6865" s="74">
        <f t="shared" si="858"/>
        <v>0</v>
      </c>
      <c r="K6865" s="105">
        <f t="shared" si="859"/>
        <v>0</v>
      </c>
      <c r="L6865" s="75">
        <v>0</v>
      </c>
      <c r="M6865" s="75">
        <v>0</v>
      </c>
      <c r="N6865" s="75">
        <v>0</v>
      </c>
      <c r="O6865" s="105">
        <v>0</v>
      </c>
      <c r="P6865" s="98">
        <f t="shared" si="860"/>
        <v>3120</v>
      </c>
      <c r="Q6865" s="98">
        <f t="shared" si="861"/>
        <v>0</v>
      </c>
      <c r="R6865" s="98">
        <f t="shared" si="862"/>
        <v>0</v>
      </c>
      <c r="S6865" s="105">
        <f t="shared" si="863"/>
        <v>0</v>
      </c>
      <c r="T6865" s="8" t="str">
        <f>IF(I6865=0,"",(INDEX('AWR Data'!A$1:E$8823,MATCH(A6865,'AWR Data'!A$1:A$8823,0),4)))</f>
        <v/>
      </c>
    </row>
    <row r="6866" spans="1:20" ht="20" customHeight="1">
      <c r="A6866" s="14" t="s">
        <v>13397</v>
      </c>
      <c r="B6866" s="14" t="s">
        <v>339</v>
      </c>
      <c r="C6866" s="14" t="s">
        <v>13398</v>
      </c>
      <c r="E6866" s="74">
        <v>22</v>
      </c>
      <c r="F6866" s="74">
        <v>1170</v>
      </c>
      <c r="G6866" s="74">
        <f t="shared" si="856"/>
        <v>264</v>
      </c>
      <c r="H6866" s="80">
        <f t="shared" si="857"/>
        <v>0.22564102564102564</v>
      </c>
      <c r="I6866" s="74">
        <f>INDEX('AWR Data'!A$1:E$8825,MATCH(A6866,'AWR Data'!A$1:A$8825,0),5)</f>
        <v>0</v>
      </c>
      <c r="J6866" s="74">
        <f t="shared" si="858"/>
        <v>0</v>
      </c>
      <c r="K6866" s="105">
        <f t="shared" si="859"/>
        <v>0</v>
      </c>
      <c r="L6866" s="75">
        <v>0</v>
      </c>
      <c r="M6866" s="75">
        <v>0</v>
      </c>
      <c r="N6866" s="75">
        <v>0</v>
      </c>
      <c r="O6866" s="105">
        <v>0</v>
      </c>
      <c r="P6866" s="98">
        <f t="shared" si="860"/>
        <v>264</v>
      </c>
      <c r="Q6866" s="98">
        <f t="shared" si="861"/>
        <v>0</v>
      </c>
      <c r="R6866" s="98">
        <f t="shared" si="862"/>
        <v>0</v>
      </c>
      <c r="S6866" s="105">
        <f t="shared" si="863"/>
        <v>0</v>
      </c>
      <c r="T6866" s="8" t="str">
        <f>IF(I6866=0,"",(INDEX('AWR Data'!A$1:E$8823,MATCH(A6866,'AWR Data'!A$1:A$8823,0),4)))</f>
        <v/>
      </c>
    </row>
    <row r="6867" spans="1:20" ht="20" customHeight="1">
      <c r="A6867" s="14" t="s">
        <v>13399</v>
      </c>
      <c r="B6867" s="14" t="s">
        <v>498</v>
      </c>
      <c r="C6867" s="14" t="s">
        <v>13400</v>
      </c>
      <c r="E6867" s="74">
        <v>28</v>
      </c>
      <c r="F6867" s="74">
        <v>745</v>
      </c>
      <c r="G6867" s="74">
        <f t="shared" si="856"/>
        <v>336</v>
      </c>
      <c r="H6867" s="80">
        <f t="shared" si="857"/>
        <v>0.45100671140939597</v>
      </c>
      <c r="I6867" s="74">
        <f>INDEX('AWR Data'!A$1:E$8825,MATCH(A6867,'AWR Data'!A$1:A$8825,0),5)</f>
        <v>0</v>
      </c>
      <c r="J6867" s="74">
        <f t="shared" si="858"/>
        <v>0</v>
      </c>
      <c r="K6867" s="105">
        <f t="shared" si="859"/>
        <v>0</v>
      </c>
      <c r="L6867" s="75">
        <v>0</v>
      </c>
      <c r="M6867" s="75">
        <v>0</v>
      </c>
      <c r="N6867" s="75">
        <v>0</v>
      </c>
      <c r="O6867" s="105">
        <v>0</v>
      </c>
      <c r="P6867" s="98">
        <f t="shared" si="860"/>
        <v>336</v>
      </c>
      <c r="Q6867" s="98">
        <f t="shared" si="861"/>
        <v>0</v>
      </c>
      <c r="R6867" s="98">
        <f t="shared" si="862"/>
        <v>0</v>
      </c>
      <c r="S6867" s="105">
        <f t="shared" si="863"/>
        <v>0</v>
      </c>
      <c r="T6867" s="8" t="str">
        <f>IF(I6867=0,"",(INDEX('AWR Data'!A$1:E$8823,MATCH(A6867,'AWR Data'!A$1:A$8823,0),4)))</f>
        <v/>
      </c>
    </row>
    <row r="6868" spans="1:20" ht="20" customHeight="1">
      <c r="A6868" s="14" t="s">
        <v>13401</v>
      </c>
      <c r="B6868" s="14" t="s">
        <v>516</v>
      </c>
      <c r="C6868" s="14" t="s">
        <v>13402</v>
      </c>
      <c r="E6868" s="74">
        <v>46</v>
      </c>
      <c r="F6868" s="74">
        <v>749</v>
      </c>
      <c r="G6868" s="74">
        <f t="shared" si="856"/>
        <v>552</v>
      </c>
      <c r="H6868" s="80">
        <f t="shared" si="857"/>
        <v>0.73698264352469955</v>
      </c>
      <c r="I6868" s="74">
        <f>INDEX('AWR Data'!A$1:E$8825,MATCH(A6868,'AWR Data'!A$1:A$8825,0),5)</f>
        <v>0</v>
      </c>
      <c r="J6868" s="74">
        <f t="shared" si="858"/>
        <v>0</v>
      </c>
      <c r="K6868" s="105">
        <f t="shared" si="859"/>
        <v>0</v>
      </c>
      <c r="L6868" s="75">
        <v>0</v>
      </c>
      <c r="M6868" s="75">
        <v>0</v>
      </c>
      <c r="N6868" s="75">
        <v>0</v>
      </c>
      <c r="O6868" s="105">
        <v>0</v>
      </c>
      <c r="P6868" s="98">
        <f t="shared" si="860"/>
        <v>552</v>
      </c>
      <c r="Q6868" s="98">
        <f t="shared" si="861"/>
        <v>0</v>
      </c>
      <c r="R6868" s="98">
        <f t="shared" si="862"/>
        <v>0</v>
      </c>
      <c r="S6868" s="105">
        <f t="shared" si="863"/>
        <v>0</v>
      </c>
      <c r="T6868" s="8" t="str">
        <f>IF(I6868=0,"",(INDEX('AWR Data'!A$1:E$8823,MATCH(A6868,'AWR Data'!A$1:A$8823,0),4)))</f>
        <v/>
      </c>
    </row>
    <row r="6869" spans="1:20" ht="20" customHeight="1">
      <c r="A6869" s="14" t="s">
        <v>13403</v>
      </c>
      <c r="B6869" s="14" t="s">
        <v>576</v>
      </c>
      <c r="C6869" s="14" t="s">
        <v>13404</v>
      </c>
      <c r="E6869" s="74">
        <v>140</v>
      </c>
      <c r="F6869" s="74">
        <v>20900</v>
      </c>
      <c r="G6869" s="74">
        <f t="shared" si="856"/>
        <v>1680</v>
      </c>
      <c r="H6869" s="80">
        <f t="shared" si="857"/>
        <v>8.0382775119617222E-2</v>
      </c>
      <c r="I6869" s="74">
        <f>INDEX('AWR Data'!A$1:E$8825,MATCH(A6869,'AWR Data'!A$1:A$8825,0),5)</f>
        <v>0</v>
      </c>
      <c r="J6869" s="74">
        <f t="shared" si="858"/>
        <v>0</v>
      </c>
      <c r="K6869" s="105">
        <f t="shared" si="859"/>
        <v>0</v>
      </c>
      <c r="L6869" s="75">
        <v>0</v>
      </c>
      <c r="M6869" s="75">
        <v>0</v>
      </c>
      <c r="N6869" s="75">
        <v>0</v>
      </c>
      <c r="O6869" s="105">
        <v>0</v>
      </c>
      <c r="P6869" s="98">
        <f t="shared" si="860"/>
        <v>1680</v>
      </c>
      <c r="Q6869" s="98">
        <f t="shared" si="861"/>
        <v>0</v>
      </c>
      <c r="R6869" s="98">
        <f t="shared" si="862"/>
        <v>0</v>
      </c>
      <c r="S6869" s="105">
        <f t="shared" si="863"/>
        <v>0</v>
      </c>
      <c r="T6869" s="8" t="str">
        <f>IF(I6869=0,"",(INDEX('AWR Data'!A$1:E$8823,MATCH(A6869,'AWR Data'!A$1:A$8823,0),4)))</f>
        <v/>
      </c>
    </row>
    <row r="6870" spans="1:20" ht="20" customHeight="1">
      <c r="A6870" s="14" t="s">
        <v>13405</v>
      </c>
      <c r="B6870" s="14" t="s">
        <v>1178</v>
      </c>
      <c r="C6870" s="14" t="s">
        <v>13406</v>
      </c>
      <c r="E6870" s="74">
        <v>46</v>
      </c>
      <c r="F6870" s="74">
        <v>1080</v>
      </c>
      <c r="G6870" s="74">
        <f t="shared" si="856"/>
        <v>552</v>
      </c>
      <c r="H6870" s="80">
        <f t="shared" si="857"/>
        <v>0.51111111111111107</v>
      </c>
      <c r="I6870" s="74">
        <f>INDEX('AWR Data'!A$1:E$8825,MATCH(A6870,'AWR Data'!A$1:A$8825,0),5)</f>
        <v>0</v>
      </c>
      <c r="J6870" s="74">
        <f t="shared" si="858"/>
        <v>0</v>
      </c>
      <c r="K6870" s="105">
        <f t="shared" si="859"/>
        <v>0</v>
      </c>
      <c r="L6870" s="75">
        <v>0</v>
      </c>
      <c r="M6870" s="75">
        <v>0</v>
      </c>
      <c r="N6870" s="75">
        <v>0</v>
      </c>
      <c r="O6870" s="105">
        <v>0</v>
      </c>
      <c r="P6870" s="98">
        <f t="shared" si="860"/>
        <v>552</v>
      </c>
      <c r="Q6870" s="98">
        <f t="shared" si="861"/>
        <v>0</v>
      </c>
      <c r="R6870" s="98">
        <f t="shared" si="862"/>
        <v>0</v>
      </c>
      <c r="S6870" s="105">
        <f t="shared" si="863"/>
        <v>0</v>
      </c>
      <c r="T6870" s="8" t="str">
        <f>IF(I6870=0,"",(INDEX('AWR Data'!A$1:E$8823,MATCH(A6870,'AWR Data'!A$1:A$8823,0),4)))</f>
        <v/>
      </c>
    </row>
    <row r="6871" spans="1:20" ht="20" customHeight="1">
      <c r="A6871" s="14" t="s">
        <v>13407</v>
      </c>
      <c r="B6871" s="14" t="s">
        <v>501</v>
      </c>
      <c r="C6871" s="14" t="s">
        <v>13408</v>
      </c>
      <c r="E6871" s="74">
        <v>73</v>
      </c>
      <c r="F6871" s="74">
        <v>2350</v>
      </c>
      <c r="G6871" s="74">
        <f t="shared" si="856"/>
        <v>876</v>
      </c>
      <c r="H6871" s="80">
        <f t="shared" si="857"/>
        <v>0.37276595744680852</v>
      </c>
      <c r="I6871" s="74">
        <f>INDEX('AWR Data'!A$1:E$8825,MATCH(A6871,'AWR Data'!A$1:A$8825,0),5)</f>
        <v>0</v>
      </c>
      <c r="J6871" s="74">
        <f t="shared" si="858"/>
        <v>0</v>
      </c>
      <c r="K6871" s="105">
        <f t="shared" si="859"/>
        <v>0</v>
      </c>
      <c r="L6871" s="75">
        <v>0</v>
      </c>
      <c r="M6871" s="75">
        <v>0</v>
      </c>
      <c r="N6871" s="75">
        <v>0</v>
      </c>
      <c r="O6871" s="105">
        <v>0</v>
      </c>
      <c r="P6871" s="98">
        <f t="shared" si="860"/>
        <v>876</v>
      </c>
      <c r="Q6871" s="98">
        <f t="shared" si="861"/>
        <v>0</v>
      </c>
      <c r="R6871" s="98">
        <f t="shared" si="862"/>
        <v>0</v>
      </c>
      <c r="S6871" s="105">
        <f t="shared" si="863"/>
        <v>0</v>
      </c>
      <c r="T6871" s="8" t="str">
        <f>IF(I6871=0,"",(INDEX('AWR Data'!A$1:E$8823,MATCH(A6871,'AWR Data'!A$1:A$8823,0),4)))</f>
        <v/>
      </c>
    </row>
    <row r="6872" spans="1:20" ht="20" customHeight="1">
      <c r="A6872" s="14" t="s">
        <v>13409</v>
      </c>
      <c r="B6872" s="14" t="s">
        <v>1084</v>
      </c>
      <c r="C6872" s="14" t="s">
        <v>13202</v>
      </c>
      <c r="E6872" s="74">
        <v>28</v>
      </c>
      <c r="F6872" s="74">
        <v>262</v>
      </c>
      <c r="G6872" s="74">
        <f t="shared" si="856"/>
        <v>336</v>
      </c>
      <c r="H6872" s="80">
        <f t="shared" si="857"/>
        <v>1.282442748091603</v>
      </c>
      <c r="I6872" s="74">
        <f>INDEX('AWR Data'!A$1:E$8825,MATCH(A6872,'AWR Data'!A$1:A$8825,0),5)</f>
        <v>0</v>
      </c>
      <c r="J6872" s="74">
        <f t="shared" si="858"/>
        <v>0</v>
      </c>
      <c r="K6872" s="105">
        <f t="shared" si="859"/>
        <v>0</v>
      </c>
      <c r="L6872" s="75">
        <v>0</v>
      </c>
      <c r="M6872" s="75">
        <v>0</v>
      </c>
      <c r="N6872" s="75">
        <v>0</v>
      </c>
      <c r="O6872" s="105">
        <v>0</v>
      </c>
      <c r="P6872" s="98">
        <f t="shared" si="860"/>
        <v>336</v>
      </c>
      <c r="Q6872" s="98">
        <f t="shared" si="861"/>
        <v>0</v>
      </c>
      <c r="R6872" s="98">
        <f t="shared" si="862"/>
        <v>0</v>
      </c>
      <c r="S6872" s="105">
        <f t="shared" si="863"/>
        <v>0</v>
      </c>
      <c r="T6872" s="8" t="str">
        <f>IF(I6872=0,"",(INDEX('AWR Data'!A$1:E$8823,MATCH(A6872,'AWR Data'!A$1:A$8823,0),4)))</f>
        <v/>
      </c>
    </row>
    <row r="6873" spans="1:20" ht="20" customHeight="1">
      <c r="A6873" s="14" t="s">
        <v>13203</v>
      </c>
      <c r="B6873" s="14" t="s">
        <v>568</v>
      </c>
      <c r="E6873" s="74">
        <v>73</v>
      </c>
      <c r="F6873" s="74">
        <v>743</v>
      </c>
      <c r="G6873" s="74">
        <f t="shared" si="856"/>
        <v>876</v>
      </c>
      <c r="H6873" s="80">
        <f t="shared" si="857"/>
        <v>1.1790040376850606</v>
      </c>
      <c r="I6873" s="74">
        <f>INDEX('AWR Data'!A$1:E$8825,MATCH(A6873,'AWR Data'!A$1:A$8825,0),5)</f>
        <v>0</v>
      </c>
      <c r="J6873" s="74">
        <f t="shared" si="858"/>
        <v>0</v>
      </c>
      <c r="K6873" s="105">
        <f t="shared" si="859"/>
        <v>0</v>
      </c>
      <c r="L6873" s="75">
        <v>0</v>
      </c>
      <c r="M6873" s="75">
        <v>0</v>
      </c>
      <c r="N6873" s="75">
        <v>0</v>
      </c>
      <c r="O6873" s="105">
        <v>0</v>
      </c>
      <c r="P6873" s="98">
        <f t="shared" si="860"/>
        <v>876</v>
      </c>
      <c r="Q6873" s="98">
        <f t="shared" si="861"/>
        <v>0</v>
      </c>
      <c r="R6873" s="98">
        <f t="shared" si="862"/>
        <v>0</v>
      </c>
      <c r="S6873" s="105">
        <f t="shared" si="863"/>
        <v>0</v>
      </c>
      <c r="T6873" s="8" t="str">
        <f>IF(I6873=0,"",(INDEX('AWR Data'!A$1:E$8823,MATCH(A6873,'AWR Data'!A$1:A$8823,0),4)))</f>
        <v/>
      </c>
    </row>
    <row r="6874" spans="1:20" ht="20" customHeight="1">
      <c r="A6874" s="14" t="s">
        <v>13204</v>
      </c>
      <c r="B6874" s="14" t="s">
        <v>501</v>
      </c>
      <c r="C6874" s="14" t="s">
        <v>13205</v>
      </c>
      <c r="E6874" s="74">
        <v>22</v>
      </c>
      <c r="F6874" s="74">
        <v>298</v>
      </c>
      <c r="G6874" s="74">
        <f t="shared" si="856"/>
        <v>264</v>
      </c>
      <c r="H6874" s="80">
        <f t="shared" si="857"/>
        <v>0.88590604026845643</v>
      </c>
      <c r="I6874" s="74">
        <f>INDEX('AWR Data'!A$1:E$8825,MATCH(A6874,'AWR Data'!A$1:A$8825,0),5)</f>
        <v>0</v>
      </c>
      <c r="J6874" s="74">
        <f t="shared" si="858"/>
        <v>0</v>
      </c>
      <c r="K6874" s="105">
        <f t="shared" si="859"/>
        <v>0</v>
      </c>
      <c r="L6874" s="75">
        <v>0</v>
      </c>
      <c r="M6874" s="75">
        <v>0</v>
      </c>
      <c r="N6874" s="75">
        <v>0</v>
      </c>
      <c r="O6874" s="105">
        <v>0</v>
      </c>
      <c r="P6874" s="98">
        <f t="shared" si="860"/>
        <v>264</v>
      </c>
      <c r="Q6874" s="98">
        <f t="shared" si="861"/>
        <v>0</v>
      </c>
      <c r="R6874" s="98">
        <f t="shared" si="862"/>
        <v>0</v>
      </c>
      <c r="S6874" s="105">
        <f t="shared" si="863"/>
        <v>0</v>
      </c>
      <c r="T6874" s="8" t="str">
        <f>IF(I6874=0,"",(INDEX('AWR Data'!A$1:E$8823,MATCH(A6874,'AWR Data'!A$1:A$8823,0),4)))</f>
        <v/>
      </c>
    </row>
    <row r="6875" spans="1:20" ht="20" customHeight="1">
      <c r="A6875" s="14" t="s">
        <v>13206</v>
      </c>
      <c r="B6875" s="14" t="s">
        <v>498</v>
      </c>
      <c r="C6875" s="14" t="s">
        <v>13207</v>
      </c>
      <c r="E6875" s="74">
        <v>480</v>
      </c>
      <c r="F6875" s="74">
        <v>17300</v>
      </c>
      <c r="G6875" s="74">
        <f t="shared" si="856"/>
        <v>5760</v>
      </c>
      <c r="H6875" s="80">
        <f t="shared" si="857"/>
        <v>0.33294797687861272</v>
      </c>
      <c r="I6875" s="74">
        <f>INDEX('AWR Data'!A$1:E$8825,MATCH(A6875,'AWR Data'!A$1:A$8825,0),5)</f>
        <v>0</v>
      </c>
      <c r="J6875" s="74">
        <f t="shared" si="858"/>
        <v>0</v>
      </c>
      <c r="K6875" s="105">
        <f t="shared" si="859"/>
        <v>0</v>
      </c>
      <c r="L6875" s="75">
        <v>0</v>
      </c>
      <c r="M6875" s="75">
        <v>0</v>
      </c>
      <c r="N6875" s="75">
        <v>0</v>
      </c>
      <c r="O6875" s="105">
        <v>0</v>
      </c>
      <c r="P6875" s="98">
        <f t="shared" si="860"/>
        <v>5760</v>
      </c>
      <c r="Q6875" s="98">
        <f t="shared" si="861"/>
        <v>0</v>
      </c>
      <c r="R6875" s="98">
        <f t="shared" si="862"/>
        <v>0</v>
      </c>
      <c r="S6875" s="105">
        <f t="shared" si="863"/>
        <v>0</v>
      </c>
      <c r="T6875" s="8" t="str">
        <f>IF(I6875=0,"",(INDEX('AWR Data'!A$1:E$8823,MATCH(A6875,'AWR Data'!A$1:A$8823,0),4)))</f>
        <v/>
      </c>
    </row>
    <row r="6876" spans="1:20" ht="20" customHeight="1">
      <c r="A6876" s="14" t="s">
        <v>13208</v>
      </c>
      <c r="B6876" s="14" t="s">
        <v>498</v>
      </c>
      <c r="C6876" s="14" t="s">
        <v>13209</v>
      </c>
      <c r="E6876" s="74">
        <v>140</v>
      </c>
      <c r="F6876" s="74">
        <v>31900</v>
      </c>
      <c r="G6876" s="74">
        <f t="shared" si="856"/>
        <v>1680</v>
      </c>
      <c r="H6876" s="80">
        <f t="shared" si="857"/>
        <v>5.2664576802507836E-2</v>
      </c>
      <c r="I6876" s="74">
        <f>INDEX('AWR Data'!A$1:E$8825,MATCH(A6876,'AWR Data'!A$1:A$8825,0),5)</f>
        <v>0</v>
      </c>
      <c r="J6876" s="74">
        <f t="shared" si="858"/>
        <v>0</v>
      </c>
      <c r="K6876" s="105">
        <f t="shared" si="859"/>
        <v>0</v>
      </c>
      <c r="L6876" s="75">
        <v>0</v>
      </c>
      <c r="M6876" s="75">
        <v>0</v>
      </c>
      <c r="N6876" s="75">
        <v>0</v>
      </c>
      <c r="O6876" s="105">
        <v>0</v>
      </c>
      <c r="P6876" s="98">
        <f t="shared" si="860"/>
        <v>1680</v>
      </c>
      <c r="Q6876" s="98">
        <f t="shared" si="861"/>
        <v>0</v>
      </c>
      <c r="R6876" s="98">
        <f t="shared" si="862"/>
        <v>0</v>
      </c>
      <c r="S6876" s="105">
        <f t="shared" si="863"/>
        <v>0</v>
      </c>
      <c r="T6876" s="8" t="str">
        <f>IF(I6876=0,"",(INDEX('AWR Data'!A$1:E$8823,MATCH(A6876,'AWR Data'!A$1:A$8823,0),4)))</f>
        <v/>
      </c>
    </row>
    <row r="6877" spans="1:20" ht="20" customHeight="1">
      <c r="A6877" s="14" t="s">
        <v>13210</v>
      </c>
      <c r="B6877" s="14" t="s">
        <v>498</v>
      </c>
      <c r="C6877" s="14" t="s">
        <v>13211</v>
      </c>
      <c r="E6877" s="74">
        <v>46</v>
      </c>
      <c r="F6877" s="74">
        <v>4500</v>
      </c>
      <c r="G6877" s="74">
        <f t="shared" si="856"/>
        <v>552</v>
      </c>
      <c r="H6877" s="80">
        <f t="shared" si="857"/>
        <v>0.12266666666666666</v>
      </c>
      <c r="I6877" s="74">
        <f>INDEX('AWR Data'!A$1:E$8825,MATCH(A6877,'AWR Data'!A$1:A$8825,0),5)</f>
        <v>0</v>
      </c>
      <c r="J6877" s="74">
        <f t="shared" si="858"/>
        <v>0</v>
      </c>
      <c r="K6877" s="105">
        <f t="shared" si="859"/>
        <v>0</v>
      </c>
      <c r="L6877" s="75">
        <v>0</v>
      </c>
      <c r="M6877" s="75">
        <v>0</v>
      </c>
      <c r="N6877" s="75">
        <v>0</v>
      </c>
      <c r="O6877" s="105">
        <v>0</v>
      </c>
      <c r="P6877" s="98">
        <f t="shared" si="860"/>
        <v>552</v>
      </c>
      <c r="Q6877" s="98">
        <f t="shared" si="861"/>
        <v>0</v>
      </c>
      <c r="R6877" s="98">
        <f t="shared" si="862"/>
        <v>0</v>
      </c>
      <c r="S6877" s="105">
        <f t="shared" si="863"/>
        <v>0</v>
      </c>
      <c r="T6877" s="8" t="str">
        <f>IF(I6877=0,"",(INDEX('AWR Data'!A$1:E$8823,MATCH(A6877,'AWR Data'!A$1:A$8823,0),4)))</f>
        <v/>
      </c>
    </row>
    <row r="6878" spans="1:20" ht="20" customHeight="1">
      <c r="A6878" s="14" t="s">
        <v>13212</v>
      </c>
      <c r="B6878" s="14" t="s">
        <v>516</v>
      </c>
      <c r="C6878" s="14" t="s">
        <v>13213</v>
      </c>
      <c r="E6878" s="74">
        <v>73</v>
      </c>
      <c r="F6878" s="74">
        <v>3530</v>
      </c>
      <c r="G6878" s="74">
        <f t="shared" si="856"/>
        <v>876</v>
      </c>
      <c r="H6878" s="80">
        <f t="shared" si="857"/>
        <v>0.2481586402266289</v>
      </c>
      <c r="I6878" s="74">
        <f>INDEX('AWR Data'!A$1:E$8825,MATCH(A6878,'AWR Data'!A$1:A$8825,0),5)</f>
        <v>0</v>
      </c>
      <c r="J6878" s="74">
        <f t="shared" si="858"/>
        <v>0</v>
      </c>
      <c r="K6878" s="105">
        <f t="shared" si="859"/>
        <v>0</v>
      </c>
      <c r="L6878" s="75">
        <v>0</v>
      </c>
      <c r="M6878" s="75">
        <v>0</v>
      </c>
      <c r="N6878" s="75">
        <v>0</v>
      </c>
      <c r="O6878" s="105">
        <v>0</v>
      </c>
      <c r="P6878" s="98">
        <f t="shared" si="860"/>
        <v>876</v>
      </c>
      <c r="Q6878" s="98">
        <f t="shared" si="861"/>
        <v>0</v>
      </c>
      <c r="R6878" s="98">
        <f t="shared" si="862"/>
        <v>0</v>
      </c>
      <c r="S6878" s="105">
        <f t="shared" si="863"/>
        <v>0</v>
      </c>
      <c r="T6878" s="8" t="str">
        <f>IF(I6878=0,"",(INDEX('AWR Data'!A$1:E$8823,MATCH(A6878,'AWR Data'!A$1:A$8823,0),4)))</f>
        <v/>
      </c>
    </row>
    <row r="6879" spans="1:20" ht="20" customHeight="1">
      <c r="A6879" s="14" t="s">
        <v>13214</v>
      </c>
      <c r="B6879" s="14" t="s">
        <v>1810</v>
      </c>
      <c r="C6879" s="14" t="s">
        <v>13215</v>
      </c>
      <c r="E6879" s="74">
        <v>140</v>
      </c>
      <c r="F6879" s="74">
        <v>7770</v>
      </c>
      <c r="G6879" s="74">
        <f t="shared" si="856"/>
        <v>1680</v>
      </c>
      <c r="H6879" s="80">
        <f t="shared" si="857"/>
        <v>0.21621621621621623</v>
      </c>
      <c r="I6879" s="74">
        <f>INDEX('AWR Data'!A$1:E$8825,MATCH(A6879,'AWR Data'!A$1:A$8825,0),5)</f>
        <v>0</v>
      </c>
      <c r="J6879" s="74">
        <f t="shared" si="858"/>
        <v>0</v>
      </c>
      <c r="K6879" s="105">
        <f t="shared" si="859"/>
        <v>0</v>
      </c>
      <c r="L6879" s="75">
        <v>0</v>
      </c>
      <c r="M6879" s="75">
        <v>0</v>
      </c>
      <c r="N6879" s="75">
        <v>0</v>
      </c>
      <c r="O6879" s="105">
        <v>0</v>
      </c>
      <c r="P6879" s="98">
        <f t="shared" si="860"/>
        <v>1680</v>
      </c>
      <c r="Q6879" s="98">
        <f t="shared" si="861"/>
        <v>0</v>
      </c>
      <c r="R6879" s="98">
        <f t="shared" si="862"/>
        <v>0</v>
      </c>
      <c r="S6879" s="105">
        <f t="shared" si="863"/>
        <v>0</v>
      </c>
      <c r="T6879" s="8" t="str">
        <f>IF(I6879=0,"",(INDEX('AWR Data'!A$1:E$8823,MATCH(A6879,'AWR Data'!A$1:A$8823,0),4)))</f>
        <v/>
      </c>
    </row>
    <row r="6880" spans="1:20" ht="20" customHeight="1">
      <c r="A6880" s="14" t="s">
        <v>13216</v>
      </c>
      <c r="B6880" s="14" t="s">
        <v>920</v>
      </c>
      <c r="C6880" s="14" t="s">
        <v>13002</v>
      </c>
      <c r="E6880" s="74">
        <v>480</v>
      </c>
      <c r="F6880" s="74">
        <v>33200</v>
      </c>
      <c r="G6880" s="74">
        <f t="shared" si="856"/>
        <v>5760</v>
      </c>
      <c r="H6880" s="80">
        <f t="shared" si="857"/>
        <v>0.17349397590361446</v>
      </c>
      <c r="I6880" s="74">
        <f>INDEX('AWR Data'!A$1:E$8825,MATCH(A6880,'AWR Data'!A$1:A$8825,0),5)</f>
        <v>0</v>
      </c>
      <c r="J6880" s="74">
        <f t="shared" si="858"/>
        <v>0</v>
      </c>
      <c r="K6880" s="105">
        <f t="shared" si="859"/>
        <v>0</v>
      </c>
      <c r="L6880" s="75">
        <v>0</v>
      </c>
      <c r="M6880" s="75">
        <v>0</v>
      </c>
      <c r="N6880" s="75">
        <v>0</v>
      </c>
      <c r="O6880" s="105">
        <v>0</v>
      </c>
      <c r="P6880" s="98">
        <f t="shared" si="860"/>
        <v>5760</v>
      </c>
      <c r="Q6880" s="98">
        <f t="shared" si="861"/>
        <v>0</v>
      </c>
      <c r="R6880" s="98">
        <f t="shared" si="862"/>
        <v>0</v>
      </c>
      <c r="S6880" s="105">
        <f t="shared" si="863"/>
        <v>0</v>
      </c>
      <c r="T6880" s="8" t="str">
        <f>IF(I6880=0,"",(INDEX('AWR Data'!A$1:E$8823,MATCH(A6880,'AWR Data'!A$1:A$8823,0),4)))</f>
        <v/>
      </c>
    </row>
    <row r="6881" spans="1:20" ht="20" customHeight="1">
      <c r="A6881" s="14" t="s">
        <v>13003</v>
      </c>
      <c r="B6881" s="14" t="s">
        <v>920</v>
      </c>
      <c r="C6881" s="14" t="s">
        <v>13004</v>
      </c>
      <c r="E6881" s="74">
        <v>28</v>
      </c>
      <c r="F6881" s="74">
        <v>6</v>
      </c>
      <c r="G6881" s="74">
        <f t="shared" si="856"/>
        <v>336</v>
      </c>
      <c r="H6881" s="80">
        <f t="shared" si="857"/>
        <v>56</v>
      </c>
      <c r="I6881" s="74">
        <f>INDEX('AWR Data'!A$1:E$8825,MATCH(A6881,'AWR Data'!A$1:A$8825,0),5)</f>
        <v>0</v>
      </c>
      <c r="J6881" s="74">
        <f t="shared" si="858"/>
        <v>0</v>
      </c>
      <c r="K6881" s="105">
        <f t="shared" si="859"/>
        <v>0</v>
      </c>
      <c r="L6881" s="75">
        <v>0</v>
      </c>
      <c r="M6881" s="75">
        <v>0</v>
      </c>
      <c r="N6881" s="75">
        <v>0</v>
      </c>
      <c r="O6881" s="105">
        <v>0</v>
      </c>
      <c r="P6881" s="98">
        <f t="shared" si="860"/>
        <v>336</v>
      </c>
      <c r="Q6881" s="98">
        <f t="shared" si="861"/>
        <v>0</v>
      </c>
      <c r="R6881" s="98">
        <f t="shared" si="862"/>
        <v>0</v>
      </c>
      <c r="S6881" s="105">
        <f t="shared" si="863"/>
        <v>0</v>
      </c>
      <c r="T6881" s="8" t="str">
        <f>IF(I6881=0,"",(INDEX('AWR Data'!A$1:E$8823,MATCH(A6881,'AWR Data'!A$1:A$8823,0),4)))</f>
        <v/>
      </c>
    </row>
    <row r="6882" spans="1:20" ht="20" customHeight="1">
      <c r="A6882" s="14" t="s">
        <v>13005</v>
      </c>
      <c r="B6882" s="14" t="s">
        <v>920</v>
      </c>
      <c r="C6882" s="14" t="s">
        <v>13006</v>
      </c>
      <c r="E6882" s="74">
        <v>110</v>
      </c>
      <c r="F6882" s="74">
        <v>15000</v>
      </c>
      <c r="G6882" s="74">
        <f t="shared" si="856"/>
        <v>1320</v>
      </c>
      <c r="H6882" s="80">
        <f t="shared" si="857"/>
        <v>8.7999999999999995E-2</v>
      </c>
      <c r="I6882" s="74">
        <f>INDEX('AWR Data'!A$1:E$8825,MATCH(A6882,'AWR Data'!A$1:A$8825,0),5)</f>
        <v>0</v>
      </c>
      <c r="J6882" s="74">
        <f t="shared" si="858"/>
        <v>0</v>
      </c>
      <c r="K6882" s="105">
        <f t="shared" si="859"/>
        <v>0</v>
      </c>
      <c r="L6882" s="75">
        <v>0</v>
      </c>
      <c r="M6882" s="75">
        <v>0</v>
      </c>
      <c r="N6882" s="75">
        <v>0</v>
      </c>
      <c r="O6882" s="105">
        <v>0</v>
      </c>
      <c r="P6882" s="98">
        <f t="shared" si="860"/>
        <v>1320</v>
      </c>
      <c r="Q6882" s="98">
        <f t="shared" si="861"/>
        <v>0</v>
      </c>
      <c r="R6882" s="98">
        <f t="shared" si="862"/>
        <v>0</v>
      </c>
      <c r="S6882" s="105">
        <f t="shared" si="863"/>
        <v>0</v>
      </c>
      <c r="T6882" s="8" t="str">
        <f>IF(I6882=0,"",(INDEX('AWR Data'!A$1:E$8823,MATCH(A6882,'AWR Data'!A$1:A$8823,0),4)))</f>
        <v/>
      </c>
    </row>
    <row r="6883" spans="1:20" ht="20" customHeight="1">
      <c r="A6883" s="14" t="s">
        <v>13007</v>
      </c>
      <c r="B6883" s="14" t="s">
        <v>920</v>
      </c>
      <c r="C6883" s="14" t="s">
        <v>13008</v>
      </c>
      <c r="E6883" s="74">
        <v>91</v>
      </c>
      <c r="F6883" s="74">
        <v>3000</v>
      </c>
      <c r="G6883" s="74">
        <f t="shared" si="856"/>
        <v>1092</v>
      </c>
      <c r="H6883" s="80">
        <f t="shared" si="857"/>
        <v>0.36399999999999999</v>
      </c>
      <c r="I6883" s="74">
        <f>INDEX('AWR Data'!A$1:E$8825,MATCH(A6883,'AWR Data'!A$1:A$8825,0),5)</f>
        <v>0</v>
      </c>
      <c r="J6883" s="74">
        <f t="shared" si="858"/>
        <v>0</v>
      </c>
      <c r="K6883" s="105">
        <f t="shared" si="859"/>
        <v>0</v>
      </c>
      <c r="L6883" s="75">
        <v>0</v>
      </c>
      <c r="M6883" s="75">
        <v>0</v>
      </c>
      <c r="N6883" s="75">
        <v>0</v>
      </c>
      <c r="O6883" s="105">
        <v>0</v>
      </c>
      <c r="P6883" s="98">
        <f t="shared" si="860"/>
        <v>1092</v>
      </c>
      <c r="Q6883" s="98">
        <f t="shared" si="861"/>
        <v>0</v>
      </c>
      <c r="R6883" s="98">
        <f t="shared" si="862"/>
        <v>0</v>
      </c>
      <c r="S6883" s="105">
        <f t="shared" si="863"/>
        <v>0</v>
      </c>
      <c r="T6883" s="8" t="str">
        <f>IF(I6883=0,"",(INDEX('AWR Data'!A$1:E$8823,MATCH(A6883,'AWR Data'!A$1:A$8823,0),4)))</f>
        <v/>
      </c>
    </row>
    <row r="6884" spans="1:20" ht="20" customHeight="1">
      <c r="A6884" s="14" t="s">
        <v>13009</v>
      </c>
      <c r="B6884" s="14" t="s">
        <v>464</v>
      </c>
      <c r="C6884" s="14" t="s">
        <v>13010</v>
      </c>
      <c r="E6884" s="74">
        <v>28</v>
      </c>
      <c r="F6884" s="74">
        <v>19900</v>
      </c>
      <c r="G6884" s="74">
        <f t="shared" si="856"/>
        <v>336</v>
      </c>
      <c r="H6884" s="80">
        <f t="shared" si="857"/>
        <v>1.6884422110552764E-2</v>
      </c>
      <c r="I6884" s="74">
        <f>INDEX('AWR Data'!A$1:E$8825,MATCH(A6884,'AWR Data'!A$1:A$8825,0),5)</f>
        <v>0</v>
      </c>
      <c r="J6884" s="74">
        <f t="shared" si="858"/>
        <v>0</v>
      </c>
      <c r="K6884" s="105">
        <f t="shared" si="859"/>
        <v>0</v>
      </c>
      <c r="L6884" s="75">
        <v>0</v>
      </c>
      <c r="M6884" s="75">
        <v>0</v>
      </c>
      <c r="N6884" s="75">
        <v>0</v>
      </c>
      <c r="O6884" s="105">
        <v>0</v>
      </c>
      <c r="P6884" s="98">
        <f t="shared" si="860"/>
        <v>336</v>
      </c>
      <c r="Q6884" s="98">
        <f t="shared" si="861"/>
        <v>0</v>
      </c>
      <c r="R6884" s="98">
        <f t="shared" si="862"/>
        <v>0</v>
      </c>
      <c r="S6884" s="105">
        <f t="shared" si="863"/>
        <v>0</v>
      </c>
      <c r="T6884" s="8" t="str">
        <f>IF(I6884=0,"",(INDEX('AWR Data'!A$1:E$8823,MATCH(A6884,'AWR Data'!A$1:A$8823,0),4)))</f>
        <v/>
      </c>
    </row>
    <row r="6885" spans="1:20" ht="20" customHeight="1">
      <c r="A6885" s="14" t="s">
        <v>13011</v>
      </c>
      <c r="B6885" s="14" t="s">
        <v>1084</v>
      </c>
      <c r="C6885" s="14" t="s">
        <v>13012</v>
      </c>
      <c r="E6885" s="74">
        <v>320</v>
      </c>
      <c r="F6885" s="74">
        <v>91500</v>
      </c>
      <c r="G6885" s="74">
        <f t="shared" si="856"/>
        <v>3840</v>
      </c>
      <c r="H6885" s="80">
        <f t="shared" si="857"/>
        <v>4.1967213114754098E-2</v>
      </c>
      <c r="I6885" s="74">
        <f>INDEX('AWR Data'!A$1:E$8825,MATCH(A6885,'AWR Data'!A$1:A$8825,0),5)</f>
        <v>0</v>
      </c>
      <c r="J6885" s="74">
        <f t="shared" si="858"/>
        <v>0</v>
      </c>
      <c r="K6885" s="105">
        <f t="shared" si="859"/>
        <v>0</v>
      </c>
      <c r="L6885" s="75">
        <v>0</v>
      </c>
      <c r="M6885" s="75">
        <v>0</v>
      </c>
      <c r="N6885" s="75">
        <v>0</v>
      </c>
      <c r="O6885" s="105">
        <v>0</v>
      </c>
      <c r="P6885" s="98">
        <f t="shared" si="860"/>
        <v>3840</v>
      </c>
      <c r="Q6885" s="98">
        <f t="shared" si="861"/>
        <v>0</v>
      </c>
      <c r="R6885" s="98">
        <f t="shared" si="862"/>
        <v>0</v>
      </c>
      <c r="S6885" s="105">
        <f t="shared" si="863"/>
        <v>0</v>
      </c>
      <c r="T6885" s="8" t="str">
        <f>IF(I6885=0,"",(INDEX('AWR Data'!A$1:E$8823,MATCH(A6885,'AWR Data'!A$1:A$8823,0),4)))</f>
        <v/>
      </c>
    </row>
    <row r="6886" spans="1:20" ht="20" customHeight="1">
      <c r="A6886" s="14" t="s">
        <v>13013</v>
      </c>
      <c r="B6886" s="14" t="s">
        <v>1084</v>
      </c>
      <c r="C6886" s="14" t="s">
        <v>13014</v>
      </c>
      <c r="E6886" s="74">
        <v>22</v>
      </c>
      <c r="F6886" s="74">
        <v>159000</v>
      </c>
      <c r="G6886" s="74">
        <f t="shared" si="856"/>
        <v>264</v>
      </c>
      <c r="H6886" s="80">
        <f t="shared" si="857"/>
        <v>1.660377358490566E-3</v>
      </c>
      <c r="I6886" s="74">
        <f>INDEX('AWR Data'!A$1:E$8825,MATCH(A6886,'AWR Data'!A$1:A$8825,0),5)</f>
        <v>0</v>
      </c>
      <c r="J6886" s="74">
        <f t="shared" si="858"/>
        <v>0</v>
      </c>
      <c r="K6886" s="105">
        <f t="shared" si="859"/>
        <v>0</v>
      </c>
      <c r="L6886" s="75">
        <v>0</v>
      </c>
      <c r="M6886" s="75">
        <v>0</v>
      </c>
      <c r="N6886" s="75">
        <v>0</v>
      </c>
      <c r="O6886" s="105">
        <v>0</v>
      </c>
      <c r="P6886" s="98">
        <f t="shared" si="860"/>
        <v>264</v>
      </c>
      <c r="Q6886" s="98">
        <f t="shared" si="861"/>
        <v>0</v>
      </c>
      <c r="R6886" s="98">
        <f t="shared" si="862"/>
        <v>0</v>
      </c>
      <c r="S6886" s="105">
        <f t="shared" si="863"/>
        <v>0</v>
      </c>
      <c r="T6886" s="8" t="str">
        <f>IF(I6886=0,"",(INDEX('AWR Data'!A$1:E$8823,MATCH(A6886,'AWR Data'!A$1:A$8823,0),4)))</f>
        <v/>
      </c>
    </row>
    <row r="6887" spans="1:20" ht="20" customHeight="1">
      <c r="A6887" s="14" t="s">
        <v>13015</v>
      </c>
      <c r="B6887" s="14" t="s">
        <v>510</v>
      </c>
      <c r="C6887" s="14" t="s">
        <v>13016</v>
      </c>
      <c r="E6887" s="74">
        <v>110</v>
      </c>
      <c r="F6887" s="74">
        <v>32100</v>
      </c>
      <c r="G6887" s="74">
        <f t="shared" si="856"/>
        <v>1320</v>
      </c>
      <c r="H6887" s="80">
        <f t="shared" si="857"/>
        <v>4.1121495327102804E-2</v>
      </c>
      <c r="I6887" s="74">
        <f>INDEX('AWR Data'!A$1:E$8825,MATCH(A6887,'AWR Data'!A$1:A$8825,0),5)</f>
        <v>0</v>
      </c>
      <c r="J6887" s="74">
        <f t="shared" si="858"/>
        <v>0</v>
      </c>
      <c r="K6887" s="105">
        <f t="shared" si="859"/>
        <v>0</v>
      </c>
      <c r="L6887" s="75">
        <v>0</v>
      </c>
      <c r="M6887" s="75">
        <v>0</v>
      </c>
      <c r="N6887" s="75">
        <v>0</v>
      </c>
      <c r="O6887" s="105">
        <v>0</v>
      </c>
      <c r="P6887" s="98">
        <f t="shared" si="860"/>
        <v>1320</v>
      </c>
      <c r="Q6887" s="98">
        <f t="shared" si="861"/>
        <v>0</v>
      </c>
      <c r="R6887" s="98">
        <f t="shared" si="862"/>
        <v>0</v>
      </c>
      <c r="S6887" s="105">
        <f t="shared" si="863"/>
        <v>0</v>
      </c>
      <c r="T6887" s="8" t="str">
        <f>IF(I6887=0,"",(INDEX('AWR Data'!A$1:E$8823,MATCH(A6887,'AWR Data'!A$1:A$8823,0),4)))</f>
        <v/>
      </c>
    </row>
    <row r="6888" spans="1:20" ht="20" customHeight="1">
      <c r="A6888" s="14" t="s">
        <v>13017</v>
      </c>
      <c r="B6888" s="14" t="s">
        <v>510</v>
      </c>
      <c r="C6888" s="14" t="s">
        <v>13231</v>
      </c>
      <c r="E6888" s="74">
        <v>46</v>
      </c>
      <c r="F6888" s="74">
        <v>16600</v>
      </c>
      <c r="G6888" s="74">
        <f t="shared" si="856"/>
        <v>552</v>
      </c>
      <c r="H6888" s="80">
        <f t="shared" si="857"/>
        <v>3.3253012048192768E-2</v>
      </c>
      <c r="I6888" s="74">
        <f>INDEX('AWR Data'!A$1:E$8825,MATCH(A6888,'AWR Data'!A$1:A$8825,0),5)</f>
        <v>0</v>
      </c>
      <c r="J6888" s="74">
        <f t="shared" si="858"/>
        <v>0</v>
      </c>
      <c r="K6888" s="105">
        <f t="shared" si="859"/>
        <v>0</v>
      </c>
      <c r="L6888" s="75">
        <v>0</v>
      </c>
      <c r="M6888" s="75">
        <v>0</v>
      </c>
      <c r="N6888" s="75">
        <v>0</v>
      </c>
      <c r="O6888" s="105">
        <v>0</v>
      </c>
      <c r="P6888" s="98">
        <f t="shared" si="860"/>
        <v>552</v>
      </c>
      <c r="Q6888" s="98">
        <f t="shared" si="861"/>
        <v>0</v>
      </c>
      <c r="R6888" s="98">
        <f t="shared" si="862"/>
        <v>0</v>
      </c>
      <c r="S6888" s="105">
        <f t="shared" si="863"/>
        <v>0</v>
      </c>
      <c r="T6888" s="8" t="str">
        <f>IF(I6888=0,"",(INDEX('AWR Data'!A$1:E$8823,MATCH(A6888,'AWR Data'!A$1:A$8823,0),4)))</f>
        <v/>
      </c>
    </row>
    <row r="6889" spans="1:20" ht="20" customHeight="1">
      <c r="A6889" s="14" t="s">
        <v>13232</v>
      </c>
      <c r="B6889" s="14" t="s">
        <v>568</v>
      </c>
      <c r="E6889" s="74">
        <v>590</v>
      </c>
      <c r="F6889" s="74">
        <v>194000</v>
      </c>
      <c r="G6889" s="74">
        <f t="shared" si="856"/>
        <v>7080</v>
      </c>
      <c r="H6889" s="80">
        <f t="shared" si="857"/>
        <v>3.6494845360824743E-2</v>
      </c>
      <c r="I6889" s="74">
        <f>INDEX('AWR Data'!A$1:E$8825,MATCH(A6889,'AWR Data'!A$1:A$8825,0),5)</f>
        <v>0</v>
      </c>
      <c r="J6889" s="74">
        <f t="shared" si="858"/>
        <v>0</v>
      </c>
      <c r="K6889" s="105">
        <f t="shared" si="859"/>
        <v>0</v>
      </c>
      <c r="L6889" s="75">
        <v>0</v>
      </c>
      <c r="M6889" s="75">
        <v>0</v>
      </c>
      <c r="N6889" s="75">
        <v>0</v>
      </c>
      <c r="O6889" s="105">
        <v>0</v>
      </c>
      <c r="P6889" s="98">
        <f t="shared" si="860"/>
        <v>7080</v>
      </c>
      <c r="Q6889" s="98">
        <f t="shared" si="861"/>
        <v>0</v>
      </c>
      <c r="R6889" s="98">
        <f t="shared" si="862"/>
        <v>0</v>
      </c>
      <c r="S6889" s="105">
        <f t="shared" si="863"/>
        <v>0</v>
      </c>
      <c r="T6889" s="8" t="str">
        <f>IF(I6889=0,"",(INDEX('AWR Data'!A$1:E$8823,MATCH(A6889,'AWR Data'!A$1:A$8823,0),4)))</f>
        <v/>
      </c>
    </row>
    <row r="6890" spans="1:20" ht="20" customHeight="1">
      <c r="A6890" s="14" t="s">
        <v>13233</v>
      </c>
      <c r="B6890" s="14" t="s">
        <v>568</v>
      </c>
      <c r="E6890" s="74">
        <v>36</v>
      </c>
      <c r="F6890" s="74">
        <v>31400</v>
      </c>
      <c r="G6890" s="74">
        <f t="shared" si="856"/>
        <v>432</v>
      </c>
      <c r="H6890" s="80">
        <f t="shared" si="857"/>
        <v>1.3757961783439491E-2</v>
      </c>
      <c r="I6890" s="74">
        <f>INDEX('AWR Data'!A$1:E$8825,MATCH(A6890,'AWR Data'!A$1:A$8825,0),5)</f>
        <v>0</v>
      </c>
      <c r="J6890" s="74">
        <f t="shared" si="858"/>
        <v>0</v>
      </c>
      <c r="K6890" s="105">
        <f t="shared" si="859"/>
        <v>0</v>
      </c>
      <c r="L6890" s="75">
        <v>0</v>
      </c>
      <c r="M6890" s="75">
        <v>0</v>
      </c>
      <c r="N6890" s="75">
        <v>0</v>
      </c>
      <c r="O6890" s="105">
        <v>0</v>
      </c>
      <c r="P6890" s="98">
        <f t="shared" si="860"/>
        <v>432</v>
      </c>
      <c r="Q6890" s="98">
        <f t="shared" si="861"/>
        <v>0</v>
      </c>
      <c r="R6890" s="98">
        <f t="shared" si="862"/>
        <v>0</v>
      </c>
      <c r="S6890" s="105">
        <f t="shared" si="863"/>
        <v>0</v>
      </c>
      <c r="T6890" s="8" t="str">
        <f>IF(I6890=0,"",(INDEX('AWR Data'!A$1:E$8823,MATCH(A6890,'AWR Data'!A$1:A$8823,0),4)))</f>
        <v/>
      </c>
    </row>
    <row r="6891" spans="1:20" ht="20" customHeight="1">
      <c r="A6891" s="14" t="s">
        <v>13234</v>
      </c>
      <c r="B6891" s="14" t="s">
        <v>568</v>
      </c>
      <c r="E6891" s="74">
        <v>28</v>
      </c>
      <c r="F6891" s="74">
        <v>71100</v>
      </c>
      <c r="G6891" s="74">
        <f t="shared" si="856"/>
        <v>336</v>
      </c>
      <c r="H6891" s="80">
        <f t="shared" si="857"/>
        <v>4.7257383966244721E-3</v>
      </c>
      <c r="I6891" s="74">
        <f>INDEX('AWR Data'!A$1:E$8825,MATCH(A6891,'AWR Data'!A$1:A$8825,0),5)</f>
        <v>0</v>
      </c>
      <c r="J6891" s="74">
        <f t="shared" si="858"/>
        <v>0</v>
      </c>
      <c r="K6891" s="105">
        <f t="shared" si="859"/>
        <v>0</v>
      </c>
      <c r="L6891" s="75">
        <v>0</v>
      </c>
      <c r="M6891" s="75">
        <v>0</v>
      </c>
      <c r="N6891" s="75">
        <v>0</v>
      </c>
      <c r="O6891" s="105">
        <v>0</v>
      </c>
      <c r="P6891" s="98">
        <f t="shared" si="860"/>
        <v>336</v>
      </c>
      <c r="Q6891" s="98">
        <f t="shared" si="861"/>
        <v>0</v>
      </c>
      <c r="R6891" s="98">
        <f t="shared" si="862"/>
        <v>0</v>
      </c>
      <c r="S6891" s="105">
        <f t="shared" si="863"/>
        <v>0</v>
      </c>
      <c r="T6891" s="8" t="str">
        <f>IF(I6891=0,"",(INDEX('AWR Data'!A$1:E$8823,MATCH(A6891,'AWR Data'!A$1:A$8823,0),4)))</f>
        <v/>
      </c>
    </row>
    <row r="6892" spans="1:20" ht="20" customHeight="1">
      <c r="A6892" s="14" t="s">
        <v>13235</v>
      </c>
      <c r="B6892" s="14" t="s">
        <v>568</v>
      </c>
      <c r="E6892" s="74">
        <v>110</v>
      </c>
      <c r="F6892" s="74">
        <v>58200</v>
      </c>
      <c r="G6892" s="74">
        <f t="shared" si="856"/>
        <v>1320</v>
      </c>
      <c r="H6892" s="80">
        <f t="shared" si="857"/>
        <v>2.268041237113402E-2</v>
      </c>
      <c r="I6892" s="74">
        <f>INDEX('AWR Data'!A$1:E$8825,MATCH(A6892,'AWR Data'!A$1:A$8825,0),5)</f>
        <v>0</v>
      </c>
      <c r="J6892" s="74">
        <f t="shared" si="858"/>
        <v>0</v>
      </c>
      <c r="K6892" s="105">
        <f t="shared" si="859"/>
        <v>0</v>
      </c>
      <c r="L6892" s="75">
        <v>0</v>
      </c>
      <c r="M6892" s="75">
        <v>0</v>
      </c>
      <c r="N6892" s="75">
        <v>0</v>
      </c>
      <c r="O6892" s="105">
        <v>0</v>
      </c>
      <c r="P6892" s="98">
        <f t="shared" si="860"/>
        <v>1320</v>
      </c>
      <c r="Q6892" s="98">
        <f t="shared" si="861"/>
        <v>0</v>
      </c>
      <c r="R6892" s="98">
        <f t="shared" si="862"/>
        <v>0</v>
      </c>
      <c r="S6892" s="105">
        <f t="shared" si="863"/>
        <v>0</v>
      </c>
      <c r="T6892" s="8" t="str">
        <f>IF(I6892=0,"",(INDEX('AWR Data'!A$1:E$8823,MATCH(A6892,'AWR Data'!A$1:A$8823,0),4)))</f>
        <v/>
      </c>
    </row>
    <row r="6893" spans="1:20" ht="20" customHeight="1">
      <c r="A6893" s="14" t="s">
        <v>13236</v>
      </c>
      <c r="B6893" s="14" t="s">
        <v>699</v>
      </c>
      <c r="C6893" s="14" t="s">
        <v>13237</v>
      </c>
      <c r="E6893" s="74">
        <v>170</v>
      </c>
      <c r="F6893" s="74">
        <v>137000</v>
      </c>
      <c r="G6893" s="74">
        <f t="shared" si="856"/>
        <v>2040</v>
      </c>
      <c r="H6893" s="80">
        <f t="shared" si="857"/>
        <v>1.489051094890511E-2</v>
      </c>
      <c r="I6893" s="74">
        <f>INDEX('AWR Data'!A$1:E$8825,MATCH(A6893,'AWR Data'!A$1:A$8825,0),5)</f>
        <v>0</v>
      </c>
      <c r="J6893" s="74">
        <f t="shared" si="858"/>
        <v>0</v>
      </c>
      <c r="K6893" s="105">
        <f t="shared" si="859"/>
        <v>0</v>
      </c>
      <c r="L6893" s="75">
        <v>0</v>
      </c>
      <c r="M6893" s="75">
        <v>0</v>
      </c>
      <c r="N6893" s="75">
        <v>0</v>
      </c>
      <c r="O6893" s="105">
        <v>0</v>
      </c>
      <c r="P6893" s="98">
        <f t="shared" si="860"/>
        <v>2040</v>
      </c>
      <c r="Q6893" s="98">
        <f t="shared" si="861"/>
        <v>0</v>
      </c>
      <c r="R6893" s="98">
        <f t="shared" si="862"/>
        <v>0</v>
      </c>
      <c r="S6893" s="105">
        <f t="shared" si="863"/>
        <v>0</v>
      </c>
      <c r="T6893" s="8" t="str">
        <f>IF(I6893=0,"",(INDEX('AWR Data'!A$1:E$8823,MATCH(A6893,'AWR Data'!A$1:A$8823,0),4)))</f>
        <v/>
      </c>
    </row>
    <row r="6894" spans="1:20" ht="20" customHeight="1">
      <c r="A6894" s="14" t="s">
        <v>13238</v>
      </c>
      <c r="B6894" s="14" t="s">
        <v>699</v>
      </c>
      <c r="C6894" s="14" t="s">
        <v>13239</v>
      </c>
      <c r="E6894" s="74">
        <v>91</v>
      </c>
      <c r="F6894" s="74">
        <v>38800</v>
      </c>
      <c r="G6894" s="74">
        <f t="shared" si="856"/>
        <v>1092</v>
      </c>
      <c r="H6894" s="80">
        <f t="shared" si="857"/>
        <v>2.8144329896907218E-2</v>
      </c>
      <c r="I6894" s="74">
        <f>INDEX('AWR Data'!A$1:E$8825,MATCH(A6894,'AWR Data'!A$1:A$8825,0),5)</f>
        <v>0</v>
      </c>
      <c r="J6894" s="74">
        <f t="shared" si="858"/>
        <v>0</v>
      </c>
      <c r="K6894" s="105">
        <f t="shared" si="859"/>
        <v>0</v>
      </c>
      <c r="L6894" s="75">
        <v>0</v>
      </c>
      <c r="M6894" s="75">
        <v>0</v>
      </c>
      <c r="N6894" s="75">
        <v>0</v>
      </c>
      <c r="O6894" s="105">
        <v>0</v>
      </c>
      <c r="P6894" s="98">
        <f t="shared" si="860"/>
        <v>1092</v>
      </c>
      <c r="Q6894" s="98">
        <f t="shared" si="861"/>
        <v>0</v>
      </c>
      <c r="R6894" s="98">
        <f t="shared" si="862"/>
        <v>0</v>
      </c>
      <c r="S6894" s="105">
        <f t="shared" si="863"/>
        <v>0</v>
      </c>
      <c r="T6894" s="8" t="str">
        <f>IF(I6894=0,"",(INDEX('AWR Data'!A$1:E$8823,MATCH(A6894,'AWR Data'!A$1:A$8823,0),4)))</f>
        <v/>
      </c>
    </row>
    <row r="6895" spans="1:20" ht="20" customHeight="1">
      <c r="A6895" s="14" t="s">
        <v>13240</v>
      </c>
      <c r="B6895" s="14" t="s">
        <v>699</v>
      </c>
      <c r="C6895" s="14" t="s">
        <v>13241</v>
      </c>
      <c r="E6895" s="74">
        <v>36</v>
      </c>
      <c r="F6895" s="74">
        <v>1510</v>
      </c>
      <c r="G6895" s="74">
        <f t="shared" si="856"/>
        <v>432</v>
      </c>
      <c r="H6895" s="80">
        <f t="shared" si="857"/>
        <v>0.28609271523178809</v>
      </c>
      <c r="I6895" s="74">
        <f>INDEX('AWR Data'!A$1:E$8825,MATCH(A6895,'AWR Data'!A$1:A$8825,0),5)</f>
        <v>0</v>
      </c>
      <c r="J6895" s="74">
        <f t="shared" si="858"/>
        <v>0</v>
      </c>
      <c r="K6895" s="105">
        <f t="shared" si="859"/>
        <v>0</v>
      </c>
      <c r="L6895" s="75">
        <v>0</v>
      </c>
      <c r="M6895" s="75">
        <v>0</v>
      </c>
      <c r="N6895" s="75">
        <v>0</v>
      </c>
      <c r="O6895" s="105">
        <v>0</v>
      </c>
      <c r="P6895" s="98">
        <f t="shared" si="860"/>
        <v>432</v>
      </c>
      <c r="Q6895" s="98">
        <f t="shared" si="861"/>
        <v>0</v>
      </c>
      <c r="R6895" s="98">
        <f t="shared" si="862"/>
        <v>0</v>
      </c>
      <c r="S6895" s="105">
        <f t="shared" si="863"/>
        <v>0</v>
      </c>
      <c r="T6895" s="8" t="str">
        <f>IF(I6895=0,"",(INDEX('AWR Data'!A$1:E$8823,MATCH(A6895,'AWR Data'!A$1:A$8823,0),4)))</f>
        <v/>
      </c>
    </row>
    <row r="6896" spans="1:20" ht="20" customHeight="1">
      <c r="A6896" s="14" t="s">
        <v>13030</v>
      </c>
      <c r="B6896" s="14" t="s">
        <v>568</v>
      </c>
      <c r="E6896" s="74">
        <v>28</v>
      </c>
      <c r="F6896" s="74">
        <v>828</v>
      </c>
      <c r="G6896" s="74">
        <f t="shared" si="856"/>
        <v>336</v>
      </c>
      <c r="H6896" s="80">
        <f t="shared" si="857"/>
        <v>0.40579710144927539</v>
      </c>
      <c r="I6896" s="74">
        <f>INDEX('AWR Data'!A$1:E$8825,MATCH(A6896,'AWR Data'!A$1:A$8825,0),5)</f>
        <v>0</v>
      </c>
      <c r="J6896" s="74">
        <f t="shared" si="858"/>
        <v>0</v>
      </c>
      <c r="K6896" s="105">
        <f t="shared" si="859"/>
        <v>0</v>
      </c>
      <c r="L6896" s="75">
        <v>0</v>
      </c>
      <c r="M6896" s="75">
        <v>0</v>
      </c>
      <c r="N6896" s="75">
        <v>0</v>
      </c>
      <c r="O6896" s="105">
        <v>0</v>
      </c>
      <c r="P6896" s="98">
        <f t="shared" si="860"/>
        <v>336</v>
      </c>
      <c r="Q6896" s="98">
        <f t="shared" si="861"/>
        <v>0</v>
      </c>
      <c r="R6896" s="98">
        <f t="shared" si="862"/>
        <v>0</v>
      </c>
      <c r="S6896" s="105">
        <f t="shared" si="863"/>
        <v>0</v>
      </c>
      <c r="T6896" s="8" t="str">
        <f>IF(I6896=0,"",(INDEX('AWR Data'!A$1:E$8823,MATCH(A6896,'AWR Data'!A$1:A$8823,0),4)))</f>
        <v/>
      </c>
    </row>
    <row r="6897" spans="1:20" ht="20" customHeight="1">
      <c r="A6897" s="14" t="s">
        <v>13031</v>
      </c>
      <c r="B6897" s="14" t="s">
        <v>279</v>
      </c>
      <c r="C6897" s="14" t="s">
        <v>13032</v>
      </c>
      <c r="E6897" s="74">
        <v>91</v>
      </c>
      <c r="F6897" s="74">
        <v>19600</v>
      </c>
      <c r="G6897" s="74">
        <f t="shared" si="856"/>
        <v>1092</v>
      </c>
      <c r="H6897" s="80">
        <f t="shared" si="857"/>
        <v>5.5714285714285716E-2</v>
      </c>
      <c r="I6897" s="74">
        <f>INDEX('AWR Data'!A$1:E$8825,MATCH(A6897,'AWR Data'!A$1:A$8825,0),5)</f>
        <v>0</v>
      </c>
      <c r="J6897" s="74">
        <f t="shared" si="858"/>
        <v>0</v>
      </c>
      <c r="K6897" s="105">
        <f t="shared" si="859"/>
        <v>0</v>
      </c>
      <c r="L6897" s="75">
        <v>0</v>
      </c>
      <c r="M6897" s="75">
        <v>0</v>
      </c>
      <c r="N6897" s="75">
        <v>0</v>
      </c>
      <c r="O6897" s="105">
        <v>0</v>
      </c>
      <c r="P6897" s="98">
        <f t="shared" si="860"/>
        <v>1092</v>
      </c>
      <c r="Q6897" s="98">
        <f t="shared" si="861"/>
        <v>0</v>
      </c>
      <c r="R6897" s="98">
        <f t="shared" si="862"/>
        <v>0</v>
      </c>
      <c r="S6897" s="105">
        <f t="shared" si="863"/>
        <v>0</v>
      </c>
      <c r="T6897" s="8" t="str">
        <f>IF(I6897=0,"",(INDEX('AWR Data'!A$1:E$8823,MATCH(A6897,'AWR Data'!A$1:A$8823,0),4)))</f>
        <v/>
      </c>
    </row>
    <row r="6898" spans="1:20" ht="20" customHeight="1">
      <c r="A6898" s="14" t="s">
        <v>13033</v>
      </c>
      <c r="B6898" s="14" t="s">
        <v>2947</v>
      </c>
      <c r="C6898" s="14" t="s">
        <v>13034</v>
      </c>
      <c r="E6898" s="74">
        <v>36</v>
      </c>
      <c r="F6898" s="74">
        <v>15300</v>
      </c>
      <c r="G6898" s="74">
        <f t="shared" si="856"/>
        <v>432</v>
      </c>
      <c r="H6898" s="80">
        <f t="shared" si="857"/>
        <v>2.823529411764706E-2</v>
      </c>
      <c r="I6898" s="74">
        <f>INDEX('AWR Data'!A$1:E$8825,MATCH(A6898,'AWR Data'!A$1:A$8825,0),5)</f>
        <v>0</v>
      </c>
      <c r="J6898" s="74">
        <f t="shared" si="858"/>
        <v>0</v>
      </c>
      <c r="K6898" s="105">
        <f t="shared" si="859"/>
        <v>0</v>
      </c>
      <c r="L6898" s="75">
        <v>0</v>
      </c>
      <c r="M6898" s="75">
        <v>0</v>
      </c>
      <c r="N6898" s="75">
        <v>0</v>
      </c>
      <c r="O6898" s="105">
        <v>0</v>
      </c>
      <c r="P6898" s="98">
        <f t="shared" si="860"/>
        <v>432</v>
      </c>
      <c r="Q6898" s="98">
        <f t="shared" si="861"/>
        <v>0</v>
      </c>
      <c r="R6898" s="98">
        <f t="shared" si="862"/>
        <v>0</v>
      </c>
      <c r="S6898" s="105">
        <f t="shared" si="863"/>
        <v>0</v>
      </c>
      <c r="T6898" s="8" t="str">
        <f>IF(I6898=0,"",(INDEX('AWR Data'!A$1:E$8823,MATCH(A6898,'AWR Data'!A$1:A$8823,0),4)))</f>
        <v/>
      </c>
    </row>
    <row r="6899" spans="1:20" ht="20" customHeight="1">
      <c r="A6899" s="14" t="s">
        <v>13035</v>
      </c>
      <c r="B6899" s="14" t="s">
        <v>1178</v>
      </c>
      <c r="C6899" s="14" t="s">
        <v>13036</v>
      </c>
      <c r="E6899" s="74">
        <v>110</v>
      </c>
      <c r="F6899" s="74">
        <v>2000</v>
      </c>
      <c r="G6899" s="74">
        <f t="shared" si="856"/>
        <v>1320</v>
      </c>
      <c r="H6899" s="80">
        <f t="shared" si="857"/>
        <v>0.66</v>
      </c>
      <c r="I6899" s="74">
        <f>INDEX('AWR Data'!A$1:E$8825,MATCH(A6899,'AWR Data'!A$1:A$8825,0),5)</f>
        <v>0</v>
      </c>
      <c r="J6899" s="74">
        <f t="shared" si="858"/>
        <v>0</v>
      </c>
      <c r="K6899" s="105">
        <f t="shared" si="859"/>
        <v>0</v>
      </c>
      <c r="L6899" s="75">
        <v>0</v>
      </c>
      <c r="M6899" s="75">
        <v>0</v>
      </c>
      <c r="N6899" s="75">
        <v>0</v>
      </c>
      <c r="O6899" s="105">
        <v>0</v>
      </c>
      <c r="P6899" s="98">
        <f t="shared" si="860"/>
        <v>1320</v>
      </c>
      <c r="Q6899" s="98">
        <f t="shared" si="861"/>
        <v>0</v>
      </c>
      <c r="R6899" s="98">
        <f t="shared" si="862"/>
        <v>0</v>
      </c>
      <c r="S6899" s="105">
        <f t="shared" si="863"/>
        <v>0</v>
      </c>
      <c r="T6899" s="8" t="str">
        <f>IF(I6899=0,"",(INDEX('AWR Data'!A$1:E$8823,MATCH(A6899,'AWR Data'!A$1:A$8823,0),4)))</f>
        <v/>
      </c>
    </row>
    <row r="6900" spans="1:20" ht="20" customHeight="1">
      <c r="A6900" s="14" t="s">
        <v>13249</v>
      </c>
      <c r="B6900" s="14" t="s">
        <v>1025</v>
      </c>
      <c r="C6900" s="14" t="s">
        <v>13250</v>
      </c>
      <c r="E6900" s="74">
        <v>28</v>
      </c>
      <c r="F6900" s="74">
        <v>1140000</v>
      </c>
      <c r="G6900" s="74">
        <f t="shared" si="856"/>
        <v>336</v>
      </c>
      <c r="H6900" s="80">
        <f t="shared" si="857"/>
        <v>2.9473684210526316E-4</v>
      </c>
      <c r="I6900" s="74">
        <f>INDEX('AWR Data'!A$1:E$8825,MATCH(A6900,'AWR Data'!A$1:A$8825,0),5)</f>
        <v>0</v>
      </c>
      <c r="J6900" s="74">
        <f t="shared" si="858"/>
        <v>0</v>
      </c>
      <c r="K6900" s="105">
        <f t="shared" si="859"/>
        <v>0</v>
      </c>
      <c r="L6900" s="75">
        <v>0</v>
      </c>
      <c r="M6900" s="75">
        <v>0</v>
      </c>
      <c r="N6900" s="75">
        <v>0</v>
      </c>
      <c r="O6900" s="105">
        <v>0</v>
      </c>
      <c r="P6900" s="98">
        <f t="shared" si="860"/>
        <v>336</v>
      </c>
      <c r="Q6900" s="98">
        <f t="shared" si="861"/>
        <v>0</v>
      </c>
      <c r="R6900" s="98">
        <f t="shared" si="862"/>
        <v>0</v>
      </c>
      <c r="S6900" s="105">
        <f t="shared" si="863"/>
        <v>0</v>
      </c>
      <c r="T6900" s="8" t="str">
        <f>IF(I6900=0,"",(INDEX('AWR Data'!A$1:E$8823,MATCH(A6900,'AWR Data'!A$1:A$8823,0),4)))</f>
        <v/>
      </c>
    </row>
    <row r="6901" spans="1:20" ht="20" customHeight="1">
      <c r="A6901" s="14" t="s">
        <v>13251</v>
      </c>
      <c r="B6901" s="14" t="s">
        <v>1667</v>
      </c>
      <c r="C6901" s="14" t="s">
        <v>13252</v>
      </c>
      <c r="E6901" s="74">
        <v>320</v>
      </c>
      <c r="F6901" s="74">
        <v>77300</v>
      </c>
      <c r="G6901" s="74">
        <f t="shared" si="856"/>
        <v>3840</v>
      </c>
      <c r="H6901" s="80">
        <f t="shared" si="857"/>
        <v>4.9676584734799481E-2</v>
      </c>
      <c r="I6901" s="74">
        <f>INDEX('AWR Data'!A$1:E$8825,MATCH(A6901,'AWR Data'!A$1:A$8825,0),5)</f>
        <v>0</v>
      </c>
      <c r="J6901" s="74">
        <f t="shared" si="858"/>
        <v>0</v>
      </c>
      <c r="K6901" s="105">
        <f t="shared" si="859"/>
        <v>0</v>
      </c>
      <c r="L6901" s="75">
        <v>0</v>
      </c>
      <c r="M6901" s="75">
        <v>0</v>
      </c>
      <c r="N6901" s="75">
        <v>0</v>
      </c>
      <c r="O6901" s="105">
        <v>0</v>
      </c>
      <c r="P6901" s="98">
        <f t="shared" si="860"/>
        <v>3840</v>
      </c>
      <c r="Q6901" s="98">
        <f t="shared" si="861"/>
        <v>0</v>
      </c>
      <c r="R6901" s="98">
        <f t="shared" si="862"/>
        <v>0</v>
      </c>
      <c r="S6901" s="105">
        <f t="shared" si="863"/>
        <v>0</v>
      </c>
      <c r="T6901" s="8" t="str">
        <f>IF(I6901=0,"",(INDEX('AWR Data'!A$1:E$8823,MATCH(A6901,'AWR Data'!A$1:A$8823,0),4)))</f>
        <v/>
      </c>
    </row>
    <row r="6902" spans="1:20" ht="20" customHeight="1">
      <c r="A6902" s="14" t="s">
        <v>13253</v>
      </c>
      <c r="B6902" s="14" t="s">
        <v>1667</v>
      </c>
      <c r="C6902" s="14" t="s">
        <v>13254</v>
      </c>
      <c r="E6902" s="74">
        <v>73</v>
      </c>
      <c r="F6902" s="74">
        <v>46700</v>
      </c>
      <c r="G6902" s="74">
        <f t="shared" si="856"/>
        <v>876</v>
      </c>
      <c r="H6902" s="80">
        <f t="shared" si="857"/>
        <v>1.8758029978586725E-2</v>
      </c>
      <c r="I6902" s="74">
        <f>INDEX('AWR Data'!A$1:E$8825,MATCH(A6902,'AWR Data'!A$1:A$8825,0),5)</f>
        <v>0</v>
      </c>
      <c r="J6902" s="74">
        <f t="shared" si="858"/>
        <v>0</v>
      </c>
      <c r="K6902" s="105">
        <f t="shared" si="859"/>
        <v>0</v>
      </c>
      <c r="L6902" s="75">
        <v>0</v>
      </c>
      <c r="M6902" s="75">
        <v>0</v>
      </c>
      <c r="N6902" s="75">
        <v>0</v>
      </c>
      <c r="O6902" s="105">
        <v>0</v>
      </c>
      <c r="P6902" s="98">
        <f t="shared" si="860"/>
        <v>876</v>
      </c>
      <c r="Q6902" s="98">
        <f t="shared" si="861"/>
        <v>0</v>
      </c>
      <c r="R6902" s="98">
        <f t="shared" si="862"/>
        <v>0</v>
      </c>
      <c r="S6902" s="105">
        <f t="shared" si="863"/>
        <v>0</v>
      </c>
      <c r="T6902" s="8" t="str">
        <f>IF(I6902=0,"",(INDEX('AWR Data'!A$1:E$8823,MATCH(A6902,'AWR Data'!A$1:A$8823,0),4)))</f>
        <v/>
      </c>
    </row>
    <row r="6903" spans="1:20" ht="20" customHeight="1">
      <c r="A6903" s="14" t="s">
        <v>13255</v>
      </c>
      <c r="B6903" s="14" t="s">
        <v>501</v>
      </c>
      <c r="C6903" s="14" t="s">
        <v>13256</v>
      </c>
      <c r="E6903" s="74">
        <v>210</v>
      </c>
      <c r="F6903" s="74">
        <v>26400</v>
      </c>
      <c r="G6903" s="74">
        <f t="shared" si="856"/>
        <v>2520</v>
      </c>
      <c r="H6903" s="80">
        <f t="shared" si="857"/>
        <v>9.5454545454545459E-2</v>
      </c>
      <c r="I6903" s="74">
        <f>INDEX('AWR Data'!A$1:E$8825,MATCH(A6903,'AWR Data'!A$1:A$8825,0),5)</f>
        <v>0</v>
      </c>
      <c r="J6903" s="74">
        <f t="shared" si="858"/>
        <v>0</v>
      </c>
      <c r="K6903" s="105">
        <f t="shared" si="859"/>
        <v>0</v>
      </c>
      <c r="L6903" s="75">
        <v>0</v>
      </c>
      <c r="M6903" s="75">
        <v>0</v>
      </c>
      <c r="N6903" s="75">
        <v>0</v>
      </c>
      <c r="O6903" s="105">
        <v>0</v>
      </c>
      <c r="P6903" s="98">
        <f t="shared" si="860"/>
        <v>2520</v>
      </c>
      <c r="Q6903" s="98">
        <f t="shared" si="861"/>
        <v>0</v>
      </c>
      <c r="R6903" s="98">
        <f t="shared" si="862"/>
        <v>0</v>
      </c>
      <c r="S6903" s="105">
        <f t="shared" si="863"/>
        <v>0</v>
      </c>
      <c r="T6903" s="8" t="str">
        <f>IF(I6903=0,"",(INDEX('AWR Data'!A$1:E$8823,MATCH(A6903,'AWR Data'!A$1:A$8823,0),4)))</f>
        <v/>
      </c>
    </row>
    <row r="6904" spans="1:20" ht="20" customHeight="1">
      <c r="A6904" s="14" t="s">
        <v>13257</v>
      </c>
      <c r="B6904" s="14" t="s">
        <v>501</v>
      </c>
      <c r="C6904" s="14" t="s">
        <v>13258</v>
      </c>
      <c r="E6904" s="74">
        <v>36</v>
      </c>
      <c r="F6904" s="74">
        <v>3630</v>
      </c>
      <c r="G6904" s="74">
        <f t="shared" si="856"/>
        <v>432</v>
      </c>
      <c r="H6904" s="80">
        <f t="shared" si="857"/>
        <v>0.11900826446280992</v>
      </c>
      <c r="I6904" s="74">
        <f>INDEX('AWR Data'!A$1:E$8825,MATCH(A6904,'AWR Data'!A$1:A$8825,0),5)</f>
        <v>0</v>
      </c>
      <c r="J6904" s="74">
        <f t="shared" si="858"/>
        <v>0</v>
      </c>
      <c r="K6904" s="105">
        <f t="shared" si="859"/>
        <v>0</v>
      </c>
      <c r="L6904" s="75">
        <v>0</v>
      </c>
      <c r="M6904" s="75">
        <v>0</v>
      </c>
      <c r="N6904" s="75">
        <v>0</v>
      </c>
      <c r="O6904" s="105">
        <v>0</v>
      </c>
      <c r="P6904" s="98">
        <f t="shared" si="860"/>
        <v>432</v>
      </c>
      <c r="Q6904" s="98">
        <f t="shared" si="861"/>
        <v>0</v>
      </c>
      <c r="R6904" s="98">
        <f t="shared" si="862"/>
        <v>0</v>
      </c>
      <c r="S6904" s="105">
        <f t="shared" si="863"/>
        <v>0</v>
      </c>
      <c r="T6904" s="8" t="str">
        <f>IF(I6904=0,"",(INDEX('AWR Data'!A$1:E$8823,MATCH(A6904,'AWR Data'!A$1:A$8823,0),4)))</f>
        <v/>
      </c>
    </row>
    <row r="6905" spans="1:20" ht="20" customHeight="1">
      <c r="A6905" s="14" t="s">
        <v>13048</v>
      </c>
      <c r="B6905" s="14" t="s">
        <v>996</v>
      </c>
      <c r="C6905" s="14" t="s">
        <v>13049</v>
      </c>
      <c r="E6905" s="98">
        <v>36</v>
      </c>
      <c r="F6905" s="98">
        <v>20500</v>
      </c>
      <c r="G6905" s="98">
        <f t="shared" si="856"/>
        <v>432</v>
      </c>
      <c r="H6905" s="80">
        <f t="shared" si="857"/>
        <v>2.1073170731707318E-2</v>
      </c>
      <c r="I6905" s="98">
        <f>INDEX('AWR Data'!A$1:E$8825,MATCH(A6905,'AWR Data'!A$1:A$8825,0),5)</f>
        <v>0</v>
      </c>
      <c r="J6905" s="98">
        <f t="shared" si="858"/>
        <v>0</v>
      </c>
      <c r="K6905" s="105">
        <f t="shared" si="859"/>
        <v>0</v>
      </c>
      <c r="L6905" s="75">
        <v>0</v>
      </c>
      <c r="M6905" s="75">
        <v>0</v>
      </c>
      <c r="N6905" s="75">
        <v>0</v>
      </c>
      <c r="O6905" s="105">
        <v>0</v>
      </c>
      <c r="P6905" s="98">
        <f t="shared" si="860"/>
        <v>432</v>
      </c>
      <c r="Q6905" s="98">
        <f t="shared" si="861"/>
        <v>0</v>
      </c>
      <c r="R6905" s="98">
        <f t="shared" si="862"/>
        <v>0</v>
      </c>
      <c r="S6905" s="105">
        <f t="shared" si="863"/>
        <v>0</v>
      </c>
      <c r="T6905" s="8" t="str">
        <f>IF(I6905=0,"",(INDEX('AWR Data'!A$1:E$8823,MATCH(A6905,'AWR Data'!A$1:A$8823,0),4)))</f>
        <v/>
      </c>
    </row>
    <row r="6906" spans="1:20" ht="20" customHeight="1">
      <c r="A6906" s="14" t="s">
        <v>13050</v>
      </c>
      <c r="B6906" s="14" t="s">
        <v>929</v>
      </c>
      <c r="C6906" s="14" t="s">
        <v>13051</v>
      </c>
      <c r="E6906" s="98">
        <v>73</v>
      </c>
      <c r="F6906" s="98">
        <v>13100</v>
      </c>
      <c r="G6906" s="98">
        <f t="shared" si="856"/>
        <v>876</v>
      </c>
      <c r="H6906" s="80">
        <f t="shared" si="857"/>
        <v>6.6870229007633591E-2</v>
      </c>
      <c r="I6906" s="98">
        <f>INDEX('AWR Data'!A$1:E$8825,MATCH(A6906,'AWR Data'!A$1:A$8825,0),5)</f>
        <v>0</v>
      </c>
      <c r="J6906" s="98">
        <f t="shared" si="858"/>
        <v>0</v>
      </c>
      <c r="K6906" s="105">
        <f t="shared" si="859"/>
        <v>0</v>
      </c>
      <c r="L6906" s="75">
        <v>0</v>
      </c>
      <c r="M6906" s="75">
        <v>0</v>
      </c>
      <c r="N6906" s="75">
        <v>0</v>
      </c>
      <c r="O6906" s="105">
        <v>0</v>
      </c>
      <c r="P6906" s="98">
        <f t="shared" si="860"/>
        <v>876</v>
      </c>
      <c r="Q6906" s="98">
        <f t="shared" si="861"/>
        <v>0</v>
      </c>
      <c r="R6906" s="98">
        <f t="shared" si="862"/>
        <v>0</v>
      </c>
      <c r="S6906" s="105">
        <f t="shared" si="863"/>
        <v>0</v>
      </c>
      <c r="T6906" s="8" t="str">
        <f>IF(I6906=0,"",(INDEX('AWR Data'!A$1:E$8823,MATCH(A6906,'AWR Data'!A$1:A$8823,0),4)))</f>
        <v/>
      </c>
    </row>
    <row r="6907" spans="1:20" ht="20" customHeight="1">
      <c r="A6907" s="14" t="s">
        <v>13052</v>
      </c>
      <c r="B6907" s="14" t="s">
        <v>1110</v>
      </c>
      <c r="C6907" s="14" t="s">
        <v>13053</v>
      </c>
      <c r="E6907" s="74">
        <v>28</v>
      </c>
      <c r="F6907" s="74">
        <v>48100</v>
      </c>
      <c r="G6907" s="74">
        <f t="shared" si="856"/>
        <v>336</v>
      </c>
      <c r="H6907" s="80">
        <f t="shared" si="857"/>
        <v>6.9854469854469855E-3</v>
      </c>
      <c r="I6907" s="74">
        <f>INDEX('AWR Data'!A$1:E$8825,MATCH(A6907,'AWR Data'!A$1:A$8825,0),5)</f>
        <v>0</v>
      </c>
      <c r="J6907" s="74">
        <f t="shared" si="858"/>
        <v>0</v>
      </c>
      <c r="K6907" s="105">
        <f t="shared" si="859"/>
        <v>0</v>
      </c>
      <c r="L6907" s="75">
        <v>0</v>
      </c>
      <c r="M6907" s="75">
        <v>0</v>
      </c>
      <c r="N6907" s="75">
        <v>0</v>
      </c>
      <c r="O6907" s="105">
        <v>0</v>
      </c>
      <c r="P6907" s="98">
        <f t="shared" si="860"/>
        <v>336</v>
      </c>
      <c r="Q6907" s="98">
        <f t="shared" si="861"/>
        <v>0</v>
      </c>
      <c r="R6907" s="98">
        <f t="shared" si="862"/>
        <v>0</v>
      </c>
      <c r="S6907" s="105">
        <f t="shared" si="863"/>
        <v>0</v>
      </c>
      <c r="T6907" s="8" t="str">
        <f>IF(I6907=0,"",(INDEX('AWR Data'!A$1:E$8823,MATCH(A6907,'AWR Data'!A$1:A$8823,0),4)))</f>
        <v/>
      </c>
    </row>
    <row r="6908" spans="1:20" ht="20" customHeight="1">
      <c r="A6908" s="14" t="s">
        <v>13056</v>
      </c>
      <c r="B6908" s="14" t="s">
        <v>1795</v>
      </c>
      <c r="C6908" s="14" t="s">
        <v>13057</v>
      </c>
      <c r="E6908" s="74">
        <v>91</v>
      </c>
      <c r="F6908" s="74">
        <v>17600</v>
      </c>
      <c r="G6908" s="74">
        <f t="shared" si="856"/>
        <v>1092</v>
      </c>
      <c r="H6908" s="80">
        <f t="shared" si="857"/>
        <v>6.2045454545454543E-2</v>
      </c>
      <c r="I6908" s="74">
        <f>INDEX('AWR Data'!A$1:E$8825,MATCH(A6908,'AWR Data'!A$1:A$8825,0),5)</f>
        <v>0</v>
      </c>
      <c r="J6908" s="74">
        <f t="shared" si="858"/>
        <v>0</v>
      </c>
      <c r="K6908" s="105">
        <f t="shared" si="859"/>
        <v>0</v>
      </c>
      <c r="L6908" s="75">
        <v>0</v>
      </c>
      <c r="M6908" s="75">
        <v>0</v>
      </c>
      <c r="N6908" s="75">
        <v>0</v>
      </c>
      <c r="O6908" s="105">
        <v>0</v>
      </c>
      <c r="P6908" s="98">
        <f t="shared" si="860"/>
        <v>1092</v>
      </c>
      <c r="Q6908" s="98">
        <f t="shared" si="861"/>
        <v>0</v>
      </c>
      <c r="R6908" s="98">
        <f t="shared" si="862"/>
        <v>0</v>
      </c>
      <c r="S6908" s="105">
        <f t="shared" si="863"/>
        <v>0</v>
      </c>
      <c r="T6908" s="8" t="str">
        <f>IF(I6908=0,"",(INDEX('AWR Data'!A$1:E$8823,MATCH(A6908,'AWR Data'!A$1:A$8823,0),4)))</f>
        <v/>
      </c>
    </row>
    <row r="6909" spans="1:20" ht="20" customHeight="1">
      <c r="A6909" s="14" t="s">
        <v>13058</v>
      </c>
      <c r="B6909" s="14" t="s">
        <v>1795</v>
      </c>
      <c r="C6909" s="14" t="s">
        <v>13059</v>
      </c>
      <c r="E6909" s="74">
        <v>46</v>
      </c>
      <c r="F6909" s="74">
        <v>9170</v>
      </c>
      <c r="G6909" s="74">
        <f t="shared" si="856"/>
        <v>552</v>
      </c>
      <c r="H6909" s="80">
        <f t="shared" si="857"/>
        <v>6.0196292257360957E-2</v>
      </c>
      <c r="I6909" s="74">
        <f>INDEX('AWR Data'!A$1:E$8825,MATCH(A6909,'AWR Data'!A$1:A$8825,0),5)</f>
        <v>0</v>
      </c>
      <c r="J6909" s="74">
        <f t="shared" si="858"/>
        <v>0</v>
      </c>
      <c r="K6909" s="105">
        <f t="shared" si="859"/>
        <v>0</v>
      </c>
      <c r="L6909" s="75">
        <v>0</v>
      </c>
      <c r="M6909" s="75">
        <v>0</v>
      </c>
      <c r="N6909" s="75">
        <v>0</v>
      </c>
      <c r="O6909" s="105">
        <v>0</v>
      </c>
      <c r="P6909" s="98">
        <f t="shared" si="860"/>
        <v>552</v>
      </c>
      <c r="Q6909" s="98">
        <f t="shared" si="861"/>
        <v>0</v>
      </c>
      <c r="R6909" s="98">
        <f t="shared" si="862"/>
        <v>0</v>
      </c>
      <c r="S6909" s="105">
        <f t="shared" si="863"/>
        <v>0</v>
      </c>
      <c r="T6909" s="8" t="str">
        <f>IF(I6909=0,"",(INDEX('AWR Data'!A$1:E$8823,MATCH(A6909,'AWR Data'!A$1:A$8823,0),4)))</f>
        <v/>
      </c>
    </row>
    <row r="6910" spans="1:20" ht="20" customHeight="1">
      <c r="A6910" s="14" t="s">
        <v>13060</v>
      </c>
      <c r="B6910" s="14" t="s">
        <v>269</v>
      </c>
      <c r="C6910" s="14" t="s">
        <v>13270</v>
      </c>
      <c r="E6910" s="74">
        <v>590</v>
      </c>
      <c r="F6910" s="74">
        <v>255000</v>
      </c>
      <c r="G6910" s="74">
        <f t="shared" si="856"/>
        <v>7080</v>
      </c>
      <c r="H6910" s="80">
        <f t="shared" si="857"/>
        <v>2.7764705882352941E-2</v>
      </c>
      <c r="I6910" s="74">
        <f>INDEX('AWR Data'!A$1:E$8825,MATCH(A6910,'AWR Data'!A$1:A$8825,0),5)</f>
        <v>0</v>
      </c>
      <c r="J6910" s="74">
        <f t="shared" si="858"/>
        <v>0</v>
      </c>
      <c r="K6910" s="105">
        <f t="shared" si="859"/>
        <v>0</v>
      </c>
      <c r="L6910" s="75">
        <v>0</v>
      </c>
      <c r="M6910" s="75">
        <v>0</v>
      </c>
      <c r="N6910" s="75">
        <v>0</v>
      </c>
      <c r="O6910" s="105">
        <v>0</v>
      </c>
      <c r="P6910" s="98">
        <f t="shared" si="860"/>
        <v>7080</v>
      </c>
      <c r="Q6910" s="98">
        <f t="shared" si="861"/>
        <v>0</v>
      </c>
      <c r="R6910" s="98">
        <f t="shared" si="862"/>
        <v>0</v>
      </c>
      <c r="S6910" s="105">
        <f t="shared" si="863"/>
        <v>0</v>
      </c>
      <c r="T6910" s="8" t="str">
        <f>IF(I6910=0,"",(INDEX('AWR Data'!A$1:E$8823,MATCH(A6910,'AWR Data'!A$1:A$8823,0),4)))</f>
        <v/>
      </c>
    </row>
    <row r="6911" spans="1:20" ht="20" customHeight="1">
      <c r="A6911" s="14" t="s">
        <v>13271</v>
      </c>
      <c r="B6911" s="14" t="s">
        <v>269</v>
      </c>
      <c r="C6911" s="14" t="s">
        <v>13272</v>
      </c>
      <c r="E6911" s="74">
        <v>58</v>
      </c>
      <c r="F6911" s="74">
        <v>209000</v>
      </c>
      <c r="G6911" s="74">
        <f t="shared" si="856"/>
        <v>696</v>
      </c>
      <c r="H6911" s="80">
        <f t="shared" si="857"/>
        <v>3.3301435406698564E-3</v>
      </c>
      <c r="I6911" s="74">
        <f>INDEX('AWR Data'!A$1:E$8825,MATCH(A6911,'AWR Data'!A$1:A$8825,0),5)</f>
        <v>0</v>
      </c>
      <c r="J6911" s="74">
        <f t="shared" si="858"/>
        <v>0</v>
      </c>
      <c r="K6911" s="105">
        <f t="shared" si="859"/>
        <v>0</v>
      </c>
      <c r="L6911" s="75">
        <v>0</v>
      </c>
      <c r="M6911" s="75">
        <v>0</v>
      </c>
      <c r="N6911" s="75">
        <v>0</v>
      </c>
      <c r="O6911" s="105">
        <v>0</v>
      </c>
      <c r="P6911" s="98">
        <f t="shared" si="860"/>
        <v>696</v>
      </c>
      <c r="Q6911" s="98">
        <f t="shared" si="861"/>
        <v>0</v>
      </c>
      <c r="R6911" s="98">
        <f t="shared" si="862"/>
        <v>0</v>
      </c>
      <c r="S6911" s="105">
        <f t="shared" si="863"/>
        <v>0</v>
      </c>
      <c r="T6911" s="8" t="str">
        <f>IF(I6911=0,"",(INDEX('AWR Data'!A$1:E$8823,MATCH(A6911,'AWR Data'!A$1:A$8823,0),4)))</f>
        <v/>
      </c>
    </row>
    <row r="6912" spans="1:20" ht="20" customHeight="1">
      <c r="A6912" s="14" t="s">
        <v>13273</v>
      </c>
      <c r="B6912" s="14" t="s">
        <v>269</v>
      </c>
      <c r="C6912" s="14" t="s">
        <v>13274</v>
      </c>
      <c r="E6912" s="74">
        <v>28</v>
      </c>
      <c r="F6912" s="74">
        <v>94800</v>
      </c>
      <c r="G6912" s="74">
        <f t="shared" si="856"/>
        <v>336</v>
      </c>
      <c r="H6912" s="80">
        <f t="shared" si="857"/>
        <v>3.5443037974683543E-3</v>
      </c>
      <c r="I6912" s="74">
        <f>INDEX('AWR Data'!A$1:E$8825,MATCH(A6912,'AWR Data'!A$1:A$8825,0),5)</f>
        <v>0</v>
      </c>
      <c r="J6912" s="74">
        <f t="shared" si="858"/>
        <v>0</v>
      </c>
      <c r="K6912" s="105">
        <f t="shared" si="859"/>
        <v>0</v>
      </c>
      <c r="L6912" s="75">
        <v>0</v>
      </c>
      <c r="M6912" s="75">
        <v>0</v>
      </c>
      <c r="N6912" s="75">
        <v>0</v>
      </c>
      <c r="O6912" s="105">
        <v>0</v>
      </c>
      <c r="P6912" s="98">
        <f t="shared" si="860"/>
        <v>336</v>
      </c>
      <c r="Q6912" s="98">
        <f t="shared" si="861"/>
        <v>0</v>
      </c>
      <c r="R6912" s="98">
        <f t="shared" si="862"/>
        <v>0</v>
      </c>
      <c r="S6912" s="105">
        <f t="shared" si="863"/>
        <v>0</v>
      </c>
      <c r="T6912" s="8" t="str">
        <f>IF(I6912=0,"",(INDEX('AWR Data'!A$1:E$8823,MATCH(A6912,'AWR Data'!A$1:A$8823,0),4)))</f>
        <v/>
      </c>
    </row>
    <row r="6913" spans="1:20" ht="20" customHeight="1">
      <c r="A6913" s="14" t="s">
        <v>13277</v>
      </c>
      <c r="B6913" s="14" t="s">
        <v>498</v>
      </c>
      <c r="C6913" s="14" t="s">
        <v>13278</v>
      </c>
      <c r="E6913" s="74">
        <v>260</v>
      </c>
      <c r="F6913" s="74">
        <v>15200</v>
      </c>
      <c r="G6913" s="74">
        <f t="shared" si="856"/>
        <v>3120</v>
      </c>
      <c r="H6913" s="80">
        <f t="shared" si="857"/>
        <v>0.20526315789473684</v>
      </c>
      <c r="I6913" s="74">
        <f>INDEX('AWR Data'!A$1:E$8825,MATCH(A6913,'AWR Data'!A$1:A$8825,0),5)</f>
        <v>0</v>
      </c>
      <c r="J6913" s="74">
        <f t="shared" si="858"/>
        <v>0</v>
      </c>
      <c r="K6913" s="105">
        <f t="shared" si="859"/>
        <v>0</v>
      </c>
      <c r="L6913" s="75">
        <v>0</v>
      </c>
      <c r="M6913" s="75">
        <v>0</v>
      </c>
      <c r="N6913" s="75">
        <v>0</v>
      </c>
      <c r="O6913" s="105">
        <v>0</v>
      </c>
      <c r="P6913" s="98">
        <f t="shared" si="860"/>
        <v>3120</v>
      </c>
      <c r="Q6913" s="98">
        <f t="shared" si="861"/>
        <v>0</v>
      </c>
      <c r="R6913" s="98">
        <f t="shared" si="862"/>
        <v>0</v>
      </c>
      <c r="S6913" s="105">
        <f t="shared" si="863"/>
        <v>0</v>
      </c>
      <c r="T6913" s="8" t="str">
        <f>IF(I6913=0,"",(INDEX('AWR Data'!A$1:E$8823,MATCH(A6913,'AWR Data'!A$1:A$8823,0),4)))</f>
        <v/>
      </c>
    </row>
    <row r="6914" spans="1:20" ht="20" customHeight="1">
      <c r="A6914" s="14" t="s">
        <v>13279</v>
      </c>
      <c r="B6914" s="14" t="s">
        <v>498</v>
      </c>
      <c r="C6914" s="14" t="s">
        <v>13280</v>
      </c>
      <c r="E6914" s="74">
        <v>140</v>
      </c>
      <c r="F6914" s="74">
        <v>62500</v>
      </c>
      <c r="G6914" s="74">
        <f t="shared" si="856"/>
        <v>1680</v>
      </c>
      <c r="H6914" s="80">
        <f t="shared" si="857"/>
        <v>2.6880000000000001E-2</v>
      </c>
      <c r="I6914" s="74">
        <f>INDEX('AWR Data'!A$1:E$8825,MATCH(A6914,'AWR Data'!A$1:A$8825,0),5)</f>
        <v>0</v>
      </c>
      <c r="J6914" s="74">
        <f t="shared" si="858"/>
        <v>0</v>
      </c>
      <c r="K6914" s="105">
        <f t="shared" si="859"/>
        <v>0</v>
      </c>
      <c r="L6914" s="75">
        <v>0</v>
      </c>
      <c r="M6914" s="75">
        <v>0</v>
      </c>
      <c r="N6914" s="75">
        <v>0</v>
      </c>
      <c r="O6914" s="105">
        <v>0</v>
      </c>
      <c r="P6914" s="98">
        <f t="shared" si="860"/>
        <v>1680</v>
      </c>
      <c r="Q6914" s="98">
        <f t="shared" si="861"/>
        <v>0</v>
      </c>
      <c r="R6914" s="98">
        <f t="shared" si="862"/>
        <v>0</v>
      </c>
      <c r="S6914" s="105">
        <f t="shared" si="863"/>
        <v>0</v>
      </c>
      <c r="T6914" s="8" t="str">
        <f>IF(I6914=0,"",(INDEX('AWR Data'!A$1:E$8823,MATCH(A6914,'AWR Data'!A$1:A$8823,0),4)))</f>
        <v/>
      </c>
    </row>
    <row r="6915" spans="1:20" ht="20" customHeight="1">
      <c r="A6915" s="14" t="s">
        <v>13281</v>
      </c>
      <c r="B6915" s="14" t="s">
        <v>498</v>
      </c>
      <c r="C6915" s="14" t="s">
        <v>13282</v>
      </c>
      <c r="E6915" s="74">
        <v>28</v>
      </c>
      <c r="F6915" s="74">
        <v>4</v>
      </c>
      <c r="G6915" s="74">
        <f t="shared" si="856"/>
        <v>336</v>
      </c>
      <c r="H6915" s="80">
        <f t="shared" si="857"/>
        <v>84</v>
      </c>
      <c r="I6915" s="74">
        <f>INDEX('AWR Data'!A$1:E$8825,MATCH(A6915,'AWR Data'!A$1:A$8825,0),5)</f>
        <v>0</v>
      </c>
      <c r="J6915" s="74">
        <f t="shared" si="858"/>
        <v>0</v>
      </c>
      <c r="K6915" s="105">
        <f t="shared" si="859"/>
        <v>0</v>
      </c>
      <c r="L6915" s="75">
        <v>0</v>
      </c>
      <c r="M6915" s="75">
        <v>0</v>
      </c>
      <c r="N6915" s="75">
        <v>0</v>
      </c>
      <c r="O6915" s="105">
        <v>0</v>
      </c>
      <c r="P6915" s="98">
        <f t="shared" si="860"/>
        <v>336</v>
      </c>
      <c r="Q6915" s="98">
        <f t="shared" si="861"/>
        <v>0</v>
      </c>
      <c r="R6915" s="98">
        <f t="shared" si="862"/>
        <v>0</v>
      </c>
      <c r="S6915" s="105">
        <f t="shared" si="863"/>
        <v>0</v>
      </c>
      <c r="T6915" s="8" t="str">
        <f>IF(I6915=0,"",(INDEX('AWR Data'!A$1:E$8823,MATCH(A6915,'AWR Data'!A$1:A$8823,0),4)))</f>
        <v/>
      </c>
    </row>
    <row r="6916" spans="1:20" ht="20" customHeight="1">
      <c r="A6916" s="14" t="s">
        <v>13283</v>
      </c>
      <c r="B6916" s="14" t="s">
        <v>1795</v>
      </c>
      <c r="C6916" s="14" t="s">
        <v>13284</v>
      </c>
      <c r="E6916" s="74">
        <v>22</v>
      </c>
      <c r="F6916" s="74">
        <v>7670</v>
      </c>
      <c r="G6916" s="74">
        <f t="shared" si="856"/>
        <v>264</v>
      </c>
      <c r="H6916" s="80">
        <f t="shared" si="857"/>
        <v>3.4419817470664929E-2</v>
      </c>
      <c r="I6916" s="74">
        <f>INDEX('AWR Data'!A$1:E$8825,MATCH(A6916,'AWR Data'!A$1:A$8825,0),5)</f>
        <v>0</v>
      </c>
      <c r="J6916" s="74">
        <f t="shared" si="858"/>
        <v>0</v>
      </c>
      <c r="K6916" s="105">
        <f t="shared" si="859"/>
        <v>0</v>
      </c>
      <c r="L6916" s="75">
        <v>0</v>
      </c>
      <c r="M6916" s="75">
        <v>0</v>
      </c>
      <c r="N6916" s="75">
        <v>0</v>
      </c>
      <c r="O6916" s="105">
        <v>0</v>
      </c>
      <c r="P6916" s="98">
        <f t="shared" si="860"/>
        <v>264</v>
      </c>
      <c r="Q6916" s="98">
        <f t="shared" si="861"/>
        <v>0</v>
      </c>
      <c r="R6916" s="98">
        <f t="shared" si="862"/>
        <v>0</v>
      </c>
      <c r="S6916" s="105">
        <f t="shared" si="863"/>
        <v>0</v>
      </c>
      <c r="T6916" s="8" t="str">
        <f>IF(I6916=0,"",(INDEX('AWR Data'!A$1:E$8823,MATCH(A6916,'AWR Data'!A$1:A$8823,0),4)))</f>
        <v/>
      </c>
    </row>
    <row r="6917" spans="1:20" ht="20" customHeight="1">
      <c r="A6917" s="14" t="s">
        <v>13285</v>
      </c>
      <c r="B6917" s="14" t="s">
        <v>721</v>
      </c>
      <c r="C6917" s="14" t="s">
        <v>13286</v>
      </c>
      <c r="E6917" s="74">
        <v>46</v>
      </c>
      <c r="F6917" s="74">
        <v>42600</v>
      </c>
      <c r="G6917" s="74">
        <f t="shared" si="856"/>
        <v>552</v>
      </c>
      <c r="H6917" s="80">
        <f t="shared" si="857"/>
        <v>1.2957746478873239E-2</v>
      </c>
      <c r="I6917" s="74">
        <f>INDEX('AWR Data'!A$1:E$8825,MATCH(A6917,'AWR Data'!A$1:A$8825,0),5)</f>
        <v>0</v>
      </c>
      <c r="J6917" s="74">
        <f t="shared" si="858"/>
        <v>0</v>
      </c>
      <c r="K6917" s="105">
        <f t="shared" si="859"/>
        <v>0</v>
      </c>
      <c r="L6917" s="75">
        <v>0</v>
      </c>
      <c r="M6917" s="75">
        <v>0</v>
      </c>
      <c r="N6917" s="75">
        <v>0</v>
      </c>
      <c r="O6917" s="105">
        <v>0</v>
      </c>
      <c r="P6917" s="98">
        <f t="shared" si="860"/>
        <v>552</v>
      </c>
      <c r="Q6917" s="98">
        <f t="shared" si="861"/>
        <v>0</v>
      </c>
      <c r="R6917" s="98">
        <f t="shared" si="862"/>
        <v>0</v>
      </c>
      <c r="S6917" s="105">
        <f t="shared" si="863"/>
        <v>0</v>
      </c>
      <c r="T6917" s="8" t="str">
        <f>IF(I6917=0,"",(INDEX('AWR Data'!A$1:E$8823,MATCH(A6917,'AWR Data'!A$1:A$8823,0),4)))</f>
        <v/>
      </c>
    </row>
    <row r="6918" spans="1:20" ht="20" customHeight="1">
      <c r="A6918" s="14" t="s">
        <v>13287</v>
      </c>
      <c r="B6918" s="14" t="s">
        <v>568</v>
      </c>
      <c r="E6918" s="74">
        <v>58</v>
      </c>
      <c r="F6918" s="74">
        <v>2400</v>
      </c>
      <c r="G6918" s="74">
        <f t="shared" ref="G6918:G6981" si="864">+E6918*12</f>
        <v>696</v>
      </c>
      <c r="H6918" s="80">
        <f t="shared" ref="H6918:H6981" si="865">IF(G6918&gt;0,(IF(F6918&gt;0,G6918/F6918,1000)),0)</f>
        <v>0.28999999999999998</v>
      </c>
      <c r="I6918" s="74">
        <f>INDEX('AWR Data'!A$1:E$8825,MATCH(A6918,'AWR Data'!A$1:A$8825,0),5)</f>
        <v>0</v>
      </c>
      <c r="J6918" s="74">
        <f t="shared" ref="J6918:J6981" si="866">IF(I6918=0,0,IF(I6918&gt;0,IF(I6918&lt;11,G6918,IF(I6918&lt;21,(G6918*0.32),IF(I6918&lt;31,(G6918*0.07),0)))))</f>
        <v>0</v>
      </c>
      <c r="K6918" s="105">
        <f t="shared" ref="K6918:K6981" si="867">IF(G6918,J6918/G6918,0)</f>
        <v>0</v>
      </c>
      <c r="L6918" s="75">
        <v>0</v>
      </c>
      <c r="M6918" s="75">
        <v>0</v>
      </c>
      <c r="N6918" s="75">
        <v>0</v>
      </c>
      <c r="O6918" s="105">
        <v>0</v>
      </c>
      <c r="P6918" s="98">
        <f t="shared" ref="P6918:P6981" si="868">+G6918-L6918</f>
        <v>696</v>
      </c>
      <c r="Q6918" s="98">
        <f t="shared" ref="Q6918:Q6981" si="869">IF(I6918=0,I6918-M6918,IF(M6918,IF(I6918=0,(M6918-0),M6918-I6918),I6918))</f>
        <v>0</v>
      </c>
      <c r="R6918" s="98">
        <f t="shared" ref="R6918:R6981" si="870">+J6918-N6918</f>
        <v>0</v>
      </c>
      <c r="S6918" s="105">
        <f t="shared" ref="S6918:S6981" si="871">+K6918-O6918</f>
        <v>0</v>
      </c>
      <c r="T6918" s="8" t="str">
        <f>IF(I6918=0,"",(INDEX('AWR Data'!A$1:E$8823,MATCH(A6918,'AWR Data'!A$1:A$8823,0),4)))</f>
        <v/>
      </c>
    </row>
    <row r="6919" spans="1:20" ht="20" customHeight="1">
      <c r="A6919" s="14" t="s">
        <v>13288</v>
      </c>
      <c r="B6919" s="14" t="s">
        <v>573</v>
      </c>
      <c r="C6919" s="14" t="s">
        <v>13289</v>
      </c>
      <c r="E6919" s="74">
        <v>720</v>
      </c>
      <c r="F6919" s="74">
        <v>136000</v>
      </c>
      <c r="G6919" s="74">
        <f t="shared" si="864"/>
        <v>8640</v>
      </c>
      <c r="H6919" s="80">
        <f t="shared" si="865"/>
        <v>6.3529411764705876E-2</v>
      </c>
      <c r="I6919" s="74">
        <f>INDEX('AWR Data'!A$1:E$8825,MATCH(A6919,'AWR Data'!A$1:A$8825,0),5)</f>
        <v>0</v>
      </c>
      <c r="J6919" s="74">
        <f t="shared" si="866"/>
        <v>0</v>
      </c>
      <c r="K6919" s="105">
        <f t="shared" si="867"/>
        <v>0</v>
      </c>
      <c r="L6919" s="75">
        <v>0</v>
      </c>
      <c r="M6919" s="75">
        <v>0</v>
      </c>
      <c r="N6919" s="75">
        <v>0</v>
      </c>
      <c r="O6919" s="105">
        <v>0</v>
      </c>
      <c r="P6919" s="98">
        <f t="shared" si="868"/>
        <v>8640</v>
      </c>
      <c r="Q6919" s="98">
        <f t="shared" si="869"/>
        <v>0</v>
      </c>
      <c r="R6919" s="98">
        <f t="shared" si="870"/>
        <v>0</v>
      </c>
      <c r="S6919" s="105">
        <f t="shared" si="871"/>
        <v>0</v>
      </c>
      <c r="T6919" s="8" t="str">
        <f>IF(I6919=0,"",(INDEX('AWR Data'!A$1:E$8823,MATCH(A6919,'AWR Data'!A$1:A$8823,0),4)))</f>
        <v/>
      </c>
    </row>
    <row r="6920" spans="1:20" ht="20" customHeight="1">
      <c r="A6920" s="14" t="s">
        <v>13290</v>
      </c>
      <c r="B6920" s="14" t="s">
        <v>573</v>
      </c>
      <c r="C6920" s="14" t="s">
        <v>13491</v>
      </c>
      <c r="E6920" s="74">
        <v>46</v>
      </c>
      <c r="F6920" s="74">
        <v>85800</v>
      </c>
      <c r="G6920" s="74">
        <f t="shared" si="864"/>
        <v>552</v>
      </c>
      <c r="H6920" s="80">
        <f t="shared" si="865"/>
        <v>6.4335664335664336E-3</v>
      </c>
      <c r="I6920" s="74">
        <f>INDEX('AWR Data'!A$1:E$8825,MATCH(A6920,'AWR Data'!A$1:A$8825,0),5)</f>
        <v>0</v>
      </c>
      <c r="J6920" s="74">
        <f t="shared" si="866"/>
        <v>0</v>
      </c>
      <c r="K6920" s="105">
        <f t="shared" si="867"/>
        <v>0</v>
      </c>
      <c r="L6920" s="75">
        <v>0</v>
      </c>
      <c r="M6920" s="75">
        <v>0</v>
      </c>
      <c r="N6920" s="75">
        <v>0</v>
      </c>
      <c r="O6920" s="105">
        <v>0</v>
      </c>
      <c r="P6920" s="98">
        <f t="shared" si="868"/>
        <v>552</v>
      </c>
      <c r="Q6920" s="98">
        <f t="shared" si="869"/>
        <v>0</v>
      </c>
      <c r="R6920" s="98">
        <f t="shared" si="870"/>
        <v>0</v>
      </c>
      <c r="S6920" s="105">
        <f t="shared" si="871"/>
        <v>0</v>
      </c>
      <c r="T6920" s="8" t="str">
        <f>IF(I6920=0,"",(INDEX('AWR Data'!A$1:E$8823,MATCH(A6920,'AWR Data'!A$1:A$8823,0),4)))</f>
        <v/>
      </c>
    </row>
    <row r="6921" spans="1:20" ht="20" customHeight="1">
      <c r="A6921" s="14" t="s">
        <v>13496</v>
      </c>
      <c r="B6921" s="14" t="s">
        <v>505</v>
      </c>
      <c r="C6921" s="14" t="s">
        <v>13497</v>
      </c>
      <c r="E6921" s="74">
        <v>58</v>
      </c>
      <c r="F6921" s="74">
        <v>2380</v>
      </c>
      <c r="G6921" s="74">
        <f t="shared" si="864"/>
        <v>696</v>
      </c>
      <c r="H6921" s="80">
        <f t="shared" si="865"/>
        <v>0.29243697478991598</v>
      </c>
      <c r="I6921" s="74">
        <f>INDEX('AWR Data'!A$1:E$8825,MATCH(A6921,'AWR Data'!A$1:A$8825,0),5)</f>
        <v>0</v>
      </c>
      <c r="J6921" s="74">
        <f t="shared" si="866"/>
        <v>0</v>
      </c>
      <c r="K6921" s="105">
        <f t="shared" si="867"/>
        <v>0</v>
      </c>
      <c r="L6921" s="75">
        <v>0</v>
      </c>
      <c r="M6921" s="75">
        <v>0</v>
      </c>
      <c r="N6921" s="75">
        <v>0</v>
      </c>
      <c r="O6921" s="105">
        <v>0</v>
      </c>
      <c r="P6921" s="98">
        <f t="shared" si="868"/>
        <v>696</v>
      </c>
      <c r="Q6921" s="98">
        <f t="shared" si="869"/>
        <v>0</v>
      </c>
      <c r="R6921" s="98">
        <f t="shared" si="870"/>
        <v>0</v>
      </c>
      <c r="S6921" s="105">
        <f t="shared" si="871"/>
        <v>0</v>
      </c>
      <c r="T6921" s="8" t="str">
        <f>IF(I6921=0,"",(INDEX('AWR Data'!A$1:E$8823,MATCH(A6921,'AWR Data'!A$1:A$8823,0),4)))</f>
        <v/>
      </c>
    </row>
    <row r="6922" spans="1:20" ht="20" customHeight="1">
      <c r="A6922" s="14" t="s">
        <v>13498</v>
      </c>
      <c r="B6922" s="14" t="s">
        <v>505</v>
      </c>
      <c r="C6922" s="14" t="s">
        <v>13499</v>
      </c>
      <c r="E6922" s="74">
        <v>58</v>
      </c>
      <c r="F6922" s="74">
        <v>1120</v>
      </c>
      <c r="G6922" s="74">
        <f t="shared" si="864"/>
        <v>696</v>
      </c>
      <c r="H6922" s="80">
        <f t="shared" si="865"/>
        <v>0.62142857142857144</v>
      </c>
      <c r="I6922" s="74">
        <f>INDEX('AWR Data'!A$1:E$8825,MATCH(A6922,'AWR Data'!A$1:A$8825,0),5)</f>
        <v>0</v>
      </c>
      <c r="J6922" s="74">
        <f t="shared" si="866"/>
        <v>0</v>
      </c>
      <c r="K6922" s="105">
        <f t="shared" si="867"/>
        <v>0</v>
      </c>
      <c r="L6922" s="75">
        <v>0</v>
      </c>
      <c r="M6922" s="75">
        <v>0</v>
      </c>
      <c r="N6922" s="75">
        <v>0</v>
      </c>
      <c r="O6922" s="105">
        <v>0</v>
      </c>
      <c r="P6922" s="98">
        <f t="shared" si="868"/>
        <v>696</v>
      </c>
      <c r="Q6922" s="98">
        <f t="shared" si="869"/>
        <v>0</v>
      </c>
      <c r="R6922" s="98">
        <f t="shared" si="870"/>
        <v>0</v>
      </c>
      <c r="S6922" s="105">
        <f t="shared" si="871"/>
        <v>0</v>
      </c>
      <c r="T6922" s="8" t="str">
        <f>IF(I6922=0,"",(INDEX('AWR Data'!A$1:E$8823,MATCH(A6922,'AWR Data'!A$1:A$8823,0),4)))</f>
        <v/>
      </c>
    </row>
    <row r="6923" spans="1:20" ht="20" customHeight="1">
      <c r="A6923" s="14" t="s">
        <v>13500</v>
      </c>
      <c r="B6923" s="14" t="s">
        <v>1187</v>
      </c>
      <c r="C6923" s="14" t="s">
        <v>13501</v>
      </c>
      <c r="E6923" s="74">
        <v>46</v>
      </c>
      <c r="F6923" s="74">
        <v>26800</v>
      </c>
      <c r="G6923" s="74">
        <f t="shared" si="864"/>
        <v>552</v>
      </c>
      <c r="H6923" s="80">
        <f t="shared" si="865"/>
        <v>2.0597014925373136E-2</v>
      </c>
      <c r="I6923" s="74">
        <f>INDEX('AWR Data'!A$1:E$8825,MATCH(A6923,'AWR Data'!A$1:A$8825,0),5)</f>
        <v>0</v>
      </c>
      <c r="J6923" s="74">
        <f t="shared" si="866"/>
        <v>0</v>
      </c>
      <c r="K6923" s="105">
        <f t="shared" si="867"/>
        <v>0</v>
      </c>
      <c r="L6923" s="75">
        <v>0</v>
      </c>
      <c r="M6923" s="75">
        <v>0</v>
      </c>
      <c r="N6923" s="75">
        <v>0</v>
      </c>
      <c r="O6923" s="105">
        <v>0</v>
      </c>
      <c r="P6923" s="98">
        <f t="shared" si="868"/>
        <v>552</v>
      </c>
      <c r="Q6923" s="98">
        <f t="shared" si="869"/>
        <v>0</v>
      </c>
      <c r="R6923" s="98">
        <f t="shared" si="870"/>
        <v>0</v>
      </c>
      <c r="S6923" s="105">
        <f t="shared" si="871"/>
        <v>0</v>
      </c>
      <c r="T6923" s="8" t="str">
        <f>IF(I6923=0,"",(INDEX('AWR Data'!A$1:E$8823,MATCH(A6923,'AWR Data'!A$1:A$8823,0),4)))</f>
        <v/>
      </c>
    </row>
    <row r="6924" spans="1:20" ht="20" customHeight="1">
      <c r="A6924" s="14" t="s">
        <v>13502</v>
      </c>
      <c r="B6924" s="14" t="s">
        <v>516</v>
      </c>
      <c r="C6924" s="14" t="s">
        <v>13503</v>
      </c>
      <c r="E6924" s="74">
        <v>720</v>
      </c>
      <c r="F6924" s="74">
        <v>112000</v>
      </c>
      <c r="G6924" s="74">
        <f t="shared" si="864"/>
        <v>8640</v>
      </c>
      <c r="H6924" s="80">
        <f t="shared" si="865"/>
        <v>7.7142857142857138E-2</v>
      </c>
      <c r="I6924" s="74">
        <f>INDEX('AWR Data'!A$1:E$8825,MATCH(A6924,'AWR Data'!A$1:A$8825,0),5)</f>
        <v>0</v>
      </c>
      <c r="J6924" s="74">
        <f t="shared" si="866"/>
        <v>0</v>
      </c>
      <c r="K6924" s="105">
        <f t="shared" si="867"/>
        <v>0</v>
      </c>
      <c r="L6924" s="75">
        <v>0</v>
      </c>
      <c r="M6924" s="75">
        <v>0</v>
      </c>
      <c r="N6924" s="75">
        <v>0</v>
      </c>
      <c r="O6924" s="105">
        <v>0</v>
      </c>
      <c r="P6924" s="98">
        <f t="shared" si="868"/>
        <v>8640</v>
      </c>
      <c r="Q6924" s="98">
        <f t="shared" si="869"/>
        <v>0</v>
      </c>
      <c r="R6924" s="98">
        <f t="shared" si="870"/>
        <v>0</v>
      </c>
      <c r="S6924" s="105">
        <f t="shared" si="871"/>
        <v>0</v>
      </c>
      <c r="T6924" s="8" t="str">
        <f>IF(I6924=0,"",(INDEX('AWR Data'!A$1:E$8823,MATCH(A6924,'AWR Data'!A$1:A$8823,0),4)))</f>
        <v/>
      </c>
    </row>
    <row r="6925" spans="1:20" ht="20" customHeight="1">
      <c r="A6925" s="14" t="s">
        <v>13307</v>
      </c>
      <c r="B6925" s="14" t="s">
        <v>415</v>
      </c>
      <c r="C6925" s="14" t="s">
        <v>13308</v>
      </c>
      <c r="E6925" s="74">
        <v>58</v>
      </c>
      <c r="F6925" s="74">
        <v>19500</v>
      </c>
      <c r="G6925" s="74">
        <f t="shared" si="864"/>
        <v>696</v>
      </c>
      <c r="H6925" s="80">
        <f t="shared" si="865"/>
        <v>3.569230769230769E-2</v>
      </c>
      <c r="I6925" s="74">
        <f>INDEX('AWR Data'!A$1:E$8825,MATCH(A6925,'AWR Data'!A$1:A$8825,0),5)</f>
        <v>0</v>
      </c>
      <c r="J6925" s="74">
        <f t="shared" si="866"/>
        <v>0</v>
      </c>
      <c r="K6925" s="105">
        <f t="shared" si="867"/>
        <v>0</v>
      </c>
      <c r="L6925" s="75">
        <v>0</v>
      </c>
      <c r="M6925" s="75">
        <v>0</v>
      </c>
      <c r="N6925" s="75">
        <v>0</v>
      </c>
      <c r="O6925" s="105">
        <v>0</v>
      </c>
      <c r="P6925" s="98">
        <f t="shared" si="868"/>
        <v>696</v>
      </c>
      <c r="Q6925" s="98">
        <f t="shared" si="869"/>
        <v>0</v>
      </c>
      <c r="R6925" s="98">
        <f t="shared" si="870"/>
        <v>0</v>
      </c>
      <c r="S6925" s="105">
        <f t="shared" si="871"/>
        <v>0</v>
      </c>
      <c r="T6925" s="8" t="str">
        <f>IF(I6925=0,"",(INDEX('AWR Data'!A$1:E$8823,MATCH(A6925,'AWR Data'!A$1:A$8823,0),4)))</f>
        <v/>
      </c>
    </row>
    <row r="6926" spans="1:20" ht="20" customHeight="1">
      <c r="A6926" s="14" t="s">
        <v>13309</v>
      </c>
      <c r="B6926" s="14" t="s">
        <v>1810</v>
      </c>
      <c r="C6926" s="14" t="s">
        <v>13310</v>
      </c>
      <c r="E6926" s="74">
        <v>91</v>
      </c>
      <c r="F6926" s="74">
        <v>57400</v>
      </c>
      <c r="G6926" s="74">
        <f t="shared" si="864"/>
        <v>1092</v>
      </c>
      <c r="H6926" s="80">
        <f t="shared" si="865"/>
        <v>1.9024390243902439E-2</v>
      </c>
      <c r="I6926" s="74">
        <f>INDEX('AWR Data'!A$1:E$8825,MATCH(A6926,'AWR Data'!A$1:A$8825,0),5)</f>
        <v>0</v>
      </c>
      <c r="J6926" s="74">
        <f t="shared" si="866"/>
        <v>0</v>
      </c>
      <c r="K6926" s="105">
        <f t="shared" si="867"/>
        <v>0</v>
      </c>
      <c r="L6926" s="75">
        <v>0</v>
      </c>
      <c r="M6926" s="75">
        <v>0</v>
      </c>
      <c r="N6926" s="75">
        <v>0</v>
      </c>
      <c r="O6926" s="105">
        <v>0</v>
      </c>
      <c r="P6926" s="98">
        <f t="shared" si="868"/>
        <v>1092</v>
      </c>
      <c r="Q6926" s="98">
        <f t="shared" si="869"/>
        <v>0</v>
      </c>
      <c r="R6926" s="98">
        <f t="shared" si="870"/>
        <v>0</v>
      </c>
      <c r="S6926" s="105">
        <f t="shared" si="871"/>
        <v>0</v>
      </c>
      <c r="T6926" s="8" t="str">
        <f>IF(I6926=0,"",(INDEX('AWR Data'!A$1:E$8823,MATCH(A6926,'AWR Data'!A$1:A$8823,0),4)))</f>
        <v/>
      </c>
    </row>
    <row r="6927" spans="1:20" ht="20" customHeight="1">
      <c r="A6927" s="14" t="s">
        <v>13311</v>
      </c>
      <c r="B6927" s="14" t="s">
        <v>573</v>
      </c>
      <c r="C6927" s="14" t="s">
        <v>13312</v>
      </c>
      <c r="E6927" s="74">
        <v>22</v>
      </c>
      <c r="F6927" s="74">
        <v>11500</v>
      </c>
      <c r="G6927" s="74">
        <f t="shared" si="864"/>
        <v>264</v>
      </c>
      <c r="H6927" s="80">
        <f t="shared" si="865"/>
        <v>2.2956521739130435E-2</v>
      </c>
      <c r="I6927" s="74">
        <f>INDEX('AWR Data'!A$1:E$8825,MATCH(A6927,'AWR Data'!A$1:A$8825,0),5)</f>
        <v>0</v>
      </c>
      <c r="J6927" s="74">
        <f t="shared" si="866"/>
        <v>0</v>
      </c>
      <c r="K6927" s="105">
        <f t="shared" si="867"/>
        <v>0</v>
      </c>
      <c r="L6927" s="75">
        <v>0</v>
      </c>
      <c r="M6927" s="75">
        <v>0</v>
      </c>
      <c r="N6927" s="75">
        <v>0</v>
      </c>
      <c r="O6927" s="105">
        <v>0</v>
      </c>
      <c r="P6927" s="98">
        <f t="shared" si="868"/>
        <v>264</v>
      </c>
      <c r="Q6927" s="98">
        <f t="shared" si="869"/>
        <v>0</v>
      </c>
      <c r="R6927" s="98">
        <f t="shared" si="870"/>
        <v>0</v>
      </c>
      <c r="S6927" s="105">
        <f t="shared" si="871"/>
        <v>0</v>
      </c>
      <c r="T6927" s="8" t="str">
        <f>IF(I6927=0,"",(INDEX('AWR Data'!A$1:E$8823,MATCH(A6927,'AWR Data'!A$1:A$8823,0),4)))</f>
        <v/>
      </c>
    </row>
    <row r="6928" spans="1:20" ht="20" customHeight="1">
      <c r="A6928" s="14" t="s">
        <v>13313</v>
      </c>
      <c r="B6928" s="14" t="s">
        <v>2760</v>
      </c>
      <c r="C6928" s="14" t="s">
        <v>13314</v>
      </c>
      <c r="E6928" s="74">
        <v>46</v>
      </c>
      <c r="F6928" s="74">
        <v>44400</v>
      </c>
      <c r="G6928" s="74">
        <f t="shared" si="864"/>
        <v>552</v>
      </c>
      <c r="H6928" s="80">
        <f t="shared" si="865"/>
        <v>1.2432432432432432E-2</v>
      </c>
      <c r="I6928" s="74">
        <f>INDEX('AWR Data'!A$1:E$8825,MATCH(A6928,'AWR Data'!A$1:A$8825,0),5)</f>
        <v>0</v>
      </c>
      <c r="J6928" s="74">
        <f t="shared" si="866"/>
        <v>0</v>
      </c>
      <c r="K6928" s="105">
        <f t="shared" si="867"/>
        <v>0</v>
      </c>
      <c r="L6928" s="75">
        <v>0</v>
      </c>
      <c r="M6928" s="75">
        <v>0</v>
      </c>
      <c r="N6928" s="75">
        <v>0</v>
      </c>
      <c r="O6928" s="105">
        <v>0</v>
      </c>
      <c r="P6928" s="98">
        <f t="shared" si="868"/>
        <v>552</v>
      </c>
      <c r="Q6928" s="98">
        <f t="shared" si="869"/>
        <v>0</v>
      </c>
      <c r="R6928" s="98">
        <f t="shared" si="870"/>
        <v>0</v>
      </c>
      <c r="S6928" s="105">
        <f t="shared" si="871"/>
        <v>0</v>
      </c>
      <c r="T6928" s="8" t="str">
        <f>IF(I6928=0,"",(INDEX('AWR Data'!A$1:E$8823,MATCH(A6928,'AWR Data'!A$1:A$8823,0),4)))</f>
        <v/>
      </c>
    </row>
    <row r="6929" spans="1:20" ht="20" customHeight="1">
      <c r="A6929" s="14" t="s">
        <v>13317</v>
      </c>
      <c r="B6929" s="14" t="s">
        <v>699</v>
      </c>
      <c r="C6929" s="14" t="s">
        <v>13318</v>
      </c>
      <c r="E6929" s="74">
        <v>28</v>
      </c>
      <c r="F6929" s="74">
        <v>25600</v>
      </c>
      <c r="G6929" s="74">
        <f t="shared" si="864"/>
        <v>336</v>
      </c>
      <c r="H6929" s="80">
        <f t="shared" si="865"/>
        <v>1.3125E-2</v>
      </c>
      <c r="I6929" s="74">
        <f>INDEX('AWR Data'!A$1:E$8825,MATCH(A6929,'AWR Data'!A$1:A$8825,0),5)</f>
        <v>0</v>
      </c>
      <c r="J6929" s="74">
        <f t="shared" si="866"/>
        <v>0</v>
      </c>
      <c r="K6929" s="105">
        <f t="shared" si="867"/>
        <v>0</v>
      </c>
      <c r="L6929" s="75">
        <v>0</v>
      </c>
      <c r="M6929" s="75">
        <v>0</v>
      </c>
      <c r="N6929" s="75">
        <v>0</v>
      </c>
      <c r="O6929" s="105">
        <v>0</v>
      </c>
      <c r="P6929" s="98">
        <f t="shared" si="868"/>
        <v>336</v>
      </c>
      <c r="Q6929" s="98">
        <f t="shared" si="869"/>
        <v>0</v>
      </c>
      <c r="R6929" s="98">
        <f t="shared" si="870"/>
        <v>0</v>
      </c>
      <c r="S6929" s="105">
        <f t="shared" si="871"/>
        <v>0</v>
      </c>
      <c r="T6929" s="8" t="str">
        <f>IF(I6929=0,"",(INDEX('AWR Data'!A$1:E$8823,MATCH(A6929,'AWR Data'!A$1:A$8823,0),4)))</f>
        <v/>
      </c>
    </row>
    <row r="6930" spans="1:20" ht="20" customHeight="1">
      <c r="A6930" s="14" t="s">
        <v>13319</v>
      </c>
      <c r="B6930" s="14" t="s">
        <v>920</v>
      </c>
      <c r="C6930" s="14" t="s">
        <v>13320</v>
      </c>
      <c r="E6930" s="74">
        <v>110</v>
      </c>
      <c r="F6930" s="74">
        <v>505000</v>
      </c>
      <c r="G6930" s="74">
        <f t="shared" si="864"/>
        <v>1320</v>
      </c>
      <c r="H6930" s="80">
        <f t="shared" si="865"/>
        <v>2.613861386138614E-3</v>
      </c>
      <c r="I6930" s="74">
        <f>INDEX('AWR Data'!A$1:E$8825,MATCH(A6930,'AWR Data'!A$1:A$8825,0),5)</f>
        <v>0</v>
      </c>
      <c r="J6930" s="74">
        <f t="shared" si="866"/>
        <v>0</v>
      </c>
      <c r="K6930" s="105">
        <f t="shared" si="867"/>
        <v>0</v>
      </c>
      <c r="L6930" s="75">
        <v>0</v>
      </c>
      <c r="M6930" s="75">
        <v>0</v>
      </c>
      <c r="N6930" s="75">
        <v>0</v>
      </c>
      <c r="O6930" s="105">
        <v>0</v>
      </c>
      <c r="P6930" s="98">
        <f t="shared" si="868"/>
        <v>1320</v>
      </c>
      <c r="Q6930" s="98">
        <f t="shared" si="869"/>
        <v>0</v>
      </c>
      <c r="R6930" s="98">
        <f t="shared" si="870"/>
        <v>0</v>
      </c>
      <c r="S6930" s="105">
        <f t="shared" si="871"/>
        <v>0</v>
      </c>
      <c r="T6930" s="8" t="str">
        <f>IF(I6930=0,"",(INDEX('AWR Data'!A$1:E$8823,MATCH(A6930,'AWR Data'!A$1:A$8823,0),4)))</f>
        <v/>
      </c>
    </row>
    <row r="6931" spans="1:20" ht="20" customHeight="1">
      <c r="A6931" s="14" t="s">
        <v>13109</v>
      </c>
      <c r="B6931" s="14" t="s">
        <v>1084</v>
      </c>
      <c r="C6931" s="14" t="s">
        <v>13110</v>
      </c>
      <c r="E6931" s="74">
        <v>140</v>
      </c>
      <c r="F6931" s="74">
        <v>71100</v>
      </c>
      <c r="G6931" s="74">
        <f t="shared" si="864"/>
        <v>1680</v>
      </c>
      <c r="H6931" s="80">
        <f t="shared" si="865"/>
        <v>2.3628691983122362E-2</v>
      </c>
      <c r="I6931" s="74">
        <f>INDEX('AWR Data'!A$1:E$8825,MATCH(A6931,'AWR Data'!A$1:A$8825,0),5)</f>
        <v>0</v>
      </c>
      <c r="J6931" s="74">
        <f t="shared" si="866"/>
        <v>0</v>
      </c>
      <c r="K6931" s="105">
        <f t="shared" si="867"/>
        <v>0</v>
      </c>
      <c r="L6931" s="75">
        <v>0</v>
      </c>
      <c r="M6931" s="75">
        <v>0</v>
      </c>
      <c r="N6931" s="75">
        <v>0</v>
      </c>
      <c r="O6931" s="105">
        <v>0</v>
      </c>
      <c r="P6931" s="98">
        <f t="shared" si="868"/>
        <v>1680</v>
      </c>
      <c r="Q6931" s="98">
        <f t="shared" si="869"/>
        <v>0</v>
      </c>
      <c r="R6931" s="98">
        <f t="shared" si="870"/>
        <v>0</v>
      </c>
      <c r="S6931" s="105">
        <f t="shared" si="871"/>
        <v>0</v>
      </c>
      <c r="T6931" s="8" t="str">
        <f>IF(I6931=0,"",(INDEX('AWR Data'!A$1:E$8823,MATCH(A6931,'AWR Data'!A$1:A$8823,0),4)))</f>
        <v/>
      </c>
    </row>
    <row r="6932" spans="1:20" ht="20" customHeight="1">
      <c r="A6932" s="14" t="s">
        <v>13111</v>
      </c>
      <c r="B6932" s="14" t="s">
        <v>498</v>
      </c>
      <c r="C6932" s="14" t="s">
        <v>13112</v>
      </c>
      <c r="E6932" s="74">
        <v>28</v>
      </c>
      <c r="F6932" s="74">
        <v>4990</v>
      </c>
      <c r="G6932" s="74">
        <f t="shared" si="864"/>
        <v>336</v>
      </c>
      <c r="H6932" s="80">
        <f t="shared" si="865"/>
        <v>6.733466933867735E-2</v>
      </c>
      <c r="I6932" s="74">
        <f>INDEX('AWR Data'!A$1:E$8825,MATCH(A6932,'AWR Data'!A$1:A$8825,0),5)</f>
        <v>0</v>
      </c>
      <c r="J6932" s="74">
        <f t="shared" si="866"/>
        <v>0</v>
      </c>
      <c r="K6932" s="105">
        <f t="shared" si="867"/>
        <v>0</v>
      </c>
      <c r="L6932" s="75">
        <v>0</v>
      </c>
      <c r="M6932" s="75">
        <v>0</v>
      </c>
      <c r="N6932" s="75">
        <v>0</v>
      </c>
      <c r="O6932" s="105">
        <v>0</v>
      </c>
      <c r="P6932" s="98">
        <f t="shared" si="868"/>
        <v>336</v>
      </c>
      <c r="Q6932" s="98">
        <f t="shared" si="869"/>
        <v>0</v>
      </c>
      <c r="R6932" s="98">
        <f t="shared" si="870"/>
        <v>0</v>
      </c>
      <c r="S6932" s="105">
        <f t="shared" si="871"/>
        <v>0</v>
      </c>
      <c r="T6932" s="8" t="str">
        <f>IF(I6932=0,"",(INDEX('AWR Data'!A$1:E$8823,MATCH(A6932,'AWR Data'!A$1:A$8823,0),4)))</f>
        <v/>
      </c>
    </row>
    <row r="6933" spans="1:20" ht="20" customHeight="1">
      <c r="A6933" s="14" t="s">
        <v>13113</v>
      </c>
      <c r="B6933" s="14" t="s">
        <v>418</v>
      </c>
      <c r="C6933" s="14" t="s">
        <v>13114</v>
      </c>
      <c r="E6933" s="74">
        <v>28</v>
      </c>
      <c r="F6933" s="74">
        <v>42700</v>
      </c>
      <c r="G6933" s="74">
        <f t="shared" si="864"/>
        <v>336</v>
      </c>
      <c r="H6933" s="80">
        <f t="shared" si="865"/>
        <v>7.8688524590163934E-3</v>
      </c>
      <c r="I6933" s="74">
        <f>INDEX('AWR Data'!A$1:E$8825,MATCH(A6933,'AWR Data'!A$1:A$8825,0),5)</f>
        <v>0</v>
      </c>
      <c r="J6933" s="74">
        <f t="shared" si="866"/>
        <v>0</v>
      </c>
      <c r="K6933" s="105">
        <f t="shared" si="867"/>
        <v>0</v>
      </c>
      <c r="L6933" s="75">
        <v>0</v>
      </c>
      <c r="M6933" s="75">
        <v>0</v>
      </c>
      <c r="N6933" s="75">
        <v>0</v>
      </c>
      <c r="O6933" s="105">
        <v>0</v>
      </c>
      <c r="P6933" s="98">
        <f t="shared" si="868"/>
        <v>336</v>
      </c>
      <c r="Q6933" s="98">
        <f t="shared" si="869"/>
        <v>0</v>
      </c>
      <c r="R6933" s="98">
        <f t="shared" si="870"/>
        <v>0</v>
      </c>
      <c r="S6933" s="105">
        <f t="shared" si="871"/>
        <v>0</v>
      </c>
      <c r="T6933" s="8" t="str">
        <f>IF(I6933=0,"",(INDEX('AWR Data'!A$1:E$8823,MATCH(A6933,'AWR Data'!A$1:A$8823,0),4)))</f>
        <v/>
      </c>
    </row>
    <row r="6934" spans="1:20" ht="20" customHeight="1">
      <c r="A6934" s="14" t="s">
        <v>13117</v>
      </c>
      <c r="B6934" s="14" t="s">
        <v>505</v>
      </c>
      <c r="C6934" s="14" t="s">
        <v>13118</v>
      </c>
      <c r="E6934" s="74">
        <v>110</v>
      </c>
      <c r="F6934" s="74">
        <v>6230</v>
      </c>
      <c r="G6934" s="74">
        <f t="shared" si="864"/>
        <v>1320</v>
      </c>
      <c r="H6934" s="80">
        <f t="shared" si="865"/>
        <v>0.21187800963081863</v>
      </c>
      <c r="I6934" s="74">
        <f>INDEX('AWR Data'!A$1:E$8825,MATCH(A6934,'AWR Data'!A$1:A$8825,0),5)</f>
        <v>0</v>
      </c>
      <c r="J6934" s="74">
        <f t="shared" si="866"/>
        <v>0</v>
      </c>
      <c r="K6934" s="105">
        <f t="shared" si="867"/>
        <v>0</v>
      </c>
      <c r="L6934" s="75">
        <v>0</v>
      </c>
      <c r="M6934" s="75">
        <v>0</v>
      </c>
      <c r="N6934" s="75">
        <v>0</v>
      </c>
      <c r="O6934" s="105">
        <v>0</v>
      </c>
      <c r="P6934" s="98">
        <f t="shared" si="868"/>
        <v>1320</v>
      </c>
      <c r="Q6934" s="98">
        <f t="shared" si="869"/>
        <v>0</v>
      </c>
      <c r="R6934" s="98">
        <f t="shared" si="870"/>
        <v>0</v>
      </c>
      <c r="S6934" s="105">
        <f t="shared" si="871"/>
        <v>0</v>
      </c>
      <c r="T6934" s="8" t="str">
        <f>IF(I6934=0,"",(INDEX('AWR Data'!A$1:E$8823,MATCH(A6934,'AWR Data'!A$1:A$8823,0),4)))</f>
        <v/>
      </c>
    </row>
    <row r="6935" spans="1:20" ht="20" customHeight="1">
      <c r="A6935" s="14" t="s">
        <v>13119</v>
      </c>
      <c r="B6935" s="14" t="s">
        <v>576</v>
      </c>
      <c r="C6935" s="14" t="s">
        <v>13120</v>
      </c>
      <c r="E6935" s="74">
        <v>1000</v>
      </c>
      <c r="F6935" s="74">
        <v>927000</v>
      </c>
      <c r="G6935" s="74">
        <f t="shared" si="864"/>
        <v>12000</v>
      </c>
      <c r="H6935" s="80">
        <f t="shared" si="865"/>
        <v>1.2944983818770227E-2</v>
      </c>
      <c r="I6935" s="74">
        <f>INDEX('AWR Data'!A$1:E$8825,MATCH(A6935,'AWR Data'!A$1:A$8825,0),5)</f>
        <v>0</v>
      </c>
      <c r="J6935" s="74">
        <f t="shared" si="866"/>
        <v>0</v>
      </c>
      <c r="K6935" s="105">
        <f t="shared" si="867"/>
        <v>0</v>
      </c>
      <c r="L6935" s="75">
        <v>0</v>
      </c>
      <c r="M6935" s="75">
        <v>0</v>
      </c>
      <c r="N6935" s="75">
        <v>0</v>
      </c>
      <c r="O6935" s="105">
        <v>0</v>
      </c>
      <c r="P6935" s="98">
        <f t="shared" si="868"/>
        <v>12000</v>
      </c>
      <c r="Q6935" s="98">
        <f t="shared" si="869"/>
        <v>0</v>
      </c>
      <c r="R6935" s="98">
        <f t="shared" si="870"/>
        <v>0</v>
      </c>
      <c r="S6935" s="105">
        <f t="shared" si="871"/>
        <v>0</v>
      </c>
      <c r="T6935" s="8" t="str">
        <f>IF(I6935=0,"",(INDEX('AWR Data'!A$1:E$8823,MATCH(A6935,'AWR Data'!A$1:A$8823,0),4)))</f>
        <v/>
      </c>
    </row>
    <row r="6936" spans="1:20" ht="20" customHeight="1">
      <c r="A6936" s="14" t="s">
        <v>13121</v>
      </c>
      <c r="B6936" s="14" t="s">
        <v>576</v>
      </c>
      <c r="C6936" s="14" t="s">
        <v>13122</v>
      </c>
      <c r="E6936" s="74">
        <v>73</v>
      </c>
      <c r="F6936" s="74">
        <v>273000</v>
      </c>
      <c r="G6936" s="74">
        <f t="shared" si="864"/>
        <v>876</v>
      </c>
      <c r="H6936" s="80">
        <f t="shared" si="865"/>
        <v>3.2087912087912086E-3</v>
      </c>
      <c r="I6936" s="74">
        <f>INDEX('AWR Data'!A$1:E$8825,MATCH(A6936,'AWR Data'!A$1:A$8825,0),5)</f>
        <v>0</v>
      </c>
      <c r="J6936" s="74">
        <f t="shared" si="866"/>
        <v>0</v>
      </c>
      <c r="K6936" s="105">
        <f t="shared" si="867"/>
        <v>0</v>
      </c>
      <c r="L6936" s="75">
        <v>0</v>
      </c>
      <c r="M6936" s="75">
        <v>0</v>
      </c>
      <c r="N6936" s="75">
        <v>0</v>
      </c>
      <c r="O6936" s="105">
        <v>0</v>
      </c>
      <c r="P6936" s="98">
        <f t="shared" si="868"/>
        <v>876</v>
      </c>
      <c r="Q6936" s="98">
        <f t="shared" si="869"/>
        <v>0</v>
      </c>
      <c r="R6936" s="98">
        <f t="shared" si="870"/>
        <v>0</v>
      </c>
      <c r="S6936" s="105">
        <f t="shared" si="871"/>
        <v>0</v>
      </c>
      <c r="T6936" s="8" t="str">
        <f>IF(I6936=0,"",(INDEX('AWR Data'!A$1:E$8823,MATCH(A6936,'AWR Data'!A$1:A$8823,0),4)))</f>
        <v/>
      </c>
    </row>
    <row r="6937" spans="1:20" ht="20" customHeight="1">
      <c r="A6937" s="14" t="s">
        <v>13123</v>
      </c>
      <c r="B6937" s="14" t="s">
        <v>576</v>
      </c>
      <c r="C6937" s="14" t="s">
        <v>13124</v>
      </c>
      <c r="E6937" s="74">
        <v>880</v>
      </c>
      <c r="F6937" s="74">
        <v>65400</v>
      </c>
      <c r="G6937" s="74">
        <f t="shared" si="864"/>
        <v>10560</v>
      </c>
      <c r="H6937" s="80">
        <f t="shared" si="865"/>
        <v>0.16146788990825689</v>
      </c>
      <c r="I6937" s="74">
        <f>INDEX('AWR Data'!A$1:E$8825,MATCH(A6937,'AWR Data'!A$1:A$8825,0),5)</f>
        <v>0</v>
      </c>
      <c r="J6937" s="74">
        <f t="shared" si="866"/>
        <v>0</v>
      </c>
      <c r="K6937" s="105">
        <f t="shared" si="867"/>
        <v>0</v>
      </c>
      <c r="L6937" s="75">
        <v>0</v>
      </c>
      <c r="M6937" s="75">
        <v>0</v>
      </c>
      <c r="N6937" s="75">
        <v>0</v>
      </c>
      <c r="O6937" s="105">
        <v>0</v>
      </c>
      <c r="P6937" s="98">
        <f t="shared" si="868"/>
        <v>10560</v>
      </c>
      <c r="Q6937" s="98">
        <f t="shared" si="869"/>
        <v>0</v>
      </c>
      <c r="R6937" s="98">
        <f t="shared" si="870"/>
        <v>0</v>
      </c>
      <c r="S6937" s="105">
        <f t="shared" si="871"/>
        <v>0</v>
      </c>
      <c r="T6937" s="8" t="str">
        <f>IF(I6937=0,"",(INDEX('AWR Data'!A$1:E$8823,MATCH(A6937,'AWR Data'!A$1:A$8823,0),4)))</f>
        <v/>
      </c>
    </row>
    <row r="6938" spans="1:20" ht="20" customHeight="1">
      <c r="A6938" s="14" t="s">
        <v>13339</v>
      </c>
      <c r="B6938" s="14" t="s">
        <v>1771</v>
      </c>
      <c r="C6938" s="14" t="s">
        <v>13340</v>
      </c>
      <c r="E6938" s="74">
        <v>36</v>
      </c>
      <c r="F6938" s="74">
        <v>2830</v>
      </c>
      <c r="G6938" s="74">
        <f t="shared" si="864"/>
        <v>432</v>
      </c>
      <c r="H6938" s="80">
        <f t="shared" si="865"/>
        <v>0.15265017667844524</v>
      </c>
      <c r="I6938" s="74">
        <f>INDEX('AWR Data'!A$1:E$8825,MATCH(A6938,'AWR Data'!A$1:A$8825,0),5)</f>
        <v>0</v>
      </c>
      <c r="J6938" s="74">
        <f t="shared" si="866"/>
        <v>0</v>
      </c>
      <c r="K6938" s="105">
        <f t="shared" si="867"/>
        <v>0</v>
      </c>
      <c r="L6938" s="75">
        <v>0</v>
      </c>
      <c r="M6938" s="75">
        <v>0</v>
      </c>
      <c r="N6938" s="75">
        <v>0</v>
      </c>
      <c r="O6938" s="105">
        <v>0</v>
      </c>
      <c r="P6938" s="98">
        <f t="shared" si="868"/>
        <v>432</v>
      </c>
      <c r="Q6938" s="98">
        <f t="shared" si="869"/>
        <v>0</v>
      </c>
      <c r="R6938" s="98">
        <f t="shared" si="870"/>
        <v>0</v>
      </c>
      <c r="S6938" s="105">
        <f t="shared" si="871"/>
        <v>0</v>
      </c>
      <c r="T6938" s="8" t="str">
        <f>IF(I6938=0,"",(INDEX('AWR Data'!A$1:E$8823,MATCH(A6938,'AWR Data'!A$1:A$8823,0),4)))</f>
        <v/>
      </c>
    </row>
    <row r="6939" spans="1:20" ht="20" customHeight="1">
      <c r="A6939" s="14" t="s">
        <v>13341</v>
      </c>
      <c r="B6939" s="14" t="s">
        <v>632</v>
      </c>
      <c r="C6939" s="14" t="s">
        <v>13342</v>
      </c>
      <c r="E6939" s="74">
        <v>91</v>
      </c>
      <c r="F6939" s="74">
        <v>25400</v>
      </c>
      <c r="G6939" s="74">
        <f t="shared" si="864"/>
        <v>1092</v>
      </c>
      <c r="H6939" s="80">
        <f t="shared" si="865"/>
        <v>4.2992125984251971E-2</v>
      </c>
      <c r="I6939" s="74">
        <f>INDEX('AWR Data'!A$1:E$8825,MATCH(A6939,'AWR Data'!A$1:A$8825,0),5)</f>
        <v>0</v>
      </c>
      <c r="J6939" s="74">
        <f t="shared" si="866"/>
        <v>0</v>
      </c>
      <c r="K6939" s="105">
        <f t="shared" si="867"/>
        <v>0</v>
      </c>
      <c r="L6939" s="75">
        <v>0</v>
      </c>
      <c r="M6939" s="75">
        <v>0</v>
      </c>
      <c r="N6939" s="75">
        <v>0</v>
      </c>
      <c r="O6939" s="105">
        <v>0</v>
      </c>
      <c r="P6939" s="98">
        <f t="shared" si="868"/>
        <v>1092</v>
      </c>
      <c r="Q6939" s="98">
        <f t="shared" si="869"/>
        <v>0</v>
      </c>
      <c r="R6939" s="98">
        <f t="shared" si="870"/>
        <v>0</v>
      </c>
      <c r="S6939" s="105">
        <f t="shared" si="871"/>
        <v>0</v>
      </c>
      <c r="T6939" s="8" t="str">
        <f>IF(I6939=0,"",(INDEX('AWR Data'!A$1:E$8823,MATCH(A6939,'AWR Data'!A$1:A$8823,0),4)))</f>
        <v/>
      </c>
    </row>
    <row r="6940" spans="1:20" ht="20" customHeight="1">
      <c r="A6940" s="14" t="s">
        <v>13343</v>
      </c>
      <c r="B6940" s="14" t="s">
        <v>632</v>
      </c>
      <c r="C6940" s="14" t="s">
        <v>13344</v>
      </c>
      <c r="E6940" s="74">
        <v>91</v>
      </c>
      <c r="F6940" s="74">
        <v>79400</v>
      </c>
      <c r="G6940" s="74">
        <f t="shared" si="864"/>
        <v>1092</v>
      </c>
      <c r="H6940" s="80">
        <f t="shared" si="865"/>
        <v>1.3753148614609571E-2</v>
      </c>
      <c r="I6940" s="74">
        <f>INDEX('AWR Data'!A$1:E$8825,MATCH(A6940,'AWR Data'!A$1:A$8825,0),5)</f>
        <v>0</v>
      </c>
      <c r="J6940" s="74">
        <f t="shared" si="866"/>
        <v>0</v>
      </c>
      <c r="K6940" s="105">
        <f t="shared" si="867"/>
        <v>0</v>
      </c>
      <c r="L6940" s="75">
        <v>0</v>
      </c>
      <c r="M6940" s="75">
        <v>0</v>
      </c>
      <c r="N6940" s="75">
        <v>0</v>
      </c>
      <c r="O6940" s="105">
        <v>0</v>
      </c>
      <c r="P6940" s="98">
        <f t="shared" si="868"/>
        <v>1092</v>
      </c>
      <c r="Q6940" s="98">
        <f t="shared" si="869"/>
        <v>0</v>
      </c>
      <c r="R6940" s="98">
        <f t="shared" si="870"/>
        <v>0</v>
      </c>
      <c r="S6940" s="105">
        <f t="shared" si="871"/>
        <v>0</v>
      </c>
      <c r="T6940" s="8" t="str">
        <f>IF(I6940=0,"",(INDEX('AWR Data'!A$1:E$8823,MATCH(A6940,'AWR Data'!A$1:A$8823,0),4)))</f>
        <v/>
      </c>
    </row>
    <row r="6941" spans="1:20" ht="20" customHeight="1">
      <c r="A6941" s="14" t="s">
        <v>13345</v>
      </c>
      <c r="B6941" s="14" t="s">
        <v>1178</v>
      </c>
      <c r="C6941" s="14" t="s">
        <v>13346</v>
      </c>
      <c r="E6941" s="74">
        <v>390</v>
      </c>
      <c r="F6941" s="74">
        <v>37900</v>
      </c>
      <c r="G6941" s="74">
        <f t="shared" si="864"/>
        <v>4680</v>
      </c>
      <c r="H6941" s="80">
        <f t="shared" si="865"/>
        <v>0.12348284960422164</v>
      </c>
      <c r="I6941" s="74">
        <f>INDEX('AWR Data'!A$1:E$8825,MATCH(A6941,'AWR Data'!A$1:A$8825,0),5)</f>
        <v>0</v>
      </c>
      <c r="J6941" s="74">
        <f t="shared" si="866"/>
        <v>0</v>
      </c>
      <c r="K6941" s="105">
        <f t="shared" si="867"/>
        <v>0</v>
      </c>
      <c r="L6941" s="75">
        <v>0</v>
      </c>
      <c r="M6941" s="75">
        <v>0</v>
      </c>
      <c r="N6941" s="75">
        <v>0</v>
      </c>
      <c r="O6941" s="105">
        <v>0</v>
      </c>
      <c r="P6941" s="98">
        <f t="shared" si="868"/>
        <v>4680</v>
      </c>
      <c r="Q6941" s="98">
        <f t="shared" si="869"/>
        <v>0</v>
      </c>
      <c r="R6941" s="98">
        <f t="shared" si="870"/>
        <v>0</v>
      </c>
      <c r="S6941" s="105">
        <f t="shared" si="871"/>
        <v>0</v>
      </c>
      <c r="T6941" s="8" t="str">
        <f>IF(I6941=0,"",(INDEX('AWR Data'!A$1:E$8823,MATCH(A6941,'AWR Data'!A$1:A$8823,0),4)))</f>
        <v/>
      </c>
    </row>
    <row r="6942" spans="1:20" ht="20" customHeight="1">
      <c r="A6942" s="14" t="s">
        <v>13136</v>
      </c>
      <c r="B6942" s="14" t="s">
        <v>1178</v>
      </c>
      <c r="C6942" s="14" t="s">
        <v>13137</v>
      </c>
      <c r="E6942" s="74">
        <v>480</v>
      </c>
      <c r="F6942" s="74">
        <v>210000</v>
      </c>
      <c r="G6942" s="74">
        <f t="shared" si="864"/>
        <v>5760</v>
      </c>
      <c r="H6942" s="80">
        <f t="shared" si="865"/>
        <v>2.7428571428571427E-2</v>
      </c>
      <c r="I6942" s="74">
        <f>INDEX('AWR Data'!A$1:E$8825,MATCH(A6942,'AWR Data'!A$1:A$8825,0),5)</f>
        <v>0</v>
      </c>
      <c r="J6942" s="74">
        <f t="shared" si="866"/>
        <v>0</v>
      </c>
      <c r="K6942" s="105">
        <f t="shared" si="867"/>
        <v>0</v>
      </c>
      <c r="L6942" s="75">
        <v>0</v>
      </c>
      <c r="M6942" s="75">
        <v>0</v>
      </c>
      <c r="N6942" s="75">
        <v>0</v>
      </c>
      <c r="O6942" s="105">
        <v>0</v>
      </c>
      <c r="P6942" s="98">
        <f t="shared" si="868"/>
        <v>5760</v>
      </c>
      <c r="Q6942" s="98">
        <f t="shared" si="869"/>
        <v>0</v>
      </c>
      <c r="R6942" s="98">
        <f t="shared" si="870"/>
        <v>0</v>
      </c>
      <c r="S6942" s="105">
        <f t="shared" si="871"/>
        <v>0</v>
      </c>
      <c r="T6942" s="8" t="str">
        <f>IF(I6942=0,"",(INDEX('AWR Data'!A$1:E$8823,MATCH(A6942,'AWR Data'!A$1:A$8823,0),4)))</f>
        <v/>
      </c>
    </row>
    <row r="6943" spans="1:20" ht="20" customHeight="1">
      <c r="A6943" s="14" t="s">
        <v>13138</v>
      </c>
      <c r="B6943" s="14" t="s">
        <v>1178</v>
      </c>
      <c r="C6943" s="14" t="s">
        <v>13139</v>
      </c>
      <c r="E6943" s="74">
        <v>28</v>
      </c>
      <c r="F6943" s="74">
        <v>90000</v>
      </c>
      <c r="G6943" s="74">
        <f t="shared" si="864"/>
        <v>336</v>
      </c>
      <c r="H6943" s="80">
        <f t="shared" si="865"/>
        <v>3.7333333333333333E-3</v>
      </c>
      <c r="I6943" s="74">
        <f>INDEX('AWR Data'!A$1:E$8825,MATCH(A6943,'AWR Data'!A$1:A$8825,0),5)</f>
        <v>0</v>
      </c>
      <c r="J6943" s="74">
        <f t="shared" si="866"/>
        <v>0</v>
      </c>
      <c r="K6943" s="105">
        <f t="shared" si="867"/>
        <v>0</v>
      </c>
      <c r="L6943" s="75">
        <v>0</v>
      </c>
      <c r="M6943" s="75">
        <v>0</v>
      </c>
      <c r="N6943" s="75">
        <v>0</v>
      </c>
      <c r="O6943" s="105">
        <v>0</v>
      </c>
      <c r="P6943" s="98">
        <f t="shared" si="868"/>
        <v>336</v>
      </c>
      <c r="Q6943" s="98">
        <f t="shared" si="869"/>
        <v>0</v>
      </c>
      <c r="R6943" s="98">
        <f t="shared" si="870"/>
        <v>0</v>
      </c>
      <c r="S6943" s="105">
        <f t="shared" si="871"/>
        <v>0</v>
      </c>
      <c r="T6943" s="8" t="str">
        <f>IF(I6943=0,"",(INDEX('AWR Data'!A$1:E$8823,MATCH(A6943,'AWR Data'!A$1:A$8823,0),4)))</f>
        <v/>
      </c>
    </row>
    <row r="6944" spans="1:20" ht="20" customHeight="1">
      <c r="A6944" s="14" t="s">
        <v>13140</v>
      </c>
      <c r="B6944" s="14" t="s">
        <v>2004</v>
      </c>
      <c r="C6944" s="14" t="s">
        <v>13141</v>
      </c>
      <c r="E6944" s="74">
        <v>91</v>
      </c>
      <c r="F6944" s="74">
        <v>44200</v>
      </c>
      <c r="G6944" s="74">
        <f t="shared" si="864"/>
        <v>1092</v>
      </c>
      <c r="H6944" s="80">
        <f t="shared" si="865"/>
        <v>2.4705882352941175E-2</v>
      </c>
      <c r="I6944" s="74">
        <f>INDEX('AWR Data'!A$1:E$8825,MATCH(A6944,'AWR Data'!A$1:A$8825,0),5)</f>
        <v>0</v>
      </c>
      <c r="J6944" s="74">
        <f t="shared" si="866"/>
        <v>0</v>
      </c>
      <c r="K6944" s="105">
        <f t="shared" si="867"/>
        <v>0</v>
      </c>
      <c r="L6944" s="75">
        <v>0</v>
      </c>
      <c r="M6944" s="75">
        <v>0</v>
      </c>
      <c r="N6944" s="75">
        <v>0</v>
      </c>
      <c r="O6944" s="105">
        <v>0</v>
      </c>
      <c r="P6944" s="98">
        <f t="shared" si="868"/>
        <v>1092</v>
      </c>
      <c r="Q6944" s="98">
        <f t="shared" si="869"/>
        <v>0</v>
      </c>
      <c r="R6944" s="98">
        <f t="shared" si="870"/>
        <v>0</v>
      </c>
      <c r="S6944" s="105">
        <f t="shared" si="871"/>
        <v>0</v>
      </c>
      <c r="T6944" s="8" t="str">
        <f>IF(I6944=0,"",(INDEX('AWR Data'!A$1:E$8823,MATCH(A6944,'AWR Data'!A$1:A$8823,0),4)))</f>
        <v/>
      </c>
    </row>
    <row r="6945" spans="1:20" ht="20" customHeight="1">
      <c r="A6945" s="14" t="s">
        <v>13353</v>
      </c>
      <c r="B6945" s="14" t="s">
        <v>2947</v>
      </c>
      <c r="C6945" s="14" t="s">
        <v>13354</v>
      </c>
      <c r="E6945" s="74">
        <v>390</v>
      </c>
      <c r="F6945" s="74">
        <v>21200</v>
      </c>
      <c r="G6945" s="74">
        <f t="shared" si="864"/>
        <v>4680</v>
      </c>
      <c r="H6945" s="80">
        <f t="shared" si="865"/>
        <v>0.22075471698113208</v>
      </c>
      <c r="I6945" s="74">
        <f>INDEX('AWR Data'!A$1:E$8825,MATCH(A6945,'AWR Data'!A$1:A$8825,0),5)</f>
        <v>0</v>
      </c>
      <c r="J6945" s="74">
        <f t="shared" si="866"/>
        <v>0</v>
      </c>
      <c r="K6945" s="105">
        <f t="shared" si="867"/>
        <v>0</v>
      </c>
      <c r="L6945" s="75">
        <v>0</v>
      </c>
      <c r="M6945" s="75">
        <v>0</v>
      </c>
      <c r="N6945" s="75">
        <v>0</v>
      </c>
      <c r="O6945" s="105">
        <v>0</v>
      </c>
      <c r="P6945" s="98">
        <f t="shared" si="868"/>
        <v>4680</v>
      </c>
      <c r="Q6945" s="98">
        <f t="shared" si="869"/>
        <v>0</v>
      </c>
      <c r="R6945" s="98">
        <f t="shared" si="870"/>
        <v>0</v>
      </c>
      <c r="S6945" s="105">
        <f t="shared" si="871"/>
        <v>0</v>
      </c>
      <c r="T6945" s="8" t="str">
        <f>IF(I6945=0,"",(INDEX('AWR Data'!A$1:E$8823,MATCH(A6945,'AWR Data'!A$1:A$8823,0),4)))</f>
        <v/>
      </c>
    </row>
    <row r="6946" spans="1:20" ht="20" customHeight="1">
      <c r="A6946" s="14" t="s">
        <v>13355</v>
      </c>
      <c r="B6946" s="14" t="s">
        <v>2119</v>
      </c>
      <c r="C6946" s="14" t="s">
        <v>13356</v>
      </c>
      <c r="E6946" s="74">
        <v>210</v>
      </c>
      <c r="F6946" s="74">
        <v>50500</v>
      </c>
      <c r="G6946" s="74">
        <f t="shared" si="864"/>
        <v>2520</v>
      </c>
      <c r="H6946" s="80">
        <f t="shared" si="865"/>
        <v>4.9900990099009904E-2</v>
      </c>
      <c r="I6946" s="74">
        <f>INDEX('AWR Data'!A$1:E$8825,MATCH(A6946,'AWR Data'!A$1:A$8825,0),5)</f>
        <v>0</v>
      </c>
      <c r="J6946" s="74">
        <f t="shared" si="866"/>
        <v>0</v>
      </c>
      <c r="K6946" s="105">
        <f t="shared" si="867"/>
        <v>0</v>
      </c>
      <c r="L6946" s="75">
        <v>0</v>
      </c>
      <c r="M6946" s="75">
        <v>0</v>
      </c>
      <c r="N6946" s="75">
        <v>0</v>
      </c>
      <c r="O6946" s="105">
        <v>0</v>
      </c>
      <c r="P6946" s="98">
        <f t="shared" si="868"/>
        <v>2520</v>
      </c>
      <c r="Q6946" s="98">
        <f t="shared" si="869"/>
        <v>0</v>
      </c>
      <c r="R6946" s="98">
        <f t="shared" si="870"/>
        <v>0</v>
      </c>
      <c r="S6946" s="105">
        <f t="shared" si="871"/>
        <v>0</v>
      </c>
      <c r="T6946" s="8" t="str">
        <f>IF(I6946=0,"",(INDEX('AWR Data'!A$1:E$8823,MATCH(A6946,'AWR Data'!A$1:A$8823,0),4)))</f>
        <v/>
      </c>
    </row>
    <row r="6947" spans="1:20" ht="20" customHeight="1">
      <c r="A6947" s="14" t="s">
        <v>13357</v>
      </c>
      <c r="B6947" s="14" t="s">
        <v>2119</v>
      </c>
      <c r="C6947" s="14" t="s">
        <v>13358</v>
      </c>
      <c r="E6947" s="74">
        <v>58</v>
      </c>
      <c r="F6947" s="74">
        <v>1790</v>
      </c>
      <c r="G6947" s="74">
        <f t="shared" si="864"/>
        <v>696</v>
      </c>
      <c r="H6947" s="80">
        <f t="shared" si="865"/>
        <v>0.38882681564245808</v>
      </c>
      <c r="I6947" s="74">
        <f>INDEX('AWR Data'!A$1:E$8825,MATCH(A6947,'AWR Data'!A$1:A$8825,0),5)</f>
        <v>0</v>
      </c>
      <c r="J6947" s="74">
        <f t="shared" si="866"/>
        <v>0</v>
      </c>
      <c r="K6947" s="105">
        <f t="shared" si="867"/>
        <v>0</v>
      </c>
      <c r="L6947" s="75">
        <v>0</v>
      </c>
      <c r="M6947" s="75">
        <v>0</v>
      </c>
      <c r="N6947" s="75">
        <v>0</v>
      </c>
      <c r="O6947" s="105">
        <v>0</v>
      </c>
      <c r="P6947" s="98">
        <f t="shared" si="868"/>
        <v>696</v>
      </c>
      <c r="Q6947" s="98">
        <f t="shared" si="869"/>
        <v>0</v>
      </c>
      <c r="R6947" s="98">
        <f t="shared" si="870"/>
        <v>0</v>
      </c>
      <c r="S6947" s="105">
        <f t="shared" si="871"/>
        <v>0</v>
      </c>
      <c r="T6947" s="8" t="str">
        <f>IF(I6947=0,"",(INDEX('AWR Data'!A$1:E$8823,MATCH(A6947,'AWR Data'!A$1:A$8823,0),4)))</f>
        <v/>
      </c>
    </row>
    <row r="6948" spans="1:20" ht="20" customHeight="1">
      <c r="A6948" s="14" t="s">
        <v>13359</v>
      </c>
      <c r="B6948" s="14" t="s">
        <v>2119</v>
      </c>
      <c r="C6948" s="14" t="s">
        <v>13360</v>
      </c>
      <c r="E6948" s="74">
        <v>36</v>
      </c>
      <c r="F6948" s="74">
        <v>16400</v>
      </c>
      <c r="G6948" s="74">
        <f t="shared" si="864"/>
        <v>432</v>
      </c>
      <c r="H6948" s="80">
        <f t="shared" si="865"/>
        <v>2.6341463414634145E-2</v>
      </c>
      <c r="I6948" s="74">
        <f>INDEX('AWR Data'!A$1:E$8825,MATCH(A6948,'AWR Data'!A$1:A$8825,0),5)</f>
        <v>0</v>
      </c>
      <c r="J6948" s="74">
        <f t="shared" si="866"/>
        <v>0</v>
      </c>
      <c r="K6948" s="105">
        <f t="shared" si="867"/>
        <v>0</v>
      </c>
      <c r="L6948" s="75">
        <v>0</v>
      </c>
      <c r="M6948" s="75">
        <v>0</v>
      </c>
      <c r="N6948" s="75">
        <v>0</v>
      </c>
      <c r="O6948" s="105">
        <v>0</v>
      </c>
      <c r="P6948" s="98">
        <f t="shared" si="868"/>
        <v>432</v>
      </c>
      <c r="Q6948" s="98">
        <f t="shared" si="869"/>
        <v>0</v>
      </c>
      <c r="R6948" s="98">
        <f t="shared" si="870"/>
        <v>0</v>
      </c>
      <c r="S6948" s="105">
        <f t="shared" si="871"/>
        <v>0</v>
      </c>
      <c r="T6948" s="8" t="str">
        <f>IF(I6948=0,"",(INDEX('AWR Data'!A$1:E$8823,MATCH(A6948,'AWR Data'!A$1:A$8823,0),4)))</f>
        <v/>
      </c>
    </row>
    <row r="6949" spans="1:20" ht="20" customHeight="1">
      <c r="A6949" s="14" t="s">
        <v>13361</v>
      </c>
      <c r="B6949" s="14" t="s">
        <v>17334</v>
      </c>
      <c r="C6949" s="14" t="s">
        <v>13362</v>
      </c>
      <c r="E6949" s="74">
        <v>480</v>
      </c>
      <c r="F6949" s="74">
        <v>166000</v>
      </c>
      <c r="G6949" s="74">
        <f t="shared" si="864"/>
        <v>5760</v>
      </c>
      <c r="H6949" s="80">
        <f t="shared" si="865"/>
        <v>3.4698795180722893E-2</v>
      </c>
      <c r="I6949" s="74">
        <f>INDEX('AWR Data'!A$1:E$8825,MATCH(A6949,'AWR Data'!A$1:A$8825,0),5)</f>
        <v>0</v>
      </c>
      <c r="J6949" s="74">
        <f t="shared" si="866"/>
        <v>0</v>
      </c>
      <c r="K6949" s="105">
        <f t="shared" si="867"/>
        <v>0</v>
      </c>
      <c r="L6949" s="75">
        <v>0</v>
      </c>
      <c r="M6949" s="75">
        <v>0</v>
      </c>
      <c r="N6949" s="75">
        <v>0</v>
      </c>
      <c r="O6949" s="105">
        <v>0</v>
      </c>
      <c r="P6949" s="98">
        <f t="shared" si="868"/>
        <v>5760</v>
      </c>
      <c r="Q6949" s="98">
        <f t="shared" si="869"/>
        <v>0</v>
      </c>
      <c r="R6949" s="98">
        <f t="shared" si="870"/>
        <v>0</v>
      </c>
      <c r="S6949" s="105">
        <f t="shared" si="871"/>
        <v>0</v>
      </c>
      <c r="T6949" s="8" t="str">
        <f>IF(I6949=0,"",(INDEX('AWR Data'!A$1:E$8823,MATCH(A6949,'AWR Data'!A$1:A$8823,0),4)))</f>
        <v/>
      </c>
    </row>
    <row r="6950" spans="1:20" ht="20" customHeight="1">
      <c r="A6950" s="14" t="s">
        <v>13154</v>
      </c>
      <c r="B6950" s="14" t="s">
        <v>17334</v>
      </c>
      <c r="C6950" s="14" t="s">
        <v>13155</v>
      </c>
      <c r="E6950" s="74">
        <v>880</v>
      </c>
      <c r="F6950" s="74">
        <v>175000</v>
      </c>
      <c r="G6950" s="74">
        <f t="shared" si="864"/>
        <v>10560</v>
      </c>
      <c r="H6950" s="80">
        <f t="shared" si="865"/>
        <v>6.0342857142857143E-2</v>
      </c>
      <c r="I6950" s="74">
        <f>INDEX('AWR Data'!A$1:E$8825,MATCH(A6950,'AWR Data'!A$1:A$8825,0),5)</f>
        <v>0</v>
      </c>
      <c r="J6950" s="74">
        <f t="shared" si="866"/>
        <v>0</v>
      </c>
      <c r="K6950" s="105">
        <f t="shared" si="867"/>
        <v>0</v>
      </c>
      <c r="L6950" s="75">
        <v>0</v>
      </c>
      <c r="M6950" s="75">
        <v>0</v>
      </c>
      <c r="N6950" s="75">
        <v>0</v>
      </c>
      <c r="O6950" s="105">
        <v>0</v>
      </c>
      <c r="P6950" s="98">
        <f t="shared" si="868"/>
        <v>10560</v>
      </c>
      <c r="Q6950" s="98">
        <f t="shared" si="869"/>
        <v>0</v>
      </c>
      <c r="R6950" s="98">
        <f t="shared" si="870"/>
        <v>0</v>
      </c>
      <c r="S6950" s="105">
        <f t="shared" si="871"/>
        <v>0</v>
      </c>
      <c r="T6950" s="8" t="str">
        <f>IF(I6950=0,"",(INDEX('AWR Data'!A$1:E$8823,MATCH(A6950,'AWR Data'!A$1:A$8823,0),4)))</f>
        <v/>
      </c>
    </row>
    <row r="6951" spans="1:20" ht="20" customHeight="1">
      <c r="A6951" s="14" t="s">
        <v>13156</v>
      </c>
      <c r="B6951" s="14" t="s">
        <v>17334</v>
      </c>
      <c r="C6951" s="14" t="s">
        <v>13157</v>
      </c>
      <c r="E6951" s="74">
        <v>720</v>
      </c>
      <c r="F6951" s="74">
        <v>97800</v>
      </c>
      <c r="G6951" s="74">
        <f t="shared" si="864"/>
        <v>8640</v>
      </c>
      <c r="H6951" s="80">
        <f t="shared" si="865"/>
        <v>8.8343558282208592E-2</v>
      </c>
      <c r="I6951" s="74">
        <f>INDEX('AWR Data'!A$1:E$8825,MATCH(A6951,'AWR Data'!A$1:A$8825,0),5)</f>
        <v>0</v>
      </c>
      <c r="J6951" s="74">
        <f t="shared" si="866"/>
        <v>0</v>
      </c>
      <c r="K6951" s="105">
        <f t="shared" si="867"/>
        <v>0</v>
      </c>
      <c r="L6951" s="75">
        <v>0</v>
      </c>
      <c r="M6951" s="75">
        <v>0</v>
      </c>
      <c r="N6951" s="75">
        <v>0</v>
      </c>
      <c r="O6951" s="105">
        <v>0</v>
      </c>
      <c r="P6951" s="98">
        <f t="shared" si="868"/>
        <v>8640</v>
      </c>
      <c r="Q6951" s="98">
        <f t="shared" si="869"/>
        <v>0</v>
      </c>
      <c r="R6951" s="98">
        <f t="shared" si="870"/>
        <v>0</v>
      </c>
      <c r="S6951" s="105">
        <f t="shared" si="871"/>
        <v>0</v>
      </c>
      <c r="T6951" s="8" t="str">
        <f>IF(I6951=0,"",(INDEX('AWR Data'!A$1:E$8823,MATCH(A6951,'AWR Data'!A$1:A$8823,0),4)))</f>
        <v/>
      </c>
    </row>
    <row r="6952" spans="1:20" ht="20" customHeight="1">
      <c r="A6952" s="14" t="s">
        <v>13158</v>
      </c>
      <c r="B6952" s="14" t="s">
        <v>17334</v>
      </c>
      <c r="C6952" s="14" t="s">
        <v>13159</v>
      </c>
      <c r="E6952" s="74">
        <v>2400</v>
      </c>
      <c r="F6952" s="74">
        <v>375000</v>
      </c>
      <c r="G6952" s="74">
        <f t="shared" si="864"/>
        <v>28800</v>
      </c>
      <c r="H6952" s="80">
        <f t="shared" si="865"/>
        <v>7.6799999999999993E-2</v>
      </c>
      <c r="I6952" s="74">
        <f>INDEX('AWR Data'!A$1:E$8825,MATCH(A6952,'AWR Data'!A$1:A$8825,0),5)</f>
        <v>0</v>
      </c>
      <c r="J6952" s="74">
        <f t="shared" si="866"/>
        <v>0</v>
      </c>
      <c r="K6952" s="105">
        <f t="shared" si="867"/>
        <v>0</v>
      </c>
      <c r="L6952" s="75">
        <v>0</v>
      </c>
      <c r="M6952" s="75">
        <v>0</v>
      </c>
      <c r="N6952" s="75">
        <v>0</v>
      </c>
      <c r="O6952" s="105">
        <v>0</v>
      </c>
      <c r="P6952" s="98">
        <f t="shared" si="868"/>
        <v>28800</v>
      </c>
      <c r="Q6952" s="98">
        <f t="shared" si="869"/>
        <v>0</v>
      </c>
      <c r="R6952" s="98">
        <f t="shared" si="870"/>
        <v>0</v>
      </c>
      <c r="S6952" s="105">
        <f t="shared" si="871"/>
        <v>0</v>
      </c>
      <c r="T6952" s="8" t="str">
        <f>IF(I6952=0,"",(INDEX('AWR Data'!A$1:E$8823,MATCH(A6952,'AWR Data'!A$1:A$8823,0),4)))</f>
        <v/>
      </c>
    </row>
    <row r="6953" spans="1:20" ht="20" customHeight="1">
      <c r="A6953" s="14" t="s">
        <v>13160</v>
      </c>
      <c r="B6953" s="14" t="s">
        <v>579</v>
      </c>
      <c r="C6953" s="14" t="s">
        <v>13161</v>
      </c>
      <c r="E6953" s="74">
        <v>22200</v>
      </c>
      <c r="F6953" s="74">
        <v>13000000</v>
      </c>
      <c r="G6953" s="74">
        <f t="shared" si="864"/>
        <v>266400</v>
      </c>
      <c r="H6953" s="80">
        <f t="shared" si="865"/>
        <v>2.0492307692307692E-2</v>
      </c>
      <c r="I6953" s="74">
        <f>INDEX('AWR Data'!A$1:E$8825,MATCH(A6953,'AWR Data'!A$1:A$8825,0),5)</f>
        <v>0</v>
      </c>
      <c r="J6953" s="74">
        <f t="shared" si="866"/>
        <v>0</v>
      </c>
      <c r="K6953" s="105">
        <f t="shared" si="867"/>
        <v>0</v>
      </c>
      <c r="L6953" s="75">
        <v>0</v>
      </c>
      <c r="M6953" s="75">
        <v>0</v>
      </c>
      <c r="N6953" s="75">
        <v>0</v>
      </c>
      <c r="O6953" s="105">
        <v>0</v>
      </c>
      <c r="P6953" s="98">
        <f t="shared" si="868"/>
        <v>266400</v>
      </c>
      <c r="Q6953" s="98">
        <f t="shared" si="869"/>
        <v>0</v>
      </c>
      <c r="R6953" s="98">
        <f t="shared" si="870"/>
        <v>0</v>
      </c>
      <c r="S6953" s="105">
        <f t="shared" si="871"/>
        <v>0</v>
      </c>
      <c r="T6953" s="8" t="str">
        <f>IF(I6953=0,"",(INDEX('AWR Data'!A$1:E$8823,MATCH(A6953,'AWR Data'!A$1:A$8823,0),4)))</f>
        <v/>
      </c>
    </row>
    <row r="6954" spans="1:20" ht="20" customHeight="1">
      <c r="A6954" s="14" t="s">
        <v>13162</v>
      </c>
      <c r="B6954" s="14" t="s">
        <v>568</v>
      </c>
      <c r="E6954" s="74">
        <v>210</v>
      </c>
      <c r="F6954" s="74">
        <v>1650</v>
      </c>
      <c r="G6954" s="74">
        <f t="shared" si="864"/>
        <v>2520</v>
      </c>
      <c r="H6954" s="80">
        <f t="shared" si="865"/>
        <v>1.5272727272727273</v>
      </c>
      <c r="I6954" s="74">
        <f>INDEX('AWR Data'!A$1:E$8825,MATCH(A6954,'AWR Data'!A$1:A$8825,0),5)</f>
        <v>0</v>
      </c>
      <c r="J6954" s="74">
        <f t="shared" si="866"/>
        <v>0</v>
      </c>
      <c r="K6954" s="105">
        <f t="shared" si="867"/>
        <v>0</v>
      </c>
      <c r="L6954" s="75">
        <v>0</v>
      </c>
      <c r="M6954" s="75">
        <v>0</v>
      </c>
      <c r="N6954" s="75">
        <v>0</v>
      </c>
      <c r="O6954" s="105">
        <v>0</v>
      </c>
      <c r="P6954" s="98">
        <f t="shared" si="868"/>
        <v>2520</v>
      </c>
      <c r="Q6954" s="98">
        <f t="shared" si="869"/>
        <v>0</v>
      </c>
      <c r="R6954" s="98">
        <f t="shared" si="870"/>
        <v>0</v>
      </c>
      <c r="S6954" s="105">
        <f t="shared" si="871"/>
        <v>0</v>
      </c>
      <c r="T6954" s="8" t="str">
        <f>IF(I6954=0,"",(INDEX('AWR Data'!A$1:E$8823,MATCH(A6954,'AWR Data'!A$1:A$8823,0),4)))</f>
        <v/>
      </c>
    </row>
    <row r="6955" spans="1:20" ht="20" customHeight="1">
      <c r="A6955" s="14" t="s">
        <v>13163</v>
      </c>
      <c r="B6955" s="14" t="s">
        <v>568</v>
      </c>
      <c r="E6955" s="74">
        <v>28</v>
      </c>
      <c r="F6955" s="74">
        <v>1130</v>
      </c>
      <c r="G6955" s="74">
        <f t="shared" si="864"/>
        <v>336</v>
      </c>
      <c r="H6955" s="80">
        <f t="shared" si="865"/>
        <v>0.29734513274336283</v>
      </c>
      <c r="I6955" s="74">
        <f>INDEX('AWR Data'!A$1:E$8825,MATCH(A6955,'AWR Data'!A$1:A$8825,0),5)</f>
        <v>0</v>
      </c>
      <c r="J6955" s="74">
        <f t="shared" si="866"/>
        <v>0</v>
      </c>
      <c r="K6955" s="105">
        <f t="shared" si="867"/>
        <v>0</v>
      </c>
      <c r="L6955" s="75">
        <v>0</v>
      </c>
      <c r="M6955" s="75">
        <v>0</v>
      </c>
      <c r="N6955" s="75">
        <v>0</v>
      </c>
      <c r="O6955" s="105">
        <v>0</v>
      </c>
      <c r="P6955" s="98">
        <f t="shared" si="868"/>
        <v>336</v>
      </c>
      <c r="Q6955" s="98">
        <f t="shared" si="869"/>
        <v>0</v>
      </c>
      <c r="R6955" s="98">
        <f t="shared" si="870"/>
        <v>0</v>
      </c>
      <c r="S6955" s="105">
        <f t="shared" si="871"/>
        <v>0</v>
      </c>
      <c r="T6955" s="8" t="str">
        <f>IF(I6955=0,"",(INDEX('AWR Data'!A$1:E$8823,MATCH(A6955,'AWR Data'!A$1:A$8823,0),4)))</f>
        <v/>
      </c>
    </row>
    <row r="6956" spans="1:20" ht="20" customHeight="1">
      <c r="A6956" s="14" t="s">
        <v>13164</v>
      </c>
      <c r="B6956" s="14" t="s">
        <v>568</v>
      </c>
      <c r="E6956" s="74">
        <v>58</v>
      </c>
      <c r="F6956" s="74">
        <v>5130</v>
      </c>
      <c r="G6956" s="74">
        <f t="shared" si="864"/>
        <v>696</v>
      </c>
      <c r="H6956" s="80">
        <f t="shared" si="865"/>
        <v>0.13567251461988303</v>
      </c>
      <c r="I6956" s="74">
        <f>INDEX('AWR Data'!A$1:E$8825,MATCH(A6956,'AWR Data'!A$1:A$8825,0),5)</f>
        <v>0</v>
      </c>
      <c r="J6956" s="74">
        <f t="shared" si="866"/>
        <v>0</v>
      </c>
      <c r="K6956" s="105">
        <f t="shared" si="867"/>
        <v>0</v>
      </c>
      <c r="L6956" s="75">
        <v>0</v>
      </c>
      <c r="M6956" s="75">
        <v>0</v>
      </c>
      <c r="N6956" s="75">
        <v>0</v>
      </c>
      <c r="O6956" s="105">
        <v>0</v>
      </c>
      <c r="P6956" s="98">
        <f t="shared" si="868"/>
        <v>696</v>
      </c>
      <c r="Q6956" s="98">
        <f t="shared" si="869"/>
        <v>0</v>
      </c>
      <c r="R6956" s="98">
        <f t="shared" si="870"/>
        <v>0</v>
      </c>
      <c r="S6956" s="105">
        <f t="shared" si="871"/>
        <v>0</v>
      </c>
      <c r="T6956" s="8" t="str">
        <f>IF(I6956=0,"",(INDEX('AWR Data'!A$1:E$8823,MATCH(A6956,'AWR Data'!A$1:A$8823,0),4)))</f>
        <v/>
      </c>
    </row>
    <row r="6957" spans="1:20" ht="20" customHeight="1">
      <c r="A6957" s="14" t="s">
        <v>13165</v>
      </c>
      <c r="B6957" s="14" t="s">
        <v>498</v>
      </c>
      <c r="C6957" s="14" t="s">
        <v>13166</v>
      </c>
      <c r="E6957" s="74">
        <v>28</v>
      </c>
      <c r="F6957" s="74">
        <v>54100</v>
      </c>
      <c r="G6957" s="74">
        <f t="shared" si="864"/>
        <v>336</v>
      </c>
      <c r="H6957" s="80">
        <f t="shared" si="865"/>
        <v>6.2107208872458413E-3</v>
      </c>
      <c r="I6957" s="74">
        <f>INDEX('AWR Data'!A$1:E$8825,MATCH(A6957,'AWR Data'!A$1:A$8825,0),5)</f>
        <v>0</v>
      </c>
      <c r="J6957" s="74">
        <f t="shared" si="866"/>
        <v>0</v>
      </c>
      <c r="K6957" s="105">
        <f t="shared" si="867"/>
        <v>0</v>
      </c>
      <c r="L6957" s="75">
        <v>0</v>
      </c>
      <c r="M6957" s="75">
        <v>0</v>
      </c>
      <c r="N6957" s="75">
        <v>0</v>
      </c>
      <c r="O6957" s="105">
        <v>0</v>
      </c>
      <c r="P6957" s="98">
        <f t="shared" si="868"/>
        <v>336</v>
      </c>
      <c r="Q6957" s="98">
        <f t="shared" si="869"/>
        <v>0</v>
      </c>
      <c r="R6957" s="98">
        <f t="shared" si="870"/>
        <v>0</v>
      </c>
      <c r="S6957" s="105">
        <f t="shared" si="871"/>
        <v>0</v>
      </c>
      <c r="T6957" s="8" t="str">
        <f>IF(I6957=0,"",(INDEX('AWR Data'!A$1:E$8823,MATCH(A6957,'AWR Data'!A$1:A$8823,0),4)))</f>
        <v/>
      </c>
    </row>
    <row r="6958" spans="1:20" ht="20" customHeight="1">
      <c r="A6958" s="14" t="s">
        <v>13372</v>
      </c>
      <c r="B6958" s="14" t="s">
        <v>2346</v>
      </c>
      <c r="C6958" s="14" t="s">
        <v>13373</v>
      </c>
      <c r="E6958" s="74">
        <v>720</v>
      </c>
      <c r="F6958" s="74">
        <v>124000</v>
      </c>
      <c r="G6958" s="74">
        <f t="shared" si="864"/>
        <v>8640</v>
      </c>
      <c r="H6958" s="80">
        <f t="shared" si="865"/>
        <v>6.9677419354838704E-2</v>
      </c>
      <c r="I6958" s="74">
        <f>INDEX('AWR Data'!A$1:E$8825,MATCH(A6958,'AWR Data'!A$1:A$8825,0),5)</f>
        <v>0</v>
      </c>
      <c r="J6958" s="74">
        <f t="shared" si="866"/>
        <v>0</v>
      </c>
      <c r="K6958" s="105">
        <f t="shared" si="867"/>
        <v>0</v>
      </c>
      <c r="L6958" s="75">
        <v>0</v>
      </c>
      <c r="M6958" s="75">
        <v>0</v>
      </c>
      <c r="N6958" s="75">
        <v>0</v>
      </c>
      <c r="O6958" s="105">
        <v>0</v>
      </c>
      <c r="P6958" s="98">
        <f t="shared" si="868"/>
        <v>8640</v>
      </c>
      <c r="Q6958" s="98">
        <f t="shared" si="869"/>
        <v>0</v>
      </c>
      <c r="R6958" s="98">
        <f t="shared" si="870"/>
        <v>0</v>
      </c>
      <c r="S6958" s="105">
        <f t="shared" si="871"/>
        <v>0</v>
      </c>
      <c r="T6958" s="8" t="str">
        <f>IF(I6958=0,"",(INDEX('AWR Data'!A$1:E$8823,MATCH(A6958,'AWR Data'!A$1:A$8823,0),4)))</f>
        <v/>
      </c>
    </row>
    <row r="6959" spans="1:20" ht="20" customHeight="1">
      <c r="A6959" s="14" t="s">
        <v>13374</v>
      </c>
      <c r="B6959" s="14" t="s">
        <v>2346</v>
      </c>
      <c r="C6959" s="14" t="s">
        <v>13375</v>
      </c>
      <c r="E6959" s="74">
        <v>36</v>
      </c>
      <c r="F6959" s="74">
        <v>27000</v>
      </c>
      <c r="G6959" s="74">
        <f t="shared" si="864"/>
        <v>432</v>
      </c>
      <c r="H6959" s="80">
        <f t="shared" si="865"/>
        <v>1.6E-2</v>
      </c>
      <c r="I6959" s="74">
        <f>INDEX('AWR Data'!A$1:E$8825,MATCH(A6959,'AWR Data'!A$1:A$8825,0),5)</f>
        <v>0</v>
      </c>
      <c r="J6959" s="74">
        <f t="shared" si="866"/>
        <v>0</v>
      </c>
      <c r="K6959" s="105">
        <f t="shared" si="867"/>
        <v>0</v>
      </c>
      <c r="L6959" s="75">
        <v>0</v>
      </c>
      <c r="M6959" s="75">
        <v>0</v>
      </c>
      <c r="N6959" s="75">
        <v>0</v>
      </c>
      <c r="O6959" s="105">
        <v>0</v>
      </c>
      <c r="P6959" s="98">
        <f t="shared" si="868"/>
        <v>432</v>
      </c>
      <c r="Q6959" s="98">
        <f t="shared" si="869"/>
        <v>0</v>
      </c>
      <c r="R6959" s="98">
        <f t="shared" si="870"/>
        <v>0</v>
      </c>
      <c r="S6959" s="105">
        <f t="shared" si="871"/>
        <v>0</v>
      </c>
      <c r="T6959" s="8" t="str">
        <f>IF(I6959=0,"",(INDEX('AWR Data'!A$1:E$8823,MATCH(A6959,'AWR Data'!A$1:A$8823,0),4)))</f>
        <v/>
      </c>
    </row>
    <row r="6960" spans="1:20" ht="20" customHeight="1">
      <c r="A6960" s="14" t="s">
        <v>13376</v>
      </c>
      <c r="B6960" s="14" t="s">
        <v>2346</v>
      </c>
      <c r="C6960" s="14" t="s">
        <v>13377</v>
      </c>
      <c r="E6960" s="74">
        <v>36</v>
      </c>
      <c r="F6960" s="74">
        <v>7</v>
      </c>
      <c r="G6960" s="74">
        <f t="shared" si="864"/>
        <v>432</v>
      </c>
      <c r="H6960" s="80">
        <f t="shared" si="865"/>
        <v>61.714285714285715</v>
      </c>
      <c r="I6960" s="74">
        <f>INDEX('AWR Data'!A$1:E$8825,MATCH(A6960,'AWR Data'!A$1:A$8825,0),5)</f>
        <v>0</v>
      </c>
      <c r="J6960" s="74">
        <f t="shared" si="866"/>
        <v>0</v>
      </c>
      <c r="K6960" s="105">
        <f t="shared" si="867"/>
        <v>0</v>
      </c>
      <c r="L6960" s="75">
        <v>0</v>
      </c>
      <c r="M6960" s="75">
        <v>0</v>
      </c>
      <c r="N6960" s="75">
        <v>0</v>
      </c>
      <c r="O6960" s="105">
        <v>0</v>
      </c>
      <c r="P6960" s="98">
        <f t="shared" si="868"/>
        <v>432</v>
      </c>
      <c r="Q6960" s="98">
        <f t="shared" si="869"/>
        <v>0</v>
      </c>
      <c r="R6960" s="98">
        <f t="shared" si="870"/>
        <v>0</v>
      </c>
      <c r="S6960" s="105">
        <f t="shared" si="871"/>
        <v>0</v>
      </c>
      <c r="T6960" s="8" t="str">
        <f>IF(I6960=0,"",(INDEX('AWR Data'!A$1:E$8823,MATCH(A6960,'AWR Data'!A$1:A$8823,0),4)))</f>
        <v/>
      </c>
    </row>
    <row r="6961" spans="1:20" ht="20" customHeight="1">
      <c r="A6961" s="14" t="s">
        <v>13378</v>
      </c>
      <c r="B6961" s="14" t="s">
        <v>2346</v>
      </c>
      <c r="C6961" s="14" t="s">
        <v>13379</v>
      </c>
      <c r="E6961" s="74">
        <v>170</v>
      </c>
      <c r="F6961" s="74">
        <v>46000</v>
      </c>
      <c r="G6961" s="74">
        <f t="shared" si="864"/>
        <v>2040</v>
      </c>
      <c r="H6961" s="80">
        <f t="shared" si="865"/>
        <v>4.4347826086956518E-2</v>
      </c>
      <c r="I6961" s="74">
        <f>INDEX('AWR Data'!A$1:E$8825,MATCH(A6961,'AWR Data'!A$1:A$8825,0),5)</f>
        <v>0</v>
      </c>
      <c r="J6961" s="74">
        <f t="shared" si="866"/>
        <v>0</v>
      </c>
      <c r="K6961" s="105">
        <f t="shared" si="867"/>
        <v>0</v>
      </c>
      <c r="L6961" s="75">
        <v>0</v>
      </c>
      <c r="M6961" s="75">
        <v>0</v>
      </c>
      <c r="N6961" s="75">
        <v>0</v>
      </c>
      <c r="O6961" s="105">
        <v>0</v>
      </c>
      <c r="P6961" s="98">
        <f t="shared" si="868"/>
        <v>2040</v>
      </c>
      <c r="Q6961" s="98">
        <f t="shared" si="869"/>
        <v>0</v>
      </c>
      <c r="R6961" s="98">
        <f t="shared" si="870"/>
        <v>0</v>
      </c>
      <c r="S6961" s="105">
        <f t="shared" si="871"/>
        <v>0</v>
      </c>
      <c r="T6961" s="8" t="str">
        <f>IF(I6961=0,"",(INDEX('AWR Data'!A$1:E$8823,MATCH(A6961,'AWR Data'!A$1:A$8823,0),4)))</f>
        <v/>
      </c>
    </row>
    <row r="6962" spans="1:20" ht="20" customHeight="1">
      <c r="A6962" s="14" t="s">
        <v>13380</v>
      </c>
      <c r="B6962" s="14" t="s">
        <v>2346</v>
      </c>
      <c r="C6962" s="14" t="s">
        <v>13381</v>
      </c>
      <c r="E6962" s="74">
        <v>58</v>
      </c>
      <c r="F6962" s="74">
        <v>4830</v>
      </c>
      <c r="G6962" s="74">
        <f t="shared" si="864"/>
        <v>696</v>
      </c>
      <c r="H6962" s="80">
        <f t="shared" si="865"/>
        <v>0.14409937888198757</v>
      </c>
      <c r="I6962" s="74">
        <f>INDEX('AWR Data'!A$1:E$8825,MATCH(A6962,'AWR Data'!A$1:A$8825,0),5)</f>
        <v>0</v>
      </c>
      <c r="J6962" s="74">
        <f t="shared" si="866"/>
        <v>0</v>
      </c>
      <c r="K6962" s="105">
        <f t="shared" si="867"/>
        <v>0</v>
      </c>
      <c r="L6962" s="75">
        <v>0</v>
      </c>
      <c r="M6962" s="75">
        <v>0</v>
      </c>
      <c r="N6962" s="75">
        <v>0</v>
      </c>
      <c r="O6962" s="105">
        <v>0</v>
      </c>
      <c r="P6962" s="98">
        <f t="shared" si="868"/>
        <v>696</v>
      </c>
      <c r="Q6962" s="98">
        <f t="shared" si="869"/>
        <v>0</v>
      </c>
      <c r="R6962" s="98">
        <f t="shared" si="870"/>
        <v>0</v>
      </c>
      <c r="S6962" s="105">
        <f t="shared" si="871"/>
        <v>0</v>
      </c>
      <c r="T6962" s="8" t="str">
        <f>IF(I6962=0,"",(INDEX('AWR Data'!A$1:E$8823,MATCH(A6962,'AWR Data'!A$1:A$8823,0),4)))</f>
        <v/>
      </c>
    </row>
    <row r="6963" spans="1:20" ht="20" customHeight="1">
      <c r="A6963" s="14" t="s">
        <v>13382</v>
      </c>
      <c r="B6963" s="14" t="s">
        <v>929</v>
      </c>
      <c r="C6963" s="14" t="s">
        <v>13383</v>
      </c>
      <c r="E6963" s="74">
        <v>210</v>
      </c>
      <c r="F6963" s="74">
        <v>18200</v>
      </c>
      <c r="G6963" s="74">
        <f t="shared" si="864"/>
        <v>2520</v>
      </c>
      <c r="H6963" s="80">
        <f t="shared" si="865"/>
        <v>0.13846153846153847</v>
      </c>
      <c r="I6963" s="74">
        <f>INDEX('AWR Data'!A$1:E$8825,MATCH(A6963,'AWR Data'!A$1:A$8825,0),5)</f>
        <v>0</v>
      </c>
      <c r="J6963" s="74">
        <f t="shared" si="866"/>
        <v>0</v>
      </c>
      <c r="K6963" s="105">
        <f t="shared" si="867"/>
        <v>0</v>
      </c>
      <c r="L6963" s="75">
        <v>0</v>
      </c>
      <c r="M6963" s="75">
        <v>0</v>
      </c>
      <c r="N6963" s="75">
        <v>0</v>
      </c>
      <c r="O6963" s="105">
        <v>0</v>
      </c>
      <c r="P6963" s="98">
        <f t="shared" si="868"/>
        <v>2520</v>
      </c>
      <c r="Q6963" s="98">
        <f t="shared" si="869"/>
        <v>0</v>
      </c>
      <c r="R6963" s="98">
        <f t="shared" si="870"/>
        <v>0</v>
      </c>
      <c r="S6963" s="105">
        <f t="shared" si="871"/>
        <v>0</v>
      </c>
      <c r="T6963" s="8" t="str">
        <f>IF(I6963=0,"",(INDEX('AWR Data'!A$1:E$8823,MATCH(A6963,'AWR Data'!A$1:A$8823,0),4)))</f>
        <v/>
      </c>
    </row>
    <row r="6964" spans="1:20" ht="20" customHeight="1">
      <c r="A6964" s="14" t="s">
        <v>13384</v>
      </c>
      <c r="B6964" s="14" t="s">
        <v>498</v>
      </c>
      <c r="C6964" s="14" t="s">
        <v>13385</v>
      </c>
      <c r="E6964" s="74">
        <v>22</v>
      </c>
      <c r="F6964" s="74">
        <v>149</v>
      </c>
      <c r="G6964" s="74">
        <f t="shared" si="864"/>
        <v>264</v>
      </c>
      <c r="H6964" s="80">
        <f t="shared" si="865"/>
        <v>1.7718120805369129</v>
      </c>
      <c r="I6964" s="74">
        <f>INDEX('AWR Data'!A$1:E$8825,MATCH(A6964,'AWR Data'!A$1:A$8825,0),5)</f>
        <v>0</v>
      </c>
      <c r="J6964" s="74">
        <f t="shared" si="866"/>
        <v>0</v>
      </c>
      <c r="K6964" s="105">
        <f t="shared" si="867"/>
        <v>0</v>
      </c>
      <c r="L6964" s="75">
        <v>0</v>
      </c>
      <c r="M6964" s="75">
        <v>0</v>
      </c>
      <c r="N6964" s="75">
        <v>0</v>
      </c>
      <c r="O6964" s="105">
        <v>0</v>
      </c>
      <c r="P6964" s="98">
        <f t="shared" si="868"/>
        <v>264</v>
      </c>
      <c r="Q6964" s="98">
        <f t="shared" si="869"/>
        <v>0</v>
      </c>
      <c r="R6964" s="98">
        <f t="shared" si="870"/>
        <v>0</v>
      </c>
      <c r="S6964" s="105">
        <f t="shared" si="871"/>
        <v>0</v>
      </c>
      <c r="T6964" s="8" t="str">
        <f>IF(I6964=0,"",(INDEX('AWR Data'!A$1:E$8823,MATCH(A6964,'AWR Data'!A$1:A$8823,0),4)))</f>
        <v/>
      </c>
    </row>
    <row r="6965" spans="1:20" ht="20" customHeight="1">
      <c r="A6965" s="14" t="s">
        <v>13386</v>
      </c>
      <c r="B6965" s="14" t="s">
        <v>721</v>
      </c>
      <c r="C6965" s="14" t="s">
        <v>13387</v>
      </c>
      <c r="E6965" s="74">
        <v>1600</v>
      </c>
      <c r="F6965" s="74">
        <v>2000000</v>
      </c>
      <c r="G6965" s="74">
        <f t="shared" si="864"/>
        <v>19200</v>
      </c>
      <c r="H6965" s="80">
        <f t="shared" si="865"/>
        <v>9.5999999999999992E-3</v>
      </c>
      <c r="I6965" s="74">
        <f>INDEX('AWR Data'!A$1:E$8825,MATCH(A6965,'AWR Data'!A$1:A$8825,0),5)</f>
        <v>0</v>
      </c>
      <c r="J6965" s="74">
        <f t="shared" si="866"/>
        <v>0</v>
      </c>
      <c r="K6965" s="105">
        <f t="shared" si="867"/>
        <v>0</v>
      </c>
      <c r="L6965" s="75">
        <v>0</v>
      </c>
      <c r="M6965" s="75">
        <v>0</v>
      </c>
      <c r="N6965" s="75">
        <v>0</v>
      </c>
      <c r="O6965" s="105">
        <v>0</v>
      </c>
      <c r="P6965" s="98">
        <f t="shared" si="868"/>
        <v>19200</v>
      </c>
      <c r="Q6965" s="98">
        <f t="shared" si="869"/>
        <v>0</v>
      </c>
      <c r="R6965" s="98">
        <f t="shared" si="870"/>
        <v>0</v>
      </c>
      <c r="S6965" s="105">
        <f t="shared" si="871"/>
        <v>0</v>
      </c>
      <c r="T6965" s="8" t="str">
        <f>IF(I6965=0,"",(INDEX('AWR Data'!A$1:E$8823,MATCH(A6965,'AWR Data'!A$1:A$8823,0),4)))</f>
        <v/>
      </c>
    </row>
    <row r="6966" spans="1:20" ht="20" customHeight="1">
      <c r="A6966" s="14" t="s">
        <v>13388</v>
      </c>
      <c r="B6966" s="14" t="s">
        <v>721</v>
      </c>
      <c r="C6966" s="14" t="s">
        <v>13389</v>
      </c>
      <c r="E6966" s="74">
        <v>58</v>
      </c>
      <c r="F6966" s="74">
        <v>78600</v>
      </c>
      <c r="G6966" s="74">
        <f t="shared" si="864"/>
        <v>696</v>
      </c>
      <c r="H6966" s="80">
        <f t="shared" si="865"/>
        <v>8.8549618320610691E-3</v>
      </c>
      <c r="I6966" s="74">
        <f>INDEX('AWR Data'!A$1:E$8825,MATCH(A6966,'AWR Data'!A$1:A$8825,0),5)</f>
        <v>0</v>
      </c>
      <c r="J6966" s="74">
        <f t="shared" si="866"/>
        <v>0</v>
      </c>
      <c r="K6966" s="105">
        <f t="shared" si="867"/>
        <v>0</v>
      </c>
      <c r="L6966" s="75">
        <v>0</v>
      </c>
      <c r="M6966" s="75">
        <v>0</v>
      </c>
      <c r="N6966" s="75">
        <v>0</v>
      </c>
      <c r="O6966" s="105">
        <v>0</v>
      </c>
      <c r="P6966" s="98">
        <f t="shared" si="868"/>
        <v>696</v>
      </c>
      <c r="Q6966" s="98">
        <f t="shared" si="869"/>
        <v>0</v>
      </c>
      <c r="R6966" s="98">
        <f t="shared" si="870"/>
        <v>0</v>
      </c>
      <c r="S6966" s="105">
        <f t="shared" si="871"/>
        <v>0</v>
      </c>
      <c r="T6966" s="8" t="str">
        <f>IF(I6966=0,"",(INDEX('AWR Data'!A$1:E$8823,MATCH(A6966,'AWR Data'!A$1:A$8823,0),4)))</f>
        <v/>
      </c>
    </row>
    <row r="6967" spans="1:20" ht="20" customHeight="1">
      <c r="A6967" s="14" t="s">
        <v>13390</v>
      </c>
      <c r="B6967" s="14" t="s">
        <v>721</v>
      </c>
      <c r="C6967" s="14" t="s">
        <v>13391</v>
      </c>
      <c r="E6967" s="74">
        <v>3600</v>
      </c>
      <c r="F6967" s="74">
        <v>1080000</v>
      </c>
      <c r="G6967" s="74">
        <f t="shared" si="864"/>
        <v>43200</v>
      </c>
      <c r="H6967" s="80">
        <f t="shared" si="865"/>
        <v>0.04</v>
      </c>
      <c r="I6967" s="74">
        <f>INDEX('AWR Data'!A$1:E$8825,MATCH(A6967,'AWR Data'!A$1:A$8825,0),5)</f>
        <v>0</v>
      </c>
      <c r="J6967" s="74">
        <f t="shared" si="866"/>
        <v>0</v>
      </c>
      <c r="K6967" s="105">
        <f t="shared" si="867"/>
        <v>0</v>
      </c>
      <c r="L6967" s="75">
        <v>0</v>
      </c>
      <c r="M6967" s="75">
        <v>0</v>
      </c>
      <c r="N6967" s="75">
        <v>0</v>
      </c>
      <c r="O6967" s="105">
        <v>0</v>
      </c>
      <c r="P6967" s="98">
        <f t="shared" si="868"/>
        <v>43200</v>
      </c>
      <c r="Q6967" s="98">
        <f t="shared" si="869"/>
        <v>0</v>
      </c>
      <c r="R6967" s="98">
        <f t="shared" si="870"/>
        <v>0</v>
      </c>
      <c r="S6967" s="105">
        <f t="shared" si="871"/>
        <v>0</v>
      </c>
      <c r="T6967" s="8" t="str">
        <f>IF(I6967=0,"",(INDEX('AWR Data'!A$1:E$8823,MATCH(A6967,'AWR Data'!A$1:A$8823,0),4)))</f>
        <v/>
      </c>
    </row>
    <row r="6968" spans="1:20" ht="20" customHeight="1">
      <c r="A6968" s="14" t="s">
        <v>13392</v>
      </c>
      <c r="B6968" s="14" t="s">
        <v>721</v>
      </c>
      <c r="C6968" s="14" t="s">
        <v>13393</v>
      </c>
      <c r="E6968" s="74">
        <v>91</v>
      </c>
      <c r="F6968" s="74">
        <v>59400</v>
      </c>
      <c r="G6968" s="74">
        <f t="shared" si="864"/>
        <v>1092</v>
      </c>
      <c r="H6968" s="80">
        <f t="shared" si="865"/>
        <v>1.8383838383838384E-2</v>
      </c>
      <c r="I6968" s="74">
        <f>INDEX('AWR Data'!A$1:E$8825,MATCH(A6968,'AWR Data'!A$1:A$8825,0),5)</f>
        <v>0</v>
      </c>
      <c r="J6968" s="74">
        <f t="shared" si="866"/>
        <v>0</v>
      </c>
      <c r="K6968" s="105">
        <f t="shared" si="867"/>
        <v>0</v>
      </c>
      <c r="L6968" s="75">
        <v>0</v>
      </c>
      <c r="M6968" s="75">
        <v>0</v>
      </c>
      <c r="N6968" s="75">
        <v>0</v>
      </c>
      <c r="O6968" s="105">
        <v>0</v>
      </c>
      <c r="P6968" s="98">
        <f t="shared" si="868"/>
        <v>1092</v>
      </c>
      <c r="Q6968" s="98">
        <f t="shared" si="869"/>
        <v>0</v>
      </c>
      <c r="R6968" s="98">
        <f t="shared" si="870"/>
        <v>0</v>
      </c>
      <c r="S6968" s="105">
        <f t="shared" si="871"/>
        <v>0</v>
      </c>
      <c r="T6968" s="8" t="str">
        <f>IF(I6968=0,"",(INDEX('AWR Data'!A$1:E$8823,MATCH(A6968,'AWR Data'!A$1:A$8823,0),4)))</f>
        <v/>
      </c>
    </row>
    <row r="6969" spans="1:20" ht="20" customHeight="1">
      <c r="A6969" s="14" t="s">
        <v>13394</v>
      </c>
      <c r="B6969" s="14" t="s">
        <v>513</v>
      </c>
      <c r="C6969" s="14" t="s">
        <v>13395</v>
      </c>
      <c r="E6969" s="74">
        <v>16</v>
      </c>
      <c r="F6969" s="74">
        <v>13800</v>
      </c>
      <c r="G6969" s="74">
        <f t="shared" si="864"/>
        <v>192</v>
      </c>
      <c r="H6969" s="80">
        <f t="shared" si="865"/>
        <v>1.391304347826087E-2</v>
      </c>
      <c r="I6969" s="74">
        <f>INDEX('AWR Data'!A$1:E$8825,MATCH(A6969,'AWR Data'!A$1:A$8825,0),5)</f>
        <v>0</v>
      </c>
      <c r="J6969" s="74">
        <f t="shared" si="866"/>
        <v>0</v>
      </c>
      <c r="K6969" s="105">
        <f t="shared" si="867"/>
        <v>0</v>
      </c>
      <c r="L6969" s="75">
        <v>0</v>
      </c>
      <c r="M6969" s="75">
        <v>0</v>
      </c>
      <c r="N6969" s="75">
        <v>0</v>
      </c>
      <c r="O6969" s="105">
        <v>0</v>
      </c>
      <c r="P6969" s="98">
        <f t="shared" si="868"/>
        <v>192</v>
      </c>
      <c r="Q6969" s="98">
        <f t="shared" si="869"/>
        <v>0</v>
      </c>
      <c r="R6969" s="98">
        <f t="shared" si="870"/>
        <v>0</v>
      </c>
      <c r="S6969" s="105">
        <f t="shared" si="871"/>
        <v>0</v>
      </c>
      <c r="T6969" s="8" t="str">
        <f>IF(I6969=0,"",(INDEX('AWR Data'!A$1:E$8823,MATCH(A6969,'AWR Data'!A$1:A$8823,0),4)))</f>
        <v/>
      </c>
    </row>
    <row r="6970" spans="1:20" ht="20" customHeight="1">
      <c r="A6970" s="14" t="s">
        <v>13585</v>
      </c>
      <c r="B6970" s="14" t="s">
        <v>498</v>
      </c>
      <c r="C6970" s="14" t="s">
        <v>13586</v>
      </c>
      <c r="E6970" s="74">
        <v>91</v>
      </c>
      <c r="F6970" s="74">
        <v>1240</v>
      </c>
      <c r="G6970" s="74">
        <f t="shared" si="864"/>
        <v>1092</v>
      </c>
      <c r="H6970" s="80">
        <f t="shared" si="865"/>
        <v>0.88064516129032255</v>
      </c>
      <c r="I6970" s="74">
        <f>INDEX('AWR Data'!A$1:E$8825,MATCH(A6970,'AWR Data'!A$1:A$8825,0),5)</f>
        <v>0</v>
      </c>
      <c r="J6970" s="74">
        <f t="shared" si="866"/>
        <v>0</v>
      </c>
      <c r="K6970" s="105">
        <f t="shared" si="867"/>
        <v>0</v>
      </c>
      <c r="L6970" s="75">
        <v>0</v>
      </c>
      <c r="M6970" s="75">
        <v>0</v>
      </c>
      <c r="N6970" s="75">
        <v>0</v>
      </c>
      <c r="O6970" s="105">
        <v>0</v>
      </c>
      <c r="P6970" s="98">
        <f t="shared" si="868"/>
        <v>1092</v>
      </c>
      <c r="Q6970" s="98">
        <f t="shared" si="869"/>
        <v>0</v>
      </c>
      <c r="R6970" s="98">
        <f t="shared" si="870"/>
        <v>0</v>
      </c>
      <c r="S6970" s="105">
        <f t="shared" si="871"/>
        <v>0</v>
      </c>
      <c r="T6970" s="8" t="str">
        <f>IF(I6970=0,"",(INDEX('AWR Data'!A$1:E$8823,MATCH(A6970,'AWR Data'!A$1:A$8823,0),4)))</f>
        <v/>
      </c>
    </row>
    <row r="6971" spans="1:20" ht="20" customHeight="1">
      <c r="A6971" s="14" t="s">
        <v>13587</v>
      </c>
      <c r="B6971" s="14" t="s">
        <v>2947</v>
      </c>
      <c r="C6971" s="14" t="s">
        <v>13588</v>
      </c>
      <c r="E6971" s="74">
        <v>210</v>
      </c>
      <c r="F6971" s="74">
        <v>4160</v>
      </c>
      <c r="G6971" s="74">
        <f t="shared" si="864"/>
        <v>2520</v>
      </c>
      <c r="H6971" s="80">
        <f t="shared" si="865"/>
        <v>0.60576923076923073</v>
      </c>
      <c r="I6971" s="74">
        <f>INDEX('AWR Data'!A$1:E$8825,MATCH(A6971,'AWR Data'!A$1:A$8825,0),5)</f>
        <v>0</v>
      </c>
      <c r="J6971" s="74">
        <f t="shared" si="866"/>
        <v>0</v>
      </c>
      <c r="K6971" s="105">
        <f t="shared" si="867"/>
        <v>0</v>
      </c>
      <c r="L6971" s="75">
        <v>0</v>
      </c>
      <c r="M6971" s="75">
        <v>0</v>
      </c>
      <c r="N6971" s="75">
        <v>0</v>
      </c>
      <c r="O6971" s="105">
        <v>0</v>
      </c>
      <c r="P6971" s="98">
        <f t="shared" si="868"/>
        <v>2520</v>
      </c>
      <c r="Q6971" s="98">
        <f t="shared" si="869"/>
        <v>0</v>
      </c>
      <c r="R6971" s="98">
        <f t="shared" si="870"/>
        <v>0</v>
      </c>
      <c r="S6971" s="105">
        <f t="shared" si="871"/>
        <v>0</v>
      </c>
      <c r="T6971" s="8" t="str">
        <f>IF(I6971=0,"",(INDEX('AWR Data'!A$1:E$8823,MATCH(A6971,'AWR Data'!A$1:A$8823,0),4)))</f>
        <v/>
      </c>
    </row>
    <row r="6972" spans="1:20" ht="20" customHeight="1">
      <c r="A6972" s="14" t="s">
        <v>13589</v>
      </c>
      <c r="B6972" s="14" t="s">
        <v>2947</v>
      </c>
      <c r="C6972" s="14" t="s">
        <v>13590</v>
      </c>
      <c r="E6972" s="74">
        <v>22</v>
      </c>
      <c r="F6972" s="74">
        <v>0</v>
      </c>
      <c r="G6972" s="74">
        <f t="shared" si="864"/>
        <v>264</v>
      </c>
      <c r="H6972" s="80">
        <f t="shared" si="865"/>
        <v>1000</v>
      </c>
      <c r="I6972" s="74">
        <f>INDEX('AWR Data'!A$1:E$8825,MATCH(A6972,'AWR Data'!A$1:A$8825,0),5)</f>
        <v>0</v>
      </c>
      <c r="J6972" s="74">
        <f t="shared" si="866"/>
        <v>0</v>
      </c>
      <c r="K6972" s="105">
        <f t="shared" si="867"/>
        <v>0</v>
      </c>
      <c r="L6972" s="75">
        <v>0</v>
      </c>
      <c r="M6972" s="75">
        <v>0</v>
      </c>
      <c r="N6972" s="75">
        <v>0</v>
      </c>
      <c r="O6972" s="105">
        <v>0</v>
      </c>
      <c r="P6972" s="98">
        <f t="shared" si="868"/>
        <v>264</v>
      </c>
      <c r="Q6972" s="98">
        <f t="shared" si="869"/>
        <v>0</v>
      </c>
      <c r="R6972" s="98">
        <f t="shared" si="870"/>
        <v>0</v>
      </c>
      <c r="S6972" s="105">
        <f t="shared" si="871"/>
        <v>0</v>
      </c>
      <c r="T6972" s="8" t="str">
        <f>IF(I6972=0,"",(INDEX('AWR Data'!A$1:E$8823,MATCH(A6972,'AWR Data'!A$1:A$8823,0),4)))</f>
        <v/>
      </c>
    </row>
    <row r="6973" spans="1:20" ht="20" customHeight="1">
      <c r="A6973" s="14" t="s">
        <v>13591</v>
      </c>
      <c r="B6973" s="14" t="s">
        <v>2054</v>
      </c>
      <c r="C6973" s="14" t="s">
        <v>13592</v>
      </c>
      <c r="E6973" s="74">
        <v>91</v>
      </c>
      <c r="F6973" s="74">
        <v>86100</v>
      </c>
      <c r="G6973" s="74">
        <f t="shared" si="864"/>
        <v>1092</v>
      </c>
      <c r="H6973" s="80">
        <f t="shared" si="865"/>
        <v>1.2682926829268294E-2</v>
      </c>
      <c r="I6973" s="74">
        <f>INDEX('AWR Data'!A$1:E$8825,MATCH(A6973,'AWR Data'!A$1:A$8825,0),5)</f>
        <v>0</v>
      </c>
      <c r="J6973" s="74">
        <f t="shared" si="866"/>
        <v>0</v>
      </c>
      <c r="K6973" s="105">
        <f t="shared" si="867"/>
        <v>0</v>
      </c>
      <c r="L6973" s="75">
        <v>0</v>
      </c>
      <c r="M6973" s="75">
        <v>0</v>
      </c>
      <c r="N6973" s="75">
        <v>0</v>
      </c>
      <c r="O6973" s="105">
        <v>0</v>
      </c>
      <c r="P6973" s="98">
        <f t="shared" si="868"/>
        <v>1092</v>
      </c>
      <c r="Q6973" s="98">
        <f t="shared" si="869"/>
        <v>0</v>
      </c>
      <c r="R6973" s="98">
        <f t="shared" si="870"/>
        <v>0</v>
      </c>
      <c r="S6973" s="105">
        <f t="shared" si="871"/>
        <v>0</v>
      </c>
      <c r="T6973" s="8" t="str">
        <f>IF(I6973=0,"",(INDEX('AWR Data'!A$1:E$8823,MATCH(A6973,'AWR Data'!A$1:A$8823,0),4)))</f>
        <v/>
      </c>
    </row>
    <row r="6974" spans="1:20" ht="20" customHeight="1">
      <c r="A6974" s="14" t="s">
        <v>13593</v>
      </c>
      <c r="B6974" s="14" t="s">
        <v>2054</v>
      </c>
      <c r="C6974" s="14" t="s">
        <v>13594</v>
      </c>
      <c r="E6974" s="74">
        <v>46</v>
      </c>
      <c r="F6974" s="74">
        <v>15800</v>
      </c>
      <c r="G6974" s="74">
        <f t="shared" si="864"/>
        <v>552</v>
      </c>
      <c r="H6974" s="80">
        <f t="shared" si="865"/>
        <v>3.4936708860759495E-2</v>
      </c>
      <c r="I6974" s="74">
        <f>INDEX('AWR Data'!A$1:E$8825,MATCH(A6974,'AWR Data'!A$1:A$8825,0),5)</f>
        <v>0</v>
      </c>
      <c r="J6974" s="74">
        <f t="shared" si="866"/>
        <v>0</v>
      </c>
      <c r="K6974" s="105">
        <f t="shared" si="867"/>
        <v>0</v>
      </c>
      <c r="L6974" s="75">
        <v>0</v>
      </c>
      <c r="M6974" s="75">
        <v>0</v>
      </c>
      <c r="N6974" s="75">
        <v>0</v>
      </c>
      <c r="O6974" s="105">
        <v>0</v>
      </c>
      <c r="P6974" s="98">
        <f t="shared" si="868"/>
        <v>552</v>
      </c>
      <c r="Q6974" s="98">
        <f t="shared" si="869"/>
        <v>0</v>
      </c>
      <c r="R6974" s="98">
        <f t="shared" si="870"/>
        <v>0</v>
      </c>
      <c r="S6974" s="105">
        <f t="shared" si="871"/>
        <v>0</v>
      </c>
      <c r="T6974" s="8" t="str">
        <f>IF(I6974=0,"",(INDEX('AWR Data'!A$1:E$8823,MATCH(A6974,'AWR Data'!A$1:A$8823,0),4)))</f>
        <v/>
      </c>
    </row>
    <row r="6975" spans="1:20" ht="20" customHeight="1">
      <c r="A6975" s="14" t="s">
        <v>13595</v>
      </c>
      <c r="B6975" s="14" t="s">
        <v>721</v>
      </c>
      <c r="C6975" s="14" t="s">
        <v>13596</v>
      </c>
      <c r="E6975" s="74">
        <v>36</v>
      </c>
      <c r="F6975" s="74">
        <v>20700</v>
      </c>
      <c r="G6975" s="74">
        <f t="shared" si="864"/>
        <v>432</v>
      </c>
      <c r="H6975" s="80">
        <f t="shared" si="865"/>
        <v>2.0869565217391306E-2</v>
      </c>
      <c r="I6975" s="74">
        <f>INDEX('AWR Data'!A$1:E$8825,MATCH(A6975,'AWR Data'!A$1:A$8825,0),5)</f>
        <v>0</v>
      </c>
      <c r="J6975" s="74">
        <f t="shared" si="866"/>
        <v>0</v>
      </c>
      <c r="K6975" s="105">
        <f t="shared" si="867"/>
        <v>0</v>
      </c>
      <c r="L6975" s="75">
        <v>0</v>
      </c>
      <c r="M6975" s="75">
        <v>0</v>
      </c>
      <c r="N6975" s="75">
        <v>0</v>
      </c>
      <c r="O6975" s="105">
        <v>0</v>
      </c>
      <c r="P6975" s="98">
        <f t="shared" si="868"/>
        <v>432</v>
      </c>
      <c r="Q6975" s="98">
        <f t="shared" si="869"/>
        <v>0</v>
      </c>
      <c r="R6975" s="98">
        <f t="shared" si="870"/>
        <v>0</v>
      </c>
      <c r="S6975" s="105">
        <f t="shared" si="871"/>
        <v>0</v>
      </c>
      <c r="T6975" s="8" t="str">
        <f>IF(I6975=0,"",(INDEX('AWR Data'!A$1:E$8823,MATCH(A6975,'AWR Data'!A$1:A$8823,0),4)))</f>
        <v/>
      </c>
    </row>
    <row r="6976" spans="1:20" ht="20" customHeight="1">
      <c r="A6976" s="14" t="s">
        <v>13597</v>
      </c>
      <c r="B6976" s="14" t="s">
        <v>721</v>
      </c>
      <c r="C6976" s="14" t="s">
        <v>13410</v>
      </c>
      <c r="E6976" s="74">
        <v>260</v>
      </c>
      <c r="F6976" s="74">
        <v>27900</v>
      </c>
      <c r="G6976" s="74">
        <f t="shared" si="864"/>
        <v>3120</v>
      </c>
      <c r="H6976" s="80">
        <f t="shared" si="865"/>
        <v>0.11182795698924732</v>
      </c>
      <c r="I6976" s="74">
        <f>INDEX('AWR Data'!A$1:E$8825,MATCH(A6976,'AWR Data'!A$1:A$8825,0),5)</f>
        <v>0</v>
      </c>
      <c r="J6976" s="74">
        <f t="shared" si="866"/>
        <v>0</v>
      </c>
      <c r="K6976" s="105">
        <f t="shared" si="867"/>
        <v>0</v>
      </c>
      <c r="L6976" s="75">
        <v>0</v>
      </c>
      <c r="M6976" s="75">
        <v>0</v>
      </c>
      <c r="N6976" s="75">
        <v>0</v>
      </c>
      <c r="O6976" s="105">
        <v>0</v>
      </c>
      <c r="P6976" s="98">
        <f t="shared" si="868"/>
        <v>3120</v>
      </c>
      <c r="Q6976" s="98">
        <f t="shared" si="869"/>
        <v>0</v>
      </c>
      <c r="R6976" s="98">
        <f t="shared" si="870"/>
        <v>0</v>
      </c>
      <c r="S6976" s="105">
        <f t="shared" si="871"/>
        <v>0</v>
      </c>
      <c r="T6976" s="8" t="str">
        <f>IF(I6976=0,"",(INDEX('AWR Data'!A$1:E$8823,MATCH(A6976,'AWR Data'!A$1:A$8823,0),4)))</f>
        <v/>
      </c>
    </row>
    <row r="6977" spans="1:20" ht="20" customHeight="1">
      <c r="A6977" s="14" t="s">
        <v>13411</v>
      </c>
      <c r="B6977" s="14" t="s">
        <v>505</v>
      </c>
      <c r="C6977" s="14" t="s">
        <v>13412</v>
      </c>
      <c r="E6977" s="74">
        <v>73</v>
      </c>
      <c r="F6977" s="74">
        <v>8080</v>
      </c>
      <c r="G6977" s="74">
        <f t="shared" si="864"/>
        <v>876</v>
      </c>
      <c r="H6977" s="80">
        <f t="shared" si="865"/>
        <v>0.10841584158415841</v>
      </c>
      <c r="I6977" s="74">
        <f>INDEX('AWR Data'!A$1:E$8825,MATCH(A6977,'AWR Data'!A$1:A$8825,0),5)</f>
        <v>0</v>
      </c>
      <c r="J6977" s="74">
        <f t="shared" si="866"/>
        <v>0</v>
      </c>
      <c r="K6977" s="105">
        <f t="shared" si="867"/>
        <v>0</v>
      </c>
      <c r="L6977" s="75">
        <v>0</v>
      </c>
      <c r="M6977" s="75">
        <v>0</v>
      </c>
      <c r="N6977" s="75">
        <v>0</v>
      </c>
      <c r="O6977" s="105">
        <v>0</v>
      </c>
      <c r="P6977" s="98">
        <f t="shared" si="868"/>
        <v>876</v>
      </c>
      <c r="Q6977" s="98">
        <f t="shared" si="869"/>
        <v>0</v>
      </c>
      <c r="R6977" s="98">
        <f t="shared" si="870"/>
        <v>0</v>
      </c>
      <c r="S6977" s="105">
        <f t="shared" si="871"/>
        <v>0</v>
      </c>
      <c r="T6977" s="8" t="str">
        <f>IF(I6977=0,"",(INDEX('AWR Data'!A$1:E$8823,MATCH(A6977,'AWR Data'!A$1:A$8823,0),4)))</f>
        <v/>
      </c>
    </row>
    <row r="6978" spans="1:20" ht="20" customHeight="1">
      <c r="A6978" s="14" t="s">
        <v>13413</v>
      </c>
      <c r="B6978" s="14" t="s">
        <v>568</v>
      </c>
      <c r="E6978" s="74">
        <v>58</v>
      </c>
      <c r="F6978" s="74">
        <v>1120</v>
      </c>
      <c r="G6978" s="74">
        <f t="shared" si="864"/>
        <v>696</v>
      </c>
      <c r="H6978" s="80">
        <f t="shared" si="865"/>
        <v>0.62142857142857144</v>
      </c>
      <c r="I6978" s="74">
        <f>INDEX('AWR Data'!A$1:E$8825,MATCH(A6978,'AWR Data'!A$1:A$8825,0),5)</f>
        <v>0</v>
      </c>
      <c r="J6978" s="74">
        <f t="shared" si="866"/>
        <v>0</v>
      </c>
      <c r="K6978" s="105">
        <f t="shared" si="867"/>
        <v>0</v>
      </c>
      <c r="L6978" s="75">
        <v>0</v>
      </c>
      <c r="M6978" s="75">
        <v>0</v>
      </c>
      <c r="N6978" s="75">
        <v>0</v>
      </c>
      <c r="O6978" s="105">
        <v>0</v>
      </c>
      <c r="P6978" s="98">
        <f t="shared" si="868"/>
        <v>696</v>
      </c>
      <c r="Q6978" s="98">
        <f t="shared" si="869"/>
        <v>0</v>
      </c>
      <c r="R6978" s="98">
        <f t="shared" si="870"/>
        <v>0</v>
      </c>
      <c r="S6978" s="105">
        <f t="shared" si="871"/>
        <v>0</v>
      </c>
      <c r="T6978" s="8" t="str">
        <f>IF(I6978=0,"",(INDEX('AWR Data'!A$1:E$8823,MATCH(A6978,'AWR Data'!A$1:A$8823,0),4)))</f>
        <v/>
      </c>
    </row>
    <row r="6979" spans="1:20" ht="20" customHeight="1">
      <c r="A6979" s="14" t="s">
        <v>13416</v>
      </c>
      <c r="B6979" s="14" t="s">
        <v>568</v>
      </c>
      <c r="E6979" s="74">
        <v>28</v>
      </c>
      <c r="F6979" s="74">
        <v>25</v>
      </c>
      <c r="G6979" s="74">
        <f t="shared" si="864"/>
        <v>336</v>
      </c>
      <c r="H6979" s="80">
        <f t="shared" si="865"/>
        <v>13.44</v>
      </c>
      <c r="I6979" s="74">
        <f>INDEX('AWR Data'!A$1:E$8825,MATCH(A6979,'AWR Data'!A$1:A$8825,0),5)</f>
        <v>0</v>
      </c>
      <c r="J6979" s="74">
        <f t="shared" si="866"/>
        <v>0</v>
      </c>
      <c r="K6979" s="105">
        <f t="shared" si="867"/>
        <v>0</v>
      </c>
      <c r="L6979" s="75">
        <v>0</v>
      </c>
      <c r="M6979" s="75">
        <v>0</v>
      </c>
      <c r="N6979" s="75">
        <v>0</v>
      </c>
      <c r="O6979" s="105">
        <v>0</v>
      </c>
      <c r="P6979" s="98">
        <f t="shared" si="868"/>
        <v>336</v>
      </c>
      <c r="Q6979" s="98">
        <f t="shared" si="869"/>
        <v>0</v>
      </c>
      <c r="R6979" s="98">
        <f t="shared" si="870"/>
        <v>0</v>
      </c>
      <c r="S6979" s="105">
        <f t="shared" si="871"/>
        <v>0</v>
      </c>
      <c r="T6979" s="8" t="str">
        <f>IF(I6979=0,"",(INDEX('AWR Data'!A$1:E$8823,MATCH(A6979,'AWR Data'!A$1:A$8823,0),4)))</f>
        <v/>
      </c>
    </row>
    <row r="6980" spans="1:20" ht="20" customHeight="1">
      <c r="A6980" s="14" t="s">
        <v>13417</v>
      </c>
      <c r="B6980" s="14" t="s">
        <v>1025</v>
      </c>
      <c r="C6980" s="14" t="s">
        <v>13418</v>
      </c>
      <c r="E6980" s="74">
        <v>16</v>
      </c>
      <c r="F6980" s="74">
        <v>19600</v>
      </c>
      <c r="G6980" s="74">
        <f t="shared" si="864"/>
        <v>192</v>
      </c>
      <c r="H6980" s="80">
        <f t="shared" si="865"/>
        <v>9.7959183673469383E-3</v>
      </c>
      <c r="I6980" s="74">
        <f>INDEX('AWR Data'!A$1:E$8825,MATCH(A6980,'AWR Data'!A$1:A$8825,0),5)</f>
        <v>0</v>
      </c>
      <c r="J6980" s="74">
        <f t="shared" si="866"/>
        <v>0</v>
      </c>
      <c r="K6980" s="105">
        <f t="shared" si="867"/>
        <v>0</v>
      </c>
      <c r="L6980" s="75">
        <v>0</v>
      </c>
      <c r="M6980" s="75">
        <v>0</v>
      </c>
      <c r="N6980" s="75">
        <v>0</v>
      </c>
      <c r="O6980" s="105">
        <v>0</v>
      </c>
      <c r="P6980" s="98">
        <f t="shared" si="868"/>
        <v>192</v>
      </c>
      <c r="Q6980" s="98">
        <f t="shared" si="869"/>
        <v>0</v>
      </c>
      <c r="R6980" s="98">
        <f t="shared" si="870"/>
        <v>0</v>
      </c>
      <c r="S6980" s="105">
        <f t="shared" si="871"/>
        <v>0</v>
      </c>
      <c r="T6980" s="8" t="str">
        <f>IF(I6980=0,"",(INDEX('AWR Data'!A$1:E$8823,MATCH(A6980,'AWR Data'!A$1:A$8823,0),4)))</f>
        <v/>
      </c>
    </row>
    <row r="6981" spans="1:20" ht="20" customHeight="1">
      <c r="A6981" s="14" t="s">
        <v>13421</v>
      </c>
      <c r="B6981" s="14" t="s">
        <v>1795</v>
      </c>
      <c r="C6981" s="14" t="s">
        <v>13422</v>
      </c>
      <c r="E6981" s="74">
        <v>36</v>
      </c>
      <c r="F6981" s="74">
        <v>1930</v>
      </c>
      <c r="G6981" s="74">
        <f t="shared" si="864"/>
        <v>432</v>
      </c>
      <c r="H6981" s="80">
        <f t="shared" si="865"/>
        <v>0.22383419689119172</v>
      </c>
      <c r="I6981" s="74">
        <f>INDEX('AWR Data'!A$1:E$8825,MATCH(A6981,'AWR Data'!A$1:A$8825,0),5)</f>
        <v>0</v>
      </c>
      <c r="J6981" s="74">
        <f t="shared" si="866"/>
        <v>0</v>
      </c>
      <c r="K6981" s="105">
        <f t="shared" si="867"/>
        <v>0</v>
      </c>
      <c r="L6981" s="75">
        <v>0</v>
      </c>
      <c r="M6981" s="75">
        <v>0</v>
      </c>
      <c r="N6981" s="75">
        <v>0</v>
      </c>
      <c r="O6981" s="105">
        <v>0</v>
      </c>
      <c r="P6981" s="98">
        <f t="shared" si="868"/>
        <v>432</v>
      </c>
      <c r="Q6981" s="98">
        <f t="shared" si="869"/>
        <v>0</v>
      </c>
      <c r="R6981" s="98">
        <f t="shared" si="870"/>
        <v>0</v>
      </c>
      <c r="S6981" s="105">
        <f t="shared" si="871"/>
        <v>0</v>
      </c>
      <c r="T6981" s="8" t="str">
        <f>IF(I6981=0,"",(INDEX('AWR Data'!A$1:E$8823,MATCH(A6981,'AWR Data'!A$1:A$8823,0),4)))</f>
        <v/>
      </c>
    </row>
    <row r="6982" spans="1:20" ht="20" customHeight="1">
      <c r="A6982" s="14" t="s">
        <v>13423</v>
      </c>
      <c r="B6982" s="14" t="s">
        <v>1025</v>
      </c>
      <c r="C6982" s="14" t="s">
        <v>13424</v>
      </c>
      <c r="E6982" s="74">
        <v>46</v>
      </c>
      <c r="F6982" s="74">
        <v>5220</v>
      </c>
      <c r="G6982" s="74">
        <f t="shared" ref="G6982:G7045" si="872">+E6982*12</f>
        <v>552</v>
      </c>
      <c r="H6982" s="80">
        <f t="shared" ref="H6982:H7045" si="873">IF(G6982&gt;0,(IF(F6982&gt;0,G6982/F6982,1000)),0)</f>
        <v>0.10574712643678161</v>
      </c>
      <c r="I6982" s="74">
        <f>INDEX('AWR Data'!A$1:E$8825,MATCH(A6982,'AWR Data'!A$1:A$8825,0),5)</f>
        <v>0</v>
      </c>
      <c r="J6982" s="74">
        <f t="shared" ref="J6982:J7045" si="874">IF(I6982=0,0,IF(I6982&gt;0,IF(I6982&lt;11,G6982,IF(I6982&lt;21,(G6982*0.32),IF(I6982&lt;31,(G6982*0.07),0)))))</f>
        <v>0</v>
      </c>
      <c r="K6982" s="105">
        <f t="shared" ref="K6982:K7045" si="875">IF(G6982,J6982/G6982,0)</f>
        <v>0</v>
      </c>
      <c r="L6982" s="75">
        <v>0</v>
      </c>
      <c r="M6982" s="75">
        <v>0</v>
      </c>
      <c r="N6982" s="75">
        <v>0</v>
      </c>
      <c r="O6982" s="105">
        <v>0</v>
      </c>
      <c r="P6982" s="98">
        <f t="shared" ref="P6982:P7045" si="876">+G6982-L6982</f>
        <v>552</v>
      </c>
      <c r="Q6982" s="98">
        <f t="shared" ref="Q6982:Q7045" si="877">IF(I6982=0,I6982-M6982,IF(M6982,IF(I6982=0,(M6982-0),M6982-I6982),I6982))</f>
        <v>0</v>
      </c>
      <c r="R6982" s="98">
        <f t="shared" ref="R6982:R7045" si="878">+J6982-N6982</f>
        <v>0</v>
      </c>
      <c r="S6982" s="105">
        <f t="shared" ref="S6982:S7045" si="879">+K6982-O6982</f>
        <v>0</v>
      </c>
      <c r="T6982" s="8" t="str">
        <f>IF(I6982=0,"",(INDEX('AWR Data'!A$1:E$8823,MATCH(A6982,'AWR Data'!A$1:A$8823,0),4)))</f>
        <v/>
      </c>
    </row>
    <row r="6983" spans="1:20" ht="20" customHeight="1">
      <c r="A6983" s="14" t="s">
        <v>13217</v>
      </c>
      <c r="B6983" s="14" t="s">
        <v>464</v>
      </c>
      <c r="C6983" s="14" t="s">
        <v>13218</v>
      </c>
      <c r="E6983" s="74">
        <v>320</v>
      </c>
      <c r="F6983" s="74">
        <v>16800</v>
      </c>
      <c r="G6983" s="74">
        <f t="shared" si="872"/>
        <v>3840</v>
      </c>
      <c r="H6983" s="80">
        <f t="shared" si="873"/>
        <v>0.22857142857142856</v>
      </c>
      <c r="I6983" s="74">
        <f>INDEX('AWR Data'!A$1:E$8825,MATCH(A6983,'AWR Data'!A$1:A$8825,0),5)</f>
        <v>0</v>
      </c>
      <c r="J6983" s="74">
        <f t="shared" si="874"/>
        <v>0</v>
      </c>
      <c r="K6983" s="105">
        <f t="shared" si="875"/>
        <v>0</v>
      </c>
      <c r="L6983" s="75">
        <v>0</v>
      </c>
      <c r="M6983" s="75">
        <v>0</v>
      </c>
      <c r="N6983" s="75">
        <v>0</v>
      </c>
      <c r="O6983" s="105">
        <v>0</v>
      </c>
      <c r="P6983" s="98">
        <f t="shared" si="876"/>
        <v>3840</v>
      </c>
      <c r="Q6983" s="98">
        <f t="shared" si="877"/>
        <v>0</v>
      </c>
      <c r="R6983" s="98">
        <f t="shared" si="878"/>
        <v>0</v>
      </c>
      <c r="S6983" s="105">
        <f t="shared" si="879"/>
        <v>0</v>
      </c>
      <c r="T6983" s="8" t="str">
        <f>IF(I6983=0,"",(INDEX('AWR Data'!A$1:E$8823,MATCH(A6983,'AWR Data'!A$1:A$8823,0),4)))</f>
        <v/>
      </c>
    </row>
    <row r="6984" spans="1:20" ht="20" customHeight="1">
      <c r="A6984" s="14" t="s">
        <v>13219</v>
      </c>
      <c r="B6984" s="14" t="s">
        <v>279</v>
      </c>
      <c r="C6984" s="14" t="s">
        <v>13220</v>
      </c>
      <c r="E6984" s="74">
        <v>46</v>
      </c>
      <c r="F6984" s="74">
        <v>122</v>
      </c>
      <c r="G6984" s="74">
        <f t="shared" si="872"/>
        <v>552</v>
      </c>
      <c r="H6984" s="80">
        <f t="shared" si="873"/>
        <v>4.5245901639344259</v>
      </c>
      <c r="I6984" s="74">
        <f>INDEX('AWR Data'!A$1:E$8825,MATCH(A6984,'AWR Data'!A$1:A$8825,0),5)</f>
        <v>0</v>
      </c>
      <c r="J6984" s="74">
        <f t="shared" si="874"/>
        <v>0</v>
      </c>
      <c r="K6984" s="105">
        <f t="shared" si="875"/>
        <v>0</v>
      </c>
      <c r="L6984" s="75">
        <v>0</v>
      </c>
      <c r="M6984" s="75">
        <v>0</v>
      </c>
      <c r="N6984" s="75">
        <v>0</v>
      </c>
      <c r="O6984" s="105">
        <v>0</v>
      </c>
      <c r="P6984" s="98">
        <f t="shared" si="876"/>
        <v>552</v>
      </c>
      <c r="Q6984" s="98">
        <f t="shared" si="877"/>
        <v>0</v>
      </c>
      <c r="R6984" s="98">
        <f t="shared" si="878"/>
        <v>0</v>
      </c>
      <c r="S6984" s="105">
        <f t="shared" si="879"/>
        <v>0</v>
      </c>
      <c r="T6984" s="8" t="str">
        <f>IF(I6984=0,"",(INDEX('AWR Data'!A$1:E$8823,MATCH(A6984,'AWR Data'!A$1:A$8823,0),4)))</f>
        <v/>
      </c>
    </row>
    <row r="6985" spans="1:20" ht="20" customHeight="1">
      <c r="A6985" s="14" t="s">
        <v>13221</v>
      </c>
      <c r="B6985" s="14" t="s">
        <v>1025</v>
      </c>
      <c r="C6985" s="14" t="s">
        <v>13222</v>
      </c>
      <c r="E6985" s="74">
        <v>170</v>
      </c>
      <c r="F6985" s="74">
        <v>138000</v>
      </c>
      <c r="G6985" s="74">
        <f t="shared" si="872"/>
        <v>2040</v>
      </c>
      <c r="H6985" s="80">
        <f t="shared" si="873"/>
        <v>1.4782608695652174E-2</v>
      </c>
      <c r="I6985" s="74">
        <f>INDEX('AWR Data'!A$1:E$8825,MATCH(A6985,'AWR Data'!A$1:A$8825,0),5)</f>
        <v>0</v>
      </c>
      <c r="J6985" s="74">
        <f t="shared" si="874"/>
        <v>0</v>
      </c>
      <c r="K6985" s="105">
        <f t="shared" si="875"/>
        <v>0</v>
      </c>
      <c r="L6985" s="75">
        <v>0</v>
      </c>
      <c r="M6985" s="75">
        <v>0</v>
      </c>
      <c r="N6985" s="75">
        <v>0</v>
      </c>
      <c r="O6985" s="105">
        <v>0</v>
      </c>
      <c r="P6985" s="98">
        <f t="shared" si="876"/>
        <v>2040</v>
      </c>
      <c r="Q6985" s="98">
        <f t="shared" si="877"/>
        <v>0</v>
      </c>
      <c r="R6985" s="98">
        <f t="shared" si="878"/>
        <v>0</v>
      </c>
      <c r="S6985" s="105">
        <f t="shared" si="879"/>
        <v>0</v>
      </c>
      <c r="T6985" s="8" t="str">
        <f>IF(I6985=0,"",(INDEX('AWR Data'!A$1:E$8823,MATCH(A6985,'AWR Data'!A$1:A$8823,0),4)))</f>
        <v/>
      </c>
    </row>
    <row r="6986" spans="1:20" ht="20" customHeight="1">
      <c r="A6986" s="14" t="s">
        <v>13223</v>
      </c>
      <c r="B6986" s="14" t="s">
        <v>576</v>
      </c>
      <c r="C6986" s="14" t="s">
        <v>13224</v>
      </c>
      <c r="E6986" s="74">
        <v>1900</v>
      </c>
      <c r="F6986" s="74">
        <v>17300</v>
      </c>
      <c r="G6986" s="74">
        <f t="shared" si="872"/>
        <v>22800</v>
      </c>
      <c r="H6986" s="80">
        <f t="shared" si="873"/>
        <v>1.3179190751445087</v>
      </c>
      <c r="I6986" s="74">
        <f>INDEX('AWR Data'!A$1:E$8825,MATCH(A6986,'AWR Data'!A$1:A$8825,0),5)</f>
        <v>0</v>
      </c>
      <c r="J6986" s="74">
        <f t="shared" si="874"/>
        <v>0</v>
      </c>
      <c r="K6986" s="105">
        <f t="shared" si="875"/>
        <v>0</v>
      </c>
      <c r="L6986" s="75">
        <v>0</v>
      </c>
      <c r="M6986" s="75">
        <v>0</v>
      </c>
      <c r="N6986" s="75">
        <v>0</v>
      </c>
      <c r="O6986" s="105">
        <v>0</v>
      </c>
      <c r="P6986" s="98">
        <f t="shared" si="876"/>
        <v>22800</v>
      </c>
      <c r="Q6986" s="98">
        <f t="shared" si="877"/>
        <v>0</v>
      </c>
      <c r="R6986" s="98">
        <f t="shared" si="878"/>
        <v>0</v>
      </c>
      <c r="S6986" s="105">
        <f t="shared" si="879"/>
        <v>0</v>
      </c>
      <c r="T6986" s="8" t="str">
        <f>IF(I6986=0,"",(INDEX('AWR Data'!A$1:E$8823,MATCH(A6986,'AWR Data'!A$1:A$8823,0),4)))</f>
        <v/>
      </c>
    </row>
    <row r="6987" spans="1:20" ht="20" customHeight="1">
      <c r="A6987" s="14" t="s">
        <v>13227</v>
      </c>
      <c r="B6987" s="14" t="s">
        <v>699</v>
      </c>
      <c r="C6987" s="14" t="s">
        <v>13228</v>
      </c>
      <c r="E6987" s="74">
        <v>46</v>
      </c>
      <c r="F6987" s="74">
        <v>1130</v>
      </c>
      <c r="G6987" s="74">
        <f t="shared" si="872"/>
        <v>552</v>
      </c>
      <c r="H6987" s="80">
        <f t="shared" si="873"/>
        <v>0.48849557522123893</v>
      </c>
      <c r="I6987" s="74">
        <f>INDEX('AWR Data'!A$1:E$8825,MATCH(A6987,'AWR Data'!A$1:A$8825,0),5)</f>
        <v>0</v>
      </c>
      <c r="J6987" s="74">
        <f t="shared" si="874"/>
        <v>0</v>
      </c>
      <c r="K6987" s="105">
        <f t="shared" si="875"/>
        <v>0</v>
      </c>
      <c r="L6987" s="75">
        <v>0</v>
      </c>
      <c r="M6987" s="75">
        <v>0</v>
      </c>
      <c r="N6987" s="75">
        <v>0</v>
      </c>
      <c r="O6987" s="105">
        <v>0</v>
      </c>
      <c r="P6987" s="98">
        <f t="shared" si="876"/>
        <v>552</v>
      </c>
      <c r="Q6987" s="98">
        <f t="shared" si="877"/>
        <v>0</v>
      </c>
      <c r="R6987" s="98">
        <f t="shared" si="878"/>
        <v>0</v>
      </c>
      <c r="S6987" s="105">
        <f t="shared" si="879"/>
        <v>0</v>
      </c>
      <c r="T6987" s="8" t="str">
        <f>IF(I6987=0,"",(INDEX('AWR Data'!A$1:E$8823,MATCH(A6987,'AWR Data'!A$1:A$8823,0),4)))</f>
        <v/>
      </c>
    </row>
    <row r="6988" spans="1:20" ht="20" customHeight="1">
      <c r="A6988" s="14" t="s">
        <v>13438</v>
      </c>
      <c r="B6988" s="14" t="s">
        <v>699</v>
      </c>
      <c r="C6988" s="14" t="s">
        <v>13439</v>
      </c>
      <c r="E6988" s="74">
        <v>58</v>
      </c>
      <c r="F6988" s="74">
        <v>5470</v>
      </c>
      <c r="G6988" s="74">
        <f t="shared" si="872"/>
        <v>696</v>
      </c>
      <c r="H6988" s="80">
        <f t="shared" si="873"/>
        <v>0.12723948811700184</v>
      </c>
      <c r="I6988" s="74">
        <f>INDEX('AWR Data'!A$1:E$8825,MATCH(A6988,'AWR Data'!A$1:A$8825,0),5)</f>
        <v>0</v>
      </c>
      <c r="J6988" s="74">
        <f t="shared" si="874"/>
        <v>0</v>
      </c>
      <c r="K6988" s="105">
        <f t="shared" si="875"/>
        <v>0</v>
      </c>
      <c r="L6988" s="75">
        <v>0</v>
      </c>
      <c r="M6988" s="75">
        <v>0</v>
      </c>
      <c r="N6988" s="75">
        <v>0</v>
      </c>
      <c r="O6988" s="105">
        <v>0</v>
      </c>
      <c r="P6988" s="98">
        <f t="shared" si="876"/>
        <v>696</v>
      </c>
      <c r="Q6988" s="98">
        <f t="shared" si="877"/>
        <v>0</v>
      </c>
      <c r="R6988" s="98">
        <f t="shared" si="878"/>
        <v>0</v>
      </c>
      <c r="S6988" s="105">
        <f t="shared" si="879"/>
        <v>0</v>
      </c>
      <c r="T6988" s="8" t="str">
        <f>IF(I6988=0,"",(INDEX('AWR Data'!A$1:E$8823,MATCH(A6988,'AWR Data'!A$1:A$8823,0),4)))</f>
        <v/>
      </c>
    </row>
    <row r="6989" spans="1:20" ht="20" customHeight="1">
      <c r="A6989" s="14" t="s">
        <v>13442</v>
      </c>
      <c r="B6989" s="14" t="s">
        <v>699</v>
      </c>
      <c r="C6989" s="14" t="s">
        <v>13443</v>
      </c>
      <c r="E6989" s="74">
        <v>36</v>
      </c>
      <c r="F6989" s="74">
        <v>7360</v>
      </c>
      <c r="G6989" s="74">
        <f t="shared" si="872"/>
        <v>432</v>
      </c>
      <c r="H6989" s="80">
        <f t="shared" si="873"/>
        <v>5.8695652173913045E-2</v>
      </c>
      <c r="I6989" s="74">
        <f>INDEX('AWR Data'!A$1:E$8825,MATCH(A6989,'AWR Data'!A$1:A$8825,0),5)</f>
        <v>0</v>
      </c>
      <c r="J6989" s="74">
        <f t="shared" si="874"/>
        <v>0</v>
      </c>
      <c r="K6989" s="105">
        <f t="shared" si="875"/>
        <v>0</v>
      </c>
      <c r="L6989" s="75">
        <v>0</v>
      </c>
      <c r="M6989" s="75">
        <v>0</v>
      </c>
      <c r="N6989" s="75">
        <v>0</v>
      </c>
      <c r="O6989" s="105">
        <v>0</v>
      </c>
      <c r="P6989" s="98">
        <f t="shared" si="876"/>
        <v>432</v>
      </c>
      <c r="Q6989" s="98">
        <f t="shared" si="877"/>
        <v>0</v>
      </c>
      <c r="R6989" s="98">
        <f t="shared" si="878"/>
        <v>0</v>
      </c>
      <c r="S6989" s="105">
        <f t="shared" si="879"/>
        <v>0</v>
      </c>
      <c r="T6989" s="8" t="str">
        <f>IF(I6989=0,"",(INDEX('AWR Data'!A$1:E$8823,MATCH(A6989,'AWR Data'!A$1:A$8823,0),4)))</f>
        <v/>
      </c>
    </row>
    <row r="6990" spans="1:20" ht="20" customHeight="1">
      <c r="A6990" s="14" t="s">
        <v>13243</v>
      </c>
      <c r="B6990" s="14" t="s">
        <v>1187</v>
      </c>
      <c r="C6990" s="14" t="s">
        <v>13244</v>
      </c>
      <c r="E6990" s="74">
        <v>36</v>
      </c>
      <c r="F6990" s="74">
        <v>269</v>
      </c>
      <c r="G6990" s="74">
        <f t="shared" si="872"/>
        <v>432</v>
      </c>
      <c r="H6990" s="80">
        <f t="shared" si="873"/>
        <v>1.6059479553903346</v>
      </c>
      <c r="I6990" s="74">
        <f>INDEX('AWR Data'!A$1:E$8825,MATCH(A6990,'AWR Data'!A$1:A$8825,0),5)</f>
        <v>0</v>
      </c>
      <c r="J6990" s="74">
        <f t="shared" si="874"/>
        <v>0</v>
      </c>
      <c r="K6990" s="105">
        <f t="shared" si="875"/>
        <v>0</v>
      </c>
      <c r="L6990" s="75">
        <v>0</v>
      </c>
      <c r="M6990" s="75">
        <v>0</v>
      </c>
      <c r="N6990" s="75">
        <v>0</v>
      </c>
      <c r="O6990" s="105">
        <v>0</v>
      </c>
      <c r="P6990" s="98">
        <f t="shared" si="876"/>
        <v>432</v>
      </c>
      <c r="Q6990" s="98">
        <f t="shared" si="877"/>
        <v>0</v>
      </c>
      <c r="R6990" s="98">
        <f t="shared" si="878"/>
        <v>0</v>
      </c>
      <c r="S6990" s="105">
        <f t="shared" si="879"/>
        <v>0</v>
      </c>
      <c r="T6990" s="8" t="str">
        <f>IF(I6990=0,"",(INDEX('AWR Data'!A$1:E$8823,MATCH(A6990,'AWR Data'!A$1:A$8823,0),4)))</f>
        <v/>
      </c>
    </row>
    <row r="6991" spans="1:20" ht="20" customHeight="1">
      <c r="A6991" s="14" t="s">
        <v>13245</v>
      </c>
      <c r="B6991" s="14" t="s">
        <v>699</v>
      </c>
      <c r="C6991" s="14" t="s">
        <v>13246</v>
      </c>
      <c r="E6991" s="74">
        <v>36</v>
      </c>
      <c r="F6991" s="74">
        <v>284</v>
      </c>
      <c r="G6991" s="74">
        <f t="shared" si="872"/>
        <v>432</v>
      </c>
      <c r="H6991" s="80">
        <f t="shared" si="873"/>
        <v>1.5211267605633803</v>
      </c>
      <c r="I6991" s="74">
        <f>INDEX('AWR Data'!A$1:E$8825,MATCH(A6991,'AWR Data'!A$1:A$8825,0),5)</f>
        <v>0</v>
      </c>
      <c r="J6991" s="74">
        <f t="shared" si="874"/>
        <v>0</v>
      </c>
      <c r="K6991" s="105">
        <f t="shared" si="875"/>
        <v>0</v>
      </c>
      <c r="L6991" s="75">
        <v>0</v>
      </c>
      <c r="M6991" s="75">
        <v>0</v>
      </c>
      <c r="N6991" s="75">
        <v>0</v>
      </c>
      <c r="O6991" s="105">
        <v>0</v>
      </c>
      <c r="P6991" s="98">
        <f t="shared" si="876"/>
        <v>432</v>
      </c>
      <c r="Q6991" s="98">
        <f t="shared" si="877"/>
        <v>0</v>
      </c>
      <c r="R6991" s="98">
        <f t="shared" si="878"/>
        <v>0</v>
      </c>
      <c r="S6991" s="105">
        <f t="shared" si="879"/>
        <v>0</v>
      </c>
      <c r="T6991" s="8" t="str">
        <f>IF(I6991=0,"",(INDEX('AWR Data'!A$1:E$8823,MATCH(A6991,'AWR Data'!A$1:A$8823,0),4)))</f>
        <v/>
      </c>
    </row>
    <row r="6992" spans="1:20" ht="20" customHeight="1">
      <c r="A6992" s="14" t="s">
        <v>13247</v>
      </c>
      <c r="B6992" s="14" t="s">
        <v>699</v>
      </c>
      <c r="C6992" s="14" t="s">
        <v>13248</v>
      </c>
      <c r="E6992" s="74">
        <v>73</v>
      </c>
      <c r="F6992" s="74">
        <v>16200</v>
      </c>
      <c r="G6992" s="74">
        <f t="shared" si="872"/>
        <v>876</v>
      </c>
      <c r="H6992" s="80">
        <f t="shared" si="873"/>
        <v>5.4074074074074073E-2</v>
      </c>
      <c r="I6992" s="74">
        <f>INDEX('AWR Data'!A$1:E$8825,MATCH(A6992,'AWR Data'!A$1:A$8825,0),5)</f>
        <v>0</v>
      </c>
      <c r="J6992" s="74">
        <f t="shared" si="874"/>
        <v>0</v>
      </c>
      <c r="K6992" s="105">
        <f t="shared" si="875"/>
        <v>0</v>
      </c>
      <c r="L6992" s="75">
        <v>0</v>
      </c>
      <c r="M6992" s="75">
        <v>0</v>
      </c>
      <c r="N6992" s="75">
        <v>0</v>
      </c>
      <c r="O6992" s="105">
        <v>0</v>
      </c>
      <c r="P6992" s="98">
        <f t="shared" si="876"/>
        <v>876</v>
      </c>
      <c r="Q6992" s="98">
        <f t="shared" si="877"/>
        <v>0</v>
      </c>
      <c r="R6992" s="98">
        <f t="shared" si="878"/>
        <v>0</v>
      </c>
      <c r="S6992" s="105">
        <f t="shared" si="879"/>
        <v>0</v>
      </c>
      <c r="T6992" s="8" t="str">
        <f>IF(I6992=0,"",(INDEX('AWR Data'!A$1:E$8823,MATCH(A6992,'AWR Data'!A$1:A$8823,0),4)))</f>
        <v/>
      </c>
    </row>
    <row r="6993" spans="1:20" ht="20" customHeight="1">
      <c r="A6993" s="14" t="s">
        <v>13451</v>
      </c>
      <c r="B6993" s="14" t="s">
        <v>699</v>
      </c>
      <c r="C6993" s="14" t="s">
        <v>13452</v>
      </c>
      <c r="E6993" s="74">
        <v>91</v>
      </c>
      <c r="F6993" s="74">
        <v>2740</v>
      </c>
      <c r="G6993" s="74">
        <f t="shared" si="872"/>
        <v>1092</v>
      </c>
      <c r="H6993" s="80">
        <f t="shared" si="873"/>
        <v>0.39854014598540144</v>
      </c>
      <c r="I6993" s="74">
        <f>INDEX('AWR Data'!A$1:E$8825,MATCH(A6993,'AWR Data'!A$1:A$8825,0),5)</f>
        <v>0</v>
      </c>
      <c r="J6993" s="74">
        <f t="shared" si="874"/>
        <v>0</v>
      </c>
      <c r="K6993" s="105">
        <f t="shared" si="875"/>
        <v>0</v>
      </c>
      <c r="L6993" s="75">
        <v>0</v>
      </c>
      <c r="M6993" s="75">
        <v>0</v>
      </c>
      <c r="N6993" s="75">
        <v>0</v>
      </c>
      <c r="O6993" s="105">
        <v>0</v>
      </c>
      <c r="P6993" s="98">
        <f t="shared" si="876"/>
        <v>1092</v>
      </c>
      <c r="Q6993" s="98">
        <f t="shared" si="877"/>
        <v>0</v>
      </c>
      <c r="R6993" s="98">
        <f t="shared" si="878"/>
        <v>0</v>
      </c>
      <c r="S6993" s="105">
        <f t="shared" si="879"/>
        <v>0</v>
      </c>
      <c r="T6993" s="8" t="str">
        <f>IF(I6993=0,"",(INDEX('AWR Data'!A$1:E$8823,MATCH(A6993,'AWR Data'!A$1:A$8823,0),4)))</f>
        <v/>
      </c>
    </row>
    <row r="6994" spans="1:20" ht="20" customHeight="1">
      <c r="A6994" s="14" t="s">
        <v>13453</v>
      </c>
      <c r="B6994" s="14" t="s">
        <v>2119</v>
      </c>
      <c r="C6994" s="14" t="s">
        <v>13454</v>
      </c>
      <c r="E6994" s="74">
        <v>720</v>
      </c>
      <c r="F6994" s="74">
        <v>4200</v>
      </c>
      <c r="G6994" s="74">
        <f t="shared" si="872"/>
        <v>8640</v>
      </c>
      <c r="H6994" s="80">
        <f t="shared" si="873"/>
        <v>2.0571428571428569</v>
      </c>
      <c r="I6994" s="74">
        <f>INDEX('AWR Data'!A$1:E$8825,MATCH(A6994,'AWR Data'!A$1:A$8825,0),5)</f>
        <v>0</v>
      </c>
      <c r="J6994" s="74">
        <f t="shared" si="874"/>
        <v>0</v>
      </c>
      <c r="K6994" s="105">
        <f t="shared" si="875"/>
        <v>0</v>
      </c>
      <c r="L6994" s="75">
        <v>0</v>
      </c>
      <c r="M6994" s="75">
        <v>0</v>
      </c>
      <c r="N6994" s="75">
        <v>0</v>
      </c>
      <c r="O6994" s="105">
        <v>0</v>
      </c>
      <c r="P6994" s="98">
        <f t="shared" si="876"/>
        <v>8640</v>
      </c>
      <c r="Q6994" s="98">
        <f t="shared" si="877"/>
        <v>0</v>
      </c>
      <c r="R6994" s="98">
        <f t="shared" si="878"/>
        <v>0</v>
      </c>
      <c r="S6994" s="105">
        <f t="shared" si="879"/>
        <v>0</v>
      </c>
      <c r="T6994" s="8" t="str">
        <f>IF(I6994=0,"",(INDEX('AWR Data'!A$1:E$8823,MATCH(A6994,'AWR Data'!A$1:A$8823,0),4)))</f>
        <v/>
      </c>
    </row>
    <row r="6995" spans="1:20" ht="20" customHeight="1">
      <c r="A6995" s="14" t="s">
        <v>13455</v>
      </c>
      <c r="B6995" s="14" t="s">
        <v>2119</v>
      </c>
      <c r="C6995" s="14" t="s">
        <v>13456</v>
      </c>
      <c r="E6995" s="98">
        <v>58</v>
      </c>
      <c r="F6995" s="98">
        <v>2160</v>
      </c>
      <c r="G6995" s="98">
        <f t="shared" si="872"/>
        <v>696</v>
      </c>
      <c r="H6995" s="80">
        <f t="shared" si="873"/>
        <v>0.32222222222222224</v>
      </c>
      <c r="I6995" s="98">
        <f>INDEX('AWR Data'!A$1:E$8825,MATCH(A6995,'AWR Data'!A$1:A$8825,0),5)</f>
        <v>0</v>
      </c>
      <c r="J6995" s="98">
        <f t="shared" si="874"/>
        <v>0</v>
      </c>
      <c r="K6995" s="105">
        <f t="shared" si="875"/>
        <v>0</v>
      </c>
      <c r="L6995" s="75">
        <v>0</v>
      </c>
      <c r="M6995" s="75">
        <v>0</v>
      </c>
      <c r="N6995" s="75">
        <v>0</v>
      </c>
      <c r="O6995" s="105">
        <v>0</v>
      </c>
      <c r="P6995" s="98">
        <f t="shared" si="876"/>
        <v>696</v>
      </c>
      <c r="Q6995" s="98">
        <f t="shared" si="877"/>
        <v>0</v>
      </c>
      <c r="R6995" s="98">
        <f t="shared" si="878"/>
        <v>0</v>
      </c>
      <c r="S6995" s="105">
        <f t="shared" si="879"/>
        <v>0</v>
      </c>
      <c r="T6995" s="8" t="str">
        <f>IF(I6995=0,"",(INDEX('AWR Data'!A$1:E$8823,MATCH(A6995,'AWR Data'!A$1:A$8823,0),4)))</f>
        <v/>
      </c>
    </row>
    <row r="6996" spans="1:20" ht="20" customHeight="1">
      <c r="A6996" s="14" t="s">
        <v>13457</v>
      </c>
      <c r="B6996" s="14" t="s">
        <v>2119</v>
      </c>
      <c r="C6996" s="14" t="s">
        <v>13458</v>
      </c>
      <c r="E6996" s="98">
        <v>91</v>
      </c>
      <c r="F6996" s="98">
        <v>7640</v>
      </c>
      <c r="G6996" s="98">
        <f t="shared" si="872"/>
        <v>1092</v>
      </c>
      <c r="H6996" s="80">
        <f t="shared" si="873"/>
        <v>0.14293193717277486</v>
      </c>
      <c r="I6996" s="98">
        <f>INDEX('AWR Data'!A$1:E$8825,MATCH(A6996,'AWR Data'!A$1:A$8825,0),5)</f>
        <v>0</v>
      </c>
      <c r="J6996" s="98">
        <f t="shared" si="874"/>
        <v>0</v>
      </c>
      <c r="K6996" s="105">
        <f t="shared" si="875"/>
        <v>0</v>
      </c>
      <c r="L6996" s="75">
        <v>0</v>
      </c>
      <c r="M6996" s="75">
        <v>0</v>
      </c>
      <c r="N6996" s="75">
        <v>0</v>
      </c>
      <c r="O6996" s="105">
        <v>0</v>
      </c>
      <c r="P6996" s="98">
        <f t="shared" si="876"/>
        <v>1092</v>
      </c>
      <c r="Q6996" s="98">
        <f t="shared" si="877"/>
        <v>0</v>
      </c>
      <c r="R6996" s="98">
        <f t="shared" si="878"/>
        <v>0</v>
      </c>
      <c r="S6996" s="105">
        <f t="shared" si="879"/>
        <v>0</v>
      </c>
      <c r="T6996" s="8" t="str">
        <f>IF(I6996=0,"",(INDEX('AWR Data'!A$1:E$8823,MATCH(A6996,'AWR Data'!A$1:A$8823,0),4)))</f>
        <v/>
      </c>
    </row>
    <row r="6997" spans="1:20" ht="20" customHeight="1">
      <c r="A6997" s="14" t="s">
        <v>13459</v>
      </c>
      <c r="B6997" s="14" t="s">
        <v>2119</v>
      </c>
      <c r="C6997" s="14" t="s">
        <v>13460</v>
      </c>
      <c r="E6997" s="74">
        <v>140</v>
      </c>
      <c r="F6997" s="74">
        <v>10500</v>
      </c>
      <c r="G6997" s="74">
        <f t="shared" si="872"/>
        <v>1680</v>
      </c>
      <c r="H6997" s="80">
        <f t="shared" si="873"/>
        <v>0.16</v>
      </c>
      <c r="I6997" s="74">
        <f>INDEX('AWR Data'!A$1:E$8825,MATCH(A6997,'AWR Data'!A$1:A$8825,0),5)</f>
        <v>0</v>
      </c>
      <c r="J6997" s="74">
        <f t="shared" si="874"/>
        <v>0</v>
      </c>
      <c r="K6997" s="105">
        <f t="shared" si="875"/>
        <v>0</v>
      </c>
      <c r="L6997" s="75">
        <v>0</v>
      </c>
      <c r="M6997" s="75">
        <v>0</v>
      </c>
      <c r="N6997" s="75">
        <v>0</v>
      </c>
      <c r="O6997" s="105">
        <v>0</v>
      </c>
      <c r="P6997" s="98">
        <f t="shared" si="876"/>
        <v>1680</v>
      </c>
      <c r="Q6997" s="98">
        <f t="shared" si="877"/>
        <v>0</v>
      </c>
      <c r="R6997" s="98">
        <f t="shared" si="878"/>
        <v>0</v>
      </c>
      <c r="S6997" s="105">
        <f t="shared" si="879"/>
        <v>0</v>
      </c>
      <c r="T6997" s="8" t="str">
        <f>IF(I6997=0,"",(INDEX('AWR Data'!A$1:E$8823,MATCH(A6997,'AWR Data'!A$1:A$8823,0),4)))</f>
        <v/>
      </c>
    </row>
    <row r="6998" spans="1:20" ht="20" customHeight="1">
      <c r="A6998" s="14" t="s">
        <v>13461</v>
      </c>
      <c r="B6998" s="14" t="s">
        <v>2119</v>
      </c>
      <c r="C6998" s="14" t="s">
        <v>13260</v>
      </c>
      <c r="E6998" s="74">
        <v>390</v>
      </c>
      <c r="F6998" s="74">
        <v>24700</v>
      </c>
      <c r="G6998" s="74">
        <f t="shared" si="872"/>
        <v>4680</v>
      </c>
      <c r="H6998" s="80">
        <f t="shared" si="873"/>
        <v>0.18947368421052632</v>
      </c>
      <c r="I6998" s="74">
        <f>INDEX('AWR Data'!A$1:E$8825,MATCH(A6998,'AWR Data'!A$1:A$8825,0),5)</f>
        <v>0</v>
      </c>
      <c r="J6998" s="74">
        <f t="shared" si="874"/>
        <v>0</v>
      </c>
      <c r="K6998" s="105">
        <f t="shared" si="875"/>
        <v>0</v>
      </c>
      <c r="L6998" s="75">
        <v>0</v>
      </c>
      <c r="M6998" s="75">
        <v>0</v>
      </c>
      <c r="N6998" s="75">
        <v>0</v>
      </c>
      <c r="O6998" s="105">
        <v>0</v>
      </c>
      <c r="P6998" s="98">
        <f t="shared" si="876"/>
        <v>4680</v>
      </c>
      <c r="Q6998" s="98">
        <f t="shared" si="877"/>
        <v>0</v>
      </c>
      <c r="R6998" s="98">
        <f t="shared" si="878"/>
        <v>0</v>
      </c>
      <c r="S6998" s="105">
        <f t="shared" si="879"/>
        <v>0</v>
      </c>
      <c r="T6998" s="8" t="str">
        <f>IF(I6998=0,"",(INDEX('AWR Data'!A$1:E$8823,MATCH(A6998,'AWR Data'!A$1:A$8823,0),4)))</f>
        <v/>
      </c>
    </row>
    <row r="6999" spans="1:20" ht="20" customHeight="1">
      <c r="A6999" s="14" t="s">
        <v>13261</v>
      </c>
      <c r="B6999" s="14" t="s">
        <v>2119</v>
      </c>
      <c r="C6999" s="14" t="s">
        <v>13262</v>
      </c>
      <c r="E6999" s="74">
        <v>140</v>
      </c>
      <c r="F6999" s="74">
        <v>10700</v>
      </c>
      <c r="G6999" s="74">
        <f t="shared" si="872"/>
        <v>1680</v>
      </c>
      <c r="H6999" s="80">
        <f t="shared" si="873"/>
        <v>0.15700934579439252</v>
      </c>
      <c r="I6999" s="74">
        <f>INDEX('AWR Data'!A$1:E$8825,MATCH(A6999,'AWR Data'!A$1:A$8825,0),5)</f>
        <v>0</v>
      </c>
      <c r="J6999" s="74">
        <f t="shared" si="874"/>
        <v>0</v>
      </c>
      <c r="K6999" s="105">
        <f t="shared" si="875"/>
        <v>0</v>
      </c>
      <c r="L6999" s="75">
        <v>0</v>
      </c>
      <c r="M6999" s="75">
        <v>0</v>
      </c>
      <c r="N6999" s="75">
        <v>0</v>
      </c>
      <c r="O6999" s="105">
        <v>0</v>
      </c>
      <c r="P6999" s="98">
        <f t="shared" si="876"/>
        <v>1680</v>
      </c>
      <c r="Q6999" s="98">
        <f t="shared" si="877"/>
        <v>0</v>
      </c>
      <c r="R6999" s="98">
        <f t="shared" si="878"/>
        <v>0</v>
      </c>
      <c r="S6999" s="105">
        <f t="shared" si="879"/>
        <v>0</v>
      </c>
      <c r="T6999" s="8" t="str">
        <f>IF(I6999=0,"",(INDEX('AWR Data'!A$1:E$8823,MATCH(A6999,'AWR Data'!A$1:A$8823,0),4)))</f>
        <v/>
      </c>
    </row>
    <row r="7000" spans="1:20" ht="20" customHeight="1">
      <c r="A7000" s="14" t="s">
        <v>13263</v>
      </c>
      <c r="B7000" s="14" t="s">
        <v>2119</v>
      </c>
      <c r="C7000" s="14" t="s">
        <v>13264</v>
      </c>
      <c r="E7000" s="74">
        <v>170</v>
      </c>
      <c r="F7000" s="74">
        <v>11900</v>
      </c>
      <c r="G7000" s="74">
        <f t="shared" si="872"/>
        <v>2040</v>
      </c>
      <c r="H7000" s="80">
        <f t="shared" si="873"/>
        <v>0.17142857142857143</v>
      </c>
      <c r="I7000" s="74">
        <f>INDEX('AWR Data'!A$1:E$8825,MATCH(A7000,'AWR Data'!A$1:A$8825,0),5)</f>
        <v>0</v>
      </c>
      <c r="J7000" s="74">
        <f t="shared" si="874"/>
        <v>0</v>
      </c>
      <c r="K7000" s="105">
        <f t="shared" si="875"/>
        <v>0</v>
      </c>
      <c r="L7000" s="75">
        <v>0</v>
      </c>
      <c r="M7000" s="75">
        <v>0</v>
      </c>
      <c r="N7000" s="75">
        <v>0</v>
      </c>
      <c r="O7000" s="105">
        <v>0</v>
      </c>
      <c r="P7000" s="98">
        <f t="shared" si="876"/>
        <v>2040</v>
      </c>
      <c r="Q7000" s="98">
        <f t="shared" si="877"/>
        <v>0</v>
      </c>
      <c r="R7000" s="98">
        <f t="shared" si="878"/>
        <v>0</v>
      </c>
      <c r="S7000" s="105">
        <f t="shared" si="879"/>
        <v>0</v>
      </c>
      <c r="T7000" s="8" t="str">
        <f>IF(I7000=0,"",(INDEX('AWR Data'!A$1:E$8823,MATCH(A7000,'AWR Data'!A$1:A$8823,0),4)))</f>
        <v/>
      </c>
    </row>
    <row r="7001" spans="1:20" ht="20" customHeight="1">
      <c r="A7001" s="14" t="s">
        <v>13265</v>
      </c>
      <c r="B7001" s="14" t="s">
        <v>2119</v>
      </c>
      <c r="C7001" s="14" t="s">
        <v>13266</v>
      </c>
      <c r="E7001" s="74">
        <v>73</v>
      </c>
      <c r="F7001" s="74">
        <v>7150</v>
      </c>
      <c r="G7001" s="74">
        <f t="shared" si="872"/>
        <v>876</v>
      </c>
      <c r="H7001" s="80">
        <f t="shared" si="873"/>
        <v>0.12251748251748251</v>
      </c>
      <c r="I7001" s="74">
        <f>INDEX('AWR Data'!A$1:E$8825,MATCH(A7001,'AWR Data'!A$1:A$8825,0),5)</f>
        <v>0</v>
      </c>
      <c r="J7001" s="74">
        <f t="shared" si="874"/>
        <v>0</v>
      </c>
      <c r="K7001" s="105">
        <f t="shared" si="875"/>
        <v>0</v>
      </c>
      <c r="L7001" s="75">
        <v>0</v>
      </c>
      <c r="M7001" s="75">
        <v>0</v>
      </c>
      <c r="N7001" s="75">
        <v>0</v>
      </c>
      <c r="O7001" s="105">
        <v>0</v>
      </c>
      <c r="P7001" s="98">
        <f t="shared" si="876"/>
        <v>876</v>
      </c>
      <c r="Q7001" s="98">
        <f t="shared" si="877"/>
        <v>0</v>
      </c>
      <c r="R7001" s="98">
        <f t="shared" si="878"/>
        <v>0</v>
      </c>
      <c r="S7001" s="105">
        <f t="shared" si="879"/>
        <v>0</v>
      </c>
      <c r="T7001" s="8" t="str">
        <f>IF(I7001=0,"",(INDEX('AWR Data'!A$1:E$8823,MATCH(A7001,'AWR Data'!A$1:A$8823,0),4)))</f>
        <v/>
      </c>
    </row>
    <row r="7002" spans="1:20" ht="20" customHeight="1">
      <c r="A7002" s="14" t="s">
        <v>13267</v>
      </c>
      <c r="B7002" s="14" t="s">
        <v>2119</v>
      </c>
      <c r="C7002" s="14" t="s">
        <v>13268</v>
      </c>
      <c r="E7002" s="74">
        <v>140</v>
      </c>
      <c r="F7002" s="74">
        <v>21500</v>
      </c>
      <c r="G7002" s="74">
        <f t="shared" si="872"/>
        <v>1680</v>
      </c>
      <c r="H7002" s="80">
        <f t="shared" si="873"/>
        <v>7.8139534883720926E-2</v>
      </c>
      <c r="I7002" s="74">
        <f>INDEX('AWR Data'!A$1:E$8825,MATCH(A7002,'AWR Data'!A$1:A$8825,0),5)</f>
        <v>0</v>
      </c>
      <c r="J7002" s="74">
        <f t="shared" si="874"/>
        <v>0</v>
      </c>
      <c r="K7002" s="105">
        <f t="shared" si="875"/>
        <v>0</v>
      </c>
      <c r="L7002" s="75">
        <v>0</v>
      </c>
      <c r="M7002" s="75">
        <v>0</v>
      </c>
      <c r="N7002" s="75">
        <v>0</v>
      </c>
      <c r="O7002" s="105">
        <v>0</v>
      </c>
      <c r="P7002" s="98">
        <f t="shared" si="876"/>
        <v>1680</v>
      </c>
      <c r="Q7002" s="98">
        <f t="shared" si="877"/>
        <v>0</v>
      </c>
      <c r="R7002" s="98">
        <f t="shared" si="878"/>
        <v>0</v>
      </c>
      <c r="S7002" s="105">
        <f t="shared" si="879"/>
        <v>0</v>
      </c>
      <c r="T7002" s="8" t="str">
        <f>IF(I7002=0,"",(INDEX('AWR Data'!A$1:E$8823,MATCH(A7002,'AWR Data'!A$1:A$8823,0),4)))</f>
        <v/>
      </c>
    </row>
    <row r="7003" spans="1:20" ht="20" customHeight="1">
      <c r="A7003" s="14" t="s">
        <v>13269</v>
      </c>
      <c r="B7003" s="14" t="s">
        <v>2119</v>
      </c>
      <c r="C7003" s="14" t="s">
        <v>13471</v>
      </c>
      <c r="E7003" s="74">
        <v>46</v>
      </c>
      <c r="F7003" s="74">
        <v>8810</v>
      </c>
      <c r="G7003" s="74">
        <f t="shared" si="872"/>
        <v>552</v>
      </c>
      <c r="H7003" s="80">
        <f t="shared" si="873"/>
        <v>6.2656072644721908E-2</v>
      </c>
      <c r="I7003" s="74">
        <f>INDEX('AWR Data'!A$1:E$8825,MATCH(A7003,'AWR Data'!A$1:A$8825,0),5)</f>
        <v>0</v>
      </c>
      <c r="J7003" s="74">
        <f t="shared" si="874"/>
        <v>0</v>
      </c>
      <c r="K7003" s="105">
        <f t="shared" si="875"/>
        <v>0</v>
      </c>
      <c r="L7003" s="75">
        <v>0</v>
      </c>
      <c r="M7003" s="75">
        <v>0</v>
      </c>
      <c r="N7003" s="75">
        <v>0</v>
      </c>
      <c r="O7003" s="105">
        <v>0</v>
      </c>
      <c r="P7003" s="98">
        <f t="shared" si="876"/>
        <v>552</v>
      </c>
      <c r="Q7003" s="98">
        <f t="shared" si="877"/>
        <v>0</v>
      </c>
      <c r="R7003" s="98">
        <f t="shared" si="878"/>
        <v>0</v>
      </c>
      <c r="S7003" s="105">
        <f t="shared" si="879"/>
        <v>0</v>
      </c>
      <c r="T7003" s="8" t="str">
        <f>IF(I7003=0,"",(INDEX('AWR Data'!A$1:E$8823,MATCH(A7003,'AWR Data'!A$1:A$8823,0),4)))</f>
        <v/>
      </c>
    </row>
    <row r="7004" spans="1:20" ht="20" customHeight="1">
      <c r="A7004" s="14" t="s">
        <v>13472</v>
      </c>
      <c r="B7004" s="14" t="s">
        <v>2119</v>
      </c>
      <c r="C7004" s="14" t="s">
        <v>13473</v>
      </c>
      <c r="E7004" s="74">
        <v>110</v>
      </c>
      <c r="F7004" s="74">
        <v>32700</v>
      </c>
      <c r="G7004" s="74">
        <f t="shared" si="872"/>
        <v>1320</v>
      </c>
      <c r="H7004" s="80">
        <f t="shared" si="873"/>
        <v>4.0366972477064222E-2</v>
      </c>
      <c r="I7004" s="74">
        <f>INDEX('AWR Data'!A$1:E$8825,MATCH(A7004,'AWR Data'!A$1:A$8825,0),5)</f>
        <v>0</v>
      </c>
      <c r="J7004" s="74">
        <f t="shared" si="874"/>
        <v>0</v>
      </c>
      <c r="K7004" s="105">
        <f t="shared" si="875"/>
        <v>0</v>
      </c>
      <c r="L7004" s="75">
        <v>0</v>
      </c>
      <c r="M7004" s="75">
        <v>0</v>
      </c>
      <c r="N7004" s="75">
        <v>0</v>
      </c>
      <c r="O7004" s="105">
        <v>0</v>
      </c>
      <c r="P7004" s="98">
        <f t="shared" si="876"/>
        <v>1320</v>
      </c>
      <c r="Q7004" s="98">
        <f t="shared" si="877"/>
        <v>0</v>
      </c>
      <c r="R7004" s="98">
        <f t="shared" si="878"/>
        <v>0</v>
      </c>
      <c r="S7004" s="105">
        <f t="shared" si="879"/>
        <v>0</v>
      </c>
      <c r="T7004" s="8" t="str">
        <f>IF(I7004=0,"",(INDEX('AWR Data'!A$1:E$8823,MATCH(A7004,'AWR Data'!A$1:A$8823,0),4)))</f>
        <v/>
      </c>
    </row>
    <row r="7005" spans="1:20" ht="20" customHeight="1">
      <c r="A7005" s="14" t="s">
        <v>13474</v>
      </c>
      <c r="B7005" s="14" t="s">
        <v>2119</v>
      </c>
      <c r="C7005" s="14" t="s">
        <v>13475</v>
      </c>
      <c r="E7005" s="74">
        <v>170</v>
      </c>
      <c r="F7005" s="74">
        <v>49200</v>
      </c>
      <c r="G7005" s="74">
        <f t="shared" si="872"/>
        <v>2040</v>
      </c>
      <c r="H7005" s="80">
        <f t="shared" si="873"/>
        <v>4.1463414634146344E-2</v>
      </c>
      <c r="I7005" s="74">
        <f>INDEX('AWR Data'!A$1:E$8825,MATCH(A7005,'AWR Data'!A$1:A$8825,0),5)</f>
        <v>0</v>
      </c>
      <c r="J7005" s="74">
        <f t="shared" si="874"/>
        <v>0</v>
      </c>
      <c r="K7005" s="105">
        <f t="shared" si="875"/>
        <v>0</v>
      </c>
      <c r="L7005" s="75">
        <v>0</v>
      </c>
      <c r="M7005" s="75">
        <v>0</v>
      </c>
      <c r="N7005" s="75">
        <v>0</v>
      </c>
      <c r="O7005" s="105">
        <v>0</v>
      </c>
      <c r="P7005" s="98">
        <f t="shared" si="876"/>
        <v>2040</v>
      </c>
      <c r="Q7005" s="98">
        <f t="shared" si="877"/>
        <v>0</v>
      </c>
      <c r="R7005" s="98">
        <f t="shared" si="878"/>
        <v>0</v>
      </c>
      <c r="S7005" s="105">
        <f t="shared" si="879"/>
        <v>0</v>
      </c>
      <c r="T7005" s="8" t="str">
        <f>IF(I7005=0,"",(INDEX('AWR Data'!A$1:E$8823,MATCH(A7005,'AWR Data'!A$1:A$8823,0),4)))</f>
        <v/>
      </c>
    </row>
    <row r="7006" spans="1:20" ht="20" customHeight="1">
      <c r="A7006" s="14" t="s">
        <v>13476</v>
      </c>
      <c r="B7006" s="14" t="s">
        <v>2119</v>
      </c>
      <c r="C7006" s="14" t="s">
        <v>13477</v>
      </c>
      <c r="E7006" s="74">
        <v>140</v>
      </c>
      <c r="F7006" s="74">
        <v>4120</v>
      </c>
      <c r="G7006" s="74">
        <f t="shared" si="872"/>
        <v>1680</v>
      </c>
      <c r="H7006" s="80">
        <f t="shared" si="873"/>
        <v>0.40776699029126212</v>
      </c>
      <c r="I7006" s="74">
        <f>INDEX('AWR Data'!A$1:E$8825,MATCH(A7006,'AWR Data'!A$1:A$8825,0),5)</f>
        <v>0</v>
      </c>
      <c r="J7006" s="74">
        <f t="shared" si="874"/>
        <v>0</v>
      </c>
      <c r="K7006" s="105">
        <f t="shared" si="875"/>
        <v>0</v>
      </c>
      <c r="L7006" s="75">
        <v>0</v>
      </c>
      <c r="M7006" s="75">
        <v>0</v>
      </c>
      <c r="N7006" s="75">
        <v>0</v>
      </c>
      <c r="O7006" s="105">
        <v>0</v>
      </c>
      <c r="P7006" s="98">
        <f t="shared" si="876"/>
        <v>1680</v>
      </c>
      <c r="Q7006" s="98">
        <f t="shared" si="877"/>
        <v>0</v>
      </c>
      <c r="R7006" s="98">
        <f t="shared" si="878"/>
        <v>0</v>
      </c>
      <c r="S7006" s="105">
        <f t="shared" si="879"/>
        <v>0</v>
      </c>
      <c r="T7006" s="8" t="str">
        <f>IF(I7006=0,"",(INDEX('AWR Data'!A$1:E$8823,MATCH(A7006,'AWR Data'!A$1:A$8823,0),4)))</f>
        <v/>
      </c>
    </row>
    <row r="7007" spans="1:20" ht="20" customHeight="1">
      <c r="A7007" s="14" t="s">
        <v>13478</v>
      </c>
      <c r="B7007" s="14" t="s">
        <v>2119</v>
      </c>
      <c r="C7007" s="14" t="s">
        <v>13479</v>
      </c>
      <c r="E7007" s="74">
        <v>73</v>
      </c>
      <c r="F7007" s="74">
        <v>20700</v>
      </c>
      <c r="G7007" s="74">
        <f t="shared" si="872"/>
        <v>876</v>
      </c>
      <c r="H7007" s="80">
        <f t="shared" si="873"/>
        <v>4.2318840579710144E-2</v>
      </c>
      <c r="I7007" s="74">
        <f>INDEX('AWR Data'!A$1:E$8825,MATCH(A7007,'AWR Data'!A$1:A$8825,0),5)</f>
        <v>0</v>
      </c>
      <c r="J7007" s="74">
        <f t="shared" si="874"/>
        <v>0</v>
      </c>
      <c r="K7007" s="105">
        <f t="shared" si="875"/>
        <v>0</v>
      </c>
      <c r="L7007" s="75">
        <v>0</v>
      </c>
      <c r="M7007" s="75">
        <v>0</v>
      </c>
      <c r="N7007" s="75">
        <v>0</v>
      </c>
      <c r="O7007" s="105">
        <v>0</v>
      </c>
      <c r="P7007" s="98">
        <f t="shared" si="876"/>
        <v>876</v>
      </c>
      <c r="Q7007" s="98">
        <f t="shared" si="877"/>
        <v>0</v>
      </c>
      <c r="R7007" s="98">
        <f t="shared" si="878"/>
        <v>0</v>
      </c>
      <c r="S7007" s="105">
        <f t="shared" si="879"/>
        <v>0</v>
      </c>
      <c r="T7007" s="8" t="str">
        <f>IF(I7007=0,"",(INDEX('AWR Data'!A$1:E$8823,MATCH(A7007,'AWR Data'!A$1:A$8823,0),4)))</f>
        <v/>
      </c>
    </row>
    <row r="7008" spans="1:20" ht="20" customHeight="1">
      <c r="A7008" s="14" t="s">
        <v>13480</v>
      </c>
      <c r="B7008" s="14" t="s">
        <v>2119</v>
      </c>
      <c r="C7008" s="14" t="s">
        <v>13481</v>
      </c>
      <c r="E7008" s="74">
        <v>46</v>
      </c>
      <c r="F7008" s="74">
        <v>6440</v>
      </c>
      <c r="G7008" s="74">
        <f t="shared" si="872"/>
        <v>552</v>
      </c>
      <c r="H7008" s="80">
        <f t="shared" si="873"/>
        <v>8.5714285714285715E-2</v>
      </c>
      <c r="I7008" s="74">
        <f>INDEX('AWR Data'!A$1:E$8825,MATCH(A7008,'AWR Data'!A$1:A$8825,0),5)</f>
        <v>0</v>
      </c>
      <c r="J7008" s="74">
        <f t="shared" si="874"/>
        <v>0</v>
      </c>
      <c r="K7008" s="105">
        <f t="shared" si="875"/>
        <v>0</v>
      </c>
      <c r="L7008" s="75">
        <v>0</v>
      </c>
      <c r="M7008" s="75">
        <v>0</v>
      </c>
      <c r="N7008" s="75">
        <v>0</v>
      </c>
      <c r="O7008" s="105">
        <v>0</v>
      </c>
      <c r="P7008" s="98">
        <f t="shared" si="876"/>
        <v>552</v>
      </c>
      <c r="Q7008" s="98">
        <f t="shared" si="877"/>
        <v>0</v>
      </c>
      <c r="R7008" s="98">
        <f t="shared" si="878"/>
        <v>0</v>
      </c>
      <c r="S7008" s="105">
        <f t="shared" si="879"/>
        <v>0</v>
      </c>
      <c r="T7008" s="8" t="str">
        <f>IF(I7008=0,"",(INDEX('AWR Data'!A$1:E$8823,MATCH(A7008,'AWR Data'!A$1:A$8823,0),4)))</f>
        <v/>
      </c>
    </row>
    <row r="7009" spans="1:20" ht="20" customHeight="1">
      <c r="A7009" s="14" t="s">
        <v>13482</v>
      </c>
      <c r="B7009" s="14" t="s">
        <v>2119</v>
      </c>
      <c r="C7009" s="14" t="s">
        <v>13483</v>
      </c>
      <c r="E7009" s="74">
        <v>210</v>
      </c>
      <c r="F7009" s="74">
        <v>50000</v>
      </c>
      <c r="G7009" s="74">
        <f t="shared" si="872"/>
        <v>2520</v>
      </c>
      <c r="H7009" s="80">
        <f t="shared" si="873"/>
        <v>5.04E-2</v>
      </c>
      <c r="I7009" s="74">
        <f>INDEX('AWR Data'!A$1:E$8825,MATCH(A7009,'AWR Data'!A$1:A$8825,0),5)</f>
        <v>0</v>
      </c>
      <c r="J7009" s="74">
        <f t="shared" si="874"/>
        <v>0</v>
      </c>
      <c r="K7009" s="105">
        <f t="shared" si="875"/>
        <v>0</v>
      </c>
      <c r="L7009" s="75">
        <v>0</v>
      </c>
      <c r="M7009" s="75">
        <v>0</v>
      </c>
      <c r="N7009" s="75">
        <v>0</v>
      </c>
      <c r="O7009" s="105">
        <v>0</v>
      </c>
      <c r="P7009" s="98">
        <f t="shared" si="876"/>
        <v>2520</v>
      </c>
      <c r="Q7009" s="98">
        <f t="shared" si="877"/>
        <v>0</v>
      </c>
      <c r="R7009" s="98">
        <f t="shared" si="878"/>
        <v>0</v>
      </c>
      <c r="S7009" s="105">
        <f t="shared" si="879"/>
        <v>0</v>
      </c>
      <c r="T7009" s="8" t="str">
        <f>IF(I7009=0,"",(INDEX('AWR Data'!A$1:E$8823,MATCH(A7009,'AWR Data'!A$1:A$8823,0),4)))</f>
        <v/>
      </c>
    </row>
    <row r="7010" spans="1:20" ht="20" customHeight="1">
      <c r="A7010" s="14" t="s">
        <v>13484</v>
      </c>
      <c r="B7010" s="14" t="s">
        <v>2119</v>
      </c>
      <c r="C7010" s="14" t="s">
        <v>13485</v>
      </c>
      <c r="E7010" s="74">
        <v>73</v>
      </c>
      <c r="F7010" s="74">
        <v>67600</v>
      </c>
      <c r="G7010" s="74">
        <f t="shared" si="872"/>
        <v>876</v>
      </c>
      <c r="H7010" s="80">
        <f t="shared" si="873"/>
        <v>1.2958579881656804E-2</v>
      </c>
      <c r="I7010" s="74">
        <f>INDEX('AWR Data'!A$1:E$8825,MATCH(A7010,'AWR Data'!A$1:A$8825,0),5)</f>
        <v>0</v>
      </c>
      <c r="J7010" s="74">
        <f t="shared" si="874"/>
        <v>0</v>
      </c>
      <c r="K7010" s="105">
        <f t="shared" si="875"/>
        <v>0</v>
      </c>
      <c r="L7010" s="75">
        <v>0</v>
      </c>
      <c r="M7010" s="75">
        <v>0</v>
      </c>
      <c r="N7010" s="75">
        <v>0</v>
      </c>
      <c r="O7010" s="105">
        <v>0</v>
      </c>
      <c r="P7010" s="98">
        <f t="shared" si="876"/>
        <v>876</v>
      </c>
      <c r="Q7010" s="98">
        <f t="shared" si="877"/>
        <v>0</v>
      </c>
      <c r="R7010" s="98">
        <f t="shared" si="878"/>
        <v>0</v>
      </c>
      <c r="S7010" s="105">
        <f t="shared" si="879"/>
        <v>0</v>
      </c>
      <c r="T7010" s="8" t="str">
        <f>IF(I7010=0,"",(INDEX('AWR Data'!A$1:E$8823,MATCH(A7010,'AWR Data'!A$1:A$8823,0),4)))</f>
        <v/>
      </c>
    </row>
    <row r="7011" spans="1:20" ht="20" customHeight="1">
      <c r="A7011" s="14" t="s">
        <v>13486</v>
      </c>
      <c r="B7011" s="14" t="s">
        <v>2119</v>
      </c>
      <c r="C7011" s="14" t="s">
        <v>13487</v>
      </c>
      <c r="E7011" s="74">
        <v>140</v>
      </c>
      <c r="F7011" s="74">
        <v>28500</v>
      </c>
      <c r="G7011" s="74">
        <f t="shared" si="872"/>
        <v>1680</v>
      </c>
      <c r="H7011" s="80">
        <f t="shared" si="873"/>
        <v>5.894736842105263E-2</v>
      </c>
      <c r="I7011" s="74">
        <f>INDEX('AWR Data'!A$1:E$8825,MATCH(A7011,'AWR Data'!A$1:A$8825,0),5)</f>
        <v>0</v>
      </c>
      <c r="J7011" s="74">
        <f t="shared" si="874"/>
        <v>0</v>
      </c>
      <c r="K7011" s="105">
        <f t="shared" si="875"/>
        <v>0</v>
      </c>
      <c r="L7011" s="75">
        <v>0</v>
      </c>
      <c r="M7011" s="75">
        <v>0</v>
      </c>
      <c r="N7011" s="75">
        <v>0</v>
      </c>
      <c r="O7011" s="105">
        <v>0</v>
      </c>
      <c r="P7011" s="98">
        <f t="shared" si="876"/>
        <v>1680</v>
      </c>
      <c r="Q7011" s="98">
        <f t="shared" si="877"/>
        <v>0</v>
      </c>
      <c r="R7011" s="98">
        <f t="shared" si="878"/>
        <v>0</v>
      </c>
      <c r="S7011" s="105">
        <f t="shared" si="879"/>
        <v>0</v>
      </c>
      <c r="T7011" s="8" t="str">
        <f>IF(I7011=0,"",(INDEX('AWR Data'!A$1:E$8823,MATCH(A7011,'AWR Data'!A$1:A$8823,0),4)))</f>
        <v/>
      </c>
    </row>
    <row r="7012" spans="1:20" ht="20" customHeight="1">
      <c r="A7012" s="14" t="s">
        <v>13488</v>
      </c>
      <c r="B7012" s="14" t="s">
        <v>2119</v>
      </c>
      <c r="C7012" s="14" t="s">
        <v>13489</v>
      </c>
      <c r="E7012" s="74">
        <v>91</v>
      </c>
      <c r="F7012" s="74">
        <v>10300</v>
      </c>
      <c r="G7012" s="74">
        <f t="shared" si="872"/>
        <v>1092</v>
      </c>
      <c r="H7012" s="80">
        <f t="shared" si="873"/>
        <v>0.10601941747572816</v>
      </c>
      <c r="I7012" s="74">
        <f>INDEX('AWR Data'!A$1:E$8825,MATCH(A7012,'AWR Data'!A$1:A$8825,0),5)</f>
        <v>0</v>
      </c>
      <c r="J7012" s="74">
        <f t="shared" si="874"/>
        <v>0</v>
      </c>
      <c r="K7012" s="105">
        <f t="shared" si="875"/>
        <v>0</v>
      </c>
      <c r="L7012" s="75">
        <v>0</v>
      </c>
      <c r="M7012" s="75">
        <v>0</v>
      </c>
      <c r="N7012" s="75">
        <v>0</v>
      </c>
      <c r="O7012" s="105">
        <v>0</v>
      </c>
      <c r="P7012" s="98">
        <f t="shared" si="876"/>
        <v>1092</v>
      </c>
      <c r="Q7012" s="98">
        <f t="shared" si="877"/>
        <v>0</v>
      </c>
      <c r="R7012" s="98">
        <f t="shared" si="878"/>
        <v>0</v>
      </c>
      <c r="S7012" s="105">
        <f t="shared" si="879"/>
        <v>0</v>
      </c>
      <c r="T7012" s="8" t="str">
        <f>IF(I7012=0,"",(INDEX('AWR Data'!A$1:E$8823,MATCH(A7012,'AWR Data'!A$1:A$8823,0),4)))</f>
        <v/>
      </c>
    </row>
    <row r="7013" spans="1:20" ht="20" customHeight="1">
      <c r="A7013" s="14" t="s">
        <v>13490</v>
      </c>
      <c r="B7013" s="14" t="s">
        <v>2119</v>
      </c>
      <c r="C7013" s="14" t="s">
        <v>13683</v>
      </c>
      <c r="E7013" s="74">
        <v>91</v>
      </c>
      <c r="F7013" s="74">
        <v>5310</v>
      </c>
      <c r="G7013" s="74">
        <f t="shared" si="872"/>
        <v>1092</v>
      </c>
      <c r="H7013" s="80">
        <f t="shared" si="873"/>
        <v>0.20564971751412428</v>
      </c>
      <c r="I7013" s="74">
        <f>INDEX('AWR Data'!A$1:E$8825,MATCH(A7013,'AWR Data'!A$1:A$8825,0),5)</f>
        <v>0</v>
      </c>
      <c r="J7013" s="74">
        <f t="shared" si="874"/>
        <v>0</v>
      </c>
      <c r="K7013" s="105">
        <f t="shared" si="875"/>
        <v>0</v>
      </c>
      <c r="L7013" s="75">
        <v>0</v>
      </c>
      <c r="M7013" s="75">
        <v>0</v>
      </c>
      <c r="N7013" s="75">
        <v>0</v>
      </c>
      <c r="O7013" s="105">
        <v>0</v>
      </c>
      <c r="P7013" s="98">
        <f t="shared" si="876"/>
        <v>1092</v>
      </c>
      <c r="Q7013" s="98">
        <f t="shared" si="877"/>
        <v>0</v>
      </c>
      <c r="R7013" s="98">
        <f t="shared" si="878"/>
        <v>0</v>
      </c>
      <c r="S7013" s="105">
        <f t="shared" si="879"/>
        <v>0</v>
      </c>
      <c r="T7013" s="8" t="str">
        <f>IF(I7013=0,"",(INDEX('AWR Data'!A$1:E$8823,MATCH(A7013,'AWR Data'!A$1:A$8823,0),4)))</f>
        <v/>
      </c>
    </row>
    <row r="7014" spans="1:20" ht="20" customHeight="1">
      <c r="A7014" s="14" t="s">
        <v>13684</v>
      </c>
      <c r="B7014" s="14" t="s">
        <v>2119</v>
      </c>
      <c r="C7014" s="14" t="s">
        <v>13685</v>
      </c>
      <c r="E7014" s="74">
        <v>91</v>
      </c>
      <c r="F7014" s="74">
        <v>9870</v>
      </c>
      <c r="G7014" s="74">
        <f t="shared" si="872"/>
        <v>1092</v>
      </c>
      <c r="H7014" s="80">
        <f t="shared" si="873"/>
        <v>0.11063829787234042</v>
      </c>
      <c r="I7014" s="74">
        <f>INDEX('AWR Data'!A$1:E$8825,MATCH(A7014,'AWR Data'!A$1:A$8825,0),5)</f>
        <v>0</v>
      </c>
      <c r="J7014" s="74">
        <f t="shared" si="874"/>
        <v>0</v>
      </c>
      <c r="K7014" s="105">
        <f t="shared" si="875"/>
        <v>0</v>
      </c>
      <c r="L7014" s="75">
        <v>0</v>
      </c>
      <c r="M7014" s="75">
        <v>0</v>
      </c>
      <c r="N7014" s="75">
        <v>0</v>
      </c>
      <c r="O7014" s="105">
        <v>0</v>
      </c>
      <c r="P7014" s="98">
        <f t="shared" si="876"/>
        <v>1092</v>
      </c>
      <c r="Q7014" s="98">
        <f t="shared" si="877"/>
        <v>0</v>
      </c>
      <c r="R7014" s="98">
        <f t="shared" si="878"/>
        <v>0</v>
      </c>
      <c r="S7014" s="105">
        <f t="shared" si="879"/>
        <v>0</v>
      </c>
      <c r="T7014" s="8" t="str">
        <f>IF(I7014=0,"",(INDEX('AWR Data'!A$1:E$8823,MATCH(A7014,'AWR Data'!A$1:A$8823,0),4)))</f>
        <v/>
      </c>
    </row>
    <row r="7015" spans="1:20" ht="20" customHeight="1">
      <c r="A7015" s="14" t="s">
        <v>13686</v>
      </c>
      <c r="B7015" s="14" t="s">
        <v>2119</v>
      </c>
      <c r="C7015" s="14" t="s">
        <v>13687</v>
      </c>
      <c r="E7015" s="74">
        <v>36</v>
      </c>
      <c r="F7015" s="74">
        <v>4070</v>
      </c>
      <c r="G7015" s="74">
        <f t="shared" si="872"/>
        <v>432</v>
      </c>
      <c r="H7015" s="80">
        <f t="shared" si="873"/>
        <v>0.10614250614250614</v>
      </c>
      <c r="I7015" s="74">
        <f>INDEX('AWR Data'!A$1:E$8825,MATCH(A7015,'AWR Data'!A$1:A$8825,0),5)</f>
        <v>0</v>
      </c>
      <c r="J7015" s="74">
        <f t="shared" si="874"/>
        <v>0</v>
      </c>
      <c r="K7015" s="105">
        <f t="shared" si="875"/>
        <v>0</v>
      </c>
      <c r="L7015" s="75">
        <v>0</v>
      </c>
      <c r="M7015" s="75">
        <v>0</v>
      </c>
      <c r="N7015" s="75">
        <v>0</v>
      </c>
      <c r="O7015" s="105">
        <v>0</v>
      </c>
      <c r="P7015" s="98">
        <f t="shared" si="876"/>
        <v>432</v>
      </c>
      <c r="Q7015" s="98">
        <f t="shared" si="877"/>
        <v>0</v>
      </c>
      <c r="R7015" s="98">
        <f t="shared" si="878"/>
        <v>0</v>
      </c>
      <c r="S7015" s="105">
        <f t="shared" si="879"/>
        <v>0</v>
      </c>
      <c r="T7015" s="8" t="str">
        <f>IF(I7015=0,"",(INDEX('AWR Data'!A$1:E$8823,MATCH(A7015,'AWR Data'!A$1:A$8823,0),4)))</f>
        <v/>
      </c>
    </row>
    <row r="7016" spans="1:20" ht="20" customHeight="1">
      <c r="A7016" s="14" t="s">
        <v>13688</v>
      </c>
      <c r="B7016" s="14" t="s">
        <v>2119</v>
      </c>
      <c r="C7016" s="14" t="s">
        <v>13689</v>
      </c>
      <c r="E7016" s="74">
        <v>170</v>
      </c>
      <c r="F7016" s="74">
        <v>10200</v>
      </c>
      <c r="G7016" s="74">
        <f t="shared" si="872"/>
        <v>2040</v>
      </c>
      <c r="H7016" s="80">
        <f t="shared" si="873"/>
        <v>0.2</v>
      </c>
      <c r="I7016" s="74">
        <f>INDEX('AWR Data'!A$1:E$8825,MATCH(A7016,'AWR Data'!A$1:A$8825,0),5)</f>
        <v>0</v>
      </c>
      <c r="J7016" s="74">
        <f t="shared" si="874"/>
        <v>0</v>
      </c>
      <c r="K7016" s="105">
        <f t="shared" si="875"/>
        <v>0</v>
      </c>
      <c r="L7016" s="75">
        <v>0</v>
      </c>
      <c r="M7016" s="75">
        <v>0</v>
      </c>
      <c r="N7016" s="75">
        <v>0</v>
      </c>
      <c r="O7016" s="105">
        <v>0</v>
      </c>
      <c r="P7016" s="98">
        <f t="shared" si="876"/>
        <v>2040</v>
      </c>
      <c r="Q7016" s="98">
        <f t="shared" si="877"/>
        <v>0</v>
      </c>
      <c r="R7016" s="98">
        <f t="shared" si="878"/>
        <v>0</v>
      </c>
      <c r="S7016" s="105">
        <f t="shared" si="879"/>
        <v>0</v>
      </c>
      <c r="T7016" s="8" t="str">
        <f>IF(I7016=0,"",(INDEX('AWR Data'!A$1:E$8823,MATCH(A7016,'AWR Data'!A$1:A$8823,0),4)))</f>
        <v/>
      </c>
    </row>
    <row r="7017" spans="1:20" ht="20" customHeight="1">
      <c r="A7017" s="14" t="s">
        <v>13690</v>
      </c>
      <c r="B7017" s="14" t="s">
        <v>2119</v>
      </c>
      <c r="C7017" s="14" t="s">
        <v>13691</v>
      </c>
      <c r="E7017" s="74">
        <v>170</v>
      </c>
      <c r="F7017" s="74">
        <v>28600</v>
      </c>
      <c r="G7017" s="74">
        <f t="shared" si="872"/>
        <v>2040</v>
      </c>
      <c r="H7017" s="80">
        <f t="shared" si="873"/>
        <v>7.1328671328671323E-2</v>
      </c>
      <c r="I7017" s="74">
        <f>INDEX('AWR Data'!A$1:E$8825,MATCH(A7017,'AWR Data'!A$1:A$8825,0),5)</f>
        <v>0</v>
      </c>
      <c r="J7017" s="74">
        <f t="shared" si="874"/>
        <v>0</v>
      </c>
      <c r="K7017" s="105">
        <f t="shared" si="875"/>
        <v>0</v>
      </c>
      <c r="L7017" s="75">
        <v>0</v>
      </c>
      <c r="M7017" s="75">
        <v>0</v>
      </c>
      <c r="N7017" s="75">
        <v>0</v>
      </c>
      <c r="O7017" s="105">
        <v>0</v>
      </c>
      <c r="P7017" s="98">
        <f t="shared" si="876"/>
        <v>2040</v>
      </c>
      <c r="Q7017" s="98">
        <f t="shared" si="877"/>
        <v>0</v>
      </c>
      <c r="R7017" s="98">
        <f t="shared" si="878"/>
        <v>0</v>
      </c>
      <c r="S7017" s="105">
        <f t="shared" si="879"/>
        <v>0</v>
      </c>
      <c r="T7017" s="8" t="str">
        <f>IF(I7017=0,"",(INDEX('AWR Data'!A$1:E$8823,MATCH(A7017,'AWR Data'!A$1:A$8823,0),4)))</f>
        <v/>
      </c>
    </row>
    <row r="7018" spans="1:20" ht="20" customHeight="1">
      <c r="A7018" s="14" t="s">
        <v>13692</v>
      </c>
      <c r="B7018" s="14" t="s">
        <v>2119</v>
      </c>
      <c r="C7018" s="14" t="s">
        <v>13693</v>
      </c>
      <c r="E7018" s="74">
        <v>170</v>
      </c>
      <c r="F7018" s="74">
        <v>3140</v>
      </c>
      <c r="G7018" s="74">
        <f t="shared" si="872"/>
        <v>2040</v>
      </c>
      <c r="H7018" s="80">
        <f t="shared" si="873"/>
        <v>0.64968152866242035</v>
      </c>
      <c r="I7018" s="74">
        <f>INDEX('AWR Data'!A$1:E$8825,MATCH(A7018,'AWR Data'!A$1:A$8825,0),5)</f>
        <v>0</v>
      </c>
      <c r="J7018" s="74">
        <f t="shared" si="874"/>
        <v>0</v>
      </c>
      <c r="K7018" s="105">
        <f t="shared" si="875"/>
        <v>0</v>
      </c>
      <c r="L7018" s="75">
        <v>0</v>
      </c>
      <c r="M7018" s="75">
        <v>0</v>
      </c>
      <c r="N7018" s="75">
        <v>0</v>
      </c>
      <c r="O7018" s="105">
        <v>0</v>
      </c>
      <c r="P7018" s="98">
        <f t="shared" si="876"/>
        <v>2040</v>
      </c>
      <c r="Q7018" s="98">
        <f t="shared" si="877"/>
        <v>0</v>
      </c>
      <c r="R7018" s="98">
        <f t="shared" si="878"/>
        <v>0</v>
      </c>
      <c r="S7018" s="105">
        <f t="shared" si="879"/>
        <v>0</v>
      </c>
      <c r="T7018" s="8" t="str">
        <f>IF(I7018=0,"",(INDEX('AWR Data'!A$1:E$8823,MATCH(A7018,'AWR Data'!A$1:A$8823,0),4)))</f>
        <v/>
      </c>
    </row>
    <row r="7019" spans="1:20" ht="20" customHeight="1">
      <c r="A7019" s="14" t="s">
        <v>13506</v>
      </c>
      <c r="B7019" s="14" t="s">
        <v>2119</v>
      </c>
      <c r="C7019" s="14" t="s">
        <v>13507</v>
      </c>
      <c r="E7019" s="74">
        <v>22</v>
      </c>
      <c r="F7019" s="74">
        <v>3540</v>
      </c>
      <c r="G7019" s="74">
        <f t="shared" si="872"/>
        <v>264</v>
      </c>
      <c r="H7019" s="80">
        <f t="shared" si="873"/>
        <v>7.4576271186440682E-2</v>
      </c>
      <c r="I7019" s="74">
        <f>INDEX('AWR Data'!A$1:E$8825,MATCH(A7019,'AWR Data'!A$1:A$8825,0),5)</f>
        <v>0</v>
      </c>
      <c r="J7019" s="74">
        <f t="shared" si="874"/>
        <v>0</v>
      </c>
      <c r="K7019" s="105">
        <f t="shared" si="875"/>
        <v>0</v>
      </c>
      <c r="L7019" s="75">
        <v>0</v>
      </c>
      <c r="M7019" s="75">
        <v>0</v>
      </c>
      <c r="N7019" s="75">
        <v>0</v>
      </c>
      <c r="O7019" s="105">
        <v>0</v>
      </c>
      <c r="P7019" s="98">
        <f t="shared" si="876"/>
        <v>264</v>
      </c>
      <c r="Q7019" s="98">
        <f t="shared" si="877"/>
        <v>0</v>
      </c>
      <c r="R7019" s="98">
        <f t="shared" si="878"/>
        <v>0</v>
      </c>
      <c r="S7019" s="105">
        <f t="shared" si="879"/>
        <v>0</v>
      </c>
      <c r="T7019" s="8" t="str">
        <f>IF(I7019=0,"",(INDEX('AWR Data'!A$1:E$8823,MATCH(A7019,'AWR Data'!A$1:A$8823,0),4)))</f>
        <v/>
      </c>
    </row>
    <row r="7020" spans="1:20" ht="20" customHeight="1">
      <c r="A7020" s="14" t="s">
        <v>13508</v>
      </c>
      <c r="B7020" s="14" t="s">
        <v>2119</v>
      </c>
      <c r="C7020" s="14" t="s">
        <v>13509</v>
      </c>
      <c r="E7020" s="74">
        <v>140</v>
      </c>
      <c r="F7020" s="74">
        <v>18000</v>
      </c>
      <c r="G7020" s="74">
        <f t="shared" si="872"/>
        <v>1680</v>
      </c>
      <c r="H7020" s="80">
        <f t="shared" si="873"/>
        <v>9.3333333333333338E-2</v>
      </c>
      <c r="I7020" s="74">
        <f>INDEX('AWR Data'!A$1:E$8825,MATCH(A7020,'AWR Data'!A$1:A$8825,0),5)</f>
        <v>0</v>
      </c>
      <c r="J7020" s="74">
        <f t="shared" si="874"/>
        <v>0</v>
      </c>
      <c r="K7020" s="105">
        <f t="shared" si="875"/>
        <v>0</v>
      </c>
      <c r="L7020" s="75">
        <v>0</v>
      </c>
      <c r="M7020" s="75">
        <v>0</v>
      </c>
      <c r="N7020" s="75">
        <v>0</v>
      </c>
      <c r="O7020" s="105">
        <v>0</v>
      </c>
      <c r="P7020" s="98">
        <f t="shared" si="876"/>
        <v>1680</v>
      </c>
      <c r="Q7020" s="98">
        <f t="shared" si="877"/>
        <v>0</v>
      </c>
      <c r="R7020" s="98">
        <f t="shared" si="878"/>
        <v>0</v>
      </c>
      <c r="S7020" s="105">
        <f t="shared" si="879"/>
        <v>0</v>
      </c>
      <c r="T7020" s="8" t="str">
        <f>IF(I7020=0,"",(INDEX('AWR Data'!A$1:E$8823,MATCH(A7020,'AWR Data'!A$1:A$8823,0),4)))</f>
        <v/>
      </c>
    </row>
    <row r="7021" spans="1:20" ht="20" customHeight="1">
      <c r="A7021" s="14" t="s">
        <v>13510</v>
      </c>
      <c r="B7021" s="14" t="s">
        <v>2119</v>
      </c>
      <c r="C7021" s="14" t="s">
        <v>13511</v>
      </c>
      <c r="E7021" s="74">
        <v>46</v>
      </c>
      <c r="F7021" s="74">
        <v>1820</v>
      </c>
      <c r="G7021" s="74">
        <f t="shared" si="872"/>
        <v>552</v>
      </c>
      <c r="H7021" s="80">
        <f t="shared" si="873"/>
        <v>0.30329670329670327</v>
      </c>
      <c r="I7021" s="74">
        <f>INDEX('AWR Data'!A$1:E$8825,MATCH(A7021,'AWR Data'!A$1:A$8825,0),5)</f>
        <v>0</v>
      </c>
      <c r="J7021" s="74">
        <f t="shared" si="874"/>
        <v>0</v>
      </c>
      <c r="K7021" s="105">
        <f t="shared" si="875"/>
        <v>0</v>
      </c>
      <c r="L7021" s="75">
        <v>0</v>
      </c>
      <c r="M7021" s="75">
        <v>0</v>
      </c>
      <c r="N7021" s="75">
        <v>0</v>
      </c>
      <c r="O7021" s="105">
        <v>0</v>
      </c>
      <c r="P7021" s="98">
        <f t="shared" si="876"/>
        <v>552</v>
      </c>
      <c r="Q7021" s="98">
        <f t="shared" si="877"/>
        <v>0</v>
      </c>
      <c r="R7021" s="98">
        <f t="shared" si="878"/>
        <v>0</v>
      </c>
      <c r="S7021" s="105">
        <f t="shared" si="879"/>
        <v>0</v>
      </c>
      <c r="T7021" s="8" t="str">
        <f>IF(I7021=0,"",(INDEX('AWR Data'!A$1:E$8823,MATCH(A7021,'AWR Data'!A$1:A$8823,0),4)))</f>
        <v/>
      </c>
    </row>
    <row r="7022" spans="1:20" ht="20" customHeight="1">
      <c r="A7022" s="14" t="s">
        <v>13512</v>
      </c>
      <c r="B7022" s="14" t="s">
        <v>2119</v>
      </c>
      <c r="C7022" s="14" t="s">
        <v>13513</v>
      </c>
      <c r="E7022" s="74">
        <v>880</v>
      </c>
      <c r="F7022" s="74">
        <v>119000</v>
      </c>
      <c r="G7022" s="74">
        <f t="shared" si="872"/>
        <v>10560</v>
      </c>
      <c r="H7022" s="80">
        <f t="shared" si="873"/>
        <v>8.8739495798319329E-2</v>
      </c>
      <c r="I7022" s="74">
        <f>INDEX('AWR Data'!A$1:E$8825,MATCH(A7022,'AWR Data'!A$1:A$8825,0),5)</f>
        <v>0</v>
      </c>
      <c r="J7022" s="74">
        <f t="shared" si="874"/>
        <v>0</v>
      </c>
      <c r="K7022" s="105">
        <f t="shared" si="875"/>
        <v>0</v>
      </c>
      <c r="L7022" s="75">
        <v>0</v>
      </c>
      <c r="M7022" s="75">
        <v>0</v>
      </c>
      <c r="N7022" s="75">
        <v>0</v>
      </c>
      <c r="O7022" s="105">
        <v>0</v>
      </c>
      <c r="P7022" s="98">
        <f t="shared" si="876"/>
        <v>10560</v>
      </c>
      <c r="Q7022" s="98">
        <f t="shared" si="877"/>
        <v>0</v>
      </c>
      <c r="R7022" s="98">
        <f t="shared" si="878"/>
        <v>0</v>
      </c>
      <c r="S7022" s="105">
        <f t="shared" si="879"/>
        <v>0</v>
      </c>
      <c r="T7022" s="8" t="str">
        <f>IF(I7022=0,"",(INDEX('AWR Data'!A$1:E$8823,MATCH(A7022,'AWR Data'!A$1:A$8823,0),4)))</f>
        <v/>
      </c>
    </row>
    <row r="7023" spans="1:20" ht="20" customHeight="1">
      <c r="A7023" s="14" t="s">
        <v>13514</v>
      </c>
      <c r="B7023" s="14" t="s">
        <v>2119</v>
      </c>
      <c r="C7023" s="14" t="s">
        <v>13515</v>
      </c>
      <c r="E7023" s="74">
        <v>110</v>
      </c>
      <c r="F7023" s="74">
        <v>35200</v>
      </c>
      <c r="G7023" s="74">
        <f t="shared" si="872"/>
        <v>1320</v>
      </c>
      <c r="H7023" s="80">
        <f t="shared" si="873"/>
        <v>3.7499999999999999E-2</v>
      </c>
      <c r="I7023" s="74">
        <f>INDEX('AWR Data'!A$1:E$8825,MATCH(A7023,'AWR Data'!A$1:A$8825,0),5)</f>
        <v>0</v>
      </c>
      <c r="J7023" s="74">
        <f t="shared" si="874"/>
        <v>0</v>
      </c>
      <c r="K7023" s="105">
        <f t="shared" si="875"/>
        <v>0</v>
      </c>
      <c r="L7023" s="75">
        <v>0</v>
      </c>
      <c r="M7023" s="75">
        <v>0</v>
      </c>
      <c r="N7023" s="75">
        <v>0</v>
      </c>
      <c r="O7023" s="105">
        <v>0</v>
      </c>
      <c r="P7023" s="98">
        <f t="shared" si="876"/>
        <v>1320</v>
      </c>
      <c r="Q7023" s="98">
        <f t="shared" si="877"/>
        <v>0</v>
      </c>
      <c r="R7023" s="98">
        <f t="shared" si="878"/>
        <v>0</v>
      </c>
      <c r="S7023" s="105">
        <f t="shared" si="879"/>
        <v>0</v>
      </c>
      <c r="T7023" s="8" t="str">
        <f>IF(I7023=0,"",(INDEX('AWR Data'!A$1:E$8823,MATCH(A7023,'AWR Data'!A$1:A$8823,0),4)))</f>
        <v/>
      </c>
    </row>
    <row r="7024" spans="1:20" ht="20" customHeight="1">
      <c r="A7024" s="14" t="s">
        <v>13516</v>
      </c>
      <c r="B7024" s="14" t="s">
        <v>2119</v>
      </c>
      <c r="C7024" s="14" t="s">
        <v>13517</v>
      </c>
      <c r="E7024" s="74">
        <v>320</v>
      </c>
      <c r="F7024" s="74">
        <v>91100</v>
      </c>
      <c r="G7024" s="74">
        <f t="shared" si="872"/>
        <v>3840</v>
      </c>
      <c r="H7024" s="80">
        <f t="shared" si="873"/>
        <v>4.2151481888035129E-2</v>
      </c>
      <c r="I7024" s="74">
        <f>INDEX('AWR Data'!A$1:E$8825,MATCH(A7024,'AWR Data'!A$1:A$8825,0),5)</f>
        <v>0</v>
      </c>
      <c r="J7024" s="74">
        <f t="shared" si="874"/>
        <v>0</v>
      </c>
      <c r="K7024" s="105">
        <f t="shared" si="875"/>
        <v>0</v>
      </c>
      <c r="L7024" s="75">
        <v>0</v>
      </c>
      <c r="M7024" s="75">
        <v>0</v>
      </c>
      <c r="N7024" s="75">
        <v>0</v>
      </c>
      <c r="O7024" s="105">
        <v>0</v>
      </c>
      <c r="P7024" s="98">
        <f t="shared" si="876"/>
        <v>3840</v>
      </c>
      <c r="Q7024" s="98">
        <f t="shared" si="877"/>
        <v>0</v>
      </c>
      <c r="R7024" s="98">
        <f t="shared" si="878"/>
        <v>0</v>
      </c>
      <c r="S7024" s="105">
        <f t="shared" si="879"/>
        <v>0</v>
      </c>
      <c r="T7024" s="8" t="str">
        <f>IF(I7024=0,"",(INDEX('AWR Data'!A$1:E$8823,MATCH(A7024,'AWR Data'!A$1:A$8823,0),4)))</f>
        <v/>
      </c>
    </row>
    <row r="7025" spans="1:20" ht="20" customHeight="1">
      <c r="A7025" s="14" t="s">
        <v>13518</v>
      </c>
      <c r="B7025" s="14" t="s">
        <v>2119</v>
      </c>
      <c r="C7025" s="14" t="s">
        <v>13519</v>
      </c>
      <c r="E7025" s="74">
        <v>390</v>
      </c>
      <c r="F7025" s="74">
        <v>31100</v>
      </c>
      <c r="G7025" s="74">
        <f t="shared" si="872"/>
        <v>4680</v>
      </c>
      <c r="H7025" s="80">
        <f t="shared" si="873"/>
        <v>0.1504823151125402</v>
      </c>
      <c r="I7025" s="74">
        <f>INDEX('AWR Data'!A$1:E$8825,MATCH(A7025,'AWR Data'!A$1:A$8825,0),5)</f>
        <v>0</v>
      </c>
      <c r="J7025" s="74">
        <f t="shared" si="874"/>
        <v>0</v>
      </c>
      <c r="K7025" s="105">
        <f t="shared" si="875"/>
        <v>0</v>
      </c>
      <c r="L7025" s="75">
        <v>0</v>
      </c>
      <c r="M7025" s="75">
        <v>0</v>
      </c>
      <c r="N7025" s="75">
        <v>0</v>
      </c>
      <c r="O7025" s="105">
        <v>0</v>
      </c>
      <c r="P7025" s="98">
        <f t="shared" si="876"/>
        <v>4680</v>
      </c>
      <c r="Q7025" s="98">
        <f t="shared" si="877"/>
        <v>0</v>
      </c>
      <c r="R7025" s="98">
        <f t="shared" si="878"/>
        <v>0</v>
      </c>
      <c r="S7025" s="105">
        <f t="shared" si="879"/>
        <v>0</v>
      </c>
      <c r="T7025" s="8" t="str">
        <f>IF(I7025=0,"",(INDEX('AWR Data'!A$1:E$8823,MATCH(A7025,'AWR Data'!A$1:A$8823,0),4)))</f>
        <v/>
      </c>
    </row>
    <row r="7026" spans="1:20" ht="20" customHeight="1">
      <c r="A7026" s="14" t="s">
        <v>13520</v>
      </c>
      <c r="B7026" s="14" t="s">
        <v>2119</v>
      </c>
      <c r="C7026" s="14" t="s">
        <v>13323</v>
      </c>
      <c r="E7026" s="74">
        <v>170</v>
      </c>
      <c r="F7026" s="74">
        <v>3520</v>
      </c>
      <c r="G7026" s="74">
        <f t="shared" si="872"/>
        <v>2040</v>
      </c>
      <c r="H7026" s="80">
        <f t="shared" si="873"/>
        <v>0.57954545454545459</v>
      </c>
      <c r="I7026" s="74">
        <f>INDEX('AWR Data'!A$1:E$8825,MATCH(A7026,'AWR Data'!A$1:A$8825,0),5)</f>
        <v>0</v>
      </c>
      <c r="J7026" s="74">
        <f t="shared" si="874"/>
        <v>0</v>
      </c>
      <c r="K7026" s="105">
        <f t="shared" si="875"/>
        <v>0</v>
      </c>
      <c r="L7026" s="75">
        <v>0</v>
      </c>
      <c r="M7026" s="75">
        <v>0</v>
      </c>
      <c r="N7026" s="75">
        <v>0</v>
      </c>
      <c r="O7026" s="105">
        <v>0</v>
      </c>
      <c r="P7026" s="98">
        <f t="shared" si="876"/>
        <v>2040</v>
      </c>
      <c r="Q7026" s="98">
        <f t="shared" si="877"/>
        <v>0</v>
      </c>
      <c r="R7026" s="98">
        <f t="shared" si="878"/>
        <v>0</v>
      </c>
      <c r="S7026" s="105">
        <f t="shared" si="879"/>
        <v>0</v>
      </c>
      <c r="T7026" s="8" t="str">
        <f>IF(I7026=0,"",(INDEX('AWR Data'!A$1:E$8823,MATCH(A7026,'AWR Data'!A$1:A$8823,0),4)))</f>
        <v/>
      </c>
    </row>
    <row r="7027" spans="1:20" ht="20" customHeight="1">
      <c r="A7027" s="14" t="s">
        <v>13324</v>
      </c>
      <c r="B7027" s="14" t="s">
        <v>2119</v>
      </c>
      <c r="C7027" s="14" t="s">
        <v>13325</v>
      </c>
      <c r="E7027" s="74">
        <v>140</v>
      </c>
      <c r="F7027" s="74">
        <v>48400</v>
      </c>
      <c r="G7027" s="74">
        <f t="shared" si="872"/>
        <v>1680</v>
      </c>
      <c r="H7027" s="80">
        <f t="shared" si="873"/>
        <v>3.4710743801652892E-2</v>
      </c>
      <c r="I7027" s="74">
        <f>INDEX('AWR Data'!A$1:E$8825,MATCH(A7027,'AWR Data'!A$1:A$8825,0),5)</f>
        <v>0</v>
      </c>
      <c r="J7027" s="74">
        <f t="shared" si="874"/>
        <v>0</v>
      </c>
      <c r="K7027" s="105">
        <f t="shared" si="875"/>
        <v>0</v>
      </c>
      <c r="L7027" s="75">
        <v>0</v>
      </c>
      <c r="M7027" s="75">
        <v>0</v>
      </c>
      <c r="N7027" s="75">
        <v>0</v>
      </c>
      <c r="O7027" s="105">
        <v>0</v>
      </c>
      <c r="P7027" s="98">
        <f t="shared" si="876"/>
        <v>1680</v>
      </c>
      <c r="Q7027" s="98">
        <f t="shared" si="877"/>
        <v>0</v>
      </c>
      <c r="R7027" s="98">
        <f t="shared" si="878"/>
        <v>0</v>
      </c>
      <c r="S7027" s="105">
        <f t="shared" si="879"/>
        <v>0</v>
      </c>
      <c r="T7027" s="8" t="str">
        <f>IF(I7027=0,"",(INDEX('AWR Data'!A$1:E$8823,MATCH(A7027,'AWR Data'!A$1:A$8823,0),4)))</f>
        <v/>
      </c>
    </row>
    <row r="7028" spans="1:20" ht="20" customHeight="1">
      <c r="A7028" s="14" t="s">
        <v>13326</v>
      </c>
      <c r="B7028" s="14" t="s">
        <v>2119</v>
      </c>
      <c r="C7028" s="14" t="s">
        <v>13327</v>
      </c>
      <c r="E7028" s="74">
        <v>73</v>
      </c>
      <c r="F7028" s="74">
        <v>4210</v>
      </c>
      <c r="G7028" s="74">
        <f t="shared" si="872"/>
        <v>876</v>
      </c>
      <c r="H7028" s="80">
        <f t="shared" si="873"/>
        <v>0.20807600950118765</v>
      </c>
      <c r="I7028" s="74">
        <f>INDEX('AWR Data'!A$1:E$8825,MATCH(A7028,'AWR Data'!A$1:A$8825,0),5)</f>
        <v>0</v>
      </c>
      <c r="J7028" s="74">
        <f t="shared" si="874"/>
        <v>0</v>
      </c>
      <c r="K7028" s="105">
        <f t="shared" si="875"/>
        <v>0</v>
      </c>
      <c r="L7028" s="75">
        <v>0</v>
      </c>
      <c r="M7028" s="75">
        <v>0</v>
      </c>
      <c r="N7028" s="75">
        <v>0</v>
      </c>
      <c r="O7028" s="105">
        <v>0</v>
      </c>
      <c r="P7028" s="98">
        <f t="shared" si="876"/>
        <v>876</v>
      </c>
      <c r="Q7028" s="98">
        <f t="shared" si="877"/>
        <v>0</v>
      </c>
      <c r="R7028" s="98">
        <f t="shared" si="878"/>
        <v>0</v>
      </c>
      <c r="S7028" s="105">
        <f t="shared" si="879"/>
        <v>0</v>
      </c>
      <c r="T7028" s="8" t="str">
        <f>IF(I7028=0,"",(INDEX('AWR Data'!A$1:E$8823,MATCH(A7028,'AWR Data'!A$1:A$8823,0),4)))</f>
        <v/>
      </c>
    </row>
    <row r="7029" spans="1:20" ht="20" customHeight="1">
      <c r="A7029" s="14" t="s">
        <v>13328</v>
      </c>
      <c r="B7029" s="14" t="s">
        <v>2119</v>
      </c>
      <c r="C7029" s="14" t="s">
        <v>13329</v>
      </c>
      <c r="E7029" s="74">
        <v>73</v>
      </c>
      <c r="F7029" s="74">
        <v>6300</v>
      </c>
      <c r="G7029" s="74">
        <f t="shared" si="872"/>
        <v>876</v>
      </c>
      <c r="H7029" s="80">
        <f t="shared" si="873"/>
        <v>0.13904761904761906</v>
      </c>
      <c r="I7029" s="74">
        <f>INDEX('AWR Data'!A$1:E$8825,MATCH(A7029,'AWR Data'!A$1:A$8825,0),5)</f>
        <v>0</v>
      </c>
      <c r="J7029" s="74">
        <f t="shared" si="874"/>
        <v>0</v>
      </c>
      <c r="K7029" s="105">
        <f t="shared" si="875"/>
        <v>0</v>
      </c>
      <c r="L7029" s="75">
        <v>0</v>
      </c>
      <c r="M7029" s="75">
        <v>0</v>
      </c>
      <c r="N7029" s="75">
        <v>0</v>
      </c>
      <c r="O7029" s="105">
        <v>0</v>
      </c>
      <c r="P7029" s="98">
        <f t="shared" si="876"/>
        <v>876</v>
      </c>
      <c r="Q7029" s="98">
        <f t="shared" si="877"/>
        <v>0</v>
      </c>
      <c r="R7029" s="98">
        <f t="shared" si="878"/>
        <v>0</v>
      </c>
      <c r="S7029" s="105">
        <f t="shared" si="879"/>
        <v>0</v>
      </c>
      <c r="T7029" s="8" t="str">
        <f>IF(I7029=0,"",(INDEX('AWR Data'!A$1:E$8823,MATCH(A7029,'AWR Data'!A$1:A$8823,0),4)))</f>
        <v/>
      </c>
    </row>
    <row r="7030" spans="1:20" ht="20" customHeight="1">
      <c r="A7030" s="14" t="s">
        <v>13330</v>
      </c>
      <c r="B7030" s="14" t="s">
        <v>2119</v>
      </c>
      <c r="C7030" s="14" t="s">
        <v>13331</v>
      </c>
      <c r="E7030" s="74">
        <v>73</v>
      </c>
      <c r="F7030" s="74">
        <v>12300</v>
      </c>
      <c r="G7030" s="74">
        <f t="shared" si="872"/>
        <v>876</v>
      </c>
      <c r="H7030" s="80">
        <f t="shared" si="873"/>
        <v>7.1219512195121945E-2</v>
      </c>
      <c r="I7030" s="74">
        <f>INDEX('AWR Data'!A$1:E$8825,MATCH(A7030,'AWR Data'!A$1:A$8825,0),5)</f>
        <v>0</v>
      </c>
      <c r="J7030" s="74">
        <f t="shared" si="874"/>
        <v>0</v>
      </c>
      <c r="K7030" s="105">
        <f t="shared" si="875"/>
        <v>0</v>
      </c>
      <c r="L7030" s="75">
        <v>0</v>
      </c>
      <c r="M7030" s="75">
        <v>0</v>
      </c>
      <c r="N7030" s="75">
        <v>0</v>
      </c>
      <c r="O7030" s="105">
        <v>0</v>
      </c>
      <c r="P7030" s="98">
        <f t="shared" si="876"/>
        <v>876</v>
      </c>
      <c r="Q7030" s="98">
        <f t="shared" si="877"/>
        <v>0</v>
      </c>
      <c r="R7030" s="98">
        <f t="shared" si="878"/>
        <v>0</v>
      </c>
      <c r="S7030" s="105">
        <f t="shared" si="879"/>
        <v>0</v>
      </c>
      <c r="T7030" s="8" t="str">
        <f>IF(I7030=0,"",(INDEX('AWR Data'!A$1:E$8823,MATCH(A7030,'AWR Data'!A$1:A$8823,0),4)))</f>
        <v/>
      </c>
    </row>
    <row r="7031" spans="1:20" ht="20" customHeight="1">
      <c r="A7031" s="14" t="s">
        <v>13332</v>
      </c>
      <c r="B7031" s="14" t="s">
        <v>2119</v>
      </c>
      <c r="C7031" s="14" t="s">
        <v>13333</v>
      </c>
      <c r="E7031" s="74">
        <v>73</v>
      </c>
      <c r="F7031" s="74">
        <v>3210</v>
      </c>
      <c r="G7031" s="74">
        <f t="shared" si="872"/>
        <v>876</v>
      </c>
      <c r="H7031" s="80">
        <f t="shared" si="873"/>
        <v>0.27289719626168224</v>
      </c>
      <c r="I7031" s="74">
        <f>INDEX('AWR Data'!A$1:E$8825,MATCH(A7031,'AWR Data'!A$1:A$8825,0),5)</f>
        <v>0</v>
      </c>
      <c r="J7031" s="74">
        <f t="shared" si="874"/>
        <v>0</v>
      </c>
      <c r="K7031" s="105">
        <f t="shared" si="875"/>
        <v>0</v>
      </c>
      <c r="L7031" s="75">
        <v>0</v>
      </c>
      <c r="M7031" s="75">
        <v>0</v>
      </c>
      <c r="N7031" s="75">
        <v>0</v>
      </c>
      <c r="O7031" s="105">
        <v>0</v>
      </c>
      <c r="P7031" s="98">
        <f t="shared" si="876"/>
        <v>876</v>
      </c>
      <c r="Q7031" s="98">
        <f t="shared" si="877"/>
        <v>0</v>
      </c>
      <c r="R7031" s="98">
        <f t="shared" si="878"/>
        <v>0</v>
      </c>
      <c r="S7031" s="105">
        <f t="shared" si="879"/>
        <v>0</v>
      </c>
      <c r="T7031" s="8" t="str">
        <f>IF(I7031=0,"",(INDEX('AWR Data'!A$1:E$8823,MATCH(A7031,'AWR Data'!A$1:A$8823,0),4)))</f>
        <v/>
      </c>
    </row>
    <row r="7032" spans="1:20" ht="20" customHeight="1">
      <c r="A7032" s="14" t="s">
        <v>13334</v>
      </c>
      <c r="B7032" s="14" t="s">
        <v>2119</v>
      </c>
      <c r="C7032" s="14" t="s">
        <v>13531</v>
      </c>
      <c r="E7032" s="74">
        <v>36</v>
      </c>
      <c r="F7032" s="74">
        <v>5980</v>
      </c>
      <c r="G7032" s="74">
        <f t="shared" si="872"/>
        <v>432</v>
      </c>
      <c r="H7032" s="80">
        <f t="shared" si="873"/>
        <v>7.2240802675585289E-2</v>
      </c>
      <c r="I7032" s="74">
        <f>INDEX('AWR Data'!A$1:E$8825,MATCH(A7032,'AWR Data'!A$1:A$8825,0),5)</f>
        <v>0</v>
      </c>
      <c r="J7032" s="74">
        <f t="shared" si="874"/>
        <v>0</v>
      </c>
      <c r="K7032" s="105">
        <f t="shared" si="875"/>
        <v>0</v>
      </c>
      <c r="L7032" s="75">
        <v>0</v>
      </c>
      <c r="M7032" s="75">
        <v>0</v>
      </c>
      <c r="N7032" s="75">
        <v>0</v>
      </c>
      <c r="O7032" s="105">
        <v>0</v>
      </c>
      <c r="P7032" s="98">
        <f t="shared" si="876"/>
        <v>432</v>
      </c>
      <c r="Q7032" s="98">
        <f t="shared" si="877"/>
        <v>0</v>
      </c>
      <c r="R7032" s="98">
        <f t="shared" si="878"/>
        <v>0</v>
      </c>
      <c r="S7032" s="105">
        <f t="shared" si="879"/>
        <v>0</v>
      </c>
      <c r="T7032" s="8" t="str">
        <f>IF(I7032=0,"",(INDEX('AWR Data'!A$1:E$8823,MATCH(A7032,'AWR Data'!A$1:A$8823,0),4)))</f>
        <v/>
      </c>
    </row>
    <row r="7033" spans="1:20" ht="20" customHeight="1">
      <c r="A7033" s="14" t="s">
        <v>13532</v>
      </c>
      <c r="B7033" s="14" t="s">
        <v>2119</v>
      </c>
      <c r="C7033" s="14" t="s">
        <v>13533</v>
      </c>
      <c r="E7033" s="74">
        <v>22</v>
      </c>
      <c r="F7033" s="74">
        <v>365</v>
      </c>
      <c r="G7033" s="74">
        <f t="shared" si="872"/>
        <v>264</v>
      </c>
      <c r="H7033" s="80">
        <f t="shared" si="873"/>
        <v>0.72328767123287674</v>
      </c>
      <c r="I7033" s="74">
        <f>INDEX('AWR Data'!A$1:E$8825,MATCH(A7033,'AWR Data'!A$1:A$8825,0),5)</f>
        <v>0</v>
      </c>
      <c r="J7033" s="74">
        <f t="shared" si="874"/>
        <v>0</v>
      </c>
      <c r="K7033" s="105">
        <f t="shared" si="875"/>
        <v>0</v>
      </c>
      <c r="L7033" s="75">
        <v>0</v>
      </c>
      <c r="M7033" s="75">
        <v>0</v>
      </c>
      <c r="N7033" s="75">
        <v>0</v>
      </c>
      <c r="O7033" s="105">
        <v>0</v>
      </c>
      <c r="P7033" s="98">
        <f t="shared" si="876"/>
        <v>264</v>
      </c>
      <c r="Q7033" s="98">
        <f t="shared" si="877"/>
        <v>0</v>
      </c>
      <c r="R7033" s="98">
        <f t="shared" si="878"/>
        <v>0</v>
      </c>
      <c r="S7033" s="105">
        <f t="shared" si="879"/>
        <v>0</v>
      </c>
      <c r="T7033" s="8" t="str">
        <f>IF(I7033=0,"",(INDEX('AWR Data'!A$1:E$8823,MATCH(A7033,'AWR Data'!A$1:A$8823,0),4)))</f>
        <v/>
      </c>
    </row>
    <row r="7034" spans="1:20" ht="20" customHeight="1">
      <c r="A7034" s="14" t="s">
        <v>13534</v>
      </c>
      <c r="B7034" s="14" t="s">
        <v>2119</v>
      </c>
      <c r="C7034" s="14" t="s">
        <v>13535</v>
      </c>
      <c r="E7034" s="74">
        <v>170</v>
      </c>
      <c r="F7034" s="74">
        <v>1650</v>
      </c>
      <c r="G7034" s="74">
        <f t="shared" si="872"/>
        <v>2040</v>
      </c>
      <c r="H7034" s="80">
        <f t="shared" si="873"/>
        <v>1.2363636363636363</v>
      </c>
      <c r="I7034" s="74">
        <f>INDEX('AWR Data'!A$1:E$8825,MATCH(A7034,'AWR Data'!A$1:A$8825,0),5)</f>
        <v>0</v>
      </c>
      <c r="J7034" s="74">
        <f t="shared" si="874"/>
        <v>0</v>
      </c>
      <c r="K7034" s="105">
        <f t="shared" si="875"/>
        <v>0</v>
      </c>
      <c r="L7034" s="75">
        <v>0</v>
      </c>
      <c r="M7034" s="75">
        <v>0</v>
      </c>
      <c r="N7034" s="75">
        <v>0</v>
      </c>
      <c r="O7034" s="105">
        <v>0</v>
      </c>
      <c r="P7034" s="98">
        <f t="shared" si="876"/>
        <v>2040</v>
      </c>
      <c r="Q7034" s="98">
        <f t="shared" si="877"/>
        <v>0</v>
      </c>
      <c r="R7034" s="98">
        <f t="shared" si="878"/>
        <v>0</v>
      </c>
      <c r="S7034" s="105">
        <f t="shared" si="879"/>
        <v>0</v>
      </c>
      <c r="T7034" s="8" t="str">
        <f>IF(I7034=0,"",(INDEX('AWR Data'!A$1:E$8823,MATCH(A7034,'AWR Data'!A$1:A$8823,0),4)))</f>
        <v/>
      </c>
    </row>
    <row r="7035" spans="1:20" ht="20" customHeight="1">
      <c r="A7035" s="14" t="s">
        <v>13536</v>
      </c>
      <c r="B7035" s="14" t="s">
        <v>2119</v>
      </c>
      <c r="C7035" s="14" t="s">
        <v>13537</v>
      </c>
      <c r="E7035" s="74">
        <v>73</v>
      </c>
      <c r="F7035" s="74">
        <v>5990</v>
      </c>
      <c r="G7035" s="74">
        <f t="shared" si="872"/>
        <v>876</v>
      </c>
      <c r="H7035" s="80">
        <f t="shared" si="873"/>
        <v>0.14624373956594325</v>
      </c>
      <c r="I7035" s="74">
        <f>INDEX('AWR Data'!A$1:E$8825,MATCH(A7035,'AWR Data'!A$1:A$8825,0),5)</f>
        <v>0</v>
      </c>
      <c r="J7035" s="74">
        <f t="shared" si="874"/>
        <v>0</v>
      </c>
      <c r="K7035" s="105">
        <f t="shared" si="875"/>
        <v>0</v>
      </c>
      <c r="L7035" s="75">
        <v>0</v>
      </c>
      <c r="M7035" s="75">
        <v>0</v>
      </c>
      <c r="N7035" s="75">
        <v>0</v>
      </c>
      <c r="O7035" s="105">
        <v>0</v>
      </c>
      <c r="P7035" s="98">
        <f t="shared" si="876"/>
        <v>876</v>
      </c>
      <c r="Q7035" s="98">
        <f t="shared" si="877"/>
        <v>0</v>
      </c>
      <c r="R7035" s="98">
        <f t="shared" si="878"/>
        <v>0</v>
      </c>
      <c r="S7035" s="105">
        <f t="shared" si="879"/>
        <v>0</v>
      </c>
      <c r="T7035" s="8" t="str">
        <f>IF(I7035=0,"",(INDEX('AWR Data'!A$1:E$8823,MATCH(A7035,'AWR Data'!A$1:A$8823,0),4)))</f>
        <v/>
      </c>
    </row>
    <row r="7036" spans="1:20" ht="20" customHeight="1">
      <c r="A7036" s="14" t="s">
        <v>13538</v>
      </c>
      <c r="B7036" s="14" t="s">
        <v>2119</v>
      </c>
      <c r="C7036" s="14" t="s">
        <v>13347</v>
      </c>
      <c r="E7036" s="74">
        <v>170</v>
      </c>
      <c r="F7036" s="74">
        <v>60000</v>
      </c>
      <c r="G7036" s="74">
        <f t="shared" si="872"/>
        <v>2040</v>
      </c>
      <c r="H7036" s="80">
        <f t="shared" si="873"/>
        <v>3.4000000000000002E-2</v>
      </c>
      <c r="I7036" s="74">
        <f>INDEX('AWR Data'!A$1:E$8825,MATCH(A7036,'AWR Data'!A$1:A$8825,0),5)</f>
        <v>0</v>
      </c>
      <c r="J7036" s="74">
        <f t="shared" si="874"/>
        <v>0</v>
      </c>
      <c r="K7036" s="105">
        <f t="shared" si="875"/>
        <v>0</v>
      </c>
      <c r="L7036" s="75">
        <v>0</v>
      </c>
      <c r="M7036" s="75">
        <v>0</v>
      </c>
      <c r="N7036" s="75">
        <v>0</v>
      </c>
      <c r="O7036" s="105">
        <v>0</v>
      </c>
      <c r="P7036" s="98">
        <f t="shared" si="876"/>
        <v>2040</v>
      </c>
      <c r="Q7036" s="98">
        <f t="shared" si="877"/>
        <v>0</v>
      </c>
      <c r="R7036" s="98">
        <f t="shared" si="878"/>
        <v>0</v>
      </c>
      <c r="S7036" s="105">
        <f t="shared" si="879"/>
        <v>0</v>
      </c>
      <c r="T7036" s="8" t="str">
        <f>IF(I7036=0,"",(INDEX('AWR Data'!A$1:E$8823,MATCH(A7036,'AWR Data'!A$1:A$8823,0),4)))</f>
        <v/>
      </c>
    </row>
    <row r="7037" spans="1:20" ht="20" customHeight="1">
      <c r="A7037" s="14" t="s">
        <v>13348</v>
      </c>
      <c r="B7037" s="14" t="s">
        <v>2119</v>
      </c>
      <c r="C7037" s="14" t="s">
        <v>13349</v>
      </c>
      <c r="E7037" s="74">
        <v>91</v>
      </c>
      <c r="F7037" s="74">
        <v>7950</v>
      </c>
      <c r="G7037" s="74">
        <f t="shared" si="872"/>
        <v>1092</v>
      </c>
      <c r="H7037" s="80">
        <f t="shared" si="873"/>
        <v>0.13735849056603774</v>
      </c>
      <c r="I7037" s="74">
        <f>INDEX('AWR Data'!A$1:E$8825,MATCH(A7037,'AWR Data'!A$1:A$8825,0),5)</f>
        <v>0</v>
      </c>
      <c r="J7037" s="74">
        <f t="shared" si="874"/>
        <v>0</v>
      </c>
      <c r="K7037" s="105">
        <f t="shared" si="875"/>
        <v>0</v>
      </c>
      <c r="L7037" s="75">
        <v>0</v>
      </c>
      <c r="M7037" s="75">
        <v>0</v>
      </c>
      <c r="N7037" s="75">
        <v>0</v>
      </c>
      <c r="O7037" s="105">
        <v>0</v>
      </c>
      <c r="P7037" s="98">
        <f t="shared" si="876"/>
        <v>1092</v>
      </c>
      <c r="Q7037" s="98">
        <f t="shared" si="877"/>
        <v>0</v>
      </c>
      <c r="R7037" s="98">
        <f t="shared" si="878"/>
        <v>0</v>
      </c>
      <c r="S7037" s="105">
        <f t="shared" si="879"/>
        <v>0</v>
      </c>
      <c r="T7037" s="8" t="str">
        <f>IF(I7037=0,"",(INDEX('AWR Data'!A$1:E$8823,MATCH(A7037,'AWR Data'!A$1:A$8823,0),4)))</f>
        <v/>
      </c>
    </row>
    <row r="7038" spans="1:20" ht="20" customHeight="1">
      <c r="A7038" s="14" t="s">
        <v>13350</v>
      </c>
      <c r="B7038" s="14" t="s">
        <v>2119</v>
      </c>
      <c r="C7038" s="14" t="s">
        <v>13351</v>
      </c>
      <c r="E7038" s="74">
        <v>140</v>
      </c>
      <c r="F7038" s="74">
        <v>2460</v>
      </c>
      <c r="G7038" s="74">
        <f t="shared" si="872"/>
        <v>1680</v>
      </c>
      <c r="H7038" s="80">
        <f t="shared" si="873"/>
        <v>0.68292682926829273</v>
      </c>
      <c r="I7038" s="74">
        <f>INDEX('AWR Data'!A$1:E$8825,MATCH(A7038,'AWR Data'!A$1:A$8825,0),5)</f>
        <v>0</v>
      </c>
      <c r="J7038" s="74">
        <f t="shared" si="874"/>
        <v>0</v>
      </c>
      <c r="K7038" s="105">
        <f t="shared" si="875"/>
        <v>0</v>
      </c>
      <c r="L7038" s="75">
        <v>0</v>
      </c>
      <c r="M7038" s="75">
        <v>0</v>
      </c>
      <c r="N7038" s="75">
        <v>0</v>
      </c>
      <c r="O7038" s="105">
        <v>0</v>
      </c>
      <c r="P7038" s="98">
        <f t="shared" si="876"/>
        <v>1680</v>
      </c>
      <c r="Q7038" s="98">
        <f t="shared" si="877"/>
        <v>0</v>
      </c>
      <c r="R7038" s="98">
        <f t="shared" si="878"/>
        <v>0</v>
      </c>
      <c r="S7038" s="105">
        <f t="shared" si="879"/>
        <v>0</v>
      </c>
      <c r="T7038" s="8" t="str">
        <f>IF(I7038=0,"",(INDEX('AWR Data'!A$1:E$8823,MATCH(A7038,'AWR Data'!A$1:A$8823,0),4)))</f>
        <v/>
      </c>
    </row>
    <row r="7039" spans="1:20" ht="20" customHeight="1">
      <c r="A7039" s="14" t="s">
        <v>13352</v>
      </c>
      <c r="B7039" s="14" t="s">
        <v>17334</v>
      </c>
      <c r="C7039" s="14" t="s">
        <v>13544</v>
      </c>
      <c r="E7039" s="74">
        <v>73</v>
      </c>
      <c r="F7039" s="74">
        <v>3920</v>
      </c>
      <c r="G7039" s="74">
        <f t="shared" si="872"/>
        <v>876</v>
      </c>
      <c r="H7039" s="80">
        <f t="shared" si="873"/>
        <v>0.22346938775510203</v>
      </c>
      <c r="I7039" s="74">
        <f>INDEX('AWR Data'!A$1:E$8825,MATCH(A7039,'AWR Data'!A$1:A$8825,0),5)</f>
        <v>0</v>
      </c>
      <c r="J7039" s="74">
        <f t="shared" si="874"/>
        <v>0</v>
      </c>
      <c r="K7039" s="105">
        <f t="shared" si="875"/>
        <v>0</v>
      </c>
      <c r="L7039" s="75">
        <v>0</v>
      </c>
      <c r="M7039" s="75">
        <v>0</v>
      </c>
      <c r="N7039" s="75">
        <v>0</v>
      </c>
      <c r="O7039" s="105">
        <v>0</v>
      </c>
      <c r="P7039" s="98">
        <f t="shared" si="876"/>
        <v>876</v>
      </c>
      <c r="Q7039" s="98">
        <f t="shared" si="877"/>
        <v>0</v>
      </c>
      <c r="R7039" s="98">
        <f t="shared" si="878"/>
        <v>0</v>
      </c>
      <c r="S7039" s="105">
        <f t="shared" si="879"/>
        <v>0</v>
      </c>
      <c r="T7039" s="8" t="str">
        <f>IF(I7039=0,"",(INDEX('AWR Data'!A$1:E$8823,MATCH(A7039,'AWR Data'!A$1:A$8823,0),4)))</f>
        <v/>
      </c>
    </row>
    <row r="7040" spans="1:20" ht="20" customHeight="1">
      <c r="A7040" s="14" t="s">
        <v>13545</v>
      </c>
      <c r="B7040" s="14" t="s">
        <v>2119</v>
      </c>
      <c r="C7040" s="14" t="s">
        <v>13546</v>
      </c>
      <c r="E7040" s="74">
        <v>880</v>
      </c>
      <c r="F7040" s="74">
        <v>9670</v>
      </c>
      <c r="G7040" s="74">
        <f t="shared" si="872"/>
        <v>10560</v>
      </c>
      <c r="H7040" s="80">
        <f t="shared" si="873"/>
        <v>1.092037228541882</v>
      </c>
      <c r="I7040" s="74">
        <f>INDEX('AWR Data'!A$1:E$8825,MATCH(A7040,'AWR Data'!A$1:A$8825,0),5)</f>
        <v>0</v>
      </c>
      <c r="J7040" s="74">
        <f t="shared" si="874"/>
        <v>0</v>
      </c>
      <c r="K7040" s="105">
        <f t="shared" si="875"/>
        <v>0</v>
      </c>
      <c r="L7040" s="75">
        <v>0</v>
      </c>
      <c r="M7040" s="75">
        <v>0</v>
      </c>
      <c r="N7040" s="75">
        <v>0</v>
      </c>
      <c r="O7040" s="105">
        <v>0</v>
      </c>
      <c r="P7040" s="98">
        <f t="shared" si="876"/>
        <v>10560</v>
      </c>
      <c r="Q7040" s="98">
        <f t="shared" si="877"/>
        <v>0</v>
      </c>
      <c r="R7040" s="98">
        <f t="shared" si="878"/>
        <v>0</v>
      </c>
      <c r="S7040" s="105">
        <f t="shared" si="879"/>
        <v>0</v>
      </c>
      <c r="T7040" s="8" t="str">
        <f>IF(I7040=0,"",(INDEX('AWR Data'!A$1:E$8823,MATCH(A7040,'AWR Data'!A$1:A$8823,0),4)))</f>
        <v/>
      </c>
    </row>
    <row r="7041" spans="1:20" ht="20" customHeight="1">
      <c r="A7041" s="14" t="s">
        <v>13547</v>
      </c>
      <c r="B7041" s="14" t="s">
        <v>17334</v>
      </c>
      <c r="C7041" s="14" t="s">
        <v>13548</v>
      </c>
      <c r="E7041" s="74">
        <v>170</v>
      </c>
      <c r="F7041" s="74">
        <v>10100</v>
      </c>
      <c r="G7041" s="74">
        <f t="shared" si="872"/>
        <v>2040</v>
      </c>
      <c r="H7041" s="80">
        <f t="shared" si="873"/>
        <v>0.20198019801980199</v>
      </c>
      <c r="I7041" s="74">
        <f>INDEX('AWR Data'!A$1:E$8825,MATCH(A7041,'AWR Data'!A$1:A$8825,0),5)</f>
        <v>0</v>
      </c>
      <c r="J7041" s="74">
        <f t="shared" si="874"/>
        <v>0</v>
      </c>
      <c r="K7041" s="105">
        <f t="shared" si="875"/>
        <v>0</v>
      </c>
      <c r="L7041" s="75">
        <v>0</v>
      </c>
      <c r="M7041" s="75">
        <v>0</v>
      </c>
      <c r="N7041" s="75">
        <v>0</v>
      </c>
      <c r="O7041" s="105">
        <v>0</v>
      </c>
      <c r="P7041" s="98">
        <f t="shared" si="876"/>
        <v>2040</v>
      </c>
      <c r="Q7041" s="98">
        <f t="shared" si="877"/>
        <v>0</v>
      </c>
      <c r="R7041" s="98">
        <f t="shared" si="878"/>
        <v>0</v>
      </c>
      <c r="S7041" s="105">
        <f t="shared" si="879"/>
        <v>0</v>
      </c>
      <c r="T7041" s="8" t="str">
        <f>IF(I7041=0,"",(INDEX('AWR Data'!A$1:E$8823,MATCH(A7041,'AWR Data'!A$1:A$8823,0),4)))</f>
        <v/>
      </c>
    </row>
    <row r="7042" spans="1:20" ht="20" customHeight="1">
      <c r="A7042" s="14" t="s">
        <v>13549</v>
      </c>
      <c r="B7042" s="14" t="s">
        <v>2119</v>
      </c>
      <c r="C7042" s="14" t="s">
        <v>13550</v>
      </c>
      <c r="E7042" s="74">
        <v>22</v>
      </c>
      <c r="F7042" s="74">
        <v>2460</v>
      </c>
      <c r="G7042" s="74">
        <f t="shared" si="872"/>
        <v>264</v>
      </c>
      <c r="H7042" s="80">
        <f t="shared" si="873"/>
        <v>0.10731707317073171</v>
      </c>
      <c r="I7042" s="74">
        <f>INDEX('AWR Data'!A$1:E$8825,MATCH(A7042,'AWR Data'!A$1:A$8825,0),5)</f>
        <v>0</v>
      </c>
      <c r="J7042" s="74">
        <f t="shared" si="874"/>
        <v>0</v>
      </c>
      <c r="K7042" s="105">
        <f t="shared" si="875"/>
        <v>0</v>
      </c>
      <c r="L7042" s="75">
        <v>0</v>
      </c>
      <c r="M7042" s="75">
        <v>0</v>
      </c>
      <c r="N7042" s="75">
        <v>0</v>
      </c>
      <c r="O7042" s="105">
        <v>0</v>
      </c>
      <c r="P7042" s="98">
        <f t="shared" si="876"/>
        <v>264</v>
      </c>
      <c r="Q7042" s="98">
        <f t="shared" si="877"/>
        <v>0</v>
      </c>
      <c r="R7042" s="98">
        <f t="shared" si="878"/>
        <v>0</v>
      </c>
      <c r="S7042" s="105">
        <f t="shared" si="879"/>
        <v>0</v>
      </c>
      <c r="T7042" s="8" t="str">
        <f>IF(I7042=0,"",(INDEX('AWR Data'!A$1:E$8823,MATCH(A7042,'AWR Data'!A$1:A$8823,0),4)))</f>
        <v/>
      </c>
    </row>
    <row r="7043" spans="1:20" ht="20" customHeight="1">
      <c r="A7043" s="14" t="s">
        <v>13551</v>
      </c>
      <c r="B7043" s="14" t="s">
        <v>2119</v>
      </c>
      <c r="C7043" s="14" t="s">
        <v>13552</v>
      </c>
      <c r="E7043" s="74">
        <v>110</v>
      </c>
      <c r="F7043" s="74">
        <v>7600</v>
      </c>
      <c r="G7043" s="74">
        <f t="shared" si="872"/>
        <v>1320</v>
      </c>
      <c r="H7043" s="80">
        <f t="shared" si="873"/>
        <v>0.1736842105263158</v>
      </c>
      <c r="I7043" s="74">
        <f>INDEX('AWR Data'!A$1:E$8825,MATCH(A7043,'AWR Data'!A$1:A$8825,0),5)</f>
        <v>0</v>
      </c>
      <c r="J7043" s="74">
        <f t="shared" si="874"/>
        <v>0</v>
      </c>
      <c r="K7043" s="105">
        <f t="shared" si="875"/>
        <v>0</v>
      </c>
      <c r="L7043" s="75">
        <v>0</v>
      </c>
      <c r="M7043" s="75">
        <v>0</v>
      </c>
      <c r="N7043" s="75">
        <v>0</v>
      </c>
      <c r="O7043" s="105">
        <v>0</v>
      </c>
      <c r="P7043" s="98">
        <f t="shared" si="876"/>
        <v>1320</v>
      </c>
      <c r="Q7043" s="98">
        <f t="shared" si="877"/>
        <v>0</v>
      </c>
      <c r="R7043" s="98">
        <f t="shared" si="878"/>
        <v>0</v>
      </c>
      <c r="S7043" s="105">
        <f t="shared" si="879"/>
        <v>0</v>
      </c>
      <c r="T7043" s="8" t="str">
        <f>IF(I7043=0,"",(INDEX('AWR Data'!A$1:E$8823,MATCH(A7043,'AWR Data'!A$1:A$8823,0),4)))</f>
        <v/>
      </c>
    </row>
    <row r="7044" spans="1:20" ht="20" customHeight="1">
      <c r="A7044" s="14" t="s">
        <v>13553</v>
      </c>
      <c r="B7044" s="14" t="s">
        <v>2119</v>
      </c>
      <c r="C7044" s="14" t="s">
        <v>13554</v>
      </c>
      <c r="E7044" s="74">
        <v>110</v>
      </c>
      <c r="F7044" s="74">
        <v>7040</v>
      </c>
      <c r="G7044" s="74">
        <f t="shared" si="872"/>
        <v>1320</v>
      </c>
      <c r="H7044" s="80">
        <f t="shared" si="873"/>
        <v>0.1875</v>
      </c>
      <c r="I7044" s="74">
        <f>INDEX('AWR Data'!A$1:E$8825,MATCH(A7044,'AWR Data'!A$1:A$8825,0),5)</f>
        <v>0</v>
      </c>
      <c r="J7044" s="74">
        <f t="shared" si="874"/>
        <v>0</v>
      </c>
      <c r="K7044" s="105">
        <f t="shared" si="875"/>
        <v>0</v>
      </c>
      <c r="L7044" s="75">
        <v>0</v>
      </c>
      <c r="M7044" s="75">
        <v>0</v>
      </c>
      <c r="N7044" s="75">
        <v>0</v>
      </c>
      <c r="O7044" s="105">
        <v>0</v>
      </c>
      <c r="P7044" s="98">
        <f t="shared" si="876"/>
        <v>1320</v>
      </c>
      <c r="Q7044" s="98">
        <f t="shared" si="877"/>
        <v>0</v>
      </c>
      <c r="R7044" s="98">
        <f t="shared" si="878"/>
        <v>0</v>
      </c>
      <c r="S7044" s="105">
        <f t="shared" si="879"/>
        <v>0</v>
      </c>
      <c r="T7044" s="8" t="str">
        <f>IF(I7044=0,"",(INDEX('AWR Data'!A$1:E$8823,MATCH(A7044,'AWR Data'!A$1:A$8823,0),4)))</f>
        <v/>
      </c>
    </row>
    <row r="7045" spans="1:20" ht="20" customHeight="1">
      <c r="A7045" s="14" t="s">
        <v>13555</v>
      </c>
      <c r="B7045" s="14" t="s">
        <v>2119</v>
      </c>
      <c r="C7045" s="14" t="s">
        <v>13363</v>
      </c>
      <c r="E7045" s="98">
        <v>73</v>
      </c>
      <c r="F7045" s="98">
        <v>6380</v>
      </c>
      <c r="G7045" s="98">
        <f t="shared" si="872"/>
        <v>876</v>
      </c>
      <c r="H7045" s="80">
        <f t="shared" si="873"/>
        <v>0.13730407523510971</v>
      </c>
      <c r="I7045" s="98">
        <f>INDEX('AWR Data'!A$1:E$8825,MATCH(A7045,'AWR Data'!A$1:A$8825,0),5)</f>
        <v>0</v>
      </c>
      <c r="J7045" s="98">
        <f t="shared" si="874"/>
        <v>0</v>
      </c>
      <c r="K7045" s="105">
        <f t="shared" si="875"/>
        <v>0</v>
      </c>
      <c r="L7045" s="75">
        <v>0</v>
      </c>
      <c r="M7045" s="75">
        <v>0</v>
      </c>
      <c r="N7045" s="75">
        <v>0</v>
      </c>
      <c r="O7045" s="105">
        <v>0</v>
      </c>
      <c r="P7045" s="98">
        <f t="shared" si="876"/>
        <v>876</v>
      </c>
      <c r="Q7045" s="98">
        <f t="shared" si="877"/>
        <v>0</v>
      </c>
      <c r="R7045" s="98">
        <f t="shared" si="878"/>
        <v>0</v>
      </c>
      <c r="S7045" s="105">
        <f t="shared" si="879"/>
        <v>0</v>
      </c>
      <c r="T7045" s="8" t="str">
        <f>IF(I7045=0,"",(INDEX('AWR Data'!A$1:E$8823,MATCH(A7045,'AWR Data'!A$1:A$8823,0),4)))</f>
        <v/>
      </c>
    </row>
    <row r="7046" spans="1:20" ht="20" customHeight="1">
      <c r="A7046" s="14" t="s">
        <v>13364</v>
      </c>
      <c r="B7046" s="14" t="s">
        <v>2119</v>
      </c>
      <c r="C7046" s="14" t="s">
        <v>13365</v>
      </c>
      <c r="E7046" s="98">
        <v>36</v>
      </c>
      <c r="F7046" s="98">
        <v>2950</v>
      </c>
      <c r="G7046" s="98">
        <f t="shared" ref="G7046:G7109" si="880">+E7046*12</f>
        <v>432</v>
      </c>
      <c r="H7046" s="80">
        <f t="shared" ref="H7046:H7109" si="881">IF(G7046&gt;0,(IF(F7046&gt;0,G7046/F7046,1000)),0)</f>
        <v>0.14644067796610169</v>
      </c>
      <c r="I7046" s="98">
        <f>INDEX('AWR Data'!A$1:E$8825,MATCH(A7046,'AWR Data'!A$1:A$8825,0),5)</f>
        <v>0</v>
      </c>
      <c r="J7046" s="98">
        <f t="shared" ref="J7046:J7109" si="882">IF(I7046=0,0,IF(I7046&gt;0,IF(I7046&lt;11,G7046,IF(I7046&lt;21,(G7046*0.32),IF(I7046&lt;31,(G7046*0.07),0)))))</f>
        <v>0</v>
      </c>
      <c r="K7046" s="105">
        <f t="shared" ref="K7046:K7109" si="883">IF(G7046,J7046/G7046,0)</f>
        <v>0</v>
      </c>
      <c r="L7046" s="75">
        <v>0</v>
      </c>
      <c r="M7046" s="75">
        <v>0</v>
      </c>
      <c r="N7046" s="75">
        <v>0</v>
      </c>
      <c r="O7046" s="105">
        <v>0</v>
      </c>
      <c r="P7046" s="98">
        <f t="shared" ref="P7046:P7109" si="884">+G7046-L7046</f>
        <v>432</v>
      </c>
      <c r="Q7046" s="98">
        <f t="shared" ref="Q7046:Q7109" si="885">IF(I7046=0,I7046-M7046,IF(M7046,IF(I7046=0,(M7046-0),M7046-I7046),I7046))</f>
        <v>0</v>
      </c>
      <c r="R7046" s="98">
        <f t="shared" ref="R7046:R7109" si="886">+J7046-N7046</f>
        <v>0</v>
      </c>
      <c r="S7046" s="105">
        <f t="shared" ref="S7046:S7109" si="887">+K7046-O7046</f>
        <v>0</v>
      </c>
      <c r="T7046" s="8" t="str">
        <f>IF(I7046=0,"",(INDEX('AWR Data'!A$1:E$8823,MATCH(A7046,'AWR Data'!A$1:A$8823,0),4)))</f>
        <v/>
      </c>
    </row>
    <row r="7047" spans="1:20" ht="20" customHeight="1">
      <c r="A7047" s="14" t="s">
        <v>13366</v>
      </c>
      <c r="B7047" s="14" t="s">
        <v>2119</v>
      </c>
      <c r="C7047" s="14" t="s">
        <v>13367</v>
      </c>
      <c r="E7047" s="74">
        <v>58</v>
      </c>
      <c r="F7047" s="74">
        <v>8150</v>
      </c>
      <c r="G7047" s="74">
        <f t="shared" si="880"/>
        <v>696</v>
      </c>
      <c r="H7047" s="80">
        <f t="shared" si="881"/>
        <v>8.5398773006134965E-2</v>
      </c>
      <c r="I7047" s="74">
        <f>INDEX('AWR Data'!A$1:E$8825,MATCH(A7047,'AWR Data'!A$1:A$8825,0),5)</f>
        <v>0</v>
      </c>
      <c r="J7047" s="74">
        <f t="shared" si="882"/>
        <v>0</v>
      </c>
      <c r="K7047" s="105">
        <f t="shared" si="883"/>
        <v>0</v>
      </c>
      <c r="L7047" s="75">
        <v>0</v>
      </c>
      <c r="M7047" s="75">
        <v>0</v>
      </c>
      <c r="N7047" s="75">
        <v>0</v>
      </c>
      <c r="O7047" s="105">
        <v>0</v>
      </c>
      <c r="P7047" s="98">
        <f t="shared" si="884"/>
        <v>696</v>
      </c>
      <c r="Q7047" s="98">
        <f t="shared" si="885"/>
        <v>0</v>
      </c>
      <c r="R7047" s="98">
        <f t="shared" si="886"/>
        <v>0</v>
      </c>
      <c r="S7047" s="105">
        <f t="shared" si="887"/>
        <v>0</v>
      </c>
      <c r="T7047" s="8" t="str">
        <f>IF(I7047=0,"",(INDEX('AWR Data'!A$1:E$8823,MATCH(A7047,'AWR Data'!A$1:A$8823,0),4)))</f>
        <v/>
      </c>
    </row>
    <row r="7048" spans="1:20" ht="20" customHeight="1">
      <c r="A7048" s="14" t="s">
        <v>13368</v>
      </c>
      <c r="B7048" s="14" t="s">
        <v>2119</v>
      </c>
      <c r="C7048" s="14" t="s">
        <v>13369</v>
      </c>
      <c r="E7048" s="74">
        <v>140</v>
      </c>
      <c r="F7048" s="74">
        <v>9270</v>
      </c>
      <c r="G7048" s="74">
        <f t="shared" si="880"/>
        <v>1680</v>
      </c>
      <c r="H7048" s="80">
        <f t="shared" si="881"/>
        <v>0.18122977346278318</v>
      </c>
      <c r="I7048" s="74">
        <f>INDEX('AWR Data'!A$1:E$8825,MATCH(A7048,'AWR Data'!A$1:A$8825,0),5)</f>
        <v>0</v>
      </c>
      <c r="J7048" s="74">
        <f t="shared" si="882"/>
        <v>0</v>
      </c>
      <c r="K7048" s="105">
        <f t="shared" si="883"/>
        <v>0</v>
      </c>
      <c r="L7048" s="75">
        <v>0</v>
      </c>
      <c r="M7048" s="75">
        <v>0</v>
      </c>
      <c r="N7048" s="75">
        <v>0</v>
      </c>
      <c r="O7048" s="105">
        <v>0</v>
      </c>
      <c r="P7048" s="98">
        <f t="shared" si="884"/>
        <v>1680</v>
      </c>
      <c r="Q7048" s="98">
        <f t="shared" si="885"/>
        <v>0</v>
      </c>
      <c r="R7048" s="98">
        <f t="shared" si="886"/>
        <v>0</v>
      </c>
      <c r="S7048" s="105">
        <f t="shared" si="887"/>
        <v>0</v>
      </c>
      <c r="T7048" s="8" t="str">
        <f>IF(I7048=0,"",(INDEX('AWR Data'!A$1:E$8823,MATCH(A7048,'AWR Data'!A$1:A$8823,0),4)))</f>
        <v/>
      </c>
    </row>
    <row r="7049" spans="1:20" ht="20" customHeight="1">
      <c r="A7049" s="14" t="s">
        <v>13370</v>
      </c>
      <c r="B7049" s="14" t="s">
        <v>2119</v>
      </c>
      <c r="C7049" s="14" t="s">
        <v>13371</v>
      </c>
      <c r="E7049" s="74">
        <v>58</v>
      </c>
      <c r="F7049" s="74">
        <v>9130</v>
      </c>
      <c r="G7049" s="74">
        <f t="shared" si="880"/>
        <v>696</v>
      </c>
      <c r="H7049" s="80">
        <f t="shared" si="881"/>
        <v>7.6232201533406346E-2</v>
      </c>
      <c r="I7049" s="74">
        <f>INDEX('AWR Data'!A$1:E$8825,MATCH(A7049,'AWR Data'!A$1:A$8825,0),5)</f>
        <v>0</v>
      </c>
      <c r="J7049" s="74">
        <f t="shared" si="882"/>
        <v>0</v>
      </c>
      <c r="K7049" s="105">
        <f t="shared" si="883"/>
        <v>0</v>
      </c>
      <c r="L7049" s="75">
        <v>0</v>
      </c>
      <c r="M7049" s="75">
        <v>0</v>
      </c>
      <c r="N7049" s="75">
        <v>0</v>
      </c>
      <c r="O7049" s="105">
        <v>0</v>
      </c>
      <c r="P7049" s="98">
        <f t="shared" si="884"/>
        <v>696</v>
      </c>
      <c r="Q7049" s="98">
        <f t="shared" si="885"/>
        <v>0</v>
      </c>
      <c r="R7049" s="98">
        <f t="shared" si="886"/>
        <v>0</v>
      </c>
      <c r="S7049" s="105">
        <f t="shared" si="887"/>
        <v>0</v>
      </c>
      <c r="T7049" s="8" t="str">
        <f>IF(I7049=0,"",(INDEX('AWR Data'!A$1:E$8823,MATCH(A7049,'AWR Data'!A$1:A$8823,0),4)))</f>
        <v/>
      </c>
    </row>
    <row r="7050" spans="1:20" ht="20" customHeight="1">
      <c r="A7050" s="14" t="s">
        <v>13565</v>
      </c>
      <c r="B7050" s="14" t="s">
        <v>2119</v>
      </c>
      <c r="C7050" s="14" t="s">
        <v>13566</v>
      </c>
      <c r="E7050" s="74">
        <v>110</v>
      </c>
      <c r="F7050" s="74">
        <v>6470</v>
      </c>
      <c r="G7050" s="74">
        <f t="shared" si="880"/>
        <v>1320</v>
      </c>
      <c r="H7050" s="80">
        <f t="shared" si="881"/>
        <v>0.20401854714064915</v>
      </c>
      <c r="I7050" s="74">
        <f>INDEX('AWR Data'!A$1:E$8825,MATCH(A7050,'AWR Data'!A$1:A$8825,0),5)</f>
        <v>0</v>
      </c>
      <c r="J7050" s="74">
        <f t="shared" si="882"/>
        <v>0</v>
      </c>
      <c r="K7050" s="105">
        <f t="shared" si="883"/>
        <v>0</v>
      </c>
      <c r="L7050" s="75">
        <v>0</v>
      </c>
      <c r="M7050" s="75">
        <v>0</v>
      </c>
      <c r="N7050" s="75">
        <v>0</v>
      </c>
      <c r="O7050" s="105">
        <v>0</v>
      </c>
      <c r="P7050" s="98">
        <f t="shared" si="884"/>
        <v>1320</v>
      </c>
      <c r="Q7050" s="98">
        <f t="shared" si="885"/>
        <v>0</v>
      </c>
      <c r="R7050" s="98">
        <f t="shared" si="886"/>
        <v>0</v>
      </c>
      <c r="S7050" s="105">
        <f t="shared" si="887"/>
        <v>0</v>
      </c>
      <c r="T7050" s="8" t="str">
        <f>IF(I7050=0,"",(INDEX('AWR Data'!A$1:E$8823,MATCH(A7050,'AWR Data'!A$1:A$8823,0),4)))</f>
        <v/>
      </c>
    </row>
    <row r="7051" spans="1:20" ht="20" customHeight="1">
      <c r="A7051" s="14" t="s">
        <v>13567</v>
      </c>
      <c r="B7051" s="14" t="s">
        <v>2119</v>
      </c>
      <c r="C7051" s="14" t="s">
        <v>13568</v>
      </c>
      <c r="E7051" s="74">
        <v>590</v>
      </c>
      <c r="F7051" s="74">
        <v>97800</v>
      </c>
      <c r="G7051" s="74">
        <f t="shared" si="880"/>
        <v>7080</v>
      </c>
      <c r="H7051" s="80">
        <f t="shared" si="881"/>
        <v>7.2392638036809814E-2</v>
      </c>
      <c r="I7051" s="74">
        <f>INDEX('AWR Data'!A$1:E$8825,MATCH(A7051,'AWR Data'!A$1:A$8825,0),5)</f>
        <v>0</v>
      </c>
      <c r="J7051" s="74">
        <f t="shared" si="882"/>
        <v>0</v>
      </c>
      <c r="K7051" s="105">
        <f t="shared" si="883"/>
        <v>0</v>
      </c>
      <c r="L7051" s="75">
        <v>0</v>
      </c>
      <c r="M7051" s="75">
        <v>0</v>
      </c>
      <c r="N7051" s="75">
        <v>0</v>
      </c>
      <c r="O7051" s="105">
        <v>0</v>
      </c>
      <c r="P7051" s="98">
        <f t="shared" si="884"/>
        <v>7080</v>
      </c>
      <c r="Q7051" s="98">
        <f t="shared" si="885"/>
        <v>0</v>
      </c>
      <c r="R7051" s="98">
        <f t="shared" si="886"/>
        <v>0</v>
      </c>
      <c r="S7051" s="105">
        <f t="shared" si="887"/>
        <v>0</v>
      </c>
      <c r="T7051" s="8" t="str">
        <f>IF(I7051=0,"",(INDEX('AWR Data'!A$1:E$8823,MATCH(A7051,'AWR Data'!A$1:A$8823,0),4)))</f>
        <v/>
      </c>
    </row>
    <row r="7052" spans="1:20" ht="20" customHeight="1">
      <c r="A7052" s="14" t="s">
        <v>13569</v>
      </c>
      <c r="B7052" s="14" t="s">
        <v>2119</v>
      </c>
      <c r="C7052" s="14" t="s">
        <v>13570</v>
      </c>
      <c r="E7052" s="74">
        <v>320</v>
      </c>
      <c r="F7052" s="74">
        <v>88300</v>
      </c>
      <c r="G7052" s="74">
        <f t="shared" si="880"/>
        <v>3840</v>
      </c>
      <c r="H7052" s="80">
        <f t="shared" si="881"/>
        <v>4.3488108720271798E-2</v>
      </c>
      <c r="I7052" s="74">
        <f>INDEX('AWR Data'!A$1:E$8825,MATCH(A7052,'AWR Data'!A$1:A$8825,0),5)</f>
        <v>0</v>
      </c>
      <c r="J7052" s="74">
        <f t="shared" si="882"/>
        <v>0</v>
      </c>
      <c r="K7052" s="105">
        <f t="shared" si="883"/>
        <v>0</v>
      </c>
      <c r="L7052" s="75">
        <v>0</v>
      </c>
      <c r="M7052" s="75">
        <v>0</v>
      </c>
      <c r="N7052" s="75">
        <v>0</v>
      </c>
      <c r="O7052" s="105">
        <v>0</v>
      </c>
      <c r="P7052" s="98">
        <f t="shared" si="884"/>
        <v>3840</v>
      </c>
      <c r="Q7052" s="98">
        <f t="shared" si="885"/>
        <v>0</v>
      </c>
      <c r="R7052" s="98">
        <f t="shared" si="886"/>
        <v>0</v>
      </c>
      <c r="S7052" s="105">
        <f t="shared" si="887"/>
        <v>0</v>
      </c>
      <c r="T7052" s="8" t="str">
        <f>IF(I7052=0,"",(INDEX('AWR Data'!A$1:E$8823,MATCH(A7052,'AWR Data'!A$1:A$8823,0),4)))</f>
        <v/>
      </c>
    </row>
    <row r="7053" spans="1:20" ht="20" customHeight="1">
      <c r="A7053" s="14" t="s">
        <v>13571</v>
      </c>
      <c r="B7053" s="14" t="s">
        <v>2119</v>
      </c>
      <c r="C7053" s="14" t="s">
        <v>13572</v>
      </c>
      <c r="E7053" s="74">
        <v>110</v>
      </c>
      <c r="F7053" s="74">
        <v>110000</v>
      </c>
      <c r="G7053" s="74">
        <f t="shared" si="880"/>
        <v>1320</v>
      </c>
      <c r="H7053" s="80">
        <f t="shared" si="881"/>
        <v>1.2E-2</v>
      </c>
      <c r="I7053" s="74">
        <f>INDEX('AWR Data'!A$1:E$8825,MATCH(A7053,'AWR Data'!A$1:A$8825,0),5)</f>
        <v>0</v>
      </c>
      <c r="J7053" s="74">
        <f t="shared" si="882"/>
        <v>0</v>
      </c>
      <c r="K7053" s="105">
        <f t="shared" si="883"/>
        <v>0</v>
      </c>
      <c r="L7053" s="75">
        <v>0</v>
      </c>
      <c r="M7053" s="75">
        <v>0</v>
      </c>
      <c r="N7053" s="75">
        <v>0</v>
      </c>
      <c r="O7053" s="105">
        <v>0</v>
      </c>
      <c r="P7053" s="98">
        <f t="shared" si="884"/>
        <v>1320</v>
      </c>
      <c r="Q7053" s="98">
        <f t="shared" si="885"/>
        <v>0</v>
      </c>
      <c r="R7053" s="98">
        <f t="shared" si="886"/>
        <v>0</v>
      </c>
      <c r="S7053" s="105">
        <f t="shared" si="887"/>
        <v>0</v>
      </c>
      <c r="T7053" s="8" t="str">
        <f>IF(I7053=0,"",(INDEX('AWR Data'!A$1:E$8823,MATCH(A7053,'AWR Data'!A$1:A$8823,0),4)))</f>
        <v/>
      </c>
    </row>
    <row r="7054" spans="1:20" ht="20" customHeight="1">
      <c r="A7054" s="14" t="s">
        <v>13573</v>
      </c>
      <c r="B7054" s="14" t="s">
        <v>2119</v>
      </c>
      <c r="C7054" s="14" t="s">
        <v>13574</v>
      </c>
      <c r="E7054" s="74">
        <v>22</v>
      </c>
      <c r="F7054" s="74">
        <v>1770</v>
      </c>
      <c r="G7054" s="74">
        <f t="shared" si="880"/>
        <v>264</v>
      </c>
      <c r="H7054" s="80">
        <f t="shared" si="881"/>
        <v>0.14915254237288136</v>
      </c>
      <c r="I7054" s="74">
        <f>INDEX('AWR Data'!A$1:E$8825,MATCH(A7054,'AWR Data'!A$1:A$8825,0),5)</f>
        <v>0</v>
      </c>
      <c r="J7054" s="74">
        <f t="shared" si="882"/>
        <v>0</v>
      </c>
      <c r="K7054" s="105">
        <f t="shared" si="883"/>
        <v>0</v>
      </c>
      <c r="L7054" s="75">
        <v>0</v>
      </c>
      <c r="M7054" s="75">
        <v>0</v>
      </c>
      <c r="N7054" s="75">
        <v>0</v>
      </c>
      <c r="O7054" s="105">
        <v>0</v>
      </c>
      <c r="P7054" s="98">
        <f t="shared" si="884"/>
        <v>264</v>
      </c>
      <c r="Q7054" s="98">
        <f t="shared" si="885"/>
        <v>0</v>
      </c>
      <c r="R7054" s="98">
        <f t="shared" si="886"/>
        <v>0</v>
      </c>
      <c r="S7054" s="105">
        <f t="shared" si="887"/>
        <v>0</v>
      </c>
      <c r="T7054" s="8" t="str">
        <f>IF(I7054=0,"",(INDEX('AWR Data'!A$1:E$8823,MATCH(A7054,'AWR Data'!A$1:A$8823,0),4)))</f>
        <v/>
      </c>
    </row>
    <row r="7055" spans="1:20" ht="20" customHeight="1">
      <c r="A7055" s="14" t="s">
        <v>13575</v>
      </c>
      <c r="B7055" s="14" t="s">
        <v>2119</v>
      </c>
      <c r="C7055" s="14" t="s">
        <v>13576</v>
      </c>
      <c r="E7055" s="74">
        <v>140</v>
      </c>
      <c r="F7055" s="74">
        <v>13200</v>
      </c>
      <c r="G7055" s="74">
        <f t="shared" si="880"/>
        <v>1680</v>
      </c>
      <c r="H7055" s="80">
        <f t="shared" si="881"/>
        <v>0.12727272727272726</v>
      </c>
      <c r="I7055" s="74">
        <f>INDEX('AWR Data'!A$1:E$8825,MATCH(A7055,'AWR Data'!A$1:A$8825,0),5)</f>
        <v>0</v>
      </c>
      <c r="J7055" s="74">
        <f t="shared" si="882"/>
        <v>0</v>
      </c>
      <c r="K7055" s="105">
        <f t="shared" si="883"/>
        <v>0</v>
      </c>
      <c r="L7055" s="75">
        <v>0</v>
      </c>
      <c r="M7055" s="75">
        <v>0</v>
      </c>
      <c r="N7055" s="75">
        <v>0</v>
      </c>
      <c r="O7055" s="105">
        <v>0</v>
      </c>
      <c r="P7055" s="98">
        <f t="shared" si="884"/>
        <v>1680</v>
      </c>
      <c r="Q7055" s="98">
        <f t="shared" si="885"/>
        <v>0</v>
      </c>
      <c r="R7055" s="98">
        <f t="shared" si="886"/>
        <v>0</v>
      </c>
      <c r="S7055" s="105">
        <f t="shared" si="887"/>
        <v>0</v>
      </c>
      <c r="T7055" s="8" t="str">
        <f>IF(I7055=0,"",(INDEX('AWR Data'!A$1:E$8823,MATCH(A7055,'AWR Data'!A$1:A$8823,0),4)))</f>
        <v/>
      </c>
    </row>
    <row r="7056" spans="1:20" ht="20" customHeight="1">
      <c r="A7056" s="14" t="s">
        <v>13577</v>
      </c>
      <c r="B7056" s="14" t="s">
        <v>2119</v>
      </c>
      <c r="C7056" s="14" t="s">
        <v>13578</v>
      </c>
      <c r="E7056" s="74">
        <v>73</v>
      </c>
      <c r="F7056" s="74">
        <v>7380</v>
      </c>
      <c r="G7056" s="74">
        <f t="shared" si="880"/>
        <v>876</v>
      </c>
      <c r="H7056" s="80">
        <f t="shared" si="881"/>
        <v>0.11869918699186992</v>
      </c>
      <c r="I7056" s="74">
        <f>INDEX('AWR Data'!A$1:E$8825,MATCH(A7056,'AWR Data'!A$1:A$8825,0),5)</f>
        <v>0</v>
      </c>
      <c r="J7056" s="74">
        <f t="shared" si="882"/>
        <v>0</v>
      </c>
      <c r="K7056" s="105">
        <f t="shared" si="883"/>
        <v>0</v>
      </c>
      <c r="L7056" s="75">
        <v>0</v>
      </c>
      <c r="M7056" s="75">
        <v>0</v>
      </c>
      <c r="N7056" s="75">
        <v>0</v>
      </c>
      <c r="O7056" s="105">
        <v>0</v>
      </c>
      <c r="P7056" s="98">
        <f t="shared" si="884"/>
        <v>876</v>
      </c>
      <c r="Q7056" s="98">
        <f t="shared" si="885"/>
        <v>0</v>
      </c>
      <c r="R7056" s="98">
        <f t="shared" si="886"/>
        <v>0</v>
      </c>
      <c r="S7056" s="105">
        <f t="shared" si="887"/>
        <v>0</v>
      </c>
      <c r="T7056" s="8" t="str">
        <f>IF(I7056=0,"",(INDEX('AWR Data'!A$1:E$8823,MATCH(A7056,'AWR Data'!A$1:A$8823,0),4)))</f>
        <v/>
      </c>
    </row>
    <row r="7057" spans="1:20" ht="20" customHeight="1">
      <c r="A7057" s="14" t="s">
        <v>13579</v>
      </c>
      <c r="B7057" s="14" t="s">
        <v>2119</v>
      </c>
      <c r="C7057" s="14" t="s">
        <v>13580</v>
      </c>
      <c r="E7057" s="74">
        <v>210</v>
      </c>
      <c r="F7057" s="74">
        <v>214000</v>
      </c>
      <c r="G7057" s="74">
        <f t="shared" si="880"/>
        <v>2520</v>
      </c>
      <c r="H7057" s="80">
        <f t="shared" si="881"/>
        <v>1.177570093457944E-2</v>
      </c>
      <c r="I7057" s="74">
        <f>INDEX('AWR Data'!A$1:E$8825,MATCH(A7057,'AWR Data'!A$1:A$8825,0),5)</f>
        <v>0</v>
      </c>
      <c r="J7057" s="74">
        <f t="shared" si="882"/>
        <v>0</v>
      </c>
      <c r="K7057" s="105">
        <f t="shared" si="883"/>
        <v>0</v>
      </c>
      <c r="L7057" s="75">
        <v>0</v>
      </c>
      <c r="M7057" s="75">
        <v>0</v>
      </c>
      <c r="N7057" s="75">
        <v>0</v>
      </c>
      <c r="O7057" s="105">
        <v>0</v>
      </c>
      <c r="P7057" s="98">
        <f t="shared" si="884"/>
        <v>2520</v>
      </c>
      <c r="Q7057" s="98">
        <f t="shared" si="885"/>
        <v>0</v>
      </c>
      <c r="R7057" s="98">
        <f t="shared" si="886"/>
        <v>0</v>
      </c>
      <c r="S7057" s="105">
        <f t="shared" si="887"/>
        <v>0</v>
      </c>
      <c r="T7057" s="8" t="str">
        <f>IF(I7057=0,"",(INDEX('AWR Data'!A$1:E$8823,MATCH(A7057,'AWR Data'!A$1:A$8823,0),4)))</f>
        <v/>
      </c>
    </row>
    <row r="7058" spans="1:20" ht="20" customHeight="1">
      <c r="A7058" s="14" t="s">
        <v>13581</v>
      </c>
      <c r="B7058" s="14" t="s">
        <v>2119</v>
      </c>
      <c r="C7058" s="14" t="s">
        <v>13582</v>
      </c>
      <c r="E7058" s="74">
        <v>720</v>
      </c>
      <c r="F7058" s="74">
        <v>1060000</v>
      </c>
      <c r="G7058" s="74">
        <f t="shared" si="880"/>
        <v>8640</v>
      </c>
      <c r="H7058" s="80">
        <f t="shared" si="881"/>
        <v>8.1509433962264153E-3</v>
      </c>
      <c r="I7058" s="74">
        <f>INDEX('AWR Data'!A$1:E$8825,MATCH(A7058,'AWR Data'!A$1:A$8825,0),5)</f>
        <v>0</v>
      </c>
      <c r="J7058" s="74">
        <f t="shared" si="882"/>
        <v>0</v>
      </c>
      <c r="K7058" s="105">
        <f t="shared" si="883"/>
        <v>0</v>
      </c>
      <c r="L7058" s="75">
        <v>0</v>
      </c>
      <c r="M7058" s="75">
        <v>0</v>
      </c>
      <c r="N7058" s="75">
        <v>0</v>
      </c>
      <c r="O7058" s="105">
        <v>0</v>
      </c>
      <c r="P7058" s="98">
        <f t="shared" si="884"/>
        <v>8640</v>
      </c>
      <c r="Q7058" s="98">
        <f t="shared" si="885"/>
        <v>0</v>
      </c>
      <c r="R7058" s="98">
        <f t="shared" si="886"/>
        <v>0</v>
      </c>
      <c r="S7058" s="105">
        <f t="shared" si="887"/>
        <v>0</v>
      </c>
      <c r="T7058" s="8" t="str">
        <f>IF(I7058=0,"",(INDEX('AWR Data'!A$1:E$8823,MATCH(A7058,'AWR Data'!A$1:A$8823,0),4)))</f>
        <v/>
      </c>
    </row>
    <row r="7059" spans="1:20" ht="20" customHeight="1">
      <c r="A7059" s="14" t="s">
        <v>13583</v>
      </c>
      <c r="B7059" s="14" t="s">
        <v>2119</v>
      </c>
      <c r="C7059" s="14" t="s">
        <v>13584</v>
      </c>
      <c r="E7059" s="74">
        <v>28</v>
      </c>
      <c r="F7059" s="74">
        <v>45600</v>
      </c>
      <c r="G7059" s="74">
        <f t="shared" si="880"/>
        <v>336</v>
      </c>
      <c r="H7059" s="80">
        <f t="shared" si="881"/>
        <v>7.3684210526315788E-3</v>
      </c>
      <c r="I7059" s="74">
        <f>INDEX('AWR Data'!A$1:E$8825,MATCH(A7059,'AWR Data'!A$1:A$8825,0),5)</f>
        <v>0</v>
      </c>
      <c r="J7059" s="74">
        <f t="shared" si="882"/>
        <v>0</v>
      </c>
      <c r="K7059" s="105">
        <f t="shared" si="883"/>
        <v>0</v>
      </c>
      <c r="L7059" s="75">
        <v>0</v>
      </c>
      <c r="M7059" s="75">
        <v>0</v>
      </c>
      <c r="N7059" s="75">
        <v>0</v>
      </c>
      <c r="O7059" s="105">
        <v>0</v>
      </c>
      <c r="P7059" s="98">
        <f t="shared" si="884"/>
        <v>336</v>
      </c>
      <c r="Q7059" s="98">
        <f t="shared" si="885"/>
        <v>0</v>
      </c>
      <c r="R7059" s="98">
        <f t="shared" si="886"/>
        <v>0</v>
      </c>
      <c r="S7059" s="105">
        <f t="shared" si="887"/>
        <v>0</v>
      </c>
      <c r="T7059" s="8" t="str">
        <f>IF(I7059=0,"",(INDEX('AWR Data'!A$1:E$8823,MATCH(A7059,'AWR Data'!A$1:A$8823,0),4)))</f>
        <v/>
      </c>
    </row>
    <row r="7060" spans="1:20" ht="20" customHeight="1">
      <c r="A7060" s="14" t="s">
        <v>13785</v>
      </c>
      <c r="B7060" s="14" t="s">
        <v>2119</v>
      </c>
      <c r="C7060" s="14" t="s">
        <v>13786</v>
      </c>
      <c r="E7060" s="74">
        <v>58</v>
      </c>
      <c r="F7060" s="74">
        <v>20600</v>
      </c>
      <c r="G7060" s="74">
        <f t="shared" si="880"/>
        <v>696</v>
      </c>
      <c r="H7060" s="80">
        <f t="shared" si="881"/>
        <v>3.3786407766990288E-2</v>
      </c>
      <c r="I7060" s="74">
        <f>INDEX('AWR Data'!A$1:E$8825,MATCH(A7060,'AWR Data'!A$1:A$8825,0),5)</f>
        <v>0</v>
      </c>
      <c r="J7060" s="74">
        <f t="shared" si="882"/>
        <v>0</v>
      </c>
      <c r="K7060" s="105">
        <f t="shared" si="883"/>
        <v>0</v>
      </c>
      <c r="L7060" s="75">
        <v>0</v>
      </c>
      <c r="M7060" s="75">
        <v>0</v>
      </c>
      <c r="N7060" s="75">
        <v>0</v>
      </c>
      <c r="O7060" s="105">
        <v>0</v>
      </c>
      <c r="P7060" s="98">
        <f t="shared" si="884"/>
        <v>696</v>
      </c>
      <c r="Q7060" s="98">
        <f t="shared" si="885"/>
        <v>0</v>
      </c>
      <c r="R7060" s="98">
        <f t="shared" si="886"/>
        <v>0</v>
      </c>
      <c r="S7060" s="105">
        <f t="shared" si="887"/>
        <v>0</v>
      </c>
      <c r="T7060" s="8" t="str">
        <f>IF(I7060=0,"",(INDEX('AWR Data'!A$1:E$8823,MATCH(A7060,'AWR Data'!A$1:A$8823,0),4)))</f>
        <v/>
      </c>
    </row>
    <row r="7061" spans="1:20" ht="20" customHeight="1">
      <c r="A7061" s="14" t="s">
        <v>13787</v>
      </c>
      <c r="B7061" s="14" t="s">
        <v>2119</v>
      </c>
      <c r="C7061" s="14" t="s">
        <v>13788</v>
      </c>
      <c r="E7061" s="74">
        <v>36</v>
      </c>
      <c r="F7061" s="74">
        <v>9950</v>
      </c>
      <c r="G7061" s="74">
        <f t="shared" si="880"/>
        <v>432</v>
      </c>
      <c r="H7061" s="80">
        <f t="shared" si="881"/>
        <v>4.3417085427135675E-2</v>
      </c>
      <c r="I7061" s="74">
        <f>INDEX('AWR Data'!A$1:E$8825,MATCH(A7061,'AWR Data'!A$1:A$8825,0),5)</f>
        <v>0</v>
      </c>
      <c r="J7061" s="74">
        <f t="shared" si="882"/>
        <v>0</v>
      </c>
      <c r="K7061" s="105">
        <f t="shared" si="883"/>
        <v>0</v>
      </c>
      <c r="L7061" s="75">
        <v>0</v>
      </c>
      <c r="M7061" s="75">
        <v>0</v>
      </c>
      <c r="N7061" s="75">
        <v>0</v>
      </c>
      <c r="O7061" s="105">
        <v>0</v>
      </c>
      <c r="P7061" s="98">
        <f t="shared" si="884"/>
        <v>432</v>
      </c>
      <c r="Q7061" s="98">
        <f t="shared" si="885"/>
        <v>0</v>
      </c>
      <c r="R7061" s="98">
        <f t="shared" si="886"/>
        <v>0</v>
      </c>
      <c r="S7061" s="105">
        <f t="shared" si="887"/>
        <v>0</v>
      </c>
      <c r="T7061" s="8" t="str">
        <f>IF(I7061=0,"",(INDEX('AWR Data'!A$1:E$8823,MATCH(A7061,'AWR Data'!A$1:A$8823,0),4)))</f>
        <v/>
      </c>
    </row>
    <row r="7062" spans="1:20" ht="20" customHeight="1">
      <c r="A7062" s="14" t="s">
        <v>13789</v>
      </c>
      <c r="B7062" s="14" t="s">
        <v>2119</v>
      </c>
      <c r="C7062" s="14" t="s">
        <v>13790</v>
      </c>
      <c r="E7062" s="74">
        <v>91</v>
      </c>
      <c r="F7062" s="74">
        <v>34000</v>
      </c>
      <c r="G7062" s="74">
        <f t="shared" si="880"/>
        <v>1092</v>
      </c>
      <c r="H7062" s="80">
        <f t="shared" si="881"/>
        <v>3.2117647058823529E-2</v>
      </c>
      <c r="I7062" s="74">
        <f>INDEX('AWR Data'!A$1:E$8825,MATCH(A7062,'AWR Data'!A$1:A$8825,0),5)</f>
        <v>0</v>
      </c>
      <c r="J7062" s="74">
        <f t="shared" si="882"/>
        <v>0</v>
      </c>
      <c r="K7062" s="105">
        <f t="shared" si="883"/>
        <v>0</v>
      </c>
      <c r="L7062" s="75">
        <v>0</v>
      </c>
      <c r="M7062" s="75">
        <v>0</v>
      </c>
      <c r="N7062" s="75">
        <v>0</v>
      </c>
      <c r="O7062" s="105">
        <v>0</v>
      </c>
      <c r="P7062" s="98">
        <f t="shared" si="884"/>
        <v>1092</v>
      </c>
      <c r="Q7062" s="98">
        <f t="shared" si="885"/>
        <v>0</v>
      </c>
      <c r="R7062" s="98">
        <f t="shared" si="886"/>
        <v>0</v>
      </c>
      <c r="S7062" s="105">
        <f t="shared" si="887"/>
        <v>0</v>
      </c>
      <c r="T7062" s="8" t="str">
        <f>IF(I7062=0,"",(INDEX('AWR Data'!A$1:E$8823,MATCH(A7062,'AWR Data'!A$1:A$8823,0),4)))</f>
        <v/>
      </c>
    </row>
    <row r="7063" spans="1:20" ht="20" customHeight="1">
      <c r="A7063" s="14" t="s">
        <v>13791</v>
      </c>
      <c r="B7063" s="14" t="s">
        <v>2119</v>
      </c>
      <c r="C7063" s="14" t="s">
        <v>13792</v>
      </c>
      <c r="E7063" s="74">
        <v>170</v>
      </c>
      <c r="F7063" s="74">
        <v>7330</v>
      </c>
      <c r="G7063" s="74">
        <f t="shared" si="880"/>
        <v>2040</v>
      </c>
      <c r="H7063" s="80">
        <f t="shared" si="881"/>
        <v>0.27830832196452931</v>
      </c>
      <c r="I7063" s="74">
        <f>INDEX('AWR Data'!A$1:E$8825,MATCH(A7063,'AWR Data'!A$1:A$8825,0),5)</f>
        <v>0</v>
      </c>
      <c r="J7063" s="74">
        <f t="shared" si="882"/>
        <v>0</v>
      </c>
      <c r="K7063" s="105">
        <f t="shared" si="883"/>
        <v>0</v>
      </c>
      <c r="L7063" s="75">
        <v>0</v>
      </c>
      <c r="M7063" s="75">
        <v>0</v>
      </c>
      <c r="N7063" s="75">
        <v>0</v>
      </c>
      <c r="O7063" s="105">
        <v>0</v>
      </c>
      <c r="P7063" s="98">
        <f t="shared" si="884"/>
        <v>2040</v>
      </c>
      <c r="Q7063" s="98">
        <f t="shared" si="885"/>
        <v>0</v>
      </c>
      <c r="R7063" s="98">
        <f t="shared" si="886"/>
        <v>0</v>
      </c>
      <c r="S7063" s="105">
        <f t="shared" si="887"/>
        <v>0</v>
      </c>
      <c r="T7063" s="8" t="str">
        <f>IF(I7063=0,"",(INDEX('AWR Data'!A$1:E$8823,MATCH(A7063,'AWR Data'!A$1:A$8823,0),4)))</f>
        <v/>
      </c>
    </row>
    <row r="7064" spans="1:20" ht="20" customHeight="1">
      <c r="A7064" s="14" t="s">
        <v>13793</v>
      </c>
      <c r="B7064" s="14" t="s">
        <v>2119</v>
      </c>
      <c r="C7064" s="14" t="s">
        <v>13794</v>
      </c>
      <c r="E7064" s="74">
        <v>170</v>
      </c>
      <c r="F7064" s="74">
        <v>7930</v>
      </c>
      <c r="G7064" s="74">
        <f t="shared" si="880"/>
        <v>2040</v>
      </c>
      <c r="H7064" s="80">
        <f t="shared" si="881"/>
        <v>0.25725094577553592</v>
      </c>
      <c r="I7064" s="74">
        <f>INDEX('AWR Data'!A$1:E$8825,MATCH(A7064,'AWR Data'!A$1:A$8825,0),5)</f>
        <v>0</v>
      </c>
      <c r="J7064" s="74">
        <f t="shared" si="882"/>
        <v>0</v>
      </c>
      <c r="K7064" s="105">
        <f t="shared" si="883"/>
        <v>0</v>
      </c>
      <c r="L7064" s="75">
        <v>0</v>
      </c>
      <c r="M7064" s="75">
        <v>0</v>
      </c>
      <c r="N7064" s="75">
        <v>0</v>
      </c>
      <c r="O7064" s="105">
        <v>0</v>
      </c>
      <c r="P7064" s="98">
        <f t="shared" si="884"/>
        <v>2040</v>
      </c>
      <c r="Q7064" s="98">
        <f t="shared" si="885"/>
        <v>0</v>
      </c>
      <c r="R7064" s="98">
        <f t="shared" si="886"/>
        <v>0</v>
      </c>
      <c r="S7064" s="105">
        <f t="shared" si="887"/>
        <v>0</v>
      </c>
      <c r="T7064" s="8" t="str">
        <f>IF(I7064=0,"",(INDEX('AWR Data'!A$1:E$8823,MATCH(A7064,'AWR Data'!A$1:A$8823,0),4)))</f>
        <v/>
      </c>
    </row>
    <row r="7065" spans="1:20" ht="20" customHeight="1">
      <c r="A7065" s="14" t="s">
        <v>13598</v>
      </c>
      <c r="B7065" s="14" t="s">
        <v>2119</v>
      </c>
      <c r="C7065" s="14" t="s">
        <v>13599</v>
      </c>
      <c r="E7065" s="74">
        <v>110</v>
      </c>
      <c r="F7065" s="74">
        <v>2640</v>
      </c>
      <c r="G7065" s="74">
        <f t="shared" si="880"/>
        <v>1320</v>
      </c>
      <c r="H7065" s="80">
        <f t="shared" si="881"/>
        <v>0.5</v>
      </c>
      <c r="I7065" s="74">
        <f>INDEX('AWR Data'!A$1:E$8825,MATCH(A7065,'AWR Data'!A$1:A$8825,0),5)</f>
        <v>0</v>
      </c>
      <c r="J7065" s="74">
        <f t="shared" si="882"/>
        <v>0</v>
      </c>
      <c r="K7065" s="105">
        <f t="shared" si="883"/>
        <v>0</v>
      </c>
      <c r="L7065" s="75">
        <v>0</v>
      </c>
      <c r="M7065" s="75">
        <v>0</v>
      </c>
      <c r="N7065" s="75">
        <v>0</v>
      </c>
      <c r="O7065" s="105">
        <v>0</v>
      </c>
      <c r="P7065" s="98">
        <f t="shared" si="884"/>
        <v>1320</v>
      </c>
      <c r="Q7065" s="98">
        <f t="shared" si="885"/>
        <v>0</v>
      </c>
      <c r="R7065" s="98">
        <f t="shared" si="886"/>
        <v>0</v>
      </c>
      <c r="S7065" s="105">
        <f t="shared" si="887"/>
        <v>0</v>
      </c>
      <c r="T7065" s="8" t="str">
        <f>IF(I7065=0,"",(INDEX('AWR Data'!A$1:E$8823,MATCH(A7065,'AWR Data'!A$1:A$8823,0),4)))</f>
        <v/>
      </c>
    </row>
    <row r="7066" spans="1:20" ht="20" customHeight="1">
      <c r="A7066" s="14" t="s">
        <v>13600</v>
      </c>
      <c r="B7066" s="14" t="s">
        <v>2119</v>
      </c>
      <c r="C7066" s="14" t="s">
        <v>13601</v>
      </c>
      <c r="E7066" s="74">
        <v>91</v>
      </c>
      <c r="F7066" s="74">
        <v>11700</v>
      </c>
      <c r="G7066" s="74">
        <f t="shared" si="880"/>
        <v>1092</v>
      </c>
      <c r="H7066" s="80">
        <f t="shared" si="881"/>
        <v>9.3333333333333338E-2</v>
      </c>
      <c r="I7066" s="74">
        <f>INDEX('AWR Data'!A$1:E$8825,MATCH(A7066,'AWR Data'!A$1:A$8825,0),5)</f>
        <v>0</v>
      </c>
      <c r="J7066" s="74">
        <f t="shared" si="882"/>
        <v>0</v>
      </c>
      <c r="K7066" s="105">
        <f t="shared" si="883"/>
        <v>0</v>
      </c>
      <c r="L7066" s="75">
        <v>0</v>
      </c>
      <c r="M7066" s="75">
        <v>0</v>
      </c>
      <c r="N7066" s="75">
        <v>0</v>
      </c>
      <c r="O7066" s="105">
        <v>0</v>
      </c>
      <c r="P7066" s="98">
        <f t="shared" si="884"/>
        <v>1092</v>
      </c>
      <c r="Q7066" s="98">
        <f t="shared" si="885"/>
        <v>0</v>
      </c>
      <c r="R7066" s="98">
        <f t="shared" si="886"/>
        <v>0</v>
      </c>
      <c r="S7066" s="105">
        <f t="shared" si="887"/>
        <v>0</v>
      </c>
      <c r="T7066" s="8" t="str">
        <f>IF(I7066=0,"",(INDEX('AWR Data'!A$1:E$8823,MATCH(A7066,'AWR Data'!A$1:A$8823,0),4)))</f>
        <v/>
      </c>
    </row>
    <row r="7067" spans="1:20" ht="20" customHeight="1">
      <c r="A7067" s="14" t="s">
        <v>13602</v>
      </c>
      <c r="B7067" s="14" t="s">
        <v>2119</v>
      </c>
      <c r="C7067" s="14" t="s">
        <v>13603</v>
      </c>
      <c r="E7067" s="74">
        <v>58</v>
      </c>
      <c r="F7067" s="74">
        <v>2770</v>
      </c>
      <c r="G7067" s="74">
        <f t="shared" si="880"/>
        <v>696</v>
      </c>
      <c r="H7067" s="80">
        <f t="shared" si="881"/>
        <v>0.2512635379061372</v>
      </c>
      <c r="I7067" s="74">
        <f>INDEX('AWR Data'!A$1:E$8825,MATCH(A7067,'AWR Data'!A$1:A$8825,0),5)</f>
        <v>0</v>
      </c>
      <c r="J7067" s="74">
        <f t="shared" si="882"/>
        <v>0</v>
      </c>
      <c r="K7067" s="105">
        <f t="shared" si="883"/>
        <v>0</v>
      </c>
      <c r="L7067" s="75">
        <v>0</v>
      </c>
      <c r="M7067" s="75">
        <v>0</v>
      </c>
      <c r="N7067" s="75">
        <v>0</v>
      </c>
      <c r="O7067" s="105">
        <v>0</v>
      </c>
      <c r="P7067" s="98">
        <f t="shared" si="884"/>
        <v>696</v>
      </c>
      <c r="Q7067" s="98">
        <f t="shared" si="885"/>
        <v>0</v>
      </c>
      <c r="R7067" s="98">
        <f t="shared" si="886"/>
        <v>0</v>
      </c>
      <c r="S7067" s="105">
        <f t="shared" si="887"/>
        <v>0</v>
      </c>
      <c r="T7067" s="8" t="str">
        <f>IF(I7067=0,"",(INDEX('AWR Data'!A$1:E$8823,MATCH(A7067,'AWR Data'!A$1:A$8823,0),4)))</f>
        <v/>
      </c>
    </row>
    <row r="7068" spans="1:20" ht="20" customHeight="1">
      <c r="A7068" s="14" t="s">
        <v>13604</v>
      </c>
      <c r="B7068" s="14" t="s">
        <v>2119</v>
      </c>
      <c r="C7068" s="14" t="s">
        <v>13605</v>
      </c>
      <c r="E7068" s="74">
        <v>91</v>
      </c>
      <c r="F7068" s="74">
        <v>6550</v>
      </c>
      <c r="G7068" s="74">
        <f t="shared" si="880"/>
        <v>1092</v>
      </c>
      <c r="H7068" s="80">
        <f t="shared" si="881"/>
        <v>0.1667175572519084</v>
      </c>
      <c r="I7068" s="74">
        <f>INDEX('AWR Data'!A$1:E$8825,MATCH(A7068,'AWR Data'!A$1:A$8825,0),5)</f>
        <v>0</v>
      </c>
      <c r="J7068" s="74">
        <f t="shared" si="882"/>
        <v>0</v>
      </c>
      <c r="K7068" s="105">
        <f t="shared" si="883"/>
        <v>0</v>
      </c>
      <c r="L7068" s="75">
        <v>0</v>
      </c>
      <c r="M7068" s="75">
        <v>0</v>
      </c>
      <c r="N7068" s="75">
        <v>0</v>
      </c>
      <c r="O7068" s="105">
        <v>0</v>
      </c>
      <c r="P7068" s="98">
        <f t="shared" si="884"/>
        <v>1092</v>
      </c>
      <c r="Q7068" s="98">
        <f t="shared" si="885"/>
        <v>0</v>
      </c>
      <c r="R7068" s="98">
        <f t="shared" si="886"/>
        <v>0</v>
      </c>
      <c r="S7068" s="105">
        <f t="shared" si="887"/>
        <v>0</v>
      </c>
      <c r="T7068" s="8" t="str">
        <f>IF(I7068=0,"",(INDEX('AWR Data'!A$1:E$8823,MATCH(A7068,'AWR Data'!A$1:A$8823,0),4)))</f>
        <v/>
      </c>
    </row>
    <row r="7069" spans="1:20" ht="20" customHeight="1">
      <c r="A7069" s="14" t="s">
        <v>13606</v>
      </c>
      <c r="B7069" s="14" t="s">
        <v>2119</v>
      </c>
      <c r="C7069" s="14" t="s">
        <v>13607</v>
      </c>
      <c r="E7069" s="74">
        <v>46</v>
      </c>
      <c r="F7069" s="74">
        <v>2330</v>
      </c>
      <c r="G7069" s="74">
        <f t="shared" si="880"/>
        <v>552</v>
      </c>
      <c r="H7069" s="80">
        <f t="shared" si="881"/>
        <v>0.2369098712446352</v>
      </c>
      <c r="I7069" s="74">
        <f>INDEX('AWR Data'!A$1:E$8825,MATCH(A7069,'AWR Data'!A$1:A$8825,0),5)</f>
        <v>0</v>
      </c>
      <c r="J7069" s="74">
        <f t="shared" si="882"/>
        <v>0</v>
      </c>
      <c r="K7069" s="105">
        <f t="shared" si="883"/>
        <v>0</v>
      </c>
      <c r="L7069" s="75">
        <v>0</v>
      </c>
      <c r="M7069" s="75">
        <v>0</v>
      </c>
      <c r="N7069" s="75">
        <v>0</v>
      </c>
      <c r="O7069" s="105">
        <v>0</v>
      </c>
      <c r="P7069" s="98">
        <f t="shared" si="884"/>
        <v>552</v>
      </c>
      <c r="Q7069" s="98">
        <f t="shared" si="885"/>
        <v>0</v>
      </c>
      <c r="R7069" s="98">
        <f t="shared" si="886"/>
        <v>0</v>
      </c>
      <c r="S7069" s="105">
        <f t="shared" si="887"/>
        <v>0</v>
      </c>
      <c r="T7069" s="8" t="str">
        <f>IF(I7069=0,"",(INDEX('AWR Data'!A$1:E$8823,MATCH(A7069,'AWR Data'!A$1:A$8823,0),4)))</f>
        <v/>
      </c>
    </row>
    <row r="7070" spans="1:20" ht="20" customHeight="1">
      <c r="A7070" s="14" t="s">
        <v>13608</v>
      </c>
      <c r="B7070" s="14" t="s">
        <v>2119</v>
      </c>
      <c r="C7070" s="14" t="s">
        <v>13609</v>
      </c>
      <c r="E7070" s="74">
        <v>320</v>
      </c>
      <c r="F7070" s="74">
        <v>47700</v>
      </c>
      <c r="G7070" s="74">
        <f t="shared" si="880"/>
        <v>3840</v>
      </c>
      <c r="H7070" s="80">
        <f t="shared" si="881"/>
        <v>8.0503144654088046E-2</v>
      </c>
      <c r="I7070" s="74">
        <f>INDEX('AWR Data'!A$1:E$8825,MATCH(A7070,'AWR Data'!A$1:A$8825,0),5)</f>
        <v>0</v>
      </c>
      <c r="J7070" s="74">
        <f t="shared" si="882"/>
        <v>0</v>
      </c>
      <c r="K7070" s="105">
        <f t="shared" si="883"/>
        <v>0</v>
      </c>
      <c r="L7070" s="75">
        <v>0</v>
      </c>
      <c r="M7070" s="75">
        <v>0</v>
      </c>
      <c r="N7070" s="75">
        <v>0</v>
      </c>
      <c r="O7070" s="105">
        <v>0</v>
      </c>
      <c r="P7070" s="98">
        <f t="shared" si="884"/>
        <v>3840</v>
      </c>
      <c r="Q7070" s="98">
        <f t="shared" si="885"/>
        <v>0</v>
      </c>
      <c r="R7070" s="98">
        <f t="shared" si="886"/>
        <v>0</v>
      </c>
      <c r="S7070" s="105">
        <f t="shared" si="887"/>
        <v>0</v>
      </c>
      <c r="T7070" s="8" t="str">
        <f>IF(I7070=0,"",(INDEX('AWR Data'!A$1:E$8823,MATCH(A7070,'AWR Data'!A$1:A$8823,0),4)))</f>
        <v/>
      </c>
    </row>
    <row r="7071" spans="1:20" ht="20" customHeight="1">
      <c r="A7071" s="14" t="s">
        <v>13610</v>
      </c>
      <c r="B7071" s="14" t="s">
        <v>2119</v>
      </c>
      <c r="C7071" s="14" t="s">
        <v>13611</v>
      </c>
      <c r="E7071" s="74">
        <v>73</v>
      </c>
      <c r="F7071" s="74">
        <v>7950</v>
      </c>
      <c r="G7071" s="74">
        <f t="shared" si="880"/>
        <v>876</v>
      </c>
      <c r="H7071" s="80">
        <f t="shared" si="881"/>
        <v>0.11018867924528301</v>
      </c>
      <c r="I7071" s="74">
        <f>INDEX('AWR Data'!A$1:E$8825,MATCH(A7071,'AWR Data'!A$1:A$8825,0),5)</f>
        <v>0</v>
      </c>
      <c r="J7071" s="74">
        <f t="shared" si="882"/>
        <v>0</v>
      </c>
      <c r="K7071" s="105">
        <f t="shared" si="883"/>
        <v>0</v>
      </c>
      <c r="L7071" s="75">
        <v>0</v>
      </c>
      <c r="M7071" s="75">
        <v>0</v>
      </c>
      <c r="N7071" s="75">
        <v>0</v>
      </c>
      <c r="O7071" s="105">
        <v>0</v>
      </c>
      <c r="P7071" s="98">
        <f t="shared" si="884"/>
        <v>876</v>
      </c>
      <c r="Q7071" s="98">
        <f t="shared" si="885"/>
        <v>0</v>
      </c>
      <c r="R7071" s="98">
        <f t="shared" si="886"/>
        <v>0</v>
      </c>
      <c r="S7071" s="105">
        <f t="shared" si="887"/>
        <v>0</v>
      </c>
      <c r="T7071" s="8" t="str">
        <f>IF(I7071=0,"",(INDEX('AWR Data'!A$1:E$8823,MATCH(A7071,'AWR Data'!A$1:A$8823,0),4)))</f>
        <v/>
      </c>
    </row>
    <row r="7072" spans="1:20" ht="20" customHeight="1">
      <c r="A7072" s="14" t="s">
        <v>13612</v>
      </c>
      <c r="B7072" s="14" t="s">
        <v>2119</v>
      </c>
      <c r="C7072" s="14" t="s">
        <v>13613</v>
      </c>
      <c r="E7072" s="74">
        <v>110</v>
      </c>
      <c r="F7072" s="74">
        <v>22700</v>
      </c>
      <c r="G7072" s="74">
        <f t="shared" si="880"/>
        <v>1320</v>
      </c>
      <c r="H7072" s="80">
        <f t="shared" si="881"/>
        <v>5.8149779735682819E-2</v>
      </c>
      <c r="I7072" s="74">
        <f>INDEX('AWR Data'!A$1:E$8825,MATCH(A7072,'AWR Data'!A$1:A$8825,0),5)</f>
        <v>0</v>
      </c>
      <c r="J7072" s="74">
        <f t="shared" si="882"/>
        <v>0</v>
      </c>
      <c r="K7072" s="105">
        <f t="shared" si="883"/>
        <v>0</v>
      </c>
      <c r="L7072" s="75">
        <v>0</v>
      </c>
      <c r="M7072" s="75">
        <v>0</v>
      </c>
      <c r="N7072" s="75">
        <v>0</v>
      </c>
      <c r="O7072" s="105">
        <v>0</v>
      </c>
      <c r="P7072" s="98">
        <f t="shared" si="884"/>
        <v>1320</v>
      </c>
      <c r="Q7072" s="98">
        <f t="shared" si="885"/>
        <v>0</v>
      </c>
      <c r="R7072" s="98">
        <f t="shared" si="886"/>
        <v>0</v>
      </c>
      <c r="S7072" s="105">
        <f t="shared" si="887"/>
        <v>0</v>
      </c>
      <c r="T7072" s="8" t="str">
        <f>IF(I7072=0,"",(INDEX('AWR Data'!A$1:E$8823,MATCH(A7072,'AWR Data'!A$1:A$8823,0),4)))</f>
        <v/>
      </c>
    </row>
    <row r="7073" spans="1:20" ht="20" customHeight="1">
      <c r="A7073" s="14" t="s">
        <v>13614</v>
      </c>
      <c r="B7073" s="14" t="s">
        <v>2119</v>
      </c>
      <c r="C7073" s="14" t="s">
        <v>13615</v>
      </c>
      <c r="E7073" s="74">
        <v>46</v>
      </c>
      <c r="F7073" s="74">
        <v>2390</v>
      </c>
      <c r="G7073" s="74">
        <f t="shared" si="880"/>
        <v>552</v>
      </c>
      <c r="H7073" s="80">
        <f t="shared" si="881"/>
        <v>0.23096234309623431</v>
      </c>
      <c r="I7073" s="74">
        <f>INDEX('AWR Data'!A$1:E$8825,MATCH(A7073,'AWR Data'!A$1:A$8825,0),5)</f>
        <v>0</v>
      </c>
      <c r="J7073" s="74">
        <f t="shared" si="882"/>
        <v>0</v>
      </c>
      <c r="K7073" s="105">
        <f t="shared" si="883"/>
        <v>0</v>
      </c>
      <c r="L7073" s="75">
        <v>0</v>
      </c>
      <c r="M7073" s="75">
        <v>0</v>
      </c>
      <c r="N7073" s="75">
        <v>0</v>
      </c>
      <c r="O7073" s="105">
        <v>0</v>
      </c>
      <c r="P7073" s="98">
        <f t="shared" si="884"/>
        <v>552</v>
      </c>
      <c r="Q7073" s="98">
        <f t="shared" si="885"/>
        <v>0</v>
      </c>
      <c r="R7073" s="98">
        <f t="shared" si="886"/>
        <v>0</v>
      </c>
      <c r="S7073" s="105">
        <f t="shared" si="887"/>
        <v>0</v>
      </c>
      <c r="T7073" s="8" t="str">
        <f>IF(I7073=0,"",(INDEX('AWR Data'!A$1:E$8823,MATCH(A7073,'AWR Data'!A$1:A$8823,0),4)))</f>
        <v/>
      </c>
    </row>
    <row r="7074" spans="1:20" ht="20" customHeight="1">
      <c r="A7074" s="14" t="s">
        <v>13425</v>
      </c>
      <c r="B7074" s="14" t="s">
        <v>2119</v>
      </c>
      <c r="C7074" s="14" t="s">
        <v>13426</v>
      </c>
      <c r="E7074" s="74">
        <v>140</v>
      </c>
      <c r="F7074" s="74">
        <v>59500</v>
      </c>
      <c r="G7074" s="74">
        <f t="shared" si="880"/>
        <v>1680</v>
      </c>
      <c r="H7074" s="80">
        <f t="shared" si="881"/>
        <v>2.823529411764706E-2</v>
      </c>
      <c r="I7074" s="74">
        <f>INDEX('AWR Data'!A$1:E$8825,MATCH(A7074,'AWR Data'!A$1:A$8825,0),5)</f>
        <v>0</v>
      </c>
      <c r="J7074" s="74">
        <f t="shared" si="882"/>
        <v>0</v>
      </c>
      <c r="K7074" s="105">
        <f t="shared" si="883"/>
        <v>0</v>
      </c>
      <c r="L7074" s="75">
        <v>0</v>
      </c>
      <c r="M7074" s="75">
        <v>0</v>
      </c>
      <c r="N7074" s="75">
        <v>0</v>
      </c>
      <c r="O7074" s="105">
        <v>0</v>
      </c>
      <c r="P7074" s="98">
        <f t="shared" si="884"/>
        <v>1680</v>
      </c>
      <c r="Q7074" s="98">
        <f t="shared" si="885"/>
        <v>0</v>
      </c>
      <c r="R7074" s="98">
        <f t="shared" si="886"/>
        <v>0</v>
      </c>
      <c r="S7074" s="105">
        <f t="shared" si="887"/>
        <v>0</v>
      </c>
      <c r="T7074" s="8" t="str">
        <f>IF(I7074=0,"",(INDEX('AWR Data'!A$1:E$8823,MATCH(A7074,'AWR Data'!A$1:A$8823,0),4)))</f>
        <v/>
      </c>
    </row>
    <row r="7075" spans="1:20" ht="20" customHeight="1">
      <c r="A7075" s="14" t="s">
        <v>13427</v>
      </c>
      <c r="B7075" s="14" t="s">
        <v>2119</v>
      </c>
      <c r="C7075" s="14" t="s">
        <v>13428</v>
      </c>
      <c r="E7075" s="74">
        <v>91</v>
      </c>
      <c r="F7075" s="74">
        <v>50700</v>
      </c>
      <c r="G7075" s="74">
        <f t="shared" si="880"/>
        <v>1092</v>
      </c>
      <c r="H7075" s="80">
        <f t="shared" si="881"/>
        <v>2.1538461538461538E-2</v>
      </c>
      <c r="I7075" s="74">
        <f>INDEX('AWR Data'!A$1:E$8825,MATCH(A7075,'AWR Data'!A$1:A$8825,0),5)</f>
        <v>0</v>
      </c>
      <c r="J7075" s="74">
        <f t="shared" si="882"/>
        <v>0</v>
      </c>
      <c r="K7075" s="105">
        <f t="shared" si="883"/>
        <v>0</v>
      </c>
      <c r="L7075" s="75">
        <v>0</v>
      </c>
      <c r="M7075" s="75">
        <v>0</v>
      </c>
      <c r="N7075" s="75">
        <v>0</v>
      </c>
      <c r="O7075" s="105">
        <v>0</v>
      </c>
      <c r="P7075" s="98">
        <f t="shared" si="884"/>
        <v>1092</v>
      </c>
      <c r="Q7075" s="98">
        <f t="shared" si="885"/>
        <v>0</v>
      </c>
      <c r="R7075" s="98">
        <f t="shared" si="886"/>
        <v>0</v>
      </c>
      <c r="S7075" s="105">
        <f t="shared" si="887"/>
        <v>0</v>
      </c>
      <c r="T7075" s="8" t="str">
        <f>IF(I7075=0,"",(INDEX('AWR Data'!A$1:E$8823,MATCH(A7075,'AWR Data'!A$1:A$8823,0),4)))</f>
        <v/>
      </c>
    </row>
    <row r="7076" spans="1:20" ht="20" customHeight="1">
      <c r="A7076" s="14" t="s">
        <v>13429</v>
      </c>
      <c r="B7076" s="14" t="s">
        <v>2119</v>
      </c>
      <c r="C7076" s="14" t="s">
        <v>13430</v>
      </c>
      <c r="E7076" s="74">
        <v>720</v>
      </c>
      <c r="F7076" s="74">
        <v>38800</v>
      </c>
      <c r="G7076" s="74">
        <f t="shared" si="880"/>
        <v>8640</v>
      </c>
      <c r="H7076" s="80">
        <f t="shared" si="881"/>
        <v>0.22268041237113403</v>
      </c>
      <c r="I7076" s="74">
        <f>INDEX('AWR Data'!A$1:E$8825,MATCH(A7076,'AWR Data'!A$1:A$8825,0),5)</f>
        <v>0</v>
      </c>
      <c r="J7076" s="74">
        <f t="shared" si="882"/>
        <v>0</v>
      </c>
      <c r="K7076" s="105">
        <f t="shared" si="883"/>
        <v>0</v>
      </c>
      <c r="L7076" s="75">
        <v>0</v>
      </c>
      <c r="M7076" s="75">
        <v>0</v>
      </c>
      <c r="N7076" s="75">
        <v>0</v>
      </c>
      <c r="O7076" s="105">
        <v>0</v>
      </c>
      <c r="P7076" s="98">
        <f t="shared" si="884"/>
        <v>8640</v>
      </c>
      <c r="Q7076" s="98">
        <f t="shared" si="885"/>
        <v>0</v>
      </c>
      <c r="R7076" s="98">
        <f t="shared" si="886"/>
        <v>0</v>
      </c>
      <c r="S7076" s="105">
        <f t="shared" si="887"/>
        <v>0</v>
      </c>
      <c r="T7076" s="8" t="str">
        <f>IF(I7076=0,"",(INDEX('AWR Data'!A$1:E$8823,MATCH(A7076,'AWR Data'!A$1:A$8823,0),4)))</f>
        <v/>
      </c>
    </row>
    <row r="7077" spans="1:20" ht="20" customHeight="1">
      <c r="A7077" s="14" t="s">
        <v>13431</v>
      </c>
      <c r="B7077" s="14" t="s">
        <v>2119</v>
      </c>
      <c r="C7077" s="14" t="s">
        <v>13432</v>
      </c>
      <c r="E7077" s="74">
        <v>480</v>
      </c>
      <c r="F7077" s="74">
        <v>63700</v>
      </c>
      <c r="G7077" s="74">
        <f t="shared" si="880"/>
        <v>5760</v>
      </c>
      <c r="H7077" s="80">
        <f t="shared" si="881"/>
        <v>9.0423861852433285E-2</v>
      </c>
      <c r="I7077" s="74">
        <f>INDEX('AWR Data'!A$1:E$8825,MATCH(A7077,'AWR Data'!A$1:A$8825,0),5)</f>
        <v>0</v>
      </c>
      <c r="J7077" s="74">
        <f t="shared" si="882"/>
        <v>0</v>
      </c>
      <c r="K7077" s="105">
        <f t="shared" si="883"/>
        <v>0</v>
      </c>
      <c r="L7077" s="75">
        <v>0</v>
      </c>
      <c r="M7077" s="75">
        <v>0</v>
      </c>
      <c r="N7077" s="75">
        <v>0</v>
      </c>
      <c r="O7077" s="105">
        <v>0</v>
      </c>
      <c r="P7077" s="98">
        <f t="shared" si="884"/>
        <v>5760</v>
      </c>
      <c r="Q7077" s="98">
        <f t="shared" si="885"/>
        <v>0</v>
      </c>
      <c r="R7077" s="98">
        <f t="shared" si="886"/>
        <v>0</v>
      </c>
      <c r="S7077" s="105">
        <f t="shared" si="887"/>
        <v>0</v>
      </c>
      <c r="T7077" s="8" t="str">
        <f>IF(I7077=0,"",(INDEX('AWR Data'!A$1:E$8823,MATCH(A7077,'AWR Data'!A$1:A$8823,0),4)))</f>
        <v/>
      </c>
    </row>
    <row r="7078" spans="1:20" ht="20" customHeight="1">
      <c r="A7078" s="14" t="s">
        <v>13433</v>
      </c>
      <c r="B7078" s="14" t="s">
        <v>2119</v>
      </c>
      <c r="C7078" s="14" t="s">
        <v>13434</v>
      </c>
      <c r="E7078" s="74">
        <v>210</v>
      </c>
      <c r="F7078" s="74">
        <v>22900</v>
      </c>
      <c r="G7078" s="74">
        <f t="shared" si="880"/>
        <v>2520</v>
      </c>
      <c r="H7078" s="80">
        <f t="shared" si="881"/>
        <v>0.11004366812227075</v>
      </c>
      <c r="I7078" s="74">
        <f>INDEX('AWR Data'!A$1:E$8825,MATCH(A7078,'AWR Data'!A$1:A$8825,0),5)</f>
        <v>0</v>
      </c>
      <c r="J7078" s="74">
        <f t="shared" si="882"/>
        <v>0</v>
      </c>
      <c r="K7078" s="105">
        <f t="shared" si="883"/>
        <v>0</v>
      </c>
      <c r="L7078" s="75">
        <v>0</v>
      </c>
      <c r="M7078" s="75">
        <v>0</v>
      </c>
      <c r="N7078" s="75">
        <v>0</v>
      </c>
      <c r="O7078" s="105">
        <v>0</v>
      </c>
      <c r="P7078" s="98">
        <f t="shared" si="884"/>
        <v>2520</v>
      </c>
      <c r="Q7078" s="98">
        <f t="shared" si="885"/>
        <v>0</v>
      </c>
      <c r="R7078" s="98">
        <f t="shared" si="886"/>
        <v>0</v>
      </c>
      <c r="S7078" s="105">
        <f t="shared" si="887"/>
        <v>0</v>
      </c>
      <c r="T7078" s="8" t="str">
        <f>IF(I7078=0,"",(INDEX('AWR Data'!A$1:E$8823,MATCH(A7078,'AWR Data'!A$1:A$8823,0),4)))</f>
        <v/>
      </c>
    </row>
    <row r="7079" spans="1:20" ht="20" customHeight="1">
      <c r="A7079" s="14" t="s">
        <v>13435</v>
      </c>
      <c r="B7079" s="14" t="s">
        <v>2119</v>
      </c>
      <c r="C7079" s="14" t="s">
        <v>13626</v>
      </c>
      <c r="E7079" s="74">
        <v>73</v>
      </c>
      <c r="F7079" s="74">
        <v>11200</v>
      </c>
      <c r="G7079" s="74">
        <f t="shared" si="880"/>
        <v>876</v>
      </c>
      <c r="H7079" s="80">
        <f t="shared" si="881"/>
        <v>7.8214285714285708E-2</v>
      </c>
      <c r="I7079" s="74">
        <f>INDEX('AWR Data'!A$1:E$8825,MATCH(A7079,'AWR Data'!A$1:A$8825,0),5)</f>
        <v>0</v>
      </c>
      <c r="J7079" s="74">
        <f t="shared" si="882"/>
        <v>0</v>
      </c>
      <c r="K7079" s="105">
        <f t="shared" si="883"/>
        <v>0</v>
      </c>
      <c r="L7079" s="75">
        <v>0</v>
      </c>
      <c r="M7079" s="75">
        <v>0</v>
      </c>
      <c r="N7079" s="75">
        <v>0</v>
      </c>
      <c r="O7079" s="105">
        <v>0</v>
      </c>
      <c r="P7079" s="98">
        <f t="shared" si="884"/>
        <v>876</v>
      </c>
      <c r="Q7079" s="98">
        <f t="shared" si="885"/>
        <v>0</v>
      </c>
      <c r="R7079" s="98">
        <f t="shared" si="886"/>
        <v>0</v>
      </c>
      <c r="S7079" s="105">
        <f t="shared" si="887"/>
        <v>0</v>
      </c>
      <c r="T7079" s="8" t="str">
        <f>IF(I7079=0,"",(INDEX('AWR Data'!A$1:E$8823,MATCH(A7079,'AWR Data'!A$1:A$8823,0),4)))</f>
        <v/>
      </c>
    </row>
    <row r="7080" spans="1:20" ht="20" customHeight="1">
      <c r="A7080" s="14" t="s">
        <v>13627</v>
      </c>
      <c r="B7080" s="14" t="s">
        <v>2119</v>
      </c>
      <c r="C7080" s="14" t="s">
        <v>13628</v>
      </c>
      <c r="E7080" s="74">
        <v>91</v>
      </c>
      <c r="F7080" s="74">
        <v>17400</v>
      </c>
      <c r="G7080" s="74">
        <f t="shared" si="880"/>
        <v>1092</v>
      </c>
      <c r="H7080" s="80">
        <f t="shared" si="881"/>
        <v>6.2758620689655167E-2</v>
      </c>
      <c r="I7080" s="74">
        <f>INDEX('AWR Data'!A$1:E$8825,MATCH(A7080,'AWR Data'!A$1:A$8825,0),5)</f>
        <v>0</v>
      </c>
      <c r="J7080" s="74">
        <f t="shared" si="882"/>
        <v>0</v>
      </c>
      <c r="K7080" s="105">
        <f t="shared" si="883"/>
        <v>0</v>
      </c>
      <c r="L7080" s="75">
        <v>0</v>
      </c>
      <c r="M7080" s="75">
        <v>0</v>
      </c>
      <c r="N7080" s="75">
        <v>0</v>
      </c>
      <c r="O7080" s="105">
        <v>0</v>
      </c>
      <c r="P7080" s="98">
        <f t="shared" si="884"/>
        <v>1092</v>
      </c>
      <c r="Q7080" s="98">
        <f t="shared" si="885"/>
        <v>0</v>
      </c>
      <c r="R7080" s="98">
        <f t="shared" si="886"/>
        <v>0</v>
      </c>
      <c r="S7080" s="105">
        <f t="shared" si="887"/>
        <v>0</v>
      </c>
      <c r="T7080" s="8" t="str">
        <f>IF(I7080=0,"",(INDEX('AWR Data'!A$1:E$8823,MATCH(A7080,'AWR Data'!A$1:A$8823,0),4)))</f>
        <v/>
      </c>
    </row>
    <row r="7081" spans="1:20" ht="20" customHeight="1">
      <c r="A7081" s="14" t="s">
        <v>13629</v>
      </c>
      <c r="B7081" s="14" t="s">
        <v>2119</v>
      </c>
      <c r="C7081" s="14" t="s">
        <v>13630</v>
      </c>
      <c r="E7081" s="74">
        <v>91</v>
      </c>
      <c r="F7081" s="74">
        <v>840</v>
      </c>
      <c r="G7081" s="74">
        <f t="shared" si="880"/>
        <v>1092</v>
      </c>
      <c r="H7081" s="80">
        <f t="shared" si="881"/>
        <v>1.3</v>
      </c>
      <c r="I7081" s="74">
        <f>INDEX('AWR Data'!A$1:E$8825,MATCH(A7081,'AWR Data'!A$1:A$8825,0),5)</f>
        <v>0</v>
      </c>
      <c r="J7081" s="74">
        <f t="shared" si="882"/>
        <v>0</v>
      </c>
      <c r="K7081" s="105">
        <f t="shared" si="883"/>
        <v>0</v>
      </c>
      <c r="L7081" s="75">
        <v>0</v>
      </c>
      <c r="M7081" s="75">
        <v>0</v>
      </c>
      <c r="N7081" s="75">
        <v>0</v>
      </c>
      <c r="O7081" s="105">
        <v>0</v>
      </c>
      <c r="P7081" s="98">
        <f t="shared" si="884"/>
        <v>1092</v>
      </c>
      <c r="Q7081" s="98">
        <f t="shared" si="885"/>
        <v>0</v>
      </c>
      <c r="R7081" s="98">
        <f t="shared" si="886"/>
        <v>0</v>
      </c>
      <c r="S7081" s="105">
        <f t="shared" si="887"/>
        <v>0</v>
      </c>
      <c r="T7081" s="8" t="str">
        <f>IF(I7081=0,"",(INDEX('AWR Data'!A$1:E$8823,MATCH(A7081,'AWR Data'!A$1:A$8823,0),4)))</f>
        <v/>
      </c>
    </row>
    <row r="7082" spans="1:20" ht="20" customHeight="1">
      <c r="A7082" s="14" t="s">
        <v>13631</v>
      </c>
      <c r="B7082" s="14" t="s">
        <v>2119</v>
      </c>
      <c r="C7082" s="14" t="s">
        <v>13632</v>
      </c>
      <c r="E7082" s="74">
        <v>91</v>
      </c>
      <c r="F7082" s="74">
        <v>35500</v>
      </c>
      <c r="G7082" s="74">
        <f t="shared" si="880"/>
        <v>1092</v>
      </c>
      <c r="H7082" s="80">
        <f t="shared" si="881"/>
        <v>3.0760563380281689E-2</v>
      </c>
      <c r="I7082" s="74">
        <f>INDEX('AWR Data'!A$1:E$8825,MATCH(A7082,'AWR Data'!A$1:A$8825,0),5)</f>
        <v>0</v>
      </c>
      <c r="J7082" s="74">
        <f t="shared" si="882"/>
        <v>0</v>
      </c>
      <c r="K7082" s="105">
        <f t="shared" si="883"/>
        <v>0</v>
      </c>
      <c r="L7082" s="75">
        <v>0</v>
      </c>
      <c r="M7082" s="75">
        <v>0</v>
      </c>
      <c r="N7082" s="75">
        <v>0</v>
      </c>
      <c r="O7082" s="105">
        <v>0</v>
      </c>
      <c r="P7082" s="98">
        <f t="shared" si="884"/>
        <v>1092</v>
      </c>
      <c r="Q7082" s="98">
        <f t="shared" si="885"/>
        <v>0</v>
      </c>
      <c r="R7082" s="98">
        <f t="shared" si="886"/>
        <v>0</v>
      </c>
      <c r="S7082" s="105">
        <f t="shared" si="887"/>
        <v>0</v>
      </c>
      <c r="T7082" s="8" t="str">
        <f>IF(I7082=0,"",(INDEX('AWR Data'!A$1:E$8823,MATCH(A7082,'AWR Data'!A$1:A$8823,0),4)))</f>
        <v/>
      </c>
    </row>
    <row r="7083" spans="1:20" ht="20" customHeight="1">
      <c r="A7083" s="14" t="s">
        <v>13633</v>
      </c>
      <c r="B7083" s="14" t="s">
        <v>2119</v>
      </c>
      <c r="C7083" s="14" t="s">
        <v>13445</v>
      </c>
      <c r="E7083" s="74">
        <v>22</v>
      </c>
      <c r="F7083" s="74">
        <v>2850</v>
      </c>
      <c r="G7083" s="74">
        <f t="shared" si="880"/>
        <v>264</v>
      </c>
      <c r="H7083" s="80">
        <f t="shared" si="881"/>
        <v>9.2631578947368426E-2</v>
      </c>
      <c r="I7083" s="74">
        <f>INDEX('AWR Data'!A$1:E$8825,MATCH(A7083,'AWR Data'!A$1:A$8825,0),5)</f>
        <v>0</v>
      </c>
      <c r="J7083" s="74">
        <f t="shared" si="882"/>
        <v>0</v>
      </c>
      <c r="K7083" s="105">
        <f t="shared" si="883"/>
        <v>0</v>
      </c>
      <c r="L7083" s="75">
        <v>0</v>
      </c>
      <c r="M7083" s="75">
        <v>0</v>
      </c>
      <c r="N7083" s="75">
        <v>0</v>
      </c>
      <c r="O7083" s="105">
        <v>0</v>
      </c>
      <c r="P7083" s="98">
        <f t="shared" si="884"/>
        <v>264</v>
      </c>
      <c r="Q7083" s="98">
        <f t="shared" si="885"/>
        <v>0</v>
      </c>
      <c r="R7083" s="98">
        <f t="shared" si="886"/>
        <v>0</v>
      </c>
      <c r="S7083" s="105">
        <f t="shared" si="887"/>
        <v>0</v>
      </c>
      <c r="T7083" s="8" t="str">
        <f>IF(I7083=0,"",(INDEX('AWR Data'!A$1:E$8823,MATCH(A7083,'AWR Data'!A$1:A$8823,0),4)))</f>
        <v/>
      </c>
    </row>
    <row r="7084" spans="1:20" ht="20" customHeight="1">
      <c r="A7084" s="14" t="s">
        <v>13446</v>
      </c>
      <c r="B7084" s="14" t="s">
        <v>2119</v>
      </c>
      <c r="C7084" s="14" t="s">
        <v>13447</v>
      </c>
      <c r="E7084" s="74">
        <v>28</v>
      </c>
      <c r="F7084" s="74">
        <v>709</v>
      </c>
      <c r="G7084" s="74">
        <f t="shared" si="880"/>
        <v>336</v>
      </c>
      <c r="H7084" s="80">
        <f t="shared" si="881"/>
        <v>0.47390691114245415</v>
      </c>
      <c r="I7084" s="74">
        <f>INDEX('AWR Data'!A$1:E$8825,MATCH(A7084,'AWR Data'!A$1:A$8825,0),5)</f>
        <v>0</v>
      </c>
      <c r="J7084" s="74">
        <f t="shared" si="882"/>
        <v>0</v>
      </c>
      <c r="K7084" s="105">
        <f t="shared" si="883"/>
        <v>0</v>
      </c>
      <c r="L7084" s="75">
        <v>0</v>
      </c>
      <c r="M7084" s="75">
        <v>0</v>
      </c>
      <c r="N7084" s="75">
        <v>0</v>
      </c>
      <c r="O7084" s="105">
        <v>0</v>
      </c>
      <c r="P7084" s="98">
        <f t="shared" si="884"/>
        <v>336</v>
      </c>
      <c r="Q7084" s="98">
        <f t="shared" si="885"/>
        <v>0</v>
      </c>
      <c r="R7084" s="98">
        <f t="shared" si="886"/>
        <v>0</v>
      </c>
      <c r="S7084" s="105">
        <f t="shared" si="887"/>
        <v>0</v>
      </c>
      <c r="T7084" s="8" t="str">
        <f>IF(I7084=0,"",(INDEX('AWR Data'!A$1:E$8823,MATCH(A7084,'AWR Data'!A$1:A$8823,0),4)))</f>
        <v/>
      </c>
    </row>
    <row r="7085" spans="1:20" ht="20" customHeight="1">
      <c r="A7085" s="14" t="s">
        <v>13448</v>
      </c>
      <c r="B7085" s="14" t="s">
        <v>2119</v>
      </c>
      <c r="C7085" s="14" t="s">
        <v>13449</v>
      </c>
      <c r="E7085" s="74">
        <v>46</v>
      </c>
      <c r="F7085" s="74">
        <v>12500</v>
      </c>
      <c r="G7085" s="74">
        <f t="shared" si="880"/>
        <v>552</v>
      </c>
      <c r="H7085" s="80">
        <f t="shared" si="881"/>
        <v>4.4159999999999998E-2</v>
      </c>
      <c r="I7085" s="74">
        <f>INDEX('AWR Data'!A$1:E$8825,MATCH(A7085,'AWR Data'!A$1:A$8825,0),5)</f>
        <v>0</v>
      </c>
      <c r="J7085" s="74">
        <f t="shared" si="882"/>
        <v>0</v>
      </c>
      <c r="K7085" s="105">
        <f t="shared" si="883"/>
        <v>0</v>
      </c>
      <c r="L7085" s="75">
        <v>0</v>
      </c>
      <c r="M7085" s="75">
        <v>0</v>
      </c>
      <c r="N7085" s="75">
        <v>0</v>
      </c>
      <c r="O7085" s="105">
        <v>0</v>
      </c>
      <c r="P7085" s="98">
        <f t="shared" si="884"/>
        <v>552</v>
      </c>
      <c r="Q7085" s="98">
        <f t="shared" si="885"/>
        <v>0</v>
      </c>
      <c r="R7085" s="98">
        <f t="shared" si="886"/>
        <v>0</v>
      </c>
      <c r="S7085" s="105">
        <f t="shared" si="887"/>
        <v>0</v>
      </c>
      <c r="T7085" s="8" t="str">
        <f>IF(I7085=0,"",(INDEX('AWR Data'!A$1:E$8823,MATCH(A7085,'AWR Data'!A$1:A$8823,0),4)))</f>
        <v/>
      </c>
    </row>
    <row r="7086" spans="1:20" ht="20" customHeight="1">
      <c r="A7086" s="14" t="s">
        <v>13450</v>
      </c>
      <c r="B7086" s="14" t="s">
        <v>2119</v>
      </c>
      <c r="C7086" s="14" t="s">
        <v>13640</v>
      </c>
      <c r="E7086" s="74">
        <v>91</v>
      </c>
      <c r="F7086" s="74">
        <v>25900</v>
      </c>
      <c r="G7086" s="74">
        <f t="shared" si="880"/>
        <v>1092</v>
      </c>
      <c r="H7086" s="80">
        <f t="shared" si="881"/>
        <v>4.2162162162162162E-2</v>
      </c>
      <c r="I7086" s="74">
        <f>INDEX('AWR Data'!A$1:E$8825,MATCH(A7086,'AWR Data'!A$1:A$8825,0),5)</f>
        <v>0</v>
      </c>
      <c r="J7086" s="74">
        <f t="shared" si="882"/>
        <v>0</v>
      </c>
      <c r="K7086" s="105">
        <f t="shared" si="883"/>
        <v>0</v>
      </c>
      <c r="L7086" s="75">
        <v>0</v>
      </c>
      <c r="M7086" s="75">
        <v>0</v>
      </c>
      <c r="N7086" s="75">
        <v>0</v>
      </c>
      <c r="O7086" s="105">
        <v>0</v>
      </c>
      <c r="P7086" s="98">
        <f t="shared" si="884"/>
        <v>1092</v>
      </c>
      <c r="Q7086" s="98">
        <f t="shared" si="885"/>
        <v>0</v>
      </c>
      <c r="R7086" s="98">
        <f t="shared" si="886"/>
        <v>0</v>
      </c>
      <c r="S7086" s="105">
        <f t="shared" si="887"/>
        <v>0</v>
      </c>
      <c r="T7086" s="8" t="str">
        <f>IF(I7086=0,"",(INDEX('AWR Data'!A$1:E$8823,MATCH(A7086,'AWR Data'!A$1:A$8823,0),4)))</f>
        <v/>
      </c>
    </row>
    <row r="7087" spans="1:20" ht="20" customHeight="1">
      <c r="A7087" s="14" t="s">
        <v>13641</v>
      </c>
      <c r="B7087" s="14" t="s">
        <v>2119</v>
      </c>
      <c r="C7087" s="14" t="s">
        <v>13642</v>
      </c>
      <c r="E7087" s="74">
        <v>36</v>
      </c>
      <c r="F7087" s="74">
        <v>4650</v>
      </c>
      <c r="G7087" s="74">
        <f t="shared" si="880"/>
        <v>432</v>
      </c>
      <c r="H7087" s="80">
        <f t="shared" si="881"/>
        <v>9.290322580645162E-2</v>
      </c>
      <c r="I7087" s="74">
        <f>INDEX('AWR Data'!A$1:E$8825,MATCH(A7087,'AWR Data'!A$1:A$8825,0),5)</f>
        <v>0</v>
      </c>
      <c r="J7087" s="74">
        <f t="shared" si="882"/>
        <v>0</v>
      </c>
      <c r="K7087" s="105">
        <f t="shared" si="883"/>
        <v>0</v>
      </c>
      <c r="L7087" s="75">
        <v>0</v>
      </c>
      <c r="M7087" s="75">
        <v>0</v>
      </c>
      <c r="N7087" s="75">
        <v>0</v>
      </c>
      <c r="O7087" s="105">
        <v>0</v>
      </c>
      <c r="P7087" s="98">
        <f t="shared" si="884"/>
        <v>432</v>
      </c>
      <c r="Q7087" s="98">
        <f t="shared" si="885"/>
        <v>0</v>
      </c>
      <c r="R7087" s="98">
        <f t="shared" si="886"/>
        <v>0</v>
      </c>
      <c r="S7087" s="105">
        <f t="shared" si="887"/>
        <v>0</v>
      </c>
      <c r="T7087" s="8" t="str">
        <f>IF(I7087=0,"",(INDEX('AWR Data'!A$1:E$8823,MATCH(A7087,'AWR Data'!A$1:A$8823,0),4)))</f>
        <v/>
      </c>
    </row>
    <row r="7088" spans="1:20" ht="20" customHeight="1">
      <c r="A7088" s="14" t="s">
        <v>13643</v>
      </c>
      <c r="B7088" s="14" t="s">
        <v>2119</v>
      </c>
      <c r="C7088" s="14" t="s">
        <v>13644</v>
      </c>
      <c r="E7088" s="74">
        <v>590</v>
      </c>
      <c r="F7088" s="74">
        <v>72200</v>
      </c>
      <c r="G7088" s="74">
        <f t="shared" si="880"/>
        <v>7080</v>
      </c>
      <c r="H7088" s="80">
        <f t="shared" si="881"/>
        <v>9.8060941828254852E-2</v>
      </c>
      <c r="I7088" s="74">
        <f>INDEX('AWR Data'!A$1:E$8825,MATCH(A7088,'AWR Data'!A$1:A$8825,0),5)</f>
        <v>0</v>
      </c>
      <c r="J7088" s="74">
        <f t="shared" si="882"/>
        <v>0</v>
      </c>
      <c r="K7088" s="105">
        <f t="shared" si="883"/>
        <v>0</v>
      </c>
      <c r="L7088" s="75">
        <v>0</v>
      </c>
      <c r="M7088" s="75">
        <v>0</v>
      </c>
      <c r="N7088" s="75">
        <v>0</v>
      </c>
      <c r="O7088" s="105">
        <v>0</v>
      </c>
      <c r="P7088" s="98">
        <f t="shared" si="884"/>
        <v>7080</v>
      </c>
      <c r="Q7088" s="98">
        <f t="shared" si="885"/>
        <v>0</v>
      </c>
      <c r="R7088" s="98">
        <f t="shared" si="886"/>
        <v>0</v>
      </c>
      <c r="S7088" s="105">
        <f t="shared" si="887"/>
        <v>0</v>
      </c>
      <c r="T7088" s="8" t="str">
        <f>IF(I7088=0,"",(INDEX('AWR Data'!A$1:E$8823,MATCH(A7088,'AWR Data'!A$1:A$8823,0),4)))</f>
        <v/>
      </c>
    </row>
    <row r="7089" spans="1:20" ht="20" customHeight="1">
      <c r="A7089" s="14" t="s">
        <v>13645</v>
      </c>
      <c r="B7089" s="14" t="s">
        <v>2119</v>
      </c>
      <c r="C7089" s="14" t="s">
        <v>13646</v>
      </c>
      <c r="E7089" s="74">
        <v>110</v>
      </c>
      <c r="F7089" s="74">
        <v>5200</v>
      </c>
      <c r="G7089" s="74">
        <f t="shared" si="880"/>
        <v>1320</v>
      </c>
      <c r="H7089" s="80">
        <f t="shared" si="881"/>
        <v>0.25384615384615383</v>
      </c>
      <c r="I7089" s="74">
        <f>INDEX('AWR Data'!A$1:E$8825,MATCH(A7089,'AWR Data'!A$1:A$8825,0),5)</f>
        <v>0</v>
      </c>
      <c r="J7089" s="74">
        <f t="shared" si="882"/>
        <v>0</v>
      </c>
      <c r="K7089" s="105">
        <f t="shared" si="883"/>
        <v>0</v>
      </c>
      <c r="L7089" s="75">
        <v>0</v>
      </c>
      <c r="M7089" s="75">
        <v>0</v>
      </c>
      <c r="N7089" s="75">
        <v>0</v>
      </c>
      <c r="O7089" s="105">
        <v>0</v>
      </c>
      <c r="P7089" s="98">
        <f t="shared" si="884"/>
        <v>1320</v>
      </c>
      <c r="Q7089" s="98">
        <f t="shared" si="885"/>
        <v>0</v>
      </c>
      <c r="R7089" s="98">
        <f t="shared" si="886"/>
        <v>0</v>
      </c>
      <c r="S7089" s="105">
        <f t="shared" si="887"/>
        <v>0</v>
      </c>
      <c r="T7089" s="8" t="str">
        <f>IF(I7089=0,"",(INDEX('AWR Data'!A$1:E$8823,MATCH(A7089,'AWR Data'!A$1:A$8823,0),4)))</f>
        <v/>
      </c>
    </row>
    <row r="7090" spans="1:20" ht="20" customHeight="1">
      <c r="A7090" s="14" t="s">
        <v>13647</v>
      </c>
      <c r="B7090" s="14" t="s">
        <v>2119</v>
      </c>
      <c r="C7090" s="14" t="s">
        <v>13648</v>
      </c>
      <c r="E7090" s="74">
        <v>170</v>
      </c>
      <c r="F7090" s="74">
        <v>69200</v>
      </c>
      <c r="G7090" s="74">
        <f t="shared" si="880"/>
        <v>2040</v>
      </c>
      <c r="H7090" s="80">
        <f t="shared" si="881"/>
        <v>2.9479768786127167E-2</v>
      </c>
      <c r="I7090" s="74">
        <f>INDEX('AWR Data'!A$1:E$8825,MATCH(A7090,'AWR Data'!A$1:A$8825,0),5)</f>
        <v>0</v>
      </c>
      <c r="J7090" s="74">
        <f t="shared" si="882"/>
        <v>0</v>
      </c>
      <c r="K7090" s="105">
        <f t="shared" si="883"/>
        <v>0</v>
      </c>
      <c r="L7090" s="75">
        <v>0</v>
      </c>
      <c r="M7090" s="75">
        <v>0</v>
      </c>
      <c r="N7090" s="75">
        <v>0</v>
      </c>
      <c r="O7090" s="105">
        <v>0</v>
      </c>
      <c r="P7090" s="98">
        <f t="shared" si="884"/>
        <v>2040</v>
      </c>
      <c r="Q7090" s="98">
        <f t="shared" si="885"/>
        <v>0</v>
      </c>
      <c r="R7090" s="98">
        <f t="shared" si="886"/>
        <v>0</v>
      </c>
      <c r="S7090" s="105">
        <f t="shared" si="887"/>
        <v>0</v>
      </c>
      <c r="T7090" s="8" t="str">
        <f>IF(I7090=0,"",(INDEX('AWR Data'!A$1:E$8823,MATCH(A7090,'AWR Data'!A$1:A$8823,0),4)))</f>
        <v/>
      </c>
    </row>
    <row r="7091" spans="1:20" ht="20" customHeight="1">
      <c r="A7091" s="14" t="s">
        <v>13649</v>
      </c>
      <c r="B7091" s="14" t="s">
        <v>2119</v>
      </c>
      <c r="C7091" s="14" t="s">
        <v>13650</v>
      </c>
      <c r="E7091" s="74">
        <v>480</v>
      </c>
      <c r="F7091" s="74">
        <v>83500</v>
      </c>
      <c r="G7091" s="74">
        <f t="shared" si="880"/>
        <v>5760</v>
      </c>
      <c r="H7091" s="80">
        <f t="shared" si="881"/>
        <v>6.8982035928143712E-2</v>
      </c>
      <c r="I7091" s="74">
        <f>INDEX('AWR Data'!A$1:E$8825,MATCH(A7091,'AWR Data'!A$1:A$8825,0),5)</f>
        <v>0</v>
      </c>
      <c r="J7091" s="74">
        <f t="shared" si="882"/>
        <v>0</v>
      </c>
      <c r="K7091" s="105">
        <f t="shared" si="883"/>
        <v>0</v>
      </c>
      <c r="L7091" s="75">
        <v>0</v>
      </c>
      <c r="M7091" s="75">
        <v>0</v>
      </c>
      <c r="N7091" s="75">
        <v>0</v>
      </c>
      <c r="O7091" s="105">
        <v>0</v>
      </c>
      <c r="P7091" s="98">
        <f t="shared" si="884"/>
        <v>5760</v>
      </c>
      <c r="Q7091" s="98">
        <f t="shared" si="885"/>
        <v>0</v>
      </c>
      <c r="R7091" s="98">
        <f t="shared" si="886"/>
        <v>0</v>
      </c>
      <c r="S7091" s="105">
        <f t="shared" si="887"/>
        <v>0</v>
      </c>
      <c r="T7091" s="8" t="str">
        <f>IF(I7091=0,"",(INDEX('AWR Data'!A$1:E$8823,MATCH(A7091,'AWR Data'!A$1:A$8823,0),4)))</f>
        <v/>
      </c>
    </row>
    <row r="7092" spans="1:20" ht="20" customHeight="1">
      <c r="A7092" s="14" t="s">
        <v>13651</v>
      </c>
      <c r="B7092" s="14" t="s">
        <v>2119</v>
      </c>
      <c r="C7092" s="14" t="s">
        <v>13652</v>
      </c>
      <c r="E7092" s="74">
        <v>91</v>
      </c>
      <c r="F7092" s="74">
        <v>15600</v>
      </c>
      <c r="G7092" s="74">
        <f t="shared" si="880"/>
        <v>1092</v>
      </c>
      <c r="H7092" s="80">
        <f t="shared" si="881"/>
        <v>7.0000000000000007E-2</v>
      </c>
      <c r="I7092" s="74">
        <f>INDEX('AWR Data'!A$1:E$8825,MATCH(A7092,'AWR Data'!A$1:A$8825,0),5)</f>
        <v>0</v>
      </c>
      <c r="J7092" s="74">
        <f t="shared" si="882"/>
        <v>0</v>
      </c>
      <c r="K7092" s="105">
        <f t="shared" si="883"/>
        <v>0</v>
      </c>
      <c r="L7092" s="75">
        <v>0</v>
      </c>
      <c r="M7092" s="75">
        <v>0</v>
      </c>
      <c r="N7092" s="75">
        <v>0</v>
      </c>
      <c r="O7092" s="105">
        <v>0</v>
      </c>
      <c r="P7092" s="98">
        <f t="shared" si="884"/>
        <v>1092</v>
      </c>
      <c r="Q7092" s="98">
        <f t="shared" si="885"/>
        <v>0</v>
      </c>
      <c r="R7092" s="98">
        <f t="shared" si="886"/>
        <v>0</v>
      </c>
      <c r="S7092" s="105">
        <f t="shared" si="887"/>
        <v>0</v>
      </c>
      <c r="T7092" s="8" t="str">
        <f>IF(I7092=0,"",(INDEX('AWR Data'!A$1:E$8823,MATCH(A7092,'AWR Data'!A$1:A$8823,0),4)))</f>
        <v/>
      </c>
    </row>
    <row r="7093" spans="1:20" ht="20" customHeight="1">
      <c r="A7093" s="14" t="s">
        <v>13462</v>
      </c>
      <c r="B7093" s="14" t="s">
        <v>2119</v>
      </c>
      <c r="C7093" s="14" t="s">
        <v>13463</v>
      </c>
      <c r="E7093" s="74">
        <v>91</v>
      </c>
      <c r="F7093" s="74">
        <v>42700</v>
      </c>
      <c r="G7093" s="74">
        <f t="shared" si="880"/>
        <v>1092</v>
      </c>
      <c r="H7093" s="80">
        <f t="shared" si="881"/>
        <v>2.5573770491803278E-2</v>
      </c>
      <c r="I7093" s="74">
        <f>INDEX('AWR Data'!A$1:E$8825,MATCH(A7093,'AWR Data'!A$1:A$8825,0),5)</f>
        <v>0</v>
      </c>
      <c r="J7093" s="74">
        <f t="shared" si="882"/>
        <v>0</v>
      </c>
      <c r="K7093" s="105">
        <f t="shared" si="883"/>
        <v>0</v>
      </c>
      <c r="L7093" s="75">
        <v>0</v>
      </c>
      <c r="M7093" s="75">
        <v>0</v>
      </c>
      <c r="N7093" s="75">
        <v>0</v>
      </c>
      <c r="O7093" s="105">
        <v>0</v>
      </c>
      <c r="P7093" s="98">
        <f t="shared" si="884"/>
        <v>1092</v>
      </c>
      <c r="Q7093" s="98">
        <f t="shared" si="885"/>
        <v>0</v>
      </c>
      <c r="R7093" s="98">
        <f t="shared" si="886"/>
        <v>0</v>
      </c>
      <c r="S7093" s="105">
        <f t="shared" si="887"/>
        <v>0</v>
      </c>
      <c r="T7093" s="8" t="str">
        <f>IF(I7093=0,"",(INDEX('AWR Data'!A$1:E$8823,MATCH(A7093,'AWR Data'!A$1:A$8823,0),4)))</f>
        <v/>
      </c>
    </row>
    <row r="7094" spans="1:20" ht="20" customHeight="1">
      <c r="A7094" s="14" t="s">
        <v>13464</v>
      </c>
      <c r="B7094" s="14" t="s">
        <v>2119</v>
      </c>
      <c r="C7094" s="14" t="s">
        <v>13465</v>
      </c>
      <c r="E7094" s="74">
        <v>58</v>
      </c>
      <c r="F7094" s="74">
        <v>15800</v>
      </c>
      <c r="G7094" s="74">
        <f t="shared" si="880"/>
        <v>696</v>
      </c>
      <c r="H7094" s="80">
        <f t="shared" si="881"/>
        <v>4.4050632911392405E-2</v>
      </c>
      <c r="I7094" s="74">
        <f>INDEX('AWR Data'!A$1:E$8825,MATCH(A7094,'AWR Data'!A$1:A$8825,0),5)</f>
        <v>0</v>
      </c>
      <c r="J7094" s="74">
        <f t="shared" si="882"/>
        <v>0</v>
      </c>
      <c r="K7094" s="105">
        <f t="shared" si="883"/>
        <v>0</v>
      </c>
      <c r="L7094" s="75">
        <v>0</v>
      </c>
      <c r="M7094" s="75">
        <v>0</v>
      </c>
      <c r="N7094" s="75">
        <v>0</v>
      </c>
      <c r="O7094" s="105">
        <v>0</v>
      </c>
      <c r="P7094" s="98">
        <f t="shared" si="884"/>
        <v>696</v>
      </c>
      <c r="Q7094" s="98">
        <f t="shared" si="885"/>
        <v>0</v>
      </c>
      <c r="R7094" s="98">
        <f t="shared" si="886"/>
        <v>0</v>
      </c>
      <c r="S7094" s="105">
        <f t="shared" si="887"/>
        <v>0</v>
      </c>
      <c r="T7094" s="8" t="str">
        <f>IF(I7094=0,"",(INDEX('AWR Data'!A$1:E$8823,MATCH(A7094,'AWR Data'!A$1:A$8823,0),4)))</f>
        <v/>
      </c>
    </row>
    <row r="7095" spans="1:20" ht="20" customHeight="1">
      <c r="A7095" s="14" t="s">
        <v>13466</v>
      </c>
      <c r="B7095" s="14" t="s">
        <v>2119</v>
      </c>
      <c r="C7095" s="14" t="s">
        <v>13467</v>
      </c>
      <c r="E7095" s="74">
        <v>170</v>
      </c>
      <c r="F7095" s="74">
        <v>57500</v>
      </c>
      <c r="G7095" s="74">
        <f t="shared" si="880"/>
        <v>2040</v>
      </c>
      <c r="H7095" s="80">
        <f t="shared" si="881"/>
        <v>3.5478260869565216E-2</v>
      </c>
      <c r="I7095" s="74">
        <f>INDEX('AWR Data'!A$1:E$8825,MATCH(A7095,'AWR Data'!A$1:A$8825,0),5)</f>
        <v>0</v>
      </c>
      <c r="J7095" s="74">
        <f t="shared" si="882"/>
        <v>0</v>
      </c>
      <c r="K7095" s="105">
        <f t="shared" si="883"/>
        <v>0</v>
      </c>
      <c r="L7095" s="75">
        <v>0</v>
      </c>
      <c r="M7095" s="75">
        <v>0</v>
      </c>
      <c r="N7095" s="75">
        <v>0</v>
      </c>
      <c r="O7095" s="105">
        <v>0</v>
      </c>
      <c r="P7095" s="98">
        <f t="shared" si="884"/>
        <v>2040</v>
      </c>
      <c r="Q7095" s="98">
        <f t="shared" si="885"/>
        <v>0</v>
      </c>
      <c r="R7095" s="98">
        <f t="shared" si="886"/>
        <v>0</v>
      </c>
      <c r="S7095" s="105">
        <f t="shared" si="887"/>
        <v>0</v>
      </c>
      <c r="T7095" s="8" t="str">
        <f>IF(I7095=0,"",(INDEX('AWR Data'!A$1:E$8823,MATCH(A7095,'AWR Data'!A$1:A$8823,0),4)))</f>
        <v/>
      </c>
    </row>
    <row r="7096" spans="1:20" ht="20" customHeight="1">
      <c r="A7096" s="14" t="s">
        <v>13468</v>
      </c>
      <c r="B7096" s="14" t="s">
        <v>2119</v>
      </c>
      <c r="C7096" s="14" t="s">
        <v>13469</v>
      </c>
      <c r="E7096" s="74">
        <v>58</v>
      </c>
      <c r="F7096" s="74">
        <v>10800</v>
      </c>
      <c r="G7096" s="74">
        <f t="shared" si="880"/>
        <v>696</v>
      </c>
      <c r="H7096" s="80">
        <f t="shared" si="881"/>
        <v>6.4444444444444443E-2</v>
      </c>
      <c r="I7096" s="74">
        <f>INDEX('AWR Data'!A$1:E$8825,MATCH(A7096,'AWR Data'!A$1:A$8825,0),5)</f>
        <v>0</v>
      </c>
      <c r="J7096" s="74">
        <f t="shared" si="882"/>
        <v>0</v>
      </c>
      <c r="K7096" s="105">
        <f t="shared" si="883"/>
        <v>0</v>
      </c>
      <c r="L7096" s="75">
        <v>0</v>
      </c>
      <c r="M7096" s="75">
        <v>0</v>
      </c>
      <c r="N7096" s="75">
        <v>0</v>
      </c>
      <c r="O7096" s="105">
        <v>0</v>
      </c>
      <c r="P7096" s="98">
        <f t="shared" si="884"/>
        <v>696</v>
      </c>
      <c r="Q7096" s="98">
        <f t="shared" si="885"/>
        <v>0</v>
      </c>
      <c r="R7096" s="98">
        <f t="shared" si="886"/>
        <v>0</v>
      </c>
      <c r="S7096" s="105">
        <f t="shared" si="887"/>
        <v>0</v>
      </c>
      <c r="T7096" s="8" t="str">
        <f>IF(I7096=0,"",(INDEX('AWR Data'!A$1:E$8823,MATCH(A7096,'AWR Data'!A$1:A$8823,0),4)))</f>
        <v/>
      </c>
    </row>
    <row r="7097" spans="1:20" ht="20" customHeight="1">
      <c r="A7097" s="14" t="s">
        <v>13470</v>
      </c>
      <c r="B7097" s="14" t="s">
        <v>2119</v>
      </c>
      <c r="C7097" s="14" t="s">
        <v>13663</v>
      </c>
      <c r="E7097" s="74">
        <v>22</v>
      </c>
      <c r="F7097" s="74">
        <v>42100</v>
      </c>
      <c r="G7097" s="74">
        <f t="shared" si="880"/>
        <v>264</v>
      </c>
      <c r="H7097" s="80">
        <f t="shared" si="881"/>
        <v>6.2707838479809973E-3</v>
      </c>
      <c r="I7097" s="74">
        <f>INDEX('AWR Data'!A$1:E$8825,MATCH(A7097,'AWR Data'!A$1:A$8825,0),5)</f>
        <v>0</v>
      </c>
      <c r="J7097" s="74">
        <f t="shared" si="882"/>
        <v>0</v>
      </c>
      <c r="K7097" s="105">
        <f t="shared" si="883"/>
        <v>0</v>
      </c>
      <c r="L7097" s="75">
        <v>0</v>
      </c>
      <c r="M7097" s="75">
        <v>0</v>
      </c>
      <c r="N7097" s="75">
        <v>0</v>
      </c>
      <c r="O7097" s="105">
        <v>0</v>
      </c>
      <c r="P7097" s="98">
        <f t="shared" si="884"/>
        <v>264</v>
      </c>
      <c r="Q7097" s="98">
        <f t="shared" si="885"/>
        <v>0</v>
      </c>
      <c r="R7097" s="98">
        <f t="shared" si="886"/>
        <v>0</v>
      </c>
      <c r="S7097" s="105">
        <f t="shared" si="887"/>
        <v>0</v>
      </c>
      <c r="T7097" s="8" t="str">
        <f>IF(I7097=0,"",(INDEX('AWR Data'!A$1:E$8823,MATCH(A7097,'AWR Data'!A$1:A$8823,0),4)))</f>
        <v/>
      </c>
    </row>
    <row r="7098" spans="1:20" ht="20" customHeight="1">
      <c r="A7098" s="14" t="s">
        <v>13664</v>
      </c>
      <c r="B7098" s="14" t="s">
        <v>2119</v>
      </c>
      <c r="C7098" s="14" t="s">
        <v>13665</v>
      </c>
      <c r="E7098" s="74">
        <v>720</v>
      </c>
      <c r="F7098" s="74">
        <v>152000</v>
      </c>
      <c r="G7098" s="74">
        <f t="shared" si="880"/>
        <v>8640</v>
      </c>
      <c r="H7098" s="80">
        <f t="shared" si="881"/>
        <v>5.6842105263157895E-2</v>
      </c>
      <c r="I7098" s="74">
        <f>INDEX('AWR Data'!A$1:E$8825,MATCH(A7098,'AWR Data'!A$1:A$8825,0),5)</f>
        <v>0</v>
      </c>
      <c r="J7098" s="74">
        <f t="shared" si="882"/>
        <v>0</v>
      </c>
      <c r="K7098" s="105">
        <f t="shared" si="883"/>
        <v>0</v>
      </c>
      <c r="L7098" s="75">
        <v>0</v>
      </c>
      <c r="M7098" s="75">
        <v>0</v>
      </c>
      <c r="N7098" s="75">
        <v>0</v>
      </c>
      <c r="O7098" s="105">
        <v>0</v>
      </c>
      <c r="P7098" s="98">
        <f t="shared" si="884"/>
        <v>8640</v>
      </c>
      <c r="Q7098" s="98">
        <f t="shared" si="885"/>
        <v>0</v>
      </c>
      <c r="R7098" s="98">
        <f t="shared" si="886"/>
        <v>0</v>
      </c>
      <c r="S7098" s="105">
        <f t="shared" si="887"/>
        <v>0</v>
      </c>
      <c r="T7098" s="8" t="str">
        <f>IF(I7098=0,"",(INDEX('AWR Data'!A$1:E$8823,MATCH(A7098,'AWR Data'!A$1:A$8823,0),4)))</f>
        <v/>
      </c>
    </row>
    <row r="7099" spans="1:20" ht="20" customHeight="1">
      <c r="A7099" s="14" t="s">
        <v>13666</v>
      </c>
      <c r="B7099" s="14" t="s">
        <v>2119</v>
      </c>
      <c r="C7099" s="14" t="s">
        <v>13667</v>
      </c>
      <c r="E7099" s="74">
        <v>320</v>
      </c>
      <c r="F7099" s="74">
        <v>43800</v>
      </c>
      <c r="G7099" s="74">
        <f t="shared" si="880"/>
        <v>3840</v>
      </c>
      <c r="H7099" s="80">
        <f t="shared" si="881"/>
        <v>8.7671232876712329E-2</v>
      </c>
      <c r="I7099" s="74">
        <f>INDEX('AWR Data'!A$1:E$8825,MATCH(A7099,'AWR Data'!A$1:A$8825,0),5)</f>
        <v>0</v>
      </c>
      <c r="J7099" s="74">
        <f t="shared" si="882"/>
        <v>0</v>
      </c>
      <c r="K7099" s="105">
        <f t="shared" si="883"/>
        <v>0</v>
      </c>
      <c r="L7099" s="75">
        <v>0</v>
      </c>
      <c r="M7099" s="75">
        <v>0</v>
      </c>
      <c r="N7099" s="75">
        <v>0</v>
      </c>
      <c r="O7099" s="105">
        <v>0</v>
      </c>
      <c r="P7099" s="98">
        <f t="shared" si="884"/>
        <v>3840</v>
      </c>
      <c r="Q7099" s="98">
        <f t="shared" si="885"/>
        <v>0</v>
      </c>
      <c r="R7099" s="98">
        <f t="shared" si="886"/>
        <v>0</v>
      </c>
      <c r="S7099" s="105">
        <f t="shared" si="887"/>
        <v>0</v>
      </c>
      <c r="T7099" s="8" t="str">
        <f>IF(I7099=0,"",(INDEX('AWR Data'!A$1:E$8823,MATCH(A7099,'AWR Data'!A$1:A$8823,0),4)))</f>
        <v/>
      </c>
    </row>
    <row r="7100" spans="1:20" ht="20" customHeight="1">
      <c r="A7100" s="14" t="s">
        <v>13668</v>
      </c>
      <c r="B7100" s="14" t="s">
        <v>2119</v>
      </c>
      <c r="C7100" s="14" t="s">
        <v>13669</v>
      </c>
      <c r="E7100" s="74">
        <v>36</v>
      </c>
      <c r="F7100" s="74">
        <v>4160</v>
      </c>
      <c r="G7100" s="74">
        <f t="shared" si="880"/>
        <v>432</v>
      </c>
      <c r="H7100" s="80">
        <f t="shared" si="881"/>
        <v>0.10384615384615385</v>
      </c>
      <c r="I7100" s="74">
        <f>INDEX('AWR Data'!A$1:E$8825,MATCH(A7100,'AWR Data'!A$1:A$8825,0),5)</f>
        <v>0</v>
      </c>
      <c r="J7100" s="74">
        <f t="shared" si="882"/>
        <v>0</v>
      </c>
      <c r="K7100" s="105">
        <f t="shared" si="883"/>
        <v>0</v>
      </c>
      <c r="L7100" s="75">
        <v>0</v>
      </c>
      <c r="M7100" s="75">
        <v>0</v>
      </c>
      <c r="N7100" s="75">
        <v>0</v>
      </c>
      <c r="O7100" s="105">
        <v>0</v>
      </c>
      <c r="P7100" s="98">
        <f t="shared" si="884"/>
        <v>432</v>
      </c>
      <c r="Q7100" s="98">
        <f t="shared" si="885"/>
        <v>0</v>
      </c>
      <c r="R7100" s="98">
        <f t="shared" si="886"/>
        <v>0</v>
      </c>
      <c r="S7100" s="105">
        <f t="shared" si="887"/>
        <v>0</v>
      </c>
      <c r="T7100" s="8" t="str">
        <f>IF(I7100=0,"",(INDEX('AWR Data'!A$1:E$8823,MATCH(A7100,'AWR Data'!A$1:A$8823,0),4)))</f>
        <v/>
      </c>
    </row>
    <row r="7101" spans="1:20" ht="20" customHeight="1">
      <c r="A7101" s="14" t="s">
        <v>13670</v>
      </c>
      <c r="B7101" s="14" t="s">
        <v>2119</v>
      </c>
      <c r="C7101" s="14" t="s">
        <v>13671</v>
      </c>
      <c r="E7101" s="74">
        <v>170</v>
      </c>
      <c r="F7101" s="74">
        <v>7480</v>
      </c>
      <c r="G7101" s="74">
        <f t="shared" si="880"/>
        <v>2040</v>
      </c>
      <c r="H7101" s="80">
        <f t="shared" si="881"/>
        <v>0.27272727272727271</v>
      </c>
      <c r="I7101" s="74">
        <f>INDEX('AWR Data'!A$1:E$8825,MATCH(A7101,'AWR Data'!A$1:A$8825,0),5)</f>
        <v>0</v>
      </c>
      <c r="J7101" s="74">
        <f t="shared" si="882"/>
        <v>0</v>
      </c>
      <c r="K7101" s="105">
        <f t="shared" si="883"/>
        <v>0</v>
      </c>
      <c r="L7101" s="75">
        <v>0</v>
      </c>
      <c r="M7101" s="75">
        <v>0</v>
      </c>
      <c r="N7101" s="75">
        <v>0</v>
      </c>
      <c r="O7101" s="105">
        <v>0</v>
      </c>
      <c r="P7101" s="98">
        <f t="shared" si="884"/>
        <v>2040</v>
      </c>
      <c r="Q7101" s="98">
        <f t="shared" si="885"/>
        <v>0</v>
      </c>
      <c r="R7101" s="98">
        <f t="shared" si="886"/>
        <v>0</v>
      </c>
      <c r="S7101" s="105">
        <f t="shared" si="887"/>
        <v>0</v>
      </c>
      <c r="T7101" s="8" t="str">
        <f>IF(I7101=0,"",(INDEX('AWR Data'!A$1:E$8823,MATCH(A7101,'AWR Data'!A$1:A$8823,0),4)))</f>
        <v/>
      </c>
    </row>
    <row r="7102" spans="1:20" ht="20" customHeight="1">
      <c r="A7102" s="14" t="s">
        <v>13672</v>
      </c>
      <c r="B7102" s="14" t="s">
        <v>2119</v>
      </c>
      <c r="C7102" s="14" t="s">
        <v>13673</v>
      </c>
      <c r="E7102" s="74">
        <v>46</v>
      </c>
      <c r="F7102" s="74">
        <v>4560</v>
      </c>
      <c r="G7102" s="74">
        <f t="shared" si="880"/>
        <v>552</v>
      </c>
      <c r="H7102" s="80">
        <f t="shared" si="881"/>
        <v>0.12105263157894737</v>
      </c>
      <c r="I7102" s="74">
        <f>INDEX('AWR Data'!A$1:E$8825,MATCH(A7102,'AWR Data'!A$1:A$8825,0),5)</f>
        <v>0</v>
      </c>
      <c r="J7102" s="74">
        <f t="shared" si="882"/>
        <v>0</v>
      </c>
      <c r="K7102" s="105">
        <f t="shared" si="883"/>
        <v>0</v>
      </c>
      <c r="L7102" s="75">
        <v>0</v>
      </c>
      <c r="M7102" s="75">
        <v>0</v>
      </c>
      <c r="N7102" s="75">
        <v>0</v>
      </c>
      <c r="O7102" s="105">
        <v>0</v>
      </c>
      <c r="P7102" s="98">
        <f t="shared" si="884"/>
        <v>552</v>
      </c>
      <c r="Q7102" s="98">
        <f t="shared" si="885"/>
        <v>0</v>
      </c>
      <c r="R7102" s="98">
        <f t="shared" si="886"/>
        <v>0</v>
      </c>
      <c r="S7102" s="105">
        <f t="shared" si="887"/>
        <v>0</v>
      </c>
      <c r="T7102" s="8" t="str">
        <f>IF(I7102=0,"",(INDEX('AWR Data'!A$1:E$8823,MATCH(A7102,'AWR Data'!A$1:A$8823,0),4)))</f>
        <v/>
      </c>
    </row>
    <row r="7103" spans="1:20" ht="20" customHeight="1">
      <c r="A7103" s="14" t="s">
        <v>13674</v>
      </c>
      <c r="B7103" s="14" t="s">
        <v>2119</v>
      </c>
      <c r="C7103" s="14" t="s">
        <v>13675</v>
      </c>
      <c r="E7103" s="74">
        <v>260</v>
      </c>
      <c r="F7103" s="74">
        <v>8740</v>
      </c>
      <c r="G7103" s="74">
        <f t="shared" si="880"/>
        <v>3120</v>
      </c>
      <c r="H7103" s="80">
        <f t="shared" si="881"/>
        <v>0.35697940503432496</v>
      </c>
      <c r="I7103" s="74">
        <f>INDEX('AWR Data'!A$1:E$8825,MATCH(A7103,'AWR Data'!A$1:A$8825,0),5)</f>
        <v>0</v>
      </c>
      <c r="J7103" s="74">
        <f t="shared" si="882"/>
        <v>0</v>
      </c>
      <c r="K7103" s="105">
        <f t="shared" si="883"/>
        <v>0</v>
      </c>
      <c r="L7103" s="75">
        <v>0</v>
      </c>
      <c r="M7103" s="75">
        <v>0</v>
      </c>
      <c r="N7103" s="75">
        <v>0</v>
      </c>
      <c r="O7103" s="105">
        <v>0</v>
      </c>
      <c r="P7103" s="98">
        <f t="shared" si="884"/>
        <v>3120</v>
      </c>
      <c r="Q7103" s="98">
        <f t="shared" si="885"/>
        <v>0</v>
      </c>
      <c r="R7103" s="98">
        <f t="shared" si="886"/>
        <v>0</v>
      </c>
      <c r="S7103" s="105">
        <f t="shared" si="887"/>
        <v>0</v>
      </c>
      <c r="T7103" s="8" t="str">
        <f>IF(I7103=0,"",(INDEX('AWR Data'!A$1:E$8823,MATCH(A7103,'AWR Data'!A$1:A$8823,0),4)))</f>
        <v/>
      </c>
    </row>
    <row r="7104" spans="1:20" ht="20" customHeight="1">
      <c r="A7104" s="14" t="s">
        <v>13676</v>
      </c>
      <c r="B7104" s="14" t="s">
        <v>2119</v>
      </c>
      <c r="C7104" s="14" t="s">
        <v>13677</v>
      </c>
      <c r="E7104" s="74">
        <v>170</v>
      </c>
      <c r="F7104" s="74">
        <v>16400</v>
      </c>
      <c r="G7104" s="74">
        <f t="shared" si="880"/>
        <v>2040</v>
      </c>
      <c r="H7104" s="80">
        <f t="shared" si="881"/>
        <v>0.12439024390243902</v>
      </c>
      <c r="I7104" s="74">
        <f>INDEX('AWR Data'!A$1:E$8825,MATCH(A7104,'AWR Data'!A$1:A$8825,0),5)</f>
        <v>0</v>
      </c>
      <c r="J7104" s="74">
        <f t="shared" si="882"/>
        <v>0</v>
      </c>
      <c r="K7104" s="105">
        <f t="shared" si="883"/>
        <v>0</v>
      </c>
      <c r="L7104" s="75">
        <v>0</v>
      </c>
      <c r="M7104" s="75">
        <v>0</v>
      </c>
      <c r="N7104" s="75">
        <v>0</v>
      </c>
      <c r="O7104" s="105">
        <v>0</v>
      </c>
      <c r="P7104" s="98">
        <f t="shared" si="884"/>
        <v>2040</v>
      </c>
      <c r="Q7104" s="98">
        <f t="shared" si="885"/>
        <v>0</v>
      </c>
      <c r="R7104" s="98">
        <f t="shared" si="886"/>
        <v>0</v>
      </c>
      <c r="S7104" s="105">
        <f t="shared" si="887"/>
        <v>0</v>
      </c>
      <c r="T7104" s="8" t="str">
        <f>IF(I7104=0,"",(INDEX('AWR Data'!A$1:E$8823,MATCH(A7104,'AWR Data'!A$1:A$8823,0),4)))</f>
        <v/>
      </c>
    </row>
    <row r="7105" spans="1:20" ht="20" customHeight="1">
      <c r="A7105" s="14" t="s">
        <v>13678</v>
      </c>
      <c r="B7105" s="14" t="s">
        <v>2119</v>
      </c>
      <c r="C7105" s="14" t="s">
        <v>13679</v>
      </c>
      <c r="E7105" s="74">
        <v>73</v>
      </c>
      <c r="F7105" s="74">
        <v>1100</v>
      </c>
      <c r="G7105" s="74">
        <f t="shared" si="880"/>
        <v>876</v>
      </c>
      <c r="H7105" s="80">
        <f t="shared" si="881"/>
        <v>0.79636363636363638</v>
      </c>
      <c r="I7105" s="74">
        <f>INDEX('AWR Data'!A$1:E$8825,MATCH(A7105,'AWR Data'!A$1:A$8825,0),5)</f>
        <v>0</v>
      </c>
      <c r="J7105" s="74">
        <f t="shared" si="882"/>
        <v>0</v>
      </c>
      <c r="K7105" s="105">
        <f t="shared" si="883"/>
        <v>0</v>
      </c>
      <c r="L7105" s="75">
        <v>0</v>
      </c>
      <c r="M7105" s="75">
        <v>0</v>
      </c>
      <c r="N7105" s="75">
        <v>0</v>
      </c>
      <c r="O7105" s="105">
        <v>0</v>
      </c>
      <c r="P7105" s="98">
        <f t="shared" si="884"/>
        <v>876</v>
      </c>
      <c r="Q7105" s="98">
        <f t="shared" si="885"/>
        <v>0</v>
      </c>
      <c r="R7105" s="98">
        <f t="shared" si="886"/>
        <v>0</v>
      </c>
      <c r="S7105" s="105">
        <f t="shared" si="887"/>
        <v>0</v>
      </c>
      <c r="T7105" s="8" t="str">
        <f>IF(I7105=0,"",(INDEX('AWR Data'!A$1:E$8823,MATCH(A7105,'AWR Data'!A$1:A$8823,0),4)))</f>
        <v/>
      </c>
    </row>
    <row r="7106" spans="1:20" ht="20" customHeight="1">
      <c r="A7106" s="14" t="s">
        <v>13680</v>
      </c>
      <c r="B7106" s="14" t="s">
        <v>17334</v>
      </c>
      <c r="C7106" s="14" t="s">
        <v>13681</v>
      </c>
      <c r="E7106" s="74">
        <v>58</v>
      </c>
      <c r="F7106" s="74">
        <v>9950</v>
      </c>
      <c r="G7106" s="74">
        <f t="shared" si="880"/>
        <v>696</v>
      </c>
      <c r="H7106" s="80">
        <f t="shared" si="881"/>
        <v>6.9949748743718593E-2</v>
      </c>
      <c r="I7106" s="74">
        <f>INDEX('AWR Data'!A$1:E$8825,MATCH(A7106,'AWR Data'!A$1:A$8825,0),5)</f>
        <v>0</v>
      </c>
      <c r="J7106" s="74">
        <f t="shared" si="882"/>
        <v>0</v>
      </c>
      <c r="K7106" s="105">
        <f t="shared" si="883"/>
        <v>0</v>
      </c>
      <c r="L7106" s="75">
        <v>0</v>
      </c>
      <c r="M7106" s="75">
        <v>0</v>
      </c>
      <c r="N7106" s="75">
        <v>0</v>
      </c>
      <c r="O7106" s="105">
        <v>0</v>
      </c>
      <c r="P7106" s="98">
        <f t="shared" si="884"/>
        <v>696</v>
      </c>
      <c r="Q7106" s="98">
        <f t="shared" si="885"/>
        <v>0</v>
      </c>
      <c r="R7106" s="98">
        <f t="shared" si="886"/>
        <v>0</v>
      </c>
      <c r="S7106" s="105">
        <f t="shared" si="887"/>
        <v>0</v>
      </c>
      <c r="T7106" s="8" t="str">
        <f>IF(I7106=0,"",(INDEX('AWR Data'!A$1:E$8823,MATCH(A7106,'AWR Data'!A$1:A$8823,0),4)))</f>
        <v/>
      </c>
    </row>
    <row r="7107" spans="1:20" ht="20" customHeight="1">
      <c r="A7107" s="14" t="s">
        <v>13682</v>
      </c>
      <c r="B7107" s="14" t="s">
        <v>17334</v>
      </c>
      <c r="C7107" s="14" t="s">
        <v>13887</v>
      </c>
      <c r="E7107" s="74">
        <v>91</v>
      </c>
      <c r="F7107" s="74">
        <v>8390</v>
      </c>
      <c r="G7107" s="74">
        <f t="shared" si="880"/>
        <v>1092</v>
      </c>
      <c r="H7107" s="80">
        <f t="shared" si="881"/>
        <v>0.13015494636471991</v>
      </c>
      <c r="I7107" s="74">
        <f>INDEX('AWR Data'!A$1:E$8825,MATCH(A7107,'AWR Data'!A$1:A$8825,0),5)</f>
        <v>0</v>
      </c>
      <c r="J7107" s="74">
        <f t="shared" si="882"/>
        <v>0</v>
      </c>
      <c r="K7107" s="105">
        <f t="shared" si="883"/>
        <v>0</v>
      </c>
      <c r="L7107" s="75">
        <v>0</v>
      </c>
      <c r="M7107" s="75">
        <v>0</v>
      </c>
      <c r="N7107" s="75">
        <v>0</v>
      </c>
      <c r="O7107" s="105">
        <v>0</v>
      </c>
      <c r="P7107" s="98">
        <f t="shared" si="884"/>
        <v>1092</v>
      </c>
      <c r="Q7107" s="98">
        <f t="shared" si="885"/>
        <v>0</v>
      </c>
      <c r="R7107" s="98">
        <f t="shared" si="886"/>
        <v>0</v>
      </c>
      <c r="S7107" s="105">
        <f t="shared" si="887"/>
        <v>0</v>
      </c>
      <c r="T7107" s="8" t="str">
        <f>IF(I7107=0,"",(INDEX('AWR Data'!A$1:E$8823,MATCH(A7107,'AWR Data'!A$1:A$8823,0),4)))</f>
        <v/>
      </c>
    </row>
    <row r="7108" spans="1:20" ht="20" customHeight="1">
      <c r="A7108" s="14" t="s">
        <v>13888</v>
      </c>
      <c r="B7108" s="14" t="s">
        <v>2119</v>
      </c>
      <c r="C7108" s="14" t="s">
        <v>13889</v>
      </c>
      <c r="E7108" s="74">
        <v>16</v>
      </c>
      <c r="F7108" s="74">
        <v>5290</v>
      </c>
      <c r="G7108" s="74">
        <f t="shared" si="880"/>
        <v>192</v>
      </c>
      <c r="H7108" s="80">
        <f t="shared" si="881"/>
        <v>3.6294896030245744E-2</v>
      </c>
      <c r="I7108" s="74">
        <f>INDEX('AWR Data'!A$1:E$8825,MATCH(A7108,'AWR Data'!A$1:A$8825,0),5)</f>
        <v>0</v>
      </c>
      <c r="J7108" s="74">
        <f t="shared" si="882"/>
        <v>0</v>
      </c>
      <c r="K7108" s="105">
        <f t="shared" si="883"/>
        <v>0</v>
      </c>
      <c r="L7108" s="75">
        <v>0</v>
      </c>
      <c r="M7108" s="75">
        <v>0</v>
      </c>
      <c r="N7108" s="75">
        <v>0</v>
      </c>
      <c r="O7108" s="105">
        <v>0</v>
      </c>
      <c r="P7108" s="98">
        <f t="shared" si="884"/>
        <v>192</v>
      </c>
      <c r="Q7108" s="98">
        <f t="shared" si="885"/>
        <v>0</v>
      </c>
      <c r="R7108" s="98">
        <f t="shared" si="886"/>
        <v>0</v>
      </c>
      <c r="S7108" s="105">
        <f t="shared" si="887"/>
        <v>0</v>
      </c>
      <c r="T7108" s="8" t="str">
        <f>IF(I7108=0,"",(INDEX('AWR Data'!A$1:E$8823,MATCH(A7108,'AWR Data'!A$1:A$8823,0),4)))</f>
        <v/>
      </c>
    </row>
    <row r="7109" spans="1:20" ht="20" customHeight="1">
      <c r="A7109" s="14" t="s">
        <v>13890</v>
      </c>
      <c r="B7109" s="14" t="s">
        <v>17334</v>
      </c>
      <c r="C7109" s="14" t="s">
        <v>13891</v>
      </c>
      <c r="E7109" s="74">
        <v>73</v>
      </c>
      <c r="F7109" s="74">
        <v>7170</v>
      </c>
      <c r="G7109" s="74">
        <f t="shared" si="880"/>
        <v>876</v>
      </c>
      <c r="H7109" s="80">
        <f t="shared" si="881"/>
        <v>0.12217573221757322</v>
      </c>
      <c r="I7109" s="74">
        <f>INDEX('AWR Data'!A$1:E$8825,MATCH(A7109,'AWR Data'!A$1:A$8825,0),5)</f>
        <v>0</v>
      </c>
      <c r="J7109" s="74">
        <f t="shared" si="882"/>
        <v>0</v>
      </c>
      <c r="K7109" s="105">
        <f t="shared" si="883"/>
        <v>0</v>
      </c>
      <c r="L7109" s="75">
        <v>0</v>
      </c>
      <c r="M7109" s="75">
        <v>0</v>
      </c>
      <c r="N7109" s="75">
        <v>0</v>
      </c>
      <c r="O7109" s="105">
        <v>0</v>
      </c>
      <c r="P7109" s="98">
        <f t="shared" si="884"/>
        <v>876</v>
      </c>
      <c r="Q7109" s="98">
        <f t="shared" si="885"/>
        <v>0</v>
      </c>
      <c r="R7109" s="98">
        <f t="shared" si="886"/>
        <v>0</v>
      </c>
      <c r="S7109" s="105">
        <f t="shared" si="887"/>
        <v>0</v>
      </c>
      <c r="T7109" s="8" t="str">
        <f>IF(I7109=0,"",(INDEX('AWR Data'!A$1:E$8823,MATCH(A7109,'AWR Data'!A$1:A$8823,0),4)))</f>
        <v/>
      </c>
    </row>
    <row r="7110" spans="1:20" ht="20" customHeight="1">
      <c r="A7110" s="14" t="s">
        <v>13892</v>
      </c>
      <c r="B7110" s="14" t="s">
        <v>17334</v>
      </c>
      <c r="C7110" s="14" t="s">
        <v>13893</v>
      </c>
      <c r="E7110" s="74">
        <v>880</v>
      </c>
      <c r="F7110" s="74">
        <v>8790</v>
      </c>
      <c r="G7110" s="74">
        <f t="shared" ref="G7110:G7173" si="888">+E7110*12</f>
        <v>10560</v>
      </c>
      <c r="H7110" s="80">
        <f t="shared" ref="H7110:H7173" si="889">IF(G7110&gt;0,(IF(F7110&gt;0,G7110/F7110,1000)),0)</f>
        <v>1.2013651877133107</v>
      </c>
      <c r="I7110" s="74">
        <f>INDEX('AWR Data'!A$1:E$8825,MATCH(A7110,'AWR Data'!A$1:A$8825,0),5)</f>
        <v>0</v>
      </c>
      <c r="J7110" s="74">
        <f t="shared" ref="J7110:J7173" si="890">IF(I7110=0,0,IF(I7110&gt;0,IF(I7110&lt;11,G7110,IF(I7110&lt;21,(G7110*0.32),IF(I7110&lt;31,(G7110*0.07),0)))))</f>
        <v>0</v>
      </c>
      <c r="K7110" s="105">
        <f t="shared" ref="K7110:K7173" si="891">IF(G7110,J7110/G7110,0)</f>
        <v>0</v>
      </c>
      <c r="L7110" s="75">
        <v>0</v>
      </c>
      <c r="M7110" s="75">
        <v>0</v>
      </c>
      <c r="N7110" s="75">
        <v>0</v>
      </c>
      <c r="O7110" s="105">
        <v>0</v>
      </c>
      <c r="P7110" s="98">
        <f t="shared" ref="P7110:P7173" si="892">+G7110-L7110</f>
        <v>10560</v>
      </c>
      <c r="Q7110" s="98">
        <f t="shared" ref="Q7110:Q7173" si="893">IF(I7110=0,I7110-M7110,IF(M7110,IF(I7110=0,(M7110-0),M7110-I7110),I7110))</f>
        <v>0</v>
      </c>
      <c r="R7110" s="98">
        <f t="shared" ref="R7110:R7173" si="894">+J7110-N7110</f>
        <v>0</v>
      </c>
      <c r="S7110" s="105">
        <f t="shared" ref="S7110:S7173" si="895">+K7110-O7110</f>
        <v>0</v>
      </c>
      <c r="T7110" s="8" t="str">
        <f>IF(I7110=0,"",(INDEX('AWR Data'!A$1:E$8823,MATCH(A7110,'AWR Data'!A$1:A$8823,0),4)))</f>
        <v/>
      </c>
    </row>
    <row r="7111" spans="1:20" ht="20" customHeight="1">
      <c r="A7111" s="14" t="s">
        <v>13894</v>
      </c>
      <c r="B7111" s="14" t="s">
        <v>2119</v>
      </c>
      <c r="C7111" s="14" t="s">
        <v>13895</v>
      </c>
      <c r="E7111" s="74">
        <v>36</v>
      </c>
      <c r="F7111" s="74">
        <v>15300</v>
      </c>
      <c r="G7111" s="74">
        <f t="shared" si="888"/>
        <v>432</v>
      </c>
      <c r="H7111" s="80">
        <f t="shared" si="889"/>
        <v>2.823529411764706E-2</v>
      </c>
      <c r="I7111" s="74">
        <f>INDEX('AWR Data'!A$1:E$8825,MATCH(A7111,'AWR Data'!A$1:A$8825,0),5)</f>
        <v>0</v>
      </c>
      <c r="J7111" s="74">
        <f t="shared" si="890"/>
        <v>0</v>
      </c>
      <c r="K7111" s="105">
        <f t="shared" si="891"/>
        <v>0</v>
      </c>
      <c r="L7111" s="75">
        <v>0</v>
      </c>
      <c r="M7111" s="75">
        <v>0</v>
      </c>
      <c r="N7111" s="75">
        <v>0</v>
      </c>
      <c r="O7111" s="105">
        <v>0</v>
      </c>
      <c r="P7111" s="98">
        <f t="shared" si="892"/>
        <v>432</v>
      </c>
      <c r="Q7111" s="98">
        <f t="shared" si="893"/>
        <v>0</v>
      </c>
      <c r="R7111" s="98">
        <f t="shared" si="894"/>
        <v>0</v>
      </c>
      <c r="S7111" s="105">
        <f t="shared" si="895"/>
        <v>0</v>
      </c>
      <c r="T7111" s="8" t="str">
        <f>IF(I7111=0,"",(INDEX('AWR Data'!A$1:E$8823,MATCH(A7111,'AWR Data'!A$1:A$8823,0),4)))</f>
        <v/>
      </c>
    </row>
    <row r="7112" spans="1:20" ht="20" customHeight="1">
      <c r="A7112" s="14" t="s">
        <v>13896</v>
      </c>
      <c r="B7112" s="14" t="s">
        <v>2119</v>
      </c>
      <c r="C7112" s="14" t="s">
        <v>13897</v>
      </c>
      <c r="E7112" s="74">
        <v>73</v>
      </c>
      <c r="F7112" s="74">
        <v>29900</v>
      </c>
      <c r="G7112" s="74">
        <f t="shared" si="888"/>
        <v>876</v>
      </c>
      <c r="H7112" s="80">
        <f t="shared" si="889"/>
        <v>2.9297658862876254E-2</v>
      </c>
      <c r="I7112" s="74">
        <f>INDEX('AWR Data'!A$1:E$8825,MATCH(A7112,'AWR Data'!A$1:A$8825,0),5)</f>
        <v>0</v>
      </c>
      <c r="J7112" s="74">
        <f t="shared" si="890"/>
        <v>0</v>
      </c>
      <c r="K7112" s="105">
        <f t="shared" si="891"/>
        <v>0</v>
      </c>
      <c r="L7112" s="75">
        <v>0</v>
      </c>
      <c r="M7112" s="75">
        <v>0</v>
      </c>
      <c r="N7112" s="75">
        <v>0</v>
      </c>
      <c r="O7112" s="105">
        <v>0</v>
      </c>
      <c r="P7112" s="98">
        <f t="shared" si="892"/>
        <v>876</v>
      </c>
      <c r="Q7112" s="98">
        <f t="shared" si="893"/>
        <v>0</v>
      </c>
      <c r="R7112" s="98">
        <f t="shared" si="894"/>
        <v>0</v>
      </c>
      <c r="S7112" s="105">
        <f t="shared" si="895"/>
        <v>0</v>
      </c>
      <c r="T7112" s="8" t="str">
        <f>IF(I7112=0,"",(INDEX('AWR Data'!A$1:E$8823,MATCH(A7112,'AWR Data'!A$1:A$8823,0),4)))</f>
        <v/>
      </c>
    </row>
    <row r="7113" spans="1:20" ht="20" customHeight="1">
      <c r="A7113" s="14" t="s">
        <v>13898</v>
      </c>
      <c r="B7113" s="14" t="s">
        <v>2119</v>
      </c>
      <c r="C7113" s="14" t="s">
        <v>13694</v>
      </c>
      <c r="E7113" s="74">
        <v>590</v>
      </c>
      <c r="F7113" s="74">
        <v>29900</v>
      </c>
      <c r="G7113" s="74">
        <f t="shared" si="888"/>
        <v>7080</v>
      </c>
      <c r="H7113" s="80">
        <f t="shared" si="889"/>
        <v>0.23678929765886286</v>
      </c>
      <c r="I7113" s="74">
        <f>INDEX('AWR Data'!A$1:E$8825,MATCH(A7113,'AWR Data'!A$1:A$8825,0),5)</f>
        <v>0</v>
      </c>
      <c r="J7113" s="74">
        <f t="shared" si="890"/>
        <v>0</v>
      </c>
      <c r="K7113" s="105">
        <f t="shared" si="891"/>
        <v>0</v>
      </c>
      <c r="L7113" s="75">
        <v>0</v>
      </c>
      <c r="M7113" s="75">
        <v>0</v>
      </c>
      <c r="N7113" s="75">
        <v>0</v>
      </c>
      <c r="O7113" s="105">
        <v>0</v>
      </c>
      <c r="P7113" s="98">
        <f t="shared" si="892"/>
        <v>7080</v>
      </c>
      <c r="Q7113" s="98">
        <f t="shared" si="893"/>
        <v>0</v>
      </c>
      <c r="R7113" s="98">
        <f t="shared" si="894"/>
        <v>0</v>
      </c>
      <c r="S7113" s="105">
        <f t="shared" si="895"/>
        <v>0</v>
      </c>
      <c r="T7113" s="8" t="str">
        <f>IF(I7113=0,"",(INDEX('AWR Data'!A$1:E$8823,MATCH(A7113,'AWR Data'!A$1:A$8823,0),4)))</f>
        <v/>
      </c>
    </row>
    <row r="7114" spans="1:20" ht="20" customHeight="1">
      <c r="A7114" s="14" t="s">
        <v>13695</v>
      </c>
      <c r="B7114" s="14" t="s">
        <v>2119</v>
      </c>
      <c r="C7114" s="14" t="s">
        <v>13696</v>
      </c>
      <c r="E7114" s="74">
        <v>58</v>
      </c>
      <c r="F7114" s="74">
        <v>11300</v>
      </c>
      <c r="G7114" s="74">
        <f t="shared" si="888"/>
        <v>696</v>
      </c>
      <c r="H7114" s="80">
        <f t="shared" si="889"/>
        <v>6.1592920353982304E-2</v>
      </c>
      <c r="I7114" s="74">
        <f>INDEX('AWR Data'!A$1:E$8825,MATCH(A7114,'AWR Data'!A$1:A$8825,0),5)</f>
        <v>0</v>
      </c>
      <c r="J7114" s="74">
        <f t="shared" si="890"/>
        <v>0</v>
      </c>
      <c r="K7114" s="105">
        <f t="shared" si="891"/>
        <v>0</v>
      </c>
      <c r="L7114" s="75">
        <v>0</v>
      </c>
      <c r="M7114" s="75">
        <v>0</v>
      </c>
      <c r="N7114" s="75">
        <v>0</v>
      </c>
      <c r="O7114" s="105">
        <v>0</v>
      </c>
      <c r="P7114" s="98">
        <f t="shared" si="892"/>
        <v>696</v>
      </c>
      <c r="Q7114" s="98">
        <f t="shared" si="893"/>
        <v>0</v>
      </c>
      <c r="R7114" s="98">
        <f t="shared" si="894"/>
        <v>0</v>
      </c>
      <c r="S7114" s="105">
        <f t="shared" si="895"/>
        <v>0</v>
      </c>
      <c r="T7114" s="8" t="str">
        <f>IF(I7114=0,"",(INDEX('AWR Data'!A$1:E$8823,MATCH(A7114,'AWR Data'!A$1:A$8823,0),4)))</f>
        <v/>
      </c>
    </row>
    <row r="7115" spans="1:20" ht="20" customHeight="1">
      <c r="A7115" s="14" t="s">
        <v>13697</v>
      </c>
      <c r="B7115" s="14" t="s">
        <v>2119</v>
      </c>
      <c r="C7115" s="14" t="s">
        <v>13698</v>
      </c>
      <c r="E7115" s="74">
        <v>320</v>
      </c>
      <c r="F7115" s="74">
        <v>40600</v>
      </c>
      <c r="G7115" s="74">
        <f t="shared" si="888"/>
        <v>3840</v>
      </c>
      <c r="H7115" s="80">
        <f t="shared" si="889"/>
        <v>9.4581280788177347E-2</v>
      </c>
      <c r="I7115" s="74">
        <f>INDEX('AWR Data'!A$1:E$8825,MATCH(A7115,'AWR Data'!A$1:A$8825,0),5)</f>
        <v>0</v>
      </c>
      <c r="J7115" s="74">
        <f t="shared" si="890"/>
        <v>0</v>
      </c>
      <c r="K7115" s="105">
        <f t="shared" si="891"/>
        <v>0</v>
      </c>
      <c r="L7115" s="75">
        <v>0</v>
      </c>
      <c r="M7115" s="75">
        <v>0</v>
      </c>
      <c r="N7115" s="75">
        <v>0</v>
      </c>
      <c r="O7115" s="105">
        <v>0</v>
      </c>
      <c r="P7115" s="98">
        <f t="shared" si="892"/>
        <v>3840</v>
      </c>
      <c r="Q7115" s="98">
        <f t="shared" si="893"/>
        <v>0</v>
      </c>
      <c r="R7115" s="98">
        <f t="shared" si="894"/>
        <v>0</v>
      </c>
      <c r="S7115" s="105">
        <f t="shared" si="895"/>
        <v>0</v>
      </c>
      <c r="T7115" s="8" t="str">
        <f>IF(I7115=0,"",(INDEX('AWR Data'!A$1:E$8823,MATCH(A7115,'AWR Data'!A$1:A$8823,0),4)))</f>
        <v/>
      </c>
    </row>
    <row r="7116" spans="1:20" ht="20" customHeight="1">
      <c r="A7116" s="14" t="s">
        <v>13699</v>
      </c>
      <c r="B7116" s="14" t="s">
        <v>2119</v>
      </c>
      <c r="C7116" s="14" t="s">
        <v>13700</v>
      </c>
      <c r="E7116" s="74">
        <v>140</v>
      </c>
      <c r="F7116" s="74">
        <v>4290</v>
      </c>
      <c r="G7116" s="74">
        <f t="shared" si="888"/>
        <v>1680</v>
      </c>
      <c r="H7116" s="80">
        <f t="shared" si="889"/>
        <v>0.39160839160839161</v>
      </c>
      <c r="I7116" s="74">
        <f>INDEX('AWR Data'!A$1:E$8825,MATCH(A7116,'AWR Data'!A$1:A$8825,0),5)</f>
        <v>0</v>
      </c>
      <c r="J7116" s="74">
        <f t="shared" si="890"/>
        <v>0</v>
      </c>
      <c r="K7116" s="105">
        <f t="shared" si="891"/>
        <v>0</v>
      </c>
      <c r="L7116" s="75">
        <v>0</v>
      </c>
      <c r="M7116" s="75">
        <v>0</v>
      </c>
      <c r="N7116" s="75">
        <v>0</v>
      </c>
      <c r="O7116" s="105">
        <v>0</v>
      </c>
      <c r="P7116" s="98">
        <f t="shared" si="892"/>
        <v>1680</v>
      </c>
      <c r="Q7116" s="98">
        <f t="shared" si="893"/>
        <v>0</v>
      </c>
      <c r="R7116" s="98">
        <f t="shared" si="894"/>
        <v>0</v>
      </c>
      <c r="S7116" s="105">
        <f t="shared" si="895"/>
        <v>0</v>
      </c>
      <c r="T7116" s="8" t="str">
        <f>IF(I7116=0,"",(INDEX('AWR Data'!A$1:E$8823,MATCH(A7116,'AWR Data'!A$1:A$8823,0),4)))</f>
        <v/>
      </c>
    </row>
    <row r="7117" spans="1:20" ht="20" customHeight="1">
      <c r="A7117" s="14" t="s">
        <v>13701</v>
      </c>
      <c r="B7117" s="14" t="s">
        <v>2119</v>
      </c>
      <c r="C7117" s="14" t="s">
        <v>13702</v>
      </c>
      <c r="E7117" s="74">
        <v>36</v>
      </c>
      <c r="F7117" s="74">
        <v>3000</v>
      </c>
      <c r="G7117" s="74">
        <f t="shared" si="888"/>
        <v>432</v>
      </c>
      <c r="H7117" s="80">
        <f t="shared" si="889"/>
        <v>0.14399999999999999</v>
      </c>
      <c r="I7117" s="74">
        <f>INDEX('AWR Data'!A$1:E$8825,MATCH(A7117,'AWR Data'!A$1:A$8825,0),5)</f>
        <v>0</v>
      </c>
      <c r="J7117" s="74">
        <f t="shared" si="890"/>
        <v>0</v>
      </c>
      <c r="K7117" s="105">
        <f t="shared" si="891"/>
        <v>0</v>
      </c>
      <c r="L7117" s="75">
        <v>0</v>
      </c>
      <c r="M7117" s="75">
        <v>0</v>
      </c>
      <c r="N7117" s="75">
        <v>0</v>
      </c>
      <c r="O7117" s="105">
        <v>0</v>
      </c>
      <c r="P7117" s="98">
        <f t="shared" si="892"/>
        <v>432</v>
      </c>
      <c r="Q7117" s="98">
        <f t="shared" si="893"/>
        <v>0</v>
      </c>
      <c r="R7117" s="98">
        <f t="shared" si="894"/>
        <v>0</v>
      </c>
      <c r="S7117" s="105">
        <f t="shared" si="895"/>
        <v>0</v>
      </c>
      <c r="T7117" s="8" t="str">
        <f>IF(I7117=0,"",(INDEX('AWR Data'!A$1:E$8823,MATCH(A7117,'AWR Data'!A$1:A$8823,0),4)))</f>
        <v/>
      </c>
    </row>
    <row r="7118" spans="1:20" ht="20" customHeight="1">
      <c r="A7118" s="14" t="s">
        <v>13703</v>
      </c>
      <c r="B7118" s="14" t="s">
        <v>2119</v>
      </c>
      <c r="C7118" s="14" t="s">
        <v>13704</v>
      </c>
      <c r="E7118" s="74">
        <v>210</v>
      </c>
      <c r="F7118" s="74">
        <v>32400</v>
      </c>
      <c r="G7118" s="74">
        <f t="shared" si="888"/>
        <v>2520</v>
      </c>
      <c r="H7118" s="80">
        <f t="shared" si="889"/>
        <v>7.7777777777777779E-2</v>
      </c>
      <c r="I7118" s="74">
        <f>INDEX('AWR Data'!A$1:E$8825,MATCH(A7118,'AWR Data'!A$1:A$8825,0),5)</f>
        <v>0</v>
      </c>
      <c r="J7118" s="74">
        <f t="shared" si="890"/>
        <v>0</v>
      </c>
      <c r="K7118" s="105">
        <f t="shared" si="891"/>
        <v>0</v>
      </c>
      <c r="L7118" s="75">
        <v>0</v>
      </c>
      <c r="M7118" s="75">
        <v>0</v>
      </c>
      <c r="N7118" s="75">
        <v>0</v>
      </c>
      <c r="O7118" s="105">
        <v>0</v>
      </c>
      <c r="P7118" s="98">
        <f t="shared" si="892"/>
        <v>2520</v>
      </c>
      <c r="Q7118" s="98">
        <f t="shared" si="893"/>
        <v>0</v>
      </c>
      <c r="R7118" s="98">
        <f t="shared" si="894"/>
        <v>0</v>
      </c>
      <c r="S7118" s="105">
        <f t="shared" si="895"/>
        <v>0</v>
      </c>
      <c r="T7118" s="8" t="str">
        <f>IF(I7118=0,"",(INDEX('AWR Data'!A$1:E$8823,MATCH(A7118,'AWR Data'!A$1:A$8823,0),4)))</f>
        <v/>
      </c>
    </row>
    <row r="7119" spans="1:20" ht="20" customHeight="1">
      <c r="A7119" s="14" t="s">
        <v>13705</v>
      </c>
      <c r="B7119" s="14" t="s">
        <v>2119</v>
      </c>
      <c r="C7119" s="14" t="s">
        <v>13706</v>
      </c>
      <c r="E7119" s="74">
        <v>73</v>
      </c>
      <c r="F7119" s="74">
        <v>16500</v>
      </c>
      <c r="G7119" s="74">
        <f t="shared" si="888"/>
        <v>876</v>
      </c>
      <c r="H7119" s="80">
        <f t="shared" si="889"/>
        <v>5.3090909090909091E-2</v>
      </c>
      <c r="I7119" s="74">
        <f>INDEX('AWR Data'!A$1:E$8825,MATCH(A7119,'AWR Data'!A$1:A$8825,0),5)</f>
        <v>0</v>
      </c>
      <c r="J7119" s="74">
        <f t="shared" si="890"/>
        <v>0</v>
      </c>
      <c r="K7119" s="105">
        <f t="shared" si="891"/>
        <v>0</v>
      </c>
      <c r="L7119" s="75">
        <v>0</v>
      </c>
      <c r="M7119" s="75">
        <v>0</v>
      </c>
      <c r="N7119" s="75">
        <v>0</v>
      </c>
      <c r="O7119" s="105">
        <v>0</v>
      </c>
      <c r="P7119" s="98">
        <f t="shared" si="892"/>
        <v>876</v>
      </c>
      <c r="Q7119" s="98">
        <f t="shared" si="893"/>
        <v>0</v>
      </c>
      <c r="R7119" s="98">
        <f t="shared" si="894"/>
        <v>0</v>
      </c>
      <c r="S7119" s="105">
        <f t="shared" si="895"/>
        <v>0</v>
      </c>
      <c r="T7119" s="8" t="str">
        <f>IF(I7119=0,"",(INDEX('AWR Data'!A$1:E$8823,MATCH(A7119,'AWR Data'!A$1:A$8823,0),4)))</f>
        <v/>
      </c>
    </row>
    <row r="7120" spans="1:20" ht="20" customHeight="1">
      <c r="A7120" s="14" t="s">
        <v>13707</v>
      </c>
      <c r="B7120" s="14" t="s">
        <v>2119</v>
      </c>
      <c r="C7120" s="14" t="s">
        <v>13708</v>
      </c>
      <c r="E7120" s="74">
        <v>140</v>
      </c>
      <c r="F7120" s="74">
        <v>2340</v>
      </c>
      <c r="G7120" s="74">
        <f t="shared" si="888"/>
        <v>1680</v>
      </c>
      <c r="H7120" s="80">
        <f t="shared" si="889"/>
        <v>0.71794871794871795</v>
      </c>
      <c r="I7120" s="74">
        <f>INDEX('AWR Data'!A$1:E$8825,MATCH(A7120,'AWR Data'!A$1:A$8825,0),5)</f>
        <v>0</v>
      </c>
      <c r="J7120" s="74">
        <f t="shared" si="890"/>
        <v>0</v>
      </c>
      <c r="K7120" s="105">
        <f t="shared" si="891"/>
        <v>0</v>
      </c>
      <c r="L7120" s="75">
        <v>0</v>
      </c>
      <c r="M7120" s="75">
        <v>0</v>
      </c>
      <c r="N7120" s="75">
        <v>0</v>
      </c>
      <c r="O7120" s="105">
        <v>0</v>
      </c>
      <c r="P7120" s="98">
        <f t="shared" si="892"/>
        <v>1680</v>
      </c>
      <c r="Q7120" s="98">
        <f t="shared" si="893"/>
        <v>0</v>
      </c>
      <c r="R7120" s="98">
        <f t="shared" si="894"/>
        <v>0</v>
      </c>
      <c r="S7120" s="105">
        <f t="shared" si="895"/>
        <v>0</v>
      </c>
      <c r="T7120" s="8" t="str">
        <f>IF(I7120=0,"",(INDEX('AWR Data'!A$1:E$8823,MATCH(A7120,'AWR Data'!A$1:A$8823,0),4)))</f>
        <v/>
      </c>
    </row>
    <row r="7121" spans="1:20" ht="20" customHeight="1">
      <c r="A7121" s="14" t="s">
        <v>13709</v>
      </c>
      <c r="B7121" s="14" t="s">
        <v>2119</v>
      </c>
      <c r="C7121" s="14" t="s">
        <v>13710</v>
      </c>
      <c r="E7121" s="74">
        <v>1600</v>
      </c>
      <c r="F7121" s="74">
        <v>68500</v>
      </c>
      <c r="G7121" s="74">
        <f t="shared" si="888"/>
        <v>19200</v>
      </c>
      <c r="H7121" s="80">
        <f t="shared" si="889"/>
        <v>0.28029197080291973</v>
      </c>
      <c r="I7121" s="74">
        <f>INDEX('AWR Data'!A$1:E$8825,MATCH(A7121,'AWR Data'!A$1:A$8825,0),5)</f>
        <v>0</v>
      </c>
      <c r="J7121" s="74">
        <f t="shared" si="890"/>
        <v>0</v>
      </c>
      <c r="K7121" s="105">
        <f t="shared" si="891"/>
        <v>0</v>
      </c>
      <c r="L7121" s="75">
        <v>0</v>
      </c>
      <c r="M7121" s="75">
        <v>0</v>
      </c>
      <c r="N7121" s="75">
        <v>0</v>
      </c>
      <c r="O7121" s="105">
        <v>0</v>
      </c>
      <c r="P7121" s="98">
        <f t="shared" si="892"/>
        <v>19200</v>
      </c>
      <c r="Q7121" s="98">
        <f t="shared" si="893"/>
        <v>0</v>
      </c>
      <c r="R7121" s="98">
        <f t="shared" si="894"/>
        <v>0</v>
      </c>
      <c r="S7121" s="105">
        <f t="shared" si="895"/>
        <v>0</v>
      </c>
      <c r="T7121" s="8" t="str">
        <f>IF(I7121=0,"",(INDEX('AWR Data'!A$1:E$8823,MATCH(A7121,'AWR Data'!A$1:A$8823,0),4)))</f>
        <v/>
      </c>
    </row>
    <row r="7122" spans="1:20" ht="20" customHeight="1">
      <c r="A7122" s="14" t="s">
        <v>13711</v>
      </c>
      <c r="B7122" s="14" t="s">
        <v>2119</v>
      </c>
      <c r="C7122" s="14" t="s">
        <v>13521</v>
      </c>
      <c r="E7122" s="74">
        <v>110</v>
      </c>
      <c r="F7122" s="74">
        <v>10900</v>
      </c>
      <c r="G7122" s="74">
        <f t="shared" si="888"/>
        <v>1320</v>
      </c>
      <c r="H7122" s="80">
        <f t="shared" si="889"/>
        <v>0.12110091743119267</v>
      </c>
      <c r="I7122" s="74">
        <f>INDEX('AWR Data'!A$1:E$8825,MATCH(A7122,'AWR Data'!A$1:A$8825,0),5)</f>
        <v>0</v>
      </c>
      <c r="J7122" s="74">
        <f t="shared" si="890"/>
        <v>0</v>
      </c>
      <c r="K7122" s="105">
        <f t="shared" si="891"/>
        <v>0</v>
      </c>
      <c r="L7122" s="75">
        <v>0</v>
      </c>
      <c r="M7122" s="75">
        <v>0</v>
      </c>
      <c r="N7122" s="75">
        <v>0</v>
      </c>
      <c r="O7122" s="105">
        <v>0</v>
      </c>
      <c r="P7122" s="98">
        <f t="shared" si="892"/>
        <v>1320</v>
      </c>
      <c r="Q7122" s="98">
        <f t="shared" si="893"/>
        <v>0</v>
      </c>
      <c r="R7122" s="98">
        <f t="shared" si="894"/>
        <v>0</v>
      </c>
      <c r="S7122" s="105">
        <f t="shared" si="895"/>
        <v>0</v>
      </c>
      <c r="T7122" s="8" t="str">
        <f>IF(I7122=0,"",(INDEX('AWR Data'!A$1:E$8823,MATCH(A7122,'AWR Data'!A$1:A$8823,0),4)))</f>
        <v/>
      </c>
    </row>
    <row r="7123" spans="1:20" ht="20" customHeight="1">
      <c r="A7123" s="14" t="s">
        <v>13522</v>
      </c>
      <c r="B7123" s="14" t="s">
        <v>2119</v>
      </c>
      <c r="C7123" s="14" t="s">
        <v>13523</v>
      </c>
      <c r="E7123" s="74">
        <v>390</v>
      </c>
      <c r="F7123" s="74">
        <v>25100</v>
      </c>
      <c r="G7123" s="74">
        <f t="shared" si="888"/>
        <v>4680</v>
      </c>
      <c r="H7123" s="80">
        <f t="shared" si="889"/>
        <v>0.18645418326693228</v>
      </c>
      <c r="I7123" s="74">
        <f>INDEX('AWR Data'!A$1:E$8825,MATCH(A7123,'AWR Data'!A$1:A$8825,0),5)</f>
        <v>0</v>
      </c>
      <c r="J7123" s="74">
        <f t="shared" si="890"/>
        <v>0</v>
      </c>
      <c r="K7123" s="105">
        <f t="shared" si="891"/>
        <v>0</v>
      </c>
      <c r="L7123" s="75">
        <v>0</v>
      </c>
      <c r="M7123" s="75">
        <v>0</v>
      </c>
      <c r="N7123" s="75">
        <v>0</v>
      </c>
      <c r="O7123" s="105">
        <v>0</v>
      </c>
      <c r="P7123" s="98">
        <f t="shared" si="892"/>
        <v>4680</v>
      </c>
      <c r="Q7123" s="98">
        <f t="shared" si="893"/>
        <v>0</v>
      </c>
      <c r="R7123" s="98">
        <f t="shared" si="894"/>
        <v>0</v>
      </c>
      <c r="S7123" s="105">
        <f t="shared" si="895"/>
        <v>0</v>
      </c>
      <c r="T7123" s="8" t="str">
        <f>IF(I7123=0,"",(INDEX('AWR Data'!A$1:E$8823,MATCH(A7123,'AWR Data'!A$1:A$8823,0),4)))</f>
        <v/>
      </c>
    </row>
    <row r="7124" spans="1:20" ht="20" customHeight="1">
      <c r="A7124" s="14" t="s">
        <v>13524</v>
      </c>
      <c r="B7124" s="14" t="s">
        <v>2119</v>
      </c>
      <c r="C7124" s="14" t="s">
        <v>13525</v>
      </c>
      <c r="E7124" s="74">
        <v>880</v>
      </c>
      <c r="F7124" s="74">
        <v>5970</v>
      </c>
      <c r="G7124" s="74">
        <f t="shared" si="888"/>
        <v>10560</v>
      </c>
      <c r="H7124" s="80">
        <f t="shared" si="889"/>
        <v>1.7688442211055277</v>
      </c>
      <c r="I7124" s="74">
        <f>INDEX('AWR Data'!A$1:E$8825,MATCH(A7124,'AWR Data'!A$1:A$8825,0),5)</f>
        <v>0</v>
      </c>
      <c r="J7124" s="74">
        <f t="shared" si="890"/>
        <v>0</v>
      </c>
      <c r="K7124" s="105">
        <f t="shared" si="891"/>
        <v>0</v>
      </c>
      <c r="L7124" s="75">
        <v>0</v>
      </c>
      <c r="M7124" s="75">
        <v>0</v>
      </c>
      <c r="N7124" s="75">
        <v>0</v>
      </c>
      <c r="O7124" s="105">
        <v>0</v>
      </c>
      <c r="P7124" s="98">
        <f t="shared" si="892"/>
        <v>10560</v>
      </c>
      <c r="Q7124" s="98">
        <f t="shared" si="893"/>
        <v>0</v>
      </c>
      <c r="R7124" s="98">
        <f t="shared" si="894"/>
        <v>0</v>
      </c>
      <c r="S7124" s="105">
        <f t="shared" si="895"/>
        <v>0</v>
      </c>
      <c r="T7124" s="8" t="str">
        <f>IF(I7124=0,"",(INDEX('AWR Data'!A$1:E$8823,MATCH(A7124,'AWR Data'!A$1:A$8823,0),4)))</f>
        <v/>
      </c>
    </row>
    <row r="7125" spans="1:20" ht="20" customHeight="1">
      <c r="A7125" s="14" t="s">
        <v>13526</v>
      </c>
      <c r="B7125" s="14" t="s">
        <v>2119</v>
      </c>
      <c r="C7125" s="14" t="s">
        <v>13527</v>
      </c>
      <c r="E7125" s="74">
        <v>210</v>
      </c>
      <c r="F7125" s="74">
        <v>2840</v>
      </c>
      <c r="G7125" s="74">
        <f t="shared" si="888"/>
        <v>2520</v>
      </c>
      <c r="H7125" s="80">
        <f t="shared" si="889"/>
        <v>0.88732394366197187</v>
      </c>
      <c r="I7125" s="74">
        <f>INDEX('AWR Data'!A$1:E$8825,MATCH(A7125,'AWR Data'!A$1:A$8825,0),5)</f>
        <v>0</v>
      </c>
      <c r="J7125" s="74">
        <f t="shared" si="890"/>
        <v>0</v>
      </c>
      <c r="K7125" s="105">
        <f t="shared" si="891"/>
        <v>0</v>
      </c>
      <c r="L7125" s="75">
        <v>0</v>
      </c>
      <c r="M7125" s="75">
        <v>0</v>
      </c>
      <c r="N7125" s="75">
        <v>0</v>
      </c>
      <c r="O7125" s="105">
        <v>0</v>
      </c>
      <c r="P7125" s="98">
        <f t="shared" si="892"/>
        <v>2520</v>
      </c>
      <c r="Q7125" s="98">
        <f t="shared" si="893"/>
        <v>0</v>
      </c>
      <c r="R7125" s="98">
        <f t="shared" si="894"/>
        <v>0</v>
      </c>
      <c r="S7125" s="105">
        <f t="shared" si="895"/>
        <v>0</v>
      </c>
      <c r="T7125" s="8" t="str">
        <f>IF(I7125=0,"",(INDEX('AWR Data'!A$1:E$8823,MATCH(A7125,'AWR Data'!A$1:A$8823,0),4)))</f>
        <v/>
      </c>
    </row>
    <row r="7126" spans="1:20" ht="20" customHeight="1">
      <c r="A7126" s="14" t="s">
        <v>13528</v>
      </c>
      <c r="B7126" s="14" t="s">
        <v>2119</v>
      </c>
      <c r="C7126" s="14" t="s">
        <v>13529</v>
      </c>
      <c r="E7126" s="74">
        <v>91</v>
      </c>
      <c r="F7126" s="74">
        <v>7910</v>
      </c>
      <c r="G7126" s="74">
        <f t="shared" si="888"/>
        <v>1092</v>
      </c>
      <c r="H7126" s="80">
        <f t="shared" si="889"/>
        <v>0.13805309734513274</v>
      </c>
      <c r="I7126" s="74">
        <f>INDEX('AWR Data'!A$1:E$8825,MATCH(A7126,'AWR Data'!A$1:A$8825,0),5)</f>
        <v>0</v>
      </c>
      <c r="J7126" s="74">
        <f t="shared" si="890"/>
        <v>0</v>
      </c>
      <c r="K7126" s="105">
        <f t="shared" si="891"/>
        <v>0</v>
      </c>
      <c r="L7126" s="75">
        <v>0</v>
      </c>
      <c r="M7126" s="75">
        <v>0</v>
      </c>
      <c r="N7126" s="75">
        <v>0</v>
      </c>
      <c r="O7126" s="105">
        <v>0</v>
      </c>
      <c r="P7126" s="98">
        <f t="shared" si="892"/>
        <v>1092</v>
      </c>
      <c r="Q7126" s="98">
        <f t="shared" si="893"/>
        <v>0</v>
      </c>
      <c r="R7126" s="98">
        <f t="shared" si="894"/>
        <v>0</v>
      </c>
      <c r="S7126" s="105">
        <f t="shared" si="895"/>
        <v>0</v>
      </c>
      <c r="T7126" s="8" t="str">
        <f>IF(I7126=0,"",(INDEX('AWR Data'!A$1:E$8823,MATCH(A7126,'AWR Data'!A$1:A$8823,0),4)))</f>
        <v/>
      </c>
    </row>
    <row r="7127" spans="1:20" ht="20" customHeight="1">
      <c r="A7127" s="14" t="s">
        <v>13530</v>
      </c>
      <c r="B7127" s="14" t="s">
        <v>2119</v>
      </c>
      <c r="C7127" s="14" t="s">
        <v>13726</v>
      </c>
      <c r="E7127" s="74">
        <v>1300</v>
      </c>
      <c r="F7127" s="74">
        <v>1980</v>
      </c>
      <c r="G7127" s="74">
        <f t="shared" si="888"/>
        <v>15600</v>
      </c>
      <c r="H7127" s="80">
        <f t="shared" si="889"/>
        <v>7.8787878787878789</v>
      </c>
      <c r="I7127" s="74">
        <f>INDEX('AWR Data'!A$1:E$8825,MATCH(A7127,'AWR Data'!A$1:A$8825,0),5)</f>
        <v>0</v>
      </c>
      <c r="J7127" s="74">
        <f t="shared" si="890"/>
        <v>0</v>
      </c>
      <c r="K7127" s="105">
        <f t="shared" si="891"/>
        <v>0</v>
      </c>
      <c r="L7127" s="75">
        <v>0</v>
      </c>
      <c r="M7127" s="75">
        <v>0</v>
      </c>
      <c r="N7127" s="75">
        <v>0</v>
      </c>
      <c r="O7127" s="105">
        <v>0</v>
      </c>
      <c r="P7127" s="98">
        <f t="shared" si="892"/>
        <v>15600</v>
      </c>
      <c r="Q7127" s="98">
        <f t="shared" si="893"/>
        <v>0</v>
      </c>
      <c r="R7127" s="98">
        <f t="shared" si="894"/>
        <v>0</v>
      </c>
      <c r="S7127" s="105">
        <f t="shared" si="895"/>
        <v>0</v>
      </c>
      <c r="T7127" s="8" t="str">
        <f>IF(I7127=0,"",(INDEX('AWR Data'!A$1:E$8823,MATCH(A7127,'AWR Data'!A$1:A$8823,0),4)))</f>
        <v/>
      </c>
    </row>
    <row r="7128" spans="1:20" ht="20" customHeight="1">
      <c r="A7128" s="14" t="s">
        <v>13727</v>
      </c>
      <c r="B7128" s="14" t="s">
        <v>2119</v>
      </c>
      <c r="C7128" s="14" t="s">
        <v>13728</v>
      </c>
      <c r="E7128" s="74">
        <v>28</v>
      </c>
      <c r="F7128" s="74">
        <v>3300</v>
      </c>
      <c r="G7128" s="74">
        <f t="shared" si="888"/>
        <v>336</v>
      </c>
      <c r="H7128" s="80">
        <f t="shared" si="889"/>
        <v>0.10181818181818182</v>
      </c>
      <c r="I7128" s="74">
        <f>INDEX('AWR Data'!A$1:E$8825,MATCH(A7128,'AWR Data'!A$1:A$8825,0),5)</f>
        <v>0</v>
      </c>
      <c r="J7128" s="74">
        <f t="shared" si="890"/>
        <v>0</v>
      </c>
      <c r="K7128" s="105">
        <f t="shared" si="891"/>
        <v>0</v>
      </c>
      <c r="L7128" s="75">
        <v>0</v>
      </c>
      <c r="M7128" s="75">
        <v>0</v>
      </c>
      <c r="N7128" s="75">
        <v>0</v>
      </c>
      <c r="O7128" s="105">
        <v>0</v>
      </c>
      <c r="P7128" s="98">
        <f t="shared" si="892"/>
        <v>336</v>
      </c>
      <c r="Q7128" s="98">
        <f t="shared" si="893"/>
        <v>0</v>
      </c>
      <c r="R7128" s="98">
        <f t="shared" si="894"/>
        <v>0</v>
      </c>
      <c r="S7128" s="105">
        <f t="shared" si="895"/>
        <v>0</v>
      </c>
      <c r="T7128" s="8" t="str">
        <f>IF(I7128=0,"",(INDEX('AWR Data'!A$1:E$8823,MATCH(A7128,'AWR Data'!A$1:A$8823,0),4)))</f>
        <v/>
      </c>
    </row>
    <row r="7129" spans="1:20" ht="20" customHeight="1">
      <c r="A7129" s="14" t="s">
        <v>13729</v>
      </c>
      <c r="B7129" s="14" t="s">
        <v>2119</v>
      </c>
      <c r="C7129" s="14" t="s">
        <v>13730</v>
      </c>
      <c r="E7129" s="74">
        <v>110</v>
      </c>
      <c r="F7129" s="74">
        <v>6860</v>
      </c>
      <c r="G7129" s="74">
        <f t="shared" si="888"/>
        <v>1320</v>
      </c>
      <c r="H7129" s="80">
        <f t="shared" si="889"/>
        <v>0.1924198250728863</v>
      </c>
      <c r="I7129" s="74">
        <f>INDEX('AWR Data'!A$1:E$8825,MATCH(A7129,'AWR Data'!A$1:A$8825,0),5)</f>
        <v>0</v>
      </c>
      <c r="J7129" s="74">
        <f t="shared" si="890"/>
        <v>0</v>
      </c>
      <c r="K7129" s="105">
        <f t="shared" si="891"/>
        <v>0</v>
      </c>
      <c r="L7129" s="75">
        <v>0</v>
      </c>
      <c r="M7129" s="75">
        <v>0</v>
      </c>
      <c r="N7129" s="75">
        <v>0</v>
      </c>
      <c r="O7129" s="105">
        <v>0</v>
      </c>
      <c r="P7129" s="98">
        <f t="shared" si="892"/>
        <v>1320</v>
      </c>
      <c r="Q7129" s="98">
        <f t="shared" si="893"/>
        <v>0</v>
      </c>
      <c r="R7129" s="98">
        <f t="shared" si="894"/>
        <v>0</v>
      </c>
      <c r="S7129" s="105">
        <f t="shared" si="895"/>
        <v>0</v>
      </c>
      <c r="T7129" s="8" t="str">
        <f>IF(I7129=0,"",(INDEX('AWR Data'!A$1:E$8823,MATCH(A7129,'AWR Data'!A$1:A$8823,0),4)))</f>
        <v/>
      </c>
    </row>
    <row r="7130" spans="1:20" ht="20" customHeight="1">
      <c r="A7130" s="14" t="s">
        <v>13731</v>
      </c>
      <c r="B7130" s="14" t="s">
        <v>2119</v>
      </c>
      <c r="C7130" s="14" t="s">
        <v>13732</v>
      </c>
      <c r="E7130" s="74">
        <v>36</v>
      </c>
      <c r="F7130" s="74">
        <v>8270</v>
      </c>
      <c r="G7130" s="74">
        <f t="shared" si="888"/>
        <v>432</v>
      </c>
      <c r="H7130" s="80">
        <f t="shared" si="889"/>
        <v>5.2237001209189844E-2</v>
      </c>
      <c r="I7130" s="74">
        <f>INDEX('AWR Data'!A$1:E$8825,MATCH(A7130,'AWR Data'!A$1:A$8825,0),5)</f>
        <v>0</v>
      </c>
      <c r="J7130" s="74">
        <f t="shared" si="890"/>
        <v>0</v>
      </c>
      <c r="K7130" s="105">
        <f t="shared" si="891"/>
        <v>0</v>
      </c>
      <c r="L7130" s="75">
        <v>0</v>
      </c>
      <c r="M7130" s="75">
        <v>0</v>
      </c>
      <c r="N7130" s="75">
        <v>0</v>
      </c>
      <c r="O7130" s="105">
        <v>0</v>
      </c>
      <c r="P7130" s="98">
        <f t="shared" si="892"/>
        <v>432</v>
      </c>
      <c r="Q7130" s="98">
        <f t="shared" si="893"/>
        <v>0</v>
      </c>
      <c r="R7130" s="98">
        <f t="shared" si="894"/>
        <v>0</v>
      </c>
      <c r="S7130" s="105">
        <f t="shared" si="895"/>
        <v>0</v>
      </c>
      <c r="T7130" s="8" t="str">
        <f>IF(I7130=0,"",(INDEX('AWR Data'!A$1:E$8823,MATCH(A7130,'AWR Data'!A$1:A$8823,0),4)))</f>
        <v/>
      </c>
    </row>
    <row r="7131" spans="1:20" ht="20" customHeight="1">
      <c r="A7131" s="14" t="s">
        <v>13539</v>
      </c>
      <c r="B7131" s="14" t="s">
        <v>2119</v>
      </c>
      <c r="C7131" s="14" t="s">
        <v>13540</v>
      </c>
      <c r="E7131" s="74">
        <v>91</v>
      </c>
      <c r="F7131" s="74">
        <v>5720</v>
      </c>
      <c r="G7131" s="74">
        <f t="shared" si="888"/>
        <v>1092</v>
      </c>
      <c r="H7131" s="80">
        <f t="shared" si="889"/>
        <v>0.19090909090909092</v>
      </c>
      <c r="I7131" s="74">
        <f>INDEX('AWR Data'!A$1:E$8825,MATCH(A7131,'AWR Data'!A$1:A$8825,0),5)</f>
        <v>0</v>
      </c>
      <c r="J7131" s="74">
        <f t="shared" si="890"/>
        <v>0</v>
      </c>
      <c r="K7131" s="105">
        <f t="shared" si="891"/>
        <v>0</v>
      </c>
      <c r="L7131" s="75">
        <v>0</v>
      </c>
      <c r="M7131" s="75">
        <v>0</v>
      </c>
      <c r="N7131" s="75">
        <v>0</v>
      </c>
      <c r="O7131" s="105">
        <v>0</v>
      </c>
      <c r="P7131" s="98">
        <f t="shared" si="892"/>
        <v>1092</v>
      </c>
      <c r="Q7131" s="98">
        <f t="shared" si="893"/>
        <v>0</v>
      </c>
      <c r="R7131" s="98">
        <f t="shared" si="894"/>
        <v>0</v>
      </c>
      <c r="S7131" s="105">
        <f t="shared" si="895"/>
        <v>0</v>
      </c>
      <c r="T7131" s="8" t="str">
        <f>IF(I7131=0,"",(INDEX('AWR Data'!A$1:E$8823,MATCH(A7131,'AWR Data'!A$1:A$8823,0),4)))</f>
        <v/>
      </c>
    </row>
    <row r="7132" spans="1:20" ht="20" customHeight="1">
      <c r="A7132" s="14" t="s">
        <v>13541</v>
      </c>
      <c r="B7132" s="14" t="s">
        <v>2119</v>
      </c>
      <c r="C7132" s="14" t="s">
        <v>13542</v>
      </c>
      <c r="E7132" s="74">
        <v>46</v>
      </c>
      <c r="F7132" s="74">
        <v>10200</v>
      </c>
      <c r="G7132" s="74">
        <f t="shared" si="888"/>
        <v>552</v>
      </c>
      <c r="H7132" s="80">
        <f t="shared" si="889"/>
        <v>5.4117647058823527E-2</v>
      </c>
      <c r="I7132" s="74">
        <f>INDEX('AWR Data'!A$1:E$8825,MATCH(A7132,'AWR Data'!A$1:A$8825,0),5)</f>
        <v>0</v>
      </c>
      <c r="J7132" s="74">
        <f t="shared" si="890"/>
        <v>0</v>
      </c>
      <c r="K7132" s="105">
        <f t="shared" si="891"/>
        <v>0</v>
      </c>
      <c r="L7132" s="75">
        <v>0</v>
      </c>
      <c r="M7132" s="75">
        <v>0</v>
      </c>
      <c r="N7132" s="75">
        <v>0</v>
      </c>
      <c r="O7132" s="105">
        <v>0</v>
      </c>
      <c r="P7132" s="98">
        <f t="shared" si="892"/>
        <v>552</v>
      </c>
      <c r="Q7132" s="98">
        <f t="shared" si="893"/>
        <v>0</v>
      </c>
      <c r="R7132" s="98">
        <f t="shared" si="894"/>
        <v>0</v>
      </c>
      <c r="S7132" s="105">
        <f t="shared" si="895"/>
        <v>0</v>
      </c>
      <c r="T7132" s="8" t="str">
        <f>IF(I7132=0,"",(INDEX('AWR Data'!A$1:E$8823,MATCH(A7132,'AWR Data'!A$1:A$8823,0),4)))</f>
        <v/>
      </c>
    </row>
    <row r="7133" spans="1:20" ht="20" customHeight="1">
      <c r="A7133" s="14" t="s">
        <v>13543</v>
      </c>
      <c r="B7133" s="14" t="s">
        <v>2119</v>
      </c>
      <c r="C7133" s="14" t="s">
        <v>13738</v>
      </c>
      <c r="E7133" s="74">
        <v>36</v>
      </c>
      <c r="F7133" s="74">
        <v>8640</v>
      </c>
      <c r="G7133" s="74">
        <f t="shared" si="888"/>
        <v>432</v>
      </c>
      <c r="H7133" s="80">
        <f t="shared" si="889"/>
        <v>0.05</v>
      </c>
      <c r="I7133" s="74">
        <f>INDEX('AWR Data'!A$1:E$8825,MATCH(A7133,'AWR Data'!A$1:A$8825,0),5)</f>
        <v>0</v>
      </c>
      <c r="J7133" s="74">
        <f t="shared" si="890"/>
        <v>0</v>
      </c>
      <c r="K7133" s="105">
        <f t="shared" si="891"/>
        <v>0</v>
      </c>
      <c r="L7133" s="75">
        <v>0</v>
      </c>
      <c r="M7133" s="75">
        <v>0</v>
      </c>
      <c r="N7133" s="75">
        <v>0</v>
      </c>
      <c r="O7133" s="105">
        <v>0</v>
      </c>
      <c r="P7133" s="98">
        <f t="shared" si="892"/>
        <v>432</v>
      </c>
      <c r="Q7133" s="98">
        <f t="shared" si="893"/>
        <v>0</v>
      </c>
      <c r="R7133" s="98">
        <f t="shared" si="894"/>
        <v>0</v>
      </c>
      <c r="S7133" s="105">
        <f t="shared" si="895"/>
        <v>0</v>
      </c>
      <c r="T7133" s="8" t="str">
        <f>IF(I7133=0,"",(INDEX('AWR Data'!A$1:E$8823,MATCH(A7133,'AWR Data'!A$1:A$8823,0),4)))</f>
        <v/>
      </c>
    </row>
    <row r="7134" spans="1:20" ht="20" customHeight="1">
      <c r="A7134" s="14" t="s">
        <v>13739</v>
      </c>
      <c r="B7134" s="14" t="s">
        <v>2119</v>
      </c>
      <c r="C7134" s="14" t="s">
        <v>13740</v>
      </c>
      <c r="E7134" s="74">
        <v>260</v>
      </c>
      <c r="F7134" s="74">
        <v>14700</v>
      </c>
      <c r="G7134" s="74">
        <f t="shared" si="888"/>
        <v>3120</v>
      </c>
      <c r="H7134" s="80">
        <f t="shared" si="889"/>
        <v>0.21224489795918366</v>
      </c>
      <c r="I7134" s="74">
        <f>INDEX('AWR Data'!A$1:E$8825,MATCH(A7134,'AWR Data'!A$1:A$8825,0),5)</f>
        <v>0</v>
      </c>
      <c r="J7134" s="74">
        <f t="shared" si="890"/>
        <v>0</v>
      </c>
      <c r="K7134" s="105">
        <f t="shared" si="891"/>
        <v>0</v>
      </c>
      <c r="L7134" s="75">
        <v>0</v>
      </c>
      <c r="M7134" s="75">
        <v>0</v>
      </c>
      <c r="N7134" s="75">
        <v>0</v>
      </c>
      <c r="O7134" s="105">
        <v>0</v>
      </c>
      <c r="P7134" s="98">
        <f t="shared" si="892"/>
        <v>3120</v>
      </c>
      <c r="Q7134" s="98">
        <f t="shared" si="893"/>
        <v>0</v>
      </c>
      <c r="R7134" s="98">
        <f t="shared" si="894"/>
        <v>0</v>
      </c>
      <c r="S7134" s="105">
        <f t="shared" si="895"/>
        <v>0</v>
      </c>
      <c r="T7134" s="8" t="str">
        <f>IF(I7134=0,"",(INDEX('AWR Data'!A$1:E$8823,MATCH(A7134,'AWR Data'!A$1:A$8823,0),4)))</f>
        <v/>
      </c>
    </row>
    <row r="7135" spans="1:20" ht="20" customHeight="1">
      <c r="A7135" s="14" t="s">
        <v>13741</v>
      </c>
      <c r="B7135" s="14" t="s">
        <v>2119</v>
      </c>
      <c r="C7135" s="14" t="s">
        <v>13742</v>
      </c>
      <c r="E7135" s="74">
        <v>260</v>
      </c>
      <c r="F7135" s="74">
        <v>11800</v>
      </c>
      <c r="G7135" s="74">
        <f t="shared" si="888"/>
        <v>3120</v>
      </c>
      <c r="H7135" s="80">
        <f t="shared" si="889"/>
        <v>0.26440677966101694</v>
      </c>
      <c r="I7135" s="74">
        <f>INDEX('AWR Data'!A$1:E$8825,MATCH(A7135,'AWR Data'!A$1:A$8825,0),5)</f>
        <v>0</v>
      </c>
      <c r="J7135" s="74">
        <f t="shared" si="890"/>
        <v>0</v>
      </c>
      <c r="K7135" s="105">
        <f t="shared" si="891"/>
        <v>0</v>
      </c>
      <c r="L7135" s="75">
        <v>0</v>
      </c>
      <c r="M7135" s="75">
        <v>0</v>
      </c>
      <c r="N7135" s="75">
        <v>0</v>
      </c>
      <c r="O7135" s="105">
        <v>0</v>
      </c>
      <c r="P7135" s="98">
        <f t="shared" si="892"/>
        <v>3120</v>
      </c>
      <c r="Q7135" s="98">
        <f t="shared" si="893"/>
        <v>0</v>
      </c>
      <c r="R7135" s="98">
        <f t="shared" si="894"/>
        <v>0</v>
      </c>
      <c r="S7135" s="105">
        <f t="shared" si="895"/>
        <v>0</v>
      </c>
      <c r="T7135" s="8" t="str">
        <f>IF(I7135=0,"",(INDEX('AWR Data'!A$1:E$8823,MATCH(A7135,'AWR Data'!A$1:A$8823,0),4)))</f>
        <v/>
      </c>
    </row>
    <row r="7136" spans="1:20" ht="20" customHeight="1">
      <c r="A7136" s="14" t="s">
        <v>13743</v>
      </c>
      <c r="B7136" s="14" t="s">
        <v>2119</v>
      </c>
      <c r="C7136" s="14" t="s">
        <v>13744</v>
      </c>
      <c r="E7136" s="74">
        <v>28</v>
      </c>
      <c r="F7136" s="74">
        <v>11800</v>
      </c>
      <c r="G7136" s="74">
        <f t="shared" si="888"/>
        <v>336</v>
      </c>
      <c r="H7136" s="80">
        <f t="shared" si="889"/>
        <v>2.8474576271186439E-2</v>
      </c>
      <c r="I7136" s="74">
        <f>INDEX('AWR Data'!A$1:E$8825,MATCH(A7136,'AWR Data'!A$1:A$8825,0),5)</f>
        <v>0</v>
      </c>
      <c r="J7136" s="74">
        <f t="shared" si="890"/>
        <v>0</v>
      </c>
      <c r="K7136" s="105">
        <f t="shared" si="891"/>
        <v>0</v>
      </c>
      <c r="L7136" s="75">
        <v>0</v>
      </c>
      <c r="M7136" s="75">
        <v>0</v>
      </c>
      <c r="N7136" s="75">
        <v>0</v>
      </c>
      <c r="O7136" s="105">
        <v>0</v>
      </c>
      <c r="P7136" s="98">
        <f t="shared" si="892"/>
        <v>336</v>
      </c>
      <c r="Q7136" s="98">
        <f t="shared" si="893"/>
        <v>0</v>
      </c>
      <c r="R7136" s="98">
        <f t="shared" si="894"/>
        <v>0</v>
      </c>
      <c r="S7136" s="105">
        <f t="shared" si="895"/>
        <v>0</v>
      </c>
      <c r="T7136" s="8" t="str">
        <f>IF(I7136=0,"",(INDEX('AWR Data'!A$1:E$8823,MATCH(A7136,'AWR Data'!A$1:A$8823,0),4)))</f>
        <v/>
      </c>
    </row>
    <row r="7137" spans="1:20" ht="20" customHeight="1">
      <c r="A7137" s="14" t="s">
        <v>13745</v>
      </c>
      <c r="B7137" s="14" t="s">
        <v>2119</v>
      </c>
      <c r="C7137" s="14" t="s">
        <v>13746</v>
      </c>
      <c r="E7137" s="74">
        <v>73</v>
      </c>
      <c r="F7137" s="74">
        <v>8170</v>
      </c>
      <c r="G7137" s="74">
        <f t="shared" si="888"/>
        <v>876</v>
      </c>
      <c r="H7137" s="80">
        <f t="shared" si="889"/>
        <v>0.10722154222766218</v>
      </c>
      <c r="I7137" s="74">
        <f>INDEX('AWR Data'!A$1:E$8825,MATCH(A7137,'AWR Data'!A$1:A$8825,0),5)</f>
        <v>0</v>
      </c>
      <c r="J7137" s="74">
        <f t="shared" si="890"/>
        <v>0</v>
      </c>
      <c r="K7137" s="105">
        <f t="shared" si="891"/>
        <v>0</v>
      </c>
      <c r="L7137" s="75">
        <v>0</v>
      </c>
      <c r="M7137" s="75">
        <v>0</v>
      </c>
      <c r="N7137" s="75">
        <v>0</v>
      </c>
      <c r="O7137" s="105">
        <v>0</v>
      </c>
      <c r="P7137" s="98">
        <f t="shared" si="892"/>
        <v>876</v>
      </c>
      <c r="Q7137" s="98">
        <f t="shared" si="893"/>
        <v>0</v>
      </c>
      <c r="R7137" s="98">
        <f t="shared" si="894"/>
        <v>0</v>
      </c>
      <c r="S7137" s="105">
        <f t="shared" si="895"/>
        <v>0</v>
      </c>
      <c r="T7137" s="8" t="str">
        <f>IF(I7137=0,"",(INDEX('AWR Data'!A$1:E$8823,MATCH(A7137,'AWR Data'!A$1:A$8823,0),4)))</f>
        <v/>
      </c>
    </row>
    <row r="7138" spans="1:20" ht="20" customHeight="1">
      <c r="A7138" s="14" t="s">
        <v>13747</v>
      </c>
      <c r="B7138" s="14" t="s">
        <v>2119</v>
      </c>
      <c r="C7138" s="14" t="s">
        <v>13748</v>
      </c>
      <c r="E7138" s="74">
        <v>73</v>
      </c>
      <c r="F7138" s="74">
        <v>4180</v>
      </c>
      <c r="G7138" s="74">
        <f t="shared" si="888"/>
        <v>876</v>
      </c>
      <c r="H7138" s="80">
        <f t="shared" si="889"/>
        <v>0.20956937799043063</v>
      </c>
      <c r="I7138" s="74">
        <f>INDEX('AWR Data'!A$1:E$8825,MATCH(A7138,'AWR Data'!A$1:A$8825,0),5)</f>
        <v>0</v>
      </c>
      <c r="J7138" s="74">
        <f t="shared" si="890"/>
        <v>0</v>
      </c>
      <c r="K7138" s="105">
        <f t="shared" si="891"/>
        <v>0</v>
      </c>
      <c r="L7138" s="75">
        <v>0</v>
      </c>
      <c r="M7138" s="75">
        <v>0</v>
      </c>
      <c r="N7138" s="75">
        <v>0</v>
      </c>
      <c r="O7138" s="105">
        <v>0</v>
      </c>
      <c r="P7138" s="98">
        <f t="shared" si="892"/>
        <v>876</v>
      </c>
      <c r="Q7138" s="98">
        <f t="shared" si="893"/>
        <v>0</v>
      </c>
      <c r="R7138" s="98">
        <f t="shared" si="894"/>
        <v>0</v>
      </c>
      <c r="S7138" s="105">
        <f t="shared" si="895"/>
        <v>0</v>
      </c>
      <c r="T7138" s="8" t="str">
        <f>IF(I7138=0,"",(INDEX('AWR Data'!A$1:E$8823,MATCH(A7138,'AWR Data'!A$1:A$8823,0),4)))</f>
        <v/>
      </c>
    </row>
    <row r="7139" spans="1:20" ht="20" customHeight="1">
      <c r="A7139" s="14" t="s">
        <v>13749</v>
      </c>
      <c r="B7139" s="14" t="s">
        <v>2119</v>
      </c>
      <c r="C7139" s="14" t="s">
        <v>13750</v>
      </c>
      <c r="E7139" s="74">
        <v>36</v>
      </c>
      <c r="F7139" s="74">
        <v>2300</v>
      </c>
      <c r="G7139" s="74">
        <f t="shared" si="888"/>
        <v>432</v>
      </c>
      <c r="H7139" s="80">
        <f t="shared" si="889"/>
        <v>0.18782608695652173</v>
      </c>
      <c r="I7139" s="74">
        <f>INDEX('AWR Data'!A$1:E$8825,MATCH(A7139,'AWR Data'!A$1:A$8825,0),5)</f>
        <v>0</v>
      </c>
      <c r="J7139" s="74">
        <f t="shared" si="890"/>
        <v>0</v>
      </c>
      <c r="K7139" s="105">
        <f t="shared" si="891"/>
        <v>0</v>
      </c>
      <c r="L7139" s="75">
        <v>0</v>
      </c>
      <c r="M7139" s="75">
        <v>0</v>
      </c>
      <c r="N7139" s="75">
        <v>0</v>
      </c>
      <c r="O7139" s="105">
        <v>0</v>
      </c>
      <c r="P7139" s="98">
        <f t="shared" si="892"/>
        <v>432</v>
      </c>
      <c r="Q7139" s="98">
        <f t="shared" si="893"/>
        <v>0</v>
      </c>
      <c r="R7139" s="98">
        <f t="shared" si="894"/>
        <v>0</v>
      </c>
      <c r="S7139" s="105">
        <f t="shared" si="895"/>
        <v>0</v>
      </c>
      <c r="T7139" s="8" t="str">
        <f>IF(I7139=0,"",(INDEX('AWR Data'!A$1:E$8823,MATCH(A7139,'AWR Data'!A$1:A$8823,0),4)))</f>
        <v/>
      </c>
    </row>
    <row r="7140" spans="1:20" ht="20" customHeight="1">
      <c r="A7140" s="14" t="s">
        <v>13751</v>
      </c>
      <c r="B7140" s="14" t="s">
        <v>2119</v>
      </c>
      <c r="C7140" s="14" t="s">
        <v>13556</v>
      </c>
      <c r="E7140" s="74">
        <v>110</v>
      </c>
      <c r="F7140" s="74">
        <v>32900</v>
      </c>
      <c r="G7140" s="74">
        <f t="shared" si="888"/>
        <v>1320</v>
      </c>
      <c r="H7140" s="80">
        <f t="shared" si="889"/>
        <v>4.0121580547112463E-2</v>
      </c>
      <c r="I7140" s="74">
        <f>INDEX('AWR Data'!A$1:E$8825,MATCH(A7140,'AWR Data'!A$1:A$8825,0),5)</f>
        <v>0</v>
      </c>
      <c r="J7140" s="74">
        <f t="shared" si="890"/>
        <v>0</v>
      </c>
      <c r="K7140" s="105">
        <f t="shared" si="891"/>
        <v>0</v>
      </c>
      <c r="L7140" s="75">
        <v>0</v>
      </c>
      <c r="M7140" s="75">
        <v>0</v>
      </c>
      <c r="N7140" s="75">
        <v>0</v>
      </c>
      <c r="O7140" s="105">
        <v>0</v>
      </c>
      <c r="P7140" s="98">
        <f t="shared" si="892"/>
        <v>1320</v>
      </c>
      <c r="Q7140" s="98">
        <f t="shared" si="893"/>
        <v>0</v>
      </c>
      <c r="R7140" s="98">
        <f t="shared" si="894"/>
        <v>0</v>
      </c>
      <c r="S7140" s="105">
        <f t="shared" si="895"/>
        <v>0</v>
      </c>
      <c r="T7140" s="8" t="str">
        <f>IF(I7140=0,"",(INDEX('AWR Data'!A$1:E$8823,MATCH(A7140,'AWR Data'!A$1:A$8823,0),4)))</f>
        <v/>
      </c>
    </row>
    <row r="7141" spans="1:20" s="110" customFormat="1" ht="20" customHeight="1">
      <c r="A7141" s="14" t="s">
        <v>13557</v>
      </c>
      <c r="B7141" s="14" t="s">
        <v>2119</v>
      </c>
      <c r="C7141" s="14" t="s">
        <v>13558</v>
      </c>
      <c r="D7141" s="14"/>
      <c r="E7141" s="74">
        <v>480</v>
      </c>
      <c r="F7141" s="74">
        <v>27500</v>
      </c>
      <c r="G7141" s="74">
        <f t="shared" si="888"/>
        <v>5760</v>
      </c>
      <c r="H7141" s="80">
        <f t="shared" si="889"/>
        <v>0.20945454545454545</v>
      </c>
      <c r="I7141" s="74">
        <f>INDEX('AWR Data'!A$1:E$8825,MATCH(A7141,'AWR Data'!A$1:A$8825,0),5)</f>
        <v>0</v>
      </c>
      <c r="J7141" s="74">
        <f t="shared" si="890"/>
        <v>0</v>
      </c>
      <c r="K7141" s="105">
        <f t="shared" si="891"/>
        <v>0</v>
      </c>
      <c r="L7141" s="75">
        <v>0</v>
      </c>
      <c r="M7141" s="75">
        <v>0</v>
      </c>
      <c r="N7141" s="75">
        <v>0</v>
      </c>
      <c r="O7141" s="105">
        <v>0</v>
      </c>
      <c r="P7141" s="98">
        <f t="shared" si="892"/>
        <v>5760</v>
      </c>
      <c r="Q7141" s="98">
        <f t="shared" si="893"/>
        <v>0</v>
      </c>
      <c r="R7141" s="98">
        <f t="shared" si="894"/>
        <v>0</v>
      </c>
      <c r="S7141" s="105">
        <f t="shared" si="895"/>
        <v>0</v>
      </c>
      <c r="T7141" s="8" t="str">
        <f>IF(I7141=0,"",(INDEX('AWR Data'!A$1:E$8823,MATCH(A7141,'AWR Data'!A$1:A$8823,0),4)))</f>
        <v/>
      </c>
    </row>
    <row r="7142" spans="1:20" ht="20" customHeight="1">
      <c r="A7142" s="14" t="s">
        <v>13559</v>
      </c>
      <c r="B7142" s="14" t="s">
        <v>2119</v>
      </c>
      <c r="C7142" s="14" t="s">
        <v>13560</v>
      </c>
      <c r="E7142" s="74">
        <v>170</v>
      </c>
      <c r="F7142" s="74">
        <v>10200</v>
      </c>
      <c r="G7142" s="74">
        <f t="shared" si="888"/>
        <v>2040</v>
      </c>
      <c r="H7142" s="80">
        <f t="shared" si="889"/>
        <v>0.2</v>
      </c>
      <c r="I7142" s="74">
        <f>INDEX('AWR Data'!A$1:E$8825,MATCH(A7142,'AWR Data'!A$1:A$8825,0),5)</f>
        <v>0</v>
      </c>
      <c r="J7142" s="74">
        <f t="shared" si="890"/>
        <v>0</v>
      </c>
      <c r="K7142" s="105">
        <f t="shared" si="891"/>
        <v>0</v>
      </c>
      <c r="L7142" s="75">
        <v>0</v>
      </c>
      <c r="M7142" s="75">
        <v>0</v>
      </c>
      <c r="N7142" s="75">
        <v>0</v>
      </c>
      <c r="O7142" s="105">
        <v>0</v>
      </c>
      <c r="P7142" s="98">
        <f t="shared" si="892"/>
        <v>2040</v>
      </c>
      <c r="Q7142" s="98">
        <f t="shared" si="893"/>
        <v>0</v>
      </c>
      <c r="R7142" s="98">
        <f t="shared" si="894"/>
        <v>0</v>
      </c>
      <c r="S7142" s="105">
        <f t="shared" si="895"/>
        <v>0</v>
      </c>
      <c r="T7142" s="8" t="str">
        <f>IF(I7142=0,"",(INDEX('AWR Data'!A$1:E$8823,MATCH(A7142,'AWR Data'!A$1:A$8823,0),4)))</f>
        <v/>
      </c>
    </row>
    <row r="7143" spans="1:20" ht="20" customHeight="1">
      <c r="A7143" s="14" t="s">
        <v>13561</v>
      </c>
      <c r="B7143" s="14" t="s">
        <v>2119</v>
      </c>
      <c r="C7143" s="14" t="s">
        <v>13562</v>
      </c>
      <c r="E7143" s="74">
        <v>390</v>
      </c>
      <c r="F7143" s="74">
        <v>18700</v>
      </c>
      <c r="G7143" s="74">
        <f t="shared" si="888"/>
        <v>4680</v>
      </c>
      <c r="H7143" s="80">
        <f t="shared" si="889"/>
        <v>0.25026737967914436</v>
      </c>
      <c r="I7143" s="74">
        <f>INDEX('AWR Data'!A$1:E$8825,MATCH(A7143,'AWR Data'!A$1:A$8825,0),5)</f>
        <v>0</v>
      </c>
      <c r="J7143" s="74">
        <f t="shared" si="890"/>
        <v>0</v>
      </c>
      <c r="K7143" s="105">
        <f t="shared" si="891"/>
        <v>0</v>
      </c>
      <c r="L7143" s="75">
        <v>0</v>
      </c>
      <c r="M7143" s="75">
        <v>0</v>
      </c>
      <c r="N7143" s="75">
        <v>0</v>
      </c>
      <c r="O7143" s="105">
        <v>0</v>
      </c>
      <c r="P7143" s="98">
        <f t="shared" si="892"/>
        <v>4680</v>
      </c>
      <c r="Q7143" s="98">
        <f t="shared" si="893"/>
        <v>0</v>
      </c>
      <c r="R7143" s="98">
        <f t="shared" si="894"/>
        <v>0</v>
      </c>
      <c r="S7143" s="105">
        <f t="shared" si="895"/>
        <v>0</v>
      </c>
      <c r="T7143" s="8" t="str">
        <f>IF(I7143=0,"",(INDEX('AWR Data'!A$1:E$8823,MATCH(A7143,'AWR Data'!A$1:A$8823,0),4)))</f>
        <v/>
      </c>
    </row>
    <row r="7144" spans="1:20" ht="20" customHeight="1">
      <c r="A7144" s="14" t="s">
        <v>13563</v>
      </c>
      <c r="B7144" s="14" t="s">
        <v>2119</v>
      </c>
      <c r="C7144" s="14" t="s">
        <v>13564</v>
      </c>
      <c r="E7144" s="74">
        <v>170</v>
      </c>
      <c r="F7144" s="74">
        <v>43200</v>
      </c>
      <c r="G7144" s="74">
        <f t="shared" si="888"/>
        <v>2040</v>
      </c>
      <c r="H7144" s="80">
        <f t="shared" si="889"/>
        <v>4.7222222222222221E-2</v>
      </c>
      <c r="I7144" s="74">
        <f>INDEX('AWR Data'!A$1:E$8825,MATCH(A7144,'AWR Data'!A$1:A$8825,0),5)</f>
        <v>0</v>
      </c>
      <c r="J7144" s="74">
        <f t="shared" si="890"/>
        <v>0</v>
      </c>
      <c r="K7144" s="105">
        <f t="shared" si="891"/>
        <v>0</v>
      </c>
      <c r="L7144" s="75">
        <v>0</v>
      </c>
      <c r="M7144" s="75">
        <v>0</v>
      </c>
      <c r="N7144" s="75">
        <v>0</v>
      </c>
      <c r="O7144" s="105">
        <v>0</v>
      </c>
      <c r="P7144" s="98">
        <f t="shared" si="892"/>
        <v>2040</v>
      </c>
      <c r="Q7144" s="98">
        <f t="shared" si="893"/>
        <v>0</v>
      </c>
      <c r="R7144" s="98">
        <f t="shared" si="894"/>
        <v>0</v>
      </c>
      <c r="S7144" s="105">
        <f t="shared" si="895"/>
        <v>0</v>
      </c>
      <c r="T7144" s="8" t="str">
        <f>IF(I7144=0,"",(INDEX('AWR Data'!A$1:E$8823,MATCH(A7144,'AWR Data'!A$1:A$8823,0),4)))</f>
        <v/>
      </c>
    </row>
    <row r="7145" spans="1:20" ht="20" customHeight="1">
      <c r="A7145" s="14" t="s">
        <v>13767</v>
      </c>
      <c r="B7145" s="14" t="s">
        <v>2119</v>
      </c>
      <c r="C7145" s="14" t="s">
        <v>13768</v>
      </c>
      <c r="E7145" s="74">
        <v>170</v>
      </c>
      <c r="F7145" s="74">
        <v>8990</v>
      </c>
      <c r="G7145" s="74">
        <f t="shared" si="888"/>
        <v>2040</v>
      </c>
      <c r="H7145" s="80">
        <f t="shared" si="889"/>
        <v>0.22691879866518352</v>
      </c>
      <c r="I7145" s="74">
        <f>INDEX('AWR Data'!A$1:E$8825,MATCH(A7145,'AWR Data'!A$1:A$8825,0),5)</f>
        <v>0</v>
      </c>
      <c r="J7145" s="74">
        <f t="shared" si="890"/>
        <v>0</v>
      </c>
      <c r="K7145" s="105">
        <f t="shared" si="891"/>
        <v>0</v>
      </c>
      <c r="L7145" s="75">
        <v>0</v>
      </c>
      <c r="M7145" s="75">
        <v>0</v>
      </c>
      <c r="N7145" s="75">
        <v>0</v>
      </c>
      <c r="O7145" s="105">
        <v>0</v>
      </c>
      <c r="P7145" s="98">
        <f t="shared" si="892"/>
        <v>2040</v>
      </c>
      <c r="Q7145" s="98">
        <f t="shared" si="893"/>
        <v>0</v>
      </c>
      <c r="R7145" s="98">
        <f t="shared" si="894"/>
        <v>0</v>
      </c>
      <c r="S7145" s="105">
        <f t="shared" si="895"/>
        <v>0</v>
      </c>
      <c r="T7145" s="8" t="str">
        <f>IF(I7145=0,"",(INDEX('AWR Data'!A$1:E$8823,MATCH(A7145,'AWR Data'!A$1:A$8823,0),4)))</f>
        <v/>
      </c>
    </row>
    <row r="7146" spans="1:20" ht="20" customHeight="1">
      <c r="A7146" s="14" t="s">
        <v>13769</v>
      </c>
      <c r="B7146" s="14" t="s">
        <v>2119</v>
      </c>
      <c r="C7146" s="14" t="s">
        <v>13770</v>
      </c>
      <c r="E7146" s="74">
        <v>140</v>
      </c>
      <c r="F7146" s="74">
        <v>4570</v>
      </c>
      <c r="G7146" s="74">
        <f t="shared" si="888"/>
        <v>1680</v>
      </c>
      <c r="H7146" s="80">
        <f t="shared" si="889"/>
        <v>0.36761487964989059</v>
      </c>
      <c r="I7146" s="74">
        <f>INDEX('AWR Data'!A$1:E$8825,MATCH(A7146,'AWR Data'!A$1:A$8825,0),5)</f>
        <v>0</v>
      </c>
      <c r="J7146" s="74">
        <f t="shared" si="890"/>
        <v>0</v>
      </c>
      <c r="K7146" s="105">
        <f t="shared" si="891"/>
        <v>0</v>
      </c>
      <c r="L7146" s="75">
        <v>0</v>
      </c>
      <c r="M7146" s="75">
        <v>0</v>
      </c>
      <c r="N7146" s="75">
        <v>0</v>
      </c>
      <c r="O7146" s="105">
        <v>0</v>
      </c>
      <c r="P7146" s="98">
        <f t="shared" si="892"/>
        <v>1680</v>
      </c>
      <c r="Q7146" s="98">
        <f t="shared" si="893"/>
        <v>0</v>
      </c>
      <c r="R7146" s="98">
        <f t="shared" si="894"/>
        <v>0</v>
      </c>
      <c r="S7146" s="105">
        <f t="shared" si="895"/>
        <v>0</v>
      </c>
      <c r="T7146" s="8" t="str">
        <f>IF(I7146=0,"",(INDEX('AWR Data'!A$1:E$8823,MATCH(A7146,'AWR Data'!A$1:A$8823,0),4)))</f>
        <v/>
      </c>
    </row>
    <row r="7147" spans="1:20" ht="20" customHeight="1">
      <c r="A7147" s="14" t="s">
        <v>13771</v>
      </c>
      <c r="B7147" s="14" t="s">
        <v>2119</v>
      </c>
      <c r="C7147" s="14" t="s">
        <v>13772</v>
      </c>
      <c r="E7147" s="74">
        <v>140</v>
      </c>
      <c r="F7147" s="74">
        <v>8650</v>
      </c>
      <c r="G7147" s="74">
        <f t="shared" si="888"/>
        <v>1680</v>
      </c>
      <c r="H7147" s="80">
        <f t="shared" si="889"/>
        <v>0.19421965317919074</v>
      </c>
      <c r="I7147" s="74">
        <f>INDEX('AWR Data'!A$1:E$8825,MATCH(A7147,'AWR Data'!A$1:A$8825,0),5)</f>
        <v>0</v>
      </c>
      <c r="J7147" s="74">
        <f t="shared" si="890"/>
        <v>0</v>
      </c>
      <c r="K7147" s="105">
        <f t="shared" si="891"/>
        <v>0</v>
      </c>
      <c r="L7147" s="75">
        <v>0</v>
      </c>
      <c r="M7147" s="75">
        <v>0</v>
      </c>
      <c r="N7147" s="75">
        <v>0</v>
      </c>
      <c r="O7147" s="105">
        <v>0</v>
      </c>
      <c r="P7147" s="98">
        <f t="shared" si="892"/>
        <v>1680</v>
      </c>
      <c r="Q7147" s="98">
        <f t="shared" si="893"/>
        <v>0</v>
      </c>
      <c r="R7147" s="98">
        <f t="shared" si="894"/>
        <v>0</v>
      </c>
      <c r="S7147" s="105">
        <f t="shared" si="895"/>
        <v>0</v>
      </c>
      <c r="T7147" s="8" t="str">
        <f>IF(I7147=0,"",(INDEX('AWR Data'!A$1:E$8823,MATCH(A7147,'AWR Data'!A$1:A$8823,0),4)))</f>
        <v/>
      </c>
    </row>
    <row r="7148" spans="1:20" ht="20" customHeight="1">
      <c r="A7148" s="14" t="s">
        <v>13773</v>
      </c>
      <c r="B7148" s="14" t="s">
        <v>2119</v>
      </c>
      <c r="C7148" s="14" t="s">
        <v>13774</v>
      </c>
      <c r="E7148" s="74">
        <v>91</v>
      </c>
      <c r="F7148" s="74">
        <v>9640</v>
      </c>
      <c r="G7148" s="74">
        <f t="shared" si="888"/>
        <v>1092</v>
      </c>
      <c r="H7148" s="80">
        <f t="shared" si="889"/>
        <v>0.11327800829875519</v>
      </c>
      <c r="I7148" s="74">
        <f>INDEX('AWR Data'!A$1:E$8825,MATCH(A7148,'AWR Data'!A$1:A$8825,0),5)</f>
        <v>0</v>
      </c>
      <c r="J7148" s="74">
        <f t="shared" si="890"/>
        <v>0</v>
      </c>
      <c r="K7148" s="105">
        <f t="shared" si="891"/>
        <v>0</v>
      </c>
      <c r="L7148" s="75">
        <v>0</v>
      </c>
      <c r="M7148" s="75">
        <v>0</v>
      </c>
      <c r="N7148" s="75">
        <v>0</v>
      </c>
      <c r="O7148" s="105">
        <v>0</v>
      </c>
      <c r="P7148" s="98">
        <f t="shared" si="892"/>
        <v>1092</v>
      </c>
      <c r="Q7148" s="98">
        <f t="shared" si="893"/>
        <v>0</v>
      </c>
      <c r="R7148" s="98">
        <f t="shared" si="894"/>
        <v>0</v>
      </c>
      <c r="S7148" s="105">
        <f t="shared" si="895"/>
        <v>0</v>
      </c>
      <c r="T7148" s="8" t="str">
        <f>IF(I7148=0,"",(INDEX('AWR Data'!A$1:E$8823,MATCH(A7148,'AWR Data'!A$1:A$8823,0),4)))</f>
        <v/>
      </c>
    </row>
    <row r="7149" spans="1:20" ht="20" customHeight="1">
      <c r="A7149" s="14" t="s">
        <v>13775</v>
      </c>
      <c r="B7149" s="14" t="s">
        <v>2119</v>
      </c>
      <c r="C7149" s="14" t="s">
        <v>13776</v>
      </c>
      <c r="E7149" s="74">
        <v>58</v>
      </c>
      <c r="F7149" s="74">
        <v>14600</v>
      </c>
      <c r="G7149" s="74">
        <f t="shared" si="888"/>
        <v>696</v>
      </c>
      <c r="H7149" s="80">
        <f t="shared" si="889"/>
        <v>4.7671232876712329E-2</v>
      </c>
      <c r="I7149" s="74">
        <f>INDEX('AWR Data'!A$1:E$8825,MATCH(A7149,'AWR Data'!A$1:A$8825,0),5)</f>
        <v>0</v>
      </c>
      <c r="J7149" s="74">
        <f t="shared" si="890"/>
        <v>0</v>
      </c>
      <c r="K7149" s="105">
        <f t="shared" si="891"/>
        <v>0</v>
      </c>
      <c r="L7149" s="75">
        <v>0</v>
      </c>
      <c r="M7149" s="75">
        <v>0</v>
      </c>
      <c r="N7149" s="75">
        <v>0</v>
      </c>
      <c r="O7149" s="105">
        <v>0</v>
      </c>
      <c r="P7149" s="98">
        <f t="shared" si="892"/>
        <v>696</v>
      </c>
      <c r="Q7149" s="98">
        <f t="shared" si="893"/>
        <v>0</v>
      </c>
      <c r="R7149" s="98">
        <f t="shared" si="894"/>
        <v>0</v>
      </c>
      <c r="S7149" s="105">
        <f t="shared" si="895"/>
        <v>0</v>
      </c>
      <c r="T7149" s="8" t="str">
        <f>IF(I7149=0,"",(INDEX('AWR Data'!A$1:E$8823,MATCH(A7149,'AWR Data'!A$1:A$8823,0),4)))</f>
        <v/>
      </c>
    </row>
    <row r="7150" spans="1:20" ht="20" customHeight="1">
      <c r="A7150" s="14" t="s">
        <v>13777</v>
      </c>
      <c r="B7150" s="14" t="s">
        <v>2119</v>
      </c>
      <c r="C7150" s="14" t="s">
        <v>13778</v>
      </c>
      <c r="E7150" s="74">
        <v>720</v>
      </c>
      <c r="F7150" s="74">
        <v>218000</v>
      </c>
      <c r="G7150" s="74">
        <f t="shared" si="888"/>
        <v>8640</v>
      </c>
      <c r="H7150" s="80">
        <f t="shared" si="889"/>
        <v>3.9633027522935779E-2</v>
      </c>
      <c r="I7150" s="74">
        <f>INDEX('AWR Data'!A$1:E$8825,MATCH(A7150,'AWR Data'!A$1:A$8825,0),5)</f>
        <v>0</v>
      </c>
      <c r="J7150" s="74">
        <f t="shared" si="890"/>
        <v>0</v>
      </c>
      <c r="K7150" s="105">
        <f t="shared" si="891"/>
        <v>0</v>
      </c>
      <c r="L7150" s="75">
        <v>0</v>
      </c>
      <c r="M7150" s="75">
        <v>0</v>
      </c>
      <c r="N7150" s="75">
        <v>0</v>
      </c>
      <c r="O7150" s="105">
        <v>0</v>
      </c>
      <c r="P7150" s="98">
        <f t="shared" si="892"/>
        <v>8640</v>
      </c>
      <c r="Q7150" s="98">
        <f t="shared" si="893"/>
        <v>0</v>
      </c>
      <c r="R7150" s="98">
        <f t="shared" si="894"/>
        <v>0</v>
      </c>
      <c r="S7150" s="105">
        <f t="shared" si="895"/>
        <v>0</v>
      </c>
      <c r="T7150" s="8" t="str">
        <f>IF(I7150=0,"",(INDEX('AWR Data'!A$1:E$8823,MATCH(A7150,'AWR Data'!A$1:A$8823,0),4)))</f>
        <v/>
      </c>
    </row>
    <row r="7151" spans="1:20" ht="20" customHeight="1">
      <c r="A7151" s="14" t="s">
        <v>13779</v>
      </c>
      <c r="B7151" s="14" t="s">
        <v>2119</v>
      </c>
      <c r="C7151" s="14" t="s">
        <v>13780</v>
      </c>
      <c r="E7151" s="74">
        <v>140</v>
      </c>
      <c r="F7151" s="74">
        <v>6310</v>
      </c>
      <c r="G7151" s="74">
        <f t="shared" si="888"/>
        <v>1680</v>
      </c>
      <c r="H7151" s="80">
        <f t="shared" si="889"/>
        <v>0.26624405705229792</v>
      </c>
      <c r="I7151" s="74">
        <f>INDEX('AWR Data'!A$1:E$8825,MATCH(A7151,'AWR Data'!A$1:A$8825,0),5)</f>
        <v>0</v>
      </c>
      <c r="J7151" s="74">
        <f t="shared" si="890"/>
        <v>0</v>
      </c>
      <c r="K7151" s="105">
        <f t="shared" si="891"/>
        <v>0</v>
      </c>
      <c r="L7151" s="75">
        <v>0</v>
      </c>
      <c r="M7151" s="75">
        <v>0</v>
      </c>
      <c r="N7151" s="75">
        <v>0</v>
      </c>
      <c r="O7151" s="105">
        <v>0</v>
      </c>
      <c r="P7151" s="98">
        <f t="shared" si="892"/>
        <v>1680</v>
      </c>
      <c r="Q7151" s="98">
        <f t="shared" si="893"/>
        <v>0</v>
      </c>
      <c r="R7151" s="98">
        <f t="shared" si="894"/>
        <v>0</v>
      </c>
      <c r="S7151" s="105">
        <f t="shared" si="895"/>
        <v>0</v>
      </c>
      <c r="T7151" s="8" t="str">
        <f>IF(I7151=0,"",(INDEX('AWR Data'!A$1:E$8823,MATCH(A7151,'AWR Data'!A$1:A$8823,0),4)))</f>
        <v/>
      </c>
    </row>
    <row r="7152" spans="1:20" ht="20" customHeight="1">
      <c r="A7152" s="14" t="s">
        <v>13781</v>
      </c>
      <c r="B7152" s="14" t="s">
        <v>2119</v>
      </c>
      <c r="C7152" s="14" t="s">
        <v>13782</v>
      </c>
      <c r="E7152" s="74">
        <v>58</v>
      </c>
      <c r="F7152" s="74">
        <v>5250</v>
      </c>
      <c r="G7152" s="74">
        <f t="shared" si="888"/>
        <v>696</v>
      </c>
      <c r="H7152" s="80">
        <f t="shared" si="889"/>
        <v>0.13257142857142856</v>
      </c>
      <c r="I7152" s="74">
        <f>INDEX('AWR Data'!A$1:E$8825,MATCH(A7152,'AWR Data'!A$1:A$8825,0),5)</f>
        <v>0</v>
      </c>
      <c r="J7152" s="74">
        <f t="shared" si="890"/>
        <v>0</v>
      </c>
      <c r="K7152" s="105">
        <f t="shared" si="891"/>
        <v>0</v>
      </c>
      <c r="L7152" s="75">
        <v>0</v>
      </c>
      <c r="M7152" s="75">
        <v>0</v>
      </c>
      <c r="N7152" s="75">
        <v>0</v>
      </c>
      <c r="O7152" s="105">
        <v>0</v>
      </c>
      <c r="P7152" s="98">
        <f t="shared" si="892"/>
        <v>696</v>
      </c>
      <c r="Q7152" s="98">
        <f t="shared" si="893"/>
        <v>0</v>
      </c>
      <c r="R7152" s="98">
        <f t="shared" si="894"/>
        <v>0</v>
      </c>
      <c r="S7152" s="105">
        <f t="shared" si="895"/>
        <v>0</v>
      </c>
      <c r="T7152" s="8" t="str">
        <f>IF(I7152=0,"",(INDEX('AWR Data'!A$1:E$8823,MATCH(A7152,'AWR Data'!A$1:A$8823,0),4)))</f>
        <v/>
      </c>
    </row>
    <row r="7153" spans="1:20" ht="20" customHeight="1">
      <c r="A7153" s="14" t="s">
        <v>13783</v>
      </c>
      <c r="B7153" s="14" t="s">
        <v>2119</v>
      </c>
      <c r="C7153" s="14" t="s">
        <v>13784</v>
      </c>
      <c r="E7153" s="74">
        <v>260</v>
      </c>
      <c r="F7153" s="74">
        <v>136000</v>
      </c>
      <c r="G7153" s="74">
        <f t="shared" si="888"/>
        <v>3120</v>
      </c>
      <c r="H7153" s="80">
        <f t="shared" si="889"/>
        <v>2.2941176470588236E-2</v>
      </c>
      <c r="I7153" s="74">
        <f>INDEX('AWR Data'!A$1:E$8825,MATCH(A7153,'AWR Data'!A$1:A$8825,0),5)</f>
        <v>0</v>
      </c>
      <c r="J7153" s="74">
        <f t="shared" si="890"/>
        <v>0</v>
      </c>
      <c r="K7153" s="105">
        <f t="shared" si="891"/>
        <v>0</v>
      </c>
      <c r="L7153" s="75">
        <v>0</v>
      </c>
      <c r="M7153" s="75">
        <v>0</v>
      </c>
      <c r="N7153" s="75">
        <v>0</v>
      </c>
      <c r="O7153" s="105">
        <v>0</v>
      </c>
      <c r="P7153" s="98">
        <f t="shared" si="892"/>
        <v>3120</v>
      </c>
      <c r="Q7153" s="98">
        <f t="shared" si="893"/>
        <v>0</v>
      </c>
      <c r="R7153" s="98">
        <f t="shared" si="894"/>
        <v>0</v>
      </c>
      <c r="S7153" s="105">
        <f t="shared" si="895"/>
        <v>0</v>
      </c>
      <c r="T7153" s="8" t="str">
        <f>IF(I7153=0,"",(INDEX('AWR Data'!A$1:E$8823,MATCH(A7153,'AWR Data'!A$1:A$8823,0),4)))</f>
        <v/>
      </c>
    </row>
    <row r="7154" spans="1:20" ht="20" customHeight="1">
      <c r="A7154" s="14" t="s">
        <v>13996</v>
      </c>
      <c r="B7154" s="14" t="s">
        <v>2119</v>
      </c>
      <c r="C7154" s="14" t="s">
        <v>13997</v>
      </c>
      <c r="E7154" s="74">
        <v>210</v>
      </c>
      <c r="F7154" s="74">
        <v>17300</v>
      </c>
      <c r="G7154" s="74">
        <f t="shared" si="888"/>
        <v>2520</v>
      </c>
      <c r="H7154" s="80">
        <f t="shared" si="889"/>
        <v>0.14566473988439307</v>
      </c>
      <c r="I7154" s="74">
        <f>INDEX('AWR Data'!A$1:E$8825,MATCH(A7154,'AWR Data'!A$1:A$8825,0),5)</f>
        <v>0</v>
      </c>
      <c r="J7154" s="74">
        <f t="shared" si="890"/>
        <v>0</v>
      </c>
      <c r="K7154" s="105">
        <f t="shared" si="891"/>
        <v>0</v>
      </c>
      <c r="L7154" s="75">
        <v>0</v>
      </c>
      <c r="M7154" s="75">
        <v>0</v>
      </c>
      <c r="N7154" s="75">
        <v>0</v>
      </c>
      <c r="O7154" s="105">
        <v>0</v>
      </c>
      <c r="P7154" s="98">
        <f t="shared" si="892"/>
        <v>2520</v>
      </c>
      <c r="Q7154" s="98">
        <f t="shared" si="893"/>
        <v>0</v>
      </c>
      <c r="R7154" s="98">
        <f t="shared" si="894"/>
        <v>0</v>
      </c>
      <c r="S7154" s="105">
        <f t="shared" si="895"/>
        <v>0</v>
      </c>
      <c r="T7154" s="8" t="str">
        <f>IF(I7154=0,"",(INDEX('AWR Data'!A$1:E$8823,MATCH(A7154,'AWR Data'!A$1:A$8823,0),4)))</f>
        <v/>
      </c>
    </row>
    <row r="7155" spans="1:20" ht="20" customHeight="1">
      <c r="A7155" s="14" t="s">
        <v>13998</v>
      </c>
      <c r="B7155" s="14" t="s">
        <v>2119</v>
      </c>
      <c r="C7155" s="14" t="s">
        <v>13999</v>
      </c>
      <c r="E7155" s="74">
        <v>28</v>
      </c>
      <c r="F7155" s="74">
        <v>2350</v>
      </c>
      <c r="G7155" s="74">
        <f t="shared" si="888"/>
        <v>336</v>
      </c>
      <c r="H7155" s="80">
        <f t="shared" si="889"/>
        <v>0.14297872340425533</v>
      </c>
      <c r="I7155" s="74">
        <f>INDEX('AWR Data'!A$1:E$8825,MATCH(A7155,'AWR Data'!A$1:A$8825,0),5)</f>
        <v>0</v>
      </c>
      <c r="J7155" s="74">
        <f t="shared" si="890"/>
        <v>0</v>
      </c>
      <c r="K7155" s="105">
        <f t="shared" si="891"/>
        <v>0</v>
      </c>
      <c r="L7155" s="75">
        <v>0</v>
      </c>
      <c r="M7155" s="75">
        <v>0</v>
      </c>
      <c r="N7155" s="75">
        <v>0</v>
      </c>
      <c r="O7155" s="105">
        <v>0</v>
      </c>
      <c r="P7155" s="98">
        <f t="shared" si="892"/>
        <v>336</v>
      </c>
      <c r="Q7155" s="98">
        <f t="shared" si="893"/>
        <v>0</v>
      </c>
      <c r="R7155" s="98">
        <f t="shared" si="894"/>
        <v>0</v>
      </c>
      <c r="S7155" s="105">
        <f t="shared" si="895"/>
        <v>0</v>
      </c>
      <c r="T7155" s="8" t="str">
        <f>IF(I7155=0,"",(INDEX('AWR Data'!A$1:E$8823,MATCH(A7155,'AWR Data'!A$1:A$8823,0),4)))</f>
        <v/>
      </c>
    </row>
    <row r="7156" spans="1:20" ht="20" customHeight="1">
      <c r="A7156" s="14" t="s">
        <v>14000</v>
      </c>
      <c r="B7156" s="14" t="s">
        <v>2119</v>
      </c>
      <c r="C7156" s="14" t="s">
        <v>14001</v>
      </c>
      <c r="E7156" s="74">
        <v>58</v>
      </c>
      <c r="F7156" s="74">
        <v>3740</v>
      </c>
      <c r="G7156" s="74">
        <f t="shared" si="888"/>
        <v>696</v>
      </c>
      <c r="H7156" s="80">
        <f t="shared" si="889"/>
        <v>0.18609625668449198</v>
      </c>
      <c r="I7156" s="74">
        <f>INDEX('AWR Data'!A$1:E$8825,MATCH(A7156,'AWR Data'!A$1:A$8825,0),5)</f>
        <v>0</v>
      </c>
      <c r="J7156" s="74">
        <f t="shared" si="890"/>
        <v>0</v>
      </c>
      <c r="K7156" s="105">
        <f t="shared" si="891"/>
        <v>0</v>
      </c>
      <c r="L7156" s="75">
        <v>0</v>
      </c>
      <c r="M7156" s="75">
        <v>0</v>
      </c>
      <c r="N7156" s="75">
        <v>0</v>
      </c>
      <c r="O7156" s="105">
        <v>0</v>
      </c>
      <c r="P7156" s="98">
        <f t="shared" si="892"/>
        <v>696</v>
      </c>
      <c r="Q7156" s="98">
        <f t="shared" si="893"/>
        <v>0</v>
      </c>
      <c r="R7156" s="98">
        <f t="shared" si="894"/>
        <v>0</v>
      </c>
      <c r="S7156" s="105">
        <f t="shared" si="895"/>
        <v>0</v>
      </c>
      <c r="T7156" s="8" t="str">
        <f>IF(I7156=0,"",(INDEX('AWR Data'!A$1:E$8823,MATCH(A7156,'AWR Data'!A$1:A$8823,0),4)))</f>
        <v/>
      </c>
    </row>
    <row r="7157" spans="1:20" ht="20" customHeight="1">
      <c r="A7157" s="14" t="s">
        <v>14002</v>
      </c>
      <c r="B7157" s="14" t="s">
        <v>2119</v>
      </c>
      <c r="C7157" s="14" t="s">
        <v>14003</v>
      </c>
      <c r="E7157" s="74">
        <v>170</v>
      </c>
      <c r="F7157" s="74">
        <v>25900</v>
      </c>
      <c r="G7157" s="74">
        <f t="shared" si="888"/>
        <v>2040</v>
      </c>
      <c r="H7157" s="80">
        <f t="shared" si="889"/>
        <v>7.8764478764478771E-2</v>
      </c>
      <c r="I7157" s="74">
        <f>INDEX('AWR Data'!A$1:E$8825,MATCH(A7157,'AWR Data'!A$1:A$8825,0),5)</f>
        <v>0</v>
      </c>
      <c r="J7157" s="74">
        <f t="shared" si="890"/>
        <v>0</v>
      </c>
      <c r="K7157" s="105">
        <f t="shared" si="891"/>
        <v>0</v>
      </c>
      <c r="L7157" s="75">
        <v>0</v>
      </c>
      <c r="M7157" s="75">
        <v>0</v>
      </c>
      <c r="N7157" s="75">
        <v>0</v>
      </c>
      <c r="O7157" s="105">
        <v>0</v>
      </c>
      <c r="P7157" s="98">
        <f t="shared" si="892"/>
        <v>2040</v>
      </c>
      <c r="Q7157" s="98">
        <f t="shared" si="893"/>
        <v>0</v>
      </c>
      <c r="R7157" s="98">
        <f t="shared" si="894"/>
        <v>0</v>
      </c>
      <c r="S7157" s="105">
        <f t="shared" si="895"/>
        <v>0</v>
      </c>
      <c r="T7157" s="8" t="str">
        <f>IF(I7157=0,"",(INDEX('AWR Data'!A$1:E$8823,MATCH(A7157,'AWR Data'!A$1:A$8823,0),4)))</f>
        <v/>
      </c>
    </row>
    <row r="7158" spans="1:20" ht="20" customHeight="1">
      <c r="A7158" s="14" t="s">
        <v>14004</v>
      </c>
      <c r="B7158" s="14" t="s">
        <v>2119</v>
      </c>
      <c r="C7158" s="14" t="s">
        <v>14005</v>
      </c>
      <c r="E7158" s="74">
        <v>110</v>
      </c>
      <c r="F7158" s="74">
        <v>436</v>
      </c>
      <c r="G7158" s="74">
        <f t="shared" si="888"/>
        <v>1320</v>
      </c>
      <c r="H7158" s="80">
        <f t="shared" si="889"/>
        <v>3.0275229357798166</v>
      </c>
      <c r="I7158" s="74">
        <f>INDEX('AWR Data'!A$1:E$8825,MATCH(A7158,'AWR Data'!A$1:A$8825,0),5)</f>
        <v>0</v>
      </c>
      <c r="J7158" s="74">
        <f t="shared" si="890"/>
        <v>0</v>
      </c>
      <c r="K7158" s="105">
        <f t="shared" si="891"/>
        <v>0</v>
      </c>
      <c r="L7158" s="75">
        <v>0</v>
      </c>
      <c r="M7158" s="75">
        <v>0</v>
      </c>
      <c r="N7158" s="75">
        <v>0</v>
      </c>
      <c r="O7158" s="105">
        <v>0</v>
      </c>
      <c r="P7158" s="98">
        <f t="shared" si="892"/>
        <v>1320</v>
      </c>
      <c r="Q7158" s="98">
        <f t="shared" si="893"/>
        <v>0</v>
      </c>
      <c r="R7158" s="98">
        <f t="shared" si="894"/>
        <v>0</v>
      </c>
      <c r="S7158" s="105">
        <f t="shared" si="895"/>
        <v>0</v>
      </c>
      <c r="T7158" s="8" t="str">
        <f>IF(I7158=0,"",(INDEX('AWR Data'!A$1:E$8823,MATCH(A7158,'AWR Data'!A$1:A$8823,0),4)))</f>
        <v/>
      </c>
    </row>
    <row r="7159" spans="1:20" ht="20" customHeight="1">
      <c r="A7159" s="14" t="s">
        <v>14006</v>
      </c>
      <c r="B7159" s="14" t="s">
        <v>2119</v>
      </c>
      <c r="C7159" s="14" t="s">
        <v>14007</v>
      </c>
      <c r="E7159" s="74">
        <v>170</v>
      </c>
      <c r="F7159" s="74">
        <v>17700</v>
      </c>
      <c r="G7159" s="74">
        <f t="shared" si="888"/>
        <v>2040</v>
      </c>
      <c r="H7159" s="80">
        <f t="shared" si="889"/>
        <v>0.11525423728813559</v>
      </c>
      <c r="I7159" s="74">
        <f>INDEX('AWR Data'!A$1:E$8825,MATCH(A7159,'AWR Data'!A$1:A$8825,0),5)</f>
        <v>0</v>
      </c>
      <c r="J7159" s="74">
        <f t="shared" si="890"/>
        <v>0</v>
      </c>
      <c r="K7159" s="105">
        <f t="shared" si="891"/>
        <v>0</v>
      </c>
      <c r="L7159" s="75">
        <v>0</v>
      </c>
      <c r="M7159" s="75">
        <v>0</v>
      </c>
      <c r="N7159" s="75">
        <v>0</v>
      </c>
      <c r="O7159" s="105">
        <v>0</v>
      </c>
      <c r="P7159" s="98">
        <f t="shared" si="892"/>
        <v>2040</v>
      </c>
      <c r="Q7159" s="98">
        <f t="shared" si="893"/>
        <v>0</v>
      </c>
      <c r="R7159" s="98">
        <f t="shared" si="894"/>
        <v>0</v>
      </c>
      <c r="S7159" s="105">
        <f t="shared" si="895"/>
        <v>0</v>
      </c>
      <c r="T7159" s="8" t="str">
        <f>IF(I7159=0,"",(INDEX('AWR Data'!A$1:E$8823,MATCH(A7159,'AWR Data'!A$1:A$8823,0),4)))</f>
        <v/>
      </c>
    </row>
    <row r="7160" spans="1:20" ht="20" customHeight="1">
      <c r="A7160" s="14" t="s">
        <v>14008</v>
      </c>
      <c r="B7160" s="14" t="s">
        <v>2119</v>
      </c>
      <c r="C7160" s="14" t="s">
        <v>14009</v>
      </c>
      <c r="E7160" s="74">
        <v>73</v>
      </c>
      <c r="F7160" s="74">
        <v>23700</v>
      </c>
      <c r="G7160" s="74">
        <f t="shared" si="888"/>
        <v>876</v>
      </c>
      <c r="H7160" s="80">
        <f t="shared" si="889"/>
        <v>3.6962025316455697E-2</v>
      </c>
      <c r="I7160" s="74">
        <f>INDEX('AWR Data'!A$1:E$8825,MATCH(A7160,'AWR Data'!A$1:A$8825,0),5)</f>
        <v>0</v>
      </c>
      <c r="J7160" s="74">
        <f t="shared" si="890"/>
        <v>0</v>
      </c>
      <c r="K7160" s="105">
        <f t="shared" si="891"/>
        <v>0</v>
      </c>
      <c r="L7160" s="75">
        <v>0</v>
      </c>
      <c r="M7160" s="75">
        <v>0</v>
      </c>
      <c r="N7160" s="75">
        <v>0</v>
      </c>
      <c r="O7160" s="105">
        <v>0</v>
      </c>
      <c r="P7160" s="98">
        <f t="shared" si="892"/>
        <v>876</v>
      </c>
      <c r="Q7160" s="98">
        <f t="shared" si="893"/>
        <v>0</v>
      </c>
      <c r="R7160" s="98">
        <f t="shared" si="894"/>
        <v>0</v>
      </c>
      <c r="S7160" s="105">
        <f t="shared" si="895"/>
        <v>0</v>
      </c>
      <c r="T7160" s="8" t="str">
        <f>IF(I7160=0,"",(INDEX('AWR Data'!A$1:E$8823,MATCH(A7160,'AWR Data'!A$1:A$8823,0),4)))</f>
        <v/>
      </c>
    </row>
    <row r="7161" spans="1:20" ht="20" customHeight="1">
      <c r="A7161" s="14" t="s">
        <v>13795</v>
      </c>
      <c r="B7161" s="14" t="s">
        <v>2119</v>
      </c>
      <c r="C7161" s="14" t="s">
        <v>13796</v>
      </c>
      <c r="E7161" s="74">
        <v>110</v>
      </c>
      <c r="F7161" s="74">
        <v>188</v>
      </c>
      <c r="G7161" s="74">
        <f t="shared" si="888"/>
        <v>1320</v>
      </c>
      <c r="H7161" s="80">
        <f t="shared" si="889"/>
        <v>7.0212765957446805</v>
      </c>
      <c r="I7161" s="74">
        <f>INDEX('AWR Data'!A$1:E$8825,MATCH(A7161,'AWR Data'!A$1:A$8825,0),5)</f>
        <v>0</v>
      </c>
      <c r="J7161" s="74">
        <f t="shared" si="890"/>
        <v>0</v>
      </c>
      <c r="K7161" s="105">
        <f t="shared" si="891"/>
        <v>0</v>
      </c>
      <c r="L7161" s="75">
        <v>0</v>
      </c>
      <c r="M7161" s="75">
        <v>0</v>
      </c>
      <c r="N7161" s="75">
        <v>0</v>
      </c>
      <c r="O7161" s="105">
        <v>0</v>
      </c>
      <c r="P7161" s="98">
        <f t="shared" si="892"/>
        <v>1320</v>
      </c>
      <c r="Q7161" s="98">
        <f t="shared" si="893"/>
        <v>0</v>
      </c>
      <c r="R7161" s="98">
        <f t="shared" si="894"/>
        <v>0</v>
      </c>
      <c r="S7161" s="105">
        <f t="shared" si="895"/>
        <v>0</v>
      </c>
      <c r="T7161" s="8" t="str">
        <f>IF(I7161=0,"",(INDEX('AWR Data'!A$1:E$8823,MATCH(A7161,'AWR Data'!A$1:A$8823,0),4)))</f>
        <v/>
      </c>
    </row>
    <row r="7162" spans="1:20" ht="20" customHeight="1">
      <c r="A7162" s="14" t="s">
        <v>13797</v>
      </c>
      <c r="B7162" s="14" t="s">
        <v>2119</v>
      </c>
      <c r="C7162" s="14" t="s">
        <v>13798</v>
      </c>
      <c r="E7162" s="74">
        <v>73</v>
      </c>
      <c r="F7162" s="74">
        <v>578</v>
      </c>
      <c r="G7162" s="74">
        <f t="shared" si="888"/>
        <v>876</v>
      </c>
      <c r="H7162" s="80">
        <f t="shared" si="889"/>
        <v>1.5155709342560553</v>
      </c>
      <c r="I7162" s="74">
        <f>INDEX('AWR Data'!A$1:E$8825,MATCH(A7162,'AWR Data'!A$1:A$8825,0),5)</f>
        <v>0</v>
      </c>
      <c r="J7162" s="74">
        <f t="shared" si="890"/>
        <v>0</v>
      </c>
      <c r="K7162" s="105">
        <f t="shared" si="891"/>
        <v>0</v>
      </c>
      <c r="L7162" s="75">
        <v>0</v>
      </c>
      <c r="M7162" s="75">
        <v>0</v>
      </c>
      <c r="N7162" s="75">
        <v>0</v>
      </c>
      <c r="O7162" s="105">
        <v>0</v>
      </c>
      <c r="P7162" s="98">
        <f t="shared" si="892"/>
        <v>876</v>
      </c>
      <c r="Q7162" s="98">
        <f t="shared" si="893"/>
        <v>0</v>
      </c>
      <c r="R7162" s="98">
        <f t="shared" si="894"/>
        <v>0</v>
      </c>
      <c r="S7162" s="105">
        <f t="shared" si="895"/>
        <v>0</v>
      </c>
      <c r="T7162" s="8" t="str">
        <f>IF(I7162=0,"",(INDEX('AWR Data'!A$1:E$8823,MATCH(A7162,'AWR Data'!A$1:A$8823,0),4)))</f>
        <v/>
      </c>
    </row>
    <row r="7163" spans="1:20" ht="20" customHeight="1">
      <c r="A7163" s="14" t="s">
        <v>13799</v>
      </c>
      <c r="B7163" s="14" t="s">
        <v>2119</v>
      </c>
      <c r="C7163" s="14" t="s">
        <v>13800</v>
      </c>
      <c r="E7163" s="74">
        <v>390</v>
      </c>
      <c r="F7163" s="74">
        <v>9490</v>
      </c>
      <c r="G7163" s="74">
        <f t="shared" si="888"/>
        <v>4680</v>
      </c>
      <c r="H7163" s="80">
        <f t="shared" si="889"/>
        <v>0.49315068493150682</v>
      </c>
      <c r="I7163" s="74">
        <f>INDEX('AWR Data'!A$1:E$8825,MATCH(A7163,'AWR Data'!A$1:A$8825,0),5)</f>
        <v>0</v>
      </c>
      <c r="J7163" s="74">
        <f t="shared" si="890"/>
        <v>0</v>
      </c>
      <c r="K7163" s="105">
        <f t="shared" si="891"/>
        <v>0</v>
      </c>
      <c r="L7163" s="75">
        <v>0</v>
      </c>
      <c r="M7163" s="75">
        <v>0</v>
      </c>
      <c r="N7163" s="75">
        <v>0</v>
      </c>
      <c r="O7163" s="105">
        <v>0</v>
      </c>
      <c r="P7163" s="98">
        <f t="shared" si="892"/>
        <v>4680</v>
      </c>
      <c r="Q7163" s="98">
        <f t="shared" si="893"/>
        <v>0</v>
      </c>
      <c r="R7163" s="98">
        <f t="shared" si="894"/>
        <v>0</v>
      </c>
      <c r="S7163" s="105">
        <f t="shared" si="895"/>
        <v>0</v>
      </c>
      <c r="T7163" s="8" t="str">
        <f>IF(I7163=0,"",(INDEX('AWR Data'!A$1:E$8823,MATCH(A7163,'AWR Data'!A$1:A$8823,0),4)))</f>
        <v/>
      </c>
    </row>
    <row r="7164" spans="1:20" ht="20" customHeight="1">
      <c r="A7164" s="14" t="s">
        <v>13801</v>
      </c>
      <c r="B7164" s="14" t="s">
        <v>2119</v>
      </c>
      <c r="C7164" s="14" t="s">
        <v>13802</v>
      </c>
      <c r="E7164" s="74">
        <v>91</v>
      </c>
      <c r="F7164" s="74">
        <v>11700</v>
      </c>
      <c r="G7164" s="74">
        <f t="shared" si="888"/>
        <v>1092</v>
      </c>
      <c r="H7164" s="80">
        <f t="shared" si="889"/>
        <v>9.3333333333333338E-2</v>
      </c>
      <c r="I7164" s="74">
        <f>INDEX('AWR Data'!A$1:E$8825,MATCH(A7164,'AWR Data'!A$1:A$8825,0),5)</f>
        <v>0</v>
      </c>
      <c r="J7164" s="74">
        <f t="shared" si="890"/>
        <v>0</v>
      </c>
      <c r="K7164" s="105">
        <f t="shared" si="891"/>
        <v>0</v>
      </c>
      <c r="L7164" s="75">
        <v>0</v>
      </c>
      <c r="M7164" s="75">
        <v>0</v>
      </c>
      <c r="N7164" s="75">
        <v>0</v>
      </c>
      <c r="O7164" s="105">
        <v>0</v>
      </c>
      <c r="P7164" s="98">
        <f t="shared" si="892"/>
        <v>1092</v>
      </c>
      <c r="Q7164" s="98">
        <f t="shared" si="893"/>
        <v>0</v>
      </c>
      <c r="R7164" s="98">
        <f t="shared" si="894"/>
        <v>0</v>
      </c>
      <c r="S7164" s="105">
        <f t="shared" si="895"/>
        <v>0</v>
      </c>
      <c r="T7164" s="8" t="str">
        <f>IF(I7164=0,"",(INDEX('AWR Data'!A$1:E$8823,MATCH(A7164,'AWR Data'!A$1:A$8823,0),4)))</f>
        <v/>
      </c>
    </row>
    <row r="7165" spans="1:20" ht="20" customHeight="1">
      <c r="A7165" s="14" t="s">
        <v>13803</v>
      </c>
      <c r="B7165" s="14" t="s">
        <v>2119</v>
      </c>
      <c r="C7165" s="14" t="s">
        <v>13804</v>
      </c>
      <c r="E7165" s="74">
        <v>73</v>
      </c>
      <c r="F7165" s="74">
        <v>5930</v>
      </c>
      <c r="G7165" s="74">
        <f t="shared" si="888"/>
        <v>876</v>
      </c>
      <c r="H7165" s="80">
        <f t="shared" si="889"/>
        <v>0.14772344013490726</v>
      </c>
      <c r="I7165" s="74">
        <f>INDEX('AWR Data'!A$1:E$8825,MATCH(A7165,'AWR Data'!A$1:A$8825,0),5)</f>
        <v>0</v>
      </c>
      <c r="J7165" s="74">
        <f t="shared" si="890"/>
        <v>0</v>
      </c>
      <c r="K7165" s="105">
        <f t="shared" si="891"/>
        <v>0</v>
      </c>
      <c r="L7165" s="75">
        <v>0</v>
      </c>
      <c r="M7165" s="75">
        <v>0</v>
      </c>
      <c r="N7165" s="75">
        <v>0</v>
      </c>
      <c r="O7165" s="105">
        <v>0</v>
      </c>
      <c r="P7165" s="98">
        <f t="shared" si="892"/>
        <v>876</v>
      </c>
      <c r="Q7165" s="98">
        <f t="shared" si="893"/>
        <v>0</v>
      </c>
      <c r="R7165" s="98">
        <f t="shared" si="894"/>
        <v>0</v>
      </c>
      <c r="S7165" s="105">
        <f t="shared" si="895"/>
        <v>0</v>
      </c>
      <c r="T7165" s="8" t="str">
        <f>IF(I7165=0,"",(INDEX('AWR Data'!A$1:E$8823,MATCH(A7165,'AWR Data'!A$1:A$8823,0),4)))</f>
        <v/>
      </c>
    </row>
    <row r="7166" spans="1:20" ht="20" customHeight="1">
      <c r="A7166" s="14" t="s">
        <v>13805</v>
      </c>
      <c r="B7166" s="14" t="s">
        <v>2119</v>
      </c>
      <c r="C7166" s="14" t="s">
        <v>13806</v>
      </c>
      <c r="E7166" s="74">
        <v>91</v>
      </c>
      <c r="F7166" s="74">
        <v>1470</v>
      </c>
      <c r="G7166" s="74">
        <f t="shared" si="888"/>
        <v>1092</v>
      </c>
      <c r="H7166" s="80">
        <f t="shared" si="889"/>
        <v>0.74285714285714288</v>
      </c>
      <c r="I7166" s="74">
        <f>INDEX('AWR Data'!A$1:E$8825,MATCH(A7166,'AWR Data'!A$1:A$8825,0),5)</f>
        <v>0</v>
      </c>
      <c r="J7166" s="74">
        <f t="shared" si="890"/>
        <v>0</v>
      </c>
      <c r="K7166" s="105">
        <f t="shared" si="891"/>
        <v>0</v>
      </c>
      <c r="L7166" s="75">
        <v>0</v>
      </c>
      <c r="M7166" s="75">
        <v>0</v>
      </c>
      <c r="N7166" s="75">
        <v>0</v>
      </c>
      <c r="O7166" s="105">
        <v>0</v>
      </c>
      <c r="P7166" s="98">
        <f t="shared" si="892"/>
        <v>1092</v>
      </c>
      <c r="Q7166" s="98">
        <f t="shared" si="893"/>
        <v>0</v>
      </c>
      <c r="R7166" s="98">
        <f t="shared" si="894"/>
        <v>0</v>
      </c>
      <c r="S7166" s="105">
        <f t="shared" si="895"/>
        <v>0</v>
      </c>
      <c r="T7166" s="8" t="str">
        <f>IF(I7166=0,"",(INDEX('AWR Data'!A$1:E$8823,MATCH(A7166,'AWR Data'!A$1:A$8823,0),4)))</f>
        <v/>
      </c>
    </row>
    <row r="7167" spans="1:20" ht="20" customHeight="1">
      <c r="A7167" s="14" t="s">
        <v>13807</v>
      </c>
      <c r="B7167" s="14" t="s">
        <v>2119</v>
      </c>
      <c r="C7167" s="14" t="s">
        <v>13808</v>
      </c>
      <c r="E7167" s="74">
        <v>320</v>
      </c>
      <c r="F7167" s="74">
        <v>33600</v>
      </c>
      <c r="G7167" s="74">
        <f t="shared" si="888"/>
        <v>3840</v>
      </c>
      <c r="H7167" s="80">
        <f t="shared" si="889"/>
        <v>0.11428571428571428</v>
      </c>
      <c r="I7167" s="74">
        <f>INDEX('AWR Data'!A$1:E$8825,MATCH(A7167,'AWR Data'!A$1:A$8825,0),5)</f>
        <v>0</v>
      </c>
      <c r="J7167" s="74">
        <f t="shared" si="890"/>
        <v>0</v>
      </c>
      <c r="K7167" s="105">
        <f t="shared" si="891"/>
        <v>0</v>
      </c>
      <c r="L7167" s="75">
        <v>0</v>
      </c>
      <c r="M7167" s="75">
        <v>0</v>
      </c>
      <c r="N7167" s="75">
        <v>0</v>
      </c>
      <c r="O7167" s="105">
        <v>0</v>
      </c>
      <c r="P7167" s="98">
        <f t="shared" si="892"/>
        <v>3840</v>
      </c>
      <c r="Q7167" s="98">
        <f t="shared" si="893"/>
        <v>0</v>
      </c>
      <c r="R7167" s="98">
        <f t="shared" si="894"/>
        <v>0</v>
      </c>
      <c r="S7167" s="105">
        <f t="shared" si="895"/>
        <v>0</v>
      </c>
      <c r="T7167" s="8" t="str">
        <f>IF(I7167=0,"",(INDEX('AWR Data'!A$1:E$8823,MATCH(A7167,'AWR Data'!A$1:A$8823,0),4)))</f>
        <v/>
      </c>
    </row>
    <row r="7168" spans="1:20" ht="20" customHeight="1">
      <c r="A7168" s="14" t="s">
        <v>13809</v>
      </c>
      <c r="B7168" s="14" t="s">
        <v>2119</v>
      </c>
      <c r="C7168" s="14" t="s">
        <v>13810</v>
      </c>
      <c r="E7168" s="74">
        <v>91</v>
      </c>
      <c r="F7168" s="74">
        <v>7010</v>
      </c>
      <c r="G7168" s="74">
        <f t="shared" si="888"/>
        <v>1092</v>
      </c>
      <c r="H7168" s="80">
        <f t="shared" si="889"/>
        <v>0.15577746077032811</v>
      </c>
      <c r="I7168" s="74">
        <f>INDEX('AWR Data'!A$1:E$8825,MATCH(A7168,'AWR Data'!A$1:A$8825,0),5)</f>
        <v>0</v>
      </c>
      <c r="J7168" s="74">
        <f t="shared" si="890"/>
        <v>0</v>
      </c>
      <c r="K7168" s="105">
        <f t="shared" si="891"/>
        <v>0</v>
      </c>
      <c r="L7168" s="75">
        <v>0</v>
      </c>
      <c r="M7168" s="75">
        <v>0</v>
      </c>
      <c r="N7168" s="75">
        <v>0</v>
      </c>
      <c r="O7168" s="105">
        <v>0</v>
      </c>
      <c r="P7168" s="98">
        <f t="shared" si="892"/>
        <v>1092</v>
      </c>
      <c r="Q7168" s="98">
        <f t="shared" si="893"/>
        <v>0</v>
      </c>
      <c r="R7168" s="98">
        <f t="shared" si="894"/>
        <v>0</v>
      </c>
      <c r="S7168" s="105">
        <f t="shared" si="895"/>
        <v>0</v>
      </c>
      <c r="T7168" s="8" t="str">
        <f>IF(I7168=0,"",(INDEX('AWR Data'!A$1:E$8823,MATCH(A7168,'AWR Data'!A$1:A$8823,0),4)))</f>
        <v/>
      </c>
    </row>
    <row r="7169" spans="1:20" ht="20" customHeight="1">
      <c r="A7169" s="14" t="s">
        <v>13811</v>
      </c>
      <c r="B7169" s="14" t="s">
        <v>2119</v>
      </c>
      <c r="C7169" s="14" t="s">
        <v>13812</v>
      </c>
      <c r="E7169" s="74">
        <v>46</v>
      </c>
      <c r="F7169" s="74">
        <v>7480</v>
      </c>
      <c r="G7169" s="74">
        <f t="shared" si="888"/>
        <v>552</v>
      </c>
      <c r="H7169" s="80">
        <f t="shared" si="889"/>
        <v>7.3796791443850263E-2</v>
      </c>
      <c r="I7169" s="74">
        <f>INDEX('AWR Data'!A$1:E$8825,MATCH(A7169,'AWR Data'!A$1:A$8825,0),5)</f>
        <v>0</v>
      </c>
      <c r="J7169" s="74">
        <f t="shared" si="890"/>
        <v>0</v>
      </c>
      <c r="K7169" s="105">
        <f t="shared" si="891"/>
        <v>0</v>
      </c>
      <c r="L7169" s="75">
        <v>0</v>
      </c>
      <c r="M7169" s="75">
        <v>0</v>
      </c>
      <c r="N7169" s="75">
        <v>0</v>
      </c>
      <c r="O7169" s="105">
        <v>0</v>
      </c>
      <c r="P7169" s="98">
        <f t="shared" si="892"/>
        <v>552</v>
      </c>
      <c r="Q7169" s="98">
        <f t="shared" si="893"/>
        <v>0</v>
      </c>
      <c r="R7169" s="98">
        <f t="shared" si="894"/>
        <v>0</v>
      </c>
      <c r="S7169" s="105">
        <f t="shared" si="895"/>
        <v>0</v>
      </c>
      <c r="T7169" s="8" t="str">
        <f>IF(I7169=0,"",(INDEX('AWR Data'!A$1:E$8823,MATCH(A7169,'AWR Data'!A$1:A$8823,0),4)))</f>
        <v/>
      </c>
    </row>
    <row r="7170" spans="1:20" ht="20" customHeight="1">
      <c r="A7170" s="14" t="s">
        <v>13813</v>
      </c>
      <c r="B7170" s="14" t="s">
        <v>2119</v>
      </c>
      <c r="C7170" s="14" t="s">
        <v>13616</v>
      </c>
      <c r="E7170" s="74">
        <v>170</v>
      </c>
      <c r="F7170" s="74">
        <v>16700</v>
      </c>
      <c r="G7170" s="74">
        <f t="shared" si="888"/>
        <v>2040</v>
      </c>
      <c r="H7170" s="80">
        <f t="shared" si="889"/>
        <v>0.12215568862275449</v>
      </c>
      <c r="I7170" s="74">
        <f>INDEX('AWR Data'!A$1:E$8825,MATCH(A7170,'AWR Data'!A$1:A$8825,0),5)</f>
        <v>0</v>
      </c>
      <c r="J7170" s="74">
        <f t="shared" si="890"/>
        <v>0</v>
      </c>
      <c r="K7170" s="105">
        <f t="shared" si="891"/>
        <v>0</v>
      </c>
      <c r="L7170" s="75">
        <v>0</v>
      </c>
      <c r="M7170" s="75">
        <v>0</v>
      </c>
      <c r="N7170" s="75">
        <v>0</v>
      </c>
      <c r="O7170" s="105">
        <v>0</v>
      </c>
      <c r="P7170" s="98">
        <f t="shared" si="892"/>
        <v>2040</v>
      </c>
      <c r="Q7170" s="98">
        <f t="shared" si="893"/>
        <v>0</v>
      </c>
      <c r="R7170" s="98">
        <f t="shared" si="894"/>
        <v>0</v>
      </c>
      <c r="S7170" s="105">
        <f t="shared" si="895"/>
        <v>0</v>
      </c>
      <c r="T7170" s="8" t="str">
        <f>IF(I7170=0,"",(INDEX('AWR Data'!A$1:E$8823,MATCH(A7170,'AWR Data'!A$1:A$8823,0),4)))</f>
        <v/>
      </c>
    </row>
    <row r="7171" spans="1:20" ht="20" customHeight="1">
      <c r="A7171" s="14" t="s">
        <v>13617</v>
      </c>
      <c r="B7171" s="14" t="s">
        <v>2119</v>
      </c>
      <c r="C7171" s="14" t="s">
        <v>13618</v>
      </c>
      <c r="E7171" s="74">
        <v>46</v>
      </c>
      <c r="F7171" s="74">
        <v>11600</v>
      </c>
      <c r="G7171" s="74">
        <f t="shared" si="888"/>
        <v>552</v>
      </c>
      <c r="H7171" s="80">
        <f t="shared" si="889"/>
        <v>4.7586206896551721E-2</v>
      </c>
      <c r="I7171" s="74">
        <f>INDEX('AWR Data'!A$1:E$8825,MATCH(A7171,'AWR Data'!A$1:A$8825,0),5)</f>
        <v>0</v>
      </c>
      <c r="J7171" s="74">
        <f t="shared" si="890"/>
        <v>0</v>
      </c>
      <c r="K7171" s="105">
        <f t="shared" si="891"/>
        <v>0</v>
      </c>
      <c r="L7171" s="75">
        <v>0</v>
      </c>
      <c r="M7171" s="75">
        <v>0</v>
      </c>
      <c r="N7171" s="75">
        <v>0</v>
      </c>
      <c r="O7171" s="105">
        <v>0</v>
      </c>
      <c r="P7171" s="98">
        <f t="shared" si="892"/>
        <v>552</v>
      </c>
      <c r="Q7171" s="98">
        <f t="shared" si="893"/>
        <v>0</v>
      </c>
      <c r="R7171" s="98">
        <f t="shared" si="894"/>
        <v>0</v>
      </c>
      <c r="S7171" s="105">
        <f t="shared" si="895"/>
        <v>0</v>
      </c>
      <c r="T7171" s="8" t="str">
        <f>IF(I7171=0,"",(INDEX('AWR Data'!A$1:E$8823,MATCH(A7171,'AWR Data'!A$1:A$8823,0),4)))</f>
        <v/>
      </c>
    </row>
    <row r="7172" spans="1:20" ht="20" customHeight="1">
      <c r="A7172" s="14" t="s">
        <v>13619</v>
      </c>
      <c r="B7172" s="14" t="s">
        <v>2119</v>
      </c>
      <c r="C7172" s="14" t="s">
        <v>13620</v>
      </c>
      <c r="E7172" s="74">
        <v>170</v>
      </c>
      <c r="F7172" s="74">
        <v>1810</v>
      </c>
      <c r="G7172" s="74">
        <f t="shared" si="888"/>
        <v>2040</v>
      </c>
      <c r="H7172" s="80">
        <f t="shared" si="889"/>
        <v>1.1270718232044199</v>
      </c>
      <c r="I7172" s="74">
        <f>INDEX('AWR Data'!A$1:E$8825,MATCH(A7172,'AWR Data'!A$1:A$8825,0),5)</f>
        <v>0</v>
      </c>
      <c r="J7172" s="74">
        <f t="shared" si="890"/>
        <v>0</v>
      </c>
      <c r="K7172" s="105">
        <f t="shared" si="891"/>
        <v>0</v>
      </c>
      <c r="L7172" s="75">
        <v>0</v>
      </c>
      <c r="M7172" s="75">
        <v>0</v>
      </c>
      <c r="N7172" s="75">
        <v>0</v>
      </c>
      <c r="O7172" s="105">
        <v>0</v>
      </c>
      <c r="P7172" s="98">
        <f t="shared" si="892"/>
        <v>2040</v>
      </c>
      <c r="Q7172" s="98">
        <f t="shared" si="893"/>
        <v>0</v>
      </c>
      <c r="R7172" s="98">
        <f t="shared" si="894"/>
        <v>0</v>
      </c>
      <c r="S7172" s="105">
        <f t="shared" si="895"/>
        <v>0</v>
      </c>
      <c r="T7172" s="8" t="str">
        <f>IF(I7172=0,"",(INDEX('AWR Data'!A$1:E$8823,MATCH(A7172,'AWR Data'!A$1:A$8823,0),4)))</f>
        <v/>
      </c>
    </row>
    <row r="7173" spans="1:20" ht="20" customHeight="1">
      <c r="A7173" s="14" t="s">
        <v>13621</v>
      </c>
      <c r="B7173" s="14" t="s">
        <v>2119</v>
      </c>
      <c r="C7173" s="14" t="s">
        <v>13622</v>
      </c>
      <c r="E7173" s="98">
        <v>880</v>
      </c>
      <c r="F7173" s="98">
        <v>69800</v>
      </c>
      <c r="G7173" s="98">
        <f t="shared" si="888"/>
        <v>10560</v>
      </c>
      <c r="H7173" s="80">
        <f t="shared" si="889"/>
        <v>0.15128939828080229</v>
      </c>
      <c r="I7173" s="98">
        <f>INDEX('AWR Data'!A$1:E$8825,MATCH(A7173,'AWR Data'!A$1:A$8825,0),5)</f>
        <v>0</v>
      </c>
      <c r="J7173" s="98">
        <f t="shared" si="890"/>
        <v>0</v>
      </c>
      <c r="K7173" s="105">
        <f t="shared" si="891"/>
        <v>0</v>
      </c>
      <c r="L7173" s="75">
        <v>0</v>
      </c>
      <c r="M7173" s="75">
        <v>0</v>
      </c>
      <c r="N7173" s="75">
        <v>0</v>
      </c>
      <c r="O7173" s="105">
        <v>0</v>
      </c>
      <c r="P7173" s="98">
        <f t="shared" si="892"/>
        <v>10560</v>
      </c>
      <c r="Q7173" s="98">
        <f t="shared" si="893"/>
        <v>0</v>
      </c>
      <c r="R7173" s="98">
        <f t="shared" si="894"/>
        <v>0</v>
      </c>
      <c r="S7173" s="105">
        <f t="shared" si="895"/>
        <v>0</v>
      </c>
      <c r="T7173" s="8" t="str">
        <f>IF(I7173=0,"",(INDEX('AWR Data'!A$1:E$8823,MATCH(A7173,'AWR Data'!A$1:A$8823,0),4)))</f>
        <v/>
      </c>
    </row>
    <row r="7174" spans="1:20" ht="20" customHeight="1">
      <c r="A7174" s="14" t="s">
        <v>13623</v>
      </c>
      <c r="B7174" s="14" t="s">
        <v>2119</v>
      </c>
      <c r="C7174" s="14" t="s">
        <v>13624</v>
      </c>
      <c r="E7174" s="98">
        <v>22</v>
      </c>
      <c r="F7174" s="98">
        <v>1250</v>
      </c>
      <c r="G7174" s="98">
        <f t="shared" ref="G7174:G7237" si="896">+E7174*12</f>
        <v>264</v>
      </c>
      <c r="H7174" s="80">
        <f t="shared" ref="H7174:H7237" si="897">IF(G7174&gt;0,(IF(F7174&gt;0,G7174/F7174,1000)),0)</f>
        <v>0.2112</v>
      </c>
      <c r="I7174" s="98">
        <f>INDEX('AWR Data'!A$1:E$8825,MATCH(A7174,'AWR Data'!A$1:A$8825,0),5)</f>
        <v>0</v>
      </c>
      <c r="J7174" s="98">
        <f t="shared" ref="J7174:J7237" si="898">IF(I7174=0,0,IF(I7174&gt;0,IF(I7174&lt;11,G7174,IF(I7174&lt;21,(G7174*0.32),IF(I7174&lt;31,(G7174*0.07),0)))))</f>
        <v>0</v>
      </c>
      <c r="K7174" s="105">
        <f t="shared" ref="K7174:K7237" si="899">IF(G7174,J7174/G7174,0)</f>
        <v>0</v>
      </c>
      <c r="L7174" s="75">
        <v>0</v>
      </c>
      <c r="M7174" s="75">
        <v>0</v>
      </c>
      <c r="N7174" s="75">
        <v>0</v>
      </c>
      <c r="O7174" s="105">
        <v>0</v>
      </c>
      <c r="P7174" s="98">
        <f t="shared" ref="P7174:P7237" si="900">+G7174-L7174</f>
        <v>264</v>
      </c>
      <c r="Q7174" s="98">
        <f t="shared" ref="Q7174:Q7237" si="901">IF(I7174=0,I7174-M7174,IF(M7174,IF(I7174=0,(M7174-0),M7174-I7174),I7174))</f>
        <v>0</v>
      </c>
      <c r="R7174" s="98">
        <f t="shared" ref="R7174:R7237" si="902">+J7174-N7174</f>
        <v>0</v>
      </c>
      <c r="S7174" s="105">
        <f t="shared" ref="S7174:S7237" si="903">+K7174-O7174</f>
        <v>0</v>
      </c>
      <c r="T7174" s="8" t="str">
        <f>IF(I7174=0,"",(INDEX('AWR Data'!A$1:E$8823,MATCH(A7174,'AWR Data'!A$1:A$8823,0),4)))</f>
        <v/>
      </c>
    </row>
    <row r="7175" spans="1:20" ht="20" customHeight="1">
      <c r="A7175" s="106" t="s">
        <v>13625</v>
      </c>
      <c r="B7175" s="106" t="s">
        <v>2119</v>
      </c>
      <c r="C7175" s="106" t="s">
        <v>13830</v>
      </c>
      <c r="D7175" s="106"/>
      <c r="E7175" s="109">
        <v>5400</v>
      </c>
      <c r="F7175" s="109">
        <v>2110000</v>
      </c>
      <c r="G7175" s="109">
        <f t="shared" si="896"/>
        <v>64800</v>
      </c>
      <c r="H7175" s="107">
        <f t="shared" si="897"/>
        <v>3.0710900473933649E-2</v>
      </c>
      <c r="I7175" s="109">
        <f>INDEX('AWR Data'!A$1:E$8825,MATCH(A7175,'AWR Data'!A$1:A$8825,0),5)</f>
        <v>0</v>
      </c>
      <c r="J7175" s="109">
        <f t="shared" si="898"/>
        <v>0</v>
      </c>
      <c r="K7175" s="124">
        <f t="shared" si="899"/>
        <v>0</v>
      </c>
      <c r="L7175" s="108">
        <v>0</v>
      </c>
      <c r="M7175" s="108">
        <v>0</v>
      </c>
      <c r="N7175" s="108">
        <v>0</v>
      </c>
      <c r="O7175" s="124">
        <v>0</v>
      </c>
      <c r="P7175" s="109">
        <f t="shared" si="900"/>
        <v>64800</v>
      </c>
      <c r="Q7175" s="109">
        <f t="shared" si="901"/>
        <v>0</v>
      </c>
      <c r="R7175" s="109">
        <f t="shared" si="902"/>
        <v>0</v>
      </c>
      <c r="S7175" s="124">
        <f t="shared" si="903"/>
        <v>0</v>
      </c>
      <c r="T7175" s="110" t="str">
        <f>IF(I7175=0,"",(INDEX('AWR Data'!A$1:E$8823,MATCH(A7175,'AWR Data'!A$1:A$8823,0),4)))</f>
        <v/>
      </c>
    </row>
    <row r="7176" spans="1:20" ht="20" customHeight="1">
      <c r="A7176" s="14" t="s">
        <v>13831</v>
      </c>
      <c r="B7176" s="14" t="s">
        <v>568</v>
      </c>
      <c r="E7176" s="74">
        <v>91</v>
      </c>
      <c r="F7176" s="74">
        <v>167000</v>
      </c>
      <c r="G7176" s="74">
        <f t="shared" si="896"/>
        <v>1092</v>
      </c>
      <c r="H7176" s="80">
        <f t="shared" si="897"/>
        <v>6.5389221556886225E-3</v>
      </c>
      <c r="I7176" s="74">
        <f>INDEX('AWR Data'!A$1:E$8825,MATCH(A7176,'AWR Data'!A$1:A$8825,0),5)</f>
        <v>0</v>
      </c>
      <c r="J7176" s="74">
        <f t="shared" si="898"/>
        <v>0</v>
      </c>
      <c r="K7176" s="105">
        <f t="shared" si="899"/>
        <v>0</v>
      </c>
      <c r="L7176" s="75">
        <v>0</v>
      </c>
      <c r="M7176" s="75">
        <v>0</v>
      </c>
      <c r="N7176" s="75">
        <v>0</v>
      </c>
      <c r="O7176" s="105">
        <v>0</v>
      </c>
      <c r="P7176" s="98">
        <f t="shared" si="900"/>
        <v>1092</v>
      </c>
      <c r="Q7176" s="98">
        <f t="shared" si="901"/>
        <v>0</v>
      </c>
      <c r="R7176" s="98">
        <f t="shared" si="902"/>
        <v>0</v>
      </c>
      <c r="S7176" s="105">
        <f t="shared" si="903"/>
        <v>0</v>
      </c>
      <c r="T7176" s="8" t="str">
        <f>IF(I7176=0,"",(INDEX('AWR Data'!A$1:E$8823,MATCH(A7176,'AWR Data'!A$1:A$8823,0),4)))</f>
        <v/>
      </c>
    </row>
    <row r="7177" spans="1:20" ht="20" customHeight="1">
      <c r="A7177" s="14" t="s">
        <v>13832</v>
      </c>
      <c r="B7177" s="14" t="s">
        <v>2119</v>
      </c>
      <c r="C7177" s="14" t="s">
        <v>13833</v>
      </c>
      <c r="E7177" s="74">
        <v>46</v>
      </c>
      <c r="F7177" s="74">
        <v>1960</v>
      </c>
      <c r="G7177" s="74">
        <f t="shared" si="896"/>
        <v>552</v>
      </c>
      <c r="H7177" s="80">
        <f t="shared" si="897"/>
        <v>0.28163265306122448</v>
      </c>
      <c r="I7177" s="74">
        <f>INDEX('AWR Data'!A$1:E$8825,MATCH(A7177,'AWR Data'!A$1:A$8825,0),5)</f>
        <v>0</v>
      </c>
      <c r="J7177" s="74">
        <f t="shared" si="898"/>
        <v>0</v>
      </c>
      <c r="K7177" s="105">
        <f t="shared" si="899"/>
        <v>0</v>
      </c>
      <c r="L7177" s="75">
        <v>0</v>
      </c>
      <c r="M7177" s="75">
        <v>0</v>
      </c>
      <c r="N7177" s="75">
        <v>0</v>
      </c>
      <c r="O7177" s="105">
        <v>0</v>
      </c>
      <c r="P7177" s="98">
        <f t="shared" si="900"/>
        <v>552</v>
      </c>
      <c r="Q7177" s="98">
        <f t="shared" si="901"/>
        <v>0</v>
      </c>
      <c r="R7177" s="98">
        <f t="shared" si="902"/>
        <v>0</v>
      </c>
      <c r="S7177" s="105">
        <f t="shared" si="903"/>
        <v>0</v>
      </c>
      <c r="T7177" s="8" t="str">
        <f>IF(I7177=0,"",(INDEX('AWR Data'!A$1:E$8823,MATCH(A7177,'AWR Data'!A$1:A$8823,0),4)))</f>
        <v/>
      </c>
    </row>
    <row r="7178" spans="1:20" ht="20" customHeight="1">
      <c r="A7178" s="14" t="s">
        <v>13834</v>
      </c>
      <c r="B7178" s="14" t="s">
        <v>579</v>
      </c>
      <c r="C7178" s="14" t="s">
        <v>13835</v>
      </c>
      <c r="E7178" s="74">
        <v>1600</v>
      </c>
      <c r="F7178" s="74">
        <v>317000</v>
      </c>
      <c r="G7178" s="74">
        <f t="shared" si="896"/>
        <v>19200</v>
      </c>
      <c r="H7178" s="80">
        <f t="shared" si="897"/>
        <v>6.0567823343848581E-2</v>
      </c>
      <c r="I7178" s="74">
        <f>INDEX('AWR Data'!A$1:E$8825,MATCH(A7178,'AWR Data'!A$1:A$8825,0),5)</f>
        <v>0</v>
      </c>
      <c r="J7178" s="74">
        <f t="shared" si="898"/>
        <v>0</v>
      </c>
      <c r="K7178" s="105">
        <f t="shared" si="899"/>
        <v>0</v>
      </c>
      <c r="L7178" s="75">
        <v>0</v>
      </c>
      <c r="M7178" s="75">
        <v>0</v>
      </c>
      <c r="N7178" s="75">
        <v>0</v>
      </c>
      <c r="O7178" s="105">
        <v>0</v>
      </c>
      <c r="P7178" s="98">
        <f t="shared" si="900"/>
        <v>19200</v>
      </c>
      <c r="Q7178" s="98">
        <f t="shared" si="901"/>
        <v>0</v>
      </c>
      <c r="R7178" s="98">
        <f t="shared" si="902"/>
        <v>0</v>
      </c>
      <c r="S7178" s="105">
        <f t="shared" si="903"/>
        <v>0</v>
      </c>
      <c r="T7178" s="8" t="str">
        <f>IF(I7178=0,"",(INDEX('AWR Data'!A$1:E$8823,MATCH(A7178,'AWR Data'!A$1:A$8823,0),4)))</f>
        <v/>
      </c>
    </row>
    <row r="7179" spans="1:20" ht="20" customHeight="1">
      <c r="A7179" s="14" t="s">
        <v>13634</v>
      </c>
      <c r="B7179" s="14" t="s">
        <v>498</v>
      </c>
      <c r="C7179" s="14" t="s">
        <v>13635</v>
      </c>
      <c r="E7179" s="74">
        <v>22</v>
      </c>
      <c r="F7179" s="74">
        <v>848</v>
      </c>
      <c r="G7179" s="74">
        <f t="shared" si="896"/>
        <v>264</v>
      </c>
      <c r="H7179" s="80">
        <f t="shared" si="897"/>
        <v>0.31132075471698112</v>
      </c>
      <c r="I7179" s="74">
        <f>INDEX('AWR Data'!A$1:E$8825,MATCH(A7179,'AWR Data'!A$1:A$8825,0),5)</f>
        <v>0</v>
      </c>
      <c r="J7179" s="74">
        <f t="shared" si="898"/>
        <v>0</v>
      </c>
      <c r="K7179" s="105">
        <f t="shared" si="899"/>
        <v>0</v>
      </c>
      <c r="L7179" s="75">
        <v>0</v>
      </c>
      <c r="M7179" s="75">
        <v>0</v>
      </c>
      <c r="N7179" s="75">
        <v>0</v>
      </c>
      <c r="O7179" s="105">
        <v>0</v>
      </c>
      <c r="P7179" s="98">
        <f t="shared" si="900"/>
        <v>264</v>
      </c>
      <c r="Q7179" s="98">
        <f t="shared" si="901"/>
        <v>0</v>
      </c>
      <c r="R7179" s="98">
        <f t="shared" si="902"/>
        <v>0</v>
      </c>
      <c r="S7179" s="105">
        <f t="shared" si="903"/>
        <v>0</v>
      </c>
      <c r="T7179" s="8" t="str">
        <f>IF(I7179=0,"",(INDEX('AWR Data'!A$1:E$8823,MATCH(A7179,'AWR Data'!A$1:A$8823,0),4)))</f>
        <v/>
      </c>
    </row>
    <row r="7180" spans="1:20" ht="20" customHeight="1">
      <c r="A7180" s="14" t="s">
        <v>13636</v>
      </c>
      <c r="B7180" s="14" t="s">
        <v>699</v>
      </c>
      <c r="C7180" s="14" t="s">
        <v>13637</v>
      </c>
      <c r="E7180" s="74">
        <v>480</v>
      </c>
      <c r="F7180" s="74">
        <v>20300</v>
      </c>
      <c r="G7180" s="74">
        <f t="shared" si="896"/>
        <v>5760</v>
      </c>
      <c r="H7180" s="80">
        <f t="shared" si="897"/>
        <v>0.28374384236453204</v>
      </c>
      <c r="I7180" s="74">
        <f>INDEX('AWR Data'!A$1:E$8825,MATCH(A7180,'AWR Data'!A$1:A$8825,0),5)</f>
        <v>0</v>
      </c>
      <c r="J7180" s="74">
        <f t="shared" si="898"/>
        <v>0</v>
      </c>
      <c r="K7180" s="105">
        <f t="shared" si="899"/>
        <v>0</v>
      </c>
      <c r="L7180" s="75">
        <v>0</v>
      </c>
      <c r="M7180" s="75">
        <v>0</v>
      </c>
      <c r="N7180" s="75">
        <v>0</v>
      </c>
      <c r="O7180" s="105">
        <v>0</v>
      </c>
      <c r="P7180" s="98">
        <f t="shared" si="900"/>
        <v>5760</v>
      </c>
      <c r="Q7180" s="98">
        <f t="shared" si="901"/>
        <v>0</v>
      </c>
      <c r="R7180" s="98">
        <f t="shared" si="902"/>
        <v>0</v>
      </c>
      <c r="S7180" s="105">
        <f t="shared" si="903"/>
        <v>0</v>
      </c>
      <c r="T7180" s="8" t="str">
        <f>IF(I7180=0,"",(INDEX('AWR Data'!A$1:E$8823,MATCH(A7180,'AWR Data'!A$1:A$8823,0),4)))</f>
        <v/>
      </c>
    </row>
    <row r="7181" spans="1:20" ht="20" customHeight="1">
      <c r="A7181" s="14" t="s">
        <v>13638</v>
      </c>
      <c r="B7181" s="14" t="s">
        <v>699</v>
      </c>
      <c r="C7181" s="14" t="s">
        <v>13639</v>
      </c>
      <c r="E7181" s="74">
        <v>73</v>
      </c>
      <c r="F7181" s="74">
        <v>4460</v>
      </c>
      <c r="G7181" s="74">
        <f t="shared" si="896"/>
        <v>876</v>
      </c>
      <c r="H7181" s="80">
        <f t="shared" si="897"/>
        <v>0.19641255605381167</v>
      </c>
      <c r="I7181" s="74">
        <f>INDEX('AWR Data'!A$1:E$8825,MATCH(A7181,'AWR Data'!A$1:A$8825,0),5)</f>
        <v>0</v>
      </c>
      <c r="J7181" s="74">
        <f t="shared" si="898"/>
        <v>0</v>
      </c>
      <c r="K7181" s="105">
        <f t="shared" si="899"/>
        <v>0</v>
      </c>
      <c r="L7181" s="75">
        <v>0</v>
      </c>
      <c r="M7181" s="75">
        <v>0</v>
      </c>
      <c r="N7181" s="75">
        <v>0</v>
      </c>
      <c r="O7181" s="105">
        <v>0</v>
      </c>
      <c r="P7181" s="98">
        <f t="shared" si="900"/>
        <v>876</v>
      </c>
      <c r="Q7181" s="98">
        <f t="shared" si="901"/>
        <v>0</v>
      </c>
      <c r="R7181" s="98">
        <f t="shared" si="902"/>
        <v>0</v>
      </c>
      <c r="S7181" s="105">
        <f t="shared" si="903"/>
        <v>0</v>
      </c>
      <c r="T7181" s="8" t="str">
        <f>IF(I7181=0,"",(INDEX('AWR Data'!A$1:E$8823,MATCH(A7181,'AWR Data'!A$1:A$8823,0),4)))</f>
        <v/>
      </c>
    </row>
    <row r="7182" spans="1:20" ht="20" customHeight="1">
      <c r="A7182" s="14" t="s">
        <v>13842</v>
      </c>
      <c r="B7182" s="14" t="s">
        <v>1795</v>
      </c>
      <c r="C7182" s="14" t="s">
        <v>13843</v>
      </c>
      <c r="E7182" s="74">
        <v>36</v>
      </c>
      <c r="F7182" s="74">
        <v>2470</v>
      </c>
      <c r="G7182" s="74">
        <f t="shared" si="896"/>
        <v>432</v>
      </c>
      <c r="H7182" s="80">
        <f t="shared" si="897"/>
        <v>0.17489878542510121</v>
      </c>
      <c r="I7182" s="74">
        <f>INDEX('AWR Data'!A$1:E$8825,MATCH(A7182,'AWR Data'!A$1:A$8825,0),5)</f>
        <v>0</v>
      </c>
      <c r="J7182" s="74">
        <f t="shared" si="898"/>
        <v>0</v>
      </c>
      <c r="K7182" s="105">
        <f t="shared" si="899"/>
        <v>0</v>
      </c>
      <c r="L7182" s="75">
        <v>0</v>
      </c>
      <c r="M7182" s="75">
        <v>0</v>
      </c>
      <c r="N7182" s="75">
        <v>0</v>
      </c>
      <c r="O7182" s="105">
        <v>0</v>
      </c>
      <c r="P7182" s="98">
        <f t="shared" si="900"/>
        <v>432</v>
      </c>
      <c r="Q7182" s="98">
        <f t="shared" si="901"/>
        <v>0</v>
      </c>
      <c r="R7182" s="98">
        <f t="shared" si="902"/>
        <v>0</v>
      </c>
      <c r="S7182" s="105">
        <f t="shared" si="903"/>
        <v>0</v>
      </c>
      <c r="T7182" s="8" t="str">
        <f>IF(I7182=0,"",(INDEX('AWR Data'!A$1:E$8823,MATCH(A7182,'AWR Data'!A$1:A$8823,0),4)))</f>
        <v/>
      </c>
    </row>
    <row r="7183" spans="1:20" ht="20" customHeight="1">
      <c r="A7183" s="14" t="s">
        <v>13844</v>
      </c>
      <c r="B7183" s="14" t="s">
        <v>1795</v>
      </c>
      <c r="C7183" s="14" t="s">
        <v>13845</v>
      </c>
      <c r="E7183" s="74">
        <v>28</v>
      </c>
      <c r="F7183" s="74">
        <v>4870</v>
      </c>
      <c r="G7183" s="74">
        <f t="shared" si="896"/>
        <v>336</v>
      </c>
      <c r="H7183" s="80">
        <f t="shared" si="897"/>
        <v>6.899383983572896E-2</v>
      </c>
      <c r="I7183" s="74">
        <f>INDEX('AWR Data'!A$1:E$8825,MATCH(A7183,'AWR Data'!A$1:A$8825,0),5)</f>
        <v>0</v>
      </c>
      <c r="J7183" s="74">
        <f t="shared" si="898"/>
        <v>0</v>
      </c>
      <c r="K7183" s="105">
        <f t="shared" si="899"/>
        <v>0</v>
      </c>
      <c r="L7183" s="75">
        <v>0</v>
      </c>
      <c r="M7183" s="75">
        <v>0</v>
      </c>
      <c r="N7183" s="75">
        <v>0</v>
      </c>
      <c r="O7183" s="105">
        <v>0</v>
      </c>
      <c r="P7183" s="98">
        <f t="shared" si="900"/>
        <v>336</v>
      </c>
      <c r="Q7183" s="98">
        <f t="shared" si="901"/>
        <v>0</v>
      </c>
      <c r="R7183" s="98">
        <f t="shared" si="902"/>
        <v>0</v>
      </c>
      <c r="S7183" s="105">
        <f t="shared" si="903"/>
        <v>0</v>
      </c>
      <c r="T7183" s="8" t="str">
        <f>IF(I7183=0,"",(INDEX('AWR Data'!A$1:E$8823,MATCH(A7183,'AWR Data'!A$1:A$8823,0),4)))</f>
        <v/>
      </c>
    </row>
    <row r="7184" spans="1:20" ht="20" customHeight="1">
      <c r="A7184" s="14" t="s">
        <v>13846</v>
      </c>
      <c r="B7184" s="14" t="s">
        <v>996</v>
      </c>
      <c r="C7184" s="14" t="s">
        <v>13847</v>
      </c>
      <c r="E7184" s="74">
        <v>22</v>
      </c>
      <c r="F7184" s="74">
        <v>1520</v>
      </c>
      <c r="G7184" s="74">
        <f t="shared" si="896"/>
        <v>264</v>
      </c>
      <c r="H7184" s="80">
        <f t="shared" si="897"/>
        <v>0.1736842105263158</v>
      </c>
      <c r="I7184" s="74">
        <f>INDEX('AWR Data'!A$1:E$8825,MATCH(A7184,'AWR Data'!A$1:A$8825,0),5)</f>
        <v>0</v>
      </c>
      <c r="J7184" s="74">
        <f t="shared" si="898"/>
        <v>0</v>
      </c>
      <c r="K7184" s="105">
        <f t="shared" si="899"/>
        <v>0</v>
      </c>
      <c r="L7184" s="75">
        <v>0</v>
      </c>
      <c r="M7184" s="75">
        <v>0</v>
      </c>
      <c r="N7184" s="75">
        <v>0</v>
      </c>
      <c r="O7184" s="105">
        <v>0</v>
      </c>
      <c r="P7184" s="98">
        <f t="shared" si="900"/>
        <v>264</v>
      </c>
      <c r="Q7184" s="98">
        <f t="shared" si="901"/>
        <v>0</v>
      </c>
      <c r="R7184" s="98">
        <f t="shared" si="902"/>
        <v>0</v>
      </c>
      <c r="S7184" s="105">
        <f t="shared" si="903"/>
        <v>0</v>
      </c>
      <c r="T7184" s="8" t="str">
        <f>IF(I7184=0,"",(INDEX('AWR Data'!A$1:E$8823,MATCH(A7184,'AWR Data'!A$1:A$8823,0),4)))</f>
        <v/>
      </c>
    </row>
    <row r="7185" spans="1:20" ht="20" customHeight="1">
      <c r="A7185" s="14" t="s">
        <v>13848</v>
      </c>
      <c r="B7185" s="14" t="s">
        <v>568</v>
      </c>
      <c r="E7185" s="74">
        <v>36</v>
      </c>
      <c r="F7185" s="74">
        <v>4150</v>
      </c>
      <c r="G7185" s="74">
        <f t="shared" si="896"/>
        <v>432</v>
      </c>
      <c r="H7185" s="80">
        <f t="shared" si="897"/>
        <v>0.10409638554216867</v>
      </c>
      <c r="I7185" s="74">
        <f>INDEX('AWR Data'!A$1:E$8825,MATCH(A7185,'AWR Data'!A$1:A$8825,0),5)</f>
        <v>0</v>
      </c>
      <c r="J7185" s="74">
        <f t="shared" si="898"/>
        <v>0</v>
      </c>
      <c r="K7185" s="105">
        <f t="shared" si="899"/>
        <v>0</v>
      </c>
      <c r="L7185" s="75">
        <v>0</v>
      </c>
      <c r="M7185" s="75">
        <v>0</v>
      </c>
      <c r="N7185" s="75">
        <v>0</v>
      </c>
      <c r="O7185" s="105">
        <v>0</v>
      </c>
      <c r="P7185" s="98">
        <f t="shared" si="900"/>
        <v>432</v>
      </c>
      <c r="Q7185" s="98">
        <f t="shared" si="901"/>
        <v>0</v>
      </c>
      <c r="R7185" s="98">
        <f t="shared" si="902"/>
        <v>0</v>
      </c>
      <c r="S7185" s="105">
        <f t="shared" si="903"/>
        <v>0</v>
      </c>
      <c r="T7185" s="8" t="str">
        <f>IF(I7185=0,"",(INDEX('AWR Data'!A$1:E$8823,MATCH(A7185,'AWR Data'!A$1:A$8823,0),4)))</f>
        <v/>
      </c>
    </row>
    <row r="7186" spans="1:20" ht="20" customHeight="1">
      <c r="A7186" s="14" t="s">
        <v>13849</v>
      </c>
      <c r="B7186" s="14" t="s">
        <v>989</v>
      </c>
      <c r="C7186" s="14" t="s">
        <v>13850</v>
      </c>
      <c r="E7186" s="74">
        <v>390</v>
      </c>
      <c r="F7186" s="74">
        <v>66600</v>
      </c>
      <c r="G7186" s="74">
        <f t="shared" si="896"/>
        <v>4680</v>
      </c>
      <c r="H7186" s="80">
        <f t="shared" si="897"/>
        <v>7.0270270270270274E-2</v>
      </c>
      <c r="I7186" s="74">
        <f>INDEX('AWR Data'!A$1:E$8825,MATCH(A7186,'AWR Data'!A$1:A$8825,0),5)</f>
        <v>0</v>
      </c>
      <c r="J7186" s="74">
        <f t="shared" si="898"/>
        <v>0</v>
      </c>
      <c r="K7186" s="105">
        <f t="shared" si="899"/>
        <v>0</v>
      </c>
      <c r="L7186" s="75">
        <v>0</v>
      </c>
      <c r="M7186" s="75">
        <v>0</v>
      </c>
      <c r="N7186" s="75">
        <v>0</v>
      </c>
      <c r="O7186" s="105">
        <v>0</v>
      </c>
      <c r="P7186" s="98">
        <f t="shared" si="900"/>
        <v>4680</v>
      </c>
      <c r="Q7186" s="98">
        <f t="shared" si="901"/>
        <v>0</v>
      </c>
      <c r="R7186" s="98">
        <f t="shared" si="902"/>
        <v>0</v>
      </c>
      <c r="S7186" s="105">
        <f t="shared" si="903"/>
        <v>0</v>
      </c>
      <c r="T7186" s="8" t="str">
        <f>IF(I7186=0,"",(INDEX('AWR Data'!A$1:E$8823,MATCH(A7186,'AWR Data'!A$1:A$8823,0),4)))</f>
        <v/>
      </c>
    </row>
    <row r="7187" spans="1:20" ht="20" customHeight="1">
      <c r="A7187" s="14" t="s">
        <v>13851</v>
      </c>
      <c r="B7187" s="14" t="s">
        <v>989</v>
      </c>
      <c r="C7187" s="14" t="s">
        <v>13852</v>
      </c>
      <c r="E7187" s="74">
        <v>28</v>
      </c>
      <c r="F7187" s="74">
        <v>96100</v>
      </c>
      <c r="G7187" s="74">
        <f t="shared" si="896"/>
        <v>336</v>
      </c>
      <c r="H7187" s="80">
        <f t="shared" si="897"/>
        <v>3.4963579604578563E-3</v>
      </c>
      <c r="I7187" s="74">
        <f>INDEX('AWR Data'!A$1:E$8825,MATCH(A7187,'AWR Data'!A$1:A$8825,0),5)</f>
        <v>0</v>
      </c>
      <c r="J7187" s="74">
        <f t="shared" si="898"/>
        <v>0</v>
      </c>
      <c r="K7187" s="105">
        <f t="shared" si="899"/>
        <v>0</v>
      </c>
      <c r="L7187" s="75">
        <v>0</v>
      </c>
      <c r="M7187" s="75">
        <v>0</v>
      </c>
      <c r="N7187" s="75">
        <v>0</v>
      </c>
      <c r="O7187" s="105">
        <v>0</v>
      </c>
      <c r="P7187" s="98">
        <f t="shared" si="900"/>
        <v>336</v>
      </c>
      <c r="Q7187" s="98">
        <f t="shared" si="901"/>
        <v>0</v>
      </c>
      <c r="R7187" s="98">
        <f t="shared" si="902"/>
        <v>0</v>
      </c>
      <c r="S7187" s="105">
        <f t="shared" si="903"/>
        <v>0</v>
      </c>
      <c r="T7187" s="8" t="str">
        <f>IF(I7187=0,"",(INDEX('AWR Data'!A$1:E$8823,MATCH(A7187,'AWR Data'!A$1:A$8823,0),4)))</f>
        <v/>
      </c>
    </row>
    <row r="7188" spans="1:20" ht="20" customHeight="1">
      <c r="A7188" s="14" t="s">
        <v>13853</v>
      </c>
      <c r="B7188" s="14" t="s">
        <v>17334</v>
      </c>
      <c r="C7188" s="14" t="s">
        <v>13854</v>
      </c>
      <c r="E7188" s="74">
        <v>210</v>
      </c>
      <c r="F7188" s="74">
        <v>13600</v>
      </c>
      <c r="G7188" s="74">
        <f t="shared" si="896"/>
        <v>2520</v>
      </c>
      <c r="H7188" s="80">
        <f t="shared" si="897"/>
        <v>0.18529411764705883</v>
      </c>
      <c r="I7188" s="74">
        <f>INDEX('AWR Data'!A$1:E$8825,MATCH(A7188,'AWR Data'!A$1:A$8825,0),5)</f>
        <v>0</v>
      </c>
      <c r="J7188" s="74">
        <f t="shared" si="898"/>
        <v>0</v>
      </c>
      <c r="K7188" s="105">
        <f t="shared" si="899"/>
        <v>0</v>
      </c>
      <c r="L7188" s="75">
        <v>0</v>
      </c>
      <c r="M7188" s="75">
        <v>0</v>
      </c>
      <c r="N7188" s="75">
        <v>0</v>
      </c>
      <c r="O7188" s="105">
        <v>0</v>
      </c>
      <c r="P7188" s="98">
        <f t="shared" si="900"/>
        <v>2520</v>
      </c>
      <c r="Q7188" s="98">
        <f t="shared" si="901"/>
        <v>0</v>
      </c>
      <c r="R7188" s="98">
        <f t="shared" si="902"/>
        <v>0</v>
      </c>
      <c r="S7188" s="105">
        <f t="shared" si="903"/>
        <v>0</v>
      </c>
      <c r="T7188" s="8" t="str">
        <f>IF(I7188=0,"",(INDEX('AWR Data'!A$1:E$8823,MATCH(A7188,'AWR Data'!A$1:A$8823,0),4)))</f>
        <v/>
      </c>
    </row>
    <row r="7189" spans="1:20" ht="20" customHeight="1">
      <c r="A7189" s="14" t="s">
        <v>13855</v>
      </c>
      <c r="B7189" s="14" t="s">
        <v>989</v>
      </c>
      <c r="C7189" s="14" t="s">
        <v>13653</v>
      </c>
      <c r="E7189" s="74">
        <v>1600</v>
      </c>
      <c r="F7189" s="74">
        <v>27300</v>
      </c>
      <c r="G7189" s="74">
        <f t="shared" si="896"/>
        <v>19200</v>
      </c>
      <c r="H7189" s="80">
        <f t="shared" si="897"/>
        <v>0.70329670329670335</v>
      </c>
      <c r="I7189" s="74">
        <f>INDEX('AWR Data'!A$1:E$8825,MATCH(A7189,'AWR Data'!A$1:A$8825,0),5)</f>
        <v>0</v>
      </c>
      <c r="J7189" s="74">
        <f t="shared" si="898"/>
        <v>0</v>
      </c>
      <c r="K7189" s="105">
        <f t="shared" si="899"/>
        <v>0</v>
      </c>
      <c r="L7189" s="75">
        <v>0</v>
      </c>
      <c r="M7189" s="75">
        <v>0</v>
      </c>
      <c r="N7189" s="75">
        <v>0</v>
      </c>
      <c r="O7189" s="105">
        <v>0</v>
      </c>
      <c r="P7189" s="98">
        <f t="shared" si="900"/>
        <v>19200</v>
      </c>
      <c r="Q7189" s="98">
        <f t="shared" si="901"/>
        <v>0</v>
      </c>
      <c r="R7189" s="98">
        <f t="shared" si="902"/>
        <v>0</v>
      </c>
      <c r="S7189" s="105">
        <f t="shared" si="903"/>
        <v>0</v>
      </c>
      <c r="T7189" s="8" t="str">
        <f>IF(I7189=0,"",(INDEX('AWR Data'!A$1:E$8823,MATCH(A7189,'AWR Data'!A$1:A$8823,0),4)))</f>
        <v/>
      </c>
    </row>
    <row r="7190" spans="1:20" ht="20" customHeight="1">
      <c r="A7190" s="14" t="s">
        <v>13654</v>
      </c>
      <c r="B7190" s="14" t="s">
        <v>17334</v>
      </c>
      <c r="C7190" s="14" t="s">
        <v>13655</v>
      </c>
      <c r="E7190" s="74">
        <v>58</v>
      </c>
      <c r="F7190" s="74">
        <v>10700</v>
      </c>
      <c r="G7190" s="74">
        <f t="shared" si="896"/>
        <v>696</v>
      </c>
      <c r="H7190" s="80">
        <f t="shared" si="897"/>
        <v>6.504672897196262E-2</v>
      </c>
      <c r="I7190" s="74">
        <f>INDEX('AWR Data'!A$1:E$8825,MATCH(A7190,'AWR Data'!A$1:A$8825,0),5)</f>
        <v>0</v>
      </c>
      <c r="J7190" s="74">
        <f t="shared" si="898"/>
        <v>0</v>
      </c>
      <c r="K7190" s="105">
        <f t="shared" si="899"/>
        <v>0</v>
      </c>
      <c r="L7190" s="75">
        <v>0</v>
      </c>
      <c r="M7190" s="75">
        <v>0</v>
      </c>
      <c r="N7190" s="75">
        <v>0</v>
      </c>
      <c r="O7190" s="105">
        <v>0</v>
      </c>
      <c r="P7190" s="98">
        <f t="shared" si="900"/>
        <v>696</v>
      </c>
      <c r="Q7190" s="98">
        <f t="shared" si="901"/>
        <v>0</v>
      </c>
      <c r="R7190" s="98">
        <f t="shared" si="902"/>
        <v>0</v>
      </c>
      <c r="S7190" s="105">
        <f t="shared" si="903"/>
        <v>0</v>
      </c>
      <c r="T7190" s="8" t="str">
        <f>IF(I7190=0,"",(INDEX('AWR Data'!A$1:E$8823,MATCH(A7190,'AWR Data'!A$1:A$8823,0),4)))</f>
        <v/>
      </c>
    </row>
    <row r="7191" spans="1:20" ht="20" customHeight="1">
      <c r="A7191" s="14" t="s">
        <v>13656</v>
      </c>
      <c r="B7191" s="14" t="s">
        <v>17334</v>
      </c>
      <c r="C7191" s="14" t="s">
        <v>13657</v>
      </c>
      <c r="E7191" s="74">
        <v>16</v>
      </c>
      <c r="F7191" s="74">
        <v>22100</v>
      </c>
      <c r="G7191" s="74">
        <f t="shared" si="896"/>
        <v>192</v>
      </c>
      <c r="H7191" s="80">
        <f t="shared" si="897"/>
        <v>8.687782805429865E-3</v>
      </c>
      <c r="I7191" s="74">
        <f>INDEX('AWR Data'!A$1:E$8825,MATCH(A7191,'AWR Data'!A$1:A$8825,0),5)</f>
        <v>0</v>
      </c>
      <c r="J7191" s="74">
        <f t="shared" si="898"/>
        <v>0</v>
      </c>
      <c r="K7191" s="105">
        <f t="shared" si="899"/>
        <v>0</v>
      </c>
      <c r="L7191" s="75">
        <v>0</v>
      </c>
      <c r="M7191" s="75">
        <v>0</v>
      </c>
      <c r="N7191" s="75">
        <v>0</v>
      </c>
      <c r="O7191" s="105">
        <v>0</v>
      </c>
      <c r="P7191" s="98">
        <f t="shared" si="900"/>
        <v>192</v>
      </c>
      <c r="Q7191" s="98">
        <f t="shared" si="901"/>
        <v>0</v>
      </c>
      <c r="R7191" s="98">
        <f t="shared" si="902"/>
        <v>0</v>
      </c>
      <c r="S7191" s="105">
        <f t="shared" si="903"/>
        <v>0</v>
      </c>
      <c r="T7191" s="8" t="str">
        <f>IF(I7191=0,"",(INDEX('AWR Data'!A$1:E$8823,MATCH(A7191,'AWR Data'!A$1:A$8823,0),4)))</f>
        <v/>
      </c>
    </row>
    <row r="7192" spans="1:20" ht="20" customHeight="1">
      <c r="A7192" s="14" t="s">
        <v>13658</v>
      </c>
      <c r="B7192" s="14" t="s">
        <v>989</v>
      </c>
      <c r="C7192" s="14" t="s">
        <v>13659</v>
      </c>
      <c r="E7192" s="74">
        <v>4400</v>
      </c>
      <c r="F7192" s="74">
        <v>924000</v>
      </c>
      <c r="G7192" s="74">
        <f t="shared" si="896"/>
        <v>52800</v>
      </c>
      <c r="H7192" s="80">
        <f t="shared" si="897"/>
        <v>5.7142857142857141E-2</v>
      </c>
      <c r="I7192" s="74">
        <f>INDEX('AWR Data'!A$1:E$8825,MATCH(A7192,'AWR Data'!A$1:A$8825,0),5)</f>
        <v>0</v>
      </c>
      <c r="J7192" s="74">
        <f t="shared" si="898"/>
        <v>0</v>
      </c>
      <c r="K7192" s="105">
        <f t="shared" si="899"/>
        <v>0</v>
      </c>
      <c r="L7192" s="75">
        <v>0</v>
      </c>
      <c r="M7192" s="75">
        <v>0</v>
      </c>
      <c r="N7192" s="75">
        <v>0</v>
      </c>
      <c r="O7192" s="105">
        <v>0</v>
      </c>
      <c r="P7192" s="98">
        <f t="shared" si="900"/>
        <v>52800</v>
      </c>
      <c r="Q7192" s="98">
        <f t="shared" si="901"/>
        <v>0</v>
      </c>
      <c r="R7192" s="98">
        <f t="shared" si="902"/>
        <v>0</v>
      </c>
      <c r="S7192" s="105">
        <f t="shared" si="903"/>
        <v>0</v>
      </c>
      <c r="T7192" s="8" t="str">
        <f>IF(I7192=0,"",(INDEX('AWR Data'!A$1:E$8823,MATCH(A7192,'AWR Data'!A$1:A$8823,0),4)))</f>
        <v/>
      </c>
    </row>
    <row r="7193" spans="1:20" ht="20" customHeight="1">
      <c r="A7193" s="14" t="s">
        <v>13660</v>
      </c>
      <c r="B7193" s="14" t="s">
        <v>989</v>
      </c>
      <c r="C7193" s="14" t="s">
        <v>13661</v>
      </c>
      <c r="E7193" s="74">
        <v>260</v>
      </c>
      <c r="F7193" s="74">
        <v>10900</v>
      </c>
      <c r="G7193" s="74">
        <f t="shared" si="896"/>
        <v>3120</v>
      </c>
      <c r="H7193" s="80">
        <f t="shared" si="897"/>
        <v>0.28623853211009176</v>
      </c>
      <c r="I7193" s="74">
        <f>INDEX('AWR Data'!A$1:E$8825,MATCH(A7193,'AWR Data'!A$1:A$8825,0),5)</f>
        <v>0</v>
      </c>
      <c r="J7193" s="74">
        <f t="shared" si="898"/>
        <v>0</v>
      </c>
      <c r="K7193" s="105">
        <f t="shared" si="899"/>
        <v>0</v>
      </c>
      <c r="L7193" s="75">
        <v>0</v>
      </c>
      <c r="M7193" s="75">
        <v>0</v>
      </c>
      <c r="N7193" s="75">
        <v>0</v>
      </c>
      <c r="O7193" s="105">
        <v>0</v>
      </c>
      <c r="P7193" s="98">
        <f t="shared" si="900"/>
        <v>3120</v>
      </c>
      <c r="Q7193" s="98">
        <f t="shared" si="901"/>
        <v>0</v>
      </c>
      <c r="R7193" s="98">
        <f t="shared" si="902"/>
        <v>0</v>
      </c>
      <c r="S7193" s="105">
        <f t="shared" si="903"/>
        <v>0</v>
      </c>
      <c r="T7193" s="8" t="str">
        <f>IF(I7193=0,"",(INDEX('AWR Data'!A$1:E$8823,MATCH(A7193,'AWR Data'!A$1:A$8823,0),4)))</f>
        <v/>
      </c>
    </row>
    <row r="7194" spans="1:20" ht="20" customHeight="1">
      <c r="A7194" s="14" t="s">
        <v>13662</v>
      </c>
      <c r="B7194" s="14" t="s">
        <v>498</v>
      </c>
      <c r="C7194" s="14" t="s">
        <v>13868</v>
      </c>
      <c r="E7194" s="74">
        <v>46</v>
      </c>
      <c r="F7194" s="74">
        <v>3610</v>
      </c>
      <c r="G7194" s="74">
        <f t="shared" si="896"/>
        <v>552</v>
      </c>
      <c r="H7194" s="80">
        <f t="shared" si="897"/>
        <v>0.15290858725761772</v>
      </c>
      <c r="I7194" s="74">
        <f>INDEX('AWR Data'!A$1:E$8825,MATCH(A7194,'AWR Data'!A$1:A$8825,0),5)</f>
        <v>0</v>
      </c>
      <c r="J7194" s="74">
        <f t="shared" si="898"/>
        <v>0</v>
      </c>
      <c r="K7194" s="105">
        <f t="shared" si="899"/>
        <v>0</v>
      </c>
      <c r="L7194" s="75">
        <v>0</v>
      </c>
      <c r="M7194" s="75">
        <v>0</v>
      </c>
      <c r="N7194" s="75">
        <v>0</v>
      </c>
      <c r="O7194" s="105">
        <v>0</v>
      </c>
      <c r="P7194" s="98">
        <f t="shared" si="900"/>
        <v>552</v>
      </c>
      <c r="Q7194" s="98">
        <f t="shared" si="901"/>
        <v>0</v>
      </c>
      <c r="R7194" s="98">
        <f t="shared" si="902"/>
        <v>0</v>
      </c>
      <c r="S7194" s="105">
        <f t="shared" si="903"/>
        <v>0</v>
      </c>
      <c r="T7194" s="8" t="str">
        <f>IF(I7194=0,"",(INDEX('AWR Data'!A$1:E$8823,MATCH(A7194,'AWR Data'!A$1:A$8823,0),4)))</f>
        <v/>
      </c>
    </row>
    <row r="7195" spans="1:20" ht="20" customHeight="1">
      <c r="A7195" s="14" t="s">
        <v>13869</v>
      </c>
      <c r="B7195" s="14" t="s">
        <v>1178</v>
      </c>
      <c r="C7195" s="14" t="s">
        <v>13870</v>
      </c>
      <c r="E7195" s="74">
        <v>28</v>
      </c>
      <c r="F7195" s="74">
        <v>10500</v>
      </c>
      <c r="G7195" s="74">
        <f t="shared" si="896"/>
        <v>336</v>
      </c>
      <c r="H7195" s="80">
        <f t="shared" si="897"/>
        <v>3.2000000000000001E-2</v>
      </c>
      <c r="I7195" s="74">
        <f>INDEX('AWR Data'!A$1:E$8825,MATCH(A7195,'AWR Data'!A$1:A$8825,0),5)</f>
        <v>0</v>
      </c>
      <c r="J7195" s="74">
        <f t="shared" si="898"/>
        <v>0</v>
      </c>
      <c r="K7195" s="105">
        <f t="shared" si="899"/>
        <v>0</v>
      </c>
      <c r="L7195" s="75">
        <v>0</v>
      </c>
      <c r="M7195" s="75">
        <v>0</v>
      </c>
      <c r="N7195" s="75">
        <v>0</v>
      </c>
      <c r="O7195" s="105">
        <v>0</v>
      </c>
      <c r="P7195" s="98">
        <f t="shared" si="900"/>
        <v>336</v>
      </c>
      <c r="Q7195" s="98">
        <f t="shared" si="901"/>
        <v>0</v>
      </c>
      <c r="R7195" s="98">
        <f t="shared" si="902"/>
        <v>0</v>
      </c>
      <c r="S7195" s="105">
        <f t="shared" si="903"/>
        <v>0</v>
      </c>
      <c r="T7195" s="8" t="str">
        <f>IF(I7195=0,"",(INDEX('AWR Data'!A$1:E$8823,MATCH(A7195,'AWR Data'!A$1:A$8823,0),4)))</f>
        <v/>
      </c>
    </row>
    <row r="7196" spans="1:20" ht="20" customHeight="1">
      <c r="A7196" s="14" t="s">
        <v>13871</v>
      </c>
      <c r="B7196" s="14" t="s">
        <v>1178</v>
      </c>
      <c r="C7196" s="14" t="s">
        <v>13872</v>
      </c>
      <c r="E7196" s="74">
        <v>28</v>
      </c>
      <c r="F7196" s="74">
        <v>43100</v>
      </c>
      <c r="G7196" s="74">
        <f t="shared" si="896"/>
        <v>336</v>
      </c>
      <c r="H7196" s="80">
        <f t="shared" si="897"/>
        <v>7.7958236658932714E-3</v>
      </c>
      <c r="I7196" s="74">
        <f>INDEX('AWR Data'!A$1:E$8825,MATCH(A7196,'AWR Data'!A$1:A$8825,0),5)</f>
        <v>0</v>
      </c>
      <c r="J7196" s="74">
        <f t="shared" si="898"/>
        <v>0</v>
      </c>
      <c r="K7196" s="105">
        <f t="shared" si="899"/>
        <v>0</v>
      </c>
      <c r="L7196" s="75">
        <v>0</v>
      </c>
      <c r="M7196" s="75">
        <v>0</v>
      </c>
      <c r="N7196" s="75">
        <v>0</v>
      </c>
      <c r="O7196" s="105">
        <v>0</v>
      </c>
      <c r="P7196" s="98">
        <f t="shared" si="900"/>
        <v>336</v>
      </c>
      <c r="Q7196" s="98">
        <f t="shared" si="901"/>
        <v>0</v>
      </c>
      <c r="R7196" s="98">
        <f t="shared" si="902"/>
        <v>0</v>
      </c>
      <c r="S7196" s="105">
        <f t="shared" si="903"/>
        <v>0</v>
      </c>
      <c r="T7196" s="8" t="str">
        <f>IF(I7196=0,"",(INDEX('AWR Data'!A$1:E$8823,MATCH(A7196,'AWR Data'!A$1:A$8823,0),4)))</f>
        <v/>
      </c>
    </row>
    <row r="7197" spans="1:20" ht="20" customHeight="1">
      <c r="A7197" s="14" t="s">
        <v>13873</v>
      </c>
      <c r="B7197" s="14" t="s">
        <v>501</v>
      </c>
      <c r="C7197" s="14" t="s">
        <v>13874</v>
      </c>
      <c r="E7197" s="74">
        <v>91</v>
      </c>
      <c r="F7197" s="74">
        <v>696</v>
      </c>
      <c r="G7197" s="74">
        <f t="shared" si="896"/>
        <v>1092</v>
      </c>
      <c r="H7197" s="80">
        <f t="shared" si="897"/>
        <v>1.5689655172413792</v>
      </c>
      <c r="I7197" s="74">
        <f>INDEX('AWR Data'!A$1:E$8825,MATCH(A7197,'AWR Data'!A$1:A$8825,0),5)</f>
        <v>0</v>
      </c>
      <c r="J7197" s="74">
        <f t="shared" si="898"/>
        <v>0</v>
      </c>
      <c r="K7197" s="105">
        <f t="shared" si="899"/>
        <v>0</v>
      </c>
      <c r="L7197" s="75">
        <v>0</v>
      </c>
      <c r="M7197" s="75">
        <v>0</v>
      </c>
      <c r="N7197" s="75">
        <v>0</v>
      </c>
      <c r="O7197" s="105">
        <v>0</v>
      </c>
      <c r="P7197" s="98">
        <f t="shared" si="900"/>
        <v>1092</v>
      </c>
      <c r="Q7197" s="98">
        <f t="shared" si="901"/>
        <v>0</v>
      </c>
      <c r="R7197" s="98">
        <f t="shared" si="902"/>
        <v>0</v>
      </c>
      <c r="S7197" s="105">
        <f t="shared" si="903"/>
        <v>0</v>
      </c>
      <c r="T7197" s="8" t="str">
        <f>IF(I7197=0,"",(INDEX('AWR Data'!A$1:E$8823,MATCH(A7197,'AWR Data'!A$1:A$8823,0),4)))</f>
        <v/>
      </c>
    </row>
    <row r="7198" spans="1:20" ht="20" customHeight="1">
      <c r="A7198" s="14" t="s">
        <v>13875</v>
      </c>
      <c r="B7198" s="14" t="s">
        <v>1187</v>
      </c>
      <c r="C7198" s="14" t="s">
        <v>13876</v>
      </c>
      <c r="E7198" s="74">
        <v>46</v>
      </c>
      <c r="F7198" s="74">
        <v>19600</v>
      </c>
      <c r="G7198" s="74">
        <f t="shared" si="896"/>
        <v>552</v>
      </c>
      <c r="H7198" s="80">
        <f t="shared" si="897"/>
        <v>2.816326530612245E-2</v>
      </c>
      <c r="I7198" s="74">
        <f>INDEX('AWR Data'!A$1:E$8825,MATCH(A7198,'AWR Data'!A$1:A$8825,0),5)</f>
        <v>0</v>
      </c>
      <c r="J7198" s="74">
        <f t="shared" si="898"/>
        <v>0</v>
      </c>
      <c r="K7198" s="105">
        <f t="shared" si="899"/>
        <v>0</v>
      </c>
      <c r="L7198" s="75">
        <v>0</v>
      </c>
      <c r="M7198" s="75">
        <v>0</v>
      </c>
      <c r="N7198" s="75">
        <v>0</v>
      </c>
      <c r="O7198" s="105">
        <v>0</v>
      </c>
      <c r="P7198" s="98">
        <f t="shared" si="900"/>
        <v>552</v>
      </c>
      <c r="Q7198" s="98">
        <f t="shared" si="901"/>
        <v>0</v>
      </c>
      <c r="R7198" s="98">
        <f t="shared" si="902"/>
        <v>0</v>
      </c>
      <c r="S7198" s="105">
        <f t="shared" si="903"/>
        <v>0</v>
      </c>
      <c r="T7198" s="8" t="str">
        <f>IF(I7198=0,"",(INDEX('AWR Data'!A$1:E$8823,MATCH(A7198,'AWR Data'!A$1:A$8823,0),4)))</f>
        <v/>
      </c>
    </row>
    <row r="7199" spans="1:20" ht="20" customHeight="1">
      <c r="A7199" s="14" t="s">
        <v>13877</v>
      </c>
      <c r="B7199" s="14" t="s">
        <v>501</v>
      </c>
      <c r="C7199" s="14" t="s">
        <v>13878</v>
      </c>
      <c r="E7199" s="74">
        <v>28</v>
      </c>
      <c r="F7199" s="74">
        <v>6340</v>
      </c>
      <c r="G7199" s="74">
        <f t="shared" si="896"/>
        <v>336</v>
      </c>
      <c r="H7199" s="80">
        <f t="shared" si="897"/>
        <v>5.2996845425867509E-2</v>
      </c>
      <c r="I7199" s="74">
        <f>INDEX('AWR Data'!A$1:E$8825,MATCH(A7199,'AWR Data'!A$1:A$8825,0),5)</f>
        <v>0</v>
      </c>
      <c r="J7199" s="74">
        <f t="shared" si="898"/>
        <v>0</v>
      </c>
      <c r="K7199" s="105">
        <f t="shared" si="899"/>
        <v>0</v>
      </c>
      <c r="L7199" s="75">
        <v>0</v>
      </c>
      <c r="M7199" s="75">
        <v>0</v>
      </c>
      <c r="N7199" s="75">
        <v>0</v>
      </c>
      <c r="O7199" s="105">
        <v>0</v>
      </c>
      <c r="P7199" s="98">
        <f t="shared" si="900"/>
        <v>336</v>
      </c>
      <c r="Q7199" s="98">
        <f t="shared" si="901"/>
        <v>0</v>
      </c>
      <c r="R7199" s="98">
        <f t="shared" si="902"/>
        <v>0</v>
      </c>
      <c r="S7199" s="105">
        <f t="shared" si="903"/>
        <v>0</v>
      </c>
      <c r="T7199" s="8" t="str">
        <f>IF(I7199=0,"",(INDEX('AWR Data'!A$1:E$8823,MATCH(A7199,'AWR Data'!A$1:A$8823,0),4)))</f>
        <v/>
      </c>
    </row>
    <row r="7200" spans="1:20" ht="20" customHeight="1">
      <c r="A7200" s="14" t="s">
        <v>13879</v>
      </c>
      <c r="B7200" s="14" t="s">
        <v>989</v>
      </c>
      <c r="C7200" s="14" t="s">
        <v>13880</v>
      </c>
      <c r="E7200" s="74">
        <v>1000</v>
      </c>
      <c r="F7200" s="74">
        <v>60000</v>
      </c>
      <c r="G7200" s="74">
        <f t="shared" si="896"/>
        <v>12000</v>
      </c>
      <c r="H7200" s="80">
        <f t="shared" si="897"/>
        <v>0.2</v>
      </c>
      <c r="I7200" s="74">
        <f>INDEX('AWR Data'!A$1:E$8825,MATCH(A7200,'AWR Data'!A$1:A$8825,0),5)</f>
        <v>0</v>
      </c>
      <c r="J7200" s="74">
        <f t="shared" si="898"/>
        <v>0</v>
      </c>
      <c r="K7200" s="105">
        <f t="shared" si="899"/>
        <v>0</v>
      </c>
      <c r="L7200" s="75">
        <v>0</v>
      </c>
      <c r="M7200" s="75">
        <v>0</v>
      </c>
      <c r="N7200" s="75">
        <v>0</v>
      </c>
      <c r="O7200" s="105">
        <v>0</v>
      </c>
      <c r="P7200" s="98">
        <f t="shared" si="900"/>
        <v>12000</v>
      </c>
      <c r="Q7200" s="98">
        <f t="shared" si="901"/>
        <v>0</v>
      </c>
      <c r="R7200" s="98">
        <f t="shared" si="902"/>
        <v>0</v>
      </c>
      <c r="S7200" s="105">
        <f t="shared" si="903"/>
        <v>0</v>
      </c>
      <c r="T7200" s="8" t="str">
        <f>IF(I7200=0,"",(INDEX('AWR Data'!A$1:E$8823,MATCH(A7200,'AWR Data'!A$1:A$8823,0),4)))</f>
        <v/>
      </c>
    </row>
    <row r="7201" spans="1:20" ht="20" customHeight="1">
      <c r="A7201" s="14" t="s">
        <v>13881</v>
      </c>
      <c r="B7201" s="14" t="s">
        <v>989</v>
      </c>
      <c r="C7201" s="14" t="s">
        <v>13882</v>
      </c>
      <c r="E7201" s="74">
        <v>73</v>
      </c>
      <c r="F7201" s="74">
        <v>115000</v>
      </c>
      <c r="G7201" s="74">
        <f t="shared" si="896"/>
        <v>876</v>
      </c>
      <c r="H7201" s="80">
        <f t="shared" si="897"/>
        <v>7.6173913043478259E-3</v>
      </c>
      <c r="I7201" s="74">
        <f>INDEX('AWR Data'!A$1:E$8825,MATCH(A7201,'AWR Data'!A$1:A$8825,0),5)</f>
        <v>0</v>
      </c>
      <c r="J7201" s="74">
        <f t="shared" si="898"/>
        <v>0</v>
      </c>
      <c r="K7201" s="105">
        <f t="shared" si="899"/>
        <v>0</v>
      </c>
      <c r="L7201" s="75">
        <v>0</v>
      </c>
      <c r="M7201" s="75">
        <v>0</v>
      </c>
      <c r="N7201" s="75">
        <v>0</v>
      </c>
      <c r="O7201" s="105">
        <v>0</v>
      </c>
      <c r="P7201" s="98">
        <f t="shared" si="900"/>
        <v>876</v>
      </c>
      <c r="Q7201" s="98">
        <f t="shared" si="901"/>
        <v>0</v>
      </c>
      <c r="R7201" s="98">
        <f t="shared" si="902"/>
        <v>0</v>
      </c>
      <c r="S7201" s="105">
        <f t="shared" si="903"/>
        <v>0</v>
      </c>
      <c r="T7201" s="8" t="str">
        <f>IF(I7201=0,"",(INDEX('AWR Data'!A$1:E$8823,MATCH(A7201,'AWR Data'!A$1:A$8823,0),4)))</f>
        <v/>
      </c>
    </row>
    <row r="7202" spans="1:20" ht="20" customHeight="1">
      <c r="A7202" s="14" t="s">
        <v>13883</v>
      </c>
      <c r="B7202" s="14" t="s">
        <v>989</v>
      </c>
      <c r="C7202" s="14" t="s">
        <v>13884</v>
      </c>
      <c r="E7202" s="74">
        <v>140</v>
      </c>
      <c r="F7202" s="74">
        <v>24500</v>
      </c>
      <c r="G7202" s="74">
        <f t="shared" si="896"/>
        <v>1680</v>
      </c>
      <c r="H7202" s="80">
        <f t="shared" si="897"/>
        <v>6.8571428571428575E-2</v>
      </c>
      <c r="I7202" s="74">
        <f>INDEX('AWR Data'!A$1:E$8825,MATCH(A7202,'AWR Data'!A$1:A$8825,0),5)</f>
        <v>0</v>
      </c>
      <c r="J7202" s="74">
        <f t="shared" si="898"/>
        <v>0</v>
      </c>
      <c r="K7202" s="105">
        <f t="shared" si="899"/>
        <v>0</v>
      </c>
      <c r="L7202" s="75">
        <v>0</v>
      </c>
      <c r="M7202" s="75">
        <v>0</v>
      </c>
      <c r="N7202" s="75">
        <v>0</v>
      </c>
      <c r="O7202" s="105">
        <v>0</v>
      </c>
      <c r="P7202" s="98">
        <f t="shared" si="900"/>
        <v>1680</v>
      </c>
      <c r="Q7202" s="98">
        <f t="shared" si="901"/>
        <v>0</v>
      </c>
      <c r="R7202" s="98">
        <f t="shared" si="902"/>
        <v>0</v>
      </c>
      <c r="S7202" s="105">
        <f t="shared" si="903"/>
        <v>0</v>
      </c>
      <c r="T7202" s="8" t="str">
        <f>IF(I7202=0,"",(INDEX('AWR Data'!A$1:E$8823,MATCH(A7202,'AWR Data'!A$1:A$8823,0),4)))</f>
        <v/>
      </c>
    </row>
    <row r="7203" spans="1:20" ht="20" customHeight="1">
      <c r="A7203" s="14" t="s">
        <v>13885</v>
      </c>
      <c r="B7203" s="14" t="s">
        <v>929</v>
      </c>
      <c r="C7203" s="14" t="s">
        <v>13886</v>
      </c>
      <c r="E7203" s="74">
        <v>73</v>
      </c>
      <c r="F7203" s="74">
        <v>9440</v>
      </c>
      <c r="G7203" s="74">
        <f t="shared" si="896"/>
        <v>876</v>
      </c>
      <c r="H7203" s="80">
        <f t="shared" si="897"/>
        <v>9.279661016949152E-2</v>
      </c>
      <c r="I7203" s="74">
        <f>INDEX('AWR Data'!A$1:E$8825,MATCH(A7203,'AWR Data'!A$1:A$8825,0),5)</f>
        <v>0</v>
      </c>
      <c r="J7203" s="74">
        <f t="shared" si="898"/>
        <v>0</v>
      </c>
      <c r="K7203" s="105">
        <f t="shared" si="899"/>
        <v>0</v>
      </c>
      <c r="L7203" s="75">
        <v>0</v>
      </c>
      <c r="M7203" s="75">
        <v>0</v>
      </c>
      <c r="N7203" s="75">
        <v>0</v>
      </c>
      <c r="O7203" s="105">
        <v>0</v>
      </c>
      <c r="P7203" s="98">
        <f t="shared" si="900"/>
        <v>876</v>
      </c>
      <c r="Q7203" s="98">
        <f t="shared" si="901"/>
        <v>0</v>
      </c>
      <c r="R7203" s="98">
        <f t="shared" si="902"/>
        <v>0</v>
      </c>
      <c r="S7203" s="105">
        <f t="shared" si="903"/>
        <v>0</v>
      </c>
      <c r="T7203" s="8" t="str">
        <f>IF(I7203=0,"",(INDEX('AWR Data'!A$1:E$8823,MATCH(A7203,'AWR Data'!A$1:A$8823,0),4)))</f>
        <v/>
      </c>
    </row>
    <row r="7204" spans="1:20" ht="20" customHeight="1">
      <c r="A7204" s="14" t="s">
        <v>14097</v>
      </c>
      <c r="B7204" s="14" t="s">
        <v>989</v>
      </c>
      <c r="C7204" s="14" t="s">
        <v>14098</v>
      </c>
      <c r="E7204" s="98">
        <v>260</v>
      </c>
      <c r="F7204" s="98">
        <v>1310000</v>
      </c>
      <c r="G7204" s="98">
        <f t="shared" si="896"/>
        <v>3120</v>
      </c>
      <c r="H7204" s="80">
        <f t="shared" si="897"/>
        <v>2.3816793893129771E-3</v>
      </c>
      <c r="I7204" s="98">
        <f>INDEX('AWR Data'!A$1:E$8825,MATCH(A7204,'AWR Data'!A$1:A$8825,0),5)</f>
        <v>0</v>
      </c>
      <c r="J7204" s="98">
        <f t="shared" si="898"/>
        <v>0</v>
      </c>
      <c r="K7204" s="105">
        <f t="shared" si="899"/>
        <v>0</v>
      </c>
      <c r="L7204" s="75">
        <v>0</v>
      </c>
      <c r="M7204" s="75">
        <v>0</v>
      </c>
      <c r="N7204" s="75">
        <v>0</v>
      </c>
      <c r="O7204" s="105">
        <v>0</v>
      </c>
      <c r="P7204" s="98">
        <f t="shared" si="900"/>
        <v>3120</v>
      </c>
      <c r="Q7204" s="98">
        <f t="shared" si="901"/>
        <v>0</v>
      </c>
      <c r="R7204" s="98">
        <f t="shared" si="902"/>
        <v>0</v>
      </c>
      <c r="S7204" s="105">
        <f t="shared" si="903"/>
        <v>0</v>
      </c>
      <c r="T7204" s="8" t="str">
        <f>IF(I7204=0,"",(INDEX('AWR Data'!A$1:E$8823,MATCH(A7204,'AWR Data'!A$1:A$8823,0),4)))</f>
        <v/>
      </c>
    </row>
    <row r="7205" spans="1:20" ht="20" customHeight="1">
      <c r="A7205" s="14" t="s">
        <v>14099</v>
      </c>
      <c r="B7205" s="14" t="s">
        <v>989</v>
      </c>
      <c r="C7205" s="14" t="s">
        <v>14100</v>
      </c>
      <c r="E7205" s="98">
        <v>73</v>
      </c>
      <c r="F7205" s="98">
        <v>74700</v>
      </c>
      <c r="G7205" s="98">
        <f t="shared" si="896"/>
        <v>876</v>
      </c>
      <c r="H7205" s="80">
        <f t="shared" si="897"/>
        <v>1.1726907630522088E-2</v>
      </c>
      <c r="I7205" s="98">
        <f>INDEX('AWR Data'!A$1:E$8825,MATCH(A7205,'AWR Data'!A$1:A$8825,0),5)</f>
        <v>0</v>
      </c>
      <c r="J7205" s="98">
        <f t="shared" si="898"/>
        <v>0</v>
      </c>
      <c r="K7205" s="105">
        <f t="shared" si="899"/>
        <v>0</v>
      </c>
      <c r="L7205" s="75">
        <v>0</v>
      </c>
      <c r="M7205" s="75">
        <v>0</v>
      </c>
      <c r="N7205" s="75">
        <v>0</v>
      </c>
      <c r="O7205" s="105">
        <v>0</v>
      </c>
      <c r="P7205" s="98">
        <f t="shared" si="900"/>
        <v>876</v>
      </c>
      <c r="Q7205" s="98">
        <f t="shared" si="901"/>
        <v>0</v>
      </c>
      <c r="R7205" s="98">
        <f t="shared" si="902"/>
        <v>0</v>
      </c>
      <c r="S7205" s="105">
        <f t="shared" si="903"/>
        <v>0</v>
      </c>
      <c r="T7205" s="8" t="str">
        <f>IF(I7205=0,"",(INDEX('AWR Data'!A$1:E$8823,MATCH(A7205,'AWR Data'!A$1:A$8823,0),4)))</f>
        <v/>
      </c>
    </row>
    <row r="7206" spans="1:20" ht="20" customHeight="1">
      <c r="A7206" s="14" t="s">
        <v>14101</v>
      </c>
      <c r="B7206" s="14" t="s">
        <v>464</v>
      </c>
      <c r="C7206" s="14" t="s">
        <v>14102</v>
      </c>
      <c r="E7206" s="74">
        <v>46</v>
      </c>
      <c r="F7206" s="74">
        <v>2140</v>
      </c>
      <c r="G7206" s="74">
        <f t="shared" si="896"/>
        <v>552</v>
      </c>
      <c r="H7206" s="80">
        <f t="shared" si="897"/>
        <v>0.25794392523364484</v>
      </c>
      <c r="I7206" s="74">
        <f>INDEX('AWR Data'!A$1:E$8825,MATCH(A7206,'AWR Data'!A$1:A$8825,0),5)</f>
        <v>0</v>
      </c>
      <c r="J7206" s="74">
        <f t="shared" si="898"/>
        <v>0</v>
      </c>
      <c r="K7206" s="105">
        <f t="shared" si="899"/>
        <v>0</v>
      </c>
      <c r="L7206" s="75">
        <v>0</v>
      </c>
      <c r="M7206" s="75">
        <v>0</v>
      </c>
      <c r="N7206" s="75">
        <v>0</v>
      </c>
      <c r="O7206" s="105">
        <v>0</v>
      </c>
      <c r="P7206" s="98">
        <f t="shared" si="900"/>
        <v>552</v>
      </c>
      <c r="Q7206" s="98">
        <f t="shared" si="901"/>
        <v>0</v>
      </c>
      <c r="R7206" s="98">
        <f t="shared" si="902"/>
        <v>0</v>
      </c>
      <c r="S7206" s="105">
        <f t="shared" si="903"/>
        <v>0</v>
      </c>
      <c r="T7206" s="8" t="str">
        <f>IF(I7206=0,"",(INDEX('AWR Data'!A$1:E$8823,MATCH(A7206,'AWR Data'!A$1:A$8823,0),4)))</f>
        <v/>
      </c>
    </row>
    <row r="7207" spans="1:20" ht="20" customHeight="1">
      <c r="A7207" s="14" t="s">
        <v>14103</v>
      </c>
      <c r="B7207" s="14" t="s">
        <v>464</v>
      </c>
      <c r="C7207" s="14" t="s">
        <v>14104</v>
      </c>
      <c r="E7207" s="74">
        <v>22</v>
      </c>
      <c r="F7207" s="74">
        <v>41</v>
      </c>
      <c r="G7207" s="74">
        <f t="shared" si="896"/>
        <v>264</v>
      </c>
      <c r="H7207" s="80">
        <f t="shared" si="897"/>
        <v>6.4390243902439028</v>
      </c>
      <c r="I7207" s="74">
        <f>INDEX('AWR Data'!A$1:E$8825,MATCH(A7207,'AWR Data'!A$1:A$8825,0),5)</f>
        <v>0</v>
      </c>
      <c r="J7207" s="74">
        <f t="shared" si="898"/>
        <v>0</v>
      </c>
      <c r="K7207" s="105">
        <f t="shared" si="899"/>
        <v>0</v>
      </c>
      <c r="L7207" s="75">
        <v>0</v>
      </c>
      <c r="M7207" s="75">
        <v>0</v>
      </c>
      <c r="N7207" s="75">
        <v>0</v>
      </c>
      <c r="O7207" s="105">
        <v>0</v>
      </c>
      <c r="P7207" s="98">
        <f t="shared" si="900"/>
        <v>264</v>
      </c>
      <c r="Q7207" s="98">
        <f t="shared" si="901"/>
        <v>0</v>
      </c>
      <c r="R7207" s="98">
        <f t="shared" si="902"/>
        <v>0</v>
      </c>
      <c r="S7207" s="105">
        <f t="shared" si="903"/>
        <v>0</v>
      </c>
      <c r="T7207" s="8" t="str">
        <f>IF(I7207=0,"",(INDEX('AWR Data'!A$1:E$8823,MATCH(A7207,'AWR Data'!A$1:A$8823,0),4)))</f>
        <v/>
      </c>
    </row>
    <row r="7208" spans="1:20" ht="20" customHeight="1">
      <c r="A7208" s="14" t="s">
        <v>14105</v>
      </c>
      <c r="B7208" s="14" t="s">
        <v>568</v>
      </c>
      <c r="E7208" s="74">
        <v>73</v>
      </c>
      <c r="F7208" s="74">
        <v>1190</v>
      </c>
      <c r="G7208" s="74">
        <f t="shared" si="896"/>
        <v>876</v>
      </c>
      <c r="H7208" s="80">
        <f t="shared" si="897"/>
        <v>0.73613445378151265</v>
      </c>
      <c r="I7208" s="74">
        <f>INDEX('AWR Data'!A$1:E$8825,MATCH(A7208,'AWR Data'!A$1:A$8825,0),5)</f>
        <v>0</v>
      </c>
      <c r="J7208" s="74">
        <f t="shared" si="898"/>
        <v>0</v>
      </c>
      <c r="K7208" s="105">
        <f t="shared" si="899"/>
        <v>0</v>
      </c>
      <c r="L7208" s="75">
        <v>0</v>
      </c>
      <c r="M7208" s="75">
        <v>0</v>
      </c>
      <c r="N7208" s="75">
        <v>0</v>
      </c>
      <c r="O7208" s="105">
        <v>0</v>
      </c>
      <c r="P7208" s="98">
        <f t="shared" si="900"/>
        <v>876</v>
      </c>
      <c r="Q7208" s="98">
        <f t="shared" si="901"/>
        <v>0</v>
      </c>
      <c r="R7208" s="98">
        <f t="shared" si="902"/>
        <v>0</v>
      </c>
      <c r="S7208" s="105">
        <f t="shared" si="903"/>
        <v>0</v>
      </c>
      <c r="T7208" s="8" t="str">
        <f>IF(I7208=0,"",(INDEX('AWR Data'!A$1:E$8823,MATCH(A7208,'AWR Data'!A$1:A$8823,0),4)))</f>
        <v/>
      </c>
    </row>
    <row r="7209" spans="1:20" ht="20" customHeight="1">
      <c r="A7209" s="14" t="s">
        <v>14106</v>
      </c>
      <c r="B7209" s="14" t="s">
        <v>568</v>
      </c>
      <c r="E7209" s="74">
        <v>58</v>
      </c>
      <c r="F7209" s="74">
        <v>1110</v>
      </c>
      <c r="G7209" s="74">
        <f t="shared" si="896"/>
        <v>696</v>
      </c>
      <c r="H7209" s="80">
        <f t="shared" si="897"/>
        <v>0.62702702702702706</v>
      </c>
      <c r="I7209" s="74">
        <f>INDEX('AWR Data'!A$1:E$8825,MATCH(A7209,'AWR Data'!A$1:A$8825,0),5)</f>
        <v>0</v>
      </c>
      <c r="J7209" s="74">
        <f t="shared" si="898"/>
        <v>0</v>
      </c>
      <c r="K7209" s="105">
        <f t="shared" si="899"/>
        <v>0</v>
      </c>
      <c r="L7209" s="75">
        <v>0</v>
      </c>
      <c r="M7209" s="75">
        <v>0</v>
      </c>
      <c r="N7209" s="75">
        <v>0</v>
      </c>
      <c r="O7209" s="105">
        <v>0</v>
      </c>
      <c r="P7209" s="98">
        <f t="shared" si="900"/>
        <v>696</v>
      </c>
      <c r="Q7209" s="98">
        <f t="shared" si="901"/>
        <v>0</v>
      </c>
      <c r="R7209" s="98">
        <f t="shared" si="902"/>
        <v>0</v>
      </c>
      <c r="S7209" s="105">
        <f t="shared" si="903"/>
        <v>0</v>
      </c>
      <c r="T7209" s="8" t="str">
        <f>IF(I7209=0,"",(INDEX('AWR Data'!A$1:E$8823,MATCH(A7209,'AWR Data'!A$1:A$8823,0),4)))</f>
        <v/>
      </c>
    </row>
    <row r="7210" spans="1:20" ht="20" customHeight="1">
      <c r="A7210" s="14" t="s">
        <v>14107</v>
      </c>
      <c r="B7210" s="14" t="s">
        <v>1025</v>
      </c>
      <c r="C7210" s="14" t="s">
        <v>14108</v>
      </c>
      <c r="E7210" s="74">
        <v>73</v>
      </c>
      <c r="F7210" s="74">
        <v>7730</v>
      </c>
      <c r="G7210" s="74">
        <f t="shared" si="896"/>
        <v>876</v>
      </c>
      <c r="H7210" s="80">
        <f t="shared" si="897"/>
        <v>0.11332470892626131</v>
      </c>
      <c r="I7210" s="74">
        <f>INDEX('AWR Data'!A$1:E$8825,MATCH(A7210,'AWR Data'!A$1:A$8825,0),5)</f>
        <v>0</v>
      </c>
      <c r="J7210" s="74">
        <f t="shared" si="898"/>
        <v>0</v>
      </c>
      <c r="K7210" s="105">
        <f t="shared" si="899"/>
        <v>0</v>
      </c>
      <c r="L7210" s="75">
        <v>0</v>
      </c>
      <c r="M7210" s="75">
        <v>0</v>
      </c>
      <c r="N7210" s="75">
        <v>0</v>
      </c>
      <c r="O7210" s="105">
        <v>0</v>
      </c>
      <c r="P7210" s="98">
        <f t="shared" si="900"/>
        <v>876</v>
      </c>
      <c r="Q7210" s="98">
        <f t="shared" si="901"/>
        <v>0</v>
      </c>
      <c r="R7210" s="98">
        <f t="shared" si="902"/>
        <v>0</v>
      </c>
      <c r="S7210" s="105">
        <f t="shared" si="903"/>
        <v>0</v>
      </c>
      <c r="T7210" s="8" t="str">
        <f>IF(I7210=0,"",(INDEX('AWR Data'!A$1:E$8823,MATCH(A7210,'AWR Data'!A$1:A$8823,0),4)))</f>
        <v/>
      </c>
    </row>
    <row r="7211" spans="1:20" ht="20" customHeight="1">
      <c r="A7211" s="14" t="s">
        <v>14109</v>
      </c>
      <c r="B7211" s="14" t="s">
        <v>5409</v>
      </c>
      <c r="C7211" s="14" t="s">
        <v>14110</v>
      </c>
      <c r="E7211" s="74">
        <v>58</v>
      </c>
      <c r="F7211" s="74">
        <v>721</v>
      </c>
      <c r="G7211" s="74">
        <f t="shared" si="896"/>
        <v>696</v>
      </c>
      <c r="H7211" s="80">
        <f t="shared" si="897"/>
        <v>0.96532593619972262</v>
      </c>
      <c r="I7211" s="74">
        <f>INDEX('AWR Data'!A$1:E$8825,MATCH(A7211,'AWR Data'!A$1:A$8825,0),5)</f>
        <v>0</v>
      </c>
      <c r="J7211" s="74">
        <f t="shared" si="898"/>
        <v>0</v>
      </c>
      <c r="K7211" s="105">
        <f t="shared" si="899"/>
        <v>0</v>
      </c>
      <c r="L7211" s="75">
        <v>0</v>
      </c>
      <c r="M7211" s="75">
        <v>0</v>
      </c>
      <c r="N7211" s="75">
        <v>0</v>
      </c>
      <c r="O7211" s="105">
        <v>0</v>
      </c>
      <c r="P7211" s="98">
        <f t="shared" si="900"/>
        <v>696</v>
      </c>
      <c r="Q7211" s="98">
        <f t="shared" si="901"/>
        <v>0</v>
      </c>
      <c r="R7211" s="98">
        <f t="shared" si="902"/>
        <v>0</v>
      </c>
      <c r="S7211" s="105">
        <f t="shared" si="903"/>
        <v>0</v>
      </c>
      <c r="T7211" s="8" t="str">
        <f>IF(I7211=0,"",(INDEX('AWR Data'!A$1:E$8823,MATCH(A7211,'AWR Data'!A$1:A$8823,0),4)))</f>
        <v/>
      </c>
    </row>
    <row r="7212" spans="1:20" ht="20" customHeight="1">
      <c r="A7212" s="14" t="s">
        <v>13899</v>
      </c>
      <c r="B7212" s="14" t="s">
        <v>5409</v>
      </c>
      <c r="C7212" s="14" t="s">
        <v>13900</v>
      </c>
      <c r="E7212" s="74">
        <v>28</v>
      </c>
      <c r="F7212" s="74">
        <v>1260</v>
      </c>
      <c r="G7212" s="74">
        <f t="shared" si="896"/>
        <v>336</v>
      </c>
      <c r="H7212" s="80">
        <f t="shared" si="897"/>
        <v>0.26666666666666666</v>
      </c>
      <c r="I7212" s="74">
        <f>INDEX('AWR Data'!A$1:E$8825,MATCH(A7212,'AWR Data'!A$1:A$8825,0),5)</f>
        <v>0</v>
      </c>
      <c r="J7212" s="74">
        <f t="shared" si="898"/>
        <v>0</v>
      </c>
      <c r="K7212" s="105">
        <f t="shared" si="899"/>
        <v>0</v>
      </c>
      <c r="L7212" s="75">
        <v>0</v>
      </c>
      <c r="M7212" s="75">
        <v>0</v>
      </c>
      <c r="N7212" s="75">
        <v>0</v>
      </c>
      <c r="O7212" s="105">
        <v>0</v>
      </c>
      <c r="P7212" s="98">
        <f t="shared" si="900"/>
        <v>336</v>
      </c>
      <c r="Q7212" s="98">
        <f t="shared" si="901"/>
        <v>0</v>
      </c>
      <c r="R7212" s="98">
        <f t="shared" si="902"/>
        <v>0</v>
      </c>
      <c r="S7212" s="105">
        <f t="shared" si="903"/>
        <v>0</v>
      </c>
      <c r="T7212" s="8" t="str">
        <f>IF(I7212=0,"",(INDEX('AWR Data'!A$1:E$8823,MATCH(A7212,'AWR Data'!A$1:A$8823,0),4)))</f>
        <v/>
      </c>
    </row>
    <row r="7213" spans="1:20" ht="20" customHeight="1">
      <c r="A7213" s="14" t="s">
        <v>13905</v>
      </c>
      <c r="B7213" s="14" t="s">
        <v>516</v>
      </c>
      <c r="C7213" s="14" t="s">
        <v>13906</v>
      </c>
      <c r="E7213" s="74">
        <v>140</v>
      </c>
      <c r="F7213" s="74">
        <v>1940</v>
      </c>
      <c r="G7213" s="74">
        <f t="shared" si="896"/>
        <v>1680</v>
      </c>
      <c r="H7213" s="80">
        <f t="shared" si="897"/>
        <v>0.865979381443299</v>
      </c>
      <c r="I7213" s="74">
        <f>INDEX('AWR Data'!A$1:E$8825,MATCH(A7213,'AWR Data'!A$1:A$8825,0),5)</f>
        <v>0</v>
      </c>
      <c r="J7213" s="74">
        <f t="shared" si="898"/>
        <v>0</v>
      </c>
      <c r="K7213" s="105">
        <f t="shared" si="899"/>
        <v>0</v>
      </c>
      <c r="L7213" s="75">
        <v>0</v>
      </c>
      <c r="M7213" s="75">
        <v>0</v>
      </c>
      <c r="N7213" s="75">
        <v>0</v>
      </c>
      <c r="O7213" s="105">
        <v>0</v>
      </c>
      <c r="P7213" s="98">
        <f t="shared" si="900"/>
        <v>1680</v>
      </c>
      <c r="Q7213" s="98">
        <f t="shared" si="901"/>
        <v>0</v>
      </c>
      <c r="R7213" s="98">
        <f t="shared" si="902"/>
        <v>0</v>
      </c>
      <c r="S7213" s="105">
        <f t="shared" si="903"/>
        <v>0</v>
      </c>
      <c r="T7213" s="8" t="str">
        <f>IF(I7213=0,"",(INDEX('AWR Data'!A$1:E$8823,MATCH(A7213,'AWR Data'!A$1:A$8823,0),4)))</f>
        <v/>
      </c>
    </row>
    <row r="7214" spans="1:20" ht="20" customHeight="1">
      <c r="A7214" s="14" t="s">
        <v>13907</v>
      </c>
      <c r="B7214" s="14" t="s">
        <v>920</v>
      </c>
      <c r="C7214" s="14" t="s">
        <v>13908</v>
      </c>
      <c r="E7214" s="74">
        <v>91</v>
      </c>
      <c r="F7214" s="74">
        <v>120</v>
      </c>
      <c r="G7214" s="74">
        <f t="shared" si="896"/>
        <v>1092</v>
      </c>
      <c r="H7214" s="80">
        <f t="shared" si="897"/>
        <v>9.1</v>
      </c>
      <c r="I7214" s="74">
        <f>INDEX('AWR Data'!A$1:E$8825,MATCH(A7214,'AWR Data'!A$1:A$8825,0),5)</f>
        <v>0</v>
      </c>
      <c r="J7214" s="74">
        <f t="shared" si="898"/>
        <v>0</v>
      </c>
      <c r="K7214" s="105">
        <f t="shared" si="899"/>
        <v>0</v>
      </c>
      <c r="L7214" s="75">
        <v>0</v>
      </c>
      <c r="M7214" s="75">
        <v>0</v>
      </c>
      <c r="N7214" s="75">
        <v>0</v>
      </c>
      <c r="O7214" s="105">
        <v>0</v>
      </c>
      <c r="P7214" s="98">
        <f t="shared" si="900"/>
        <v>1092</v>
      </c>
      <c r="Q7214" s="98">
        <f t="shared" si="901"/>
        <v>0</v>
      </c>
      <c r="R7214" s="98">
        <f t="shared" si="902"/>
        <v>0</v>
      </c>
      <c r="S7214" s="105">
        <f t="shared" si="903"/>
        <v>0</v>
      </c>
      <c r="T7214" s="8" t="str">
        <f>IF(I7214=0,"",(INDEX('AWR Data'!A$1:E$8823,MATCH(A7214,'AWR Data'!A$1:A$8823,0),4)))</f>
        <v/>
      </c>
    </row>
    <row r="7215" spans="1:20" ht="20" customHeight="1">
      <c r="A7215" s="14" t="s">
        <v>13909</v>
      </c>
      <c r="B7215" s="14" t="s">
        <v>920</v>
      </c>
      <c r="C7215" s="14" t="s">
        <v>13910</v>
      </c>
      <c r="E7215" s="74">
        <v>28</v>
      </c>
      <c r="F7215" s="74">
        <v>385</v>
      </c>
      <c r="G7215" s="74">
        <f t="shared" si="896"/>
        <v>336</v>
      </c>
      <c r="H7215" s="80">
        <f t="shared" si="897"/>
        <v>0.87272727272727268</v>
      </c>
      <c r="I7215" s="74">
        <f>INDEX('AWR Data'!A$1:E$8825,MATCH(A7215,'AWR Data'!A$1:A$8825,0),5)</f>
        <v>0</v>
      </c>
      <c r="J7215" s="74">
        <f t="shared" si="898"/>
        <v>0</v>
      </c>
      <c r="K7215" s="105">
        <f t="shared" si="899"/>
        <v>0</v>
      </c>
      <c r="L7215" s="75">
        <v>0</v>
      </c>
      <c r="M7215" s="75">
        <v>0</v>
      </c>
      <c r="N7215" s="75">
        <v>0</v>
      </c>
      <c r="O7215" s="105">
        <v>0</v>
      </c>
      <c r="P7215" s="98">
        <f t="shared" si="900"/>
        <v>336</v>
      </c>
      <c r="Q7215" s="98">
        <f t="shared" si="901"/>
        <v>0</v>
      </c>
      <c r="R7215" s="98">
        <f t="shared" si="902"/>
        <v>0</v>
      </c>
      <c r="S7215" s="105">
        <f t="shared" si="903"/>
        <v>0</v>
      </c>
      <c r="T7215" s="8" t="str">
        <f>IF(I7215=0,"",(INDEX('AWR Data'!A$1:E$8823,MATCH(A7215,'AWR Data'!A$1:A$8823,0),4)))</f>
        <v/>
      </c>
    </row>
    <row r="7216" spans="1:20" ht="20" customHeight="1">
      <c r="A7216" s="14" t="s">
        <v>13911</v>
      </c>
      <c r="B7216" s="14" t="s">
        <v>2119</v>
      </c>
      <c r="C7216" s="14" t="s">
        <v>13912</v>
      </c>
      <c r="E7216" s="74">
        <v>46</v>
      </c>
      <c r="F7216" s="74">
        <v>676</v>
      </c>
      <c r="G7216" s="74">
        <f t="shared" si="896"/>
        <v>552</v>
      </c>
      <c r="H7216" s="80">
        <f t="shared" si="897"/>
        <v>0.81656804733727806</v>
      </c>
      <c r="I7216" s="74">
        <f>INDEX('AWR Data'!A$1:E$8825,MATCH(A7216,'AWR Data'!A$1:A$8825,0),5)</f>
        <v>0</v>
      </c>
      <c r="J7216" s="74">
        <f t="shared" si="898"/>
        <v>0</v>
      </c>
      <c r="K7216" s="105">
        <f t="shared" si="899"/>
        <v>0</v>
      </c>
      <c r="L7216" s="75">
        <v>0</v>
      </c>
      <c r="M7216" s="75">
        <v>0</v>
      </c>
      <c r="N7216" s="75">
        <v>0</v>
      </c>
      <c r="O7216" s="105">
        <v>0</v>
      </c>
      <c r="P7216" s="98">
        <f t="shared" si="900"/>
        <v>552</v>
      </c>
      <c r="Q7216" s="98">
        <f t="shared" si="901"/>
        <v>0</v>
      </c>
      <c r="R7216" s="98">
        <f t="shared" si="902"/>
        <v>0</v>
      </c>
      <c r="S7216" s="105">
        <f t="shared" si="903"/>
        <v>0</v>
      </c>
      <c r="T7216" s="8" t="str">
        <f>IF(I7216=0,"",(INDEX('AWR Data'!A$1:E$8823,MATCH(A7216,'AWR Data'!A$1:A$8823,0),4)))</f>
        <v/>
      </c>
    </row>
    <row r="7217" spans="1:20" ht="20" customHeight="1">
      <c r="A7217" s="14" t="s">
        <v>13913</v>
      </c>
      <c r="B7217" s="14" t="s">
        <v>573</v>
      </c>
      <c r="C7217" s="14" t="s">
        <v>13914</v>
      </c>
      <c r="E7217" s="74">
        <v>58</v>
      </c>
      <c r="F7217" s="74">
        <v>9590</v>
      </c>
      <c r="G7217" s="74">
        <f t="shared" si="896"/>
        <v>696</v>
      </c>
      <c r="H7217" s="80">
        <f t="shared" si="897"/>
        <v>7.2575599582898859E-2</v>
      </c>
      <c r="I7217" s="74">
        <f>INDEX('AWR Data'!A$1:E$8825,MATCH(A7217,'AWR Data'!A$1:A$8825,0),5)</f>
        <v>0</v>
      </c>
      <c r="J7217" s="74">
        <f t="shared" si="898"/>
        <v>0</v>
      </c>
      <c r="K7217" s="105">
        <f t="shared" si="899"/>
        <v>0</v>
      </c>
      <c r="L7217" s="75">
        <v>0</v>
      </c>
      <c r="M7217" s="75">
        <v>0</v>
      </c>
      <c r="N7217" s="75">
        <v>0</v>
      </c>
      <c r="O7217" s="105">
        <v>0</v>
      </c>
      <c r="P7217" s="98">
        <f t="shared" si="900"/>
        <v>696</v>
      </c>
      <c r="Q7217" s="98">
        <f t="shared" si="901"/>
        <v>0</v>
      </c>
      <c r="R7217" s="98">
        <f t="shared" si="902"/>
        <v>0</v>
      </c>
      <c r="S7217" s="105">
        <f t="shared" si="903"/>
        <v>0</v>
      </c>
      <c r="T7217" s="8" t="str">
        <f>IF(I7217=0,"",(INDEX('AWR Data'!A$1:E$8823,MATCH(A7217,'AWR Data'!A$1:A$8823,0),4)))</f>
        <v/>
      </c>
    </row>
    <row r="7218" spans="1:20" ht="20" customHeight="1">
      <c r="A7218" s="14" t="s">
        <v>13915</v>
      </c>
      <c r="B7218" s="14" t="s">
        <v>573</v>
      </c>
      <c r="C7218" s="14" t="s">
        <v>13916</v>
      </c>
      <c r="E7218" s="74">
        <v>170</v>
      </c>
      <c r="F7218" s="74">
        <v>20200</v>
      </c>
      <c r="G7218" s="74">
        <f t="shared" si="896"/>
        <v>2040</v>
      </c>
      <c r="H7218" s="80">
        <f t="shared" si="897"/>
        <v>0.100990099009901</v>
      </c>
      <c r="I7218" s="74">
        <f>INDEX('AWR Data'!A$1:E$8825,MATCH(A7218,'AWR Data'!A$1:A$8825,0),5)</f>
        <v>0</v>
      </c>
      <c r="J7218" s="74">
        <f t="shared" si="898"/>
        <v>0</v>
      </c>
      <c r="K7218" s="105">
        <f t="shared" si="899"/>
        <v>0</v>
      </c>
      <c r="L7218" s="75">
        <v>0</v>
      </c>
      <c r="M7218" s="75">
        <v>0</v>
      </c>
      <c r="N7218" s="75">
        <v>0</v>
      </c>
      <c r="O7218" s="105">
        <v>0</v>
      </c>
      <c r="P7218" s="98">
        <f t="shared" si="900"/>
        <v>2040</v>
      </c>
      <c r="Q7218" s="98">
        <f t="shared" si="901"/>
        <v>0</v>
      </c>
      <c r="R7218" s="98">
        <f t="shared" si="902"/>
        <v>0</v>
      </c>
      <c r="S7218" s="105">
        <f t="shared" si="903"/>
        <v>0</v>
      </c>
      <c r="T7218" s="8" t="str">
        <f>IF(I7218=0,"",(INDEX('AWR Data'!A$1:E$8823,MATCH(A7218,'AWR Data'!A$1:A$8823,0),4)))</f>
        <v/>
      </c>
    </row>
    <row r="7219" spans="1:20" ht="20" customHeight="1">
      <c r="A7219" s="14" t="s">
        <v>13712</v>
      </c>
      <c r="B7219" s="14" t="s">
        <v>699</v>
      </c>
      <c r="C7219" s="14" t="s">
        <v>13713</v>
      </c>
      <c r="E7219" s="74">
        <v>73</v>
      </c>
      <c r="F7219" s="74">
        <v>16400</v>
      </c>
      <c r="G7219" s="74">
        <f t="shared" si="896"/>
        <v>876</v>
      </c>
      <c r="H7219" s="80">
        <f t="shared" si="897"/>
        <v>5.3414634146341462E-2</v>
      </c>
      <c r="I7219" s="74">
        <f>INDEX('AWR Data'!A$1:E$8825,MATCH(A7219,'AWR Data'!A$1:A$8825,0),5)</f>
        <v>0</v>
      </c>
      <c r="J7219" s="74">
        <f t="shared" si="898"/>
        <v>0</v>
      </c>
      <c r="K7219" s="105">
        <f t="shared" si="899"/>
        <v>0</v>
      </c>
      <c r="L7219" s="75">
        <v>0</v>
      </c>
      <c r="M7219" s="75">
        <v>0</v>
      </c>
      <c r="N7219" s="75">
        <v>0</v>
      </c>
      <c r="O7219" s="105">
        <v>0</v>
      </c>
      <c r="P7219" s="98">
        <f t="shared" si="900"/>
        <v>876</v>
      </c>
      <c r="Q7219" s="98">
        <f t="shared" si="901"/>
        <v>0</v>
      </c>
      <c r="R7219" s="98">
        <f t="shared" si="902"/>
        <v>0</v>
      </c>
      <c r="S7219" s="105">
        <f t="shared" si="903"/>
        <v>0</v>
      </c>
      <c r="T7219" s="8" t="str">
        <f>IF(I7219=0,"",(INDEX('AWR Data'!A$1:E$8823,MATCH(A7219,'AWR Data'!A$1:A$8823,0),4)))</f>
        <v/>
      </c>
    </row>
    <row r="7220" spans="1:20" ht="20" customHeight="1">
      <c r="A7220" s="14" t="s">
        <v>13714</v>
      </c>
      <c r="B7220" s="14" t="s">
        <v>579</v>
      </c>
      <c r="C7220" s="14" t="s">
        <v>13715</v>
      </c>
      <c r="E7220" s="74">
        <v>1000</v>
      </c>
      <c r="F7220" s="74">
        <v>1740000</v>
      </c>
      <c r="G7220" s="74">
        <f t="shared" si="896"/>
        <v>12000</v>
      </c>
      <c r="H7220" s="80">
        <f t="shared" si="897"/>
        <v>6.8965517241379309E-3</v>
      </c>
      <c r="I7220" s="74">
        <f>INDEX('AWR Data'!A$1:E$8825,MATCH(A7220,'AWR Data'!A$1:A$8825,0),5)</f>
        <v>0</v>
      </c>
      <c r="J7220" s="74">
        <f t="shared" si="898"/>
        <v>0</v>
      </c>
      <c r="K7220" s="105">
        <f t="shared" si="899"/>
        <v>0</v>
      </c>
      <c r="L7220" s="75">
        <v>0</v>
      </c>
      <c r="M7220" s="75">
        <v>0</v>
      </c>
      <c r="N7220" s="75">
        <v>0</v>
      </c>
      <c r="O7220" s="105">
        <v>0</v>
      </c>
      <c r="P7220" s="98">
        <f t="shared" si="900"/>
        <v>12000</v>
      </c>
      <c r="Q7220" s="98">
        <f t="shared" si="901"/>
        <v>0</v>
      </c>
      <c r="R7220" s="98">
        <f t="shared" si="902"/>
        <v>0</v>
      </c>
      <c r="S7220" s="105">
        <f t="shared" si="903"/>
        <v>0</v>
      </c>
      <c r="T7220" s="8" t="str">
        <f>IF(I7220=0,"",(INDEX('AWR Data'!A$1:E$8823,MATCH(A7220,'AWR Data'!A$1:A$8823,0),4)))</f>
        <v/>
      </c>
    </row>
    <row r="7221" spans="1:20" ht="20" customHeight="1">
      <c r="A7221" s="14" t="s">
        <v>13720</v>
      </c>
      <c r="B7221" s="14" t="s">
        <v>501</v>
      </c>
      <c r="C7221" s="14" t="s">
        <v>13721</v>
      </c>
      <c r="E7221" s="74">
        <v>58</v>
      </c>
      <c r="F7221" s="74">
        <v>42700</v>
      </c>
      <c r="G7221" s="74">
        <f t="shared" si="896"/>
        <v>696</v>
      </c>
      <c r="H7221" s="80">
        <f t="shared" si="897"/>
        <v>1.6299765807962531E-2</v>
      </c>
      <c r="I7221" s="74">
        <f>INDEX('AWR Data'!A$1:E$8825,MATCH(A7221,'AWR Data'!A$1:A$8825,0),5)</f>
        <v>0</v>
      </c>
      <c r="J7221" s="74">
        <f t="shared" si="898"/>
        <v>0</v>
      </c>
      <c r="K7221" s="105">
        <f t="shared" si="899"/>
        <v>0</v>
      </c>
      <c r="L7221" s="75">
        <v>0</v>
      </c>
      <c r="M7221" s="75">
        <v>0</v>
      </c>
      <c r="N7221" s="75">
        <v>0</v>
      </c>
      <c r="O7221" s="105">
        <v>0</v>
      </c>
      <c r="P7221" s="98">
        <f t="shared" si="900"/>
        <v>696</v>
      </c>
      <c r="Q7221" s="98">
        <f t="shared" si="901"/>
        <v>0</v>
      </c>
      <c r="R7221" s="98">
        <f t="shared" si="902"/>
        <v>0</v>
      </c>
      <c r="S7221" s="105">
        <f t="shared" si="903"/>
        <v>0</v>
      </c>
      <c r="T7221" s="8" t="str">
        <f>IF(I7221=0,"",(INDEX('AWR Data'!A$1:E$8823,MATCH(A7221,'AWR Data'!A$1:A$8823,0),4)))</f>
        <v/>
      </c>
    </row>
    <row r="7222" spans="1:20" ht="20" customHeight="1">
      <c r="A7222" s="14" t="s">
        <v>13722</v>
      </c>
      <c r="B7222" s="14" t="s">
        <v>579</v>
      </c>
      <c r="C7222" s="14" t="s">
        <v>13723</v>
      </c>
      <c r="E7222" s="74">
        <v>2400</v>
      </c>
      <c r="F7222" s="74">
        <v>214000</v>
      </c>
      <c r="G7222" s="74">
        <f t="shared" si="896"/>
        <v>28800</v>
      </c>
      <c r="H7222" s="80">
        <f t="shared" si="897"/>
        <v>0.13457943925233645</v>
      </c>
      <c r="I7222" s="74">
        <f>INDEX('AWR Data'!A$1:E$8825,MATCH(A7222,'AWR Data'!A$1:A$8825,0),5)</f>
        <v>0</v>
      </c>
      <c r="J7222" s="74">
        <f t="shared" si="898"/>
        <v>0</v>
      </c>
      <c r="K7222" s="105">
        <f t="shared" si="899"/>
        <v>0</v>
      </c>
      <c r="L7222" s="75">
        <v>0</v>
      </c>
      <c r="M7222" s="75">
        <v>0</v>
      </c>
      <c r="N7222" s="75">
        <v>0</v>
      </c>
      <c r="O7222" s="105">
        <v>0</v>
      </c>
      <c r="P7222" s="98">
        <f t="shared" si="900"/>
        <v>28800</v>
      </c>
      <c r="Q7222" s="98">
        <f t="shared" si="901"/>
        <v>0</v>
      </c>
      <c r="R7222" s="98">
        <f t="shared" si="902"/>
        <v>0</v>
      </c>
      <c r="S7222" s="105">
        <f t="shared" si="903"/>
        <v>0</v>
      </c>
      <c r="T7222" s="8" t="str">
        <f>IF(I7222=0,"",(INDEX('AWR Data'!A$1:E$8823,MATCH(A7222,'AWR Data'!A$1:A$8823,0),4)))</f>
        <v/>
      </c>
    </row>
    <row r="7223" spans="1:20" ht="20" customHeight="1">
      <c r="A7223" s="14" t="s">
        <v>13932</v>
      </c>
      <c r="B7223" s="14" t="s">
        <v>17334</v>
      </c>
      <c r="C7223" s="14" t="s">
        <v>13933</v>
      </c>
      <c r="E7223" s="74">
        <v>210</v>
      </c>
      <c r="F7223" s="74">
        <v>10</v>
      </c>
      <c r="G7223" s="74">
        <f t="shared" si="896"/>
        <v>2520</v>
      </c>
      <c r="H7223" s="80">
        <f t="shared" si="897"/>
        <v>252</v>
      </c>
      <c r="I7223" s="74">
        <f>INDEX('AWR Data'!A$1:E$8825,MATCH(A7223,'AWR Data'!A$1:A$8825,0),5)</f>
        <v>0</v>
      </c>
      <c r="J7223" s="74">
        <f t="shared" si="898"/>
        <v>0</v>
      </c>
      <c r="K7223" s="105">
        <f t="shared" si="899"/>
        <v>0</v>
      </c>
      <c r="L7223" s="75">
        <v>0</v>
      </c>
      <c r="M7223" s="75">
        <v>0</v>
      </c>
      <c r="N7223" s="75">
        <v>0</v>
      </c>
      <c r="O7223" s="105">
        <v>0</v>
      </c>
      <c r="P7223" s="98">
        <f t="shared" si="900"/>
        <v>2520</v>
      </c>
      <c r="Q7223" s="98">
        <f t="shared" si="901"/>
        <v>0</v>
      </c>
      <c r="R7223" s="98">
        <f t="shared" si="902"/>
        <v>0</v>
      </c>
      <c r="S7223" s="105">
        <f t="shared" si="903"/>
        <v>0</v>
      </c>
      <c r="T7223" s="8" t="str">
        <f>IF(I7223=0,"",(INDEX('AWR Data'!A$1:E$8823,MATCH(A7223,'AWR Data'!A$1:A$8823,0),4)))</f>
        <v/>
      </c>
    </row>
    <row r="7224" spans="1:20" ht="20" customHeight="1">
      <c r="A7224" s="14" t="s">
        <v>13936</v>
      </c>
      <c r="B7224" s="14" t="s">
        <v>579</v>
      </c>
      <c r="C7224" s="14" t="s">
        <v>13937</v>
      </c>
      <c r="E7224" s="74">
        <v>1600</v>
      </c>
      <c r="F7224" s="74">
        <v>866000</v>
      </c>
      <c r="G7224" s="74">
        <f t="shared" si="896"/>
        <v>19200</v>
      </c>
      <c r="H7224" s="80">
        <f t="shared" si="897"/>
        <v>2.2170900692840646E-2</v>
      </c>
      <c r="I7224" s="74">
        <f>INDEX('AWR Data'!A$1:E$8825,MATCH(A7224,'AWR Data'!A$1:A$8825,0),5)</f>
        <v>0</v>
      </c>
      <c r="J7224" s="74">
        <f t="shared" si="898"/>
        <v>0</v>
      </c>
      <c r="K7224" s="105">
        <f t="shared" si="899"/>
        <v>0</v>
      </c>
      <c r="L7224" s="75">
        <v>0</v>
      </c>
      <c r="M7224" s="75">
        <v>0</v>
      </c>
      <c r="N7224" s="75">
        <v>0</v>
      </c>
      <c r="O7224" s="105">
        <v>0</v>
      </c>
      <c r="P7224" s="98">
        <f t="shared" si="900"/>
        <v>19200</v>
      </c>
      <c r="Q7224" s="98">
        <f t="shared" si="901"/>
        <v>0</v>
      </c>
      <c r="R7224" s="98">
        <f t="shared" si="902"/>
        <v>0</v>
      </c>
      <c r="S7224" s="105">
        <f t="shared" si="903"/>
        <v>0</v>
      </c>
      <c r="T7224" s="8" t="str">
        <f>IF(I7224=0,"",(INDEX('AWR Data'!A$1:E$8823,MATCH(A7224,'AWR Data'!A$1:A$8823,0),4)))</f>
        <v/>
      </c>
    </row>
    <row r="7225" spans="1:20" ht="20" customHeight="1">
      <c r="A7225" s="14" t="s">
        <v>13938</v>
      </c>
      <c r="B7225" s="14" t="s">
        <v>573</v>
      </c>
      <c r="C7225" s="14" t="s">
        <v>13939</v>
      </c>
      <c r="E7225" s="74">
        <v>1000</v>
      </c>
      <c r="F7225" s="74">
        <v>1440000</v>
      </c>
      <c r="G7225" s="74">
        <f t="shared" si="896"/>
        <v>12000</v>
      </c>
      <c r="H7225" s="80">
        <f t="shared" si="897"/>
        <v>8.3333333333333332E-3</v>
      </c>
      <c r="I7225" s="74">
        <f>INDEX('AWR Data'!A$1:E$8825,MATCH(A7225,'AWR Data'!A$1:A$8825,0),5)</f>
        <v>0</v>
      </c>
      <c r="J7225" s="74">
        <f t="shared" si="898"/>
        <v>0</v>
      </c>
      <c r="K7225" s="105">
        <f t="shared" si="899"/>
        <v>0</v>
      </c>
      <c r="L7225" s="75">
        <v>0</v>
      </c>
      <c r="M7225" s="75">
        <v>0</v>
      </c>
      <c r="N7225" s="75">
        <v>0</v>
      </c>
      <c r="O7225" s="105">
        <v>0</v>
      </c>
      <c r="P7225" s="98">
        <f t="shared" si="900"/>
        <v>12000</v>
      </c>
      <c r="Q7225" s="98">
        <f t="shared" si="901"/>
        <v>0</v>
      </c>
      <c r="R7225" s="98">
        <f t="shared" si="902"/>
        <v>0</v>
      </c>
      <c r="S7225" s="105">
        <f t="shared" si="903"/>
        <v>0</v>
      </c>
      <c r="T7225" s="8" t="str">
        <f>IF(I7225=0,"",(INDEX('AWR Data'!A$1:E$8823,MATCH(A7225,'AWR Data'!A$1:A$8823,0),4)))</f>
        <v/>
      </c>
    </row>
    <row r="7226" spans="1:20" ht="20" customHeight="1">
      <c r="A7226" s="14" t="s">
        <v>13733</v>
      </c>
      <c r="B7226" s="14" t="s">
        <v>573</v>
      </c>
      <c r="C7226" s="14" t="s">
        <v>13734</v>
      </c>
      <c r="E7226" s="74">
        <v>28</v>
      </c>
      <c r="F7226" s="74">
        <v>60500</v>
      </c>
      <c r="G7226" s="74">
        <f t="shared" si="896"/>
        <v>336</v>
      </c>
      <c r="H7226" s="80">
        <f t="shared" si="897"/>
        <v>5.5537190082644624E-3</v>
      </c>
      <c r="I7226" s="74">
        <f>INDEX('AWR Data'!A$1:E$8825,MATCH(A7226,'AWR Data'!A$1:A$8825,0),5)</f>
        <v>0</v>
      </c>
      <c r="J7226" s="74">
        <f t="shared" si="898"/>
        <v>0</v>
      </c>
      <c r="K7226" s="105">
        <f t="shared" si="899"/>
        <v>0</v>
      </c>
      <c r="L7226" s="75">
        <v>0</v>
      </c>
      <c r="M7226" s="75">
        <v>0</v>
      </c>
      <c r="N7226" s="75">
        <v>0</v>
      </c>
      <c r="O7226" s="105">
        <v>0</v>
      </c>
      <c r="P7226" s="98">
        <f t="shared" si="900"/>
        <v>336</v>
      </c>
      <c r="Q7226" s="98">
        <f t="shared" si="901"/>
        <v>0</v>
      </c>
      <c r="R7226" s="98">
        <f t="shared" si="902"/>
        <v>0</v>
      </c>
      <c r="S7226" s="105">
        <f t="shared" si="903"/>
        <v>0</v>
      </c>
      <c r="T7226" s="8" t="str">
        <f>IF(I7226=0,"",(INDEX('AWR Data'!A$1:E$8823,MATCH(A7226,'AWR Data'!A$1:A$8823,0),4)))</f>
        <v/>
      </c>
    </row>
    <row r="7227" spans="1:20" ht="20" customHeight="1">
      <c r="A7227" s="14" t="s">
        <v>13735</v>
      </c>
      <c r="B7227" s="14" t="s">
        <v>573</v>
      </c>
      <c r="C7227" s="14" t="s">
        <v>13736</v>
      </c>
      <c r="E7227" s="74">
        <v>140</v>
      </c>
      <c r="F7227" s="74">
        <v>29000</v>
      </c>
      <c r="G7227" s="74">
        <f t="shared" si="896"/>
        <v>1680</v>
      </c>
      <c r="H7227" s="80">
        <f t="shared" si="897"/>
        <v>5.7931034482758624E-2</v>
      </c>
      <c r="I7227" s="74">
        <f>INDEX('AWR Data'!A$1:E$8825,MATCH(A7227,'AWR Data'!A$1:A$8825,0),5)</f>
        <v>0</v>
      </c>
      <c r="J7227" s="74">
        <f t="shared" si="898"/>
        <v>0</v>
      </c>
      <c r="K7227" s="105">
        <f t="shared" si="899"/>
        <v>0</v>
      </c>
      <c r="L7227" s="75">
        <v>0</v>
      </c>
      <c r="M7227" s="75">
        <v>0</v>
      </c>
      <c r="N7227" s="75">
        <v>0</v>
      </c>
      <c r="O7227" s="105">
        <v>0</v>
      </c>
      <c r="P7227" s="98">
        <f t="shared" si="900"/>
        <v>1680</v>
      </c>
      <c r="Q7227" s="98">
        <f t="shared" si="901"/>
        <v>0</v>
      </c>
      <c r="R7227" s="98">
        <f t="shared" si="902"/>
        <v>0</v>
      </c>
      <c r="S7227" s="105">
        <f t="shared" si="903"/>
        <v>0</v>
      </c>
      <c r="T7227" s="8" t="str">
        <f>IF(I7227=0,"",(INDEX('AWR Data'!A$1:E$8823,MATCH(A7227,'AWR Data'!A$1:A$8823,0),4)))</f>
        <v/>
      </c>
    </row>
    <row r="7228" spans="1:20" ht="20" customHeight="1">
      <c r="A7228" s="14" t="s">
        <v>13737</v>
      </c>
      <c r="B7228" s="14" t="s">
        <v>573</v>
      </c>
      <c r="C7228" s="14" t="s">
        <v>13945</v>
      </c>
      <c r="E7228" s="74">
        <v>22</v>
      </c>
      <c r="F7228" s="74">
        <v>9</v>
      </c>
      <c r="G7228" s="74">
        <f t="shared" si="896"/>
        <v>264</v>
      </c>
      <c r="H7228" s="80">
        <f t="shared" si="897"/>
        <v>29.333333333333332</v>
      </c>
      <c r="I7228" s="74">
        <f>INDEX('AWR Data'!A$1:E$8825,MATCH(A7228,'AWR Data'!A$1:A$8825,0),5)</f>
        <v>0</v>
      </c>
      <c r="J7228" s="74">
        <f t="shared" si="898"/>
        <v>0</v>
      </c>
      <c r="K7228" s="105">
        <f t="shared" si="899"/>
        <v>0</v>
      </c>
      <c r="L7228" s="75">
        <v>0</v>
      </c>
      <c r="M7228" s="75">
        <v>0</v>
      </c>
      <c r="N7228" s="75">
        <v>0</v>
      </c>
      <c r="O7228" s="105">
        <v>0</v>
      </c>
      <c r="P7228" s="98">
        <f t="shared" si="900"/>
        <v>264</v>
      </c>
      <c r="Q7228" s="98">
        <f t="shared" si="901"/>
        <v>0</v>
      </c>
      <c r="R7228" s="98">
        <f t="shared" si="902"/>
        <v>0</v>
      </c>
      <c r="S7228" s="105">
        <f t="shared" si="903"/>
        <v>0</v>
      </c>
      <c r="T7228" s="8" t="str">
        <f>IF(I7228=0,"",(INDEX('AWR Data'!A$1:E$8823,MATCH(A7228,'AWR Data'!A$1:A$8823,0),4)))</f>
        <v/>
      </c>
    </row>
    <row r="7229" spans="1:20" ht="20" customHeight="1">
      <c r="A7229" s="14" t="s">
        <v>13946</v>
      </c>
      <c r="B7229" s="14" t="s">
        <v>579</v>
      </c>
      <c r="C7229" s="14" t="s">
        <v>13947</v>
      </c>
      <c r="E7229" s="74">
        <v>210</v>
      </c>
      <c r="F7229" s="74">
        <v>21200</v>
      </c>
      <c r="G7229" s="74">
        <f t="shared" si="896"/>
        <v>2520</v>
      </c>
      <c r="H7229" s="80">
        <f t="shared" si="897"/>
        <v>0.11886792452830189</v>
      </c>
      <c r="I7229" s="74">
        <f>INDEX('AWR Data'!A$1:E$8825,MATCH(A7229,'AWR Data'!A$1:A$8825,0),5)</f>
        <v>0</v>
      </c>
      <c r="J7229" s="74">
        <f t="shared" si="898"/>
        <v>0</v>
      </c>
      <c r="K7229" s="105">
        <f t="shared" si="899"/>
        <v>0</v>
      </c>
      <c r="L7229" s="75">
        <v>0</v>
      </c>
      <c r="M7229" s="75">
        <v>0</v>
      </c>
      <c r="N7229" s="75">
        <v>0</v>
      </c>
      <c r="O7229" s="105">
        <v>0</v>
      </c>
      <c r="P7229" s="98">
        <f t="shared" si="900"/>
        <v>2520</v>
      </c>
      <c r="Q7229" s="98">
        <f t="shared" si="901"/>
        <v>0</v>
      </c>
      <c r="R7229" s="98">
        <f t="shared" si="902"/>
        <v>0</v>
      </c>
      <c r="S7229" s="105">
        <f t="shared" si="903"/>
        <v>0</v>
      </c>
      <c r="T7229" s="8" t="str">
        <f>IF(I7229=0,"",(INDEX('AWR Data'!A$1:E$8823,MATCH(A7229,'AWR Data'!A$1:A$8823,0),4)))</f>
        <v/>
      </c>
    </row>
    <row r="7230" spans="1:20" ht="20" customHeight="1">
      <c r="A7230" s="14" t="s">
        <v>13948</v>
      </c>
      <c r="B7230" s="14" t="s">
        <v>579</v>
      </c>
      <c r="C7230" s="14" t="s">
        <v>13949</v>
      </c>
      <c r="E7230" s="74">
        <v>91</v>
      </c>
      <c r="F7230" s="74">
        <v>9830</v>
      </c>
      <c r="G7230" s="74">
        <f t="shared" si="896"/>
        <v>1092</v>
      </c>
      <c r="H7230" s="80">
        <f t="shared" si="897"/>
        <v>0.11108850457782299</v>
      </c>
      <c r="I7230" s="74">
        <f>INDEX('AWR Data'!A$1:E$8825,MATCH(A7230,'AWR Data'!A$1:A$8825,0),5)</f>
        <v>0</v>
      </c>
      <c r="J7230" s="74">
        <f t="shared" si="898"/>
        <v>0</v>
      </c>
      <c r="K7230" s="105">
        <f t="shared" si="899"/>
        <v>0</v>
      </c>
      <c r="L7230" s="75">
        <v>0</v>
      </c>
      <c r="M7230" s="75">
        <v>0</v>
      </c>
      <c r="N7230" s="75">
        <v>0</v>
      </c>
      <c r="O7230" s="105">
        <v>0</v>
      </c>
      <c r="P7230" s="98">
        <f t="shared" si="900"/>
        <v>1092</v>
      </c>
      <c r="Q7230" s="98">
        <f t="shared" si="901"/>
        <v>0</v>
      </c>
      <c r="R7230" s="98">
        <f t="shared" si="902"/>
        <v>0</v>
      </c>
      <c r="S7230" s="105">
        <f t="shared" si="903"/>
        <v>0</v>
      </c>
      <c r="T7230" s="8" t="str">
        <f>IF(I7230=0,"",(INDEX('AWR Data'!A$1:E$8823,MATCH(A7230,'AWR Data'!A$1:A$8823,0),4)))</f>
        <v/>
      </c>
    </row>
    <row r="7231" spans="1:20" ht="20" customHeight="1">
      <c r="A7231" s="14" t="s">
        <v>13952</v>
      </c>
      <c r="B7231" s="14" t="s">
        <v>516</v>
      </c>
      <c r="C7231" s="14" t="s">
        <v>13953</v>
      </c>
      <c r="E7231" s="74">
        <v>46</v>
      </c>
      <c r="F7231" s="74">
        <v>136000</v>
      </c>
      <c r="G7231" s="74">
        <f t="shared" si="896"/>
        <v>552</v>
      </c>
      <c r="H7231" s="80">
        <f t="shared" si="897"/>
        <v>4.0588235294117649E-3</v>
      </c>
      <c r="I7231" s="74">
        <f>INDEX('AWR Data'!A$1:E$8825,MATCH(A7231,'AWR Data'!A$1:A$8825,0),5)</f>
        <v>0</v>
      </c>
      <c r="J7231" s="74">
        <f t="shared" si="898"/>
        <v>0</v>
      </c>
      <c r="K7231" s="105">
        <f t="shared" si="899"/>
        <v>0</v>
      </c>
      <c r="L7231" s="75">
        <v>0</v>
      </c>
      <c r="M7231" s="75">
        <v>0</v>
      </c>
      <c r="N7231" s="75">
        <v>0</v>
      </c>
      <c r="O7231" s="105">
        <v>0</v>
      </c>
      <c r="P7231" s="98">
        <f t="shared" si="900"/>
        <v>552</v>
      </c>
      <c r="Q7231" s="98">
        <f t="shared" si="901"/>
        <v>0</v>
      </c>
      <c r="R7231" s="98">
        <f t="shared" si="902"/>
        <v>0</v>
      </c>
      <c r="S7231" s="105">
        <f t="shared" si="903"/>
        <v>0</v>
      </c>
      <c r="T7231" s="8" t="str">
        <f>IF(I7231=0,"",(INDEX('AWR Data'!A$1:E$8823,MATCH(A7231,'AWR Data'!A$1:A$8823,0),4)))</f>
        <v/>
      </c>
    </row>
    <row r="7232" spans="1:20" ht="20" customHeight="1">
      <c r="A7232" s="14" t="s">
        <v>13954</v>
      </c>
      <c r="B7232" s="14" t="s">
        <v>17334</v>
      </c>
      <c r="C7232" s="14" t="s">
        <v>13955</v>
      </c>
      <c r="E7232" s="74">
        <v>1900</v>
      </c>
      <c r="F7232" s="74">
        <v>313000</v>
      </c>
      <c r="G7232" s="74">
        <f t="shared" si="896"/>
        <v>22800</v>
      </c>
      <c r="H7232" s="80">
        <f t="shared" si="897"/>
        <v>7.2843450479233227E-2</v>
      </c>
      <c r="I7232" s="74">
        <f>INDEX('AWR Data'!A$1:E$8825,MATCH(A7232,'AWR Data'!A$1:A$8825,0),5)</f>
        <v>0</v>
      </c>
      <c r="J7232" s="74">
        <f t="shared" si="898"/>
        <v>0</v>
      </c>
      <c r="K7232" s="105">
        <f t="shared" si="899"/>
        <v>0</v>
      </c>
      <c r="L7232" s="75">
        <v>0</v>
      </c>
      <c r="M7232" s="75">
        <v>0</v>
      </c>
      <c r="N7232" s="75">
        <v>0</v>
      </c>
      <c r="O7232" s="105">
        <v>0</v>
      </c>
      <c r="P7232" s="98">
        <f t="shared" si="900"/>
        <v>22800</v>
      </c>
      <c r="Q7232" s="98">
        <f t="shared" si="901"/>
        <v>0</v>
      </c>
      <c r="R7232" s="98">
        <f t="shared" si="902"/>
        <v>0</v>
      </c>
      <c r="S7232" s="105">
        <f t="shared" si="903"/>
        <v>0</v>
      </c>
      <c r="T7232" s="8" t="str">
        <f>IF(I7232=0,"",(INDEX('AWR Data'!A$1:E$8823,MATCH(A7232,'AWR Data'!A$1:A$8823,0),4)))</f>
        <v/>
      </c>
    </row>
    <row r="7233" spans="1:20" ht="20" customHeight="1">
      <c r="A7233" s="14" t="s">
        <v>13956</v>
      </c>
      <c r="B7233" s="14" t="s">
        <v>17334</v>
      </c>
      <c r="C7233" s="14" t="s">
        <v>13957</v>
      </c>
      <c r="E7233" s="74">
        <v>6600</v>
      </c>
      <c r="F7233" s="74">
        <v>332000</v>
      </c>
      <c r="G7233" s="74">
        <f t="shared" si="896"/>
        <v>79200</v>
      </c>
      <c r="H7233" s="80">
        <f t="shared" si="897"/>
        <v>0.23855421686746989</v>
      </c>
      <c r="I7233" s="74">
        <f>INDEX('AWR Data'!A$1:E$8825,MATCH(A7233,'AWR Data'!A$1:A$8825,0),5)</f>
        <v>0</v>
      </c>
      <c r="J7233" s="74">
        <f t="shared" si="898"/>
        <v>0</v>
      </c>
      <c r="K7233" s="105">
        <f t="shared" si="899"/>
        <v>0</v>
      </c>
      <c r="L7233" s="75">
        <v>0</v>
      </c>
      <c r="M7233" s="75">
        <v>0</v>
      </c>
      <c r="N7233" s="75">
        <v>0</v>
      </c>
      <c r="O7233" s="105">
        <v>0</v>
      </c>
      <c r="P7233" s="98">
        <f t="shared" si="900"/>
        <v>79200</v>
      </c>
      <c r="Q7233" s="98">
        <f t="shared" si="901"/>
        <v>0</v>
      </c>
      <c r="R7233" s="98">
        <f t="shared" si="902"/>
        <v>0</v>
      </c>
      <c r="S7233" s="105">
        <f t="shared" si="903"/>
        <v>0</v>
      </c>
      <c r="T7233" s="8" t="str">
        <f>IF(I7233=0,"",(INDEX('AWR Data'!A$1:E$8823,MATCH(A7233,'AWR Data'!A$1:A$8823,0),4)))</f>
        <v/>
      </c>
    </row>
    <row r="7234" spans="1:20" ht="20" customHeight="1">
      <c r="A7234" s="14" t="s">
        <v>13958</v>
      </c>
      <c r="B7234" s="14" t="s">
        <v>415</v>
      </c>
      <c r="C7234" s="14" t="s">
        <v>13959</v>
      </c>
      <c r="E7234" s="74">
        <v>28</v>
      </c>
      <c r="F7234" s="74">
        <v>23700</v>
      </c>
      <c r="G7234" s="74">
        <f t="shared" si="896"/>
        <v>336</v>
      </c>
      <c r="H7234" s="80">
        <f t="shared" si="897"/>
        <v>1.4177215189873417E-2</v>
      </c>
      <c r="I7234" s="74">
        <f>INDEX('AWR Data'!A$1:E$8825,MATCH(A7234,'AWR Data'!A$1:A$8825,0),5)</f>
        <v>0</v>
      </c>
      <c r="J7234" s="74">
        <f t="shared" si="898"/>
        <v>0</v>
      </c>
      <c r="K7234" s="105">
        <f t="shared" si="899"/>
        <v>0</v>
      </c>
      <c r="L7234" s="75">
        <v>0</v>
      </c>
      <c r="M7234" s="75">
        <v>0</v>
      </c>
      <c r="N7234" s="75">
        <v>0</v>
      </c>
      <c r="O7234" s="105">
        <v>0</v>
      </c>
      <c r="P7234" s="98">
        <f t="shared" si="900"/>
        <v>336</v>
      </c>
      <c r="Q7234" s="98">
        <f t="shared" si="901"/>
        <v>0</v>
      </c>
      <c r="R7234" s="98">
        <f t="shared" si="902"/>
        <v>0</v>
      </c>
      <c r="S7234" s="105">
        <f t="shared" si="903"/>
        <v>0</v>
      </c>
      <c r="T7234" s="8" t="str">
        <f>IF(I7234=0,"",(INDEX('AWR Data'!A$1:E$8823,MATCH(A7234,'AWR Data'!A$1:A$8823,0),4)))</f>
        <v/>
      </c>
    </row>
    <row r="7235" spans="1:20" ht="20" customHeight="1">
      <c r="A7235" s="14" t="s">
        <v>13960</v>
      </c>
      <c r="B7235" s="14" t="s">
        <v>920</v>
      </c>
      <c r="C7235" s="14" t="s">
        <v>13961</v>
      </c>
      <c r="E7235" s="74">
        <v>73</v>
      </c>
      <c r="F7235" s="74">
        <v>306000</v>
      </c>
      <c r="G7235" s="74">
        <f t="shared" si="896"/>
        <v>876</v>
      </c>
      <c r="H7235" s="80">
        <f t="shared" si="897"/>
        <v>2.8627450980392155E-3</v>
      </c>
      <c r="I7235" s="74">
        <f>INDEX('AWR Data'!A$1:E$8825,MATCH(A7235,'AWR Data'!A$1:A$8825,0),5)</f>
        <v>0</v>
      </c>
      <c r="J7235" s="74">
        <f t="shared" si="898"/>
        <v>0</v>
      </c>
      <c r="K7235" s="105">
        <f t="shared" si="899"/>
        <v>0</v>
      </c>
      <c r="L7235" s="75">
        <v>0</v>
      </c>
      <c r="M7235" s="75">
        <v>0</v>
      </c>
      <c r="N7235" s="75">
        <v>0</v>
      </c>
      <c r="O7235" s="105">
        <v>0</v>
      </c>
      <c r="P7235" s="98">
        <f t="shared" si="900"/>
        <v>876</v>
      </c>
      <c r="Q7235" s="98">
        <f t="shared" si="901"/>
        <v>0</v>
      </c>
      <c r="R7235" s="98">
        <f t="shared" si="902"/>
        <v>0</v>
      </c>
      <c r="S7235" s="105">
        <f t="shared" si="903"/>
        <v>0</v>
      </c>
      <c r="T7235" s="8" t="str">
        <f>IF(I7235=0,"",(INDEX('AWR Data'!A$1:E$8823,MATCH(A7235,'AWR Data'!A$1:A$8823,0),4)))</f>
        <v/>
      </c>
    </row>
    <row r="7236" spans="1:20" ht="20" customHeight="1">
      <c r="A7236" s="14" t="s">
        <v>13752</v>
      </c>
      <c r="B7236" s="14" t="s">
        <v>1178</v>
      </c>
      <c r="C7236" s="14" t="s">
        <v>13753</v>
      </c>
      <c r="E7236" s="74">
        <v>46</v>
      </c>
      <c r="F7236" s="74">
        <v>374000</v>
      </c>
      <c r="G7236" s="74">
        <f t="shared" si="896"/>
        <v>552</v>
      </c>
      <c r="H7236" s="80">
        <f t="shared" si="897"/>
        <v>1.4759358288770053E-3</v>
      </c>
      <c r="I7236" s="74">
        <f>INDEX('AWR Data'!A$1:E$8825,MATCH(A7236,'AWR Data'!A$1:A$8825,0),5)</f>
        <v>0</v>
      </c>
      <c r="J7236" s="74">
        <f t="shared" si="898"/>
        <v>0</v>
      </c>
      <c r="K7236" s="105">
        <f t="shared" si="899"/>
        <v>0</v>
      </c>
      <c r="L7236" s="75">
        <v>0</v>
      </c>
      <c r="M7236" s="75">
        <v>0</v>
      </c>
      <c r="N7236" s="75">
        <v>0</v>
      </c>
      <c r="O7236" s="105">
        <v>0</v>
      </c>
      <c r="P7236" s="98">
        <f t="shared" si="900"/>
        <v>552</v>
      </c>
      <c r="Q7236" s="98">
        <f t="shared" si="901"/>
        <v>0</v>
      </c>
      <c r="R7236" s="98">
        <f t="shared" si="902"/>
        <v>0</v>
      </c>
      <c r="S7236" s="105">
        <f t="shared" si="903"/>
        <v>0</v>
      </c>
      <c r="T7236" s="8" t="str">
        <f>IF(I7236=0,"",(INDEX('AWR Data'!A$1:E$8823,MATCH(A7236,'AWR Data'!A$1:A$8823,0),4)))</f>
        <v/>
      </c>
    </row>
    <row r="7237" spans="1:20" ht="20" customHeight="1">
      <c r="A7237" s="14" t="s">
        <v>13758</v>
      </c>
      <c r="B7237" s="14" t="s">
        <v>17334</v>
      </c>
      <c r="C7237" s="14" t="s">
        <v>13759</v>
      </c>
      <c r="E7237" s="74">
        <v>3600</v>
      </c>
      <c r="F7237" s="74">
        <v>445000</v>
      </c>
      <c r="G7237" s="74">
        <f t="shared" si="896"/>
        <v>43200</v>
      </c>
      <c r="H7237" s="80">
        <f t="shared" si="897"/>
        <v>9.7078651685393258E-2</v>
      </c>
      <c r="I7237" s="74">
        <f>INDEX('AWR Data'!A$1:E$8825,MATCH(A7237,'AWR Data'!A$1:A$8825,0),5)</f>
        <v>0</v>
      </c>
      <c r="J7237" s="74">
        <f t="shared" si="898"/>
        <v>0</v>
      </c>
      <c r="K7237" s="105">
        <f t="shared" si="899"/>
        <v>0</v>
      </c>
      <c r="L7237" s="75">
        <v>0</v>
      </c>
      <c r="M7237" s="75">
        <v>0</v>
      </c>
      <c r="N7237" s="75">
        <v>0</v>
      </c>
      <c r="O7237" s="105">
        <v>0</v>
      </c>
      <c r="P7237" s="98">
        <f t="shared" si="900"/>
        <v>43200</v>
      </c>
      <c r="Q7237" s="98">
        <f t="shared" si="901"/>
        <v>0</v>
      </c>
      <c r="R7237" s="98">
        <f t="shared" si="902"/>
        <v>0</v>
      </c>
      <c r="S7237" s="105">
        <f t="shared" si="903"/>
        <v>0</v>
      </c>
      <c r="T7237" s="8" t="str">
        <f>IF(I7237=0,"",(INDEX('AWR Data'!A$1:E$8823,MATCH(A7237,'AWR Data'!A$1:A$8823,0),4)))</f>
        <v/>
      </c>
    </row>
    <row r="7238" spans="1:20" ht="20" customHeight="1">
      <c r="A7238" s="14" t="s">
        <v>13760</v>
      </c>
      <c r="B7238" s="14" t="s">
        <v>17334</v>
      </c>
      <c r="C7238" s="14" t="s">
        <v>13761</v>
      </c>
      <c r="E7238" s="74">
        <v>12100</v>
      </c>
      <c r="F7238" s="74">
        <v>807000</v>
      </c>
      <c r="G7238" s="74">
        <f t="shared" ref="G7238:G7301" si="904">+E7238*12</f>
        <v>145200</v>
      </c>
      <c r="H7238" s="80">
        <f t="shared" ref="H7238:H7301" si="905">IF(G7238&gt;0,(IF(F7238&gt;0,G7238/F7238,1000)),0)</f>
        <v>0.17992565055762083</v>
      </c>
      <c r="I7238" s="74">
        <f>INDEX('AWR Data'!A$1:E$8825,MATCH(A7238,'AWR Data'!A$1:A$8825,0),5)</f>
        <v>0</v>
      </c>
      <c r="J7238" s="74">
        <f t="shared" ref="J7238:J7301" si="906">IF(I7238=0,0,IF(I7238&gt;0,IF(I7238&lt;11,G7238,IF(I7238&lt;21,(G7238*0.32),IF(I7238&lt;31,(G7238*0.07),0)))))</f>
        <v>0</v>
      </c>
      <c r="K7238" s="105">
        <f t="shared" ref="K7238:K7301" si="907">IF(G7238,J7238/G7238,0)</f>
        <v>0</v>
      </c>
      <c r="L7238" s="75">
        <v>0</v>
      </c>
      <c r="M7238" s="75">
        <v>0</v>
      </c>
      <c r="N7238" s="75">
        <v>0</v>
      </c>
      <c r="O7238" s="105">
        <v>0</v>
      </c>
      <c r="P7238" s="98">
        <f t="shared" ref="P7238:P7301" si="908">+G7238-L7238</f>
        <v>145200</v>
      </c>
      <c r="Q7238" s="98">
        <f t="shared" ref="Q7238:Q7301" si="909">IF(I7238=0,I7238-M7238,IF(M7238,IF(I7238=0,(M7238-0),M7238-I7238),I7238))</f>
        <v>0</v>
      </c>
      <c r="R7238" s="98">
        <f t="shared" ref="R7238:R7301" si="910">+J7238-N7238</f>
        <v>0</v>
      </c>
      <c r="S7238" s="105">
        <f t="shared" ref="S7238:S7301" si="911">+K7238-O7238</f>
        <v>0</v>
      </c>
      <c r="T7238" s="8" t="str">
        <f>IF(I7238=0,"",(INDEX('AWR Data'!A$1:E$8823,MATCH(A7238,'AWR Data'!A$1:A$8823,0),4)))</f>
        <v/>
      </c>
    </row>
    <row r="7239" spans="1:20" ht="20" customHeight="1">
      <c r="A7239" s="14" t="s">
        <v>13762</v>
      </c>
      <c r="B7239" s="14" t="s">
        <v>579</v>
      </c>
      <c r="C7239" s="14" t="s">
        <v>13763</v>
      </c>
      <c r="E7239" s="74">
        <v>1900</v>
      </c>
      <c r="F7239" s="74">
        <v>1170000</v>
      </c>
      <c r="G7239" s="74">
        <f t="shared" si="904"/>
        <v>22800</v>
      </c>
      <c r="H7239" s="80">
        <f t="shared" si="905"/>
        <v>1.9487179487179488E-2</v>
      </c>
      <c r="I7239" s="74">
        <f>INDEX('AWR Data'!A$1:E$8825,MATCH(A7239,'AWR Data'!A$1:A$8825,0),5)</f>
        <v>0</v>
      </c>
      <c r="J7239" s="74">
        <f t="shared" si="906"/>
        <v>0</v>
      </c>
      <c r="K7239" s="105">
        <f t="shared" si="907"/>
        <v>0</v>
      </c>
      <c r="L7239" s="75">
        <v>0</v>
      </c>
      <c r="M7239" s="75">
        <v>0</v>
      </c>
      <c r="N7239" s="75">
        <v>0</v>
      </c>
      <c r="O7239" s="105">
        <v>0</v>
      </c>
      <c r="P7239" s="98">
        <f t="shared" si="908"/>
        <v>22800</v>
      </c>
      <c r="Q7239" s="98">
        <f t="shared" si="909"/>
        <v>0</v>
      </c>
      <c r="R7239" s="98">
        <f t="shared" si="910"/>
        <v>0</v>
      </c>
      <c r="S7239" s="105">
        <f t="shared" si="911"/>
        <v>0</v>
      </c>
      <c r="T7239" s="8" t="str">
        <f>IF(I7239=0,"",(INDEX('AWR Data'!A$1:E$8823,MATCH(A7239,'AWR Data'!A$1:A$8823,0),4)))</f>
        <v/>
      </c>
    </row>
    <row r="7240" spans="1:20" ht="20" customHeight="1">
      <c r="A7240" s="14" t="s">
        <v>13764</v>
      </c>
      <c r="B7240" s="14" t="s">
        <v>579</v>
      </c>
      <c r="C7240" s="14" t="s">
        <v>13765</v>
      </c>
      <c r="E7240" s="74">
        <v>390</v>
      </c>
      <c r="F7240" s="74">
        <v>220000</v>
      </c>
      <c r="G7240" s="74">
        <f t="shared" si="904"/>
        <v>4680</v>
      </c>
      <c r="H7240" s="80">
        <f t="shared" si="905"/>
        <v>2.1272727272727273E-2</v>
      </c>
      <c r="I7240" s="74">
        <f>INDEX('AWR Data'!A$1:E$8825,MATCH(A7240,'AWR Data'!A$1:A$8825,0),5)</f>
        <v>0</v>
      </c>
      <c r="J7240" s="74">
        <f t="shared" si="906"/>
        <v>0</v>
      </c>
      <c r="K7240" s="105">
        <f t="shared" si="907"/>
        <v>0</v>
      </c>
      <c r="L7240" s="75">
        <v>0</v>
      </c>
      <c r="M7240" s="75">
        <v>0</v>
      </c>
      <c r="N7240" s="75">
        <v>0</v>
      </c>
      <c r="O7240" s="105">
        <v>0</v>
      </c>
      <c r="P7240" s="98">
        <f t="shared" si="908"/>
        <v>4680</v>
      </c>
      <c r="Q7240" s="98">
        <f t="shared" si="909"/>
        <v>0</v>
      </c>
      <c r="R7240" s="98">
        <f t="shared" si="910"/>
        <v>0</v>
      </c>
      <c r="S7240" s="105">
        <f t="shared" si="911"/>
        <v>0</v>
      </c>
      <c r="T7240" s="8" t="str">
        <f>IF(I7240=0,"",(INDEX('AWR Data'!A$1:E$8823,MATCH(A7240,'AWR Data'!A$1:A$8823,0),4)))</f>
        <v/>
      </c>
    </row>
    <row r="7241" spans="1:20" ht="20" customHeight="1">
      <c r="A7241" s="14" t="s">
        <v>13977</v>
      </c>
      <c r="B7241" s="14" t="s">
        <v>573</v>
      </c>
      <c r="C7241" s="14" t="s">
        <v>13978</v>
      </c>
      <c r="E7241" s="74">
        <v>140</v>
      </c>
      <c r="F7241" s="74">
        <v>111000</v>
      </c>
      <c r="G7241" s="74">
        <f t="shared" si="904"/>
        <v>1680</v>
      </c>
      <c r="H7241" s="80">
        <f t="shared" si="905"/>
        <v>1.5135135135135135E-2</v>
      </c>
      <c r="I7241" s="74">
        <f>INDEX('AWR Data'!A$1:E$8825,MATCH(A7241,'AWR Data'!A$1:A$8825,0),5)</f>
        <v>0</v>
      </c>
      <c r="J7241" s="74">
        <f t="shared" si="906"/>
        <v>0</v>
      </c>
      <c r="K7241" s="105">
        <f t="shared" si="907"/>
        <v>0</v>
      </c>
      <c r="L7241" s="75">
        <v>0</v>
      </c>
      <c r="M7241" s="75">
        <v>0</v>
      </c>
      <c r="N7241" s="75">
        <v>0</v>
      </c>
      <c r="O7241" s="105">
        <v>0</v>
      </c>
      <c r="P7241" s="98">
        <f t="shared" si="908"/>
        <v>1680</v>
      </c>
      <c r="Q7241" s="98">
        <f t="shared" si="909"/>
        <v>0</v>
      </c>
      <c r="R7241" s="98">
        <f t="shared" si="910"/>
        <v>0</v>
      </c>
      <c r="S7241" s="105">
        <f t="shared" si="911"/>
        <v>0</v>
      </c>
      <c r="T7241" s="8" t="str">
        <f>IF(I7241=0,"",(INDEX('AWR Data'!A$1:E$8823,MATCH(A7241,'AWR Data'!A$1:A$8823,0),4)))</f>
        <v/>
      </c>
    </row>
    <row r="7242" spans="1:20" ht="20" customHeight="1">
      <c r="A7242" s="14" t="s">
        <v>13979</v>
      </c>
      <c r="B7242" s="14" t="s">
        <v>573</v>
      </c>
      <c r="C7242" s="14" t="s">
        <v>13980</v>
      </c>
      <c r="E7242" s="74">
        <v>22</v>
      </c>
      <c r="F7242" s="74">
        <v>24600</v>
      </c>
      <c r="G7242" s="74">
        <f t="shared" si="904"/>
        <v>264</v>
      </c>
      <c r="H7242" s="80">
        <f t="shared" si="905"/>
        <v>1.0731707317073172E-2</v>
      </c>
      <c r="I7242" s="74">
        <f>INDEX('AWR Data'!A$1:E$8825,MATCH(A7242,'AWR Data'!A$1:A$8825,0),5)</f>
        <v>0</v>
      </c>
      <c r="J7242" s="74">
        <f t="shared" si="906"/>
        <v>0</v>
      </c>
      <c r="K7242" s="105">
        <f t="shared" si="907"/>
        <v>0</v>
      </c>
      <c r="L7242" s="75">
        <v>0</v>
      </c>
      <c r="M7242" s="75">
        <v>0</v>
      </c>
      <c r="N7242" s="75">
        <v>0</v>
      </c>
      <c r="O7242" s="105">
        <v>0</v>
      </c>
      <c r="P7242" s="98">
        <f t="shared" si="908"/>
        <v>264</v>
      </c>
      <c r="Q7242" s="98">
        <f t="shared" si="909"/>
        <v>0</v>
      </c>
      <c r="R7242" s="98">
        <f t="shared" si="910"/>
        <v>0</v>
      </c>
      <c r="S7242" s="105">
        <f t="shared" si="911"/>
        <v>0</v>
      </c>
      <c r="T7242" s="8" t="str">
        <f>IF(I7242=0,"",(INDEX('AWR Data'!A$1:E$8823,MATCH(A7242,'AWR Data'!A$1:A$8823,0),4)))</f>
        <v/>
      </c>
    </row>
    <row r="7243" spans="1:20" ht="20" customHeight="1">
      <c r="A7243" s="14" t="s">
        <v>13981</v>
      </c>
      <c r="B7243" s="14" t="s">
        <v>579</v>
      </c>
      <c r="C7243" s="14" t="s">
        <v>13982</v>
      </c>
      <c r="E7243" s="74">
        <v>320</v>
      </c>
      <c r="F7243" s="74">
        <v>46200</v>
      </c>
      <c r="G7243" s="74">
        <f t="shared" si="904"/>
        <v>3840</v>
      </c>
      <c r="H7243" s="80">
        <f t="shared" si="905"/>
        <v>8.3116883116883117E-2</v>
      </c>
      <c r="I7243" s="74">
        <f>INDEX('AWR Data'!A$1:E$8825,MATCH(A7243,'AWR Data'!A$1:A$8825,0),5)</f>
        <v>0</v>
      </c>
      <c r="J7243" s="74">
        <f t="shared" si="906"/>
        <v>0</v>
      </c>
      <c r="K7243" s="105">
        <f t="shared" si="907"/>
        <v>0</v>
      </c>
      <c r="L7243" s="75">
        <v>0</v>
      </c>
      <c r="M7243" s="75">
        <v>0</v>
      </c>
      <c r="N7243" s="75">
        <v>0</v>
      </c>
      <c r="O7243" s="105">
        <v>0</v>
      </c>
      <c r="P7243" s="98">
        <f t="shared" si="908"/>
        <v>3840</v>
      </c>
      <c r="Q7243" s="98">
        <f t="shared" si="909"/>
        <v>0</v>
      </c>
      <c r="R7243" s="98">
        <f t="shared" si="910"/>
        <v>0</v>
      </c>
      <c r="S7243" s="105">
        <f t="shared" si="911"/>
        <v>0</v>
      </c>
      <c r="T7243" s="8" t="str">
        <f>IF(I7243=0,"",(INDEX('AWR Data'!A$1:E$8823,MATCH(A7243,'AWR Data'!A$1:A$8823,0),4)))</f>
        <v/>
      </c>
    </row>
    <row r="7244" spans="1:20" ht="20" customHeight="1">
      <c r="A7244" s="14" t="s">
        <v>13983</v>
      </c>
      <c r="B7244" s="14" t="s">
        <v>579</v>
      </c>
      <c r="C7244" s="14" t="s">
        <v>13984</v>
      </c>
      <c r="E7244" s="74">
        <v>2900</v>
      </c>
      <c r="F7244" s="74">
        <v>1460000</v>
      </c>
      <c r="G7244" s="74">
        <f t="shared" si="904"/>
        <v>34800</v>
      </c>
      <c r="H7244" s="80">
        <f t="shared" si="905"/>
        <v>2.3835616438356164E-2</v>
      </c>
      <c r="I7244" s="74">
        <f>INDEX('AWR Data'!A$1:E$8825,MATCH(A7244,'AWR Data'!A$1:A$8825,0),5)</f>
        <v>0</v>
      </c>
      <c r="J7244" s="74">
        <f t="shared" si="906"/>
        <v>0</v>
      </c>
      <c r="K7244" s="105">
        <f t="shared" si="907"/>
        <v>0</v>
      </c>
      <c r="L7244" s="75">
        <v>0</v>
      </c>
      <c r="M7244" s="75">
        <v>0</v>
      </c>
      <c r="N7244" s="75">
        <v>0</v>
      </c>
      <c r="O7244" s="105">
        <v>0</v>
      </c>
      <c r="P7244" s="98">
        <f t="shared" si="908"/>
        <v>34800</v>
      </c>
      <c r="Q7244" s="98">
        <f t="shared" si="909"/>
        <v>0</v>
      </c>
      <c r="R7244" s="98">
        <f t="shared" si="910"/>
        <v>0</v>
      </c>
      <c r="S7244" s="105">
        <f t="shared" si="911"/>
        <v>0</v>
      </c>
      <c r="T7244" s="8" t="str">
        <f>IF(I7244=0,"",(INDEX('AWR Data'!A$1:E$8823,MATCH(A7244,'AWR Data'!A$1:A$8823,0),4)))</f>
        <v/>
      </c>
    </row>
    <row r="7245" spans="1:20" ht="20" customHeight="1">
      <c r="A7245" s="14" t="s">
        <v>13985</v>
      </c>
      <c r="B7245" s="14" t="s">
        <v>579</v>
      </c>
      <c r="C7245" s="14" t="s">
        <v>13986</v>
      </c>
      <c r="E7245" s="74">
        <v>1000</v>
      </c>
      <c r="F7245" s="74">
        <v>288000</v>
      </c>
      <c r="G7245" s="74">
        <f t="shared" si="904"/>
        <v>12000</v>
      </c>
      <c r="H7245" s="80">
        <f t="shared" si="905"/>
        <v>4.1666666666666664E-2</v>
      </c>
      <c r="I7245" s="74">
        <f>INDEX('AWR Data'!A$1:E$8825,MATCH(A7245,'AWR Data'!A$1:A$8825,0),5)</f>
        <v>0</v>
      </c>
      <c r="J7245" s="74">
        <f t="shared" si="906"/>
        <v>0</v>
      </c>
      <c r="K7245" s="105">
        <f t="shared" si="907"/>
        <v>0</v>
      </c>
      <c r="L7245" s="75">
        <v>0</v>
      </c>
      <c r="M7245" s="75">
        <v>0</v>
      </c>
      <c r="N7245" s="75">
        <v>0</v>
      </c>
      <c r="O7245" s="105">
        <v>0</v>
      </c>
      <c r="P7245" s="98">
        <f t="shared" si="908"/>
        <v>12000</v>
      </c>
      <c r="Q7245" s="98">
        <f t="shared" si="909"/>
        <v>0</v>
      </c>
      <c r="R7245" s="98">
        <f t="shared" si="910"/>
        <v>0</v>
      </c>
      <c r="S7245" s="105">
        <f t="shared" si="911"/>
        <v>0</v>
      </c>
      <c r="T7245" s="8" t="str">
        <f>IF(I7245=0,"",(INDEX('AWR Data'!A$1:E$8823,MATCH(A7245,'AWR Data'!A$1:A$8823,0),4)))</f>
        <v/>
      </c>
    </row>
    <row r="7246" spans="1:20" ht="20" customHeight="1">
      <c r="A7246" s="14" t="s">
        <v>13987</v>
      </c>
      <c r="B7246" s="14" t="s">
        <v>579</v>
      </c>
      <c r="C7246" s="14" t="s">
        <v>13988</v>
      </c>
      <c r="E7246" s="74">
        <v>1000</v>
      </c>
      <c r="F7246" s="74">
        <v>40200</v>
      </c>
      <c r="G7246" s="74">
        <f t="shared" si="904"/>
        <v>12000</v>
      </c>
      <c r="H7246" s="80">
        <f t="shared" si="905"/>
        <v>0.29850746268656714</v>
      </c>
      <c r="I7246" s="74">
        <f>INDEX('AWR Data'!A$1:E$8825,MATCH(A7246,'AWR Data'!A$1:A$8825,0),5)</f>
        <v>0</v>
      </c>
      <c r="J7246" s="74">
        <f t="shared" si="906"/>
        <v>0</v>
      </c>
      <c r="K7246" s="105">
        <f t="shared" si="907"/>
        <v>0</v>
      </c>
      <c r="L7246" s="75">
        <v>0</v>
      </c>
      <c r="M7246" s="75">
        <v>0</v>
      </c>
      <c r="N7246" s="75">
        <v>0</v>
      </c>
      <c r="O7246" s="105">
        <v>0</v>
      </c>
      <c r="P7246" s="98">
        <f t="shared" si="908"/>
        <v>12000</v>
      </c>
      <c r="Q7246" s="98">
        <f t="shared" si="909"/>
        <v>0</v>
      </c>
      <c r="R7246" s="98">
        <f t="shared" si="910"/>
        <v>0</v>
      </c>
      <c r="S7246" s="105">
        <f t="shared" si="911"/>
        <v>0</v>
      </c>
      <c r="T7246" s="8" t="str">
        <f>IF(I7246=0,"",(INDEX('AWR Data'!A$1:E$8823,MATCH(A7246,'AWR Data'!A$1:A$8823,0),4)))</f>
        <v/>
      </c>
    </row>
    <row r="7247" spans="1:20" ht="20" customHeight="1">
      <c r="A7247" s="14" t="s">
        <v>13989</v>
      </c>
      <c r="B7247" s="14" t="s">
        <v>579</v>
      </c>
      <c r="C7247" s="14" t="s">
        <v>13990</v>
      </c>
      <c r="E7247" s="74">
        <v>1900</v>
      </c>
      <c r="F7247" s="74">
        <v>125000</v>
      </c>
      <c r="G7247" s="74">
        <f t="shared" si="904"/>
        <v>22800</v>
      </c>
      <c r="H7247" s="80">
        <f t="shared" si="905"/>
        <v>0.18240000000000001</v>
      </c>
      <c r="I7247" s="74">
        <f>INDEX('AWR Data'!A$1:E$8825,MATCH(A7247,'AWR Data'!A$1:A$8825,0),5)</f>
        <v>0</v>
      </c>
      <c r="J7247" s="74">
        <f t="shared" si="906"/>
        <v>0</v>
      </c>
      <c r="K7247" s="105">
        <f t="shared" si="907"/>
        <v>0</v>
      </c>
      <c r="L7247" s="75">
        <v>0</v>
      </c>
      <c r="M7247" s="75">
        <v>0</v>
      </c>
      <c r="N7247" s="75">
        <v>0</v>
      </c>
      <c r="O7247" s="105">
        <v>0</v>
      </c>
      <c r="P7247" s="98">
        <f t="shared" si="908"/>
        <v>22800</v>
      </c>
      <c r="Q7247" s="98">
        <f t="shared" si="909"/>
        <v>0</v>
      </c>
      <c r="R7247" s="98">
        <f t="shared" si="910"/>
        <v>0</v>
      </c>
      <c r="S7247" s="105">
        <f t="shared" si="911"/>
        <v>0</v>
      </c>
      <c r="T7247" s="8" t="str">
        <f>IF(I7247=0,"",(INDEX('AWR Data'!A$1:E$8823,MATCH(A7247,'AWR Data'!A$1:A$8823,0),4)))</f>
        <v/>
      </c>
    </row>
    <row r="7248" spans="1:20" ht="20" customHeight="1">
      <c r="A7248" s="14" t="s">
        <v>13991</v>
      </c>
      <c r="B7248" s="14" t="s">
        <v>2119</v>
      </c>
      <c r="C7248" s="14" t="s">
        <v>13992</v>
      </c>
      <c r="E7248" s="74">
        <v>210</v>
      </c>
      <c r="F7248" s="74">
        <v>28800</v>
      </c>
      <c r="G7248" s="74">
        <f t="shared" si="904"/>
        <v>2520</v>
      </c>
      <c r="H7248" s="80">
        <f t="shared" si="905"/>
        <v>8.7499999999999994E-2</v>
      </c>
      <c r="I7248" s="74">
        <f>INDEX('AWR Data'!A$1:E$8825,MATCH(A7248,'AWR Data'!A$1:A$8825,0),5)</f>
        <v>0</v>
      </c>
      <c r="J7248" s="74">
        <f t="shared" si="906"/>
        <v>0</v>
      </c>
      <c r="K7248" s="105">
        <f t="shared" si="907"/>
        <v>0</v>
      </c>
      <c r="L7248" s="75">
        <v>0</v>
      </c>
      <c r="M7248" s="75">
        <v>0</v>
      </c>
      <c r="N7248" s="75">
        <v>0</v>
      </c>
      <c r="O7248" s="105">
        <v>0</v>
      </c>
      <c r="P7248" s="98">
        <f t="shared" si="908"/>
        <v>2520</v>
      </c>
      <c r="Q7248" s="98">
        <f t="shared" si="909"/>
        <v>0</v>
      </c>
      <c r="R7248" s="98">
        <f t="shared" si="910"/>
        <v>0</v>
      </c>
      <c r="S7248" s="105">
        <f t="shared" si="911"/>
        <v>0</v>
      </c>
      <c r="T7248" s="8" t="str">
        <f>IF(I7248=0,"",(INDEX('AWR Data'!A$1:E$8823,MATCH(A7248,'AWR Data'!A$1:A$8823,0),4)))</f>
        <v/>
      </c>
    </row>
    <row r="7249" spans="1:20" ht="20" customHeight="1">
      <c r="A7249" s="14" t="s">
        <v>13993</v>
      </c>
      <c r="B7249" s="14" t="s">
        <v>568</v>
      </c>
      <c r="E7249" s="74">
        <v>110</v>
      </c>
      <c r="F7249" s="74">
        <v>7090</v>
      </c>
      <c r="G7249" s="74">
        <f t="shared" si="904"/>
        <v>1320</v>
      </c>
      <c r="H7249" s="80">
        <f t="shared" si="905"/>
        <v>0.18617771509167841</v>
      </c>
      <c r="I7249" s="74">
        <f>INDEX('AWR Data'!A$1:E$8825,MATCH(A7249,'AWR Data'!A$1:A$8825,0),5)</f>
        <v>0</v>
      </c>
      <c r="J7249" s="74">
        <f t="shared" si="906"/>
        <v>0</v>
      </c>
      <c r="K7249" s="105">
        <f t="shared" si="907"/>
        <v>0</v>
      </c>
      <c r="L7249" s="75">
        <v>0</v>
      </c>
      <c r="M7249" s="75">
        <v>0</v>
      </c>
      <c r="N7249" s="75">
        <v>0</v>
      </c>
      <c r="O7249" s="105">
        <v>0</v>
      </c>
      <c r="P7249" s="98">
        <f t="shared" si="908"/>
        <v>1320</v>
      </c>
      <c r="Q7249" s="98">
        <f t="shared" si="909"/>
        <v>0</v>
      </c>
      <c r="R7249" s="98">
        <f t="shared" si="910"/>
        <v>0</v>
      </c>
      <c r="S7249" s="105">
        <f t="shared" si="911"/>
        <v>0</v>
      </c>
      <c r="T7249" s="8" t="str">
        <f>IF(I7249=0,"",(INDEX('AWR Data'!A$1:E$8823,MATCH(A7249,'AWR Data'!A$1:A$8823,0),4)))</f>
        <v/>
      </c>
    </row>
    <row r="7250" spans="1:20" ht="20" customHeight="1">
      <c r="A7250" s="14" t="s">
        <v>13994</v>
      </c>
      <c r="B7250" s="14" t="s">
        <v>573</v>
      </c>
      <c r="C7250" s="14" t="s">
        <v>13995</v>
      </c>
      <c r="E7250" s="74">
        <v>22</v>
      </c>
      <c r="F7250" s="74">
        <v>5770</v>
      </c>
      <c r="G7250" s="74">
        <f t="shared" si="904"/>
        <v>264</v>
      </c>
      <c r="H7250" s="80">
        <f t="shared" si="905"/>
        <v>4.5753899480069325E-2</v>
      </c>
      <c r="I7250" s="74">
        <f>INDEX('AWR Data'!A$1:E$8825,MATCH(A7250,'AWR Data'!A$1:A$8825,0),5)</f>
        <v>0</v>
      </c>
      <c r="J7250" s="74">
        <f t="shared" si="906"/>
        <v>0</v>
      </c>
      <c r="K7250" s="105">
        <f t="shared" si="907"/>
        <v>0</v>
      </c>
      <c r="L7250" s="75">
        <v>0</v>
      </c>
      <c r="M7250" s="75">
        <v>0</v>
      </c>
      <c r="N7250" s="75">
        <v>0</v>
      </c>
      <c r="O7250" s="105">
        <v>0</v>
      </c>
      <c r="P7250" s="98">
        <f t="shared" si="908"/>
        <v>264</v>
      </c>
      <c r="Q7250" s="98">
        <f t="shared" si="909"/>
        <v>0</v>
      </c>
      <c r="R7250" s="98">
        <f t="shared" si="910"/>
        <v>0</v>
      </c>
      <c r="S7250" s="105">
        <f t="shared" si="911"/>
        <v>0</v>
      </c>
      <c r="T7250" s="8" t="str">
        <f>IF(I7250=0,"",(INDEX('AWR Data'!A$1:E$8823,MATCH(A7250,'AWR Data'!A$1:A$8823,0),4)))</f>
        <v/>
      </c>
    </row>
    <row r="7251" spans="1:20" ht="20" customHeight="1">
      <c r="A7251" s="14" t="s">
        <v>14199</v>
      </c>
      <c r="B7251" s="14" t="s">
        <v>573</v>
      </c>
      <c r="C7251" s="14" t="s">
        <v>14200</v>
      </c>
      <c r="E7251" s="74">
        <v>58</v>
      </c>
      <c r="F7251" s="74">
        <v>947</v>
      </c>
      <c r="G7251" s="74">
        <f t="shared" si="904"/>
        <v>696</v>
      </c>
      <c r="H7251" s="80">
        <f t="shared" si="905"/>
        <v>0.73495248152059134</v>
      </c>
      <c r="I7251" s="74">
        <f>INDEX('AWR Data'!A$1:E$8825,MATCH(A7251,'AWR Data'!A$1:A$8825,0),5)</f>
        <v>0</v>
      </c>
      <c r="J7251" s="74">
        <f t="shared" si="906"/>
        <v>0</v>
      </c>
      <c r="K7251" s="105">
        <f t="shared" si="907"/>
        <v>0</v>
      </c>
      <c r="L7251" s="75">
        <v>0</v>
      </c>
      <c r="M7251" s="75">
        <v>0</v>
      </c>
      <c r="N7251" s="75">
        <v>0</v>
      </c>
      <c r="O7251" s="105">
        <v>0</v>
      </c>
      <c r="P7251" s="98">
        <f t="shared" si="908"/>
        <v>696</v>
      </c>
      <c r="Q7251" s="98">
        <f t="shared" si="909"/>
        <v>0</v>
      </c>
      <c r="R7251" s="98">
        <f t="shared" si="910"/>
        <v>0</v>
      </c>
      <c r="S7251" s="105">
        <f t="shared" si="911"/>
        <v>0</v>
      </c>
      <c r="T7251" s="8" t="str">
        <f>IF(I7251=0,"",(INDEX('AWR Data'!A$1:E$8823,MATCH(A7251,'AWR Data'!A$1:A$8823,0),4)))</f>
        <v/>
      </c>
    </row>
    <row r="7252" spans="1:20" ht="20" customHeight="1">
      <c r="A7252" s="14" t="s">
        <v>14201</v>
      </c>
      <c r="B7252" s="14" t="s">
        <v>415</v>
      </c>
      <c r="C7252" s="14" t="s">
        <v>14202</v>
      </c>
      <c r="E7252" s="98">
        <v>36</v>
      </c>
      <c r="F7252" s="98">
        <v>1690</v>
      </c>
      <c r="G7252" s="98">
        <f t="shared" si="904"/>
        <v>432</v>
      </c>
      <c r="H7252" s="80">
        <f t="shared" si="905"/>
        <v>0.25562130177514791</v>
      </c>
      <c r="I7252" s="98">
        <f>INDEX('AWR Data'!A$1:E$8825,MATCH(A7252,'AWR Data'!A$1:A$8825,0),5)</f>
        <v>0</v>
      </c>
      <c r="J7252" s="98">
        <f t="shared" si="906"/>
        <v>0</v>
      </c>
      <c r="K7252" s="105">
        <f t="shared" si="907"/>
        <v>0</v>
      </c>
      <c r="L7252" s="75">
        <v>0</v>
      </c>
      <c r="M7252" s="75">
        <v>0</v>
      </c>
      <c r="N7252" s="75">
        <v>0</v>
      </c>
      <c r="O7252" s="105">
        <v>0</v>
      </c>
      <c r="P7252" s="98">
        <f t="shared" si="908"/>
        <v>432</v>
      </c>
      <c r="Q7252" s="98">
        <f t="shared" si="909"/>
        <v>0</v>
      </c>
      <c r="R7252" s="98">
        <f t="shared" si="910"/>
        <v>0</v>
      </c>
      <c r="S7252" s="105">
        <f t="shared" si="911"/>
        <v>0</v>
      </c>
      <c r="T7252" s="8" t="str">
        <f>IF(I7252=0,"",(INDEX('AWR Data'!A$1:E$8823,MATCH(A7252,'AWR Data'!A$1:A$8823,0),4)))</f>
        <v/>
      </c>
    </row>
    <row r="7253" spans="1:20" ht="20" customHeight="1">
      <c r="A7253" s="14" t="s">
        <v>14203</v>
      </c>
      <c r="B7253" s="14" t="s">
        <v>501</v>
      </c>
      <c r="C7253" s="14" t="s">
        <v>14204</v>
      </c>
      <c r="E7253" s="98">
        <v>91</v>
      </c>
      <c r="F7253" s="98">
        <v>1180</v>
      </c>
      <c r="G7253" s="98">
        <f t="shared" si="904"/>
        <v>1092</v>
      </c>
      <c r="H7253" s="80">
        <f t="shared" si="905"/>
        <v>0.92542372881355928</v>
      </c>
      <c r="I7253" s="98">
        <f>INDEX('AWR Data'!A$1:E$8825,MATCH(A7253,'AWR Data'!A$1:A$8825,0),5)</f>
        <v>0</v>
      </c>
      <c r="J7253" s="98">
        <f t="shared" si="906"/>
        <v>0</v>
      </c>
      <c r="K7253" s="105">
        <f t="shared" si="907"/>
        <v>0</v>
      </c>
      <c r="L7253" s="75">
        <v>0</v>
      </c>
      <c r="M7253" s="75">
        <v>0</v>
      </c>
      <c r="N7253" s="75">
        <v>0</v>
      </c>
      <c r="O7253" s="105">
        <v>0</v>
      </c>
      <c r="P7253" s="98">
        <f t="shared" si="908"/>
        <v>1092</v>
      </c>
      <c r="Q7253" s="98">
        <f t="shared" si="909"/>
        <v>0</v>
      </c>
      <c r="R7253" s="98">
        <f t="shared" si="910"/>
        <v>0</v>
      </c>
      <c r="S7253" s="105">
        <f t="shared" si="911"/>
        <v>0</v>
      </c>
      <c r="T7253" s="8" t="str">
        <f>IF(I7253=0,"",(INDEX('AWR Data'!A$1:E$8823,MATCH(A7253,'AWR Data'!A$1:A$8823,0),4)))</f>
        <v/>
      </c>
    </row>
    <row r="7254" spans="1:20" ht="20" customHeight="1">
      <c r="A7254" s="106" t="s">
        <v>14205</v>
      </c>
      <c r="B7254" s="106" t="s">
        <v>579</v>
      </c>
      <c r="C7254" s="106" t="s">
        <v>14206</v>
      </c>
      <c r="D7254" s="106"/>
      <c r="E7254" s="109">
        <v>201000</v>
      </c>
      <c r="F7254" s="109">
        <v>220000000</v>
      </c>
      <c r="G7254" s="109">
        <f t="shared" si="904"/>
        <v>2412000</v>
      </c>
      <c r="H7254" s="107">
        <f t="shared" si="905"/>
        <v>1.0963636363636363E-2</v>
      </c>
      <c r="I7254" s="109">
        <f>INDEX('AWR Data'!A$1:E$8825,MATCH(A7254,'AWR Data'!A$1:A$8825,0),5)</f>
        <v>0</v>
      </c>
      <c r="J7254" s="109">
        <f t="shared" si="906"/>
        <v>0</v>
      </c>
      <c r="K7254" s="124">
        <f t="shared" si="907"/>
        <v>0</v>
      </c>
      <c r="L7254" s="108">
        <v>0</v>
      </c>
      <c r="M7254" s="108">
        <v>0</v>
      </c>
      <c r="N7254" s="108">
        <v>0</v>
      </c>
      <c r="O7254" s="124">
        <v>0</v>
      </c>
      <c r="P7254" s="109">
        <f t="shared" si="908"/>
        <v>2412000</v>
      </c>
      <c r="Q7254" s="109">
        <f t="shared" si="909"/>
        <v>0</v>
      </c>
      <c r="R7254" s="109">
        <f t="shared" si="910"/>
        <v>0</v>
      </c>
      <c r="S7254" s="124">
        <f t="shared" si="911"/>
        <v>0</v>
      </c>
      <c r="T7254" s="110" t="str">
        <f>IF(I7254=0,"",(INDEX('AWR Data'!A$1:E$8823,MATCH(A7254,'AWR Data'!A$1:A$8823,0),4)))</f>
        <v/>
      </c>
    </row>
    <row r="7255" spans="1:20" ht="20" customHeight="1">
      <c r="A7255" s="14" t="s">
        <v>14207</v>
      </c>
      <c r="B7255" s="14" t="s">
        <v>2119</v>
      </c>
      <c r="C7255" s="14" t="s">
        <v>14208</v>
      </c>
      <c r="E7255" s="74">
        <v>210</v>
      </c>
      <c r="F7255" s="74">
        <v>3130</v>
      </c>
      <c r="G7255" s="74">
        <f t="shared" si="904"/>
        <v>2520</v>
      </c>
      <c r="H7255" s="80">
        <f t="shared" si="905"/>
        <v>0.805111821086262</v>
      </c>
      <c r="I7255" s="74">
        <f>INDEX('AWR Data'!A$1:E$8825,MATCH(A7255,'AWR Data'!A$1:A$8825,0),5)</f>
        <v>0</v>
      </c>
      <c r="J7255" s="74">
        <f t="shared" si="906"/>
        <v>0</v>
      </c>
      <c r="K7255" s="105">
        <f t="shared" si="907"/>
        <v>0</v>
      </c>
      <c r="L7255" s="75">
        <v>0</v>
      </c>
      <c r="M7255" s="75">
        <v>0</v>
      </c>
      <c r="N7255" s="75">
        <v>0</v>
      </c>
      <c r="O7255" s="105">
        <v>0</v>
      </c>
      <c r="P7255" s="98">
        <f t="shared" si="908"/>
        <v>2520</v>
      </c>
      <c r="Q7255" s="98">
        <f t="shared" si="909"/>
        <v>0</v>
      </c>
      <c r="R7255" s="98">
        <f t="shared" si="910"/>
        <v>0</v>
      </c>
      <c r="S7255" s="105">
        <f t="shared" si="911"/>
        <v>0</v>
      </c>
      <c r="T7255" s="8" t="str">
        <f>IF(I7255=0,"",(INDEX('AWR Data'!A$1:E$8823,MATCH(A7255,'AWR Data'!A$1:A$8823,0),4)))</f>
        <v/>
      </c>
    </row>
    <row r="7256" spans="1:20" ht="20" customHeight="1">
      <c r="A7256" s="14" t="s">
        <v>14209</v>
      </c>
      <c r="B7256" s="14" t="s">
        <v>568</v>
      </c>
      <c r="E7256" s="74">
        <v>58</v>
      </c>
      <c r="F7256" s="74">
        <v>2480</v>
      </c>
      <c r="G7256" s="74">
        <f t="shared" si="904"/>
        <v>696</v>
      </c>
      <c r="H7256" s="80">
        <f t="shared" si="905"/>
        <v>0.28064516129032258</v>
      </c>
      <c r="I7256" s="74">
        <f>INDEX('AWR Data'!A$1:E$8825,MATCH(A7256,'AWR Data'!A$1:A$8825,0),5)</f>
        <v>0</v>
      </c>
      <c r="J7256" s="74">
        <f t="shared" si="906"/>
        <v>0</v>
      </c>
      <c r="K7256" s="105">
        <f t="shared" si="907"/>
        <v>0</v>
      </c>
      <c r="L7256" s="75">
        <v>0</v>
      </c>
      <c r="M7256" s="75">
        <v>0</v>
      </c>
      <c r="N7256" s="75">
        <v>0</v>
      </c>
      <c r="O7256" s="105">
        <v>0</v>
      </c>
      <c r="P7256" s="98">
        <f t="shared" si="908"/>
        <v>696</v>
      </c>
      <c r="Q7256" s="98">
        <f t="shared" si="909"/>
        <v>0</v>
      </c>
      <c r="R7256" s="98">
        <f t="shared" si="910"/>
        <v>0</v>
      </c>
      <c r="S7256" s="105">
        <f t="shared" si="911"/>
        <v>0</v>
      </c>
      <c r="T7256" s="8" t="str">
        <f>IF(I7256=0,"",(INDEX('AWR Data'!A$1:E$8823,MATCH(A7256,'AWR Data'!A$1:A$8823,0),4)))</f>
        <v/>
      </c>
    </row>
    <row r="7257" spans="1:20" ht="20" customHeight="1">
      <c r="A7257" s="14" t="s">
        <v>14210</v>
      </c>
      <c r="B7257" s="14" t="s">
        <v>498</v>
      </c>
      <c r="C7257" s="14" t="s">
        <v>14211</v>
      </c>
      <c r="E7257" s="74">
        <v>170</v>
      </c>
      <c r="F7257" s="74">
        <v>9710</v>
      </c>
      <c r="G7257" s="74">
        <f t="shared" si="904"/>
        <v>2040</v>
      </c>
      <c r="H7257" s="80">
        <f t="shared" si="905"/>
        <v>0.21009268795056643</v>
      </c>
      <c r="I7257" s="74">
        <f>INDEX('AWR Data'!A$1:E$8825,MATCH(A7257,'AWR Data'!A$1:A$8825,0),5)</f>
        <v>0</v>
      </c>
      <c r="J7257" s="74">
        <f t="shared" si="906"/>
        <v>0</v>
      </c>
      <c r="K7257" s="105">
        <f t="shared" si="907"/>
        <v>0</v>
      </c>
      <c r="L7257" s="75">
        <v>0</v>
      </c>
      <c r="M7257" s="75">
        <v>0</v>
      </c>
      <c r="N7257" s="75">
        <v>0</v>
      </c>
      <c r="O7257" s="105">
        <v>0</v>
      </c>
      <c r="P7257" s="98">
        <f t="shared" si="908"/>
        <v>2040</v>
      </c>
      <c r="Q7257" s="98">
        <f t="shared" si="909"/>
        <v>0</v>
      </c>
      <c r="R7257" s="98">
        <f t="shared" si="910"/>
        <v>0</v>
      </c>
      <c r="S7257" s="105">
        <f t="shared" si="911"/>
        <v>0</v>
      </c>
      <c r="T7257" s="8" t="str">
        <f>IF(I7257=0,"",(INDEX('AWR Data'!A$1:E$8823,MATCH(A7257,'AWR Data'!A$1:A$8823,0),4)))</f>
        <v/>
      </c>
    </row>
    <row r="7258" spans="1:20" ht="20" customHeight="1">
      <c r="A7258" s="14" t="s">
        <v>14212</v>
      </c>
      <c r="B7258" s="14" t="s">
        <v>501</v>
      </c>
      <c r="C7258" s="14" t="s">
        <v>14213</v>
      </c>
      <c r="E7258" s="74">
        <v>91</v>
      </c>
      <c r="F7258" s="74">
        <v>14900</v>
      </c>
      <c r="G7258" s="74">
        <f t="shared" si="904"/>
        <v>1092</v>
      </c>
      <c r="H7258" s="80">
        <f t="shared" si="905"/>
        <v>7.3288590604026843E-2</v>
      </c>
      <c r="I7258" s="74">
        <f>INDEX('AWR Data'!A$1:E$8825,MATCH(A7258,'AWR Data'!A$1:A$8825,0),5)</f>
        <v>0</v>
      </c>
      <c r="J7258" s="74">
        <f t="shared" si="906"/>
        <v>0</v>
      </c>
      <c r="K7258" s="105">
        <f t="shared" si="907"/>
        <v>0</v>
      </c>
      <c r="L7258" s="75">
        <v>0</v>
      </c>
      <c r="M7258" s="75">
        <v>0</v>
      </c>
      <c r="N7258" s="75">
        <v>0</v>
      </c>
      <c r="O7258" s="105">
        <v>0</v>
      </c>
      <c r="P7258" s="98">
        <f t="shared" si="908"/>
        <v>1092</v>
      </c>
      <c r="Q7258" s="98">
        <f t="shared" si="909"/>
        <v>0</v>
      </c>
      <c r="R7258" s="98">
        <f t="shared" si="910"/>
        <v>0</v>
      </c>
      <c r="S7258" s="105">
        <f t="shared" si="911"/>
        <v>0</v>
      </c>
      <c r="T7258" s="8" t="str">
        <f>IF(I7258=0,"",(INDEX('AWR Data'!A$1:E$8823,MATCH(A7258,'AWR Data'!A$1:A$8823,0),4)))</f>
        <v/>
      </c>
    </row>
    <row r="7259" spans="1:20" ht="20" customHeight="1">
      <c r="A7259" s="14" t="s">
        <v>14010</v>
      </c>
      <c r="B7259" s="14" t="s">
        <v>989</v>
      </c>
      <c r="C7259" s="14" t="s">
        <v>14011</v>
      </c>
      <c r="E7259" s="74">
        <v>46</v>
      </c>
      <c r="F7259" s="74">
        <v>9</v>
      </c>
      <c r="G7259" s="74">
        <f t="shared" si="904"/>
        <v>552</v>
      </c>
      <c r="H7259" s="80">
        <f t="shared" si="905"/>
        <v>61.333333333333336</v>
      </c>
      <c r="I7259" s="74">
        <f>INDEX('AWR Data'!A$1:E$8825,MATCH(A7259,'AWR Data'!A$1:A$8825,0),5)</f>
        <v>0</v>
      </c>
      <c r="J7259" s="74">
        <f t="shared" si="906"/>
        <v>0</v>
      </c>
      <c r="K7259" s="105">
        <f t="shared" si="907"/>
        <v>0</v>
      </c>
      <c r="L7259" s="75">
        <v>0</v>
      </c>
      <c r="M7259" s="75">
        <v>0</v>
      </c>
      <c r="N7259" s="75">
        <v>0</v>
      </c>
      <c r="O7259" s="105">
        <v>0</v>
      </c>
      <c r="P7259" s="98">
        <f t="shared" si="908"/>
        <v>552</v>
      </c>
      <c r="Q7259" s="98">
        <f t="shared" si="909"/>
        <v>0</v>
      </c>
      <c r="R7259" s="98">
        <f t="shared" si="910"/>
        <v>0</v>
      </c>
      <c r="S7259" s="105">
        <f t="shared" si="911"/>
        <v>0</v>
      </c>
      <c r="T7259" s="8" t="str">
        <f>IF(I7259=0,"",(INDEX('AWR Data'!A$1:E$8823,MATCH(A7259,'AWR Data'!A$1:A$8823,0),4)))</f>
        <v/>
      </c>
    </row>
    <row r="7260" spans="1:20" ht="20" customHeight="1">
      <c r="A7260" s="14" t="s">
        <v>14012</v>
      </c>
      <c r="B7260" s="14" t="s">
        <v>1084</v>
      </c>
      <c r="C7260" s="14" t="s">
        <v>14013</v>
      </c>
      <c r="E7260" s="74">
        <v>36</v>
      </c>
      <c r="F7260" s="74">
        <v>3690</v>
      </c>
      <c r="G7260" s="74">
        <f t="shared" si="904"/>
        <v>432</v>
      </c>
      <c r="H7260" s="80">
        <f t="shared" si="905"/>
        <v>0.11707317073170732</v>
      </c>
      <c r="I7260" s="74">
        <f>INDEX('AWR Data'!A$1:E$8825,MATCH(A7260,'AWR Data'!A$1:A$8825,0),5)</f>
        <v>0</v>
      </c>
      <c r="J7260" s="74">
        <f t="shared" si="906"/>
        <v>0</v>
      </c>
      <c r="K7260" s="105">
        <f t="shared" si="907"/>
        <v>0</v>
      </c>
      <c r="L7260" s="75">
        <v>0</v>
      </c>
      <c r="M7260" s="75">
        <v>0</v>
      </c>
      <c r="N7260" s="75">
        <v>0</v>
      </c>
      <c r="O7260" s="105">
        <v>0</v>
      </c>
      <c r="P7260" s="98">
        <f t="shared" si="908"/>
        <v>432</v>
      </c>
      <c r="Q7260" s="98">
        <f t="shared" si="909"/>
        <v>0</v>
      </c>
      <c r="R7260" s="98">
        <f t="shared" si="910"/>
        <v>0</v>
      </c>
      <c r="S7260" s="105">
        <f t="shared" si="911"/>
        <v>0</v>
      </c>
      <c r="T7260" s="8" t="str">
        <f>IF(I7260=0,"",(INDEX('AWR Data'!A$1:E$8823,MATCH(A7260,'AWR Data'!A$1:A$8823,0),4)))</f>
        <v/>
      </c>
    </row>
    <row r="7261" spans="1:20" ht="20" customHeight="1">
      <c r="A7261" s="14" t="s">
        <v>14014</v>
      </c>
      <c r="B7261" s="14" t="s">
        <v>920</v>
      </c>
      <c r="C7261" s="14" t="s">
        <v>14015</v>
      </c>
      <c r="E7261" s="74">
        <v>58</v>
      </c>
      <c r="F7261" s="74">
        <v>4140</v>
      </c>
      <c r="G7261" s="74">
        <f t="shared" si="904"/>
        <v>696</v>
      </c>
      <c r="H7261" s="80">
        <f t="shared" si="905"/>
        <v>0.1681159420289855</v>
      </c>
      <c r="I7261" s="74">
        <f>INDEX('AWR Data'!A$1:E$8825,MATCH(A7261,'AWR Data'!A$1:A$8825,0),5)</f>
        <v>0</v>
      </c>
      <c r="J7261" s="74">
        <f t="shared" si="906"/>
        <v>0</v>
      </c>
      <c r="K7261" s="105">
        <f t="shared" si="907"/>
        <v>0</v>
      </c>
      <c r="L7261" s="75">
        <v>0</v>
      </c>
      <c r="M7261" s="75">
        <v>0</v>
      </c>
      <c r="N7261" s="75">
        <v>0</v>
      </c>
      <c r="O7261" s="105">
        <v>0</v>
      </c>
      <c r="P7261" s="98">
        <f t="shared" si="908"/>
        <v>696</v>
      </c>
      <c r="Q7261" s="98">
        <f t="shared" si="909"/>
        <v>0</v>
      </c>
      <c r="R7261" s="98">
        <f t="shared" si="910"/>
        <v>0</v>
      </c>
      <c r="S7261" s="105">
        <f t="shared" si="911"/>
        <v>0</v>
      </c>
      <c r="T7261" s="8" t="str">
        <f>IF(I7261=0,"",(INDEX('AWR Data'!A$1:E$8823,MATCH(A7261,'AWR Data'!A$1:A$8823,0),4)))</f>
        <v/>
      </c>
    </row>
    <row r="7262" spans="1:20" ht="20" customHeight="1">
      <c r="A7262" s="14" t="s">
        <v>14016</v>
      </c>
      <c r="B7262" s="14" t="s">
        <v>498</v>
      </c>
      <c r="C7262" s="14" t="s">
        <v>14017</v>
      </c>
      <c r="E7262" s="74">
        <v>110</v>
      </c>
      <c r="F7262" s="74">
        <v>1110</v>
      </c>
      <c r="G7262" s="74">
        <f t="shared" si="904"/>
        <v>1320</v>
      </c>
      <c r="H7262" s="80">
        <f t="shared" si="905"/>
        <v>1.1891891891891893</v>
      </c>
      <c r="I7262" s="74">
        <f>INDEX('AWR Data'!A$1:E$8825,MATCH(A7262,'AWR Data'!A$1:A$8825,0),5)</f>
        <v>0</v>
      </c>
      <c r="J7262" s="74">
        <f t="shared" si="906"/>
        <v>0</v>
      </c>
      <c r="K7262" s="105">
        <f t="shared" si="907"/>
        <v>0</v>
      </c>
      <c r="L7262" s="75">
        <v>0</v>
      </c>
      <c r="M7262" s="75">
        <v>0</v>
      </c>
      <c r="N7262" s="75">
        <v>0</v>
      </c>
      <c r="O7262" s="105">
        <v>0</v>
      </c>
      <c r="P7262" s="98">
        <f t="shared" si="908"/>
        <v>1320</v>
      </c>
      <c r="Q7262" s="98">
        <f t="shared" si="909"/>
        <v>0</v>
      </c>
      <c r="R7262" s="98">
        <f t="shared" si="910"/>
        <v>0</v>
      </c>
      <c r="S7262" s="105">
        <f t="shared" si="911"/>
        <v>0</v>
      </c>
      <c r="T7262" s="8" t="str">
        <f>IF(I7262=0,"",(INDEX('AWR Data'!A$1:E$8823,MATCH(A7262,'AWR Data'!A$1:A$8823,0),4)))</f>
        <v/>
      </c>
    </row>
    <row r="7263" spans="1:20" ht="20" customHeight="1">
      <c r="A7263" s="14" t="s">
        <v>14018</v>
      </c>
      <c r="B7263" s="14" t="s">
        <v>498</v>
      </c>
      <c r="C7263" s="14" t="s">
        <v>14019</v>
      </c>
      <c r="E7263" s="74">
        <v>28</v>
      </c>
      <c r="F7263" s="74">
        <v>8090</v>
      </c>
      <c r="G7263" s="74">
        <f t="shared" si="904"/>
        <v>336</v>
      </c>
      <c r="H7263" s="80">
        <f t="shared" si="905"/>
        <v>4.15327564894932E-2</v>
      </c>
      <c r="I7263" s="74">
        <f>INDEX('AWR Data'!A$1:E$8825,MATCH(A7263,'AWR Data'!A$1:A$8825,0),5)</f>
        <v>0</v>
      </c>
      <c r="J7263" s="74">
        <f t="shared" si="906"/>
        <v>0</v>
      </c>
      <c r="K7263" s="105">
        <f t="shared" si="907"/>
        <v>0</v>
      </c>
      <c r="L7263" s="75">
        <v>0</v>
      </c>
      <c r="M7263" s="75">
        <v>0</v>
      </c>
      <c r="N7263" s="75">
        <v>0</v>
      </c>
      <c r="O7263" s="105">
        <v>0</v>
      </c>
      <c r="P7263" s="98">
        <f t="shared" si="908"/>
        <v>336</v>
      </c>
      <c r="Q7263" s="98">
        <f t="shared" si="909"/>
        <v>0</v>
      </c>
      <c r="R7263" s="98">
        <f t="shared" si="910"/>
        <v>0</v>
      </c>
      <c r="S7263" s="105">
        <f t="shared" si="911"/>
        <v>0</v>
      </c>
      <c r="T7263" s="8" t="str">
        <f>IF(I7263=0,"",(INDEX('AWR Data'!A$1:E$8823,MATCH(A7263,'AWR Data'!A$1:A$8823,0),4)))</f>
        <v/>
      </c>
    </row>
    <row r="7264" spans="1:20" ht="20" customHeight="1">
      <c r="A7264" s="14" t="s">
        <v>13814</v>
      </c>
      <c r="B7264" s="14" t="s">
        <v>570</v>
      </c>
      <c r="C7264" s="14" t="s">
        <v>13815</v>
      </c>
      <c r="E7264" s="74">
        <v>5400</v>
      </c>
      <c r="F7264" s="74">
        <v>352000</v>
      </c>
      <c r="G7264" s="74">
        <f t="shared" si="904"/>
        <v>64800</v>
      </c>
      <c r="H7264" s="80">
        <f t="shared" si="905"/>
        <v>0.18409090909090908</v>
      </c>
      <c r="I7264" s="74">
        <f>INDEX('AWR Data'!A$1:E$8825,MATCH(A7264,'AWR Data'!A$1:A$8825,0),5)</f>
        <v>0</v>
      </c>
      <c r="J7264" s="74">
        <f t="shared" si="906"/>
        <v>0</v>
      </c>
      <c r="K7264" s="105">
        <f t="shared" si="907"/>
        <v>0</v>
      </c>
      <c r="L7264" s="75">
        <v>0</v>
      </c>
      <c r="M7264" s="75">
        <v>0</v>
      </c>
      <c r="N7264" s="75">
        <v>0</v>
      </c>
      <c r="O7264" s="105">
        <v>0</v>
      </c>
      <c r="P7264" s="98">
        <f t="shared" si="908"/>
        <v>64800</v>
      </c>
      <c r="Q7264" s="98">
        <f t="shared" si="909"/>
        <v>0</v>
      </c>
      <c r="R7264" s="98">
        <f t="shared" si="910"/>
        <v>0</v>
      </c>
      <c r="S7264" s="105">
        <f t="shared" si="911"/>
        <v>0</v>
      </c>
      <c r="T7264" s="8" t="str">
        <f>IF(I7264=0,"",(INDEX('AWR Data'!A$1:E$8823,MATCH(A7264,'AWR Data'!A$1:A$8823,0),4)))</f>
        <v/>
      </c>
    </row>
    <row r="7265" spans="1:20" ht="20" customHeight="1">
      <c r="A7265" s="14" t="s">
        <v>13816</v>
      </c>
      <c r="B7265" s="14" t="s">
        <v>570</v>
      </c>
      <c r="C7265" s="14" t="s">
        <v>13817</v>
      </c>
      <c r="E7265" s="74">
        <v>880</v>
      </c>
      <c r="F7265" s="74">
        <v>118000</v>
      </c>
      <c r="G7265" s="74">
        <f t="shared" si="904"/>
        <v>10560</v>
      </c>
      <c r="H7265" s="80">
        <f t="shared" si="905"/>
        <v>8.9491525423728818E-2</v>
      </c>
      <c r="I7265" s="74">
        <f>INDEX('AWR Data'!A$1:E$8825,MATCH(A7265,'AWR Data'!A$1:A$8825,0),5)</f>
        <v>0</v>
      </c>
      <c r="J7265" s="74">
        <f t="shared" si="906"/>
        <v>0</v>
      </c>
      <c r="K7265" s="105">
        <f t="shared" si="907"/>
        <v>0</v>
      </c>
      <c r="L7265" s="75">
        <v>0</v>
      </c>
      <c r="M7265" s="75">
        <v>0</v>
      </c>
      <c r="N7265" s="75">
        <v>0</v>
      </c>
      <c r="O7265" s="105">
        <v>0</v>
      </c>
      <c r="P7265" s="98">
        <f t="shared" si="908"/>
        <v>10560</v>
      </c>
      <c r="Q7265" s="98">
        <f t="shared" si="909"/>
        <v>0</v>
      </c>
      <c r="R7265" s="98">
        <f t="shared" si="910"/>
        <v>0</v>
      </c>
      <c r="S7265" s="105">
        <f t="shared" si="911"/>
        <v>0</v>
      </c>
      <c r="T7265" s="8" t="str">
        <f>IF(I7265=0,"",(INDEX('AWR Data'!A$1:E$8823,MATCH(A7265,'AWR Data'!A$1:A$8823,0),4)))</f>
        <v/>
      </c>
    </row>
    <row r="7266" spans="1:20" ht="20" customHeight="1">
      <c r="A7266" s="14" t="s">
        <v>13818</v>
      </c>
      <c r="B7266" s="14" t="s">
        <v>570</v>
      </c>
      <c r="C7266" s="14" t="s">
        <v>13819</v>
      </c>
      <c r="E7266" s="74">
        <v>8100</v>
      </c>
      <c r="F7266" s="74">
        <v>797000</v>
      </c>
      <c r="G7266" s="74">
        <f t="shared" si="904"/>
        <v>97200</v>
      </c>
      <c r="H7266" s="80">
        <f t="shared" si="905"/>
        <v>0.1219573400250941</v>
      </c>
      <c r="I7266" s="74">
        <f>INDEX('AWR Data'!A$1:E$8825,MATCH(A7266,'AWR Data'!A$1:A$8825,0),5)</f>
        <v>0</v>
      </c>
      <c r="J7266" s="74">
        <f t="shared" si="906"/>
        <v>0</v>
      </c>
      <c r="K7266" s="105">
        <f t="shared" si="907"/>
        <v>0</v>
      </c>
      <c r="L7266" s="75">
        <v>0</v>
      </c>
      <c r="M7266" s="75">
        <v>0</v>
      </c>
      <c r="N7266" s="75">
        <v>0</v>
      </c>
      <c r="O7266" s="105">
        <v>0</v>
      </c>
      <c r="P7266" s="98">
        <f t="shared" si="908"/>
        <v>97200</v>
      </c>
      <c r="Q7266" s="98">
        <f t="shared" si="909"/>
        <v>0</v>
      </c>
      <c r="R7266" s="98">
        <f t="shared" si="910"/>
        <v>0</v>
      </c>
      <c r="S7266" s="105">
        <f t="shared" si="911"/>
        <v>0</v>
      </c>
      <c r="T7266" s="8" t="str">
        <f>IF(I7266=0,"",(INDEX('AWR Data'!A$1:E$8823,MATCH(A7266,'AWR Data'!A$1:A$8823,0),4)))</f>
        <v/>
      </c>
    </row>
    <row r="7267" spans="1:20" ht="20" customHeight="1">
      <c r="A7267" s="14" t="s">
        <v>13820</v>
      </c>
      <c r="B7267" s="14" t="s">
        <v>2947</v>
      </c>
      <c r="C7267" s="14" t="s">
        <v>13821</v>
      </c>
      <c r="E7267" s="74">
        <v>36</v>
      </c>
      <c r="F7267" s="74">
        <v>1520</v>
      </c>
      <c r="G7267" s="74">
        <f t="shared" si="904"/>
        <v>432</v>
      </c>
      <c r="H7267" s="80">
        <f t="shared" si="905"/>
        <v>0.28421052631578947</v>
      </c>
      <c r="I7267" s="74">
        <f>INDEX('AWR Data'!A$1:E$8825,MATCH(A7267,'AWR Data'!A$1:A$8825,0),5)</f>
        <v>0</v>
      </c>
      <c r="J7267" s="74">
        <f t="shared" si="906"/>
        <v>0</v>
      </c>
      <c r="K7267" s="105">
        <f t="shared" si="907"/>
        <v>0</v>
      </c>
      <c r="L7267" s="75">
        <v>0</v>
      </c>
      <c r="M7267" s="75">
        <v>0</v>
      </c>
      <c r="N7267" s="75">
        <v>0</v>
      </c>
      <c r="O7267" s="105">
        <v>0</v>
      </c>
      <c r="P7267" s="98">
        <f t="shared" si="908"/>
        <v>432</v>
      </c>
      <c r="Q7267" s="98">
        <f t="shared" si="909"/>
        <v>0</v>
      </c>
      <c r="R7267" s="98">
        <f t="shared" si="910"/>
        <v>0</v>
      </c>
      <c r="S7267" s="105">
        <f t="shared" si="911"/>
        <v>0</v>
      </c>
      <c r="T7267" s="8" t="str">
        <f>IF(I7267=0,"",(INDEX('AWR Data'!A$1:E$8823,MATCH(A7267,'AWR Data'!A$1:A$8823,0),4)))</f>
        <v/>
      </c>
    </row>
    <row r="7268" spans="1:20" ht="20" customHeight="1">
      <c r="A7268" s="14" t="s">
        <v>13822</v>
      </c>
      <c r="B7268" s="14" t="s">
        <v>699</v>
      </c>
      <c r="C7268" s="14" t="s">
        <v>13823</v>
      </c>
      <c r="E7268" s="74">
        <v>390</v>
      </c>
      <c r="F7268" s="74">
        <v>19900</v>
      </c>
      <c r="G7268" s="74">
        <f t="shared" si="904"/>
        <v>4680</v>
      </c>
      <c r="H7268" s="80">
        <f t="shared" si="905"/>
        <v>0.23517587939698492</v>
      </c>
      <c r="I7268" s="74">
        <f>INDEX('AWR Data'!A$1:E$8825,MATCH(A7268,'AWR Data'!A$1:A$8825,0),5)</f>
        <v>0</v>
      </c>
      <c r="J7268" s="74">
        <f t="shared" si="906"/>
        <v>0</v>
      </c>
      <c r="K7268" s="105">
        <f t="shared" si="907"/>
        <v>0</v>
      </c>
      <c r="L7268" s="75">
        <v>0</v>
      </c>
      <c r="M7268" s="75">
        <v>0</v>
      </c>
      <c r="N7268" s="75">
        <v>0</v>
      </c>
      <c r="O7268" s="105">
        <v>0</v>
      </c>
      <c r="P7268" s="98">
        <f t="shared" si="908"/>
        <v>4680</v>
      </c>
      <c r="Q7268" s="98">
        <f t="shared" si="909"/>
        <v>0</v>
      </c>
      <c r="R7268" s="98">
        <f t="shared" si="910"/>
        <v>0</v>
      </c>
      <c r="S7268" s="105">
        <f t="shared" si="911"/>
        <v>0</v>
      </c>
      <c r="T7268" s="8" t="str">
        <f>IF(I7268=0,"",(INDEX('AWR Data'!A$1:E$8823,MATCH(A7268,'AWR Data'!A$1:A$8823,0),4)))</f>
        <v/>
      </c>
    </row>
    <row r="7269" spans="1:20" ht="20" customHeight="1">
      <c r="A7269" s="14" t="s">
        <v>13824</v>
      </c>
      <c r="B7269" s="14" t="s">
        <v>269</v>
      </c>
      <c r="C7269" s="14" t="s">
        <v>13825</v>
      </c>
      <c r="E7269" s="74">
        <v>46</v>
      </c>
      <c r="F7269" s="74">
        <v>8780</v>
      </c>
      <c r="G7269" s="74">
        <f t="shared" si="904"/>
        <v>552</v>
      </c>
      <c r="H7269" s="80">
        <f t="shared" si="905"/>
        <v>6.287015945330296E-2</v>
      </c>
      <c r="I7269" s="74">
        <f>INDEX('AWR Data'!A$1:E$8825,MATCH(A7269,'AWR Data'!A$1:A$8825,0),5)</f>
        <v>0</v>
      </c>
      <c r="J7269" s="74">
        <f t="shared" si="906"/>
        <v>0</v>
      </c>
      <c r="K7269" s="105">
        <f t="shared" si="907"/>
        <v>0</v>
      </c>
      <c r="L7269" s="75">
        <v>0</v>
      </c>
      <c r="M7269" s="75">
        <v>0</v>
      </c>
      <c r="N7269" s="75">
        <v>0</v>
      </c>
      <c r="O7269" s="105">
        <v>0</v>
      </c>
      <c r="P7269" s="98">
        <f t="shared" si="908"/>
        <v>552</v>
      </c>
      <c r="Q7269" s="98">
        <f t="shared" si="909"/>
        <v>0</v>
      </c>
      <c r="R7269" s="98">
        <f t="shared" si="910"/>
        <v>0</v>
      </c>
      <c r="S7269" s="105">
        <f t="shared" si="911"/>
        <v>0</v>
      </c>
      <c r="T7269" s="8" t="str">
        <f>IF(I7269=0,"",(INDEX('AWR Data'!A$1:E$8823,MATCH(A7269,'AWR Data'!A$1:A$8823,0),4)))</f>
        <v/>
      </c>
    </row>
    <row r="7270" spans="1:20" ht="20" customHeight="1">
      <c r="A7270" s="14" t="s">
        <v>13826</v>
      </c>
      <c r="B7270" s="14" t="s">
        <v>920</v>
      </c>
      <c r="C7270" s="14" t="s">
        <v>13827</v>
      </c>
      <c r="E7270" s="74">
        <v>320</v>
      </c>
      <c r="F7270" s="74">
        <v>18100</v>
      </c>
      <c r="G7270" s="74">
        <f t="shared" si="904"/>
        <v>3840</v>
      </c>
      <c r="H7270" s="80">
        <f t="shared" si="905"/>
        <v>0.21215469613259669</v>
      </c>
      <c r="I7270" s="74">
        <f>INDEX('AWR Data'!A$1:E$8825,MATCH(A7270,'AWR Data'!A$1:A$8825,0),5)</f>
        <v>0</v>
      </c>
      <c r="J7270" s="74">
        <f t="shared" si="906"/>
        <v>0</v>
      </c>
      <c r="K7270" s="105">
        <f t="shared" si="907"/>
        <v>0</v>
      </c>
      <c r="L7270" s="75">
        <v>0</v>
      </c>
      <c r="M7270" s="75">
        <v>0</v>
      </c>
      <c r="N7270" s="75">
        <v>0</v>
      </c>
      <c r="O7270" s="105">
        <v>0</v>
      </c>
      <c r="P7270" s="98">
        <f t="shared" si="908"/>
        <v>3840</v>
      </c>
      <c r="Q7270" s="98">
        <f t="shared" si="909"/>
        <v>0</v>
      </c>
      <c r="R7270" s="98">
        <f t="shared" si="910"/>
        <v>0</v>
      </c>
      <c r="S7270" s="105">
        <f t="shared" si="911"/>
        <v>0</v>
      </c>
      <c r="T7270" s="8" t="str">
        <f>IF(I7270=0,"",(INDEX('AWR Data'!A$1:E$8823,MATCH(A7270,'AWR Data'!A$1:A$8823,0),4)))</f>
        <v/>
      </c>
    </row>
    <row r="7271" spans="1:20" ht="20" customHeight="1">
      <c r="A7271" s="14" t="s">
        <v>13828</v>
      </c>
      <c r="B7271" s="14" t="s">
        <v>2947</v>
      </c>
      <c r="C7271" s="14" t="s">
        <v>13829</v>
      </c>
      <c r="E7271" s="74">
        <v>16</v>
      </c>
      <c r="F7271" s="74">
        <v>1080</v>
      </c>
      <c r="G7271" s="74">
        <f t="shared" si="904"/>
        <v>192</v>
      </c>
      <c r="H7271" s="80">
        <f t="shared" si="905"/>
        <v>0.17777777777777778</v>
      </c>
      <c r="I7271" s="74">
        <f>INDEX('AWR Data'!A$1:E$8825,MATCH(A7271,'AWR Data'!A$1:A$8825,0),5)</f>
        <v>0</v>
      </c>
      <c r="J7271" s="74">
        <f t="shared" si="906"/>
        <v>0</v>
      </c>
      <c r="K7271" s="105">
        <f t="shared" si="907"/>
        <v>0</v>
      </c>
      <c r="L7271" s="75">
        <v>0</v>
      </c>
      <c r="M7271" s="75">
        <v>0</v>
      </c>
      <c r="N7271" s="75">
        <v>0</v>
      </c>
      <c r="O7271" s="105">
        <v>0</v>
      </c>
      <c r="P7271" s="98">
        <f t="shared" si="908"/>
        <v>192</v>
      </c>
      <c r="Q7271" s="98">
        <f t="shared" si="909"/>
        <v>0</v>
      </c>
      <c r="R7271" s="98">
        <f t="shared" si="910"/>
        <v>0</v>
      </c>
      <c r="S7271" s="105">
        <f t="shared" si="911"/>
        <v>0</v>
      </c>
      <c r="T7271" s="8" t="str">
        <f>IF(I7271=0,"",(INDEX('AWR Data'!A$1:E$8823,MATCH(A7271,'AWR Data'!A$1:A$8823,0),4)))</f>
        <v/>
      </c>
    </row>
    <row r="7272" spans="1:20" ht="20" customHeight="1">
      <c r="A7272" s="14" t="s">
        <v>14038</v>
      </c>
      <c r="B7272" s="14" t="s">
        <v>498</v>
      </c>
      <c r="C7272" s="14" t="s">
        <v>14039</v>
      </c>
      <c r="E7272" s="74">
        <v>46</v>
      </c>
      <c r="F7272" s="74">
        <v>56300</v>
      </c>
      <c r="G7272" s="74">
        <f t="shared" si="904"/>
        <v>552</v>
      </c>
      <c r="H7272" s="80">
        <f t="shared" si="905"/>
        <v>9.8046181172291302E-3</v>
      </c>
      <c r="I7272" s="74">
        <f>INDEX('AWR Data'!A$1:E$8825,MATCH(A7272,'AWR Data'!A$1:A$8825,0),5)</f>
        <v>0</v>
      </c>
      <c r="J7272" s="74">
        <f t="shared" si="906"/>
        <v>0</v>
      </c>
      <c r="K7272" s="105">
        <f t="shared" si="907"/>
        <v>0</v>
      </c>
      <c r="L7272" s="75">
        <v>0</v>
      </c>
      <c r="M7272" s="75">
        <v>0</v>
      </c>
      <c r="N7272" s="75">
        <v>0</v>
      </c>
      <c r="O7272" s="105">
        <v>0</v>
      </c>
      <c r="P7272" s="98">
        <f t="shared" si="908"/>
        <v>552</v>
      </c>
      <c r="Q7272" s="98">
        <f t="shared" si="909"/>
        <v>0</v>
      </c>
      <c r="R7272" s="98">
        <f t="shared" si="910"/>
        <v>0</v>
      </c>
      <c r="S7272" s="105">
        <f t="shared" si="911"/>
        <v>0</v>
      </c>
      <c r="T7272" s="8" t="str">
        <f>IF(I7272=0,"",(INDEX('AWR Data'!A$1:E$8823,MATCH(A7272,'AWR Data'!A$1:A$8823,0),4)))</f>
        <v/>
      </c>
    </row>
    <row r="7273" spans="1:20" ht="20" customHeight="1">
      <c r="A7273" s="14" t="s">
        <v>14040</v>
      </c>
      <c r="B7273" s="14" t="s">
        <v>339</v>
      </c>
      <c r="C7273" s="14" t="s">
        <v>14041</v>
      </c>
      <c r="E7273" s="74">
        <v>73</v>
      </c>
      <c r="F7273" s="74">
        <v>10600</v>
      </c>
      <c r="G7273" s="74">
        <f t="shared" si="904"/>
        <v>876</v>
      </c>
      <c r="H7273" s="80">
        <f t="shared" si="905"/>
        <v>8.2641509433962271E-2</v>
      </c>
      <c r="I7273" s="74">
        <f>INDEX('AWR Data'!A$1:E$8825,MATCH(A7273,'AWR Data'!A$1:A$8825,0),5)</f>
        <v>0</v>
      </c>
      <c r="J7273" s="74">
        <f t="shared" si="906"/>
        <v>0</v>
      </c>
      <c r="K7273" s="105">
        <f t="shared" si="907"/>
        <v>0</v>
      </c>
      <c r="L7273" s="75">
        <v>0</v>
      </c>
      <c r="M7273" s="75">
        <v>0</v>
      </c>
      <c r="N7273" s="75">
        <v>0</v>
      </c>
      <c r="O7273" s="105">
        <v>0</v>
      </c>
      <c r="P7273" s="98">
        <f t="shared" si="908"/>
        <v>876</v>
      </c>
      <c r="Q7273" s="98">
        <f t="shared" si="909"/>
        <v>0</v>
      </c>
      <c r="R7273" s="98">
        <f t="shared" si="910"/>
        <v>0</v>
      </c>
      <c r="S7273" s="105">
        <f t="shared" si="911"/>
        <v>0</v>
      </c>
      <c r="T7273" s="8" t="str">
        <f>IF(I7273=0,"",(INDEX('AWR Data'!A$1:E$8823,MATCH(A7273,'AWR Data'!A$1:A$8823,0),4)))</f>
        <v/>
      </c>
    </row>
    <row r="7274" spans="1:20" ht="20" customHeight="1">
      <c r="A7274" s="14" t="s">
        <v>14042</v>
      </c>
      <c r="B7274" s="14" t="s">
        <v>498</v>
      </c>
      <c r="C7274" s="14" t="s">
        <v>14043</v>
      </c>
      <c r="E7274" s="74">
        <v>170</v>
      </c>
      <c r="F7274" s="74">
        <v>1660</v>
      </c>
      <c r="G7274" s="74">
        <f t="shared" si="904"/>
        <v>2040</v>
      </c>
      <c r="H7274" s="80">
        <f t="shared" si="905"/>
        <v>1.2289156626506024</v>
      </c>
      <c r="I7274" s="74">
        <f>INDEX('AWR Data'!A$1:E$8825,MATCH(A7274,'AWR Data'!A$1:A$8825,0),5)</f>
        <v>0</v>
      </c>
      <c r="J7274" s="74">
        <f t="shared" si="906"/>
        <v>0</v>
      </c>
      <c r="K7274" s="105">
        <f t="shared" si="907"/>
        <v>0</v>
      </c>
      <c r="L7274" s="75">
        <v>0</v>
      </c>
      <c r="M7274" s="75">
        <v>0</v>
      </c>
      <c r="N7274" s="75">
        <v>0</v>
      </c>
      <c r="O7274" s="105">
        <v>0</v>
      </c>
      <c r="P7274" s="98">
        <f t="shared" si="908"/>
        <v>2040</v>
      </c>
      <c r="Q7274" s="98">
        <f t="shared" si="909"/>
        <v>0</v>
      </c>
      <c r="R7274" s="98">
        <f t="shared" si="910"/>
        <v>0</v>
      </c>
      <c r="S7274" s="105">
        <f t="shared" si="911"/>
        <v>0</v>
      </c>
      <c r="T7274" s="8" t="str">
        <f>IF(I7274=0,"",(INDEX('AWR Data'!A$1:E$8823,MATCH(A7274,'AWR Data'!A$1:A$8823,0),4)))</f>
        <v/>
      </c>
    </row>
    <row r="7275" spans="1:20" ht="20" customHeight="1">
      <c r="A7275" s="14" t="s">
        <v>14044</v>
      </c>
      <c r="B7275" s="14" t="s">
        <v>721</v>
      </c>
      <c r="C7275" s="14" t="s">
        <v>13836</v>
      </c>
      <c r="E7275" s="74">
        <v>320</v>
      </c>
      <c r="F7275" s="74">
        <v>35200</v>
      </c>
      <c r="G7275" s="74">
        <f t="shared" si="904"/>
        <v>3840</v>
      </c>
      <c r="H7275" s="80">
        <f t="shared" si="905"/>
        <v>0.10909090909090909</v>
      </c>
      <c r="I7275" s="74">
        <f>INDEX('AWR Data'!A$1:E$8825,MATCH(A7275,'AWR Data'!A$1:A$8825,0),5)</f>
        <v>0</v>
      </c>
      <c r="J7275" s="74">
        <f t="shared" si="906"/>
        <v>0</v>
      </c>
      <c r="K7275" s="105">
        <f t="shared" si="907"/>
        <v>0</v>
      </c>
      <c r="L7275" s="75">
        <v>0</v>
      </c>
      <c r="M7275" s="75">
        <v>0</v>
      </c>
      <c r="N7275" s="75">
        <v>0</v>
      </c>
      <c r="O7275" s="105">
        <v>0</v>
      </c>
      <c r="P7275" s="98">
        <f t="shared" si="908"/>
        <v>3840</v>
      </c>
      <c r="Q7275" s="98">
        <f t="shared" si="909"/>
        <v>0</v>
      </c>
      <c r="R7275" s="98">
        <f t="shared" si="910"/>
        <v>0</v>
      </c>
      <c r="S7275" s="105">
        <f t="shared" si="911"/>
        <v>0</v>
      </c>
      <c r="T7275" s="8" t="str">
        <f>IF(I7275=0,"",(INDEX('AWR Data'!A$1:E$8823,MATCH(A7275,'AWR Data'!A$1:A$8823,0),4)))</f>
        <v/>
      </c>
    </row>
    <row r="7276" spans="1:20" ht="20" customHeight="1">
      <c r="A7276" s="14" t="s">
        <v>13837</v>
      </c>
      <c r="B7276" s="14" t="s">
        <v>721</v>
      </c>
      <c r="C7276" s="14" t="s">
        <v>13838</v>
      </c>
      <c r="E7276" s="74">
        <v>73</v>
      </c>
      <c r="F7276" s="74">
        <v>3550</v>
      </c>
      <c r="G7276" s="74">
        <f t="shared" si="904"/>
        <v>876</v>
      </c>
      <c r="H7276" s="80">
        <f t="shared" si="905"/>
        <v>0.24676056338028168</v>
      </c>
      <c r="I7276" s="74">
        <f>INDEX('AWR Data'!A$1:E$8825,MATCH(A7276,'AWR Data'!A$1:A$8825,0),5)</f>
        <v>0</v>
      </c>
      <c r="J7276" s="74">
        <f t="shared" si="906"/>
        <v>0</v>
      </c>
      <c r="K7276" s="105">
        <f t="shared" si="907"/>
        <v>0</v>
      </c>
      <c r="L7276" s="75">
        <v>0</v>
      </c>
      <c r="M7276" s="75">
        <v>0</v>
      </c>
      <c r="N7276" s="75">
        <v>0</v>
      </c>
      <c r="O7276" s="105">
        <v>0</v>
      </c>
      <c r="P7276" s="98">
        <f t="shared" si="908"/>
        <v>876</v>
      </c>
      <c r="Q7276" s="98">
        <f t="shared" si="909"/>
        <v>0</v>
      </c>
      <c r="R7276" s="98">
        <f t="shared" si="910"/>
        <v>0</v>
      </c>
      <c r="S7276" s="105">
        <f t="shared" si="911"/>
        <v>0</v>
      </c>
      <c r="T7276" s="8" t="str">
        <f>IF(I7276=0,"",(INDEX('AWR Data'!A$1:E$8823,MATCH(A7276,'AWR Data'!A$1:A$8823,0),4)))</f>
        <v/>
      </c>
    </row>
    <row r="7277" spans="1:20" ht="20" customHeight="1">
      <c r="A7277" s="14" t="s">
        <v>14051</v>
      </c>
      <c r="B7277" s="14" t="s">
        <v>2947</v>
      </c>
      <c r="C7277" s="14" t="s">
        <v>14052</v>
      </c>
      <c r="E7277" s="74">
        <v>91</v>
      </c>
      <c r="F7277" s="74">
        <v>2430</v>
      </c>
      <c r="G7277" s="74">
        <f t="shared" si="904"/>
        <v>1092</v>
      </c>
      <c r="H7277" s="80">
        <f t="shared" si="905"/>
        <v>0.44938271604938274</v>
      </c>
      <c r="I7277" s="74">
        <f>INDEX('AWR Data'!A$1:E$8825,MATCH(A7277,'AWR Data'!A$1:A$8825,0),5)</f>
        <v>0</v>
      </c>
      <c r="J7277" s="74">
        <f t="shared" si="906"/>
        <v>0</v>
      </c>
      <c r="K7277" s="105">
        <f t="shared" si="907"/>
        <v>0</v>
      </c>
      <c r="L7277" s="75">
        <v>0</v>
      </c>
      <c r="M7277" s="75">
        <v>0</v>
      </c>
      <c r="N7277" s="75">
        <v>0</v>
      </c>
      <c r="O7277" s="105">
        <v>0</v>
      </c>
      <c r="P7277" s="98">
        <f t="shared" si="908"/>
        <v>1092</v>
      </c>
      <c r="Q7277" s="98">
        <f t="shared" si="909"/>
        <v>0</v>
      </c>
      <c r="R7277" s="98">
        <f t="shared" si="910"/>
        <v>0</v>
      </c>
      <c r="S7277" s="105">
        <f t="shared" si="911"/>
        <v>0</v>
      </c>
      <c r="T7277" s="8" t="str">
        <f>IF(I7277=0,"",(INDEX('AWR Data'!A$1:E$8823,MATCH(A7277,'AWR Data'!A$1:A$8823,0),4)))</f>
        <v/>
      </c>
    </row>
    <row r="7278" spans="1:20" ht="20" customHeight="1">
      <c r="A7278" s="14" t="s">
        <v>14053</v>
      </c>
      <c r="B7278" s="14" t="s">
        <v>920</v>
      </c>
      <c r="C7278" s="14" t="s">
        <v>14054</v>
      </c>
      <c r="E7278" s="74">
        <v>46</v>
      </c>
      <c r="F7278" s="74">
        <v>2000</v>
      </c>
      <c r="G7278" s="74">
        <f t="shared" si="904"/>
        <v>552</v>
      </c>
      <c r="H7278" s="80">
        <f t="shared" si="905"/>
        <v>0.27600000000000002</v>
      </c>
      <c r="I7278" s="74">
        <f>INDEX('AWR Data'!A$1:E$8825,MATCH(A7278,'AWR Data'!A$1:A$8825,0),5)</f>
        <v>0</v>
      </c>
      <c r="J7278" s="74">
        <f t="shared" si="906"/>
        <v>0</v>
      </c>
      <c r="K7278" s="105">
        <f t="shared" si="907"/>
        <v>0</v>
      </c>
      <c r="L7278" s="75">
        <v>0</v>
      </c>
      <c r="M7278" s="75">
        <v>0</v>
      </c>
      <c r="N7278" s="75">
        <v>0</v>
      </c>
      <c r="O7278" s="105">
        <v>0</v>
      </c>
      <c r="P7278" s="98">
        <f t="shared" si="908"/>
        <v>552</v>
      </c>
      <c r="Q7278" s="98">
        <f t="shared" si="909"/>
        <v>0</v>
      </c>
      <c r="R7278" s="98">
        <f t="shared" si="910"/>
        <v>0</v>
      </c>
      <c r="S7278" s="105">
        <f t="shared" si="911"/>
        <v>0</v>
      </c>
      <c r="T7278" s="8" t="str">
        <f>IF(I7278=0,"",(INDEX('AWR Data'!A$1:E$8823,MATCH(A7278,'AWR Data'!A$1:A$8823,0),4)))</f>
        <v/>
      </c>
    </row>
    <row r="7279" spans="1:20" ht="20" customHeight="1">
      <c r="A7279" s="14" t="s">
        <v>14055</v>
      </c>
      <c r="B7279" s="14" t="s">
        <v>513</v>
      </c>
      <c r="C7279" s="14" t="s">
        <v>14056</v>
      </c>
      <c r="E7279" s="74">
        <v>140</v>
      </c>
      <c r="F7279" s="74">
        <v>10100</v>
      </c>
      <c r="G7279" s="74">
        <f t="shared" si="904"/>
        <v>1680</v>
      </c>
      <c r="H7279" s="80">
        <f t="shared" si="905"/>
        <v>0.16633663366336635</v>
      </c>
      <c r="I7279" s="74">
        <f>INDEX('AWR Data'!A$1:E$8825,MATCH(A7279,'AWR Data'!A$1:A$8825,0),5)</f>
        <v>0</v>
      </c>
      <c r="J7279" s="74">
        <f t="shared" si="906"/>
        <v>0</v>
      </c>
      <c r="K7279" s="105">
        <f t="shared" si="907"/>
        <v>0</v>
      </c>
      <c r="L7279" s="75">
        <v>0</v>
      </c>
      <c r="M7279" s="75">
        <v>0</v>
      </c>
      <c r="N7279" s="75">
        <v>0</v>
      </c>
      <c r="O7279" s="105">
        <v>0</v>
      </c>
      <c r="P7279" s="98">
        <f t="shared" si="908"/>
        <v>1680</v>
      </c>
      <c r="Q7279" s="98">
        <f t="shared" si="909"/>
        <v>0</v>
      </c>
      <c r="R7279" s="98">
        <f t="shared" si="910"/>
        <v>0</v>
      </c>
      <c r="S7279" s="105">
        <f t="shared" si="911"/>
        <v>0</v>
      </c>
      <c r="T7279" s="8" t="str">
        <f>IF(I7279=0,"",(INDEX('AWR Data'!A$1:E$8823,MATCH(A7279,'AWR Data'!A$1:A$8823,0),4)))</f>
        <v/>
      </c>
    </row>
    <row r="7280" spans="1:20" ht="20" customHeight="1">
      <c r="A7280" s="14" t="s">
        <v>14057</v>
      </c>
      <c r="B7280" s="14" t="s">
        <v>501</v>
      </c>
      <c r="C7280" s="14" t="s">
        <v>14058</v>
      </c>
      <c r="E7280" s="74">
        <v>28</v>
      </c>
      <c r="F7280" s="74">
        <v>569</v>
      </c>
      <c r="G7280" s="74">
        <f t="shared" si="904"/>
        <v>336</v>
      </c>
      <c r="H7280" s="80">
        <f t="shared" si="905"/>
        <v>0.59050966608084354</v>
      </c>
      <c r="I7280" s="74">
        <f>INDEX('AWR Data'!A$1:E$8825,MATCH(A7280,'AWR Data'!A$1:A$8825,0),5)</f>
        <v>0</v>
      </c>
      <c r="J7280" s="74">
        <f t="shared" si="906"/>
        <v>0</v>
      </c>
      <c r="K7280" s="105">
        <f t="shared" si="907"/>
        <v>0</v>
      </c>
      <c r="L7280" s="75">
        <v>0</v>
      </c>
      <c r="M7280" s="75">
        <v>0</v>
      </c>
      <c r="N7280" s="75">
        <v>0</v>
      </c>
      <c r="O7280" s="105">
        <v>0</v>
      </c>
      <c r="P7280" s="98">
        <f t="shared" si="908"/>
        <v>336</v>
      </c>
      <c r="Q7280" s="98">
        <f t="shared" si="909"/>
        <v>0</v>
      </c>
      <c r="R7280" s="98">
        <f t="shared" si="910"/>
        <v>0</v>
      </c>
      <c r="S7280" s="105">
        <f t="shared" si="911"/>
        <v>0</v>
      </c>
      <c r="T7280" s="8" t="str">
        <f>IF(I7280=0,"",(INDEX('AWR Data'!A$1:E$8823,MATCH(A7280,'AWR Data'!A$1:A$8823,0),4)))</f>
        <v/>
      </c>
    </row>
    <row r="7281" spans="1:20" ht="20" customHeight="1">
      <c r="A7281" s="14" t="s">
        <v>14059</v>
      </c>
      <c r="B7281" s="14" t="s">
        <v>269</v>
      </c>
      <c r="C7281" s="14" t="s">
        <v>14060</v>
      </c>
      <c r="E7281" s="74">
        <v>73</v>
      </c>
      <c r="F7281" s="74">
        <v>209</v>
      </c>
      <c r="G7281" s="74">
        <f t="shared" si="904"/>
        <v>876</v>
      </c>
      <c r="H7281" s="80">
        <f t="shared" si="905"/>
        <v>4.1913875598086126</v>
      </c>
      <c r="I7281" s="74">
        <f>INDEX('AWR Data'!A$1:E$8825,MATCH(A7281,'AWR Data'!A$1:A$8825,0),5)</f>
        <v>0</v>
      </c>
      <c r="J7281" s="74">
        <f t="shared" si="906"/>
        <v>0</v>
      </c>
      <c r="K7281" s="105">
        <f t="shared" si="907"/>
        <v>0</v>
      </c>
      <c r="L7281" s="75">
        <v>0</v>
      </c>
      <c r="M7281" s="75">
        <v>0</v>
      </c>
      <c r="N7281" s="75">
        <v>0</v>
      </c>
      <c r="O7281" s="105">
        <v>0</v>
      </c>
      <c r="P7281" s="98">
        <f t="shared" si="908"/>
        <v>876</v>
      </c>
      <c r="Q7281" s="98">
        <f t="shared" si="909"/>
        <v>0</v>
      </c>
      <c r="R7281" s="98">
        <f t="shared" si="910"/>
        <v>0</v>
      </c>
      <c r="S7281" s="105">
        <f t="shared" si="911"/>
        <v>0</v>
      </c>
      <c r="T7281" s="8" t="str">
        <f>IF(I7281=0,"",(INDEX('AWR Data'!A$1:E$8823,MATCH(A7281,'AWR Data'!A$1:A$8823,0),4)))</f>
        <v/>
      </c>
    </row>
    <row r="7282" spans="1:20" ht="20" customHeight="1">
      <c r="A7282" s="14" t="s">
        <v>14061</v>
      </c>
      <c r="B7282" s="14" t="s">
        <v>1110</v>
      </c>
      <c r="C7282" s="14" t="s">
        <v>14062</v>
      </c>
      <c r="E7282" s="74">
        <v>1300</v>
      </c>
      <c r="F7282" s="74">
        <v>139000</v>
      </c>
      <c r="G7282" s="74">
        <f t="shared" si="904"/>
        <v>15600</v>
      </c>
      <c r="H7282" s="80">
        <f t="shared" si="905"/>
        <v>0.11223021582733812</v>
      </c>
      <c r="I7282" s="74">
        <f>INDEX('AWR Data'!A$1:E$8825,MATCH(A7282,'AWR Data'!A$1:A$8825,0),5)</f>
        <v>0</v>
      </c>
      <c r="J7282" s="74">
        <f t="shared" si="906"/>
        <v>0</v>
      </c>
      <c r="K7282" s="105">
        <f t="shared" si="907"/>
        <v>0</v>
      </c>
      <c r="L7282" s="75">
        <v>0</v>
      </c>
      <c r="M7282" s="75">
        <v>0</v>
      </c>
      <c r="N7282" s="75">
        <v>0</v>
      </c>
      <c r="O7282" s="105">
        <v>0</v>
      </c>
      <c r="P7282" s="98">
        <f t="shared" si="908"/>
        <v>15600</v>
      </c>
      <c r="Q7282" s="98">
        <f t="shared" si="909"/>
        <v>0</v>
      </c>
      <c r="R7282" s="98">
        <f t="shared" si="910"/>
        <v>0</v>
      </c>
      <c r="S7282" s="105">
        <f t="shared" si="911"/>
        <v>0</v>
      </c>
      <c r="T7282" s="8" t="str">
        <f>IF(I7282=0,"",(INDEX('AWR Data'!A$1:E$8823,MATCH(A7282,'AWR Data'!A$1:A$8823,0),4)))</f>
        <v/>
      </c>
    </row>
    <row r="7283" spans="1:20" ht="20" customHeight="1">
      <c r="A7283" s="14" t="s">
        <v>14063</v>
      </c>
      <c r="B7283" s="14" t="s">
        <v>1110</v>
      </c>
      <c r="C7283" s="14" t="s">
        <v>14064</v>
      </c>
      <c r="E7283" s="74">
        <v>22</v>
      </c>
      <c r="F7283" s="74">
        <v>11100</v>
      </c>
      <c r="G7283" s="74">
        <f t="shared" si="904"/>
        <v>264</v>
      </c>
      <c r="H7283" s="80">
        <f t="shared" si="905"/>
        <v>2.3783783783783784E-2</v>
      </c>
      <c r="I7283" s="74">
        <f>INDEX('AWR Data'!A$1:E$8825,MATCH(A7283,'AWR Data'!A$1:A$8825,0),5)</f>
        <v>0</v>
      </c>
      <c r="J7283" s="74">
        <f t="shared" si="906"/>
        <v>0</v>
      </c>
      <c r="K7283" s="105">
        <f t="shared" si="907"/>
        <v>0</v>
      </c>
      <c r="L7283" s="75">
        <v>0</v>
      </c>
      <c r="M7283" s="75">
        <v>0</v>
      </c>
      <c r="N7283" s="75">
        <v>0</v>
      </c>
      <c r="O7283" s="105">
        <v>0</v>
      </c>
      <c r="P7283" s="98">
        <f t="shared" si="908"/>
        <v>264</v>
      </c>
      <c r="Q7283" s="98">
        <f t="shared" si="909"/>
        <v>0</v>
      </c>
      <c r="R7283" s="98">
        <f t="shared" si="910"/>
        <v>0</v>
      </c>
      <c r="S7283" s="105">
        <f t="shared" si="911"/>
        <v>0</v>
      </c>
      <c r="T7283" s="8" t="str">
        <f>IF(I7283=0,"",(INDEX('AWR Data'!A$1:E$8823,MATCH(A7283,'AWR Data'!A$1:A$8823,0),4)))</f>
        <v/>
      </c>
    </row>
    <row r="7284" spans="1:20" ht="20" customHeight="1">
      <c r="A7284" s="14" t="s">
        <v>13856</v>
      </c>
      <c r="B7284" s="14" t="s">
        <v>1110</v>
      </c>
      <c r="C7284" s="14" t="s">
        <v>13857</v>
      </c>
      <c r="E7284" s="74">
        <v>390</v>
      </c>
      <c r="F7284" s="74">
        <v>209000</v>
      </c>
      <c r="G7284" s="74">
        <f t="shared" si="904"/>
        <v>4680</v>
      </c>
      <c r="H7284" s="80">
        <f t="shared" si="905"/>
        <v>2.2392344497607655E-2</v>
      </c>
      <c r="I7284" s="74">
        <f>INDEX('AWR Data'!A$1:E$8825,MATCH(A7284,'AWR Data'!A$1:A$8825,0),5)</f>
        <v>0</v>
      </c>
      <c r="J7284" s="74">
        <f t="shared" si="906"/>
        <v>0</v>
      </c>
      <c r="K7284" s="105">
        <f t="shared" si="907"/>
        <v>0</v>
      </c>
      <c r="L7284" s="75">
        <v>0</v>
      </c>
      <c r="M7284" s="75">
        <v>0</v>
      </c>
      <c r="N7284" s="75">
        <v>0</v>
      </c>
      <c r="O7284" s="105">
        <v>0</v>
      </c>
      <c r="P7284" s="98">
        <f t="shared" si="908"/>
        <v>4680</v>
      </c>
      <c r="Q7284" s="98">
        <f t="shared" si="909"/>
        <v>0</v>
      </c>
      <c r="R7284" s="98">
        <f t="shared" si="910"/>
        <v>0</v>
      </c>
      <c r="S7284" s="105">
        <f t="shared" si="911"/>
        <v>0</v>
      </c>
      <c r="T7284" s="8" t="str">
        <f>IF(I7284=0,"",(INDEX('AWR Data'!A$1:E$8823,MATCH(A7284,'AWR Data'!A$1:A$8823,0),4)))</f>
        <v/>
      </c>
    </row>
    <row r="7285" spans="1:20" ht="20" customHeight="1">
      <c r="A7285" s="14" t="s">
        <v>13858</v>
      </c>
      <c r="B7285" s="14" t="s">
        <v>1110</v>
      </c>
      <c r="C7285" s="14" t="s">
        <v>13859</v>
      </c>
      <c r="E7285" s="74">
        <v>28</v>
      </c>
      <c r="F7285" s="74">
        <v>171</v>
      </c>
      <c r="G7285" s="74">
        <f t="shared" si="904"/>
        <v>336</v>
      </c>
      <c r="H7285" s="80">
        <f t="shared" si="905"/>
        <v>1.9649122807017543</v>
      </c>
      <c r="I7285" s="74">
        <f>INDEX('AWR Data'!A$1:E$8825,MATCH(A7285,'AWR Data'!A$1:A$8825,0),5)</f>
        <v>0</v>
      </c>
      <c r="J7285" s="74">
        <f t="shared" si="906"/>
        <v>0</v>
      </c>
      <c r="K7285" s="105">
        <f t="shared" si="907"/>
        <v>0</v>
      </c>
      <c r="L7285" s="75">
        <v>0</v>
      </c>
      <c r="M7285" s="75">
        <v>0</v>
      </c>
      <c r="N7285" s="75">
        <v>0</v>
      </c>
      <c r="O7285" s="105">
        <v>0</v>
      </c>
      <c r="P7285" s="98">
        <f t="shared" si="908"/>
        <v>336</v>
      </c>
      <c r="Q7285" s="98">
        <f t="shared" si="909"/>
        <v>0</v>
      </c>
      <c r="R7285" s="98">
        <f t="shared" si="910"/>
        <v>0</v>
      </c>
      <c r="S7285" s="105">
        <f t="shared" si="911"/>
        <v>0</v>
      </c>
      <c r="T7285" s="8" t="str">
        <f>IF(I7285=0,"",(INDEX('AWR Data'!A$1:E$8823,MATCH(A7285,'AWR Data'!A$1:A$8823,0),4)))</f>
        <v/>
      </c>
    </row>
    <row r="7286" spans="1:20" ht="20" customHeight="1">
      <c r="A7286" s="14" t="s">
        <v>13860</v>
      </c>
      <c r="B7286" s="14" t="s">
        <v>1110</v>
      </c>
      <c r="C7286" s="14" t="s">
        <v>13861</v>
      </c>
      <c r="E7286" s="74">
        <v>36</v>
      </c>
      <c r="F7286" s="74">
        <v>80500</v>
      </c>
      <c r="G7286" s="74">
        <f t="shared" si="904"/>
        <v>432</v>
      </c>
      <c r="H7286" s="80">
        <f t="shared" si="905"/>
        <v>5.3664596273291926E-3</v>
      </c>
      <c r="I7286" s="74">
        <f>INDEX('AWR Data'!A$1:E$8825,MATCH(A7286,'AWR Data'!A$1:A$8825,0),5)</f>
        <v>0</v>
      </c>
      <c r="J7286" s="74">
        <f t="shared" si="906"/>
        <v>0</v>
      </c>
      <c r="K7286" s="105">
        <f t="shared" si="907"/>
        <v>0</v>
      </c>
      <c r="L7286" s="75">
        <v>0</v>
      </c>
      <c r="M7286" s="75">
        <v>0</v>
      </c>
      <c r="N7286" s="75">
        <v>0</v>
      </c>
      <c r="O7286" s="105">
        <v>0</v>
      </c>
      <c r="P7286" s="98">
        <f t="shared" si="908"/>
        <v>432</v>
      </c>
      <c r="Q7286" s="98">
        <f t="shared" si="909"/>
        <v>0</v>
      </c>
      <c r="R7286" s="98">
        <f t="shared" si="910"/>
        <v>0</v>
      </c>
      <c r="S7286" s="105">
        <f t="shared" si="911"/>
        <v>0</v>
      </c>
      <c r="T7286" s="8" t="str">
        <f>IF(I7286=0,"",(INDEX('AWR Data'!A$1:E$8823,MATCH(A7286,'AWR Data'!A$1:A$8823,0),4)))</f>
        <v/>
      </c>
    </row>
    <row r="7287" spans="1:20" ht="20" customHeight="1">
      <c r="A7287" s="14" t="s">
        <v>13862</v>
      </c>
      <c r="B7287" s="14" t="s">
        <v>1110</v>
      </c>
      <c r="C7287" s="14" t="s">
        <v>13863</v>
      </c>
      <c r="E7287" s="74">
        <v>22</v>
      </c>
      <c r="F7287" s="74">
        <v>3350</v>
      </c>
      <c r="G7287" s="74">
        <f t="shared" si="904"/>
        <v>264</v>
      </c>
      <c r="H7287" s="80">
        <f t="shared" si="905"/>
        <v>7.8805970149253737E-2</v>
      </c>
      <c r="I7287" s="74">
        <f>INDEX('AWR Data'!A$1:E$8825,MATCH(A7287,'AWR Data'!A$1:A$8825,0),5)</f>
        <v>0</v>
      </c>
      <c r="J7287" s="74">
        <f t="shared" si="906"/>
        <v>0</v>
      </c>
      <c r="K7287" s="105">
        <f t="shared" si="907"/>
        <v>0</v>
      </c>
      <c r="L7287" s="75">
        <v>0</v>
      </c>
      <c r="M7287" s="75">
        <v>0</v>
      </c>
      <c r="N7287" s="75">
        <v>0</v>
      </c>
      <c r="O7287" s="105">
        <v>0</v>
      </c>
      <c r="P7287" s="98">
        <f t="shared" si="908"/>
        <v>264</v>
      </c>
      <c r="Q7287" s="98">
        <f t="shared" si="909"/>
        <v>0</v>
      </c>
      <c r="R7287" s="98">
        <f t="shared" si="910"/>
        <v>0</v>
      </c>
      <c r="S7287" s="105">
        <f t="shared" si="911"/>
        <v>0</v>
      </c>
      <c r="T7287" s="8" t="str">
        <f>IF(I7287=0,"",(INDEX('AWR Data'!A$1:E$8823,MATCH(A7287,'AWR Data'!A$1:A$8823,0),4)))</f>
        <v/>
      </c>
    </row>
    <row r="7288" spans="1:20" ht="20" customHeight="1">
      <c r="A7288" s="14" t="s">
        <v>13864</v>
      </c>
      <c r="B7288" s="14" t="s">
        <v>1110</v>
      </c>
      <c r="C7288" s="14" t="s">
        <v>13865</v>
      </c>
      <c r="E7288" s="74">
        <v>22</v>
      </c>
      <c r="F7288" s="74">
        <v>18900</v>
      </c>
      <c r="G7288" s="74">
        <f t="shared" si="904"/>
        <v>264</v>
      </c>
      <c r="H7288" s="80">
        <f t="shared" si="905"/>
        <v>1.3968253968253968E-2</v>
      </c>
      <c r="I7288" s="74">
        <f>INDEX('AWR Data'!A$1:E$8825,MATCH(A7288,'AWR Data'!A$1:A$8825,0),5)</f>
        <v>0</v>
      </c>
      <c r="J7288" s="74">
        <f t="shared" si="906"/>
        <v>0</v>
      </c>
      <c r="K7288" s="105">
        <f t="shared" si="907"/>
        <v>0</v>
      </c>
      <c r="L7288" s="75">
        <v>0</v>
      </c>
      <c r="M7288" s="75">
        <v>0</v>
      </c>
      <c r="N7288" s="75">
        <v>0</v>
      </c>
      <c r="O7288" s="105">
        <v>0</v>
      </c>
      <c r="P7288" s="98">
        <f t="shared" si="908"/>
        <v>264</v>
      </c>
      <c r="Q7288" s="98">
        <f t="shared" si="909"/>
        <v>0</v>
      </c>
      <c r="R7288" s="98">
        <f t="shared" si="910"/>
        <v>0</v>
      </c>
      <c r="S7288" s="105">
        <f t="shared" si="911"/>
        <v>0</v>
      </c>
      <c r="T7288" s="8" t="str">
        <f>IF(I7288=0,"",(INDEX('AWR Data'!A$1:E$8823,MATCH(A7288,'AWR Data'!A$1:A$8823,0),4)))</f>
        <v/>
      </c>
    </row>
    <row r="7289" spans="1:20" ht="20" customHeight="1">
      <c r="A7289" s="14" t="s">
        <v>13866</v>
      </c>
      <c r="B7289" s="14" t="s">
        <v>1110</v>
      </c>
      <c r="C7289" s="14" t="s">
        <v>13867</v>
      </c>
      <c r="E7289" s="74">
        <v>58</v>
      </c>
      <c r="F7289" s="74">
        <v>504000</v>
      </c>
      <c r="G7289" s="74">
        <f t="shared" si="904"/>
        <v>696</v>
      </c>
      <c r="H7289" s="80">
        <f t="shared" si="905"/>
        <v>1.3809523809523809E-3</v>
      </c>
      <c r="I7289" s="74">
        <f>INDEX('AWR Data'!A$1:E$8825,MATCH(A7289,'AWR Data'!A$1:A$8825,0),5)</f>
        <v>0</v>
      </c>
      <c r="J7289" s="74">
        <f t="shared" si="906"/>
        <v>0</v>
      </c>
      <c r="K7289" s="105">
        <f t="shared" si="907"/>
        <v>0</v>
      </c>
      <c r="L7289" s="75">
        <v>0</v>
      </c>
      <c r="M7289" s="75">
        <v>0</v>
      </c>
      <c r="N7289" s="75">
        <v>0</v>
      </c>
      <c r="O7289" s="105">
        <v>0</v>
      </c>
      <c r="P7289" s="98">
        <f t="shared" si="908"/>
        <v>696</v>
      </c>
      <c r="Q7289" s="98">
        <f t="shared" si="909"/>
        <v>0</v>
      </c>
      <c r="R7289" s="98">
        <f t="shared" si="910"/>
        <v>0</v>
      </c>
      <c r="S7289" s="105">
        <f t="shared" si="911"/>
        <v>0</v>
      </c>
      <c r="T7289" s="8" t="str">
        <f>IF(I7289=0,"",(INDEX('AWR Data'!A$1:E$8823,MATCH(A7289,'AWR Data'!A$1:A$8823,0),4)))</f>
        <v/>
      </c>
    </row>
    <row r="7290" spans="1:20" ht="20" customHeight="1">
      <c r="A7290" s="14" t="s">
        <v>14075</v>
      </c>
      <c r="B7290" s="14" t="s">
        <v>1110</v>
      </c>
      <c r="C7290" s="14" t="s">
        <v>14076</v>
      </c>
      <c r="E7290" s="74">
        <v>36</v>
      </c>
      <c r="F7290" s="74">
        <v>2460</v>
      </c>
      <c r="G7290" s="74">
        <f t="shared" si="904"/>
        <v>432</v>
      </c>
      <c r="H7290" s="80">
        <f t="shared" si="905"/>
        <v>0.17560975609756097</v>
      </c>
      <c r="I7290" s="74">
        <f>INDEX('AWR Data'!A$1:E$8825,MATCH(A7290,'AWR Data'!A$1:A$8825,0),5)</f>
        <v>0</v>
      </c>
      <c r="J7290" s="74">
        <f t="shared" si="906"/>
        <v>0</v>
      </c>
      <c r="K7290" s="105">
        <f t="shared" si="907"/>
        <v>0</v>
      </c>
      <c r="L7290" s="75">
        <v>0</v>
      </c>
      <c r="M7290" s="75">
        <v>0</v>
      </c>
      <c r="N7290" s="75">
        <v>0</v>
      </c>
      <c r="O7290" s="105">
        <v>0</v>
      </c>
      <c r="P7290" s="98">
        <f t="shared" si="908"/>
        <v>432</v>
      </c>
      <c r="Q7290" s="98">
        <f t="shared" si="909"/>
        <v>0</v>
      </c>
      <c r="R7290" s="98">
        <f t="shared" si="910"/>
        <v>0</v>
      </c>
      <c r="S7290" s="105">
        <f t="shared" si="911"/>
        <v>0</v>
      </c>
      <c r="T7290" s="8" t="str">
        <f>IF(I7290=0,"",(INDEX('AWR Data'!A$1:E$8823,MATCH(A7290,'AWR Data'!A$1:A$8823,0),4)))</f>
        <v/>
      </c>
    </row>
    <row r="7291" spans="1:20" ht="20" customHeight="1">
      <c r="A7291" s="14" t="s">
        <v>14077</v>
      </c>
      <c r="B7291" s="14" t="s">
        <v>1110</v>
      </c>
      <c r="C7291" s="14" t="s">
        <v>14078</v>
      </c>
      <c r="E7291" s="74">
        <v>36</v>
      </c>
      <c r="F7291" s="74">
        <v>11200</v>
      </c>
      <c r="G7291" s="74">
        <f t="shared" si="904"/>
        <v>432</v>
      </c>
      <c r="H7291" s="80">
        <f t="shared" si="905"/>
        <v>3.8571428571428569E-2</v>
      </c>
      <c r="I7291" s="74">
        <f>INDEX('AWR Data'!A$1:E$8825,MATCH(A7291,'AWR Data'!A$1:A$8825,0),5)</f>
        <v>0</v>
      </c>
      <c r="J7291" s="74">
        <f t="shared" si="906"/>
        <v>0</v>
      </c>
      <c r="K7291" s="105">
        <f t="shared" si="907"/>
        <v>0</v>
      </c>
      <c r="L7291" s="75">
        <v>0</v>
      </c>
      <c r="M7291" s="75">
        <v>0</v>
      </c>
      <c r="N7291" s="75">
        <v>0</v>
      </c>
      <c r="O7291" s="105">
        <v>0</v>
      </c>
      <c r="P7291" s="98">
        <f t="shared" si="908"/>
        <v>432</v>
      </c>
      <c r="Q7291" s="98">
        <f t="shared" si="909"/>
        <v>0</v>
      </c>
      <c r="R7291" s="98">
        <f t="shared" si="910"/>
        <v>0</v>
      </c>
      <c r="S7291" s="105">
        <f t="shared" si="911"/>
        <v>0</v>
      </c>
      <c r="T7291" s="8" t="str">
        <f>IF(I7291=0,"",(INDEX('AWR Data'!A$1:E$8823,MATCH(A7291,'AWR Data'!A$1:A$8823,0),4)))</f>
        <v/>
      </c>
    </row>
    <row r="7292" spans="1:20" ht="20" customHeight="1">
      <c r="A7292" s="14" t="s">
        <v>14079</v>
      </c>
      <c r="B7292" s="14" t="s">
        <v>505</v>
      </c>
      <c r="C7292" s="14" t="s">
        <v>14080</v>
      </c>
      <c r="E7292" s="74">
        <v>140</v>
      </c>
      <c r="F7292" s="74">
        <v>4540</v>
      </c>
      <c r="G7292" s="74">
        <f t="shared" si="904"/>
        <v>1680</v>
      </c>
      <c r="H7292" s="80">
        <f t="shared" si="905"/>
        <v>0.37004405286343611</v>
      </c>
      <c r="I7292" s="74">
        <f>INDEX('AWR Data'!A$1:E$8825,MATCH(A7292,'AWR Data'!A$1:A$8825,0),5)</f>
        <v>0</v>
      </c>
      <c r="J7292" s="74">
        <f t="shared" si="906"/>
        <v>0</v>
      </c>
      <c r="K7292" s="105">
        <f t="shared" si="907"/>
        <v>0</v>
      </c>
      <c r="L7292" s="75">
        <v>0</v>
      </c>
      <c r="M7292" s="75">
        <v>0</v>
      </c>
      <c r="N7292" s="75">
        <v>0</v>
      </c>
      <c r="O7292" s="105">
        <v>0</v>
      </c>
      <c r="P7292" s="98">
        <f t="shared" si="908"/>
        <v>1680</v>
      </c>
      <c r="Q7292" s="98">
        <f t="shared" si="909"/>
        <v>0</v>
      </c>
      <c r="R7292" s="98">
        <f t="shared" si="910"/>
        <v>0</v>
      </c>
      <c r="S7292" s="105">
        <f t="shared" si="911"/>
        <v>0</v>
      </c>
      <c r="T7292" s="8" t="str">
        <f>IF(I7292=0,"",(INDEX('AWR Data'!A$1:E$8823,MATCH(A7292,'AWR Data'!A$1:A$8823,0),4)))</f>
        <v/>
      </c>
    </row>
    <row r="7293" spans="1:20" ht="20" customHeight="1">
      <c r="A7293" s="14" t="s">
        <v>14085</v>
      </c>
      <c r="B7293" s="14" t="s">
        <v>464</v>
      </c>
      <c r="C7293" s="14" t="s">
        <v>14086</v>
      </c>
      <c r="E7293" s="74">
        <v>22</v>
      </c>
      <c r="F7293" s="74">
        <v>13900</v>
      </c>
      <c r="G7293" s="74">
        <f t="shared" si="904"/>
        <v>264</v>
      </c>
      <c r="H7293" s="80">
        <f t="shared" si="905"/>
        <v>1.8992805755395685E-2</v>
      </c>
      <c r="I7293" s="74">
        <f>INDEX('AWR Data'!A$1:E$8825,MATCH(A7293,'AWR Data'!A$1:A$8825,0),5)</f>
        <v>0</v>
      </c>
      <c r="J7293" s="74">
        <f t="shared" si="906"/>
        <v>0</v>
      </c>
      <c r="K7293" s="105">
        <f t="shared" si="907"/>
        <v>0</v>
      </c>
      <c r="L7293" s="75">
        <v>0</v>
      </c>
      <c r="M7293" s="75">
        <v>0</v>
      </c>
      <c r="N7293" s="75">
        <v>0</v>
      </c>
      <c r="O7293" s="105">
        <v>0</v>
      </c>
      <c r="P7293" s="98">
        <f t="shared" si="908"/>
        <v>264</v>
      </c>
      <c r="Q7293" s="98">
        <f t="shared" si="909"/>
        <v>0</v>
      </c>
      <c r="R7293" s="98">
        <f t="shared" si="910"/>
        <v>0</v>
      </c>
      <c r="S7293" s="105">
        <f t="shared" si="911"/>
        <v>0</v>
      </c>
      <c r="T7293" s="8" t="str">
        <f>IF(I7293=0,"",(INDEX('AWR Data'!A$1:E$8823,MATCH(A7293,'AWR Data'!A$1:A$8823,0),4)))</f>
        <v/>
      </c>
    </row>
    <row r="7294" spans="1:20" ht="20" customHeight="1">
      <c r="A7294" s="14" t="s">
        <v>14087</v>
      </c>
      <c r="B7294" s="14" t="s">
        <v>1795</v>
      </c>
      <c r="C7294" s="14" t="s">
        <v>14088</v>
      </c>
      <c r="E7294" s="74">
        <v>28</v>
      </c>
      <c r="F7294" s="74">
        <v>880</v>
      </c>
      <c r="G7294" s="74">
        <f t="shared" si="904"/>
        <v>336</v>
      </c>
      <c r="H7294" s="80">
        <f t="shared" si="905"/>
        <v>0.38181818181818183</v>
      </c>
      <c r="I7294" s="74">
        <f>INDEX('AWR Data'!A$1:E$8825,MATCH(A7294,'AWR Data'!A$1:A$8825,0),5)</f>
        <v>0</v>
      </c>
      <c r="J7294" s="74">
        <f t="shared" si="906"/>
        <v>0</v>
      </c>
      <c r="K7294" s="105">
        <f t="shared" si="907"/>
        <v>0</v>
      </c>
      <c r="L7294" s="75">
        <v>0</v>
      </c>
      <c r="M7294" s="75">
        <v>0</v>
      </c>
      <c r="N7294" s="75">
        <v>0</v>
      </c>
      <c r="O7294" s="105">
        <v>0</v>
      </c>
      <c r="P7294" s="98">
        <f t="shared" si="908"/>
        <v>336</v>
      </c>
      <c r="Q7294" s="98">
        <f t="shared" si="909"/>
        <v>0</v>
      </c>
      <c r="R7294" s="98">
        <f t="shared" si="910"/>
        <v>0</v>
      </c>
      <c r="S7294" s="105">
        <f t="shared" si="911"/>
        <v>0</v>
      </c>
      <c r="T7294" s="8" t="str">
        <f>IF(I7294=0,"",(INDEX('AWR Data'!A$1:E$8823,MATCH(A7294,'AWR Data'!A$1:A$8823,0),4)))</f>
        <v/>
      </c>
    </row>
    <row r="7295" spans="1:20" ht="20" customHeight="1">
      <c r="A7295" s="14" t="s">
        <v>14089</v>
      </c>
      <c r="B7295" s="14" t="s">
        <v>498</v>
      </c>
      <c r="C7295" s="14" t="s">
        <v>14090</v>
      </c>
      <c r="E7295" s="98">
        <v>110</v>
      </c>
      <c r="F7295" s="98">
        <v>960</v>
      </c>
      <c r="G7295" s="98">
        <f t="shared" si="904"/>
        <v>1320</v>
      </c>
      <c r="H7295" s="80">
        <f t="shared" si="905"/>
        <v>1.375</v>
      </c>
      <c r="I7295" s="98">
        <f>INDEX('AWR Data'!A$1:E$8825,MATCH(A7295,'AWR Data'!A$1:A$8825,0),5)</f>
        <v>0</v>
      </c>
      <c r="J7295" s="98">
        <f t="shared" si="906"/>
        <v>0</v>
      </c>
      <c r="K7295" s="105">
        <f t="shared" si="907"/>
        <v>0</v>
      </c>
      <c r="L7295" s="75">
        <v>0</v>
      </c>
      <c r="M7295" s="75">
        <v>0</v>
      </c>
      <c r="N7295" s="75">
        <v>0</v>
      </c>
      <c r="O7295" s="105">
        <v>0</v>
      </c>
      <c r="P7295" s="98">
        <f t="shared" si="908"/>
        <v>1320</v>
      </c>
      <c r="Q7295" s="98">
        <f t="shared" si="909"/>
        <v>0</v>
      </c>
      <c r="R7295" s="98">
        <f t="shared" si="910"/>
        <v>0</v>
      </c>
      <c r="S7295" s="105">
        <f t="shared" si="911"/>
        <v>0</v>
      </c>
      <c r="T7295" s="8" t="str">
        <f>IF(I7295=0,"",(INDEX('AWR Data'!A$1:E$8823,MATCH(A7295,'AWR Data'!A$1:A$8823,0),4)))</f>
        <v/>
      </c>
    </row>
    <row r="7296" spans="1:20" ht="20" customHeight="1">
      <c r="A7296" s="14" t="s">
        <v>14091</v>
      </c>
      <c r="B7296" s="14" t="s">
        <v>498</v>
      </c>
      <c r="C7296" s="14" t="s">
        <v>14092</v>
      </c>
      <c r="E7296" s="98">
        <v>46</v>
      </c>
      <c r="F7296" s="98">
        <v>4430</v>
      </c>
      <c r="G7296" s="98">
        <f t="shared" si="904"/>
        <v>552</v>
      </c>
      <c r="H7296" s="80">
        <f t="shared" si="905"/>
        <v>0.12460496613995485</v>
      </c>
      <c r="I7296" s="98">
        <f>INDEX('AWR Data'!A$1:E$8825,MATCH(A7296,'AWR Data'!A$1:A$8825,0),5)</f>
        <v>0</v>
      </c>
      <c r="J7296" s="98">
        <f t="shared" si="906"/>
        <v>0</v>
      </c>
      <c r="K7296" s="105">
        <f t="shared" si="907"/>
        <v>0</v>
      </c>
      <c r="L7296" s="75">
        <v>0</v>
      </c>
      <c r="M7296" s="75">
        <v>0</v>
      </c>
      <c r="N7296" s="75">
        <v>0</v>
      </c>
      <c r="O7296" s="105">
        <v>0</v>
      </c>
      <c r="P7296" s="98">
        <f t="shared" si="908"/>
        <v>552</v>
      </c>
      <c r="Q7296" s="98">
        <f t="shared" si="909"/>
        <v>0</v>
      </c>
      <c r="R7296" s="98">
        <f t="shared" si="910"/>
        <v>0</v>
      </c>
      <c r="S7296" s="105">
        <f t="shared" si="911"/>
        <v>0</v>
      </c>
      <c r="T7296" s="8" t="str">
        <f>IF(I7296=0,"",(INDEX('AWR Data'!A$1:E$8823,MATCH(A7296,'AWR Data'!A$1:A$8823,0),4)))</f>
        <v/>
      </c>
    </row>
    <row r="7297" spans="1:20" ht="20" customHeight="1">
      <c r="A7297" s="106" t="s">
        <v>14093</v>
      </c>
      <c r="B7297" s="106" t="s">
        <v>2346</v>
      </c>
      <c r="C7297" s="106" t="s">
        <v>753</v>
      </c>
      <c r="D7297" s="106"/>
      <c r="E7297" s="109">
        <v>246000</v>
      </c>
      <c r="F7297" s="109">
        <v>13600000</v>
      </c>
      <c r="G7297" s="109">
        <f t="shared" si="904"/>
        <v>2952000</v>
      </c>
      <c r="H7297" s="107">
        <f t="shared" si="905"/>
        <v>0.21705882352941178</v>
      </c>
      <c r="I7297" s="109">
        <f>INDEX('AWR Data'!A$1:E$8825,MATCH(A7297,'AWR Data'!A$1:A$8825,0),5)</f>
        <v>0</v>
      </c>
      <c r="J7297" s="109">
        <f t="shared" si="906"/>
        <v>0</v>
      </c>
      <c r="K7297" s="124">
        <f t="shared" si="907"/>
        <v>0</v>
      </c>
      <c r="L7297" s="108">
        <v>0</v>
      </c>
      <c r="M7297" s="108">
        <v>0</v>
      </c>
      <c r="N7297" s="108">
        <v>0</v>
      </c>
      <c r="O7297" s="124">
        <v>0</v>
      </c>
      <c r="P7297" s="109">
        <f t="shared" si="908"/>
        <v>2952000</v>
      </c>
      <c r="Q7297" s="109">
        <f t="shared" si="909"/>
        <v>0</v>
      </c>
      <c r="R7297" s="109">
        <f t="shared" si="910"/>
        <v>0</v>
      </c>
      <c r="S7297" s="124">
        <f t="shared" si="911"/>
        <v>0</v>
      </c>
      <c r="T7297" s="110" t="str">
        <f>IF(I7297=0,"",(INDEX('AWR Data'!A$1:E$8823,MATCH(A7297,'AWR Data'!A$1:A$8823,0),4)))</f>
        <v/>
      </c>
    </row>
    <row r="7298" spans="1:20" ht="20" customHeight="1">
      <c r="A7298" s="14" t="s">
        <v>14094</v>
      </c>
      <c r="B7298" s="14" t="s">
        <v>2346</v>
      </c>
      <c r="C7298" s="14" t="s">
        <v>14095</v>
      </c>
      <c r="E7298" s="74">
        <v>110</v>
      </c>
      <c r="F7298" s="74">
        <v>25400</v>
      </c>
      <c r="G7298" s="74">
        <f t="shared" si="904"/>
        <v>1320</v>
      </c>
      <c r="H7298" s="80">
        <f t="shared" si="905"/>
        <v>5.1968503937007873E-2</v>
      </c>
      <c r="I7298" s="74">
        <f>INDEX('AWR Data'!A$1:E$8825,MATCH(A7298,'AWR Data'!A$1:A$8825,0),5)</f>
        <v>0</v>
      </c>
      <c r="J7298" s="74">
        <f t="shared" si="906"/>
        <v>0</v>
      </c>
      <c r="K7298" s="105">
        <f t="shared" si="907"/>
        <v>0</v>
      </c>
      <c r="L7298" s="75">
        <v>0</v>
      </c>
      <c r="M7298" s="75">
        <v>0</v>
      </c>
      <c r="N7298" s="75">
        <v>0</v>
      </c>
      <c r="O7298" s="105">
        <v>0</v>
      </c>
      <c r="P7298" s="98">
        <f t="shared" si="908"/>
        <v>1320</v>
      </c>
      <c r="Q7298" s="98">
        <f t="shared" si="909"/>
        <v>0</v>
      </c>
      <c r="R7298" s="98">
        <f t="shared" si="910"/>
        <v>0</v>
      </c>
      <c r="S7298" s="105">
        <f t="shared" si="911"/>
        <v>0</v>
      </c>
      <c r="T7298" s="8" t="str">
        <f>IF(I7298=0,"",(INDEX('AWR Data'!A$1:E$8823,MATCH(A7298,'AWR Data'!A$1:A$8823,0),4)))</f>
        <v/>
      </c>
    </row>
    <row r="7299" spans="1:20" ht="20" customHeight="1">
      <c r="A7299" s="14" t="s">
        <v>14096</v>
      </c>
      <c r="B7299" s="14" t="s">
        <v>2346</v>
      </c>
      <c r="C7299" s="14" t="s">
        <v>14306</v>
      </c>
      <c r="E7299" s="74">
        <v>110</v>
      </c>
      <c r="F7299" s="74">
        <v>14700</v>
      </c>
      <c r="G7299" s="74">
        <f t="shared" si="904"/>
        <v>1320</v>
      </c>
      <c r="H7299" s="80">
        <f t="shared" si="905"/>
        <v>8.9795918367346933E-2</v>
      </c>
      <c r="I7299" s="74">
        <f>INDEX('AWR Data'!A$1:E$8825,MATCH(A7299,'AWR Data'!A$1:A$8825,0),5)</f>
        <v>0</v>
      </c>
      <c r="J7299" s="74">
        <f t="shared" si="906"/>
        <v>0</v>
      </c>
      <c r="K7299" s="105">
        <f t="shared" si="907"/>
        <v>0</v>
      </c>
      <c r="L7299" s="75">
        <v>0</v>
      </c>
      <c r="M7299" s="75">
        <v>0</v>
      </c>
      <c r="N7299" s="75">
        <v>0</v>
      </c>
      <c r="O7299" s="105">
        <v>0</v>
      </c>
      <c r="P7299" s="98">
        <f t="shared" si="908"/>
        <v>1320</v>
      </c>
      <c r="Q7299" s="98">
        <f t="shared" si="909"/>
        <v>0</v>
      </c>
      <c r="R7299" s="98">
        <f t="shared" si="910"/>
        <v>0</v>
      </c>
      <c r="S7299" s="105">
        <f t="shared" si="911"/>
        <v>0</v>
      </c>
      <c r="T7299" s="8" t="str">
        <f>IF(I7299=0,"",(INDEX('AWR Data'!A$1:E$8823,MATCH(A7299,'AWR Data'!A$1:A$8823,0),4)))</f>
        <v/>
      </c>
    </row>
    <row r="7300" spans="1:20" ht="20" customHeight="1">
      <c r="A7300" s="14" t="s">
        <v>14307</v>
      </c>
      <c r="B7300" s="14" t="s">
        <v>2346</v>
      </c>
      <c r="C7300" s="14" t="s">
        <v>14308</v>
      </c>
      <c r="E7300" s="74">
        <v>1000</v>
      </c>
      <c r="F7300" s="74">
        <v>440000</v>
      </c>
      <c r="G7300" s="74">
        <f t="shared" si="904"/>
        <v>12000</v>
      </c>
      <c r="H7300" s="80">
        <f t="shared" si="905"/>
        <v>2.7272727272727271E-2</v>
      </c>
      <c r="I7300" s="74">
        <f>INDEX('AWR Data'!A$1:E$8825,MATCH(A7300,'AWR Data'!A$1:A$8825,0),5)</f>
        <v>0</v>
      </c>
      <c r="J7300" s="74">
        <f t="shared" si="906"/>
        <v>0</v>
      </c>
      <c r="K7300" s="105">
        <f t="shared" si="907"/>
        <v>0</v>
      </c>
      <c r="L7300" s="75">
        <v>0</v>
      </c>
      <c r="M7300" s="75">
        <v>0</v>
      </c>
      <c r="N7300" s="75">
        <v>0</v>
      </c>
      <c r="O7300" s="105">
        <v>0</v>
      </c>
      <c r="P7300" s="98">
        <f t="shared" si="908"/>
        <v>12000</v>
      </c>
      <c r="Q7300" s="98">
        <f t="shared" si="909"/>
        <v>0</v>
      </c>
      <c r="R7300" s="98">
        <f t="shared" si="910"/>
        <v>0</v>
      </c>
      <c r="S7300" s="105">
        <f t="shared" si="911"/>
        <v>0</v>
      </c>
      <c r="T7300" s="8" t="str">
        <f>IF(I7300=0,"",(INDEX('AWR Data'!A$1:E$8823,MATCH(A7300,'AWR Data'!A$1:A$8823,0),4)))</f>
        <v/>
      </c>
    </row>
    <row r="7301" spans="1:20" ht="20" customHeight="1">
      <c r="A7301" s="14" t="s">
        <v>14309</v>
      </c>
      <c r="B7301" s="14" t="s">
        <v>2346</v>
      </c>
      <c r="C7301" s="14" t="s">
        <v>14310</v>
      </c>
      <c r="E7301" s="74">
        <v>46</v>
      </c>
      <c r="F7301" s="74">
        <v>7110</v>
      </c>
      <c r="G7301" s="74">
        <f t="shared" si="904"/>
        <v>552</v>
      </c>
      <c r="H7301" s="80">
        <f t="shared" si="905"/>
        <v>7.763713080168777E-2</v>
      </c>
      <c r="I7301" s="74">
        <f>INDEX('AWR Data'!A$1:E$8825,MATCH(A7301,'AWR Data'!A$1:A$8825,0),5)</f>
        <v>0</v>
      </c>
      <c r="J7301" s="74">
        <f t="shared" si="906"/>
        <v>0</v>
      </c>
      <c r="K7301" s="105">
        <f t="shared" si="907"/>
        <v>0</v>
      </c>
      <c r="L7301" s="75">
        <v>0</v>
      </c>
      <c r="M7301" s="75">
        <v>0</v>
      </c>
      <c r="N7301" s="75">
        <v>0</v>
      </c>
      <c r="O7301" s="105">
        <v>0</v>
      </c>
      <c r="P7301" s="98">
        <f t="shared" si="908"/>
        <v>552</v>
      </c>
      <c r="Q7301" s="98">
        <f t="shared" si="909"/>
        <v>0</v>
      </c>
      <c r="R7301" s="98">
        <f t="shared" si="910"/>
        <v>0</v>
      </c>
      <c r="S7301" s="105">
        <f t="shared" si="911"/>
        <v>0</v>
      </c>
      <c r="T7301" s="8" t="str">
        <f>IF(I7301=0,"",(INDEX('AWR Data'!A$1:E$8823,MATCH(A7301,'AWR Data'!A$1:A$8823,0),4)))</f>
        <v/>
      </c>
    </row>
    <row r="7302" spans="1:20" ht="20" customHeight="1">
      <c r="A7302" s="14" t="s">
        <v>14311</v>
      </c>
      <c r="B7302" s="14" t="s">
        <v>2346</v>
      </c>
      <c r="C7302" s="14" t="s">
        <v>14312</v>
      </c>
      <c r="E7302" s="74">
        <v>590</v>
      </c>
      <c r="F7302" s="74">
        <v>62800</v>
      </c>
      <c r="G7302" s="74">
        <f t="shared" ref="G7302:G7365" si="912">+E7302*12</f>
        <v>7080</v>
      </c>
      <c r="H7302" s="80">
        <f t="shared" ref="H7302:H7365" si="913">IF(G7302&gt;0,(IF(F7302&gt;0,G7302/F7302,1000)),0)</f>
        <v>0.11273885350318472</v>
      </c>
      <c r="I7302" s="74">
        <f>INDEX('AWR Data'!A$1:E$8825,MATCH(A7302,'AWR Data'!A$1:A$8825,0),5)</f>
        <v>0</v>
      </c>
      <c r="J7302" s="74">
        <f t="shared" ref="J7302:J7365" si="914">IF(I7302=0,0,IF(I7302&gt;0,IF(I7302&lt;11,G7302,IF(I7302&lt;21,(G7302*0.32),IF(I7302&lt;31,(G7302*0.07),0)))))</f>
        <v>0</v>
      </c>
      <c r="K7302" s="105">
        <f t="shared" ref="K7302:K7365" si="915">IF(G7302,J7302/G7302,0)</f>
        <v>0</v>
      </c>
      <c r="L7302" s="75">
        <v>0</v>
      </c>
      <c r="M7302" s="75">
        <v>0</v>
      </c>
      <c r="N7302" s="75">
        <v>0</v>
      </c>
      <c r="O7302" s="105">
        <v>0</v>
      </c>
      <c r="P7302" s="98">
        <f t="shared" ref="P7302:P7365" si="916">+G7302-L7302</f>
        <v>7080</v>
      </c>
      <c r="Q7302" s="98">
        <f t="shared" ref="Q7302:Q7365" si="917">IF(I7302=0,I7302-M7302,IF(M7302,IF(I7302=0,(M7302-0),M7302-I7302),I7302))</f>
        <v>0</v>
      </c>
      <c r="R7302" s="98">
        <f t="shared" ref="R7302:R7365" si="918">+J7302-N7302</f>
        <v>0</v>
      </c>
      <c r="S7302" s="105">
        <f t="shared" ref="S7302:S7365" si="919">+K7302-O7302</f>
        <v>0</v>
      </c>
      <c r="T7302" s="8" t="str">
        <f>IF(I7302=0,"",(INDEX('AWR Data'!A$1:E$8823,MATCH(A7302,'AWR Data'!A$1:A$8823,0),4)))</f>
        <v/>
      </c>
    </row>
    <row r="7303" spans="1:20" ht="20" customHeight="1">
      <c r="A7303" s="14" t="s">
        <v>14313</v>
      </c>
      <c r="B7303" s="14" t="s">
        <v>2346</v>
      </c>
      <c r="C7303" s="14" t="s">
        <v>14314</v>
      </c>
      <c r="E7303" s="74">
        <v>140</v>
      </c>
      <c r="F7303" s="74">
        <v>793</v>
      </c>
      <c r="G7303" s="74">
        <f t="shared" si="912"/>
        <v>1680</v>
      </c>
      <c r="H7303" s="80">
        <f t="shared" si="913"/>
        <v>2.1185372005044134</v>
      </c>
      <c r="I7303" s="74">
        <f>INDEX('AWR Data'!A$1:E$8825,MATCH(A7303,'AWR Data'!A$1:A$8825,0),5)</f>
        <v>0</v>
      </c>
      <c r="J7303" s="74">
        <f t="shared" si="914"/>
        <v>0</v>
      </c>
      <c r="K7303" s="105">
        <f t="shared" si="915"/>
        <v>0</v>
      </c>
      <c r="L7303" s="75">
        <v>0</v>
      </c>
      <c r="M7303" s="75">
        <v>0</v>
      </c>
      <c r="N7303" s="75">
        <v>0</v>
      </c>
      <c r="O7303" s="105">
        <v>0</v>
      </c>
      <c r="P7303" s="98">
        <f t="shared" si="916"/>
        <v>1680</v>
      </c>
      <c r="Q7303" s="98">
        <f t="shared" si="917"/>
        <v>0</v>
      </c>
      <c r="R7303" s="98">
        <f t="shared" si="918"/>
        <v>0</v>
      </c>
      <c r="S7303" s="105">
        <f t="shared" si="919"/>
        <v>0</v>
      </c>
      <c r="T7303" s="8" t="str">
        <f>IF(I7303=0,"",(INDEX('AWR Data'!A$1:E$8823,MATCH(A7303,'AWR Data'!A$1:A$8823,0),4)))</f>
        <v/>
      </c>
    </row>
    <row r="7304" spans="1:20" ht="20" customHeight="1">
      <c r="A7304" s="14" t="s">
        <v>14315</v>
      </c>
      <c r="B7304" s="14" t="s">
        <v>2346</v>
      </c>
      <c r="C7304" s="14" t="s">
        <v>14316</v>
      </c>
      <c r="E7304" s="74">
        <v>390</v>
      </c>
      <c r="F7304" s="74">
        <v>43700</v>
      </c>
      <c r="G7304" s="74">
        <f t="shared" si="912"/>
        <v>4680</v>
      </c>
      <c r="H7304" s="80">
        <f t="shared" si="913"/>
        <v>0.10709382151029748</v>
      </c>
      <c r="I7304" s="74">
        <f>INDEX('AWR Data'!A$1:E$8825,MATCH(A7304,'AWR Data'!A$1:A$8825,0),5)</f>
        <v>0</v>
      </c>
      <c r="J7304" s="74">
        <f t="shared" si="914"/>
        <v>0</v>
      </c>
      <c r="K7304" s="105">
        <f t="shared" si="915"/>
        <v>0</v>
      </c>
      <c r="L7304" s="75">
        <v>0</v>
      </c>
      <c r="M7304" s="75">
        <v>0</v>
      </c>
      <c r="N7304" s="75">
        <v>0</v>
      </c>
      <c r="O7304" s="105">
        <v>0</v>
      </c>
      <c r="P7304" s="98">
        <f t="shared" si="916"/>
        <v>4680</v>
      </c>
      <c r="Q7304" s="98">
        <f t="shared" si="917"/>
        <v>0</v>
      </c>
      <c r="R7304" s="98">
        <f t="shared" si="918"/>
        <v>0</v>
      </c>
      <c r="S7304" s="105">
        <f t="shared" si="919"/>
        <v>0</v>
      </c>
      <c r="T7304" s="8" t="str">
        <f>IF(I7304=0,"",(INDEX('AWR Data'!A$1:E$8823,MATCH(A7304,'AWR Data'!A$1:A$8823,0),4)))</f>
        <v/>
      </c>
    </row>
    <row r="7305" spans="1:20" ht="20" customHeight="1">
      <c r="A7305" s="14" t="s">
        <v>14317</v>
      </c>
      <c r="B7305" s="14" t="s">
        <v>2346</v>
      </c>
      <c r="C7305" s="14" t="s">
        <v>14318</v>
      </c>
      <c r="E7305" s="74">
        <v>320</v>
      </c>
      <c r="F7305" s="74">
        <v>41800</v>
      </c>
      <c r="G7305" s="74">
        <f t="shared" si="912"/>
        <v>3840</v>
      </c>
      <c r="H7305" s="80">
        <f t="shared" si="913"/>
        <v>9.186602870813397E-2</v>
      </c>
      <c r="I7305" s="74">
        <f>INDEX('AWR Data'!A$1:E$8825,MATCH(A7305,'AWR Data'!A$1:A$8825,0),5)</f>
        <v>0</v>
      </c>
      <c r="J7305" s="74">
        <f t="shared" si="914"/>
        <v>0</v>
      </c>
      <c r="K7305" s="105">
        <f t="shared" si="915"/>
        <v>0</v>
      </c>
      <c r="L7305" s="75">
        <v>0</v>
      </c>
      <c r="M7305" s="75">
        <v>0</v>
      </c>
      <c r="N7305" s="75">
        <v>0</v>
      </c>
      <c r="O7305" s="105">
        <v>0</v>
      </c>
      <c r="P7305" s="98">
        <f t="shared" si="916"/>
        <v>3840</v>
      </c>
      <c r="Q7305" s="98">
        <f t="shared" si="917"/>
        <v>0</v>
      </c>
      <c r="R7305" s="98">
        <f t="shared" si="918"/>
        <v>0</v>
      </c>
      <c r="S7305" s="105">
        <f t="shared" si="919"/>
        <v>0</v>
      </c>
      <c r="T7305" s="8" t="str">
        <f>IF(I7305=0,"",(INDEX('AWR Data'!A$1:E$8823,MATCH(A7305,'AWR Data'!A$1:A$8823,0),4)))</f>
        <v/>
      </c>
    </row>
    <row r="7306" spans="1:20" ht="20" customHeight="1">
      <c r="A7306" s="14" t="s">
        <v>14319</v>
      </c>
      <c r="B7306" s="14" t="s">
        <v>2346</v>
      </c>
      <c r="C7306" s="14" t="s">
        <v>14320</v>
      </c>
      <c r="E7306" s="74">
        <v>73</v>
      </c>
      <c r="F7306" s="74">
        <v>18900</v>
      </c>
      <c r="G7306" s="74">
        <f t="shared" si="912"/>
        <v>876</v>
      </c>
      <c r="H7306" s="80">
        <f t="shared" si="913"/>
        <v>4.6349206349206348E-2</v>
      </c>
      <c r="I7306" s="74">
        <f>INDEX('AWR Data'!A$1:E$8825,MATCH(A7306,'AWR Data'!A$1:A$8825,0),5)</f>
        <v>0</v>
      </c>
      <c r="J7306" s="74">
        <f t="shared" si="914"/>
        <v>0</v>
      </c>
      <c r="K7306" s="105">
        <f t="shared" si="915"/>
        <v>0</v>
      </c>
      <c r="L7306" s="75">
        <v>0</v>
      </c>
      <c r="M7306" s="75">
        <v>0</v>
      </c>
      <c r="N7306" s="75">
        <v>0</v>
      </c>
      <c r="O7306" s="105">
        <v>0</v>
      </c>
      <c r="P7306" s="98">
        <f t="shared" si="916"/>
        <v>876</v>
      </c>
      <c r="Q7306" s="98">
        <f t="shared" si="917"/>
        <v>0</v>
      </c>
      <c r="R7306" s="98">
        <f t="shared" si="918"/>
        <v>0</v>
      </c>
      <c r="S7306" s="105">
        <f t="shared" si="919"/>
        <v>0</v>
      </c>
      <c r="T7306" s="8" t="str">
        <f>IF(I7306=0,"",(INDEX('AWR Data'!A$1:E$8823,MATCH(A7306,'AWR Data'!A$1:A$8823,0),4)))</f>
        <v/>
      </c>
    </row>
    <row r="7307" spans="1:20" ht="20" customHeight="1">
      <c r="A7307" s="14" t="s">
        <v>14111</v>
      </c>
      <c r="B7307" s="14" t="s">
        <v>752</v>
      </c>
      <c r="C7307" s="14" t="s">
        <v>14112</v>
      </c>
      <c r="E7307" s="74">
        <v>91</v>
      </c>
      <c r="F7307" s="74">
        <v>73400</v>
      </c>
      <c r="G7307" s="74">
        <f t="shared" si="912"/>
        <v>1092</v>
      </c>
      <c r="H7307" s="80">
        <f t="shared" si="913"/>
        <v>1.4877384196185285E-2</v>
      </c>
      <c r="I7307" s="74">
        <f>INDEX('AWR Data'!A$1:E$8825,MATCH(A7307,'AWR Data'!A$1:A$8825,0),5)</f>
        <v>0</v>
      </c>
      <c r="J7307" s="74">
        <f t="shared" si="914"/>
        <v>0</v>
      </c>
      <c r="K7307" s="105">
        <f t="shared" si="915"/>
        <v>0</v>
      </c>
      <c r="L7307" s="75">
        <v>0</v>
      </c>
      <c r="M7307" s="75">
        <v>0</v>
      </c>
      <c r="N7307" s="75">
        <v>0</v>
      </c>
      <c r="O7307" s="105">
        <v>0</v>
      </c>
      <c r="P7307" s="98">
        <f t="shared" si="916"/>
        <v>1092</v>
      </c>
      <c r="Q7307" s="98">
        <f t="shared" si="917"/>
        <v>0</v>
      </c>
      <c r="R7307" s="98">
        <f t="shared" si="918"/>
        <v>0</v>
      </c>
      <c r="S7307" s="105">
        <f t="shared" si="919"/>
        <v>0</v>
      </c>
      <c r="T7307" s="8" t="str">
        <f>IF(I7307=0,"",(INDEX('AWR Data'!A$1:E$8823,MATCH(A7307,'AWR Data'!A$1:A$8823,0),4)))</f>
        <v/>
      </c>
    </row>
    <row r="7308" spans="1:20" ht="20" customHeight="1">
      <c r="A7308" s="14" t="s">
        <v>14113</v>
      </c>
      <c r="B7308" s="14" t="s">
        <v>2346</v>
      </c>
      <c r="C7308" s="14" t="s">
        <v>14114</v>
      </c>
      <c r="E7308" s="74">
        <v>170</v>
      </c>
      <c r="F7308" s="74">
        <v>20500</v>
      </c>
      <c r="G7308" s="74">
        <f t="shared" si="912"/>
        <v>2040</v>
      </c>
      <c r="H7308" s="80">
        <f t="shared" si="913"/>
        <v>9.9512195121951225E-2</v>
      </c>
      <c r="I7308" s="74">
        <f>INDEX('AWR Data'!A$1:E$8825,MATCH(A7308,'AWR Data'!A$1:A$8825,0),5)</f>
        <v>0</v>
      </c>
      <c r="J7308" s="74">
        <f t="shared" si="914"/>
        <v>0</v>
      </c>
      <c r="K7308" s="105">
        <f t="shared" si="915"/>
        <v>0</v>
      </c>
      <c r="L7308" s="75">
        <v>0</v>
      </c>
      <c r="M7308" s="75">
        <v>0</v>
      </c>
      <c r="N7308" s="75">
        <v>0</v>
      </c>
      <c r="O7308" s="105">
        <v>0</v>
      </c>
      <c r="P7308" s="98">
        <f t="shared" si="916"/>
        <v>2040</v>
      </c>
      <c r="Q7308" s="98">
        <f t="shared" si="917"/>
        <v>0</v>
      </c>
      <c r="R7308" s="98">
        <f t="shared" si="918"/>
        <v>0</v>
      </c>
      <c r="S7308" s="105">
        <f t="shared" si="919"/>
        <v>0</v>
      </c>
      <c r="T7308" s="8" t="str">
        <f>IF(I7308=0,"",(INDEX('AWR Data'!A$1:E$8823,MATCH(A7308,'AWR Data'!A$1:A$8823,0),4)))</f>
        <v/>
      </c>
    </row>
    <row r="7309" spans="1:20" ht="20" customHeight="1">
      <c r="A7309" s="14" t="s">
        <v>14115</v>
      </c>
      <c r="B7309" s="14" t="s">
        <v>2346</v>
      </c>
      <c r="C7309" s="14" t="s">
        <v>14116</v>
      </c>
      <c r="E7309" s="74">
        <v>170</v>
      </c>
      <c r="F7309" s="74">
        <v>54000</v>
      </c>
      <c r="G7309" s="74">
        <f t="shared" si="912"/>
        <v>2040</v>
      </c>
      <c r="H7309" s="80">
        <f t="shared" si="913"/>
        <v>3.7777777777777778E-2</v>
      </c>
      <c r="I7309" s="74">
        <f>INDEX('AWR Data'!A$1:E$8825,MATCH(A7309,'AWR Data'!A$1:A$8825,0),5)</f>
        <v>0</v>
      </c>
      <c r="J7309" s="74">
        <f t="shared" si="914"/>
        <v>0</v>
      </c>
      <c r="K7309" s="105">
        <f t="shared" si="915"/>
        <v>0</v>
      </c>
      <c r="L7309" s="75">
        <v>0</v>
      </c>
      <c r="M7309" s="75">
        <v>0</v>
      </c>
      <c r="N7309" s="75">
        <v>0</v>
      </c>
      <c r="O7309" s="105">
        <v>0</v>
      </c>
      <c r="P7309" s="98">
        <f t="shared" si="916"/>
        <v>2040</v>
      </c>
      <c r="Q7309" s="98">
        <f t="shared" si="917"/>
        <v>0</v>
      </c>
      <c r="R7309" s="98">
        <f t="shared" si="918"/>
        <v>0</v>
      </c>
      <c r="S7309" s="105">
        <f t="shared" si="919"/>
        <v>0</v>
      </c>
      <c r="T7309" s="8" t="str">
        <f>IF(I7309=0,"",(INDEX('AWR Data'!A$1:E$8823,MATCH(A7309,'AWR Data'!A$1:A$8823,0),4)))</f>
        <v/>
      </c>
    </row>
    <row r="7310" spans="1:20" ht="20" customHeight="1">
      <c r="A7310" s="14" t="s">
        <v>14117</v>
      </c>
      <c r="B7310" s="14" t="s">
        <v>2346</v>
      </c>
      <c r="C7310" s="14" t="s">
        <v>14118</v>
      </c>
      <c r="E7310" s="74">
        <v>73</v>
      </c>
      <c r="F7310" s="74">
        <v>7380</v>
      </c>
      <c r="G7310" s="74">
        <f t="shared" si="912"/>
        <v>876</v>
      </c>
      <c r="H7310" s="80">
        <f t="shared" si="913"/>
        <v>0.11869918699186992</v>
      </c>
      <c r="I7310" s="74">
        <f>INDEX('AWR Data'!A$1:E$8825,MATCH(A7310,'AWR Data'!A$1:A$8825,0),5)</f>
        <v>0</v>
      </c>
      <c r="J7310" s="74">
        <f t="shared" si="914"/>
        <v>0</v>
      </c>
      <c r="K7310" s="105">
        <f t="shared" si="915"/>
        <v>0</v>
      </c>
      <c r="L7310" s="75">
        <v>0</v>
      </c>
      <c r="M7310" s="75">
        <v>0</v>
      </c>
      <c r="N7310" s="75">
        <v>0</v>
      </c>
      <c r="O7310" s="105">
        <v>0</v>
      </c>
      <c r="P7310" s="98">
        <f t="shared" si="916"/>
        <v>876</v>
      </c>
      <c r="Q7310" s="98">
        <f t="shared" si="917"/>
        <v>0</v>
      </c>
      <c r="R7310" s="98">
        <f t="shared" si="918"/>
        <v>0</v>
      </c>
      <c r="S7310" s="105">
        <f t="shared" si="919"/>
        <v>0</v>
      </c>
      <c r="T7310" s="8" t="str">
        <f>IF(I7310=0,"",(INDEX('AWR Data'!A$1:E$8823,MATCH(A7310,'AWR Data'!A$1:A$8823,0),4)))</f>
        <v/>
      </c>
    </row>
    <row r="7311" spans="1:20" ht="20" customHeight="1">
      <c r="A7311" s="14" t="s">
        <v>14119</v>
      </c>
      <c r="B7311" s="14" t="s">
        <v>2346</v>
      </c>
      <c r="C7311" s="14" t="s">
        <v>14120</v>
      </c>
      <c r="E7311" s="74">
        <v>140</v>
      </c>
      <c r="F7311" s="74">
        <v>7480</v>
      </c>
      <c r="G7311" s="74">
        <f t="shared" si="912"/>
        <v>1680</v>
      </c>
      <c r="H7311" s="80">
        <f t="shared" si="913"/>
        <v>0.22459893048128343</v>
      </c>
      <c r="I7311" s="74">
        <f>INDEX('AWR Data'!A$1:E$8825,MATCH(A7311,'AWR Data'!A$1:A$8825,0),5)</f>
        <v>0</v>
      </c>
      <c r="J7311" s="74">
        <f t="shared" si="914"/>
        <v>0</v>
      </c>
      <c r="K7311" s="105">
        <f t="shared" si="915"/>
        <v>0</v>
      </c>
      <c r="L7311" s="75">
        <v>0</v>
      </c>
      <c r="M7311" s="75">
        <v>0</v>
      </c>
      <c r="N7311" s="75">
        <v>0</v>
      </c>
      <c r="O7311" s="105">
        <v>0</v>
      </c>
      <c r="P7311" s="98">
        <f t="shared" si="916"/>
        <v>1680</v>
      </c>
      <c r="Q7311" s="98">
        <f t="shared" si="917"/>
        <v>0</v>
      </c>
      <c r="R7311" s="98">
        <f t="shared" si="918"/>
        <v>0</v>
      </c>
      <c r="S7311" s="105">
        <f t="shared" si="919"/>
        <v>0</v>
      </c>
      <c r="T7311" s="8" t="str">
        <f>IF(I7311=0,"",(INDEX('AWR Data'!A$1:E$8823,MATCH(A7311,'AWR Data'!A$1:A$8823,0),4)))</f>
        <v/>
      </c>
    </row>
    <row r="7312" spans="1:20" ht="20" customHeight="1">
      <c r="A7312" s="14" t="s">
        <v>14121</v>
      </c>
      <c r="B7312" s="14" t="s">
        <v>2346</v>
      </c>
      <c r="C7312" s="14" t="s">
        <v>14122</v>
      </c>
      <c r="E7312" s="74">
        <v>170</v>
      </c>
      <c r="F7312" s="74">
        <v>14000</v>
      </c>
      <c r="G7312" s="74">
        <f t="shared" si="912"/>
        <v>2040</v>
      </c>
      <c r="H7312" s="80">
        <f t="shared" si="913"/>
        <v>0.14571428571428571</v>
      </c>
      <c r="I7312" s="74">
        <f>INDEX('AWR Data'!A$1:E$8825,MATCH(A7312,'AWR Data'!A$1:A$8825,0),5)</f>
        <v>0</v>
      </c>
      <c r="J7312" s="74">
        <f t="shared" si="914"/>
        <v>0</v>
      </c>
      <c r="K7312" s="105">
        <f t="shared" si="915"/>
        <v>0</v>
      </c>
      <c r="L7312" s="75">
        <v>0</v>
      </c>
      <c r="M7312" s="75">
        <v>0</v>
      </c>
      <c r="N7312" s="75">
        <v>0</v>
      </c>
      <c r="O7312" s="105">
        <v>0</v>
      </c>
      <c r="P7312" s="98">
        <f t="shared" si="916"/>
        <v>2040</v>
      </c>
      <c r="Q7312" s="98">
        <f t="shared" si="917"/>
        <v>0</v>
      </c>
      <c r="R7312" s="98">
        <f t="shared" si="918"/>
        <v>0</v>
      </c>
      <c r="S7312" s="105">
        <f t="shared" si="919"/>
        <v>0</v>
      </c>
      <c r="T7312" s="8" t="str">
        <f>IF(I7312=0,"",(INDEX('AWR Data'!A$1:E$8823,MATCH(A7312,'AWR Data'!A$1:A$8823,0),4)))</f>
        <v/>
      </c>
    </row>
    <row r="7313" spans="1:20" ht="20" customHeight="1">
      <c r="A7313" s="14" t="s">
        <v>14123</v>
      </c>
      <c r="B7313" s="14" t="s">
        <v>2346</v>
      </c>
      <c r="C7313" s="14" t="s">
        <v>14124</v>
      </c>
      <c r="E7313" s="74">
        <v>73</v>
      </c>
      <c r="F7313" s="74">
        <v>6260</v>
      </c>
      <c r="G7313" s="74">
        <f t="shared" si="912"/>
        <v>876</v>
      </c>
      <c r="H7313" s="80">
        <f t="shared" si="913"/>
        <v>0.13993610223642172</v>
      </c>
      <c r="I7313" s="74">
        <f>INDEX('AWR Data'!A$1:E$8825,MATCH(A7313,'AWR Data'!A$1:A$8825,0),5)</f>
        <v>0</v>
      </c>
      <c r="J7313" s="74">
        <f t="shared" si="914"/>
        <v>0</v>
      </c>
      <c r="K7313" s="105">
        <f t="shared" si="915"/>
        <v>0</v>
      </c>
      <c r="L7313" s="75">
        <v>0</v>
      </c>
      <c r="M7313" s="75">
        <v>0</v>
      </c>
      <c r="N7313" s="75">
        <v>0</v>
      </c>
      <c r="O7313" s="105">
        <v>0</v>
      </c>
      <c r="P7313" s="98">
        <f t="shared" si="916"/>
        <v>876</v>
      </c>
      <c r="Q7313" s="98">
        <f t="shared" si="917"/>
        <v>0</v>
      </c>
      <c r="R7313" s="98">
        <f t="shared" si="918"/>
        <v>0</v>
      </c>
      <c r="S7313" s="105">
        <f t="shared" si="919"/>
        <v>0</v>
      </c>
      <c r="T7313" s="8" t="str">
        <f>IF(I7313=0,"",(INDEX('AWR Data'!A$1:E$8823,MATCH(A7313,'AWR Data'!A$1:A$8823,0),4)))</f>
        <v/>
      </c>
    </row>
    <row r="7314" spans="1:20" ht="20" customHeight="1">
      <c r="A7314" s="14" t="s">
        <v>14125</v>
      </c>
      <c r="B7314" s="14" t="s">
        <v>2346</v>
      </c>
      <c r="C7314" s="14" t="s">
        <v>14126</v>
      </c>
      <c r="E7314" s="74">
        <v>390</v>
      </c>
      <c r="F7314" s="74">
        <v>21000</v>
      </c>
      <c r="G7314" s="74">
        <f t="shared" si="912"/>
        <v>4680</v>
      </c>
      <c r="H7314" s="80">
        <f t="shared" si="913"/>
        <v>0.22285714285714286</v>
      </c>
      <c r="I7314" s="74">
        <f>INDEX('AWR Data'!A$1:E$8825,MATCH(A7314,'AWR Data'!A$1:A$8825,0),5)</f>
        <v>0</v>
      </c>
      <c r="J7314" s="74">
        <f t="shared" si="914"/>
        <v>0</v>
      </c>
      <c r="K7314" s="105">
        <f t="shared" si="915"/>
        <v>0</v>
      </c>
      <c r="L7314" s="75">
        <v>0</v>
      </c>
      <c r="M7314" s="75">
        <v>0</v>
      </c>
      <c r="N7314" s="75">
        <v>0</v>
      </c>
      <c r="O7314" s="105">
        <v>0</v>
      </c>
      <c r="P7314" s="98">
        <f t="shared" si="916"/>
        <v>4680</v>
      </c>
      <c r="Q7314" s="98">
        <f t="shared" si="917"/>
        <v>0</v>
      </c>
      <c r="R7314" s="98">
        <f t="shared" si="918"/>
        <v>0</v>
      </c>
      <c r="S7314" s="105">
        <f t="shared" si="919"/>
        <v>0</v>
      </c>
      <c r="T7314" s="8" t="str">
        <f>IF(I7314=0,"",(INDEX('AWR Data'!A$1:E$8823,MATCH(A7314,'AWR Data'!A$1:A$8823,0),4)))</f>
        <v/>
      </c>
    </row>
    <row r="7315" spans="1:20" ht="20" customHeight="1">
      <c r="A7315" s="14" t="s">
        <v>13917</v>
      </c>
      <c r="B7315" s="14" t="s">
        <v>2346</v>
      </c>
      <c r="C7315" s="14" t="s">
        <v>13918</v>
      </c>
      <c r="E7315" s="74">
        <v>140</v>
      </c>
      <c r="F7315" s="74">
        <v>8490</v>
      </c>
      <c r="G7315" s="74">
        <f t="shared" si="912"/>
        <v>1680</v>
      </c>
      <c r="H7315" s="80">
        <f t="shared" si="913"/>
        <v>0.19787985865724381</v>
      </c>
      <c r="I7315" s="74">
        <f>INDEX('AWR Data'!A$1:E$8825,MATCH(A7315,'AWR Data'!A$1:A$8825,0),5)</f>
        <v>0</v>
      </c>
      <c r="J7315" s="74">
        <f t="shared" si="914"/>
        <v>0</v>
      </c>
      <c r="K7315" s="105">
        <f t="shared" si="915"/>
        <v>0</v>
      </c>
      <c r="L7315" s="75">
        <v>0</v>
      </c>
      <c r="M7315" s="75">
        <v>0</v>
      </c>
      <c r="N7315" s="75">
        <v>0</v>
      </c>
      <c r="O7315" s="105">
        <v>0</v>
      </c>
      <c r="P7315" s="98">
        <f t="shared" si="916"/>
        <v>1680</v>
      </c>
      <c r="Q7315" s="98">
        <f t="shared" si="917"/>
        <v>0</v>
      </c>
      <c r="R7315" s="98">
        <f t="shared" si="918"/>
        <v>0</v>
      </c>
      <c r="S7315" s="105">
        <f t="shared" si="919"/>
        <v>0</v>
      </c>
      <c r="T7315" s="8" t="str">
        <f>IF(I7315=0,"",(INDEX('AWR Data'!A$1:E$8823,MATCH(A7315,'AWR Data'!A$1:A$8823,0),4)))</f>
        <v/>
      </c>
    </row>
    <row r="7316" spans="1:20" ht="20" customHeight="1">
      <c r="A7316" s="14" t="s">
        <v>13919</v>
      </c>
      <c r="B7316" s="14" t="s">
        <v>2346</v>
      </c>
      <c r="C7316" s="14" t="s">
        <v>13920</v>
      </c>
      <c r="E7316" s="74">
        <v>480</v>
      </c>
      <c r="F7316" s="74">
        <v>42700</v>
      </c>
      <c r="G7316" s="74">
        <f t="shared" si="912"/>
        <v>5760</v>
      </c>
      <c r="H7316" s="80">
        <f t="shared" si="913"/>
        <v>0.13489461358313817</v>
      </c>
      <c r="I7316" s="74">
        <f>INDEX('AWR Data'!A$1:E$8825,MATCH(A7316,'AWR Data'!A$1:A$8825,0),5)</f>
        <v>0</v>
      </c>
      <c r="J7316" s="74">
        <f t="shared" si="914"/>
        <v>0</v>
      </c>
      <c r="K7316" s="105">
        <f t="shared" si="915"/>
        <v>0</v>
      </c>
      <c r="L7316" s="75">
        <v>0</v>
      </c>
      <c r="M7316" s="75">
        <v>0</v>
      </c>
      <c r="N7316" s="75">
        <v>0</v>
      </c>
      <c r="O7316" s="105">
        <v>0</v>
      </c>
      <c r="P7316" s="98">
        <f t="shared" si="916"/>
        <v>5760</v>
      </c>
      <c r="Q7316" s="98">
        <f t="shared" si="917"/>
        <v>0</v>
      </c>
      <c r="R7316" s="98">
        <f t="shared" si="918"/>
        <v>0</v>
      </c>
      <c r="S7316" s="105">
        <f t="shared" si="919"/>
        <v>0</v>
      </c>
      <c r="T7316" s="8" t="str">
        <f>IF(I7316=0,"",(INDEX('AWR Data'!A$1:E$8823,MATCH(A7316,'AWR Data'!A$1:A$8823,0),4)))</f>
        <v/>
      </c>
    </row>
    <row r="7317" spans="1:20" ht="20" customHeight="1">
      <c r="A7317" s="14" t="s">
        <v>13921</v>
      </c>
      <c r="B7317" s="14" t="s">
        <v>752</v>
      </c>
      <c r="C7317" s="14" t="s">
        <v>13922</v>
      </c>
      <c r="E7317" s="74">
        <v>73</v>
      </c>
      <c r="F7317" s="74">
        <v>5080</v>
      </c>
      <c r="G7317" s="74">
        <f t="shared" si="912"/>
        <v>876</v>
      </c>
      <c r="H7317" s="80">
        <f t="shared" si="913"/>
        <v>0.17244094488188977</v>
      </c>
      <c r="I7317" s="74">
        <f>INDEX('AWR Data'!A$1:E$8825,MATCH(A7317,'AWR Data'!A$1:A$8825,0),5)</f>
        <v>0</v>
      </c>
      <c r="J7317" s="74">
        <f t="shared" si="914"/>
        <v>0</v>
      </c>
      <c r="K7317" s="105">
        <f t="shared" si="915"/>
        <v>0</v>
      </c>
      <c r="L7317" s="75">
        <v>0</v>
      </c>
      <c r="M7317" s="75">
        <v>0</v>
      </c>
      <c r="N7317" s="75">
        <v>0</v>
      </c>
      <c r="O7317" s="105">
        <v>0</v>
      </c>
      <c r="P7317" s="98">
        <f t="shared" si="916"/>
        <v>876</v>
      </c>
      <c r="Q7317" s="98">
        <f t="shared" si="917"/>
        <v>0</v>
      </c>
      <c r="R7317" s="98">
        <f t="shared" si="918"/>
        <v>0</v>
      </c>
      <c r="S7317" s="105">
        <f t="shared" si="919"/>
        <v>0</v>
      </c>
      <c r="T7317" s="8" t="str">
        <f>IF(I7317=0,"",(INDEX('AWR Data'!A$1:E$8823,MATCH(A7317,'AWR Data'!A$1:A$8823,0),4)))</f>
        <v/>
      </c>
    </row>
    <row r="7318" spans="1:20" ht="20" customHeight="1">
      <c r="A7318" s="14" t="s">
        <v>13923</v>
      </c>
      <c r="B7318" s="14" t="s">
        <v>2346</v>
      </c>
      <c r="C7318" s="14" t="s">
        <v>13924</v>
      </c>
      <c r="E7318" s="74">
        <v>880</v>
      </c>
      <c r="F7318" s="74">
        <v>126000</v>
      </c>
      <c r="G7318" s="74">
        <f t="shared" si="912"/>
        <v>10560</v>
      </c>
      <c r="H7318" s="80">
        <f t="shared" si="913"/>
        <v>8.3809523809523806E-2</v>
      </c>
      <c r="I7318" s="74">
        <f>INDEX('AWR Data'!A$1:E$8825,MATCH(A7318,'AWR Data'!A$1:A$8825,0),5)</f>
        <v>0</v>
      </c>
      <c r="J7318" s="74">
        <f t="shared" si="914"/>
        <v>0</v>
      </c>
      <c r="K7318" s="105">
        <f t="shared" si="915"/>
        <v>0</v>
      </c>
      <c r="L7318" s="75">
        <v>0</v>
      </c>
      <c r="M7318" s="75">
        <v>0</v>
      </c>
      <c r="N7318" s="75">
        <v>0</v>
      </c>
      <c r="O7318" s="105">
        <v>0</v>
      </c>
      <c r="P7318" s="98">
        <f t="shared" si="916"/>
        <v>10560</v>
      </c>
      <c r="Q7318" s="98">
        <f t="shared" si="917"/>
        <v>0</v>
      </c>
      <c r="R7318" s="98">
        <f t="shared" si="918"/>
        <v>0</v>
      </c>
      <c r="S7318" s="105">
        <f t="shared" si="919"/>
        <v>0</v>
      </c>
      <c r="T7318" s="8" t="str">
        <f>IF(I7318=0,"",(INDEX('AWR Data'!A$1:E$8823,MATCH(A7318,'AWR Data'!A$1:A$8823,0),4)))</f>
        <v/>
      </c>
    </row>
    <row r="7319" spans="1:20" ht="20" customHeight="1">
      <c r="A7319" s="14" t="s">
        <v>13925</v>
      </c>
      <c r="B7319" s="14" t="s">
        <v>2346</v>
      </c>
      <c r="C7319" s="14" t="s">
        <v>13926</v>
      </c>
      <c r="E7319" s="74">
        <v>320</v>
      </c>
      <c r="F7319" s="74">
        <v>35400</v>
      </c>
      <c r="G7319" s="74">
        <f t="shared" si="912"/>
        <v>3840</v>
      </c>
      <c r="H7319" s="80">
        <f t="shared" si="913"/>
        <v>0.10847457627118644</v>
      </c>
      <c r="I7319" s="74">
        <f>INDEX('AWR Data'!A$1:E$8825,MATCH(A7319,'AWR Data'!A$1:A$8825,0),5)</f>
        <v>0</v>
      </c>
      <c r="J7319" s="74">
        <f t="shared" si="914"/>
        <v>0</v>
      </c>
      <c r="K7319" s="105">
        <f t="shared" si="915"/>
        <v>0</v>
      </c>
      <c r="L7319" s="75">
        <v>0</v>
      </c>
      <c r="M7319" s="75">
        <v>0</v>
      </c>
      <c r="N7319" s="75">
        <v>0</v>
      </c>
      <c r="O7319" s="105">
        <v>0</v>
      </c>
      <c r="P7319" s="98">
        <f t="shared" si="916"/>
        <v>3840</v>
      </c>
      <c r="Q7319" s="98">
        <f t="shared" si="917"/>
        <v>0</v>
      </c>
      <c r="R7319" s="98">
        <f t="shared" si="918"/>
        <v>0</v>
      </c>
      <c r="S7319" s="105">
        <f t="shared" si="919"/>
        <v>0</v>
      </c>
      <c r="T7319" s="8" t="str">
        <f>IF(I7319=0,"",(INDEX('AWR Data'!A$1:E$8823,MATCH(A7319,'AWR Data'!A$1:A$8823,0),4)))</f>
        <v/>
      </c>
    </row>
    <row r="7320" spans="1:20" ht="20" customHeight="1">
      <c r="A7320" s="14" t="s">
        <v>13927</v>
      </c>
      <c r="B7320" s="14" t="s">
        <v>2346</v>
      </c>
      <c r="C7320" s="14" t="s">
        <v>13928</v>
      </c>
      <c r="E7320" s="74">
        <v>110</v>
      </c>
      <c r="F7320" s="74">
        <v>6780</v>
      </c>
      <c r="G7320" s="74">
        <f t="shared" si="912"/>
        <v>1320</v>
      </c>
      <c r="H7320" s="80">
        <f t="shared" si="913"/>
        <v>0.19469026548672566</v>
      </c>
      <c r="I7320" s="74">
        <f>INDEX('AWR Data'!A$1:E$8825,MATCH(A7320,'AWR Data'!A$1:A$8825,0),5)</f>
        <v>0</v>
      </c>
      <c r="J7320" s="74">
        <f t="shared" si="914"/>
        <v>0</v>
      </c>
      <c r="K7320" s="105">
        <f t="shared" si="915"/>
        <v>0</v>
      </c>
      <c r="L7320" s="75">
        <v>0</v>
      </c>
      <c r="M7320" s="75">
        <v>0</v>
      </c>
      <c r="N7320" s="75">
        <v>0</v>
      </c>
      <c r="O7320" s="105">
        <v>0</v>
      </c>
      <c r="P7320" s="98">
        <f t="shared" si="916"/>
        <v>1320</v>
      </c>
      <c r="Q7320" s="98">
        <f t="shared" si="917"/>
        <v>0</v>
      </c>
      <c r="R7320" s="98">
        <f t="shared" si="918"/>
        <v>0</v>
      </c>
      <c r="S7320" s="105">
        <f t="shared" si="919"/>
        <v>0</v>
      </c>
      <c r="T7320" s="8" t="str">
        <f>IF(I7320=0,"",(INDEX('AWR Data'!A$1:E$8823,MATCH(A7320,'AWR Data'!A$1:A$8823,0),4)))</f>
        <v/>
      </c>
    </row>
    <row r="7321" spans="1:20" ht="20" customHeight="1">
      <c r="A7321" s="14" t="s">
        <v>13929</v>
      </c>
      <c r="B7321" s="14" t="s">
        <v>2346</v>
      </c>
      <c r="C7321" s="14" t="s">
        <v>13930</v>
      </c>
      <c r="E7321" s="74">
        <v>91</v>
      </c>
      <c r="F7321" s="74">
        <v>4460</v>
      </c>
      <c r="G7321" s="74">
        <f t="shared" si="912"/>
        <v>1092</v>
      </c>
      <c r="H7321" s="80">
        <f t="shared" si="913"/>
        <v>0.24484304932735426</v>
      </c>
      <c r="I7321" s="74">
        <f>INDEX('AWR Data'!A$1:E$8825,MATCH(A7321,'AWR Data'!A$1:A$8825,0),5)</f>
        <v>0</v>
      </c>
      <c r="J7321" s="74">
        <f t="shared" si="914"/>
        <v>0</v>
      </c>
      <c r="K7321" s="105">
        <f t="shared" si="915"/>
        <v>0</v>
      </c>
      <c r="L7321" s="75">
        <v>0</v>
      </c>
      <c r="M7321" s="75">
        <v>0</v>
      </c>
      <c r="N7321" s="75">
        <v>0</v>
      </c>
      <c r="O7321" s="105">
        <v>0</v>
      </c>
      <c r="P7321" s="98">
        <f t="shared" si="916"/>
        <v>1092</v>
      </c>
      <c r="Q7321" s="98">
        <f t="shared" si="917"/>
        <v>0</v>
      </c>
      <c r="R7321" s="98">
        <f t="shared" si="918"/>
        <v>0</v>
      </c>
      <c r="S7321" s="105">
        <f t="shared" si="919"/>
        <v>0</v>
      </c>
      <c r="T7321" s="8" t="str">
        <f>IF(I7321=0,"",(INDEX('AWR Data'!A$1:E$8823,MATCH(A7321,'AWR Data'!A$1:A$8823,0),4)))</f>
        <v/>
      </c>
    </row>
    <row r="7322" spans="1:20" ht="20" customHeight="1">
      <c r="A7322" s="14" t="s">
        <v>13931</v>
      </c>
      <c r="B7322" s="14" t="s">
        <v>2346</v>
      </c>
      <c r="C7322" s="14" t="s">
        <v>14140</v>
      </c>
      <c r="E7322" s="74">
        <v>46</v>
      </c>
      <c r="F7322" s="74">
        <v>2180</v>
      </c>
      <c r="G7322" s="74">
        <f t="shared" si="912"/>
        <v>552</v>
      </c>
      <c r="H7322" s="80">
        <f t="shared" si="913"/>
        <v>0.25321100917431194</v>
      </c>
      <c r="I7322" s="74">
        <f>INDEX('AWR Data'!A$1:E$8825,MATCH(A7322,'AWR Data'!A$1:A$8825,0),5)</f>
        <v>0</v>
      </c>
      <c r="J7322" s="74">
        <f t="shared" si="914"/>
        <v>0</v>
      </c>
      <c r="K7322" s="105">
        <f t="shared" si="915"/>
        <v>0</v>
      </c>
      <c r="L7322" s="75">
        <v>0</v>
      </c>
      <c r="M7322" s="75">
        <v>0</v>
      </c>
      <c r="N7322" s="75">
        <v>0</v>
      </c>
      <c r="O7322" s="105">
        <v>0</v>
      </c>
      <c r="P7322" s="98">
        <f t="shared" si="916"/>
        <v>552</v>
      </c>
      <c r="Q7322" s="98">
        <f t="shared" si="917"/>
        <v>0</v>
      </c>
      <c r="R7322" s="98">
        <f t="shared" si="918"/>
        <v>0</v>
      </c>
      <c r="S7322" s="105">
        <f t="shared" si="919"/>
        <v>0</v>
      </c>
      <c r="T7322" s="8" t="str">
        <f>IF(I7322=0,"",(INDEX('AWR Data'!A$1:E$8823,MATCH(A7322,'AWR Data'!A$1:A$8823,0),4)))</f>
        <v/>
      </c>
    </row>
    <row r="7323" spans="1:20" ht="20" customHeight="1">
      <c r="A7323" s="14" t="s">
        <v>14141</v>
      </c>
      <c r="B7323" s="14" t="s">
        <v>2346</v>
      </c>
      <c r="C7323" s="14" t="s">
        <v>14142</v>
      </c>
      <c r="E7323" s="74">
        <v>170</v>
      </c>
      <c r="F7323" s="74">
        <v>11200</v>
      </c>
      <c r="G7323" s="74">
        <f t="shared" si="912"/>
        <v>2040</v>
      </c>
      <c r="H7323" s="80">
        <f t="shared" si="913"/>
        <v>0.18214285714285713</v>
      </c>
      <c r="I7323" s="74">
        <f>INDEX('AWR Data'!A$1:E$8825,MATCH(A7323,'AWR Data'!A$1:A$8825,0),5)</f>
        <v>0</v>
      </c>
      <c r="J7323" s="74">
        <f t="shared" si="914"/>
        <v>0</v>
      </c>
      <c r="K7323" s="105">
        <f t="shared" si="915"/>
        <v>0</v>
      </c>
      <c r="L7323" s="75">
        <v>0</v>
      </c>
      <c r="M7323" s="75">
        <v>0</v>
      </c>
      <c r="N7323" s="75">
        <v>0</v>
      </c>
      <c r="O7323" s="105">
        <v>0</v>
      </c>
      <c r="P7323" s="98">
        <f t="shared" si="916"/>
        <v>2040</v>
      </c>
      <c r="Q7323" s="98">
        <f t="shared" si="917"/>
        <v>0</v>
      </c>
      <c r="R7323" s="98">
        <f t="shared" si="918"/>
        <v>0</v>
      </c>
      <c r="S7323" s="105">
        <f t="shared" si="919"/>
        <v>0</v>
      </c>
      <c r="T7323" s="8" t="str">
        <f>IF(I7323=0,"",(INDEX('AWR Data'!A$1:E$8823,MATCH(A7323,'AWR Data'!A$1:A$8823,0),4)))</f>
        <v/>
      </c>
    </row>
    <row r="7324" spans="1:20" ht="20" customHeight="1">
      <c r="A7324" s="14" t="s">
        <v>14143</v>
      </c>
      <c r="B7324" s="14" t="s">
        <v>2346</v>
      </c>
      <c r="C7324" s="14" t="s">
        <v>14144</v>
      </c>
      <c r="E7324" s="74">
        <v>110</v>
      </c>
      <c r="F7324" s="74">
        <v>11400</v>
      </c>
      <c r="G7324" s="74">
        <f t="shared" si="912"/>
        <v>1320</v>
      </c>
      <c r="H7324" s="80">
        <f t="shared" si="913"/>
        <v>0.11578947368421053</v>
      </c>
      <c r="I7324" s="74">
        <f>INDEX('AWR Data'!A$1:E$8825,MATCH(A7324,'AWR Data'!A$1:A$8825,0),5)</f>
        <v>0</v>
      </c>
      <c r="J7324" s="74">
        <f t="shared" si="914"/>
        <v>0</v>
      </c>
      <c r="K7324" s="105">
        <f t="shared" si="915"/>
        <v>0</v>
      </c>
      <c r="L7324" s="75">
        <v>0</v>
      </c>
      <c r="M7324" s="75">
        <v>0</v>
      </c>
      <c r="N7324" s="75">
        <v>0</v>
      </c>
      <c r="O7324" s="105">
        <v>0</v>
      </c>
      <c r="P7324" s="98">
        <f t="shared" si="916"/>
        <v>1320</v>
      </c>
      <c r="Q7324" s="98">
        <f t="shared" si="917"/>
        <v>0</v>
      </c>
      <c r="R7324" s="98">
        <f t="shared" si="918"/>
        <v>0</v>
      </c>
      <c r="S7324" s="105">
        <f t="shared" si="919"/>
        <v>0</v>
      </c>
      <c r="T7324" s="8" t="str">
        <f>IF(I7324=0,"",(INDEX('AWR Data'!A$1:E$8823,MATCH(A7324,'AWR Data'!A$1:A$8823,0),4)))</f>
        <v/>
      </c>
    </row>
    <row r="7325" spans="1:20" ht="20" customHeight="1">
      <c r="A7325" s="14" t="s">
        <v>14145</v>
      </c>
      <c r="B7325" s="14" t="s">
        <v>2346</v>
      </c>
      <c r="C7325" s="14" t="s">
        <v>13940</v>
      </c>
      <c r="E7325" s="74">
        <v>210</v>
      </c>
      <c r="F7325" s="74">
        <v>46300</v>
      </c>
      <c r="G7325" s="74">
        <f t="shared" si="912"/>
        <v>2520</v>
      </c>
      <c r="H7325" s="80">
        <f t="shared" si="913"/>
        <v>5.4427645788336934E-2</v>
      </c>
      <c r="I7325" s="74">
        <f>INDEX('AWR Data'!A$1:E$8825,MATCH(A7325,'AWR Data'!A$1:A$8825,0),5)</f>
        <v>0</v>
      </c>
      <c r="J7325" s="74">
        <f t="shared" si="914"/>
        <v>0</v>
      </c>
      <c r="K7325" s="105">
        <f t="shared" si="915"/>
        <v>0</v>
      </c>
      <c r="L7325" s="75">
        <v>0</v>
      </c>
      <c r="M7325" s="75">
        <v>0</v>
      </c>
      <c r="N7325" s="75">
        <v>0</v>
      </c>
      <c r="O7325" s="105">
        <v>0</v>
      </c>
      <c r="P7325" s="98">
        <f t="shared" si="916"/>
        <v>2520</v>
      </c>
      <c r="Q7325" s="98">
        <f t="shared" si="917"/>
        <v>0</v>
      </c>
      <c r="R7325" s="98">
        <f t="shared" si="918"/>
        <v>0</v>
      </c>
      <c r="S7325" s="105">
        <f t="shared" si="919"/>
        <v>0</v>
      </c>
      <c r="T7325" s="8" t="str">
        <f>IF(I7325=0,"",(INDEX('AWR Data'!A$1:E$8823,MATCH(A7325,'AWR Data'!A$1:A$8823,0),4)))</f>
        <v/>
      </c>
    </row>
    <row r="7326" spans="1:20" ht="20" customHeight="1">
      <c r="A7326" s="14" t="s">
        <v>13941</v>
      </c>
      <c r="B7326" s="14" t="s">
        <v>2346</v>
      </c>
      <c r="C7326" s="14" t="s">
        <v>13942</v>
      </c>
      <c r="E7326" s="74">
        <v>210</v>
      </c>
      <c r="F7326" s="74">
        <v>37400</v>
      </c>
      <c r="G7326" s="74">
        <f t="shared" si="912"/>
        <v>2520</v>
      </c>
      <c r="H7326" s="80">
        <f t="shared" si="913"/>
        <v>6.737967914438503E-2</v>
      </c>
      <c r="I7326" s="74">
        <f>INDEX('AWR Data'!A$1:E$8825,MATCH(A7326,'AWR Data'!A$1:A$8825,0),5)</f>
        <v>0</v>
      </c>
      <c r="J7326" s="74">
        <f t="shared" si="914"/>
        <v>0</v>
      </c>
      <c r="K7326" s="105">
        <f t="shared" si="915"/>
        <v>0</v>
      </c>
      <c r="L7326" s="75">
        <v>0</v>
      </c>
      <c r="M7326" s="75">
        <v>0</v>
      </c>
      <c r="N7326" s="75">
        <v>0</v>
      </c>
      <c r="O7326" s="105">
        <v>0</v>
      </c>
      <c r="P7326" s="98">
        <f t="shared" si="916"/>
        <v>2520</v>
      </c>
      <c r="Q7326" s="98">
        <f t="shared" si="917"/>
        <v>0</v>
      </c>
      <c r="R7326" s="98">
        <f t="shared" si="918"/>
        <v>0</v>
      </c>
      <c r="S7326" s="105">
        <f t="shared" si="919"/>
        <v>0</v>
      </c>
      <c r="T7326" s="8" t="str">
        <f>IF(I7326=0,"",(INDEX('AWR Data'!A$1:E$8823,MATCH(A7326,'AWR Data'!A$1:A$8823,0),4)))</f>
        <v/>
      </c>
    </row>
    <row r="7327" spans="1:20" ht="20" customHeight="1">
      <c r="A7327" s="14" t="s">
        <v>13943</v>
      </c>
      <c r="B7327" s="14" t="s">
        <v>752</v>
      </c>
      <c r="C7327" s="14" t="s">
        <v>13944</v>
      </c>
      <c r="E7327" s="74">
        <v>590</v>
      </c>
      <c r="F7327" s="74">
        <v>87700</v>
      </c>
      <c r="G7327" s="74">
        <f t="shared" si="912"/>
        <v>7080</v>
      </c>
      <c r="H7327" s="80">
        <f t="shared" si="913"/>
        <v>8.0729760547320409E-2</v>
      </c>
      <c r="I7327" s="74">
        <f>INDEX('AWR Data'!A$1:E$8825,MATCH(A7327,'AWR Data'!A$1:A$8825,0),5)</f>
        <v>0</v>
      </c>
      <c r="J7327" s="74">
        <f t="shared" si="914"/>
        <v>0</v>
      </c>
      <c r="K7327" s="105">
        <f t="shared" si="915"/>
        <v>0</v>
      </c>
      <c r="L7327" s="75">
        <v>0</v>
      </c>
      <c r="M7327" s="75">
        <v>0</v>
      </c>
      <c r="N7327" s="75">
        <v>0</v>
      </c>
      <c r="O7327" s="105">
        <v>0</v>
      </c>
      <c r="P7327" s="98">
        <f t="shared" si="916"/>
        <v>7080</v>
      </c>
      <c r="Q7327" s="98">
        <f t="shared" si="917"/>
        <v>0</v>
      </c>
      <c r="R7327" s="98">
        <f t="shared" si="918"/>
        <v>0</v>
      </c>
      <c r="S7327" s="105">
        <f t="shared" si="919"/>
        <v>0</v>
      </c>
      <c r="T7327" s="8" t="str">
        <f>IF(I7327=0,"",(INDEX('AWR Data'!A$1:E$8823,MATCH(A7327,'AWR Data'!A$1:A$8823,0),4)))</f>
        <v/>
      </c>
    </row>
    <row r="7328" spans="1:20" ht="20" customHeight="1">
      <c r="A7328" s="14" t="s">
        <v>14151</v>
      </c>
      <c r="B7328" s="14" t="s">
        <v>2346</v>
      </c>
      <c r="C7328" s="14" t="s">
        <v>14152</v>
      </c>
      <c r="E7328" s="74">
        <v>480</v>
      </c>
      <c r="F7328" s="74">
        <v>3640</v>
      </c>
      <c r="G7328" s="74">
        <f t="shared" si="912"/>
        <v>5760</v>
      </c>
      <c r="H7328" s="80">
        <f t="shared" si="913"/>
        <v>1.5824175824175823</v>
      </c>
      <c r="I7328" s="74">
        <f>INDEX('AWR Data'!A$1:E$8825,MATCH(A7328,'AWR Data'!A$1:A$8825,0),5)</f>
        <v>0</v>
      </c>
      <c r="J7328" s="74">
        <f t="shared" si="914"/>
        <v>0</v>
      </c>
      <c r="K7328" s="105">
        <f t="shared" si="915"/>
        <v>0</v>
      </c>
      <c r="L7328" s="75">
        <v>0</v>
      </c>
      <c r="M7328" s="75">
        <v>0</v>
      </c>
      <c r="N7328" s="75">
        <v>0</v>
      </c>
      <c r="O7328" s="105">
        <v>0</v>
      </c>
      <c r="P7328" s="98">
        <f t="shared" si="916"/>
        <v>5760</v>
      </c>
      <c r="Q7328" s="98">
        <f t="shared" si="917"/>
        <v>0</v>
      </c>
      <c r="R7328" s="98">
        <f t="shared" si="918"/>
        <v>0</v>
      </c>
      <c r="S7328" s="105">
        <f t="shared" si="919"/>
        <v>0</v>
      </c>
      <c r="T7328" s="8" t="str">
        <f>IF(I7328=0,"",(INDEX('AWR Data'!A$1:E$8823,MATCH(A7328,'AWR Data'!A$1:A$8823,0),4)))</f>
        <v/>
      </c>
    </row>
    <row r="7329" spans="1:20" ht="20" customHeight="1">
      <c r="A7329" s="14" t="s">
        <v>14155</v>
      </c>
      <c r="B7329" s="14" t="s">
        <v>752</v>
      </c>
      <c r="C7329" s="14" t="s">
        <v>14156</v>
      </c>
      <c r="E7329" s="74">
        <v>22</v>
      </c>
      <c r="F7329" s="74">
        <v>8380</v>
      </c>
      <c r="G7329" s="74">
        <f t="shared" si="912"/>
        <v>264</v>
      </c>
      <c r="H7329" s="80">
        <f t="shared" si="913"/>
        <v>3.1503579952267304E-2</v>
      </c>
      <c r="I7329" s="74">
        <f>INDEX('AWR Data'!A$1:E$8825,MATCH(A7329,'AWR Data'!A$1:A$8825,0),5)</f>
        <v>0</v>
      </c>
      <c r="J7329" s="74">
        <f t="shared" si="914"/>
        <v>0</v>
      </c>
      <c r="K7329" s="105">
        <f t="shared" si="915"/>
        <v>0</v>
      </c>
      <c r="L7329" s="75">
        <v>0</v>
      </c>
      <c r="M7329" s="75">
        <v>0</v>
      </c>
      <c r="N7329" s="75">
        <v>0</v>
      </c>
      <c r="O7329" s="105">
        <v>0</v>
      </c>
      <c r="P7329" s="98">
        <f t="shared" si="916"/>
        <v>264</v>
      </c>
      <c r="Q7329" s="98">
        <f t="shared" si="917"/>
        <v>0</v>
      </c>
      <c r="R7329" s="98">
        <f t="shared" si="918"/>
        <v>0</v>
      </c>
      <c r="S7329" s="105">
        <f t="shared" si="919"/>
        <v>0</v>
      </c>
      <c r="T7329" s="8" t="str">
        <f>IF(I7329=0,"",(INDEX('AWR Data'!A$1:E$8823,MATCH(A7329,'AWR Data'!A$1:A$8823,0),4)))</f>
        <v/>
      </c>
    </row>
    <row r="7330" spans="1:20" ht="20" customHeight="1">
      <c r="A7330" s="14" t="s">
        <v>14157</v>
      </c>
      <c r="B7330" s="14" t="s">
        <v>2346</v>
      </c>
      <c r="C7330" s="14" t="s">
        <v>14158</v>
      </c>
      <c r="E7330" s="74">
        <v>590</v>
      </c>
      <c r="F7330" s="74">
        <v>33700</v>
      </c>
      <c r="G7330" s="74">
        <f t="shared" si="912"/>
        <v>7080</v>
      </c>
      <c r="H7330" s="80">
        <f t="shared" si="913"/>
        <v>0.21008902077151334</v>
      </c>
      <c r="I7330" s="74">
        <f>INDEX('AWR Data'!A$1:E$8825,MATCH(A7330,'AWR Data'!A$1:A$8825,0),5)</f>
        <v>0</v>
      </c>
      <c r="J7330" s="74">
        <f t="shared" si="914"/>
        <v>0</v>
      </c>
      <c r="K7330" s="105">
        <f t="shared" si="915"/>
        <v>0</v>
      </c>
      <c r="L7330" s="75">
        <v>0</v>
      </c>
      <c r="M7330" s="75">
        <v>0</v>
      </c>
      <c r="N7330" s="75">
        <v>0</v>
      </c>
      <c r="O7330" s="105">
        <v>0</v>
      </c>
      <c r="P7330" s="98">
        <f t="shared" si="916"/>
        <v>7080</v>
      </c>
      <c r="Q7330" s="98">
        <f t="shared" si="917"/>
        <v>0</v>
      </c>
      <c r="R7330" s="98">
        <f t="shared" si="918"/>
        <v>0</v>
      </c>
      <c r="S7330" s="105">
        <f t="shared" si="919"/>
        <v>0</v>
      </c>
      <c r="T7330" s="8" t="str">
        <f>IF(I7330=0,"",(INDEX('AWR Data'!A$1:E$8823,MATCH(A7330,'AWR Data'!A$1:A$8823,0),4)))</f>
        <v/>
      </c>
    </row>
    <row r="7331" spans="1:20" ht="20" customHeight="1">
      <c r="A7331" s="14" t="s">
        <v>14159</v>
      </c>
      <c r="B7331" s="14" t="s">
        <v>17334</v>
      </c>
      <c r="C7331" s="14" t="s">
        <v>14160</v>
      </c>
      <c r="E7331" s="74">
        <v>91</v>
      </c>
      <c r="F7331" s="74">
        <v>13300</v>
      </c>
      <c r="G7331" s="74">
        <f t="shared" si="912"/>
        <v>1092</v>
      </c>
      <c r="H7331" s="80">
        <f t="shared" si="913"/>
        <v>8.2105263157894737E-2</v>
      </c>
      <c r="I7331" s="74">
        <f>INDEX('AWR Data'!A$1:E$8825,MATCH(A7331,'AWR Data'!A$1:A$8825,0),5)</f>
        <v>0</v>
      </c>
      <c r="J7331" s="74">
        <f t="shared" si="914"/>
        <v>0</v>
      </c>
      <c r="K7331" s="105">
        <f t="shared" si="915"/>
        <v>0</v>
      </c>
      <c r="L7331" s="75">
        <v>0</v>
      </c>
      <c r="M7331" s="75">
        <v>0</v>
      </c>
      <c r="N7331" s="75">
        <v>0</v>
      </c>
      <c r="O7331" s="105">
        <v>0</v>
      </c>
      <c r="P7331" s="98">
        <f t="shared" si="916"/>
        <v>1092</v>
      </c>
      <c r="Q7331" s="98">
        <f t="shared" si="917"/>
        <v>0</v>
      </c>
      <c r="R7331" s="98">
        <f t="shared" si="918"/>
        <v>0</v>
      </c>
      <c r="S7331" s="105">
        <f t="shared" si="919"/>
        <v>0</v>
      </c>
      <c r="T7331" s="8" t="str">
        <f>IF(I7331=0,"",(INDEX('AWR Data'!A$1:E$8823,MATCH(A7331,'AWR Data'!A$1:A$8823,0),4)))</f>
        <v/>
      </c>
    </row>
    <row r="7332" spans="1:20" ht="20" customHeight="1">
      <c r="A7332" s="14" t="s">
        <v>14161</v>
      </c>
      <c r="B7332" s="14" t="s">
        <v>2346</v>
      </c>
      <c r="C7332" s="14" t="s">
        <v>14162</v>
      </c>
      <c r="E7332" s="74">
        <v>480</v>
      </c>
      <c r="F7332" s="74">
        <v>35200</v>
      </c>
      <c r="G7332" s="74">
        <f t="shared" si="912"/>
        <v>5760</v>
      </c>
      <c r="H7332" s="80">
        <f t="shared" si="913"/>
        <v>0.16363636363636364</v>
      </c>
      <c r="I7332" s="74">
        <f>INDEX('AWR Data'!A$1:E$8825,MATCH(A7332,'AWR Data'!A$1:A$8825,0),5)</f>
        <v>0</v>
      </c>
      <c r="J7332" s="74">
        <f t="shared" si="914"/>
        <v>0</v>
      </c>
      <c r="K7332" s="105">
        <f t="shared" si="915"/>
        <v>0</v>
      </c>
      <c r="L7332" s="75">
        <v>0</v>
      </c>
      <c r="M7332" s="75">
        <v>0</v>
      </c>
      <c r="N7332" s="75">
        <v>0</v>
      </c>
      <c r="O7332" s="105">
        <v>0</v>
      </c>
      <c r="P7332" s="98">
        <f t="shared" si="916"/>
        <v>5760</v>
      </c>
      <c r="Q7332" s="98">
        <f t="shared" si="917"/>
        <v>0</v>
      </c>
      <c r="R7332" s="98">
        <f t="shared" si="918"/>
        <v>0</v>
      </c>
      <c r="S7332" s="105">
        <f t="shared" si="919"/>
        <v>0</v>
      </c>
      <c r="T7332" s="8" t="str">
        <f>IF(I7332=0,"",(INDEX('AWR Data'!A$1:E$8823,MATCH(A7332,'AWR Data'!A$1:A$8823,0),4)))</f>
        <v/>
      </c>
    </row>
    <row r="7333" spans="1:20" ht="20" customHeight="1">
      <c r="A7333" s="14" t="s">
        <v>14163</v>
      </c>
      <c r="B7333" s="14" t="s">
        <v>2346</v>
      </c>
      <c r="C7333" s="14" t="s">
        <v>14164</v>
      </c>
      <c r="E7333" s="74">
        <v>91</v>
      </c>
      <c r="F7333" s="74">
        <v>4010</v>
      </c>
      <c r="G7333" s="74">
        <f t="shared" si="912"/>
        <v>1092</v>
      </c>
      <c r="H7333" s="80">
        <f t="shared" si="913"/>
        <v>0.27231920199501247</v>
      </c>
      <c r="I7333" s="74">
        <f>INDEX('AWR Data'!A$1:E$8825,MATCH(A7333,'AWR Data'!A$1:A$8825,0),5)</f>
        <v>0</v>
      </c>
      <c r="J7333" s="74">
        <f t="shared" si="914"/>
        <v>0</v>
      </c>
      <c r="K7333" s="105">
        <f t="shared" si="915"/>
        <v>0</v>
      </c>
      <c r="L7333" s="75">
        <v>0</v>
      </c>
      <c r="M7333" s="75">
        <v>0</v>
      </c>
      <c r="N7333" s="75">
        <v>0</v>
      </c>
      <c r="O7333" s="105">
        <v>0</v>
      </c>
      <c r="P7333" s="98">
        <f t="shared" si="916"/>
        <v>1092</v>
      </c>
      <c r="Q7333" s="98">
        <f t="shared" si="917"/>
        <v>0</v>
      </c>
      <c r="R7333" s="98">
        <f t="shared" si="918"/>
        <v>0</v>
      </c>
      <c r="S7333" s="105">
        <f t="shared" si="919"/>
        <v>0</v>
      </c>
      <c r="T7333" s="8" t="str">
        <f>IF(I7333=0,"",(INDEX('AWR Data'!A$1:E$8823,MATCH(A7333,'AWR Data'!A$1:A$8823,0),4)))</f>
        <v/>
      </c>
    </row>
    <row r="7334" spans="1:20" ht="20" customHeight="1">
      <c r="A7334" s="14" t="s">
        <v>14165</v>
      </c>
      <c r="B7334" s="14" t="s">
        <v>2346</v>
      </c>
      <c r="C7334" s="14" t="s">
        <v>14166</v>
      </c>
      <c r="E7334" s="74">
        <v>260</v>
      </c>
      <c r="F7334" s="74">
        <v>29800</v>
      </c>
      <c r="G7334" s="74">
        <f t="shared" si="912"/>
        <v>3120</v>
      </c>
      <c r="H7334" s="80">
        <f t="shared" si="913"/>
        <v>0.10469798657718121</v>
      </c>
      <c r="I7334" s="74">
        <f>INDEX('AWR Data'!A$1:E$8825,MATCH(A7334,'AWR Data'!A$1:A$8825,0),5)</f>
        <v>0</v>
      </c>
      <c r="J7334" s="74">
        <f t="shared" si="914"/>
        <v>0</v>
      </c>
      <c r="K7334" s="105">
        <f t="shared" si="915"/>
        <v>0</v>
      </c>
      <c r="L7334" s="75">
        <v>0</v>
      </c>
      <c r="M7334" s="75">
        <v>0</v>
      </c>
      <c r="N7334" s="75">
        <v>0</v>
      </c>
      <c r="O7334" s="105">
        <v>0</v>
      </c>
      <c r="P7334" s="98">
        <f t="shared" si="916"/>
        <v>3120</v>
      </c>
      <c r="Q7334" s="98">
        <f t="shared" si="917"/>
        <v>0</v>
      </c>
      <c r="R7334" s="98">
        <f t="shared" si="918"/>
        <v>0</v>
      </c>
      <c r="S7334" s="105">
        <f t="shared" si="919"/>
        <v>0</v>
      </c>
      <c r="T7334" s="8" t="str">
        <f>IF(I7334=0,"",(INDEX('AWR Data'!A$1:E$8823,MATCH(A7334,'AWR Data'!A$1:A$8823,0),4)))</f>
        <v/>
      </c>
    </row>
    <row r="7335" spans="1:20" ht="20" customHeight="1">
      <c r="A7335" s="14" t="s">
        <v>13962</v>
      </c>
      <c r="B7335" s="14" t="s">
        <v>2346</v>
      </c>
      <c r="C7335" s="14" t="s">
        <v>13963</v>
      </c>
      <c r="E7335" s="74">
        <v>91</v>
      </c>
      <c r="F7335" s="74">
        <v>5740</v>
      </c>
      <c r="G7335" s="74">
        <f t="shared" si="912"/>
        <v>1092</v>
      </c>
      <c r="H7335" s="80">
        <f t="shared" si="913"/>
        <v>0.19024390243902439</v>
      </c>
      <c r="I7335" s="74">
        <f>INDEX('AWR Data'!A$1:E$8825,MATCH(A7335,'AWR Data'!A$1:A$8825,0),5)</f>
        <v>0</v>
      </c>
      <c r="J7335" s="74">
        <f t="shared" si="914"/>
        <v>0</v>
      </c>
      <c r="K7335" s="105">
        <f t="shared" si="915"/>
        <v>0</v>
      </c>
      <c r="L7335" s="75">
        <v>0</v>
      </c>
      <c r="M7335" s="75">
        <v>0</v>
      </c>
      <c r="N7335" s="75">
        <v>0</v>
      </c>
      <c r="O7335" s="105">
        <v>0</v>
      </c>
      <c r="P7335" s="98">
        <f t="shared" si="916"/>
        <v>1092</v>
      </c>
      <c r="Q7335" s="98">
        <f t="shared" si="917"/>
        <v>0</v>
      </c>
      <c r="R7335" s="98">
        <f t="shared" si="918"/>
        <v>0</v>
      </c>
      <c r="S7335" s="105">
        <f t="shared" si="919"/>
        <v>0</v>
      </c>
      <c r="T7335" s="8" t="str">
        <f>IF(I7335=0,"",(INDEX('AWR Data'!A$1:E$8823,MATCH(A7335,'AWR Data'!A$1:A$8823,0),4)))</f>
        <v/>
      </c>
    </row>
    <row r="7336" spans="1:20" ht="20" customHeight="1">
      <c r="A7336" s="14" t="s">
        <v>13964</v>
      </c>
      <c r="B7336" s="14" t="s">
        <v>2346</v>
      </c>
      <c r="C7336" s="14" t="s">
        <v>13965</v>
      </c>
      <c r="E7336" s="74">
        <v>58</v>
      </c>
      <c r="F7336" s="74">
        <v>24700</v>
      </c>
      <c r="G7336" s="74">
        <f t="shared" si="912"/>
        <v>696</v>
      </c>
      <c r="H7336" s="80">
        <f t="shared" si="913"/>
        <v>2.8178137651821863E-2</v>
      </c>
      <c r="I7336" s="74">
        <f>INDEX('AWR Data'!A$1:E$8825,MATCH(A7336,'AWR Data'!A$1:A$8825,0),5)</f>
        <v>0</v>
      </c>
      <c r="J7336" s="74">
        <f t="shared" si="914"/>
        <v>0</v>
      </c>
      <c r="K7336" s="105">
        <f t="shared" si="915"/>
        <v>0</v>
      </c>
      <c r="L7336" s="75">
        <v>0</v>
      </c>
      <c r="M7336" s="75">
        <v>0</v>
      </c>
      <c r="N7336" s="75">
        <v>0</v>
      </c>
      <c r="O7336" s="105">
        <v>0</v>
      </c>
      <c r="P7336" s="98">
        <f t="shared" si="916"/>
        <v>696</v>
      </c>
      <c r="Q7336" s="98">
        <f t="shared" si="917"/>
        <v>0</v>
      </c>
      <c r="R7336" s="98">
        <f t="shared" si="918"/>
        <v>0</v>
      </c>
      <c r="S7336" s="105">
        <f t="shared" si="919"/>
        <v>0</v>
      </c>
      <c r="T7336" s="8" t="str">
        <f>IF(I7336=0,"",(INDEX('AWR Data'!A$1:E$8823,MATCH(A7336,'AWR Data'!A$1:A$8823,0),4)))</f>
        <v/>
      </c>
    </row>
    <row r="7337" spans="1:20" ht="20" customHeight="1">
      <c r="A7337" s="14" t="s">
        <v>13968</v>
      </c>
      <c r="B7337" s="14" t="s">
        <v>752</v>
      </c>
      <c r="C7337" s="14" t="s">
        <v>13969</v>
      </c>
      <c r="E7337" s="74">
        <v>880</v>
      </c>
      <c r="F7337" s="74">
        <v>75700</v>
      </c>
      <c r="G7337" s="74">
        <f t="shared" si="912"/>
        <v>10560</v>
      </c>
      <c r="H7337" s="80">
        <f t="shared" si="913"/>
        <v>0.13949801849405549</v>
      </c>
      <c r="I7337" s="74">
        <f>INDEX('AWR Data'!A$1:E$8825,MATCH(A7337,'AWR Data'!A$1:A$8825,0),5)</f>
        <v>0</v>
      </c>
      <c r="J7337" s="74">
        <f t="shared" si="914"/>
        <v>0</v>
      </c>
      <c r="K7337" s="105">
        <f t="shared" si="915"/>
        <v>0</v>
      </c>
      <c r="L7337" s="75">
        <v>0</v>
      </c>
      <c r="M7337" s="75">
        <v>0</v>
      </c>
      <c r="N7337" s="75">
        <v>0</v>
      </c>
      <c r="O7337" s="105">
        <v>0</v>
      </c>
      <c r="P7337" s="98">
        <f t="shared" si="916"/>
        <v>10560</v>
      </c>
      <c r="Q7337" s="98">
        <f t="shared" si="917"/>
        <v>0</v>
      </c>
      <c r="R7337" s="98">
        <f t="shared" si="918"/>
        <v>0</v>
      </c>
      <c r="S7337" s="105">
        <f t="shared" si="919"/>
        <v>0</v>
      </c>
      <c r="T7337" s="8" t="str">
        <f>IF(I7337=0,"",(INDEX('AWR Data'!A$1:E$8823,MATCH(A7337,'AWR Data'!A$1:A$8823,0),4)))</f>
        <v/>
      </c>
    </row>
    <row r="7338" spans="1:20" ht="20" customHeight="1">
      <c r="A7338" s="14" t="s">
        <v>13970</v>
      </c>
      <c r="B7338" s="14" t="s">
        <v>2346</v>
      </c>
      <c r="C7338" s="14" t="s">
        <v>13971</v>
      </c>
      <c r="E7338" s="74">
        <v>58</v>
      </c>
      <c r="F7338" s="74">
        <v>6640</v>
      </c>
      <c r="G7338" s="74">
        <f t="shared" si="912"/>
        <v>696</v>
      </c>
      <c r="H7338" s="80">
        <f t="shared" si="913"/>
        <v>0.10481927710843374</v>
      </c>
      <c r="I7338" s="74">
        <f>INDEX('AWR Data'!A$1:E$8825,MATCH(A7338,'AWR Data'!A$1:A$8825,0),5)</f>
        <v>0</v>
      </c>
      <c r="J7338" s="74">
        <f t="shared" si="914"/>
        <v>0</v>
      </c>
      <c r="K7338" s="105">
        <f t="shared" si="915"/>
        <v>0</v>
      </c>
      <c r="L7338" s="75">
        <v>0</v>
      </c>
      <c r="M7338" s="75">
        <v>0</v>
      </c>
      <c r="N7338" s="75">
        <v>0</v>
      </c>
      <c r="O7338" s="105">
        <v>0</v>
      </c>
      <c r="P7338" s="98">
        <f t="shared" si="916"/>
        <v>696</v>
      </c>
      <c r="Q7338" s="98">
        <f t="shared" si="917"/>
        <v>0</v>
      </c>
      <c r="R7338" s="98">
        <f t="shared" si="918"/>
        <v>0</v>
      </c>
      <c r="S7338" s="105">
        <f t="shared" si="919"/>
        <v>0</v>
      </c>
      <c r="T7338" s="8" t="str">
        <f>IF(I7338=0,"",(INDEX('AWR Data'!A$1:E$8823,MATCH(A7338,'AWR Data'!A$1:A$8823,0),4)))</f>
        <v/>
      </c>
    </row>
    <row r="7339" spans="1:20" ht="20" customHeight="1">
      <c r="A7339" s="14" t="s">
        <v>13972</v>
      </c>
      <c r="B7339" s="14" t="s">
        <v>2346</v>
      </c>
      <c r="C7339" s="14" t="s">
        <v>13973</v>
      </c>
      <c r="E7339" s="74">
        <v>73</v>
      </c>
      <c r="F7339" s="74">
        <v>7260</v>
      </c>
      <c r="G7339" s="74">
        <f t="shared" si="912"/>
        <v>876</v>
      </c>
      <c r="H7339" s="80">
        <f t="shared" si="913"/>
        <v>0.12066115702479339</v>
      </c>
      <c r="I7339" s="74">
        <f>INDEX('AWR Data'!A$1:E$8825,MATCH(A7339,'AWR Data'!A$1:A$8825,0),5)</f>
        <v>0</v>
      </c>
      <c r="J7339" s="74">
        <f t="shared" si="914"/>
        <v>0</v>
      </c>
      <c r="K7339" s="105">
        <f t="shared" si="915"/>
        <v>0</v>
      </c>
      <c r="L7339" s="75">
        <v>0</v>
      </c>
      <c r="M7339" s="75">
        <v>0</v>
      </c>
      <c r="N7339" s="75">
        <v>0</v>
      </c>
      <c r="O7339" s="105">
        <v>0</v>
      </c>
      <c r="P7339" s="98">
        <f t="shared" si="916"/>
        <v>876</v>
      </c>
      <c r="Q7339" s="98">
        <f t="shared" si="917"/>
        <v>0</v>
      </c>
      <c r="R7339" s="98">
        <f t="shared" si="918"/>
        <v>0</v>
      </c>
      <c r="S7339" s="105">
        <f t="shared" si="919"/>
        <v>0</v>
      </c>
      <c r="T7339" s="8" t="str">
        <f>IF(I7339=0,"",(INDEX('AWR Data'!A$1:E$8823,MATCH(A7339,'AWR Data'!A$1:A$8823,0),4)))</f>
        <v/>
      </c>
    </row>
    <row r="7340" spans="1:20" ht="20" customHeight="1">
      <c r="A7340" s="14" t="s">
        <v>14177</v>
      </c>
      <c r="B7340" s="14" t="s">
        <v>2346</v>
      </c>
      <c r="C7340" s="14" t="s">
        <v>14178</v>
      </c>
      <c r="E7340" s="74">
        <v>3600</v>
      </c>
      <c r="F7340" s="74">
        <v>350000</v>
      </c>
      <c r="G7340" s="74">
        <f t="shared" si="912"/>
        <v>43200</v>
      </c>
      <c r="H7340" s="80">
        <f t="shared" si="913"/>
        <v>0.12342857142857143</v>
      </c>
      <c r="I7340" s="74">
        <f>INDEX('AWR Data'!A$1:E$8825,MATCH(A7340,'AWR Data'!A$1:A$8825,0),5)</f>
        <v>0</v>
      </c>
      <c r="J7340" s="74">
        <f t="shared" si="914"/>
        <v>0</v>
      </c>
      <c r="K7340" s="105">
        <f t="shared" si="915"/>
        <v>0</v>
      </c>
      <c r="L7340" s="75">
        <v>0</v>
      </c>
      <c r="M7340" s="75">
        <v>0</v>
      </c>
      <c r="N7340" s="75">
        <v>0</v>
      </c>
      <c r="O7340" s="105">
        <v>0</v>
      </c>
      <c r="P7340" s="98">
        <f t="shared" si="916"/>
        <v>43200</v>
      </c>
      <c r="Q7340" s="98">
        <f t="shared" si="917"/>
        <v>0</v>
      </c>
      <c r="R7340" s="98">
        <f t="shared" si="918"/>
        <v>0</v>
      </c>
      <c r="S7340" s="105">
        <f t="shared" si="919"/>
        <v>0</v>
      </c>
      <c r="T7340" s="8" t="str">
        <f>IF(I7340=0,"",(INDEX('AWR Data'!A$1:E$8823,MATCH(A7340,'AWR Data'!A$1:A$8823,0),4)))</f>
        <v/>
      </c>
    </row>
    <row r="7341" spans="1:20" ht="20" customHeight="1">
      <c r="A7341" s="14" t="s">
        <v>14179</v>
      </c>
      <c r="B7341" s="14" t="s">
        <v>2346</v>
      </c>
      <c r="C7341" s="14" t="s">
        <v>14180</v>
      </c>
      <c r="E7341" s="74">
        <v>210</v>
      </c>
      <c r="F7341" s="74">
        <v>29600</v>
      </c>
      <c r="G7341" s="74">
        <f t="shared" si="912"/>
        <v>2520</v>
      </c>
      <c r="H7341" s="80">
        <f t="shared" si="913"/>
        <v>8.513513513513514E-2</v>
      </c>
      <c r="I7341" s="74">
        <f>INDEX('AWR Data'!A$1:E$8825,MATCH(A7341,'AWR Data'!A$1:A$8825,0),5)</f>
        <v>0</v>
      </c>
      <c r="J7341" s="74">
        <f t="shared" si="914"/>
        <v>0</v>
      </c>
      <c r="K7341" s="105">
        <f t="shared" si="915"/>
        <v>0</v>
      </c>
      <c r="L7341" s="75">
        <v>0</v>
      </c>
      <c r="M7341" s="75">
        <v>0</v>
      </c>
      <c r="N7341" s="75">
        <v>0</v>
      </c>
      <c r="O7341" s="105">
        <v>0</v>
      </c>
      <c r="P7341" s="98">
        <f t="shared" si="916"/>
        <v>2520</v>
      </c>
      <c r="Q7341" s="98">
        <f t="shared" si="917"/>
        <v>0</v>
      </c>
      <c r="R7341" s="98">
        <f t="shared" si="918"/>
        <v>0</v>
      </c>
      <c r="S7341" s="105">
        <f t="shared" si="919"/>
        <v>0</v>
      </c>
      <c r="T7341" s="8" t="str">
        <f>IF(I7341=0,"",(INDEX('AWR Data'!A$1:E$8823,MATCH(A7341,'AWR Data'!A$1:A$8823,0),4)))</f>
        <v/>
      </c>
    </row>
    <row r="7342" spans="1:20" ht="20" customHeight="1">
      <c r="A7342" s="14" t="s">
        <v>14181</v>
      </c>
      <c r="B7342" s="14" t="s">
        <v>2346</v>
      </c>
      <c r="C7342" s="14" t="s">
        <v>14182</v>
      </c>
      <c r="E7342" s="74">
        <v>720</v>
      </c>
      <c r="F7342" s="74">
        <v>68200</v>
      </c>
      <c r="G7342" s="74">
        <f t="shared" si="912"/>
        <v>8640</v>
      </c>
      <c r="H7342" s="80">
        <f t="shared" si="913"/>
        <v>0.12668621700879765</v>
      </c>
      <c r="I7342" s="74">
        <f>INDEX('AWR Data'!A$1:E$8825,MATCH(A7342,'AWR Data'!A$1:A$8825,0),5)</f>
        <v>0</v>
      </c>
      <c r="J7342" s="74">
        <f t="shared" si="914"/>
        <v>0</v>
      </c>
      <c r="K7342" s="105">
        <f t="shared" si="915"/>
        <v>0</v>
      </c>
      <c r="L7342" s="75">
        <v>0</v>
      </c>
      <c r="M7342" s="75">
        <v>0</v>
      </c>
      <c r="N7342" s="75">
        <v>0</v>
      </c>
      <c r="O7342" s="105">
        <v>0</v>
      </c>
      <c r="P7342" s="98">
        <f t="shared" si="916"/>
        <v>8640</v>
      </c>
      <c r="Q7342" s="98">
        <f t="shared" si="917"/>
        <v>0</v>
      </c>
      <c r="R7342" s="98">
        <f t="shared" si="918"/>
        <v>0</v>
      </c>
      <c r="S7342" s="105">
        <f t="shared" si="919"/>
        <v>0</v>
      </c>
      <c r="T7342" s="8" t="str">
        <f>IF(I7342=0,"",(INDEX('AWR Data'!A$1:E$8823,MATCH(A7342,'AWR Data'!A$1:A$8823,0),4)))</f>
        <v/>
      </c>
    </row>
    <row r="7343" spans="1:20" ht="20" customHeight="1">
      <c r="A7343" s="14" t="s">
        <v>14183</v>
      </c>
      <c r="B7343" s="14" t="s">
        <v>2346</v>
      </c>
      <c r="C7343" s="14" t="s">
        <v>14184</v>
      </c>
      <c r="E7343" s="74">
        <v>91</v>
      </c>
      <c r="F7343" s="74">
        <v>3140</v>
      </c>
      <c r="G7343" s="74">
        <f t="shared" si="912"/>
        <v>1092</v>
      </c>
      <c r="H7343" s="80">
        <f t="shared" si="913"/>
        <v>0.34777070063694265</v>
      </c>
      <c r="I7343" s="74">
        <f>INDEX('AWR Data'!A$1:E$8825,MATCH(A7343,'AWR Data'!A$1:A$8825,0),5)</f>
        <v>0</v>
      </c>
      <c r="J7343" s="74">
        <f t="shared" si="914"/>
        <v>0</v>
      </c>
      <c r="K7343" s="105">
        <f t="shared" si="915"/>
        <v>0</v>
      </c>
      <c r="L7343" s="75">
        <v>0</v>
      </c>
      <c r="M7343" s="75">
        <v>0</v>
      </c>
      <c r="N7343" s="75">
        <v>0</v>
      </c>
      <c r="O7343" s="105">
        <v>0</v>
      </c>
      <c r="P7343" s="98">
        <f t="shared" si="916"/>
        <v>1092</v>
      </c>
      <c r="Q7343" s="98">
        <f t="shared" si="917"/>
        <v>0</v>
      </c>
      <c r="R7343" s="98">
        <f t="shared" si="918"/>
        <v>0</v>
      </c>
      <c r="S7343" s="105">
        <f t="shared" si="919"/>
        <v>0</v>
      </c>
      <c r="T7343" s="8" t="str">
        <f>IF(I7343=0,"",(INDEX('AWR Data'!A$1:E$8823,MATCH(A7343,'AWR Data'!A$1:A$8823,0),4)))</f>
        <v/>
      </c>
    </row>
    <row r="7344" spans="1:20" ht="20" customHeight="1">
      <c r="A7344" s="14" t="s">
        <v>14185</v>
      </c>
      <c r="B7344" s="14" t="s">
        <v>17334</v>
      </c>
      <c r="C7344" s="14" t="s">
        <v>14186</v>
      </c>
      <c r="E7344" s="74">
        <v>91</v>
      </c>
      <c r="F7344" s="74">
        <v>5920</v>
      </c>
      <c r="G7344" s="74">
        <f t="shared" si="912"/>
        <v>1092</v>
      </c>
      <c r="H7344" s="80">
        <f t="shared" si="913"/>
        <v>0.18445945945945946</v>
      </c>
      <c r="I7344" s="74">
        <f>INDEX('AWR Data'!A$1:E$8825,MATCH(A7344,'AWR Data'!A$1:A$8825,0),5)</f>
        <v>0</v>
      </c>
      <c r="J7344" s="74">
        <f t="shared" si="914"/>
        <v>0</v>
      </c>
      <c r="K7344" s="105">
        <f t="shared" si="915"/>
        <v>0</v>
      </c>
      <c r="L7344" s="75">
        <v>0</v>
      </c>
      <c r="M7344" s="75">
        <v>0</v>
      </c>
      <c r="N7344" s="75">
        <v>0</v>
      </c>
      <c r="O7344" s="105">
        <v>0</v>
      </c>
      <c r="P7344" s="98">
        <f t="shared" si="916"/>
        <v>1092</v>
      </c>
      <c r="Q7344" s="98">
        <f t="shared" si="917"/>
        <v>0</v>
      </c>
      <c r="R7344" s="98">
        <f t="shared" si="918"/>
        <v>0</v>
      </c>
      <c r="S7344" s="105">
        <f t="shared" si="919"/>
        <v>0</v>
      </c>
      <c r="T7344" s="8" t="str">
        <f>IF(I7344=0,"",(INDEX('AWR Data'!A$1:E$8823,MATCH(A7344,'AWR Data'!A$1:A$8823,0),4)))</f>
        <v/>
      </c>
    </row>
    <row r="7345" spans="1:20" ht="20" customHeight="1">
      <c r="A7345" s="14" t="s">
        <v>14187</v>
      </c>
      <c r="B7345" s="14" t="s">
        <v>2346</v>
      </c>
      <c r="C7345" s="14" t="s">
        <v>14188</v>
      </c>
      <c r="E7345" s="74">
        <v>320</v>
      </c>
      <c r="F7345" s="74">
        <v>74300</v>
      </c>
      <c r="G7345" s="74">
        <f t="shared" si="912"/>
        <v>3840</v>
      </c>
      <c r="H7345" s="80">
        <f t="shared" si="913"/>
        <v>5.1682368775235535E-2</v>
      </c>
      <c r="I7345" s="74">
        <f>INDEX('AWR Data'!A$1:E$8825,MATCH(A7345,'AWR Data'!A$1:A$8825,0),5)</f>
        <v>0</v>
      </c>
      <c r="J7345" s="74">
        <f t="shared" si="914"/>
        <v>0</v>
      </c>
      <c r="K7345" s="105">
        <f t="shared" si="915"/>
        <v>0</v>
      </c>
      <c r="L7345" s="75">
        <v>0</v>
      </c>
      <c r="M7345" s="75">
        <v>0</v>
      </c>
      <c r="N7345" s="75">
        <v>0</v>
      </c>
      <c r="O7345" s="105">
        <v>0</v>
      </c>
      <c r="P7345" s="98">
        <f t="shared" si="916"/>
        <v>3840</v>
      </c>
      <c r="Q7345" s="98">
        <f t="shared" si="917"/>
        <v>0</v>
      </c>
      <c r="R7345" s="98">
        <f t="shared" si="918"/>
        <v>0</v>
      </c>
      <c r="S7345" s="105">
        <f t="shared" si="919"/>
        <v>0</v>
      </c>
      <c r="T7345" s="8" t="str">
        <f>IF(I7345=0,"",(INDEX('AWR Data'!A$1:E$8823,MATCH(A7345,'AWR Data'!A$1:A$8823,0),4)))</f>
        <v/>
      </c>
    </row>
    <row r="7346" spans="1:20" ht="20" customHeight="1">
      <c r="A7346" s="14" t="s">
        <v>14189</v>
      </c>
      <c r="B7346" s="14" t="s">
        <v>2346</v>
      </c>
      <c r="C7346" s="14" t="s">
        <v>14190</v>
      </c>
      <c r="E7346" s="74">
        <v>210</v>
      </c>
      <c r="F7346" s="74">
        <v>12200</v>
      </c>
      <c r="G7346" s="74">
        <f t="shared" si="912"/>
        <v>2520</v>
      </c>
      <c r="H7346" s="80">
        <f t="shared" si="913"/>
        <v>0.20655737704918034</v>
      </c>
      <c r="I7346" s="74">
        <f>INDEX('AWR Data'!A$1:E$8825,MATCH(A7346,'AWR Data'!A$1:A$8825,0),5)</f>
        <v>0</v>
      </c>
      <c r="J7346" s="74">
        <f t="shared" si="914"/>
        <v>0</v>
      </c>
      <c r="K7346" s="105">
        <f t="shared" si="915"/>
        <v>0</v>
      </c>
      <c r="L7346" s="75">
        <v>0</v>
      </c>
      <c r="M7346" s="75">
        <v>0</v>
      </c>
      <c r="N7346" s="75">
        <v>0</v>
      </c>
      <c r="O7346" s="105">
        <v>0</v>
      </c>
      <c r="P7346" s="98">
        <f t="shared" si="916"/>
        <v>2520</v>
      </c>
      <c r="Q7346" s="98">
        <f t="shared" si="917"/>
        <v>0</v>
      </c>
      <c r="R7346" s="98">
        <f t="shared" si="918"/>
        <v>0</v>
      </c>
      <c r="S7346" s="105">
        <f t="shared" si="919"/>
        <v>0</v>
      </c>
      <c r="T7346" s="8" t="str">
        <f>IF(I7346=0,"",(INDEX('AWR Data'!A$1:E$8823,MATCH(A7346,'AWR Data'!A$1:A$8823,0),4)))</f>
        <v/>
      </c>
    </row>
    <row r="7347" spans="1:20" ht="20" customHeight="1">
      <c r="A7347" s="14" t="s">
        <v>14191</v>
      </c>
      <c r="B7347" s="14" t="s">
        <v>2346</v>
      </c>
      <c r="C7347" s="14" t="s">
        <v>14192</v>
      </c>
      <c r="E7347" s="74">
        <v>91</v>
      </c>
      <c r="F7347" s="74">
        <v>4580</v>
      </c>
      <c r="G7347" s="74">
        <f t="shared" si="912"/>
        <v>1092</v>
      </c>
      <c r="H7347" s="80">
        <f t="shared" si="913"/>
        <v>0.23842794759825328</v>
      </c>
      <c r="I7347" s="74">
        <f>INDEX('AWR Data'!A$1:E$8825,MATCH(A7347,'AWR Data'!A$1:A$8825,0),5)</f>
        <v>0</v>
      </c>
      <c r="J7347" s="74">
        <f t="shared" si="914"/>
        <v>0</v>
      </c>
      <c r="K7347" s="105">
        <f t="shared" si="915"/>
        <v>0</v>
      </c>
      <c r="L7347" s="75">
        <v>0</v>
      </c>
      <c r="M7347" s="75">
        <v>0</v>
      </c>
      <c r="N7347" s="75">
        <v>0</v>
      </c>
      <c r="O7347" s="105">
        <v>0</v>
      </c>
      <c r="P7347" s="98">
        <f t="shared" si="916"/>
        <v>1092</v>
      </c>
      <c r="Q7347" s="98">
        <f t="shared" si="917"/>
        <v>0</v>
      </c>
      <c r="R7347" s="98">
        <f t="shared" si="918"/>
        <v>0</v>
      </c>
      <c r="S7347" s="105">
        <f t="shared" si="919"/>
        <v>0</v>
      </c>
      <c r="T7347" s="8" t="str">
        <f>IF(I7347=0,"",(INDEX('AWR Data'!A$1:E$8823,MATCH(A7347,'AWR Data'!A$1:A$8823,0),4)))</f>
        <v/>
      </c>
    </row>
    <row r="7348" spans="1:20" ht="20" customHeight="1">
      <c r="A7348" s="14" t="s">
        <v>14193</v>
      </c>
      <c r="B7348" s="14" t="s">
        <v>2346</v>
      </c>
      <c r="C7348" s="14" t="s">
        <v>14194</v>
      </c>
      <c r="E7348" s="74">
        <v>58</v>
      </c>
      <c r="F7348" s="74">
        <v>3570</v>
      </c>
      <c r="G7348" s="74">
        <f t="shared" si="912"/>
        <v>696</v>
      </c>
      <c r="H7348" s="80">
        <f t="shared" si="913"/>
        <v>0.19495798319327731</v>
      </c>
      <c r="I7348" s="74">
        <f>INDEX('AWR Data'!A$1:E$8825,MATCH(A7348,'AWR Data'!A$1:A$8825,0),5)</f>
        <v>0</v>
      </c>
      <c r="J7348" s="74">
        <f t="shared" si="914"/>
        <v>0</v>
      </c>
      <c r="K7348" s="105">
        <f t="shared" si="915"/>
        <v>0</v>
      </c>
      <c r="L7348" s="75">
        <v>0</v>
      </c>
      <c r="M7348" s="75">
        <v>0</v>
      </c>
      <c r="N7348" s="75">
        <v>0</v>
      </c>
      <c r="O7348" s="105">
        <v>0</v>
      </c>
      <c r="P7348" s="98">
        <f t="shared" si="916"/>
        <v>696</v>
      </c>
      <c r="Q7348" s="98">
        <f t="shared" si="917"/>
        <v>0</v>
      </c>
      <c r="R7348" s="98">
        <f t="shared" si="918"/>
        <v>0</v>
      </c>
      <c r="S7348" s="105">
        <f t="shared" si="919"/>
        <v>0</v>
      </c>
      <c r="T7348" s="8" t="str">
        <f>IF(I7348=0,"",(INDEX('AWR Data'!A$1:E$8823,MATCH(A7348,'AWR Data'!A$1:A$8823,0),4)))</f>
        <v/>
      </c>
    </row>
    <row r="7349" spans="1:20" ht="20" customHeight="1">
      <c r="A7349" s="14" t="s">
        <v>14195</v>
      </c>
      <c r="B7349" s="14" t="s">
        <v>2346</v>
      </c>
      <c r="C7349" s="14" t="s">
        <v>14196</v>
      </c>
      <c r="E7349" s="74">
        <v>73</v>
      </c>
      <c r="F7349" s="74">
        <v>5700</v>
      </c>
      <c r="G7349" s="74">
        <f t="shared" si="912"/>
        <v>876</v>
      </c>
      <c r="H7349" s="80">
        <f t="shared" si="913"/>
        <v>0.15368421052631578</v>
      </c>
      <c r="I7349" s="74">
        <f>INDEX('AWR Data'!A$1:E$8825,MATCH(A7349,'AWR Data'!A$1:A$8825,0),5)</f>
        <v>0</v>
      </c>
      <c r="J7349" s="74">
        <f t="shared" si="914"/>
        <v>0</v>
      </c>
      <c r="K7349" s="105">
        <f t="shared" si="915"/>
        <v>0</v>
      </c>
      <c r="L7349" s="75">
        <v>0</v>
      </c>
      <c r="M7349" s="75">
        <v>0</v>
      </c>
      <c r="N7349" s="75">
        <v>0</v>
      </c>
      <c r="O7349" s="105">
        <v>0</v>
      </c>
      <c r="P7349" s="98">
        <f t="shared" si="916"/>
        <v>876</v>
      </c>
      <c r="Q7349" s="98">
        <f t="shared" si="917"/>
        <v>0</v>
      </c>
      <c r="R7349" s="98">
        <f t="shared" si="918"/>
        <v>0</v>
      </c>
      <c r="S7349" s="105">
        <f t="shared" si="919"/>
        <v>0</v>
      </c>
      <c r="T7349" s="8" t="str">
        <f>IF(I7349=0,"",(INDEX('AWR Data'!A$1:E$8823,MATCH(A7349,'AWR Data'!A$1:A$8823,0),4)))</f>
        <v/>
      </c>
    </row>
    <row r="7350" spans="1:20" ht="20" customHeight="1">
      <c r="A7350" s="14" t="s">
        <v>14197</v>
      </c>
      <c r="B7350" s="14" t="s">
        <v>2346</v>
      </c>
      <c r="C7350" s="14" t="s">
        <v>14198</v>
      </c>
      <c r="E7350" s="74">
        <v>1300</v>
      </c>
      <c r="F7350" s="74">
        <v>129000</v>
      </c>
      <c r="G7350" s="74">
        <f t="shared" si="912"/>
        <v>15600</v>
      </c>
      <c r="H7350" s="80">
        <f t="shared" si="913"/>
        <v>0.12093023255813953</v>
      </c>
      <c r="I7350" s="74">
        <f>INDEX('AWR Data'!A$1:E$8825,MATCH(A7350,'AWR Data'!A$1:A$8825,0),5)</f>
        <v>0</v>
      </c>
      <c r="J7350" s="74">
        <f t="shared" si="914"/>
        <v>0</v>
      </c>
      <c r="K7350" s="105">
        <f t="shared" si="915"/>
        <v>0</v>
      </c>
      <c r="L7350" s="75">
        <v>0</v>
      </c>
      <c r="M7350" s="75">
        <v>0</v>
      </c>
      <c r="N7350" s="75">
        <v>0</v>
      </c>
      <c r="O7350" s="105">
        <v>0</v>
      </c>
      <c r="P7350" s="98">
        <f t="shared" si="916"/>
        <v>15600</v>
      </c>
      <c r="Q7350" s="98">
        <f t="shared" si="917"/>
        <v>0</v>
      </c>
      <c r="R7350" s="98">
        <f t="shared" si="918"/>
        <v>0</v>
      </c>
      <c r="S7350" s="105">
        <f t="shared" si="919"/>
        <v>0</v>
      </c>
      <c r="T7350" s="8" t="str">
        <f>IF(I7350=0,"",(INDEX('AWR Data'!A$1:E$8823,MATCH(A7350,'AWR Data'!A$1:A$8823,0),4)))</f>
        <v/>
      </c>
    </row>
    <row r="7351" spans="1:20" ht="20" customHeight="1">
      <c r="A7351" s="14" t="s">
        <v>14413</v>
      </c>
      <c r="B7351" s="14" t="s">
        <v>2346</v>
      </c>
      <c r="C7351" s="14" t="s">
        <v>14414</v>
      </c>
      <c r="E7351" s="74">
        <v>73</v>
      </c>
      <c r="F7351" s="74">
        <v>16400</v>
      </c>
      <c r="G7351" s="74">
        <f t="shared" si="912"/>
        <v>876</v>
      </c>
      <c r="H7351" s="80">
        <f t="shared" si="913"/>
        <v>5.3414634146341462E-2</v>
      </c>
      <c r="I7351" s="74">
        <f>INDEX('AWR Data'!A$1:E$8825,MATCH(A7351,'AWR Data'!A$1:A$8825,0),5)</f>
        <v>0</v>
      </c>
      <c r="J7351" s="74">
        <f t="shared" si="914"/>
        <v>0</v>
      </c>
      <c r="K7351" s="105">
        <f t="shared" si="915"/>
        <v>0</v>
      </c>
      <c r="L7351" s="75">
        <v>0</v>
      </c>
      <c r="M7351" s="75">
        <v>0</v>
      </c>
      <c r="N7351" s="75">
        <v>0</v>
      </c>
      <c r="O7351" s="105">
        <v>0</v>
      </c>
      <c r="P7351" s="98">
        <f t="shared" si="916"/>
        <v>876</v>
      </c>
      <c r="Q7351" s="98">
        <f t="shared" si="917"/>
        <v>0</v>
      </c>
      <c r="R7351" s="98">
        <f t="shared" si="918"/>
        <v>0</v>
      </c>
      <c r="S7351" s="105">
        <f t="shared" si="919"/>
        <v>0</v>
      </c>
      <c r="T7351" s="8" t="str">
        <f>IF(I7351=0,"",(INDEX('AWR Data'!A$1:E$8823,MATCH(A7351,'AWR Data'!A$1:A$8823,0),4)))</f>
        <v/>
      </c>
    </row>
    <row r="7352" spans="1:20" ht="20" customHeight="1">
      <c r="A7352" s="14" t="s">
        <v>14415</v>
      </c>
      <c r="B7352" s="14" t="s">
        <v>2346</v>
      </c>
      <c r="C7352" s="14" t="s">
        <v>14416</v>
      </c>
      <c r="E7352" s="74">
        <v>260</v>
      </c>
      <c r="F7352" s="74">
        <v>31400</v>
      </c>
      <c r="G7352" s="74">
        <f t="shared" si="912"/>
        <v>3120</v>
      </c>
      <c r="H7352" s="80">
        <f t="shared" si="913"/>
        <v>9.936305732484077E-2</v>
      </c>
      <c r="I7352" s="74">
        <f>INDEX('AWR Data'!A$1:E$8825,MATCH(A7352,'AWR Data'!A$1:A$8825,0),5)</f>
        <v>0</v>
      </c>
      <c r="J7352" s="74">
        <f t="shared" si="914"/>
        <v>0</v>
      </c>
      <c r="K7352" s="105">
        <f t="shared" si="915"/>
        <v>0</v>
      </c>
      <c r="L7352" s="75">
        <v>0</v>
      </c>
      <c r="M7352" s="75">
        <v>0</v>
      </c>
      <c r="N7352" s="75">
        <v>0</v>
      </c>
      <c r="O7352" s="105">
        <v>0</v>
      </c>
      <c r="P7352" s="98">
        <f t="shared" si="916"/>
        <v>3120</v>
      </c>
      <c r="Q7352" s="98">
        <f t="shared" si="917"/>
        <v>0</v>
      </c>
      <c r="R7352" s="98">
        <f t="shared" si="918"/>
        <v>0</v>
      </c>
      <c r="S7352" s="105">
        <f t="shared" si="919"/>
        <v>0</v>
      </c>
      <c r="T7352" s="8" t="str">
        <f>IF(I7352=0,"",(INDEX('AWR Data'!A$1:E$8823,MATCH(A7352,'AWR Data'!A$1:A$8823,0),4)))</f>
        <v/>
      </c>
    </row>
    <row r="7353" spans="1:20" ht="20" customHeight="1">
      <c r="A7353" s="14" t="s">
        <v>14417</v>
      </c>
      <c r="B7353" s="14" t="s">
        <v>2346</v>
      </c>
      <c r="C7353" s="14" t="s">
        <v>14418</v>
      </c>
      <c r="E7353" s="74">
        <v>91</v>
      </c>
      <c r="F7353" s="74">
        <v>13100</v>
      </c>
      <c r="G7353" s="74">
        <f t="shared" si="912"/>
        <v>1092</v>
      </c>
      <c r="H7353" s="80">
        <f t="shared" si="913"/>
        <v>8.33587786259542E-2</v>
      </c>
      <c r="I7353" s="74">
        <f>INDEX('AWR Data'!A$1:E$8825,MATCH(A7353,'AWR Data'!A$1:A$8825,0),5)</f>
        <v>0</v>
      </c>
      <c r="J7353" s="74">
        <f t="shared" si="914"/>
        <v>0</v>
      </c>
      <c r="K7353" s="105">
        <f t="shared" si="915"/>
        <v>0</v>
      </c>
      <c r="L7353" s="75">
        <v>0</v>
      </c>
      <c r="M7353" s="75">
        <v>0</v>
      </c>
      <c r="N7353" s="75">
        <v>0</v>
      </c>
      <c r="O7353" s="105">
        <v>0</v>
      </c>
      <c r="P7353" s="98">
        <f t="shared" si="916"/>
        <v>1092</v>
      </c>
      <c r="Q7353" s="98">
        <f t="shared" si="917"/>
        <v>0</v>
      </c>
      <c r="R7353" s="98">
        <f t="shared" si="918"/>
        <v>0</v>
      </c>
      <c r="S7353" s="105">
        <f t="shared" si="919"/>
        <v>0</v>
      </c>
      <c r="T7353" s="8" t="str">
        <f>IF(I7353=0,"",(INDEX('AWR Data'!A$1:E$8823,MATCH(A7353,'AWR Data'!A$1:A$8823,0),4)))</f>
        <v/>
      </c>
    </row>
    <row r="7354" spans="1:20" ht="20" customHeight="1">
      <c r="A7354" s="14" t="s">
        <v>14419</v>
      </c>
      <c r="B7354" s="14" t="s">
        <v>2346</v>
      </c>
      <c r="C7354" s="14" t="s">
        <v>14420</v>
      </c>
      <c r="E7354" s="74">
        <v>170</v>
      </c>
      <c r="F7354" s="74">
        <v>3380</v>
      </c>
      <c r="G7354" s="74">
        <f t="shared" si="912"/>
        <v>2040</v>
      </c>
      <c r="H7354" s="80">
        <f t="shared" si="913"/>
        <v>0.60355029585798814</v>
      </c>
      <c r="I7354" s="74">
        <f>INDEX('AWR Data'!A$1:E$8825,MATCH(A7354,'AWR Data'!A$1:A$8825,0),5)</f>
        <v>0</v>
      </c>
      <c r="J7354" s="74">
        <f t="shared" si="914"/>
        <v>0</v>
      </c>
      <c r="K7354" s="105">
        <f t="shared" si="915"/>
        <v>0</v>
      </c>
      <c r="L7354" s="75">
        <v>0</v>
      </c>
      <c r="M7354" s="75">
        <v>0</v>
      </c>
      <c r="N7354" s="75">
        <v>0</v>
      </c>
      <c r="O7354" s="105">
        <v>0</v>
      </c>
      <c r="P7354" s="98">
        <f t="shared" si="916"/>
        <v>2040</v>
      </c>
      <c r="Q7354" s="98">
        <f t="shared" si="917"/>
        <v>0</v>
      </c>
      <c r="R7354" s="98">
        <f t="shared" si="918"/>
        <v>0</v>
      </c>
      <c r="S7354" s="105">
        <f t="shared" si="919"/>
        <v>0</v>
      </c>
      <c r="T7354" s="8" t="str">
        <f>IF(I7354=0,"",(INDEX('AWR Data'!A$1:E$8823,MATCH(A7354,'AWR Data'!A$1:A$8823,0),4)))</f>
        <v/>
      </c>
    </row>
    <row r="7355" spans="1:20" ht="20" customHeight="1">
      <c r="A7355" s="14" t="s">
        <v>14421</v>
      </c>
      <c r="B7355" s="14" t="s">
        <v>2346</v>
      </c>
      <c r="C7355" s="14" t="s">
        <v>14422</v>
      </c>
      <c r="E7355" s="74">
        <v>73</v>
      </c>
      <c r="F7355" s="74">
        <v>3930</v>
      </c>
      <c r="G7355" s="74">
        <f t="shared" si="912"/>
        <v>876</v>
      </c>
      <c r="H7355" s="80">
        <f t="shared" si="913"/>
        <v>0.22290076335877862</v>
      </c>
      <c r="I7355" s="74">
        <f>INDEX('AWR Data'!A$1:E$8825,MATCH(A7355,'AWR Data'!A$1:A$8825,0),5)</f>
        <v>0</v>
      </c>
      <c r="J7355" s="74">
        <f t="shared" si="914"/>
        <v>0</v>
      </c>
      <c r="K7355" s="105">
        <f t="shared" si="915"/>
        <v>0</v>
      </c>
      <c r="L7355" s="75">
        <v>0</v>
      </c>
      <c r="M7355" s="75">
        <v>0</v>
      </c>
      <c r="N7355" s="75">
        <v>0</v>
      </c>
      <c r="O7355" s="105">
        <v>0</v>
      </c>
      <c r="P7355" s="98">
        <f t="shared" si="916"/>
        <v>876</v>
      </c>
      <c r="Q7355" s="98">
        <f t="shared" si="917"/>
        <v>0</v>
      </c>
      <c r="R7355" s="98">
        <f t="shared" si="918"/>
        <v>0</v>
      </c>
      <c r="S7355" s="105">
        <f t="shared" si="919"/>
        <v>0</v>
      </c>
      <c r="T7355" s="8" t="str">
        <f>IF(I7355=0,"",(INDEX('AWR Data'!A$1:E$8823,MATCH(A7355,'AWR Data'!A$1:A$8823,0),4)))</f>
        <v/>
      </c>
    </row>
    <row r="7356" spans="1:20" ht="20" customHeight="1">
      <c r="A7356" s="14" t="s">
        <v>14423</v>
      </c>
      <c r="B7356" s="14" t="s">
        <v>2346</v>
      </c>
      <c r="C7356" s="14" t="s">
        <v>14424</v>
      </c>
      <c r="E7356" s="74">
        <v>260</v>
      </c>
      <c r="F7356" s="74">
        <v>6330</v>
      </c>
      <c r="G7356" s="74">
        <f t="shared" si="912"/>
        <v>3120</v>
      </c>
      <c r="H7356" s="80">
        <f t="shared" si="913"/>
        <v>0.49289099526066349</v>
      </c>
      <c r="I7356" s="74">
        <f>INDEX('AWR Data'!A$1:E$8825,MATCH(A7356,'AWR Data'!A$1:A$8825,0),5)</f>
        <v>0</v>
      </c>
      <c r="J7356" s="74">
        <f t="shared" si="914"/>
        <v>0</v>
      </c>
      <c r="K7356" s="105">
        <f t="shared" si="915"/>
        <v>0</v>
      </c>
      <c r="L7356" s="75">
        <v>0</v>
      </c>
      <c r="M7356" s="75">
        <v>0</v>
      </c>
      <c r="N7356" s="75">
        <v>0</v>
      </c>
      <c r="O7356" s="105">
        <v>0</v>
      </c>
      <c r="P7356" s="98">
        <f t="shared" si="916"/>
        <v>3120</v>
      </c>
      <c r="Q7356" s="98">
        <f t="shared" si="917"/>
        <v>0</v>
      </c>
      <c r="R7356" s="98">
        <f t="shared" si="918"/>
        <v>0</v>
      </c>
      <c r="S7356" s="105">
        <f t="shared" si="919"/>
        <v>0</v>
      </c>
      <c r="T7356" s="8" t="str">
        <f>IF(I7356=0,"",(INDEX('AWR Data'!A$1:E$8823,MATCH(A7356,'AWR Data'!A$1:A$8823,0),4)))</f>
        <v/>
      </c>
    </row>
    <row r="7357" spans="1:20" ht="20" customHeight="1">
      <c r="A7357" s="14" t="s">
        <v>14425</v>
      </c>
      <c r="B7357" s="14" t="s">
        <v>2346</v>
      </c>
      <c r="C7357" s="14" t="s">
        <v>14426</v>
      </c>
      <c r="E7357" s="74">
        <v>720</v>
      </c>
      <c r="F7357" s="74">
        <v>89100</v>
      </c>
      <c r="G7357" s="74">
        <f t="shared" si="912"/>
        <v>8640</v>
      </c>
      <c r="H7357" s="80">
        <f t="shared" si="913"/>
        <v>9.696969696969697E-2</v>
      </c>
      <c r="I7357" s="74">
        <f>INDEX('AWR Data'!A$1:E$8825,MATCH(A7357,'AWR Data'!A$1:A$8825,0),5)</f>
        <v>0</v>
      </c>
      <c r="J7357" s="74">
        <f t="shared" si="914"/>
        <v>0</v>
      </c>
      <c r="K7357" s="105">
        <f t="shared" si="915"/>
        <v>0</v>
      </c>
      <c r="L7357" s="75">
        <v>0</v>
      </c>
      <c r="M7357" s="75">
        <v>0</v>
      </c>
      <c r="N7357" s="75">
        <v>0</v>
      </c>
      <c r="O7357" s="105">
        <v>0</v>
      </c>
      <c r="P7357" s="98">
        <f t="shared" si="916"/>
        <v>8640</v>
      </c>
      <c r="Q7357" s="98">
        <f t="shared" si="917"/>
        <v>0</v>
      </c>
      <c r="R7357" s="98">
        <f t="shared" si="918"/>
        <v>0</v>
      </c>
      <c r="S7357" s="105">
        <f t="shared" si="919"/>
        <v>0</v>
      </c>
      <c r="T7357" s="8" t="str">
        <f>IF(I7357=0,"",(INDEX('AWR Data'!A$1:E$8823,MATCH(A7357,'AWR Data'!A$1:A$8823,0),4)))</f>
        <v/>
      </c>
    </row>
    <row r="7358" spans="1:20" ht="20" customHeight="1">
      <c r="A7358" s="14" t="s">
        <v>14427</v>
      </c>
      <c r="B7358" s="14" t="s">
        <v>2346</v>
      </c>
      <c r="C7358" s="14" t="s">
        <v>14214</v>
      </c>
      <c r="E7358" s="74">
        <v>390</v>
      </c>
      <c r="F7358" s="74">
        <v>33900</v>
      </c>
      <c r="G7358" s="74">
        <f t="shared" si="912"/>
        <v>4680</v>
      </c>
      <c r="H7358" s="80">
        <f t="shared" si="913"/>
        <v>0.13805309734513274</v>
      </c>
      <c r="I7358" s="74">
        <f>INDEX('AWR Data'!A$1:E$8825,MATCH(A7358,'AWR Data'!A$1:A$8825,0),5)</f>
        <v>0</v>
      </c>
      <c r="J7358" s="74">
        <f t="shared" si="914"/>
        <v>0</v>
      </c>
      <c r="K7358" s="105">
        <f t="shared" si="915"/>
        <v>0</v>
      </c>
      <c r="L7358" s="75">
        <v>0</v>
      </c>
      <c r="M7358" s="75">
        <v>0</v>
      </c>
      <c r="N7358" s="75">
        <v>0</v>
      </c>
      <c r="O7358" s="105">
        <v>0</v>
      </c>
      <c r="P7358" s="98">
        <f t="shared" si="916"/>
        <v>4680</v>
      </c>
      <c r="Q7358" s="98">
        <f t="shared" si="917"/>
        <v>0</v>
      </c>
      <c r="R7358" s="98">
        <f t="shared" si="918"/>
        <v>0</v>
      </c>
      <c r="S7358" s="105">
        <f t="shared" si="919"/>
        <v>0</v>
      </c>
      <c r="T7358" s="8" t="str">
        <f>IF(I7358=0,"",(INDEX('AWR Data'!A$1:E$8823,MATCH(A7358,'AWR Data'!A$1:A$8823,0),4)))</f>
        <v/>
      </c>
    </row>
    <row r="7359" spans="1:20" ht="20" customHeight="1">
      <c r="A7359" s="14" t="s">
        <v>14217</v>
      </c>
      <c r="B7359" s="14" t="s">
        <v>2346</v>
      </c>
      <c r="C7359" s="14" t="s">
        <v>14218</v>
      </c>
      <c r="E7359" s="74">
        <v>1300</v>
      </c>
      <c r="F7359" s="74">
        <v>388000</v>
      </c>
      <c r="G7359" s="74">
        <f t="shared" si="912"/>
        <v>15600</v>
      </c>
      <c r="H7359" s="80">
        <f t="shared" si="913"/>
        <v>4.0206185567010312E-2</v>
      </c>
      <c r="I7359" s="74">
        <f>INDEX('AWR Data'!A$1:E$8825,MATCH(A7359,'AWR Data'!A$1:A$8825,0),5)</f>
        <v>0</v>
      </c>
      <c r="J7359" s="74">
        <f t="shared" si="914"/>
        <v>0</v>
      </c>
      <c r="K7359" s="105">
        <f t="shared" si="915"/>
        <v>0</v>
      </c>
      <c r="L7359" s="75">
        <v>0</v>
      </c>
      <c r="M7359" s="75">
        <v>0</v>
      </c>
      <c r="N7359" s="75">
        <v>0</v>
      </c>
      <c r="O7359" s="105">
        <v>0</v>
      </c>
      <c r="P7359" s="98">
        <f t="shared" si="916"/>
        <v>15600</v>
      </c>
      <c r="Q7359" s="98">
        <f t="shared" si="917"/>
        <v>0</v>
      </c>
      <c r="R7359" s="98">
        <f t="shared" si="918"/>
        <v>0</v>
      </c>
      <c r="S7359" s="105">
        <f t="shared" si="919"/>
        <v>0</v>
      </c>
      <c r="T7359" s="8" t="str">
        <f>IF(I7359=0,"",(INDEX('AWR Data'!A$1:E$8823,MATCH(A7359,'AWR Data'!A$1:A$8823,0),4)))</f>
        <v/>
      </c>
    </row>
    <row r="7360" spans="1:20" ht="20" customHeight="1">
      <c r="A7360" s="14" t="s">
        <v>14219</v>
      </c>
      <c r="B7360" s="14" t="s">
        <v>2346</v>
      </c>
      <c r="C7360" s="14" t="s">
        <v>14220</v>
      </c>
      <c r="E7360" s="74">
        <v>58</v>
      </c>
      <c r="F7360" s="74">
        <v>208000</v>
      </c>
      <c r="G7360" s="74">
        <f t="shared" si="912"/>
        <v>696</v>
      </c>
      <c r="H7360" s="80">
        <f t="shared" si="913"/>
        <v>3.3461538461538464E-3</v>
      </c>
      <c r="I7360" s="74">
        <f>INDEX('AWR Data'!A$1:E$8825,MATCH(A7360,'AWR Data'!A$1:A$8825,0),5)</f>
        <v>0</v>
      </c>
      <c r="J7360" s="74">
        <f t="shared" si="914"/>
        <v>0</v>
      </c>
      <c r="K7360" s="105">
        <f t="shared" si="915"/>
        <v>0</v>
      </c>
      <c r="L7360" s="75">
        <v>0</v>
      </c>
      <c r="M7360" s="75">
        <v>0</v>
      </c>
      <c r="N7360" s="75">
        <v>0</v>
      </c>
      <c r="O7360" s="105">
        <v>0</v>
      </c>
      <c r="P7360" s="98">
        <f t="shared" si="916"/>
        <v>696</v>
      </c>
      <c r="Q7360" s="98">
        <f t="shared" si="917"/>
        <v>0</v>
      </c>
      <c r="R7360" s="98">
        <f t="shared" si="918"/>
        <v>0</v>
      </c>
      <c r="S7360" s="105">
        <f t="shared" si="919"/>
        <v>0</v>
      </c>
      <c r="T7360" s="8" t="str">
        <f>IF(I7360=0,"",(INDEX('AWR Data'!A$1:E$8823,MATCH(A7360,'AWR Data'!A$1:A$8823,0),4)))</f>
        <v/>
      </c>
    </row>
    <row r="7361" spans="1:20" ht="20" customHeight="1">
      <c r="A7361" s="14" t="s">
        <v>14221</v>
      </c>
      <c r="B7361" s="14" t="s">
        <v>2346</v>
      </c>
      <c r="C7361" s="14" t="s">
        <v>14222</v>
      </c>
      <c r="E7361" s="74">
        <v>58</v>
      </c>
      <c r="F7361" s="74">
        <v>8570</v>
      </c>
      <c r="G7361" s="74">
        <f t="shared" si="912"/>
        <v>696</v>
      </c>
      <c r="H7361" s="80">
        <f t="shared" si="913"/>
        <v>8.1213535589264876E-2</v>
      </c>
      <c r="I7361" s="74">
        <f>INDEX('AWR Data'!A$1:E$8825,MATCH(A7361,'AWR Data'!A$1:A$8825,0),5)</f>
        <v>0</v>
      </c>
      <c r="J7361" s="74">
        <f t="shared" si="914"/>
        <v>0</v>
      </c>
      <c r="K7361" s="105">
        <f t="shared" si="915"/>
        <v>0</v>
      </c>
      <c r="L7361" s="75">
        <v>0</v>
      </c>
      <c r="M7361" s="75">
        <v>0</v>
      </c>
      <c r="N7361" s="75">
        <v>0</v>
      </c>
      <c r="O7361" s="105">
        <v>0</v>
      </c>
      <c r="P7361" s="98">
        <f t="shared" si="916"/>
        <v>696</v>
      </c>
      <c r="Q7361" s="98">
        <f t="shared" si="917"/>
        <v>0</v>
      </c>
      <c r="R7361" s="98">
        <f t="shared" si="918"/>
        <v>0</v>
      </c>
      <c r="S7361" s="105">
        <f t="shared" si="919"/>
        <v>0</v>
      </c>
      <c r="T7361" s="8" t="str">
        <f>IF(I7361=0,"",(INDEX('AWR Data'!A$1:E$8823,MATCH(A7361,'AWR Data'!A$1:A$8823,0),4)))</f>
        <v/>
      </c>
    </row>
    <row r="7362" spans="1:20" ht="20" customHeight="1">
      <c r="A7362" s="14" t="s">
        <v>14223</v>
      </c>
      <c r="B7362" s="14" t="s">
        <v>2346</v>
      </c>
      <c r="C7362" s="14" t="s">
        <v>14224</v>
      </c>
      <c r="E7362" s="74">
        <v>210</v>
      </c>
      <c r="F7362" s="74">
        <v>762</v>
      </c>
      <c r="G7362" s="74">
        <f t="shared" si="912"/>
        <v>2520</v>
      </c>
      <c r="H7362" s="80">
        <f t="shared" si="913"/>
        <v>3.3070866141732282</v>
      </c>
      <c r="I7362" s="74">
        <f>INDEX('AWR Data'!A$1:E$8825,MATCH(A7362,'AWR Data'!A$1:A$8825,0),5)</f>
        <v>0</v>
      </c>
      <c r="J7362" s="74">
        <f t="shared" si="914"/>
        <v>0</v>
      </c>
      <c r="K7362" s="105">
        <f t="shared" si="915"/>
        <v>0</v>
      </c>
      <c r="L7362" s="75">
        <v>0</v>
      </c>
      <c r="M7362" s="75">
        <v>0</v>
      </c>
      <c r="N7362" s="75">
        <v>0</v>
      </c>
      <c r="O7362" s="105">
        <v>0</v>
      </c>
      <c r="P7362" s="98">
        <f t="shared" si="916"/>
        <v>2520</v>
      </c>
      <c r="Q7362" s="98">
        <f t="shared" si="917"/>
        <v>0</v>
      </c>
      <c r="R7362" s="98">
        <f t="shared" si="918"/>
        <v>0</v>
      </c>
      <c r="S7362" s="105">
        <f t="shared" si="919"/>
        <v>0</v>
      </c>
      <c r="T7362" s="8" t="str">
        <f>IF(I7362=0,"",(INDEX('AWR Data'!A$1:E$8823,MATCH(A7362,'AWR Data'!A$1:A$8823,0),4)))</f>
        <v/>
      </c>
    </row>
    <row r="7363" spans="1:20" ht="20" customHeight="1">
      <c r="A7363" s="14" t="s">
        <v>14225</v>
      </c>
      <c r="B7363" s="14" t="s">
        <v>2346</v>
      </c>
      <c r="C7363" s="14" t="s">
        <v>14226</v>
      </c>
      <c r="E7363" s="74">
        <v>260</v>
      </c>
      <c r="F7363" s="74">
        <v>58400</v>
      </c>
      <c r="G7363" s="74">
        <f t="shared" si="912"/>
        <v>3120</v>
      </c>
      <c r="H7363" s="80">
        <f t="shared" si="913"/>
        <v>5.3424657534246578E-2</v>
      </c>
      <c r="I7363" s="74">
        <f>INDEX('AWR Data'!A$1:E$8825,MATCH(A7363,'AWR Data'!A$1:A$8825,0),5)</f>
        <v>0</v>
      </c>
      <c r="J7363" s="74">
        <f t="shared" si="914"/>
        <v>0</v>
      </c>
      <c r="K7363" s="105">
        <f t="shared" si="915"/>
        <v>0</v>
      </c>
      <c r="L7363" s="75">
        <v>0</v>
      </c>
      <c r="M7363" s="75">
        <v>0</v>
      </c>
      <c r="N7363" s="75">
        <v>0</v>
      </c>
      <c r="O7363" s="105">
        <v>0</v>
      </c>
      <c r="P7363" s="98">
        <f t="shared" si="916"/>
        <v>3120</v>
      </c>
      <c r="Q7363" s="98">
        <f t="shared" si="917"/>
        <v>0</v>
      </c>
      <c r="R7363" s="98">
        <f t="shared" si="918"/>
        <v>0</v>
      </c>
      <c r="S7363" s="105">
        <f t="shared" si="919"/>
        <v>0</v>
      </c>
      <c r="T7363" s="8" t="str">
        <f>IF(I7363=0,"",(INDEX('AWR Data'!A$1:E$8823,MATCH(A7363,'AWR Data'!A$1:A$8823,0),4)))</f>
        <v/>
      </c>
    </row>
    <row r="7364" spans="1:20" ht="20" customHeight="1">
      <c r="A7364" s="14" t="s">
        <v>14229</v>
      </c>
      <c r="B7364" s="14" t="s">
        <v>2346</v>
      </c>
      <c r="C7364" s="14" t="s">
        <v>14230</v>
      </c>
      <c r="E7364" s="74">
        <v>110</v>
      </c>
      <c r="F7364" s="74">
        <v>73600</v>
      </c>
      <c r="G7364" s="74">
        <f t="shared" si="912"/>
        <v>1320</v>
      </c>
      <c r="H7364" s="80">
        <f t="shared" si="913"/>
        <v>1.7934782608695653E-2</v>
      </c>
      <c r="I7364" s="74">
        <f>INDEX('AWR Data'!A$1:E$8825,MATCH(A7364,'AWR Data'!A$1:A$8825,0),5)</f>
        <v>0</v>
      </c>
      <c r="J7364" s="74">
        <f t="shared" si="914"/>
        <v>0</v>
      </c>
      <c r="K7364" s="105">
        <f t="shared" si="915"/>
        <v>0</v>
      </c>
      <c r="L7364" s="75">
        <v>0</v>
      </c>
      <c r="M7364" s="75">
        <v>0</v>
      </c>
      <c r="N7364" s="75">
        <v>0</v>
      </c>
      <c r="O7364" s="105">
        <v>0</v>
      </c>
      <c r="P7364" s="98">
        <f t="shared" si="916"/>
        <v>1320</v>
      </c>
      <c r="Q7364" s="98">
        <f t="shared" si="917"/>
        <v>0</v>
      </c>
      <c r="R7364" s="98">
        <f t="shared" si="918"/>
        <v>0</v>
      </c>
      <c r="S7364" s="105">
        <f t="shared" si="919"/>
        <v>0</v>
      </c>
      <c r="T7364" s="8" t="str">
        <f>IF(I7364=0,"",(INDEX('AWR Data'!A$1:E$8823,MATCH(A7364,'AWR Data'!A$1:A$8823,0),4)))</f>
        <v/>
      </c>
    </row>
    <row r="7365" spans="1:20" ht="20" customHeight="1">
      <c r="A7365" s="14" t="s">
        <v>14026</v>
      </c>
      <c r="B7365" s="14" t="s">
        <v>2346</v>
      </c>
      <c r="C7365" s="14" t="s">
        <v>14027</v>
      </c>
      <c r="E7365" s="74">
        <v>58</v>
      </c>
      <c r="F7365" s="74">
        <v>5580</v>
      </c>
      <c r="G7365" s="74">
        <f t="shared" si="912"/>
        <v>696</v>
      </c>
      <c r="H7365" s="80">
        <f t="shared" si="913"/>
        <v>0.12473118279569892</v>
      </c>
      <c r="I7365" s="74">
        <f>INDEX('AWR Data'!A$1:E$8825,MATCH(A7365,'AWR Data'!A$1:A$8825,0),5)</f>
        <v>0</v>
      </c>
      <c r="J7365" s="74">
        <f t="shared" si="914"/>
        <v>0</v>
      </c>
      <c r="K7365" s="105">
        <f t="shared" si="915"/>
        <v>0</v>
      </c>
      <c r="L7365" s="75">
        <v>0</v>
      </c>
      <c r="M7365" s="75">
        <v>0</v>
      </c>
      <c r="N7365" s="75">
        <v>0</v>
      </c>
      <c r="O7365" s="105">
        <v>0</v>
      </c>
      <c r="P7365" s="98">
        <f t="shared" si="916"/>
        <v>696</v>
      </c>
      <c r="Q7365" s="98">
        <f t="shared" si="917"/>
        <v>0</v>
      </c>
      <c r="R7365" s="98">
        <f t="shared" si="918"/>
        <v>0</v>
      </c>
      <c r="S7365" s="105">
        <f t="shared" si="919"/>
        <v>0</v>
      </c>
      <c r="T7365" s="8" t="str">
        <f>IF(I7365=0,"",(INDEX('AWR Data'!A$1:E$8823,MATCH(A7365,'AWR Data'!A$1:A$8823,0),4)))</f>
        <v/>
      </c>
    </row>
    <row r="7366" spans="1:20" ht="20" customHeight="1">
      <c r="A7366" s="14" t="s">
        <v>14028</v>
      </c>
      <c r="B7366" s="14" t="s">
        <v>2346</v>
      </c>
      <c r="C7366" s="14" t="s">
        <v>14029</v>
      </c>
      <c r="E7366" s="74">
        <v>9900</v>
      </c>
      <c r="F7366" s="74">
        <v>831000</v>
      </c>
      <c r="G7366" s="74">
        <f t="shared" ref="G7366:G7429" si="920">+E7366*12</f>
        <v>118800</v>
      </c>
      <c r="H7366" s="80">
        <f t="shared" ref="H7366:H7429" si="921">IF(G7366&gt;0,(IF(F7366&gt;0,G7366/F7366,1000)),0)</f>
        <v>0.14296028880866427</v>
      </c>
      <c r="I7366" s="74">
        <f>INDEX('AWR Data'!A$1:E$8825,MATCH(A7366,'AWR Data'!A$1:A$8825,0),5)</f>
        <v>0</v>
      </c>
      <c r="J7366" s="74">
        <f t="shared" ref="J7366:J7429" si="922">IF(I7366=0,0,IF(I7366&gt;0,IF(I7366&lt;11,G7366,IF(I7366&lt;21,(G7366*0.32),IF(I7366&lt;31,(G7366*0.07),0)))))</f>
        <v>0</v>
      </c>
      <c r="K7366" s="105">
        <f t="shared" ref="K7366:K7429" si="923">IF(G7366,J7366/G7366,0)</f>
        <v>0</v>
      </c>
      <c r="L7366" s="75">
        <v>0</v>
      </c>
      <c r="M7366" s="75">
        <v>0</v>
      </c>
      <c r="N7366" s="75">
        <v>0</v>
      </c>
      <c r="O7366" s="105">
        <v>0</v>
      </c>
      <c r="P7366" s="98">
        <f t="shared" ref="P7366:P7429" si="924">+G7366-L7366</f>
        <v>118800</v>
      </c>
      <c r="Q7366" s="98">
        <f t="shared" ref="Q7366:Q7429" si="925">IF(I7366=0,I7366-M7366,IF(M7366,IF(I7366=0,(M7366-0),M7366-I7366),I7366))</f>
        <v>0</v>
      </c>
      <c r="R7366" s="98">
        <f t="shared" ref="R7366:R7429" si="926">+J7366-N7366</f>
        <v>0</v>
      </c>
      <c r="S7366" s="105">
        <f t="shared" ref="S7366:S7429" si="927">+K7366-O7366</f>
        <v>0</v>
      </c>
      <c r="T7366" s="8" t="str">
        <f>IF(I7366=0,"",(INDEX('AWR Data'!A$1:E$8823,MATCH(A7366,'AWR Data'!A$1:A$8823,0),4)))</f>
        <v/>
      </c>
    </row>
    <row r="7367" spans="1:20" ht="20" customHeight="1">
      <c r="A7367" s="14" t="s">
        <v>14030</v>
      </c>
      <c r="B7367" s="14" t="s">
        <v>2346</v>
      </c>
      <c r="C7367" s="14" t="s">
        <v>14031</v>
      </c>
      <c r="E7367" s="74">
        <v>140</v>
      </c>
      <c r="F7367" s="74">
        <v>76000</v>
      </c>
      <c r="G7367" s="74">
        <f t="shared" si="920"/>
        <v>1680</v>
      </c>
      <c r="H7367" s="80">
        <f t="shared" si="921"/>
        <v>2.2105263157894735E-2</v>
      </c>
      <c r="I7367" s="74">
        <f>INDEX('AWR Data'!A$1:E$8825,MATCH(A7367,'AWR Data'!A$1:A$8825,0),5)</f>
        <v>0</v>
      </c>
      <c r="J7367" s="74">
        <f t="shared" si="922"/>
        <v>0</v>
      </c>
      <c r="K7367" s="105">
        <f t="shared" si="923"/>
        <v>0</v>
      </c>
      <c r="L7367" s="75">
        <v>0</v>
      </c>
      <c r="M7367" s="75">
        <v>0</v>
      </c>
      <c r="N7367" s="75">
        <v>0</v>
      </c>
      <c r="O7367" s="105">
        <v>0</v>
      </c>
      <c r="P7367" s="98">
        <f t="shared" si="924"/>
        <v>1680</v>
      </c>
      <c r="Q7367" s="98">
        <f t="shared" si="925"/>
        <v>0</v>
      </c>
      <c r="R7367" s="98">
        <f t="shared" si="926"/>
        <v>0</v>
      </c>
      <c r="S7367" s="105">
        <f t="shared" si="927"/>
        <v>0</v>
      </c>
      <c r="T7367" s="8" t="str">
        <f>IF(I7367=0,"",(INDEX('AWR Data'!A$1:E$8823,MATCH(A7367,'AWR Data'!A$1:A$8823,0),4)))</f>
        <v/>
      </c>
    </row>
    <row r="7368" spans="1:20" ht="20" customHeight="1">
      <c r="A7368" s="14" t="s">
        <v>14032</v>
      </c>
      <c r="B7368" s="14" t="s">
        <v>2346</v>
      </c>
      <c r="C7368" s="14" t="s">
        <v>14033</v>
      </c>
      <c r="E7368" s="74">
        <v>140</v>
      </c>
      <c r="F7368" s="74">
        <v>77900</v>
      </c>
      <c r="G7368" s="74">
        <f t="shared" si="920"/>
        <v>1680</v>
      </c>
      <c r="H7368" s="80">
        <f t="shared" si="921"/>
        <v>2.1566110397946085E-2</v>
      </c>
      <c r="I7368" s="74">
        <f>INDEX('AWR Data'!A$1:E$8825,MATCH(A7368,'AWR Data'!A$1:A$8825,0),5)</f>
        <v>0</v>
      </c>
      <c r="J7368" s="74">
        <f t="shared" si="922"/>
        <v>0</v>
      </c>
      <c r="K7368" s="105">
        <f t="shared" si="923"/>
        <v>0</v>
      </c>
      <c r="L7368" s="75">
        <v>0</v>
      </c>
      <c r="M7368" s="75">
        <v>0</v>
      </c>
      <c r="N7368" s="75">
        <v>0</v>
      </c>
      <c r="O7368" s="105">
        <v>0</v>
      </c>
      <c r="P7368" s="98">
        <f t="shared" si="924"/>
        <v>1680</v>
      </c>
      <c r="Q7368" s="98">
        <f t="shared" si="925"/>
        <v>0</v>
      </c>
      <c r="R7368" s="98">
        <f t="shared" si="926"/>
        <v>0</v>
      </c>
      <c r="S7368" s="105">
        <f t="shared" si="927"/>
        <v>0</v>
      </c>
      <c r="T7368" s="8" t="str">
        <f>IF(I7368=0,"",(INDEX('AWR Data'!A$1:E$8823,MATCH(A7368,'AWR Data'!A$1:A$8823,0),4)))</f>
        <v/>
      </c>
    </row>
    <row r="7369" spans="1:20" ht="20" customHeight="1">
      <c r="A7369" s="14" t="s">
        <v>14034</v>
      </c>
      <c r="B7369" s="14" t="s">
        <v>2346</v>
      </c>
      <c r="C7369" s="14" t="s">
        <v>14035</v>
      </c>
      <c r="E7369" s="74">
        <v>320</v>
      </c>
      <c r="F7369" s="74">
        <v>153000</v>
      </c>
      <c r="G7369" s="74">
        <f t="shared" si="920"/>
        <v>3840</v>
      </c>
      <c r="H7369" s="80">
        <f t="shared" si="921"/>
        <v>2.5098039215686273E-2</v>
      </c>
      <c r="I7369" s="74">
        <f>INDEX('AWR Data'!A$1:E$8825,MATCH(A7369,'AWR Data'!A$1:A$8825,0),5)</f>
        <v>0</v>
      </c>
      <c r="J7369" s="74">
        <f t="shared" si="922"/>
        <v>0</v>
      </c>
      <c r="K7369" s="105">
        <f t="shared" si="923"/>
        <v>0</v>
      </c>
      <c r="L7369" s="75">
        <v>0</v>
      </c>
      <c r="M7369" s="75">
        <v>0</v>
      </c>
      <c r="N7369" s="75">
        <v>0</v>
      </c>
      <c r="O7369" s="105">
        <v>0</v>
      </c>
      <c r="P7369" s="98">
        <f t="shared" si="924"/>
        <v>3840</v>
      </c>
      <c r="Q7369" s="98">
        <f t="shared" si="925"/>
        <v>0</v>
      </c>
      <c r="R7369" s="98">
        <f t="shared" si="926"/>
        <v>0</v>
      </c>
      <c r="S7369" s="105">
        <f t="shared" si="927"/>
        <v>0</v>
      </c>
      <c r="T7369" s="8" t="str">
        <f>IF(I7369=0,"",(INDEX('AWR Data'!A$1:E$8823,MATCH(A7369,'AWR Data'!A$1:A$8823,0),4)))</f>
        <v/>
      </c>
    </row>
    <row r="7370" spans="1:20" ht="20" customHeight="1">
      <c r="A7370" s="14" t="s">
        <v>14036</v>
      </c>
      <c r="B7370" s="14" t="s">
        <v>2346</v>
      </c>
      <c r="C7370" s="14" t="s">
        <v>14037</v>
      </c>
      <c r="E7370" s="74">
        <v>91</v>
      </c>
      <c r="F7370" s="74">
        <v>29500</v>
      </c>
      <c r="G7370" s="74">
        <f t="shared" si="920"/>
        <v>1092</v>
      </c>
      <c r="H7370" s="80">
        <f t="shared" si="921"/>
        <v>3.7016949152542375E-2</v>
      </c>
      <c r="I7370" s="74">
        <f>INDEX('AWR Data'!A$1:E$8825,MATCH(A7370,'AWR Data'!A$1:A$8825,0),5)</f>
        <v>0</v>
      </c>
      <c r="J7370" s="74">
        <f t="shared" si="922"/>
        <v>0</v>
      </c>
      <c r="K7370" s="105">
        <f t="shared" si="923"/>
        <v>0</v>
      </c>
      <c r="L7370" s="75">
        <v>0</v>
      </c>
      <c r="M7370" s="75">
        <v>0</v>
      </c>
      <c r="N7370" s="75">
        <v>0</v>
      </c>
      <c r="O7370" s="105">
        <v>0</v>
      </c>
      <c r="P7370" s="98">
        <f t="shared" si="924"/>
        <v>1092</v>
      </c>
      <c r="Q7370" s="98">
        <f t="shared" si="925"/>
        <v>0</v>
      </c>
      <c r="R7370" s="98">
        <f t="shared" si="926"/>
        <v>0</v>
      </c>
      <c r="S7370" s="105">
        <f t="shared" si="927"/>
        <v>0</v>
      </c>
      <c r="T7370" s="8" t="str">
        <f>IF(I7370=0,"",(INDEX('AWR Data'!A$1:E$8823,MATCH(A7370,'AWR Data'!A$1:A$8823,0),4)))</f>
        <v/>
      </c>
    </row>
    <row r="7371" spans="1:20" ht="20" customHeight="1">
      <c r="A7371" s="14" t="s">
        <v>14247</v>
      </c>
      <c r="B7371" s="14" t="s">
        <v>2346</v>
      </c>
      <c r="C7371" s="14" t="s">
        <v>14248</v>
      </c>
      <c r="E7371" s="74">
        <v>28</v>
      </c>
      <c r="F7371" s="74">
        <v>19000</v>
      </c>
      <c r="G7371" s="74">
        <f t="shared" si="920"/>
        <v>336</v>
      </c>
      <c r="H7371" s="80">
        <f t="shared" si="921"/>
        <v>1.7684210526315788E-2</v>
      </c>
      <c r="I7371" s="74">
        <f>INDEX('AWR Data'!A$1:E$8825,MATCH(A7371,'AWR Data'!A$1:A$8825,0),5)</f>
        <v>0</v>
      </c>
      <c r="J7371" s="74">
        <f t="shared" si="922"/>
        <v>0</v>
      </c>
      <c r="K7371" s="105">
        <f t="shared" si="923"/>
        <v>0</v>
      </c>
      <c r="L7371" s="75">
        <v>0</v>
      </c>
      <c r="M7371" s="75">
        <v>0</v>
      </c>
      <c r="N7371" s="75">
        <v>0</v>
      </c>
      <c r="O7371" s="105">
        <v>0</v>
      </c>
      <c r="P7371" s="98">
        <f t="shared" si="924"/>
        <v>336</v>
      </c>
      <c r="Q7371" s="98">
        <f t="shared" si="925"/>
        <v>0</v>
      </c>
      <c r="R7371" s="98">
        <f t="shared" si="926"/>
        <v>0</v>
      </c>
      <c r="S7371" s="105">
        <f t="shared" si="927"/>
        <v>0</v>
      </c>
      <c r="T7371" s="8" t="str">
        <f>IF(I7371=0,"",(INDEX('AWR Data'!A$1:E$8823,MATCH(A7371,'AWR Data'!A$1:A$8823,0),4)))</f>
        <v/>
      </c>
    </row>
    <row r="7372" spans="1:20" ht="20" customHeight="1">
      <c r="A7372" s="14" t="s">
        <v>14249</v>
      </c>
      <c r="B7372" s="14" t="s">
        <v>2346</v>
      </c>
      <c r="C7372" s="14" t="s">
        <v>14250</v>
      </c>
      <c r="E7372" s="74">
        <v>140</v>
      </c>
      <c r="F7372" s="74">
        <v>145000</v>
      </c>
      <c r="G7372" s="74">
        <f t="shared" si="920"/>
        <v>1680</v>
      </c>
      <c r="H7372" s="80">
        <f t="shared" si="921"/>
        <v>1.1586206896551723E-2</v>
      </c>
      <c r="I7372" s="74">
        <f>INDEX('AWR Data'!A$1:E$8825,MATCH(A7372,'AWR Data'!A$1:A$8825,0),5)</f>
        <v>0</v>
      </c>
      <c r="J7372" s="74">
        <f t="shared" si="922"/>
        <v>0</v>
      </c>
      <c r="K7372" s="105">
        <f t="shared" si="923"/>
        <v>0</v>
      </c>
      <c r="L7372" s="75">
        <v>0</v>
      </c>
      <c r="M7372" s="75">
        <v>0</v>
      </c>
      <c r="N7372" s="75">
        <v>0</v>
      </c>
      <c r="O7372" s="105">
        <v>0</v>
      </c>
      <c r="P7372" s="98">
        <f t="shared" si="924"/>
        <v>1680</v>
      </c>
      <c r="Q7372" s="98">
        <f t="shared" si="925"/>
        <v>0</v>
      </c>
      <c r="R7372" s="98">
        <f t="shared" si="926"/>
        <v>0</v>
      </c>
      <c r="S7372" s="105">
        <f t="shared" si="927"/>
        <v>0</v>
      </c>
      <c r="T7372" s="8" t="str">
        <f>IF(I7372=0,"",(INDEX('AWR Data'!A$1:E$8823,MATCH(A7372,'AWR Data'!A$1:A$8823,0),4)))</f>
        <v/>
      </c>
    </row>
    <row r="7373" spans="1:20" ht="20" customHeight="1">
      <c r="A7373" s="14" t="s">
        <v>14251</v>
      </c>
      <c r="B7373" s="14" t="s">
        <v>2346</v>
      </c>
      <c r="C7373" s="14" t="s">
        <v>14045</v>
      </c>
      <c r="E7373" s="74">
        <v>720</v>
      </c>
      <c r="F7373" s="74">
        <v>40700</v>
      </c>
      <c r="G7373" s="74">
        <f t="shared" si="920"/>
        <v>8640</v>
      </c>
      <c r="H7373" s="80">
        <f t="shared" si="921"/>
        <v>0.21228501228501229</v>
      </c>
      <c r="I7373" s="74">
        <f>INDEX('AWR Data'!A$1:E$8825,MATCH(A7373,'AWR Data'!A$1:A$8825,0),5)</f>
        <v>0</v>
      </c>
      <c r="J7373" s="74">
        <f t="shared" si="922"/>
        <v>0</v>
      </c>
      <c r="K7373" s="105">
        <f t="shared" si="923"/>
        <v>0</v>
      </c>
      <c r="L7373" s="75">
        <v>0</v>
      </c>
      <c r="M7373" s="75">
        <v>0</v>
      </c>
      <c r="N7373" s="75">
        <v>0</v>
      </c>
      <c r="O7373" s="105">
        <v>0</v>
      </c>
      <c r="P7373" s="98">
        <f t="shared" si="924"/>
        <v>8640</v>
      </c>
      <c r="Q7373" s="98">
        <f t="shared" si="925"/>
        <v>0</v>
      </c>
      <c r="R7373" s="98">
        <f t="shared" si="926"/>
        <v>0</v>
      </c>
      <c r="S7373" s="105">
        <f t="shared" si="927"/>
        <v>0</v>
      </c>
      <c r="T7373" s="8" t="str">
        <f>IF(I7373=0,"",(INDEX('AWR Data'!A$1:E$8823,MATCH(A7373,'AWR Data'!A$1:A$8823,0),4)))</f>
        <v/>
      </c>
    </row>
    <row r="7374" spans="1:20" ht="20" customHeight="1">
      <c r="A7374" s="14" t="s">
        <v>14046</v>
      </c>
      <c r="B7374" s="14" t="s">
        <v>2346</v>
      </c>
      <c r="C7374" s="14" t="s">
        <v>14047</v>
      </c>
      <c r="E7374" s="74">
        <v>210</v>
      </c>
      <c r="F7374" s="74">
        <v>12400</v>
      </c>
      <c r="G7374" s="74">
        <f t="shared" si="920"/>
        <v>2520</v>
      </c>
      <c r="H7374" s="80">
        <f t="shared" si="921"/>
        <v>0.20322580645161289</v>
      </c>
      <c r="I7374" s="74">
        <f>INDEX('AWR Data'!A$1:E$8825,MATCH(A7374,'AWR Data'!A$1:A$8825,0),5)</f>
        <v>0</v>
      </c>
      <c r="J7374" s="74">
        <f t="shared" si="922"/>
        <v>0</v>
      </c>
      <c r="K7374" s="105">
        <f t="shared" si="923"/>
        <v>0</v>
      </c>
      <c r="L7374" s="75">
        <v>0</v>
      </c>
      <c r="M7374" s="75">
        <v>0</v>
      </c>
      <c r="N7374" s="75">
        <v>0</v>
      </c>
      <c r="O7374" s="105">
        <v>0</v>
      </c>
      <c r="P7374" s="98">
        <f t="shared" si="924"/>
        <v>2520</v>
      </c>
      <c r="Q7374" s="98">
        <f t="shared" si="925"/>
        <v>0</v>
      </c>
      <c r="R7374" s="98">
        <f t="shared" si="926"/>
        <v>0</v>
      </c>
      <c r="S7374" s="105">
        <f t="shared" si="927"/>
        <v>0</v>
      </c>
      <c r="T7374" s="8" t="str">
        <f>IF(I7374=0,"",(INDEX('AWR Data'!A$1:E$8823,MATCH(A7374,'AWR Data'!A$1:A$8823,0),4)))</f>
        <v/>
      </c>
    </row>
    <row r="7375" spans="1:20" ht="20" customHeight="1">
      <c r="A7375" s="14" t="s">
        <v>14048</v>
      </c>
      <c r="B7375" s="14" t="s">
        <v>2346</v>
      </c>
      <c r="C7375" s="14" t="s">
        <v>14049</v>
      </c>
      <c r="E7375" s="74">
        <v>28</v>
      </c>
      <c r="F7375" s="74">
        <v>1760</v>
      </c>
      <c r="G7375" s="74">
        <f t="shared" si="920"/>
        <v>336</v>
      </c>
      <c r="H7375" s="80">
        <f t="shared" si="921"/>
        <v>0.19090909090909092</v>
      </c>
      <c r="I7375" s="74">
        <f>INDEX('AWR Data'!A$1:E$8825,MATCH(A7375,'AWR Data'!A$1:A$8825,0),5)</f>
        <v>0</v>
      </c>
      <c r="J7375" s="74">
        <f t="shared" si="922"/>
        <v>0</v>
      </c>
      <c r="K7375" s="105">
        <f t="shared" si="923"/>
        <v>0</v>
      </c>
      <c r="L7375" s="75">
        <v>0</v>
      </c>
      <c r="M7375" s="75">
        <v>0</v>
      </c>
      <c r="N7375" s="75">
        <v>0</v>
      </c>
      <c r="O7375" s="105">
        <v>0</v>
      </c>
      <c r="P7375" s="98">
        <f t="shared" si="924"/>
        <v>336</v>
      </c>
      <c r="Q7375" s="98">
        <f t="shared" si="925"/>
        <v>0</v>
      </c>
      <c r="R7375" s="98">
        <f t="shared" si="926"/>
        <v>0</v>
      </c>
      <c r="S7375" s="105">
        <f t="shared" si="927"/>
        <v>0</v>
      </c>
      <c r="T7375" s="8" t="str">
        <f>IF(I7375=0,"",(INDEX('AWR Data'!A$1:E$8823,MATCH(A7375,'AWR Data'!A$1:A$8823,0),4)))</f>
        <v/>
      </c>
    </row>
    <row r="7376" spans="1:20" ht="20" customHeight="1">
      <c r="A7376" s="14" t="s">
        <v>14256</v>
      </c>
      <c r="B7376" s="14" t="s">
        <v>17334</v>
      </c>
      <c r="C7376" s="14" t="s">
        <v>14257</v>
      </c>
      <c r="E7376" s="74">
        <v>91</v>
      </c>
      <c r="F7376" s="74">
        <v>8140</v>
      </c>
      <c r="G7376" s="74">
        <f t="shared" si="920"/>
        <v>1092</v>
      </c>
      <c r="H7376" s="80">
        <f t="shared" si="921"/>
        <v>0.13415233415233416</v>
      </c>
      <c r="I7376" s="74">
        <f>INDEX('AWR Data'!A$1:E$8825,MATCH(A7376,'AWR Data'!A$1:A$8825,0),5)</f>
        <v>0</v>
      </c>
      <c r="J7376" s="74">
        <f t="shared" si="922"/>
        <v>0</v>
      </c>
      <c r="K7376" s="105">
        <f t="shared" si="923"/>
        <v>0</v>
      </c>
      <c r="L7376" s="75">
        <v>0</v>
      </c>
      <c r="M7376" s="75">
        <v>0</v>
      </c>
      <c r="N7376" s="75">
        <v>0</v>
      </c>
      <c r="O7376" s="105">
        <v>0</v>
      </c>
      <c r="P7376" s="98">
        <f t="shared" si="924"/>
        <v>1092</v>
      </c>
      <c r="Q7376" s="98">
        <f t="shared" si="925"/>
        <v>0</v>
      </c>
      <c r="R7376" s="98">
        <f t="shared" si="926"/>
        <v>0</v>
      </c>
      <c r="S7376" s="105">
        <f t="shared" si="927"/>
        <v>0</v>
      </c>
      <c r="T7376" s="8" t="str">
        <f>IF(I7376=0,"",(INDEX('AWR Data'!A$1:E$8823,MATCH(A7376,'AWR Data'!A$1:A$8823,0),4)))</f>
        <v/>
      </c>
    </row>
    <row r="7377" spans="1:20" ht="20" customHeight="1">
      <c r="A7377" s="14" t="s">
        <v>14258</v>
      </c>
      <c r="B7377" s="14" t="s">
        <v>17334</v>
      </c>
      <c r="C7377" s="14" t="s">
        <v>14259</v>
      </c>
      <c r="E7377" s="74">
        <v>210</v>
      </c>
      <c r="F7377" s="74">
        <v>13600</v>
      </c>
      <c r="G7377" s="74">
        <f t="shared" si="920"/>
        <v>2520</v>
      </c>
      <c r="H7377" s="80">
        <f t="shared" si="921"/>
        <v>0.18529411764705883</v>
      </c>
      <c r="I7377" s="74">
        <f>INDEX('AWR Data'!A$1:E$8825,MATCH(A7377,'AWR Data'!A$1:A$8825,0),5)</f>
        <v>0</v>
      </c>
      <c r="J7377" s="74">
        <f t="shared" si="922"/>
        <v>0</v>
      </c>
      <c r="K7377" s="105">
        <f t="shared" si="923"/>
        <v>0</v>
      </c>
      <c r="L7377" s="75">
        <v>0</v>
      </c>
      <c r="M7377" s="75">
        <v>0</v>
      </c>
      <c r="N7377" s="75">
        <v>0</v>
      </c>
      <c r="O7377" s="105">
        <v>0</v>
      </c>
      <c r="P7377" s="98">
        <f t="shared" si="924"/>
        <v>2520</v>
      </c>
      <c r="Q7377" s="98">
        <f t="shared" si="925"/>
        <v>0</v>
      </c>
      <c r="R7377" s="98">
        <f t="shared" si="926"/>
        <v>0</v>
      </c>
      <c r="S7377" s="105">
        <f t="shared" si="927"/>
        <v>0</v>
      </c>
      <c r="T7377" s="8" t="str">
        <f>IF(I7377=0,"",(INDEX('AWR Data'!A$1:E$8823,MATCH(A7377,'AWR Data'!A$1:A$8823,0),4)))</f>
        <v/>
      </c>
    </row>
    <row r="7378" spans="1:20" ht="20" customHeight="1">
      <c r="A7378" s="14" t="s">
        <v>14260</v>
      </c>
      <c r="B7378" s="14" t="s">
        <v>2346</v>
      </c>
      <c r="C7378" s="14" t="s">
        <v>14261</v>
      </c>
      <c r="E7378" s="74">
        <v>1900</v>
      </c>
      <c r="F7378" s="74">
        <v>75300</v>
      </c>
      <c r="G7378" s="74">
        <f t="shared" si="920"/>
        <v>22800</v>
      </c>
      <c r="H7378" s="80">
        <f t="shared" si="921"/>
        <v>0.30278884462151395</v>
      </c>
      <c r="I7378" s="74">
        <f>INDEX('AWR Data'!A$1:E$8825,MATCH(A7378,'AWR Data'!A$1:A$8825,0),5)</f>
        <v>0</v>
      </c>
      <c r="J7378" s="74">
        <f t="shared" si="922"/>
        <v>0</v>
      </c>
      <c r="K7378" s="105">
        <f t="shared" si="923"/>
        <v>0</v>
      </c>
      <c r="L7378" s="75">
        <v>0</v>
      </c>
      <c r="M7378" s="75">
        <v>0</v>
      </c>
      <c r="N7378" s="75">
        <v>0</v>
      </c>
      <c r="O7378" s="105">
        <v>0</v>
      </c>
      <c r="P7378" s="98">
        <f t="shared" si="924"/>
        <v>22800</v>
      </c>
      <c r="Q7378" s="98">
        <f t="shared" si="925"/>
        <v>0</v>
      </c>
      <c r="R7378" s="98">
        <f t="shared" si="926"/>
        <v>0</v>
      </c>
      <c r="S7378" s="105">
        <f t="shared" si="927"/>
        <v>0</v>
      </c>
      <c r="T7378" s="8" t="str">
        <f>IF(I7378=0,"",(INDEX('AWR Data'!A$1:E$8823,MATCH(A7378,'AWR Data'!A$1:A$8823,0),4)))</f>
        <v/>
      </c>
    </row>
    <row r="7379" spans="1:20" ht="20" customHeight="1">
      <c r="A7379" s="14" t="s">
        <v>14262</v>
      </c>
      <c r="B7379" s="14" t="s">
        <v>17334</v>
      </c>
      <c r="C7379" s="14" t="s">
        <v>14263</v>
      </c>
      <c r="E7379" s="74">
        <v>46</v>
      </c>
      <c r="F7379" s="74">
        <v>38600</v>
      </c>
      <c r="G7379" s="74">
        <f t="shared" si="920"/>
        <v>552</v>
      </c>
      <c r="H7379" s="80">
        <f t="shared" si="921"/>
        <v>1.4300518134715026E-2</v>
      </c>
      <c r="I7379" s="74">
        <f>INDEX('AWR Data'!A$1:E$8825,MATCH(A7379,'AWR Data'!A$1:A$8825,0),5)</f>
        <v>0</v>
      </c>
      <c r="J7379" s="74">
        <f t="shared" si="922"/>
        <v>0</v>
      </c>
      <c r="K7379" s="105">
        <f t="shared" si="923"/>
        <v>0</v>
      </c>
      <c r="L7379" s="75">
        <v>0</v>
      </c>
      <c r="M7379" s="75">
        <v>0</v>
      </c>
      <c r="N7379" s="75">
        <v>0</v>
      </c>
      <c r="O7379" s="105">
        <v>0</v>
      </c>
      <c r="P7379" s="98">
        <f t="shared" si="924"/>
        <v>552</v>
      </c>
      <c r="Q7379" s="98">
        <f t="shared" si="925"/>
        <v>0</v>
      </c>
      <c r="R7379" s="98">
        <f t="shared" si="926"/>
        <v>0</v>
      </c>
      <c r="S7379" s="105">
        <f t="shared" si="927"/>
        <v>0</v>
      </c>
      <c r="T7379" s="8" t="str">
        <f>IF(I7379=0,"",(INDEX('AWR Data'!A$1:E$8823,MATCH(A7379,'AWR Data'!A$1:A$8823,0),4)))</f>
        <v/>
      </c>
    </row>
    <row r="7380" spans="1:20" ht="20" customHeight="1">
      <c r="A7380" s="14" t="s">
        <v>14264</v>
      </c>
      <c r="B7380" s="14" t="s">
        <v>2346</v>
      </c>
      <c r="C7380" s="14" t="s">
        <v>14265</v>
      </c>
      <c r="E7380" s="74">
        <v>22</v>
      </c>
      <c r="F7380" s="74">
        <v>33200</v>
      </c>
      <c r="G7380" s="74">
        <f t="shared" si="920"/>
        <v>264</v>
      </c>
      <c r="H7380" s="80">
        <f t="shared" si="921"/>
        <v>7.9518072289156624E-3</v>
      </c>
      <c r="I7380" s="74">
        <f>INDEX('AWR Data'!A$1:E$8825,MATCH(A7380,'AWR Data'!A$1:A$8825,0),5)</f>
        <v>0</v>
      </c>
      <c r="J7380" s="74">
        <f t="shared" si="922"/>
        <v>0</v>
      </c>
      <c r="K7380" s="105">
        <f t="shared" si="923"/>
        <v>0</v>
      </c>
      <c r="L7380" s="75">
        <v>0</v>
      </c>
      <c r="M7380" s="75">
        <v>0</v>
      </c>
      <c r="N7380" s="75">
        <v>0</v>
      </c>
      <c r="O7380" s="105">
        <v>0</v>
      </c>
      <c r="P7380" s="98">
        <f t="shared" si="924"/>
        <v>264</v>
      </c>
      <c r="Q7380" s="98">
        <f t="shared" si="925"/>
        <v>0</v>
      </c>
      <c r="R7380" s="98">
        <f t="shared" si="926"/>
        <v>0</v>
      </c>
      <c r="S7380" s="105">
        <f t="shared" si="927"/>
        <v>0</v>
      </c>
      <c r="T7380" s="8" t="str">
        <f>IF(I7380=0,"",(INDEX('AWR Data'!A$1:E$8823,MATCH(A7380,'AWR Data'!A$1:A$8823,0),4)))</f>
        <v/>
      </c>
    </row>
    <row r="7381" spans="1:20" ht="20" customHeight="1">
      <c r="A7381" s="14" t="s">
        <v>14266</v>
      </c>
      <c r="B7381" s="14" t="s">
        <v>2346</v>
      </c>
      <c r="C7381" s="14" t="s">
        <v>14267</v>
      </c>
      <c r="E7381" s="74">
        <v>3600</v>
      </c>
      <c r="F7381" s="74">
        <v>66200</v>
      </c>
      <c r="G7381" s="74">
        <f t="shared" si="920"/>
        <v>43200</v>
      </c>
      <c r="H7381" s="80">
        <f t="shared" si="921"/>
        <v>0.65256797583081572</v>
      </c>
      <c r="I7381" s="74">
        <f>INDEX('AWR Data'!A$1:E$8825,MATCH(A7381,'AWR Data'!A$1:A$8825,0),5)</f>
        <v>0</v>
      </c>
      <c r="J7381" s="74">
        <f t="shared" si="922"/>
        <v>0</v>
      </c>
      <c r="K7381" s="105">
        <f t="shared" si="923"/>
        <v>0</v>
      </c>
      <c r="L7381" s="75">
        <v>0</v>
      </c>
      <c r="M7381" s="75">
        <v>0</v>
      </c>
      <c r="N7381" s="75">
        <v>0</v>
      </c>
      <c r="O7381" s="105">
        <v>0</v>
      </c>
      <c r="P7381" s="98">
        <f t="shared" si="924"/>
        <v>43200</v>
      </c>
      <c r="Q7381" s="98">
        <f t="shared" si="925"/>
        <v>0</v>
      </c>
      <c r="R7381" s="98">
        <f t="shared" si="926"/>
        <v>0</v>
      </c>
      <c r="S7381" s="105">
        <f t="shared" si="927"/>
        <v>0</v>
      </c>
      <c r="T7381" s="8" t="str">
        <f>IF(I7381=0,"",(INDEX('AWR Data'!A$1:E$8823,MATCH(A7381,'AWR Data'!A$1:A$8823,0),4)))</f>
        <v/>
      </c>
    </row>
    <row r="7382" spans="1:20" ht="20" customHeight="1">
      <c r="A7382" s="14" t="s">
        <v>14268</v>
      </c>
      <c r="B7382" s="14" t="s">
        <v>2346</v>
      </c>
      <c r="C7382" s="14" t="s">
        <v>14269</v>
      </c>
      <c r="E7382" s="74">
        <v>58</v>
      </c>
      <c r="F7382" s="74">
        <v>39400</v>
      </c>
      <c r="G7382" s="74">
        <f t="shared" si="920"/>
        <v>696</v>
      </c>
      <c r="H7382" s="80">
        <f t="shared" si="921"/>
        <v>1.7664974619289339E-2</v>
      </c>
      <c r="I7382" s="74">
        <f>INDEX('AWR Data'!A$1:E$8825,MATCH(A7382,'AWR Data'!A$1:A$8825,0),5)</f>
        <v>0</v>
      </c>
      <c r="J7382" s="74">
        <f t="shared" si="922"/>
        <v>0</v>
      </c>
      <c r="K7382" s="105">
        <f t="shared" si="923"/>
        <v>0</v>
      </c>
      <c r="L7382" s="75">
        <v>0</v>
      </c>
      <c r="M7382" s="75">
        <v>0</v>
      </c>
      <c r="N7382" s="75">
        <v>0</v>
      </c>
      <c r="O7382" s="105">
        <v>0</v>
      </c>
      <c r="P7382" s="98">
        <f t="shared" si="924"/>
        <v>696</v>
      </c>
      <c r="Q7382" s="98">
        <f t="shared" si="925"/>
        <v>0</v>
      </c>
      <c r="R7382" s="98">
        <f t="shared" si="926"/>
        <v>0</v>
      </c>
      <c r="S7382" s="105">
        <f t="shared" si="927"/>
        <v>0</v>
      </c>
      <c r="T7382" s="8" t="str">
        <f>IF(I7382=0,"",(INDEX('AWR Data'!A$1:E$8823,MATCH(A7382,'AWR Data'!A$1:A$8823,0),4)))</f>
        <v/>
      </c>
    </row>
    <row r="7383" spans="1:20" ht="20" customHeight="1">
      <c r="A7383" s="14" t="s">
        <v>14270</v>
      </c>
      <c r="B7383" s="14" t="s">
        <v>2346</v>
      </c>
      <c r="C7383" s="14" t="s">
        <v>14271</v>
      </c>
      <c r="E7383" s="74">
        <v>110</v>
      </c>
      <c r="F7383" s="74">
        <v>3090</v>
      </c>
      <c r="G7383" s="74">
        <f t="shared" si="920"/>
        <v>1320</v>
      </c>
      <c r="H7383" s="80">
        <f t="shared" si="921"/>
        <v>0.42718446601941745</v>
      </c>
      <c r="I7383" s="74">
        <f>INDEX('AWR Data'!A$1:E$8825,MATCH(A7383,'AWR Data'!A$1:A$8825,0),5)</f>
        <v>0</v>
      </c>
      <c r="J7383" s="74">
        <f t="shared" si="922"/>
        <v>0</v>
      </c>
      <c r="K7383" s="105">
        <f t="shared" si="923"/>
        <v>0</v>
      </c>
      <c r="L7383" s="75">
        <v>0</v>
      </c>
      <c r="M7383" s="75">
        <v>0</v>
      </c>
      <c r="N7383" s="75">
        <v>0</v>
      </c>
      <c r="O7383" s="105">
        <v>0</v>
      </c>
      <c r="P7383" s="98">
        <f t="shared" si="924"/>
        <v>1320</v>
      </c>
      <c r="Q7383" s="98">
        <f t="shared" si="925"/>
        <v>0</v>
      </c>
      <c r="R7383" s="98">
        <f t="shared" si="926"/>
        <v>0</v>
      </c>
      <c r="S7383" s="105">
        <f t="shared" si="927"/>
        <v>0</v>
      </c>
      <c r="T7383" s="8" t="str">
        <f>IF(I7383=0,"",(INDEX('AWR Data'!A$1:E$8823,MATCH(A7383,'AWR Data'!A$1:A$8823,0),4)))</f>
        <v/>
      </c>
    </row>
    <row r="7384" spans="1:20" ht="20" customHeight="1">
      <c r="A7384" s="14" t="s">
        <v>14272</v>
      </c>
      <c r="B7384" s="14" t="s">
        <v>2346</v>
      </c>
      <c r="C7384" s="14" t="s">
        <v>14273</v>
      </c>
      <c r="E7384" s="74">
        <v>110</v>
      </c>
      <c r="F7384" s="74">
        <v>27100</v>
      </c>
      <c r="G7384" s="74">
        <f t="shared" si="920"/>
        <v>1320</v>
      </c>
      <c r="H7384" s="80">
        <f t="shared" si="921"/>
        <v>4.8708487084870848E-2</v>
      </c>
      <c r="I7384" s="74">
        <f>INDEX('AWR Data'!A$1:E$8825,MATCH(A7384,'AWR Data'!A$1:A$8825,0),5)</f>
        <v>0</v>
      </c>
      <c r="J7384" s="74">
        <f t="shared" si="922"/>
        <v>0</v>
      </c>
      <c r="K7384" s="105">
        <f t="shared" si="923"/>
        <v>0</v>
      </c>
      <c r="L7384" s="75">
        <v>0</v>
      </c>
      <c r="M7384" s="75">
        <v>0</v>
      </c>
      <c r="N7384" s="75">
        <v>0</v>
      </c>
      <c r="O7384" s="105">
        <v>0</v>
      </c>
      <c r="P7384" s="98">
        <f t="shared" si="924"/>
        <v>1320</v>
      </c>
      <c r="Q7384" s="98">
        <f t="shared" si="925"/>
        <v>0</v>
      </c>
      <c r="R7384" s="98">
        <f t="shared" si="926"/>
        <v>0</v>
      </c>
      <c r="S7384" s="105">
        <f t="shared" si="927"/>
        <v>0</v>
      </c>
      <c r="T7384" s="8" t="str">
        <f>IF(I7384=0,"",(INDEX('AWR Data'!A$1:E$8823,MATCH(A7384,'AWR Data'!A$1:A$8823,0),4)))</f>
        <v/>
      </c>
    </row>
    <row r="7385" spans="1:20" ht="20" customHeight="1">
      <c r="A7385" s="14" t="s">
        <v>14065</v>
      </c>
      <c r="B7385" s="14" t="s">
        <v>2346</v>
      </c>
      <c r="C7385" s="14" t="s">
        <v>14066</v>
      </c>
      <c r="E7385" s="74">
        <v>210</v>
      </c>
      <c r="F7385" s="74">
        <v>29500</v>
      </c>
      <c r="G7385" s="74">
        <f t="shared" si="920"/>
        <v>2520</v>
      </c>
      <c r="H7385" s="80">
        <f t="shared" si="921"/>
        <v>8.5423728813559321E-2</v>
      </c>
      <c r="I7385" s="74">
        <f>INDEX('AWR Data'!A$1:E$8825,MATCH(A7385,'AWR Data'!A$1:A$8825,0),5)</f>
        <v>0</v>
      </c>
      <c r="J7385" s="74">
        <f t="shared" si="922"/>
        <v>0</v>
      </c>
      <c r="K7385" s="105">
        <f t="shared" si="923"/>
        <v>0</v>
      </c>
      <c r="L7385" s="75">
        <v>0</v>
      </c>
      <c r="M7385" s="75">
        <v>0</v>
      </c>
      <c r="N7385" s="75">
        <v>0</v>
      </c>
      <c r="O7385" s="105">
        <v>0</v>
      </c>
      <c r="P7385" s="98">
        <f t="shared" si="924"/>
        <v>2520</v>
      </c>
      <c r="Q7385" s="98">
        <f t="shared" si="925"/>
        <v>0</v>
      </c>
      <c r="R7385" s="98">
        <f t="shared" si="926"/>
        <v>0</v>
      </c>
      <c r="S7385" s="105">
        <f t="shared" si="927"/>
        <v>0</v>
      </c>
      <c r="T7385" s="8" t="str">
        <f>IF(I7385=0,"",(INDEX('AWR Data'!A$1:E$8823,MATCH(A7385,'AWR Data'!A$1:A$8823,0),4)))</f>
        <v/>
      </c>
    </row>
    <row r="7386" spans="1:20" ht="20" customHeight="1">
      <c r="A7386" s="14" t="s">
        <v>14067</v>
      </c>
      <c r="B7386" s="14" t="s">
        <v>2346</v>
      </c>
      <c r="C7386" s="14" t="s">
        <v>14068</v>
      </c>
      <c r="E7386" s="74">
        <v>58</v>
      </c>
      <c r="F7386" s="74">
        <v>60400</v>
      </c>
      <c r="G7386" s="74">
        <f t="shared" si="920"/>
        <v>696</v>
      </c>
      <c r="H7386" s="80">
        <f t="shared" si="921"/>
        <v>1.152317880794702E-2</v>
      </c>
      <c r="I7386" s="74">
        <f>INDEX('AWR Data'!A$1:E$8825,MATCH(A7386,'AWR Data'!A$1:A$8825,0),5)</f>
        <v>0</v>
      </c>
      <c r="J7386" s="74">
        <f t="shared" si="922"/>
        <v>0</v>
      </c>
      <c r="K7386" s="105">
        <f t="shared" si="923"/>
        <v>0</v>
      </c>
      <c r="L7386" s="75">
        <v>0</v>
      </c>
      <c r="M7386" s="75">
        <v>0</v>
      </c>
      <c r="N7386" s="75">
        <v>0</v>
      </c>
      <c r="O7386" s="105">
        <v>0</v>
      </c>
      <c r="P7386" s="98">
        <f t="shared" si="924"/>
        <v>696</v>
      </c>
      <c r="Q7386" s="98">
        <f t="shared" si="925"/>
        <v>0</v>
      </c>
      <c r="R7386" s="98">
        <f t="shared" si="926"/>
        <v>0</v>
      </c>
      <c r="S7386" s="105">
        <f t="shared" si="927"/>
        <v>0</v>
      </c>
      <c r="T7386" s="8" t="str">
        <f>IF(I7386=0,"",(INDEX('AWR Data'!A$1:E$8823,MATCH(A7386,'AWR Data'!A$1:A$8823,0),4)))</f>
        <v/>
      </c>
    </row>
    <row r="7387" spans="1:20" ht="20" customHeight="1">
      <c r="A7387" s="14" t="s">
        <v>14069</v>
      </c>
      <c r="B7387" s="14" t="s">
        <v>2346</v>
      </c>
      <c r="C7387" s="14" t="s">
        <v>14070</v>
      </c>
      <c r="E7387" s="74">
        <v>73</v>
      </c>
      <c r="F7387" s="74">
        <v>1220</v>
      </c>
      <c r="G7387" s="74">
        <f t="shared" si="920"/>
        <v>876</v>
      </c>
      <c r="H7387" s="80">
        <f t="shared" si="921"/>
        <v>0.71803278688524586</v>
      </c>
      <c r="I7387" s="74">
        <f>INDEX('AWR Data'!A$1:E$8825,MATCH(A7387,'AWR Data'!A$1:A$8825,0),5)</f>
        <v>0</v>
      </c>
      <c r="J7387" s="74">
        <f t="shared" si="922"/>
        <v>0</v>
      </c>
      <c r="K7387" s="105">
        <f t="shared" si="923"/>
        <v>0</v>
      </c>
      <c r="L7387" s="75">
        <v>0</v>
      </c>
      <c r="M7387" s="75">
        <v>0</v>
      </c>
      <c r="N7387" s="75">
        <v>0</v>
      </c>
      <c r="O7387" s="105">
        <v>0</v>
      </c>
      <c r="P7387" s="98">
        <f t="shared" si="924"/>
        <v>876</v>
      </c>
      <c r="Q7387" s="98">
        <f t="shared" si="925"/>
        <v>0</v>
      </c>
      <c r="R7387" s="98">
        <f t="shared" si="926"/>
        <v>0</v>
      </c>
      <c r="S7387" s="105">
        <f t="shared" si="927"/>
        <v>0</v>
      </c>
      <c r="T7387" s="8" t="str">
        <f>IF(I7387=0,"",(INDEX('AWR Data'!A$1:E$8823,MATCH(A7387,'AWR Data'!A$1:A$8823,0),4)))</f>
        <v/>
      </c>
    </row>
    <row r="7388" spans="1:20" ht="20" customHeight="1">
      <c r="A7388" s="14" t="s">
        <v>14071</v>
      </c>
      <c r="B7388" s="14" t="s">
        <v>2346</v>
      </c>
      <c r="C7388" s="14" t="s">
        <v>14072</v>
      </c>
      <c r="E7388" s="74">
        <v>140</v>
      </c>
      <c r="F7388" s="74">
        <v>20500</v>
      </c>
      <c r="G7388" s="74">
        <f t="shared" si="920"/>
        <v>1680</v>
      </c>
      <c r="H7388" s="80">
        <f t="shared" si="921"/>
        <v>8.1951219512195125E-2</v>
      </c>
      <c r="I7388" s="74">
        <f>INDEX('AWR Data'!A$1:E$8825,MATCH(A7388,'AWR Data'!A$1:A$8825,0),5)</f>
        <v>0</v>
      </c>
      <c r="J7388" s="74">
        <f t="shared" si="922"/>
        <v>0</v>
      </c>
      <c r="K7388" s="105">
        <f t="shared" si="923"/>
        <v>0</v>
      </c>
      <c r="L7388" s="75">
        <v>0</v>
      </c>
      <c r="M7388" s="75">
        <v>0</v>
      </c>
      <c r="N7388" s="75">
        <v>0</v>
      </c>
      <c r="O7388" s="105">
        <v>0</v>
      </c>
      <c r="P7388" s="98">
        <f t="shared" si="924"/>
        <v>1680</v>
      </c>
      <c r="Q7388" s="98">
        <f t="shared" si="925"/>
        <v>0</v>
      </c>
      <c r="R7388" s="98">
        <f t="shared" si="926"/>
        <v>0</v>
      </c>
      <c r="S7388" s="105">
        <f t="shared" si="927"/>
        <v>0</v>
      </c>
      <c r="T7388" s="8" t="str">
        <f>IF(I7388=0,"",(INDEX('AWR Data'!A$1:E$8823,MATCH(A7388,'AWR Data'!A$1:A$8823,0),4)))</f>
        <v/>
      </c>
    </row>
    <row r="7389" spans="1:20" ht="20" customHeight="1">
      <c r="A7389" s="14" t="s">
        <v>14073</v>
      </c>
      <c r="B7389" s="14" t="s">
        <v>2346</v>
      </c>
      <c r="C7389" s="14" t="s">
        <v>14074</v>
      </c>
      <c r="E7389" s="74">
        <v>110</v>
      </c>
      <c r="F7389" s="74">
        <v>13400</v>
      </c>
      <c r="G7389" s="74">
        <f t="shared" si="920"/>
        <v>1320</v>
      </c>
      <c r="H7389" s="80">
        <f t="shared" si="921"/>
        <v>9.8507462686567168E-2</v>
      </c>
      <c r="I7389" s="74">
        <f>INDEX('AWR Data'!A$1:E$8825,MATCH(A7389,'AWR Data'!A$1:A$8825,0),5)</f>
        <v>0</v>
      </c>
      <c r="J7389" s="74">
        <f t="shared" si="922"/>
        <v>0</v>
      </c>
      <c r="K7389" s="105">
        <f t="shared" si="923"/>
        <v>0</v>
      </c>
      <c r="L7389" s="75">
        <v>0</v>
      </c>
      <c r="M7389" s="75">
        <v>0</v>
      </c>
      <c r="N7389" s="75">
        <v>0</v>
      </c>
      <c r="O7389" s="105">
        <v>0</v>
      </c>
      <c r="P7389" s="98">
        <f t="shared" si="924"/>
        <v>1320</v>
      </c>
      <c r="Q7389" s="98">
        <f t="shared" si="925"/>
        <v>0</v>
      </c>
      <c r="R7389" s="98">
        <f t="shared" si="926"/>
        <v>0</v>
      </c>
      <c r="S7389" s="105">
        <f t="shared" si="927"/>
        <v>0</v>
      </c>
      <c r="T7389" s="8" t="str">
        <f>IF(I7389=0,"",(INDEX('AWR Data'!A$1:E$8823,MATCH(A7389,'AWR Data'!A$1:A$8823,0),4)))</f>
        <v/>
      </c>
    </row>
    <row r="7390" spans="1:20" ht="20" customHeight="1">
      <c r="A7390" s="14" t="s">
        <v>14286</v>
      </c>
      <c r="B7390" s="14" t="s">
        <v>2346</v>
      </c>
      <c r="C7390" s="14" t="s">
        <v>14287</v>
      </c>
      <c r="E7390" s="74">
        <v>91</v>
      </c>
      <c r="F7390" s="74">
        <v>13800</v>
      </c>
      <c r="G7390" s="74">
        <f t="shared" si="920"/>
        <v>1092</v>
      </c>
      <c r="H7390" s="80">
        <f t="shared" si="921"/>
        <v>7.91304347826087E-2</v>
      </c>
      <c r="I7390" s="74">
        <f>INDEX('AWR Data'!A$1:E$8825,MATCH(A7390,'AWR Data'!A$1:A$8825,0),5)</f>
        <v>0</v>
      </c>
      <c r="J7390" s="74">
        <f t="shared" si="922"/>
        <v>0</v>
      </c>
      <c r="K7390" s="105">
        <f t="shared" si="923"/>
        <v>0</v>
      </c>
      <c r="L7390" s="75">
        <v>0</v>
      </c>
      <c r="M7390" s="75">
        <v>0</v>
      </c>
      <c r="N7390" s="75">
        <v>0</v>
      </c>
      <c r="O7390" s="105">
        <v>0</v>
      </c>
      <c r="P7390" s="98">
        <f t="shared" si="924"/>
        <v>1092</v>
      </c>
      <c r="Q7390" s="98">
        <f t="shared" si="925"/>
        <v>0</v>
      </c>
      <c r="R7390" s="98">
        <f t="shared" si="926"/>
        <v>0</v>
      </c>
      <c r="S7390" s="105">
        <f t="shared" si="927"/>
        <v>0</v>
      </c>
      <c r="T7390" s="8" t="str">
        <f>IF(I7390=0,"",(INDEX('AWR Data'!A$1:E$8823,MATCH(A7390,'AWR Data'!A$1:A$8823,0),4)))</f>
        <v/>
      </c>
    </row>
    <row r="7391" spans="1:20" ht="20" customHeight="1">
      <c r="A7391" s="14" t="s">
        <v>14288</v>
      </c>
      <c r="B7391" s="14" t="s">
        <v>2346</v>
      </c>
      <c r="C7391" s="14" t="s">
        <v>14289</v>
      </c>
      <c r="E7391" s="74">
        <v>91</v>
      </c>
      <c r="F7391" s="74">
        <v>1630</v>
      </c>
      <c r="G7391" s="74">
        <f t="shared" si="920"/>
        <v>1092</v>
      </c>
      <c r="H7391" s="80">
        <f t="shared" si="921"/>
        <v>0.66993865030674848</v>
      </c>
      <c r="I7391" s="74">
        <f>INDEX('AWR Data'!A$1:E$8825,MATCH(A7391,'AWR Data'!A$1:A$8825,0),5)</f>
        <v>0</v>
      </c>
      <c r="J7391" s="74">
        <f t="shared" si="922"/>
        <v>0</v>
      </c>
      <c r="K7391" s="105">
        <f t="shared" si="923"/>
        <v>0</v>
      </c>
      <c r="L7391" s="75">
        <v>0</v>
      </c>
      <c r="M7391" s="75">
        <v>0</v>
      </c>
      <c r="N7391" s="75">
        <v>0</v>
      </c>
      <c r="O7391" s="105">
        <v>0</v>
      </c>
      <c r="P7391" s="98">
        <f t="shared" si="924"/>
        <v>1092</v>
      </c>
      <c r="Q7391" s="98">
        <f t="shared" si="925"/>
        <v>0</v>
      </c>
      <c r="R7391" s="98">
        <f t="shared" si="926"/>
        <v>0</v>
      </c>
      <c r="S7391" s="105">
        <f t="shared" si="927"/>
        <v>0</v>
      </c>
      <c r="T7391" s="8" t="str">
        <f>IF(I7391=0,"",(INDEX('AWR Data'!A$1:E$8823,MATCH(A7391,'AWR Data'!A$1:A$8823,0),4)))</f>
        <v/>
      </c>
    </row>
    <row r="7392" spans="1:20" ht="20" customHeight="1">
      <c r="A7392" s="14" t="s">
        <v>14290</v>
      </c>
      <c r="B7392" s="14" t="s">
        <v>2346</v>
      </c>
      <c r="C7392" s="14" t="s">
        <v>14291</v>
      </c>
      <c r="E7392" s="74">
        <v>1900</v>
      </c>
      <c r="F7392" s="74">
        <v>239000</v>
      </c>
      <c r="G7392" s="74">
        <f t="shared" si="920"/>
        <v>22800</v>
      </c>
      <c r="H7392" s="80">
        <f t="shared" si="921"/>
        <v>9.5397489539748956E-2</v>
      </c>
      <c r="I7392" s="74">
        <f>INDEX('AWR Data'!A$1:E$8825,MATCH(A7392,'AWR Data'!A$1:A$8825,0),5)</f>
        <v>0</v>
      </c>
      <c r="J7392" s="74">
        <f t="shared" si="922"/>
        <v>0</v>
      </c>
      <c r="K7392" s="105">
        <f t="shared" si="923"/>
        <v>0</v>
      </c>
      <c r="L7392" s="75">
        <v>0</v>
      </c>
      <c r="M7392" s="75">
        <v>0</v>
      </c>
      <c r="N7392" s="75">
        <v>0</v>
      </c>
      <c r="O7392" s="105">
        <v>0</v>
      </c>
      <c r="P7392" s="98">
        <f t="shared" si="924"/>
        <v>22800</v>
      </c>
      <c r="Q7392" s="98">
        <f t="shared" si="925"/>
        <v>0</v>
      </c>
      <c r="R7392" s="98">
        <f t="shared" si="926"/>
        <v>0</v>
      </c>
      <c r="S7392" s="105">
        <f t="shared" si="927"/>
        <v>0</v>
      </c>
      <c r="T7392" s="8" t="str">
        <f>IF(I7392=0,"",(INDEX('AWR Data'!A$1:E$8823,MATCH(A7392,'AWR Data'!A$1:A$8823,0),4)))</f>
        <v/>
      </c>
    </row>
    <row r="7393" spans="1:20" ht="20" customHeight="1">
      <c r="A7393" s="14" t="s">
        <v>14292</v>
      </c>
      <c r="B7393" s="14" t="s">
        <v>2346</v>
      </c>
      <c r="C7393" s="14" t="s">
        <v>14293</v>
      </c>
      <c r="E7393" s="74">
        <v>73</v>
      </c>
      <c r="F7393" s="74">
        <v>7710</v>
      </c>
      <c r="G7393" s="74">
        <f t="shared" si="920"/>
        <v>876</v>
      </c>
      <c r="H7393" s="80">
        <f t="shared" si="921"/>
        <v>0.11361867704280156</v>
      </c>
      <c r="I7393" s="74">
        <f>INDEX('AWR Data'!A$1:E$8825,MATCH(A7393,'AWR Data'!A$1:A$8825,0),5)</f>
        <v>0</v>
      </c>
      <c r="J7393" s="74">
        <f t="shared" si="922"/>
        <v>0</v>
      </c>
      <c r="K7393" s="105">
        <f t="shared" si="923"/>
        <v>0</v>
      </c>
      <c r="L7393" s="75">
        <v>0</v>
      </c>
      <c r="M7393" s="75">
        <v>0</v>
      </c>
      <c r="N7393" s="75">
        <v>0</v>
      </c>
      <c r="O7393" s="105">
        <v>0</v>
      </c>
      <c r="P7393" s="98">
        <f t="shared" si="924"/>
        <v>876</v>
      </c>
      <c r="Q7393" s="98">
        <f t="shared" si="925"/>
        <v>0</v>
      </c>
      <c r="R7393" s="98">
        <f t="shared" si="926"/>
        <v>0</v>
      </c>
      <c r="S7393" s="105">
        <f t="shared" si="927"/>
        <v>0</v>
      </c>
      <c r="T7393" s="8" t="str">
        <f>IF(I7393=0,"",(INDEX('AWR Data'!A$1:E$8823,MATCH(A7393,'AWR Data'!A$1:A$8823,0),4)))</f>
        <v/>
      </c>
    </row>
    <row r="7394" spans="1:20" ht="20" customHeight="1">
      <c r="A7394" s="14" t="s">
        <v>14294</v>
      </c>
      <c r="B7394" s="14" t="s">
        <v>752</v>
      </c>
      <c r="C7394" s="14" t="s">
        <v>14295</v>
      </c>
      <c r="E7394" s="74">
        <v>1900</v>
      </c>
      <c r="F7394" s="74">
        <v>52800</v>
      </c>
      <c r="G7394" s="74">
        <f t="shared" si="920"/>
        <v>22800</v>
      </c>
      <c r="H7394" s="80">
        <f t="shared" si="921"/>
        <v>0.43181818181818182</v>
      </c>
      <c r="I7394" s="74">
        <f>INDEX('AWR Data'!A$1:E$8825,MATCH(A7394,'AWR Data'!A$1:A$8825,0),5)</f>
        <v>0</v>
      </c>
      <c r="J7394" s="74">
        <f t="shared" si="922"/>
        <v>0</v>
      </c>
      <c r="K7394" s="105">
        <f t="shared" si="923"/>
        <v>0</v>
      </c>
      <c r="L7394" s="75">
        <v>0</v>
      </c>
      <c r="M7394" s="75">
        <v>0</v>
      </c>
      <c r="N7394" s="75">
        <v>0</v>
      </c>
      <c r="O7394" s="105">
        <v>0</v>
      </c>
      <c r="P7394" s="98">
        <f t="shared" si="924"/>
        <v>22800</v>
      </c>
      <c r="Q7394" s="98">
        <f t="shared" si="925"/>
        <v>0</v>
      </c>
      <c r="R7394" s="98">
        <f t="shared" si="926"/>
        <v>0</v>
      </c>
      <c r="S7394" s="105">
        <f t="shared" si="927"/>
        <v>0</v>
      </c>
      <c r="T7394" s="8" t="str">
        <f>IF(I7394=0,"",(INDEX('AWR Data'!A$1:E$8823,MATCH(A7394,'AWR Data'!A$1:A$8823,0),4)))</f>
        <v/>
      </c>
    </row>
    <row r="7395" spans="1:20" ht="20" customHeight="1">
      <c r="A7395" s="14" t="s">
        <v>14296</v>
      </c>
      <c r="B7395" s="14" t="s">
        <v>2346</v>
      </c>
      <c r="C7395" s="14" t="s">
        <v>14297</v>
      </c>
      <c r="E7395" s="74">
        <v>91</v>
      </c>
      <c r="F7395" s="74">
        <v>5350</v>
      </c>
      <c r="G7395" s="74">
        <f t="shared" si="920"/>
        <v>1092</v>
      </c>
      <c r="H7395" s="80">
        <f t="shared" si="921"/>
        <v>0.20411214953271029</v>
      </c>
      <c r="I7395" s="74">
        <f>INDEX('AWR Data'!A$1:E$8825,MATCH(A7395,'AWR Data'!A$1:A$8825,0),5)</f>
        <v>0</v>
      </c>
      <c r="J7395" s="74">
        <f t="shared" si="922"/>
        <v>0</v>
      </c>
      <c r="K7395" s="105">
        <f t="shared" si="923"/>
        <v>0</v>
      </c>
      <c r="L7395" s="75">
        <v>0</v>
      </c>
      <c r="M7395" s="75">
        <v>0</v>
      </c>
      <c r="N7395" s="75">
        <v>0</v>
      </c>
      <c r="O7395" s="105">
        <v>0</v>
      </c>
      <c r="P7395" s="98">
        <f t="shared" si="924"/>
        <v>1092</v>
      </c>
      <c r="Q7395" s="98">
        <f t="shared" si="925"/>
        <v>0</v>
      </c>
      <c r="R7395" s="98">
        <f t="shared" si="926"/>
        <v>0</v>
      </c>
      <c r="S7395" s="105">
        <f t="shared" si="927"/>
        <v>0</v>
      </c>
      <c r="T7395" s="8" t="str">
        <f>IF(I7395=0,"",(INDEX('AWR Data'!A$1:E$8823,MATCH(A7395,'AWR Data'!A$1:A$8823,0),4)))</f>
        <v/>
      </c>
    </row>
    <row r="7396" spans="1:20" ht="20" customHeight="1">
      <c r="A7396" s="14" t="s">
        <v>14298</v>
      </c>
      <c r="B7396" s="14" t="s">
        <v>2346</v>
      </c>
      <c r="C7396" s="14" t="s">
        <v>14299</v>
      </c>
      <c r="E7396" s="74">
        <v>28</v>
      </c>
      <c r="F7396" s="74">
        <v>4510</v>
      </c>
      <c r="G7396" s="74">
        <f t="shared" si="920"/>
        <v>336</v>
      </c>
      <c r="H7396" s="80">
        <f t="shared" si="921"/>
        <v>7.4501108647450118E-2</v>
      </c>
      <c r="I7396" s="74">
        <f>INDEX('AWR Data'!A$1:E$8825,MATCH(A7396,'AWR Data'!A$1:A$8825,0),5)</f>
        <v>0</v>
      </c>
      <c r="J7396" s="74">
        <f t="shared" si="922"/>
        <v>0</v>
      </c>
      <c r="K7396" s="105">
        <f t="shared" si="923"/>
        <v>0</v>
      </c>
      <c r="L7396" s="75">
        <v>0</v>
      </c>
      <c r="M7396" s="75">
        <v>0</v>
      </c>
      <c r="N7396" s="75">
        <v>0</v>
      </c>
      <c r="O7396" s="105">
        <v>0</v>
      </c>
      <c r="P7396" s="98">
        <f t="shared" si="924"/>
        <v>336</v>
      </c>
      <c r="Q7396" s="98">
        <f t="shared" si="925"/>
        <v>0</v>
      </c>
      <c r="R7396" s="98">
        <f t="shared" si="926"/>
        <v>0</v>
      </c>
      <c r="S7396" s="105">
        <f t="shared" si="927"/>
        <v>0</v>
      </c>
      <c r="T7396" s="8" t="str">
        <f>IF(I7396=0,"",(INDEX('AWR Data'!A$1:E$8823,MATCH(A7396,'AWR Data'!A$1:A$8823,0),4)))</f>
        <v/>
      </c>
    </row>
    <row r="7397" spans="1:20" ht="20" customHeight="1">
      <c r="A7397" s="14" t="s">
        <v>14300</v>
      </c>
      <c r="B7397" s="14" t="s">
        <v>2346</v>
      </c>
      <c r="C7397" s="14" t="s">
        <v>14301</v>
      </c>
      <c r="E7397" s="74">
        <v>110</v>
      </c>
      <c r="F7397" s="74">
        <v>8320</v>
      </c>
      <c r="G7397" s="74">
        <f t="shared" si="920"/>
        <v>1320</v>
      </c>
      <c r="H7397" s="80">
        <f t="shared" si="921"/>
        <v>0.15865384615384615</v>
      </c>
      <c r="I7397" s="74">
        <f>INDEX('AWR Data'!A$1:E$8825,MATCH(A7397,'AWR Data'!A$1:A$8825,0),5)</f>
        <v>0</v>
      </c>
      <c r="J7397" s="74">
        <f t="shared" si="922"/>
        <v>0</v>
      </c>
      <c r="K7397" s="105">
        <f t="shared" si="923"/>
        <v>0</v>
      </c>
      <c r="L7397" s="75">
        <v>0</v>
      </c>
      <c r="M7397" s="75">
        <v>0</v>
      </c>
      <c r="N7397" s="75">
        <v>0</v>
      </c>
      <c r="O7397" s="105">
        <v>0</v>
      </c>
      <c r="P7397" s="98">
        <f t="shared" si="924"/>
        <v>1320</v>
      </c>
      <c r="Q7397" s="98">
        <f t="shared" si="925"/>
        <v>0</v>
      </c>
      <c r="R7397" s="98">
        <f t="shared" si="926"/>
        <v>0</v>
      </c>
      <c r="S7397" s="105">
        <f t="shared" si="927"/>
        <v>0</v>
      </c>
      <c r="T7397" s="8" t="str">
        <f>IF(I7397=0,"",(INDEX('AWR Data'!A$1:E$8823,MATCH(A7397,'AWR Data'!A$1:A$8823,0),4)))</f>
        <v/>
      </c>
    </row>
    <row r="7398" spans="1:20" ht="20" customHeight="1">
      <c r="A7398" s="14" t="s">
        <v>14302</v>
      </c>
      <c r="B7398" s="14" t="s">
        <v>2346</v>
      </c>
      <c r="C7398" s="14" t="s">
        <v>14303</v>
      </c>
      <c r="E7398" s="74">
        <v>110</v>
      </c>
      <c r="F7398" s="74">
        <v>22100</v>
      </c>
      <c r="G7398" s="74">
        <f t="shared" si="920"/>
        <v>1320</v>
      </c>
      <c r="H7398" s="80">
        <f t="shared" si="921"/>
        <v>5.972850678733032E-2</v>
      </c>
      <c r="I7398" s="74">
        <f>INDEX('AWR Data'!A$1:E$8825,MATCH(A7398,'AWR Data'!A$1:A$8825,0),5)</f>
        <v>0</v>
      </c>
      <c r="J7398" s="74">
        <f t="shared" si="922"/>
        <v>0</v>
      </c>
      <c r="K7398" s="105">
        <f t="shared" si="923"/>
        <v>0</v>
      </c>
      <c r="L7398" s="75">
        <v>0</v>
      </c>
      <c r="M7398" s="75">
        <v>0</v>
      </c>
      <c r="N7398" s="75">
        <v>0</v>
      </c>
      <c r="O7398" s="105">
        <v>0</v>
      </c>
      <c r="P7398" s="98">
        <f t="shared" si="924"/>
        <v>1320</v>
      </c>
      <c r="Q7398" s="98">
        <f t="shared" si="925"/>
        <v>0</v>
      </c>
      <c r="R7398" s="98">
        <f t="shared" si="926"/>
        <v>0</v>
      </c>
      <c r="S7398" s="105">
        <f t="shared" si="927"/>
        <v>0</v>
      </c>
      <c r="T7398" s="8" t="str">
        <f>IF(I7398=0,"",(INDEX('AWR Data'!A$1:E$8823,MATCH(A7398,'AWR Data'!A$1:A$8823,0),4)))</f>
        <v/>
      </c>
    </row>
    <row r="7399" spans="1:20" ht="20" customHeight="1">
      <c r="A7399" s="14" t="s">
        <v>14304</v>
      </c>
      <c r="B7399" s="14" t="s">
        <v>2346</v>
      </c>
      <c r="C7399" s="14" t="s">
        <v>14305</v>
      </c>
      <c r="E7399" s="74">
        <v>110</v>
      </c>
      <c r="F7399" s="74">
        <v>15200</v>
      </c>
      <c r="G7399" s="74">
        <f t="shared" si="920"/>
        <v>1320</v>
      </c>
      <c r="H7399" s="80">
        <f t="shared" si="921"/>
        <v>8.6842105263157901E-2</v>
      </c>
      <c r="I7399" s="74">
        <f>INDEX('AWR Data'!A$1:E$8825,MATCH(A7399,'AWR Data'!A$1:A$8825,0),5)</f>
        <v>0</v>
      </c>
      <c r="J7399" s="74">
        <f t="shared" si="922"/>
        <v>0</v>
      </c>
      <c r="K7399" s="105">
        <f t="shared" si="923"/>
        <v>0</v>
      </c>
      <c r="L7399" s="75">
        <v>0</v>
      </c>
      <c r="M7399" s="75">
        <v>0</v>
      </c>
      <c r="N7399" s="75">
        <v>0</v>
      </c>
      <c r="O7399" s="105">
        <v>0</v>
      </c>
      <c r="P7399" s="98">
        <f t="shared" si="924"/>
        <v>1320</v>
      </c>
      <c r="Q7399" s="98">
        <f t="shared" si="925"/>
        <v>0</v>
      </c>
      <c r="R7399" s="98">
        <f t="shared" si="926"/>
        <v>0</v>
      </c>
      <c r="S7399" s="105">
        <f t="shared" si="927"/>
        <v>0</v>
      </c>
      <c r="T7399" s="8" t="str">
        <f>IF(I7399=0,"",(INDEX('AWR Data'!A$1:E$8823,MATCH(A7399,'AWR Data'!A$1:A$8823,0),4)))</f>
        <v/>
      </c>
    </row>
    <row r="7400" spans="1:20" s="110" customFormat="1" ht="20" customHeight="1">
      <c r="A7400" s="14" t="s">
        <v>14519</v>
      </c>
      <c r="B7400" s="14" t="s">
        <v>2346</v>
      </c>
      <c r="C7400" s="14" t="s">
        <v>14520</v>
      </c>
      <c r="D7400" s="14"/>
      <c r="E7400" s="74">
        <v>320</v>
      </c>
      <c r="F7400" s="74">
        <v>28000</v>
      </c>
      <c r="G7400" s="74">
        <f t="shared" si="920"/>
        <v>3840</v>
      </c>
      <c r="H7400" s="80">
        <f t="shared" si="921"/>
        <v>0.13714285714285715</v>
      </c>
      <c r="I7400" s="74">
        <f>INDEX('AWR Data'!A$1:E$8825,MATCH(A7400,'AWR Data'!A$1:A$8825,0),5)</f>
        <v>0</v>
      </c>
      <c r="J7400" s="74">
        <f t="shared" si="922"/>
        <v>0</v>
      </c>
      <c r="K7400" s="105">
        <f t="shared" si="923"/>
        <v>0</v>
      </c>
      <c r="L7400" s="75">
        <v>0</v>
      </c>
      <c r="M7400" s="75">
        <v>0</v>
      </c>
      <c r="N7400" s="75">
        <v>0</v>
      </c>
      <c r="O7400" s="105">
        <v>0</v>
      </c>
      <c r="P7400" s="98">
        <f t="shared" si="924"/>
        <v>3840</v>
      </c>
      <c r="Q7400" s="98">
        <f t="shared" si="925"/>
        <v>0</v>
      </c>
      <c r="R7400" s="98">
        <f t="shared" si="926"/>
        <v>0</v>
      </c>
      <c r="S7400" s="105">
        <f t="shared" si="927"/>
        <v>0</v>
      </c>
      <c r="T7400" s="8" t="str">
        <f>IF(I7400=0,"",(INDEX('AWR Data'!A$1:E$8823,MATCH(A7400,'AWR Data'!A$1:A$8823,0),4)))</f>
        <v/>
      </c>
    </row>
    <row r="7401" spans="1:20" ht="20" customHeight="1">
      <c r="A7401" s="14" t="s">
        <v>14521</v>
      </c>
      <c r="B7401" s="14" t="s">
        <v>2346</v>
      </c>
      <c r="C7401" s="14" t="s">
        <v>14522</v>
      </c>
      <c r="E7401" s="74">
        <v>140</v>
      </c>
      <c r="F7401" s="74">
        <v>45900</v>
      </c>
      <c r="G7401" s="74">
        <f t="shared" si="920"/>
        <v>1680</v>
      </c>
      <c r="H7401" s="80">
        <f t="shared" si="921"/>
        <v>3.6601307189542485E-2</v>
      </c>
      <c r="I7401" s="74">
        <f>INDEX('AWR Data'!A$1:E$8825,MATCH(A7401,'AWR Data'!A$1:A$8825,0),5)</f>
        <v>0</v>
      </c>
      <c r="J7401" s="74">
        <f t="shared" si="922"/>
        <v>0</v>
      </c>
      <c r="K7401" s="105">
        <f t="shared" si="923"/>
        <v>0</v>
      </c>
      <c r="L7401" s="75">
        <v>0</v>
      </c>
      <c r="M7401" s="75">
        <v>0</v>
      </c>
      <c r="N7401" s="75">
        <v>0</v>
      </c>
      <c r="O7401" s="105">
        <v>0</v>
      </c>
      <c r="P7401" s="98">
        <f t="shared" si="924"/>
        <v>1680</v>
      </c>
      <c r="Q7401" s="98">
        <f t="shared" si="925"/>
        <v>0</v>
      </c>
      <c r="R7401" s="98">
        <f t="shared" si="926"/>
        <v>0</v>
      </c>
      <c r="S7401" s="105">
        <f t="shared" si="927"/>
        <v>0</v>
      </c>
      <c r="T7401" s="8" t="str">
        <f>IF(I7401=0,"",(INDEX('AWR Data'!A$1:E$8823,MATCH(A7401,'AWR Data'!A$1:A$8823,0),4)))</f>
        <v/>
      </c>
    </row>
    <row r="7402" spans="1:20" ht="20" customHeight="1">
      <c r="A7402" s="14" t="s">
        <v>14523</v>
      </c>
      <c r="B7402" s="14" t="s">
        <v>752</v>
      </c>
      <c r="C7402" s="14" t="s">
        <v>14524</v>
      </c>
      <c r="E7402" s="74">
        <v>2400</v>
      </c>
      <c r="F7402" s="74">
        <v>290000</v>
      </c>
      <c r="G7402" s="74">
        <f t="shared" si="920"/>
        <v>28800</v>
      </c>
      <c r="H7402" s="80">
        <f t="shared" si="921"/>
        <v>9.9310344827586203E-2</v>
      </c>
      <c r="I7402" s="74">
        <f>INDEX('AWR Data'!A$1:E$8825,MATCH(A7402,'AWR Data'!A$1:A$8825,0),5)</f>
        <v>0</v>
      </c>
      <c r="J7402" s="74">
        <f t="shared" si="922"/>
        <v>0</v>
      </c>
      <c r="K7402" s="105">
        <f t="shared" si="923"/>
        <v>0</v>
      </c>
      <c r="L7402" s="75">
        <v>0</v>
      </c>
      <c r="M7402" s="75">
        <v>0</v>
      </c>
      <c r="N7402" s="75">
        <v>0</v>
      </c>
      <c r="O7402" s="105">
        <v>0</v>
      </c>
      <c r="P7402" s="98">
        <f t="shared" si="924"/>
        <v>28800</v>
      </c>
      <c r="Q7402" s="98">
        <f t="shared" si="925"/>
        <v>0</v>
      </c>
      <c r="R7402" s="98">
        <f t="shared" si="926"/>
        <v>0</v>
      </c>
      <c r="S7402" s="105">
        <f t="shared" si="927"/>
        <v>0</v>
      </c>
      <c r="T7402" s="8" t="str">
        <f>IF(I7402=0,"",(INDEX('AWR Data'!A$1:E$8823,MATCH(A7402,'AWR Data'!A$1:A$8823,0),4)))</f>
        <v/>
      </c>
    </row>
    <row r="7403" spans="1:20" ht="20" customHeight="1">
      <c r="A7403" s="14" t="s">
        <v>14525</v>
      </c>
      <c r="B7403" s="14" t="s">
        <v>2346</v>
      </c>
      <c r="C7403" s="14" t="s">
        <v>14526</v>
      </c>
      <c r="E7403" s="74">
        <v>170</v>
      </c>
      <c r="F7403" s="74">
        <v>14000</v>
      </c>
      <c r="G7403" s="74">
        <f t="shared" si="920"/>
        <v>2040</v>
      </c>
      <c r="H7403" s="80">
        <f t="shared" si="921"/>
        <v>0.14571428571428571</v>
      </c>
      <c r="I7403" s="74">
        <f>INDEX('AWR Data'!A$1:E$8825,MATCH(A7403,'AWR Data'!A$1:A$8825,0),5)</f>
        <v>0</v>
      </c>
      <c r="J7403" s="74">
        <f t="shared" si="922"/>
        <v>0</v>
      </c>
      <c r="K7403" s="105">
        <f t="shared" si="923"/>
        <v>0</v>
      </c>
      <c r="L7403" s="75">
        <v>0</v>
      </c>
      <c r="M7403" s="75">
        <v>0</v>
      </c>
      <c r="N7403" s="75">
        <v>0</v>
      </c>
      <c r="O7403" s="105">
        <v>0</v>
      </c>
      <c r="P7403" s="98">
        <f t="shared" si="924"/>
        <v>2040</v>
      </c>
      <c r="Q7403" s="98">
        <f t="shared" si="925"/>
        <v>0</v>
      </c>
      <c r="R7403" s="98">
        <f t="shared" si="926"/>
        <v>0</v>
      </c>
      <c r="S7403" s="105">
        <f t="shared" si="927"/>
        <v>0</v>
      </c>
      <c r="T7403" s="8" t="str">
        <f>IF(I7403=0,"",(INDEX('AWR Data'!A$1:E$8823,MATCH(A7403,'AWR Data'!A$1:A$8823,0),4)))</f>
        <v/>
      </c>
    </row>
    <row r="7404" spans="1:20" ht="20" customHeight="1">
      <c r="A7404" s="14" t="s">
        <v>14527</v>
      </c>
      <c r="B7404" s="14" t="s">
        <v>2346</v>
      </c>
      <c r="C7404" s="14" t="s">
        <v>14528</v>
      </c>
      <c r="E7404" s="74">
        <v>91</v>
      </c>
      <c r="F7404" s="74">
        <v>2010</v>
      </c>
      <c r="G7404" s="74">
        <f t="shared" si="920"/>
        <v>1092</v>
      </c>
      <c r="H7404" s="80">
        <f t="shared" si="921"/>
        <v>0.54328358208955219</v>
      </c>
      <c r="I7404" s="74">
        <f>INDEX('AWR Data'!A$1:E$8825,MATCH(A7404,'AWR Data'!A$1:A$8825,0),5)</f>
        <v>0</v>
      </c>
      <c r="J7404" s="74">
        <f t="shared" si="922"/>
        <v>0</v>
      </c>
      <c r="K7404" s="105">
        <f t="shared" si="923"/>
        <v>0</v>
      </c>
      <c r="L7404" s="75">
        <v>0</v>
      </c>
      <c r="M7404" s="75">
        <v>0</v>
      </c>
      <c r="N7404" s="75">
        <v>0</v>
      </c>
      <c r="O7404" s="105">
        <v>0</v>
      </c>
      <c r="P7404" s="98">
        <f t="shared" si="924"/>
        <v>1092</v>
      </c>
      <c r="Q7404" s="98">
        <f t="shared" si="925"/>
        <v>0</v>
      </c>
      <c r="R7404" s="98">
        <f t="shared" si="926"/>
        <v>0</v>
      </c>
      <c r="S7404" s="105">
        <f t="shared" si="927"/>
        <v>0</v>
      </c>
      <c r="T7404" s="8" t="str">
        <f>IF(I7404=0,"",(INDEX('AWR Data'!A$1:E$8823,MATCH(A7404,'AWR Data'!A$1:A$8823,0),4)))</f>
        <v/>
      </c>
    </row>
    <row r="7405" spans="1:20" ht="20" customHeight="1">
      <c r="A7405" s="14" t="s">
        <v>14531</v>
      </c>
      <c r="B7405" s="14" t="s">
        <v>2346</v>
      </c>
      <c r="C7405" s="14" t="s">
        <v>14532</v>
      </c>
      <c r="E7405" s="74">
        <v>110</v>
      </c>
      <c r="F7405" s="74">
        <v>11400</v>
      </c>
      <c r="G7405" s="74">
        <f t="shared" si="920"/>
        <v>1320</v>
      </c>
      <c r="H7405" s="80">
        <f t="shared" si="921"/>
        <v>0.11578947368421053</v>
      </c>
      <c r="I7405" s="74">
        <f>INDEX('AWR Data'!A$1:E$8825,MATCH(A7405,'AWR Data'!A$1:A$8825,0),5)</f>
        <v>0</v>
      </c>
      <c r="J7405" s="74">
        <f t="shared" si="922"/>
        <v>0</v>
      </c>
      <c r="K7405" s="105">
        <f t="shared" si="923"/>
        <v>0</v>
      </c>
      <c r="L7405" s="75">
        <v>0</v>
      </c>
      <c r="M7405" s="75">
        <v>0</v>
      </c>
      <c r="N7405" s="75">
        <v>0</v>
      </c>
      <c r="O7405" s="105">
        <v>0</v>
      </c>
      <c r="P7405" s="98">
        <f t="shared" si="924"/>
        <v>1320</v>
      </c>
      <c r="Q7405" s="98">
        <f t="shared" si="925"/>
        <v>0</v>
      </c>
      <c r="R7405" s="98">
        <f t="shared" si="926"/>
        <v>0</v>
      </c>
      <c r="S7405" s="105">
        <f t="shared" si="927"/>
        <v>0</v>
      </c>
      <c r="T7405" s="8" t="str">
        <f>IF(I7405=0,"",(INDEX('AWR Data'!A$1:E$8823,MATCH(A7405,'AWR Data'!A$1:A$8823,0),4)))</f>
        <v/>
      </c>
    </row>
    <row r="7406" spans="1:20" ht="20" customHeight="1">
      <c r="A7406" s="14" t="s">
        <v>14533</v>
      </c>
      <c r="B7406" s="14" t="s">
        <v>2346</v>
      </c>
      <c r="C7406" s="14" t="s">
        <v>14534</v>
      </c>
      <c r="E7406" s="74">
        <v>320</v>
      </c>
      <c r="F7406" s="74">
        <v>77600</v>
      </c>
      <c r="G7406" s="74">
        <f t="shared" si="920"/>
        <v>3840</v>
      </c>
      <c r="H7406" s="80">
        <f t="shared" si="921"/>
        <v>4.9484536082474224E-2</v>
      </c>
      <c r="I7406" s="74">
        <f>INDEX('AWR Data'!A$1:E$8825,MATCH(A7406,'AWR Data'!A$1:A$8825,0),5)</f>
        <v>0</v>
      </c>
      <c r="J7406" s="74">
        <f t="shared" si="922"/>
        <v>0</v>
      </c>
      <c r="K7406" s="105">
        <f t="shared" si="923"/>
        <v>0</v>
      </c>
      <c r="L7406" s="75">
        <v>0</v>
      </c>
      <c r="M7406" s="75">
        <v>0</v>
      </c>
      <c r="N7406" s="75">
        <v>0</v>
      </c>
      <c r="O7406" s="105">
        <v>0</v>
      </c>
      <c r="P7406" s="98">
        <f t="shared" si="924"/>
        <v>3840</v>
      </c>
      <c r="Q7406" s="98">
        <f t="shared" si="925"/>
        <v>0</v>
      </c>
      <c r="R7406" s="98">
        <f t="shared" si="926"/>
        <v>0</v>
      </c>
      <c r="S7406" s="105">
        <f t="shared" si="927"/>
        <v>0</v>
      </c>
      <c r="T7406" s="8" t="str">
        <f>IF(I7406=0,"",(INDEX('AWR Data'!A$1:E$8823,MATCH(A7406,'AWR Data'!A$1:A$8823,0),4)))</f>
        <v/>
      </c>
    </row>
    <row r="7407" spans="1:20" ht="20" customHeight="1">
      <c r="A7407" s="14" t="s">
        <v>14321</v>
      </c>
      <c r="B7407" s="14" t="s">
        <v>2346</v>
      </c>
      <c r="C7407" s="14" t="s">
        <v>14322</v>
      </c>
      <c r="E7407" s="74">
        <v>320</v>
      </c>
      <c r="F7407" s="74">
        <v>53400</v>
      </c>
      <c r="G7407" s="74">
        <f t="shared" si="920"/>
        <v>3840</v>
      </c>
      <c r="H7407" s="80">
        <f t="shared" si="921"/>
        <v>7.1910112359550568E-2</v>
      </c>
      <c r="I7407" s="74">
        <f>INDEX('AWR Data'!A$1:E$8825,MATCH(A7407,'AWR Data'!A$1:A$8825,0),5)</f>
        <v>0</v>
      </c>
      <c r="J7407" s="74">
        <f t="shared" si="922"/>
        <v>0</v>
      </c>
      <c r="K7407" s="105">
        <f t="shared" si="923"/>
        <v>0</v>
      </c>
      <c r="L7407" s="75">
        <v>0</v>
      </c>
      <c r="M7407" s="75">
        <v>0</v>
      </c>
      <c r="N7407" s="75">
        <v>0</v>
      </c>
      <c r="O7407" s="105">
        <v>0</v>
      </c>
      <c r="P7407" s="98">
        <f t="shared" si="924"/>
        <v>3840</v>
      </c>
      <c r="Q7407" s="98">
        <f t="shared" si="925"/>
        <v>0</v>
      </c>
      <c r="R7407" s="98">
        <f t="shared" si="926"/>
        <v>0</v>
      </c>
      <c r="S7407" s="105">
        <f t="shared" si="927"/>
        <v>0</v>
      </c>
      <c r="T7407" s="8" t="str">
        <f>IF(I7407=0,"",(INDEX('AWR Data'!A$1:E$8823,MATCH(A7407,'AWR Data'!A$1:A$8823,0),4)))</f>
        <v/>
      </c>
    </row>
    <row r="7408" spans="1:20" ht="20" customHeight="1">
      <c r="A7408" s="14" t="s">
        <v>14323</v>
      </c>
      <c r="B7408" s="14" t="s">
        <v>2346</v>
      </c>
      <c r="C7408" s="14" t="s">
        <v>14324</v>
      </c>
      <c r="E7408" s="74">
        <v>91</v>
      </c>
      <c r="F7408" s="74">
        <v>174000</v>
      </c>
      <c r="G7408" s="74">
        <f t="shared" si="920"/>
        <v>1092</v>
      </c>
      <c r="H7408" s="80">
        <f t="shared" si="921"/>
        <v>6.2758620689655174E-3</v>
      </c>
      <c r="I7408" s="74">
        <f>INDEX('AWR Data'!A$1:E$8825,MATCH(A7408,'AWR Data'!A$1:A$8825,0),5)</f>
        <v>0</v>
      </c>
      <c r="J7408" s="74">
        <f t="shared" si="922"/>
        <v>0</v>
      </c>
      <c r="K7408" s="105">
        <f t="shared" si="923"/>
        <v>0</v>
      </c>
      <c r="L7408" s="75">
        <v>0</v>
      </c>
      <c r="M7408" s="75">
        <v>0</v>
      </c>
      <c r="N7408" s="75">
        <v>0</v>
      </c>
      <c r="O7408" s="105">
        <v>0</v>
      </c>
      <c r="P7408" s="98">
        <f t="shared" si="924"/>
        <v>1092</v>
      </c>
      <c r="Q7408" s="98">
        <f t="shared" si="925"/>
        <v>0</v>
      </c>
      <c r="R7408" s="98">
        <f t="shared" si="926"/>
        <v>0</v>
      </c>
      <c r="S7408" s="105">
        <f t="shared" si="927"/>
        <v>0</v>
      </c>
      <c r="T7408" s="8" t="str">
        <f>IF(I7408=0,"",(INDEX('AWR Data'!A$1:E$8823,MATCH(A7408,'AWR Data'!A$1:A$8823,0),4)))</f>
        <v/>
      </c>
    </row>
    <row r="7409" spans="1:20" ht="20" customHeight="1">
      <c r="A7409" s="14" t="s">
        <v>14325</v>
      </c>
      <c r="B7409" s="14" t="s">
        <v>2346</v>
      </c>
      <c r="C7409" s="14" t="s">
        <v>14326</v>
      </c>
      <c r="E7409" s="74">
        <v>1000</v>
      </c>
      <c r="F7409" s="74">
        <v>582000</v>
      </c>
      <c r="G7409" s="74">
        <f t="shared" si="920"/>
        <v>12000</v>
      </c>
      <c r="H7409" s="80">
        <f t="shared" si="921"/>
        <v>2.0618556701030927E-2</v>
      </c>
      <c r="I7409" s="74">
        <f>INDEX('AWR Data'!A$1:E$8825,MATCH(A7409,'AWR Data'!A$1:A$8825,0),5)</f>
        <v>0</v>
      </c>
      <c r="J7409" s="74">
        <f t="shared" si="922"/>
        <v>0</v>
      </c>
      <c r="K7409" s="105">
        <f t="shared" si="923"/>
        <v>0</v>
      </c>
      <c r="L7409" s="75">
        <v>0</v>
      </c>
      <c r="M7409" s="75">
        <v>0</v>
      </c>
      <c r="N7409" s="75">
        <v>0</v>
      </c>
      <c r="O7409" s="105">
        <v>0</v>
      </c>
      <c r="P7409" s="98">
        <f t="shared" si="924"/>
        <v>12000</v>
      </c>
      <c r="Q7409" s="98">
        <f t="shared" si="925"/>
        <v>0</v>
      </c>
      <c r="R7409" s="98">
        <f t="shared" si="926"/>
        <v>0</v>
      </c>
      <c r="S7409" s="105">
        <f t="shared" si="927"/>
        <v>0</v>
      </c>
      <c r="T7409" s="8" t="str">
        <f>IF(I7409=0,"",(INDEX('AWR Data'!A$1:E$8823,MATCH(A7409,'AWR Data'!A$1:A$8823,0),4)))</f>
        <v/>
      </c>
    </row>
    <row r="7410" spans="1:20" ht="20" customHeight="1">
      <c r="A7410" s="14" t="s">
        <v>14327</v>
      </c>
      <c r="B7410" s="14" t="s">
        <v>498</v>
      </c>
      <c r="C7410" s="14" t="s">
        <v>14328</v>
      </c>
      <c r="E7410" s="74">
        <v>22</v>
      </c>
      <c r="F7410" s="74">
        <v>4150</v>
      </c>
      <c r="G7410" s="74">
        <f t="shared" si="920"/>
        <v>264</v>
      </c>
      <c r="H7410" s="80">
        <f t="shared" si="921"/>
        <v>6.36144578313253E-2</v>
      </c>
      <c r="I7410" s="74">
        <f>INDEX('AWR Data'!A$1:E$8825,MATCH(A7410,'AWR Data'!A$1:A$8825,0),5)</f>
        <v>0</v>
      </c>
      <c r="J7410" s="74">
        <f t="shared" si="922"/>
        <v>0</v>
      </c>
      <c r="K7410" s="105">
        <f t="shared" si="923"/>
        <v>0</v>
      </c>
      <c r="L7410" s="75">
        <v>0</v>
      </c>
      <c r="M7410" s="75">
        <v>0</v>
      </c>
      <c r="N7410" s="75">
        <v>0</v>
      </c>
      <c r="O7410" s="105">
        <v>0</v>
      </c>
      <c r="P7410" s="98">
        <f t="shared" si="924"/>
        <v>264</v>
      </c>
      <c r="Q7410" s="98">
        <f t="shared" si="925"/>
        <v>0</v>
      </c>
      <c r="R7410" s="98">
        <f t="shared" si="926"/>
        <v>0</v>
      </c>
      <c r="S7410" s="105">
        <f t="shared" si="927"/>
        <v>0</v>
      </c>
      <c r="T7410" s="8" t="str">
        <f>IF(I7410=0,"",(INDEX('AWR Data'!A$1:E$8823,MATCH(A7410,'AWR Data'!A$1:A$8823,0),4)))</f>
        <v/>
      </c>
    </row>
    <row r="7411" spans="1:20" ht="20" customHeight="1">
      <c r="A7411" s="14" t="s">
        <v>14329</v>
      </c>
      <c r="B7411" s="14" t="s">
        <v>570</v>
      </c>
      <c r="C7411" s="14" t="s">
        <v>14330</v>
      </c>
      <c r="E7411" s="74">
        <v>9900</v>
      </c>
      <c r="F7411" s="74">
        <v>129000</v>
      </c>
      <c r="G7411" s="74">
        <f t="shared" si="920"/>
        <v>118800</v>
      </c>
      <c r="H7411" s="80">
        <f t="shared" si="921"/>
        <v>0.92093023255813955</v>
      </c>
      <c r="I7411" s="74">
        <f>INDEX('AWR Data'!A$1:E$8825,MATCH(A7411,'AWR Data'!A$1:A$8825,0),5)</f>
        <v>0</v>
      </c>
      <c r="J7411" s="74">
        <f t="shared" si="922"/>
        <v>0</v>
      </c>
      <c r="K7411" s="105">
        <f t="shared" si="923"/>
        <v>0</v>
      </c>
      <c r="L7411" s="75">
        <v>0</v>
      </c>
      <c r="M7411" s="75">
        <v>0</v>
      </c>
      <c r="N7411" s="75">
        <v>0</v>
      </c>
      <c r="O7411" s="105">
        <v>0</v>
      </c>
      <c r="P7411" s="98">
        <f t="shared" si="924"/>
        <v>118800</v>
      </c>
      <c r="Q7411" s="98">
        <f t="shared" si="925"/>
        <v>0</v>
      </c>
      <c r="R7411" s="98">
        <f t="shared" si="926"/>
        <v>0</v>
      </c>
      <c r="S7411" s="105">
        <f t="shared" si="927"/>
        <v>0</v>
      </c>
      <c r="T7411" s="8" t="str">
        <f>IF(I7411=0,"",(INDEX('AWR Data'!A$1:E$8823,MATCH(A7411,'AWR Data'!A$1:A$8823,0),4)))</f>
        <v/>
      </c>
    </row>
    <row r="7412" spans="1:20" ht="20" customHeight="1">
      <c r="A7412" s="14" t="s">
        <v>14331</v>
      </c>
      <c r="B7412" s="14" t="s">
        <v>513</v>
      </c>
      <c r="C7412" s="14" t="s">
        <v>14332</v>
      </c>
      <c r="E7412" s="74">
        <v>170</v>
      </c>
      <c r="F7412" s="74">
        <v>12200</v>
      </c>
      <c r="G7412" s="74">
        <f t="shared" si="920"/>
        <v>2040</v>
      </c>
      <c r="H7412" s="80">
        <f t="shared" si="921"/>
        <v>0.16721311475409836</v>
      </c>
      <c r="I7412" s="74">
        <f>INDEX('AWR Data'!A$1:E$8825,MATCH(A7412,'AWR Data'!A$1:A$8825,0),5)</f>
        <v>0</v>
      </c>
      <c r="J7412" s="74">
        <f t="shared" si="922"/>
        <v>0</v>
      </c>
      <c r="K7412" s="105">
        <f t="shared" si="923"/>
        <v>0</v>
      </c>
      <c r="L7412" s="75">
        <v>0</v>
      </c>
      <c r="M7412" s="75">
        <v>0</v>
      </c>
      <c r="N7412" s="75">
        <v>0</v>
      </c>
      <c r="O7412" s="105">
        <v>0</v>
      </c>
      <c r="P7412" s="98">
        <f t="shared" si="924"/>
        <v>2040</v>
      </c>
      <c r="Q7412" s="98">
        <f t="shared" si="925"/>
        <v>0</v>
      </c>
      <c r="R7412" s="98">
        <f t="shared" si="926"/>
        <v>0</v>
      </c>
      <c r="S7412" s="105">
        <f t="shared" si="927"/>
        <v>0</v>
      </c>
      <c r="T7412" s="8" t="str">
        <f>IF(I7412=0,"",(INDEX('AWR Data'!A$1:E$8823,MATCH(A7412,'AWR Data'!A$1:A$8823,0),4)))</f>
        <v/>
      </c>
    </row>
    <row r="7413" spans="1:20" ht="20" customHeight="1">
      <c r="A7413" s="14" t="s">
        <v>14333</v>
      </c>
      <c r="B7413" s="14" t="s">
        <v>1178</v>
      </c>
      <c r="C7413" s="14" t="s">
        <v>14334</v>
      </c>
      <c r="E7413" s="74">
        <v>58</v>
      </c>
      <c r="F7413" s="74">
        <v>30800</v>
      </c>
      <c r="G7413" s="74">
        <f t="shared" si="920"/>
        <v>696</v>
      </c>
      <c r="H7413" s="80">
        <f t="shared" si="921"/>
        <v>2.2597402597402599E-2</v>
      </c>
      <c r="I7413" s="74">
        <f>INDEX('AWR Data'!A$1:E$8825,MATCH(A7413,'AWR Data'!A$1:A$8825,0),5)</f>
        <v>0</v>
      </c>
      <c r="J7413" s="74">
        <f t="shared" si="922"/>
        <v>0</v>
      </c>
      <c r="K7413" s="105">
        <f t="shared" si="923"/>
        <v>0</v>
      </c>
      <c r="L7413" s="75">
        <v>0</v>
      </c>
      <c r="M7413" s="75">
        <v>0</v>
      </c>
      <c r="N7413" s="75">
        <v>0</v>
      </c>
      <c r="O7413" s="105">
        <v>0</v>
      </c>
      <c r="P7413" s="98">
        <f t="shared" si="924"/>
        <v>696</v>
      </c>
      <c r="Q7413" s="98">
        <f t="shared" si="925"/>
        <v>0</v>
      </c>
      <c r="R7413" s="98">
        <f t="shared" si="926"/>
        <v>0</v>
      </c>
      <c r="S7413" s="105">
        <f t="shared" si="927"/>
        <v>0</v>
      </c>
      <c r="T7413" s="8" t="str">
        <f>IF(I7413=0,"",(INDEX('AWR Data'!A$1:E$8823,MATCH(A7413,'AWR Data'!A$1:A$8823,0),4)))</f>
        <v/>
      </c>
    </row>
    <row r="7414" spans="1:20" ht="20" customHeight="1">
      <c r="A7414" s="14" t="s">
        <v>14335</v>
      </c>
      <c r="B7414" s="14" t="s">
        <v>269</v>
      </c>
      <c r="C7414" s="14" t="s">
        <v>14336</v>
      </c>
      <c r="E7414" s="74">
        <v>22</v>
      </c>
      <c r="F7414" s="74">
        <v>14100</v>
      </c>
      <c r="G7414" s="74">
        <f t="shared" si="920"/>
        <v>264</v>
      </c>
      <c r="H7414" s="80">
        <f t="shared" si="921"/>
        <v>1.872340425531915E-2</v>
      </c>
      <c r="I7414" s="74">
        <f>INDEX('AWR Data'!A$1:E$8825,MATCH(A7414,'AWR Data'!A$1:A$8825,0),5)</f>
        <v>0</v>
      </c>
      <c r="J7414" s="74">
        <f t="shared" si="922"/>
        <v>0</v>
      </c>
      <c r="K7414" s="105">
        <f t="shared" si="923"/>
        <v>0</v>
      </c>
      <c r="L7414" s="75">
        <v>0</v>
      </c>
      <c r="M7414" s="75">
        <v>0</v>
      </c>
      <c r="N7414" s="75">
        <v>0</v>
      </c>
      <c r="O7414" s="105">
        <v>0</v>
      </c>
      <c r="P7414" s="98">
        <f t="shared" si="924"/>
        <v>264</v>
      </c>
      <c r="Q7414" s="98">
        <f t="shared" si="925"/>
        <v>0</v>
      </c>
      <c r="R7414" s="98">
        <f t="shared" si="926"/>
        <v>0</v>
      </c>
      <c r="S7414" s="105">
        <f t="shared" si="927"/>
        <v>0</v>
      </c>
      <c r="T7414" s="8" t="str">
        <f>IF(I7414=0,"",(INDEX('AWR Data'!A$1:E$8823,MATCH(A7414,'AWR Data'!A$1:A$8823,0),4)))</f>
        <v/>
      </c>
    </row>
    <row r="7415" spans="1:20" ht="20" customHeight="1">
      <c r="A7415" s="14" t="s">
        <v>14337</v>
      </c>
      <c r="B7415" s="14" t="s">
        <v>1178</v>
      </c>
      <c r="C7415" s="14" t="s">
        <v>14338</v>
      </c>
      <c r="E7415" s="74">
        <v>58</v>
      </c>
      <c r="F7415" s="74">
        <v>14000</v>
      </c>
      <c r="G7415" s="74">
        <f t="shared" si="920"/>
        <v>696</v>
      </c>
      <c r="H7415" s="80">
        <f t="shared" si="921"/>
        <v>4.9714285714285711E-2</v>
      </c>
      <c r="I7415" s="74">
        <f>INDEX('AWR Data'!A$1:E$8825,MATCH(A7415,'AWR Data'!A$1:A$8825,0),5)</f>
        <v>0</v>
      </c>
      <c r="J7415" s="74">
        <f t="shared" si="922"/>
        <v>0</v>
      </c>
      <c r="K7415" s="105">
        <f t="shared" si="923"/>
        <v>0</v>
      </c>
      <c r="L7415" s="75">
        <v>0</v>
      </c>
      <c r="M7415" s="75">
        <v>0</v>
      </c>
      <c r="N7415" s="75">
        <v>0</v>
      </c>
      <c r="O7415" s="105">
        <v>0</v>
      </c>
      <c r="P7415" s="98">
        <f t="shared" si="924"/>
        <v>696</v>
      </c>
      <c r="Q7415" s="98">
        <f t="shared" si="925"/>
        <v>0</v>
      </c>
      <c r="R7415" s="98">
        <f t="shared" si="926"/>
        <v>0</v>
      </c>
      <c r="S7415" s="105">
        <f t="shared" si="927"/>
        <v>0</v>
      </c>
      <c r="T7415" s="8" t="str">
        <f>IF(I7415=0,"",(INDEX('AWR Data'!A$1:E$8823,MATCH(A7415,'AWR Data'!A$1:A$8823,0),4)))</f>
        <v/>
      </c>
    </row>
    <row r="7416" spans="1:20" ht="20" customHeight="1">
      <c r="A7416" s="14" t="s">
        <v>14127</v>
      </c>
      <c r="B7416" s="14" t="s">
        <v>1178</v>
      </c>
      <c r="C7416" s="14" t="s">
        <v>14128</v>
      </c>
      <c r="E7416" s="74">
        <v>480</v>
      </c>
      <c r="F7416" s="74">
        <v>29400</v>
      </c>
      <c r="G7416" s="74">
        <f t="shared" si="920"/>
        <v>5760</v>
      </c>
      <c r="H7416" s="80">
        <f t="shared" si="921"/>
        <v>0.19591836734693877</v>
      </c>
      <c r="I7416" s="74">
        <f>INDEX('AWR Data'!A$1:E$8825,MATCH(A7416,'AWR Data'!A$1:A$8825,0),5)</f>
        <v>0</v>
      </c>
      <c r="J7416" s="74">
        <f t="shared" si="922"/>
        <v>0</v>
      </c>
      <c r="K7416" s="105">
        <f t="shared" si="923"/>
        <v>0</v>
      </c>
      <c r="L7416" s="75">
        <v>0</v>
      </c>
      <c r="M7416" s="75">
        <v>0</v>
      </c>
      <c r="N7416" s="75">
        <v>0</v>
      </c>
      <c r="O7416" s="105">
        <v>0</v>
      </c>
      <c r="P7416" s="98">
        <f t="shared" si="924"/>
        <v>5760</v>
      </c>
      <c r="Q7416" s="98">
        <f t="shared" si="925"/>
        <v>0</v>
      </c>
      <c r="R7416" s="98">
        <f t="shared" si="926"/>
        <v>0</v>
      </c>
      <c r="S7416" s="105">
        <f t="shared" si="927"/>
        <v>0</v>
      </c>
      <c r="T7416" s="8" t="str">
        <f>IF(I7416=0,"",(INDEX('AWR Data'!A$1:E$8823,MATCH(A7416,'AWR Data'!A$1:A$8823,0),4)))</f>
        <v/>
      </c>
    </row>
    <row r="7417" spans="1:20" ht="20" customHeight="1">
      <c r="A7417" s="14" t="s">
        <v>14129</v>
      </c>
      <c r="B7417" s="14" t="s">
        <v>568</v>
      </c>
      <c r="E7417" s="74">
        <v>590</v>
      </c>
      <c r="F7417" s="74">
        <v>136000</v>
      </c>
      <c r="G7417" s="74">
        <f t="shared" si="920"/>
        <v>7080</v>
      </c>
      <c r="H7417" s="80">
        <f t="shared" si="921"/>
        <v>5.2058823529411762E-2</v>
      </c>
      <c r="I7417" s="74">
        <f>INDEX('AWR Data'!A$1:E$8825,MATCH(A7417,'AWR Data'!A$1:A$8825,0),5)</f>
        <v>0</v>
      </c>
      <c r="J7417" s="74">
        <f t="shared" si="922"/>
        <v>0</v>
      </c>
      <c r="K7417" s="105">
        <f t="shared" si="923"/>
        <v>0</v>
      </c>
      <c r="L7417" s="75">
        <v>0</v>
      </c>
      <c r="M7417" s="75">
        <v>0</v>
      </c>
      <c r="N7417" s="75">
        <v>0</v>
      </c>
      <c r="O7417" s="105">
        <v>0</v>
      </c>
      <c r="P7417" s="98">
        <f t="shared" si="924"/>
        <v>7080</v>
      </c>
      <c r="Q7417" s="98">
        <f t="shared" si="925"/>
        <v>0</v>
      </c>
      <c r="R7417" s="98">
        <f t="shared" si="926"/>
        <v>0</v>
      </c>
      <c r="S7417" s="105">
        <f t="shared" si="927"/>
        <v>0</v>
      </c>
      <c r="T7417" s="8" t="str">
        <f>IF(I7417=0,"",(INDEX('AWR Data'!A$1:E$8823,MATCH(A7417,'AWR Data'!A$1:A$8823,0),4)))</f>
        <v/>
      </c>
    </row>
    <row r="7418" spans="1:20" ht="20" customHeight="1">
      <c r="A7418" s="14" t="s">
        <v>14130</v>
      </c>
      <c r="B7418" s="14" t="s">
        <v>568</v>
      </c>
      <c r="E7418" s="74">
        <v>22</v>
      </c>
      <c r="F7418" s="74">
        <v>1490</v>
      </c>
      <c r="G7418" s="74">
        <f t="shared" si="920"/>
        <v>264</v>
      </c>
      <c r="H7418" s="80">
        <f t="shared" si="921"/>
        <v>0.17718120805369128</v>
      </c>
      <c r="I7418" s="74">
        <f>INDEX('AWR Data'!A$1:E$8825,MATCH(A7418,'AWR Data'!A$1:A$8825,0),5)</f>
        <v>0</v>
      </c>
      <c r="J7418" s="74">
        <f t="shared" si="922"/>
        <v>0</v>
      </c>
      <c r="K7418" s="105">
        <f t="shared" si="923"/>
        <v>0</v>
      </c>
      <c r="L7418" s="75">
        <v>0</v>
      </c>
      <c r="M7418" s="75">
        <v>0</v>
      </c>
      <c r="N7418" s="75">
        <v>0</v>
      </c>
      <c r="O7418" s="105">
        <v>0</v>
      </c>
      <c r="P7418" s="98">
        <f t="shared" si="924"/>
        <v>264</v>
      </c>
      <c r="Q7418" s="98">
        <f t="shared" si="925"/>
        <v>0</v>
      </c>
      <c r="R7418" s="98">
        <f t="shared" si="926"/>
        <v>0</v>
      </c>
      <c r="S7418" s="105">
        <f t="shared" si="927"/>
        <v>0</v>
      </c>
      <c r="T7418" s="8" t="str">
        <f>IF(I7418=0,"",(INDEX('AWR Data'!A$1:E$8823,MATCH(A7418,'AWR Data'!A$1:A$8823,0),4)))</f>
        <v/>
      </c>
    </row>
    <row r="7419" spans="1:20" ht="20" customHeight="1">
      <c r="A7419" s="14" t="s">
        <v>14131</v>
      </c>
      <c r="B7419" s="14" t="s">
        <v>568</v>
      </c>
      <c r="E7419" s="74">
        <v>110</v>
      </c>
      <c r="F7419" s="74">
        <v>22100</v>
      </c>
      <c r="G7419" s="74">
        <f t="shared" si="920"/>
        <v>1320</v>
      </c>
      <c r="H7419" s="80">
        <f t="shared" si="921"/>
        <v>5.972850678733032E-2</v>
      </c>
      <c r="I7419" s="74">
        <f>INDEX('AWR Data'!A$1:E$8825,MATCH(A7419,'AWR Data'!A$1:A$8825,0),5)</f>
        <v>0</v>
      </c>
      <c r="J7419" s="74">
        <f t="shared" si="922"/>
        <v>0</v>
      </c>
      <c r="K7419" s="105">
        <f t="shared" si="923"/>
        <v>0</v>
      </c>
      <c r="L7419" s="75">
        <v>0</v>
      </c>
      <c r="M7419" s="75">
        <v>0</v>
      </c>
      <c r="N7419" s="75">
        <v>0</v>
      </c>
      <c r="O7419" s="105">
        <v>0</v>
      </c>
      <c r="P7419" s="98">
        <f t="shared" si="924"/>
        <v>1320</v>
      </c>
      <c r="Q7419" s="98">
        <f t="shared" si="925"/>
        <v>0</v>
      </c>
      <c r="R7419" s="98">
        <f t="shared" si="926"/>
        <v>0</v>
      </c>
      <c r="S7419" s="105">
        <f t="shared" si="927"/>
        <v>0</v>
      </c>
      <c r="T7419" s="8" t="str">
        <f>IF(I7419=0,"",(INDEX('AWR Data'!A$1:E$8823,MATCH(A7419,'AWR Data'!A$1:A$8823,0),4)))</f>
        <v/>
      </c>
    </row>
    <row r="7420" spans="1:20" ht="20" customHeight="1">
      <c r="A7420" s="14" t="s">
        <v>14132</v>
      </c>
      <c r="B7420" s="14" t="s">
        <v>418</v>
      </c>
      <c r="C7420" s="14" t="s">
        <v>14133</v>
      </c>
      <c r="E7420" s="74">
        <v>46</v>
      </c>
      <c r="F7420" s="74">
        <v>1790</v>
      </c>
      <c r="G7420" s="74">
        <f t="shared" si="920"/>
        <v>552</v>
      </c>
      <c r="H7420" s="80">
        <f t="shared" si="921"/>
        <v>0.30837988826815643</v>
      </c>
      <c r="I7420" s="74">
        <f>INDEX('AWR Data'!A$1:E$8825,MATCH(A7420,'AWR Data'!A$1:A$8825,0),5)</f>
        <v>0</v>
      </c>
      <c r="J7420" s="74">
        <f t="shared" si="922"/>
        <v>0</v>
      </c>
      <c r="K7420" s="105">
        <f t="shared" si="923"/>
        <v>0</v>
      </c>
      <c r="L7420" s="75">
        <v>0</v>
      </c>
      <c r="M7420" s="75">
        <v>0</v>
      </c>
      <c r="N7420" s="75">
        <v>0</v>
      </c>
      <c r="O7420" s="105">
        <v>0</v>
      </c>
      <c r="P7420" s="98">
        <f t="shared" si="924"/>
        <v>552</v>
      </c>
      <c r="Q7420" s="98">
        <f t="shared" si="925"/>
        <v>0</v>
      </c>
      <c r="R7420" s="98">
        <f t="shared" si="926"/>
        <v>0</v>
      </c>
      <c r="S7420" s="105">
        <f t="shared" si="927"/>
        <v>0</v>
      </c>
      <c r="T7420" s="8" t="str">
        <f>IF(I7420=0,"",(INDEX('AWR Data'!A$1:E$8823,MATCH(A7420,'AWR Data'!A$1:A$8823,0),4)))</f>
        <v/>
      </c>
    </row>
    <row r="7421" spans="1:20" ht="20" customHeight="1">
      <c r="A7421" s="14" t="s">
        <v>14136</v>
      </c>
      <c r="B7421" s="14" t="s">
        <v>2185</v>
      </c>
      <c r="C7421" s="14" t="s">
        <v>14137</v>
      </c>
      <c r="E7421" s="74">
        <v>36</v>
      </c>
      <c r="F7421" s="74">
        <v>8590</v>
      </c>
      <c r="G7421" s="74">
        <f t="shared" si="920"/>
        <v>432</v>
      </c>
      <c r="H7421" s="80">
        <f t="shared" si="921"/>
        <v>5.0291036088474968E-2</v>
      </c>
      <c r="I7421" s="74">
        <f>INDEX('AWR Data'!A$1:E$8825,MATCH(A7421,'AWR Data'!A$1:A$8825,0),5)</f>
        <v>0</v>
      </c>
      <c r="J7421" s="74">
        <f t="shared" si="922"/>
        <v>0</v>
      </c>
      <c r="K7421" s="105">
        <f t="shared" si="923"/>
        <v>0</v>
      </c>
      <c r="L7421" s="75">
        <v>0</v>
      </c>
      <c r="M7421" s="75">
        <v>0</v>
      </c>
      <c r="N7421" s="75">
        <v>0</v>
      </c>
      <c r="O7421" s="105">
        <v>0</v>
      </c>
      <c r="P7421" s="98">
        <f t="shared" si="924"/>
        <v>432</v>
      </c>
      <c r="Q7421" s="98">
        <f t="shared" si="925"/>
        <v>0</v>
      </c>
      <c r="R7421" s="98">
        <f t="shared" si="926"/>
        <v>0</v>
      </c>
      <c r="S7421" s="105">
        <f t="shared" si="927"/>
        <v>0</v>
      </c>
      <c r="T7421" s="8" t="str">
        <f>IF(I7421=0,"",(INDEX('AWR Data'!A$1:E$8823,MATCH(A7421,'AWR Data'!A$1:A$8823,0),4)))</f>
        <v/>
      </c>
    </row>
    <row r="7422" spans="1:20" ht="20" customHeight="1">
      <c r="A7422" s="14" t="s">
        <v>14138</v>
      </c>
      <c r="B7422" s="14" t="s">
        <v>699</v>
      </c>
      <c r="C7422" s="14" t="s">
        <v>14139</v>
      </c>
      <c r="E7422" s="74">
        <v>480</v>
      </c>
      <c r="F7422" s="74">
        <v>31600</v>
      </c>
      <c r="G7422" s="74">
        <f t="shared" si="920"/>
        <v>5760</v>
      </c>
      <c r="H7422" s="80">
        <f t="shared" si="921"/>
        <v>0.18227848101265823</v>
      </c>
      <c r="I7422" s="74">
        <f>INDEX('AWR Data'!A$1:E$8825,MATCH(A7422,'AWR Data'!A$1:A$8825,0),5)</f>
        <v>0</v>
      </c>
      <c r="J7422" s="74">
        <f t="shared" si="922"/>
        <v>0</v>
      </c>
      <c r="K7422" s="105">
        <f t="shared" si="923"/>
        <v>0</v>
      </c>
      <c r="L7422" s="75">
        <v>0</v>
      </c>
      <c r="M7422" s="75">
        <v>0</v>
      </c>
      <c r="N7422" s="75">
        <v>0</v>
      </c>
      <c r="O7422" s="105">
        <v>0</v>
      </c>
      <c r="P7422" s="98">
        <f t="shared" si="924"/>
        <v>5760</v>
      </c>
      <c r="Q7422" s="98">
        <f t="shared" si="925"/>
        <v>0</v>
      </c>
      <c r="R7422" s="98">
        <f t="shared" si="926"/>
        <v>0</v>
      </c>
      <c r="S7422" s="105">
        <f t="shared" si="927"/>
        <v>0</v>
      </c>
      <c r="T7422" s="8" t="str">
        <f>IF(I7422=0,"",(INDEX('AWR Data'!A$1:E$8823,MATCH(A7422,'AWR Data'!A$1:A$8823,0),4)))</f>
        <v/>
      </c>
    </row>
    <row r="7423" spans="1:20" ht="20" customHeight="1">
      <c r="A7423" s="14" t="s">
        <v>14354</v>
      </c>
      <c r="B7423" s="14" t="s">
        <v>699</v>
      </c>
      <c r="C7423" s="14" t="s">
        <v>14355</v>
      </c>
      <c r="E7423" s="74">
        <v>22</v>
      </c>
      <c r="F7423" s="74">
        <v>5850</v>
      </c>
      <c r="G7423" s="74">
        <f t="shared" si="920"/>
        <v>264</v>
      </c>
      <c r="H7423" s="80">
        <f t="shared" si="921"/>
        <v>4.5128205128205132E-2</v>
      </c>
      <c r="I7423" s="74">
        <f>INDEX('AWR Data'!A$1:E$8825,MATCH(A7423,'AWR Data'!A$1:A$8825,0),5)</f>
        <v>0</v>
      </c>
      <c r="J7423" s="74">
        <f t="shared" si="922"/>
        <v>0</v>
      </c>
      <c r="K7423" s="105">
        <f t="shared" si="923"/>
        <v>0</v>
      </c>
      <c r="L7423" s="75">
        <v>0</v>
      </c>
      <c r="M7423" s="75">
        <v>0</v>
      </c>
      <c r="N7423" s="75">
        <v>0</v>
      </c>
      <c r="O7423" s="105">
        <v>0</v>
      </c>
      <c r="P7423" s="98">
        <f t="shared" si="924"/>
        <v>264</v>
      </c>
      <c r="Q7423" s="98">
        <f t="shared" si="925"/>
        <v>0</v>
      </c>
      <c r="R7423" s="98">
        <f t="shared" si="926"/>
        <v>0</v>
      </c>
      <c r="S7423" s="105">
        <f t="shared" si="927"/>
        <v>0</v>
      </c>
      <c r="T7423" s="8" t="str">
        <f>IF(I7423=0,"",(INDEX('AWR Data'!A$1:E$8823,MATCH(A7423,'AWR Data'!A$1:A$8823,0),4)))</f>
        <v/>
      </c>
    </row>
    <row r="7424" spans="1:20" ht="20" customHeight="1">
      <c r="A7424" s="14" t="s">
        <v>14356</v>
      </c>
      <c r="B7424" s="14" t="s">
        <v>699</v>
      </c>
      <c r="C7424" s="14" t="s">
        <v>14357</v>
      </c>
      <c r="E7424" s="74">
        <v>3600</v>
      </c>
      <c r="F7424" s="74">
        <v>284000</v>
      </c>
      <c r="G7424" s="74">
        <f t="shared" si="920"/>
        <v>43200</v>
      </c>
      <c r="H7424" s="80">
        <f t="shared" si="921"/>
        <v>0.15211267605633802</v>
      </c>
      <c r="I7424" s="74">
        <f>INDEX('AWR Data'!A$1:E$8825,MATCH(A7424,'AWR Data'!A$1:A$8825,0),5)</f>
        <v>0</v>
      </c>
      <c r="J7424" s="74">
        <f t="shared" si="922"/>
        <v>0</v>
      </c>
      <c r="K7424" s="105">
        <f t="shared" si="923"/>
        <v>0</v>
      </c>
      <c r="L7424" s="75">
        <v>0</v>
      </c>
      <c r="M7424" s="75">
        <v>0</v>
      </c>
      <c r="N7424" s="75">
        <v>0</v>
      </c>
      <c r="O7424" s="105">
        <v>0</v>
      </c>
      <c r="P7424" s="98">
        <f t="shared" si="924"/>
        <v>43200</v>
      </c>
      <c r="Q7424" s="98">
        <f t="shared" si="925"/>
        <v>0</v>
      </c>
      <c r="R7424" s="98">
        <f t="shared" si="926"/>
        <v>0</v>
      </c>
      <c r="S7424" s="105">
        <f t="shared" si="927"/>
        <v>0</v>
      </c>
      <c r="T7424" s="8" t="str">
        <f>IF(I7424=0,"",(INDEX('AWR Data'!A$1:E$8823,MATCH(A7424,'AWR Data'!A$1:A$8823,0),4)))</f>
        <v/>
      </c>
    </row>
    <row r="7425" spans="1:20" ht="20" customHeight="1">
      <c r="A7425" s="14" t="s">
        <v>14358</v>
      </c>
      <c r="B7425" s="14" t="s">
        <v>501</v>
      </c>
      <c r="C7425" s="14" t="s">
        <v>14359</v>
      </c>
      <c r="E7425" s="74">
        <v>28</v>
      </c>
      <c r="F7425" s="74">
        <v>19400</v>
      </c>
      <c r="G7425" s="74">
        <f t="shared" si="920"/>
        <v>336</v>
      </c>
      <c r="H7425" s="80">
        <f t="shared" si="921"/>
        <v>1.7319587628865981E-2</v>
      </c>
      <c r="I7425" s="74">
        <f>INDEX('AWR Data'!A$1:E$8825,MATCH(A7425,'AWR Data'!A$1:A$8825,0),5)</f>
        <v>0</v>
      </c>
      <c r="J7425" s="74">
        <f t="shared" si="922"/>
        <v>0</v>
      </c>
      <c r="K7425" s="105">
        <f t="shared" si="923"/>
        <v>0</v>
      </c>
      <c r="L7425" s="75">
        <v>0</v>
      </c>
      <c r="M7425" s="75">
        <v>0</v>
      </c>
      <c r="N7425" s="75">
        <v>0</v>
      </c>
      <c r="O7425" s="105">
        <v>0</v>
      </c>
      <c r="P7425" s="98">
        <f t="shared" si="924"/>
        <v>336</v>
      </c>
      <c r="Q7425" s="98">
        <f t="shared" si="925"/>
        <v>0</v>
      </c>
      <c r="R7425" s="98">
        <f t="shared" si="926"/>
        <v>0</v>
      </c>
      <c r="S7425" s="105">
        <f t="shared" si="927"/>
        <v>0</v>
      </c>
      <c r="T7425" s="8" t="str">
        <f>IF(I7425=0,"",(INDEX('AWR Data'!A$1:E$8823,MATCH(A7425,'AWR Data'!A$1:A$8823,0),4)))</f>
        <v/>
      </c>
    </row>
    <row r="7426" spans="1:20" ht="20" customHeight="1">
      <c r="A7426" s="14" t="s">
        <v>14146</v>
      </c>
      <c r="B7426" s="14" t="s">
        <v>573</v>
      </c>
      <c r="C7426" s="14" t="s">
        <v>14147</v>
      </c>
      <c r="E7426" s="74">
        <v>28</v>
      </c>
      <c r="F7426" s="74">
        <v>23500</v>
      </c>
      <c r="G7426" s="74">
        <f t="shared" si="920"/>
        <v>336</v>
      </c>
      <c r="H7426" s="80">
        <f t="shared" si="921"/>
        <v>1.4297872340425531E-2</v>
      </c>
      <c r="I7426" s="74">
        <f>INDEX('AWR Data'!A$1:E$8825,MATCH(A7426,'AWR Data'!A$1:A$8825,0),5)</f>
        <v>0</v>
      </c>
      <c r="J7426" s="74">
        <f t="shared" si="922"/>
        <v>0</v>
      </c>
      <c r="K7426" s="105">
        <f t="shared" si="923"/>
        <v>0</v>
      </c>
      <c r="L7426" s="75">
        <v>0</v>
      </c>
      <c r="M7426" s="75">
        <v>0</v>
      </c>
      <c r="N7426" s="75">
        <v>0</v>
      </c>
      <c r="O7426" s="105">
        <v>0</v>
      </c>
      <c r="P7426" s="98">
        <f t="shared" si="924"/>
        <v>336</v>
      </c>
      <c r="Q7426" s="98">
        <f t="shared" si="925"/>
        <v>0</v>
      </c>
      <c r="R7426" s="98">
        <f t="shared" si="926"/>
        <v>0</v>
      </c>
      <c r="S7426" s="105">
        <f t="shared" si="927"/>
        <v>0</v>
      </c>
      <c r="T7426" s="8" t="str">
        <f>IF(I7426=0,"",(INDEX('AWR Data'!A$1:E$8823,MATCH(A7426,'AWR Data'!A$1:A$8823,0),4)))</f>
        <v/>
      </c>
    </row>
    <row r="7427" spans="1:20" ht="20" customHeight="1">
      <c r="A7427" s="14" t="s">
        <v>14148</v>
      </c>
      <c r="B7427" s="14" t="s">
        <v>1187</v>
      </c>
      <c r="C7427" s="14" t="s">
        <v>14149</v>
      </c>
      <c r="E7427" s="74">
        <v>210</v>
      </c>
      <c r="F7427" s="74">
        <v>36900</v>
      </c>
      <c r="G7427" s="74">
        <f t="shared" si="920"/>
        <v>2520</v>
      </c>
      <c r="H7427" s="80">
        <f t="shared" si="921"/>
        <v>6.8292682926829273E-2</v>
      </c>
      <c r="I7427" s="74">
        <f>INDEX('AWR Data'!A$1:E$8825,MATCH(A7427,'AWR Data'!A$1:A$8825,0),5)</f>
        <v>0</v>
      </c>
      <c r="J7427" s="74">
        <f t="shared" si="922"/>
        <v>0</v>
      </c>
      <c r="K7427" s="105">
        <f t="shared" si="923"/>
        <v>0</v>
      </c>
      <c r="L7427" s="75">
        <v>0</v>
      </c>
      <c r="M7427" s="75">
        <v>0</v>
      </c>
      <c r="N7427" s="75">
        <v>0</v>
      </c>
      <c r="O7427" s="105">
        <v>0</v>
      </c>
      <c r="P7427" s="98">
        <f t="shared" si="924"/>
        <v>2520</v>
      </c>
      <c r="Q7427" s="98">
        <f t="shared" si="925"/>
        <v>0</v>
      </c>
      <c r="R7427" s="98">
        <f t="shared" si="926"/>
        <v>0</v>
      </c>
      <c r="S7427" s="105">
        <f t="shared" si="927"/>
        <v>0</v>
      </c>
      <c r="T7427" s="8" t="str">
        <f>IF(I7427=0,"",(INDEX('AWR Data'!A$1:E$8823,MATCH(A7427,'AWR Data'!A$1:A$8823,0),4)))</f>
        <v/>
      </c>
    </row>
    <row r="7428" spans="1:20" ht="20" customHeight="1">
      <c r="A7428" s="14" t="s">
        <v>14150</v>
      </c>
      <c r="B7428" s="14" t="s">
        <v>568</v>
      </c>
      <c r="E7428" s="74">
        <v>22</v>
      </c>
      <c r="F7428" s="74">
        <v>1200</v>
      </c>
      <c r="G7428" s="74">
        <f t="shared" si="920"/>
        <v>264</v>
      </c>
      <c r="H7428" s="80">
        <f t="shared" si="921"/>
        <v>0.22</v>
      </c>
      <c r="I7428" s="74">
        <f>INDEX('AWR Data'!A$1:E$8825,MATCH(A7428,'AWR Data'!A$1:A$8825,0),5)</f>
        <v>0</v>
      </c>
      <c r="J7428" s="74">
        <f t="shared" si="922"/>
        <v>0</v>
      </c>
      <c r="K7428" s="105">
        <f t="shared" si="923"/>
        <v>0</v>
      </c>
      <c r="L7428" s="75">
        <v>0</v>
      </c>
      <c r="M7428" s="75">
        <v>0</v>
      </c>
      <c r="N7428" s="75">
        <v>0</v>
      </c>
      <c r="O7428" s="105">
        <v>0</v>
      </c>
      <c r="P7428" s="98">
        <f t="shared" si="924"/>
        <v>264</v>
      </c>
      <c r="Q7428" s="98">
        <f t="shared" si="925"/>
        <v>0</v>
      </c>
      <c r="R7428" s="98">
        <f t="shared" si="926"/>
        <v>0</v>
      </c>
      <c r="S7428" s="105">
        <f t="shared" si="927"/>
        <v>0</v>
      </c>
      <c r="T7428" s="8" t="str">
        <f>IF(I7428=0,"",(INDEX('AWR Data'!A$1:E$8823,MATCH(A7428,'AWR Data'!A$1:A$8823,0),4)))</f>
        <v/>
      </c>
    </row>
    <row r="7429" spans="1:20" ht="20" customHeight="1">
      <c r="A7429" s="14" t="s">
        <v>14364</v>
      </c>
      <c r="B7429" s="14" t="s">
        <v>501</v>
      </c>
      <c r="C7429" s="14" t="s">
        <v>14365</v>
      </c>
      <c r="E7429" s="74">
        <v>73</v>
      </c>
      <c r="F7429" s="74">
        <v>6540</v>
      </c>
      <c r="G7429" s="74">
        <f t="shared" si="920"/>
        <v>876</v>
      </c>
      <c r="H7429" s="80">
        <f t="shared" si="921"/>
        <v>0.13394495412844037</v>
      </c>
      <c r="I7429" s="74">
        <f>INDEX('AWR Data'!A$1:E$8825,MATCH(A7429,'AWR Data'!A$1:A$8825,0),5)</f>
        <v>0</v>
      </c>
      <c r="J7429" s="74">
        <f t="shared" si="922"/>
        <v>0</v>
      </c>
      <c r="K7429" s="105">
        <f t="shared" si="923"/>
        <v>0</v>
      </c>
      <c r="L7429" s="75">
        <v>0</v>
      </c>
      <c r="M7429" s="75">
        <v>0</v>
      </c>
      <c r="N7429" s="75">
        <v>0</v>
      </c>
      <c r="O7429" s="105">
        <v>0</v>
      </c>
      <c r="P7429" s="98">
        <f t="shared" si="924"/>
        <v>876</v>
      </c>
      <c r="Q7429" s="98">
        <f t="shared" si="925"/>
        <v>0</v>
      </c>
      <c r="R7429" s="98">
        <f t="shared" si="926"/>
        <v>0</v>
      </c>
      <c r="S7429" s="105">
        <f t="shared" si="927"/>
        <v>0</v>
      </c>
      <c r="T7429" s="8" t="str">
        <f>IF(I7429=0,"",(INDEX('AWR Data'!A$1:E$8823,MATCH(A7429,'AWR Data'!A$1:A$8823,0),4)))</f>
        <v/>
      </c>
    </row>
    <row r="7430" spans="1:20" ht="20" customHeight="1">
      <c r="A7430" s="14" t="s">
        <v>14368</v>
      </c>
      <c r="B7430" s="14" t="s">
        <v>573</v>
      </c>
      <c r="C7430" s="14" t="s">
        <v>14369</v>
      </c>
      <c r="E7430" s="74">
        <v>36</v>
      </c>
      <c r="F7430" s="74">
        <v>5040</v>
      </c>
      <c r="G7430" s="74">
        <f t="shared" ref="G7430:G7493" si="928">+E7430*12</f>
        <v>432</v>
      </c>
      <c r="H7430" s="80">
        <f t="shared" ref="H7430:H7493" si="929">IF(G7430&gt;0,(IF(F7430&gt;0,G7430/F7430,1000)),0)</f>
        <v>8.5714285714285715E-2</v>
      </c>
      <c r="I7430" s="74">
        <f>INDEX('AWR Data'!A$1:E$8825,MATCH(A7430,'AWR Data'!A$1:A$8825,0),5)</f>
        <v>0</v>
      </c>
      <c r="J7430" s="74">
        <f t="shared" ref="J7430:J7493" si="930">IF(I7430=0,0,IF(I7430&gt;0,IF(I7430&lt;11,G7430,IF(I7430&lt;21,(G7430*0.32),IF(I7430&lt;31,(G7430*0.07),0)))))</f>
        <v>0</v>
      </c>
      <c r="K7430" s="105">
        <f t="shared" ref="K7430:K7493" si="931">IF(G7430,J7430/G7430,0)</f>
        <v>0</v>
      </c>
      <c r="L7430" s="75">
        <v>0</v>
      </c>
      <c r="M7430" s="75">
        <v>0</v>
      </c>
      <c r="N7430" s="75">
        <v>0</v>
      </c>
      <c r="O7430" s="105">
        <v>0</v>
      </c>
      <c r="P7430" s="98">
        <f t="shared" ref="P7430:P7493" si="932">+G7430-L7430</f>
        <v>432</v>
      </c>
      <c r="Q7430" s="98">
        <f t="shared" ref="Q7430:Q7493" si="933">IF(I7430=0,I7430-M7430,IF(M7430,IF(I7430=0,(M7430-0),M7430-I7430),I7430))</f>
        <v>0</v>
      </c>
      <c r="R7430" s="98">
        <f t="shared" ref="R7430:R7493" si="934">+J7430-N7430</f>
        <v>0</v>
      </c>
      <c r="S7430" s="105">
        <f t="shared" ref="S7430:S7493" si="935">+K7430-O7430</f>
        <v>0</v>
      </c>
      <c r="T7430" s="8" t="str">
        <f>IF(I7430=0,"",(INDEX('AWR Data'!A$1:E$8823,MATCH(A7430,'AWR Data'!A$1:A$8823,0),4)))</f>
        <v/>
      </c>
    </row>
    <row r="7431" spans="1:20" ht="20" customHeight="1">
      <c r="A7431" s="14" t="s">
        <v>14372</v>
      </c>
      <c r="B7431" s="14" t="s">
        <v>573</v>
      </c>
      <c r="C7431" s="14" t="s">
        <v>14373</v>
      </c>
      <c r="E7431" s="74">
        <v>91</v>
      </c>
      <c r="F7431" s="74">
        <v>21200</v>
      </c>
      <c r="G7431" s="74">
        <f t="shared" si="928"/>
        <v>1092</v>
      </c>
      <c r="H7431" s="80">
        <f t="shared" si="929"/>
        <v>5.1509433962264151E-2</v>
      </c>
      <c r="I7431" s="74">
        <f>INDEX('AWR Data'!A$1:E$8825,MATCH(A7431,'AWR Data'!A$1:A$8825,0),5)</f>
        <v>0</v>
      </c>
      <c r="J7431" s="74">
        <f t="shared" si="930"/>
        <v>0</v>
      </c>
      <c r="K7431" s="105">
        <f t="shared" si="931"/>
        <v>0</v>
      </c>
      <c r="L7431" s="75">
        <v>0</v>
      </c>
      <c r="M7431" s="75">
        <v>0</v>
      </c>
      <c r="N7431" s="75">
        <v>0</v>
      </c>
      <c r="O7431" s="105">
        <v>0</v>
      </c>
      <c r="P7431" s="98">
        <f t="shared" si="932"/>
        <v>1092</v>
      </c>
      <c r="Q7431" s="98">
        <f t="shared" si="933"/>
        <v>0</v>
      </c>
      <c r="R7431" s="98">
        <f t="shared" si="934"/>
        <v>0</v>
      </c>
      <c r="S7431" s="105">
        <f t="shared" si="935"/>
        <v>0</v>
      </c>
      <c r="T7431" s="8" t="str">
        <f>IF(I7431=0,"",(INDEX('AWR Data'!A$1:E$8823,MATCH(A7431,'AWR Data'!A$1:A$8823,0),4)))</f>
        <v/>
      </c>
    </row>
    <row r="7432" spans="1:20" ht="20" customHeight="1">
      <c r="A7432" s="14" t="s">
        <v>14378</v>
      </c>
      <c r="B7432" s="14" t="s">
        <v>576</v>
      </c>
      <c r="C7432" s="14" t="s">
        <v>14379</v>
      </c>
      <c r="E7432" s="74">
        <v>110</v>
      </c>
      <c r="F7432" s="74">
        <v>6550</v>
      </c>
      <c r="G7432" s="74">
        <f t="shared" si="928"/>
        <v>1320</v>
      </c>
      <c r="H7432" s="80">
        <f t="shared" si="929"/>
        <v>0.20152671755725191</v>
      </c>
      <c r="I7432" s="74">
        <f>INDEX('AWR Data'!A$1:E$8825,MATCH(A7432,'AWR Data'!A$1:A$8825,0),5)</f>
        <v>0</v>
      </c>
      <c r="J7432" s="74">
        <f t="shared" si="930"/>
        <v>0</v>
      </c>
      <c r="K7432" s="105">
        <f t="shared" si="931"/>
        <v>0</v>
      </c>
      <c r="L7432" s="75">
        <v>0</v>
      </c>
      <c r="M7432" s="75">
        <v>0</v>
      </c>
      <c r="N7432" s="75">
        <v>0</v>
      </c>
      <c r="O7432" s="105">
        <v>0</v>
      </c>
      <c r="P7432" s="98">
        <f t="shared" si="932"/>
        <v>1320</v>
      </c>
      <c r="Q7432" s="98">
        <f t="shared" si="933"/>
        <v>0</v>
      </c>
      <c r="R7432" s="98">
        <f t="shared" si="934"/>
        <v>0</v>
      </c>
      <c r="S7432" s="105">
        <f t="shared" si="935"/>
        <v>0</v>
      </c>
      <c r="T7432" s="8" t="str">
        <f>IF(I7432=0,"",(INDEX('AWR Data'!A$1:E$8823,MATCH(A7432,'AWR Data'!A$1:A$8823,0),4)))</f>
        <v/>
      </c>
    </row>
    <row r="7433" spans="1:20" ht="20" customHeight="1">
      <c r="A7433" s="14" t="s">
        <v>14167</v>
      </c>
      <c r="B7433" s="14" t="s">
        <v>2119</v>
      </c>
      <c r="C7433" s="14" t="s">
        <v>14168</v>
      </c>
      <c r="E7433" s="74">
        <v>16</v>
      </c>
      <c r="F7433" s="74">
        <v>1450</v>
      </c>
      <c r="G7433" s="74">
        <f t="shared" si="928"/>
        <v>192</v>
      </c>
      <c r="H7433" s="80">
        <f t="shared" si="929"/>
        <v>0.13241379310344828</v>
      </c>
      <c r="I7433" s="74">
        <f>INDEX('AWR Data'!A$1:E$8825,MATCH(A7433,'AWR Data'!A$1:A$8825,0),5)</f>
        <v>0</v>
      </c>
      <c r="J7433" s="74">
        <f t="shared" si="930"/>
        <v>0</v>
      </c>
      <c r="K7433" s="105">
        <f t="shared" si="931"/>
        <v>0</v>
      </c>
      <c r="L7433" s="75">
        <v>0</v>
      </c>
      <c r="M7433" s="75">
        <v>0</v>
      </c>
      <c r="N7433" s="75">
        <v>0</v>
      </c>
      <c r="O7433" s="105">
        <v>0</v>
      </c>
      <c r="P7433" s="98">
        <f t="shared" si="932"/>
        <v>192</v>
      </c>
      <c r="Q7433" s="98">
        <f t="shared" si="933"/>
        <v>0</v>
      </c>
      <c r="R7433" s="98">
        <f t="shared" si="934"/>
        <v>0</v>
      </c>
      <c r="S7433" s="105">
        <f t="shared" si="935"/>
        <v>0</v>
      </c>
      <c r="T7433" s="8" t="str">
        <f>IF(I7433=0,"",(INDEX('AWR Data'!A$1:E$8823,MATCH(A7433,'AWR Data'!A$1:A$8823,0),4)))</f>
        <v/>
      </c>
    </row>
    <row r="7434" spans="1:20" ht="20" customHeight="1">
      <c r="A7434" s="14" t="s">
        <v>14171</v>
      </c>
      <c r="B7434" s="14" t="s">
        <v>513</v>
      </c>
      <c r="C7434" s="14" t="s">
        <v>14172</v>
      </c>
      <c r="E7434" s="74">
        <v>22</v>
      </c>
      <c r="F7434" s="74">
        <v>2600</v>
      </c>
      <c r="G7434" s="74">
        <f t="shared" si="928"/>
        <v>264</v>
      </c>
      <c r="H7434" s="80">
        <f t="shared" si="929"/>
        <v>0.10153846153846154</v>
      </c>
      <c r="I7434" s="74">
        <f>INDEX('AWR Data'!A$1:E$8825,MATCH(A7434,'AWR Data'!A$1:A$8825,0),5)</f>
        <v>0</v>
      </c>
      <c r="J7434" s="74">
        <f t="shared" si="930"/>
        <v>0</v>
      </c>
      <c r="K7434" s="105">
        <f t="shared" si="931"/>
        <v>0</v>
      </c>
      <c r="L7434" s="75">
        <v>0</v>
      </c>
      <c r="M7434" s="75">
        <v>0</v>
      </c>
      <c r="N7434" s="75">
        <v>0</v>
      </c>
      <c r="O7434" s="105">
        <v>0</v>
      </c>
      <c r="P7434" s="98">
        <f t="shared" si="932"/>
        <v>264</v>
      </c>
      <c r="Q7434" s="98">
        <f t="shared" si="933"/>
        <v>0</v>
      </c>
      <c r="R7434" s="98">
        <f t="shared" si="934"/>
        <v>0</v>
      </c>
      <c r="S7434" s="105">
        <f t="shared" si="935"/>
        <v>0</v>
      </c>
      <c r="T7434" s="8" t="str">
        <f>IF(I7434=0,"",(INDEX('AWR Data'!A$1:E$8823,MATCH(A7434,'AWR Data'!A$1:A$8823,0),4)))</f>
        <v/>
      </c>
    </row>
    <row r="7435" spans="1:20" ht="20" customHeight="1">
      <c r="A7435" s="14" t="s">
        <v>14173</v>
      </c>
      <c r="B7435" s="14" t="s">
        <v>721</v>
      </c>
      <c r="C7435" s="14" t="s">
        <v>14174</v>
      </c>
      <c r="E7435" s="74">
        <v>73</v>
      </c>
      <c r="F7435" s="74">
        <v>234</v>
      </c>
      <c r="G7435" s="74">
        <f t="shared" si="928"/>
        <v>876</v>
      </c>
      <c r="H7435" s="80">
        <f t="shared" si="929"/>
        <v>3.7435897435897436</v>
      </c>
      <c r="I7435" s="74">
        <f>INDEX('AWR Data'!A$1:E$8825,MATCH(A7435,'AWR Data'!A$1:A$8825,0),5)</f>
        <v>0</v>
      </c>
      <c r="J7435" s="74">
        <f t="shared" si="930"/>
        <v>0</v>
      </c>
      <c r="K7435" s="105">
        <f t="shared" si="931"/>
        <v>0</v>
      </c>
      <c r="L7435" s="75">
        <v>0</v>
      </c>
      <c r="M7435" s="75">
        <v>0</v>
      </c>
      <c r="N7435" s="75">
        <v>0</v>
      </c>
      <c r="O7435" s="105">
        <v>0</v>
      </c>
      <c r="P7435" s="98">
        <f t="shared" si="932"/>
        <v>876</v>
      </c>
      <c r="Q7435" s="98">
        <f t="shared" si="933"/>
        <v>0</v>
      </c>
      <c r="R7435" s="98">
        <f t="shared" si="934"/>
        <v>0</v>
      </c>
      <c r="S7435" s="105">
        <f t="shared" si="935"/>
        <v>0</v>
      </c>
      <c r="T7435" s="8" t="str">
        <f>IF(I7435=0,"",(INDEX('AWR Data'!A$1:E$8823,MATCH(A7435,'AWR Data'!A$1:A$8823,0),4)))</f>
        <v/>
      </c>
    </row>
    <row r="7436" spans="1:20" ht="20" customHeight="1">
      <c r="A7436" s="14" t="s">
        <v>14392</v>
      </c>
      <c r="B7436" s="14" t="s">
        <v>576</v>
      </c>
      <c r="C7436" s="14" t="s">
        <v>14393</v>
      </c>
      <c r="E7436" s="74">
        <v>28</v>
      </c>
      <c r="F7436" s="74">
        <v>5800</v>
      </c>
      <c r="G7436" s="74">
        <f t="shared" si="928"/>
        <v>336</v>
      </c>
      <c r="H7436" s="80">
        <f t="shared" si="929"/>
        <v>5.7931034482758624E-2</v>
      </c>
      <c r="I7436" s="74">
        <f>INDEX('AWR Data'!A$1:E$8825,MATCH(A7436,'AWR Data'!A$1:A$8825,0),5)</f>
        <v>0</v>
      </c>
      <c r="J7436" s="74">
        <f t="shared" si="930"/>
        <v>0</v>
      </c>
      <c r="K7436" s="105">
        <f t="shared" si="931"/>
        <v>0</v>
      </c>
      <c r="L7436" s="75">
        <v>0</v>
      </c>
      <c r="M7436" s="75">
        <v>0</v>
      </c>
      <c r="N7436" s="75">
        <v>0</v>
      </c>
      <c r="O7436" s="105">
        <v>0</v>
      </c>
      <c r="P7436" s="98">
        <f t="shared" si="932"/>
        <v>336</v>
      </c>
      <c r="Q7436" s="98">
        <f t="shared" si="933"/>
        <v>0</v>
      </c>
      <c r="R7436" s="98">
        <f t="shared" si="934"/>
        <v>0</v>
      </c>
      <c r="S7436" s="105">
        <f t="shared" si="935"/>
        <v>0</v>
      </c>
      <c r="T7436" s="8" t="str">
        <f>IF(I7436=0,"",(INDEX('AWR Data'!A$1:E$8823,MATCH(A7436,'AWR Data'!A$1:A$8823,0),4)))</f>
        <v/>
      </c>
    </row>
    <row r="7437" spans="1:20" ht="20" customHeight="1">
      <c r="A7437" s="14" t="s">
        <v>14394</v>
      </c>
      <c r="B7437" s="14" t="s">
        <v>568</v>
      </c>
      <c r="E7437" s="74">
        <v>58</v>
      </c>
      <c r="F7437" s="74">
        <v>369</v>
      </c>
      <c r="G7437" s="74">
        <f t="shared" si="928"/>
        <v>696</v>
      </c>
      <c r="H7437" s="80">
        <f t="shared" si="929"/>
        <v>1.8861788617886179</v>
      </c>
      <c r="I7437" s="74">
        <f>INDEX('AWR Data'!A$1:E$8825,MATCH(A7437,'AWR Data'!A$1:A$8825,0),5)</f>
        <v>0</v>
      </c>
      <c r="J7437" s="74">
        <f t="shared" si="930"/>
        <v>0</v>
      </c>
      <c r="K7437" s="105">
        <f t="shared" si="931"/>
        <v>0</v>
      </c>
      <c r="L7437" s="75">
        <v>0</v>
      </c>
      <c r="M7437" s="75">
        <v>0</v>
      </c>
      <c r="N7437" s="75">
        <v>0</v>
      </c>
      <c r="O7437" s="105">
        <v>0</v>
      </c>
      <c r="P7437" s="98">
        <f t="shared" si="932"/>
        <v>696</v>
      </c>
      <c r="Q7437" s="98">
        <f t="shared" si="933"/>
        <v>0</v>
      </c>
      <c r="R7437" s="98">
        <f t="shared" si="934"/>
        <v>0</v>
      </c>
      <c r="S7437" s="105">
        <f t="shared" si="935"/>
        <v>0</v>
      </c>
      <c r="T7437" s="8" t="str">
        <f>IF(I7437=0,"",(INDEX('AWR Data'!A$1:E$8823,MATCH(A7437,'AWR Data'!A$1:A$8823,0),4)))</f>
        <v/>
      </c>
    </row>
    <row r="7438" spans="1:20" ht="20" customHeight="1">
      <c r="A7438" s="14" t="s">
        <v>14395</v>
      </c>
      <c r="B7438" s="14" t="s">
        <v>2119</v>
      </c>
      <c r="C7438" s="14" t="s">
        <v>14396</v>
      </c>
      <c r="E7438" s="74">
        <v>73</v>
      </c>
      <c r="F7438" s="74">
        <v>1970</v>
      </c>
      <c r="G7438" s="74">
        <f t="shared" si="928"/>
        <v>876</v>
      </c>
      <c r="H7438" s="80">
        <f t="shared" si="929"/>
        <v>0.4446700507614213</v>
      </c>
      <c r="I7438" s="74">
        <f>INDEX('AWR Data'!A$1:E$8825,MATCH(A7438,'AWR Data'!A$1:A$8825,0),5)</f>
        <v>0</v>
      </c>
      <c r="J7438" s="74">
        <f t="shared" si="930"/>
        <v>0</v>
      </c>
      <c r="K7438" s="105">
        <f t="shared" si="931"/>
        <v>0</v>
      </c>
      <c r="L7438" s="75">
        <v>0</v>
      </c>
      <c r="M7438" s="75">
        <v>0</v>
      </c>
      <c r="N7438" s="75">
        <v>0</v>
      </c>
      <c r="O7438" s="105">
        <v>0</v>
      </c>
      <c r="P7438" s="98">
        <f t="shared" si="932"/>
        <v>876</v>
      </c>
      <c r="Q7438" s="98">
        <f t="shared" si="933"/>
        <v>0</v>
      </c>
      <c r="R7438" s="98">
        <f t="shared" si="934"/>
        <v>0</v>
      </c>
      <c r="S7438" s="105">
        <f t="shared" si="935"/>
        <v>0</v>
      </c>
      <c r="T7438" s="8" t="str">
        <f>IF(I7438=0,"",(INDEX('AWR Data'!A$1:E$8823,MATCH(A7438,'AWR Data'!A$1:A$8823,0),4)))</f>
        <v/>
      </c>
    </row>
    <row r="7439" spans="1:20" ht="20" customHeight="1">
      <c r="A7439" s="14" t="s">
        <v>14397</v>
      </c>
      <c r="B7439" s="14" t="s">
        <v>510</v>
      </c>
      <c r="C7439" s="14" t="s">
        <v>14398</v>
      </c>
      <c r="E7439" s="74">
        <v>210</v>
      </c>
      <c r="F7439" s="74">
        <v>56400</v>
      </c>
      <c r="G7439" s="74">
        <f t="shared" si="928"/>
        <v>2520</v>
      </c>
      <c r="H7439" s="80">
        <f t="shared" si="929"/>
        <v>4.4680851063829789E-2</v>
      </c>
      <c r="I7439" s="74">
        <f>INDEX('AWR Data'!A$1:E$8825,MATCH(A7439,'AWR Data'!A$1:A$8825,0),5)</f>
        <v>0</v>
      </c>
      <c r="J7439" s="74">
        <f t="shared" si="930"/>
        <v>0</v>
      </c>
      <c r="K7439" s="105">
        <f t="shared" si="931"/>
        <v>0</v>
      </c>
      <c r="L7439" s="75">
        <v>0</v>
      </c>
      <c r="M7439" s="75">
        <v>0</v>
      </c>
      <c r="N7439" s="75">
        <v>0</v>
      </c>
      <c r="O7439" s="105">
        <v>0</v>
      </c>
      <c r="P7439" s="98">
        <f t="shared" si="932"/>
        <v>2520</v>
      </c>
      <c r="Q7439" s="98">
        <f t="shared" si="933"/>
        <v>0</v>
      </c>
      <c r="R7439" s="98">
        <f t="shared" si="934"/>
        <v>0</v>
      </c>
      <c r="S7439" s="105">
        <f t="shared" si="935"/>
        <v>0</v>
      </c>
      <c r="T7439" s="8" t="str">
        <f>IF(I7439=0,"",(INDEX('AWR Data'!A$1:E$8823,MATCH(A7439,'AWR Data'!A$1:A$8823,0),4)))</f>
        <v/>
      </c>
    </row>
    <row r="7440" spans="1:20" ht="20" customHeight="1">
      <c r="A7440" s="14" t="s">
        <v>14399</v>
      </c>
      <c r="B7440" s="14" t="s">
        <v>1795</v>
      </c>
      <c r="C7440" s="14" t="s">
        <v>14400</v>
      </c>
      <c r="E7440" s="74">
        <v>91</v>
      </c>
      <c r="F7440" s="74">
        <v>58900</v>
      </c>
      <c r="G7440" s="74">
        <f t="shared" si="928"/>
        <v>1092</v>
      </c>
      <c r="H7440" s="80">
        <f t="shared" si="929"/>
        <v>1.8539898132427842E-2</v>
      </c>
      <c r="I7440" s="74">
        <f>INDEX('AWR Data'!A$1:E$8825,MATCH(A7440,'AWR Data'!A$1:A$8825,0),5)</f>
        <v>0</v>
      </c>
      <c r="J7440" s="74">
        <f t="shared" si="930"/>
        <v>0</v>
      </c>
      <c r="K7440" s="105">
        <f t="shared" si="931"/>
        <v>0</v>
      </c>
      <c r="L7440" s="75">
        <v>0</v>
      </c>
      <c r="M7440" s="75">
        <v>0</v>
      </c>
      <c r="N7440" s="75">
        <v>0</v>
      </c>
      <c r="O7440" s="105">
        <v>0</v>
      </c>
      <c r="P7440" s="98">
        <f t="shared" si="932"/>
        <v>1092</v>
      </c>
      <c r="Q7440" s="98">
        <f t="shared" si="933"/>
        <v>0</v>
      </c>
      <c r="R7440" s="98">
        <f t="shared" si="934"/>
        <v>0</v>
      </c>
      <c r="S7440" s="105">
        <f t="shared" si="935"/>
        <v>0</v>
      </c>
      <c r="T7440" s="8" t="str">
        <f>IF(I7440=0,"",(INDEX('AWR Data'!A$1:E$8823,MATCH(A7440,'AWR Data'!A$1:A$8823,0),4)))</f>
        <v/>
      </c>
    </row>
    <row r="7441" spans="1:20" ht="20" customHeight="1">
      <c r="A7441" s="14" t="s">
        <v>14401</v>
      </c>
      <c r="B7441" s="14" t="s">
        <v>269</v>
      </c>
      <c r="C7441" s="14" t="s">
        <v>14402</v>
      </c>
      <c r="E7441" s="74">
        <v>28</v>
      </c>
      <c r="F7441" s="74">
        <v>16500</v>
      </c>
      <c r="G7441" s="74">
        <f t="shared" si="928"/>
        <v>336</v>
      </c>
      <c r="H7441" s="80">
        <f t="shared" si="929"/>
        <v>2.0363636363636365E-2</v>
      </c>
      <c r="I7441" s="74">
        <f>INDEX('AWR Data'!A$1:E$8825,MATCH(A7441,'AWR Data'!A$1:A$8825,0),5)</f>
        <v>0</v>
      </c>
      <c r="J7441" s="74">
        <f t="shared" si="930"/>
        <v>0</v>
      </c>
      <c r="K7441" s="105">
        <f t="shared" si="931"/>
        <v>0</v>
      </c>
      <c r="L7441" s="75">
        <v>0</v>
      </c>
      <c r="M7441" s="75">
        <v>0</v>
      </c>
      <c r="N7441" s="75">
        <v>0</v>
      </c>
      <c r="O7441" s="105">
        <v>0</v>
      </c>
      <c r="P7441" s="98">
        <f t="shared" si="932"/>
        <v>336</v>
      </c>
      <c r="Q7441" s="98">
        <f t="shared" si="933"/>
        <v>0</v>
      </c>
      <c r="R7441" s="98">
        <f t="shared" si="934"/>
        <v>0</v>
      </c>
      <c r="S7441" s="105">
        <f t="shared" si="935"/>
        <v>0</v>
      </c>
      <c r="T7441" s="8" t="str">
        <f>IF(I7441=0,"",(INDEX('AWR Data'!A$1:E$8823,MATCH(A7441,'AWR Data'!A$1:A$8823,0),4)))</f>
        <v/>
      </c>
    </row>
    <row r="7442" spans="1:20" ht="20" customHeight="1">
      <c r="A7442" s="14" t="s">
        <v>14403</v>
      </c>
      <c r="B7442" s="14" t="s">
        <v>632</v>
      </c>
      <c r="C7442" s="14" t="s">
        <v>14404</v>
      </c>
      <c r="E7442" s="74">
        <v>320</v>
      </c>
      <c r="F7442" s="74">
        <v>16000</v>
      </c>
      <c r="G7442" s="74">
        <f t="shared" si="928"/>
        <v>3840</v>
      </c>
      <c r="H7442" s="80">
        <f t="shared" si="929"/>
        <v>0.24</v>
      </c>
      <c r="I7442" s="74">
        <f>INDEX('AWR Data'!A$1:E$8825,MATCH(A7442,'AWR Data'!A$1:A$8825,0),5)</f>
        <v>0</v>
      </c>
      <c r="J7442" s="74">
        <f t="shared" si="930"/>
        <v>0</v>
      </c>
      <c r="K7442" s="105">
        <f t="shared" si="931"/>
        <v>0</v>
      </c>
      <c r="L7442" s="75">
        <v>0</v>
      </c>
      <c r="M7442" s="75">
        <v>0</v>
      </c>
      <c r="N7442" s="75">
        <v>0</v>
      </c>
      <c r="O7442" s="105">
        <v>0</v>
      </c>
      <c r="P7442" s="98">
        <f t="shared" si="932"/>
        <v>3840</v>
      </c>
      <c r="Q7442" s="98">
        <f t="shared" si="933"/>
        <v>0</v>
      </c>
      <c r="R7442" s="98">
        <f t="shared" si="934"/>
        <v>0</v>
      </c>
      <c r="S7442" s="105">
        <f t="shared" si="935"/>
        <v>0</v>
      </c>
      <c r="T7442" s="8" t="str">
        <f>IF(I7442=0,"",(INDEX('AWR Data'!A$1:E$8823,MATCH(A7442,'AWR Data'!A$1:A$8823,0),4)))</f>
        <v/>
      </c>
    </row>
    <row r="7443" spans="1:20" ht="20" customHeight="1">
      <c r="A7443" s="14" t="s">
        <v>14405</v>
      </c>
      <c r="B7443" s="14" t="s">
        <v>1178</v>
      </c>
      <c r="C7443" s="14" t="s">
        <v>14406</v>
      </c>
      <c r="E7443" s="74">
        <v>58</v>
      </c>
      <c r="F7443" s="74">
        <v>1980</v>
      </c>
      <c r="G7443" s="74">
        <f t="shared" si="928"/>
        <v>696</v>
      </c>
      <c r="H7443" s="80">
        <f t="shared" si="929"/>
        <v>0.3515151515151515</v>
      </c>
      <c r="I7443" s="74">
        <f>INDEX('AWR Data'!A$1:E$8825,MATCH(A7443,'AWR Data'!A$1:A$8825,0),5)</f>
        <v>0</v>
      </c>
      <c r="J7443" s="74">
        <f t="shared" si="930"/>
        <v>0</v>
      </c>
      <c r="K7443" s="105">
        <f t="shared" si="931"/>
        <v>0</v>
      </c>
      <c r="L7443" s="75">
        <v>0</v>
      </c>
      <c r="M7443" s="75">
        <v>0</v>
      </c>
      <c r="N7443" s="75">
        <v>0</v>
      </c>
      <c r="O7443" s="105">
        <v>0</v>
      </c>
      <c r="P7443" s="98">
        <f t="shared" si="932"/>
        <v>696</v>
      </c>
      <c r="Q7443" s="98">
        <f t="shared" si="933"/>
        <v>0</v>
      </c>
      <c r="R7443" s="98">
        <f t="shared" si="934"/>
        <v>0</v>
      </c>
      <c r="S7443" s="105">
        <f t="shared" si="935"/>
        <v>0</v>
      </c>
      <c r="T7443" s="8" t="str">
        <f>IF(I7443=0,"",(INDEX('AWR Data'!A$1:E$8823,MATCH(A7443,'AWR Data'!A$1:A$8823,0),4)))</f>
        <v/>
      </c>
    </row>
    <row r="7444" spans="1:20" ht="20" customHeight="1">
      <c r="A7444" s="14" t="s">
        <v>14409</v>
      </c>
      <c r="B7444" s="14" t="s">
        <v>929</v>
      </c>
      <c r="C7444" s="14" t="s">
        <v>14410</v>
      </c>
      <c r="E7444" s="74">
        <v>58</v>
      </c>
      <c r="F7444" s="74">
        <v>3640</v>
      </c>
      <c r="G7444" s="74">
        <f t="shared" si="928"/>
        <v>696</v>
      </c>
      <c r="H7444" s="80">
        <f t="shared" si="929"/>
        <v>0.1912087912087912</v>
      </c>
      <c r="I7444" s="74">
        <f>INDEX('AWR Data'!A$1:E$8825,MATCH(A7444,'AWR Data'!A$1:A$8825,0),5)</f>
        <v>0</v>
      </c>
      <c r="J7444" s="74">
        <f t="shared" si="930"/>
        <v>0</v>
      </c>
      <c r="K7444" s="105">
        <f t="shared" si="931"/>
        <v>0</v>
      </c>
      <c r="L7444" s="75">
        <v>0</v>
      </c>
      <c r="M7444" s="75">
        <v>0</v>
      </c>
      <c r="N7444" s="75">
        <v>0</v>
      </c>
      <c r="O7444" s="105">
        <v>0</v>
      </c>
      <c r="P7444" s="98">
        <f t="shared" si="932"/>
        <v>696</v>
      </c>
      <c r="Q7444" s="98">
        <f t="shared" si="933"/>
        <v>0</v>
      </c>
      <c r="R7444" s="98">
        <f t="shared" si="934"/>
        <v>0</v>
      </c>
      <c r="S7444" s="105">
        <f t="shared" si="935"/>
        <v>0</v>
      </c>
      <c r="T7444" s="8" t="str">
        <f>IF(I7444=0,"",(INDEX('AWR Data'!A$1:E$8823,MATCH(A7444,'AWR Data'!A$1:A$8823,0),4)))</f>
        <v/>
      </c>
    </row>
    <row r="7445" spans="1:20" ht="20" customHeight="1">
      <c r="A7445" s="14" t="s">
        <v>14411</v>
      </c>
      <c r="B7445" s="14" t="s">
        <v>929</v>
      </c>
      <c r="C7445" s="14" t="s">
        <v>14412</v>
      </c>
      <c r="E7445" s="74">
        <v>2400</v>
      </c>
      <c r="F7445" s="74">
        <v>374000</v>
      </c>
      <c r="G7445" s="74">
        <f t="shared" si="928"/>
        <v>28800</v>
      </c>
      <c r="H7445" s="80">
        <f t="shared" si="929"/>
        <v>7.7005347593582893E-2</v>
      </c>
      <c r="I7445" s="74">
        <f>INDEX('AWR Data'!A$1:E$8825,MATCH(A7445,'AWR Data'!A$1:A$8825,0),5)</f>
        <v>0</v>
      </c>
      <c r="J7445" s="74">
        <f t="shared" si="930"/>
        <v>0</v>
      </c>
      <c r="K7445" s="105">
        <f t="shared" si="931"/>
        <v>0</v>
      </c>
      <c r="L7445" s="75">
        <v>0</v>
      </c>
      <c r="M7445" s="75">
        <v>0</v>
      </c>
      <c r="N7445" s="75">
        <v>0</v>
      </c>
      <c r="O7445" s="105">
        <v>0</v>
      </c>
      <c r="P7445" s="98">
        <f t="shared" si="932"/>
        <v>28800</v>
      </c>
      <c r="Q7445" s="98">
        <f t="shared" si="933"/>
        <v>0</v>
      </c>
      <c r="R7445" s="98">
        <f t="shared" si="934"/>
        <v>0</v>
      </c>
      <c r="S7445" s="105">
        <f t="shared" si="935"/>
        <v>0</v>
      </c>
      <c r="T7445" s="8" t="str">
        <f>IF(I7445=0,"",(INDEX('AWR Data'!A$1:E$8823,MATCH(A7445,'AWR Data'!A$1:A$8823,0),4)))</f>
        <v/>
      </c>
    </row>
    <row r="7446" spans="1:20" ht="20" customHeight="1">
      <c r="A7446" s="14" t="s">
        <v>14627</v>
      </c>
      <c r="B7446" s="14" t="s">
        <v>929</v>
      </c>
      <c r="C7446" s="14" t="s">
        <v>14628</v>
      </c>
      <c r="E7446" s="74">
        <v>140</v>
      </c>
      <c r="F7446" s="74">
        <v>29400</v>
      </c>
      <c r="G7446" s="74">
        <f t="shared" si="928"/>
        <v>1680</v>
      </c>
      <c r="H7446" s="80">
        <f t="shared" si="929"/>
        <v>5.7142857142857141E-2</v>
      </c>
      <c r="I7446" s="74">
        <f>INDEX('AWR Data'!A$1:E$8825,MATCH(A7446,'AWR Data'!A$1:A$8825,0),5)</f>
        <v>0</v>
      </c>
      <c r="J7446" s="74">
        <f t="shared" si="930"/>
        <v>0</v>
      </c>
      <c r="K7446" s="105">
        <f t="shared" si="931"/>
        <v>0</v>
      </c>
      <c r="L7446" s="75">
        <v>0</v>
      </c>
      <c r="M7446" s="75">
        <v>0</v>
      </c>
      <c r="N7446" s="75">
        <v>0</v>
      </c>
      <c r="O7446" s="105">
        <v>0</v>
      </c>
      <c r="P7446" s="98">
        <f t="shared" si="932"/>
        <v>1680</v>
      </c>
      <c r="Q7446" s="98">
        <f t="shared" si="933"/>
        <v>0</v>
      </c>
      <c r="R7446" s="98">
        <f t="shared" si="934"/>
        <v>0</v>
      </c>
      <c r="S7446" s="105">
        <f t="shared" si="935"/>
        <v>0</v>
      </c>
      <c r="T7446" s="8" t="str">
        <f>IF(I7446=0,"",(INDEX('AWR Data'!A$1:E$8823,MATCH(A7446,'AWR Data'!A$1:A$8823,0),4)))</f>
        <v/>
      </c>
    </row>
    <row r="7447" spans="1:20" ht="20" customHeight="1">
      <c r="A7447" s="14" t="s">
        <v>14629</v>
      </c>
      <c r="B7447" s="14" t="s">
        <v>929</v>
      </c>
      <c r="C7447" s="14" t="s">
        <v>14630</v>
      </c>
      <c r="E7447" s="74">
        <v>73</v>
      </c>
      <c r="F7447" s="74">
        <v>7430</v>
      </c>
      <c r="G7447" s="74">
        <f t="shared" si="928"/>
        <v>876</v>
      </c>
      <c r="H7447" s="80">
        <f t="shared" si="929"/>
        <v>0.11790040376850605</v>
      </c>
      <c r="I7447" s="74">
        <f>INDEX('AWR Data'!A$1:E$8825,MATCH(A7447,'AWR Data'!A$1:A$8825,0),5)</f>
        <v>0</v>
      </c>
      <c r="J7447" s="74">
        <f t="shared" si="930"/>
        <v>0</v>
      </c>
      <c r="K7447" s="105">
        <f t="shared" si="931"/>
        <v>0</v>
      </c>
      <c r="L7447" s="75">
        <v>0</v>
      </c>
      <c r="M7447" s="75">
        <v>0</v>
      </c>
      <c r="N7447" s="75">
        <v>0</v>
      </c>
      <c r="O7447" s="105">
        <v>0</v>
      </c>
      <c r="P7447" s="98">
        <f t="shared" si="932"/>
        <v>876</v>
      </c>
      <c r="Q7447" s="98">
        <f t="shared" si="933"/>
        <v>0</v>
      </c>
      <c r="R7447" s="98">
        <f t="shared" si="934"/>
        <v>0</v>
      </c>
      <c r="S7447" s="105">
        <f t="shared" si="935"/>
        <v>0</v>
      </c>
      <c r="T7447" s="8" t="str">
        <f>IF(I7447=0,"",(INDEX('AWR Data'!A$1:E$8823,MATCH(A7447,'AWR Data'!A$1:A$8823,0),4)))</f>
        <v/>
      </c>
    </row>
    <row r="7448" spans="1:20" ht="20" customHeight="1">
      <c r="A7448" s="14" t="s">
        <v>14631</v>
      </c>
      <c r="B7448" s="14" t="s">
        <v>929</v>
      </c>
      <c r="C7448" s="14" t="s">
        <v>14632</v>
      </c>
      <c r="E7448" s="74">
        <v>140</v>
      </c>
      <c r="F7448" s="74">
        <v>46600</v>
      </c>
      <c r="G7448" s="74">
        <f t="shared" si="928"/>
        <v>1680</v>
      </c>
      <c r="H7448" s="80">
        <f t="shared" si="929"/>
        <v>3.6051502145922745E-2</v>
      </c>
      <c r="I7448" s="74">
        <f>INDEX('AWR Data'!A$1:E$8825,MATCH(A7448,'AWR Data'!A$1:A$8825,0),5)</f>
        <v>0</v>
      </c>
      <c r="J7448" s="74">
        <f t="shared" si="930"/>
        <v>0</v>
      </c>
      <c r="K7448" s="105">
        <f t="shared" si="931"/>
        <v>0</v>
      </c>
      <c r="L7448" s="75">
        <v>0</v>
      </c>
      <c r="M7448" s="75">
        <v>0</v>
      </c>
      <c r="N7448" s="75">
        <v>0</v>
      </c>
      <c r="O7448" s="105">
        <v>0</v>
      </c>
      <c r="P7448" s="98">
        <f t="shared" si="932"/>
        <v>1680</v>
      </c>
      <c r="Q7448" s="98">
        <f t="shared" si="933"/>
        <v>0</v>
      </c>
      <c r="R7448" s="98">
        <f t="shared" si="934"/>
        <v>0</v>
      </c>
      <c r="S7448" s="105">
        <f t="shared" si="935"/>
        <v>0</v>
      </c>
      <c r="T7448" s="8" t="str">
        <f>IF(I7448=0,"",(INDEX('AWR Data'!A$1:E$8823,MATCH(A7448,'AWR Data'!A$1:A$8823,0),4)))</f>
        <v/>
      </c>
    </row>
    <row r="7449" spans="1:20" ht="20" customHeight="1">
      <c r="A7449" s="14" t="s">
        <v>14633</v>
      </c>
      <c r="B7449" s="14" t="s">
        <v>929</v>
      </c>
      <c r="C7449" s="14" t="s">
        <v>14634</v>
      </c>
      <c r="E7449" s="74">
        <v>170</v>
      </c>
      <c r="F7449" s="74">
        <v>72800</v>
      </c>
      <c r="G7449" s="74">
        <f t="shared" si="928"/>
        <v>2040</v>
      </c>
      <c r="H7449" s="80">
        <f t="shared" si="929"/>
        <v>2.8021978021978023E-2</v>
      </c>
      <c r="I7449" s="74">
        <f>INDEX('AWR Data'!A$1:E$8825,MATCH(A7449,'AWR Data'!A$1:A$8825,0),5)</f>
        <v>0</v>
      </c>
      <c r="J7449" s="74">
        <f t="shared" si="930"/>
        <v>0</v>
      </c>
      <c r="K7449" s="105">
        <f t="shared" si="931"/>
        <v>0</v>
      </c>
      <c r="L7449" s="75">
        <v>0</v>
      </c>
      <c r="M7449" s="75">
        <v>0</v>
      </c>
      <c r="N7449" s="75">
        <v>0</v>
      </c>
      <c r="O7449" s="105">
        <v>0</v>
      </c>
      <c r="P7449" s="98">
        <f t="shared" si="932"/>
        <v>2040</v>
      </c>
      <c r="Q7449" s="98">
        <f t="shared" si="933"/>
        <v>0</v>
      </c>
      <c r="R7449" s="98">
        <f t="shared" si="934"/>
        <v>0</v>
      </c>
      <c r="S7449" s="105">
        <f t="shared" si="935"/>
        <v>0</v>
      </c>
      <c r="T7449" s="8" t="str">
        <f>IF(I7449=0,"",(INDEX('AWR Data'!A$1:E$8823,MATCH(A7449,'AWR Data'!A$1:A$8823,0),4)))</f>
        <v/>
      </c>
    </row>
    <row r="7450" spans="1:20" ht="20" customHeight="1">
      <c r="A7450" s="14" t="s">
        <v>14635</v>
      </c>
      <c r="B7450" s="14" t="s">
        <v>929</v>
      </c>
      <c r="C7450" s="14" t="s">
        <v>14636</v>
      </c>
      <c r="E7450" s="74">
        <v>36</v>
      </c>
      <c r="F7450" s="74">
        <v>16900</v>
      </c>
      <c r="G7450" s="74">
        <f t="shared" si="928"/>
        <v>432</v>
      </c>
      <c r="H7450" s="80">
        <f t="shared" si="929"/>
        <v>2.5562130177514793E-2</v>
      </c>
      <c r="I7450" s="74">
        <f>INDEX('AWR Data'!A$1:E$8825,MATCH(A7450,'AWR Data'!A$1:A$8825,0),5)</f>
        <v>0</v>
      </c>
      <c r="J7450" s="74">
        <f t="shared" si="930"/>
        <v>0</v>
      </c>
      <c r="K7450" s="105">
        <f t="shared" si="931"/>
        <v>0</v>
      </c>
      <c r="L7450" s="75">
        <v>0</v>
      </c>
      <c r="M7450" s="75">
        <v>0</v>
      </c>
      <c r="N7450" s="75">
        <v>0</v>
      </c>
      <c r="O7450" s="105">
        <v>0</v>
      </c>
      <c r="P7450" s="98">
        <f t="shared" si="932"/>
        <v>432</v>
      </c>
      <c r="Q7450" s="98">
        <f t="shared" si="933"/>
        <v>0</v>
      </c>
      <c r="R7450" s="98">
        <f t="shared" si="934"/>
        <v>0</v>
      </c>
      <c r="S7450" s="105">
        <f t="shared" si="935"/>
        <v>0</v>
      </c>
      <c r="T7450" s="8" t="str">
        <f>IF(I7450=0,"",(INDEX('AWR Data'!A$1:E$8823,MATCH(A7450,'AWR Data'!A$1:A$8823,0),4)))</f>
        <v/>
      </c>
    </row>
    <row r="7451" spans="1:20" ht="20" customHeight="1">
      <c r="A7451" s="14" t="s">
        <v>14637</v>
      </c>
      <c r="B7451" s="14" t="s">
        <v>929</v>
      </c>
      <c r="C7451" s="14" t="s">
        <v>14638</v>
      </c>
      <c r="E7451" s="74">
        <v>1300</v>
      </c>
      <c r="F7451" s="74">
        <v>222000</v>
      </c>
      <c r="G7451" s="74">
        <f t="shared" si="928"/>
        <v>15600</v>
      </c>
      <c r="H7451" s="80">
        <f t="shared" si="929"/>
        <v>7.0270270270270274E-2</v>
      </c>
      <c r="I7451" s="74">
        <f>INDEX('AWR Data'!A$1:E$8825,MATCH(A7451,'AWR Data'!A$1:A$8825,0),5)</f>
        <v>0</v>
      </c>
      <c r="J7451" s="74">
        <f t="shared" si="930"/>
        <v>0</v>
      </c>
      <c r="K7451" s="105">
        <f t="shared" si="931"/>
        <v>0</v>
      </c>
      <c r="L7451" s="75">
        <v>0</v>
      </c>
      <c r="M7451" s="75">
        <v>0</v>
      </c>
      <c r="N7451" s="75">
        <v>0</v>
      </c>
      <c r="O7451" s="105">
        <v>0</v>
      </c>
      <c r="P7451" s="98">
        <f t="shared" si="932"/>
        <v>15600</v>
      </c>
      <c r="Q7451" s="98">
        <f t="shared" si="933"/>
        <v>0</v>
      </c>
      <c r="R7451" s="98">
        <f t="shared" si="934"/>
        <v>0</v>
      </c>
      <c r="S7451" s="105">
        <f t="shared" si="935"/>
        <v>0</v>
      </c>
      <c r="T7451" s="8" t="str">
        <f>IF(I7451=0,"",(INDEX('AWR Data'!A$1:E$8823,MATCH(A7451,'AWR Data'!A$1:A$8823,0),4)))</f>
        <v/>
      </c>
    </row>
    <row r="7452" spans="1:20" ht="20" customHeight="1">
      <c r="A7452" s="14" t="s">
        <v>14639</v>
      </c>
      <c r="B7452" s="14" t="s">
        <v>929</v>
      </c>
      <c r="C7452" s="14" t="s">
        <v>14640</v>
      </c>
      <c r="E7452" s="74">
        <v>720</v>
      </c>
      <c r="F7452" s="74">
        <v>12200</v>
      </c>
      <c r="G7452" s="74">
        <f t="shared" si="928"/>
        <v>8640</v>
      </c>
      <c r="H7452" s="80">
        <f t="shared" si="929"/>
        <v>0.70819672131147537</v>
      </c>
      <c r="I7452" s="74">
        <f>INDEX('AWR Data'!A$1:E$8825,MATCH(A7452,'AWR Data'!A$1:A$8825,0),5)</f>
        <v>0</v>
      </c>
      <c r="J7452" s="74">
        <f t="shared" si="930"/>
        <v>0</v>
      </c>
      <c r="K7452" s="105">
        <f t="shared" si="931"/>
        <v>0</v>
      </c>
      <c r="L7452" s="75">
        <v>0</v>
      </c>
      <c r="M7452" s="75">
        <v>0</v>
      </c>
      <c r="N7452" s="75">
        <v>0</v>
      </c>
      <c r="O7452" s="105">
        <v>0</v>
      </c>
      <c r="P7452" s="98">
        <f t="shared" si="932"/>
        <v>8640</v>
      </c>
      <c r="Q7452" s="98">
        <f t="shared" si="933"/>
        <v>0</v>
      </c>
      <c r="R7452" s="98">
        <f t="shared" si="934"/>
        <v>0</v>
      </c>
      <c r="S7452" s="105">
        <f t="shared" si="935"/>
        <v>0</v>
      </c>
      <c r="T7452" s="8" t="str">
        <f>IF(I7452=0,"",(INDEX('AWR Data'!A$1:E$8823,MATCH(A7452,'AWR Data'!A$1:A$8823,0),4)))</f>
        <v/>
      </c>
    </row>
    <row r="7453" spans="1:20" ht="20" customHeight="1">
      <c r="A7453" s="14" t="s">
        <v>14641</v>
      </c>
      <c r="B7453" s="14" t="s">
        <v>929</v>
      </c>
      <c r="C7453" s="14" t="s">
        <v>14642</v>
      </c>
      <c r="E7453" s="74">
        <v>170</v>
      </c>
      <c r="F7453" s="74">
        <v>16900</v>
      </c>
      <c r="G7453" s="74">
        <f t="shared" si="928"/>
        <v>2040</v>
      </c>
      <c r="H7453" s="80">
        <f t="shared" si="929"/>
        <v>0.12071005917159763</v>
      </c>
      <c r="I7453" s="74">
        <f>INDEX('AWR Data'!A$1:E$8825,MATCH(A7453,'AWR Data'!A$1:A$8825,0),5)</f>
        <v>0</v>
      </c>
      <c r="J7453" s="74">
        <f t="shared" si="930"/>
        <v>0</v>
      </c>
      <c r="K7453" s="105">
        <f t="shared" si="931"/>
        <v>0</v>
      </c>
      <c r="L7453" s="75">
        <v>0</v>
      </c>
      <c r="M7453" s="75">
        <v>0</v>
      </c>
      <c r="N7453" s="75">
        <v>0</v>
      </c>
      <c r="O7453" s="105">
        <v>0</v>
      </c>
      <c r="P7453" s="98">
        <f t="shared" si="932"/>
        <v>2040</v>
      </c>
      <c r="Q7453" s="98">
        <f t="shared" si="933"/>
        <v>0</v>
      </c>
      <c r="R7453" s="98">
        <f t="shared" si="934"/>
        <v>0</v>
      </c>
      <c r="S7453" s="105">
        <f t="shared" si="935"/>
        <v>0</v>
      </c>
      <c r="T7453" s="8" t="str">
        <f>IF(I7453=0,"",(INDEX('AWR Data'!A$1:E$8823,MATCH(A7453,'AWR Data'!A$1:A$8823,0),4)))</f>
        <v/>
      </c>
    </row>
    <row r="7454" spans="1:20" ht="20" customHeight="1">
      <c r="A7454" s="14" t="s">
        <v>14428</v>
      </c>
      <c r="B7454" s="14" t="s">
        <v>929</v>
      </c>
      <c r="C7454" s="14" t="s">
        <v>14429</v>
      </c>
      <c r="E7454" s="74">
        <v>91</v>
      </c>
      <c r="F7454" s="74">
        <v>117000</v>
      </c>
      <c r="G7454" s="74">
        <f t="shared" si="928"/>
        <v>1092</v>
      </c>
      <c r="H7454" s="80">
        <f t="shared" si="929"/>
        <v>9.3333333333333341E-3</v>
      </c>
      <c r="I7454" s="74">
        <f>INDEX('AWR Data'!A$1:E$8825,MATCH(A7454,'AWR Data'!A$1:A$8825,0),5)</f>
        <v>0</v>
      </c>
      <c r="J7454" s="74">
        <f t="shared" si="930"/>
        <v>0</v>
      </c>
      <c r="K7454" s="105">
        <f t="shared" si="931"/>
        <v>0</v>
      </c>
      <c r="L7454" s="75">
        <v>0</v>
      </c>
      <c r="M7454" s="75">
        <v>0</v>
      </c>
      <c r="N7454" s="75">
        <v>0</v>
      </c>
      <c r="O7454" s="105">
        <v>0</v>
      </c>
      <c r="P7454" s="98">
        <f t="shared" si="932"/>
        <v>1092</v>
      </c>
      <c r="Q7454" s="98">
        <f t="shared" si="933"/>
        <v>0</v>
      </c>
      <c r="R7454" s="98">
        <f t="shared" si="934"/>
        <v>0</v>
      </c>
      <c r="S7454" s="105">
        <f t="shared" si="935"/>
        <v>0</v>
      </c>
      <c r="T7454" s="8" t="str">
        <f>IF(I7454=0,"",(INDEX('AWR Data'!A$1:E$8823,MATCH(A7454,'AWR Data'!A$1:A$8823,0),4)))</f>
        <v/>
      </c>
    </row>
    <row r="7455" spans="1:20" ht="20" customHeight="1">
      <c r="A7455" s="14" t="s">
        <v>14430</v>
      </c>
      <c r="B7455" s="14" t="s">
        <v>929</v>
      </c>
      <c r="C7455" s="14" t="s">
        <v>14431</v>
      </c>
      <c r="E7455" s="74">
        <v>91</v>
      </c>
      <c r="F7455" s="74">
        <v>15900</v>
      </c>
      <c r="G7455" s="74">
        <f t="shared" si="928"/>
        <v>1092</v>
      </c>
      <c r="H7455" s="80">
        <f t="shared" si="929"/>
        <v>6.8679245283018872E-2</v>
      </c>
      <c r="I7455" s="74">
        <f>INDEX('AWR Data'!A$1:E$8825,MATCH(A7455,'AWR Data'!A$1:A$8825,0),5)</f>
        <v>0</v>
      </c>
      <c r="J7455" s="74">
        <f t="shared" si="930"/>
        <v>0</v>
      </c>
      <c r="K7455" s="105">
        <f t="shared" si="931"/>
        <v>0</v>
      </c>
      <c r="L7455" s="75">
        <v>0</v>
      </c>
      <c r="M7455" s="75">
        <v>0</v>
      </c>
      <c r="N7455" s="75">
        <v>0</v>
      </c>
      <c r="O7455" s="105">
        <v>0</v>
      </c>
      <c r="P7455" s="98">
        <f t="shared" si="932"/>
        <v>1092</v>
      </c>
      <c r="Q7455" s="98">
        <f t="shared" si="933"/>
        <v>0</v>
      </c>
      <c r="R7455" s="98">
        <f t="shared" si="934"/>
        <v>0</v>
      </c>
      <c r="S7455" s="105">
        <f t="shared" si="935"/>
        <v>0</v>
      </c>
      <c r="T7455" s="8" t="str">
        <f>IF(I7455=0,"",(INDEX('AWR Data'!A$1:E$8823,MATCH(A7455,'AWR Data'!A$1:A$8823,0),4)))</f>
        <v/>
      </c>
    </row>
    <row r="7456" spans="1:20" ht="20" customHeight="1">
      <c r="A7456" s="14" t="s">
        <v>14432</v>
      </c>
      <c r="B7456" s="14" t="s">
        <v>929</v>
      </c>
      <c r="C7456" s="14" t="s">
        <v>14433</v>
      </c>
      <c r="E7456" s="74">
        <v>73</v>
      </c>
      <c r="F7456" s="74">
        <v>8450</v>
      </c>
      <c r="G7456" s="74">
        <f t="shared" si="928"/>
        <v>876</v>
      </c>
      <c r="H7456" s="80">
        <f t="shared" si="929"/>
        <v>0.10366863905325444</v>
      </c>
      <c r="I7456" s="74">
        <f>INDEX('AWR Data'!A$1:E$8825,MATCH(A7456,'AWR Data'!A$1:A$8825,0),5)</f>
        <v>0</v>
      </c>
      <c r="J7456" s="74">
        <f t="shared" si="930"/>
        <v>0</v>
      </c>
      <c r="K7456" s="105">
        <f t="shared" si="931"/>
        <v>0</v>
      </c>
      <c r="L7456" s="75">
        <v>0</v>
      </c>
      <c r="M7456" s="75">
        <v>0</v>
      </c>
      <c r="N7456" s="75">
        <v>0</v>
      </c>
      <c r="O7456" s="105">
        <v>0</v>
      </c>
      <c r="P7456" s="98">
        <f t="shared" si="932"/>
        <v>876</v>
      </c>
      <c r="Q7456" s="98">
        <f t="shared" si="933"/>
        <v>0</v>
      </c>
      <c r="R7456" s="98">
        <f t="shared" si="934"/>
        <v>0</v>
      </c>
      <c r="S7456" s="105">
        <f t="shared" si="935"/>
        <v>0</v>
      </c>
      <c r="T7456" s="8" t="str">
        <f>IF(I7456=0,"",(INDEX('AWR Data'!A$1:E$8823,MATCH(A7456,'AWR Data'!A$1:A$8823,0),4)))</f>
        <v/>
      </c>
    </row>
    <row r="7457" spans="1:20" ht="20" customHeight="1">
      <c r="A7457" s="14" t="s">
        <v>14436</v>
      </c>
      <c r="B7457" s="14" t="s">
        <v>929</v>
      </c>
      <c r="C7457" s="14" t="s">
        <v>14437</v>
      </c>
      <c r="E7457" s="74">
        <v>22</v>
      </c>
      <c r="F7457" s="74">
        <v>2610</v>
      </c>
      <c r="G7457" s="74">
        <f t="shared" si="928"/>
        <v>264</v>
      </c>
      <c r="H7457" s="80">
        <f t="shared" si="929"/>
        <v>0.10114942528735632</v>
      </c>
      <c r="I7457" s="74">
        <f>INDEX('AWR Data'!A$1:E$8825,MATCH(A7457,'AWR Data'!A$1:A$8825,0),5)</f>
        <v>0</v>
      </c>
      <c r="J7457" s="74">
        <f t="shared" si="930"/>
        <v>0</v>
      </c>
      <c r="K7457" s="105">
        <f t="shared" si="931"/>
        <v>0</v>
      </c>
      <c r="L7457" s="75">
        <v>0</v>
      </c>
      <c r="M7457" s="75">
        <v>0</v>
      </c>
      <c r="N7457" s="75">
        <v>0</v>
      </c>
      <c r="O7457" s="105">
        <v>0</v>
      </c>
      <c r="P7457" s="98">
        <f t="shared" si="932"/>
        <v>264</v>
      </c>
      <c r="Q7457" s="98">
        <f t="shared" si="933"/>
        <v>0</v>
      </c>
      <c r="R7457" s="98">
        <f t="shared" si="934"/>
        <v>0</v>
      </c>
      <c r="S7457" s="105">
        <f t="shared" si="935"/>
        <v>0</v>
      </c>
      <c r="T7457" s="8" t="str">
        <f>IF(I7457=0,"",(INDEX('AWR Data'!A$1:E$8823,MATCH(A7457,'AWR Data'!A$1:A$8823,0),4)))</f>
        <v/>
      </c>
    </row>
    <row r="7458" spans="1:20" ht="20" customHeight="1">
      <c r="A7458" s="14" t="s">
        <v>14440</v>
      </c>
      <c r="B7458" s="14" t="s">
        <v>929</v>
      </c>
      <c r="C7458" s="14" t="s">
        <v>14441</v>
      </c>
      <c r="E7458" s="74">
        <v>260</v>
      </c>
      <c r="F7458" s="74">
        <v>7330</v>
      </c>
      <c r="G7458" s="74">
        <f t="shared" si="928"/>
        <v>3120</v>
      </c>
      <c r="H7458" s="80">
        <f t="shared" si="929"/>
        <v>0.42564802182810368</v>
      </c>
      <c r="I7458" s="74">
        <f>INDEX('AWR Data'!A$1:E$8825,MATCH(A7458,'AWR Data'!A$1:A$8825,0),5)</f>
        <v>0</v>
      </c>
      <c r="J7458" s="74">
        <f t="shared" si="930"/>
        <v>0</v>
      </c>
      <c r="K7458" s="105">
        <f t="shared" si="931"/>
        <v>0</v>
      </c>
      <c r="L7458" s="75">
        <v>0</v>
      </c>
      <c r="M7458" s="75">
        <v>0</v>
      </c>
      <c r="N7458" s="75">
        <v>0</v>
      </c>
      <c r="O7458" s="105">
        <v>0</v>
      </c>
      <c r="P7458" s="98">
        <f t="shared" si="932"/>
        <v>3120</v>
      </c>
      <c r="Q7458" s="98">
        <f t="shared" si="933"/>
        <v>0</v>
      </c>
      <c r="R7458" s="98">
        <f t="shared" si="934"/>
        <v>0</v>
      </c>
      <c r="S7458" s="105">
        <f t="shared" si="935"/>
        <v>0</v>
      </c>
      <c r="T7458" s="8" t="str">
        <f>IF(I7458=0,"",(INDEX('AWR Data'!A$1:E$8823,MATCH(A7458,'AWR Data'!A$1:A$8823,0),4)))</f>
        <v/>
      </c>
    </row>
    <row r="7459" spans="1:20" ht="20" customHeight="1">
      <c r="A7459" s="14" t="s">
        <v>14442</v>
      </c>
      <c r="B7459" s="14" t="s">
        <v>929</v>
      </c>
      <c r="C7459" s="14" t="s">
        <v>14443</v>
      </c>
      <c r="E7459" s="74">
        <v>22</v>
      </c>
      <c r="F7459" s="74">
        <v>2770</v>
      </c>
      <c r="G7459" s="74">
        <f t="shared" si="928"/>
        <v>264</v>
      </c>
      <c r="H7459" s="80">
        <f t="shared" si="929"/>
        <v>9.5306859205776168E-2</v>
      </c>
      <c r="I7459" s="74">
        <f>INDEX('AWR Data'!A$1:E$8825,MATCH(A7459,'AWR Data'!A$1:A$8825,0),5)</f>
        <v>0</v>
      </c>
      <c r="J7459" s="74">
        <f t="shared" si="930"/>
        <v>0</v>
      </c>
      <c r="K7459" s="105">
        <f t="shared" si="931"/>
        <v>0</v>
      </c>
      <c r="L7459" s="75">
        <v>0</v>
      </c>
      <c r="M7459" s="75">
        <v>0</v>
      </c>
      <c r="N7459" s="75">
        <v>0</v>
      </c>
      <c r="O7459" s="105">
        <v>0</v>
      </c>
      <c r="P7459" s="98">
        <f t="shared" si="932"/>
        <v>264</v>
      </c>
      <c r="Q7459" s="98">
        <f t="shared" si="933"/>
        <v>0</v>
      </c>
      <c r="R7459" s="98">
        <f t="shared" si="934"/>
        <v>0</v>
      </c>
      <c r="S7459" s="105">
        <f t="shared" si="935"/>
        <v>0</v>
      </c>
      <c r="T7459" s="8" t="str">
        <f>IF(I7459=0,"",(INDEX('AWR Data'!A$1:E$8823,MATCH(A7459,'AWR Data'!A$1:A$8823,0),4)))</f>
        <v/>
      </c>
    </row>
    <row r="7460" spans="1:20" ht="20" customHeight="1">
      <c r="A7460" s="14" t="s">
        <v>14444</v>
      </c>
      <c r="B7460" s="14" t="s">
        <v>929</v>
      </c>
      <c r="C7460" s="14" t="s">
        <v>14231</v>
      </c>
      <c r="E7460" s="74">
        <v>110</v>
      </c>
      <c r="F7460" s="74">
        <v>6240</v>
      </c>
      <c r="G7460" s="74">
        <f t="shared" si="928"/>
        <v>1320</v>
      </c>
      <c r="H7460" s="80">
        <f t="shared" si="929"/>
        <v>0.21153846153846154</v>
      </c>
      <c r="I7460" s="74">
        <f>INDEX('AWR Data'!A$1:E$8825,MATCH(A7460,'AWR Data'!A$1:A$8825,0),5)</f>
        <v>0</v>
      </c>
      <c r="J7460" s="74">
        <f t="shared" si="930"/>
        <v>0</v>
      </c>
      <c r="K7460" s="105">
        <f t="shared" si="931"/>
        <v>0</v>
      </c>
      <c r="L7460" s="75">
        <v>0</v>
      </c>
      <c r="M7460" s="75">
        <v>0</v>
      </c>
      <c r="N7460" s="75">
        <v>0</v>
      </c>
      <c r="O7460" s="105">
        <v>0</v>
      </c>
      <c r="P7460" s="98">
        <f t="shared" si="932"/>
        <v>1320</v>
      </c>
      <c r="Q7460" s="98">
        <f t="shared" si="933"/>
        <v>0</v>
      </c>
      <c r="R7460" s="98">
        <f t="shared" si="934"/>
        <v>0</v>
      </c>
      <c r="S7460" s="105">
        <f t="shared" si="935"/>
        <v>0</v>
      </c>
      <c r="T7460" s="8" t="str">
        <f>IF(I7460=0,"",(INDEX('AWR Data'!A$1:E$8823,MATCH(A7460,'AWR Data'!A$1:A$8823,0),4)))</f>
        <v/>
      </c>
    </row>
    <row r="7461" spans="1:20" ht="20" customHeight="1">
      <c r="A7461" s="14" t="s">
        <v>14232</v>
      </c>
      <c r="B7461" s="14" t="s">
        <v>929</v>
      </c>
      <c r="C7461" s="14" t="s">
        <v>14233</v>
      </c>
      <c r="E7461" s="74">
        <v>58</v>
      </c>
      <c r="F7461" s="74">
        <v>6890</v>
      </c>
      <c r="G7461" s="74">
        <f t="shared" si="928"/>
        <v>696</v>
      </c>
      <c r="H7461" s="80">
        <f t="shared" si="929"/>
        <v>0.10101596516690857</v>
      </c>
      <c r="I7461" s="74">
        <f>INDEX('AWR Data'!A$1:E$8825,MATCH(A7461,'AWR Data'!A$1:A$8825,0),5)</f>
        <v>0</v>
      </c>
      <c r="J7461" s="74">
        <f t="shared" si="930"/>
        <v>0</v>
      </c>
      <c r="K7461" s="105">
        <f t="shared" si="931"/>
        <v>0</v>
      </c>
      <c r="L7461" s="75">
        <v>0</v>
      </c>
      <c r="M7461" s="75">
        <v>0</v>
      </c>
      <c r="N7461" s="75">
        <v>0</v>
      </c>
      <c r="O7461" s="105">
        <v>0</v>
      </c>
      <c r="P7461" s="98">
        <f t="shared" si="932"/>
        <v>696</v>
      </c>
      <c r="Q7461" s="98">
        <f t="shared" si="933"/>
        <v>0</v>
      </c>
      <c r="R7461" s="98">
        <f t="shared" si="934"/>
        <v>0</v>
      </c>
      <c r="S7461" s="105">
        <f t="shared" si="935"/>
        <v>0</v>
      </c>
      <c r="T7461" s="8" t="str">
        <f>IF(I7461=0,"",(INDEX('AWR Data'!A$1:E$8823,MATCH(A7461,'AWR Data'!A$1:A$8823,0),4)))</f>
        <v/>
      </c>
    </row>
    <row r="7462" spans="1:20" ht="20" customHeight="1">
      <c r="A7462" s="14" t="s">
        <v>14234</v>
      </c>
      <c r="B7462" s="14" t="s">
        <v>929</v>
      </c>
      <c r="C7462" s="14" t="s">
        <v>14235</v>
      </c>
      <c r="E7462" s="74">
        <v>46</v>
      </c>
      <c r="F7462" s="74">
        <v>11500</v>
      </c>
      <c r="G7462" s="74">
        <f t="shared" si="928"/>
        <v>552</v>
      </c>
      <c r="H7462" s="80">
        <f t="shared" si="929"/>
        <v>4.8000000000000001E-2</v>
      </c>
      <c r="I7462" s="74">
        <f>INDEX('AWR Data'!A$1:E$8825,MATCH(A7462,'AWR Data'!A$1:A$8825,0),5)</f>
        <v>0</v>
      </c>
      <c r="J7462" s="74">
        <f t="shared" si="930"/>
        <v>0</v>
      </c>
      <c r="K7462" s="105">
        <f t="shared" si="931"/>
        <v>0</v>
      </c>
      <c r="L7462" s="75">
        <v>0</v>
      </c>
      <c r="M7462" s="75">
        <v>0</v>
      </c>
      <c r="N7462" s="75">
        <v>0</v>
      </c>
      <c r="O7462" s="105">
        <v>0</v>
      </c>
      <c r="P7462" s="98">
        <f t="shared" si="932"/>
        <v>552</v>
      </c>
      <c r="Q7462" s="98">
        <f t="shared" si="933"/>
        <v>0</v>
      </c>
      <c r="R7462" s="98">
        <f t="shared" si="934"/>
        <v>0</v>
      </c>
      <c r="S7462" s="105">
        <f t="shared" si="935"/>
        <v>0</v>
      </c>
      <c r="T7462" s="8" t="str">
        <f>IF(I7462=0,"",(INDEX('AWR Data'!A$1:E$8823,MATCH(A7462,'AWR Data'!A$1:A$8823,0),4)))</f>
        <v/>
      </c>
    </row>
    <row r="7463" spans="1:20" ht="20" customHeight="1">
      <c r="A7463" s="14" t="s">
        <v>14236</v>
      </c>
      <c r="B7463" s="14" t="s">
        <v>929</v>
      </c>
      <c r="C7463" s="14" t="s">
        <v>14237</v>
      </c>
      <c r="E7463" s="74">
        <v>58</v>
      </c>
      <c r="F7463" s="74">
        <v>13900</v>
      </c>
      <c r="G7463" s="74">
        <f t="shared" si="928"/>
        <v>696</v>
      </c>
      <c r="H7463" s="80">
        <f t="shared" si="929"/>
        <v>5.0071942446043169E-2</v>
      </c>
      <c r="I7463" s="74">
        <f>INDEX('AWR Data'!A$1:E$8825,MATCH(A7463,'AWR Data'!A$1:A$8825,0),5)</f>
        <v>0</v>
      </c>
      <c r="J7463" s="74">
        <f t="shared" si="930"/>
        <v>0</v>
      </c>
      <c r="K7463" s="105">
        <f t="shared" si="931"/>
        <v>0</v>
      </c>
      <c r="L7463" s="75">
        <v>0</v>
      </c>
      <c r="M7463" s="75">
        <v>0</v>
      </c>
      <c r="N7463" s="75">
        <v>0</v>
      </c>
      <c r="O7463" s="105">
        <v>0</v>
      </c>
      <c r="P7463" s="98">
        <f t="shared" si="932"/>
        <v>696</v>
      </c>
      <c r="Q7463" s="98">
        <f t="shared" si="933"/>
        <v>0</v>
      </c>
      <c r="R7463" s="98">
        <f t="shared" si="934"/>
        <v>0</v>
      </c>
      <c r="S7463" s="105">
        <f t="shared" si="935"/>
        <v>0</v>
      </c>
      <c r="T7463" s="8" t="str">
        <f>IF(I7463=0,"",(INDEX('AWR Data'!A$1:E$8823,MATCH(A7463,'AWR Data'!A$1:A$8823,0),4)))</f>
        <v/>
      </c>
    </row>
    <row r="7464" spans="1:20" ht="20" customHeight="1">
      <c r="A7464" s="14" t="s">
        <v>14238</v>
      </c>
      <c r="B7464" s="14" t="s">
        <v>929</v>
      </c>
      <c r="C7464" s="14" t="s">
        <v>14239</v>
      </c>
      <c r="E7464" s="74">
        <v>170</v>
      </c>
      <c r="F7464" s="74">
        <v>23700</v>
      </c>
      <c r="G7464" s="74">
        <f t="shared" si="928"/>
        <v>2040</v>
      </c>
      <c r="H7464" s="80">
        <f t="shared" si="929"/>
        <v>8.6075949367088608E-2</v>
      </c>
      <c r="I7464" s="74">
        <f>INDEX('AWR Data'!A$1:E$8825,MATCH(A7464,'AWR Data'!A$1:A$8825,0),5)</f>
        <v>0</v>
      </c>
      <c r="J7464" s="74">
        <f t="shared" si="930"/>
        <v>0</v>
      </c>
      <c r="K7464" s="105">
        <f t="shared" si="931"/>
        <v>0</v>
      </c>
      <c r="L7464" s="75">
        <v>0</v>
      </c>
      <c r="M7464" s="75">
        <v>0</v>
      </c>
      <c r="N7464" s="75">
        <v>0</v>
      </c>
      <c r="O7464" s="105">
        <v>0</v>
      </c>
      <c r="P7464" s="98">
        <f t="shared" si="932"/>
        <v>2040</v>
      </c>
      <c r="Q7464" s="98">
        <f t="shared" si="933"/>
        <v>0</v>
      </c>
      <c r="R7464" s="98">
        <f t="shared" si="934"/>
        <v>0</v>
      </c>
      <c r="S7464" s="105">
        <f t="shared" si="935"/>
        <v>0</v>
      </c>
      <c r="T7464" s="8" t="str">
        <f>IF(I7464=0,"",(INDEX('AWR Data'!A$1:E$8823,MATCH(A7464,'AWR Data'!A$1:A$8823,0),4)))</f>
        <v/>
      </c>
    </row>
    <row r="7465" spans="1:20" ht="20" customHeight="1">
      <c r="A7465" s="14" t="s">
        <v>14240</v>
      </c>
      <c r="B7465" s="14" t="s">
        <v>929</v>
      </c>
      <c r="C7465" s="14" t="s">
        <v>14241</v>
      </c>
      <c r="E7465" s="74">
        <v>22</v>
      </c>
      <c r="F7465" s="74">
        <v>7110</v>
      </c>
      <c r="G7465" s="74">
        <f t="shared" si="928"/>
        <v>264</v>
      </c>
      <c r="H7465" s="80">
        <f t="shared" si="929"/>
        <v>3.7130801687763712E-2</v>
      </c>
      <c r="I7465" s="74">
        <f>INDEX('AWR Data'!A$1:E$8825,MATCH(A7465,'AWR Data'!A$1:A$8825,0),5)</f>
        <v>0</v>
      </c>
      <c r="J7465" s="74">
        <f t="shared" si="930"/>
        <v>0</v>
      </c>
      <c r="K7465" s="105">
        <f t="shared" si="931"/>
        <v>0</v>
      </c>
      <c r="L7465" s="75">
        <v>0</v>
      </c>
      <c r="M7465" s="75">
        <v>0</v>
      </c>
      <c r="N7465" s="75">
        <v>0</v>
      </c>
      <c r="O7465" s="105">
        <v>0</v>
      </c>
      <c r="P7465" s="98">
        <f t="shared" si="932"/>
        <v>264</v>
      </c>
      <c r="Q7465" s="98">
        <f t="shared" si="933"/>
        <v>0</v>
      </c>
      <c r="R7465" s="98">
        <f t="shared" si="934"/>
        <v>0</v>
      </c>
      <c r="S7465" s="105">
        <f t="shared" si="935"/>
        <v>0</v>
      </c>
      <c r="T7465" s="8" t="str">
        <f>IF(I7465=0,"",(INDEX('AWR Data'!A$1:E$8823,MATCH(A7465,'AWR Data'!A$1:A$8823,0),4)))</f>
        <v/>
      </c>
    </row>
    <row r="7466" spans="1:20" ht="20" customHeight="1">
      <c r="A7466" s="14" t="s">
        <v>14242</v>
      </c>
      <c r="B7466" s="14" t="s">
        <v>929</v>
      </c>
      <c r="C7466" s="14" t="s">
        <v>14243</v>
      </c>
      <c r="E7466" s="74">
        <v>140</v>
      </c>
      <c r="F7466" s="74">
        <v>15100</v>
      </c>
      <c r="G7466" s="74">
        <f t="shared" si="928"/>
        <v>1680</v>
      </c>
      <c r="H7466" s="80">
        <f t="shared" si="929"/>
        <v>0.11125827814569536</v>
      </c>
      <c r="I7466" s="74">
        <f>INDEX('AWR Data'!A$1:E$8825,MATCH(A7466,'AWR Data'!A$1:A$8825,0),5)</f>
        <v>0</v>
      </c>
      <c r="J7466" s="74">
        <f t="shared" si="930"/>
        <v>0</v>
      </c>
      <c r="K7466" s="105">
        <f t="shared" si="931"/>
        <v>0</v>
      </c>
      <c r="L7466" s="75">
        <v>0</v>
      </c>
      <c r="M7466" s="75">
        <v>0</v>
      </c>
      <c r="N7466" s="75">
        <v>0</v>
      </c>
      <c r="O7466" s="105">
        <v>0</v>
      </c>
      <c r="P7466" s="98">
        <f t="shared" si="932"/>
        <v>1680</v>
      </c>
      <c r="Q7466" s="98">
        <f t="shared" si="933"/>
        <v>0</v>
      </c>
      <c r="R7466" s="98">
        <f t="shared" si="934"/>
        <v>0</v>
      </c>
      <c r="S7466" s="105">
        <f t="shared" si="935"/>
        <v>0</v>
      </c>
      <c r="T7466" s="8" t="str">
        <f>IF(I7466=0,"",(INDEX('AWR Data'!A$1:E$8823,MATCH(A7466,'AWR Data'!A$1:A$8823,0),4)))</f>
        <v/>
      </c>
    </row>
    <row r="7467" spans="1:20" ht="20" customHeight="1">
      <c r="A7467" s="14" t="s">
        <v>14246</v>
      </c>
      <c r="B7467" s="14" t="s">
        <v>929</v>
      </c>
      <c r="C7467" s="14" t="s">
        <v>14459</v>
      </c>
      <c r="E7467" s="74">
        <v>880</v>
      </c>
      <c r="F7467" s="74">
        <v>29400</v>
      </c>
      <c r="G7467" s="74">
        <f t="shared" si="928"/>
        <v>10560</v>
      </c>
      <c r="H7467" s="80">
        <f t="shared" si="929"/>
        <v>0.35918367346938773</v>
      </c>
      <c r="I7467" s="74">
        <f>INDEX('AWR Data'!A$1:E$8825,MATCH(A7467,'AWR Data'!A$1:A$8825,0),5)</f>
        <v>0</v>
      </c>
      <c r="J7467" s="74">
        <f t="shared" si="930"/>
        <v>0</v>
      </c>
      <c r="K7467" s="105">
        <f t="shared" si="931"/>
        <v>0</v>
      </c>
      <c r="L7467" s="75">
        <v>0</v>
      </c>
      <c r="M7467" s="75">
        <v>0</v>
      </c>
      <c r="N7467" s="75">
        <v>0</v>
      </c>
      <c r="O7467" s="105">
        <v>0</v>
      </c>
      <c r="P7467" s="98">
        <f t="shared" si="932"/>
        <v>10560</v>
      </c>
      <c r="Q7467" s="98">
        <f t="shared" si="933"/>
        <v>0</v>
      </c>
      <c r="R7467" s="98">
        <f t="shared" si="934"/>
        <v>0</v>
      </c>
      <c r="S7467" s="105">
        <f t="shared" si="935"/>
        <v>0</v>
      </c>
      <c r="T7467" s="8" t="str">
        <f>IF(I7467=0,"",(INDEX('AWR Data'!A$1:E$8823,MATCH(A7467,'AWR Data'!A$1:A$8823,0),4)))</f>
        <v/>
      </c>
    </row>
    <row r="7468" spans="1:20" ht="20" customHeight="1">
      <c r="A7468" s="14" t="s">
        <v>14460</v>
      </c>
      <c r="B7468" s="14" t="s">
        <v>929</v>
      </c>
      <c r="C7468" s="14" t="s">
        <v>14461</v>
      </c>
      <c r="E7468" s="74">
        <v>140</v>
      </c>
      <c r="F7468" s="74">
        <v>6860</v>
      </c>
      <c r="G7468" s="74">
        <f t="shared" si="928"/>
        <v>1680</v>
      </c>
      <c r="H7468" s="80">
        <f t="shared" si="929"/>
        <v>0.24489795918367346</v>
      </c>
      <c r="I7468" s="74">
        <f>INDEX('AWR Data'!A$1:E$8825,MATCH(A7468,'AWR Data'!A$1:A$8825,0),5)</f>
        <v>0</v>
      </c>
      <c r="J7468" s="74">
        <f t="shared" si="930"/>
        <v>0</v>
      </c>
      <c r="K7468" s="105">
        <f t="shared" si="931"/>
        <v>0</v>
      </c>
      <c r="L7468" s="75">
        <v>0</v>
      </c>
      <c r="M7468" s="75">
        <v>0</v>
      </c>
      <c r="N7468" s="75">
        <v>0</v>
      </c>
      <c r="O7468" s="105">
        <v>0</v>
      </c>
      <c r="P7468" s="98">
        <f t="shared" si="932"/>
        <v>1680</v>
      </c>
      <c r="Q7468" s="98">
        <f t="shared" si="933"/>
        <v>0</v>
      </c>
      <c r="R7468" s="98">
        <f t="shared" si="934"/>
        <v>0</v>
      </c>
      <c r="S7468" s="105">
        <f t="shared" si="935"/>
        <v>0</v>
      </c>
      <c r="T7468" s="8" t="str">
        <f>IF(I7468=0,"",(INDEX('AWR Data'!A$1:E$8823,MATCH(A7468,'AWR Data'!A$1:A$8823,0),4)))</f>
        <v/>
      </c>
    </row>
    <row r="7469" spans="1:20" ht="20" customHeight="1">
      <c r="A7469" s="14" t="s">
        <v>14462</v>
      </c>
      <c r="B7469" s="14" t="s">
        <v>929</v>
      </c>
      <c r="C7469" s="14" t="s">
        <v>14463</v>
      </c>
      <c r="E7469" s="74">
        <v>170</v>
      </c>
      <c r="F7469" s="74">
        <v>8750</v>
      </c>
      <c r="G7469" s="74">
        <f t="shared" si="928"/>
        <v>2040</v>
      </c>
      <c r="H7469" s="80">
        <f t="shared" si="929"/>
        <v>0.23314285714285715</v>
      </c>
      <c r="I7469" s="74">
        <f>INDEX('AWR Data'!A$1:E$8825,MATCH(A7469,'AWR Data'!A$1:A$8825,0),5)</f>
        <v>0</v>
      </c>
      <c r="J7469" s="74">
        <f t="shared" si="930"/>
        <v>0</v>
      </c>
      <c r="K7469" s="105">
        <f t="shared" si="931"/>
        <v>0</v>
      </c>
      <c r="L7469" s="75">
        <v>0</v>
      </c>
      <c r="M7469" s="75">
        <v>0</v>
      </c>
      <c r="N7469" s="75">
        <v>0</v>
      </c>
      <c r="O7469" s="105">
        <v>0</v>
      </c>
      <c r="P7469" s="98">
        <f t="shared" si="932"/>
        <v>2040</v>
      </c>
      <c r="Q7469" s="98">
        <f t="shared" si="933"/>
        <v>0</v>
      </c>
      <c r="R7469" s="98">
        <f t="shared" si="934"/>
        <v>0</v>
      </c>
      <c r="S7469" s="105">
        <f t="shared" si="935"/>
        <v>0</v>
      </c>
      <c r="T7469" s="8" t="str">
        <f>IF(I7469=0,"",(INDEX('AWR Data'!A$1:E$8823,MATCH(A7469,'AWR Data'!A$1:A$8823,0),4)))</f>
        <v/>
      </c>
    </row>
    <row r="7470" spans="1:20" ht="20" customHeight="1">
      <c r="A7470" s="14" t="s">
        <v>14464</v>
      </c>
      <c r="B7470" s="14" t="s">
        <v>929</v>
      </c>
      <c r="C7470" s="14" t="s">
        <v>14465</v>
      </c>
      <c r="E7470" s="74">
        <v>73</v>
      </c>
      <c r="F7470" s="74">
        <v>2120</v>
      </c>
      <c r="G7470" s="74">
        <f t="shared" si="928"/>
        <v>876</v>
      </c>
      <c r="H7470" s="80">
        <f t="shared" si="929"/>
        <v>0.41320754716981134</v>
      </c>
      <c r="I7470" s="74">
        <f>INDEX('AWR Data'!A$1:E$8825,MATCH(A7470,'AWR Data'!A$1:A$8825,0),5)</f>
        <v>0</v>
      </c>
      <c r="J7470" s="74">
        <f t="shared" si="930"/>
        <v>0</v>
      </c>
      <c r="K7470" s="105">
        <f t="shared" si="931"/>
        <v>0</v>
      </c>
      <c r="L7470" s="75">
        <v>0</v>
      </c>
      <c r="M7470" s="75">
        <v>0</v>
      </c>
      <c r="N7470" s="75">
        <v>0</v>
      </c>
      <c r="O7470" s="105">
        <v>0</v>
      </c>
      <c r="P7470" s="98">
        <f t="shared" si="932"/>
        <v>876</v>
      </c>
      <c r="Q7470" s="98">
        <f t="shared" si="933"/>
        <v>0</v>
      </c>
      <c r="R7470" s="98">
        <f t="shared" si="934"/>
        <v>0</v>
      </c>
      <c r="S7470" s="105">
        <f t="shared" si="935"/>
        <v>0</v>
      </c>
      <c r="T7470" s="8" t="str">
        <f>IF(I7470=0,"",(INDEX('AWR Data'!A$1:E$8823,MATCH(A7470,'AWR Data'!A$1:A$8823,0),4)))</f>
        <v/>
      </c>
    </row>
    <row r="7471" spans="1:20" ht="20" customHeight="1">
      <c r="A7471" s="14" t="s">
        <v>14466</v>
      </c>
      <c r="B7471" s="14" t="s">
        <v>929</v>
      </c>
      <c r="C7471" s="14" t="s">
        <v>14252</v>
      </c>
      <c r="E7471" s="74">
        <v>480</v>
      </c>
      <c r="F7471" s="74">
        <v>36100</v>
      </c>
      <c r="G7471" s="74">
        <f t="shared" si="928"/>
        <v>5760</v>
      </c>
      <c r="H7471" s="80">
        <f t="shared" si="929"/>
        <v>0.1595567867036011</v>
      </c>
      <c r="I7471" s="74">
        <f>INDEX('AWR Data'!A$1:E$8825,MATCH(A7471,'AWR Data'!A$1:A$8825,0),5)</f>
        <v>0</v>
      </c>
      <c r="J7471" s="74">
        <f t="shared" si="930"/>
        <v>0</v>
      </c>
      <c r="K7471" s="105">
        <f t="shared" si="931"/>
        <v>0</v>
      </c>
      <c r="L7471" s="75">
        <v>0</v>
      </c>
      <c r="M7471" s="75">
        <v>0</v>
      </c>
      <c r="N7471" s="75">
        <v>0</v>
      </c>
      <c r="O7471" s="105">
        <v>0</v>
      </c>
      <c r="P7471" s="98">
        <f t="shared" si="932"/>
        <v>5760</v>
      </c>
      <c r="Q7471" s="98">
        <f t="shared" si="933"/>
        <v>0</v>
      </c>
      <c r="R7471" s="98">
        <f t="shared" si="934"/>
        <v>0</v>
      </c>
      <c r="S7471" s="105">
        <f t="shared" si="935"/>
        <v>0</v>
      </c>
      <c r="T7471" s="8" t="str">
        <f>IF(I7471=0,"",(INDEX('AWR Data'!A$1:E$8823,MATCH(A7471,'AWR Data'!A$1:A$8823,0),4)))</f>
        <v/>
      </c>
    </row>
    <row r="7472" spans="1:20" ht="20" customHeight="1">
      <c r="A7472" s="14" t="s">
        <v>14253</v>
      </c>
      <c r="B7472" s="14" t="s">
        <v>929</v>
      </c>
      <c r="C7472" s="14" t="s">
        <v>14254</v>
      </c>
      <c r="E7472" s="74">
        <v>170</v>
      </c>
      <c r="F7472" s="74">
        <v>41700</v>
      </c>
      <c r="G7472" s="74">
        <f t="shared" si="928"/>
        <v>2040</v>
      </c>
      <c r="H7472" s="80">
        <f t="shared" si="929"/>
        <v>4.8920863309352518E-2</v>
      </c>
      <c r="I7472" s="74">
        <f>INDEX('AWR Data'!A$1:E$8825,MATCH(A7472,'AWR Data'!A$1:A$8825,0),5)</f>
        <v>0</v>
      </c>
      <c r="J7472" s="74">
        <f t="shared" si="930"/>
        <v>0</v>
      </c>
      <c r="K7472" s="105">
        <f t="shared" si="931"/>
        <v>0</v>
      </c>
      <c r="L7472" s="75">
        <v>0</v>
      </c>
      <c r="M7472" s="75">
        <v>0</v>
      </c>
      <c r="N7472" s="75">
        <v>0</v>
      </c>
      <c r="O7472" s="105">
        <v>0</v>
      </c>
      <c r="P7472" s="98">
        <f t="shared" si="932"/>
        <v>2040</v>
      </c>
      <c r="Q7472" s="98">
        <f t="shared" si="933"/>
        <v>0</v>
      </c>
      <c r="R7472" s="98">
        <f t="shared" si="934"/>
        <v>0</v>
      </c>
      <c r="S7472" s="105">
        <f t="shared" si="935"/>
        <v>0</v>
      </c>
      <c r="T7472" s="8" t="str">
        <f>IF(I7472=0,"",(INDEX('AWR Data'!A$1:E$8823,MATCH(A7472,'AWR Data'!A$1:A$8823,0),4)))</f>
        <v/>
      </c>
    </row>
    <row r="7473" spans="1:20" ht="20" customHeight="1">
      <c r="A7473" s="14" t="s">
        <v>14255</v>
      </c>
      <c r="B7473" s="14" t="s">
        <v>929</v>
      </c>
      <c r="C7473" s="14" t="s">
        <v>14470</v>
      </c>
      <c r="E7473" s="74">
        <v>58</v>
      </c>
      <c r="F7473" s="74">
        <v>14300</v>
      </c>
      <c r="G7473" s="74">
        <f t="shared" si="928"/>
        <v>696</v>
      </c>
      <c r="H7473" s="80">
        <f t="shared" si="929"/>
        <v>4.8671328671328673E-2</v>
      </c>
      <c r="I7473" s="74">
        <f>INDEX('AWR Data'!A$1:E$8825,MATCH(A7473,'AWR Data'!A$1:A$8825,0),5)</f>
        <v>0</v>
      </c>
      <c r="J7473" s="74">
        <f t="shared" si="930"/>
        <v>0</v>
      </c>
      <c r="K7473" s="105">
        <f t="shared" si="931"/>
        <v>0</v>
      </c>
      <c r="L7473" s="75">
        <v>0</v>
      </c>
      <c r="M7473" s="75">
        <v>0</v>
      </c>
      <c r="N7473" s="75">
        <v>0</v>
      </c>
      <c r="O7473" s="105">
        <v>0</v>
      </c>
      <c r="P7473" s="98">
        <f t="shared" si="932"/>
        <v>696</v>
      </c>
      <c r="Q7473" s="98">
        <f t="shared" si="933"/>
        <v>0</v>
      </c>
      <c r="R7473" s="98">
        <f t="shared" si="934"/>
        <v>0</v>
      </c>
      <c r="S7473" s="105">
        <f t="shared" si="935"/>
        <v>0</v>
      </c>
      <c r="T7473" s="8" t="str">
        <f>IF(I7473=0,"",(INDEX('AWR Data'!A$1:E$8823,MATCH(A7473,'AWR Data'!A$1:A$8823,0),4)))</f>
        <v/>
      </c>
    </row>
    <row r="7474" spans="1:20" ht="20" customHeight="1">
      <c r="A7474" s="14" t="s">
        <v>14471</v>
      </c>
      <c r="B7474" s="14" t="s">
        <v>929</v>
      </c>
      <c r="C7474" s="14" t="s">
        <v>14472</v>
      </c>
      <c r="E7474" s="74">
        <v>110</v>
      </c>
      <c r="F7474" s="74">
        <v>23800</v>
      </c>
      <c r="G7474" s="74">
        <f t="shared" si="928"/>
        <v>1320</v>
      </c>
      <c r="H7474" s="80">
        <f t="shared" si="929"/>
        <v>5.5462184873949577E-2</v>
      </c>
      <c r="I7474" s="74">
        <f>INDEX('AWR Data'!A$1:E$8825,MATCH(A7474,'AWR Data'!A$1:A$8825,0),5)</f>
        <v>0</v>
      </c>
      <c r="J7474" s="74">
        <f t="shared" si="930"/>
        <v>0</v>
      </c>
      <c r="K7474" s="105">
        <f t="shared" si="931"/>
        <v>0</v>
      </c>
      <c r="L7474" s="75">
        <v>0</v>
      </c>
      <c r="M7474" s="75">
        <v>0</v>
      </c>
      <c r="N7474" s="75">
        <v>0</v>
      </c>
      <c r="O7474" s="105">
        <v>0</v>
      </c>
      <c r="P7474" s="98">
        <f t="shared" si="932"/>
        <v>1320</v>
      </c>
      <c r="Q7474" s="98">
        <f t="shared" si="933"/>
        <v>0</v>
      </c>
      <c r="R7474" s="98">
        <f t="shared" si="934"/>
        <v>0</v>
      </c>
      <c r="S7474" s="105">
        <f t="shared" si="935"/>
        <v>0</v>
      </c>
      <c r="T7474" s="8" t="str">
        <f>IF(I7474=0,"",(INDEX('AWR Data'!A$1:E$8823,MATCH(A7474,'AWR Data'!A$1:A$8823,0),4)))</f>
        <v/>
      </c>
    </row>
    <row r="7475" spans="1:20" ht="20" customHeight="1">
      <c r="A7475" s="14" t="s">
        <v>14473</v>
      </c>
      <c r="B7475" s="14" t="s">
        <v>929</v>
      </c>
      <c r="C7475" s="14" t="s">
        <v>14474</v>
      </c>
      <c r="E7475" s="74">
        <v>73</v>
      </c>
      <c r="F7475" s="74">
        <v>11500</v>
      </c>
      <c r="G7475" s="74">
        <f t="shared" si="928"/>
        <v>876</v>
      </c>
      <c r="H7475" s="80">
        <f t="shared" si="929"/>
        <v>7.6173913043478259E-2</v>
      </c>
      <c r="I7475" s="74">
        <f>INDEX('AWR Data'!A$1:E$8825,MATCH(A7475,'AWR Data'!A$1:A$8825,0),5)</f>
        <v>0</v>
      </c>
      <c r="J7475" s="74">
        <f t="shared" si="930"/>
        <v>0</v>
      </c>
      <c r="K7475" s="105">
        <f t="shared" si="931"/>
        <v>0</v>
      </c>
      <c r="L7475" s="75">
        <v>0</v>
      </c>
      <c r="M7475" s="75">
        <v>0</v>
      </c>
      <c r="N7475" s="75">
        <v>0</v>
      </c>
      <c r="O7475" s="105">
        <v>0</v>
      </c>
      <c r="P7475" s="98">
        <f t="shared" si="932"/>
        <v>876</v>
      </c>
      <c r="Q7475" s="98">
        <f t="shared" si="933"/>
        <v>0</v>
      </c>
      <c r="R7475" s="98">
        <f t="shared" si="934"/>
        <v>0</v>
      </c>
      <c r="S7475" s="105">
        <f t="shared" si="935"/>
        <v>0</v>
      </c>
      <c r="T7475" s="8" t="str">
        <f>IF(I7475=0,"",(INDEX('AWR Data'!A$1:E$8823,MATCH(A7475,'AWR Data'!A$1:A$8823,0),4)))</f>
        <v/>
      </c>
    </row>
    <row r="7476" spans="1:20" ht="20" customHeight="1">
      <c r="A7476" s="14" t="s">
        <v>14475</v>
      </c>
      <c r="B7476" s="14" t="s">
        <v>929</v>
      </c>
      <c r="C7476" s="14" t="s">
        <v>14476</v>
      </c>
      <c r="E7476" s="74">
        <v>110</v>
      </c>
      <c r="F7476" s="74">
        <v>6940</v>
      </c>
      <c r="G7476" s="74">
        <f t="shared" si="928"/>
        <v>1320</v>
      </c>
      <c r="H7476" s="80">
        <f t="shared" si="929"/>
        <v>0.19020172910662825</v>
      </c>
      <c r="I7476" s="74">
        <f>INDEX('AWR Data'!A$1:E$8825,MATCH(A7476,'AWR Data'!A$1:A$8825,0),5)</f>
        <v>0</v>
      </c>
      <c r="J7476" s="74">
        <f t="shared" si="930"/>
        <v>0</v>
      </c>
      <c r="K7476" s="105">
        <f t="shared" si="931"/>
        <v>0</v>
      </c>
      <c r="L7476" s="75">
        <v>0</v>
      </c>
      <c r="M7476" s="75">
        <v>0</v>
      </c>
      <c r="N7476" s="75">
        <v>0</v>
      </c>
      <c r="O7476" s="105">
        <v>0</v>
      </c>
      <c r="P7476" s="98">
        <f t="shared" si="932"/>
        <v>1320</v>
      </c>
      <c r="Q7476" s="98">
        <f t="shared" si="933"/>
        <v>0</v>
      </c>
      <c r="R7476" s="98">
        <f t="shared" si="934"/>
        <v>0</v>
      </c>
      <c r="S7476" s="105">
        <f t="shared" si="935"/>
        <v>0</v>
      </c>
      <c r="T7476" s="8" t="str">
        <f>IF(I7476=0,"",(INDEX('AWR Data'!A$1:E$8823,MATCH(A7476,'AWR Data'!A$1:A$8823,0),4)))</f>
        <v/>
      </c>
    </row>
    <row r="7477" spans="1:20" ht="20" customHeight="1">
      <c r="A7477" s="14" t="s">
        <v>14477</v>
      </c>
      <c r="B7477" s="14" t="s">
        <v>929</v>
      </c>
      <c r="C7477" s="14" t="s">
        <v>14478</v>
      </c>
      <c r="E7477" s="74">
        <v>91</v>
      </c>
      <c r="F7477" s="74">
        <v>2560</v>
      </c>
      <c r="G7477" s="74">
        <f t="shared" si="928"/>
        <v>1092</v>
      </c>
      <c r="H7477" s="80">
        <f t="shared" si="929"/>
        <v>0.42656250000000001</v>
      </c>
      <c r="I7477" s="74">
        <f>INDEX('AWR Data'!A$1:E$8825,MATCH(A7477,'AWR Data'!A$1:A$8825,0),5)</f>
        <v>0</v>
      </c>
      <c r="J7477" s="74">
        <f t="shared" si="930"/>
        <v>0</v>
      </c>
      <c r="K7477" s="105">
        <f t="shared" si="931"/>
        <v>0</v>
      </c>
      <c r="L7477" s="75">
        <v>0</v>
      </c>
      <c r="M7477" s="75">
        <v>0</v>
      </c>
      <c r="N7477" s="75">
        <v>0</v>
      </c>
      <c r="O7477" s="105">
        <v>0</v>
      </c>
      <c r="P7477" s="98">
        <f t="shared" si="932"/>
        <v>1092</v>
      </c>
      <c r="Q7477" s="98">
        <f t="shared" si="933"/>
        <v>0</v>
      </c>
      <c r="R7477" s="98">
        <f t="shared" si="934"/>
        <v>0</v>
      </c>
      <c r="S7477" s="105">
        <f t="shared" si="935"/>
        <v>0</v>
      </c>
      <c r="T7477" s="8" t="str">
        <f>IF(I7477=0,"",(INDEX('AWR Data'!A$1:E$8823,MATCH(A7477,'AWR Data'!A$1:A$8823,0),4)))</f>
        <v/>
      </c>
    </row>
    <row r="7478" spans="1:20" ht="20" customHeight="1">
      <c r="A7478" s="14" t="s">
        <v>14479</v>
      </c>
      <c r="B7478" s="14" t="s">
        <v>929</v>
      </c>
      <c r="C7478" s="14" t="s">
        <v>14480</v>
      </c>
      <c r="E7478" s="74">
        <v>73</v>
      </c>
      <c r="F7478" s="74">
        <v>15200</v>
      </c>
      <c r="G7478" s="74">
        <f t="shared" si="928"/>
        <v>876</v>
      </c>
      <c r="H7478" s="80">
        <f t="shared" si="929"/>
        <v>5.7631578947368423E-2</v>
      </c>
      <c r="I7478" s="74">
        <f>INDEX('AWR Data'!A$1:E$8825,MATCH(A7478,'AWR Data'!A$1:A$8825,0),5)</f>
        <v>0</v>
      </c>
      <c r="J7478" s="74">
        <f t="shared" si="930"/>
        <v>0</v>
      </c>
      <c r="K7478" s="105">
        <f t="shared" si="931"/>
        <v>0</v>
      </c>
      <c r="L7478" s="75">
        <v>0</v>
      </c>
      <c r="M7478" s="75">
        <v>0</v>
      </c>
      <c r="N7478" s="75">
        <v>0</v>
      </c>
      <c r="O7478" s="105">
        <v>0</v>
      </c>
      <c r="P7478" s="98">
        <f t="shared" si="932"/>
        <v>876</v>
      </c>
      <c r="Q7478" s="98">
        <f t="shared" si="933"/>
        <v>0</v>
      </c>
      <c r="R7478" s="98">
        <f t="shared" si="934"/>
        <v>0</v>
      </c>
      <c r="S7478" s="105">
        <f t="shared" si="935"/>
        <v>0</v>
      </c>
      <c r="T7478" s="8" t="str">
        <f>IF(I7478=0,"",(INDEX('AWR Data'!A$1:E$8823,MATCH(A7478,'AWR Data'!A$1:A$8823,0),4)))</f>
        <v/>
      </c>
    </row>
    <row r="7479" spans="1:20" ht="20" customHeight="1">
      <c r="A7479" s="14" t="s">
        <v>14481</v>
      </c>
      <c r="B7479" s="14" t="s">
        <v>929</v>
      </c>
      <c r="C7479" s="14" t="s">
        <v>14482</v>
      </c>
      <c r="E7479" s="74">
        <v>73</v>
      </c>
      <c r="F7479" s="74">
        <v>4720</v>
      </c>
      <c r="G7479" s="74">
        <f t="shared" si="928"/>
        <v>876</v>
      </c>
      <c r="H7479" s="80">
        <f t="shared" si="929"/>
        <v>0.18559322033898304</v>
      </c>
      <c r="I7479" s="74">
        <f>INDEX('AWR Data'!A$1:E$8825,MATCH(A7479,'AWR Data'!A$1:A$8825,0),5)</f>
        <v>0</v>
      </c>
      <c r="J7479" s="74">
        <f t="shared" si="930"/>
        <v>0</v>
      </c>
      <c r="K7479" s="105">
        <f t="shared" si="931"/>
        <v>0</v>
      </c>
      <c r="L7479" s="75">
        <v>0</v>
      </c>
      <c r="M7479" s="75">
        <v>0</v>
      </c>
      <c r="N7479" s="75">
        <v>0</v>
      </c>
      <c r="O7479" s="105">
        <v>0</v>
      </c>
      <c r="P7479" s="98">
        <f t="shared" si="932"/>
        <v>876</v>
      </c>
      <c r="Q7479" s="98">
        <f t="shared" si="933"/>
        <v>0</v>
      </c>
      <c r="R7479" s="98">
        <f t="shared" si="934"/>
        <v>0</v>
      </c>
      <c r="S7479" s="105">
        <f t="shared" si="935"/>
        <v>0</v>
      </c>
      <c r="T7479" s="8" t="str">
        <f>IF(I7479=0,"",(INDEX('AWR Data'!A$1:E$8823,MATCH(A7479,'AWR Data'!A$1:A$8823,0),4)))</f>
        <v/>
      </c>
    </row>
    <row r="7480" spans="1:20" ht="20" customHeight="1">
      <c r="A7480" s="14" t="s">
        <v>14485</v>
      </c>
      <c r="B7480" s="14" t="s">
        <v>929</v>
      </c>
      <c r="C7480" s="14" t="s">
        <v>14486</v>
      </c>
      <c r="E7480" s="74">
        <v>320</v>
      </c>
      <c r="F7480" s="74">
        <v>30500</v>
      </c>
      <c r="G7480" s="74">
        <f t="shared" si="928"/>
        <v>3840</v>
      </c>
      <c r="H7480" s="80">
        <f t="shared" si="929"/>
        <v>0.12590163934426229</v>
      </c>
      <c r="I7480" s="74">
        <f>INDEX('AWR Data'!A$1:E$8825,MATCH(A7480,'AWR Data'!A$1:A$8825,0),5)</f>
        <v>0</v>
      </c>
      <c r="J7480" s="74">
        <f t="shared" si="930"/>
        <v>0</v>
      </c>
      <c r="K7480" s="105">
        <f t="shared" si="931"/>
        <v>0</v>
      </c>
      <c r="L7480" s="75">
        <v>0</v>
      </c>
      <c r="M7480" s="75">
        <v>0</v>
      </c>
      <c r="N7480" s="75">
        <v>0</v>
      </c>
      <c r="O7480" s="105">
        <v>0</v>
      </c>
      <c r="P7480" s="98">
        <f t="shared" si="932"/>
        <v>3840</v>
      </c>
      <c r="Q7480" s="98">
        <f t="shared" si="933"/>
        <v>0</v>
      </c>
      <c r="R7480" s="98">
        <f t="shared" si="934"/>
        <v>0</v>
      </c>
      <c r="S7480" s="105">
        <f t="shared" si="935"/>
        <v>0</v>
      </c>
      <c r="T7480" s="8" t="str">
        <f>IF(I7480=0,"",(INDEX('AWR Data'!A$1:E$8823,MATCH(A7480,'AWR Data'!A$1:A$8823,0),4)))</f>
        <v/>
      </c>
    </row>
    <row r="7481" spans="1:20" ht="20" customHeight="1">
      <c r="A7481" s="14" t="s">
        <v>14274</v>
      </c>
      <c r="B7481" s="14" t="s">
        <v>929</v>
      </c>
      <c r="C7481" s="14" t="s">
        <v>14275</v>
      </c>
      <c r="E7481" s="74">
        <v>110</v>
      </c>
      <c r="F7481" s="74">
        <v>10100</v>
      </c>
      <c r="G7481" s="74">
        <f t="shared" si="928"/>
        <v>1320</v>
      </c>
      <c r="H7481" s="80">
        <f t="shared" si="929"/>
        <v>0.1306930693069307</v>
      </c>
      <c r="I7481" s="74">
        <f>INDEX('AWR Data'!A$1:E$8825,MATCH(A7481,'AWR Data'!A$1:A$8825,0),5)</f>
        <v>0</v>
      </c>
      <c r="J7481" s="74">
        <f t="shared" si="930"/>
        <v>0</v>
      </c>
      <c r="K7481" s="105">
        <f t="shared" si="931"/>
        <v>0</v>
      </c>
      <c r="L7481" s="75">
        <v>0</v>
      </c>
      <c r="M7481" s="75">
        <v>0</v>
      </c>
      <c r="N7481" s="75">
        <v>0</v>
      </c>
      <c r="O7481" s="105">
        <v>0</v>
      </c>
      <c r="P7481" s="98">
        <f t="shared" si="932"/>
        <v>1320</v>
      </c>
      <c r="Q7481" s="98">
        <f t="shared" si="933"/>
        <v>0</v>
      </c>
      <c r="R7481" s="98">
        <f t="shared" si="934"/>
        <v>0</v>
      </c>
      <c r="S7481" s="105">
        <f t="shared" si="935"/>
        <v>0</v>
      </c>
      <c r="T7481" s="8" t="str">
        <f>IF(I7481=0,"",(INDEX('AWR Data'!A$1:E$8823,MATCH(A7481,'AWR Data'!A$1:A$8823,0),4)))</f>
        <v/>
      </c>
    </row>
    <row r="7482" spans="1:20" ht="20" customHeight="1">
      <c r="A7482" s="14" t="s">
        <v>14276</v>
      </c>
      <c r="B7482" s="14" t="s">
        <v>929</v>
      </c>
      <c r="C7482" s="14" t="s">
        <v>14277</v>
      </c>
      <c r="E7482" s="74">
        <v>28</v>
      </c>
      <c r="F7482" s="74">
        <v>11000</v>
      </c>
      <c r="G7482" s="74">
        <f t="shared" si="928"/>
        <v>336</v>
      </c>
      <c r="H7482" s="80">
        <f t="shared" si="929"/>
        <v>3.0545454545454546E-2</v>
      </c>
      <c r="I7482" s="74">
        <f>INDEX('AWR Data'!A$1:E$8825,MATCH(A7482,'AWR Data'!A$1:A$8825,0),5)</f>
        <v>0</v>
      </c>
      <c r="J7482" s="74">
        <f t="shared" si="930"/>
        <v>0</v>
      </c>
      <c r="K7482" s="105">
        <f t="shared" si="931"/>
        <v>0</v>
      </c>
      <c r="L7482" s="75">
        <v>0</v>
      </c>
      <c r="M7482" s="75">
        <v>0</v>
      </c>
      <c r="N7482" s="75">
        <v>0</v>
      </c>
      <c r="O7482" s="105">
        <v>0</v>
      </c>
      <c r="P7482" s="98">
        <f t="shared" si="932"/>
        <v>336</v>
      </c>
      <c r="Q7482" s="98">
        <f t="shared" si="933"/>
        <v>0</v>
      </c>
      <c r="R7482" s="98">
        <f t="shared" si="934"/>
        <v>0</v>
      </c>
      <c r="S7482" s="105">
        <f t="shared" si="935"/>
        <v>0</v>
      </c>
      <c r="T7482" s="8" t="str">
        <f>IF(I7482=0,"",(INDEX('AWR Data'!A$1:E$8823,MATCH(A7482,'AWR Data'!A$1:A$8823,0),4)))</f>
        <v/>
      </c>
    </row>
    <row r="7483" spans="1:20" ht="20" customHeight="1">
      <c r="A7483" s="14" t="s">
        <v>14278</v>
      </c>
      <c r="B7483" s="14" t="s">
        <v>929</v>
      </c>
      <c r="C7483" s="14" t="s">
        <v>14279</v>
      </c>
      <c r="E7483" s="74">
        <v>140</v>
      </c>
      <c r="F7483" s="74">
        <v>28800</v>
      </c>
      <c r="G7483" s="74">
        <f t="shared" si="928"/>
        <v>1680</v>
      </c>
      <c r="H7483" s="80">
        <f t="shared" si="929"/>
        <v>5.8333333333333334E-2</v>
      </c>
      <c r="I7483" s="74">
        <f>INDEX('AWR Data'!A$1:E$8825,MATCH(A7483,'AWR Data'!A$1:A$8825,0),5)</f>
        <v>0</v>
      </c>
      <c r="J7483" s="74">
        <f t="shared" si="930"/>
        <v>0</v>
      </c>
      <c r="K7483" s="105">
        <f t="shared" si="931"/>
        <v>0</v>
      </c>
      <c r="L7483" s="75">
        <v>0</v>
      </c>
      <c r="M7483" s="75">
        <v>0</v>
      </c>
      <c r="N7483" s="75">
        <v>0</v>
      </c>
      <c r="O7483" s="105">
        <v>0</v>
      </c>
      <c r="P7483" s="98">
        <f t="shared" si="932"/>
        <v>1680</v>
      </c>
      <c r="Q7483" s="98">
        <f t="shared" si="933"/>
        <v>0</v>
      </c>
      <c r="R7483" s="98">
        <f t="shared" si="934"/>
        <v>0</v>
      </c>
      <c r="S7483" s="105">
        <f t="shared" si="935"/>
        <v>0</v>
      </c>
      <c r="T7483" s="8" t="str">
        <f>IF(I7483=0,"",(INDEX('AWR Data'!A$1:E$8823,MATCH(A7483,'AWR Data'!A$1:A$8823,0),4)))</f>
        <v/>
      </c>
    </row>
    <row r="7484" spans="1:20" ht="20" customHeight="1">
      <c r="A7484" s="14" t="s">
        <v>14280</v>
      </c>
      <c r="B7484" s="14" t="s">
        <v>929</v>
      </c>
      <c r="C7484" s="14" t="s">
        <v>14281</v>
      </c>
      <c r="E7484" s="74">
        <v>110</v>
      </c>
      <c r="F7484" s="74">
        <v>3310</v>
      </c>
      <c r="G7484" s="74">
        <f t="shared" si="928"/>
        <v>1320</v>
      </c>
      <c r="H7484" s="80">
        <f t="shared" si="929"/>
        <v>0.3987915407854985</v>
      </c>
      <c r="I7484" s="74">
        <f>INDEX('AWR Data'!A$1:E$8825,MATCH(A7484,'AWR Data'!A$1:A$8825,0),5)</f>
        <v>0</v>
      </c>
      <c r="J7484" s="74">
        <f t="shared" si="930"/>
        <v>0</v>
      </c>
      <c r="K7484" s="105">
        <f t="shared" si="931"/>
        <v>0</v>
      </c>
      <c r="L7484" s="75">
        <v>0</v>
      </c>
      <c r="M7484" s="75">
        <v>0</v>
      </c>
      <c r="N7484" s="75">
        <v>0</v>
      </c>
      <c r="O7484" s="105">
        <v>0</v>
      </c>
      <c r="P7484" s="98">
        <f t="shared" si="932"/>
        <v>1320</v>
      </c>
      <c r="Q7484" s="98">
        <f t="shared" si="933"/>
        <v>0</v>
      </c>
      <c r="R7484" s="98">
        <f t="shared" si="934"/>
        <v>0</v>
      </c>
      <c r="S7484" s="105">
        <f t="shared" si="935"/>
        <v>0</v>
      </c>
      <c r="T7484" s="8" t="str">
        <f>IF(I7484=0,"",(INDEX('AWR Data'!A$1:E$8823,MATCH(A7484,'AWR Data'!A$1:A$8823,0),4)))</f>
        <v/>
      </c>
    </row>
    <row r="7485" spans="1:20" ht="20" customHeight="1">
      <c r="A7485" s="14" t="s">
        <v>14282</v>
      </c>
      <c r="B7485" s="14" t="s">
        <v>929</v>
      </c>
      <c r="C7485" s="14" t="s">
        <v>14283</v>
      </c>
      <c r="E7485" s="74">
        <v>170</v>
      </c>
      <c r="F7485" s="74">
        <v>24300</v>
      </c>
      <c r="G7485" s="74">
        <f t="shared" si="928"/>
        <v>2040</v>
      </c>
      <c r="H7485" s="80">
        <f t="shared" si="929"/>
        <v>8.3950617283950618E-2</v>
      </c>
      <c r="I7485" s="74">
        <f>INDEX('AWR Data'!A$1:E$8825,MATCH(A7485,'AWR Data'!A$1:A$8825,0),5)</f>
        <v>0</v>
      </c>
      <c r="J7485" s="74">
        <f t="shared" si="930"/>
        <v>0</v>
      </c>
      <c r="K7485" s="105">
        <f t="shared" si="931"/>
        <v>0</v>
      </c>
      <c r="L7485" s="75">
        <v>0</v>
      </c>
      <c r="M7485" s="75">
        <v>0</v>
      </c>
      <c r="N7485" s="75">
        <v>0</v>
      </c>
      <c r="O7485" s="105">
        <v>0</v>
      </c>
      <c r="P7485" s="98">
        <f t="shared" si="932"/>
        <v>2040</v>
      </c>
      <c r="Q7485" s="98">
        <f t="shared" si="933"/>
        <v>0</v>
      </c>
      <c r="R7485" s="98">
        <f t="shared" si="934"/>
        <v>0</v>
      </c>
      <c r="S7485" s="105">
        <f t="shared" si="935"/>
        <v>0</v>
      </c>
      <c r="T7485" s="8" t="str">
        <f>IF(I7485=0,"",(INDEX('AWR Data'!A$1:E$8823,MATCH(A7485,'AWR Data'!A$1:A$8823,0),4)))</f>
        <v/>
      </c>
    </row>
    <row r="7486" spans="1:20" ht="20" customHeight="1">
      <c r="A7486" s="14" t="s">
        <v>14501</v>
      </c>
      <c r="B7486" s="14" t="s">
        <v>929</v>
      </c>
      <c r="C7486" s="14" t="s">
        <v>14502</v>
      </c>
      <c r="E7486" s="74">
        <v>91</v>
      </c>
      <c r="F7486" s="74">
        <v>23200</v>
      </c>
      <c r="G7486" s="74">
        <f t="shared" si="928"/>
        <v>1092</v>
      </c>
      <c r="H7486" s="80">
        <f t="shared" si="929"/>
        <v>4.7068965517241379E-2</v>
      </c>
      <c r="I7486" s="74">
        <f>INDEX('AWR Data'!A$1:E$8825,MATCH(A7486,'AWR Data'!A$1:A$8825,0),5)</f>
        <v>0</v>
      </c>
      <c r="J7486" s="74">
        <f t="shared" si="930"/>
        <v>0</v>
      </c>
      <c r="K7486" s="105">
        <f t="shared" si="931"/>
        <v>0</v>
      </c>
      <c r="L7486" s="75">
        <v>0</v>
      </c>
      <c r="M7486" s="75">
        <v>0</v>
      </c>
      <c r="N7486" s="75">
        <v>0</v>
      </c>
      <c r="O7486" s="105">
        <v>0</v>
      </c>
      <c r="P7486" s="98">
        <f t="shared" si="932"/>
        <v>1092</v>
      </c>
      <c r="Q7486" s="98">
        <f t="shared" si="933"/>
        <v>0</v>
      </c>
      <c r="R7486" s="98">
        <f t="shared" si="934"/>
        <v>0</v>
      </c>
      <c r="S7486" s="105">
        <f t="shared" si="935"/>
        <v>0</v>
      </c>
      <c r="T7486" s="8" t="str">
        <f>IF(I7486=0,"",(INDEX('AWR Data'!A$1:E$8823,MATCH(A7486,'AWR Data'!A$1:A$8823,0),4)))</f>
        <v/>
      </c>
    </row>
    <row r="7487" spans="1:20" ht="20" customHeight="1">
      <c r="A7487" s="14" t="s">
        <v>14503</v>
      </c>
      <c r="B7487" s="14" t="s">
        <v>929</v>
      </c>
      <c r="C7487" s="14" t="s">
        <v>14504</v>
      </c>
      <c r="E7487" s="74">
        <v>210</v>
      </c>
      <c r="F7487" s="74">
        <v>52300</v>
      </c>
      <c r="G7487" s="74">
        <f t="shared" si="928"/>
        <v>2520</v>
      </c>
      <c r="H7487" s="80">
        <f t="shared" si="929"/>
        <v>4.8183556405353725E-2</v>
      </c>
      <c r="I7487" s="74">
        <f>INDEX('AWR Data'!A$1:E$8825,MATCH(A7487,'AWR Data'!A$1:A$8825,0),5)</f>
        <v>0</v>
      </c>
      <c r="J7487" s="74">
        <f t="shared" si="930"/>
        <v>0</v>
      </c>
      <c r="K7487" s="105">
        <f t="shared" si="931"/>
        <v>0</v>
      </c>
      <c r="L7487" s="75">
        <v>0</v>
      </c>
      <c r="M7487" s="75">
        <v>0</v>
      </c>
      <c r="N7487" s="75">
        <v>0</v>
      </c>
      <c r="O7487" s="105">
        <v>0</v>
      </c>
      <c r="P7487" s="98">
        <f t="shared" si="932"/>
        <v>2520</v>
      </c>
      <c r="Q7487" s="98">
        <f t="shared" si="933"/>
        <v>0</v>
      </c>
      <c r="R7487" s="98">
        <f t="shared" si="934"/>
        <v>0</v>
      </c>
      <c r="S7487" s="105">
        <f t="shared" si="935"/>
        <v>0</v>
      </c>
      <c r="T7487" s="8" t="str">
        <f>IF(I7487=0,"",(INDEX('AWR Data'!A$1:E$8823,MATCH(A7487,'AWR Data'!A$1:A$8823,0),4)))</f>
        <v/>
      </c>
    </row>
    <row r="7488" spans="1:20" ht="20" customHeight="1">
      <c r="A7488" s="14" t="s">
        <v>14505</v>
      </c>
      <c r="B7488" s="14" t="s">
        <v>929</v>
      </c>
      <c r="C7488" s="14" t="s">
        <v>14506</v>
      </c>
      <c r="E7488" s="74">
        <v>140</v>
      </c>
      <c r="F7488" s="74">
        <v>1450</v>
      </c>
      <c r="G7488" s="74">
        <f t="shared" si="928"/>
        <v>1680</v>
      </c>
      <c r="H7488" s="80">
        <f t="shared" si="929"/>
        <v>1.1586206896551725</v>
      </c>
      <c r="I7488" s="74">
        <f>INDEX('AWR Data'!A$1:E$8825,MATCH(A7488,'AWR Data'!A$1:A$8825,0),5)</f>
        <v>0</v>
      </c>
      <c r="J7488" s="74">
        <f t="shared" si="930"/>
        <v>0</v>
      </c>
      <c r="K7488" s="105">
        <f t="shared" si="931"/>
        <v>0</v>
      </c>
      <c r="L7488" s="75">
        <v>0</v>
      </c>
      <c r="M7488" s="75">
        <v>0</v>
      </c>
      <c r="N7488" s="75">
        <v>0</v>
      </c>
      <c r="O7488" s="105">
        <v>0</v>
      </c>
      <c r="P7488" s="98">
        <f t="shared" si="932"/>
        <v>1680</v>
      </c>
      <c r="Q7488" s="98">
        <f t="shared" si="933"/>
        <v>0</v>
      </c>
      <c r="R7488" s="98">
        <f t="shared" si="934"/>
        <v>0</v>
      </c>
      <c r="S7488" s="105">
        <f t="shared" si="935"/>
        <v>0</v>
      </c>
      <c r="T7488" s="8" t="str">
        <f>IF(I7488=0,"",(INDEX('AWR Data'!A$1:E$8823,MATCH(A7488,'AWR Data'!A$1:A$8823,0),4)))</f>
        <v/>
      </c>
    </row>
    <row r="7489" spans="1:20" ht="20" customHeight="1">
      <c r="A7489" s="14" t="s">
        <v>14507</v>
      </c>
      <c r="B7489" s="14" t="s">
        <v>929</v>
      </c>
      <c r="C7489" s="14" t="s">
        <v>14508</v>
      </c>
      <c r="E7489" s="74">
        <v>46</v>
      </c>
      <c r="F7489" s="74">
        <v>2730</v>
      </c>
      <c r="G7489" s="74">
        <f t="shared" si="928"/>
        <v>552</v>
      </c>
      <c r="H7489" s="80">
        <f t="shared" si="929"/>
        <v>0.2021978021978022</v>
      </c>
      <c r="I7489" s="74">
        <f>INDEX('AWR Data'!A$1:E$8825,MATCH(A7489,'AWR Data'!A$1:A$8825,0),5)</f>
        <v>0</v>
      </c>
      <c r="J7489" s="74">
        <f t="shared" si="930"/>
        <v>0</v>
      </c>
      <c r="K7489" s="105">
        <f t="shared" si="931"/>
        <v>0</v>
      </c>
      <c r="L7489" s="75">
        <v>0</v>
      </c>
      <c r="M7489" s="75">
        <v>0</v>
      </c>
      <c r="N7489" s="75">
        <v>0</v>
      </c>
      <c r="O7489" s="105">
        <v>0</v>
      </c>
      <c r="P7489" s="98">
        <f t="shared" si="932"/>
        <v>552</v>
      </c>
      <c r="Q7489" s="98">
        <f t="shared" si="933"/>
        <v>0</v>
      </c>
      <c r="R7489" s="98">
        <f t="shared" si="934"/>
        <v>0</v>
      </c>
      <c r="S7489" s="105">
        <f t="shared" si="935"/>
        <v>0</v>
      </c>
      <c r="T7489" s="8" t="str">
        <f>IF(I7489=0,"",(INDEX('AWR Data'!A$1:E$8823,MATCH(A7489,'AWR Data'!A$1:A$8823,0),4)))</f>
        <v/>
      </c>
    </row>
    <row r="7490" spans="1:20" ht="20" customHeight="1">
      <c r="A7490" s="14" t="s">
        <v>14511</v>
      </c>
      <c r="B7490" s="14" t="s">
        <v>929</v>
      </c>
      <c r="C7490" s="14" t="s">
        <v>14512</v>
      </c>
      <c r="E7490" s="74">
        <v>28</v>
      </c>
      <c r="F7490" s="74">
        <v>919</v>
      </c>
      <c r="G7490" s="74">
        <f t="shared" si="928"/>
        <v>336</v>
      </c>
      <c r="H7490" s="80">
        <f t="shared" si="929"/>
        <v>0.36561479869423286</v>
      </c>
      <c r="I7490" s="74">
        <f>INDEX('AWR Data'!A$1:E$8825,MATCH(A7490,'AWR Data'!A$1:A$8825,0),5)</f>
        <v>0</v>
      </c>
      <c r="J7490" s="74">
        <f t="shared" si="930"/>
        <v>0</v>
      </c>
      <c r="K7490" s="105">
        <f t="shared" si="931"/>
        <v>0</v>
      </c>
      <c r="L7490" s="75">
        <v>0</v>
      </c>
      <c r="M7490" s="75">
        <v>0</v>
      </c>
      <c r="N7490" s="75">
        <v>0</v>
      </c>
      <c r="O7490" s="105">
        <v>0</v>
      </c>
      <c r="P7490" s="98">
        <f t="shared" si="932"/>
        <v>336</v>
      </c>
      <c r="Q7490" s="98">
        <f t="shared" si="933"/>
        <v>0</v>
      </c>
      <c r="R7490" s="98">
        <f t="shared" si="934"/>
        <v>0</v>
      </c>
      <c r="S7490" s="105">
        <f t="shared" si="935"/>
        <v>0</v>
      </c>
      <c r="T7490" s="8" t="str">
        <f>IF(I7490=0,"",(INDEX('AWR Data'!A$1:E$8823,MATCH(A7490,'AWR Data'!A$1:A$8823,0),4)))</f>
        <v/>
      </c>
    </row>
    <row r="7491" spans="1:20" ht="20" customHeight="1">
      <c r="A7491" s="14" t="s">
        <v>14513</v>
      </c>
      <c r="B7491" s="14" t="s">
        <v>929</v>
      </c>
      <c r="C7491" s="14" t="s">
        <v>14514</v>
      </c>
      <c r="E7491" s="74">
        <v>73</v>
      </c>
      <c r="F7491" s="74">
        <v>8570</v>
      </c>
      <c r="G7491" s="74">
        <f t="shared" si="928"/>
        <v>876</v>
      </c>
      <c r="H7491" s="80">
        <f t="shared" si="929"/>
        <v>0.10221703617269545</v>
      </c>
      <c r="I7491" s="74">
        <f>INDEX('AWR Data'!A$1:E$8825,MATCH(A7491,'AWR Data'!A$1:A$8825,0),5)</f>
        <v>0</v>
      </c>
      <c r="J7491" s="74">
        <f t="shared" si="930"/>
        <v>0</v>
      </c>
      <c r="K7491" s="105">
        <f t="shared" si="931"/>
        <v>0</v>
      </c>
      <c r="L7491" s="75">
        <v>0</v>
      </c>
      <c r="M7491" s="75">
        <v>0</v>
      </c>
      <c r="N7491" s="75">
        <v>0</v>
      </c>
      <c r="O7491" s="105">
        <v>0</v>
      </c>
      <c r="P7491" s="98">
        <f t="shared" si="932"/>
        <v>876</v>
      </c>
      <c r="Q7491" s="98">
        <f t="shared" si="933"/>
        <v>0</v>
      </c>
      <c r="R7491" s="98">
        <f t="shared" si="934"/>
        <v>0</v>
      </c>
      <c r="S7491" s="105">
        <f t="shared" si="935"/>
        <v>0</v>
      </c>
      <c r="T7491" s="8" t="str">
        <f>IF(I7491=0,"",(INDEX('AWR Data'!A$1:E$8823,MATCH(A7491,'AWR Data'!A$1:A$8823,0),4)))</f>
        <v/>
      </c>
    </row>
    <row r="7492" spans="1:20" ht="20" customHeight="1">
      <c r="A7492" s="14" t="s">
        <v>14515</v>
      </c>
      <c r="B7492" s="14" t="s">
        <v>929</v>
      </c>
      <c r="C7492" s="14" t="s">
        <v>14516</v>
      </c>
      <c r="E7492" s="74">
        <v>210</v>
      </c>
      <c r="F7492" s="74">
        <v>64500</v>
      </c>
      <c r="G7492" s="74">
        <f t="shared" si="928"/>
        <v>2520</v>
      </c>
      <c r="H7492" s="80">
        <f t="shared" si="929"/>
        <v>3.9069767441860463E-2</v>
      </c>
      <c r="I7492" s="74">
        <f>INDEX('AWR Data'!A$1:E$8825,MATCH(A7492,'AWR Data'!A$1:A$8825,0),5)</f>
        <v>0</v>
      </c>
      <c r="J7492" s="74">
        <f t="shared" si="930"/>
        <v>0</v>
      </c>
      <c r="K7492" s="105">
        <f t="shared" si="931"/>
        <v>0</v>
      </c>
      <c r="L7492" s="75">
        <v>0</v>
      </c>
      <c r="M7492" s="75">
        <v>0</v>
      </c>
      <c r="N7492" s="75">
        <v>0</v>
      </c>
      <c r="O7492" s="105">
        <v>0</v>
      </c>
      <c r="P7492" s="98">
        <f t="shared" si="932"/>
        <v>2520</v>
      </c>
      <c r="Q7492" s="98">
        <f t="shared" si="933"/>
        <v>0</v>
      </c>
      <c r="R7492" s="98">
        <f t="shared" si="934"/>
        <v>0</v>
      </c>
      <c r="S7492" s="105">
        <f t="shared" si="935"/>
        <v>0</v>
      </c>
      <c r="T7492" s="8" t="str">
        <f>IF(I7492=0,"",(INDEX('AWR Data'!A$1:E$8823,MATCH(A7492,'AWR Data'!A$1:A$8823,0),4)))</f>
        <v/>
      </c>
    </row>
    <row r="7493" spans="1:20" ht="20" customHeight="1">
      <c r="A7493" s="14" t="s">
        <v>14517</v>
      </c>
      <c r="B7493" s="14" t="s">
        <v>929</v>
      </c>
      <c r="C7493" s="14" t="s">
        <v>14518</v>
      </c>
      <c r="E7493" s="74">
        <v>46</v>
      </c>
      <c r="F7493" s="74">
        <v>44400</v>
      </c>
      <c r="G7493" s="74">
        <f t="shared" si="928"/>
        <v>552</v>
      </c>
      <c r="H7493" s="80">
        <f t="shared" si="929"/>
        <v>1.2432432432432432E-2</v>
      </c>
      <c r="I7493" s="74">
        <f>INDEX('AWR Data'!A$1:E$8825,MATCH(A7493,'AWR Data'!A$1:A$8825,0),5)</f>
        <v>0</v>
      </c>
      <c r="J7493" s="74">
        <f t="shared" si="930"/>
        <v>0</v>
      </c>
      <c r="K7493" s="105">
        <f t="shared" si="931"/>
        <v>0</v>
      </c>
      <c r="L7493" s="75">
        <v>0</v>
      </c>
      <c r="M7493" s="75">
        <v>0</v>
      </c>
      <c r="N7493" s="75">
        <v>0</v>
      </c>
      <c r="O7493" s="105">
        <v>0</v>
      </c>
      <c r="P7493" s="98">
        <f t="shared" si="932"/>
        <v>552</v>
      </c>
      <c r="Q7493" s="98">
        <f t="shared" si="933"/>
        <v>0</v>
      </c>
      <c r="R7493" s="98">
        <f t="shared" si="934"/>
        <v>0</v>
      </c>
      <c r="S7493" s="105">
        <f t="shared" si="935"/>
        <v>0</v>
      </c>
      <c r="T7493" s="8" t="str">
        <f>IF(I7493=0,"",(INDEX('AWR Data'!A$1:E$8823,MATCH(A7493,'AWR Data'!A$1:A$8823,0),4)))</f>
        <v/>
      </c>
    </row>
    <row r="7494" spans="1:20" ht="20" customHeight="1">
      <c r="A7494" s="14" t="s">
        <v>14730</v>
      </c>
      <c r="B7494" s="14" t="s">
        <v>929</v>
      </c>
      <c r="C7494" s="14" t="s">
        <v>14731</v>
      </c>
      <c r="E7494" s="74">
        <v>720</v>
      </c>
      <c r="F7494" s="74">
        <v>26500</v>
      </c>
      <c r="G7494" s="74">
        <f t="shared" ref="G7494:G7557" si="936">+E7494*12</f>
        <v>8640</v>
      </c>
      <c r="H7494" s="80">
        <f t="shared" ref="H7494:H7557" si="937">IF(G7494&gt;0,(IF(F7494&gt;0,G7494/F7494,1000)),0)</f>
        <v>0.3260377358490566</v>
      </c>
      <c r="I7494" s="74">
        <f>INDEX('AWR Data'!A$1:E$8825,MATCH(A7494,'AWR Data'!A$1:A$8825,0),5)</f>
        <v>0</v>
      </c>
      <c r="J7494" s="74">
        <f t="shared" ref="J7494:J7557" si="938">IF(I7494=0,0,IF(I7494&gt;0,IF(I7494&lt;11,G7494,IF(I7494&lt;21,(G7494*0.32),IF(I7494&lt;31,(G7494*0.07),0)))))</f>
        <v>0</v>
      </c>
      <c r="K7494" s="105">
        <f t="shared" ref="K7494:K7557" si="939">IF(G7494,J7494/G7494,0)</f>
        <v>0</v>
      </c>
      <c r="L7494" s="75">
        <v>0</v>
      </c>
      <c r="M7494" s="75">
        <v>0</v>
      </c>
      <c r="N7494" s="75">
        <v>0</v>
      </c>
      <c r="O7494" s="105">
        <v>0</v>
      </c>
      <c r="P7494" s="98">
        <f t="shared" ref="P7494:P7557" si="940">+G7494-L7494</f>
        <v>8640</v>
      </c>
      <c r="Q7494" s="98">
        <f t="shared" ref="Q7494:Q7557" si="941">IF(I7494=0,I7494-M7494,IF(M7494,IF(I7494=0,(M7494-0),M7494-I7494),I7494))</f>
        <v>0</v>
      </c>
      <c r="R7494" s="98">
        <f t="shared" ref="R7494:R7557" si="942">+J7494-N7494</f>
        <v>0</v>
      </c>
      <c r="S7494" s="105">
        <f t="shared" ref="S7494:S7557" si="943">+K7494-O7494</f>
        <v>0</v>
      </c>
      <c r="T7494" s="8" t="str">
        <f>IF(I7494=0,"",(INDEX('AWR Data'!A$1:E$8823,MATCH(A7494,'AWR Data'!A$1:A$8823,0),4)))</f>
        <v/>
      </c>
    </row>
    <row r="7495" spans="1:20" ht="20" customHeight="1">
      <c r="A7495" s="14" t="s">
        <v>14732</v>
      </c>
      <c r="B7495" s="14" t="s">
        <v>929</v>
      </c>
      <c r="C7495" s="14" t="s">
        <v>14733</v>
      </c>
      <c r="E7495" s="74">
        <v>36</v>
      </c>
      <c r="F7495" s="74">
        <v>7030</v>
      </c>
      <c r="G7495" s="74">
        <f t="shared" si="936"/>
        <v>432</v>
      </c>
      <c r="H7495" s="80">
        <f t="shared" si="937"/>
        <v>6.1450924608819346E-2</v>
      </c>
      <c r="I7495" s="74">
        <f>INDEX('AWR Data'!A$1:E$8825,MATCH(A7495,'AWR Data'!A$1:A$8825,0),5)</f>
        <v>0</v>
      </c>
      <c r="J7495" s="74">
        <f t="shared" si="938"/>
        <v>0</v>
      </c>
      <c r="K7495" s="105">
        <f t="shared" si="939"/>
        <v>0</v>
      </c>
      <c r="L7495" s="75">
        <v>0</v>
      </c>
      <c r="M7495" s="75">
        <v>0</v>
      </c>
      <c r="N7495" s="75">
        <v>0</v>
      </c>
      <c r="O7495" s="105">
        <v>0</v>
      </c>
      <c r="P7495" s="98">
        <f t="shared" si="940"/>
        <v>432</v>
      </c>
      <c r="Q7495" s="98">
        <f t="shared" si="941"/>
        <v>0</v>
      </c>
      <c r="R7495" s="98">
        <f t="shared" si="942"/>
        <v>0</v>
      </c>
      <c r="S7495" s="105">
        <f t="shared" si="943"/>
        <v>0</v>
      </c>
      <c r="T7495" s="8" t="str">
        <f>IF(I7495=0,"",(INDEX('AWR Data'!A$1:E$8823,MATCH(A7495,'AWR Data'!A$1:A$8823,0),4)))</f>
        <v/>
      </c>
    </row>
    <row r="7496" spans="1:20" ht="20" customHeight="1">
      <c r="A7496" s="14" t="s">
        <v>14734</v>
      </c>
      <c r="B7496" s="14" t="s">
        <v>929</v>
      </c>
      <c r="C7496" s="14" t="s">
        <v>14735</v>
      </c>
      <c r="E7496" s="74">
        <v>91</v>
      </c>
      <c r="F7496" s="74">
        <v>2930</v>
      </c>
      <c r="G7496" s="74">
        <f t="shared" si="936"/>
        <v>1092</v>
      </c>
      <c r="H7496" s="80">
        <f t="shared" si="937"/>
        <v>0.3726962457337884</v>
      </c>
      <c r="I7496" s="74">
        <f>INDEX('AWR Data'!A$1:E$8825,MATCH(A7496,'AWR Data'!A$1:A$8825,0),5)</f>
        <v>0</v>
      </c>
      <c r="J7496" s="74">
        <f t="shared" si="938"/>
        <v>0</v>
      </c>
      <c r="K7496" s="105">
        <f t="shared" si="939"/>
        <v>0</v>
      </c>
      <c r="L7496" s="75">
        <v>0</v>
      </c>
      <c r="M7496" s="75">
        <v>0</v>
      </c>
      <c r="N7496" s="75">
        <v>0</v>
      </c>
      <c r="O7496" s="105">
        <v>0</v>
      </c>
      <c r="P7496" s="98">
        <f t="shared" si="940"/>
        <v>1092</v>
      </c>
      <c r="Q7496" s="98">
        <f t="shared" si="941"/>
        <v>0</v>
      </c>
      <c r="R7496" s="98">
        <f t="shared" si="942"/>
        <v>0</v>
      </c>
      <c r="S7496" s="105">
        <f t="shared" si="943"/>
        <v>0</v>
      </c>
      <c r="T7496" s="8" t="str">
        <f>IF(I7496=0,"",(INDEX('AWR Data'!A$1:E$8823,MATCH(A7496,'AWR Data'!A$1:A$8823,0),4)))</f>
        <v/>
      </c>
    </row>
    <row r="7497" spans="1:20" ht="20" customHeight="1">
      <c r="A7497" s="14" t="s">
        <v>14736</v>
      </c>
      <c r="B7497" s="14" t="s">
        <v>929</v>
      </c>
      <c r="C7497" s="14" t="s">
        <v>14737</v>
      </c>
      <c r="E7497" s="74">
        <v>58</v>
      </c>
      <c r="F7497" s="74">
        <v>5030</v>
      </c>
      <c r="G7497" s="74">
        <f t="shared" si="936"/>
        <v>696</v>
      </c>
      <c r="H7497" s="80">
        <f t="shared" si="937"/>
        <v>0.13836978131212724</v>
      </c>
      <c r="I7497" s="74">
        <f>INDEX('AWR Data'!A$1:E$8825,MATCH(A7497,'AWR Data'!A$1:A$8825,0),5)</f>
        <v>0</v>
      </c>
      <c r="J7497" s="74">
        <f t="shared" si="938"/>
        <v>0</v>
      </c>
      <c r="K7497" s="105">
        <f t="shared" si="939"/>
        <v>0</v>
      </c>
      <c r="L7497" s="75">
        <v>0</v>
      </c>
      <c r="M7497" s="75">
        <v>0</v>
      </c>
      <c r="N7497" s="75">
        <v>0</v>
      </c>
      <c r="O7497" s="105">
        <v>0</v>
      </c>
      <c r="P7497" s="98">
        <f t="shared" si="940"/>
        <v>696</v>
      </c>
      <c r="Q7497" s="98">
        <f t="shared" si="941"/>
        <v>0</v>
      </c>
      <c r="R7497" s="98">
        <f t="shared" si="942"/>
        <v>0</v>
      </c>
      <c r="S7497" s="105">
        <f t="shared" si="943"/>
        <v>0</v>
      </c>
      <c r="T7497" s="8" t="str">
        <f>IF(I7497=0,"",(INDEX('AWR Data'!A$1:E$8823,MATCH(A7497,'AWR Data'!A$1:A$8823,0),4)))</f>
        <v/>
      </c>
    </row>
    <row r="7498" spans="1:20" ht="20" customHeight="1">
      <c r="A7498" s="14" t="s">
        <v>14738</v>
      </c>
      <c r="B7498" s="14" t="s">
        <v>929</v>
      </c>
      <c r="C7498" s="14" t="s">
        <v>14739</v>
      </c>
      <c r="E7498" s="74">
        <v>320</v>
      </c>
      <c r="F7498" s="74">
        <v>45500</v>
      </c>
      <c r="G7498" s="74">
        <f t="shared" si="936"/>
        <v>3840</v>
      </c>
      <c r="H7498" s="80">
        <f t="shared" si="937"/>
        <v>8.4395604395604396E-2</v>
      </c>
      <c r="I7498" s="74">
        <f>INDEX('AWR Data'!A$1:E$8825,MATCH(A7498,'AWR Data'!A$1:A$8825,0),5)</f>
        <v>0</v>
      </c>
      <c r="J7498" s="74">
        <f t="shared" si="938"/>
        <v>0</v>
      </c>
      <c r="K7498" s="105">
        <f t="shared" si="939"/>
        <v>0</v>
      </c>
      <c r="L7498" s="75">
        <v>0</v>
      </c>
      <c r="M7498" s="75">
        <v>0</v>
      </c>
      <c r="N7498" s="75">
        <v>0</v>
      </c>
      <c r="O7498" s="105">
        <v>0</v>
      </c>
      <c r="P7498" s="98">
        <f t="shared" si="940"/>
        <v>3840</v>
      </c>
      <c r="Q7498" s="98">
        <f t="shared" si="941"/>
        <v>0</v>
      </c>
      <c r="R7498" s="98">
        <f t="shared" si="942"/>
        <v>0</v>
      </c>
      <c r="S7498" s="105">
        <f t="shared" si="943"/>
        <v>0</v>
      </c>
      <c r="T7498" s="8" t="str">
        <f>IF(I7498=0,"",(INDEX('AWR Data'!A$1:E$8823,MATCH(A7498,'AWR Data'!A$1:A$8823,0),4)))</f>
        <v/>
      </c>
    </row>
    <row r="7499" spans="1:20" ht="20" customHeight="1">
      <c r="A7499" s="14" t="s">
        <v>14742</v>
      </c>
      <c r="B7499" s="14" t="s">
        <v>929</v>
      </c>
      <c r="C7499" s="14" t="s">
        <v>14743</v>
      </c>
      <c r="E7499" s="74">
        <v>58</v>
      </c>
      <c r="F7499" s="74">
        <v>1010</v>
      </c>
      <c r="G7499" s="74">
        <f t="shared" si="936"/>
        <v>696</v>
      </c>
      <c r="H7499" s="80">
        <f t="shared" si="937"/>
        <v>0.68910891089108905</v>
      </c>
      <c r="I7499" s="74">
        <f>INDEX('AWR Data'!A$1:E$8825,MATCH(A7499,'AWR Data'!A$1:A$8825,0),5)</f>
        <v>0</v>
      </c>
      <c r="J7499" s="74">
        <f t="shared" si="938"/>
        <v>0</v>
      </c>
      <c r="K7499" s="105">
        <f t="shared" si="939"/>
        <v>0</v>
      </c>
      <c r="L7499" s="75">
        <v>0</v>
      </c>
      <c r="M7499" s="75">
        <v>0</v>
      </c>
      <c r="N7499" s="75">
        <v>0</v>
      </c>
      <c r="O7499" s="105">
        <v>0</v>
      </c>
      <c r="P7499" s="98">
        <f t="shared" si="940"/>
        <v>696</v>
      </c>
      <c r="Q7499" s="98">
        <f t="shared" si="941"/>
        <v>0</v>
      </c>
      <c r="R7499" s="98">
        <f t="shared" si="942"/>
        <v>0</v>
      </c>
      <c r="S7499" s="105">
        <f t="shared" si="943"/>
        <v>0</v>
      </c>
      <c r="T7499" s="8" t="str">
        <f>IF(I7499=0,"",(INDEX('AWR Data'!A$1:E$8823,MATCH(A7499,'AWR Data'!A$1:A$8823,0),4)))</f>
        <v/>
      </c>
    </row>
    <row r="7500" spans="1:20" ht="20" customHeight="1">
      <c r="A7500" s="14" t="s">
        <v>14744</v>
      </c>
      <c r="B7500" s="14" t="s">
        <v>929</v>
      </c>
      <c r="C7500" s="14" t="s">
        <v>14745</v>
      </c>
      <c r="E7500" s="74">
        <v>720</v>
      </c>
      <c r="F7500" s="74">
        <v>112000</v>
      </c>
      <c r="G7500" s="74">
        <f t="shared" si="936"/>
        <v>8640</v>
      </c>
      <c r="H7500" s="80">
        <f t="shared" si="937"/>
        <v>7.7142857142857138E-2</v>
      </c>
      <c r="I7500" s="74">
        <f>INDEX('AWR Data'!A$1:E$8825,MATCH(A7500,'AWR Data'!A$1:A$8825,0),5)</f>
        <v>0</v>
      </c>
      <c r="J7500" s="74">
        <f t="shared" si="938"/>
        <v>0</v>
      </c>
      <c r="K7500" s="105">
        <f t="shared" si="939"/>
        <v>0</v>
      </c>
      <c r="L7500" s="75">
        <v>0</v>
      </c>
      <c r="M7500" s="75">
        <v>0</v>
      </c>
      <c r="N7500" s="75">
        <v>0</v>
      </c>
      <c r="O7500" s="105">
        <v>0</v>
      </c>
      <c r="P7500" s="98">
        <f t="shared" si="940"/>
        <v>8640</v>
      </c>
      <c r="Q7500" s="98">
        <f t="shared" si="941"/>
        <v>0</v>
      </c>
      <c r="R7500" s="98">
        <f t="shared" si="942"/>
        <v>0</v>
      </c>
      <c r="S7500" s="105">
        <f t="shared" si="943"/>
        <v>0</v>
      </c>
      <c r="T7500" s="8" t="str">
        <f>IF(I7500=0,"",(INDEX('AWR Data'!A$1:E$8823,MATCH(A7500,'AWR Data'!A$1:A$8823,0),4)))</f>
        <v/>
      </c>
    </row>
    <row r="7501" spans="1:20" ht="20" customHeight="1">
      <c r="A7501" s="14" t="s">
        <v>14535</v>
      </c>
      <c r="B7501" s="14" t="s">
        <v>929</v>
      </c>
      <c r="C7501" s="14" t="s">
        <v>14536</v>
      </c>
      <c r="E7501" s="74">
        <v>28</v>
      </c>
      <c r="F7501" s="74">
        <v>1300</v>
      </c>
      <c r="G7501" s="74">
        <f t="shared" si="936"/>
        <v>336</v>
      </c>
      <c r="H7501" s="80">
        <f t="shared" si="937"/>
        <v>0.25846153846153846</v>
      </c>
      <c r="I7501" s="74">
        <f>INDEX('AWR Data'!A$1:E$8825,MATCH(A7501,'AWR Data'!A$1:A$8825,0),5)</f>
        <v>0</v>
      </c>
      <c r="J7501" s="74">
        <f t="shared" si="938"/>
        <v>0</v>
      </c>
      <c r="K7501" s="105">
        <f t="shared" si="939"/>
        <v>0</v>
      </c>
      <c r="L7501" s="75">
        <v>0</v>
      </c>
      <c r="M7501" s="75">
        <v>0</v>
      </c>
      <c r="N7501" s="75">
        <v>0</v>
      </c>
      <c r="O7501" s="105">
        <v>0</v>
      </c>
      <c r="P7501" s="98">
        <f t="shared" si="940"/>
        <v>336</v>
      </c>
      <c r="Q7501" s="98">
        <f t="shared" si="941"/>
        <v>0</v>
      </c>
      <c r="R7501" s="98">
        <f t="shared" si="942"/>
        <v>0</v>
      </c>
      <c r="S7501" s="105">
        <f t="shared" si="943"/>
        <v>0</v>
      </c>
      <c r="T7501" s="8" t="str">
        <f>IF(I7501=0,"",(INDEX('AWR Data'!A$1:E$8823,MATCH(A7501,'AWR Data'!A$1:A$8823,0),4)))</f>
        <v/>
      </c>
    </row>
    <row r="7502" spans="1:20" ht="20" customHeight="1">
      <c r="A7502" s="14" t="s">
        <v>14537</v>
      </c>
      <c r="B7502" s="14" t="s">
        <v>929</v>
      </c>
      <c r="C7502" s="14" t="s">
        <v>14538</v>
      </c>
      <c r="E7502" s="74">
        <v>210</v>
      </c>
      <c r="F7502" s="74">
        <v>108000</v>
      </c>
      <c r="G7502" s="74">
        <f t="shared" si="936"/>
        <v>2520</v>
      </c>
      <c r="H7502" s="80">
        <f t="shared" si="937"/>
        <v>2.3333333333333334E-2</v>
      </c>
      <c r="I7502" s="74">
        <f>INDEX('AWR Data'!A$1:E$8825,MATCH(A7502,'AWR Data'!A$1:A$8825,0),5)</f>
        <v>0</v>
      </c>
      <c r="J7502" s="74">
        <f t="shared" si="938"/>
        <v>0</v>
      </c>
      <c r="K7502" s="105">
        <f t="shared" si="939"/>
        <v>0</v>
      </c>
      <c r="L7502" s="75">
        <v>0</v>
      </c>
      <c r="M7502" s="75">
        <v>0</v>
      </c>
      <c r="N7502" s="75">
        <v>0</v>
      </c>
      <c r="O7502" s="105">
        <v>0</v>
      </c>
      <c r="P7502" s="98">
        <f t="shared" si="940"/>
        <v>2520</v>
      </c>
      <c r="Q7502" s="98">
        <f t="shared" si="941"/>
        <v>0</v>
      </c>
      <c r="R7502" s="98">
        <f t="shared" si="942"/>
        <v>0</v>
      </c>
      <c r="S7502" s="105">
        <f t="shared" si="943"/>
        <v>0</v>
      </c>
      <c r="T7502" s="8" t="str">
        <f>IF(I7502=0,"",(INDEX('AWR Data'!A$1:E$8823,MATCH(A7502,'AWR Data'!A$1:A$8823,0),4)))</f>
        <v/>
      </c>
    </row>
    <row r="7503" spans="1:20" ht="20" customHeight="1">
      <c r="A7503" s="14" t="s">
        <v>14539</v>
      </c>
      <c r="B7503" s="14" t="s">
        <v>929</v>
      </c>
      <c r="C7503" s="14" t="s">
        <v>14540</v>
      </c>
      <c r="E7503" s="74">
        <v>73</v>
      </c>
      <c r="F7503" s="74">
        <v>3160</v>
      </c>
      <c r="G7503" s="74">
        <f t="shared" si="936"/>
        <v>876</v>
      </c>
      <c r="H7503" s="80">
        <f t="shared" si="937"/>
        <v>0.2772151898734177</v>
      </c>
      <c r="I7503" s="74">
        <f>INDEX('AWR Data'!A$1:E$8825,MATCH(A7503,'AWR Data'!A$1:A$8825,0),5)</f>
        <v>0</v>
      </c>
      <c r="J7503" s="74">
        <f t="shared" si="938"/>
        <v>0</v>
      </c>
      <c r="K7503" s="105">
        <f t="shared" si="939"/>
        <v>0</v>
      </c>
      <c r="L7503" s="75">
        <v>0</v>
      </c>
      <c r="M7503" s="75">
        <v>0</v>
      </c>
      <c r="N7503" s="75">
        <v>0</v>
      </c>
      <c r="O7503" s="105">
        <v>0</v>
      </c>
      <c r="P7503" s="98">
        <f t="shared" si="940"/>
        <v>876</v>
      </c>
      <c r="Q7503" s="98">
        <f t="shared" si="941"/>
        <v>0</v>
      </c>
      <c r="R7503" s="98">
        <f t="shared" si="942"/>
        <v>0</v>
      </c>
      <c r="S7503" s="105">
        <f t="shared" si="943"/>
        <v>0</v>
      </c>
      <c r="T7503" s="8" t="str">
        <f>IF(I7503=0,"",(INDEX('AWR Data'!A$1:E$8823,MATCH(A7503,'AWR Data'!A$1:A$8823,0),4)))</f>
        <v/>
      </c>
    </row>
    <row r="7504" spans="1:20" ht="20" customHeight="1">
      <c r="A7504" s="14" t="s">
        <v>14541</v>
      </c>
      <c r="B7504" s="14" t="s">
        <v>929</v>
      </c>
      <c r="C7504" s="14" t="s">
        <v>14542</v>
      </c>
      <c r="E7504" s="74">
        <v>36</v>
      </c>
      <c r="F7504" s="74">
        <v>4560</v>
      </c>
      <c r="G7504" s="74">
        <f t="shared" si="936"/>
        <v>432</v>
      </c>
      <c r="H7504" s="80">
        <f t="shared" si="937"/>
        <v>9.4736842105263161E-2</v>
      </c>
      <c r="I7504" s="74">
        <f>INDEX('AWR Data'!A$1:E$8825,MATCH(A7504,'AWR Data'!A$1:A$8825,0),5)</f>
        <v>0</v>
      </c>
      <c r="J7504" s="74">
        <f t="shared" si="938"/>
        <v>0</v>
      </c>
      <c r="K7504" s="105">
        <f t="shared" si="939"/>
        <v>0</v>
      </c>
      <c r="L7504" s="75">
        <v>0</v>
      </c>
      <c r="M7504" s="75">
        <v>0</v>
      </c>
      <c r="N7504" s="75">
        <v>0</v>
      </c>
      <c r="O7504" s="105">
        <v>0</v>
      </c>
      <c r="P7504" s="98">
        <f t="shared" si="940"/>
        <v>432</v>
      </c>
      <c r="Q7504" s="98">
        <f t="shared" si="941"/>
        <v>0</v>
      </c>
      <c r="R7504" s="98">
        <f t="shared" si="942"/>
        <v>0</v>
      </c>
      <c r="S7504" s="105">
        <f t="shared" si="943"/>
        <v>0</v>
      </c>
      <c r="T7504" s="8" t="str">
        <f>IF(I7504=0,"",(INDEX('AWR Data'!A$1:E$8823,MATCH(A7504,'AWR Data'!A$1:A$8823,0),4)))</f>
        <v/>
      </c>
    </row>
    <row r="7505" spans="1:20" ht="20" customHeight="1">
      <c r="A7505" s="14" t="s">
        <v>14543</v>
      </c>
      <c r="B7505" s="14" t="s">
        <v>929</v>
      </c>
      <c r="C7505" s="14" t="s">
        <v>14544</v>
      </c>
      <c r="E7505" s="74">
        <v>210</v>
      </c>
      <c r="F7505" s="74">
        <v>29100</v>
      </c>
      <c r="G7505" s="74">
        <f t="shared" si="936"/>
        <v>2520</v>
      </c>
      <c r="H7505" s="80">
        <f t="shared" si="937"/>
        <v>8.6597938144329895E-2</v>
      </c>
      <c r="I7505" s="74">
        <f>INDEX('AWR Data'!A$1:E$8825,MATCH(A7505,'AWR Data'!A$1:A$8825,0),5)</f>
        <v>0</v>
      </c>
      <c r="J7505" s="74">
        <f t="shared" si="938"/>
        <v>0</v>
      </c>
      <c r="K7505" s="105">
        <f t="shared" si="939"/>
        <v>0</v>
      </c>
      <c r="L7505" s="75">
        <v>0</v>
      </c>
      <c r="M7505" s="75">
        <v>0</v>
      </c>
      <c r="N7505" s="75">
        <v>0</v>
      </c>
      <c r="O7505" s="105">
        <v>0</v>
      </c>
      <c r="P7505" s="98">
        <f t="shared" si="940"/>
        <v>2520</v>
      </c>
      <c r="Q7505" s="98">
        <f t="shared" si="941"/>
        <v>0</v>
      </c>
      <c r="R7505" s="98">
        <f t="shared" si="942"/>
        <v>0</v>
      </c>
      <c r="S7505" s="105">
        <f t="shared" si="943"/>
        <v>0</v>
      </c>
      <c r="T7505" s="8" t="str">
        <f>IF(I7505=0,"",(INDEX('AWR Data'!A$1:E$8823,MATCH(A7505,'AWR Data'!A$1:A$8823,0),4)))</f>
        <v/>
      </c>
    </row>
    <row r="7506" spans="1:20" ht="20" customHeight="1">
      <c r="A7506" s="14" t="s">
        <v>14545</v>
      </c>
      <c r="B7506" s="14" t="s">
        <v>929</v>
      </c>
      <c r="C7506" s="14" t="s">
        <v>14546</v>
      </c>
      <c r="E7506" s="74">
        <v>28</v>
      </c>
      <c r="F7506" s="74">
        <v>3090</v>
      </c>
      <c r="G7506" s="74">
        <f t="shared" si="936"/>
        <v>336</v>
      </c>
      <c r="H7506" s="80">
        <f t="shared" si="937"/>
        <v>0.1087378640776699</v>
      </c>
      <c r="I7506" s="74">
        <f>INDEX('AWR Data'!A$1:E$8825,MATCH(A7506,'AWR Data'!A$1:A$8825,0),5)</f>
        <v>0</v>
      </c>
      <c r="J7506" s="74">
        <f t="shared" si="938"/>
        <v>0</v>
      </c>
      <c r="K7506" s="105">
        <f t="shared" si="939"/>
        <v>0</v>
      </c>
      <c r="L7506" s="75">
        <v>0</v>
      </c>
      <c r="M7506" s="75">
        <v>0</v>
      </c>
      <c r="N7506" s="75">
        <v>0</v>
      </c>
      <c r="O7506" s="105">
        <v>0</v>
      </c>
      <c r="P7506" s="98">
        <f t="shared" si="940"/>
        <v>336</v>
      </c>
      <c r="Q7506" s="98">
        <f t="shared" si="941"/>
        <v>0</v>
      </c>
      <c r="R7506" s="98">
        <f t="shared" si="942"/>
        <v>0</v>
      </c>
      <c r="S7506" s="105">
        <f t="shared" si="943"/>
        <v>0</v>
      </c>
      <c r="T7506" s="8" t="str">
        <f>IF(I7506=0,"",(INDEX('AWR Data'!A$1:E$8823,MATCH(A7506,'AWR Data'!A$1:A$8823,0),4)))</f>
        <v/>
      </c>
    </row>
    <row r="7507" spans="1:20" ht="20" customHeight="1">
      <c r="A7507" s="14" t="s">
        <v>14547</v>
      </c>
      <c r="B7507" s="14" t="s">
        <v>929</v>
      </c>
      <c r="C7507" s="14" t="s">
        <v>14548</v>
      </c>
      <c r="E7507" s="74">
        <v>58</v>
      </c>
      <c r="F7507" s="74">
        <v>5420</v>
      </c>
      <c r="G7507" s="74">
        <f t="shared" si="936"/>
        <v>696</v>
      </c>
      <c r="H7507" s="80">
        <f t="shared" si="937"/>
        <v>0.12841328413284134</v>
      </c>
      <c r="I7507" s="74">
        <f>INDEX('AWR Data'!A$1:E$8825,MATCH(A7507,'AWR Data'!A$1:A$8825,0),5)</f>
        <v>0</v>
      </c>
      <c r="J7507" s="74">
        <f t="shared" si="938"/>
        <v>0</v>
      </c>
      <c r="K7507" s="105">
        <f t="shared" si="939"/>
        <v>0</v>
      </c>
      <c r="L7507" s="75">
        <v>0</v>
      </c>
      <c r="M7507" s="75">
        <v>0</v>
      </c>
      <c r="N7507" s="75">
        <v>0</v>
      </c>
      <c r="O7507" s="105">
        <v>0</v>
      </c>
      <c r="P7507" s="98">
        <f t="shared" si="940"/>
        <v>696</v>
      </c>
      <c r="Q7507" s="98">
        <f t="shared" si="941"/>
        <v>0</v>
      </c>
      <c r="R7507" s="98">
        <f t="shared" si="942"/>
        <v>0</v>
      </c>
      <c r="S7507" s="105">
        <f t="shared" si="943"/>
        <v>0</v>
      </c>
      <c r="T7507" s="8" t="str">
        <f>IF(I7507=0,"",(INDEX('AWR Data'!A$1:E$8823,MATCH(A7507,'AWR Data'!A$1:A$8823,0),4)))</f>
        <v/>
      </c>
    </row>
    <row r="7508" spans="1:20" ht="20" customHeight="1">
      <c r="A7508" s="14" t="s">
        <v>14549</v>
      </c>
      <c r="B7508" s="14" t="s">
        <v>929</v>
      </c>
      <c r="C7508" s="14" t="s">
        <v>14550</v>
      </c>
      <c r="E7508" s="74">
        <v>210</v>
      </c>
      <c r="F7508" s="74">
        <v>23600</v>
      </c>
      <c r="G7508" s="74">
        <f t="shared" si="936"/>
        <v>2520</v>
      </c>
      <c r="H7508" s="80">
        <f t="shared" si="937"/>
        <v>0.10677966101694915</v>
      </c>
      <c r="I7508" s="74">
        <f>INDEX('AWR Data'!A$1:E$8825,MATCH(A7508,'AWR Data'!A$1:A$8825,0),5)</f>
        <v>0</v>
      </c>
      <c r="J7508" s="74">
        <f t="shared" si="938"/>
        <v>0</v>
      </c>
      <c r="K7508" s="105">
        <f t="shared" si="939"/>
        <v>0</v>
      </c>
      <c r="L7508" s="75">
        <v>0</v>
      </c>
      <c r="M7508" s="75">
        <v>0</v>
      </c>
      <c r="N7508" s="75">
        <v>0</v>
      </c>
      <c r="O7508" s="105">
        <v>0</v>
      </c>
      <c r="P7508" s="98">
        <f t="shared" si="940"/>
        <v>2520</v>
      </c>
      <c r="Q7508" s="98">
        <f t="shared" si="941"/>
        <v>0</v>
      </c>
      <c r="R7508" s="98">
        <f t="shared" si="942"/>
        <v>0</v>
      </c>
      <c r="S7508" s="105">
        <f t="shared" si="943"/>
        <v>0</v>
      </c>
      <c r="T7508" s="8" t="str">
        <f>IF(I7508=0,"",(INDEX('AWR Data'!A$1:E$8823,MATCH(A7508,'AWR Data'!A$1:A$8823,0),4)))</f>
        <v/>
      </c>
    </row>
    <row r="7509" spans="1:20" ht="20" customHeight="1">
      <c r="A7509" s="14" t="s">
        <v>14339</v>
      </c>
      <c r="B7509" s="14" t="s">
        <v>929</v>
      </c>
      <c r="C7509" s="14" t="s">
        <v>14340</v>
      </c>
      <c r="E7509" s="74">
        <v>110</v>
      </c>
      <c r="F7509" s="74">
        <v>7020</v>
      </c>
      <c r="G7509" s="74">
        <f t="shared" si="936"/>
        <v>1320</v>
      </c>
      <c r="H7509" s="80">
        <f t="shared" si="937"/>
        <v>0.18803418803418803</v>
      </c>
      <c r="I7509" s="74">
        <f>INDEX('AWR Data'!A$1:E$8825,MATCH(A7509,'AWR Data'!A$1:A$8825,0),5)</f>
        <v>0</v>
      </c>
      <c r="J7509" s="74">
        <f t="shared" si="938"/>
        <v>0</v>
      </c>
      <c r="K7509" s="105">
        <f t="shared" si="939"/>
        <v>0</v>
      </c>
      <c r="L7509" s="75">
        <v>0</v>
      </c>
      <c r="M7509" s="75">
        <v>0</v>
      </c>
      <c r="N7509" s="75">
        <v>0</v>
      </c>
      <c r="O7509" s="105">
        <v>0</v>
      </c>
      <c r="P7509" s="98">
        <f t="shared" si="940"/>
        <v>1320</v>
      </c>
      <c r="Q7509" s="98">
        <f t="shared" si="941"/>
        <v>0</v>
      </c>
      <c r="R7509" s="98">
        <f t="shared" si="942"/>
        <v>0</v>
      </c>
      <c r="S7509" s="105">
        <f t="shared" si="943"/>
        <v>0</v>
      </c>
      <c r="T7509" s="8" t="str">
        <f>IF(I7509=0,"",(INDEX('AWR Data'!A$1:E$8823,MATCH(A7509,'AWR Data'!A$1:A$8823,0),4)))</f>
        <v/>
      </c>
    </row>
    <row r="7510" spans="1:20" ht="20" customHeight="1">
      <c r="A7510" s="14" t="s">
        <v>14341</v>
      </c>
      <c r="B7510" s="14" t="s">
        <v>929</v>
      </c>
      <c r="C7510" s="14" t="s">
        <v>14342</v>
      </c>
      <c r="E7510" s="74">
        <v>1000</v>
      </c>
      <c r="F7510" s="74">
        <v>42700</v>
      </c>
      <c r="G7510" s="74">
        <f t="shared" si="936"/>
        <v>12000</v>
      </c>
      <c r="H7510" s="80">
        <f t="shared" si="937"/>
        <v>0.28103044496487117</v>
      </c>
      <c r="I7510" s="74">
        <f>INDEX('AWR Data'!A$1:E$8825,MATCH(A7510,'AWR Data'!A$1:A$8825,0),5)</f>
        <v>0</v>
      </c>
      <c r="J7510" s="74">
        <f t="shared" si="938"/>
        <v>0</v>
      </c>
      <c r="K7510" s="105">
        <f t="shared" si="939"/>
        <v>0</v>
      </c>
      <c r="L7510" s="75">
        <v>0</v>
      </c>
      <c r="M7510" s="75">
        <v>0</v>
      </c>
      <c r="N7510" s="75">
        <v>0</v>
      </c>
      <c r="O7510" s="105">
        <v>0</v>
      </c>
      <c r="P7510" s="98">
        <f t="shared" si="940"/>
        <v>12000</v>
      </c>
      <c r="Q7510" s="98">
        <f t="shared" si="941"/>
        <v>0</v>
      </c>
      <c r="R7510" s="98">
        <f t="shared" si="942"/>
        <v>0</v>
      </c>
      <c r="S7510" s="105">
        <f t="shared" si="943"/>
        <v>0</v>
      </c>
      <c r="T7510" s="8" t="str">
        <f>IF(I7510=0,"",(INDEX('AWR Data'!A$1:E$8823,MATCH(A7510,'AWR Data'!A$1:A$8823,0),4)))</f>
        <v/>
      </c>
    </row>
    <row r="7511" spans="1:20" ht="20" customHeight="1">
      <c r="A7511" s="14" t="s">
        <v>14343</v>
      </c>
      <c r="B7511" s="14" t="s">
        <v>929</v>
      </c>
      <c r="C7511" s="14" t="s">
        <v>14344</v>
      </c>
      <c r="E7511" s="74">
        <v>170</v>
      </c>
      <c r="F7511" s="74">
        <v>5940</v>
      </c>
      <c r="G7511" s="74">
        <f t="shared" si="936"/>
        <v>2040</v>
      </c>
      <c r="H7511" s="80">
        <f t="shared" si="937"/>
        <v>0.34343434343434343</v>
      </c>
      <c r="I7511" s="74">
        <f>INDEX('AWR Data'!A$1:E$8825,MATCH(A7511,'AWR Data'!A$1:A$8825,0),5)</f>
        <v>0</v>
      </c>
      <c r="J7511" s="74">
        <f t="shared" si="938"/>
        <v>0</v>
      </c>
      <c r="K7511" s="105">
        <f t="shared" si="939"/>
        <v>0</v>
      </c>
      <c r="L7511" s="75">
        <v>0</v>
      </c>
      <c r="M7511" s="75">
        <v>0</v>
      </c>
      <c r="N7511" s="75">
        <v>0</v>
      </c>
      <c r="O7511" s="105">
        <v>0</v>
      </c>
      <c r="P7511" s="98">
        <f t="shared" si="940"/>
        <v>2040</v>
      </c>
      <c r="Q7511" s="98">
        <f t="shared" si="941"/>
        <v>0</v>
      </c>
      <c r="R7511" s="98">
        <f t="shared" si="942"/>
        <v>0</v>
      </c>
      <c r="S7511" s="105">
        <f t="shared" si="943"/>
        <v>0</v>
      </c>
      <c r="T7511" s="8" t="str">
        <f>IF(I7511=0,"",(INDEX('AWR Data'!A$1:E$8823,MATCH(A7511,'AWR Data'!A$1:A$8823,0),4)))</f>
        <v/>
      </c>
    </row>
    <row r="7512" spans="1:20" ht="20" customHeight="1">
      <c r="A7512" s="14" t="s">
        <v>14345</v>
      </c>
      <c r="B7512" s="14" t="s">
        <v>929</v>
      </c>
      <c r="C7512" s="14" t="s">
        <v>14346</v>
      </c>
      <c r="E7512" s="74">
        <v>58</v>
      </c>
      <c r="F7512" s="74">
        <v>5750</v>
      </c>
      <c r="G7512" s="74">
        <f t="shared" si="936"/>
        <v>696</v>
      </c>
      <c r="H7512" s="80">
        <f t="shared" si="937"/>
        <v>0.12104347826086957</v>
      </c>
      <c r="I7512" s="74">
        <f>INDEX('AWR Data'!A$1:E$8825,MATCH(A7512,'AWR Data'!A$1:A$8825,0),5)</f>
        <v>0</v>
      </c>
      <c r="J7512" s="74">
        <f t="shared" si="938"/>
        <v>0</v>
      </c>
      <c r="K7512" s="105">
        <f t="shared" si="939"/>
        <v>0</v>
      </c>
      <c r="L7512" s="75">
        <v>0</v>
      </c>
      <c r="M7512" s="75">
        <v>0</v>
      </c>
      <c r="N7512" s="75">
        <v>0</v>
      </c>
      <c r="O7512" s="105">
        <v>0</v>
      </c>
      <c r="P7512" s="98">
        <f t="shared" si="940"/>
        <v>696</v>
      </c>
      <c r="Q7512" s="98">
        <f t="shared" si="941"/>
        <v>0</v>
      </c>
      <c r="R7512" s="98">
        <f t="shared" si="942"/>
        <v>0</v>
      </c>
      <c r="S7512" s="105">
        <f t="shared" si="943"/>
        <v>0</v>
      </c>
      <c r="T7512" s="8" t="str">
        <f>IF(I7512=0,"",(INDEX('AWR Data'!A$1:E$8823,MATCH(A7512,'AWR Data'!A$1:A$8823,0),4)))</f>
        <v/>
      </c>
    </row>
    <row r="7513" spans="1:20" ht="20" customHeight="1">
      <c r="A7513" s="14" t="s">
        <v>14347</v>
      </c>
      <c r="B7513" s="14" t="s">
        <v>929</v>
      </c>
      <c r="C7513" s="14" t="s">
        <v>14348</v>
      </c>
      <c r="E7513" s="74">
        <v>28</v>
      </c>
      <c r="F7513" s="74">
        <v>2110</v>
      </c>
      <c r="G7513" s="74">
        <f t="shared" si="936"/>
        <v>336</v>
      </c>
      <c r="H7513" s="80">
        <f t="shared" si="937"/>
        <v>0.15924170616113745</v>
      </c>
      <c r="I7513" s="74">
        <f>INDEX('AWR Data'!A$1:E$8825,MATCH(A7513,'AWR Data'!A$1:A$8825,0),5)</f>
        <v>0</v>
      </c>
      <c r="J7513" s="74">
        <f t="shared" si="938"/>
        <v>0</v>
      </c>
      <c r="K7513" s="105">
        <f t="shared" si="939"/>
        <v>0</v>
      </c>
      <c r="L7513" s="75">
        <v>0</v>
      </c>
      <c r="M7513" s="75">
        <v>0</v>
      </c>
      <c r="N7513" s="75">
        <v>0</v>
      </c>
      <c r="O7513" s="105">
        <v>0</v>
      </c>
      <c r="P7513" s="98">
        <f t="shared" si="940"/>
        <v>336</v>
      </c>
      <c r="Q7513" s="98">
        <f t="shared" si="941"/>
        <v>0</v>
      </c>
      <c r="R7513" s="98">
        <f t="shared" si="942"/>
        <v>0</v>
      </c>
      <c r="S7513" s="105">
        <f t="shared" si="943"/>
        <v>0</v>
      </c>
      <c r="T7513" s="8" t="str">
        <f>IF(I7513=0,"",(INDEX('AWR Data'!A$1:E$8823,MATCH(A7513,'AWR Data'!A$1:A$8823,0),4)))</f>
        <v/>
      </c>
    </row>
    <row r="7514" spans="1:20" ht="20" customHeight="1">
      <c r="A7514" s="14" t="s">
        <v>14349</v>
      </c>
      <c r="B7514" s="14" t="s">
        <v>929</v>
      </c>
      <c r="C7514" s="14" t="s">
        <v>14350</v>
      </c>
      <c r="E7514" s="74">
        <v>880</v>
      </c>
      <c r="F7514" s="74">
        <v>80900</v>
      </c>
      <c r="G7514" s="74">
        <f t="shared" si="936"/>
        <v>10560</v>
      </c>
      <c r="H7514" s="80">
        <f t="shared" si="937"/>
        <v>0.13053152039555005</v>
      </c>
      <c r="I7514" s="74">
        <f>INDEX('AWR Data'!A$1:E$8825,MATCH(A7514,'AWR Data'!A$1:A$8825,0),5)</f>
        <v>0</v>
      </c>
      <c r="J7514" s="74">
        <f t="shared" si="938"/>
        <v>0</v>
      </c>
      <c r="K7514" s="105">
        <f t="shared" si="939"/>
        <v>0</v>
      </c>
      <c r="L7514" s="75">
        <v>0</v>
      </c>
      <c r="M7514" s="75">
        <v>0</v>
      </c>
      <c r="N7514" s="75">
        <v>0</v>
      </c>
      <c r="O7514" s="105">
        <v>0</v>
      </c>
      <c r="P7514" s="98">
        <f t="shared" si="940"/>
        <v>10560</v>
      </c>
      <c r="Q7514" s="98">
        <f t="shared" si="941"/>
        <v>0</v>
      </c>
      <c r="R7514" s="98">
        <f t="shared" si="942"/>
        <v>0</v>
      </c>
      <c r="S7514" s="105">
        <f t="shared" si="943"/>
        <v>0</v>
      </c>
      <c r="T7514" s="8" t="str">
        <f>IF(I7514=0,"",(INDEX('AWR Data'!A$1:E$8823,MATCH(A7514,'AWR Data'!A$1:A$8823,0),4)))</f>
        <v/>
      </c>
    </row>
    <row r="7515" spans="1:20" ht="20" customHeight="1">
      <c r="A7515" s="14" t="s">
        <v>14351</v>
      </c>
      <c r="B7515" s="14" t="s">
        <v>929</v>
      </c>
      <c r="C7515" s="14" t="s">
        <v>14352</v>
      </c>
      <c r="E7515" s="74">
        <v>110</v>
      </c>
      <c r="F7515" s="74">
        <v>22800</v>
      </c>
      <c r="G7515" s="74">
        <f t="shared" si="936"/>
        <v>1320</v>
      </c>
      <c r="H7515" s="80">
        <f t="shared" si="937"/>
        <v>5.7894736842105263E-2</v>
      </c>
      <c r="I7515" s="74">
        <f>INDEX('AWR Data'!A$1:E$8825,MATCH(A7515,'AWR Data'!A$1:A$8825,0),5)</f>
        <v>0</v>
      </c>
      <c r="J7515" s="74">
        <f t="shared" si="938"/>
        <v>0</v>
      </c>
      <c r="K7515" s="105">
        <f t="shared" si="939"/>
        <v>0</v>
      </c>
      <c r="L7515" s="75">
        <v>0</v>
      </c>
      <c r="M7515" s="75">
        <v>0</v>
      </c>
      <c r="N7515" s="75">
        <v>0</v>
      </c>
      <c r="O7515" s="105">
        <v>0</v>
      </c>
      <c r="P7515" s="98">
        <f t="shared" si="940"/>
        <v>1320</v>
      </c>
      <c r="Q7515" s="98">
        <f t="shared" si="941"/>
        <v>0</v>
      </c>
      <c r="R7515" s="98">
        <f t="shared" si="942"/>
        <v>0</v>
      </c>
      <c r="S7515" s="105">
        <f t="shared" si="943"/>
        <v>0</v>
      </c>
      <c r="T7515" s="8" t="str">
        <f>IF(I7515=0,"",(INDEX('AWR Data'!A$1:E$8823,MATCH(A7515,'AWR Data'!A$1:A$8823,0),4)))</f>
        <v/>
      </c>
    </row>
    <row r="7516" spans="1:20" ht="20" customHeight="1">
      <c r="A7516" s="14" t="s">
        <v>14353</v>
      </c>
      <c r="B7516" s="14" t="s">
        <v>929</v>
      </c>
      <c r="C7516" s="14" t="s">
        <v>14565</v>
      </c>
      <c r="E7516" s="74">
        <v>140</v>
      </c>
      <c r="F7516" s="74">
        <v>12300</v>
      </c>
      <c r="G7516" s="74">
        <f t="shared" si="936"/>
        <v>1680</v>
      </c>
      <c r="H7516" s="80">
        <f t="shared" si="937"/>
        <v>0.13658536585365855</v>
      </c>
      <c r="I7516" s="74">
        <f>INDEX('AWR Data'!A$1:E$8825,MATCH(A7516,'AWR Data'!A$1:A$8825,0),5)</f>
        <v>0</v>
      </c>
      <c r="J7516" s="74">
        <f t="shared" si="938"/>
        <v>0</v>
      </c>
      <c r="K7516" s="105">
        <f t="shared" si="939"/>
        <v>0</v>
      </c>
      <c r="L7516" s="75">
        <v>0</v>
      </c>
      <c r="M7516" s="75">
        <v>0</v>
      </c>
      <c r="N7516" s="75">
        <v>0</v>
      </c>
      <c r="O7516" s="105">
        <v>0</v>
      </c>
      <c r="P7516" s="98">
        <f t="shared" si="940"/>
        <v>1680</v>
      </c>
      <c r="Q7516" s="98">
        <f t="shared" si="941"/>
        <v>0</v>
      </c>
      <c r="R7516" s="98">
        <f t="shared" si="942"/>
        <v>0</v>
      </c>
      <c r="S7516" s="105">
        <f t="shared" si="943"/>
        <v>0</v>
      </c>
      <c r="T7516" s="8" t="str">
        <f>IF(I7516=0,"",(INDEX('AWR Data'!A$1:E$8823,MATCH(A7516,'AWR Data'!A$1:A$8823,0),4)))</f>
        <v/>
      </c>
    </row>
    <row r="7517" spans="1:20" ht="20" customHeight="1">
      <c r="A7517" s="14" t="s">
        <v>14566</v>
      </c>
      <c r="B7517" s="14" t="s">
        <v>929</v>
      </c>
      <c r="C7517" s="14" t="s">
        <v>14567</v>
      </c>
      <c r="E7517" s="74">
        <v>210</v>
      </c>
      <c r="F7517" s="74">
        <v>4310</v>
      </c>
      <c r="G7517" s="74">
        <f t="shared" si="936"/>
        <v>2520</v>
      </c>
      <c r="H7517" s="80">
        <f t="shared" si="937"/>
        <v>0.58468677494199539</v>
      </c>
      <c r="I7517" s="74">
        <f>INDEX('AWR Data'!A$1:E$8825,MATCH(A7517,'AWR Data'!A$1:A$8825,0),5)</f>
        <v>0</v>
      </c>
      <c r="J7517" s="74">
        <f t="shared" si="938"/>
        <v>0</v>
      </c>
      <c r="K7517" s="105">
        <f t="shared" si="939"/>
        <v>0</v>
      </c>
      <c r="L7517" s="75">
        <v>0</v>
      </c>
      <c r="M7517" s="75">
        <v>0</v>
      </c>
      <c r="N7517" s="75">
        <v>0</v>
      </c>
      <c r="O7517" s="105">
        <v>0</v>
      </c>
      <c r="P7517" s="98">
        <f t="shared" si="940"/>
        <v>2520</v>
      </c>
      <c r="Q7517" s="98">
        <f t="shared" si="941"/>
        <v>0</v>
      </c>
      <c r="R7517" s="98">
        <f t="shared" si="942"/>
        <v>0</v>
      </c>
      <c r="S7517" s="105">
        <f t="shared" si="943"/>
        <v>0</v>
      </c>
      <c r="T7517" s="8" t="str">
        <f>IF(I7517=0,"",(INDEX('AWR Data'!A$1:E$8823,MATCH(A7517,'AWR Data'!A$1:A$8823,0),4)))</f>
        <v/>
      </c>
    </row>
    <row r="7518" spans="1:20" ht="20" customHeight="1">
      <c r="A7518" s="14" t="s">
        <v>14568</v>
      </c>
      <c r="B7518" s="14" t="s">
        <v>929</v>
      </c>
      <c r="C7518" s="14" t="s">
        <v>14569</v>
      </c>
      <c r="E7518" s="74">
        <v>58</v>
      </c>
      <c r="F7518" s="74">
        <v>5530</v>
      </c>
      <c r="G7518" s="74">
        <f t="shared" si="936"/>
        <v>696</v>
      </c>
      <c r="H7518" s="80">
        <f t="shared" si="937"/>
        <v>0.12585895117540688</v>
      </c>
      <c r="I7518" s="74">
        <f>INDEX('AWR Data'!A$1:E$8825,MATCH(A7518,'AWR Data'!A$1:A$8825,0),5)</f>
        <v>0</v>
      </c>
      <c r="J7518" s="74">
        <f t="shared" si="938"/>
        <v>0</v>
      </c>
      <c r="K7518" s="105">
        <f t="shared" si="939"/>
        <v>0</v>
      </c>
      <c r="L7518" s="75">
        <v>0</v>
      </c>
      <c r="M7518" s="75">
        <v>0</v>
      </c>
      <c r="N7518" s="75">
        <v>0</v>
      </c>
      <c r="O7518" s="105">
        <v>0</v>
      </c>
      <c r="P7518" s="98">
        <f t="shared" si="940"/>
        <v>696</v>
      </c>
      <c r="Q7518" s="98">
        <f t="shared" si="941"/>
        <v>0</v>
      </c>
      <c r="R7518" s="98">
        <f t="shared" si="942"/>
        <v>0</v>
      </c>
      <c r="S7518" s="105">
        <f t="shared" si="943"/>
        <v>0</v>
      </c>
      <c r="T7518" s="8" t="str">
        <f>IF(I7518=0,"",(INDEX('AWR Data'!A$1:E$8823,MATCH(A7518,'AWR Data'!A$1:A$8823,0),4)))</f>
        <v/>
      </c>
    </row>
    <row r="7519" spans="1:20" ht="20" customHeight="1">
      <c r="A7519" s="14" t="s">
        <v>14570</v>
      </c>
      <c r="B7519" s="14" t="s">
        <v>929</v>
      </c>
      <c r="C7519" s="14" t="s">
        <v>14571</v>
      </c>
      <c r="E7519" s="74">
        <v>110</v>
      </c>
      <c r="F7519" s="74">
        <v>8340</v>
      </c>
      <c r="G7519" s="74">
        <f t="shared" si="936"/>
        <v>1320</v>
      </c>
      <c r="H7519" s="80">
        <f t="shared" si="937"/>
        <v>0.15827338129496402</v>
      </c>
      <c r="I7519" s="74">
        <f>INDEX('AWR Data'!A$1:E$8825,MATCH(A7519,'AWR Data'!A$1:A$8825,0),5)</f>
        <v>0</v>
      </c>
      <c r="J7519" s="74">
        <f t="shared" si="938"/>
        <v>0</v>
      </c>
      <c r="K7519" s="105">
        <f t="shared" si="939"/>
        <v>0</v>
      </c>
      <c r="L7519" s="75">
        <v>0</v>
      </c>
      <c r="M7519" s="75">
        <v>0</v>
      </c>
      <c r="N7519" s="75">
        <v>0</v>
      </c>
      <c r="O7519" s="105">
        <v>0</v>
      </c>
      <c r="P7519" s="98">
        <f t="shared" si="940"/>
        <v>1320</v>
      </c>
      <c r="Q7519" s="98">
        <f t="shared" si="941"/>
        <v>0</v>
      </c>
      <c r="R7519" s="98">
        <f t="shared" si="942"/>
        <v>0</v>
      </c>
      <c r="S7519" s="105">
        <f t="shared" si="943"/>
        <v>0</v>
      </c>
      <c r="T7519" s="8" t="str">
        <f>IF(I7519=0,"",(INDEX('AWR Data'!A$1:E$8823,MATCH(A7519,'AWR Data'!A$1:A$8823,0),4)))</f>
        <v/>
      </c>
    </row>
    <row r="7520" spans="1:20" ht="20" customHeight="1">
      <c r="A7520" s="14" t="s">
        <v>14572</v>
      </c>
      <c r="B7520" s="14" t="s">
        <v>929</v>
      </c>
      <c r="C7520" s="14" t="s">
        <v>14573</v>
      </c>
      <c r="E7520" s="74">
        <v>260</v>
      </c>
      <c r="F7520" s="74">
        <v>28400</v>
      </c>
      <c r="G7520" s="74">
        <f t="shared" si="936"/>
        <v>3120</v>
      </c>
      <c r="H7520" s="80">
        <f t="shared" si="937"/>
        <v>0.10985915492957747</v>
      </c>
      <c r="I7520" s="74">
        <f>INDEX('AWR Data'!A$1:E$8825,MATCH(A7520,'AWR Data'!A$1:A$8825,0),5)</f>
        <v>0</v>
      </c>
      <c r="J7520" s="74">
        <f t="shared" si="938"/>
        <v>0</v>
      </c>
      <c r="K7520" s="105">
        <f t="shared" si="939"/>
        <v>0</v>
      </c>
      <c r="L7520" s="75">
        <v>0</v>
      </c>
      <c r="M7520" s="75">
        <v>0</v>
      </c>
      <c r="N7520" s="75">
        <v>0</v>
      </c>
      <c r="O7520" s="105">
        <v>0</v>
      </c>
      <c r="P7520" s="98">
        <f t="shared" si="940"/>
        <v>3120</v>
      </c>
      <c r="Q7520" s="98">
        <f t="shared" si="941"/>
        <v>0</v>
      </c>
      <c r="R7520" s="98">
        <f t="shared" si="942"/>
        <v>0</v>
      </c>
      <c r="S7520" s="105">
        <f t="shared" si="943"/>
        <v>0</v>
      </c>
      <c r="T7520" s="8" t="str">
        <f>IF(I7520=0,"",(INDEX('AWR Data'!A$1:E$8823,MATCH(A7520,'AWR Data'!A$1:A$8823,0),4)))</f>
        <v/>
      </c>
    </row>
    <row r="7521" spans="1:20" ht="20" customHeight="1">
      <c r="A7521" s="14" t="s">
        <v>14360</v>
      </c>
      <c r="B7521" s="14" t="s">
        <v>929</v>
      </c>
      <c r="C7521" s="14" t="s">
        <v>14361</v>
      </c>
      <c r="E7521" s="74">
        <v>73</v>
      </c>
      <c r="F7521" s="74">
        <v>2730</v>
      </c>
      <c r="G7521" s="74">
        <f t="shared" si="936"/>
        <v>876</v>
      </c>
      <c r="H7521" s="80">
        <f t="shared" si="937"/>
        <v>0.3208791208791209</v>
      </c>
      <c r="I7521" s="74">
        <f>INDEX('AWR Data'!A$1:E$8825,MATCH(A7521,'AWR Data'!A$1:A$8825,0),5)</f>
        <v>0</v>
      </c>
      <c r="J7521" s="74">
        <f t="shared" si="938"/>
        <v>0</v>
      </c>
      <c r="K7521" s="105">
        <f t="shared" si="939"/>
        <v>0</v>
      </c>
      <c r="L7521" s="75">
        <v>0</v>
      </c>
      <c r="M7521" s="75">
        <v>0</v>
      </c>
      <c r="N7521" s="75">
        <v>0</v>
      </c>
      <c r="O7521" s="105">
        <v>0</v>
      </c>
      <c r="P7521" s="98">
        <f t="shared" si="940"/>
        <v>876</v>
      </c>
      <c r="Q7521" s="98">
        <f t="shared" si="941"/>
        <v>0</v>
      </c>
      <c r="R7521" s="98">
        <f t="shared" si="942"/>
        <v>0</v>
      </c>
      <c r="S7521" s="105">
        <f t="shared" si="943"/>
        <v>0</v>
      </c>
      <c r="T7521" s="8" t="str">
        <f>IF(I7521=0,"",(INDEX('AWR Data'!A$1:E$8823,MATCH(A7521,'AWR Data'!A$1:A$8823,0),4)))</f>
        <v/>
      </c>
    </row>
    <row r="7522" spans="1:20" ht="20" customHeight="1">
      <c r="A7522" s="14" t="s">
        <v>14577</v>
      </c>
      <c r="B7522" s="14" t="s">
        <v>929</v>
      </c>
      <c r="C7522" s="14" t="s">
        <v>14578</v>
      </c>
      <c r="E7522" s="74">
        <v>260</v>
      </c>
      <c r="F7522" s="74">
        <v>21500</v>
      </c>
      <c r="G7522" s="74">
        <f t="shared" si="936"/>
        <v>3120</v>
      </c>
      <c r="H7522" s="80">
        <f t="shared" si="937"/>
        <v>0.14511627906976743</v>
      </c>
      <c r="I7522" s="74">
        <f>INDEX('AWR Data'!A$1:E$8825,MATCH(A7522,'AWR Data'!A$1:A$8825,0),5)</f>
        <v>0</v>
      </c>
      <c r="J7522" s="74">
        <f t="shared" si="938"/>
        <v>0</v>
      </c>
      <c r="K7522" s="105">
        <f t="shared" si="939"/>
        <v>0</v>
      </c>
      <c r="L7522" s="75">
        <v>0</v>
      </c>
      <c r="M7522" s="75">
        <v>0</v>
      </c>
      <c r="N7522" s="75">
        <v>0</v>
      </c>
      <c r="O7522" s="105">
        <v>0</v>
      </c>
      <c r="P7522" s="98">
        <f t="shared" si="940"/>
        <v>3120</v>
      </c>
      <c r="Q7522" s="98">
        <f t="shared" si="941"/>
        <v>0</v>
      </c>
      <c r="R7522" s="98">
        <f t="shared" si="942"/>
        <v>0</v>
      </c>
      <c r="S7522" s="105">
        <f t="shared" si="943"/>
        <v>0</v>
      </c>
      <c r="T7522" s="8" t="str">
        <f>IF(I7522=0,"",(INDEX('AWR Data'!A$1:E$8823,MATCH(A7522,'AWR Data'!A$1:A$8823,0),4)))</f>
        <v/>
      </c>
    </row>
    <row r="7523" spans="1:20" ht="20" customHeight="1">
      <c r="A7523" s="14" t="s">
        <v>14581</v>
      </c>
      <c r="B7523" s="14" t="s">
        <v>17334</v>
      </c>
      <c r="C7523" s="14" t="s">
        <v>14582</v>
      </c>
      <c r="E7523" s="74">
        <v>91</v>
      </c>
      <c r="F7523" s="74">
        <v>17400</v>
      </c>
      <c r="G7523" s="74">
        <f t="shared" si="936"/>
        <v>1092</v>
      </c>
      <c r="H7523" s="80">
        <f t="shared" si="937"/>
        <v>6.2758620689655167E-2</v>
      </c>
      <c r="I7523" s="74">
        <f>INDEX('AWR Data'!A$1:E$8825,MATCH(A7523,'AWR Data'!A$1:A$8825,0),5)</f>
        <v>0</v>
      </c>
      <c r="J7523" s="74">
        <f t="shared" si="938"/>
        <v>0</v>
      </c>
      <c r="K7523" s="105">
        <f t="shared" si="939"/>
        <v>0</v>
      </c>
      <c r="L7523" s="75">
        <v>0</v>
      </c>
      <c r="M7523" s="75">
        <v>0</v>
      </c>
      <c r="N7523" s="75">
        <v>0</v>
      </c>
      <c r="O7523" s="105">
        <v>0</v>
      </c>
      <c r="P7523" s="98">
        <f t="shared" si="940"/>
        <v>1092</v>
      </c>
      <c r="Q7523" s="98">
        <f t="shared" si="941"/>
        <v>0</v>
      </c>
      <c r="R7523" s="98">
        <f t="shared" si="942"/>
        <v>0</v>
      </c>
      <c r="S7523" s="105">
        <f t="shared" si="943"/>
        <v>0</v>
      </c>
      <c r="T7523" s="8" t="str">
        <f>IF(I7523=0,"",(INDEX('AWR Data'!A$1:E$8823,MATCH(A7523,'AWR Data'!A$1:A$8823,0),4)))</f>
        <v/>
      </c>
    </row>
    <row r="7524" spans="1:20" ht="20" customHeight="1">
      <c r="A7524" s="14" t="s">
        <v>14583</v>
      </c>
      <c r="B7524" s="14" t="s">
        <v>929</v>
      </c>
      <c r="C7524" s="14" t="s">
        <v>14584</v>
      </c>
      <c r="E7524" s="74">
        <v>58</v>
      </c>
      <c r="F7524" s="74">
        <v>4250</v>
      </c>
      <c r="G7524" s="74">
        <f t="shared" si="936"/>
        <v>696</v>
      </c>
      <c r="H7524" s="80">
        <f t="shared" si="937"/>
        <v>0.16376470588235295</v>
      </c>
      <c r="I7524" s="74">
        <f>INDEX('AWR Data'!A$1:E$8825,MATCH(A7524,'AWR Data'!A$1:A$8825,0),5)</f>
        <v>0</v>
      </c>
      <c r="J7524" s="74">
        <f t="shared" si="938"/>
        <v>0</v>
      </c>
      <c r="K7524" s="105">
        <f t="shared" si="939"/>
        <v>0</v>
      </c>
      <c r="L7524" s="75">
        <v>0</v>
      </c>
      <c r="M7524" s="75">
        <v>0</v>
      </c>
      <c r="N7524" s="75">
        <v>0</v>
      </c>
      <c r="O7524" s="105">
        <v>0</v>
      </c>
      <c r="P7524" s="98">
        <f t="shared" si="940"/>
        <v>696</v>
      </c>
      <c r="Q7524" s="98">
        <f t="shared" si="941"/>
        <v>0</v>
      </c>
      <c r="R7524" s="98">
        <f t="shared" si="942"/>
        <v>0</v>
      </c>
      <c r="S7524" s="105">
        <f t="shared" si="943"/>
        <v>0</v>
      </c>
      <c r="T7524" s="8" t="str">
        <f>IF(I7524=0,"",(INDEX('AWR Data'!A$1:E$8823,MATCH(A7524,'AWR Data'!A$1:A$8823,0),4)))</f>
        <v/>
      </c>
    </row>
    <row r="7525" spans="1:20" ht="20" customHeight="1">
      <c r="A7525" s="14" t="s">
        <v>14585</v>
      </c>
      <c r="B7525" s="14" t="s">
        <v>17334</v>
      </c>
      <c r="C7525" s="14" t="s">
        <v>14586</v>
      </c>
      <c r="E7525" s="74">
        <v>36</v>
      </c>
      <c r="F7525" s="74">
        <v>2950</v>
      </c>
      <c r="G7525" s="74">
        <f t="shared" si="936"/>
        <v>432</v>
      </c>
      <c r="H7525" s="80">
        <f t="shared" si="937"/>
        <v>0.14644067796610169</v>
      </c>
      <c r="I7525" s="74">
        <f>INDEX('AWR Data'!A$1:E$8825,MATCH(A7525,'AWR Data'!A$1:A$8825,0),5)</f>
        <v>0</v>
      </c>
      <c r="J7525" s="74">
        <f t="shared" si="938"/>
        <v>0</v>
      </c>
      <c r="K7525" s="105">
        <f t="shared" si="939"/>
        <v>0</v>
      </c>
      <c r="L7525" s="75">
        <v>0</v>
      </c>
      <c r="M7525" s="75">
        <v>0</v>
      </c>
      <c r="N7525" s="75">
        <v>0</v>
      </c>
      <c r="O7525" s="105">
        <v>0</v>
      </c>
      <c r="P7525" s="98">
        <f t="shared" si="940"/>
        <v>432</v>
      </c>
      <c r="Q7525" s="98">
        <f t="shared" si="941"/>
        <v>0</v>
      </c>
      <c r="R7525" s="98">
        <f t="shared" si="942"/>
        <v>0</v>
      </c>
      <c r="S7525" s="105">
        <f t="shared" si="943"/>
        <v>0</v>
      </c>
      <c r="T7525" s="8" t="str">
        <f>IF(I7525=0,"",(INDEX('AWR Data'!A$1:E$8823,MATCH(A7525,'AWR Data'!A$1:A$8823,0),4)))</f>
        <v/>
      </c>
    </row>
    <row r="7526" spans="1:20" ht="20" customHeight="1">
      <c r="A7526" s="14" t="s">
        <v>14587</v>
      </c>
      <c r="B7526" s="14" t="s">
        <v>17334</v>
      </c>
      <c r="C7526" s="14" t="s">
        <v>14588</v>
      </c>
      <c r="E7526" s="74">
        <v>73</v>
      </c>
      <c r="F7526" s="74">
        <v>4650</v>
      </c>
      <c r="G7526" s="74">
        <f t="shared" si="936"/>
        <v>876</v>
      </c>
      <c r="H7526" s="80">
        <f t="shared" si="937"/>
        <v>0.18838709677419355</v>
      </c>
      <c r="I7526" s="74">
        <f>INDEX('AWR Data'!A$1:E$8825,MATCH(A7526,'AWR Data'!A$1:A$8825,0),5)</f>
        <v>0</v>
      </c>
      <c r="J7526" s="74">
        <f t="shared" si="938"/>
        <v>0</v>
      </c>
      <c r="K7526" s="105">
        <f t="shared" si="939"/>
        <v>0</v>
      </c>
      <c r="L7526" s="75">
        <v>0</v>
      </c>
      <c r="M7526" s="75">
        <v>0</v>
      </c>
      <c r="N7526" s="75">
        <v>0</v>
      </c>
      <c r="O7526" s="105">
        <v>0</v>
      </c>
      <c r="P7526" s="98">
        <f t="shared" si="940"/>
        <v>876</v>
      </c>
      <c r="Q7526" s="98">
        <f t="shared" si="941"/>
        <v>0</v>
      </c>
      <c r="R7526" s="98">
        <f t="shared" si="942"/>
        <v>0</v>
      </c>
      <c r="S7526" s="105">
        <f t="shared" si="943"/>
        <v>0</v>
      </c>
      <c r="T7526" s="8" t="str">
        <f>IF(I7526=0,"",(INDEX('AWR Data'!A$1:E$8823,MATCH(A7526,'AWR Data'!A$1:A$8823,0),4)))</f>
        <v/>
      </c>
    </row>
    <row r="7527" spans="1:20" ht="20" customHeight="1">
      <c r="A7527" s="14" t="s">
        <v>14381</v>
      </c>
      <c r="B7527" s="14" t="s">
        <v>929</v>
      </c>
      <c r="C7527" s="14" t="s">
        <v>14382</v>
      </c>
      <c r="E7527" s="74">
        <v>36</v>
      </c>
      <c r="F7527" s="74">
        <v>3510</v>
      </c>
      <c r="G7527" s="74">
        <f t="shared" si="936"/>
        <v>432</v>
      </c>
      <c r="H7527" s="80">
        <f t="shared" si="937"/>
        <v>0.12307692307692308</v>
      </c>
      <c r="I7527" s="74">
        <f>INDEX('AWR Data'!A$1:E$8825,MATCH(A7527,'AWR Data'!A$1:A$8825,0),5)</f>
        <v>0</v>
      </c>
      <c r="J7527" s="74">
        <f t="shared" si="938"/>
        <v>0</v>
      </c>
      <c r="K7527" s="105">
        <f t="shared" si="939"/>
        <v>0</v>
      </c>
      <c r="L7527" s="75">
        <v>0</v>
      </c>
      <c r="M7527" s="75">
        <v>0</v>
      </c>
      <c r="N7527" s="75">
        <v>0</v>
      </c>
      <c r="O7527" s="105">
        <v>0</v>
      </c>
      <c r="P7527" s="98">
        <f t="shared" si="940"/>
        <v>432</v>
      </c>
      <c r="Q7527" s="98">
        <f t="shared" si="941"/>
        <v>0</v>
      </c>
      <c r="R7527" s="98">
        <f t="shared" si="942"/>
        <v>0</v>
      </c>
      <c r="S7527" s="105">
        <f t="shared" si="943"/>
        <v>0</v>
      </c>
      <c r="T7527" s="8" t="str">
        <f>IF(I7527=0,"",(INDEX('AWR Data'!A$1:E$8823,MATCH(A7527,'AWR Data'!A$1:A$8823,0),4)))</f>
        <v/>
      </c>
    </row>
    <row r="7528" spans="1:20" ht="20" customHeight="1">
      <c r="A7528" s="14" t="s">
        <v>14383</v>
      </c>
      <c r="B7528" s="14" t="s">
        <v>929</v>
      </c>
      <c r="C7528" s="14" t="s">
        <v>14384</v>
      </c>
      <c r="E7528" s="74">
        <v>73</v>
      </c>
      <c r="F7528" s="74">
        <v>43300</v>
      </c>
      <c r="G7528" s="74">
        <f t="shared" si="936"/>
        <v>876</v>
      </c>
      <c r="H7528" s="80">
        <f t="shared" si="937"/>
        <v>2.0230946882217091E-2</v>
      </c>
      <c r="I7528" s="74">
        <f>INDEX('AWR Data'!A$1:E$8825,MATCH(A7528,'AWR Data'!A$1:A$8825,0),5)</f>
        <v>0</v>
      </c>
      <c r="J7528" s="74">
        <f t="shared" si="938"/>
        <v>0</v>
      </c>
      <c r="K7528" s="105">
        <f t="shared" si="939"/>
        <v>0</v>
      </c>
      <c r="L7528" s="75">
        <v>0</v>
      </c>
      <c r="M7528" s="75">
        <v>0</v>
      </c>
      <c r="N7528" s="75">
        <v>0</v>
      </c>
      <c r="O7528" s="105">
        <v>0</v>
      </c>
      <c r="P7528" s="98">
        <f t="shared" si="940"/>
        <v>876</v>
      </c>
      <c r="Q7528" s="98">
        <f t="shared" si="941"/>
        <v>0</v>
      </c>
      <c r="R7528" s="98">
        <f t="shared" si="942"/>
        <v>0</v>
      </c>
      <c r="S7528" s="105">
        <f t="shared" si="943"/>
        <v>0</v>
      </c>
      <c r="T7528" s="8" t="str">
        <f>IF(I7528=0,"",(INDEX('AWR Data'!A$1:E$8823,MATCH(A7528,'AWR Data'!A$1:A$8823,0),4)))</f>
        <v/>
      </c>
    </row>
    <row r="7529" spans="1:20" ht="20" customHeight="1">
      <c r="A7529" s="14" t="s">
        <v>14385</v>
      </c>
      <c r="B7529" s="14" t="s">
        <v>929</v>
      </c>
      <c r="C7529" s="14" t="s">
        <v>14386</v>
      </c>
      <c r="E7529" s="74">
        <v>91</v>
      </c>
      <c r="F7529" s="74">
        <v>121</v>
      </c>
      <c r="G7529" s="74">
        <f t="shared" si="936"/>
        <v>1092</v>
      </c>
      <c r="H7529" s="80">
        <f t="shared" si="937"/>
        <v>9.0247933884297513</v>
      </c>
      <c r="I7529" s="74">
        <f>INDEX('AWR Data'!A$1:E$8825,MATCH(A7529,'AWR Data'!A$1:A$8825,0),5)</f>
        <v>0</v>
      </c>
      <c r="J7529" s="74">
        <f t="shared" si="938"/>
        <v>0</v>
      </c>
      <c r="K7529" s="105">
        <f t="shared" si="939"/>
        <v>0</v>
      </c>
      <c r="L7529" s="75">
        <v>0</v>
      </c>
      <c r="M7529" s="75">
        <v>0</v>
      </c>
      <c r="N7529" s="75">
        <v>0</v>
      </c>
      <c r="O7529" s="105">
        <v>0</v>
      </c>
      <c r="P7529" s="98">
        <f t="shared" si="940"/>
        <v>1092</v>
      </c>
      <c r="Q7529" s="98">
        <f t="shared" si="941"/>
        <v>0</v>
      </c>
      <c r="R7529" s="98">
        <f t="shared" si="942"/>
        <v>0</v>
      </c>
      <c r="S7529" s="105">
        <f t="shared" si="943"/>
        <v>0</v>
      </c>
      <c r="T7529" s="8" t="str">
        <f>IF(I7529=0,"",(INDEX('AWR Data'!A$1:E$8823,MATCH(A7529,'AWR Data'!A$1:A$8823,0),4)))</f>
        <v/>
      </c>
    </row>
    <row r="7530" spans="1:20" ht="20" customHeight="1">
      <c r="A7530" s="14" t="s">
        <v>14387</v>
      </c>
      <c r="B7530" s="14" t="s">
        <v>929</v>
      </c>
      <c r="C7530" s="14" t="s">
        <v>14388</v>
      </c>
      <c r="E7530" s="74">
        <v>590</v>
      </c>
      <c r="F7530" s="74">
        <v>118000</v>
      </c>
      <c r="G7530" s="74">
        <f t="shared" si="936"/>
        <v>7080</v>
      </c>
      <c r="H7530" s="80">
        <f t="shared" si="937"/>
        <v>0.06</v>
      </c>
      <c r="I7530" s="74">
        <f>INDEX('AWR Data'!A$1:E$8825,MATCH(A7530,'AWR Data'!A$1:A$8825,0),5)</f>
        <v>0</v>
      </c>
      <c r="J7530" s="74">
        <f t="shared" si="938"/>
        <v>0</v>
      </c>
      <c r="K7530" s="105">
        <f t="shared" si="939"/>
        <v>0</v>
      </c>
      <c r="L7530" s="75">
        <v>0</v>
      </c>
      <c r="M7530" s="75">
        <v>0</v>
      </c>
      <c r="N7530" s="75">
        <v>0</v>
      </c>
      <c r="O7530" s="105">
        <v>0</v>
      </c>
      <c r="P7530" s="98">
        <f t="shared" si="940"/>
        <v>7080</v>
      </c>
      <c r="Q7530" s="98">
        <f t="shared" si="941"/>
        <v>0</v>
      </c>
      <c r="R7530" s="98">
        <f t="shared" si="942"/>
        <v>0</v>
      </c>
      <c r="S7530" s="105">
        <f t="shared" si="943"/>
        <v>0</v>
      </c>
      <c r="T7530" s="8" t="str">
        <f>IF(I7530=0,"",(INDEX('AWR Data'!A$1:E$8823,MATCH(A7530,'AWR Data'!A$1:A$8823,0),4)))</f>
        <v/>
      </c>
    </row>
    <row r="7531" spans="1:20" ht="20" customHeight="1">
      <c r="A7531" s="14" t="s">
        <v>14389</v>
      </c>
      <c r="B7531" s="14" t="s">
        <v>929</v>
      </c>
      <c r="C7531" s="14" t="s">
        <v>14390</v>
      </c>
      <c r="E7531" s="74">
        <v>140</v>
      </c>
      <c r="F7531" s="74">
        <v>43000</v>
      </c>
      <c r="G7531" s="74">
        <f t="shared" si="936"/>
        <v>1680</v>
      </c>
      <c r="H7531" s="80">
        <f t="shared" si="937"/>
        <v>3.9069767441860463E-2</v>
      </c>
      <c r="I7531" s="74">
        <f>INDEX('AWR Data'!A$1:E$8825,MATCH(A7531,'AWR Data'!A$1:A$8825,0),5)</f>
        <v>0</v>
      </c>
      <c r="J7531" s="74">
        <f t="shared" si="938"/>
        <v>0</v>
      </c>
      <c r="K7531" s="105">
        <f t="shared" si="939"/>
        <v>0</v>
      </c>
      <c r="L7531" s="75">
        <v>0</v>
      </c>
      <c r="M7531" s="75">
        <v>0</v>
      </c>
      <c r="N7531" s="75">
        <v>0</v>
      </c>
      <c r="O7531" s="105">
        <v>0</v>
      </c>
      <c r="P7531" s="98">
        <f t="shared" si="940"/>
        <v>1680</v>
      </c>
      <c r="Q7531" s="98">
        <f t="shared" si="941"/>
        <v>0</v>
      </c>
      <c r="R7531" s="98">
        <f t="shared" si="942"/>
        <v>0</v>
      </c>
      <c r="S7531" s="105">
        <f t="shared" si="943"/>
        <v>0</v>
      </c>
      <c r="T7531" s="8" t="str">
        <f>IF(I7531=0,"",(INDEX('AWR Data'!A$1:E$8823,MATCH(A7531,'AWR Data'!A$1:A$8823,0),4)))</f>
        <v/>
      </c>
    </row>
    <row r="7532" spans="1:20" ht="20" customHeight="1">
      <c r="A7532" s="14" t="s">
        <v>14391</v>
      </c>
      <c r="B7532" s="14" t="s">
        <v>929</v>
      </c>
      <c r="C7532" s="14" t="s">
        <v>14608</v>
      </c>
      <c r="E7532" s="74">
        <v>210</v>
      </c>
      <c r="F7532" s="74">
        <v>5460</v>
      </c>
      <c r="G7532" s="74">
        <f t="shared" si="936"/>
        <v>2520</v>
      </c>
      <c r="H7532" s="80">
        <f t="shared" si="937"/>
        <v>0.46153846153846156</v>
      </c>
      <c r="I7532" s="74">
        <f>INDEX('AWR Data'!A$1:E$8825,MATCH(A7532,'AWR Data'!A$1:A$8825,0),5)</f>
        <v>0</v>
      </c>
      <c r="J7532" s="74">
        <f t="shared" si="938"/>
        <v>0</v>
      </c>
      <c r="K7532" s="105">
        <f t="shared" si="939"/>
        <v>0</v>
      </c>
      <c r="L7532" s="75">
        <v>0</v>
      </c>
      <c r="M7532" s="75">
        <v>0</v>
      </c>
      <c r="N7532" s="75">
        <v>0</v>
      </c>
      <c r="O7532" s="105">
        <v>0</v>
      </c>
      <c r="P7532" s="98">
        <f t="shared" si="940"/>
        <v>2520</v>
      </c>
      <c r="Q7532" s="98">
        <f t="shared" si="941"/>
        <v>0</v>
      </c>
      <c r="R7532" s="98">
        <f t="shared" si="942"/>
        <v>0</v>
      </c>
      <c r="S7532" s="105">
        <f t="shared" si="943"/>
        <v>0</v>
      </c>
      <c r="T7532" s="8" t="str">
        <f>IF(I7532=0,"",(INDEX('AWR Data'!A$1:E$8823,MATCH(A7532,'AWR Data'!A$1:A$8823,0),4)))</f>
        <v/>
      </c>
    </row>
    <row r="7533" spans="1:20" ht="20" customHeight="1">
      <c r="A7533" s="14" t="s">
        <v>14609</v>
      </c>
      <c r="B7533" s="14" t="s">
        <v>929</v>
      </c>
      <c r="C7533" s="14" t="s">
        <v>14610</v>
      </c>
      <c r="E7533" s="74">
        <v>880</v>
      </c>
      <c r="F7533" s="74">
        <v>51600</v>
      </c>
      <c r="G7533" s="74">
        <f t="shared" si="936"/>
        <v>10560</v>
      </c>
      <c r="H7533" s="80">
        <f t="shared" si="937"/>
        <v>0.20465116279069767</v>
      </c>
      <c r="I7533" s="74">
        <f>INDEX('AWR Data'!A$1:E$8825,MATCH(A7533,'AWR Data'!A$1:A$8825,0),5)</f>
        <v>0</v>
      </c>
      <c r="J7533" s="74">
        <f t="shared" si="938"/>
        <v>0</v>
      </c>
      <c r="K7533" s="105">
        <f t="shared" si="939"/>
        <v>0</v>
      </c>
      <c r="L7533" s="75">
        <v>0</v>
      </c>
      <c r="M7533" s="75">
        <v>0</v>
      </c>
      <c r="N7533" s="75">
        <v>0</v>
      </c>
      <c r="O7533" s="105">
        <v>0</v>
      </c>
      <c r="P7533" s="98">
        <f t="shared" si="940"/>
        <v>10560</v>
      </c>
      <c r="Q7533" s="98">
        <f t="shared" si="941"/>
        <v>0</v>
      </c>
      <c r="R7533" s="98">
        <f t="shared" si="942"/>
        <v>0</v>
      </c>
      <c r="S7533" s="105">
        <f t="shared" si="943"/>
        <v>0</v>
      </c>
      <c r="T7533" s="8" t="str">
        <f>IF(I7533=0,"",(INDEX('AWR Data'!A$1:E$8823,MATCH(A7533,'AWR Data'!A$1:A$8823,0),4)))</f>
        <v/>
      </c>
    </row>
    <row r="7534" spans="1:20" ht="20" customHeight="1">
      <c r="A7534" s="14" t="s">
        <v>14611</v>
      </c>
      <c r="B7534" s="14" t="s">
        <v>929</v>
      </c>
      <c r="C7534" s="14" t="s">
        <v>14612</v>
      </c>
      <c r="E7534" s="74">
        <v>91</v>
      </c>
      <c r="F7534" s="74">
        <v>12000</v>
      </c>
      <c r="G7534" s="74">
        <f t="shared" si="936"/>
        <v>1092</v>
      </c>
      <c r="H7534" s="80">
        <f t="shared" si="937"/>
        <v>9.0999999999999998E-2</v>
      </c>
      <c r="I7534" s="74">
        <f>INDEX('AWR Data'!A$1:E$8825,MATCH(A7534,'AWR Data'!A$1:A$8825,0),5)</f>
        <v>0</v>
      </c>
      <c r="J7534" s="74">
        <f t="shared" si="938"/>
        <v>0</v>
      </c>
      <c r="K7534" s="105">
        <f t="shared" si="939"/>
        <v>0</v>
      </c>
      <c r="L7534" s="75">
        <v>0</v>
      </c>
      <c r="M7534" s="75">
        <v>0</v>
      </c>
      <c r="N7534" s="75">
        <v>0</v>
      </c>
      <c r="O7534" s="105">
        <v>0</v>
      </c>
      <c r="P7534" s="98">
        <f t="shared" si="940"/>
        <v>1092</v>
      </c>
      <c r="Q7534" s="98">
        <f t="shared" si="941"/>
        <v>0</v>
      </c>
      <c r="R7534" s="98">
        <f t="shared" si="942"/>
        <v>0</v>
      </c>
      <c r="S7534" s="105">
        <f t="shared" si="943"/>
        <v>0</v>
      </c>
      <c r="T7534" s="8" t="str">
        <f>IF(I7534=0,"",(INDEX('AWR Data'!A$1:E$8823,MATCH(A7534,'AWR Data'!A$1:A$8823,0),4)))</f>
        <v/>
      </c>
    </row>
    <row r="7535" spans="1:20" ht="20" customHeight="1">
      <c r="A7535" s="14" t="s">
        <v>14613</v>
      </c>
      <c r="B7535" s="14" t="s">
        <v>929</v>
      </c>
      <c r="C7535" s="14" t="s">
        <v>14614</v>
      </c>
      <c r="E7535" s="74">
        <v>46</v>
      </c>
      <c r="F7535" s="74">
        <v>469</v>
      </c>
      <c r="G7535" s="74">
        <f t="shared" si="936"/>
        <v>552</v>
      </c>
      <c r="H7535" s="80">
        <f t="shared" si="937"/>
        <v>1.1769722814498933</v>
      </c>
      <c r="I7535" s="74">
        <f>INDEX('AWR Data'!A$1:E$8825,MATCH(A7535,'AWR Data'!A$1:A$8825,0),5)</f>
        <v>0</v>
      </c>
      <c r="J7535" s="74">
        <f t="shared" si="938"/>
        <v>0</v>
      </c>
      <c r="K7535" s="105">
        <f t="shared" si="939"/>
        <v>0</v>
      </c>
      <c r="L7535" s="75">
        <v>0</v>
      </c>
      <c r="M7535" s="75">
        <v>0</v>
      </c>
      <c r="N7535" s="75">
        <v>0</v>
      </c>
      <c r="O7535" s="105">
        <v>0</v>
      </c>
      <c r="P7535" s="98">
        <f t="shared" si="940"/>
        <v>552</v>
      </c>
      <c r="Q7535" s="98">
        <f t="shared" si="941"/>
        <v>0</v>
      </c>
      <c r="R7535" s="98">
        <f t="shared" si="942"/>
        <v>0</v>
      </c>
      <c r="S7535" s="105">
        <f t="shared" si="943"/>
        <v>0</v>
      </c>
      <c r="T7535" s="8" t="str">
        <f>IF(I7535=0,"",(INDEX('AWR Data'!A$1:E$8823,MATCH(A7535,'AWR Data'!A$1:A$8823,0),4)))</f>
        <v/>
      </c>
    </row>
    <row r="7536" spans="1:20" ht="20" customHeight="1">
      <c r="A7536" s="14" t="s">
        <v>14615</v>
      </c>
      <c r="B7536" s="14" t="s">
        <v>929</v>
      </c>
      <c r="C7536" s="14" t="s">
        <v>14616</v>
      </c>
      <c r="E7536" s="74">
        <v>210</v>
      </c>
      <c r="F7536" s="74">
        <v>33500</v>
      </c>
      <c r="G7536" s="74">
        <f t="shared" si="936"/>
        <v>2520</v>
      </c>
      <c r="H7536" s="80">
        <f t="shared" si="937"/>
        <v>7.522388059701493E-2</v>
      </c>
      <c r="I7536" s="74">
        <f>INDEX('AWR Data'!A$1:E$8825,MATCH(A7536,'AWR Data'!A$1:A$8825,0),5)</f>
        <v>0</v>
      </c>
      <c r="J7536" s="74">
        <f t="shared" si="938"/>
        <v>0</v>
      </c>
      <c r="K7536" s="105">
        <f t="shared" si="939"/>
        <v>0</v>
      </c>
      <c r="L7536" s="75">
        <v>0</v>
      </c>
      <c r="M7536" s="75">
        <v>0</v>
      </c>
      <c r="N7536" s="75">
        <v>0</v>
      </c>
      <c r="O7536" s="105">
        <v>0</v>
      </c>
      <c r="P7536" s="98">
        <f t="shared" si="940"/>
        <v>2520</v>
      </c>
      <c r="Q7536" s="98">
        <f t="shared" si="941"/>
        <v>0</v>
      </c>
      <c r="R7536" s="98">
        <f t="shared" si="942"/>
        <v>0</v>
      </c>
      <c r="S7536" s="105">
        <f t="shared" si="943"/>
        <v>0</v>
      </c>
      <c r="T7536" s="8" t="str">
        <f>IF(I7536=0,"",(INDEX('AWR Data'!A$1:E$8823,MATCH(A7536,'AWR Data'!A$1:A$8823,0),4)))</f>
        <v/>
      </c>
    </row>
    <row r="7537" spans="1:20" ht="20" customHeight="1">
      <c r="A7537" s="14" t="s">
        <v>14617</v>
      </c>
      <c r="B7537" s="14" t="s">
        <v>929</v>
      </c>
      <c r="C7537" s="14" t="s">
        <v>14618</v>
      </c>
      <c r="E7537" s="74">
        <v>36</v>
      </c>
      <c r="F7537" s="74">
        <v>1900</v>
      </c>
      <c r="G7537" s="74">
        <f t="shared" si="936"/>
        <v>432</v>
      </c>
      <c r="H7537" s="80">
        <f t="shared" si="937"/>
        <v>0.22736842105263158</v>
      </c>
      <c r="I7537" s="74">
        <f>INDEX('AWR Data'!A$1:E$8825,MATCH(A7537,'AWR Data'!A$1:A$8825,0),5)</f>
        <v>0</v>
      </c>
      <c r="J7537" s="74">
        <f t="shared" si="938"/>
        <v>0</v>
      </c>
      <c r="K7537" s="105">
        <f t="shared" si="939"/>
        <v>0</v>
      </c>
      <c r="L7537" s="75">
        <v>0</v>
      </c>
      <c r="M7537" s="75">
        <v>0</v>
      </c>
      <c r="N7537" s="75">
        <v>0</v>
      </c>
      <c r="O7537" s="105">
        <v>0</v>
      </c>
      <c r="P7537" s="98">
        <f t="shared" si="940"/>
        <v>432</v>
      </c>
      <c r="Q7537" s="98">
        <f t="shared" si="941"/>
        <v>0</v>
      </c>
      <c r="R7537" s="98">
        <f t="shared" si="942"/>
        <v>0</v>
      </c>
      <c r="S7537" s="105">
        <f t="shared" si="943"/>
        <v>0</v>
      </c>
      <c r="T7537" s="8" t="str">
        <f>IF(I7537=0,"",(INDEX('AWR Data'!A$1:E$8823,MATCH(A7537,'AWR Data'!A$1:A$8823,0),4)))</f>
        <v/>
      </c>
    </row>
    <row r="7538" spans="1:20" ht="20" customHeight="1">
      <c r="A7538" s="14" t="s">
        <v>14619</v>
      </c>
      <c r="B7538" s="14" t="s">
        <v>929</v>
      </c>
      <c r="C7538" s="14" t="s">
        <v>14620</v>
      </c>
      <c r="E7538" s="74">
        <v>110</v>
      </c>
      <c r="F7538" s="74">
        <v>22100</v>
      </c>
      <c r="G7538" s="74">
        <f t="shared" si="936"/>
        <v>1320</v>
      </c>
      <c r="H7538" s="80">
        <f t="shared" si="937"/>
        <v>5.972850678733032E-2</v>
      </c>
      <c r="I7538" s="74">
        <f>INDEX('AWR Data'!A$1:E$8825,MATCH(A7538,'AWR Data'!A$1:A$8825,0),5)</f>
        <v>0</v>
      </c>
      <c r="J7538" s="74">
        <f t="shared" si="938"/>
        <v>0</v>
      </c>
      <c r="K7538" s="105">
        <f t="shared" si="939"/>
        <v>0</v>
      </c>
      <c r="L7538" s="75">
        <v>0</v>
      </c>
      <c r="M7538" s="75">
        <v>0</v>
      </c>
      <c r="N7538" s="75">
        <v>0</v>
      </c>
      <c r="O7538" s="105">
        <v>0</v>
      </c>
      <c r="P7538" s="98">
        <f t="shared" si="940"/>
        <v>1320</v>
      </c>
      <c r="Q7538" s="98">
        <f t="shared" si="941"/>
        <v>0</v>
      </c>
      <c r="R7538" s="98">
        <f t="shared" si="942"/>
        <v>0</v>
      </c>
      <c r="S7538" s="105">
        <f t="shared" si="943"/>
        <v>0</v>
      </c>
      <c r="T7538" s="8" t="str">
        <f>IF(I7538=0,"",(INDEX('AWR Data'!A$1:E$8823,MATCH(A7538,'AWR Data'!A$1:A$8823,0),4)))</f>
        <v/>
      </c>
    </row>
    <row r="7539" spans="1:20" ht="20" customHeight="1">
      <c r="A7539" s="14" t="s">
        <v>14621</v>
      </c>
      <c r="B7539" s="14" t="s">
        <v>929</v>
      </c>
      <c r="C7539" s="14" t="s">
        <v>14622</v>
      </c>
      <c r="E7539" s="74">
        <v>58</v>
      </c>
      <c r="F7539" s="74">
        <v>10300</v>
      </c>
      <c r="G7539" s="74">
        <f t="shared" si="936"/>
        <v>696</v>
      </c>
      <c r="H7539" s="80">
        <f t="shared" si="937"/>
        <v>6.7572815533980576E-2</v>
      </c>
      <c r="I7539" s="74">
        <f>INDEX('AWR Data'!A$1:E$8825,MATCH(A7539,'AWR Data'!A$1:A$8825,0),5)</f>
        <v>0</v>
      </c>
      <c r="J7539" s="74">
        <f t="shared" si="938"/>
        <v>0</v>
      </c>
      <c r="K7539" s="105">
        <f t="shared" si="939"/>
        <v>0</v>
      </c>
      <c r="L7539" s="75">
        <v>0</v>
      </c>
      <c r="M7539" s="75">
        <v>0</v>
      </c>
      <c r="N7539" s="75">
        <v>0</v>
      </c>
      <c r="O7539" s="105">
        <v>0</v>
      </c>
      <c r="P7539" s="98">
        <f t="shared" si="940"/>
        <v>696</v>
      </c>
      <c r="Q7539" s="98">
        <f t="shared" si="941"/>
        <v>0</v>
      </c>
      <c r="R7539" s="98">
        <f t="shared" si="942"/>
        <v>0</v>
      </c>
      <c r="S7539" s="105">
        <f t="shared" si="943"/>
        <v>0</v>
      </c>
      <c r="T7539" s="8" t="str">
        <f>IF(I7539=0,"",(INDEX('AWR Data'!A$1:E$8823,MATCH(A7539,'AWR Data'!A$1:A$8823,0),4)))</f>
        <v/>
      </c>
    </row>
    <row r="7540" spans="1:20" ht="20" customHeight="1">
      <c r="A7540" s="14" t="s">
        <v>14623</v>
      </c>
      <c r="B7540" s="14" t="s">
        <v>929</v>
      </c>
      <c r="C7540" s="14" t="s">
        <v>14624</v>
      </c>
      <c r="E7540" s="74">
        <v>91</v>
      </c>
      <c r="F7540" s="74">
        <v>9280</v>
      </c>
      <c r="G7540" s="74">
        <f t="shared" si="936"/>
        <v>1092</v>
      </c>
      <c r="H7540" s="80">
        <f t="shared" si="937"/>
        <v>0.11767241379310345</v>
      </c>
      <c r="I7540" s="74">
        <f>INDEX('AWR Data'!A$1:E$8825,MATCH(A7540,'AWR Data'!A$1:A$8825,0),5)</f>
        <v>0</v>
      </c>
      <c r="J7540" s="74">
        <f t="shared" si="938"/>
        <v>0</v>
      </c>
      <c r="K7540" s="105">
        <f t="shared" si="939"/>
        <v>0</v>
      </c>
      <c r="L7540" s="75">
        <v>0</v>
      </c>
      <c r="M7540" s="75">
        <v>0</v>
      </c>
      <c r="N7540" s="75">
        <v>0</v>
      </c>
      <c r="O7540" s="105">
        <v>0</v>
      </c>
      <c r="P7540" s="98">
        <f t="shared" si="940"/>
        <v>1092</v>
      </c>
      <c r="Q7540" s="98">
        <f t="shared" si="941"/>
        <v>0</v>
      </c>
      <c r="R7540" s="98">
        <f t="shared" si="942"/>
        <v>0</v>
      </c>
      <c r="S7540" s="105">
        <f t="shared" si="943"/>
        <v>0</v>
      </c>
      <c r="T7540" s="8" t="str">
        <f>IF(I7540=0,"",(INDEX('AWR Data'!A$1:E$8823,MATCH(A7540,'AWR Data'!A$1:A$8823,0),4)))</f>
        <v/>
      </c>
    </row>
    <row r="7541" spans="1:20" ht="20" customHeight="1">
      <c r="A7541" s="14" t="s">
        <v>14625</v>
      </c>
      <c r="B7541" s="14" t="s">
        <v>929</v>
      </c>
      <c r="C7541" s="14" t="s">
        <v>14626</v>
      </c>
      <c r="E7541" s="74">
        <v>590</v>
      </c>
      <c r="F7541" s="74">
        <v>102000</v>
      </c>
      <c r="G7541" s="74">
        <f t="shared" si="936"/>
        <v>7080</v>
      </c>
      <c r="H7541" s="80">
        <f t="shared" si="937"/>
        <v>6.9411764705882353E-2</v>
      </c>
      <c r="I7541" s="74">
        <f>INDEX('AWR Data'!A$1:E$8825,MATCH(A7541,'AWR Data'!A$1:A$8825,0),5)</f>
        <v>0</v>
      </c>
      <c r="J7541" s="74">
        <f t="shared" si="938"/>
        <v>0</v>
      </c>
      <c r="K7541" s="105">
        <f t="shared" si="939"/>
        <v>0</v>
      </c>
      <c r="L7541" s="75">
        <v>0</v>
      </c>
      <c r="M7541" s="75">
        <v>0</v>
      </c>
      <c r="N7541" s="75">
        <v>0</v>
      </c>
      <c r="O7541" s="105">
        <v>0</v>
      </c>
      <c r="P7541" s="98">
        <f t="shared" si="940"/>
        <v>7080</v>
      </c>
      <c r="Q7541" s="98">
        <f t="shared" si="941"/>
        <v>0</v>
      </c>
      <c r="R7541" s="98">
        <f t="shared" si="942"/>
        <v>0</v>
      </c>
      <c r="S7541" s="105">
        <f t="shared" si="943"/>
        <v>0</v>
      </c>
      <c r="T7541" s="8" t="str">
        <f>IF(I7541=0,"",(INDEX('AWR Data'!A$1:E$8823,MATCH(A7541,'AWR Data'!A$1:A$8823,0),4)))</f>
        <v/>
      </c>
    </row>
    <row r="7542" spans="1:20" ht="20" customHeight="1">
      <c r="A7542" s="14" t="s">
        <v>14837</v>
      </c>
      <c r="B7542" s="14" t="s">
        <v>929</v>
      </c>
      <c r="C7542" s="14" t="s">
        <v>14838</v>
      </c>
      <c r="E7542" s="74">
        <v>46</v>
      </c>
      <c r="F7542" s="74">
        <v>13100</v>
      </c>
      <c r="G7542" s="74">
        <f t="shared" si="936"/>
        <v>552</v>
      </c>
      <c r="H7542" s="80">
        <f t="shared" si="937"/>
        <v>4.2137404580152672E-2</v>
      </c>
      <c r="I7542" s="74">
        <f>INDEX('AWR Data'!A$1:E$8825,MATCH(A7542,'AWR Data'!A$1:A$8825,0),5)</f>
        <v>0</v>
      </c>
      <c r="J7542" s="74">
        <f t="shared" si="938"/>
        <v>0</v>
      </c>
      <c r="K7542" s="105">
        <f t="shared" si="939"/>
        <v>0</v>
      </c>
      <c r="L7542" s="75">
        <v>0</v>
      </c>
      <c r="M7542" s="75">
        <v>0</v>
      </c>
      <c r="N7542" s="75">
        <v>0</v>
      </c>
      <c r="O7542" s="105">
        <v>0</v>
      </c>
      <c r="P7542" s="98">
        <f t="shared" si="940"/>
        <v>552</v>
      </c>
      <c r="Q7542" s="98">
        <f t="shared" si="941"/>
        <v>0</v>
      </c>
      <c r="R7542" s="98">
        <f t="shared" si="942"/>
        <v>0</v>
      </c>
      <c r="S7542" s="105">
        <f t="shared" si="943"/>
        <v>0</v>
      </c>
      <c r="T7542" s="8" t="str">
        <f>IF(I7542=0,"",(INDEX('AWR Data'!A$1:E$8823,MATCH(A7542,'AWR Data'!A$1:A$8823,0),4)))</f>
        <v/>
      </c>
    </row>
    <row r="7543" spans="1:20" ht="20" customHeight="1">
      <c r="A7543" s="14" t="s">
        <v>14839</v>
      </c>
      <c r="B7543" s="14" t="s">
        <v>929</v>
      </c>
      <c r="C7543" s="14" t="s">
        <v>14840</v>
      </c>
      <c r="E7543" s="74">
        <v>170</v>
      </c>
      <c r="F7543" s="74">
        <v>11600</v>
      </c>
      <c r="G7543" s="74">
        <f t="shared" si="936"/>
        <v>2040</v>
      </c>
      <c r="H7543" s="80">
        <f t="shared" si="937"/>
        <v>0.17586206896551723</v>
      </c>
      <c r="I7543" s="74">
        <f>INDEX('AWR Data'!A$1:E$8825,MATCH(A7543,'AWR Data'!A$1:A$8825,0),5)</f>
        <v>0</v>
      </c>
      <c r="J7543" s="74">
        <f t="shared" si="938"/>
        <v>0</v>
      </c>
      <c r="K7543" s="105">
        <f t="shared" si="939"/>
        <v>0</v>
      </c>
      <c r="L7543" s="75">
        <v>0</v>
      </c>
      <c r="M7543" s="75">
        <v>0</v>
      </c>
      <c r="N7543" s="75">
        <v>0</v>
      </c>
      <c r="O7543" s="105">
        <v>0</v>
      </c>
      <c r="P7543" s="98">
        <f t="shared" si="940"/>
        <v>2040</v>
      </c>
      <c r="Q7543" s="98">
        <f t="shared" si="941"/>
        <v>0</v>
      </c>
      <c r="R7543" s="98">
        <f t="shared" si="942"/>
        <v>0</v>
      </c>
      <c r="S7543" s="105">
        <f t="shared" si="943"/>
        <v>0</v>
      </c>
      <c r="T7543" s="8" t="str">
        <f>IF(I7543=0,"",(INDEX('AWR Data'!A$1:E$8823,MATCH(A7543,'AWR Data'!A$1:A$8823,0),4)))</f>
        <v/>
      </c>
    </row>
    <row r="7544" spans="1:20" ht="20" customHeight="1">
      <c r="A7544" s="14" t="s">
        <v>14841</v>
      </c>
      <c r="B7544" s="14" t="s">
        <v>929</v>
      </c>
      <c r="C7544" s="14" t="s">
        <v>14842</v>
      </c>
      <c r="E7544" s="74">
        <v>480</v>
      </c>
      <c r="F7544" s="74">
        <v>93100</v>
      </c>
      <c r="G7544" s="74">
        <f t="shared" si="936"/>
        <v>5760</v>
      </c>
      <c r="H7544" s="80">
        <f t="shared" si="937"/>
        <v>6.1868958109559613E-2</v>
      </c>
      <c r="I7544" s="74">
        <f>INDEX('AWR Data'!A$1:E$8825,MATCH(A7544,'AWR Data'!A$1:A$8825,0),5)</f>
        <v>0</v>
      </c>
      <c r="J7544" s="74">
        <f t="shared" si="938"/>
        <v>0</v>
      </c>
      <c r="K7544" s="105">
        <f t="shared" si="939"/>
        <v>0</v>
      </c>
      <c r="L7544" s="75">
        <v>0</v>
      </c>
      <c r="M7544" s="75">
        <v>0</v>
      </c>
      <c r="N7544" s="75">
        <v>0</v>
      </c>
      <c r="O7544" s="105">
        <v>0</v>
      </c>
      <c r="P7544" s="98">
        <f t="shared" si="940"/>
        <v>5760</v>
      </c>
      <c r="Q7544" s="98">
        <f t="shared" si="941"/>
        <v>0</v>
      </c>
      <c r="R7544" s="98">
        <f t="shared" si="942"/>
        <v>0</v>
      </c>
      <c r="S7544" s="105">
        <f t="shared" si="943"/>
        <v>0</v>
      </c>
      <c r="T7544" s="8" t="str">
        <f>IF(I7544=0,"",(INDEX('AWR Data'!A$1:E$8823,MATCH(A7544,'AWR Data'!A$1:A$8823,0),4)))</f>
        <v/>
      </c>
    </row>
    <row r="7545" spans="1:20" ht="20" customHeight="1">
      <c r="A7545" s="14" t="s">
        <v>14843</v>
      </c>
      <c r="B7545" s="14" t="s">
        <v>929</v>
      </c>
      <c r="C7545" s="14" t="s">
        <v>14844</v>
      </c>
      <c r="E7545" s="74">
        <v>210</v>
      </c>
      <c r="F7545" s="74">
        <v>66400</v>
      </c>
      <c r="G7545" s="74">
        <f t="shared" si="936"/>
        <v>2520</v>
      </c>
      <c r="H7545" s="80">
        <f t="shared" si="937"/>
        <v>3.7951807228915661E-2</v>
      </c>
      <c r="I7545" s="74">
        <f>INDEX('AWR Data'!A$1:E$8825,MATCH(A7545,'AWR Data'!A$1:A$8825,0),5)</f>
        <v>0</v>
      </c>
      <c r="J7545" s="74">
        <f t="shared" si="938"/>
        <v>0</v>
      </c>
      <c r="K7545" s="105">
        <f t="shared" si="939"/>
        <v>0</v>
      </c>
      <c r="L7545" s="75">
        <v>0</v>
      </c>
      <c r="M7545" s="75">
        <v>0</v>
      </c>
      <c r="N7545" s="75">
        <v>0</v>
      </c>
      <c r="O7545" s="105">
        <v>0</v>
      </c>
      <c r="P7545" s="98">
        <f t="shared" si="940"/>
        <v>2520</v>
      </c>
      <c r="Q7545" s="98">
        <f t="shared" si="941"/>
        <v>0</v>
      </c>
      <c r="R7545" s="98">
        <f t="shared" si="942"/>
        <v>0</v>
      </c>
      <c r="S7545" s="105">
        <f t="shared" si="943"/>
        <v>0</v>
      </c>
      <c r="T7545" s="8" t="str">
        <f>IF(I7545=0,"",(INDEX('AWR Data'!A$1:E$8823,MATCH(A7545,'AWR Data'!A$1:A$8823,0),4)))</f>
        <v/>
      </c>
    </row>
    <row r="7546" spans="1:20" ht="20" customHeight="1">
      <c r="A7546" s="14" t="s">
        <v>14845</v>
      </c>
      <c r="B7546" s="14" t="s">
        <v>929</v>
      </c>
      <c r="C7546" s="14" t="s">
        <v>14846</v>
      </c>
      <c r="E7546" s="74">
        <v>210</v>
      </c>
      <c r="F7546" s="74">
        <v>56200</v>
      </c>
      <c r="G7546" s="74">
        <f t="shared" si="936"/>
        <v>2520</v>
      </c>
      <c r="H7546" s="80">
        <f t="shared" si="937"/>
        <v>4.4839857651245554E-2</v>
      </c>
      <c r="I7546" s="74">
        <f>INDEX('AWR Data'!A$1:E$8825,MATCH(A7546,'AWR Data'!A$1:A$8825,0),5)</f>
        <v>0</v>
      </c>
      <c r="J7546" s="74">
        <f t="shared" si="938"/>
        <v>0</v>
      </c>
      <c r="K7546" s="105">
        <f t="shared" si="939"/>
        <v>0</v>
      </c>
      <c r="L7546" s="75">
        <v>0</v>
      </c>
      <c r="M7546" s="75">
        <v>0</v>
      </c>
      <c r="N7546" s="75">
        <v>0</v>
      </c>
      <c r="O7546" s="105">
        <v>0</v>
      </c>
      <c r="P7546" s="98">
        <f t="shared" si="940"/>
        <v>2520</v>
      </c>
      <c r="Q7546" s="98">
        <f t="shared" si="941"/>
        <v>0</v>
      </c>
      <c r="R7546" s="98">
        <f t="shared" si="942"/>
        <v>0</v>
      </c>
      <c r="S7546" s="105">
        <f t="shared" si="943"/>
        <v>0</v>
      </c>
      <c r="T7546" s="8" t="str">
        <f>IF(I7546=0,"",(INDEX('AWR Data'!A$1:E$8823,MATCH(A7546,'AWR Data'!A$1:A$8823,0),4)))</f>
        <v/>
      </c>
    </row>
    <row r="7547" spans="1:20" ht="20" customHeight="1">
      <c r="A7547" s="14" t="s">
        <v>14847</v>
      </c>
      <c r="B7547" s="14" t="s">
        <v>929</v>
      </c>
      <c r="C7547" s="14" t="s">
        <v>14848</v>
      </c>
      <c r="E7547" s="74">
        <v>58</v>
      </c>
      <c r="F7547" s="74">
        <v>3140</v>
      </c>
      <c r="G7547" s="74">
        <f t="shared" si="936"/>
        <v>696</v>
      </c>
      <c r="H7547" s="80">
        <f t="shared" si="937"/>
        <v>0.22165605095541402</v>
      </c>
      <c r="I7547" s="74">
        <f>INDEX('AWR Data'!A$1:E$8825,MATCH(A7547,'AWR Data'!A$1:A$8825,0),5)</f>
        <v>0</v>
      </c>
      <c r="J7547" s="74">
        <f t="shared" si="938"/>
        <v>0</v>
      </c>
      <c r="K7547" s="105">
        <f t="shared" si="939"/>
        <v>0</v>
      </c>
      <c r="L7547" s="75">
        <v>0</v>
      </c>
      <c r="M7547" s="75">
        <v>0</v>
      </c>
      <c r="N7547" s="75">
        <v>0</v>
      </c>
      <c r="O7547" s="105">
        <v>0</v>
      </c>
      <c r="P7547" s="98">
        <f t="shared" si="940"/>
        <v>696</v>
      </c>
      <c r="Q7547" s="98">
        <f t="shared" si="941"/>
        <v>0</v>
      </c>
      <c r="R7547" s="98">
        <f t="shared" si="942"/>
        <v>0</v>
      </c>
      <c r="S7547" s="105">
        <f t="shared" si="943"/>
        <v>0</v>
      </c>
      <c r="T7547" s="8" t="str">
        <f>IF(I7547=0,"",(INDEX('AWR Data'!A$1:E$8823,MATCH(A7547,'AWR Data'!A$1:A$8823,0),4)))</f>
        <v/>
      </c>
    </row>
    <row r="7548" spans="1:20" ht="20" customHeight="1">
      <c r="A7548" s="14" t="s">
        <v>14849</v>
      </c>
      <c r="B7548" s="14" t="s">
        <v>929</v>
      </c>
      <c r="C7548" s="14" t="s">
        <v>14850</v>
      </c>
      <c r="E7548" s="74">
        <v>260</v>
      </c>
      <c r="F7548" s="74">
        <v>20700</v>
      </c>
      <c r="G7548" s="74">
        <f t="shared" si="936"/>
        <v>3120</v>
      </c>
      <c r="H7548" s="80">
        <f t="shared" si="937"/>
        <v>0.15072463768115943</v>
      </c>
      <c r="I7548" s="74">
        <f>INDEX('AWR Data'!A$1:E$8825,MATCH(A7548,'AWR Data'!A$1:A$8825,0),5)</f>
        <v>0</v>
      </c>
      <c r="J7548" s="74">
        <f t="shared" si="938"/>
        <v>0</v>
      </c>
      <c r="K7548" s="105">
        <f t="shared" si="939"/>
        <v>0</v>
      </c>
      <c r="L7548" s="75">
        <v>0</v>
      </c>
      <c r="M7548" s="75">
        <v>0</v>
      </c>
      <c r="N7548" s="75">
        <v>0</v>
      </c>
      <c r="O7548" s="105">
        <v>0</v>
      </c>
      <c r="P7548" s="98">
        <f t="shared" si="940"/>
        <v>3120</v>
      </c>
      <c r="Q7548" s="98">
        <f t="shared" si="941"/>
        <v>0</v>
      </c>
      <c r="R7548" s="98">
        <f t="shared" si="942"/>
        <v>0</v>
      </c>
      <c r="S7548" s="105">
        <f t="shared" si="943"/>
        <v>0</v>
      </c>
      <c r="T7548" s="8" t="str">
        <f>IF(I7548=0,"",(INDEX('AWR Data'!A$1:E$8823,MATCH(A7548,'AWR Data'!A$1:A$8823,0),4)))</f>
        <v/>
      </c>
    </row>
    <row r="7549" spans="1:20" ht="20" customHeight="1">
      <c r="A7549" s="14" t="s">
        <v>14851</v>
      </c>
      <c r="B7549" s="14" t="s">
        <v>929</v>
      </c>
      <c r="C7549" s="14" t="s">
        <v>14852</v>
      </c>
      <c r="E7549" s="74">
        <v>110</v>
      </c>
      <c r="F7549" s="74">
        <v>9490</v>
      </c>
      <c r="G7549" s="74">
        <f t="shared" si="936"/>
        <v>1320</v>
      </c>
      <c r="H7549" s="80">
        <f t="shared" si="937"/>
        <v>0.13909378292939936</v>
      </c>
      <c r="I7549" s="74">
        <f>INDEX('AWR Data'!A$1:E$8825,MATCH(A7549,'AWR Data'!A$1:A$8825,0),5)</f>
        <v>0</v>
      </c>
      <c r="J7549" s="74">
        <f t="shared" si="938"/>
        <v>0</v>
      </c>
      <c r="K7549" s="105">
        <f t="shared" si="939"/>
        <v>0</v>
      </c>
      <c r="L7549" s="75">
        <v>0</v>
      </c>
      <c r="M7549" s="75">
        <v>0</v>
      </c>
      <c r="N7549" s="75">
        <v>0</v>
      </c>
      <c r="O7549" s="105">
        <v>0</v>
      </c>
      <c r="P7549" s="98">
        <f t="shared" si="940"/>
        <v>1320</v>
      </c>
      <c r="Q7549" s="98">
        <f t="shared" si="941"/>
        <v>0</v>
      </c>
      <c r="R7549" s="98">
        <f t="shared" si="942"/>
        <v>0</v>
      </c>
      <c r="S7549" s="105">
        <f t="shared" si="943"/>
        <v>0</v>
      </c>
      <c r="T7549" s="8" t="str">
        <f>IF(I7549=0,"",(INDEX('AWR Data'!A$1:E$8823,MATCH(A7549,'AWR Data'!A$1:A$8823,0),4)))</f>
        <v/>
      </c>
    </row>
    <row r="7550" spans="1:20" ht="20" customHeight="1">
      <c r="A7550" s="14" t="s">
        <v>14853</v>
      </c>
      <c r="B7550" s="14" t="s">
        <v>929</v>
      </c>
      <c r="C7550" s="14" t="s">
        <v>14643</v>
      </c>
      <c r="E7550" s="74">
        <v>73</v>
      </c>
      <c r="F7550" s="74">
        <v>6890</v>
      </c>
      <c r="G7550" s="74">
        <f t="shared" si="936"/>
        <v>876</v>
      </c>
      <c r="H7550" s="80">
        <f t="shared" si="937"/>
        <v>0.12714078374455734</v>
      </c>
      <c r="I7550" s="74">
        <f>INDEX('AWR Data'!A$1:E$8825,MATCH(A7550,'AWR Data'!A$1:A$8825,0),5)</f>
        <v>0</v>
      </c>
      <c r="J7550" s="74">
        <f t="shared" si="938"/>
        <v>0</v>
      </c>
      <c r="K7550" s="105">
        <f t="shared" si="939"/>
        <v>0</v>
      </c>
      <c r="L7550" s="75">
        <v>0</v>
      </c>
      <c r="M7550" s="75">
        <v>0</v>
      </c>
      <c r="N7550" s="75">
        <v>0</v>
      </c>
      <c r="O7550" s="105">
        <v>0</v>
      </c>
      <c r="P7550" s="98">
        <f t="shared" si="940"/>
        <v>876</v>
      </c>
      <c r="Q7550" s="98">
        <f t="shared" si="941"/>
        <v>0</v>
      </c>
      <c r="R7550" s="98">
        <f t="shared" si="942"/>
        <v>0</v>
      </c>
      <c r="S7550" s="105">
        <f t="shared" si="943"/>
        <v>0</v>
      </c>
      <c r="T7550" s="8" t="str">
        <f>IF(I7550=0,"",(INDEX('AWR Data'!A$1:E$8823,MATCH(A7550,'AWR Data'!A$1:A$8823,0),4)))</f>
        <v/>
      </c>
    </row>
    <row r="7551" spans="1:20" ht="20" customHeight="1">
      <c r="A7551" s="14" t="s">
        <v>14644</v>
      </c>
      <c r="B7551" s="14" t="s">
        <v>929</v>
      </c>
      <c r="C7551" s="14" t="s">
        <v>14645</v>
      </c>
      <c r="E7551" s="74">
        <v>22</v>
      </c>
      <c r="F7551" s="74">
        <v>3260</v>
      </c>
      <c r="G7551" s="74">
        <f t="shared" si="936"/>
        <v>264</v>
      </c>
      <c r="H7551" s="80">
        <f t="shared" si="937"/>
        <v>8.0981595092024544E-2</v>
      </c>
      <c r="I7551" s="74">
        <f>INDEX('AWR Data'!A$1:E$8825,MATCH(A7551,'AWR Data'!A$1:A$8825,0),5)</f>
        <v>0</v>
      </c>
      <c r="J7551" s="74">
        <f t="shared" si="938"/>
        <v>0</v>
      </c>
      <c r="K7551" s="105">
        <f t="shared" si="939"/>
        <v>0</v>
      </c>
      <c r="L7551" s="75">
        <v>0</v>
      </c>
      <c r="M7551" s="75">
        <v>0</v>
      </c>
      <c r="N7551" s="75">
        <v>0</v>
      </c>
      <c r="O7551" s="105">
        <v>0</v>
      </c>
      <c r="P7551" s="98">
        <f t="shared" si="940"/>
        <v>264</v>
      </c>
      <c r="Q7551" s="98">
        <f t="shared" si="941"/>
        <v>0</v>
      </c>
      <c r="R7551" s="98">
        <f t="shared" si="942"/>
        <v>0</v>
      </c>
      <c r="S7551" s="105">
        <f t="shared" si="943"/>
        <v>0</v>
      </c>
      <c r="T7551" s="8" t="str">
        <f>IF(I7551=0,"",(INDEX('AWR Data'!A$1:E$8823,MATCH(A7551,'AWR Data'!A$1:A$8823,0),4)))</f>
        <v/>
      </c>
    </row>
    <row r="7552" spans="1:20" ht="20" customHeight="1">
      <c r="A7552" s="14" t="s">
        <v>14646</v>
      </c>
      <c r="B7552" s="14" t="s">
        <v>929</v>
      </c>
      <c r="C7552" s="14" t="s">
        <v>14647</v>
      </c>
      <c r="E7552" s="74">
        <v>480</v>
      </c>
      <c r="F7552" s="74">
        <v>89100</v>
      </c>
      <c r="G7552" s="74">
        <f t="shared" si="936"/>
        <v>5760</v>
      </c>
      <c r="H7552" s="80">
        <f t="shared" si="937"/>
        <v>6.4646464646464646E-2</v>
      </c>
      <c r="I7552" s="74">
        <f>INDEX('AWR Data'!A$1:E$8825,MATCH(A7552,'AWR Data'!A$1:A$8825,0),5)</f>
        <v>0</v>
      </c>
      <c r="J7552" s="74">
        <f t="shared" si="938"/>
        <v>0</v>
      </c>
      <c r="K7552" s="105">
        <f t="shared" si="939"/>
        <v>0</v>
      </c>
      <c r="L7552" s="75">
        <v>0</v>
      </c>
      <c r="M7552" s="75">
        <v>0</v>
      </c>
      <c r="N7552" s="75">
        <v>0</v>
      </c>
      <c r="O7552" s="105">
        <v>0</v>
      </c>
      <c r="P7552" s="98">
        <f t="shared" si="940"/>
        <v>5760</v>
      </c>
      <c r="Q7552" s="98">
        <f t="shared" si="941"/>
        <v>0</v>
      </c>
      <c r="R7552" s="98">
        <f t="shared" si="942"/>
        <v>0</v>
      </c>
      <c r="S7552" s="105">
        <f t="shared" si="943"/>
        <v>0</v>
      </c>
      <c r="T7552" s="8" t="str">
        <f>IF(I7552=0,"",(INDEX('AWR Data'!A$1:E$8823,MATCH(A7552,'AWR Data'!A$1:A$8823,0),4)))</f>
        <v/>
      </c>
    </row>
    <row r="7553" spans="1:20" ht="20" customHeight="1">
      <c r="A7553" s="14" t="s">
        <v>14648</v>
      </c>
      <c r="B7553" s="14" t="s">
        <v>929</v>
      </c>
      <c r="C7553" s="14" t="s">
        <v>14649</v>
      </c>
      <c r="E7553" s="74">
        <v>140</v>
      </c>
      <c r="F7553" s="74">
        <v>61800</v>
      </c>
      <c r="G7553" s="74">
        <f t="shared" si="936"/>
        <v>1680</v>
      </c>
      <c r="H7553" s="80">
        <f t="shared" si="937"/>
        <v>2.7184466019417475E-2</v>
      </c>
      <c r="I7553" s="74">
        <f>INDEX('AWR Data'!A$1:E$8825,MATCH(A7553,'AWR Data'!A$1:A$8825,0),5)</f>
        <v>0</v>
      </c>
      <c r="J7553" s="74">
        <f t="shared" si="938"/>
        <v>0</v>
      </c>
      <c r="K7553" s="105">
        <f t="shared" si="939"/>
        <v>0</v>
      </c>
      <c r="L7553" s="75">
        <v>0</v>
      </c>
      <c r="M7553" s="75">
        <v>0</v>
      </c>
      <c r="N7553" s="75">
        <v>0</v>
      </c>
      <c r="O7553" s="105">
        <v>0</v>
      </c>
      <c r="P7553" s="98">
        <f t="shared" si="940"/>
        <v>1680</v>
      </c>
      <c r="Q7553" s="98">
        <f t="shared" si="941"/>
        <v>0</v>
      </c>
      <c r="R7553" s="98">
        <f t="shared" si="942"/>
        <v>0</v>
      </c>
      <c r="S7553" s="105">
        <f t="shared" si="943"/>
        <v>0</v>
      </c>
      <c r="T7553" s="8" t="str">
        <f>IF(I7553=0,"",(INDEX('AWR Data'!A$1:E$8823,MATCH(A7553,'AWR Data'!A$1:A$8823,0),4)))</f>
        <v/>
      </c>
    </row>
    <row r="7554" spans="1:20" ht="20" customHeight="1">
      <c r="A7554" s="14" t="s">
        <v>14650</v>
      </c>
      <c r="B7554" s="14" t="s">
        <v>929</v>
      </c>
      <c r="C7554" s="14" t="s">
        <v>14651</v>
      </c>
      <c r="E7554" s="74">
        <v>110</v>
      </c>
      <c r="F7554" s="74">
        <v>17600</v>
      </c>
      <c r="G7554" s="74">
        <f t="shared" si="936"/>
        <v>1320</v>
      </c>
      <c r="H7554" s="80">
        <f t="shared" si="937"/>
        <v>7.4999999999999997E-2</v>
      </c>
      <c r="I7554" s="74">
        <f>INDEX('AWR Data'!A$1:E$8825,MATCH(A7554,'AWR Data'!A$1:A$8825,0),5)</f>
        <v>0</v>
      </c>
      <c r="J7554" s="74">
        <f t="shared" si="938"/>
        <v>0</v>
      </c>
      <c r="K7554" s="105">
        <f t="shared" si="939"/>
        <v>0</v>
      </c>
      <c r="L7554" s="75">
        <v>0</v>
      </c>
      <c r="M7554" s="75">
        <v>0</v>
      </c>
      <c r="N7554" s="75">
        <v>0</v>
      </c>
      <c r="O7554" s="105">
        <v>0</v>
      </c>
      <c r="P7554" s="98">
        <f t="shared" si="940"/>
        <v>1320</v>
      </c>
      <c r="Q7554" s="98">
        <f t="shared" si="941"/>
        <v>0</v>
      </c>
      <c r="R7554" s="98">
        <f t="shared" si="942"/>
        <v>0</v>
      </c>
      <c r="S7554" s="105">
        <f t="shared" si="943"/>
        <v>0</v>
      </c>
      <c r="T7554" s="8" t="str">
        <f>IF(I7554=0,"",(INDEX('AWR Data'!A$1:E$8823,MATCH(A7554,'AWR Data'!A$1:A$8823,0),4)))</f>
        <v/>
      </c>
    </row>
    <row r="7555" spans="1:20" ht="20" customHeight="1">
      <c r="A7555" s="14" t="s">
        <v>14652</v>
      </c>
      <c r="B7555" s="14" t="s">
        <v>929</v>
      </c>
      <c r="C7555" s="14" t="s">
        <v>14653</v>
      </c>
      <c r="E7555" s="74">
        <v>210</v>
      </c>
      <c r="F7555" s="74">
        <v>48700</v>
      </c>
      <c r="G7555" s="74">
        <f t="shared" si="936"/>
        <v>2520</v>
      </c>
      <c r="H7555" s="80">
        <f t="shared" si="937"/>
        <v>5.1745379876796713E-2</v>
      </c>
      <c r="I7555" s="74">
        <f>INDEX('AWR Data'!A$1:E$8825,MATCH(A7555,'AWR Data'!A$1:A$8825,0),5)</f>
        <v>0</v>
      </c>
      <c r="J7555" s="74">
        <f t="shared" si="938"/>
        <v>0</v>
      </c>
      <c r="K7555" s="105">
        <f t="shared" si="939"/>
        <v>0</v>
      </c>
      <c r="L7555" s="75">
        <v>0</v>
      </c>
      <c r="M7555" s="75">
        <v>0</v>
      </c>
      <c r="N7555" s="75">
        <v>0</v>
      </c>
      <c r="O7555" s="105">
        <v>0</v>
      </c>
      <c r="P7555" s="98">
        <f t="shared" si="940"/>
        <v>2520</v>
      </c>
      <c r="Q7555" s="98">
        <f t="shared" si="941"/>
        <v>0</v>
      </c>
      <c r="R7555" s="98">
        <f t="shared" si="942"/>
        <v>0</v>
      </c>
      <c r="S7555" s="105">
        <f t="shared" si="943"/>
        <v>0</v>
      </c>
      <c r="T7555" s="8" t="str">
        <f>IF(I7555=0,"",(INDEX('AWR Data'!A$1:E$8823,MATCH(A7555,'AWR Data'!A$1:A$8823,0),4)))</f>
        <v/>
      </c>
    </row>
    <row r="7556" spans="1:20" ht="20" customHeight="1">
      <c r="A7556" s="14" t="s">
        <v>14654</v>
      </c>
      <c r="B7556" s="14" t="s">
        <v>929</v>
      </c>
      <c r="C7556" s="14" t="s">
        <v>14655</v>
      </c>
      <c r="E7556" s="74">
        <v>36</v>
      </c>
      <c r="F7556" s="74">
        <v>13000</v>
      </c>
      <c r="G7556" s="74">
        <f t="shared" si="936"/>
        <v>432</v>
      </c>
      <c r="H7556" s="80">
        <f t="shared" si="937"/>
        <v>3.323076923076923E-2</v>
      </c>
      <c r="I7556" s="74">
        <f>INDEX('AWR Data'!A$1:E$8825,MATCH(A7556,'AWR Data'!A$1:A$8825,0),5)</f>
        <v>0</v>
      </c>
      <c r="J7556" s="74">
        <f t="shared" si="938"/>
        <v>0</v>
      </c>
      <c r="K7556" s="105">
        <f t="shared" si="939"/>
        <v>0</v>
      </c>
      <c r="L7556" s="75">
        <v>0</v>
      </c>
      <c r="M7556" s="75">
        <v>0</v>
      </c>
      <c r="N7556" s="75">
        <v>0</v>
      </c>
      <c r="O7556" s="105">
        <v>0</v>
      </c>
      <c r="P7556" s="98">
        <f t="shared" si="940"/>
        <v>432</v>
      </c>
      <c r="Q7556" s="98">
        <f t="shared" si="941"/>
        <v>0</v>
      </c>
      <c r="R7556" s="98">
        <f t="shared" si="942"/>
        <v>0</v>
      </c>
      <c r="S7556" s="105">
        <f t="shared" si="943"/>
        <v>0</v>
      </c>
      <c r="T7556" s="8" t="str">
        <f>IF(I7556=0,"",(INDEX('AWR Data'!A$1:E$8823,MATCH(A7556,'AWR Data'!A$1:A$8823,0),4)))</f>
        <v/>
      </c>
    </row>
    <row r="7557" spans="1:20" ht="20" customHeight="1">
      <c r="A7557" s="14" t="s">
        <v>14656</v>
      </c>
      <c r="B7557" s="14" t="s">
        <v>929</v>
      </c>
      <c r="C7557" s="14" t="s">
        <v>14657</v>
      </c>
      <c r="E7557" s="74">
        <v>73</v>
      </c>
      <c r="F7557" s="74">
        <v>37100</v>
      </c>
      <c r="G7557" s="74">
        <f t="shared" si="936"/>
        <v>876</v>
      </c>
      <c r="H7557" s="80">
        <f t="shared" si="937"/>
        <v>2.3611859838274931E-2</v>
      </c>
      <c r="I7557" s="74">
        <f>INDEX('AWR Data'!A$1:E$8825,MATCH(A7557,'AWR Data'!A$1:A$8825,0),5)</f>
        <v>0</v>
      </c>
      <c r="J7557" s="74">
        <f t="shared" si="938"/>
        <v>0</v>
      </c>
      <c r="K7557" s="105">
        <f t="shared" si="939"/>
        <v>0</v>
      </c>
      <c r="L7557" s="75">
        <v>0</v>
      </c>
      <c r="M7557" s="75">
        <v>0</v>
      </c>
      <c r="N7557" s="75">
        <v>0</v>
      </c>
      <c r="O7557" s="105">
        <v>0</v>
      </c>
      <c r="P7557" s="98">
        <f t="shared" si="940"/>
        <v>876</v>
      </c>
      <c r="Q7557" s="98">
        <f t="shared" si="941"/>
        <v>0</v>
      </c>
      <c r="R7557" s="98">
        <f t="shared" si="942"/>
        <v>0</v>
      </c>
      <c r="S7557" s="105">
        <f t="shared" si="943"/>
        <v>0</v>
      </c>
      <c r="T7557" s="8" t="str">
        <f>IF(I7557=0,"",(INDEX('AWR Data'!A$1:E$8823,MATCH(A7557,'AWR Data'!A$1:A$8823,0),4)))</f>
        <v/>
      </c>
    </row>
    <row r="7558" spans="1:20" ht="20" customHeight="1">
      <c r="A7558" s="14" t="s">
        <v>14445</v>
      </c>
      <c r="B7558" s="14" t="s">
        <v>929</v>
      </c>
      <c r="C7558" s="14" t="s">
        <v>14446</v>
      </c>
      <c r="E7558" s="74">
        <v>91</v>
      </c>
      <c r="F7558" s="74">
        <v>24400</v>
      </c>
      <c r="G7558" s="74">
        <f t="shared" ref="G7558:G7621" si="944">+E7558*12</f>
        <v>1092</v>
      </c>
      <c r="H7558" s="80">
        <f t="shared" ref="H7558:H7621" si="945">IF(G7558&gt;0,(IF(F7558&gt;0,G7558/F7558,1000)),0)</f>
        <v>4.475409836065574E-2</v>
      </c>
      <c r="I7558" s="74">
        <f>INDEX('AWR Data'!A$1:E$8825,MATCH(A7558,'AWR Data'!A$1:A$8825,0),5)</f>
        <v>0</v>
      </c>
      <c r="J7558" s="74">
        <f t="shared" ref="J7558:J7621" si="946">IF(I7558=0,0,IF(I7558&gt;0,IF(I7558&lt;11,G7558,IF(I7558&lt;21,(G7558*0.32),IF(I7558&lt;31,(G7558*0.07),0)))))</f>
        <v>0</v>
      </c>
      <c r="K7558" s="105">
        <f t="shared" ref="K7558:K7621" si="947">IF(G7558,J7558/G7558,0)</f>
        <v>0</v>
      </c>
      <c r="L7558" s="75">
        <v>0</v>
      </c>
      <c r="M7558" s="75">
        <v>0</v>
      </c>
      <c r="N7558" s="75">
        <v>0</v>
      </c>
      <c r="O7558" s="105">
        <v>0</v>
      </c>
      <c r="P7558" s="98">
        <f t="shared" ref="P7558:P7621" si="948">+G7558-L7558</f>
        <v>1092</v>
      </c>
      <c r="Q7558" s="98">
        <f t="shared" ref="Q7558:Q7621" si="949">IF(I7558=0,I7558-M7558,IF(M7558,IF(I7558=0,(M7558-0),M7558-I7558),I7558))</f>
        <v>0</v>
      </c>
      <c r="R7558" s="98">
        <f t="shared" ref="R7558:R7621" si="950">+J7558-N7558</f>
        <v>0</v>
      </c>
      <c r="S7558" s="105">
        <f t="shared" ref="S7558:S7621" si="951">+K7558-O7558</f>
        <v>0</v>
      </c>
      <c r="T7558" s="8" t="str">
        <f>IF(I7558=0,"",(INDEX('AWR Data'!A$1:E$8823,MATCH(A7558,'AWR Data'!A$1:A$8823,0),4)))</f>
        <v/>
      </c>
    </row>
    <row r="7559" spans="1:20" ht="20" customHeight="1">
      <c r="A7559" s="14" t="s">
        <v>14449</v>
      </c>
      <c r="B7559" s="14" t="s">
        <v>929</v>
      </c>
      <c r="C7559" s="14" t="s">
        <v>14450</v>
      </c>
      <c r="E7559" s="74">
        <v>260</v>
      </c>
      <c r="F7559" s="74">
        <v>115000</v>
      </c>
      <c r="G7559" s="74">
        <f t="shared" si="944"/>
        <v>3120</v>
      </c>
      <c r="H7559" s="80">
        <f t="shared" si="945"/>
        <v>2.7130434782608695E-2</v>
      </c>
      <c r="I7559" s="74">
        <f>INDEX('AWR Data'!A$1:E$8825,MATCH(A7559,'AWR Data'!A$1:A$8825,0),5)</f>
        <v>0</v>
      </c>
      <c r="J7559" s="74">
        <f t="shared" si="946"/>
        <v>0</v>
      </c>
      <c r="K7559" s="105">
        <f t="shared" si="947"/>
        <v>0</v>
      </c>
      <c r="L7559" s="75">
        <v>0</v>
      </c>
      <c r="M7559" s="75">
        <v>0</v>
      </c>
      <c r="N7559" s="75">
        <v>0</v>
      </c>
      <c r="O7559" s="105">
        <v>0</v>
      </c>
      <c r="P7559" s="98">
        <f t="shared" si="948"/>
        <v>3120</v>
      </c>
      <c r="Q7559" s="98">
        <f t="shared" si="949"/>
        <v>0</v>
      </c>
      <c r="R7559" s="98">
        <f t="shared" si="950"/>
        <v>0</v>
      </c>
      <c r="S7559" s="105">
        <f t="shared" si="951"/>
        <v>0</v>
      </c>
      <c r="T7559" s="8" t="str">
        <f>IF(I7559=0,"",(INDEX('AWR Data'!A$1:E$8823,MATCH(A7559,'AWR Data'!A$1:A$8823,0),4)))</f>
        <v/>
      </c>
    </row>
    <row r="7560" spans="1:20" ht="20" customHeight="1">
      <c r="A7560" s="14" t="s">
        <v>14451</v>
      </c>
      <c r="B7560" s="14" t="s">
        <v>929</v>
      </c>
      <c r="C7560" s="14" t="s">
        <v>14452</v>
      </c>
      <c r="E7560" s="74">
        <v>210</v>
      </c>
      <c r="F7560" s="74">
        <v>32200</v>
      </c>
      <c r="G7560" s="74">
        <f t="shared" si="944"/>
        <v>2520</v>
      </c>
      <c r="H7560" s="80">
        <f t="shared" si="945"/>
        <v>7.8260869565217397E-2</v>
      </c>
      <c r="I7560" s="74">
        <f>INDEX('AWR Data'!A$1:E$8825,MATCH(A7560,'AWR Data'!A$1:A$8825,0),5)</f>
        <v>0</v>
      </c>
      <c r="J7560" s="74">
        <f t="shared" si="946"/>
        <v>0</v>
      </c>
      <c r="K7560" s="105">
        <f t="shared" si="947"/>
        <v>0</v>
      </c>
      <c r="L7560" s="75">
        <v>0</v>
      </c>
      <c r="M7560" s="75">
        <v>0</v>
      </c>
      <c r="N7560" s="75">
        <v>0</v>
      </c>
      <c r="O7560" s="105">
        <v>0</v>
      </c>
      <c r="P7560" s="98">
        <f t="shared" si="948"/>
        <v>2520</v>
      </c>
      <c r="Q7560" s="98">
        <f t="shared" si="949"/>
        <v>0</v>
      </c>
      <c r="R7560" s="98">
        <f t="shared" si="950"/>
        <v>0</v>
      </c>
      <c r="S7560" s="105">
        <f t="shared" si="951"/>
        <v>0</v>
      </c>
      <c r="T7560" s="8" t="str">
        <f>IF(I7560=0,"",(INDEX('AWR Data'!A$1:E$8823,MATCH(A7560,'AWR Data'!A$1:A$8823,0),4)))</f>
        <v/>
      </c>
    </row>
    <row r="7561" spans="1:20" s="110" customFormat="1" ht="20" customHeight="1">
      <c r="A7561" s="14" t="s">
        <v>14453</v>
      </c>
      <c r="B7561" s="14" t="s">
        <v>929</v>
      </c>
      <c r="C7561" s="14" t="s">
        <v>14454</v>
      </c>
      <c r="D7561" s="14"/>
      <c r="E7561" s="74">
        <v>58</v>
      </c>
      <c r="F7561" s="74">
        <v>48300</v>
      </c>
      <c r="G7561" s="74">
        <f t="shared" si="944"/>
        <v>696</v>
      </c>
      <c r="H7561" s="80">
        <f t="shared" si="945"/>
        <v>1.4409937888198757E-2</v>
      </c>
      <c r="I7561" s="74">
        <f>INDEX('AWR Data'!A$1:E$8825,MATCH(A7561,'AWR Data'!A$1:A$8825,0),5)</f>
        <v>0</v>
      </c>
      <c r="J7561" s="74">
        <f t="shared" si="946"/>
        <v>0</v>
      </c>
      <c r="K7561" s="105">
        <f t="shared" si="947"/>
        <v>0</v>
      </c>
      <c r="L7561" s="75">
        <v>0</v>
      </c>
      <c r="M7561" s="75">
        <v>0</v>
      </c>
      <c r="N7561" s="75">
        <v>0</v>
      </c>
      <c r="O7561" s="105">
        <v>0</v>
      </c>
      <c r="P7561" s="98">
        <f t="shared" si="948"/>
        <v>696</v>
      </c>
      <c r="Q7561" s="98">
        <f t="shared" si="949"/>
        <v>0</v>
      </c>
      <c r="R7561" s="98">
        <f t="shared" si="950"/>
        <v>0</v>
      </c>
      <c r="S7561" s="105">
        <f t="shared" si="951"/>
        <v>0</v>
      </c>
      <c r="T7561" s="8" t="str">
        <f>IF(I7561=0,"",(INDEX('AWR Data'!A$1:E$8823,MATCH(A7561,'AWR Data'!A$1:A$8823,0),4)))</f>
        <v/>
      </c>
    </row>
    <row r="7562" spans="1:20" ht="20" customHeight="1">
      <c r="A7562" s="14" t="s">
        <v>14455</v>
      </c>
      <c r="B7562" s="14" t="s">
        <v>929</v>
      </c>
      <c r="C7562" s="14" t="s">
        <v>14456</v>
      </c>
      <c r="E7562" s="74">
        <v>170</v>
      </c>
      <c r="F7562" s="74">
        <v>35500</v>
      </c>
      <c r="G7562" s="74">
        <f t="shared" si="944"/>
        <v>2040</v>
      </c>
      <c r="H7562" s="80">
        <f t="shared" si="945"/>
        <v>5.7464788732394363E-2</v>
      </c>
      <c r="I7562" s="74">
        <f>INDEX('AWR Data'!A$1:E$8825,MATCH(A7562,'AWR Data'!A$1:A$8825,0),5)</f>
        <v>0</v>
      </c>
      <c r="J7562" s="74">
        <f t="shared" si="946"/>
        <v>0</v>
      </c>
      <c r="K7562" s="105">
        <f t="shared" si="947"/>
        <v>0</v>
      </c>
      <c r="L7562" s="75">
        <v>0</v>
      </c>
      <c r="M7562" s="75">
        <v>0</v>
      </c>
      <c r="N7562" s="75">
        <v>0</v>
      </c>
      <c r="O7562" s="105">
        <v>0</v>
      </c>
      <c r="P7562" s="98">
        <f t="shared" si="948"/>
        <v>2040</v>
      </c>
      <c r="Q7562" s="98">
        <f t="shared" si="949"/>
        <v>0</v>
      </c>
      <c r="R7562" s="98">
        <f t="shared" si="950"/>
        <v>0</v>
      </c>
      <c r="S7562" s="105">
        <f t="shared" si="951"/>
        <v>0</v>
      </c>
      <c r="T7562" s="8" t="str">
        <f>IF(I7562=0,"",(INDEX('AWR Data'!A$1:E$8823,MATCH(A7562,'AWR Data'!A$1:A$8823,0),4)))</f>
        <v/>
      </c>
    </row>
    <row r="7563" spans="1:20" ht="20" customHeight="1">
      <c r="A7563" s="14" t="s">
        <v>14457</v>
      </c>
      <c r="B7563" s="14" t="s">
        <v>929</v>
      </c>
      <c r="C7563" s="14" t="s">
        <v>14458</v>
      </c>
      <c r="E7563" s="74">
        <v>91</v>
      </c>
      <c r="F7563" s="74">
        <v>1070</v>
      </c>
      <c r="G7563" s="74">
        <f t="shared" si="944"/>
        <v>1092</v>
      </c>
      <c r="H7563" s="80">
        <f t="shared" si="945"/>
        <v>1.0205607476635514</v>
      </c>
      <c r="I7563" s="74">
        <f>INDEX('AWR Data'!A$1:E$8825,MATCH(A7563,'AWR Data'!A$1:A$8825,0),5)</f>
        <v>0</v>
      </c>
      <c r="J7563" s="74">
        <f t="shared" si="946"/>
        <v>0</v>
      </c>
      <c r="K7563" s="105">
        <f t="shared" si="947"/>
        <v>0</v>
      </c>
      <c r="L7563" s="75">
        <v>0</v>
      </c>
      <c r="M7563" s="75">
        <v>0</v>
      </c>
      <c r="N7563" s="75">
        <v>0</v>
      </c>
      <c r="O7563" s="105">
        <v>0</v>
      </c>
      <c r="P7563" s="98">
        <f t="shared" si="948"/>
        <v>1092</v>
      </c>
      <c r="Q7563" s="98">
        <f t="shared" si="949"/>
        <v>0</v>
      </c>
      <c r="R7563" s="98">
        <f t="shared" si="950"/>
        <v>0</v>
      </c>
      <c r="S7563" s="105">
        <f t="shared" si="951"/>
        <v>0</v>
      </c>
      <c r="T7563" s="8" t="str">
        <f>IF(I7563=0,"",(INDEX('AWR Data'!A$1:E$8823,MATCH(A7563,'AWR Data'!A$1:A$8823,0),4)))</f>
        <v/>
      </c>
    </row>
    <row r="7564" spans="1:20" ht="20" customHeight="1">
      <c r="A7564" s="14" t="s">
        <v>14675</v>
      </c>
      <c r="B7564" s="14" t="s">
        <v>929</v>
      </c>
      <c r="C7564" s="14" t="s">
        <v>14676</v>
      </c>
      <c r="E7564" s="74">
        <v>73</v>
      </c>
      <c r="F7564" s="74">
        <v>5740</v>
      </c>
      <c r="G7564" s="74">
        <f t="shared" si="944"/>
        <v>876</v>
      </c>
      <c r="H7564" s="80">
        <f t="shared" si="945"/>
        <v>0.15261324041811847</v>
      </c>
      <c r="I7564" s="74">
        <f>INDEX('AWR Data'!A$1:E$8825,MATCH(A7564,'AWR Data'!A$1:A$8825,0),5)</f>
        <v>0</v>
      </c>
      <c r="J7564" s="74">
        <f t="shared" si="946"/>
        <v>0</v>
      </c>
      <c r="K7564" s="105">
        <f t="shared" si="947"/>
        <v>0</v>
      </c>
      <c r="L7564" s="75">
        <v>0</v>
      </c>
      <c r="M7564" s="75">
        <v>0</v>
      </c>
      <c r="N7564" s="75">
        <v>0</v>
      </c>
      <c r="O7564" s="105">
        <v>0</v>
      </c>
      <c r="P7564" s="98">
        <f t="shared" si="948"/>
        <v>876</v>
      </c>
      <c r="Q7564" s="98">
        <f t="shared" si="949"/>
        <v>0</v>
      </c>
      <c r="R7564" s="98">
        <f t="shared" si="950"/>
        <v>0</v>
      </c>
      <c r="S7564" s="105">
        <f t="shared" si="951"/>
        <v>0</v>
      </c>
      <c r="T7564" s="8" t="str">
        <f>IF(I7564=0,"",(INDEX('AWR Data'!A$1:E$8823,MATCH(A7564,'AWR Data'!A$1:A$8823,0),4)))</f>
        <v/>
      </c>
    </row>
    <row r="7565" spans="1:20" ht="20" customHeight="1">
      <c r="A7565" s="14" t="s">
        <v>14677</v>
      </c>
      <c r="B7565" s="14" t="s">
        <v>929</v>
      </c>
      <c r="C7565" s="14" t="s">
        <v>14678</v>
      </c>
      <c r="E7565" s="74">
        <v>36</v>
      </c>
      <c r="F7565" s="74">
        <v>8440</v>
      </c>
      <c r="G7565" s="74">
        <f t="shared" si="944"/>
        <v>432</v>
      </c>
      <c r="H7565" s="80">
        <f t="shared" si="945"/>
        <v>5.118483412322275E-2</v>
      </c>
      <c r="I7565" s="74">
        <f>INDEX('AWR Data'!A$1:E$8825,MATCH(A7565,'AWR Data'!A$1:A$8825,0),5)</f>
        <v>0</v>
      </c>
      <c r="J7565" s="74">
        <f t="shared" si="946"/>
        <v>0</v>
      </c>
      <c r="K7565" s="105">
        <f t="shared" si="947"/>
        <v>0</v>
      </c>
      <c r="L7565" s="75">
        <v>0</v>
      </c>
      <c r="M7565" s="75">
        <v>0</v>
      </c>
      <c r="N7565" s="75">
        <v>0</v>
      </c>
      <c r="O7565" s="105">
        <v>0</v>
      </c>
      <c r="P7565" s="98">
        <f t="shared" si="948"/>
        <v>432</v>
      </c>
      <c r="Q7565" s="98">
        <f t="shared" si="949"/>
        <v>0</v>
      </c>
      <c r="R7565" s="98">
        <f t="shared" si="950"/>
        <v>0</v>
      </c>
      <c r="S7565" s="105">
        <f t="shared" si="951"/>
        <v>0</v>
      </c>
      <c r="T7565" s="8" t="str">
        <f>IF(I7565=0,"",(INDEX('AWR Data'!A$1:E$8823,MATCH(A7565,'AWR Data'!A$1:A$8823,0),4)))</f>
        <v/>
      </c>
    </row>
    <row r="7566" spans="1:20" ht="20" customHeight="1">
      <c r="A7566" s="14" t="s">
        <v>14679</v>
      </c>
      <c r="B7566" s="14" t="s">
        <v>929</v>
      </c>
      <c r="C7566" s="14" t="s">
        <v>14680</v>
      </c>
      <c r="E7566" s="74">
        <v>58</v>
      </c>
      <c r="F7566" s="74">
        <v>2870</v>
      </c>
      <c r="G7566" s="74">
        <f t="shared" si="944"/>
        <v>696</v>
      </c>
      <c r="H7566" s="80">
        <f t="shared" si="945"/>
        <v>0.24250871080139372</v>
      </c>
      <c r="I7566" s="74">
        <f>INDEX('AWR Data'!A$1:E$8825,MATCH(A7566,'AWR Data'!A$1:A$8825,0),5)</f>
        <v>0</v>
      </c>
      <c r="J7566" s="74">
        <f t="shared" si="946"/>
        <v>0</v>
      </c>
      <c r="K7566" s="105">
        <f t="shared" si="947"/>
        <v>0</v>
      </c>
      <c r="L7566" s="75">
        <v>0</v>
      </c>
      <c r="M7566" s="75">
        <v>0</v>
      </c>
      <c r="N7566" s="75">
        <v>0</v>
      </c>
      <c r="O7566" s="105">
        <v>0</v>
      </c>
      <c r="P7566" s="98">
        <f t="shared" si="948"/>
        <v>696</v>
      </c>
      <c r="Q7566" s="98">
        <f t="shared" si="949"/>
        <v>0</v>
      </c>
      <c r="R7566" s="98">
        <f t="shared" si="950"/>
        <v>0</v>
      </c>
      <c r="S7566" s="105">
        <f t="shared" si="951"/>
        <v>0</v>
      </c>
      <c r="T7566" s="8" t="str">
        <f>IF(I7566=0,"",(INDEX('AWR Data'!A$1:E$8823,MATCH(A7566,'AWR Data'!A$1:A$8823,0),4)))</f>
        <v/>
      </c>
    </row>
    <row r="7567" spans="1:20" ht="20" customHeight="1">
      <c r="A7567" s="14" t="s">
        <v>14467</v>
      </c>
      <c r="B7567" s="14" t="s">
        <v>929</v>
      </c>
      <c r="C7567" s="14" t="s">
        <v>14468</v>
      </c>
      <c r="E7567" s="74">
        <v>28</v>
      </c>
      <c r="F7567" s="74">
        <v>1530</v>
      </c>
      <c r="G7567" s="74">
        <f t="shared" si="944"/>
        <v>336</v>
      </c>
      <c r="H7567" s="80">
        <f t="shared" si="945"/>
        <v>0.2196078431372549</v>
      </c>
      <c r="I7567" s="74">
        <f>INDEX('AWR Data'!A$1:E$8825,MATCH(A7567,'AWR Data'!A$1:A$8825,0),5)</f>
        <v>0</v>
      </c>
      <c r="J7567" s="74">
        <f t="shared" si="946"/>
        <v>0</v>
      </c>
      <c r="K7567" s="105">
        <f t="shared" si="947"/>
        <v>0</v>
      </c>
      <c r="L7567" s="75">
        <v>0</v>
      </c>
      <c r="M7567" s="75">
        <v>0</v>
      </c>
      <c r="N7567" s="75">
        <v>0</v>
      </c>
      <c r="O7567" s="105">
        <v>0</v>
      </c>
      <c r="P7567" s="98">
        <f t="shared" si="948"/>
        <v>336</v>
      </c>
      <c r="Q7567" s="98">
        <f t="shared" si="949"/>
        <v>0</v>
      </c>
      <c r="R7567" s="98">
        <f t="shared" si="950"/>
        <v>0</v>
      </c>
      <c r="S7567" s="105">
        <f t="shared" si="951"/>
        <v>0</v>
      </c>
      <c r="T7567" s="8" t="str">
        <f>IF(I7567=0,"",(INDEX('AWR Data'!A$1:E$8823,MATCH(A7567,'AWR Data'!A$1:A$8823,0),4)))</f>
        <v/>
      </c>
    </row>
    <row r="7568" spans="1:20" ht="20" customHeight="1">
      <c r="A7568" s="14" t="s">
        <v>14469</v>
      </c>
      <c r="B7568" s="14" t="s">
        <v>929</v>
      </c>
      <c r="C7568" s="14" t="s">
        <v>14683</v>
      </c>
      <c r="E7568" s="74">
        <v>140</v>
      </c>
      <c r="F7568" s="74">
        <v>34500</v>
      </c>
      <c r="G7568" s="74">
        <f t="shared" si="944"/>
        <v>1680</v>
      </c>
      <c r="H7568" s="80">
        <f t="shared" si="945"/>
        <v>4.8695652173913043E-2</v>
      </c>
      <c r="I7568" s="74">
        <f>INDEX('AWR Data'!A$1:E$8825,MATCH(A7568,'AWR Data'!A$1:A$8825,0),5)</f>
        <v>0</v>
      </c>
      <c r="J7568" s="74">
        <f t="shared" si="946"/>
        <v>0</v>
      </c>
      <c r="K7568" s="105">
        <f t="shared" si="947"/>
        <v>0</v>
      </c>
      <c r="L7568" s="75">
        <v>0</v>
      </c>
      <c r="M7568" s="75">
        <v>0</v>
      </c>
      <c r="N7568" s="75">
        <v>0</v>
      </c>
      <c r="O7568" s="105">
        <v>0</v>
      </c>
      <c r="P7568" s="98">
        <f t="shared" si="948"/>
        <v>1680</v>
      </c>
      <c r="Q7568" s="98">
        <f t="shared" si="949"/>
        <v>0</v>
      </c>
      <c r="R7568" s="98">
        <f t="shared" si="950"/>
        <v>0</v>
      </c>
      <c r="S7568" s="105">
        <f t="shared" si="951"/>
        <v>0</v>
      </c>
      <c r="T7568" s="8" t="str">
        <f>IF(I7568=0,"",(INDEX('AWR Data'!A$1:E$8823,MATCH(A7568,'AWR Data'!A$1:A$8823,0),4)))</f>
        <v/>
      </c>
    </row>
    <row r="7569" spans="1:20" ht="20" customHeight="1">
      <c r="A7569" s="14" t="s">
        <v>14684</v>
      </c>
      <c r="B7569" s="14" t="s">
        <v>929</v>
      </c>
      <c r="C7569" s="14" t="s">
        <v>14685</v>
      </c>
      <c r="E7569" s="74">
        <v>320</v>
      </c>
      <c r="F7569" s="74">
        <v>20600</v>
      </c>
      <c r="G7569" s="74">
        <f t="shared" si="944"/>
        <v>3840</v>
      </c>
      <c r="H7569" s="80">
        <f t="shared" si="945"/>
        <v>0.18640776699029127</v>
      </c>
      <c r="I7569" s="74">
        <f>INDEX('AWR Data'!A$1:E$8825,MATCH(A7569,'AWR Data'!A$1:A$8825,0),5)</f>
        <v>0</v>
      </c>
      <c r="J7569" s="74">
        <f t="shared" si="946"/>
        <v>0</v>
      </c>
      <c r="K7569" s="105">
        <f t="shared" si="947"/>
        <v>0</v>
      </c>
      <c r="L7569" s="75">
        <v>0</v>
      </c>
      <c r="M7569" s="75">
        <v>0</v>
      </c>
      <c r="N7569" s="75">
        <v>0</v>
      </c>
      <c r="O7569" s="105">
        <v>0</v>
      </c>
      <c r="P7569" s="98">
        <f t="shared" si="948"/>
        <v>3840</v>
      </c>
      <c r="Q7569" s="98">
        <f t="shared" si="949"/>
        <v>0</v>
      </c>
      <c r="R7569" s="98">
        <f t="shared" si="950"/>
        <v>0</v>
      </c>
      <c r="S7569" s="105">
        <f t="shared" si="951"/>
        <v>0</v>
      </c>
      <c r="T7569" s="8" t="str">
        <f>IF(I7569=0,"",(INDEX('AWR Data'!A$1:E$8823,MATCH(A7569,'AWR Data'!A$1:A$8823,0),4)))</f>
        <v/>
      </c>
    </row>
    <row r="7570" spans="1:20" ht="20" customHeight="1">
      <c r="A7570" s="14" t="s">
        <v>14686</v>
      </c>
      <c r="B7570" s="14" t="s">
        <v>929</v>
      </c>
      <c r="C7570" s="14" t="s">
        <v>14687</v>
      </c>
      <c r="E7570" s="74">
        <v>140</v>
      </c>
      <c r="F7570" s="74">
        <v>7670</v>
      </c>
      <c r="G7570" s="74">
        <f t="shared" si="944"/>
        <v>1680</v>
      </c>
      <c r="H7570" s="80">
        <f t="shared" si="945"/>
        <v>0.21903520208604954</v>
      </c>
      <c r="I7570" s="74">
        <f>INDEX('AWR Data'!A$1:E$8825,MATCH(A7570,'AWR Data'!A$1:A$8825,0),5)</f>
        <v>0</v>
      </c>
      <c r="J7570" s="74">
        <f t="shared" si="946"/>
        <v>0</v>
      </c>
      <c r="K7570" s="105">
        <f t="shared" si="947"/>
        <v>0</v>
      </c>
      <c r="L7570" s="75">
        <v>0</v>
      </c>
      <c r="M7570" s="75">
        <v>0</v>
      </c>
      <c r="N7570" s="75">
        <v>0</v>
      </c>
      <c r="O7570" s="105">
        <v>0</v>
      </c>
      <c r="P7570" s="98">
        <f t="shared" si="948"/>
        <v>1680</v>
      </c>
      <c r="Q7570" s="98">
        <f t="shared" si="949"/>
        <v>0</v>
      </c>
      <c r="R7570" s="98">
        <f t="shared" si="950"/>
        <v>0</v>
      </c>
      <c r="S7570" s="105">
        <f t="shared" si="951"/>
        <v>0</v>
      </c>
      <c r="T7570" s="8" t="str">
        <f>IF(I7570=0,"",(INDEX('AWR Data'!A$1:E$8823,MATCH(A7570,'AWR Data'!A$1:A$8823,0),4)))</f>
        <v/>
      </c>
    </row>
    <row r="7571" spans="1:20" ht="20" customHeight="1">
      <c r="A7571" s="14" t="s">
        <v>14688</v>
      </c>
      <c r="B7571" s="14" t="s">
        <v>929</v>
      </c>
      <c r="C7571" s="14" t="s">
        <v>14689</v>
      </c>
      <c r="E7571" s="74">
        <v>140</v>
      </c>
      <c r="F7571" s="74">
        <v>5220</v>
      </c>
      <c r="G7571" s="74">
        <f t="shared" si="944"/>
        <v>1680</v>
      </c>
      <c r="H7571" s="80">
        <f t="shared" si="945"/>
        <v>0.32183908045977011</v>
      </c>
      <c r="I7571" s="74">
        <f>INDEX('AWR Data'!A$1:E$8825,MATCH(A7571,'AWR Data'!A$1:A$8825,0),5)</f>
        <v>0</v>
      </c>
      <c r="J7571" s="74">
        <f t="shared" si="946"/>
        <v>0</v>
      </c>
      <c r="K7571" s="105">
        <f t="shared" si="947"/>
        <v>0</v>
      </c>
      <c r="L7571" s="75">
        <v>0</v>
      </c>
      <c r="M7571" s="75">
        <v>0</v>
      </c>
      <c r="N7571" s="75">
        <v>0</v>
      </c>
      <c r="O7571" s="105">
        <v>0</v>
      </c>
      <c r="P7571" s="98">
        <f t="shared" si="948"/>
        <v>1680</v>
      </c>
      <c r="Q7571" s="98">
        <f t="shared" si="949"/>
        <v>0</v>
      </c>
      <c r="R7571" s="98">
        <f t="shared" si="950"/>
        <v>0</v>
      </c>
      <c r="S7571" s="105">
        <f t="shared" si="951"/>
        <v>0</v>
      </c>
      <c r="T7571" s="8" t="str">
        <f>IF(I7571=0,"",(INDEX('AWR Data'!A$1:E$8823,MATCH(A7571,'AWR Data'!A$1:A$8823,0),4)))</f>
        <v/>
      </c>
    </row>
    <row r="7572" spans="1:20" ht="20" customHeight="1">
      <c r="A7572" s="14" t="s">
        <v>14690</v>
      </c>
      <c r="B7572" s="14" t="s">
        <v>929</v>
      </c>
      <c r="C7572" s="14" t="s">
        <v>14691</v>
      </c>
      <c r="E7572" s="74">
        <v>28</v>
      </c>
      <c r="F7572" s="74">
        <v>658</v>
      </c>
      <c r="G7572" s="74">
        <f t="shared" si="944"/>
        <v>336</v>
      </c>
      <c r="H7572" s="80">
        <f t="shared" si="945"/>
        <v>0.51063829787234039</v>
      </c>
      <c r="I7572" s="74">
        <f>INDEX('AWR Data'!A$1:E$8825,MATCH(A7572,'AWR Data'!A$1:A$8825,0),5)</f>
        <v>0</v>
      </c>
      <c r="J7572" s="74">
        <f t="shared" si="946"/>
        <v>0</v>
      </c>
      <c r="K7572" s="105">
        <f t="shared" si="947"/>
        <v>0</v>
      </c>
      <c r="L7572" s="75">
        <v>0</v>
      </c>
      <c r="M7572" s="75">
        <v>0</v>
      </c>
      <c r="N7572" s="75">
        <v>0</v>
      </c>
      <c r="O7572" s="105">
        <v>0</v>
      </c>
      <c r="P7572" s="98">
        <f t="shared" si="948"/>
        <v>336</v>
      </c>
      <c r="Q7572" s="98">
        <f t="shared" si="949"/>
        <v>0</v>
      </c>
      <c r="R7572" s="98">
        <f t="shared" si="950"/>
        <v>0</v>
      </c>
      <c r="S7572" s="105">
        <f t="shared" si="951"/>
        <v>0</v>
      </c>
      <c r="T7572" s="8" t="str">
        <f>IF(I7572=0,"",(INDEX('AWR Data'!A$1:E$8823,MATCH(A7572,'AWR Data'!A$1:A$8823,0),4)))</f>
        <v/>
      </c>
    </row>
    <row r="7573" spans="1:20" ht="20" customHeight="1">
      <c r="A7573" s="14" t="s">
        <v>14692</v>
      </c>
      <c r="B7573" s="14" t="s">
        <v>929</v>
      </c>
      <c r="C7573" s="14" t="s">
        <v>14693</v>
      </c>
      <c r="E7573" s="74">
        <v>58</v>
      </c>
      <c r="F7573" s="74">
        <v>2170</v>
      </c>
      <c r="G7573" s="74">
        <f t="shared" si="944"/>
        <v>696</v>
      </c>
      <c r="H7573" s="80">
        <f t="shared" si="945"/>
        <v>0.3207373271889401</v>
      </c>
      <c r="I7573" s="74">
        <f>INDEX('AWR Data'!A$1:E$8825,MATCH(A7573,'AWR Data'!A$1:A$8825,0),5)</f>
        <v>0</v>
      </c>
      <c r="J7573" s="74">
        <f t="shared" si="946"/>
        <v>0</v>
      </c>
      <c r="K7573" s="105">
        <f t="shared" si="947"/>
        <v>0</v>
      </c>
      <c r="L7573" s="75">
        <v>0</v>
      </c>
      <c r="M7573" s="75">
        <v>0</v>
      </c>
      <c r="N7573" s="75">
        <v>0</v>
      </c>
      <c r="O7573" s="105">
        <v>0</v>
      </c>
      <c r="P7573" s="98">
        <f t="shared" si="948"/>
        <v>696</v>
      </c>
      <c r="Q7573" s="98">
        <f t="shared" si="949"/>
        <v>0</v>
      </c>
      <c r="R7573" s="98">
        <f t="shared" si="950"/>
        <v>0</v>
      </c>
      <c r="S7573" s="105">
        <f t="shared" si="951"/>
        <v>0</v>
      </c>
      <c r="T7573" s="8" t="str">
        <f>IF(I7573=0,"",(INDEX('AWR Data'!A$1:E$8823,MATCH(A7573,'AWR Data'!A$1:A$8823,0),4)))</f>
        <v/>
      </c>
    </row>
    <row r="7574" spans="1:20" ht="20" customHeight="1">
      <c r="A7574" s="14" t="s">
        <v>14694</v>
      </c>
      <c r="B7574" s="14" t="s">
        <v>929</v>
      </c>
      <c r="C7574" s="14" t="s">
        <v>14695</v>
      </c>
      <c r="E7574" s="74">
        <v>58</v>
      </c>
      <c r="F7574" s="74">
        <v>4940</v>
      </c>
      <c r="G7574" s="74">
        <f t="shared" si="944"/>
        <v>696</v>
      </c>
      <c r="H7574" s="80">
        <f t="shared" si="945"/>
        <v>0.1408906882591093</v>
      </c>
      <c r="I7574" s="74">
        <f>INDEX('AWR Data'!A$1:E$8825,MATCH(A7574,'AWR Data'!A$1:A$8825,0),5)</f>
        <v>0</v>
      </c>
      <c r="J7574" s="74">
        <f t="shared" si="946"/>
        <v>0</v>
      </c>
      <c r="K7574" s="105">
        <f t="shared" si="947"/>
        <v>0</v>
      </c>
      <c r="L7574" s="75">
        <v>0</v>
      </c>
      <c r="M7574" s="75">
        <v>0</v>
      </c>
      <c r="N7574" s="75">
        <v>0</v>
      </c>
      <c r="O7574" s="105">
        <v>0</v>
      </c>
      <c r="P7574" s="98">
        <f t="shared" si="948"/>
        <v>696</v>
      </c>
      <c r="Q7574" s="98">
        <f t="shared" si="949"/>
        <v>0</v>
      </c>
      <c r="R7574" s="98">
        <f t="shared" si="950"/>
        <v>0</v>
      </c>
      <c r="S7574" s="105">
        <f t="shared" si="951"/>
        <v>0</v>
      </c>
      <c r="T7574" s="8" t="str">
        <f>IF(I7574=0,"",(INDEX('AWR Data'!A$1:E$8823,MATCH(A7574,'AWR Data'!A$1:A$8823,0),4)))</f>
        <v/>
      </c>
    </row>
    <row r="7575" spans="1:20" ht="20" customHeight="1">
      <c r="A7575" s="14" t="s">
        <v>14698</v>
      </c>
      <c r="B7575" s="14" t="s">
        <v>929</v>
      </c>
      <c r="C7575" s="14" t="s">
        <v>14699</v>
      </c>
      <c r="E7575" s="74">
        <v>390</v>
      </c>
      <c r="F7575" s="74">
        <v>55000</v>
      </c>
      <c r="G7575" s="74">
        <f t="shared" si="944"/>
        <v>4680</v>
      </c>
      <c r="H7575" s="80">
        <f t="shared" si="945"/>
        <v>8.5090909090909092E-2</v>
      </c>
      <c r="I7575" s="74">
        <f>INDEX('AWR Data'!A$1:E$8825,MATCH(A7575,'AWR Data'!A$1:A$8825,0),5)</f>
        <v>0</v>
      </c>
      <c r="J7575" s="74">
        <f t="shared" si="946"/>
        <v>0</v>
      </c>
      <c r="K7575" s="105">
        <f t="shared" si="947"/>
        <v>0</v>
      </c>
      <c r="L7575" s="75">
        <v>0</v>
      </c>
      <c r="M7575" s="75">
        <v>0</v>
      </c>
      <c r="N7575" s="75">
        <v>0</v>
      </c>
      <c r="O7575" s="105">
        <v>0</v>
      </c>
      <c r="P7575" s="98">
        <f t="shared" si="948"/>
        <v>4680</v>
      </c>
      <c r="Q7575" s="98">
        <f t="shared" si="949"/>
        <v>0</v>
      </c>
      <c r="R7575" s="98">
        <f t="shared" si="950"/>
        <v>0</v>
      </c>
      <c r="S7575" s="105">
        <f t="shared" si="951"/>
        <v>0</v>
      </c>
      <c r="T7575" s="8" t="str">
        <f>IF(I7575=0,"",(INDEX('AWR Data'!A$1:E$8823,MATCH(A7575,'AWR Data'!A$1:A$8823,0),4)))</f>
        <v/>
      </c>
    </row>
    <row r="7576" spans="1:20" ht="20" customHeight="1">
      <c r="A7576" s="14" t="s">
        <v>14700</v>
      </c>
      <c r="B7576" s="14" t="s">
        <v>929</v>
      </c>
      <c r="C7576" s="14" t="s">
        <v>14487</v>
      </c>
      <c r="E7576" s="74">
        <v>210</v>
      </c>
      <c r="F7576" s="74">
        <v>6170</v>
      </c>
      <c r="G7576" s="74">
        <f t="shared" si="944"/>
        <v>2520</v>
      </c>
      <c r="H7576" s="80">
        <f t="shared" si="945"/>
        <v>0.40842787682333875</v>
      </c>
      <c r="I7576" s="74">
        <f>INDEX('AWR Data'!A$1:E$8825,MATCH(A7576,'AWR Data'!A$1:A$8825,0),5)</f>
        <v>0</v>
      </c>
      <c r="J7576" s="74">
        <f t="shared" si="946"/>
        <v>0</v>
      </c>
      <c r="K7576" s="105">
        <f t="shared" si="947"/>
        <v>0</v>
      </c>
      <c r="L7576" s="75">
        <v>0</v>
      </c>
      <c r="M7576" s="75">
        <v>0</v>
      </c>
      <c r="N7576" s="75">
        <v>0</v>
      </c>
      <c r="O7576" s="105">
        <v>0</v>
      </c>
      <c r="P7576" s="98">
        <f t="shared" si="948"/>
        <v>2520</v>
      </c>
      <c r="Q7576" s="98">
        <f t="shared" si="949"/>
        <v>0</v>
      </c>
      <c r="R7576" s="98">
        <f t="shared" si="950"/>
        <v>0</v>
      </c>
      <c r="S7576" s="105">
        <f t="shared" si="951"/>
        <v>0</v>
      </c>
      <c r="T7576" s="8" t="str">
        <f>IF(I7576=0,"",(INDEX('AWR Data'!A$1:E$8823,MATCH(A7576,'AWR Data'!A$1:A$8823,0),4)))</f>
        <v/>
      </c>
    </row>
    <row r="7577" spans="1:20" ht="20" customHeight="1">
      <c r="A7577" s="14" t="s">
        <v>14490</v>
      </c>
      <c r="B7577" s="14" t="s">
        <v>929</v>
      </c>
      <c r="C7577" s="14" t="s">
        <v>14491</v>
      </c>
      <c r="E7577" s="74">
        <v>110</v>
      </c>
      <c r="F7577" s="74">
        <v>1980</v>
      </c>
      <c r="G7577" s="74">
        <f t="shared" si="944"/>
        <v>1320</v>
      </c>
      <c r="H7577" s="80">
        <f t="shared" si="945"/>
        <v>0.66666666666666663</v>
      </c>
      <c r="I7577" s="74">
        <f>INDEX('AWR Data'!A$1:E$8825,MATCH(A7577,'AWR Data'!A$1:A$8825,0),5)</f>
        <v>0</v>
      </c>
      <c r="J7577" s="74">
        <f t="shared" si="946"/>
        <v>0</v>
      </c>
      <c r="K7577" s="105">
        <f t="shared" si="947"/>
        <v>0</v>
      </c>
      <c r="L7577" s="75">
        <v>0</v>
      </c>
      <c r="M7577" s="75">
        <v>0</v>
      </c>
      <c r="N7577" s="75">
        <v>0</v>
      </c>
      <c r="O7577" s="105">
        <v>0</v>
      </c>
      <c r="P7577" s="98">
        <f t="shared" si="948"/>
        <v>1320</v>
      </c>
      <c r="Q7577" s="98">
        <f t="shared" si="949"/>
        <v>0</v>
      </c>
      <c r="R7577" s="98">
        <f t="shared" si="950"/>
        <v>0</v>
      </c>
      <c r="S7577" s="105">
        <f t="shared" si="951"/>
        <v>0</v>
      </c>
      <c r="T7577" s="8" t="str">
        <f>IF(I7577=0,"",(INDEX('AWR Data'!A$1:E$8823,MATCH(A7577,'AWR Data'!A$1:A$8823,0),4)))</f>
        <v/>
      </c>
    </row>
    <row r="7578" spans="1:20" ht="20" customHeight="1">
      <c r="A7578" s="14" t="s">
        <v>14492</v>
      </c>
      <c r="B7578" s="14" t="s">
        <v>929</v>
      </c>
      <c r="C7578" s="14" t="s">
        <v>14493</v>
      </c>
      <c r="E7578" s="74">
        <v>210</v>
      </c>
      <c r="F7578" s="74">
        <v>9610</v>
      </c>
      <c r="G7578" s="74">
        <f t="shared" si="944"/>
        <v>2520</v>
      </c>
      <c r="H7578" s="80">
        <f t="shared" si="945"/>
        <v>0.26222684703433924</v>
      </c>
      <c r="I7578" s="74">
        <f>INDEX('AWR Data'!A$1:E$8825,MATCH(A7578,'AWR Data'!A$1:A$8825,0),5)</f>
        <v>0</v>
      </c>
      <c r="J7578" s="74">
        <f t="shared" si="946"/>
        <v>0</v>
      </c>
      <c r="K7578" s="105">
        <f t="shared" si="947"/>
        <v>0</v>
      </c>
      <c r="L7578" s="75">
        <v>0</v>
      </c>
      <c r="M7578" s="75">
        <v>0</v>
      </c>
      <c r="N7578" s="75">
        <v>0</v>
      </c>
      <c r="O7578" s="105">
        <v>0</v>
      </c>
      <c r="P7578" s="98">
        <f t="shared" si="948"/>
        <v>2520</v>
      </c>
      <c r="Q7578" s="98">
        <f t="shared" si="949"/>
        <v>0</v>
      </c>
      <c r="R7578" s="98">
        <f t="shared" si="950"/>
        <v>0</v>
      </c>
      <c r="S7578" s="105">
        <f t="shared" si="951"/>
        <v>0</v>
      </c>
      <c r="T7578" s="8" t="str">
        <f>IF(I7578=0,"",(INDEX('AWR Data'!A$1:E$8823,MATCH(A7578,'AWR Data'!A$1:A$8823,0),4)))</f>
        <v/>
      </c>
    </row>
    <row r="7579" spans="1:20" ht="20" customHeight="1">
      <c r="A7579" s="14" t="s">
        <v>14494</v>
      </c>
      <c r="B7579" s="14" t="s">
        <v>721</v>
      </c>
      <c r="C7579" s="14" t="s">
        <v>14495</v>
      </c>
      <c r="E7579" s="74">
        <v>140</v>
      </c>
      <c r="F7579" s="74">
        <v>18500</v>
      </c>
      <c r="G7579" s="74">
        <f t="shared" si="944"/>
        <v>1680</v>
      </c>
      <c r="H7579" s="80">
        <f t="shared" si="945"/>
        <v>9.0810810810810813E-2</v>
      </c>
      <c r="I7579" s="74">
        <f>INDEX('AWR Data'!A$1:E$8825,MATCH(A7579,'AWR Data'!A$1:A$8825,0),5)</f>
        <v>0</v>
      </c>
      <c r="J7579" s="74">
        <f t="shared" si="946"/>
        <v>0</v>
      </c>
      <c r="K7579" s="105">
        <f t="shared" si="947"/>
        <v>0</v>
      </c>
      <c r="L7579" s="75">
        <v>0</v>
      </c>
      <c r="M7579" s="75">
        <v>0</v>
      </c>
      <c r="N7579" s="75">
        <v>0</v>
      </c>
      <c r="O7579" s="105">
        <v>0</v>
      </c>
      <c r="P7579" s="98">
        <f t="shared" si="948"/>
        <v>1680</v>
      </c>
      <c r="Q7579" s="98">
        <f t="shared" si="949"/>
        <v>0</v>
      </c>
      <c r="R7579" s="98">
        <f t="shared" si="950"/>
        <v>0</v>
      </c>
      <c r="S7579" s="105">
        <f t="shared" si="951"/>
        <v>0</v>
      </c>
      <c r="T7579" s="8" t="str">
        <f>IF(I7579=0,"",(INDEX('AWR Data'!A$1:E$8823,MATCH(A7579,'AWR Data'!A$1:A$8823,0),4)))</f>
        <v/>
      </c>
    </row>
    <row r="7580" spans="1:20" ht="20" customHeight="1">
      <c r="A7580" s="14" t="s">
        <v>14496</v>
      </c>
      <c r="B7580" s="14" t="s">
        <v>920</v>
      </c>
      <c r="C7580" s="14" t="s">
        <v>14497</v>
      </c>
      <c r="E7580" s="74">
        <v>22</v>
      </c>
      <c r="F7580" s="74">
        <v>5560</v>
      </c>
      <c r="G7580" s="74">
        <f t="shared" si="944"/>
        <v>264</v>
      </c>
      <c r="H7580" s="80">
        <f t="shared" si="945"/>
        <v>4.7482014388489209E-2</v>
      </c>
      <c r="I7580" s="74">
        <f>INDEX('AWR Data'!A$1:E$8825,MATCH(A7580,'AWR Data'!A$1:A$8825,0),5)</f>
        <v>0</v>
      </c>
      <c r="J7580" s="74">
        <f t="shared" si="946"/>
        <v>0</v>
      </c>
      <c r="K7580" s="105">
        <f t="shared" si="947"/>
        <v>0</v>
      </c>
      <c r="L7580" s="75">
        <v>0</v>
      </c>
      <c r="M7580" s="75">
        <v>0</v>
      </c>
      <c r="N7580" s="75">
        <v>0</v>
      </c>
      <c r="O7580" s="105">
        <v>0</v>
      </c>
      <c r="P7580" s="98">
        <f t="shared" si="948"/>
        <v>264</v>
      </c>
      <c r="Q7580" s="98">
        <f t="shared" si="949"/>
        <v>0</v>
      </c>
      <c r="R7580" s="98">
        <f t="shared" si="950"/>
        <v>0</v>
      </c>
      <c r="S7580" s="105">
        <f t="shared" si="951"/>
        <v>0</v>
      </c>
      <c r="T7580" s="8" t="str">
        <f>IF(I7580=0,"",(INDEX('AWR Data'!A$1:E$8823,MATCH(A7580,'AWR Data'!A$1:A$8823,0),4)))</f>
        <v/>
      </c>
    </row>
    <row r="7581" spans="1:20" ht="20" customHeight="1">
      <c r="A7581" s="14" t="s">
        <v>14498</v>
      </c>
      <c r="B7581" s="14" t="s">
        <v>920</v>
      </c>
      <c r="C7581" s="14" t="s">
        <v>14714</v>
      </c>
      <c r="E7581" s="74">
        <v>320</v>
      </c>
      <c r="F7581" s="74">
        <v>21900</v>
      </c>
      <c r="G7581" s="74">
        <f t="shared" si="944"/>
        <v>3840</v>
      </c>
      <c r="H7581" s="80">
        <f t="shared" si="945"/>
        <v>0.17534246575342466</v>
      </c>
      <c r="I7581" s="74">
        <f>INDEX('AWR Data'!A$1:E$8825,MATCH(A7581,'AWR Data'!A$1:A$8825,0),5)</f>
        <v>0</v>
      </c>
      <c r="J7581" s="74">
        <f t="shared" si="946"/>
        <v>0</v>
      </c>
      <c r="K7581" s="105">
        <f t="shared" si="947"/>
        <v>0</v>
      </c>
      <c r="L7581" s="75">
        <v>0</v>
      </c>
      <c r="M7581" s="75">
        <v>0</v>
      </c>
      <c r="N7581" s="75">
        <v>0</v>
      </c>
      <c r="O7581" s="105">
        <v>0</v>
      </c>
      <c r="P7581" s="98">
        <f t="shared" si="948"/>
        <v>3840</v>
      </c>
      <c r="Q7581" s="98">
        <f t="shared" si="949"/>
        <v>0</v>
      </c>
      <c r="R7581" s="98">
        <f t="shared" si="950"/>
        <v>0</v>
      </c>
      <c r="S7581" s="105">
        <f t="shared" si="951"/>
        <v>0</v>
      </c>
      <c r="T7581" s="8" t="str">
        <f>IF(I7581=0,"",(INDEX('AWR Data'!A$1:E$8823,MATCH(A7581,'AWR Data'!A$1:A$8823,0),4)))</f>
        <v/>
      </c>
    </row>
    <row r="7582" spans="1:20" ht="20" customHeight="1">
      <c r="A7582" s="14" t="s">
        <v>14715</v>
      </c>
      <c r="B7582" s="14" t="s">
        <v>920</v>
      </c>
      <c r="C7582" s="14" t="s">
        <v>14716</v>
      </c>
      <c r="E7582" s="74">
        <v>46</v>
      </c>
      <c r="F7582" s="74">
        <v>7260</v>
      </c>
      <c r="G7582" s="74">
        <f t="shared" si="944"/>
        <v>552</v>
      </c>
      <c r="H7582" s="80">
        <f t="shared" si="945"/>
        <v>7.6033057851239663E-2</v>
      </c>
      <c r="I7582" s="74">
        <f>INDEX('AWR Data'!A$1:E$8825,MATCH(A7582,'AWR Data'!A$1:A$8825,0),5)</f>
        <v>0</v>
      </c>
      <c r="J7582" s="74">
        <f t="shared" si="946"/>
        <v>0</v>
      </c>
      <c r="K7582" s="105">
        <f t="shared" si="947"/>
        <v>0</v>
      </c>
      <c r="L7582" s="75">
        <v>0</v>
      </c>
      <c r="M7582" s="75">
        <v>0</v>
      </c>
      <c r="N7582" s="75">
        <v>0</v>
      </c>
      <c r="O7582" s="105">
        <v>0</v>
      </c>
      <c r="P7582" s="98">
        <f t="shared" si="948"/>
        <v>552</v>
      </c>
      <c r="Q7582" s="98">
        <f t="shared" si="949"/>
        <v>0</v>
      </c>
      <c r="R7582" s="98">
        <f t="shared" si="950"/>
        <v>0</v>
      </c>
      <c r="S7582" s="105">
        <f t="shared" si="951"/>
        <v>0</v>
      </c>
      <c r="T7582" s="8" t="str">
        <f>IF(I7582=0,"",(INDEX('AWR Data'!A$1:E$8823,MATCH(A7582,'AWR Data'!A$1:A$8823,0),4)))</f>
        <v/>
      </c>
    </row>
    <row r="7583" spans="1:20" ht="20" customHeight="1">
      <c r="A7583" s="14" t="s">
        <v>14717</v>
      </c>
      <c r="B7583" s="14" t="s">
        <v>920</v>
      </c>
      <c r="C7583" s="14" t="s">
        <v>14718</v>
      </c>
      <c r="E7583" s="74">
        <v>16</v>
      </c>
      <c r="F7583" s="74">
        <v>1280</v>
      </c>
      <c r="G7583" s="74">
        <f t="shared" si="944"/>
        <v>192</v>
      </c>
      <c r="H7583" s="80">
        <f t="shared" si="945"/>
        <v>0.15</v>
      </c>
      <c r="I7583" s="74">
        <f>INDEX('AWR Data'!A$1:E$8825,MATCH(A7583,'AWR Data'!A$1:A$8825,0),5)</f>
        <v>0</v>
      </c>
      <c r="J7583" s="74">
        <f t="shared" si="946"/>
        <v>0</v>
      </c>
      <c r="K7583" s="105">
        <f t="shared" si="947"/>
        <v>0</v>
      </c>
      <c r="L7583" s="75">
        <v>0</v>
      </c>
      <c r="M7583" s="75">
        <v>0</v>
      </c>
      <c r="N7583" s="75">
        <v>0</v>
      </c>
      <c r="O7583" s="105">
        <v>0</v>
      </c>
      <c r="P7583" s="98">
        <f t="shared" si="948"/>
        <v>192</v>
      </c>
      <c r="Q7583" s="98">
        <f t="shared" si="949"/>
        <v>0</v>
      </c>
      <c r="R7583" s="98">
        <f t="shared" si="950"/>
        <v>0</v>
      </c>
      <c r="S7583" s="105">
        <f t="shared" si="951"/>
        <v>0</v>
      </c>
      <c r="T7583" s="8" t="str">
        <f>IF(I7583=0,"",(INDEX('AWR Data'!A$1:E$8823,MATCH(A7583,'AWR Data'!A$1:A$8823,0),4)))</f>
        <v/>
      </c>
    </row>
    <row r="7584" spans="1:20" ht="20" customHeight="1">
      <c r="A7584" s="14" t="s">
        <v>14719</v>
      </c>
      <c r="B7584" s="14" t="s">
        <v>505</v>
      </c>
      <c r="C7584" s="14" t="s">
        <v>14720</v>
      </c>
      <c r="E7584" s="74">
        <v>140</v>
      </c>
      <c r="F7584" s="74">
        <v>209</v>
      </c>
      <c r="G7584" s="74">
        <f t="shared" si="944"/>
        <v>1680</v>
      </c>
      <c r="H7584" s="80">
        <f t="shared" si="945"/>
        <v>8.0382775119617218</v>
      </c>
      <c r="I7584" s="74">
        <f>INDEX('AWR Data'!A$1:E$8825,MATCH(A7584,'AWR Data'!A$1:A$8825,0),5)</f>
        <v>0</v>
      </c>
      <c r="J7584" s="74">
        <f t="shared" si="946"/>
        <v>0</v>
      </c>
      <c r="K7584" s="105">
        <f t="shared" si="947"/>
        <v>0</v>
      </c>
      <c r="L7584" s="75">
        <v>0</v>
      </c>
      <c r="M7584" s="75">
        <v>0</v>
      </c>
      <c r="N7584" s="75">
        <v>0</v>
      </c>
      <c r="O7584" s="105">
        <v>0</v>
      </c>
      <c r="P7584" s="98">
        <f t="shared" si="948"/>
        <v>1680</v>
      </c>
      <c r="Q7584" s="98">
        <f t="shared" si="949"/>
        <v>0</v>
      </c>
      <c r="R7584" s="98">
        <f t="shared" si="950"/>
        <v>0</v>
      </c>
      <c r="S7584" s="105">
        <f t="shared" si="951"/>
        <v>0</v>
      </c>
      <c r="T7584" s="8" t="str">
        <f>IF(I7584=0,"",(INDEX('AWR Data'!A$1:E$8823,MATCH(A7584,'AWR Data'!A$1:A$8823,0),4)))</f>
        <v/>
      </c>
    </row>
    <row r="7585" spans="1:20" ht="20" customHeight="1">
      <c r="A7585" s="14" t="s">
        <v>14721</v>
      </c>
      <c r="B7585" s="14" t="s">
        <v>510</v>
      </c>
      <c r="C7585" s="14" t="s">
        <v>14722</v>
      </c>
      <c r="E7585" s="74">
        <v>22</v>
      </c>
      <c r="F7585" s="74">
        <v>33100</v>
      </c>
      <c r="G7585" s="74">
        <f t="shared" si="944"/>
        <v>264</v>
      </c>
      <c r="H7585" s="80">
        <f t="shared" si="945"/>
        <v>7.9758308157099698E-3</v>
      </c>
      <c r="I7585" s="74">
        <f>INDEX('AWR Data'!A$1:E$8825,MATCH(A7585,'AWR Data'!A$1:A$8825,0),5)</f>
        <v>0</v>
      </c>
      <c r="J7585" s="74">
        <f t="shared" si="946"/>
        <v>0</v>
      </c>
      <c r="K7585" s="105">
        <f t="shared" si="947"/>
        <v>0</v>
      </c>
      <c r="L7585" s="75">
        <v>0</v>
      </c>
      <c r="M7585" s="75">
        <v>0</v>
      </c>
      <c r="N7585" s="75">
        <v>0</v>
      </c>
      <c r="O7585" s="105">
        <v>0</v>
      </c>
      <c r="P7585" s="98">
        <f t="shared" si="948"/>
        <v>264</v>
      </c>
      <c r="Q7585" s="98">
        <f t="shared" si="949"/>
        <v>0</v>
      </c>
      <c r="R7585" s="98">
        <f t="shared" si="950"/>
        <v>0</v>
      </c>
      <c r="S7585" s="105">
        <f t="shared" si="951"/>
        <v>0</v>
      </c>
      <c r="T7585" s="8" t="str">
        <f>IF(I7585=0,"",(INDEX('AWR Data'!A$1:E$8823,MATCH(A7585,'AWR Data'!A$1:A$8823,0),4)))</f>
        <v/>
      </c>
    </row>
    <row r="7586" spans="1:20" ht="20" customHeight="1">
      <c r="A7586" s="14" t="s">
        <v>14723</v>
      </c>
      <c r="B7586" s="14" t="s">
        <v>568</v>
      </c>
      <c r="E7586" s="74">
        <v>28</v>
      </c>
      <c r="F7586" s="74">
        <v>617</v>
      </c>
      <c r="G7586" s="74">
        <f t="shared" si="944"/>
        <v>336</v>
      </c>
      <c r="H7586" s="80">
        <f t="shared" si="945"/>
        <v>0.54457050243111826</v>
      </c>
      <c r="I7586" s="74">
        <f>INDEX('AWR Data'!A$1:E$8825,MATCH(A7586,'AWR Data'!A$1:A$8825,0),5)</f>
        <v>0</v>
      </c>
      <c r="J7586" s="74">
        <f t="shared" si="946"/>
        <v>0</v>
      </c>
      <c r="K7586" s="105">
        <f t="shared" si="947"/>
        <v>0</v>
      </c>
      <c r="L7586" s="75">
        <v>0</v>
      </c>
      <c r="M7586" s="75">
        <v>0</v>
      </c>
      <c r="N7586" s="75">
        <v>0</v>
      </c>
      <c r="O7586" s="105">
        <v>0</v>
      </c>
      <c r="P7586" s="98">
        <f t="shared" si="948"/>
        <v>336</v>
      </c>
      <c r="Q7586" s="98">
        <f t="shared" si="949"/>
        <v>0</v>
      </c>
      <c r="R7586" s="98">
        <f t="shared" si="950"/>
        <v>0</v>
      </c>
      <c r="S7586" s="105">
        <f t="shared" si="951"/>
        <v>0</v>
      </c>
      <c r="T7586" s="8" t="str">
        <f>IF(I7586=0,"",(INDEX('AWR Data'!A$1:E$8823,MATCH(A7586,'AWR Data'!A$1:A$8823,0),4)))</f>
        <v/>
      </c>
    </row>
    <row r="7587" spans="1:20" ht="20" customHeight="1">
      <c r="A7587" s="14" t="s">
        <v>14724</v>
      </c>
      <c r="B7587" s="14" t="s">
        <v>501</v>
      </c>
      <c r="C7587" s="14" t="s">
        <v>14725</v>
      </c>
      <c r="E7587" s="74">
        <v>91</v>
      </c>
      <c r="F7587" s="74">
        <v>5220</v>
      </c>
      <c r="G7587" s="74">
        <f t="shared" si="944"/>
        <v>1092</v>
      </c>
      <c r="H7587" s="80">
        <f t="shared" si="945"/>
        <v>0.20919540229885059</v>
      </c>
      <c r="I7587" s="74">
        <f>INDEX('AWR Data'!A$1:E$8825,MATCH(A7587,'AWR Data'!A$1:A$8825,0),5)</f>
        <v>0</v>
      </c>
      <c r="J7587" s="74">
        <f t="shared" si="946"/>
        <v>0</v>
      </c>
      <c r="K7587" s="105">
        <f t="shared" si="947"/>
        <v>0</v>
      </c>
      <c r="L7587" s="75">
        <v>0</v>
      </c>
      <c r="M7587" s="75">
        <v>0</v>
      </c>
      <c r="N7587" s="75">
        <v>0</v>
      </c>
      <c r="O7587" s="105">
        <v>0</v>
      </c>
      <c r="P7587" s="98">
        <f t="shared" si="948"/>
        <v>1092</v>
      </c>
      <c r="Q7587" s="98">
        <f t="shared" si="949"/>
        <v>0</v>
      </c>
      <c r="R7587" s="98">
        <f t="shared" si="950"/>
        <v>0</v>
      </c>
      <c r="S7587" s="105">
        <f t="shared" si="951"/>
        <v>0</v>
      </c>
      <c r="T7587" s="8" t="str">
        <f>IF(I7587=0,"",(INDEX('AWR Data'!A$1:E$8823,MATCH(A7587,'AWR Data'!A$1:A$8823,0),4)))</f>
        <v/>
      </c>
    </row>
    <row r="7588" spans="1:20" ht="20" customHeight="1">
      <c r="A7588" s="14" t="s">
        <v>14950</v>
      </c>
      <c r="B7588" s="14" t="s">
        <v>568</v>
      </c>
      <c r="E7588" s="74">
        <v>12</v>
      </c>
      <c r="F7588" s="74">
        <v>813</v>
      </c>
      <c r="G7588" s="74">
        <f t="shared" si="944"/>
        <v>144</v>
      </c>
      <c r="H7588" s="80">
        <f t="shared" si="945"/>
        <v>0.17712177121771217</v>
      </c>
      <c r="I7588" s="74">
        <f>INDEX('AWR Data'!A$1:E$8825,MATCH(A7588,'AWR Data'!A$1:A$8825,0),5)</f>
        <v>0</v>
      </c>
      <c r="J7588" s="74">
        <f t="shared" si="946"/>
        <v>0</v>
      </c>
      <c r="K7588" s="105">
        <f t="shared" si="947"/>
        <v>0</v>
      </c>
      <c r="L7588" s="75">
        <v>0</v>
      </c>
      <c r="M7588" s="75">
        <v>0</v>
      </c>
      <c r="N7588" s="75">
        <v>0</v>
      </c>
      <c r="O7588" s="105">
        <v>0</v>
      </c>
      <c r="P7588" s="98">
        <f t="shared" si="948"/>
        <v>144</v>
      </c>
      <c r="Q7588" s="98">
        <f t="shared" si="949"/>
        <v>0</v>
      </c>
      <c r="R7588" s="98">
        <f t="shared" si="950"/>
        <v>0</v>
      </c>
      <c r="S7588" s="105">
        <f t="shared" si="951"/>
        <v>0</v>
      </c>
      <c r="T7588" s="8" t="str">
        <f>IF(I7588=0,"",(INDEX('AWR Data'!A$1:E$8823,MATCH(A7588,'AWR Data'!A$1:A$8823,0),4)))</f>
        <v/>
      </c>
    </row>
    <row r="7589" spans="1:20" ht="20" customHeight="1">
      <c r="A7589" s="14" t="s">
        <v>14951</v>
      </c>
      <c r="B7589" s="14" t="s">
        <v>501</v>
      </c>
      <c r="C7589" s="14" t="s">
        <v>14952</v>
      </c>
      <c r="E7589" s="74">
        <v>73</v>
      </c>
      <c r="F7589" s="74">
        <v>20500</v>
      </c>
      <c r="G7589" s="74">
        <f t="shared" si="944"/>
        <v>876</v>
      </c>
      <c r="H7589" s="80">
        <f t="shared" si="945"/>
        <v>4.2731707317073174E-2</v>
      </c>
      <c r="I7589" s="74">
        <f>INDEX('AWR Data'!A$1:E$8825,MATCH(A7589,'AWR Data'!A$1:A$8825,0),5)</f>
        <v>0</v>
      </c>
      <c r="J7589" s="74">
        <f t="shared" si="946"/>
        <v>0</v>
      </c>
      <c r="K7589" s="105">
        <f t="shared" si="947"/>
        <v>0</v>
      </c>
      <c r="L7589" s="75">
        <v>0</v>
      </c>
      <c r="M7589" s="75">
        <v>0</v>
      </c>
      <c r="N7589" s="75">
        <v>0</v>
      </c>
      <c r="O7589" s="105">
        <v>0</v>
      </c>
      <c r="P7589" s="98">
        <f t="shared" si="948"/>
        <v>876</v>
      </c>
      <c r="Q7589" s="98">
        <f t="shared" si="949"/>
        <v>0</v>
      </c>
      <c r="R7589" s="98">
        <f t="shared" si="950"/>
        <v>0</v>
      </c>
      <c r="S7589" s="105">
        <f t="shared" si="951"/>
        <v>0</v>
      </c>
      <c r="T7589" s="8" t="str">
        <f>IF(I7589=0,"",(INDEX('AWR Data'!A$1:E$8823,MATCH(A7589,'AWR Data'!A$1:A$8823,0),4)))</f>
        <v/>
      </c>
    </row>
    <row r="7590" spans="1:20" ht="20" customHeight="1">
      <c r="A7590" s="14" t="s">
        <v>14953</v>
      </c>
      <c r="B7590" s="14" t="s">
        <v>1570</v>
      </c>
      <c r="C7590" s="14" t="s">
        <v>14954</v>
      </c>
      <c r="E7590" s="74">
        <v>36</v>
      </c>
      <c r="F7590" s="74">
        <v>1940</v>
      </c>
      <c r="G7590" s="74">
        <f t="shared" si="944"/>
        <v>432</v>
      </c>
      <c r="H7590" s="80">
        <f t="shared" si="945"/>
        <v>0.22268041237113403</v>
      </c>
      <c r="I7590" s="74">
        <f>INDEX('AWR Data'!A$1:E$8825,MATCH(A7590,'AWR Data'!A$1:A$8825,0),5)</f>
        <v>0</v>
      </c>
      <c r="J7590" s="74">
        <f t="shared" si="946"/>
        <v>0</v>
      </c>
      <c r="K7590" s="105">
        <f t="shared" si="947"/>
        <v>0</v>
      </c>
      <c r="L7590" s="75">
        <v>0</v>
      </c>
      <c r="M7590" s="75">
        <v>0</v>
      </c>
      <c r="N7590" s="75">
        <v>0</v>
      </c>
      <c r="O7590" s="105">
        <v>0</v>
      </c>
      <c r="P7590" s="98">
        <f t="shared" si="948"/>
        <v>432</v>
      </c>
      <c r="Q7590" s="98">
        <f t="shared" si="949"/>
        <v>0</v>
      </c>
      <c r="R7590" s="98">
        <f t="shared" si="950"/>
        <v>0</v>
      </c>
      <c r="S7590" s="105">
        <f t="shared" si="951"/>
        <v>0</v>
      </c>
      <c r="T7590" s="8" t="str">
        <f>IF(I7590=0,"",(INDEX('AWR Data'!A$1:E$8823,MATCH(A7590,'AWR Data'!A$1:A$8823,0),4)))</f>
        <v/>
      </c>
    </row>
    <row r="7591" spans="1:20" ht="20" customHeight="1">
      <c r="A7591" s="14" t="s">
        <v>14746</v>
      </c>
      <c r="B7591" s="14" t="s">
        <v>501</v>
      </c>
      <c r="C7591" s="14" t="s">
        <v>14747</v>
      </c>
      <c r="E7591" s="74">
        <v>46</v>
      </c>
      <c r="F7591" s="74">
        <v>1710</v>
      </c>
      <c r="G7591" s="74">
        <f t="shared" si="944"/>
        <v>552</v>
      </c>
      <c r="H7591" s="80">
        <f t="shared" si="945"/>
        <v>0.32280701754385965</v>
      </c>
      <c r="I7591" s="74">
        <f>INDEX('AWR Data'!A$1:E$8825,MATCH(A7591,'AWR Data'!A$1:A$8825,0),5)</f>
        <v>0</v>
      </c>
      <c r="J7591" s="74">
        <f t="shared" si="946"/>
        <v>0</v>
      </c>
      <c r="K7591" s="105">
        <f t="shared" si="947"/>
        <v>0</v>
      </c>
      <c r="L7591" s="75">
        <v>0</v>
      </c>
      <c r="M7591" s="75">
        <v>0</v>
      </c>
      <c r="N7591" s="75">
        <v>0</v>
      </c>
      <c r="O7591" s="105">
        <v>0</v>
      </c>
      <c r="P7591" s="98">
        <f t="shared" si="948"/>
        <v>552</v>
      </c>
      <c r="Q7591" s="98">
        <f t="shared" si="949"/>
        <v>0</v>
      </c>
      <c r="R7591" s="98">
        <f t="shared" si="950"/>
        <v>0</v>
      </c>
      <c r="S7591" s="105">
        <f t="shared" si="951"/>
        <v>0</v>
      </c>
      <c r="T7591" s="8" t="str">
        <f>IF(I7591=0,"",(INDEX('AWR Data'!A$1:E$8823,MATCH(A7591,'AWR Data'!A$1:A$8823,0),4)))</f>
        <v/>
      </c>
    </row>
    <row r="7592" spans="1:20" ht="20" customHeight="1">
      <c r="A7592" s="14" t="s">
        <v>14748</v>
      </c>
      <c r="B7592" s="14" t="s">
        <v>1570</v>
      </c>
      <c r="C7592" s="14" t="s">
        <v>14749</v>
      </c>
      <c r="E7592" s="74">
        <v>28</v>
      </c>
      <c r="F7592" s="74">
        <v>4630</v>
      </c>
      <c r="G7592" s="74">
        <f t="shared" si="944"/>
        <v>336</v>
      </c>
      <c r="H7592" s="80">
        <f t="shared" si="945"/>
        <v>7.2570194384449241E-2</v>
      </c>
      <c r="I7592" s="74">
        <f>INDEX('AWR Data'!A$1:E$8825,MATCH(A7592,'AWR Data'!A$1:A$8825,0),5)</f>
        <v>0</v>
      </c>
      <c r="J7592" s="74">
        <f t="shared" si="946"/>
        <v>0</v>
      </c>
      <c r="K7592" s="105">
        <f t="shared" si="947"/>
        <v>0</v>
      </c>
      <c r="L7592" s="75">
        <v>0</v>
      </c>
      <c r="M7592" s="75">
        <v>0</v>
      </c>
      <c r="N7592" s="75">
        <v>0</v>
      </c>
      <c r="O7592" s="105">
        <v>0</v>
      </c>
      <c r="P7592" s="98">
        <f t="shared" si="948"/>
        <v>336</v>
      </c>
      <c r="Q7592" s="98">
        <f t="shared" si="949"/>
        <v>0</v>
      </c>
      <c r="R7592" s="98">
        <f t="shared" si="950"/>
        <v>0</v>
      </c>
      <c r="S7592" s="105">
        <f t="shared" si="951"/>
        <v>0</v>
      </c>
      <c r="T7592" s="8" t="str">
        <f>IF(I7592=0,"",(INDEX('AWR Data'!A$1:E$8823,MATCH(A7592,'AWR Data'!A$1:A$8823,0),4)))</f>
        <v/>
      </c>
    </row>
    <row r="7593" spans="1:20" ht="20" customHeight="1">
      <c r="A7593" s="14" t="s">
        <v>14750</v>
      </c>
      <c r="B7593" s="14" t="s">
        <v>1570</v>
      </c>
      <c r="C7593" s="14" t="s">
        <v>14751</v>
      </c>
      <c r="E7593" s="74">
        <v>91</v>
      </c>
      <c r="F7593" s="74">
        <v>6140</v>
      </c>
      <c r="G7593" s="74">
        <f t="shared" si="944"/>
        <v>1092</v>
      </c>
      <c r="H7593" s="80">
        <f t="shared" si="945"/>
        <v>0.1778501628664495</v>
      </c>
      <c r="I7593" s="74">
        <f>INDEX('AWR Data'!A$1:E$8825,MATCH(A7593,'AWR Data'!A$1:A$8825,0),5)</f>
        <v>0</v>
      </c>
      <c r="J7593" s="74">
        <f t="shared" si="946"/>
        <v>0</v>
      </c>
      <c r="K7593" s="105">
        <f t="shared" si="947"/>
        <v>0</v>
      </c>
      <c r="L7593" s="75">
        <v>0</v>
      </c>
      <c r="M7593" s="75">
        <v>0</v>
      </c>
      <c r="N7593" s="75">
        <v>0</v>
      </c>
      <c r="O7593" s="105">
        <v>0</v>
      </c>
      <c r="P7593" s="98">
        <f t="shared" si="948"/>
        <v>1092</v>
      </c>
      <c r="Q7593" s="98">
        <f t="shared" si="949"/>
        <v>0</v>
      </c>
      <c r="R7593" s="98">
        <f t="shared" si="950"/>
        <v>0</v>
      </c>
      <c r="S7593" s="105">
        <f t="shared" si="951"/>
        <v>0</v>
      </c>
      <c r="T7593" s="8" t="str">
        <f>IF(I7593=0,"",(INDEX('AWR Data'!A$1:E$8823,MATCH(A7593,'AWR Data'!A$1:A$8823,0),4)))</f>
        <v/>
      </c>
    </row>
    <row r="7594" spans="1:20" ht="20" customHeight="1">
      <c r="A7594" s="14" t="s">
        <v>14754</v>
      </c>
      <c r="B7594" s="14" t="s">
        <v>920</v>
      </c>
      <c r="C7594" s="14" t="s">
        <v>14755</v>
      </c>
      <c r="E7594" s="74">
        <v>58</v>
      </c>
      <c r="F7594" s="74">
        <v>661000</v>
      </c>
      <c r="G7594" s="74">
        <f t="shared" si="944"/>
        <v>696</v>
      </c>
      <c r="H7594" s="80">
        <f t="shared" si="945"/>
        <v>1.0529500756429652E-3</v>
      </c>
      <c r="I7594" s="74">
        <f>INDEX('AWR Data'!A$1:E$8825,MATCH(A7594,'AWR Data'!A$1:A$8825,0),5)</f>
        <v>0</v>
      </c>
      <c r="J7594" s="74">
        <f t="shared" si="946"/>
        <v>0</v>
      </c>
      <c r="K7594" s="105">
        <f t="shared" si="947"/>
        <v>0</v>
      </c>
      <c r="L7594" s="75">
        <v>0</v>
      </c>
      <c r="M7594" s="75">
        <v>0</v>
      </c>
      <c r="N7594" s="75">
        <v>0</v>
      </c>
      <c r="O7594" s="105">
        <v>0</v>
      </c>
      <c r="P7594" s="98">
        <f t="shared" si="948"/>
        <v>696</v>
      </c>
      <c r="Q7594" s="98">
        <f t="shared" si="949"/>
        <v>0</v>
      </c>
      <c r="R7594" s="98">
        <f t="shared" si="950"/>
        <v>0</v>
      </c>
      <c r="S7594" s="105">
        <f t="shared" si="951"/>
        <v>0</v>
      </c>
      <c r="T7594" s="8" t="str">
        <f>IF(I7594=0,"",(INDEX('AWR Data'!A$1:E$8823,MATCH(A7594,'AWR Data'!A$1:A$8823,0),4)))</f>
        <v/>
      </c>
    </row>
    <row r="7595" spans="1:20" ht="20" customHeight="1">
      <c r="A7595" s="14" t="s">
        <v>14756</v>
      </c>
      <c r="B7595" s="14" t="s">
        <v>1667</v>
      </c>
      <c r="C7595" s="14" t="s">
        <v>14757</v>
      </c>
      <c r="E7595" s="74">
        <v>28</v>
      </c>
      <c r="F7595" s="74">
        <v>7470</v>
      </c>
      <c r="G7595" s="74">
        <f t="shared" si="944"/>
        <v>336</v>
      </c>
      <c r="H7595" s="80">
        <f t="shared" si="945"/>
        <v>4.4979919678714862E-2</v>
      </c>
      <c r="I7595" s="74">
        <f>INDEX('AWR Data'!A$1:E$8825,MATCH(A7595,'AWR Data'!A$1:A$8825,0),5)</f>
        <v>0</v>
      </c>
      <c r="J7595" s="74">
        <f t="shared" si="946"/>
        <v>0</v>
      </c>
      <c r="K7595" s="105">
        <f t="shared" si="947"/>
        <v>0</v>
      </c>
      <c r="L7595" s="75">
        <v>0</v>
      </c>
      <c r="M7595" s="75">
        <v>0</v>
      </c>
      <c r="N7595" s="75">
        <v>0</v>
      </c>
      <c r="O7595" s="105">
        <v>0</v>
      </c>
      <c r="P7595" s="98">
        <f t="shared" si="948"/>
        <v>336</v>
      </c>
      <c r="Q7595" s="98">
        <f t="shared" si="949"/>
        <v>0</v>
      </c>
      <c r="R7595" s="98">
        <f t="shared" si="950"/>
        <v>0</v>
      </c>
      <c r="S7595" s="105">
        <f t="shared" si="951"/>
        <v>0</v>
      </c>
      <c r="T7595" s="8" t="str">
        <f>IF(I7595=0,"",(INDEX('AWR Data'!A$1:E$8823,MATCH(A7595,'AWR Data'!A$1:A$8823,0),4)))</f>
        <v/>
      </c>
    </row>
    <row r="7596" spans="1:20" ht="20" customHeight="1">
      <c r="A7596" s="14" t="s">
        <v>14758</v>
      </c>
      <c r="B7596" s="14" t="s">
        <v>1771</v>
      </c>
      <c r="C7596" s="14" t="s">
        <v>14759</v>
      </c>
      <c r="E7596" s="74">
        <v>73</v>
      </c>
      <c r="F7596" s="74">
        <v>16600</v>
      </c>
      <c r="G7596" s="74">
        <f t="shared" si="944"/>
        <v>876</v>
      </c>
      <c r="H7596" s="80">
        <f t="shared" si="945"/>
        <v>5.2771084337349394E-2</v>
      </c>
      <c r="I7596" s="74">
        <f>INDEX('AWR Data'!A$1:E$8825,MATCH(A7596,'AWR Data'!A$1:A$8825,0),5)</f>
        <v>0</v>
      </c>
      <c r="J7596" s="74">
        <f t="shared" si="946"/>
        <v>0</v>
      </c>
      <c r="K7596" s="105">
        <f t="shared" si="947"/>
        <v>0</v>
      </c>
      <c r="L7596" s="75">
        <v>0</v>
      </c>
      <c r="M7596" s="75">
        <v>0</v>
      </c>
      <c r="N7596" s="75">
        <v>0</v>
      </c>
      <c r="O7596" s="105">
        <v>0</v>
      </c>
      <c r="P7596" s="98">
        <f t="shared" si="948"/>
        <v>876</v>
      </c>
      <c r="Q7596" s="98">
        <f t="shared" si="949"/>
        <v>0</v>
      </c>
      <c r="R7596" s="98">
        <f t="shared" si="950"/>
        <v>0</v>
      </c>
      <c r="S7596" s="105">
        <f t="shared" si="951"/>
        <v>0</v>
      </c>
      <c r="T7596" s="8" t="str">
        <f>IF(I7596=0,"",(INDEX('AWR Data'!A$1:E$8823,MATCH(A7596,'AWR Data'!A$1:A$8823,0),4)))</f>
        <v/>
      </c>
    </row>
    <row r="7597" spans="1:20" ht="20" customHeight="1">
      <c r="A7597" s="14" t="s">
        <v>14760</v>
      </c>
      <c r="B7597" s="14" t="s">
        <v>1771</v>
      </c>
      <c r="C7597" s="14" t="s">
        <v>14551</v>
      </c>
      <c r="E7597" s="74">
        <v>1600</v>
      </c>
      <c r="F7597" s="74">
        <v>34200</v>
      </c>
      <c r="G7597" s="74">
        <f t="shared" si="944"/>
        <v>19200</v>
      </c>
      <c r="H7597" s="80">
        <f t="shared" si="945"/>
        <v>0.56140350877192979</v>
      </c>
      <c r="I7597" s="74">
        <f>INDEX('AWR Data'!A$1:E$8825,MATCH(A7597,'AWR Data'!A$1:A$8825,0),5)</f>
        <v>0</v>
      </c>
      <c r="J7597" s="74">
        <f t="shared" si="946"/>
        <v>0</v>
      </c>
      <c r="K7597" s="105">
        <f t="shared" si="947"/>
        <v>0</v>
      </c>
      <c r="L7597" s="75">
        <v>0</v>
      </c>
      <c r="M7597" s="75">
        <v>0</v>
      </c>
      <c r="N7597" s="75">
        <v>0</v>
      </c>
      <c r="O7597" s="105">
        <v>0</v>
      </c>
      <c r="P7597" s="98">
        <f t="shared" si="948"/>
        <v>19200</v>
      </c>
      <c r="Q7597" s="98">
        <f t="shared" si="949"/>
        <v>0</v>
      </c>
      <c r="R7597" s="98">
        <f t="shared" si="950"/>
        <v>0</v>
      </c>
      <c r="S7597" s="105">
        <f t="shared" si="951"/>
        <v>0</v>
      </c>
      <c r="T7597" s="8" t="str">
        <f>IF(I7597=0,"",(INDEX('AWR Data'!A$1:E$8823,MATCH(A7597,'AWR Data'!A$1:A$8823,0),4)))</f>
        <v/>
      </c>
    </row>
    <row r="7598" spans="1:20" ht="20" customHeight="1">
      <c r="A7598" s="14" t="s">
        <v>14552</v>
      </c>
      <c r="B7598" s="14" t="s">
        <v>1771</v>
      </c>
      <c r="C7598" s="14" t="s">
        <v>14553</v>
      </c>
      <c r="E7598" s="74">
        <v>480</v>
      </c>
      <c r="F7598" s="74">
        <v>34000</v>
      </c>
      <c r="G7598" s="74">
        <f t="shared" si="944"/>
        <v>5760</v>
      </c>
      <c r="H7598" s="80">
        <f t="shared" si="945"/>
        <v>0.16941176470588235</v>
      </c>
      <c r="I7598" s="74">
        <f>INDEX('AWR Data'!A$1:E$8825,MATCH(A7598,'AWR Data'!A$1:A$8825,0),5)</f>
        <v>0</v>
      </c>
      <c r="J7598" s="74">
        <f t="shared" si="946"/>
        <v>0</v>
      </c>
      <c r="K7598" s="105">
        <f t="shared" si="947"/>
        <v>0</v>
      </c>
      <c r="L7598" s="75">
        <v>0</v>
      </c>
      <c r="M7598" s="75">
        <v>0</v>
      </c>
      <c r="N7598" s="75">
        <v>0</v>
      </c>
      <c r="O7598" s="105">
        <v>0</v>
      </c>
      <c r="P7598" s="98">
        <f t="shared" si="948"/>
        <v>5760</v>
      </c>
      <c r="Q7598" s="98">
        <f t="shared" si="949"/>
        <v>0</v>
      </c>
      <c r="R7598" s="98">
        <f t="shared" si="950"/>
        <v>0</v>
      </c>
      <c r="S7598" s="105">
        <f t="shared" si="951"/>
        <v>0</v>
      </c>
      <c r="T7598" s="8" t="str">
        <f>IF(I7598=0,"",(INDEX('AWR Data'!A$1:E$8823,MATCH(A7598,'AWR Data'!A$1:A$8823,0),4)))</f>
        <v/>
      </c>
    </row>
    <row r="7599" spans="1:20" ht="20" customHeight="1">
      <c r="A7599" s="14" t="s">
        <v>14558</v>
      </c>
      <c r="B7599" s="14" t="s">
        <v>576</v>
      </c>
      <c r="C7599" s="14" t="s">
        <v>14559</v>
      </c>
      <c r="E7599" s="74">
        <v>110</v>
      </c>
      <c r="F7599" s="74">
        <v>62600</v>
      </c>
      <c r="G7599" s="74">
        <f t="shared" si="944"/>
        <v>1320</v>
      </c>
      <c r="H7599" s="80">
        <f t="shared" si="945"/>
        <v>2.1086261980830672E-2</v>
      </c>
      <c r="I7599" s="74">
        <f>INDEX('AWR Data'!A$1:E$8825,MATCH(A7599,'AWR Data'!A$1:A$8825,0),5)</f>
        <v>0</v>
      </c>
      <c r="J7599" s="74">
        <f t="shared" si="946"/>
        <v>0</v>
      </c>
      <c r="K7599" s="105">
        <f t="shared" si="947"/>
        <v>0</v>
      </c>
      <c r="L7599" s="75">
        <v>0</v>
      </c>
      <c r="M7599" s="75">
        <v>0</v>
      </c>
      <c r="N7599" s="75">
        <v>0</v>
      </c>
      <c r="O7599" s="105">
        <v>0</v>
      </c>
      <c r="P7599" s="98">
        <f t="shared" si="948"/>
        <v>1320</v>
      </c>
      <c r="Q7599" s="98">
        <f t="shared" si="949"/>
        <v>0</v>
      </c>
      <c r="R7599" s="98">
        <f t="shared" si="950"/>
        <v>0</v>
      </c>
      <c r="S7599" s="105">
        <f t="shared" si="951"/>
        <v>0</v>
      </c>
      <c r="T7599" s="8" t="str">
        <f>IF(I7599=0,"",(INDEX('AWR Data'!A$1:E$8823,MATCH(A7599,'AWR Data'!A$1:A$8823,0),4)))</f>
        <v/>
      </c>
    </row>
    <row r="7600" spans="1:20" ht="20" customHeight="1">
      <c r="A7600" s="14" t="s">
        <v>14560</v>
      </c>
      <c r="B7600" s="14" t="s">
        <v>513</v>
      </c>
      <c r="C7600" s="14" t="s">
        <v>14561</v>
      </c>
      <c r="E7600" s="74">
        <v>58</v>
      </c>
      <c r="F7600" s="74">
        <v>3990</v>
      </c>
      <c r="G7600" s="74">
        <f t="shared" si="944"/>
        <v>696</v>
      </c>
      <c r="H7600" s="80">
        <f t="shared" si="945"/>
        <v>0.17443609022556392</v>
      </c>
      <c r="I7600" s="74">
        <f>INDEX('AWR Data'!A$1:E$8825,MATCH(A7600,'AWR Data'!A$1:A$8825,0),5)</f>
        <v>0</v>
      </c>
      <c r="J7600" s="74">
        <f t="shared" si="946"/>
        <v>0</v>
      </c>
      <c r="K7600" s="105">
        <f t="shared" si="947"/>
        <v>0</v>
      </c>
      <c r="L7600" s="75">
        <v>0</v>
      </c>
      <c r="M7600" s="75">
        <v>0</v>
      </c>
      <c r="N7600" s="75">
        <v>0</v>
      </c>
      <c r="O7600" s="105">
        <v>0</v>
      </c>
      <c r="P7600" s="98">
        <f t="shared" si="948"/>
        <v>696</v>
      </c>
      <c r="Q7600" s="98">
        <f t="shared" si="949"/>
        <v>0</v>
      </c>
      <c r="R7600" s="98">
        <f t="shared" si="950"/>
        <v>0</v>
      </c>
      <c r="S7600" s="105">
        <f t="shared" si="951"/>
        <v>0</v>
      </c>
      <c r="T7600" s="8" t="str">
        <f>IF(I7600=0,"",(INDEX('AWR Data'!A$1:E$8823,MATCH(A7600,'AWR Data'!A$1:A$8823,0),4)))</f>
        <v/>
      </c>
    </row>
    <row r="7601" spans="1:20" ht="20" customHeight="1">
      <c r="A7601" s="14" t="s">
        <v>14562</v>
      </c>
      <c r="B7601" s="14" t="s">
        <v>513</v>
      </c>
      <c r="C7601" s="14" t="s">
        <v>14563</v>
      </c>
      <c r="E7601" s="74">
        <v>320</v>
      </c>
      <c r="F7601" s="74">
        <v>17200</v>
      </c>
      <c r="G7601" s="74">
        <f t="shared" si="944"/>
        <v>3840</v>
      </c>
      <c r="H7601" s="80">
        <f t="shared" si="945"/>
        <v>0.22325581395348837</v>
      </c>
      <c r="I7601" s="74">
        <f>INDEX('AWR Data'!A$1:E$8825,MATCH(A7601,'AWR Data'!A$1:A$8825,0),5)</f>
        <v>0</v>
      </c>
      <c r="J7601" s="74">
        <f t="shared" si="946"/>
        <v>0</v>
      </c>
      <c r="K7601" s="105">
        <f t="shared" si="947"/>
        <v>0</v>
      </c>
      <c r="L7601" s="75">
        <v>0</v>
      </c>
      <c r="M7601" s="75">
        <v>0</v>
      </c>
      <c r="N7601" s="75">
        <v>0</v>
      </c>
      <c r="O7601" s="105">
        <v>0</v>
      </c>
      <c r="P7601" s="98">
        <f t="shared" si="948"/>
        <v>3840</v>
      </c>
      <c r="Q7601" s="98">
        <f t="shared" si="949"/>
        <v>0</v>
      </c>
      <c r="R7601" s="98">
        <f t="shared" si="950"/>
        <v>0</v>
      </c>
      <c r="S7601" s="105">
        <f t="shared" si="951"/>
        <v>0</v>
      </c>
      <c r="T7601" s="8" t="str">
        <f>IF(I7601=0,"",(INDEX('AWR Data'!A$1:E$8823,MATCH(A7601,'AWR Data'!A$1:A$8823,0),4)))</f>
        <v/>
      </c>
    </row>
    <row r="7602" spans="1:20" ht="20" customHeight="1">
      <c r="A7602" s="14" t="s">
        <v>14564</v>
      </c>
      <c r="B7602" s="14" t="s">
        <v>510</v>
      </c>
      <c r="C7602" s="14" t="s">
        <v>14779</v>
      </c>
      <c r="E7602" s="74">
        <v>28</v>
      </c>
      <c r="F7602" s="74">
        <v>8370</v>
      </c>
      <c r="G7602" s="74">
        <f t="shared" si="944"/>
        <v>336</v>
      </c>
      <c r="H7602" s="80">
        <f t="shared" si="945"/>
        <v>4.014336917562724E-2</v>
      </c>
      <c r="I7602" s="74">
        <f>INDEX('AWR Data'!A$1:E$8825,MATCH(A7602,'AWR Data'!A$1:A$8825,0),5)</f>
        <v>0</v>
      </c>
      <c r="J7602" s="74">
        <f t="shared" si="946"/>
        <v>0</v>
      </c>
      <c r="K7602" s="105">
        <f t="shared" si="947"/>
        <v>0</v>
      </c>
      <c r="L7602" s="75">
        <v>0</v>
      </c>
      <c r="M7602" s="75">
        <v>0</v>
      </c>
      <c r="N7602" s="75">
        <v>0</v>
      </c>
      <c r="O7602" s="105">
        <v>0</v>
      </c>
      <c r="P7602" s="98">
        <f t="shared" si="948"/>
        <v>336</v>
      </c>
      <c r="Q7602" s="98">
        <f t="shared" si="949"/>
        <v>0</v>
      </c>
      <c r="R7602" s="98">
        <f t="shared" si="950"/>
        <v>0</v>
      </c>
      <c r="S7602" s="105">
        <f t="shared" si="951"/>
        <v>0</v>
      </c>
      <c r="T7602" s="8" t="str">
        <f>IF(I7602=0,"",(INDEX('AWR Data'!A$1:E$8823,MATCH(A7602,'AWR Data'!A$1:A$8823,0),4)))</f>
        <v/>
      </c>
    </row>
    <row r="7603" spans="1:20" ht="20" customHeight="1">
      <c r="A7603" s="14" t="s">
        <v>14780</v>
      </c>
      <c r="B7603" s="14" t="s">
        <v>576</v>
      </c>
      <c r="C7603" s="14" t="s">
        <v>14781</v>
      </c>
      <c r="E7603" s="74">
        <v>58</v>
      </c>
      <c r="F7603" s="74">
        <v>1820</v>
      </c>
      <c r="G7603" s="74">
        <f t="shared" si="944"/>
        <v>696</v>
      </c>
      <c r="H7603" s="80">
        <f t="shared" si="945"/>
        <v>0.38241758241758239</v>
      </c>
      <c r="I7603" s="74">
        <f>INDEX('AWR Data'!A$1:E$8825,MATCH(A7603,'AWR Data'!A$1:A$8825,0),5)</f>
        <v>0</v>
      </c>
      <c r="J7603" s="74">
        <f t="shared" si="946"/>
        <v>0</v>
      </c>
      <c r="K7603" s="105">
        <f t="shared" si="947"/>
        <v>0</v>
      </c>
      <c r="L7603" s="75">
        <v>0</v>
      </c>
      <c r="M7603" s="75">
        <v>0</v>
      </c>
      <c r="N7603" s="75">
        <v>0</v>
      </c>
      <c r="O7603" s="105">
        <v>0</v>
      </c>
      <c r="P7603" s="98">
        <f t="shared" si="948"/>
        <v>696</v>
      </c>
      <c r="Q7603" s="98">
        <f t="shared" si="949"/>
        <v>0</v>
      </c>
      <c r="R7603" s="98">
        <f t="shared" si="950"/>
        <v>0</v>
      </c>
      <c r="S7603" s="105">
        <f t="shared" si="951"/>
        <v>0</v>
      </c>
      <c r="T7603" s="8" t="str">
        <f>IF(I7603=0,"",(INDEX('AWR Data'!A$1:E$8823,MATCH(A7603,'AWR Data'!A$1:A$8823,0),4)))</f>
        <v/>
      </c>
    </row>
    <row r="7604" spans="1:20" ht="20" customHeight="1">
      <c r="A7604" s="14" t="s">
        <v>14784</v>
      </c>
      <c r="B7604" s="14" t="s">
        <v>1178</v>
      </c>
      <c r="C7604" s="14" t="s">
        <v>14785</v>
      </c>
      <c r="E7604" s="74">
        <v>140</v>
      </c>
      <c r="F7604" s="74">
        <v>13000</v>
      </c>
      <c r="G7604" s="74">
        <f t="shared" si="944"/>
        <v>1680</v>
      </c>
      <c r="H7604" s="80">
        <f t="shared" si="945"/>
        <v>0.12923076923076923</v>
      </c>
      <c r="I7604" s="74">
        <f>INDEX('AWR Data'!A$1:E$8825,MATCH(A7604,'AWR Data'!A$1:A$8825,0),5)</f>
        <v>0</v>
      </c>
      <c r="J7604" s="74">
        <f t="shared" si="946"/>
        <v>0</v>
      </c>
      <c r="K7604" s="105">
        <f t="shared" si="947"/>
        <v>0</v>
      </c>
      <c r="L7604" s="75">
        <v>0</v>
      </c>
      <c r="M7604" s="75">
        <v>0</v>
      </c>
      <c r="N7604" s="75">
        <v>0</v>
      </c>
      <c r="O7604" s="105">
        <v>0</v>
      </c>
      <c r="P7604" s="98">
        <f t="shared" si="948"/>
        <v>1680</v>
      </c>
      <c r="Q7604" s="98">
        <f t="shared" si="949"/>
        <v>0</v>
      </c>
      <c r="R7604" s="98">
        <f t="shared" si="950"/>
        <v>0</v>
      </c>
      <c r="S7604" s="105">
        <f t="shared" si="951"/>
        <v>0</v>
      </c>
      <c r="T7604" s="8" t="str">
        <f>IF(I7604=0,"",(INDEX('AWR Data'!A$1:E$8823,MATCH(A7604,'AWR Data'!A$1:A$8823,0),4)))</f>
        <v/>
      </c>
    </row>
    <row r="7605" spans="1:20" ht="20" customHeight="1">
      <c r="A7605" s="14" t="s">
        <v>14574</v>
      </c>
      <c r="B7605" s="14" t="s">
        <v>516</v>
      </c>
      <c r="C7605" s="14" t="s">
        <v>14575</v>
      </c>
      <c r="E7605" s="74">
        <v>320</v>
      </c>
      <c r="F7605" s="74">
        <v>56900</v>
      </c>
      <c r="G7605" s="74">
        <f t="shared" si="944"/>
        <v>3840</v>
      </c>
      <c r="H7605" s="80">
        <f t="shared" si="945"/>
        <v>6.7486818980667843E-2</v>
      </c>
      <c r="I7605" s="74">
        <f>INDEX('AWR Data'!A$1:E$8825,MATCH(A7605,'AWR Data'!A$1:A$8825,0),5)</f>
        <v>0</v>
      </c>
      <c r="J7605" s="74">
        <f t="shared" si="946"/>
        <v>0</v>
      </c>
      <c r="K7605" s="105">
        <f t="shared" si="947"/>
        <v>0</v>
      </c>
      <c r="L7605" s="75">
        <v>0</v>
      </c>
      <c r="M7605" s="75">
        <v>0</v>
      </c>
      <c r="N7605" s="75">
        <v>0</v>
      </c>
      <c r="O7605" s="105">
        <v>0</v>
      </c>
      <c r="P7605" s="98">
        <f t="shared" si="948"/>
        <v>3840</v>
      </c>
      <c r="Q7605" s="98">
        <f t="shared" si="949"/>
        <v>0</v>
      </c>
      <c r="R7605" s="98">
        <f t="shared" si="950"/>
        <v>0</v>
      </c>
      <c r="S7605" s="105">
        <f t="shared" si="951"/>
        <v>0</v>
      </c>
      <c r="T7605" s="8" t="str">
        <f>IF(I7605=0,"",(INDEX('AWR Data'!A$1:E$8823,MATCH(A7605,'AWR Data'!A$1:A$8823,0),4)))</f>
        <v/>
      </c>
    </row>
    <row r="7606" spans="1:20" ht="20" customHeight="1">
      <c r="A7606" s="14" t="s">
        <v>14576</v>
      </c>
      <c r="B7606" s="14" t="s">
        <v>1570</v>
      </c>
      <c r="C7606" s="14" t="s">
        <v>14789</v>
      </c>
      <c r="E7606" s="74">
        <v>91</v>
      </c>
      <c r="F7606" s="74">
        <v>4520</v>
      </c>
      <c r="G7606" s="74">
        <f t="shared" si="944"/>
        <v>1092</v>
      </c>
      <c r="H7606" s="80">
        <f t="shared" si="945"/>
        <v>0.2415929203539823</v>
      </c>
      <c r="I7606" s="74">
        <f>INDEX('AWR Data'!A$1:E$8825,MATCH(A7606,'AWR Data'!A$1:A$8825,0),5)</f>
        <v>0</v>
      </c>
      <c r="J7606" s="74">
        <f t="shared" si="946"/>
        <v>0</v>
      </c>
      <c r="K7606" s="105">
        <f t="shared" si="947"/>
        <v>0</v>
      </c>
      <c r="L7606" s="75">
        <v>0</v>
      </c>
      <c r="M7606" s="75">
        <v>0</v>
      </c>
      <c r="N7606" s="75">
        <v>0</v>
      </c>
      <c r="O7606" s="105">
        <v>0</v>
      </c>
      <c r="P7606" s="98">
        <f t="shared" si="948"/>
        <v>1092</v>
      </c>
      <c r="Q7606" s="98">
        <f t="shared" si="949"/>
        <v>0</v>
      </c>
      <c r="R7606" s="98">
        <f t="shared" si="950"/>
        <v>0</v>
      </c>
      <c r="S7606" s="105">
        <f t="shared" si="951"/>
        <v>0</v>
      </c>
      <c r="T7606" s="8" t="str">
        <f>IF(I7606=0,"",(INDEX('AWR Data'!A$1:E$8823,MATCH(A7606,'AWR Data'!A$1:A$8823,0),4)))</f>
        <v/>
      </c>
    </row>
    <row r="7607" spans="1:20" ht="20" customHeight="1">
      <c r="A7607" s="14" t="s">
        <v>14790</v>
      </c>
      <c r="B7607" s="14" t="s">
        <v>1570</v>
      </c>
      <c r="C7607" s="14" t="s">
        <v>14791</v>
      </c>
      <c r="E7607" s="74">
        <v>73</v>
      </c>
      <c r="F7607" s="74">
        <v>4220</v>
      </c>
      <c r="G7607" s="74">
        <f t="shared" si="944"/>
        <v>876</v>
      </c>
      <c r="H7607" s="80">
        <f t="shared" si="945"/>
        <v>0.2075829383886256</v>
      </c>
      <c r="I7607" s="74">
        <f>INDEX('AWR Data'!A$1:E$8825,MATCH(A7607,'AWR Data'!A$1:A$8825,0),5)</f>
        <v>0</v>
      </c>
      <c r="J7607" s="74">
        <f t="shared" si="946"/>
        <v>0</v>
      </c>
      <c r="K7607" s="105">
        <f t="shared" si="947"/>
        <v>0</v>
      </c>
      <c r="L7607" s="75">
        <v>0</v>
      </c>
      <c r="M7607" s="75">
        <v>0</v>
      </c>
      <c r="N7607" s="75">
        <v>0</v>
      </c>
      <c r="O7607" s="105">
        <v>0</v>
      </c>
      <c r="P7607" s="98">
        <f t="shared" si="948"/>
        <v>876</v>
      </c>
      <c r="Q7607" s="98">
        <f t="shared" si="949"/>
        <v>0</v>
      </c>
      <c r="R7607" s="98">
        <f t="shared" si="950"/>
        <v>0</v>
      </c>
      <c r="S7607" s="105">
        <f t="shared" si="951"/>
        <v>0</v>
      </c>
      <c r="T7607" s="8" t="str">
        <f>IF(I7607=0,"",(INDEX('AWR Data'!A$1:E$8823,MATCH(A7607,'AWR Data'!A$1:A$8823,0),4)))</f>
        <v/>
      </c>
    </row>
    <row r="7608" spans="1:20" ht="20" customHeight="1">
      <c r="A7608" s="14" t="s">
        <v>14792</v>
      </c>
      <c r="B7608" s="14" t="s">
        <v>5409</v>
      </c>
      <c r="C7608" s="14" t="s">
        <v>14793</v>
      </c>
      <c r="E7608" s="74">
        <v>58</v>
      </c>
      <c r="F7608" s="74">
        <v>7060</v>
      </c>
      <c r="G7608" s="74">
        <f t="shared" si="944"/>
        <v>696</v>
      </c>
      <c r="H7608" s="80">
        <f t="shared" si="945"/>
        <v>9.8583569405099145E-2</v>
      </c>
      <c r="I7608" s="74">
        <f>INDEX('AWR Data'!A$1:E$8825,MATCH(A7608,'AWR Data'!A$1:A$8825,0),5)</f>
        <v>0</v>
      </c>
      <c r="J7608" s="74">
        <f t="shared" si="946"/>
        <v>0</v>
      </c>
      <c r="K7608" s="105">
        <f t="shared" si="947"/>
        <v>0</v>
      </c>
      <c r="L7608" s="75">
        <v>0</v>
      </c>
      <c r="M7608" s="75">
        <v>0</v>
      </c>
      <c r="N7608" s="75">
        <v>0</v>
      </c>
      <c r="O7608" s="105">
        <v>0</v>
      </c>
      <c r="P7608" s="98">
        <f t="shared" si="948"/>
        <v>696</v>
      </c>
      <c r="Q7608" s="98">
        <f t="shared" si="949"/>
        <v>0</v>
      </c>
      <c r="R7608" s="98">
        <f t="shared" si="950"/>
        <v>0</v>
      </c>
      <c r="S7608" s="105">
        <f t="shared" si="951"/>
        <v>0</v>
      </c>
      <c r="T7608" s="8" t="str">
        <f>IF(I7608=0,"",(INDEX('AWR Data'!A$1:E$8823,MATCH(A7608,'AWR Data'!A$1:A$8823,0),4)))</f>
        <v/>
      </c>
    </row>
    <row r="7609" spans="1:20" ht="20" customHeight="1">
      <c r="A7609" s="14" t="s">
        <v>14794</v>
      </c>
      <c r="B7609" s="14" t="s">
        <v>510</v>
      </c>
      <c r="C7609" s="14" t="s">
        <v>14795</v>
      </c>
      <c r="E7609" s="74">
        <v>28</v>
      </c>
      <c r="F7609" s="74">
        <v>9370</v>
      </c>
      <c r="G7609" s="74">
        <f t="shared" si="944"/>
        <v>336</v>
      </c>
      <c r="H7609" s="80">
        <f t="shared" si="945"/>
        <v>3.5859124866595517E-2</v>
      </c>
      <c r="I7609" s="74">
        <f>INDEX('AWR Data'!A$1:E$8825,MATCH(A7609,'AWR Data'!A$1:A$8825,0),5)</f>
        <v>0</v>
      </c>
      <c r="J7609" s="74">
        <f t="shared" si="946"/>
        <v>0</v>
      </c>
      <c r="K7609" s="105">
        <f t="shared" si="947"/>
        <v>0</v>
      </c>
      <c r="L7609" s="75">
        <v>0</v>
      </c>
      <c r="M7609" s="75">
        <v>0</v>
      </c>
      <c r="N7609" s="75">
        <v>0</v>
      </c>
      <c r="O7609" s="105">
        <v>0</v>
      </c>
      <c r="P7609" s="98">
        <f t="shared" si="948"/>
        <v>336</v>
      </c>
      <c r="Q7609" s="98">
        <f t="shared" si="949"/>
        <v>0</v>
      </c>
      <c r="R7609" s="98">
        <f t="shared" si="950"/>
        <v>0</v>
      </c>
      <c r="S7609" s="105">
        <f t="shared" si="951"/>
        <v>0</v>
      </c>
      <c r="T7609" s="8" t="str">
        <f>IF(I7609=0,"",(INDEX('AWR Data'!A$1:E$8823,MATCH(A7609,'AWR Data'!A$1:A$8823,0),4)))</f>
        <v/>
      </c>
    </row>
    <row r="7610" spans="1:20" ht="20" customHeight="1">
      <c r="A7610" s="14" t="s">
        <v>14796</v>
      </c>
      <c r="B7610" s="14" t="s">
        <v>989</v>
      </c>
      <c r="C7610" s="14" t="s">
        <v>14797</v>
      </c>
      <c r="E7610" s="74">
        <v>46</v>
      </c>
      <c r="F7610" s="74">
        <v>11000</v>
      </c>
      <c r="G7610" s="74">
        <f t="shared" si="944"/>
        <v>552</v>
      </c>
      <c r="H7610" s="80">
        <f t="shared" si="945"/>
        <v>5.0181818181818182E-2</v>
      </c>
      <c r="I7610" s="74">
        <f>INDEX('AWR Data'!A$1:E$8825,MATCH(A7610,'AWR Data'!A$1:A$8825,0),5)</f>
        <v>0</v>
      </c>
      <c r="J7610" s="74">
        <f t="shared" si="946"/>
        <v>0</v>
      </c>
      <c r="K7610" s="105">
        <f t="shared" si="947"/>
        <v>0</v>
      </c>
      <c r="L7610" s="75">
        <v>0</v>
      </c>
      <c r="M7610" s="75">
        <v>0</v>
      </c>
      <c r="N7610" s="75">
        <v>0</v>
      </c>
      <c r="O7610" s="105">
        <v>0</v>
      </c>
      <c r="P7610" s="98">
        <f t="shared" si="948"/>
        <v>552</v>
      </c>
      <c r="Q7610" s="98">
        <f t="shared" si="949"/>
        <v>0</v>
      </c>
      <c r="R7610" s="98">
        <f t="shared" si="950"/>
        <v>0</v>
      </c>
      <c r="S7610" s="105">
        <f t="shared" si="951"/>
        <v>0</v>
      </c>
      <c r="T7610" s="8" t="str">
        <f>IF(I7610=0,"",(INDEX('AWR Data'!A$1:E$8823,MATCH(A7610,'AWR Data'!A$1:A$8823,0),4)))</f>
        <v/>
      </c>
    </row>
    <row r="7611" spans="1:20" ht="20" customHeight="1">
      <c r="A7611" s="14" t="s">
        <v>14802</v>
      </c>
      <c r="B7611" s="14" t="s">
        <v>579</v>
      </c>
      <c r="C7611" s="14" t="s">
        <v>14803</v>
      </c>
      <c r="E7611" s="74">
        <v>1300</v>
      </c>
      <c r="F7611" s="74">
        <v>396000</v>
      </c>
      <c r="G7611" s="74">
        <f t="shared" si="944"/>
        <v>15600</v>
      </c>
      <c r="H7611" s="80">
        <f t="shared" si="945"/>
        <v>3.9393939393939391E-2</v>
      </c>
      <c r="I7611" s="74">
        <f>INDEX('AWR Data'!A$1:E$8825,MATCH(A7611,'AWR Data'!A$1:A$8825,0),5)</f>
        <v>0</v>
      </c>
      <c r="J7611" s="74">
        <f t="shared" si="946"/>
        <v>0</v>
      </c>
      <c r="K7611" s="105">
        <f t="shared" si="947"/>
        <v>0</v>
      </c>
      <c r="L7611" s="75">
        <v>0</v>
      </c>
      <c r="M7611" s="75">
        <v>0</v>
      </c>
      <c r="N7611" s="75">
        <v>0</v>
      </c>
      <c r="O7611" s="105">
        <v>0</v>
      </c>
      <c r="P7611" s="98">
        <f t="shared" si="948"/>
        <v>15600</v>
      </c>
      <c r="Q7611" s="98">
        <f t="shared" si="949"/>
        <v>0</v>
      </c>
      <c r="R7611" s="98">
        <f t="shared" si="950"/>
        <v>0</v>
      </c>
      <c r="S7611" s="105">
        <f t="shared" si="951"/>
        <v>0</v>
      </c>
      <c r="T7611" s="8" t="str">
        <f>IF(I7611=0,"",(INDEX('AWR Data'!A$1:E$8823,MATCH(A7611,'AWR Data'!A$1:A$8823,0),4)))</f>
        <v/>
      </c>
    </row>
    <row r="7612" spans="1:20" ht="20" customHeight="1">
      <c r="A7612" s="14" t="s">
        <v>14594</v>
      </c>
      <c r="B7612" s="14" t="s">
        <v>2947</v>
      </c>
      <c r="C7612" s="14" t="s">
        <v>14595</v>
      </c>
      <c r="E7612" s="74">
        <v>16</v>
      </c>
      <c r="F7612" s="74">
        <v>2060</v>
      </c>
      <c r="G7612" s="74">
        <f t="shared" si="944"/>
        <v>192</v>
      </c>
      <c r="H7612" s="80">
        <f t="shared" si="945"/>
        <v>9.3203883495145634E-2</v>
      </c>
      <c r="I7612" s="74">
        <f>INDEX('AWR Data'!A$1:E$8825,MATCH(A7612,'AWR Data'!A$1:A$8825,0),5)</f>
        <v>0</v>
      </c>
      <c r="J7612" s="74">
        <f t="shared" si="946"/>
        <v>0</v>
      </c>
      <c r="K7612" s="105">
        <f t="shared" si="947"/>
        <v>0</v>
      </c>
      <c r="L7612" s="75">
        <v>0</v>
      </c>
      <c r="M7612" s="75">
        <v>0</v>
      </c>
      <c r="N7612" s="75">
        <v>0</v>
      </c>
      <c r="O7612" s="105">
        <v>0</v>
      </c>
      <c r="P7612" s="98">
        <f t="shared" si="948"/>
        <v>192</v>
      </c>
      <c r="Q7612" s="98">
        <f t="shared" si="949"/>
        <v>0</v>
      </c>
      <c r="R7612" s="98">
        <f t="shared" si="950"/>
        <v>0</v>
      </c>
      <c r="S7612" s="105">
        <f t="shared" si="951"/>
        <v>0</v>
      </c>
      <c r="T7612" s="8" t="str">
        <f>IF(I7612=0,"",(INDEX('AWR Data'!A$1:E$8823,MATCH(A7612,'AWR Data'!A$1:A$8823,0),4)))</f>
        <v/>
      </c>
    </row>
    <row r="7613" spans="1:20" ht="20" customHeight="1">
      <c r="A7613" s="14" t="s">
        <v>14596</v>
      </c>
      <c r="B7613" s="14" t="s">
        <v>1667</v>
      </c>
      <c r="C7613" s="14" t="s">
        <v>14597</v>
      </c>
      <c r="E7613" s="74">
        <v>36</v>
      </c>
      <c r="F7613" s="74">
        <v>8430</v>
      </c>
      <c r="G7613" s="74">
        <f t="shared" si="944"/>
        <v>432</v>
      </c>
      <c r="H7613" s="80">
        <f t="shared" si="945"/>
        <v>5.1245551601423488E-2</v>
      </c>
      <c r="I7613" s="74">
        <f>INDEX('AWR Data'!A$1:E$8825,MATCH(A7613,'AWR Data'!A$1:A$8825,0),5)</f>
        <v>0</v>
      </c>
      <c r="J7613" s="74">
        <f t="shared" si="946"/>
        <v>0</v>
      </c>
      <c r="K7613" s="105">
        <f t="shared" si="947"/>
        <v>0</v>
      </c>
      <c r="L7613" s="75">
        <v>0</v>
      </c>
      <c r="M7613" s="75">
        <v>0</v>
      </c>
      <c r="N7613" s="75">
        <v>0</v>
      </c>
      <c r="O7613" s="105">
        <v>0</v>
      </c>
      <c r="P7613" s="98">
        <f t="shared" si="948"/>
        <v>432</v>
      </c>
      <c r="Q7613" s="98">
        <f t="shared" si="949"/>
        <v>0</v>
      </c>
      <c r="R7613" s="98">
        <f t="shared" si="950"/>
        <v>0</v>
      </c>
      <c r="S7613" s="105">
        <f t="shared" si="951"/>
        <v>0</v>
      </c>
      <c r="T7613" s="8" t="str">
        <f>IF(I7613=0,"",(INDEX('AWR Data'!A$1:E$8823,MATCH(A7613,'AWR Data'!A$1:A$8823,0),4)))</f>
        <v/>
      </c>
    </row>
    <row r="7614" spans="1:20" ht="20" customHeight="1">
      <c r="A7614" s="14" t="s">
        <v>14598</v>
      </c>
      <c r="B7614" s="14" t="s">
        <v>576</v>
      </c>
      <c r="C7614" s="14" t="s">
        <v>14599</v>
      </c>
      <c r="E7614" s="74">
        <v>1300</v>
      </c>
      <c r="F7614" s="74">
        <v>72400</v>
      </c>
      <c r="G7614" s="74">
        <f t="shared" si="944"/>
        <v>15600</v>
      </c>
      <c r="H7614" s="80">
        <f t="shared" si="945"/>
        <v>0.21546961325966851</v>
      </c>
      <c r="I7614" s="74">
        <f>INDEX('AWR Data'!A$1:E$8825,MATCH(A7614,'AWR Data'!A$1:A$8825,0),5)</f>
        <v>0</v>
      </c>
      <c r="J7614" s="74">
        <f t="shared" si="946"/>
        <v>0</v>
      </c>
      <c r="K7614" s="105">
        <f t="shared" si="947"/>
        <v>0</v>
      </c>
      <c r="L7614" s="75">
        <v>0</v>
      </c>
      <c r="M7614" s="75">
        <v>0</v>
      </c>
      <c r="N7614" s="75">
        <v>0</v>
      </c>
      <c r="O7614" s="105">
        <v>0</v>
      </c>
      <c r="P7614" s="98">
        <f t="shared" si="948"/>
        <v>15600</v>
      </c>
      <c r="Q7614" s="98">
        <f t="shared" si="949"/>
        <v>0</v>
      </c>
      <c r="R7614" s="98">
        <f t="shared" si="950"/>
        <v>0</v>
      </c>
      <c r="S7614" s="105">
        <f t="shared" si="951"/>
        <v>0</v>
      </c>
      <c r="T7614" s="8" t="str">
        <f>IF(I7614=0,"",(INDEX('AWR Data'!A$1:E$8823,MATCH(A7614,'AWR Data'!A$1:A$8823,0),4)))</f>
        <v/>
      </c>
    </row>
    <row r="7615" spans="1:20" ht="20" customHeight="1">
      <c r="A7615" s="14" t="s">
        <v>14600</v>
      </c>
      <c r="B7615" s="14" t="s">
        <v>721</v>
      </c>
      <c r="C7615" s="14" t="s">
        <v>14601</v>
      </c>
      <c r="E7615" s="74">
        <v>260</v>
      </c>
      <c r="F7615" s="74">
        <v>61300</v>
      </c>
      <c r="G7615" s="74">
        <f t="shared" si="944"/>
        <v>3120</v>
      </c>
      <c r="H7615" s="80">
        <f t="shared" si="945"/>
        <v>5.089722675367047E-2</v>
      </c>
      <c r="I7615" s="74">
        <f>INDEX('AWR Data'!A$1:E$8825,MATCH(A7615,'AWR Data'!A$1:A$8825,0),5)</f>
        <v>0</v>
      </c>
      <c r="J7615" s="74">
        <f t="shared" si="946"/>
        <v>0</v>
      </c>
      <c r="K7615" s="105">
        <f t="shared" si="947"/>
        <v>0</v>
      </c>
      <c r="L7615" s="75">
        <v>0</v>
      </c>
      <c r="M7615" s="75">
        <v>0</v>
      </c>
      <c r="N7615" s="75">
        <v>0</v>
      </c>
      <c r="O7615" s="105">
        <v>0</v>
      </c>
      <c r="P7615" s="98">
        <f t="shared" si="948"/>
        <v>3120</v>
      </c>
      <c r="Q7615" s="98">
        <f t="shared" si="949"/>
        <v>0</v>
      </c>
      <c r="R7615" s="98">
        <f t="shared" si="950"/>
        <v>0</v>
      </c>
      <c r="S7615" s="105">
        <f t="shared" si="951"/>
        <v>0</v>
      </c>
      <c r="T7615" s="8" t="str">
        <f>IF(I7615=0,"",(INDEX('AWR Data'!A$1:E$8823,MATCH(A7615,'AWR Data'!A$1:A$8823,0),4)))</f>
        <v/>
      </c>
    </row>
    <row r="7616" spans="1:20" ht="20" customHeight="1">
      <c r="A7616" s="14" t="s">
        <v>14602</v>
      </c>
      <c r="B7616" s="14" t="s">
        <v>1810</v>
      </c>
      <c r="C7616" s="14" t="s">
        <v>14603</v>
      </c>
      <c r="E7616" s="74">
        <v>320</v>
      </c>
      <c r="F7616" s="74">
        <v>30000</v>
      </c>
      <c r="G7616" s="74">
        <f t="shared" si="944"/>
        <v>3840</v>
      </c>
      <c r="H7616" s="80">
        <f t="shared" si="945"/>
        <v>0.128</v>
      </c>
      <c r="I7616" s="74">
        <f>INDEX('AWR Data'!A$1:E$8825,MATCH(A7616,'AWR Data'!A$1:A$8825,0),5)</f>
        <v>0</v>
      </c>
      <c r="J7616" s="74">
        <f t="shared" si="946"/>
        <v>0</v>
      </c>
      <c r="K7616" s="105">
        <f t="shared" si="947"/>
        <v>0</v>
      </c>
      <c r="L7616" s="75">
        <v>0</v>
      </c>
      <c r="M7616" s="75">
        <v>0</v>
      </c>
      <c r="N7616" s="75">
        <v>0</v>
      </c>
      <c r="O7616" s="105">
        <v>0</v>
      </c>
      <c r="P7616" s="98">
        <f t="shared" si="948"/>
        <v>3840</v>
      </c>
      <c r="Q7616" s="98">
        <f t="shared" si="949"/>
        <v>0</v>
      </c>
      <c r="R7616" s="98">
        <f t="shared" si="950"/>
        <v>0</v>
      </c>
      <c r="S7616" s="105">
        <f t="shared" si="951"/>
        <v>0</v>
      </c>
      <c r="T7616" s="8" t="str">
        <f>IF(I7616=0,"",(INDEX('AWR Data'!A$1:E$8823,MATCH(A7616,'AWR Data'!A$1:A$8823,0),4)))</f>
        <v/>
      </c>
    </row>
    <row r="7617" spans="1:20" ht="20" customHeight="1">
      <c r="A7617" s="14" t="s">
        <v>14604</v>
      </c>
      <c r="B7617" s="14" t="s">
        <v>505</v>
      </c>
      <c r="C7617" s="14" t="s">
        <v>14605</v>
      </c>
      <c r="E7617" s="74">
        <v>28</v>
      </c>
      <c r="F7617" s="74">
        <v>839</v>
      </c>
      <c r="G7617" s="74">
        <f t="shared" si="944"/>
        <v>336</v>
      </c>
      <c r="H7617" s="80">
        <f t="shared" si="945"/>
        <v>0.40047675804529204</v>
      </c>
      <c r="I7617" s="74">
        <f>INDEX('AWR Data'!A$1:E$8825,MATCH(A7617,'AWR Data'!A$1:A$8825,0),5)</f>
        <v>0</v>
      </c>
      <c r="J7617" s="74">
        <f t="shared" si="946"/>
        <v>0</v>
      </c>
      <c r="K7617" s="105">
        <f t="shared" si="947"/>
        <v>0</v>
      </c>
      <c r="L7617" s="75">
        <v>0</v>
      </c>
      <c r="M7617" s="75">
        <v>0</v>
      </c>
      <c r="N7617" s="75">
        <v>0</v>
      </c>
      <c r="O7617" s="105">
        <v>0</v>
      </c>
      <c r="P7617" s="98">
        <f t="shared" si="948"/>
        <v>336</v>
      </c>
      <c r="Q7617" s="98">
        <f t="shared" si="949"/>
        <v>0</v>
      </c>
      <c r="R7617" s="98">
        <f t="shared" si="950"/>
        <v>0</v>
      </c>
      <c r="S7617" s="105">
        <f t="shared" si="951"/>
        <v>0</v>
      </c>
      <c r="T7617" s="8" t="str">
        <f>IF(I7617=0,"",(INDEX('AWR Data'!A$1:E$8823,MATCH(A7617,'AWR Data'!A$1:A$8823,0),4)))</f>
        <v/>
      </c>
    </row>
    <row r="7618" spans="1:20" ht="20" customHeight="1">
      <c r="A7618" s="14" t="s">
        <v>14606</v>
      </c>
      <c r="B7618" s="14" t="s">
        <v>513</v>
      </c>
      <c r="C7618" s="14" t="s">
        <v>14607</v>
      </c>
      <c r="E7618" s="74">
        <v>36</v>
      </c>
      <c r="F7618" s="74">
        <v>3370</v>
      </c>
      <c r="G7618" s="74">
        <f t="shared" si="944"/>
        <v>432</v>
      </c>
      <c r="H7618" s="80">
        <f t="shared" si="945"/>
        <v>0.12818991097922849</v>
      </c>
      <c r="I7618" s="74">
        <f>INDEX('AWR Data'!A$1:E$8825,MATCH(A7618,'AWR Data'!A$1:A$8825,0),5)</f>
        <v>0</v>
      </c>
      <c r="J7618" s="74">
        <f t="shared" si="946"/>
        <v>0</v>
      </c>
      <c r="K7618" s="105">
        <f t="shared" si="947"/>
        <v>0</v>
      </c>
      <c r="L7618" s="75">
        <v>0</v>
      </c>
      <c r="M7618" s="75">
        <v>0</v>
      </c>
      <c r="N7618" s="75">
        <v>0</v>
      </c>
      <c r="O7618" s="105">
        <v>0</v>
      </c>
      <c r="P7618" s="98">
        <f t="shared" si="948"/>
        <v>432</v>
      </c>
      <c r="Q7618" s="98">
        <f t="shared" si="949"/>
        <v>0</v>
      </c>
      <c r="R7618" s="98">
        <f t="shared" si="950"/>
        <v>0</v>
      </c>
      <c r="S7618" s="105">
        <f t="shared" si="951"/>
        <v>0</v>
      </c>
      <c r="T7618" s="8" t="str">
        <f>IF(I7618=0,"",(INDEX('AWR Data'!A$1:E$8823,MATCH(A7618,'AWR Data'!A$1:A$8823,0),4)))</f>
        <v/>
      </c>
    </row>
    <row r="7619" spans="1:20" ht="20" customHeight="1">
      <c r="A7619" s="14" t="s">
        <v>14821</v>
      </c>
      <c r="B7619" s="14" t="s">
        <v>505</v>
      </c>
      <c r="C7619" s="14" t="s">
        <v>14822</v>
      </c>
      <c r="E7619" s="74">
        <v>28</v>
      </c>
      <c r="F7619" s="74">
        <v>23400</v>
      </c>
      <c r="G7619" s="74">
        <f t="shared" si="944"/>
        <v>336</v>
      </c>
      <c r="H7619" s="80">
        <f t="shared" si="945"/>
        <v>1.4358974358974359E-2</v>
      </c>
      <c r="I7619" s="74">
        <f>INDEX('AWR Data'!A$1:E$8825,MATCH(A7619,'AWR Data'!A$1:A$8825,0),5)</f>
        <v>0</v>
      </c>
      <c r="J7619" s="74">
        <f t="shared" si="946"/>
        <v>0</v>
      </c>
      <c r="K7619" s="105">
        <f t="shared" si="947"/>
        <v>0</v>
      </c>
      <c r="L7619" s="75">
        <v>0</v>
      </c>
      <c r="M7619" s="75">
        <v>0</v>
      </c>
      <c r="N7619" s="75">
        <v>0</v>
      </c>
      <c r="O7619" s="105">
        <v>0</v>
      </c>
      <c r="P7619" s="98">
        <f t="shared" si="948"/>
        <v>336</v>
      </c>
      <c r="Q7619" s="98">
        <f t="shared" si="949"/>
        <v>0</v>
      </c>
      <c r="R7619" s="98">
        <f t="shared" si="950"/>
        <v>0</v>
      </c>
      <c r="S7619" s="105">
        <f t="shared" si="951"/>
        <v>0</v>
      </c>
      <c r="T7619" s="8" t="str">
        <f>IF(I7619=0,"",(INDEX('AWR Data'!A$1:E$8823,MATCH(A7619,'AWR Data'!A$1:A$8823,0),4)))</f>
        <v/>
      </c>
    </row>
    <row r="7620" spans="1:20" ht="20" customHeight="1">
      <c r="A7620" s="14" t="s">
        <v>14823</v>
      </c>
      <c r="B7620" s="14" t="s">
        <v>505</v>
      </c>
      <c r="C7620" s="14" t="s">
        <v>14824</v>
      </c>
      <c r="E7620" s="74">
        <v>58</v>
      </c>
      <c r="F7620" s="74">
        <v>4350</v>
      </c>
      <c r="G7620" s="74">
        <f t="shared" si="944"/>
        <v>696</v>
      </c>
      <c r="H7620" s="80">
        <f t="shared" si="945"/>
        <v>0.16</v>
      </c>
      <c r="I7620" s="74">
        <f>INDEX('AWR Data'!A$1:E$8825,MATCH(A7620,'AWR Data'!A$1:A$8825,0),5)</f>
        <v>0</v>
      </c>
      <c r="J7620" s="74">
        <f t="shared" si="946"/>
        <v>0</v>
      </c>
      <c r="K7620" s="105">
        <f t="shared" si="947"/>
        <v>0</v>
      </c>
      <c r="L7620" s="75">
        <v>0</v>
      </c>
      <c r="M7620" s="75">
        <v>0</v>
      </c>
      <c r="N7620" s="75">
        <v>0</v>
      </c>
      <c r="O7620" s="105">
        <v>0</v>
      </c>
      <c r="P7620" s="98">
        <f t="shared" si="948"/>
        <v>696</v>
      </c>
      <c r="Q7620" s="98">
        <f t="shared" si="949"/>
        <v>0</v>
      </c>
      <c r="R7620" s="98">
        <f t="shared" si="950"/>
        <v>0</v>
      </c>
      <c r="S7620" s="105">
        <f t="shared" si="951"/>
        <v>0</v>
      </c>
      <c r="T7620" s="8" t="str">
        <f>IF(I7620=0,"",(INDEX('AWR Data'!A$1:E$8823,MATCH(A7620,'AWR Data'!A$1:A$8823,0),4)))</f>
        <v/>
      </c>
    </row>
    <row r="7621" spans="1:20" ht="20" customHeight="1">
      <c r="A7621" s="14" t="s">
        <v>14825</v>
      </c>
      <c r="B7621" s="14" t="s">
        <v>501</v>
      </c>
      <c r="C7621" s="14" t="s">
        <v>14826</v>
      </c>
      <c r="E7621" s="74">
        <v>58</v>
      </c>
      <c r="F7621" s="74">
        <v>2490</v>
      </c>
      <c r="G7621" s="74">
        <f t="shared" si="944"/>
        <v>696</v>
      </c>
      <c r="H7621" s="80">
        <f t="shared" si="945"/>
        <v>0.27951807228915665</v>
      </c>
      <c r="I7621" s="74">
        <f>INDEX('AWR Data'!A$1:E$8825,MATCH(A7621,'AWR Data'!A$1:A$8825,0),5)</f>
        <v>0</v>
      </c>
      <c r="J7621" s="74">
        <f t="shared" si="946"/>
        <v>0</v>
      </c>
      <c r="K7621" s="105">
        <f t="shared" si="947"/>
        <v>0</v>
      </c>
      <c r="L7621" s="75">
        <v>0</v>
      </c>
      <c r="M7621" s="75">
        <v>0</v>
      </c>
      <c r="N7621" s="75">
        <v>0</v>
      </c>
      <c r="O7621" s="105">
        <v>0</v>
      </c>
      <c r="P7621" s="98">
        <f t="shared" si="948"/>
        <v>696</v>
      </c>
      <c r="Q7621" s="98">
        <f t="shared" si="949"/>
        <v>0</v>
      </c>
      <c r="R7621" s="98">
        <f t="shared" si="950"/>
        <v>0</v>
      </c>
      <c r="S7621" s="105">
        <f t="shared" si="951"/>
        <v>0</v>
      </c>
      <c r="T7621" s="8" t="str">
        <f>IF(I7621=0,"",(INDEX('AWR Data'!A$1:E$8823,MATCH(A7621,'AWR Data'!A$1:A$8823,0),4)))</f>
        <v/>
      </c>
    </row>
    <row r="7622" spans="1:20" ht="20" customHeight="1">
      <c r="A7622" s="14" t="s">
        <v>14827</v>
      </c>
      <c r="B7622" s="14" t="s">
        <v>418</v>
      </c>
      <c r="C7622" s="14" t="s">
        <v>14828</v>
      </c>
      <c r="E7622" s="74">
        <v>46</v>
      </c>
      <c r="F7622" s="74">
        <v>10700</v>
      </c>
      <c r="G7622" s="74">
        <f t="shared" ref="G7622:G7685" si="952">+E7622*12</f>
        <v>552</v>
      </c>
      <c r="H7622" s="80">
        <f t="shared" ref="H7622:H7685" si="953">IF(G7622&gt;0,(IF(F7622&gt;0,G7622/F7622,1000)),0)</f>
        <v>5.1588785046728973E-2</v>
      </c>
      <c r="I7622" s="74">
        <f>INDEX('AWR Data'!A$1:E$8825,MATCH(A7622,'AWR Data'!A$1:A$8825,0),5)</f>
        <v>0</v>
      </c>
      <c r="J7622" s="74">
        <f t="shared" ref="J7622:J7685" si="954">IF(I7622=0,0,IF(I7622&gt;0,IF(I7622&lt;11,G7622,IF(I7622&lt;21,(G7622*0.32),IF(I7622&lt;31,(G7622*0.07),0)))))</f>
        <v>0</v>
      </c>
      <c r="K7622" s="105">
        <f t="shared" ref="K7622:K7685" si="955">IF(G7622,J7622/G7622,0)</f>
        <v>0</v>
      </c>
      <c r="L7622" s="75">
        <v>0</v>
      </c>
      <c r="M7622" s="75">
        <v>0</v>
      </c>
      <c r="N7622" s="75">
        <v>0</v>
      </c>
      <c r="O7622" s="105">
        <v>0</v>
      </c>
      <c r="P7622" s="98">
        <f t="shared" ref="P7622:P7685" si="956">+G7622-L7622</f>
        <v>552</v>
      </c>
      <c r="Q7622" s="98">
        <f t="shared" ref="Q7622:Q7685" si="957">IF(I7622=0,I7622-M7622,IF(M7622,IF(I7622=0,(M7622-0),M7622-I7622),I7622))</f>
        <v>0</v>
      </c>
      <c r="R7622" s="98">
        <f t="shared" ref="R7622:R7685" si="958">+J7622-N7622</f>
        <v>0</v>
      </c>
      <c r="S7622" s="105">
        <f t="shared" ref="S7622:S7685" si="959">+K7622-O7622</f>
        <v>0</v>
      </c>
      <c r="T7622" s="8" t="str">
        <f>IF(I7622=0,"",(INDEX('AWR Data'!A$1:E$8823,MATCH(A7622,'AWR Data'!A$1:A$8823,0),4)))</f>
        <v/>
      </c>
    </row>
    <row r="7623" spans="1:20" ht="20" customHeight="1">
      <c r="A7623" s="14" t="s">
        <v>14831</v>
      </c>
      <c r="B7623" s="14" t="s">
        <v>510</v>
      </c>
      <c r="C7623" s="14" t="s">
        <v>14832</v>
      </c>
      <c r="E7623" s="74">
        <v>58</v>
      </c>
      <c r="F7623" s="74">
        <v>25700</v>
      </c>
      <c r="G7623" s="74">
        <f t="shared" si="952"/>
        <v>696</v>
      </c>
      <c r="H7623" s="80">
        <f t="shared" si="953"/>
        <v>2.7081712062256808E-2</v>
      </c>
      <c r="I7623" s="74">
        <f>INDEX('AWR Data'!A$1:E$8825,MATCH(A7623,'AWR Data'!A$1:A$8825,0),5)</f>
        <v>0</v>
      </c>
      <c r="J7623" s="74">
        <f t="shared" si="954"/>
        <v>0</v>
      </c>
      <c r="K7623" s="105">
        <f t="shared" si="955"/>
        <v>0</v>
      </c>
      <c r="L7623" s="75">
        <v>0</v>
      </c>
      <c r="M7623" s="75">
        <v>0</v>
      </c>
      <c r="N7623" s="75">
        <v>0</v>
      </c>
      <c r="O7623" s="105">
        <v>0</v>
      </c>
      <c r="P7623" s="98">
        <f t="shared" si="956"/>
        <v>696</v>
      </c>
      <c r="Q7623" s="98">
        <f t="shared" si="957"/>
        <v>0</v>
      </c>
      <c r="R7623" s="98">
        <f t="shared" si="958"/>
        <v>0</v>
      </c>
      <c r="S7623" s="105">
        <f t="shared" si="959"/>
        <v>0</v>
      </c>
      <c r="T7623" s="8" t="str">
        <f>IF(I7623=0,"",(INDEX('AWR Data'!A$1:E$8823,MATCH(A7623,'AWR Data'!A$1:A$8823,0),4)))</f>
        <v/>
      </c>
    </row>
    <row r="7624" spans="1:20" ht="20" customHeight="1">
      <c r="A7624" s="14" t="s">
        <v>14833</v>
      </c>
      <c r="B7624" s="14" t="s">
        <v>498</v>
      </c>
      <c r="C7624" s="14" t="s">
        <v>14834</v>
      </c>
      <c r="E7624" s="74">
        <v>46</v>
      </c>
      <c r="F7624" s="74">
        <v>790</v>
      </c>
      <c r="G7624" s="74">
        <f t="shared" si="952"/>
        <v>552</v>
      </c>
      <c r="H7624" s="80">
        <f t="shared" si="953"/>
        <v>0.69873417721518982</v>
      </c>
      <c r="I7624" s="74">
        <f>INDEX('AWR Data'!A$1:E$8825,MATCH(A7624,'AWR Data'!A$1:A$8825,0),5)</f>
        <v>0</v>
      </c>
      <c r="J7624" s="74">
        <f t="shared" si="954"/>
        <v>0</v>
      </c>
      <c r="K7624" s="105">
        <f t="shared" si="955"/>
        <v>0</v>
      </c>
      <c r="L7624" s="75">
        <v>0</v>
      </c>
      <c r="M7624" s="75">
        <v>0</v>
      </c>
      <c r="N7624" s="75">
        <v>0</v>
      </c>
      <c r="O7624" s="105">
        <v>0</v>
      </c>
      <c r="P7624" s="98">
        <f t="shared" si="956"/>
        <v>552</v>
      </c>
      <c r="Q7624" s="98">
        <f t="shared" si="957"/>
        <v>0</v>
      </c>
      <c r="R7624" s="98">
        <f t="shared" si="958"/>
        <v>0</v>
      </c>
      <c r="S7624" s="105">
        <f t="shared" si="959"/>
        <v>0</v>
      </c>
      <c r="T7624" s="8" t="str">
        <f>IF(I7624=0,"",(INDEX('AWR Data'!A$1:E$8823,MATCH(A7624,'AWR Data'!A$1:A$8823,0),4)))</f>
        <v/>
      </c>
    </row>
    <row r="7625" spans="1:20" ht="20" customHeight="1">
      <c r="A7625" s="14" t="s">
        <v>14835</v>
      </c>
      <c r="B7625" s="14" t="s">
        <v>498</v>
      </c>
      <c r="C7625" s="14" t="s">
        <v>14836</v>
      </c>
      <c r="E7625" s="74">
        <v>46</v>
      </c>
      <c r="F7625" s="74">
        <v>790</v>
      </c>
      <c r="G7625" s="74">
        <f t="shared" si="952"/>
        <v>552</v>
      </c>
      <c r="H7625" s="80">
        <f t="shared" si="953"/>
        <v>0.69873417721518982</v>
      </c>
      <c r="I7625" s="74">
        <f>INDEX('AWR Data'!A$1:E$8825,MATCH(A7625,'AWR Data'!A$1:A$8825,0),5)</f>
        <v>0</v>
      </c>
      <c r="J7625" s="74">
        <f t="shared" si="954"/>
        <v>0</v>
      </c>
      <c r="K7625" s="105">
        <f t="shared" si="955"/>
        <v>0</v>
      </c>
      <c r="L7625" s="75">
        <v>0</v>
      </c>
      <c r="M7625" s="75">
        <v>0</v>
      </c>
      <c r="N7625" s="75">
        <v>0</v>
      </c>
      <c r="O7625" s="105">
        <v>0</v>
      </c>
      <c r="P7625" s="98">
        <f t="shared" si="956"/>
        <v>552</v>
      </c>
      <c r="Q7625" s="98">
        <f t="shared" si="957"/>
        <v>0</v>
      </c>
      <c r="R7625" s="98">
        <f t="shared" si="958"/>
        <v>0</v>
      </c>
      <c r="S7625" s="105">
        <f t="shared" si="959"/>
        <v>0</v>
      </c>
      <c r="T7625" s="8" t="str">
        <f>IF(I7625=0,"",(INDEX('AWR Data'!A$1:E$8823,MATCH(A7625,'AWR Data'!A$1:A$8823,0),4)))</f>
        <v/>
      </c>
    </row>
    <row r="7626" spans="1:20" ht="20" customHeight="1">
      <c r="A7626" s="14" t="s">
        <v>15037</v>
      </c>
      <c r="B7626" s="14" t="s">
        <v>501</v>
      </c>
      <c r="C7626" s="14" t="s">
        <v>15038</v>
      </c>
      <c r="E7626" s="74">
        <v>73</v>
      </c>
      <c r="F7626" s="74">
        <v>7560</v>
      </c>
      <c r="G7626" s="74">
        <f t="shared" si="952"/>
        <v>876</v>
      </c>
      <c r="H7626" s="80">
        <f t="shared" si="953"/>
        <v>0.11587301587301588</v>
      </c>
      <c r="I7626" s="74">
        <f>INDEX('AWR Data'!A$1:E$8825,MATCH(A7626,'AWR Data'!A$1:A$8825,0),5)</f>
        <v>0</v>
      </c>
      <c r="J7626" s="74">
        <f t="shared" si="954"/>
        <v>0</v>
      </c>
      <c r="K7626" s="105">
        <f t="shared" si="955"/>
        <v>0</v>
      </c>
      <c r="L7626" s="75">
        <v>0</v>
      </c>
      <c r="M7626" s="75">
        <v>0</v>
      </c>
      <c r="N7626" s="75">
        <v>0</v>
      </c>
      <c r="O7626" s="105">
        <v>0</v>
      </c>
      <c r="P7626" s="98">
        <f t="shared" si="956"/>
        <v>876</v>
      </c>
      <c r="Q7626" s="98">
        <f t="shared" si="957"/>
        <v>0</v>
      </c>
      <c r="R7626" s="98">
        <f t="shared" si="958"/>
        <v>0</v>
      </c>
      <c r="S7626" s="105">
        <f t="shared" si="959"/>
        <v>0</v>
      </c>
      <c r="T7626" s="8" t="str">
        <f>IF(I7626=0,"",(INDEX('AWR Data'!A$1:E$8823,MATCH(A7626,'AWR Data'!A$1:A$8823,0),4)))</f>
        <v/>
      </c>
    </row>
    <row r="7627" spans="1:20" ht="20" customHeight="1">
      <c r="A7627" s="14" t="s">
        <v>15039</v>
      </c>
      <c r="B7627" s="14" t="s">
        <v>568</v>
      </c>
      <c r="E7627" s="74">
        <v>91</v>
      </c>
      <c r="F7627" s="74">
        <v>4520</v>
      </c>
      <c r="G7627" s="74">
        <f t="shared" si="952"/>
        <v>1092</v>
      </c>
      <c r="H7627" s="80">
        <f t="shared" si="953"/>
        <v>0.2415929203539823</v>
      </c>
      <c r="I7627" s="74">
        <f>INDEX('AWR Data'!A$1:E$8825,MATCH(A7627,'AWR Data'!A$1:A$8825,0),5)</f>
        <v>0</v>
      </c>
      <c r="J7627" s="74">
        <f t="shared" si="954"/>
        <v>0</v>
      </c>
      <c r="K7627" s="105">
        <f t="shared" si="955"/>
        <v>0</v>
      </c>
      <c r="L7627" s="75">
        <v>0</v>
      </c>
      <c r="M7627" s="75">
        <v>0</v>
      </c>
      <c r="N7627" s="75">
        <v>0</v>
      </c>
      <c r="O7627" s="105">
        <v>0</v>
      </c>
      <c r="P7627" s="98">
        <f t="shared" si="956"/>
        <v>1092</v>
      </c>
      <c r="Q7627" s="98">
        <f t="shared" si="957"/>
        <v>0</v>
      </c>
      <c r="R7627" s="98">
        <f t="shared" si="958"/>
        <v>0</v>
      </c>
      <c r="S7627" s="105">
        <f t="shared" si="959"/>
        <v>0</v>
      </c>
      <c r="T7627" s="8" t="str">
        <f>IF(I7627=0,"",(INDEX('AWR Data'!A$1:E$8823,MATCH(A7627,'AWR Data'!A$1:A$8823,0),4)))</f>
        <v/>
      </c>
    </row>
    <row r="7628" spans="1:20" s="110" customFormat="1" ht="20" customHeight="1">
      <c r="A7628" s="14" t="s">
        <v>15040</v>
      </c>
      <c r="B7628" s="14" t="s">
        <v>721</v>
      </c>
      <c r="C7628" s="14" t="s">
        <v>15041</v>
      </c>
      <c r="D7628" s="14"/>
      <c r="E7628" s="74">
        <v>140</v>
      </c>
      <c r="F7628" s="74">
        <v>45200</v>
      </c>
      <c r="G7628" s="74">
        <f t="shared" si="952"/>
        <v>1680</v>
      </c>
      <c r="H7628" s="80">
        <f t="shared" si="953"/>
        <v>3.7168141592920353E-2</v>
      </c>
      <c r="I7628" s="74">
        <f>INDEX('AWR Data'!A$1:E$8825,MATCH(A7628,'AWR Data'!A$1:A$8825,0),5)</f>
        <v>0</v>
      </c>
      <c r="J7628" s="74">
        <f t="shared" si="954"/>
        <v>0</v>
      </c>
      <c r="K7628" s="105">
        <f t="shared" si="955"/>
        <v>0</v>
      </c>
      <c r="L7628" s="75">
        <v>0</v>
      </c>
      <c r="M7628" s="75">
        <v>0</v>
      </c>
      <c r="N7628" s="75">
        <v>0</v>
      </c>
      <c r="O7628" s="105">
        <v>0</v>
      </c>
      <c r="P7628" s="98">
        <f t="shared" si="956"/>
        <v>1680</v>
      </c>
      <c r="Q7628" s="98">
        <f t="shared" si="957"/>
        <v>0</v>
      </c>
      <c r="R7628" s="98">
        <f t="shared" si="958"/>
        <v>0</v>
      </c>
      <c r="S7628" s="105">
        <f t="shared" si="959"/>
        <v>0</v>
      </c>
      <c r="T7628" s="8" t="str">
        <f>IF(I7628=0,"",(INDEX('AWR Data'!A$1:E$8823,MATCH(A7628,'AWR Data'!A$1:A$8823,0),4)))</f>
        <v/>
      </c>
    </row>
    <row r="7629" spans="1:20" ht="20" customHeight="1">
      <c r="A7629" s="14" t="s">
        <v>15042</v>
      </c>
      <c r="B7629" s="14" t="s">
        <v>279</v>
      </c>
      <c r="C7629" s="14" t="s">
        <v>15043</v>
      </c>
      <c r="E7629" s="74">
        <v>73</v>
      </c>
      <c r="F7629" s="74">
        <v>55900</v>
      </c>
      <c r="G7629" s="74">
        <f t="shared" si="952"/>
        <v>876</v>
      </c>
      <c r="H7629" s="80">
        <f t="shared" si="953"/>
        <v>1.5670840787119857E-2</v>
      </c>
      <c r="I7629" s="74">
        <f>INDEX('AWR Data'!A$1:E$8825,MATCH(A7629,'AWR Data'!A$1:A$8825,0),5)</f>
        <v>0</v>
      </c>
      <c r="J7629" s="74">
        <f t="shared" si="954"/>
        <v>0</v>
      </c>
      <c r="K7629" s="105">
        <f t="shared" si="955"/>
        <v>0</v>
      </c>
      <c r="L7629" s="75">
        <v>0</v>
      </c>
      <c r="M7629" s="75">
        <v>0</v>
      </c>
      <c r="N7629" s="75">
        <v>0</v>
      </c>
      <c r="O7629" s="105">
        <v>0</v>
      </c>
      <c r="P7629" s="98">
        <f t="shared" si="956"/>
        <v>876</v>
      </c>
      <c r="Q7629" s="98">
        <f t="shared" si="957"/>
        <v>0</v>
      </c>
      <c r="R7629" s="98">
        <f t="shared" si="958"/>
        <v>0</v>
      </c>
      <c r="S7629" s="105">
        <f t="shared" si="959"/>
        <v>0</v>
      </c>
      <c r="T7629" s="8" t="str">
        <f>IF(I7629=0,"",(INDEX('AWR Data'!A$1:E$8823,MATCH(A7629,'AWR Data'!A$1:A$8823,0),4)))</f>
        <v/>
      </c>
    </row>
    <row r="7630" spans="1:20" ht="20" customHeight="1">
      <c r="A7630" s="14" t="s">
        <v>15048</v>
      </c>
      <c r="B7630" s="14" t="s">
        <v>1795</v>
      </c>
      <c r="C7630" s="14" t="s">
        <v>15049</v>
      </c>
      <c r="E7630" s="74">
        <v>28</v>
      </c>
      <c r="F7630" s="74">
        <v>37100</v>
      </c>
      <c r="G7630" s="74">
        <f t="shared" si="952"/>
        <v>336</v>
      </c>
      <c r="H7630" s="80">
        <f t="shared" si="953"/>
        <v>9.0566037735849061E-3</v>
      </c>
      <c r="I7630" s="74">
        <f>INDEX('AWR Data'!A$1:E$8825,MATCH(A7630,'AWR Data'!A$1:A$8825,0),5)</f>
        <v>0</v>
      </c>
      <c r="J7630" s="74">
        <f t="shared" si="954"/>
        <v>0</v>
      </c>
      <c r="K7630" s="105">
        <f t="shared" si="955"/>
        <v>0</v>
      </c>
      <c r="L7630" s="75">
        <v>0</v>
      </c>
      <c r="M7630" s="75">
        <v>0</v>
      </c>
      <c r="N7630" s="75">
        <v>0</v>
      </c>
      <c r="O7630" s="105">
        <v>0</v>
      </c>
      <c r="P7630" s="98">
        <f t="shared" si="956"/>
        <v>336</v>
      </c>
      <c r="Q7630" s="98">
        <f t="shared" si="957"/>
        <v>0</v>
      </c>
      <c r="R7630" s="98">
        <f t="shared" si="958"/>
        <v>0</v>
      </c>
      <c r="S7630" s="105">
        <f t="shared" si="959"/>
        <v>0</v>
      </c>
      <c r="T7630" s="8" t="str">
        <f>IF(I7630=0,"",(INDEX('AWR Data'!A$1:E$8823,MATCH(A7630,'AWR Data'!A$1:A$8823,0),4)))</f>
        <v/>
      </c>
    </row>
    <row r="7631" spans="1:20" ht="20" customHeight="1">
      <c r="A7631" s="14" t="s">
        <v>15050</v>
      </c>
      <c r="B7631" s="14" t="s">
        <v>576</v>
      </c>
      <c r="C7631" s="14" t="s">
        <v>15051</v>
      </c>
      <c r="E7631" s="74">
        <v>91</v>
      </c>
      <c r="F7631" s="74">
        <v>79700</v>
      </c>
      <c r="G7631" s="74">
        <f t="shared" si="952"/>
        <v>1092</v>
      </c>
      <c r="H7631" s="80">
        <f t="shared" si="953"/>
        <v>1.3701380175658721E-2</v>
      </c>
      <c r="I7631" s="74">
        <f>INDEX('AWR Data'!A$1:E$8825,MATCH(A7631,'AWR Data'!A$1:A$8825,0),5)</f>
        <v>0</v>
      </c>
      <c r="J7631" s="74">
        <f t="shared" si="954"/>
        <v>0</v>
      </c>
      <c r="K7631" s="105">
        <f t="shared" si="955"/>
        <v>0</v>
      </c>
      <c r="L7631" s="75">
        <v>0</v>
      </c>
      <c r="M7631" s="75">
        <v>0</v>
      </c>
      <c r="N7631" s="75">
        <v>0</v>
      </c>
      <c r="O7631" s="105">
        <v>0</v>
      </c>
      <c r="P7631" s="98">
        <f t="shared" si="956"/>
        <v>1092</v>
      </c>
      <c r="Q7631" s="98">
        <f t="shared" si="957"/>
        <v>0</v>
      </c>
      <c r="R7631" s="98">
        <f t="shared" si="958"/>
        <v>0</v>
      </c>
      <c r="S7631" s="105">
        <f t="shared" si="959"/>
        <v>0</v>
      </c>
      <c r="T7631" s="8" t="str">
        <f>IF(I7631=0,"",(INDEX('AWR Data'!A$1:E$8823,MATCH(A7631,'AWR Data'!A$1:A$8823,0),4)))</f>
        <v/>
      </c>
    </row>
    <row r="7632" spans="1:20" ht="20" customHeight="1">
      <c r="A7632" s="14" t="s">
        <v>15052</v>
      </c>
      <c r="B7632" s="14" t="s">
        <v>576</v>
      </c>
      <c r="C7632" s="14" t="s">
        <v>15053</v>
      </c>
      <c r="E7632" s="74">
        <v>22</v>
      </c>
      <c r="F7632" s="74">
        <v>6230</v>
      </c>
      <c r="G7632" s="74">
        <f t="shared" si="952"/>
        <v>264</v>
      </c>
      <c r="H7632" s="80">
        <f t="shared" si="953"/>
        <v>4.2375601926163721E-2</v>
      </c>
      <c r="I7632" s="74">
        <f>INDEX('AWR Data'!A$1:E$8825,MATCH(A7632,'AWR Data'!A$1:A$8825,0),5)</f>
        <v>0</v>
      </c>
      <c r="J7632" s="74">
        <f t="shared" si="954"/>
        <v>0</v>
      </c>
      <c r="K7632" s="105">
        <f t="shared" si="955"/>
        <v>0</v>
      </c>
      <c r="L7632" s="75">
        <v>0</v>
      </c>
      <c r="M7632" s="75">
        <v>0</v>
      </c>
      <c r="N7632" s="75">
        <v>0</v>
      </c>
      <c r="O7632" s="105">
        <v>0</v>
      </c>
      <c r="P7632" s="98">
        <f t="shared" si="956"/>
        <v>264</v>
      </c>
      <c r="Q7632" s="98">
        <f t="shared" si="957"/>
        <v>0</v>
      </c>
      <c r="R7632" s="98">
        <f t="shared" si="958"/>
        <v>0</v>
      </c>
      <c r="S7632" s="105">
        <f t="shared" si="959"/>
        <v>0</v>
      </c>
      <c r="T7632" s="8" t="str">
        <f>IF(I7632=0,"",(INDEX('AWR Data'!A$1:E$8823,MATCH(A7632,'AWR Data'!A$1:A$8823,0),4)))</f>
        <v/>
      </c>
    </row>
    <row r="7633" spans="1:20" ht="20" customHeight="1">
      <c r="A7633" s="14" t="s">
        <v>15054</v>
      </c>
      <c r="B7633" s="14" t="s">
        <v>1178</v>
      </c>
      <c r="C7633" s="14" t="s">
        <v>15055</v>
      </c>
      <c r="E7633" s="74">
        <v>28</v>
      </c>
      <c r="F7633" s="74">
        <v>3250</v>
      </c>
      <c r="G7633" s="74">
        <f t="shared" si="952"/>
        <v>336</v>
      </c>
      <c r="H7633" s="80">
        <f t="shared" si="953"/>
        <v>0.10338461538461538</v>
      </c>
      <c r="I7633" s="74">
        <f>INDEX('AWR Data'!A$1:E$8825,MATCH(A7633,'AWR Data'!A$1:A$8825,0),5)</f>
        <v>0</v>
      </c>
      <c r="J7633" s="74">
        <f t="shared" si="954"/>
        <v>0</v>
      </c>
      <c r="K7633" s="105">
        <f t="shared" si="955"/>
        <v>0</v>
      </c>
      <c r="L7633" s="75">
        <v>0</v>
      </c>
      <c r="M7633" s="75">
        <v>0</v>
      </c>
      <c r="N7633" s="75">
        <v>0</v>
      </c>
      <c r="O7633" s="105">
        <v>0</v>
      </c>
      <c r="P7633" s="98">
        <f t="shared" si="956"/>
        <v>336</v>
      </c>
      <c r="Q7633" s="98">
        <f t="shared" si="957"/>
        <v>0</v>
      </c>
      <c r="R7633" s="98">
        <f t="shared" si="958"/>
        <v>0</v>
      </c>
      <c r="S7633" s="105">
        <f t="shared" si="959"/>
        <v>0</v>
      </c>
      <c r="T7633" s="8" t="str">
        <f>IF(I7633=0,"",(INDEX('AWR Data'!A$1:E$8823,MATCH(A7633,'AWR Data'!A$1:A$8823,0),4)))</f>
        <v/>
      </c>
    </row>
    <row r="7634" spans="1:20" ht="20" customHeight="1">
      <c r="A7634" s="14" t="s">
        <v>14854</v>
      </c>
      <c r="B7634" s="14" t="s">
        <v>1178</v>
      </c>
      <c r="C7634" s="14" t="s">
        <v>14855</v>
      </c>
      <c r="E7634" s="74">
        <v>36</v>
      </c>
      <c r="F7634" s="74">
        <v>23900</v>
      </c>
      <c r="G7634" s="74">
        <f t="shared" si="952"/>
        <v>432</v>
      </c>
      <c r="H7634" s="80">
        <f t="shared" si="953"/>
        <v>1.8075313807531381E-2</v>
      </c>
      <c r="I7634" s="74">
        <f>INDEX('AWR Data'!A$1:E$8825,MATCH(A7634,'AWR Data'!A$1:A$8825,0),5)</f>
        <v>0</v>
      </c>
      <c r="J7634" s="74">
        <f t="shared" si="954"/>
        <v>0</v>
      </c>
      <c r="K7634" s="105">
        <f t="shared" si="955"/>
        <v>0</v>
      </c>
      <c r="L7634" s="75">
        <v>0</v>
      </c>
      <c r="M7634" s="75">
        <v>0</v>
      </c>
      <c r="N7634" s="75">
        <v>0</v>
      </c>
      <c r="O7634" s="105">
        <v>0</v>
      </c>
      <c r="P7634" s="98">
        <f t="shared" si="956"/>
        <v>432</v>
      </c>
      <c r="Q7634" s="98">
        <f t="shared" si="957"/>
        <v>0</v>
      </c>
      <c r="R7634" s="98">
        <f t="shared" si="958"/>
        <v>0</v>
      </c>
      <c r="S7634" s="105">
        <f t="shared" si="959"/>
        <v>0</v>
      </c>
      <c r="T7634" s="8" t="str">
        <f>IF(I7634=0,"",(INDEX('AWR Data'!A$1:E$8823,MATCH(A7634,'AWR Data'!A$1:A$8823,0),4)))</f>
        <v/>
      </c>
    </row>
    <row r="7635" spans="1:20" ht="20" customHeight="1">
      <c r="A7635" s="14" t="s">
        <v>14856</v>
      </c>
      <c r="B7635" s="14" t="s">
        <v>721</v>
      </c>
      <c r="C7635" s="14" t="s">
        <v>14857</v>
      </c>
      <c r="E7635" s="74">
        <v>110</v>
      </c>
      <c r="F7635" s="74">
        <v>144000</v>
      </c>
      <c r="G7635" s="74">
        <f t="shared" si="952"/>
        <v>1320</v>
      </c>
      <c r="H7635" s="80">
        <f t="shared" si="953"/>
        <v>9.1666666666666667E-3</v>
      </c>
      <c r="I7635" s="74">
        <f>INDEX('AWR Data'!A$1:E$8825,MATCH(A7635,'AWR Data'!A$1:A$8825,0),5)</f>
        <v>0</v>
      </c>
      <c r="J7635" s="74">
        <f t="shared" si="954"/>
        <v>0</v>
      </c>
      <c r="K7635" s="105">
        <f t="shared" si="955"/>
        <v>0</v>
      </c>
      <c r="L7635" s="75">
        <v>0</v>
      </c>
      <c r="M7635" s="75">
        <v>0</v>
      </c>
      <c r="N7635" s="75">
        <v>0</v>
      </c>
      <c r="O7635" s="105">
        <v>0</v>
      </c>
      <c r="P7635" s="98">
        <f t="shared" si="956"/>
        <v>1320</v>
      </c>
      <c r="Q7635" s="98">
        <f t="shared" si="957"/>
        <v>0</v>
      </c>
      <c r="R7635" s="98">
        <f t="shared" si="958"/>
        <v>0</v>
      </c>
      <c r="S7635" s="105">
        <f t="shared" si="959"/>
        <v>0</v>
      </c>
      <c r="T7635" s="8" t="str">
        <f>IF(I7635=0,"",(INDEX('AWR Data'!A$1:E$8823,MATCH(A7635,'AWR Data'!A$1:A$8823,0),4)))</f>
        <v/>
      </c>
    </row>
    <row r="7636" spans="1:20" ht="20" customHeight="1">
      <c r="A7636" s="14" t="s">
        <v>14858</v>
      </c>
      <c r="B7636" s="14" t="s">
        <v>568</v>
      </c>
      <c r="E7636" s="74">
        <v>16</v>
      </c>
      <c r="F7636" s="74">
        <v>1030</v>
      </c>
      <c r="G7636" s="74">
        <f t="shared" si="952"/>
        <v>192</v>
      </c>
      <c r="H7636" s="80">
        <f t="shared" si="953"/>
        <v>0.18640776699029127</v>
      </c>
      <c r="I7636" s="74">
        <f>INDEX('AWR Data'!A$1:E$8825,MATCH(A7636,'AWR Data'!A$1:A$8825,0),5)</f>
        <v>0</v>
      </c>
      <c r="J7636" s="74">
        <f t="shared" si="954"/>
        <v>0</v>
      </c>
      <c r="K7636" s="105">
        <f t="shared" si="955"/>
        <v>0</v>
      </c>
      <c r="L7636" s="75">
        <v>0</v>
      </c>
      <c r="M7636" s="75">
        <v>0</v>
      </c>
      <c r="N7636" s="75">
        <v>0</v>
      </c>
      <c r="O7636" s="105">
        <v>0</v>
      </c>
      <c r="P7636" s="98">
        <f t="shared" si="956"/>
        <v>192</v>
      </c>
      <c r="Q7636" s="98">
        <f t="shared" si="957"/>
        <v>0</v>
      </c>
      <c r="R7636" s="98">
        <f t="shared" si="958"/>
        <v>0</v>
      </c>
      <c r="S7636" s="105">
        <f t="shared" si="959"/>
        <v>0</v>
      </c>
      <c r="T7636" s="8" t="str">
        <f>IF(I7636=0,"",(INDEX('AWR Data'!A$1:E$8823,MATCH(A7636,'AWR Data'!A$1:A$8823,0),4)))</f>
        <v/>
      </c>
    </row>
    <row r="7637" spans="1:20" ht="20" customHeight="1">
      <c r="A7637" s="14" t="s">
        <v>14859</v>
      </c>
      <c r="B7637" s="14" t="s">
        <v>516</v>
      </c>
      <c r="C7637" s="14" t="s">
        <v>14860</v>
      </c>
      <c r="E7637" s="74">
        <v>91</v>
      </c>
      <c r="F7637" s="74">
        <v>1520</v>
      </c>
      <c r="G7637" s="74">
        <f t="shared" si="952"/>
        <v>1092</v>
      </c>
      <c r="H7637" s="80">
        <f t="shared" si="953"/>
        <v>0.71842105263157896</v>
      </c>
      <c r="I7637" s="74">
        <f>INDEX('AWR Data'!A$1:E$8825,MATCH(A7637,'AWR Data'!A$1:A$8825,0),5)</f>
        <v>0</v>
      </c>
      <c r="J7637" s="74">
        <f t="shared" si="954"/>
        <v>0</v>
      </c>
      <c r="K7637" s="105">
        <f t="shared" si="955"/>
        <v>0</v>
      </c>
      <c r="L7637" s="75">
        <v>0</v>
      </c>
      <c r="M7637" s="75">
        <v>0</v>
      </c>
      <c r="N7637" s="75">
        <v>0</v>
      </c>
      <c r="O7637" s="105">
        <v>0</v>
      </c>
      <c r="P7637" s="98">
        <f t="shared" si="956"/>
        <v>1092</v>
      </c>
      <c r="Q7637" s="98">
        <f t="shared" si="957"/>
        <v>0</v>
      </c>
      <c r="R7637" s="98">
        <f t="shared" si="958"/>
        <v>0</v>
      </c>
      <c r="S7637" s="105">
        <f t="shared" si="959"/>
        <v>0</v>
      </c>
      <c r="T7637" s="8" t="str">
        <f>IF(I7637=0,"",(INDEX('AWR Data'!A$1:E$8823,MATCH(A7637,'AWR Data'!A$1:A$8823,0),4)))</f>
        <v/>
      </c>
    </row>
    <row r="7638" spans="1:20" ht="20" customHeight="1">
      <c r="A7638" s="14" t="s">
        <v>14861</v>
      </c>
      <c r="B7638" s="14" t="s">
        <v>516</v>
      </c>
      <c r="C7638" s="14" t="s">
        <v>14862</v>
      </c>
      <c r="E7638" s="74">
        <v>58</v>
      </c>
      <c r="F7638" s="74">
        <v>4000</v>
      </c>
      <c r="G7638" s="74">
        <f t="shared" si="952"/>
        <v>696</v>
      </c>
      <c r="H7638" s="80">
        <f t="shared" si="953"/>
        <v>0.17399999999999999</v>
      </c>
      <c r="I7638" s="74">
        <f>INDEX('AWR Data'!A$1:E$8825,MATCH(A7638,'AWR Data'!A$1:A$8825,0),5)</f>
        <v>0</v>
      </c>
      <c r="J7638" s="74">
        <f t="shared" si="954"/>
        <v>0</v>
      </c>
      <c r="K7638" s="105">
        <f t="shared" si="955"/>
        <v>0</v>
      </c>
      <c r="L7638" s="75">
        <v>0</v>
      </c>
      <c r="M7638" s="75">
        <v>0</v>
      </c>
      <c r="N7638" s="75">
        <v>0</v>
      </c>
      <c r="O7638" s="105">
        <v>0</v>
      </c>
      <c r="P7638" s="98">
        <f t="shared" si="956"/>
        <v>696</v>
      </c>
      <c r="Q7638" s="98">
        <f t="shared" si="957"/>
        <v>0</v>
      </c>
      <c r="R7638" s="98">
        <f t="shared" si="958"/>
        <v>0</v>
      </c>
      <c r="S7638" s="105">
        <f t="shared" si="959"/>
        <v>0</v>
      </c>
      <c r="T7638" s="8" t="str">
        <f>IF(I7638=0,"",(INDEX('AWR Data'!A$1:E$8823,MATCH(A7638,'AWR Data'!A$1:A$8823,0),4)))</f>
        <v/>
      </c>
    </row>
    <row r="7639" spans="1:20" ht="20" customHeight="1">
      <c r="A7639" s="14" t="s">
        <v>14863</v>
      </c>
      <c r="B7639" s="14" t="s">
        <v>699</v>
      </c>
      <c r="C7639" s="14" t="s">
        <v>14864</v>
      </c>
      <c r="E7639" s="74">
        <v>73</v>
      </c>
      <c r="F7639" s="74">
        <v>4710</v>
      </c>
      <c r="G7639" s="74">
        <f t="shared" si="952"/>
        <v>876</v>
      </c>
      <c r="H7639" s="80">
        <f t="shared" si="953"/>
        <v>0.1859872611464968</v>
      </c>
      <c r="I7639" s="74">
        <f>INDEX('AWR Data'!A$1:E$8825,MATCH(A7639,'AWR Data'!A$1:A$8825,0),5)</f>
        <v>0</v>
      </c>
      <c r="J7639" s="74">
        <f t="shared" si="954"/>
        <v>0</v>
      </c>
      <c r="K7639" s="105">
        <f t="shared" si="955"/>
        <v>0</v>
      </c>
      <c r="L7639" s="75">
        <v>0</v>
      </c>
      <c r="M7639" s="75">
        <v>0</v>
      </c>
      <c r="N7639" s="75">
        <v>0</v>
      </c>
      <c r="O7639" s="105">
        <v>0</v>
      </c>
      <c r="P7639" s="98">
        <f t="shared" si="956"/>
        <v>876</v>
      </c>
      <c r="Q7639" s="98">
        <f t="shared" si="957"/>
        <v>0</v>
      </c>
      <c r="R7639" s="98">
        <f t="shared" si="958"/>
        <v>0</v>
      </c>
      <c r="S7639" s="105">
        <f t="shared" si="959"/>
        <v>0</v>
      </c>
      <c r="T7639" s="8" t="str">
        <f>IF(I7639=0,"",(INDEX('AWR Data'!A$1:E$8823,MATCH(A7639,'AWR Data'!A$1:A$8823,0),4)))</f>
        <v/>
      </c>
    </row>
    <row r="7640" spans="1:20" ht="20" customHeight="1">
      <c r="A7640" s="14" t="s">
        <v>14865</v>
      </c>
      <c r="B7640" s="14" t="s">
        <v>576</v>
      </c>
      <c r="C7640" s="14" t="s">
        <v>14866</v>
      </c>
      <c r="E7640" s="74">
        <v>590</v>
      </c>
      <c r="F7640" s="74">
        <v>272000</v>
      </c>
      <c r="G7640" s="74">
        <f t="shared" si="952"/>
        <v>7080</v>
      </c>
      <c r="H7640" s="80">
        <f t="shared" si="953"/>
        <v>2.6029411764705881E-2</v>
      </c>
      <c r="I7640" s="74">
        <f>INDEX('AWR Data'!A$1:E$8825,MATCH(A7640,'AWR Data'!A$1:A$8825,0),5)</f>
        <v>0</v>
      </c>
      <c r="J7640" s="74">
        <f t="shared" si="954"/>
        <v>0</v>
      </c>
      <c r="K7640" s="105">
        <f t="shared" si="955"/>
        <v>0</v>
      </c>
      <c r="L7640" s="75">
        <v>0</v>
      </c>
      <c r="M7640" s="75">
        <v>0</v>
      </c>
      <c r="N7640" s="75">
        <v>0</v>
      </c>
      <c r="O7640" s="105">
        <v>0</v>
      </c>
      <c r="P7640" s="98">
        <f t="shared" si="956"/>
        <v>7080</v>
      </c>
      <c r="Q7640" s="98">
        <f t="shared" si="957"/>
        <v>0</v>
      </c>
      <c r="R7640" s="98">
        <f t="shared" si="958"/>
        <v>0</v>
      </c>
      <c r="S7640" s="105">
        <f t="shared" si="959"/>
        <v>0</v>
      </c>
      <c r="T7640" s="8" t="str">
        <f>IF(I7640=0,"",(INDEX('AWR Data'!A$1:E$8823,MATCH(A7640,'AWR Data'!A$1:A$8823,0),4)))</f>
        <v/>
      </c>
    </row>
    <row r="7641" spans="1:20" ht="20" customHeight="1">
      <c r="A7641" s="14" t="s">
        <v>14867</v>
      </c>
      <c r="B7641" s="14" t="s">
        <v>576</v>
      </c>
      <c r="C7641" s="14" t="s">
        <v>14658</v>
      </c>
      <c r="E7641" s="74">
        <v>320</v>
      </c>
      <c r="F7641" s="74">
        <v>262000</v>
      </c>
      <c r="G7641" s="74">
        <f t="shared" si="952"/>
        <v>3840</v>
      </c>
      <c r="H7641" s="80">
        <f t="shared" si="953"/>
        <v>1.465648854961832E-2</v>
      </c>
      <c r="I7641" s="74">
        <f>INDEX('AWR Data'!A$1:E$8825,MATCH(A7641,'AWR Data'!A$1:A$8825,0),5)</f>
        <v>0</v>
      </c>
      <c r="J7641" s="74">
        <f t="shared" si="954"/>
        <v>0</v>
      </c>
      <c r="K7641" s="105">
        <f t="shared" si="955"/>
        <v>0</v>
      </c>
      <c r="L7641" s="75">
        <v>0</v>
      </c>
      <c r="M7641" s="75">
        <v>0</v>
      </c>
      <c r="N7641" s="75">
        <v>0</v>
      </c>
      <c r="O7641" s="105">
        <v>0</v>
      </c>
      <c r="P7641" s="98">
        <f t="shared" si="956"/>
        <v>3840</v>
      </c>
      <c r="Q7641" s="98">
        <f t="shared" si="957"/>
        <v>0</v>
      </c>
      <c r="R7641" s="98">
        <f t="shared" si="958"/>
        <v>0</v>
      </c>
      <c r="S7641" s="105">
        <f t="shared" si="959"/>
        <v>0</v>
      </c>
      <c r="T7641" s="8" t="str">
        <f>IF(I7641=0,"",(INDEX('AWR Data'!A$1:E$8823,MATCH(A7641,'AWR Data'!A$1:A$8823,0),4)))</f>
        <v/>
      </c>
    </row>
    <row r="7642" spans="1:20" ht="20" customHeight="1">
      <c r="A7642" s="14" t="s">
        <v>14659</v>
      </c>
      <c r="B7642" s="14" t="s">
        <v>989</v>
      </c>
      <c r="C7642" s="14" t="s">
        <v>14660</v>
      </c>
      <c r="E7642" s="74">
        <v>58</v>
      </c>
      <c r="F7642" s="74">
        <v>3030</v>
      </c>
      <c r="G7642" s="74">
        <f t="shared" si="952"/>
        <v>696</v>
      </c>
      <c r="H7642" s="80">
        <f t="shared" si="953"/>
        <v>0.22970297029702971</v>
      </c>
      <c r="I7642" s="74">
        <f>INDEX('AWR Data'!A$1:E$8825,MATCH(A7642,'AWR Data'!A$1:A$8825,0),5)</f>
        <v>0</v>
      </c>
      <c r="J7642" s="74">
        <f t="shared" si="954"/>
        <v>0</v>
      </c>
      <c r="K7642" s="105">
        <f t="shared" si="955"/>
        <v>0</v>
      </c>
      <c r="L7642" s="75">
        <v>0</v>
      </c>
      <c r="M7642" s="75">
        <v>0</v>
      </c>
      <c r="N7642" s="75">
        <v>0</v>
      </c>
      <c r="O7642" s="105">
        <v>0</v>
      </c>
      <c r="P7642" s="98">
        <f t="shared" si="956"/>
        <v>696</v>
      </c>
      <c r="Q7642" s="98">
        <f t="shared" si="957"/>
        <v>0</v>
      </c>
      <c r="R7642" s="98">
        <f t="shared" si="958"/>
        <v>0</v>
      </c>
      <c r="S7642" s="105">
        <f t="shared" si="959"/>
        <v>0</v>
      </c>
      <c r="T7642" s="8" t="str">
        <f>IF(I7642=0,"",(INDEX('AWR Data'!A$1:E$8823,MATCH(A7642,'AWR Data'!A$1:A$8823,0),4)))</f>
        <v/>
      </c>
    </row>
    <row r="7643" spans="1:20" ht="20" customHeight="1">
      <c r="A7643" s="14" t="s">
        <v>14661</v>
      </c>
      <c r="B7643" s="14" t="s">
        <v>989</v>
      </c>
      <c r="C7643" s="14" t="s">
        <v>14662</v>
      </c>
      <c r="E7643" s="74">
        <v>140</v>
      </c>
      <c r="F7643" s="74">
        <v>14200</v>
      </c>
      <c r="G7643" s="74">
        <f t="shared" si="952"/>
        <v>1680</v>
      </c>
      <c r="H7643" s="80">
        <f t="shared" si="953"/>
        <v>0.11830985915492957</v>
      </c>
      <c r="I7643" s="74">
        <f>INDEX('AWR Data'!A$1:E$8825,MATCH(A7643,'AWR Data'!A$1:A$8825,0),5)</f>
        <v>0</v>
      </c>
      <c r="J7643" s="74">
        <f t="shared" si="954"/>
        <v>0</v>
      </c>
      <c r="K7643" s="105">
        <f t="shared" si="955"/>
        <v>0</v>
      </c>
      <c r="L7643" s="75">
        <v>0</v>
      </c>
      <c r="M7643" s="75">
        <v>0</v>
      </c>
      <c r="N7643" s="75">
        <v>0</v>
      </c>
      <c r="O7643" s="105">
        <v>0</v>
      </c>
      <c r="P7643" s="98">
        <f t="shared" si="956"/>
        <v>1680</v>
      </c>
      <c r="Q7643" s="98">
        <f t="shared" si="957"/>
        <v>0</v>
      </c>
      <c r="R7643" s="98">
        <f t="shared" si="958"/>
        <v>0</v>
      </c>
      <c r="S7643" s="105">
        <f t="shared" si="959"/>
        <v>0</v>
      </c>
      <c r="T7643" s="8" t="str">
        <f>IF(I7643=0,"",(INDEX('AWR Data'!A$1:E$8823,MATCH(A7643,'AWR Data'!A$1:A$8823,0),4)))</f>
        <v/>
      </c>
    </row>
    <row r="7644" spans="1:20" ht="20" customHeight="1">
      <c r="A7644" s="14" t="s">
        <v>14663</v>
      </c>
      <c r="B7644" s="14" t="s">
        <v>505</v>
      </c>
      <c r="C7644" s="14" t="s">
        <v>14664</v>
      </c>
      <c r="E7644" s="74">
        <v>110</v>
      </c>
      <c r="F7644" s="74">
        <v>1680</v>
      </c>
      <c r="G7644" s="74">
        <f t="shared" si="952"/>
        <v>1320</v>
      </c>
      <c r="H7644" s="80">
        <f t="shared" si="953"/>
        <v>0.7857142857142857</v>
      </c>
      <c r="I7644" s="74">
        <f>INDEX('AWR Data'!A$1:E$8825,MATCH(A7644,'AWR Data'!A$1:A$8825,0),5)</f>
        <v>0</v>
      </c>
      <c r="J7644" s="74">
        <f t="shared" si="954"/>
        <v>0</v>
      </c>
      <c r="K7644" s="105">
        <f t="shared" si="955"/>
        <v>0</v>
      </c>
      <c r="L7644" s="75">
        <v>0</v>
      </c>
      <c r="M7644" s="75">
        <v>0</v>
      </c>
      <c r="N7644" s="75">
        <v>0</v>
      </c>
      <c r="O7644" s="105">
        <v>0</v>
      </c>
      <c r="P7644" s="98">
        <f t="shared" si="956"/>
        <v>1320</v>
      </c>
      <c r="Q7644" s="98">
        <f t="shared" si="957"/>
        <v>0</v>
      </c>
      <c r="R7644" s="98">
        <f t="shared" si="958"/>
        <v>0</v>
      </c>
      <c r="S7644" s="105">
        <f t="shared" si="959"/>
        <v>0</v>
      </c>
      <c r="T7644" s="8" t="str">
        <f>IF(I7644=0,"",(INDEX('AWR Data'!A$1:E$8823,MATCH(A7644,'AWR Data'!A$1:A$8823,0),4)))</f>
        <v/>
      </c>
    </row>
    <row r="7645" spans="1:20" ht="20" customHeight="1">
      <c r="A7645" s="14" t="s">
        <v>14665</v>
      </c>
      <c r="B7645" s="14" t="s">
        <v>505</v>
      </c>
      <c r="C7645" s="14" t="s">
        <v>14666</v>
      </c>
      <c r="E7645" s="74">
        <v>28</v>
      </c>
      <c r="F7645" s="74">
        <v>9190</v>
      </c>
      <c r="G7645" s="74">
        <f t="shared" si="952"/>
        <v>336</v>
      </c>
      <c r="H7645" s="80">
        <f t="shared" si="953"/>
        <v>3.6561479869423284E-2</v>
      </c>
      <c r="I7645" s="74">
        <f>INDEX('AWR Data'!A$1:E$8825,MATCH(A7645,'AWR Data'!A$1:A$8825,0),5)</f>
        <v>0</v>
      </c>
      <c r="J7645" s="74">
        <f t="shared" si="954"/>
        <v>0</v>
      </c>
      <c r="K7645" s="105">
        <f t="shared" si="955"/>
        <v>0</v>
      </c>
      <c r="L7645" s="75">
        <v>0</v>
      </c>
      <c r="M7645" s="75">
        <v>0</v>
      </c>
      <c r="N7645" s="75">
        <v>0</v>
      </c>
      <c r="O7645" s="105">
        <v>0</v>
      </c>
      <c r="P7645" s="98">
        <f t="shared" si="956"/>
        <v>336</v>
      </c>
      <c r="Q7645" s="98">
        <f t="shared" si="957"/>
        <v>0</v>
      </c>
      <c r="R7645" s="98">
        <f t="shared" si="958"/>
        <v>0</v>
      </c>
      <c r="S7645" s="105">
        <f t="shared" si="959"/>
        <v>0</v>
      </c>
      <c r="T7645" s="8" t="str">
        <f>IF(I7645=0,"",(INDEX('AWR Data'!A$1:E$8823,MATCH(A7645,'AWR Data'!A$1:A$8823,0),4)))</f>
        <v/>
      </c>
    </row>
    <row r="7646" spans="1:20" ht="20" customHeight="1">
      <c r="A7646" s="14" t="s">
        <v>14667</v>
      </c>
      <c r="B7646" s="14" t="s">
        <v>505</v>
      </c>
      <c r="C7646" s="14" t="s">
        <v>14668</v>
      </c>
      <c r="E7646" s="74">
        <v>91</v>
      </c>
      <c r="F7646" s="74">
        <v>1430</v>
      </c>
      <c r="G7646" s="74">
        <f t="shared" si="952"/>
        <v>1092</v>
      </c>
      <c r="H7646" s="80">
        <f t="shared" si="953"/>
        <v>0.76363636363636367</v>
      </c>
      <c r="I7646" s="74">
        <f>INDEX('AWR Data'!A$1:E$8825,MATCH(A7646,'AWR Data'!A$1:A$8825,0),5)</f>
        <v>0</v>
      </c>
      <c r="J7646" s="74">
        <f t="shared" si="954"/>
        <v>0</v>
      </c>
      <c r="K7646" s="105">
        <f t="shared" si="955"/>
        <v>0</v>
      </c>
      <c r="L7646" s="75">
        <v>0</v>
      </c>
      <c r="M7646" s="75">
        <v>0</v>
      </c>
      <c r="N7646" s="75">
        <v>0</v>
      </c>
      <c r="O7646" s="105">
        <v>0</v>
      </c>
      <c r="P7646" s="98">
        <f t="shared" si="956"/>
        <v>1092</v>
      </c>
      <c r="Q7646" s="98">
        <f t="shared" si="957"/>
        <v>0</v>
      </c>
      <c r="R7646" s="98">
        <f t="shared" si="958"/>
        <v>0</v>
      </c>
      <c r="S7646" s="105">
        <f t="shared" si="959"/>
        <v>0</v>
      </c>
      <c r="T7646" s="8" t="str">
        <f>IF(I7646=0,"",(INDEX('AWR Data'!A$1:E$8823,MATCH(A7646,'AWR Data'!A$1:A$8823,0),4)))</f>
        <v/>
      </c>
    </row>
    <row r="7647" spans="1:20" ht="20" customHeight="1">
      <c r="A7647" s="14" t="s">
        <v>14669</v>
      </c>
      <c r="B7647" s="14" t="s">
        <v>568</v>
      </c>
      <c r="E7647" s="74">
        <v>22</v>
      </c>
      <c r="F7647" s="74">
        <v>28600</v>
      </c>
      <c r="G7647" s="74">
        <f t="shared" si="952"/>
        <v>264</v>
      </c>
      <c r="H7647" s="80">
        <f t="shared" si="953"/>
        <v>9.2307692307692316E-3</v>
      </c>
      <c r="I7647" s="74">
        <f>INDEX('AWR Data'!A$1:E$8825,MATCH(A7647,'AWR Data'!A$1:A$8825,0),5)</f>
        <v>0</v>
      </c>
      <c r="J7647" s="74">
        <f t="shared" si="954"/>
        <v>0</v>
      </c>
      <c r="K7647" s="105">
        <f t="shared" si="955"/>
        <v>0</v>
      </c>
      <c r="L7647" s="75">
        <v>0</v>
      </c>
      <c r="M7647" s="75">
        <v>0</v>
      </c>
      <c r="N7647" s="75">
        <v>0</v>
      </c>
      <c r="O7647" s="105">
        <v>0</v>
      </c>
      <c r="P7647" s="98">
        <f t="shared" si="956"/>
        <v>264</v>
      </c>
      <c r="Q7647" s="98">
        <f t="shared" si="957"/>
        <v>0</v>
      </c>
      <c r="R7647" s="98">
        <f t="shared" si="958"/>
        <v>0</v>
      </c>
      <c r="S7647" s="105">
        <f t="shared" si="959"/>
        <v>0</v>
      </c>
      <c r="T7647" s="8" t="str">
        <f>IF(I7647=0,"",(INDEX('AWR Data'!A$1:E$8823,MATCH(A7647,'AWR Data'!A$1:A$8823,0),4)))</f>
        <v/>
      </c>
    </row>
    <row r="7648" spans="1:20" ht="20" customHeight="1">
      <c r="A7648" s="14" t="s">
        <v>14670</v>
      </c>
      <c r="B7648" s="14" t="s">
        <v>568</v>
      </c>
      <c r="E7648" s="74">
        <v>46</v>
      </c>
      <c r="F7648" s="74">
        <v>5120</v>
      </c>
      <c r="G7648" s="74">
        <f t="shared" si="952"/>
        <v>552</v>
      </c>
      <c r="H7648" s="80">
        <f t="shared" si="953"/>
        <v>0.10781250000000001</v>
      </c>
      <c r="I7648" s="74">
        <f>INDEX('AWR Data'!A$1:E$8825,MATCH(A7648,'AWR Data'!A$1:A$8825,0),5)</f>
        <v>0</v>
      </c>
      <c r="J7648" s="74">
        <f t="shared" si="954"/>
        <v>0</v>
      </c>
      <c r="K7648" s="105">
        <f t="shared" si="955"/>
        <v>0</v>
      </c>
      <c r="L7648" s="75">
        <v>0</v>
      </c>
      <c r="M7648" s="75">
        <v>0</v>
      </c>
      <c r="N7648" s="75">
        <v>0</v>
      </c>
      <c r="O7648" s="105">
        <v>0</v>
      </c>
      <c r="P7648" s="98">
        <f t="shared" si="956"/>
        <v>552</v>
      </c>
      <c r="Q7648" s="98">
        <f t="shared" si="957"/>
        <v>0</v>
      </c>
      <c r="R7648" s="98">
        <f t="shared" si="958"/>
        <v>0</v>
      </c>
      <c r="S7648" s="105">
        <f t="shared" si="959"/>
        <v>0</v>
      </c>
      <c r="T7648" s="8" t="str">
        <f>IF(I7648=0,"",(INDEX('AWR Data'!A$1:E$8823,MATCH(A7648,'AWR Data'!A$1:A$8823,0),4)))</f>
        <v/>
      </c>
    </row>
    <row r="7649" spans="1:20" ht="20" customHeight="1">
      <c r="A7649" s="14" t="s">
        <v>14671</v>
      </c>
      <c r="B7649" s="14" t="s">
        <v>989</v>
      </c>
      <c r="C7649" s="14" t="s">
        <v>14672</v>
      </c>
      <c r="E7649" s="74">
        <v>58</v>
      </c>
      <c r="F7649" s="74">
        <v>59200</v>
      </c>
      <c r="G7649" s="74">
        <f t="shared" si="952"/>
        <v>696</v>
      </c>
      <c r="H7649" s="80">
        <f t="shared" si="953"/>
        <v>1.1756756756756756E-2</v>
      </c>
      <c r="I7649" s="74">
        <f>INDEX('AWR Data'!A$1:E$8825,MATCH(A7649,'AWR Data'!A$1:A$8825,0),5)</f>
        <v>0</v>
      </c>
      <c r="J7649" s="74">
        <f t="shared" si="954"/>
        <v>0</v>
      </c>
      <c r="K7649" s="105">
        <f t="shared" si="955"/>
        <v>0</v>
      </c>
      <c r="L7649" s="75">
        <v>0</v>
      </c>
      <c r="M7649" s="75">
        <v>0</v>
      </c>
      <c r="N7649" s="75">
        <v>0</v>
      </c>
      <c r="O7649" s="105">
        <v>0</v>
      </c>
      <c r="P7649" s="98">
        <f t="shared" si="956"/>
        <v>696</v>
      </c>
      <c r="Q7649" s="98">
        <f t="shared" si="957"/>
        <v>0</v>
      </c>
      <c r="R7649" s="98">
        <f t="shared" si="958"/>
        <v>0</v>
      </c>
      <c r="S7649" s="105">
        <f t="shared" si="959"/>
        <v>0</v>
      </c>
      <c r="T7649" s="8" t="str">
        <f>IF(I7649=0,"",(INDEX('AWR Data'!A$1:E$8823,MATCH(A7649,'AWR Data'!A$1:A$8823,0),4)))</f>
        <v/>
      </c>
    </row>
    <row r="7650" spans="1:20" ht="20" customHeight="1">
      <c r="A7650" s="14" t="s">
        <v>14885</v>
      </c>
      <c r="B7650" s="14" t="s">
        <v>989</v>
      </c>
      <c r="C7650" s="14" t="s">
        <v>14886</v>
      </c>
      <c r="E7650" s="74">
        <v>28</v>
      </c>
      <c r="F7650" s="74">
        <v>46900</v>
      </c>
      <c r="G7650" s="74">
        <f t="shared" si="952"/>
        <v>336</v>
      </c>
      <c r="H7650" s="80">
        <f t="shared" si="953"/>
        <v>7.164179104477612E-3</v>
      </c>
      <c r="I7650" s="74">
        <f>INDEX('AWR Data'!A$1:E$8825,MATCH(A7650,'AWR Data'!A$1:A$8825,0),5)</f>
        <v>0</v>
      </c>
      <c r="J7650" s="74">
        <f t="shared" si="954"/>
        <v>0</v>
      </c>
      <c r="K7650" s="105">
        <f t="shared" si="955"/>
        <v>0</v>
      </c>
      <c r="L7650" s="75">
        <v>0</v>
      </c>
      <c r="M7650" s="75">
        <v>0</v>
      </c>
      <c r="N7650" s="75">
        <v>0</v>
      </c>
      <c r="O7650" s="105">
        <v>0</v>
      </c>
      <c r="P7650" s="98">
        <f t="shared" si="956"/>
        <v>336</v>
      </c>
      <c r="Q7650" s="98">
        <f t="shared" si="957"/>
        <v>0</v>
      </c>
      <c r="R7650" s="98">
        <f t="shared" si="958"/>
        <v>0</v>
      </c>
      <c r="S7650" s="105">
        <f t="shared" si="959"/>
        <v>0</v>
      </c>
      <c r="T7650" s="8" t="str">
        <f>IF(I7650=0,"",(INDEX('AWR Data'!A$1:E$8823,MATCH(A7650,'AWR Data'!A$1:A$8823,0),4)))</f>
        <v/>
      </c>
    </row>
    <row r="7651" spans="1:20" ht="20" customHeight="1">
      <c r="A7651" s="14" t="s">
        <v>14887</v>
      </c>
      <c r="B7651" s="14" t="s">
        <v>279</v>
      </c>
      <c r="C7651" s="14" t="s">
        <v>14888</v>
      </c>
      <c r="E7651" s="74">
        <v>22</v>
      </c>
      <c r="F7651" s="74">
        <v>1510</v>
      </c>
      <c r="G7651" s="74">
        <f t="shared" si="952"/>
        <v>264</v>
      </c>
      <c r="H7651" s="80">
        <f t="shared" si="953"/>
        <v>0.17483443708609273</v>
      </c>
      <c r="I7651" s="74">
        <f>INDEX('AWR Data'!A$1:E$8825,MATCH(A7651,'AWR Data'!A$1:A$8825,0),5)</f>
        <v>0</v>
      </c>
      <c r="J7651" s="74">
        <f t="shared" si="954"/>
        <v>0</v>
      </c>
      <c r="K7651" s="105">
        <f t="shared" si="955"/>
        <v>0</v>
      </c>
      <c r="L7651" s="75">
        <v>0</v>
      </c>
      <c r="M7651" s="75">
        <v>0</v>
      </c>
      <c r="N7651" s="75">
        <v>0</v>
      </c>
      <c r="O7651" s="105">
        <v>0</v>
      </c>
      <c r="P7651" s="98">
        <f t="shared" si="956"/>
        <v>264</v>
      </c>
      <c r="Q7651" s="98">
        <f t="shared" si="957"/>
        <v>0</v>
      </c>
      <c r="R7651" s="98">
        <f t="shared" si="958"/>
        <v>0</v>
      </c>
      <c r="S7651" s="105">
        <f t="shared" si="959"/>
        <v>0</v>
      </c>
      <c r="T7651" s="8" t="str">
        <f>IF(I7651=0,"",(INDEX('AWR Data'!A$1:E$8823,MATCH(A7651,'AWR Data'!A$1:A$8823,0),4)))</f>
        <v/>
      </c>
    </row>
    <row r="7652" spans="1:20" ht="20" customHeight="1">
      <c r="A7652" s="14" t="s">
        <v>14889</v>
      </c>
      <c r="B7652" s="14" t="s">
        <v>570</v>
      </c>
      <c r="C7652" s="14" t="s">
        <v>14890</v>
      </c>
      <c r="E7652" s="74">
        <v>110</v>
      </c>
      <c r="F7652" s="74">
        <v>39700</v>
      </c>
      <c r="G7652" s="74">
        <f t="shared" si="952"/>
        <v>1320</v>
      </c>
      <c r="H7652" s="80">
        <f t="shared" si="953"/>
        <v>3.3249370277078083E-2</v>
      </c>
      <c r="I7652" s="74">
        <f>INDEX('AWR Data'!A$1:E$8825,MATCH(A7652,'AWR Data'!A$1:A$8825,0),5)</f>
        <v>0</v>
      </c>
      <c r="J7652" s="74">
        <f t="shared" si="954"/>
        <v>0</v>
      </c>
      <c r="K7652" s="105">
        <f t="shared" si="955"/>
        <v>0</v>
      </c>
      <c r="L7652" s="75">
        <v>0</v>
      </c>
      <c r="M7652" s="75">
        <v>0</v>
      </c>
      <c r="N7652" s="75">
        <v>0</v>
      </c>
      <c r="O7652" s="105">
        <v>0</v>
      </c>
      <c r="P7652" s="98">
        <f t="shared" si="956"/>
        <v>1320</v>
      </c>
      <c r="Q7652" s="98">
        <f t="shared" si="957"/>
        <v>0</v>
      </c>
      <c r="R7652" s="98">
        <f t="shared" si="958"/>
        <v>0</v>
      </c>
      <c r="S7652" s="105">
        <f t="shared" si="959"/>
        <v>0</v>
      </c>
      <c r="T7652" s="8" t="str">
        <f>IF(I7652=0,"",(INDEX('AWR Data'!A$1:E$8823,MATCH(A7652,'AWR Data'!A$1:A$8823,0),4)))</f>
        <v/>
      </c>
    </row>
    <row r="7653" spans="1:20" ht="20" customHeight="1">
      <c r="A7653" s="14" t="s">
        <v>14891</v>
      </c>
      <c r="B7653" s="14" t="s">
        <v>501</v>
      </c>
      <c r="C7653" s="14" t="s">
        <v>14892</v>
      </c>
      <c r="E7653" s="74">
        <v>22</v>
      </c>
      <c r="F7653" s="74">
        <v>4780</v>
      </c>
      <c r="G7653" s="74">
        <f t="shared" si="952"/>
        <v>264</v>
      </c>
      <c r="H7653" s="80">
        <f t="shared" si="953"/>
        <v>5.5230125523012555E-2</v>
      </c>
      <c r="I7653" s="74">
        <f>INDEX('AWR Data'!A$1:E$8825,MATCH(A7653,'AWR Data'!A$1:A$8825,0),5)</f>
        <v>0</v>
      </c>
      <c r="J7653" s="74">
        <f t="shared" si="954"/>
        <v>0</v>
      </c>
      <c r="K7653" s="105">
        <f t="shared" si="955"/>
        <v>0</v>
      </c>
      <c r="L7653" s="75">
        <v>0</v>
      </c>
      <c r="M7653" s="75">
        <v>0</v>
      </c>
      <c r="N7653" s="75">
        <v>0</v>
      </c>
      <c r="O7653" s="105">
        <v>0</v>
      </c>
      <c r="P7653" s="98">
        <f t="shared" si="956"/>
        <v>264</v>
      </c>
      <c r="Q7653" s="98">
        <f t="shared" si="957"/>
        <v>0</v>
      </c>
      <c r="R7653" s="98">
        <f t="shared" si="958"/>
        <v>0</v>
      </c>
      <c r="S7653" s="105">
        <f t="shared" si="959"/>
        <v>0</v>
      </c>
      <c r="T7653" s="8" t="str">
        <f>IF(I7653=0,"",(INDEX('AWR Data'!A$1:E$8823,MATCH(A7653,'AWR Data'!A$1:A$8823,0),4)))</f>
        <v/>
      </c>
    </row>
    <row r="7654" spans="1:20" ht="20" customHeight="1">
      <c r="A7654" s="14" t="s">
        <v>14681</v>
      </c>
      <c r="B7654" s="14" t="s">
        <v>989</v>
      </c>
      <c r="C7654" s="14" t="s">
        <v>14682</v>
      </c>
      <c r="E7654" s="74">
        <v>46</v>
      </c>
      <c r="F7654" s="74">
        <v>6</v>
      </c>
      <c r="G7654" s="74">
        <f t="shared" si="952"/>
        <v>552</v>
      </c>
      <c r="H7654" s="80">
        <f t="shared" si="953"/>
        <v>92</v>
      </c>
      <c r="I7654" s="74">
        <f>INDEX('AWR Data'!A$1:E$8825,MATCH(A7654,'AWR Data'!A$1:A$8825,0),5)</f>
        <v>0</v>
      </c>
      <c r="J7654" s="74">
        <f t="shared" si="954"/>
        <v>0</v>
      </c>
      <c r="K7654" s="105">
        <f t="shared" si="955"/>
        <v>0</v>
      </c>
      <c r="L7654" s="75">
        <v>0</v>
      </c>
      <c r="M7654" s="75">
        <v>0</v>
      </c>
      <c r="N7654" s="75">
        <v>0</v>
      </c>
      <c r="O7654" s="105">
        <v>0</v>
      </c>
      <c r="P7654" s="98">
        <f t="shared" si="956"/>
        <v>552</v>
      </c>
      <c r="Q7654" s="98">
        <f t="shared" si="957"/>
        <v>0</v>
      </c>
      <c r="R7654" s="98">
        <f t="shared" si="958"/>
        <v>0</v>
      </c>
      <c r="S7654" s="105">
        <f t="shared" si="959"/>
        <v>0</v>
      </c>
      <c r="T7654" s="8" t="str">
        <f>IF(I7654=0,"",(INDEX('AWR Data'!A$1:E$8823,MATCH(A7654,'AWR Data'!A$1:A$8823,0),4)))</f>
        <v/>
      </c>
    </row>
    <row r="7655" spans="1:20" ht="20" customHeight="1">
      <c r="A7655" s="14" t="s">
        <v>14895</v>
      </c>
      <c r="B7655" s="14" t="s">
        <v>1795</v>
      </c>
      <c r="C7655" s="14" t="s">
        <v>14896</v>
      </c>
      <c r="E7655" s="74">
        <v>46</v>
      </c>
      <c r="F7655" s="74">
        <v>8800</v>
      </c>
      <c r="G7655" s="74">
        <f t="shared" si="952"/>
        <v>552</v>
      </c>
      <c r="H7655" s="80">
        <f t="shared" si="953"/>
        <v>6.2727272727272729E-2</v>
      </c>
      <c r="I7655" s="74">
        <f>INDEX('AWR Data'!A$1:E$8825,MATCH(A7655,'AWR Data'!A$1:A$8825,0),5)</f>
        <v>0</v>
      </c>
      <c r="J7655" s="74">
        <f t="shared" si="954"/>
        <v>0</v>
      </c>
      <c r="K7655" s="105">
        <f t="shared" si="955"/>
        <v>0</v>
      </c>
      <c r="L7655" s="75">
        <v>0</v>
      </c>
      <c r="M7655" s="75">
        <v>0</v>
      </c>
      <c r="N7655" s="75">
        <v>0</v>
      </c>
      <c r="O7655" s="105">
        <v>0</v>
      </c>
      <c r="P7655" s="98">
        <f t="shared" si="956"/>
        <v>552</v>
      </c>
      <c r="Q7655" s="98">
        <f t="shared" si="957"/>
        <v>0</v>
      </c>
      <c r="R7655" s="98">
        <f t="shared" si="958"/>
        <v>0</v>
      </c>
      <c r="S7655" s="105">
        <f t="shared" si="959"/>
        <v>0</v>
      </c>
      <c r="T7655" s="8" t="str">
        <f>IF(I7655=0,"",(INDEX('AWR Data'!A$1:E$8823,MATCH(A7655,'AWR Data'!A$1:A$8823,0),4)))</f>
        <v/>
      </c>
    </row>
    <row r="7656" spans="1:20" ht="20" customHeight="1">
      <c r="A7656" s="14" t="s">
        <v>14897</v>
      </c>
      <c r="B7656" s="14" t="s">
        <v>498</v>
      </c>
      <c r="C7656" s="14" t="s">
        <v>14898</v>
      </c>
      <c r="E7656" s="74">
        <v>22</v>
      </c>
      <c r="F7656" s="74">
        <v>5200</v>
      </c>
      <c r="G7656" s="74">
        <f t="shared" si="952"/>
        <v>264</v>
      </c>
      <c r="H7656" s="80">
        <f t="shared" si="953"/>
        <v>5.0769230769230768E-2</v>
      </c>
      <c r="I7656" s="74">
        <f>INDEX('AWR Data'!A$1:E$8825,MATCH(A7656,'AWR Data'!A$1:A$8825,0),5)</f>
        <v>0</v>
      </c>
      <c r="J7656" s="74">
        <f t="shared" si="954"/>
        <v>0</v>
      </c>
      <c r="K7656" s="105">
        <f t="shared" si="955"/>
        <v>0</v>
      </c>
      <c r="L7656" s="75">
        <v>0</v>
      </c>
      <c r="M7656" s="75">
        <v>0</v>
      </c>
      <c r="N7656" s="75">
        <v>0</v>
      </c>
      <c r="O7656" s="105">
        <v>0</v>
      </c>
      <c r="P7656" s="98">
        <f t="shared" si="956"/>
        <v>264</v>
      </c>
      <c r="Q7656" s="98">
        <f t="shared" si="957"/>
        <v>0</v>
      </c>
      <c r="R7656" s="98">
        <f t="shared" si="958"/>
        <v>0</v>
      </c>
      <c r="S7656" s="105">
        <f t="shared" si="959"/>
        <v>0</v>
      </c>
      <c r="T7656" s="8" t="str">
        <f>IF(I7656=0,"",(INDEX('AWR Data'!A$1:E$8823,MATCH(A7656,'AWR Data'!A$1:A$8823,0),4)))</f>
        <v/>
      </c>
    </row>
    <row r="7657" spans="1:20" ht="20" customHeight="1">
      <c r="A7657" s="14" t="s">
        <v>14901</v>
      </c>
      <c r="B7657" s="14" t="s">
        <v>501</v>
      </c>
      <c r="C7657" s="14" t="s">
        <v>14902</v>
      </c>
      <c r="E7657" s="74">
        <v>22</v>
      </c>
      <c r="F7657" s="74">
        <v>51400</v>
      </c>
      <c r="G7657" s="74">
        <f t="shared" si="952"/>
        <v>264</v>
      </c>
      <c r="H7657" s="80">
        <f t="shared" si="953"/>
        <v>5.1361867704280157E-3</v>
      </c>
      <c r="I7657" s="74">
        <f>INDEX('AWR Data'!A$1:E$8825,MATCH(A7657,'AWR Data'!A$1:A$8825,0),5)</f>
        <v>0</v>
      </c>
      <c r="J7657" s="74">
        <f t="shared" si="954"/>
        <v>0</v>
      </c>
      <c r="K7657" s="105">
        <f t="shared" si="955"/>
        <v>0</v>
      </c>
      <c r="L7657" s="75">
        <v>0</v>
      </c>
      <c r="M7657" s="75">
        <v>0</v>
      </c>
      <c r="N7657" s="75">
        <v>0</v>
      </c>
      <c r="O7657" s="105">
        <v>0</v>
      </c>
      <c r="P7657" s="98">
        <f t="shared" si="956"/>
        <v>264</v>
      </c>
      <c r="Q7657" s="98">
        <f t="shared" si="957"/>
        <v>0</v>
      </c>
      <c r="R7657" s="98">
        <f t="shared" si="958"/>
        <v>0</v>
      </c>
      <c r="S7657" s="105">
        <f t="shared" si="959"/>
        <v>0</v>
      </c>
      <c r="T7657" s="8" t="str">
        <f>IF(I7657=0,"",(INDEX('AWR Data'!A$1:E$8823,MATCH(A7657,'AWR Data'!A$1:A$8823,0),4)))</f>
        <v/>
      </c>
    </row>
    <row r="7658" spans="1:20" ht="20" customHeight="1">
      <c r="A7658" s="14" t="s">
        <v>14710</v>
      </c>
      <c r="B7658" s="14" t="s">
        <v>17535</v>
      </c>
      <c r="C7658" s="14" t="s">
        <v>14711</v>
      </c>
      <c r="E7658" s="74">
        <v>22</v>
      </c>
      <c r="F7658" s="74">
        <v>90400</v>
      </c>
      <c r="G7658" s="74">
        <f t="shared" si="952"/>
        <v>264</v>
      </c>
      <c r="H7658" s="80">
        <f t="shared" si="953"/>
        <v>2.9203539823008848E-3</v>
      </c>
      <c r="I7658" s="74">
        <f>INDEX('AWR Data'!A$1:E$8825,MATCH(A7658,'AWR Data'!A$1:A$8825,0),5)</f>
        <v>0</v>
      </c>
      <c r="J7658" s="74">
        <f t="shared" si="954"/>
        <v>0</v>
      </c>
      <c r="K7658" s="105">
        <f t="shared" si="955"/>
        <v>0</v>
      </c>
      <c r="L7658" s="75">
        <v>0</v>
      </c>
      <c r="M7658" s="75">
        <v>0</v>
      </c>
      <c r="N7658" s="75">
        <v>0</v>
      </c>
      <c r="O7658" s="105">
        <v>0</v>
      </c>
      <c r="P7658" s="98">
        <f t="shared" si="956"/>
        <v>264</v>
      </c>
      <c r="Q7658" s="98">
        <f t="shared" si="957"/>
        <v>0</v>
      </c>
      <c r="R7658" s="98">
        <f t="shared" si="958"/>
        <v>0</v>
      </c>
      <c r="S7658" s="105">
        <f t="shared" si="959"/>
        <v>0</v>
      </c>
      <c r="T7658" s="8" t="str">
        <f>IF(I7658=0,"",(INDEX('AWR Data'!A$1:E$8823,MATCH(A7658,'AWR Data'!A$1:A$8823,0),4)))</f>
        <v/>
      </c>
    </row>
    <row r="7659" spans="1:20" ht="20" customHeight="1">
      <c r="A7659" s="14" t="s">
        <v>14924</v>
      </c>
      <c r="B7659" s="14" t="s">
        <v>17535</v>
      </c>
      <c r="C7659" s="14" t="s">
        <v>14925</v>
      </c>
      <c r="E7659" s="74">
        <v>28</v>
      </c>
      <c r="F7659" s="74">
        <v>18100</v>
      </c>
      <c r="G7659" s="74">
        <f t="shared" si="952"/>
        <v>336</v>
      </c>
      <c r="H7659" s="80">
        <f t="shared" si="953"/>
        <v>1.8563535911602209E-2</v>
      </c>
      <c r="I7659" s="74">
        <f>INDEX('AWR Data'!A$1:E$8825,MATCH(A7659,'AWR Data'!A$1:A$8825,0),5)</f>
        <v>0</v>
      </c>
      <c r="J7659" s="74">
        <f t="shared" si="954"/>
        <v>0</v>
      </c>
      <c r="K7659" s="105">
        <f t="shared" si="955"/>
        <v>0</v>
      </c>
      <c r="L7659" s="75">
        <v>0</v>
      </c>
      <c r="M7659" s="75">
        <v>0</v>
      </c>
      <c r="N7659" s="75">
        <v>0</v>
      </c>
      <c r="O7659" s="105">
        <v>0</v>
      </c>
      <c r="P7659" s="98">
        <f t="shared" si="956"/>
        <v>336</v>
      </c>
      <c r="Q7659" s="98">
        <f t="shared" si="957"/>
        <v>0</v>
      </c>
      <c r="R7659" s="98">
        <f t="shared" si="958"/>
        <v>0</v>
      </c>
      <c r="S7659" s="105">
        <f t="shared" si="959"/>
        <v>0</v>
      </c>
      <c r="T7659" s="8" t="str">
        <f>IF(I7659=0,"",(INDEX('AWR Data'!A$1:E$8823,MATCH(A7659,'AWR Data'!A$1:A$8823,0),4)))</f>
        <v/>
      </c>
    </row>
    <row r="7660" spans="1:20" ht="20" customHeight="1">
      <c r="A7660" s="14" t="s">
        <v>14926</v>
      </c>
      <c r="B7660" s="14" t="s">
        <v>17535</v>
      </c>
      <c r="C7660" s="14" t="s">
        <v>14927</v>
      </c>
      <c r="E7660" s="74">
        <v>170</v>
      </c>
      <c r="F7660" s="74">
        <v>2860000</v>
      </c>
      <c r="G7660" s="74">
        <f t="shared" si="952"/>
        <v>2040</v>
      </c>
      <c r="H7660" s="80">
        <f t="shared" si="953"/>
        <v>7.1328671328671326E-4</v>
      </c>
      <c r="I7660" s="74">
        <f>INDEX('AWR Data'!A$1:E$8825,MATCH(A7660,'AWR Data'!A$1:A$8825,0),5)</f>
        <v>0</v>
      </c>
      <c r="J7660" s="74">
        <f t="shared" si="954"/>
        <v>0</v>
      </c>
      <c r="K7660" s="105">
        <f t="shared" si="955"/>
        <v>0</v>
      </c>
      <c r="L7660" s="75">
        <v>0</v>
      </c>
      <c r="M7660" s="75">
        <v>0</v>
      </c>
      <c r="N7660" s="75">
        <v>0</v>
      </c>
      <c r="O7660" s="105">
        <v>0</v>
      </c>
      <c r="P7660" s="98">
        <f t="shared" si="956"/>
        <v>2040</v>
      </c>
      <c r="Q7660" s="98">
        <f t="shared" si="957"/>
        <v>0</v>
      </c>
      <c r="R7660" s="98">
        <f t="shared" si="958"/>
        <v>0</v>
      </c>
      <c r="S7660" s="105">
        <f t="shared" si="959"/>
        <v>0</v>
      </c>
      <c r="T7660" s="8" t="str">
        <f>IF(I7660=0,"",(INDEX('AWR Data'!A$1:E$8823,MATCH(A7660,'AWR Data'!A$1:A$8823,0),4)))</f>
        <v/>
      </c>
    </row>
    <row r="7661" spans="1:20" ht="20" customHeight="1">
      <c r="A7661" s="14" t="s">
        <v>14928</v>
      </c>
      <c r="B7661" s="14" t="s">
        <v>17535</v>
      </c>
      <c r="C7661" s="14" t="s">
        <v>14929</v>
      </c>
      <c r="E7661" s="74">
        <v>46</v>
      </c>
      <c r="F7661" s="74">
        <v>124000</v>
      </c>
      <c r="G7661" s="74">
        <f t="shared" si="952"/>
        <v>552</v>
      </c>
      <c r="H7661" s="80">
        <f t="shared" si="953"/>
        <v>4.4516129032258064E-3</v>
      </c>
      <c r="I7661" s="74">
        <f>INDEX('AWR Data'!A$1:E$8825,MATCH(A7661,'AWR Data'!A$1:A$8825,0),5)</f>
        <v>0</v>
      </c>
      <c r="J7661" s="74">
        <f t="shared" si="954"/>
        <v>0</v>
      </c>
      <c r="K7661" s="105">
        <f t="shared" si="955"/>
        <v>0</v>
      </c>
      <c r="L7661" s="75">
        <v>0</v>
      </c>
      <c r="M7661" s="75">
        <v>0</v>
      </c>
      <c r="N7661" s="75">
        <v>0</v>
      </c>
      <c r="O7661" s="105">
        <v>0</v>
      </c>
      <c r="P7661" s="98">
        <f t="shared" si="956"/>
        <v>552</v>
      </c>
      <c r="Q7661" s="98">
        <f t="shared" si="957"/>
        <v>0</v>
      </c>
      <c r="R7661" s="98">
        <f t="shared" si="958"/>
        <v>0</v>
      </c>
      <c r="S7661" s="105">
        <f t="shared" si="959"/>
        <v>0</v>
      </c>
      <c r="T7661" s="8" t="str">
        <f>IF(I7661=0,"",(INDEX('AWR Data'!A$1:E$8823,MATCH(A7661,'AWR Data'!A$1:A$8823,0),4)))</f>
        <v/>
      </c>
    </row>
    <row r="7662" spans="1:20" ht="20" customHeight="1">
      <c r="A7662" s="14" t="s">
        <v>14932</v>
      </c>
      <c r="B7662" s="14" t="s">
        <v>505</v>
      </c>
      <c r="C7662" s="14" t="s">
        <v>14933</v>
      </c>
      <c r="E7662" s="74">
        <v>58</v>
      </c>
      <c r="F7662" s="74">
        <v>14600</v>
      </c>
      <c r="G7662" s="74">
        <f t="shared" si="952"/>
        <v>696</v>
      </c>
      <c r="H7662" s="80">
        <f t="shared" si="953"/>
        <v>4.7671232876712329E-2</v>
      </c>
      <c r="I7662" s="74">
        <f>INDEX('AWR Data'!A$1:E$8825,MATCH(A7662,'AWR Data'!A$1:A$8825,0),5)</f>
        <v>0</v>
      </c>
      <c r="J7662" s="74">
        <f t="shared" si="954"/>
        <v>0</v>
      </c>
      <c r="K7662" s="105">
        <f t="shared" si="955"/>
        <v>0</v>
      </c>
      <c r="L7662" s="75">
        <v>0</v>
      </c>
      <c r="M7662" s="75">
        <v>0</v>
      </c>
      <c r="N7662" s="75">
        <v>0</v>
      </c>
      <c r="O7662" s="105">
        <v>0</v>
      </c>
      <c r="P7662" s="98">
        <f t="shared" si="956"/>
        <v>696</v>
      </c>
      <c r="Q7662" s="98">
        <f t="shared" si="957"/>
        <v>0</v>
      </c>
      <c r="R7662" s="98">
        <f t="shared" si="958"/>
        <v>0</v>
      </c>
      <c r="S7662" s="105">
        <f t="shared" si="959"/>
        <v>0</v>
      </c>
      <c r="T7662" s="8" t="str">
        <f>IF(I7662=0,"",(INDEX('AWR Data'!A$1:E$8823,MATCH(A7662,'AWR Data'!A$1:A$8823,0),4)))</f>
        <v/>
      </c>
    </row>
    <row r="7663" spans="1:20" ht="20" customHeight="1">
      <c r="A7663" s="14" t="s">
        <v>14934</v>
      </c>
      <c r="B7663" s="14" t="s">
        <v>505</v>
      </c>
      <c r="C7663" s="14" t="s">
        <v>14935</v>
      </c>
      <c r="E7663" s="74">
        <v>110</v>
      </c>
      <c r="F7663" s="74">
        <v>9680</v>
      </c>
      <c r="G7663" s="74">
        <f t="shared" si="952"/>
        <v>1320</v>
      </c>
      <c r="H7663" s="80">
        <f t="shared" si="953"/>
        <v>0.13636363636363635</v>
      </c>
      <c r="I7663" s="74">
        <f>INDEX('AWR Data'!A$1:E$8825,MATCH(A7663,'AWR Data'!A$1:A$8825,0),5)</f>
        <v>0</v>
      </c>
      <c r="J7663" s="74">
        <f t="shared" si="954"/>
        <v>0</v>
      </c>
      <c r="K7663" s="105">
        <f t="shared" si="955"/>
        <v>0</v>
      </c>
      <c r="L7663" s="75">
        <v>0</v>
      </c>
      <c r="M7663" s="75">
        <v>0</v>
      </c>
      <c r="N7663" s="75">
        <v>0</v>
      </c>
      <c r="O7663" s="105">
        <v>0</v>
      </c>
      <c r="P7663" s="98">
        <f t="shared" si="956"/>
        <v>1320</v>
      </c>
      <c r="Q7663" s="98">
        <f t="shared" si="957"/>
        <v>0</v>
      </c>
      <c r="R7663" s="98">
        <f t="shared" si="958"/>
        <v>0</v>
      </c>
      <c r="S7663" s="105">
        <f t="shared" si="959"/>
        <v>0</v>
      </c>
      <c r="T7663" s="8" t="str">
        <f>IF(I7663=0,"",(INDEX('AWR Data'!A$1:E$8823,MATCH(A7663,'AWR Data'!A$1:A$8823,0),4)))</f>
        <v/>
      </c>
    </row>
    <row r="7664" spans="1:20" ht="20" customHeight="1">
      <c r="A7664" s="14" t="s">
        <v>14936</v>
      </c>
      <c r="B7664" s="14" t="s">
        <v>516</v>
      </c>
      <c r="C7664" s="14" t="s">
        <v>14937</v>
      </c>
      <c r="E7664" s="74">
        <v>91</v>
      </c>
      <c r="F7664" s="74">
        <v>14900</v>
      </c>
      <c r="G7664" s="74">
        <f t="shared" si="952"/>
        <v>1092</v>
      </c>
      <c r="H7664" s="80">
        <f t="shared" si="953"/>
        <v>7.3288590604026843E-2</v>
      </c>
      <c r="I7664" s="74">
        <f>INDEX('AWR Data'!A$1:E$8825,MATCH(A7664,'AWR Data'!A$1:A$8825,0),5)</f>
        <v>0</v>
      </c>
      <c r="J7664" s="74">
        <f t="shared" si="954"/>
        <v>0</v>
      </c>
      <c r="K7664" s="105">
        <f t="shared" si="955"/>
        <v>0</v>
      </c>
      <c r="L7664" s="75">
        <v>0</v>
      </c>
      <c r="M7664" s="75">
        <v>0</v>
      </c>
      <c r="N7664" s="75">
        <v>0</v>
      </c>
      <c r="O7664" s="105">
        <v>0</v>
      </c>
      <c r="P7664" s="98">
        <f t="shared" si="956"/>
        <v>1092</v>
      </c>
      <c r="Q7664" s="98">
        <f t="shared" si="957"/>
        <v>0</v>
      </c>
      <c r="R7664" s="98">
        <f t="shared" si="958"/>
        <v>0</v>
      </c>
      <c r="S7664" s="105">
        <f t="shared" si="959"/>
        <v>0</v>
      </c>
      <c r="T7664" s="8" t="str">
        <f>IF(I7664=0,"",(INDEX('AWR Data'!A$1:E$8823,MATCH(A7664,'AWR Data'!A$1:A$8823,0),4)))</f>
        <v/>
      </c>
    </row>
    <row r="7665" spans="1:20" ht="20" customHeight="1">
      <c r="A7665" s="14" t="s">
        <v>15144</v>
      </c>
      <c r="B7665" s="14" t="s">
        <v>516</v>
      </c>
      <c r="C7665" s="14" t="s">
        <v>15145</v>
      </c>
      <c r="E7665" s="74">
        <v>22</v>
      </c>
      <c r="F7665" s="74">
        <v>2690</v>
      </c>
      <c r="G7665" s="74">
        <f t="shared" si="952"/>
        <v>264</v>
      </c>
      <c r="H7665" s="80">
        <f t="shared" si="953"/>
        <v>9.8141263940520446E-2</v>
      </c>
      <c r="I7665" s="74">
        <f>INDEX('AWR Data'!A$1:E$8825,MATCH(A7665,'AWR Data'!A$1:A$8825,0),5)</f>
        <v>0</v>
      </c>
      <c r="J7665" s="74">
        <f t="shared" si="954"/>
        <v>0</v>
      </c>
      <c r="K7665" s="105">
        <f t="shared" si="955"/>
        <v>0</v>
      </c>
      <c r="L7665" s="75">
        <v>0</v>
      </c>
      <c r="M7665" s="75">
        <v>0</v>
      </c>
      <c r="N7665" s="75">
        <v>0</v>
      </c>
      <c r="O7665" s="105">
        <v>0</v>
      </c>
      <c r="P7665" s="98">
        <f t="shared" si="956"/>
        <v>264</v>
      </c>
      <c r="Q7665" s="98">
        <f t="shared" si="957"/>
        <v>0</v>
      </c>
      <c r="R7665" s="98">
        <f t="shared" si="958"/>
        <v>0</v>
      </c>
      <c r="S7665" s="105">
        <f t="shared" si="959"/>
        <v>0</v>
      </c>
      <c r="T7665" s="8" t="str">
        <f>IF(I7665=0,"",(INDEX('AWR Data'!A$1:E$8823,MATCH(A7665,'AWR Data'!A$1:A$8823,0),4)))</f>
        <v/>
      </c>
    </row>
    <row r="7666" spans="1:20" ht="20" customHeight="1">
      <c r="A7666" s="14" t="s">
        <v>15146</v>
      </c>
      <c r="B7666" s="14" t="s">
        <v>516</v>
      </c>
      <c r="C7666" s="14" t="s">
        <v>15147</v>
      </c>
      <c r="E7666" s="74">
        <v>46</v>
      </c>
      <c r="F7666" s="74">
        <v>3000</v>
      </c>
      <c r="G7666" s="74">
        <f t="shared" si="952"/>
        <v>552</v>
      </c>
      <c r="H7666" s="80">
        <f t="shared" si="953"/>
        <v>0.184</v>
      </c>
      <c r="I7666" s="74">
        <f>INDEX('AWR Data'!A$1:E$8825,MATCH(A7666,'AWR Data'!A$1:A$8825,0),5)</f>
        <v>0</v>
      </c>
      <c r="J7666" s="74">
        <f t="shared" si="954"/>
        <v>0</v>
      </c>
      <c r="K7666" s="105">
        <f t="shared" si="955"/>
        <v>0</v>
      </c>
      <c r="L7666" s="75">
        <v>0</v>
      </c>
      <c r="M7666" s="75">
        <v>0</v>
      </c>
      <c r="N7666" s="75">
        <v>0</v>
      </c>
      <c r="O7666" s="105">
        <v>0</v>
      </c>
      <c r="P7666" s="98">
        <f t="shared" si="956"/>
        <v>552</v>
      </c>
      <c r="Q7666" s="98">
        <f t="shared" si="957"/>
        <v>0</v>
      </c>
      <c r="R7666" s="98">
        <f t="shared" si="958"/>
        <v>0</v>
      </c>
      <c r="S7666" s="105">
        <f t="shared" si="959"/>
        <v>0</v>
      </c>
      <c r="T7666" s="8" t="str">
        <f>IF(I7666=0,"",(INDEX('AWR Data'!A$1:E$8823,MATCH(A7666,'AWR Data'!A$1:A$8823,0),4)))</f>
        <v/>
      </c>
    </row>
    <row r="7667" spans="1:20" ht="20" customHeight="1">
      <c r="A7667" s="14" t="s">
        <v>15148</v>
      </c>
      <c r="B7667" s="14" t="s">
        <v>1472</v>
      </c>
      <c r="C7667" s="14" t="s">
        <v>15149</v>
      </c>
      <c r="E7667" s="74">
        <v>320</v>
      </c>
      <c r="F7667" s="74">
        <v>111000</v>
      </c>
      <c r="G7667" s="74">
        <f t="shared" si="952"/>
        <v>3840</v>
      </c>
      <c r="H7667" s="80">
        <f t="shared" si="953"/>
        <v>3.4594594594594595E-2</v>
      </c>
      <c r="I7667" s="74">
        <f>INDEX('AWR Data'!A$1:E$8825,MATCH(A7667,'AWR Data'!A$1:A$8825,0),5)</f>
        <v>0</v>
      </c>
      <c r="J7667" s="74">
        <f t="shared" si="954"/>
        <v>0</v>
      </c>
      <c r="K7667" s="105">
        <f t="shared" si="955"/>
        <v>0</v>
      </c>
      <c r="L7667" s="75">
        <v>0</v>
      </c>
      <c r="M7667" s="75">
        <v>0</v>
      </c>
      <c r="N7667" s="75">
        <v>0</v>
      </c>
      <c r="O7667" s="105">
        <v>0</v>
      </c>
      <c r="P7667" s="98">
        <f t="shared" si="956"/>
        <v>3840</v>
      </c>
      <c r="Q7667" s="98">
        <f t="shared" si="957"/>
        <v>0</v>
      </c>
      <c r="R7667" s="98">
        <f t="shared" si="958"/>
        <v>0</v>
      </c>
      <c r="S7667" s="105">
        <f t="shared" si="959"/>
        <v>0</v>
      </c>
      <c r="T7667" s="8" t="str">
        <f>IF(I7667=0,"",(INDEX('AWR Data'!A$1:E$8823,MATCH(A7667,'AWR Data'!A$1:A$8823,0),4)))</f>
        <v/>
      </c>
    </row>
    <row r="7668" spans="1:20" ht="20" customHeight="1">
      <c r="A7668" s="14" t="s">
        <v>15150</v>
      </c>
      <c r="B7668" s="14" t="s">
        <v>1810</v>
      </c>
      <c r="C7668" s="14" t="s">
        <v>15151</v>
      </c>
      <c r="E7668" s="74">
        <v>28</v>
      </c>
      <c r="F7668" s="74">
        <v>4790</v>
      </c>
      <c r="G7668" s="74">
        <f t="shared" si="952"/>
        <v>336</v>
      </c>
      <c r="H7668" s="80">
        <f t="shared" si="953"/>
        <v>7.0146137787056362E-2</v>
      </c>
      <c r="I7668" s="74">
        <f>INDEX('AWR Data'!A$1:E$8825,MATCH(A7668,'AWR Data'!A$1:A$8825,0),5)</f>
        <v>0</v>
      </c>
      <c r="J7668" s="74">
        <f t="shared" si="954"/>
        <v>0</v>
      </c>
      <c r="K7668" s="105">
        <f t="shared" si="955"/>
        <v>0</v>
      </c>
      <c r="L7668" s="75">
        <v>0</v>
      </c>
      <c r="M7668" s="75">
        <v>0</v>
      </c>
      <c r="N7668" s="75">
        <v>0</v>
      </c>
      <c r="O7668" s="105">
        <v>0</v>
      </c>
      <c r="P7668" s="98">
        <f t="shared" si="956"/>
        <v>336</v>
      </c>
      <c r="Q7668" s="98">
        <f t="shared" si="957"/>
        <v>0</v>
      </c>
      <c r="R7668" s="98">
        <f t="shared" si="958"/>
        <v>0</v>
      </c>
      <c r="S7668" s="105">
        <f t="shared" si="959"/>
        <v>0</v>
      </c>
      <c r="T7668" s="8" t="str">
        <f>IF(I7668=0,"",(INDEX('AWR Data'!A$1:E$8823,MATCH(A7668,'AWR Data'!A$1:A$8823,0),4)))</f>
        <v/>
      </c>
    </row>
    <row r="7669" spans="1:20" ht="20" customHeight="1">
      <c r="A7669" s="14" t="s">
        <v>15152</v>
      </c>
      <c r="B7669" s="14" t="s">
        <v>989</v>
      </c>
      <c r="C7669" s="14" t="s">
        <v>15153</v>
      </c>
      <c r="E7669" s="74">
        <v>110</v>
      </c>
      <c r="F7669" s="74">
        <v>133000</v>
      </c>
      <c r="G7669" s="74">
        <f t="shared" si="952"/>
        <v>1320</v>
      </c>
      <c r="H7669" s="80">
        <f t="shared" si="953"/>
        <v>9.9248120300751887E-3</v>
      </c>
      <c r="I7669" s="74">
        <f>INDEX('AWR Data'!A$1:E$8825,MATCH(A7669,'AWR Data'!A$1:A$8825,0),5)</f>
        <v>0</v>
      </c>
      <c r="J7669" s="74">
        <f t="shared" si="954"/>
        <v>0</v>
      </c>
      <c r="K7669" s="105">
        <f t="shared" si="955"/>
        <v>0</v>
      </c>
      <c r="L7669" s="75">
        <v>0</v>
      </c>
      <c r="M7669" s="75">
        <v>0</v>
      </c>
      <c r="N7669" s="75">
        <v>0</v>
      </c>
      <c r="O7669" s="105">
        <v>0</v>
      </c>
      <c r="P7669" s="98">
        <f t="shared" si="956"/>
        <v>1320</v>
      </c>
      <c r="Q7669" s="98">
        <f t="shared" si="957"/>
        <v>0</v>
      </c>
      <c r="R7669" s="98">
        <f t="shared" si="958"/>
        <v>0</v>
      </c>
      <c r="S7669" s="105">
        <f t="shared" si="959"/>
        <v>0</v>
      </c>
      <c r="T7669" s="8" t="str">
        <f>IF(I7669=0,"",(INDEX('AWR Data'!A$1:E$8823,MATCH(A7669,'AWR Data'!A$1:A$8823,0),4)))</f>
        <v/>
      </c>
    </row>
    <row r="7670" spans="1:20" ht="20" customHeight="1">
      <c r="A7670" s="14" t="s">
        <v>15154</v>
      </c>
      <c r="B7670" s="14" t="s">
        <v>989</v>
      </c>
      <c r="C7670" s="14" t="s">
        <v>15155</v>
      </c>
      <c r="E7670" s="74">
        <v>36</v>
      </c>
      <c r="F7670" s="74">
        <v>30700</v>
      </c>
      <c r="G7670" s="74">
        <f t="shared" si="952"/>
        <v>432</v>
      </c>
      <c r="H7670" s="80">
        <f t="shared" si="953"/>
        <v>1.4071661237785017E-2</v>
      </c>
      <c r="I7670" s="74">
        <f>INDEX('AWR Data'!A$1:E$8825,MATCH(A7670,'AWR Data'!A$1:A$8825,0),5)</f>
        <v>0</v>
      </c>
      <c r="J7670" s="74">
        <f t="shared" si="954"/>
        <v>0</v>
      </c>
      <c r="K7670" s="105">
        <f t="shared" si="955"/>
        <v>0</v>
      </c>
      <c r="L7670" s="75">
        <v>0</v>
      </c>
      <c r="M7670" s="75">
        <v>0</v>
      </c>
      <c r="N7670" s="75">
        <v>0</v>
      </c>
      <c r="O7670" s="105">
        <v>0</v>
      </c>
      <c r="P7670" s="98">
        <f t="shared" si="956"/>
        <v>432</v>
      </c>
      <c r="Q7670" s="98">
        <f t="shared" si="957"/>
        <v>0</v>
      </c>
      <c r="R7670" s="98">
        <f t="shared" si="958"/>
        <v>0</v>
      </c>
      <c r="S7670" s="105">
        <f t="shared" si="959"/>
        <v>0</v>
      </c>
      <c r="T7670" s="8" t="str">
        <f>IF(I7670=0,"",(INDEX('AWR Data'!A$1:E$8823,MATCH(A7670,'AWR Data'!A$1:A$8823,0),4)))</f>
        <v/>
      </c>
    </row>
    <row r="7671" spans="1:20" ht="20" customHeight="1">
      <c r="A7671" s="14" t="s">
        <v>15156</v>
      </c>
      <c r="B7671" s="14" t="s">
        <v>920</v>
      </c>
      <c r="C7671" s="14" t="s">
        <v>15157</v>
      </c>
      <c r="E7671" s="74">
        <v>46</v>
      </c>
      <c r="F7671" s="74">
        <v>125000</v>
      </c>
      <c r="G7671" s="74">
        <f t="shared" si="952"/>
        <v>552</v>
      </c>
      <c r="H7671" s="80">
        <f t="shared" si="953"/>
        <v>4.4159999999999998E-3</v>
      </c>
      <c r="I7671" s="74">
        <f>INDEX('AWR Data'!A$1:E$8825,MATCH(A7671,'AWR Data'!A$1:A$8825,0),5)</f>
        <v>0</v>
      </c>
      <c r="J7671" s="74">
        <f t="shared" si="954"/>
        <v>0</v>
      </c>
      <c r="K7671" s="105">
        <f t="shared" si="955"/>
        <v>0</v>
      </c>
      <c r="L7671" s="75">
        <v>0</v>
      </c>
      <c r="M7671" s="75">
        <v>0</v>
      </c>
      <c r="N7671" s="75">
        <v>0</v>
      </c>
      <c r="O7671" s="105">
        <v>0</v>
      </c>
      <c r="P7671" s="98">
        <f t="shared" si="956"/>
        <v>552</v>
      </c>
      <c r="Q7671" s="98">
        <f t="shared" si="957"/>
        <v>0</v>
      </c>
      <c r="R7671" s="98">
        <f t="shared" si="958"/>
        <v>0</v>
      </c>
      <c r="S7671" s="105">
        <f t="shared" si="959"/>
        <v>0</v>
      </c>
      <c r="T7671" s="8" t="str">
        <f>IF(I7671=0,"",(INDEX('AWR Data'!A$1:E$8823,MATCH(A7671,'AWR Data'!A$1:A$8823,0),4)))</f>
        <v/>
      </c>
    </row>
    <row r="7672" spans="1:20" ht="20" customHeight="1">
      <c r="A7672" s="14" t="s">
        <v>14955</v>
      </c>
      <c r="B7672" s="14" t="s">
        <v>1570</v>
      </c>
      <c r="C7672" s="14" t="s">
        <v>14956</v>
      </c>
      <c r="E7672" s="74">
        <v>28</v>
      </c>
      <c r="F7672" s="74">
        <v>19900</v>
      </c>
      <c r="G7672" s="74">
        <f t="shared" si="952"/>
        <v>336</v>
      </c>
      <c r="H7672" s="80">
        <f t="shared" si="953"/>
        <v>1.6884422110552764E-2</v>
      </c>
      <c r="I7672" s="74">
        <f>INDEX('AWR Data'!A$1:E$8825,MATCH(A7672,'AWR Data'!A$1:A$8825,0),5)</f>
        <v>0</v>
      </c>
      <c r="J7672" s="74">
        <f t="shared" si="954"/>
        <v>0</v>
      </c>
      <c r="K7672" s="105">
        <f t="shared" si="955"/>
        <v>0</v>
      </c>
      <c r="L7672" s="75">
        <v>0</v>
      </c>
      <c r="M7672" s="75">
        <v>0</v>
      </c>
      <c r="N7672" s="75">
        <v>0</v>
      </c>
      <c r="O7672" s="105">
        <v>0</v>
      </c>
      <c r="P7672" s="98">
        <f t="shared" si="956"/>
        <v>336</v>
      </c>
      <c r="Q7672" s="98">
        <f t="shared" si="957"/>
        <v>0</v>
      </c>
      <c r="R7672" s="98">
        <f t="shared" si="958"/>
        <v>0</v>
      </c>
      <c r="S7672" s="105">
        <f t="shared" si="959"/>
        <v>0</v>
      </c>
      <c r="T7672" s="8" t="str">
        <f>IF(I7672=0,"",(INDEX('AWR Data'!A$1:E$8823,MATCH(A7672,'AWR Data'!A$1:A$8823,0),4)))</f>
        <v/>
      </c>
    </row>
    <row r="7673" spans="1:20" ht="20" customHeight="1">
      <c r="A7673" s="14" t="s">
        <v>14957</v>
      </c>
      <c r="B7673" s="14" t="s">
        <v>1570</v>
      </c>
      <c r="C7673" s="14" t="s">
        <v>14958</v>
      </c>
      <c r="E7673" s="74">
        <v>91</v>
      </c>
      <c r="F7673" s="74">
        <v>26500</v>
      </c>
      <c r="G7673" s="74">
        <f t="shared" si="952"/>
        <v>1092</v>
      </c>
      <c r="H7673" s="80">
        <f t="shared" si="953"/>
        <v>4.1207547169811322E-2</v>
      </c>
      <c r="I7673" s="74">
        <f>INDEX('AWR Data'!A$1:E$8825,MATCH(A7673,'AWR Data'!A$1:A$8825,0),5)</f>
        <v>0</v>
      </c>
      <c r="J7673" s="74">
        <f t="shared" si="954"/>
        <v>0</v>
      </c>
      <c r="K7673" s="105">
        <f t="shared" si="955"/>
        <v>0</v>
      </c>
      <c r="L7673" s="75">
        <v>0</v>
      </c>
      <c r="M7673" s="75">
        <v>0</v>
      </c>
      <c r="N7673" s="75">
        <v>0</v>
      </c>
      <c r="O7673" s="105">
        <v>0</v>
      </c>
      <c r="P7673" s="98">
        <f t="shared" si="956"/>
        <v>1092</v>
      </c>
      <c r="Q7673" s="98">
        <f t="shared" si="957"/>
        <v>0</v>
      </c>
      <c r="R7673" s="98">
        <f t="shared" si="958"/>
        <v>0</v>
      </c>
      <c r="S7673" s="105">
        <f t="shared" si="959"/>
        <v>0</v>
      </c>
      <c r="T7673" s="8" t="str">
        <f>IF(I7673=0,"",(INDEX('AWR Data'!A$1:E$8823,MATCH(A7673,'AWR Data'!A$1:A$8823,0),4)))</f>
        <v/>
      </c>
    </row>
    <row r="7674" spans="1:20" ht="20" customHeight="1">
      <c r="A7674" s="14" t="s">
        <v>14959</v>
      </c>
      <c r="B7674" s="14" t="s">
        <v>632</v>
      </c>
      <c r="C7674" s="14" t="s">
        <v>14960</v>
      </c>
      <c r="E7674" s="74">
        <v>36</v>
      </c>
      <c r="F7674" s="74">
        <v>17100</v>
      </c>
      <c r="G7674" s="74">
        <f t="shared" si="952"/>
        <v>432</v>
      </c>
      <c r="H7674" s="80">
        <f t="shared" si="953"/>
        <v>2.5263157894736842E-2</v>
      </c>
      <c r="I7674" s="74">
        <f>INDEX('AWR Data'!A$1:E$8825,MATCH(A7674,'AWR Data'!A$1:A$8825,0),5)</f>
        <v>0</v>
      </c>
      <c r="J7674" s="74">
        <f t="shared" si="954"/>
        <v>0</v>
      </c>
      <c r="K7674" s="105">
        <f t="shared" si="955"/>
        <v>0</v>
      </c>
      <c r="L7674" s="75">
        <v>0</v>
      </c>
      <c r="M7674" s="75">
        <v>0</v>
      </c>
      <c r="N7674" s="75">
        <v>0</v>
      </c>
      <c r="O7674" s="105">
        <v>0</v>
      </c>
      <c r="P7674" s="98">
        <f t="shared" si="956"/>
        <v>432</v>
      </c>
      <c r="Q7674" s="98">
        <f t="shared" si="957"/>
        <v>0</v>
      </c>
      <c r="R7674" s="98">
        <f t="shared" si="958"/>
        <v>0</v>
      </c>
      <c r="S7674" s="105">
        <f t="shared" si="959"/>
        <v>0</v>
      </c>
      <c r="T7674" s="8" t="str">
        <f>IF(I7674=0,"",(INDEX('AWR Data'!A$1:E$8823,MATCH(A7674,'AWR Data'!A$1:A$8823,0),4)))</f>
        <v/>
      </c>
    </row>
    <row r="7675" spans="1:20" ht="20" customHeight="1">
      <c r="A7675" s="14" t="s">
        <v>14961</v>
      </c>
      <c r="B7675" s="14" t="s">
        <v>2119</v>
      </c>
      <c r="C7675" s="14" t="s">
        <v>14962</v>
      </c>
      <c r="E7675" s="74">
        <v>46</v>
      </c>
      <c r="F7675" s="74">
        <v>5220</v>
      </c>
      <c r="G7675" s="74">
        <f t="shared" si="952"/>
        <v>552</v>
      </c>
      <c r="H7675" s="80">
        <f t="shared" si="953"/>
        <v>0.10574712643678161</v>
      </c>
      <c r="I7675" s="74">
        <f>INDEX('AWR Data'!A$1:E$8825,MATCH(A7675,'AWR Data'!A$1:A$8825,0),5)</f>
        <v>0</v>
      </c>
      <c r="J7675" s="74">
        <f t="shared" si="954"/>
        <v>0</v>
      </c>
      <c r="K7675" s="105">
        <f t="shared" si="955"/>
        <v>0</v>
      </c>
      <c r="L7675" s="75">
        <v>0</v>
      </c>
      <c r="M7675" s="75">
        <v>0</v>
      </c>
      <c r="N7675" s="75">
        <v>0</v>
      </c>
      <c r="O7675" s="105">
        <v>0</v>
      </c>
      <c r="P7675" s="98">
        <f t="shared" si="956"/>
        <v>552</v>
      </c>
      <c r="Q7675" s="98">
        <f t="shared" si="957"/>
        <v>0</v>
      </c>
      <c r="R7675" s="98">
        <f t="shared" si="958"/>
        <v>0</v>
      </c>
      <c r="S7675" s="105">
        <f t="shared" si="959"/>
        <v>0</v>
      </c>
      <c r="T7675" s="8" t="str">
        <f>IF(I7675=0,"",(INDEX('AWR Data'!A$1:E$8823,MATCH(A7675,'AWR Data'!A$1:A$8823,0),4)))</f>
        <v/>
      </c>
    </row>
    <row r="7676" spans="1:20" ht="20" customHeight="1">
      <c r="A7676" s="14" t="s">
        <v>14761</v>
      </c>
      <c r="B7676" s="14" t="s">
        <v>513</v>
      </c>
      <c r="C7676" s="14" t="s">
        <v>14762</v>
      </c>
      <c r="E7676" s="74">
        <v>28</v>
      </c>
      <c r="F7676" s="74">
        <v>1940</v>
      </c>
      <c r="G7676" s="74">
        <f t="shared" si="952"/>
        <v>336</v>
      </c>
      <c r="H7676" s="80">
        <f t="shared" si="953"/>
        <v>0.17319587628865979</v>
      </c>
      <c r="I7676" s="74">
        <f>INDEX('AWR Data'!A$1:E$8825,MATCH(A7676,'AWR Data'!A$1:A$8825,0),5)</f>
        <v>0</v>
      </c>
      <c r="J7676" s="74">
        <f t="shared" si="954"/>
        <v>0</v>
      </c>
      <c r="K7676" s="105">
        <f t="shared" si="955"/>
        <v>0</v>
      </c>
      <c r="L7676" s="75">
        <v>0</v>
      </c>
      <c r="M7676" s="75">
        <v>0</v>
      </c>
      <c r="N7676" s="75">
        <v>0</v>
      </c>
      <c r="O7676" s="105">
        <v>0</v>
      </c>
      <c r="P7676" s="98">
        <f t="shared" si="956"/>
        <v>336</v>
      </c>
      <c r="Q7676" s="98">
        <f t="shared" si="957"/>
        <v>0</v>
      </c>
      <c r="R7676" s="98">
        <f t="shared" si="958"/>
        <v>0</v>
      </c>
      <c r="S7676" s="105">
        <f t="shared" si="959"/>
        <v>0</v>
      </c>
      <c r="T7676" s="8" t="str">
        <f>IF(I7676=0,"",(INDEX('AWR Data'!A$1:E$8823,MATCH(A7676,'AWR Data'!A$1:A$8823,0),4)))</f>
        <v/>
      </c>
    </row>
    <row r="7677" spans="1:20" ht="20" customHeight="1">
      <c r="A7677" s="14" t="s">
        <v>14763</v>
      </c>
      <c r="B7677" s="14" t="s">
        <v>989</v>
      </c>
      <c r="C7677" s="14" t="s">
        <v>14764</v>
      </c>
      <c r="E7677" s="74">
        <v>46</v>
      </c>
      <c r="F7677" s="74">
        <v>2340</v>
      </c>
      <c r="G7677" s="74">
        <f t="shared" si="952"/>
        <v>552</v>
      </c>
      <c r="H7677" s="80">
        <f t="shared" si="953"/>
        <v>0.23589743589743589</v>
      </c>
      <c r="I7677" s="74">
        <f>INDEX('AWR Data'!A$1:E$8825,MATCH(A7677,'AWR Data'!A$1:A$8825,0),5)</f>
        <v>0</v>
      </c>
      <c r="J7677" s="74">
        <f t="shared" si="954"/>
        <v>0</v>
      </c>
      <c r="K7677" s="105">
        <f t="shared" si="955"/>
        <v>0</v>
      </c>
      <c r="L7677" s="75">
        <v>0</v>
      </c>
      <c r="M7677" s="75">
        <v>0</v>
      </c>
      <c r="N7677" s="75">
        <v>0</v>
      </c>
      <c r="O7677" s="105">
        <v>0</v>
      </c>
      <c r="P7677" s="98">
        <f t="shared" si="956"/>
        <v>552</v>
      </c>
      <c r="Q7677" s="98">
        <f t="shared" si="957"/>
        <v>0</v>
      </c>
      <c r="R7677" s="98">
        <f t="shared" si="958"/>
        <v>0</v>
      </c>
      <c r="S7677" s="105">
        <f t="shared" si="959"/>
        <v>0</v>
      </c>
      <c r="T7677" s="8" t="str">
        <f>IF(I7677=0,"",(INDEX('AWR Data'!A$1:E$8823,MATCH(A7677,'AWR Data'!A$1:A$8823,0),4)))</f>
        <v/>
      </c>
    </row>
    <row r="7678" spans="1:20" ht="20" customHeight="1">
      <c r="A7678" s="14" t="s">
        <v>14765</v>
      </c>
      <c r="B7678" s="14" t="s">
        <v>510</v>
      </c>
      <c r="C7678" s="14" t="s">
        <v>14766</v>
      </c>
      <c r="E7678" s="74">
        <v>73</v>
      </c>
      <c r="F7678" s="74">
        <v>41800</v>
      </c>
      <c r="G7678" s="74">
        <f t="shared" si="952"/>
        <v>876</v>
      </c>
      <c r="H7678" s="80">
        <f t="shared" si="953"/>
        <v>2.0956937799043063E-2</v>
      </c>
      <c r="I7678" s="74">
        <f>INDEX('AWR Data'!A$1:E$8825,MATCH(A7678,'AWR Data'!A$1:A$8825,0),5)</f>
        <v>0</v>
      </c>
      <c r="J7678" s="74">
        <f t="shared" si="954"/>
        <v>0</v>
      </c>
      <c r="K7678" s="105">
        <f t="shared" si="955"/>
        <v>0</v>
      </c>
      <c r="L7678" s="75">
        <v>0</v>
      </c>
      <c r="M7678" s="75">
        <v>0</v>
      </c>
      <c r="N7678" s="75">
        <v>0</v>
      </c>
      <c r="O7678" s="105">
        <v>0</v>
      </c>
      <c r="P7678" s="98">
        <f t="shared" si="956"/>
        <v>876</v>
      </c>
      <c r="Q7678" s="98">
        <f t="shared" si="957"/>
        <v>0</v>
      </c>
      <c r="R7678" s="98">
        <f t="shared" si="958"/>
        <v>0</v>
      </c>
      <c r="S7678" s="105">
        <f t="shared" si="959"/>
        <v>0</v>
      </c>
      <c r="T7678" s="8" t="str">
        <f>IF(I7678=0,"",(INDEX('AWR Data'!A$1:E$8823,MATCH(A7678,'AWR Data'!A$1:A$8823,0),4)))</f>
        <v/>
      </c>
    </row>
    <row r="7679" spans="1:20" ht="20" customHeight="1">
      <c r="A7679" s="14" t="s">
        <v>14767</v>
      </c>
      <c r="B7679" s="14" t="s">
        <v>576</v>
      </c>
      <c r="C7679" s="14" t="s">
        <v>14768</v>
      </c>
      <c r="E7679" s="74">
        <v>1300</v>
      </c>
      <c r="F7679" s="74">
        <v>11900</v>
      </c>
      <c r="G7679" s="74">
        <f t="shared" si="952"/>
        <v>15600</v>
      </c>
      <c r="H7679" s="80">
        <f t="shared" si="953"/>
        <v>1.3109243697478992</v>
      </c>
      <c r="I7679" s="74">
        <f>INDEX('AWR Data'!A$1:E$8825,MATCH(A7679,'AWR Data'!A$1:A$8825,0),5)</f>
        <v>0</v>
      </c>
      <c r="J7679" s="74">
        <f t="shared" si="954"/>
        <v>0</v>
      </c>
      <c r="K7679" s="105">
        <f t="shared" si="955"/>
        <v>0</v>
      </c>
      <c r="L7679" s="75">
        <v>0</v>
      </c>
      <c r="M7679" s="75">
        <v>0</v>
      </c>
      <c r="N7679" s="75">
        <v>0</v>
      </c>
      <c r="O7679" s="105">
        <v>0</v>
      </c>
      <c r="P7679" s="98">
        <f t="shared" si="956"/>
        <v>15600</v>
      </c>
      <c r="Q7679" s="98">
        <f t="shared" si="957"/>
        <v>0</v>
      </c>
      <c r="R7679" s="98">
        <f t="shared" si="958"/>
        <v>0</v>
      </c>
      <c r="S7679" s="105">
        <f t="shared" si="959"/>
        <v>0</v>
      </c>
      <c r="T7679" s="8" t="str">
        <f>IF(I7679=0,"",(INDEX('AWR Data'!A$1:E$8823,MATCH(A7679,'AWR Data'!A$1:A$8823,0),4)))</f>
        <v/>
      </c>
    </row>
    <row r="7680" spans="1:20" ht="20" customHeight="1">
      <c r="A7680" s="14" t="s">
        <v>14769</v>
      </c>
      <c r="B7680" s="14" t="s">
        <v>510</v>
      </c>
      <c r="C7680" s="14" t="s">
        <v>14770</v>
      </c>
      <c r="E7680" s="74">
        <v>210</v>
      </c>
      <c r="F7680" s="74">
        <v>47400</v>
      </c>
      <c r="G7680" s="74">
        <f t="shared" si="952"/>
        <v>2520</v>
      </c>
      <c r="H7680" s="80">
        <f t="shared" si="953"/>
        <v>5.3164556962025315E-2</v>
      </c>
      <c r="I7680" s="74">
        <f>INDEX('AWR Data'!A$1:E$8825,MATCH(A7680,'AWR Data'!A$1:A$8825,0),5)</f>
        <v>0</v>
      </c>
      <c r="J7680" s="74">
        <f t="shared" si="954"/>
        <v>0</v>
      </c>
      <c r="K7680" s="105">
        <f t="shared" si="955"/>
        <v>0</v>
      </c>
      <c r="L7680" s="75">
        <v>0</v>
      </c>
      <c r="M7680" s="75">
        <v>0</v>
      </c>
      <c r="N7680" s="75">
        <v>0</v>
      </c>
      <c r="O7680" s="105">
        <v>0</v>
      </c>
      <c r="P7680" s="98">
        <f t="shared" si="956"/>
        <v>2520</v>
      </c>
      <c r="Q7680" s="98">
        <f t="shared" si="957"/>
        <v>0</v>
      </c>
      <c r="R7680" s="98">
        <f t="shared" si="958"/>
        <v>0</v>
      </c>
      <c r="S7680" s="105">
        <f t="shared" si="959"/>
        <v>0</v>
      </c>
      <c r="T7680" s="8" t="str">
        <f>IF(I7680=0,"",(INDEX('AWR Data'!A$1:E$8823,MATCH(A7680,'AWR Data'!A$1:A$8823,0),4)))</f>
        <v/>
      </c>
    </row>
    <row r="7681" spans="1:20" ht="20" customHeight="1">
      <c r="A7681" s="14" t="s">
        <v>14771</v>
      </c>
      <c r="B7681" s="14" t="s">
        <v>510</v>
      </c>
      <c r="C7681" s="14" t="s">
        <v>14772</v>
      </c>
      <c r="E7681" s="74">
        <v>140</v>
      </c>
      <c r="F7681" s="74">
        <v>50900</v>
      </c>
      <c r="G7681" s="74">
        <f t="shared" si="952"/>
        <v>1680</v>
      </c>
      <c r="H7681" s="80">
        <f t="shared" si="953"/>
        <v>3.3005893909626716E-2</v>
      </c>
      <c r="I7681" s="74">
        <f>INDEX('AWR Data'!A$1:E$8825,MATCH(A7681,'AWR Data'!A$1:A$8825,0),5)</f>
        <v>0</v>
      </c>
      <c r="J7681" s="74">
        <f t="shared" si="954"/>
        <v>0</v>
      </c>
      <c r="K7681" s="105">
        <f t="shared" si="955"/>
        <v>0</v>
      </c>
      <c r="L7681" s="75">
        <v>0</v>
      </c>
      <c r="M7681" s="75">
        <v>0</v>
      </c>
      <c r="N7681" s="75">
        <v>0</v>
      </c>
      <c r="O7681" s="105">
        <v>0</v>
      </c>
      <c r="P7681" s="98">
        <f t="shared" si="956"/>
        <v>1680</v>
      </c>
      <c r="Q7681" s="98">
        <f t="shared" si="957"/>
        <v>0</v>
      </c>
      <c r="R7681" s="98">
        <f t="shared" si="958"/>
        <v>0</v>
      </c>
      <c r="S7681" s="105">
        <f t="shared" si="959"/>
        <v>0</v>
      </c>
      <c r="T7681" s="8" t="str">
        <f>IF(I7681=0,"",(INDEX('AWR Data'!A$1:E$8823,MATCH(A7681,'AWR Data'!A$1:A$8823,0),4)))</f>
        <v/>
      </c>
    </row>
    <row r="7682" spans="1:20" ht="20" customHeight="1">
      <c r="A7682" s="14" t="s">
        <v>14773</v>
      </c>
      <c r="B7682" s="14" t="s">
        <v>339</v>
      </c>
      <c r="C7682" s="14" t="s">
        <v>14774</v>
      </c>
      <c r="E7682" s="74">
        <v>91</v>
      </c>
      <c r="F7682" s="74">
        <v>3060</v>
      </c>
      <c r="G7682" s="74">
        <f t="shared" si="952"/>
        <v>1092</v>
      </c>
      <c r="H7682" s="80">
        <f t="shared" si="953"/>
        <v>0.35686274509803922</v>
      </c>
      <c r="I7682" s="74">
        <f>INDEX('AWR Data'!A$1:E$8825,MATCH(A7682,'AWR Data'!A$1:A$8825,0),5)</f>
        <v>0</v>
      </c>
      <c r="J7682" s="74">
        <f t="shared" si="954"/>
        <v>0</v>
      </c>
      <c r="K7682" s="105">
        <f t="shared" si="955"/>
        <v>0</v>
      </c>
      <c r="L7682" s="75">
        <v>0</v>
      </c>
      <c r="M7682" s="75">
        <v>0</v>
      </c>
      <c r="N7682" s="75">
        <v>0</v>
      </c>
      <c r="O7682" s="105">
        <v>0</v>
      </c>
      <c r="P7682" s="98">
        <f t="shared" si="956"/>
        <v>1092</v>
      </c>
      <c r="Q7682" s="98">
        <f t="shared" si="957"/>
        <v>0</v>
      </c>
      <c r="R7682" s="98">
        <f t="shared" si="958"/>
        <v>0</v>
      </c>
      <c r="S7682" s="105">
        <f t="shared" si="959"/>
        <v>0</v>
      </c>
      <c r="T7682" s="8" t="str">
        <f>IF(I7682=0,"",(INDEX('AWR Data'!A$1:E$8823,MATCH(A7682,'AWR Data'!A$1:A$8823,0),4)))</f>
        <v/>
      </c>
    </row>
    <row r="7683" spans="1:20" ht="20" customHeight="1">
      <c r="A7683" s="14" t="s">
        <v>14775</v>
      </c>
      <c r="B7683" s="14" t="s">
        <v>516</v>
      </c>
      <c r="C7683" s="14" t="s">
        <v>14776</v>
      </c>
      <c r="E7683" s="74">
        <v>140</v>
      </c>
      <c r="F7683" s="74">
        <v>41400</v>
      </c>
      <c r="G7683" s="74">
        <f t="shared" si="952"/>
        <v>1680</v>
      </c>
      <c r="H7683" s="80">
        <f t="shared" si="953"/>
        <v>4.0579710144927533E-2</v>
      </c>
      <c r="I7683" s="74">
        <f>INDEX('AWR Data'!A$1:E$8825,MATCH(A7683,'AWR Data'!A$1:A$8825,0),5)</f>
        <v>0</v>
      </c>
      <c r="J7683" s="74">
        <f t="shared" si="954"/>
        <v>0</v>
      </c>
      <c r="K7683" s="105">
        <f t="shared" si="955"/>
        <v>0</v>
      </c>
      <c r="L7683" s="75">
        <v>0</v>
      </c>
      <c r="M7683" s="75">
        <v>0</v>
      </c>
      <c r="N7683" s="75">
        <v>0</v>
      </c>
      <c r="O7683" s="105">
        <v>0</v>
      </c>
      <c r="P7683" s="98">
        <f t="shared" si="956"/>
        <v>1680</v>
      </c>
      <c r="Q7683" s="98">
        <f t="shared" si="957"/>
        <v>0</v>
      </c>
      <c r="R7683" s="98">
        <f t="shared" si="958"/>
        <v>0</v>
      </c>
      <c r="S7683" s="105">
        <f t="shared" si="959"/>
        <v>0</v>
      </c>
      <c r="T7683" s="8" t="str">
        <f>IF(I7683=0,"",(INDEX('AWR Data'!A$1:E$8823,MATCH(A7683,'AWR Data'!A$1:A$8823,0),4)))</f>
        <v/>
      </c>
    </row>
    <row r="7684" spans="1:20" ht="20" customHeight="1">
      <c r="A7684" s="14" t="s">
        <v>14777</v>
      </c>
      <c r="B7684" s="14" t="s">
        <v>568</v>
      </c>
      <c r="E7684" s="74">
        <v>46</v>
      </c>
      <c r="F7684" s="74">
        <v>3110</v>
      </c>
      <c r="G7684" s="74">
        <f t="shared" si="952"/>
        <v>552</v>
      </c>
      <c r="H7684" s="80">
        <f t="shared" si="953"/>
        <v>0.17749196141479098</v>
      </c>
      <c r="I7684" s="74">
        <f>INDEX('AWR Data'!A$1:E$8825,MATCH(A7684,'AWR Data'!A$1:A$8825,0),5)</f>
        <v>0</v>
      </c>
      <c r="J7684" s="74">
        <f t="shared" si="954"/>
        <v>0</v>
      </c>
      <c r="K7684" s="105">
        <f t="shared" si="955"/>
        <v>0</v>
      </c>
      <c r="L7684" s="75">
        <v>0</v>
      </c>
      <c r="M7684" s="75">
        <v>0</v>
      </c>
      <c r="N7684" s="75">
        <v>0</v>
      </c>
      <c r="O7684" s="105">
        <v>0</v>
      </c>
      <c r="P7684" s="98">
        <f t="shared" si="956"/>
        <v>552</v>
      </c>
      <c r="Q7684" s="98">
        <f t="shared" si="957"/>
        <v>0</v>
      </c>
      <c r="R7684" s="98">
        <f t="shared" si="958"/>
        <v>0</v>
      </c>
      <c r="S7684" s="105">
        <f t="shared" si="959"/>
        <v>0</v>
      </c>
      <c r="T7684" s="8" t="str">
        <f>IF(I7684=0,"",(INDEX('AWR Data'!A$1:E$8823,MATCH(A7684,'AWR Data'!A$1:A$8823,0),4)))</f>
        <v/>
      </c>
    </row>
    <row r="7685" spans="1:20" ht="20" customHeight="1">
      <c r="A7685" s="14" t="s">
        <v>14778</v>
      </c>
      <c r="B7685" s="14" t="s">
        <v>1110</v>
      </c>
      <c r="C7685" s="14" t="s">
        <v>14984</v>
      </c>
      <c r="E7685" s="74">
        <v>210</v>
      </c>
      <c r="F7685" s="74">
        <v>65200</v>
      </c>
      <c r="G7685" s="74">
        <f t="shared" si="952"/>
        <v>2520</v>
      </c>
      <c r="H7685" s="80">
        <f t="shared" si="953"/>
        <v>3.8650306748466257E-2</v>
      </c>
      <c r="I7685" s="74">
        <f>INDEX('AWR Data'!A$1:E$8825,MATCH(A7685,'AWR Data'!A$1:A$8825,0),5)</f>
        <v>0</v>
      </c>
      <c r="J7685" s="74">
        <f t="shared" si="954"/>
        <v>0</v>
      </c>
      <c r="K7685" s="105">
        <f t="shared" si="955"/>
        <v>0</v>
      </c>
      <c r="L7685" s="75">
        <v>0</v>
      </c>
      <c r="M7685" s="75">
        <v>0</v>
      </c>
      <c r="N7685" s="75">
        <v>0</v>
      </c>
      <c r="O7685" s="105">
        <v>0</v>
      </c>
      <c r="P7685" s="98">
        <f t="shared" si="956"/>
        <v>2520</v>
      </c>
      <c r="Q7685" s="98">
        <f t="shared" si="957"/>
        <v>0</v>
      </c>
      <c r="R7685" s="98">
        <f t="shared" si="958"/>
        <v>0</v>
      </c>
      <c r="S7685" s="105">
        <f t="shared" si="959"/>
        <v>0</v>
      </c>
      <c r="T7685" s="8" t="str">
        <f>IF(I7685=0,"",(INDEX('AWR Data'!A$1:E$8823,MATCH(A7685,'AWR Data'!A$1:A$8823,0),4)))</f>
        <v/>
      </c>
    </row>
    <row r="7686" spans="1:20" ht="20" customHeight="1">
      <c r="A7686" s="14" t="s">
        <v>14985</v>
      </c>
      <c r="B7686" s="14" t="s">
        <v>2346</v>
      </c>
      <c r="C7686" s="14" t="s">
        <v>14986</v>
      </c>
      <c r="E7686" s="74">
        <v>73</v>
      </c>
      <c r="F7686" s="74">
        <v>7000</v>
      </c>
      <c r="G7686" s="74">
        <f t="shared" ref="G7686:G7749" si="960">+E7686*12</f>
        <v>876</v>
      </c>
      <c r="H7686" s="80">
        <f t="shared" ref="H7686:H7749" si="961">IF(G7686&gt;0,(IF(F7686&gt;0,G7686/F7686,1000)),0)</f>
        <v>0.12514285714285714</v>
      </c>
      <c r="I7686" s="74">
        <f>INDEX('AWR Data'!A$1:E$8825,MATCH(A7686,'AWR Data'!A$1:A$8825,0),5)</f>
        <v>0</v>
      </c>
      <c r="J7686" s="74">
        <f t="shared" ref="J7686:J7749" si="962">IF(I7686=0,0,IF(I7686&gt;0,IF(I7686&lt;11,G7686,IF(I7686&lt;21,(G7686*0.32),IF(I7686&lt;31,(G7686*0.07),0)))))</f>
        <v>0</v>
      </c>
      <c r="K7686" s="105">
        <f t="shared" ref="K7686:K7749" si="963">IF(G7686,J7686/G7686,0)</f>
        <v>0</v>
      </c>
      <c r="L7686" s="75">
        <v>0</v>
      </c>
      <c r="M7686" s="75">
        <v>0</v>
      </c>
      <c r="N7686" s="75">
        <v>0</v>
      </c>
      <c r="O7686" s="105">
        <v>0</v>
      </c>
      <c r="P7686" s="98">
        <f t="shared" ref="P7686:P7749" si="964">+G7686-L7686</f>
        <v>876</v>
      </c>
      <c r="Q7686" s="98">
        <f t="shared" ref="Q7686:Q7749" si="965">IF(I7686=0,I7686-M7686,IF(M7686,IF(I7686=0,(M7686-0),M7686-I7686),I7686))</f>
        <v>0</v>
      </c>
      <c r="R7686" s="98">
        <f t="shared" ref="R7686:R7749" si="966">+J7686-N7686</f>
        <v>0</v>
      </c>
      <c r="S7686" s="105">
        <f t="shared" ref="S7686:S7749" si="967">+K7686-O7686</f>
        <v>0</v>
      </c>
      <c r="T7686" s="8" t="str">
        <f>IF(I7686=0,"",(INDEX('AWR Data'!A$1:E$8823,MATCH(A7686,'AWR Data'!A$1:A$8823,0),4)))</f>
        <v/>
      </c>
    </row>
    <row r="7687" spans="1:20" ht="20" customHeight="1">
      <c r="A7687" s="14" t="s">
        <v>14987</v>
      </c>
      <c r="B7687" s="14" t="s">
        <v>501</v>
      </c>
      <c r="C7687" s="14" t="s">
        <v>14988</v>
      </c>
      <c r="E7687" s="74">
        <v>91</v>
      </c>
      <c r="F7687" s="74">
        <v>6630</v>
      </c>
      <c r="G7687" s="74">
        <f t="shared" si="960"/>
        <v>1092</v>
      </c>
      <c r="H7687" s="80">
        <f t="shared" si="961"/>
        <v>0.16470588235294117</v>
      </c>
      <c r="I7687" s="74">
        <f>INDEX('AWR Data'!A$1:E$8825,MATCH(A7687,'AWR Data'!A$1:A$8825,0),5)</f>
        <v>0</v>
      </c>
      <c r="J7687" s="74">
        <f t="shared" si="962"/>
        <v>0</v>
      </c>
      <c r="K7687" s="105">
        <f t="shared" si="963"/>
        <v>0</v>
      </c>
      <c r="L7687" s="75">
        <v>0</v>
      </c>
      <c r="M7687" s="75">
        <v>0</v>
      </c>
      <c r="N7687" s="75">
        <v>0</v>
      </c>
      <c r="O7687" s="105">
        <v>0</v>
      </c>
      <c r="P7687" s="98">
        <f t="shared" si="964"/>
        <v>1092</v>
      </c>
      <c r="Q7687" s="98">
        <f t="shared" si="965"/>
        <v>0</v>
      </c>
      <c r="R7687" s="98">
        <f t="shared" si="966"/>
        <v>0</v>
      </c>
      <c r="S7687" s="105">
        <f t="shared" si="967"/>
        <v>0</v>
      </c>
      <c r="T7687" s="8" t="str">
        <f>IF(I7687=0,"",(INDEX('AWR Data'!A$1:E$8823,MATCH(A7687,'AWR Data'!A$1:A$8823,0),4)))</f>
        <v/>
      </c>
    </row>
    <row r="7688" spans="1:20" ht="20" customHeight="1">
      <c r="A7688" s="14" t="s">
        <v>14989</v>
      </c>
      <c r="B7688" s="14" t="s">
        <v>516</v>
      </c>
      <c r="C7688" s="14" t="s">
        <v>14990</v>
      </c>
      <c r="E7688" s="74">
        <v>170</v>
      </c>
      <c r="F7688" s="74">
        <v>46500</v>
      </c>
      <c r="G7688" s="74">
        <f t="shared" si="960"/>
        <v>2040</v>
      </c>
      <c r="H7688" s="80">
        <f t="shared" si="961"/>
        <v>4.3870967741935482E-2</v>
      </c>
      <c r="I7688" s="74">
        <f>INDEX('AWR Data'!A$1:E$8825,MATCH(A7688,'AWR Data'!A$1:A$8825,0),5)</f>
        <v>0</v>
      </c>
      <c r="J7688" s="74">
        <f t="shared" si="962"/>
        <v>0</v>
      </c>
      <c r="K7688" s="105">
        <f t="shared" si="963"/>
        <v>0</v>
      </c>
      <c r="L7688" s="75">
        <v>0</v>
      </c>
      <c r="M7688" s="75">
        <v>0</v>
      </c>
      <c r="N7688" s="75">
        <v>0</v>
      </c>
      <c r="O7688" s="105">
        <v>0</v>
      </c>
      <c r="P7688" s="98">
        <f t="shared" si="964"/>
        <v>2040</v>
      </c>
      <c r="Q7688" s="98">
        <f t="shared" si="965"/>
        <v>0</v>
      </c>
      <c r="R7688" s="98">
        <f t="shared" si="966"/>
        <v>0</v>
      </c>
      <c r="S7688" s="105">
        <f t="shared" si="967"/>
        <v>0</v>
      </c>
      <c r="T7688" s="8" t="str">
        <f>IF(I7688=0,"",(INDEX('AWR Data'!A$1:E$8823,MATCH(A7688,'AWR Data'!A$1:A$8823,0),4)))</f>
        <v/>
      </c>
    </row>
    <row r="7689" spans="1:20" ht="20" customHeight="1">
      <c r="A7689" s="14" t="s">
        <v>14991</v>
      </c>
      <c r="B7689" s="14" t="s">
        <v>513</v>
      </c>
      <c r="C7689" s="14" t="s">
        <v>14786</v>
      </c>
      <c r="E7689" s="74">
        <v>58</v>
      </c>
      <c r="F7689" s="74">
        <v>18900</v>
      </c>
      <c r="G7689" s="74">
        <f t="shared" si="960"/>
        <v>696</v>
      </c>
      <c r="H7689" s="80">
        <f t="shared" si="961"/>
        <v>3.6825396825396824E-2</v>
      </c>
      <c r="I7689" s="74">
        <f>INDEX('AWR Data'!A$1:E$8825,MATCH(A7689,'AWR Data'!A$1:A$8825,0),5)</f>
        <v>0</v>
      </c>
      <c r="J7689" s="74">
        <f t="shared" si="962"/>
        <v>0</v>
      </c>
      <c r="K7689" s="105">
        <f t="shared" si="963"/>
        <v>0</v>
      </c>
      <c r="L7689" s="75">
        <v>0</v>
      </c>
      <c r="M7689" s="75">
        <v>0</v>
      </c>
      <c r="N7689" s="75">
        <v>0</v>
      </c>
      <c r="O7689" s="105">
        <v>0</v>
      </c>
      <c r="P7689" s="98">
        <f t="shared" si="964"/>
        <v>696</v>
      </c>
      <c r="Q7689" s="98">
        <f t="shared" si="965"/>
        <v>0</v>
      </c>
      <c r="R7689" s="98">
        <f t="shared" si="966"/>
        <v>0</v>
      </c>
      <c r="S7689" s="105">
        <f t="shared" si="967"/>
        <v>0</v>
      </c>
      <c r="T7689" s="8" t="str">
        <f>IF(I7689=0,"",(INDEX('AWR Data'!A$1:E$8823,MATCH(A7689,'AWR Data'!A$1:A$8823,0),4)))</f>
        <v/>
      </c>
    </row>
    <row r="7690" spans="1:20" ht="20" customHeight="1">
      <c r="A7690" s="14" t="s">
        <v>14787</v>
      </c>
      <c r="B7690" s="14" t="s">
        <v>516</v>
      </c>
      <c r="C7690" s="14" t="s">
        <v>14788</v>
      </c>
      <c r="E7690" s="74">
        <v>260</v>
      </c>
      <c r="F7690" s="74">
        <v>12000</v>
      </c>
      <c r="G7690" s="74">
        <f t="shared" si="960"/>
        <v>3120</v>
      </c>
      <c r="H7690" s="80">
        <f t="shared" si="961"/>
        <v>0.26</v>
      </c>
      <c r="I7690" s="74">
        <f>INDEX('AWR Data'!A$1:E$8825,MATCH(A7690,'AWR Data'!A$1:A$8825,0),5)</f>
        <v>0</v>
      </c>
      <c r="J7690" s="74">
        <f t="shared" si="962"/>
        <v>0</v>
      </c>
      <c r="K7690" s="105">
        <f t="shared" si="963"/>
        <v>0</v>
      </c>
      <c r="L7690" s="75">
        <v>0</v>
      </c>
      <c r="M7690" s="75">
        <v>0</v>
      </c>
      <c r="N7690" s="75">
        <v>0</v>
      </c>
      <c r="O7690" s="105">
        <v>0</v>
      </c>
      <c r="P7690" s="98">
        <f t="shared" si="964"/>
        <v>3120</v>
      </c>
      <c r="Q7690" s="98">
        <f t="shared" si="965"/>
        <v>0</v>
      </c>
      <c r="R7690" s="98">
        <f t="shared" si="966"/>
        <v>0</v>
      </c>
      <c r="S7690" s="105">
        <f t="shared" si="967"/>
        <v>0</v>
      </c>
      <c r="T7690" s="8" t="str">
        <f>IF(I7690=0,"",(INDEX('AWR Data'!A$1:E$8823,MATCH(A7690,'AWR Data'!A$1:A$8823,0),4)))</f>
        <v/>
      </c>
    </row>
    <row r="7691" spans="1:20" ht="20" customHeight="1">
      <c r="A7691" s="14" t="s">
        <v>14994</v>
      </c>
      <c r="B7691" s="14" t="s">
        <v>516</v>
      </c>
      <c r="C7691" s="14" t="s">
        <v>14995</v>
      </c>
      <c r="E7691" s="74">
        <v>16</v>
      </c>
      <c r="F7691" s="74">
        <v>1100</v>
      </c>
      <c r="G7691" s="74">
        <f t="shared" si="960"/>
        <v>192</v>
      </c>
      <c r="H7691" s="80">
        <f t="shared" si="961"/>
        <v>0.17454545454545456</v>
      </c>
      <c r="I7691" s="74">
        <f>INDEX('AWR Data'!A$1:E$8825,MATCH(A7691,'AWR Data'!A$1:A$8825,0),5)</f>
        <v>0</v>
      </c>
      <c r="J7691" s="74">
        <f t="shared" si="962"/>
        <v>0</v>
      </c>
      <c r="K7691" s="105">
        <f t="shared" si="963"/>
        <v>0</v>
      </c>
      <c r="L7691" s="75">
        <v>0</v>
      </c>
      <c r="M7691" s="75">
        <v>0</v>
      </c>
      <c r="N7691" s="75">
        <v>0</v>
      </c>
      <c r="O7691" s="105">
        <v>0</v>
      </c>
      <c r="P7691" s="98">
        <f t="shared" si="964"/>
        <v>192</v>
      </c>
      <c r="Q7691" s="98">
        <f t="shared" si="965"/>
        <v>0</v>
      </c>
      <c r="R7691" s="98">
        <f t="shared" si="966"/>
        <v>0</v>
      </c>
      <c r="S7691" s="105">
        <f t="shared" si="967"/>
        <v>0</v>
      </c>
      <c r="T7691" s="8" t="str">
        <f>IF(I7691=0,"",(INDEX('AWR Data'!A$1:E$8823,MATCH(A7691,'AWR Data'!A$1:A$8823,0),4)))</f>
        <v/>
      </c>
    </row>
    <row r="7692" spans="1:20" ht="20" customHeight="1">
      <c r="A7692" s="14" t="s">
        <v>14996</v>
      </c>
      <c r="B7692" s="14" t="s">
        <v>513</v>
      </c>
      <c r="C7692" s="14" t="s">
        <v>14997</v>
      </c>
      <c r="E7692" s="74">
        <v>720</v>
      </c>
      <c r="F7692" s="74">
        <v>24800</v>
      </c>
      <c r="G7692" s="74">
        <f t="shared" si="960"/>
        <v>8640</v>
      </c>
      <c r="H7692" s="80">
        <f t="shared" si="961"/>
        <v>0.34838709677419355</v>
      </c>
      <c r="I7692" s="74">
        <f>INDEX('AWR Data'!A$1:E$8825,MATCH(A7692,'AWR Data'!A$1:A$8825,0),5)</f>
        <v>0</v>
      </c>
      <c r="J7692" s="74">
        <f t="shared" si="962"/>
        <v>0</v>
      </c>
      <c r="K7692" s="105">
        <f t="shared" si="963"/>
        <v>0</v>
      </c>
      <c r="L7692" s="75">
        <v>0</v>
      </c>
      <c r="M7692" s="75">
        <v>0</v>
      </c>
      <c r="N7692" s="75">
        <v>0</v>
      </c>
      <c r="O7692" s="105">
        <v>0</v>
      </c>
      <c r="P7692" s="98">
        <f t="shared" si="964"/>
        <v>8640</v>
      </c>
      <c r="Q7692" s="98">
        <f t="shared" si="965"/>
        <v>0</v>
      </c>
      <c r="R7692" s="98">
        <f t="shared" si="966"/>
        <v>0</v>
      </c>
      <c r="S7692" s="105">
        <f t="shared" si="967"/>
        <v>0</v>
      </c>
      <c r="T7692" s="8" t="str">
        <f>IF(I7692=0,"",(INDEX('AWR Data'!A$1:E$8823,MATCH(A7692,'AWR Data'!A$1:A$8823,0),4)))</f>
        <v/>
      </c>
    </row>
    <row r="7693" spans="1:20" ht="20" customHeight="1">
      <c r="A7693" s="14" t="s">
        <v>14998</v>
      </c>
      <c r="B7693" s="14" t="s">
        <v>513</v>
      </c>
      <c r="C7693" s="14" t="s">
        <v>14999</v>
      </c>
      <c r="E7693" s="74">
        <v>91</v>
      </c>
      <c r="F7693" s="74">
        <v>2520</v>
      </c>
      <c r="G7693" s="74">
        <f t="shared" si="960"/>
        <v>1092</v>
      </c>
      <c r="H7693" s="80">
        <f t="shared" si="961"/>
        <v>0.43333333333333335</v>
      </c>
      <c r="I7693" s="74">
        <f>INDEX('AWR Data'!A$1:E$8825,MATCH(A7693,'AWR Data'!A$1:A$8825,0),5)</f>
        <v>0</v>
      </c>
      <c r="J7693" s="74">
        <f t="shared" si="962"/>
        <v>0</v>
      </c>
      <c r="K7693" s="105">
        <f t="shared" si="963"/>
        <v>0</v>
      </c>
      <c r="L7693" s="75">
        <v>0</v>
      </c>
      <c r="M7693" s="75">
        <v>0</v>
      </c>
      <c r="N7693" s="75">
        <v>0</v>
      </c>
      <c r="O7693" s="105">
        <v>0</v>
      </c>
      <c r="P7693" s="98">
        <f t="shared" si="964"/>
        <v>1092</v>
      </c>
      <c r="Q7693" s="98">
        <f t="shared" si="965"/>
        <v>0</v>
      </c>
      <c r="R7693" s="98">
        <f t="shared" si="966"/>
        <v>0</v>
      </c>
      <c r="S7693" s="105">
        <f t="shared" si="967"/>
        <v>0</v>
      </c>
      <c r="T7693" s="8" t="str">
        <f>IF(I7693=0,"",(INDEX('AWR Data'!A$1:E$8823,MATCH(A7693,'AWR Data'!A$1:A$8823,0),4)))</f>
        <v/>
      </c>
    </row>
    <row r="7694" spans="1:20" ht="20" customHeight="1">
      <c r="A7694" s="14" t="s">
        <v>15002</v>
      </c>
      <c r="B7694" s="14" t="s">
        <v>510</v>
      </c>
      <c r="C7694" s="14" t="s">
        <v>15003</v>
      </c>
      <c r="E7694" s="74">
        <v>46</v>
      </c>
      <c r="F7694" s="74">
        <v>3810</v>
      </c>
      <c r="G7694" s="74">
        <f t="shared" si="960"/>
        <v>552</v>
      </c>
      <c r="H7694" s="80">
        <f t="shared" si="961"/>
        <v>0.14488188976377953</v>
      </c>
      <c r="I7694" s="74">
        <f>INDEX('AWR Data'!A$1:E$8825,MATCH(A7694,'AWR Data'!A$1:A$8825,0),5)</f>
        <v>0</v>
      </c>
      <c r="J7694" s="74">
        <f t="shared" si="962"/>
        <v>0</v>
      </c>
      <c r="K7694" s="105">
        <f t="shared" si="963"/>
        <v>0</v>
      </c>
      <c r="L7694" s="75">
        <v>0</v>
      </c>
      <c r="M7694" s="75">
        <v>0</v>
      </c>
      <c r="N7694" s="75">
        <v>0</v>
      </c>
      <c r="O7694" s="105">
        <v>0</v>
      </c>
      <c r="P7694" s="98">
        <f t="shared" si="964"/>
        <v>552</v>
      </c>
      <c r="Q7694" s="98">
        <f t="shared" si="965"/>
        <v>0</v>
      </c>
      <c r="R7694" s="98">
        <f t="shared" si="966"/>
        <v>0</v>
      </c>
      <c r="S7694" s="105">
        <f t="shared" si="967"/>
        <v>0</v>
      </c>
      <c r="T7694" s="8" t="str">
        <f>IF(I7694=0,"",(INDEX('AWR Data'!A$1:E$8823,MATCH(A7694,'AWR Data'!A$1:A$8823,0),4)))</f>
        <v/>
      </c>
    </row>
    <row r="7695" spans="1:20" ht="20" customHeight="1">
      <c r="A7695" s="14" t="s">
        <v>15006</v>
      </c>
      <c r="B7695" s="14" t="s">
        <v>2185</v>
      </c>
      <c r="C7695" s="14" t="s">
        <v>15007</v>
      </c>
      <c r="E7695" s="74">
        <v>6600</v>
      </c>
      <c r="F7695" s="74">
        <v>1520000</v>
      </c>
      <c r="G7695" s="74">
        <f t="shared" si="960"/>
        <v>79200</v>
      </c>
      <c r="H7695" s="80">
        <f t="shared" si="961"/>
        <v>5.2105263157894738E-2</v>
      </c>
      <c r="I7695" s="74">
        <f>INDEX('AWR Data'!A$1:E$8825,MATCH(A7695,'AWR Data'!A$1:A$8825,0),5)</f>
        <v>0</v>
      </c>
      <c r="J7695" s="74">
        <f t="shared" si="962"/>
        <v>0</v>
      </c>
      <c r="K7695" s="105">
        <f t="shared" si="963"/>
        <v>0</v>
      </c>
      <c r="L7695" s="75">
        <v>0</v>
      </c>
      <c r="M7695" s="75">
        <v>0</v>
      </c>
      <c r="N7695" s="75">
        <v>0</v>
      </c>
      <c r="O7695" s="105">
        <v>0</v>
      </c>
      <c r="P7695" s="98">
        <f t="shared" si="964"/>
        <v>79200</v>
      </c>
      <c r="Q7695" s="98">
        <f t="shared" si="965"/>
        <v>0</v>
      </c>
      <c r="R7695" s="98">
        <f t="shared" si="966"/>
        <v>0</v>
      </c>
      <c r="S7695" s="105">
        <f t="shared" si="967"/>
        <v>0</v>
      </c>
      <c r="T7695" s="8" t="str">
        <f>IF(I7695=0,"",(INDEX('AWR Data'!A$1:E$8823,MATCH(A7695,'AWR Data'!A$1:A$8823,0),4)))</f>
        <v/>
      </c>
    </row>
    <row r="7696" spans="1:20" ht="20" customHeight="1">
      <c r="A7696" s="14" t="s">
        <v>15008</v>
      </c>
      <c r="B7696" s="14" t="s">
        <v>516</v>
      </c>
      <c r="C7696" s="14" t="s">
        <v>14806</v>
      </c>
      <c r="E7696" s="74">
        <v>170</v>
      </c>
      <c r="F7696" s="74">
        <v>12500</v>
      </c>
      <c r="G7696" s="74">
        <f t="shared" si="960"/>
        <v>2040</v>
      </c>
      <c r="H7696" s="80">
        <f t="shared" si="961"/>
        <v>0.16320000000000001</v>
      </c>
      <c r="I7696" s="74">
        <f>INDEX('AWR Data'!A$1:E$8825,MATCH(A7696,'AWR Data'!A$1:A$8825,0),5)</f>
        <v>0</v>
      </c>
      <c r="J7696" s="74">
        <f t="shared" si="962"/>
        <v>0</v>
      </c>
      <c r="K7696" s="105">
        <f t="shared" si="963"/>
        <v>0</v>
      </c>
      <c r="L7696" s="75">
        <v>0</v>
      </c>
      <c r="M7696" s="75">
        <v>0</v>
      </c>
      <c r="N7696" s="75">
        <v>0</v>
      </c>
      <c r="O7696" s="105">
        <v>0</v>
      </c>
      <c r="P7696" s="98">
        <f t="shared" si="964"/>
        <v>2040</v>
      </c>
      <c r="Q7696" s="98">
        <f t="shared" si="965"/>
        <v>0</v>
      </c>
      <c r="R7696" s="98">
        <f t="shared" si="966"/>
        <v>0</v>
      </c>
      <c r="S7696" s="105">
        <f t="shared" si="967"/>
        <v>0</v>
      </c>
      <c r="T7696" s="8" t="str">
        <f>IF(I7696=0,"",(INDEX('AWR Data'!A$1:E$8823,MATCH(A7696,'AWR Data'!A$1:A$8823,0),4)))</f>
        <v/>
      </c>
    </row>
    <row r="7697" spans="1:20" ht="20" customHeight="1">
      <c r="A7697" s="14" t="s">
        <v>14807</v>
      </c>
      <c r="B7697" s="14" t="s">
        <v>516</v>
      </c>
      <c r="C7697" s="14" t="s">
        <v>14808</v>
      </c>
      <c r="E7697" s="74">
        <v>73</v>
      </c>
      <c r="F7697" s="74">
        <v>20900</v>
      </c>
      <c r="G7697" s="74">
        <f t="shared" si="960"/>
        <v>876</v>
      </c>
      <c r="H7697" s="80">
        <f t="shared" si="961"/>
        <v>4.1913875598086126E-2</v>
      </c>
      <c r="I7697" s="74">
        <f>INDEX('AWR Data'!A$1:E$8825,MATCH(A7697,'AWR Data'!A$1:A$8825,0),5)</f>
        <v>0</v>
      </c>
      <c r="J7697" s="74">
        <f t="shared" si="962"/>
        <v>0</v>
      </c>
      <c r="K7697" s="105">
        <f t="shared" si="963"/>
        <v>0</v>
      </c>
      <c r="L7697" s="75">
        <v>0</v>
      </c>
      <c r="M7697" s="75">
        <v>0</v>
      </c>
      <c r="N7697" s="75">
        <v>0</v>
      </c>
      <c r="O7697" s="105">
        <v>0</v>
      </c>
      <c r="P7697" s="98">
        <f t="shared" si="964"/>
        <v>876</v>
      </c>
      <c r="Q7697" s="98">
        <f t="shared" si="965"/>
        <v>0</v>
      </c>
      <c r="R7697" s="98">
        <f t="shared" si="966"/>
        <v>0</v>
      </c>
      <c r="S7697" s="105">
        <f t="shared" si="967"/>
        <v>0</v>
      </c>
      <c r="T7697" s="8" t="str">
        <f>IF(I7697=0,"",(INDEX('AWR Data'!A$1:E$8823,MATCH(A7697,'AWR Data'!A$1:A$8823,0),4)))</f>
        <v/>
      </c>
    </row>
    <row r="7698" spans="1:20" ht="20" customHeight="1">
      <c r="A7698" s="14" t="s">
        <v>14809</v>
      </c>
      <c r="B7698" s="14" t="s">
        <v>513</v>
      </c>
      <c r="C7698" s="14" t="s">
        <v>14810</v>
      </c>
      <c r="E7698" s="74">
        <v>140</v>
      </c>
      <c r="F7698" s="74">
        <v>8030</v>
      </c>
      <c r="G7698" s="74">
        <f t="shared" si="960"/>
        <v>1680</v>
      </c>
      <c r="H7698" s="80">
        <f t="shared" si="961"/>
        <v>0.20921544209215442</v>
      </c>
      <c r="I7698" s="74">
        <f>INDEX('AWR Data'!A$1:E$8825,MATCH(A7698,'AWR Data'!A$1:A$8825,0),5)</f>
        <v>0</v>
      </c>
      <c r="J7698" s="74">
        <f t="shared" si="962"/>
        <v>0</v>
      </c>
      <c r="K7698" s="105">
        <f t="shared" si="963"/>
        <v>0</v>
      </c>
      <c r="L7698" s="75">
        <v>0</v>
      </c>
      <c r="M7698" s="75">
        <v>0</v>
      </c>
      <c r="N7698" s="75">
        <v>0</v>
      </c>
      <c r="O7698" s="105">
        <v>0</v>
      </c>
      <c r="P7698" s="98">
        <f t="shared" si="964"/>
        <v>1680</v>
      </c>
      <c r="Q7698" s="98">
        <f t="shared" si="965"/>
        <v>0</v>
      </c>
      <c r="R7698" s="98">
        <f t="shared" si="966"/>
        <v>0</v>
      </c>
      <c r="S7698" s="105">
        <f t="shared" si="967"/>
        <v>0</v>
      </c>
      <c r="T7698" s="8" t="str">
        <f>IF(I7698=0,"",(INDEX('AWR Data'!A$1:E$8823,MATCH(A7698,'AWR Data'!A$1:A$8823,0),4)))</f>
        <v/>
      </c>
    </row>
    <row r="7699" spans="1:20" ht="20" customHeight="1">
      <c r="A7699" s="14" t="s">
        <v>14811</v>
      </c>
      <c r="B7699" s="14" t="s">
        <v>505</v>
      </c>
      <c r="C7699" s="14" t="s">
        <v>14812</v>
      </c>
      <c r="E7699" s="74">
        <v>91</v>
      </c>
      <c r="F7699" s="74">
        <v>7510</v>
      </c>
      <c r="G7699" s="74">
        <f t="shared" si="960"/>
        <v>1092</v>
      </c>
      <c r="H7699" s="80">
        <f t="shared" si="961"/>
        <v>0.14540612516644474</v>
      </c>
      <c r="I7699" s="74">
        <f>INDEX('AWR Data'!A$1:E$8825,MATCH(A7699,'AWR Data'!A$1:A$8825,0),5)</f>
        <v>0</v>
      </c>
      <c r="J7699" s="74">
        <f t="shared" si="962"/>
        <v>0</v>
      </c>
      <c r="K7699" s="105">
        <f t="shared" si="963"/>
        <v>0</v>
      </c>
      <c r="L7699" s="75">
        <v>0</v>
      </c>
      <c r="M7699" s="75">
        <v>0</v>
      </c>
      <c r="N7699" s="75">
        <v>0</v>
      </c>
      <c r="O7699" s="105">
        <v>0</v>
      </c>
      <c r="P7699" s="98">
        <f t="shared" si="964"/>
        <v>1092</v>
      </c>
      <c r="Q7699" s="98">
        <f t="shared" si="965"/>
        <v>0</v>
      </c>
      <c r="R7699" s="98">
        <f t="shared" si="966"/>
        <v>0</v>
      </c>
      <c r="S7699" s="105">
        <f t="shared" si="967"/>
        <v>0</v>
      </c>
      <c r="T7699" s="8" t="str">
        <f>IF(I7699=0,"",(INDEX('AWR Data'!A$1:E$8823,MATCH(A7699,'AWR Data'!A$1:A$8823,0),4)))</f>
        <v/>
      </c>
    </row>
    <row r="7700" spans="1:20" ht="20" customHeight="1">
      <c r="A7700" s="14" t="s">
        <v>14813</v>
      </c>
      <c r="B7700" s="14" t="s">
        <v>510</v>
      </c>
      <c r="C7700" s="14" t="s">
        <v>14814</v>
      </c>
      <c r="E7700" s="74">
        <v>46</v>
      </c>
      <c r="F7700" s="74">
        <v>6720</v>
      </c>
      <c r="G7700" s="74">
        <f t="shared" si="960"/>
        <v>552</v>
      </c>
      <c r="H7700" s="80">
        <f t="shared" si="961"/>
        <v>8.2142857142857142E-2</v>
      </c>
      <c r="I7700" s="74">
        <f>INDEX('AWR Data'!A$1:E$8825,MATCH(A7700,'AWR Data'!A$1:A$8825,0),5)</f>
        <v>0</v>
      </c>
      <c r="J7700" s="74">
        <f t="shared" si="962"/>
        <v>0</v>
      </c>
      <c r="K7700" s="105">
        <f t="shared" si="963"/>
        <v>0</v>
      </c>
      <c r="L7700" s="75">
        <v>0</v>
      </c>
      <c r="M7700" s="75">
        <v>0</v>
      </c>
      <c r="N7700" s="75">
        <v>0</v>
      </c>
      <c r="O7700" s="105">
        <v>0</v>
      </c>
      <c r="P7700" s="98">
        <f t="shared" si="964"/>
        <v>552</v>
      </c>
      <c r="Q7700" s="98">
        <f t="shared" si="965"/>
        <v>0</v>
      </c>
      <c r="R7700" s="98">
        <f t="shared" si="966"/>
        <v>0</v>
      </c>
      <c r="S7700" s="105">
        <f t="shared" si="967"/>
        <v>0</v>
      </c>
      <c r="T7700" s="8" t="str">
        <f>IF(I7700=0,"",(INDEX('AWR Data'!A$1:E$8823,MATCH(A7700,'AWR Data'!A$1:A$8823,0),4)))</f>
        <v/>
      </c>
    </row>
    <row r="7701" spans="1:20" ht="20" customHeight="1">
      <c r="A7701" s="14" t="s">
        <v>14815</v>
      </c>
      <c r="B7701" s="14" t="s">
        <v>699</v>
      </c>
      <c r="C7701" s="14" t="s">
        <v>14816</v>
      </c>
      <c r="E7701" s="74">
        <v>170</v>
      </c>
      <c r="F7701" s="74">
        <v>7200</v>
      </c>
      <c r="G7701" s="74">
        <f t="shared" si="960"/>
        <v>2040</v>
      </c>
      <c r="H7701" s="80">
        <f t="shared" si="961"/>
        <v>0.28333333333333333</v>
      </c>
      <c r="I7701" s="74">
        <f>INDEX('AWR Data'!A$1:E$8825,MATCH(A7701,'AWR Data'!A$1:A$8825,0),5)</f>
        <v>0</v>
      </c>
      <c r="J7701" s="74">
        <f t="shared" si="962"/>
        <v>0</v>
      </c>
      <c r="K7701" s="105">
        <f t="shared" si="963"/>
        <v>0</v>
      </c>
      <c r="L7701" s="75">
        <v>0</v>
      </c>
      <c r="M7701" s="75">
        <v>0</v>
      </c>
      <c r="N7701" s="75">
        <v>0</v>
      </c>
      <c r="O7701" s="105">
        <v>0</v>
      </c>
      <c r="P7701" s="98">
        <f t="shared" si="964"/>
        <v>2040</v>
      </c>
      <c r="Q7701" s="98">
        <f t="shared" si="965"/>
        <v>0</v>
      </c>
      <c r="R7701" s="98">
        <f t="shared" si="966"/>
        <v>0</v>
      </c>
      <c r="S7701" s="105">
        <f t="shared" si="967"/>
        <v>0</v>
      </c>
      <c r="T7701" s="8" t="str">
        <f>IF(I7701=0,"",(INDEX('AWR Data'!A$1:E$8823,MATCH(A7701,'AWR Data'!A$1:A$8823,0),4)))</f>
        <v/>
      </c>
    </row>
    <row r="7702" spans="1:20" ht="20" customHeight="1">
      <c r="A7702" s="14" t="s">
        <v>14817</v>
      </c>
      <c r="B7702" s="14" t="s">
        <v>1178</v>
      </c>
      <c r="C7702" s="14" t="s">
        <v>14818</v>
      </c>
      <c r="E7702" s="74">
        <v>210</v>
      </c>
      <c r="F7702" s="74">
        <v>18200</v>
      </c>
      <c r="G7702" s="74">
        <f t="shared" si="960"/>
        <v>2520</v>
      </c>
      <c r="H7702" s="80">
        <f t="shared" si="961"/>
        <v>0.13846153846153847</v>
      </c>
      <c r="I7702" s="74">
        <f>INDEX('AWR Data'!A$1:E$8825,MATCH(A7702,'AWR Data'!A$1:A$8825,0),5)</f>
        <v>0</v>
      </c>
      <c r="J7702" s="74">
        <f t="shared" si="962"/>
        <v>0</v>
      </c>
      <c r="K7702" s="105">
        <f t="shared" si="963"/>
        <v>0</v>
      </c>
      <c r="L7702" s="75">
        <v>0</v>
      </c>
      <c r="M7702" s="75">
        <v>0</v>
      </c>
      <c r="N7702" s="75">
        <v>0</v>
      </c>
      <c r="O7702" s="105">
        <v>0</v>
      </c>
      <c r="P7702" s="98">
        <f t="shared" si="964"/>
        <v>2520</v>
      </c>
      <c r="Q7702" s="98">
        <f t="shared" si="965"/>
        <v>0</v>
      </c>
      <c r="R7702" s="98">
        <f t="shared" si="966"/>
        <v>0</v>
      </c>
      <c r="S7702" s="105">
        <f t="shared" si="967"/>
        <v>0</v>
      </c>
      <c r="T7702" s="8" t="str">
        <f>IF(I7702=0,"",(INDEX('AWR Data'!A$1:E$8823,MATCH(A7702,'AWR Data'!A$1:A$8823,0),4)))</f>
        <v/>
      </c>
    </row>
    <row r="7703" spans="1:20" ht="20" customHeight="1">
      <c r="A7703" s="14" t="s">
        <v>14819</v>
      </c>
      <c r="B7703" s="14" t="s">
        <v>498</v>
      </c>
      <c r="C7703" s="14" t="s">
        <v>14820</v>
      </c>
      <c r="E7703" s="74">
        <v>91</v>
      </c>
      <c r="F7703" s="74">
        <v>4000</v>
      </c>
      <c r="G7703" s="74">
        <f t="shared" si="960"/>
        <v>1092</v>
      </c>
      <c r="H7703" s="80">
        <f t="shared" si="961"/>
        <v>0.27300000000000002</v>
      </c>
      <c r="I7703" s="74">
        <f>INDEX('AWR Data'!A$1:E$8825,MATCH(A7703,'AWR Data'!A$1:A$8825,0),5)</f>
        <v>0</v>
      </c>
      <c r="J7703" s="74">
        <f t="shared" si="962"/>
        <v>0</v>
      </c>
      <c r="K7703" s="105">
        <f t="shared" si="963"/>
        <v>0</v>
      </c>
      <c r="L7703" s="75">
        <v>0</v>
      </c>
      <c r="M7703" s="75">
        <v>0</v>
      </c>
      <c r="N7703" s="75">
        <v>0</v>
      </c>
      <c r="O7703" s="105">
        <v>0</v>
      </c>
      <c r="P7703" s="98">
        <f t="shared" si="964"/>
        <v>1092</v>
      </c>
      <c r="Q7703" s="98">
        <f t="shared" si="965"/>
        <v>0</v>
      </c>
      <c r="R7703" s="98">
        <f t="shared" si="966"/>
        <v>0</v>
      </c>
      <c r="S7703" s="105">
        <f t="shared" si="967"/>
        <v>0</v>
      </c>
      <c r="T7703" s="8" t="str">
        <f>IF(I7703=0,"",(INDEX('AWR Data'!A$1:E$8823,MATCH(A7703,'AWR Data'!A$1:A$8823,0),4)))</f>
        <v/>
      </c>
    </row>
    <row r="7704" spans="1:20" ht="20" customHeight="1">
      <c r="A7704" s="14" t="s">
        <v>15023</v>
      </c>
      <c r="B7704" s="14" t="s">
        <v>568</v>
      </c>
      <c r="E7704" s="74">
        <v>58</v>
      </c>
      <c r="F7704" s="74">
        <v>7120</v>
      </c>
      <c r="G7704" s="74">
        <f t="shared" si="960"/>
        <v>696</v>
      </c>
      <c r="H7704" s="80">
        <f t="shared" si="961"/>
        <v>9.7752808988764039E-2</v>
      </c>
      <c r="I7704" s="74">
        <f>INDEX('AWR Data'!A$1:E$8825,MATCH(A7704,'AWR Data'!A$1:A$8825,0),5)</f>
        <v>0</v>
      </c>
      <c r="J7704" s="74">
        <f t="shared" si="962"/>
        <v>0</v>
      </c>
      <c r="K7704" s="105">
        <f t="shared" si="963"/>
        <v>0</v>
      </c>
      <c r="L7704" s="75">
        <v>0</v>
      </c>
      <c r="M7704" s="75">
        <v>0</v>
      </c>
      <c r="N7704" s="75">
        <v>0</v>
      </c>
      <c r="O7704" s="105">
        <v>0</v>
      </c>
      <c r="P7704" s="98">
        <f t="shared" si="964"/>
        <v>696</v>
      </c>
      <c r="Q7704" s="98">
        <f t="shared" si="965"/>
        <v>0</v>
      </c>
      <c r="R7704" s="98">
        <f t="shared" si="966"/>
        <v>0</v>
      </c>
      <c r="S7704" s="105">
        <f t="shared" si="967"/>
        <v>0</v>
      </c>
      <c r="T7704" s="8" t="str">
        <f>IF(I7704=0,"",(INDEX('AWR Data'!A$1:E$8823,MATCH(A7704,'AWR Data'!A$1:A$8823,0),4)))</f>
        <v/>
      </c>
    </row>
    <row r="7705" spans="1:20" ht="20" customHeight="1">
      <c r="A7705" s="14" t="s">
        <v>15024</v>
      </c>
      <c r="B7705" s="14" t="s">
        <v>568</v>
      </c>
      <c r="E7705" s="74">
        <v>58</v>
      </c>
      <c r="F7705" s="74">
        <v>7100</v>
      </c>
      <c r="G7705" s="74">
        <f t="shared" si="960"/>
        <v>696</v>
      </c>
      <c r="H7705" s="80">
        <f t="shared" si="961"/>
        <v>9.802816901408451E-2</v>
      </c>
      <c r="I7705" s="74">
        <f>INDEX('AWR Data'!A$1:E$8825,MATCH(A7705,'AWR Data'!A$1:A$8825,0),5)</f>
        <v>0</v>
      </c>
      <c r="J7705" s="74">
        <f t="shared" si="962"/>
        <v>0</v>
      </c>
      <c r="K7705" s="105">
        <f t="shared" si="963"/>
        <v>0</v>
      </c>
      <c r="L7705" s="75">
        <v>0</v>
      </c>
      <c r="M7705" s="75">
        <v>0</v>
      </c>
      <c r="N7705" s="75">
        <v>0</v>
      </c>
      <c r="O7705" s="105">
        <v>0</v>
      </c>
      <c r="P7705" s="98">
        <f t="shared" si="964"/>
        <v>696</v>
      </c>
      <c r="Q7705" s="98">
        <f t="shared" si="965"/>
        <v>0</v>
      </c>
      <c r="R7705" s="98">
        <f t="shared" si="966"/>
        <v>0</v>
      </c>
      <c r="S7705" s="105">
        <f t="shared" si="967"/>
        <v>0</v>
      </c>
      <c r="T7705" s="8" t="str">
        <f>IF(I7705=0,"",(INDEX('AWR Data'!A$1:E$8823,MATCH(A7705,'AWR Data'!A$1:A$8823,0),4)))</f>
        <v/>
      </c>
    </row>
    <row r="7706" spans="1:20" ht="20" customHeight="1">
      <c r="A7706" s="14" t="s">
        <v>15025</v>
      </c>
      <c r="B7706" s="14" t="s">
        <v>989</v>
      </c>
      <c r="C7706" s="14" t="s">
        <v>15026</v>
      </c>
      <c r="E7706" s="74">
        <v>58</v>
      </c>
      <c r="F7706" s="74">
        <v>10500</v>
      </c>
      <c r="G7706" s="74">
        <f t="shared" si="960"/>
        <v>696</v>
      </c>
      <c r="H7706" s="80">
        <f t="shared" si="961"/>
        <v>6.6285714285714281E-2</v>
      </c>
      <c r="I7706" s="74">
        <f>INDEX('AWR Data'!A$1:E$8825,MATCH(A7706,'AWR Data'!A$1:A$8825,0),5)</f>
        <v>0</v>
      </c>
      <c r="J7706" s="74">
        <f t="shared" si="962"/>
        <v>0</v>
      </c>
      <c r="K7706" s="105">
        <f t="shared" si="963"/>
        <v>0</v>
      </c>
      <c r="L7706" s="75">
        <v>0</v>
      </c>
      <c r="M7706" s="75">
        <v>0</v>
      </c>
      <c r="N7706" s="75">
        <v>0</v>
      </c>
      <c r="O7706" s="105">
        <v>0</v>
      </c>
      <c r="P7706" s="98">
        <f t="shared" si="964"/>
        <v>696</v>
      </c>
      <c r="Q7706" s="98">
        <f t="shared" si="965"/>
        <v>0</v>
      </c>
      <c r="R7706" s="98">
        <f t="shared" si="966"/>
        <v>0</v>
      </c>
      <c r="S7706" s="105">
        <f t="shared" si="967"/>
        <v>0</v>
      </c>
      <c r="T7706" s="8" t="str">
        <f>IF(I7706=0,"",(INDEX('AWR Data'!A$1:E$8823,MATCH(A7706,'AWR Data'!A$1:A$8823,0),4)))</f>
        <v/>
      </c>
    </row>
    <row r="7707" spans="1:20" ht="20" customHeight="1">
      <c r="A7707" s="14" t="s">
        <v>15027</v>
      </c>
      <c r="B7707" s="14" t="s">
        <v>418</v>
      </c>
      <c r="C7707" s="14" t="s">
        <v>15028</v>
      </c>
      <c r="E7707" s="74">
        <v>22</v>
      </c>
      <c r="F7707" s="74">
        <v>1540</v>
      </c>
      <c r="G7707" s="74">
        <f t="shared" si="960"/>
        <v>264</v>
      </c>
      <c r="H7707" s="80">
        <f t="shared" si="961"/>
        <v>0.17142857142857143</v>
      </c>
      <c r="I7707" s="74">
        <f>INDEX('AWR Data'!A$1:E$8825,MATCH(A7707,'AWR Data'!A$1:A$8825,0),5)</f>
        <v>0</v>
      </c>
      <c r="J7707" s="74">
        <f t="shared" si="962"/>
        <v>0</v>
      </c>
      <c r="K7707" s="105">
        <f t="shared" si="963"/>
        <v>0</v>
      </c>
      <c r="L7707" s="75">
        <v>0</v>
      </c>
      <c r="M7707" s="75">
        <v>0</v>
      </c>
      <c r="N7707" s="75">
        <v>0</v>
      </c>
      <c r="O7707" s="105">
        <v>0</v>
      </c>
      <c r="P7707" s="98">
        <f t="shared" si="964"/>
        <v>264</v>
      </c>
      <c r="Q7707" s="98">
        <f t="shared" si="965"/>
        <v>0</v>
      </c>
      <c r="R7707" s="98">
        <f t="shared" si="966"/>
        <v>0</v>
      </c>
      <c r="S7707" s="105">
        <f t="shared" si="967"/>
        <v>0</v>
      </c>
      <c r="T7707" s="8" t="str">
        <f>IF(I7707=0,"",(INDEX('AWR Data'!A$1:E$8823,MATCH(A7707,'AWR Data'!A$1:A$8823,0),4)))</f>
        <v/>
      </c>
    </row>
    <row r="7708" spans="1:20" ht="20" customHeight="1">
      <c r="A7708" s="14" t="s">
        <v>15029</v>
      </c>
      <c r="B7708" s="14" t="s">
        <v>498</v>
      </c>
      <c r="C7708" s="14" t="s">
        <v>15030</v>
      </c>
      <c r="E7708" s="74">
        <v>28</v>
      </c>
      <c r="F7708" s="74">
        <v>361</v>
      </c>
      <c r="G7708" s="74">
        <f t="shared" si="960"/>
        <v>336</v>
      </c>
      <c r="H7708" s="80">
        <f t="shared" si="961"/>
        <v>0.93074792243767313</v>
      </c>
      <c r="I7708" s="74">
        <f>INDEX('AWR Data'!A$1:E$8825,MATCH(A7708,'AWR Data'!A$1:A$8825,0),5)</f>
        <v>0</v>
      </c>
      <c r="J7708" s="74">
        <f t="shared" si="962"/>
        <v>0</v>
      </c>
      <c r="K7708" s="105">
        <f t="shared" si="963"/>
        <v>0</v>
      </c>
      <c r="L7708" s="75">
        <v>0</v>
      </c>
      <c r="M7708" s="75">
        <v>0</v>
      </c>
      <c r="N7708" s="75">
        <v>0</v>
      </c>
      <c r="O7708" s="105">
        <v>0</v>
      </c>
      <c r="P7708" s="98">
        <f t="shared" si="964"/>
        <v>336</v>
      </c>
      <c r="Q7708" s="98">
        <f t="shared" si="965"/>
        <v>0</v>
      </c>
      <c r="R7708" s="98">
        <f t="shared" si="966"/>
        <v>0</v>
      </c>
      <c r="S7708" s="105">
        <f t="shared" si="967"/>
        <v>0</v>
      </c>
      <c r="T7708" s="8" t="str">
        <f>IF(I7708=0,"",(INDEX('AWR Data'!A$1:E$8823,MATCH(A7708,'AWR Data'!A$1:A$8823,0),4)))</f>
        <v/>
      </c>
    </row>
    <row r="7709" spans="1:20" ht="20" customHeight="1">
      <c r="A7709" s="14" t="s">
        <v>15031</v>
      </c>
      <c r="B7709" s="14" t="s">
        <v>498</v>
      </c>
      <c r="C7709" s="14" t="s">
        <v>15032</v>
      </c>
      <c r="E7709" s="74">
        <v>28</v>
      </c>
      <c r="F7709" s="74">
        <v>1370</v>
      </c>
      <c r="G7709" s="74">
        <f t="shared" si="960"/>
        <v>336</v>
      </c>
      <c r="H7709" s="80">
        <f t="shared" si="961"/>
        <v>0.24525547445255474</v>
      </c>
      <c r="I7709" s="74">
        <f>INDEX('AWR Data'!A$1:E$8825,MATCH(A7709,'AWR Data'!A$1:A$8825,0),5)</f>
        <v>0</v>
      </c>
      <c r="J7709" s="74">
        <f t="shared" si="962"/>
        <v>0</v>
      </c>
      <c r="K7709" s="105">
        <f t="shared" si="963"/>
        <v>0</v>
      </c>
      <c r="L7709" s="75">
        <v>0</v>
      </c>
      <c r="M7709" s="75">
        <v>0</v>
      </c>
      <c r="N7709" s="75">
        <v>0</v>
      </c>
      <c r="O7709" s="105">
        <v>0</v>
      </c>
      <c r="P7709" s="98">
        <f t="shared" si="964"/>
        <v>336</v>
      </c>
      <c r="Q7709" s="98">
        <f t="shared" si="965"/>
        <v>0</v>
      </c>
      <c r="R7709" s="98">
        <f t="shared" si="966"/>
        <v>0</v>
      </c>
      <c r="S7709" s="105">
        <f t="shared" si="967"/>
        <v>0</v>
      </c>
      <c r="T7709" s="8" t="str">
        <f>IF(I7709=0,"",(INDEX('AWR Data'!A$1:E$8823,MATCH(A7709,'AWR Data'!A$1:A$8823,0),4)))</f>
        <v/>
      </c>
    </row>
    <row r="7710" spans="1:20" ht="20" customHeight="1">
      <c r="A7710" s="14" t="s">
        <v>15033</v>
      </c>
      <c r="B7710" s="14" t="s">
        <v>269</v>
      </c>
      <c r="C7710" s="14" t="s">
        <v>15034</v>
      </c>
      <c r="E7710" s="74">
        <v>22</v>
      </c>
      <c r="F7710" s="74">
        <v>315</v>
      </c>
      <c r="G7710" s="74">
        <f t="shared" si="960"/>
        <v>264</v>
      </c>
      <c r="H7710" s="80">
        <f t="shared" si="961"/>
        <v>0.83809523809523812</v>
      </c>
      <c r="I7710" s="74">
        <f>INDEX('AWR Data'!A$1:E$8825,MATCH(A7710,'AWR Data'!A$1:A$8825,0),5)</f>
        <v>0</v>
      </c>
      <c r="J7710" s="74">
        <f t="shared" si="962"/>
        <v>0</v>
      </c>
      <c r="K7710" s="105">
        <f t="shared" si="963"/>
        <v>0</v>
      </c>
      <c r="L7710" s="75">
        <v>0</v>
      </c>
      <c r="M7710" s="75">
        <v>0</v>
      </c>
      <c r="N7710" s="75">
        <v>0</v>
      </c>
      <c r="O7710" s="105">
        <v>0</v>
      </c>
      <c r="P7710" s="98">
        <f t="shared" si="964"/>
        <v>264</v>
      </c>
      <c r="Q7710" s="98">
        <f t="shared" si="965"/>
        <v>0</v>
      </c>
      <c r="R7710" s="98">
        <f t="shared" si="966"/>
        <v>0</v>
      </c>
      <c r="S7710" s="105">
        <f t="shared" si="967"/>
        <v>0</v>
      </c>
      <c r="T7710" s="8" t="str">
        <f>IF(I7710=0,"",(INDEX('AWR Data'!A$1:E$8823,MATCH(A7710,'AWR Data'!A$1:A$8823,0),4)))</f>
        <v/>
      </c>
    </row>
    <row r="7711" spans="1:20" ht="20" customHeight="1">
      <c r="A7711" s="14" t="s">
        <v>15035</v>
      </c>
      <c r="B7711" s="14" t="s">
        <v>17535</v>
      </c>
      <c r="C7711" s="14" t="s">
        <v>15036</v>
      </c>
      <c r="E7711" s="74">
        <v>36</v>
      </c>
      <c r="F7711" s="74">
        <v>50600</v>
      </c>
      <c r="G7711" s="74">
        <f t="shared" si="960"/>
        <v>432</v>
      </c>
      <c r="H7711" s="80">
        <f t="shared" si="961"/>
        <v>8.5375494071146252E-3</v>
      </c>
      <c r="I7711" s="74">
        <f>INDEX('AWR Data'!A$1:E$8825,MATCH(A7711,'AWR Data'!A$1:A$8825,0),5)</f>
        <v>0</v>
      </c>
      <c r="J7711" s="74">
        <f t="shared" si="962"/>
        <v>0</v>
      </c>
      <c r="K7711" s="105">
        <f t="shared" si="963"/>
        <v>0</v>
      </c>
      <c r="L7711" s="75">
        <v>0</v>
      </c>
      <c r="M7711" s="75">
        <v>0</v>
      </c>
      <c r="N7711" s="75">
        <v>0</v>
      </c>
      <c r="O7711" s="105">
        <v>0</v>
      </c>
      <c r="P7711" s="98">
        <f t="shared" si="964"/>
        <v>432</v>
      </c>
      <c r="Q7711" s="98">
        <f t="shared" si="965"/>
        <v>0</v>
      </c>
      <c r="R7711" s="98">
        <f t="shared" si="966"/>
        <v>0</v>
      </c>
      <c r="S7711" s="105">
        <f t="shared" si="967"/>
        <v>0</v>
      </c>
      <c r="T7711" s="8" t="str">
        <f>IF(I7711=0,"",(INDEX('AWR Data'!A$1:E$8823,MATCH(A7711,'AWR Data'!A$1:A$8823,0),4)))</f>
        <v/>
      </c>
    </row>
    <row r="7712" spans="1:20" ht="20" customHeight="1">
      <c r="A7712" s="14" t="s">
        <v>15247</v>
      </c>
      <c r="B7712" s="14" t="s">
        <v>17535</v>
      </c>
      <c r="C7712" s="14" t="s">
        <v>15248</v>
      </c>
      <c r="E7712" s="74">
        <v>12</v>
      </c>
      <c r="F7712" s="74">
        <v>1840</v>
      </c>
      <c r="G7712" s="74">
        <f t="shared" si="960"/>
        <v>144</v>
      </c>
      <c r="H7712" s="80">
        <f t="shared" si="961"/>
        <v>7.8260869565217397E-2</v>
      </c>
      <c r="I7712" s="74">
        <f>INDEX('AWR Data'!A$1:E$8825,MATCH(A7712,'AWR Data'!A$1:A$8825,0),5)</f>
        <v>0</v>
      </c>
      <c r="J7712" s="74">
        <f t="shared" si="962"/>
        <v>0</v>
      </c>
      <c r="K7712" s="105">
        <f t="shared" si="963"/>
        <v>0</v>
      </c>
      <c r="L7712" s="75">
        <v>0</v>
      </c>
      <c r="M7712" s="75">
        <v>0</v>
      </c>
      <c r="N7712" s="75">
        <v>0</v>
      </c>
      <c r="O7712" s="105">
        <v>0</v>
      </c>
      <c r="P7712" s="98">
        <f t="shared" si="964"/>
        <v>144</v>
      </c>
      <c r="Q7712" s="98">
        <f t="shared" si="965"/>
        <v>0</v>
      </c>
      <c r="R7712" s="98">
        <f t="shared" si="966"/>
        <v>0</v>
      </c>
      <c r="S7712" s="105">
        <f t="shared" si="967"/>
        <v>0</v>
      </c>
      <c r="T7712" s="8" t="str">
        <f>IF(I7712=0,"",(INDEX('AWR Data'!A$1:E$8823,MATCH(A7712,'AWR Data'!A$1:A$8823,0),4)))</f>
        <v/>
      </c>
    </row>
    <row r="7713" spans="1:20" ht="20" customHeight="1">
      <c r="A7713" s="14" t="s">
        <v>15249</v>
      </c>
      <c r="B7713" s="14" t="s">
        <v>576</v>
      </c>
      <c r="C7713" s="14" t="s">
        <v>15250</v>
      </c>
      <c r="E7713" s="74">
        <v>140</v>
      </c>
      <c r="F7713" s="74">
        <v>755000</v>
      </c>
      <c r="G7713" s="74">
        <f t="shared" si="960"/>
        <v>1680</v>
      </c>
      <c r="H7713" s="80">
        <f t="shared" si="961"/>
        <v>2.2251655629139072E-3</v>
      </c>
      <c r="I7713" s="74">
        <f>INDEX('AWR Data'!A$1:E$8825,MATCH(A7713,'AWR Data'!A$1:A$8825,0),5)</f>
        <v>0</v>
      </c>
      <c r="J7713" s="74">
        <f t="shared" si="962"/>
        <v>0</v>
      </c>
      <c r="K7713" s="105">
        <f t="shared" si="963"/>
        <v>0</v>
      </c>
      <c r="L7713" s="75">
        <v>0</v>
      </c>
      <c r="M7713" s="75">
        <v>0</v>
      </c>
      <c r="N7713" s="75">
        <v>0</v>
      </c>
      <c r="O7713" s="105">
        <v>0</v>
      </c>
      <c r="P7713" s="98">
        <f t="shared" si="964"/>
        <v>1680</v>
      </c>
      <c r="Q7713" s="98">
        <f t="shared" si="965"/>
        <v>0</v>
      </c>
      <c r="R7713" s="98">
        <f t="shared" si="966"/>
        <v>0</v>
      </c>
      <c r="S7713" s="105">
        <f t="shared" si="967"/>
        <v>0</v>
      </c>
      <c r="T7713" s="8" t="str">
        <f>IF(I7713=0,"",(INDEX('AWR Data'!A$1:E$8823,MATCH(A7713,'AWR Data'!A$1:A$8823,0),4)))</f>
        <v/>
      </c>
    </row>
    <row r="7714" spans="1:20" ht="20" customHeight="1">
      <c r="A7714" s="14" t="s">
        <v>15251</v>
      </c>
      <c r="B7714" s="14" t="s">
        <v>576</v>
      </c>
      <c r="C7714" s="14" t="s">
        <v>15252</v>
      </c>
      <c r="E7714" s="74">
        <v>110</v>
      </c>
      <c r="F7714" s="74">
        <v>207000</v>
      </c>
      <c r="G7714" s="74">
        <f t="shared" si="960"/>
        <v>1320</v>
      </c>
      <c r="H7714" s="80">
        <f t="shared" si="961"/>
        <v>6.3768115942028983E-3</v>
      </c>
      <c r="I7714" s="74">
        <f>INDEX('AWR Data'!A$1:E$8825,MATCH(A7714,'AWR Data'!A$1:A$8825,0),5)</f>
        <v>0</v>
      </c>
      <c r="J7714" s="74">
        <f t="shared" si="962"/>
        <v>0</v>
      </c>
      <c r="K7714" s="105">
        <f t="shared" si="963"/>
        <v>0</v>
      </c>
      <c r="L7714" s="75">
        <v>0</v>
      </c>
      <c r="M7714" s="75">
        <v>0</v>
      </c>
      <c r="N7714" s="75">
        <v>0</v>
      </c>
      <c r="O7714" s="105">
        <v>0</v>
      </c>
      <c r="P7714" s="98">
        <f t="shared" si="964"/>
        <v>1320</v>
      </c>
      <c r="Q7714" s="98">
        <f t="shared" si="965"/>
        <v>0</v>
      </c>
      <c r="R7714" s="98">
        <f t="shared" si="966"/>
        <v>0</v>
      </c>
      <c r="S7714" s="105">
        <f t="shared" si="967"/>
        <v>0</v>
      </c>
      <c r="T7714" s="8" t="str">
        <f>IF(I7714=0,"",(INDEX('AWR Data'!A$1:E$8823,MATCH(A7714,'AWR Data'!A$1:A$8823,0),4)))</f>
        <v/>
      </c>
    </row>
    <row r="7715" spans="1:20" ht="20" customHeight="1">
      <c r="A7715" s="14" t="s">
        <v>15253</v>
      </c>
      <c r="B7715" s="14" t="s">
        <v>2119</v>
      </c>
      <c r="C7715" s="14" t="s">
        <v>15254</v>
      </c>
      <c r="E7715" s="74">
        <v>46</v>
      </c>
      <c r="F7715" s="74">
        <v>19600</v>
      </c>
      <c r="G7715" s="74">
        <f t="shared" si="960"/>
        <v>552</v>
      </c>
      <c r="H7715" s="80">
        <f t="shared" si="961"/>
        <v>2.816326530612245E-2</v>
      </c>
      <c r="I7715" s="74">
        <f>INDEX('AWR Data'!A$1:E$8825,MATCH(A7715,'AWR Data'!A$1:A$8825,0),5)</f>
        <v>0</v>
      </c>
      <c r="J7715" s="74">
        <f t="shared" si="962"/>
        <v>0</v>
      </c>
      <c r="K7715" s="105">
        <f t="shared" si="963"/>
        <v>0</v>
      </c>
      <c r="L7715" s="75">
        <v>0</v>
      </c>
      <c r="M7715" s="75">
        <v>0</v>
      </c>
      <c r="N7715" s="75">
        <v>0</v>
      </c>
      <c r="O7715" s="105">
        <v>0</v>
      </c>
      <c r="P7715" s="98">
        <f t="shared" si="964"/>
        <v>552</v>
      </c>
      <c r="Q7715" s="98">
        <f t="shared" si="965"/>
        <v>0</v>
      </c>
      <c r="R7715" s="98">
        <f t="shared" si="966"/>
        <v>0</v>
      </c>
      <c r="S7715" s="105">
        <f t="shared" si="967"/>
        <v>0</v>
      </c>
      <c r="T7715" s="8" t="str">
        <f>IF(I7715=0,"",(INDEX('AWR Data'!A$1:E$8823,MATCH(A7715,'AWR Data'!A$1:A$8823,0),4)))</f>
        <v/>
      </c>
    </row>
    <row r="7716" spans="1:20" ht="20" customHeight="1">
      <c r="A7716" s="14" t="s">
        <v>15255</v>
      </c>
      <c r="B7716" s="14" t="s">
        <v>498</v>
      </c>
      <c r="C7716" s="14" t="s">
        <v>15256</v>
      </c>
      <c r="E7716" s="74">
        <v>28</v>
      </c>
      <c r="F7716" s="74">
        <v>813</v>
      </c>
      <c r="G7716" s="74">
        <f t="shared" si="960"/>
        <v>336</v>
      </c>
      <c r="H7716" s="80">
        <f t="shared" si="961"/>
        <v>0.41328413284132842</v>
      </c>
      <c r="I7716" s="74">
        <f>INDEX('AWR Data'!A$1:E$8825,MATCH(A7716,'AWR Data'!A$1:A$8825,0),5)</f>
        <v>0</v>
      </c>
      <c r="J7716" s="74">
        <f t="shared" si="962"/>
        <v>0</v>
      </c>
      <c r="K7716" s="105">
        <f t="shared" si="963"/>
        <v>0</v>
      </c>
      <c r="L7716" s="75">
        <v>0</v>
      </c>
      <c r="M7716" s="75">
        <v>0</v>
      </c>
      <c r="N7716" s="75">
        <v>0</v>
      </c>
      <c r="O7716" s="105">
        <v>0</v>
      </c>
      <c r="P7716" s="98">
        <f t="shared" si="964"/>
        <v>336</v>
      </c>
      <c r="Q7716" s="98">
        <f t="shared" si="965"/>
        <v>0</v>
      </c>
      <c r="R7716" s="98">
        <f t="shared" si="966"/>
        <v>0</v>
      </c>
      <c r="S7716" s="105">
        <f t="shared" si="967"/>
        <v>0</v>
      </c>
      <c r="T7716" s="8" t="str">
        <f>IF(I7716=0,"",(INDEX('AWR Data'!A$1:E$8823,MATCH(A7716,'AWR Data'!A$1:A$8823,0),4)))</f>
        <v/>
      </c>
    </row>
    <row r="7717" spans="1:20" ht="20" customHeight="1">
      <c r="A7717" s="14" t="s">
        <v>15257</v>
      </c>
      <c r="B7717" s="14" t="s">
        <v>415</v>
      </c>
      <c r="C7717" s="14" t="s">
        <v>15258</v>
      </c>
      <c r="E7717" s="74">
        <v>36</v>
      </c>
      <c r="F7717" s="74">
        <v>168</v>
      </c>
      <c r="G7717" s="74">
        <f t="shared" si="960"/>
        <v>432</v>
      </c>
      <c r="H7717" s="80">
        <f t="shared" si="961"/>
        <v>2.5714285714285716</v>
      </c>
      <c r="I7717" s="74">
        <f>INDEX('AWR Data'!A$1:E$8825,MATCH(A7717,'AWR Data'!A$1:A$8825,0),5)</f>
        <v>0</v>
      </c>
      <c r="J7717" s="74">
        <f t="shared" si="962"/>
        <v>0</v>
      </c>
      <c r="K7717" s="105">
        <f t="shared" si="963"/>
        <v>0</v>
      </c>
      <c r="L7717" s="75">
        <v>0</v>
      </c>
      <c r="M7717" s="75">
        <v>0</v>
      </c>
      <c r="N7717" s="75">
        <v>0</v>
      </c>
      <c r="O7717" s="105">
        <v>0</v>
      </c>
      <c r="P7717" s="98">
        <f t="shared" si="964"/>
        <v>432</v>
      </c>
      <c r="Q7717" s="98">
        <f t="shared" si="965"/>
        <v>0</v>
      </c>
      <c r="R7717" s="98">
        <f t="shared" si="966"/>
        <v>0</v>
      </c>
      <c r="S7717" s="105">
        <f t="shared" si="967"/>
        <v>0</v>
      </c>
      <c r="T7717" s="8" t="str">
        <f>IF(I7717=0,"",(INDEX('AWR Data'!A$1:E$8823,MATCH(A7717,'AWR Data'!A$1:A$8823,0),4)))</f>
        <v/>
      </c>
    </row>
    <row r="7718" spans="1:20" ht="20" customHeight="1">
      <c r="A7718" s="14" t="s">
        <v>15259</v>
      </c>
      <c r="B7718" s="14" t="s">
        <v>1667</v>
      </c>
      <c r="C7718" s="14" t="s">
        <v>15260</v>
      </c>
      <c r="E7718" s="74">
        <v>210</v>
      </c>
      <c r="F7718" s="74">
        <v>14900</v>
      </c>
      <c r="G7718" s="74">
        <f t="shared" si="960"/>
        <v>2520</v>
      </c>
      <c r="H7718" s="80">
        <f t="shared" si="961"/>
        <v>0.1691275167785235</v>
      </c>
      <c r="I7718" s="74">
        <f>INDEX('AWR Data'!A$1:E$8825,MATCH(A7718,'AWR Data'!A$1:A$8825,0),5)</f>
        <v>0</v>
      </c>
      <c r="J7718" s="74">
        <f t="shared" si="962"/>
        <v>0</v>
      </c>
      <c r="K7718" s="105">
        <f t="shared" si="963"/>
        <v>0</v>
      </c>
      <c r="L7718" s="75">
        <v>0</v>
      </c>
      <c r="M7718" s="75">
        <v>0</v>
      </c>
      <c r="N7718" s="75">
        <v>0</v>
      </c>
      <c r="O7718" s="105">
        <v>0</v>
      </c>
      <c r="P7718" s="98">
        <f t="shared" si="964"/>
        <v>2520</v>
      </c>
      <c r="Q7718" s="98">
        <f t="shared" si="965"/>
        <v>0</v>
      </c>
      <c r="R7718" s="98">
        <f t="shared" si="966"/>
        <v>0</v>
      </c>
      <c r="S7718" s="105">
        <f t="shared" si="967"/>
        <v>0</v>
      </c>
      <c r="T7718" s="8" t="str">
        <f>IF(I7718=0,"",(INDEX('AWR Data'!A$1:E$8823,MATCH(A7718,'AWR Data'!A$1:A$8823,0),4)))</f>
        <v/>
      </c>
    </row>
    <row r="7719" spans="1:20" ht="20" customHeight="1">
      <c r="A7719" s="14" t="s">
        <v>15261</v>
      </c>
      <c r="B7719" s="14" t="s">
        <v>1667</v>
      </c>
      <c r="C7719" s="14" t="s">
        <v>15262</v>
      </c>
      <c r="E7719" s="74">
        <v>28</v>
      </c>
      <c r="F7719" s="74">
        <v>2040</v>
      </c>
      <c r="G7719" s="74">
        <f t="shared" si="960"/>
        <v>336</v>
      </c>
      <c r="H7719" s="80">
        <f t="shared" si="961"/>
        <v>0.16470588235294117</v>
      </c>
      <c r="I7719" s="74">
        <f>INDEX('AWR Data'!A$1:E$8825,MATCH(A7719,'AWR Data'!A$1:A$8825,0),5)</f>
        <v>0</v>
      </c>
      <c r="J7719" s="74">
        <f t="shared" si="962"/>
        <v>0</v>
      </c>
      <c r="K7719" s="105">
        <f t="shared" si="963"/>
        <v>0</v>
      </c>
      <c r="L7719" s="75">
        <v>0</v>
      </c>
      <c r="M7719" s="75">
        <v>0</v>
      </c>
      <c r="N7719" s="75">
        <v>0</v>
      </c>
      <c r="O7719" s="105">
        <v>0</v>
      </c>
      <c r="P7719" s="98">
        <f t="shared" si="964"/>
        <v>336</v>
      </c>
      <c r="Q7719" s="98">
        <f t="shared" si="965"/>
        <v>0</v>
      </c>
      <c r="R7719" s="98">
        <f t="shared" si="966"/>
        <v>0</v>
      </c>
      <c r="S7719" s="105">
        <f t="shared" si="967"/>
        <v>0</v>
      </c>
      <c r="T7719" s="8" t="str">
        <f>IF(I7719=0,"",(INDEX('AWR Data'!A$1:E$8823,MATCH(A7719,'AWR Data'!A$1:A$8823,0),4)))</f>
        <v/>
      </c>
    </row>
    <row r="7720" spans="1:20" ht="20" customHeight="1">
      <c r="A7720" s="14" t="s">
        <v>15263</v>
      </c>
      <c r="B7720" s="14" t="s">
        <v>1667</v>
      </c>
      <c r="C7720" s="14" t="s">
        <v>15264</v>
      </c>
      <c r="E7720" s="74">
        <v>210</v>
      </c>
      <c r="F7720" s="74">
        <v>74300</v>
      </c>
      <c r="G7720" s="74">
        <f t="shared" si="960"/>
        <v>2520</v>
      </c>
      <c r="H7720" s="80">
        <f t="shared" si="961"/>
        <v>3.3916554508748316E-2</v>
      </c>
      <c r="I7720" s="74">
        <f>INDEX('AWR Data'!A$1:E$8825,MATCH(A7720,'AWR Data'!A$1:A$8825,0),5)</f>
        <v>0</v>
      </c>
      <c r="J7720" s="74">
        <f t="shared" si="962"/>
        <v>0</v>
      </c>
      <c r="K7720" s="105">
        <f t="shared" si="963"/>
        <v>0</v>
      </c>
      <c r="L7720" s="75">
        <v>0</v>
      </c>
      <c r="M7720" s="75">
        <v>0</v>
      </c>
      <c r="N7720" s="75">
        <v>0</v>
      </c>
      <c r="O7720" s="105">
        <v>0</v>
      </c>
      <c r="P7720" s="98">
        <f t="shared" si="964"/>
        <v>2520</v>
      </c>
      <c r="Q7720" s="98">
        <f t="shared" si="965"/>
        <v>0</v>
      </c>
      <c r="R7720" s="98">
        <f t="shared" si="966"/>
        <v>0</v>
      </c>
      <c r="S7720" s="105">
        <f t="shared" si="967"/>
        <v>0</v>
      </c>
      <c r="T7720" s="8" t="str">
        <f>IF(I7720=0,"",(INDEX('AWR Data'!A$1:E$8823,MATCH(A7720,'AWR Data'!A$1:A$8823,0),4)))</f>
        <v/>
      </c>
    </row>
    <row r="7721" spans="1:20" ht="20" customHeight="1">
      <c r="A7721" s="14" t="s">
        <v>15056</v>
      </c>
      <c r="B7721" s="14" t="s">
        <v>269</v>
      </c>
      <c r="C7721" s="14" t="s">
        <v>15057</v>
      </c>
      <c r="E7721" s="74">
        <v>28</v>
      </c>
      <c r="F7721" s="74">
        <v>9980</v>
      </c>
      <c r="G7721" s="74">
        <f t="shared" si="960"/>
        <v>336</v>
      </c>
      <c r="H7721" s="80">
        <f t="shared" si="961"/>
        <v>3.3667334669338675E-2</v>
      </c>
      <c r="I7721" s="74">
        <f>INDEX('AWR Data'!A$1:E$8825,MATCH(A7721,'AWR Data'!A$1:A$8825,0),5)</f>
        <v>0</v>
      </c>
      <c r="J7721" s="74">
        <f t="shared" si="962"/>
        <v>0</v>
      </c>
      <c r="K7721" s="105">
        <f t="shared" si="963"/>
        <v>0</v>
      </c>
      <c r="L7721" s="75">
        <v>0</v>
      </c>
      <c r="M7721" s="75">
        <v>0</v>
      </c>
      <c r="N7721" s="75">
        <v>0</v>
      </c>
      <c r="O7721" s="105">
        <v>0</v>
      </c>
      <c r="P7721" s="98">
        <f t="shared" si="964"/>
        <v>336</v>
      </c>
      <c r="Q7721" s="98">
        <f t="shared" si="965"/>
        <v>0</v>
      </c>
      <c r="R7721" s="98">
        <f t="shared" si="966"/>
        <v>0</v>
      </c>
      <c r="S7721" s="105">
        <f t="shared" si="967"/>
        <v>0</v>
      </c>
      <c r="T7721" s="8" t="str">
        <f>IF(I7721=0,"",(INDEX('AWR Data'!A$1:E$8823,MATCH(A7721,'AWR Data'!A$1:A$8823,0),4)))</f>
        <v/>
      </c>
    </row>
    <row r="7722" spans="1:20" ht="20" customHeight="1">
      <c r="A7722" s="14" t="s">
        <v>15058</v>
      </c>
      <c r="B7722" s="14" t="s">
        <v>498</v>
      </c>
      <c r="C7722" s="14" t="s">
        <v>15059</v>
      </c>
      <c r="E7722" s="74">
        <v>110</v>
      </c>
      <c r="F7722" s="74">
        <v>6430</v>
      </c>
      <c r="G7722" s="74">
        <f t="shared" si="960"/>
        <v>1320</v>
      </c>
      <c r="H7722" s="80">
        <f t="shared" si="961"/>
        <v>0.2052877138413686</v>
      </c>
      <c r="I7722" s="74">
        <f>INDEX('AWR Data'!A$1:E$8825,MATCH(A7722,'AWR Data'!A$1:A$8825,0),5)</f>
        <v>0</v>
      </c>
      <c r="J7722" s="74">
        <f t="shared" si="962"/>
        <v>0</v>
      </c>
      <c r="K7722" s="105">
        <f t="shared" si="963"/>
        <v>0</v>
      </c>
      <c r="L7722" s="75">
        <v>0</v>
      </c>
      <c r="M7722" s="75">
        <v>0</v>
      </c>
      <c r="N7722" s="75">
        <v>0</v>
      </c>
      <c r="O7722" s="105">
        <v>0</v>
      </c>
      <c r="P7722" s="98">
        <f t="shared" si="964"/>
        <v>1320</v>
      </c>
      <c r="Q7722" s="98">
        <f t="shared" si="965"/>
        <v>0</v>
      </c>
      <c r="R7722" s="98">
        <f t="shared" si="966"/>
        <v>0</v>
      </c>
      <c r="S7722" s="105">
        <f t="shared" si="967"/>
        <v>0</v>
      </c>
      <c r="T7722" s="8" t="str">
        <f>IF(I7722=0,"",(INDEX('AWR Data'!A$1:E$8823,MATCH(A7722,'AWR Data'!A$1:A$8823,0),4)))</f>
        <v/>
      </c>
    </row>
    <row r="7723" spans="1:20" ht="20" customHeight="1">
      <c r="A7723" s="14" t="s">
        <v>15060</v>
      </c>
      <c r="B7723" s="14" t="s">
        <v>498</v>
      </c>
      <c r="C7723" s="14" t="s">
        <v>15061</v>
      </c>
      <c r="E7723" s="74">
        <v>73</v>
      </c>
      <c r="F7723" s="74">
        <v>26900</v>
      </c>
      <c r="G7723" s="74">
        <f t="shared" si="960"/>
        <v>876</v>
      </c>
      <c r="H7723" s="80">
        <f t="shared" si="961"/>
        <v>3.2565055762081782E-2</v>
      </c>
      <c r="I7723" s="74">
        <f>INDEX('AWR Data'!A$1:E$8825,MATCH(A7723,'AWR Data'!A$1:A$8825,0),5)</f>
        <v>0</v>
      </c>
      <c r="J7723" s="74">
        <f t="shared" si="962"/>
        <v>0</v>
      </c>
      <c r="K7723" s="105">
        <f t="shared" si="963"/>
        <v>0</v>
      </c>
      <c r="L7723" s="75">
        <v>0</v>
      </c>
      <c r="M7723" s="75">
        <v>0</v>
      </c>
      <c r="N7723" s="75">
        <v>0</v>
      </c>
      <c r="O7723" s="105">
        <v>0</v>
      </c>
      <c r="P7723" s="98">
        <f t="shared" si="964"/>
        <v>876</v>
      </c>
      <c r="Q7723" s="98">
        <f t="shared" si="965"/>
        <v>0</v>
      </c>
      <c r="R7723" s="98">
        <f t="shared" si="966"/>
        <v>0</v>
      </c>
      <c r="S7723" s="105">
        <f t="shared" si="967"/>
        <v>0</v>
      </c>
      <c r="T7723" s="8" t="str">
        <f>IF(I7723=0,"",(INDEX('AWR Data'!A$1:E$8823,MATCH(A7723,'AWR Data'!A$1:A$8823,0),4)))</f>
        <v/>
      </c>
    </row>
    <row r="7724" spans="1:20" ht="20" customHeight="1">
      <c r="A7724" s="14" t="s">
        <v>15062</v>
      </c>
      <c r="B7724" s="14" t="s">
        <v>576</v>
      </c>
      <c r="C7724" s="14" t="s">
        <v>15063</v>
      </c>
      <c r="E7724" s="74">
        <v>720</v>
      </c>
      <c r="F7724" s="74">
        <v>96100</v>
      </c>
      <c r="G7724" s="74">
        <f t="shared" si="960"/>
        <v>8640</v>
      </c>
      <c r="H7724" s="80">
        <f t="shared" si="961"/>
        <v>8.9906347554630589E-2</v>
      </c>
      <c r="I7724" s="74">
        <f>INDEX('AWR Data'!A$1:E$8825,MATCH(A7724,'AWR Data'!A$1:A$8825,0),5)</f>
        <v>0</v>
      </c>
      <c r="J7724" s="74">
        <f t="shared" si="962"/>
        <v>0</v>
      </c>
      <c r="K7724" s="105">
        <f t="shared" si="963"/>
        <v>0</v>
      </c>
      <c r="L7724" s="75">
        <v>0</v>
      </c>
      <c r="M7724" s="75">
        <v>0</v>
      </c>
      <c r="N7724" s="75">
        <v>0</v>
      </c>
      <c r="O7724" s="105">
        <v>0</v>
      </c>
      <c r="P7724" s="98">
        <f t="shared" si="964"/>
        <v>8640</v>
      </c>
      <c r="Q7724" s="98">
        <f t="shared" si="965"/>
        <v>0</v>
      </c>
      <c r="R7724" s="98">
        <f t="shared" si="966"/>
        <v>0</v>
      </c>
      <c r="S7724" s="105">
        <f t="shared" si="967"/>
        <v>0</v>
      </c>
      <c r="T7724" s="8" t="str">
        <f>IF(I7724=0,"",(INDEX('AWR Data'!A$1:E$8823,MATCH(A7724,'AWR Data'!A$1:A$8823,0),4)))</f>
        <v/>
      </c>
    </row>
    <row r="7725" spans="1:20" ht="20" customHeight="1">
      <c r="A7725" s="14" t="s">
        <v>15064</v>
      </c>
      <c r="B7725" s="14" t="s">
        <v>576</v>
      </c>
      <c r="C7725" s="14" t="s">
        <v>15065</v>
      </c>
      <c r="E7725" s="74">
        <v>140</v>
      </c>
      <c r="F7725" s="74">
        <v>42600</v>
      </c>
      <c r="G7725" s="74">
        <f t="shared" si="960"/>
        <v>1680</v>
      </c>
      <c r="H7725" s="80">
        <f t="shared" si="961"/>
        <v>3.9436619718309862E-2</v>
      </c>
      <c r="I7725" s="74">
        <f>INDEX('AWR Data'!A$1:E$8825,MATCH(A7725,'AWR Data'!A$1:A$8825,0),5)</f>
        <v>0</v>
      </c>
      <c r="J7725" s="74">
        <f t="shared" si="962"/>
        <v>0</v>
      </c>
      <c r="K7725" s="105">
        <f t="shared" si="963"/>
        <v>0</v>
      </c>
      <c r="L7725" s="75">
        <v>0</v>
      </c>
      <c r="M7725" s="75">
        <v>0</v>
      </c>
      <c r="N7725" s="75">
        <v>0</v>
      </c>
      <c r="O7725" s="105">
        <v>0</v>
      </c>
      <c r="P7725" s="98">
        <f t="shared" si="964"/>
        <v>1680</v>
      </c>
      <c r="Q7725" s="98">
        <f t="shared" si="965"/>
        <v>0</v>
      </c>
      <c r="R7725" s="98">
        <f t="shared" si="966"/>
        <v>0</v>
      </c>
      <c r="S7725" s="105">
        <f t="shared" si="967"/>
        <v>0</v>
      </c>
      <c r="T7725" s="8" t="str">
        <f>IF(I7725=0,"",(INDEX('AWR Data'!A$1:E$8823,MATCH(A7725,'AWR Data'!A$1:A$8823,0),4)))</f>
        <v/>
      </c>
    </row>
    <row r="7726" spans="1:20" ht="20" customHeight="1">
      <c r="A7726" s="14" t="s">
        <v>15066</v>
      </c>
      <c r="B7726" s="14" t="s">
        <v>505</v>
      </c>
      <c r="C7726" s="14" t="s">
        <v>15067</v>
      </c>
      <c r="E7726" s="74">
        <v>36</v>
      </c>
      <c r="F7726" s="74">
        <v>1860</v>
      </c>
      <c r="G7726" s="74">
        <f t="shared" si="960"/>
        <v>432</v>
      </c>
      <c r="H7726" s="80">
        <f t="shared" si="961"/>
        <v>0.23225806451612904</v>
      </c>
      <c r="I7726" s="74">
        <f>INDEX('AWR Data'!A$1:E$8825,MATCH(A7726,'AWR Data'!A$1:A$8825,0),5)</f>
        <v>0</v>
      </c>
      <c r="J7726" s="74">
        <f t="shared" si="962"/>
        <v>0</v>
      </c>
      <c r="K7726" s="105">
        <f t="shared" si="963"/>
        <v>0</v>
      </c>
      <c r="L7726" s="75">
        <v>0</v>
      </c>
      <c r="M7726" s="75">
        <v>0</v>
      </c>
      <c r="N7726" s="75">
        <v>0</v>
      </c>
      <c r="O7726" s="105">
        <v>0</v>
      </c>
      <c r="P7726" s="98">
        <f t="shared" si="964"/>
        <v>432</v>
      </c>
      <c r="Q7726" s="98">
        <f t="shared" si="965"/>
        <v>0</v>
      </c>
      <c r="R7726" s="98">
        <f t="shared" si="966"/>
        <v>0</v>
      </c>
      <c r="S7726" s="105">
        <f t="shared" si="967"/>
        <v>0</v>
      </c>
      <c r="T7726" s="8" t="str">
        <f>IF(I7726=0,"",(INDEX('AWR Data'!A$1:E$8823,MATCH(A7726,'AWR Data'!A$1:A$8823,0),4)))</f>
        <v/>
      </c>
    </row>
    <row r="7727" spans="1:20" ht="20" customHeight="1">
      <c r="A7727" s="14" t="s">
        <v>15068</v>
      </c>
      <c r="B7727" s="14" t="s">
        <v>505</v>
      </c>
      <c r="C7727" s="14" t="s">
        <v>15069</v>
      </c>
      <c r="E7727" s="74">
        <v>46</v>
      </c>
      <c r="F7727" s="74">
        <v>2150</v>
      </c>
      <c r="G7727" s="74">
        <f t="shared" si="960"/>
        <v>552</v>
      </c>
      <c r="H7727" s="80">
        <f t="shared" si="961"/>
        <v>0.25674418604651161</v>
      </c>
      <c r="I7727" s="74">
        <f>INDEX('AWR Data'!A$1:E$8825,MATCH(A7727,'AWR Data'!A$1:A$8825,0),5)</f>
        <v>0</v>
      </c>
      <c r="J7727" s="74">
        <f t="shared" si="962"/>
        <v>0</v>
      </c>
      <c r="K7727" s="105">
        <f t="shared" si="963"/>
        <v>0</v>
      </c>
      <c r="L7727" s="75">
        <v>0</v>
      </c>
      <c r="M7727" s="75">
        <v>0</v>
      </c>
      <c r="N7727" s="75">
        <v>0</v>
      </c>
      <c r="O7727" s="105">
        <v>0</v>
      </c>
      <c r="P7727" s="98">
        <f t="shared" si="964"/>
        <v>552</v>
      </c>
      <c r="Q7727" s="98">
        <f t="shared" si="965"/>
        <v>0</v>
      </c>
      <c r="R7727" s="98">
        <f t="shared" si="966"/>
        <v>0</v>
      </c>
      <c r="S7727" s="105">
        <f t="shared" si="967"/>
        <v>0</v>
      </c>
      <c r="T7727" s="8" t="str">
        <f>IF(I7727=0,"",(INDEX('AWR Data'!A$1:E$8823,MATCH(A7727,'AWR Data'!A$1:A$8823,0),4)))</f>
        <v/>
      </c>
    </row>
    <row r="7728" spans="1:20" ht="20" customHeight="1">
      <c r="A7728" s="14" t="s">
        <v>14868</v>
      </c>
      <c r="B7728" s="14" t="s">
        <v>269</v>
      </c>
      <c r="C7728" s="14" t="s">
        <v>14869</v>
      </c>
      <c r="E7728" s="74">
        <v>36</v>
      </c>
      <c r="F7728" s="74">
        <v>401</v>
      </c>
      <c r="G7728" s="74">
        <f t="shared" si="960"/>
        <v>432</v>
      </c>
      <c r="H7728" s="80">
        <f t="shared" si="961"/>
        <v>1.0773067331670823</v>
      </c>
      <c r="I7728" s="74">
        <f>INDEX('AWR Data'!A$1:E$8825,MATCH(A7728,'AWR Data'!A$1:A$8825,0),5)</f>
        <v>0</v>
      </c>
      <c r="J7728" s="74">
        <f t="shared" si="962"/>
        <v>0</v>
      </c>
      <c r="K7728" s="105">
        <f t="shared" si="963"/>
        <v>0</v>
      </c>
      <c r="L7728" s="75">
        <v>0</v>
      </c>
      <c r="M7728" s="75">
        <v>0</v>
      </c>
      <c r="N7728" s="75">
        <v>0</v>
      </c>
      <c r="O7728" s="105">
        <v>0</v>
      </c>
      <c r="P7728" s="98">
        <f t="shared" si="964"/>
        <v>432</v>
      </c>
      <c r="Q7728" s="98">
        <f t="shared" si="965"/>
        <v>0</v>
      </c>
      <c r="R7728" s="98">
        <f t="shared" si="966"/>
        <v>0</v>
      </c>
      <c r="S7728" s="105">
        <f t="shared" si="967"/>
        <v>0</v>
      </c>
      <c r="T7728" s="8" t="str">
        <f>IF(I7728=0,"",(INDEX('AWR Data'!A$1:E$8823,MATCH(A7728,'AWR Data'!A$1:A$8823,0),4)))</f>
        <v/>
      </c>
    </row>
    <row r="7729" spans="1:20" ht="20" customHeight="1">
      <c r="A7729" s="14" t="s">
        <v>14870</v>
      </c>
      <c r="B7729" s="14" t="s">
        <v>498</v>
      </c>
      <c r="C7729" s="14" t="s">
        <v>14871</v>
      </c>
      <c r="E7729" s="74">
        <v>140</v>
      </c>
      <c r="F7729" s="74">
        <v>176</v>
      </c>
      <c r="G7729" s="74">
        <f t="shared" si="960"/>
        <v>1680</v>
      </c>
      <c r="H7729" s="80">
        <f t="shared" si="961"/>
        <v>9.545454545454545</v>
      </c>
      <c r="I7729" s="74">
        <f>INDEX('AWR Data'!A$1:E$8825,MATCH(A7729,'AWR Data'!A$1:A$8825,0),5)</f>
        <v>0</v>
      </c>
      <c r="J7729" s="74">
        <f t="shared" si="962"/>
        <v>0</v>
      </c>
      <c r="K7729" s="105">
        <f t="shared" si="963"/>
        <v>0</v>
      </c>
      <c r="L7729" s="75">
        <v>0</v>
      </c>
      <c r="M7729" s="75">
        <v>0</v>
      </c>
      <c r="N7729" s="75">
        <v>0</v>
      </c>
      <c r="O7729" s="105">
        <v>0</v>
      </c>
      <c r="P7729" s="98">
        <f t="shared" si="964"/>
        <v>1680</v>
      </c>
      <c r="Q7729" s="98">
        <f t="shared" si="965"/>
        <v>0</v>
      </c>
      <c r="R7729" s="98">
        <f t="shared" si="966"/>
        <v>0</v>
      </c>
      <c r="S7729" s="105">
        <f t="shared" si="967"/>
        <v>0</v>
      </c>
      <c r="T7729" s="8" t="str">
        <f>IF(I7729=0,"",(INDEX('AWR Data'!A$1:E$8823,MATCH(A7729,'AWR Data'!A$1:A$8823,0),4)))</f>
        <v/>
      </c>
    </row>
    <row r="7730" spans="1:20" ht="20" customHeight="1">
      <c r="A7730" s="14" t="s">
        <v>14872</v>
      </c>
      <c r="B7730" s="14" t="s">
        <v>505</v>
      </c>
      <c r="C7730" s="14" t="s">
        <v>14873</v>
      </c>
      <c r="E7730" s="74">
        <v>480</v>
      </c>
      <c r="F7730" s="74">
        <v>2860</v>
      </c>
      <c r="G7730" s="74">
        <f t="shared" si="960"/>
        <v>5760</v>
      </c>
      <c r="H7730" s="80">
        <f t="shared" si="961"/>
        <v>2.0139860139860142</v>
      </c>
      <c r="I7730" s="74">
        <f>INDEX('AWR Data'!A$1:E$8825,MATCH(A7730,'AWR Data'!A$1:A$8825,0),5)</f>
        <v>0</v>
      </c>
      <c r="J7730" s="74">
        <f t="shared" si="962"/>
        <v>0</v>
      </c>
      <c r="K7730" s="105">
        <f t="shared" si="963"/>
        <v>0</v>
      </c>
      <c r="L7730" s="75">
        <v>0</v>
      </c>
      <c r="M7730" s="75">
        <v>0</v>
      </c>
      <c r="N7730" s="75">
        <v>0</v>
      </c>
      <c r="O7730" s="105">
        <v>0</v>
      </c>
      <c r="P7730" s="98">
        <f t="shared" si="964"/>
        <v>5760</v>
      </c>
      <c r="Q7730" s="98">
        <f t="shared" si="965"/>
        <v>0</v>
      </c>
      <c r="R7730" s="98">
        <f t="shared" si="966"/>
        <v>0</v>
      </c>
      <c r="S7730" s="105">
        <f t="shared" si="967"/>
        <v>0</v>
      </c>
      <c r="T7730" s="8" t="str">
        <f>IF(I7730=0,"",(INDEX('AWR Data'!A$1:E$8823,MATCH(A7730,'AWR Data'!A$1:A$8823,0),4)))</f>
        <v/>
      </c>
    </row>
    <row r="7731" spans="1:20" ht="20" customHeight="1">
      <c r="A7731" s="14" t="s">
        <v>14874</v>
      </c>
      <c r="B7731" s="14" t="s">
        <v>505</v>
      </c>
      <c r="C7731" s="14" t="s">
        <v>14875</v>
      </c>
      <c r="E7731" s="74">
        <v>73</v>
      </c>
      <c r="F7731" s="74">
        <v>512</v>
      </c>
      <c r="G7731" s="74">
        <f t="shared" si="960"/>
        <v>876</v>
      </c>
      <c r="H7731" s="80">
        <f t="shared" si="961"/>
        <v>1.7109375</v>
      </c>
      <c r="I7731" s="74">
        <f>INDEX('AWR Data'!A$1:E$8825,MATCH(A7731,'AWR Data'!A$1:A$8825,0),5)</f>
        <v>0</v>
      </c>
      <c r="J7731" s="74">
        <f t="shared" si="962"/>
        <v>0</v>
      </c>
      <c r="K7731" s="105">
        <f t="shared" si="963"/>
        <v>0</v>
      </c>
      <c r="L7731" s="75">
        <v>0</v>
      </c>
      <c r="M7731" s="75">
        <v>0</v>
      </c>
      <c r="N7731" s="75">
        <v>0</v>
      </c>
      <c r="O7731" s="105">
        <v>0</v>
      </c>
      <c r="P7731" s="98">
        <f t="shared" si="964"/>
        <v>876</v>
      </c>
      <c r="Q7731" s="98">
        <f t="shared" si="965"/>
        <v>0</v>
      </c>
      <c r="R7731" s="98">
        <f t="shared" si="966"/>
        <v>0</v>
      </c>
      <c r="S7731" s="105">
        <f t="shared" si="967"/>
        <v>0</v>
      </c>
      <c r="T7731" s="8" t="str">
        <f>IF(I7731=0,"",(INDEX('AWR Data'!A$1:E$8823,MATCH(A7731,'AWR Data'!A$1:A$8823,0),4)))</f>
        <v/>
      </c>
    </row>
    <row r="7732" spans="1:20" ht="20" customHeight="1">
      <c r="A7732" s="14" t="s">
        <v>14876</v>
      </c>
      <c r="B7732" s="14" t="s">
        <v>1178</v>
      </c>
      <c r="C7732" s="14" t="s">
        <v>14877</v>
      </c>
      <c r="E7732" s="74">
        <v>91</v>
      </c>
      <c r="F7732" s="74">
        <v>146</v>
      </c>
      <c r="G7732" s="74">
        <f t="shared" si="960"/>
        <v>1092</v>
      </c>
      <c r="H7732" s="80">
        <f t="shared" si="961"/>
        <v>7.4794520547945202</v>
      </c>
      <c r="I7732" s="74">
        <f>INDEX('AWR Data'!A$1:E$8825,MATCH(A7732,'AWR Data'!A$1:A$8825,0),5)</f>
        <v>0</v>
      </c>
      <c r="J7732" s="74">
        <f t="shared" si="962"/>
        <v>0</v>
      </c>
      <c r="K7732" s="105">
        <f t="shared" si="963"/>
        <v>0</v>
      </c>
      <c r="L7732" s="75">
        <v>0</v>
      </c>
      <c r="M7732" s="75">
        <v>0</v>
      </c>
      <c r="N7732" s="75">
        <v>0</v>
      </c>
      <c r="O7732" s="105">
        <v>0</v>
      </c>
      <c r="P7732" s="98">
        <f t="shared" si="964"/>
        <v>1092</v>
      </c>
      <c r="Q7732" s="98">
        <f t="shared" si="965"/>
        <v>0</v>
      </c>
      <c r="R7732" s="98">
        <f t="shared" si="966"/>
        <v>0</v>
      </c>
      <c r="S7732" s="105">
        <f t="shared" si="967"/>
        <v>0</v>
      </c>
      <c r="T7732" s="8" t="str">
        <f>IF(I7732=0,"",(INDEX('AWR Data'!A$1:E$8823,MATCH(A7732,'AWR Data'!A$1:A$8823,0),4)))</f>
        <v/>
      </c>
    </row>
    <row r="7733" spans="1:20" ht="20" customHeight="1">
      <c r="A7733" s="14" t="s">
        <v>14878</v>
      </c>
      <c r="B7733" s="14" t="s">
        <v>1667</v>
      </c>
      <c r="C7733" s="14" t="s">
        <v>14879</v>
      </c>
      <c r="E7733" s="74">
        <v>58</v>
      </c>
      <c r="F7733" s="74">
        <v>1500000</v>
      </c>
      <c r="G7733" s="74">
        <f t="shared" si="960"/>
        <v>696</v>
      </c>
      <c r="H7733" s="80">
        <f t="shared" si="961"/>
        <v>4.64E-4</v>
      </c>
      <c r="I7733" s="74">
        <f>INDEX('AWR Data'!A$1:E$8825,MATCH(A7733,'AWR Data'!A$1:A$8825,0),5)</f>
        <v>0</v>
      </c>
      <c r="J7733" s="74">
        <f t="shared" si="962"/>
        <v>0</v>
      </c>
      <c r="K7733" s="105">
        <f t="shared" si="963"/>
        <v>0</v>
      </c>
      <c r="L7733" s="75">
        <v>0</v>
      </c>
      <c r="M7733" s="75">
        <v>0</v>
      </c>
      <c r="N7733" s="75">
        <v>0</v>
      </c>
      <c r="O7733" s="105">
        <v>0</v>
      </c>
      <c r="P7733" s="98">
        <f t="shared" si="964"/>
        <v>696</v>
      </c>
      <c r="Q7733" s="98">
        <f t="shared" si="965"/>
        <v>0</v>
      </c>
      <c r="R7733" s="98">
        <f t="shared" si="966"/>
        <v>0</v>
      </c>
      <c r="S7733" s="105">
        <f t="shared" si="967"/>
        <v>0</v>
      </c>
      <c r="T7733" s="8" t="str">
        <f>IF(I7733=0,"",(INDEX('AWR Data'!A$1:E$8823,MATCH(A7733,'AWR Data'!A$1:A$8823,0),4)))</f>
        <v/>
      </c>
    </row>
    <row r="7734" spans="1:20" ht="20" customHeight="1">
      <c r="A7734" s="14" t="s">
        <v>14880</v>
      </c>
      <c r="B7734" s="14" t="s">
        <v>579</v>
      </c>
      <c r="C7734" s="14" t="s">
        <v>14881</v>
      </c>
      <c r="E7734" s="74">
        <v>1600</v>
      </c>
      <c r="F7734" s="74">
        <v>1090000</v>
      </c>
      <c r="G7734" s="74">
        <f t="shared" si="960"/>
        <v>19200</v>
      </c>
      <c r="H7734" s="80">
        <f t="shared" si="961"/>
        <v>1.761467889908257E-2</v>
      </c>
      <c r="I7734" s="74">
        <f>INDEX('AWR Data'!A$1:E$8825,MATCH(A7734,'AWR Data'!A$1:A$8825,0),5)</f>
        <v>0</v>
      </c>
      <c r="J7734" s="74">
        <f t="shared" si="962"/>
        <v>0</v>
      </c>
      <c r="K7734" s="105">
        <f t="shared" si="963"/>
        <v>0</v>
      </c>
      <c r="L7734" s="75">
        <v>0</v>
      </c>
      <c r="M7734" s="75">
        <v>0</v>
      </c>
      <c r="N7734" s="75">
        <v>0</v>
      </c>
      <c r="O7734" s="105">
        <v>0</v>
      </c>
      <c r="P7734" s="98">
        <f t="shared" si="964"/>
        <v>19200</v>
      </c>
      <c r="Q7734" s="98">
        <f t="shared" si="965"/>
        <v>0</v>
      </c>
      <c r="R7734" s="98">
        <f t="shared" si="966"/>
        <v>0</v>
      </c>
      <c r="S7734" s="105">
        <f t="shared" si="967"/>
        <v>0</v>
      </c>
      <c r="T7734" s="8" t="str">
        <f>IF(I7734=0,"",(INDEX('AWR Data'!A$1:E$8823,MATCH(A7734,'AWR Data'!A$1:A$8823,0),4)))</f>
        <v/>
      </c>
    </row>
    <row r="7735" spans="1:20" ht="20" customHeight="1">
      <c r="A7735" s="14" t="s">
        <v>14882</v>
      </c>
      <c r="B7735" s="14" t="s">
        <v>996</v>
      </c>
      <c r="C7735" s="14" t="s">
        <v>14883</v>
      </c>
      <c r="E7735" s="74">
        <v>36</v>
      </c>
      <c r="F7735" s="74">
        <v>14300</v>
      </c>
      <c r="G7735" s="74">
        <f t="shared" si="960"/>
        <v>432</v>
      </c>
      <c r="H7735" s="80">
        <f t="shared" si="961"/>
        <v>3.020979020979021E-2</v>
      </c>
      <c r="I7735" s="74">
        <f>INDEX('AWR Data'!A$1:E$8825,MATCH(A7735,'AWR Data'!A$1:A$8825,0),5)</f>
        <v>0</v>
      </c>
      <c r="J7735" s="74">
        <f t="shared" si="962"/>
        <v>0</v>
      </c>
      <c r="K7735" s="105">
        <f t="shared" si="963"/>
        <v>0</v>
      </c>
      <c r="L7735" s="75">
        <v>0</v>
      </c>
      <c r="M7735" s="75">
        <v>0</v>
      </c>
      <c r="N7735" s="75">
        <v>0</v>
      </c>
      <c r="O7735" s="105">
        <v>0</v>
      </c>
      <c r="P7735" s="98">
        <f t="shared" si="964"/>
        <v>432</v>
      </c>
      <c r="Q7735" s="98">
        <f t="shared" si="965"/>
        <v>0</v>
      </c>
      <c r="R7735" s="98">
        <f t="shared" si="966"/>
        <v>0</v>
      </c>
      <c r="S7735" s="105">
        <f t="shared" si="967"/>
        <v>0</v>
      </c>
      <c r="T7735" s="8" t="str">
        <f>IF(I7735=0,"",(INDEX('AWR Data'!A$1:E$8823,MATCH(A7735,'AWR Data'!A$1:A$8823,0),4)))</f>
        <v/>
      </c>
    </row>
    <row r="7736" spans="1:20" ht="20" customHeight="1">
      <c r="A7736" s="14" t="s">
        <v>14884</v>
      </c>
      <c r="B7736" s="14" t="s">
        <v>513</v>
      </c>
      <c r="C7736" s="14" t="s">
        <v>15087</v>
      </c>
      <c r="E7736" s="74">
        <v>320</v>
      </c>
      <c r="F7736" s="74">
        <v>54100</v>
      </c>
      <c r="G7736" s="74">
        <f t="shared" si="960"/>
        <v>3840</v>
      </c>
      <c r="H7736" s="80">
        <f t="shared" si="961"/>
        <v>7.0979667282809605E-2</v>
      </c>
      <c r="I7736" s="74">
        <f>INDEX('AWR Data'!A$1:E$8825,MATCH(A7736,'AWR Data'!A$1:A$8825,0),5)</f>
        <v>0</v>
      </c>
      <c r="J7736" s="74">
        <f t="shared" si="962"/>
        <v>0</v>
      </c>
      <c r="K7736" s="105">
        <f t="shared" si="963"/>
        <v>0</v>
      </c>
      <c r="L7736" s="75">
        <v>0</v>
      </c>
      <c r="M7736" s="75">
        <v>0</v>
      </c>
      <c r="N7736" s="75">
        <v>0</v>
      </c>
      <c r="O7736" s="105">
        <v>0</v>
      </c>
      <c r="P7736" s="98">
        <f t="shared" si="964"/>
        <v>3840</v>
      </c>
      <c r="Q7736" s="98">
        <f t="shared" si="965"/>
        <v>0</v>
      </c>
      <c r="R7736" s="98">
        <f t="shared" si="966"/>
        <v>0</v>
      </c>
      <c r="S7736" s="105">
        <f t="shared" si="967"/>
        <v>0</v>
      </c>
      <c r="T7736" s="8" t="str">
        <f>IF(I7736=0,"",(INDEX('AWR Data'!A$1:E$8823,MATCH(A7736,'AWR Data'!A$1:A$8823,0),4)))</f>
        <v/>
      </c>
    </row>
    <row r="7737" spans="1:20" ht="20" customHeight="1">
      <c r="A7737" s="14" t="s">
        <v>15088</v>
      </c>
      <c r="B7737" s="14" t="s">
        <v>1110</v>
      </c>
      <c r="C7737" s="14" t="s">
        <v>15089</v>
      </c>
      <c r="E7737" s="74">
        <v>140</v>
      </c>
      <c r="F7737" s="74">
        <v>504000</v>
      </c>
      <c r="G7737" s="74">
        <f t="shared" si="960"/>
        <v>1680</v>
      </c>
      <c r="H7737" s="80">
        <f t="shared" si="961"/>
        <v>3.3333333333333335E-3</v>
      </c>
      <c r="I7737" s="74">
        <f>INDEX('AWR Data'!A$1:E$8825,MATCH(A7737,'AWR Data'!A$1:A$8825,0),5)</f>
        <v>0</v>
      </c>
      <c r="J7737" s="74">
        <f t="shared" si="962"/>
        <v>0</v>
      </c>
      <c r="K7737" s="105">
        <f t="shared" si="963"/>
        <v>0</v>
      </c>
      <c r="L7737" s="75">
        <v>0</v>
      </c>
      <c r="M7737" s="75">
        <v>0</v>
      </c>
      <c r="N7737" s="75">
        <v>0</v>
      </c>
      <c r="O7737" s="105">
        <v>0</v>
      </c>
      <c r="P7737" s="98">
        <f t="shared" si="964"/>
        <v>1680</v>
      </c>
      <c r="Q7737" s="98">
        <f t="shared" si="965"/>
        <v>0</v>
      </c>
      <c r="R7737" s="98">
        <f t="shared" si="966"/>
        <v>0</v>
      </c>
      <c r="S7737" s="105">
        <f t="shared" si="967"/>
        <v>0</v>
      </c>
      <c r="T7737" s="8" t="str">
        <f>IF(I7737=0,"",(INDEX('AWR Data'!A$1:E$8823,MATCH(A7737,'AWR Data'!A$1:A$8823,0),4)))</f>
        <v/>
      </c>
    </row>
    <row r="7738" spans="1:20" ht="20" customHeight="1">
      <c r="A7738" s="14" t="s">
        <v>15090</v>
      </c>
      <c r="B7738" s="14" t="s">
        <v>1795</v>
      </c>
      <c r="C7738" s="14" t="s">
        <v>15091</v>
      </c>
      <c r="E7738" s="74">
        <v>73</v>
      </c>
      <c r="F7738" s="74">
        <v>320000</v>
      </c>
      <c r="G7738" s="74">
        <f t="shared" si="960"/>
        <v>876</v>
      </c>
      <c r="H7738" s="80">
        <f t="shared" si="961"/>
        <v>2.7374999999999999E-3</v>
      </c>
      <c r="I7738" s="74">
        <f>INDEX('AWR Data'!A$1:E$8825,MATCH(A7738,'AWR Data'!A$1:A$8825,0),5)</f>
        <v>0</v>
      </c>
      <c r="J7738" s="74">
        <f t="shared" si="962"/>
        <v>0</v>
      </c>
      <c r="K7738" s="105">
        <f t="shared" si="963"/>
        <v>0</v>
      </c>
      <c r="L7738" s="75">
        <v>0</v>
      </c>
      <c r="M7738" s="75">
        <v>0</v>
      </c>
      <c r="N7738" s="75">
        <v>0</v>
      </c>
      <c r="O7738" s="105">
        <v>0</v>
      </c>
      <c r="P7738" s="98">
        <f t="shared" si="964"/>
        <v>876</v>
      </c>
      <c r="Q7738" s="98">
        <f t="shared" si="965"/>
        <v>0</v>
      </c>
      <c r="R7738" s="98">
        <f t="shared" si="966"/>
        <v>0</v>
      </c>
      <c r="S7738" s="105">
        <f t="shared" si="967"/>
        <v>0</v>
      </c>
      <c r="T7738" s="8" t="str">
        <f>IF(I7738=0,"",(INDEX('AWR Data'!A$1:E$8823,MATCH(A7738,'AWR Data'!A$1:A$8823,0),4)))</f>
        <v/>
      </c>
    </row>
    <row r="7739" spans="1:20" ht="20" customHeight="1">
      <c r="A7739" s="14" t="s">
        <v>15092</v>
      </c>
      <c r="B7739" s="14" t="s">
        <v>17334</v>
      </c>
      <c r="C7739" s="14" t="s">
        <v>15093</v>
      </c>
      <c r="E7739" s="74">
        <v>28</v>
      </c>
      <c r="F7739" s="74">
        <v>13200</v>
      </c>
      <c r="G7739" s="74">
        <f t="shared" si="960"/>
        <v>336</v>
      </c>
      <c r="H7739" s="80">
        <f t="shared" si="961"/>
        <v>2.5454545454545455E-2</v>
      </c>
      <c r="I7739" s="74">
        <f>INDEX('AWR Data'!A$1:E$8825,MATCH(A7739,'AWR Data'!A$1:A$8825,0),5)</f>
        <v>0</v>
      </c>
      <c r="J7739" s="74">
        <f t="shared" si="962"/>
        <v>0</v>
      </c>
      <c r="K7739" s="105">
        <f t="shared" si="963"/>
        <v>0</v>
      </c>
      <c r="L7739" s="75">
        <v>0</v>
      </c>
      <c r="M7739" s="75">
        <v>0</v>
      </c>
      <c r="N7739" s="75">
        <v>0</v>
      </c>
      <c r="O7739" s="105">
        <v>0</v>
      </c>
      <c r="P7739" s="98">
        <f t="shared" si="964"/>
        <v>336</v>
      </c>
      <c r="Q7739" s="98">
        <f t="shared" si="965"/>
        <v>0</v>
      </c>
      <c r="R7739" s="98">
        <f t="shared" si="966"/>
        <v>0</v>
      </c>
      <c r="S7739" s="105">
        <f t="shared" si="967"/>
        <v>0</v>
      </c>
      <c r="T7739" s="8" t="str">
        <f>IF(I7739=0,"",(INDEX('AWR Data'!A$1:E$8823,MATCH(A7739,'AWR Data'!A$1:A$8823,0),4)))</f>
        <v/>
      </c>
    </row>
    <row r="7740" spans="1:20" ht="20" customHeight="1">
      <c r="A7740" s="14" t="s">
        <v>15096</v>
      </c>
      <c r="B7740" s="14" t="s">
        <v>5409</v>
      </c>
      <c r="C7740" s="14" t="s">
        <v>15097</v>
      </c>
      <c r="E7740" s="74">
        <v>46</v>
      </c>
      <c r="F7740" s="74">
        <v>4750</v>
      </c>
      <c r="G7740" s="74">
        <f t="shared" si="960"/>
        <v>552</v>
      </c>
      <c r="H7740" s="80">
        <f t="shared" si="961"/>
        <v>0.11621052631578947</v>
      </c>
      <c r="I7740" s="74">
        <f>INDEX('AWR Data'!A$1:E$8825,MATCH(A7740,'AWR Data'!A$1:A$8825,0),5)</f>
        <v>0</v>
      </c>
      <c r="J7740" s="74">
        <f t="shared" si="962"/>
        <v>0</v>
      </c>
      <c r="K7740" s="105">
        <f t="shared" si="963"/>
        <v>0</v>
      </c>
      <c r="L7740" s="75">
        <v>0</v>
      </c>
      <c r="M7740" s="75">
        <v>0</v>
      </c>
      <c r="N7740" s="75">
        <v>0</v>
      </c>
      <c r="O7740" s="105">
        <v>0</v>
      </c>
      <c r="P7740" s="98">
        <f t="shared" si="964"/>
        <v>552</v>
      </c>
      <c r="Q7740" s="98">
        <f t="shared" si="965"/>
        <v>0</v>
      </c>
      <c r="R7740" s="98">
        <f t="shared" si="966"/>
        <v>0</v>
      </c>
      <c r="S7740" s="105">
        <f t="shared" si="967"/>
        <v>0</v>
      </c>
      <c r="T7740" s="8" t="str">
        <f>IF(I7740=0,"",(INDEX('AWR Data'!A$1:E$8823,MATCH(A7740,'AWR Data'!A$1:A$8823,0),4)))</f>
        <v/>
      </c>
    </row>
    <row r="7741" spans="1:20" ht="20" customHeight="1">
      <c r="A7741" s="14" t="s">
        <v>15100</v>
      </c>
      <c r="B7741" s="14" t="s">
        <v>920</v>
      </c>
      <c r="C7741" s="14" t="s">
        <v>15101</v>
      </c>
      <c r="E7741" s="74">
        <v>58</v>
      </c>
      <c r="F7741" s="74">
        <v>95800</v>
      </c>
      <c r="G7741" s="74">
        <f t="shared" si="960"/>
        <v>696</v>
      </c>
      <c r="H7741" s="80">
        <f t="shared" si="961"/>
        <v>7.2651356993736951E-3</v>
      </c>
      <c r="I7741" s="74">
        <f>INDEX('AWR Data'!A$1:E$8825,MATCH(A7741,'AWR Data'!A$1:A$8825,0),5)</f>
        <v>0</v>
      </c>
      <c r="J7741" s="74">
        <f t="shared" si="962"/>
        <v>0</v>
      </c>
      <c r="K7741" s="105">
        <f t="shared" si="963"/>
        <v>0</v>
      </c>
      <c r="L7741" s="75">
        <v>0</v>
      </c>
      <c r="M7741" s="75">
        <v>0</v>
      </c>
      <c r="N7741" s="75">
        <v>0</v>
      </c>
      <c r="O7741" s="105">
        <v>0</v>
      </c>
      <c r="P7741" s="98">
        <f t="shared" si="964"/>
        <v>696</v>
      </c>
      <c r="Q7741" s="98">
        <f t="shared" si="965"/>
        <v>0</v>
      </c>
      <c r="R7741" s="98">
        <f t="shared" si="966"/>
        <v>0</v>
      </c>
      <c r="S7741" s="105">
        <f t="shared" si="967"/>
        <v>0</v>
      </c>
      <c r="T7741" s="8" t="str">
        <f>IF(I7741=0,"",(INDEX('AWR Data'!A$1:E$8823,MATCH(A7741,'AWR Data'!A$1:A$8823,0),4)))</f>
        <v/>
      </c>
    </row>
    <row r="7742" spans="1:20" ht="20" customHeight="1">
      <c r="A7742" s="14" t="s">
        <v>15104</v>
      </c>
      <c r="B7742" s="14" t="s">
        <v>721</v>
      </c>
      <c r="C7742" s="14" t="s">
        <v>15105</v>
      </c>
      <c r="E7742" s="74">
        <v>260</v>
      </c>
      <c r="F7742" s="74">
        <v>1030000</v>
      </c>
      <c r="G7742" s="74">
        <f t="shared" si="960"/>
        <v>3120</v>
      </c>
      <c r="H7742" s="80">
        <f t="shared" si="961"/>
        <v>3.0291262135922329E-3</v>
      </c>
      <c r="I7742" s="74">
        <f>INDEX('AWR Data'!A$1:E$8825,MATCH(A7742,'AWR Data'!A$1:A$8825,0),5)</f>
        <v>0</v>
      </c>
      <c r="J7742" s="74">
        <f t="shared" si="962"/>
        <v>0</v>
      </c>
      <c r="K7742" s="105">
        <f t="shared" si="963"/>
        <v>0</v>
      </c>
      <c r="L7742" s="75">
        <v>0</v>
      </c>
      <c r="M7742" s="75">
        <v>0</v>
      </c>
      <c r="N7742" s="75">
        <v>0</v>
      </c>
      <c r="O7742" s="105">
        <v>0</v>
      </c>
      <c r="P7742" s="98">
        <f t="shared" si="964"/>
        <v>3120</v>
      </c>
      <c r="Q7742" s="98">
        <f t="shared" si="965"/>
        <v>0</v>
      </c>
      <c r="R7742" s="98">
        <f t="shared" si="966"/>
        <v>0</v>
      </c>
      <c r="S7742" s="105">
        <f t="shared" si="967"/>
        <v>0</v>
      </c>
      <c r="T7742" s="8" t="str">
        <f>IF(I7742=0,"",(INDEX('AWR Data'!A$1:E$8823,MATCH(A7742,'AWR Data'!A$1:A$8823,0),4)))</f>
        <v/>
      </c>
    </row>
    <row r="7743" spans="1:20" ht="20" customHeight="1">
      <c r="A7743" s="14" t="s">
        <v>15106</v>
      </c>
      <c r="B7743" s="14" t="s">
        <v>505</v>
      </c>
      <c r="C7743" s="14" t="s">
        <v>15107</v>
      </c>
      <c r="E7743" s="74">
        <v>170</v>
      </c>
      <c r="F7743" s="74">
        <v>7570</v>
      </c>
      <c r="G7743" s="74">
        <f t="shared" si="960"/>
        <v>2040</v>
      </c>
      <c r="H7743" s="80">
        <f t="shared" si="961"/>
        <v>0.26948480845442535</v>
      </c>
      <c r="I7743" s="74">
        <f>INDEX('AWR Data'!A$1:E$8825,MATCH(A7743,'AWR Data'!A$1:A$8825,0),5)</f>
        <v>0</v>
      </c>
      <c r="J7743" s="74">
        <f t="shared" si="962"/>
        <v>0</v>
      </c>
      <c r="K7743" s="105">
        <f t="shared" si="963"/>
        <v>0</v>
      </c>
      <c r="L7743" s="75">
        <v>0</v>
      </c>
      <c r="M7743" s="75">
        <v>0</v>
      </c>
      <c r="N7743" s="75">
        <v>0</v>
      </c>
      <c r="O7743" s="105">
        <v>0</v>
      </c>
      <c r="P7743" s="98">
        <f t="shared" si="964"/>
        <v>2040</v>
      </c>
      <c r="Q7743" s="98">
        <f t="shared" si="965"/>
        <v>0</v>
      </c>
      <c r="R7743" s="98">
        <f t="shared" si="966"/>
        <v>0</v>
      </c>
      <c r="S7743" s="105">
        <f t="shared" si="967"/>
        <v>0</v>
      </c>
      <c r="T7743" s="8" t="str">
        <f>IF(I7743=0,"",(INDEX('AWR Data'!A$1:E$8823,MATCH(A7743,'AWR Data'!A$1:A$8823,0),4)))</f>
        <v/>
      </c>
    </row>
    <row r="7744" spans="1:20" ht="20" customHeight="1">
      <c r="A7744" s="14" t="s">
        <v>15108</v>
      </c>
      <c r="B7744" s="14" t="s">
        <v>17535</v>
      </c>
      <c r="C7744" s="14" t="s">
        <v>15109</v>
      </c>
      <c r="E7744" s="74">
        <v>210</v>
      </c>
      <c r="F7744" s="74">
        <v>1300000</v>
      </c>
      <c r="G7744" s="74">
        <f t="shared" si="960"/>
        <v>2520</v>
      </c>
      <c r="H7744" s="80">
        <f t="shared" si="961"/>
        <v>1.9384615384615384E-3</v>
      </c>
      <c r="I7744" s="74">
        <f>INDEX('AWR Data'!A$1:E$8825,MATCH(A7744,'AWR Data'!A$1:A$8825,0),5)</f>
        <v>0</v>
      </c>
      <c r="J7744" s="74">
        <f t="shared" si="962"/>
        <v>0</v>
      </c>
      <c r="K7744" s="105">
        <f t="shared" si="963"/>
        <v>0</v>
      </c>
      <c r="L7744" s="75">
        <v>0</v>
      </c>
      <c r="M7744" s="75">
        <v>0</v>
      </c>
      <c r="N7744" s="75">
        <v>0</v>
      </c>
      <c r="O7744" s="105">
        <v>0</v>
      </c>
      <c r="P7744" s="98">
        <f t="shared" si="964"/>
        <v>2520</v>
      </c>
      <c r="Q7744" s="98">
        <f t="shared" si="965"/>
        <v>0</v>
      </c>
      <c r="R7744" s="98">
        <f t="shared" si="966"/>
        <v>0</v>
      </c>
      <c r="S7744" s="105">
        <f t="shared" si="967"/>
        <v>0</v>
      </c>
      <c r="T7744" s="8" t="str">
        <f>IF(I7744=0,"",(INDEX('AWR Data'!A$1:E$8823,MATCH(A7744,'AWR Data'!A$1:A$8823,0),4)))</f>
        <v/>
      </c>
    </row>
    <row r="7745" spans="1:20" ht="20" customHeight="1">
      <c r="A7745" s="14" t="s">
        <v>15110</v>
      </c>
      <c r="B7745" s="14" t="s">
        <v>17535</v>
      </c>
      <c r="C7745" s="14" t="s">
        <v>15111</v>
      </c>
      <c r="E7745" s="74">
        <v>22</v>
      </c>
      <c r="F7745" s="74">
        <v>43200</v>
      </c>
      <c r="G7745" s="74">
        <f t="shared" si="960"/>
        <v>264</v>
      </c>
      <c r="H7745" s="80">
        <f t="shared" si="961"/>
        <v>6.1111111111111114E-3</v>
      </c>
      <c r="I7745" s="74">
        <f>INDEX('AWR Data'!A$1:E$8825,MATCH(A7745,'AWR Data'!A$1:A$8825,0),5)</f>
        <v>0</v>
      </c>
      <c r="J7745" s="74">
        <f t="shared" si="962"/>
        <v>0</v>
      </c>
      <c r="K7745" s="105">
        <f t="shared" si="963"/>
        <v>0</v>
      </c>
      <c r="L7745" s="75">
        <v>0</v>
      </c>
      <c r="M7745" s="75">
        <v>0</v>
      </c>
      <c r="N7745" s="75">
        <v>0</v>
      </c>
      <c r="O7745" s="105">
        <v>0</v>
      </c>
      <c r="P7745" s="98">
        <f t="shared" si="964"/>
        <v>264</v>
      </c>
      <c r="Q7745" s="98">
        <f t="shared" si="965"/>
        <v>0</v>
      </c>
      <c r="R7745" s="98">
        <f t="shared" si="966"/>
        <v>0</v>
      </c>
      <c r="S7745" s="105">
        <f t="shared" si="967"/>
        <v>0</v>
      </c>
      <c r="T7745" s="8" t="str">
        <f>IF(I7745=0,"",(INDEX('AWR Data'!A$1:E$8823,MATCH(A7745,'AWR Data'!A$1:A$8823,0),4)))</f>
        <v/>
      </c>
    </row>
    <row r="7746" spans="1:20" ht="20" customHeight="1">
      <c r="A7746" s="14" t="s">
        <v>14908</v>
      </c>
      <c r="B7746" s="14" t="s">
        <v>269</v>
      </c>
      <c r="C7746" s="14" t="s">
        <v>14909</v>
      </c>
      <c r="E7746" s="74">
        <v>46</v>
      </c>
      <c r="F7746" s="74">
        <v>352</v>
      </c>
      <c r="G7746" s="74">
        <f t="shared" si="960"/>
        <v>552</v>
      </c>
      <c r="H7746" s="80">
        <f t="shared" si="961"/>
        <v>1.5681818181818181</v>
      </c>
      <c r="I7746" s="74">
        <f>INDEX('AWR Data'!A$1:E$8825,MATCH(A7746,'AWR Data'!A$1:A$8825,0),5)</f>
        <v>0</v>
      </c>
      <c r="J7746" s="74">
        <f t="shared" si="962"/>
        <v>0</v>
      </c>
      <c r="K7746" s="105">
        <f t="shared" si="963"/>
        <v>0</v>
      </c>
      <c r="L7746" s="75">
        <v>0</v>
      </c>
      <c r="M7746" s="75">
        <v>0</v>
      </c>
      <c r="N7746" s="75">
        <v>0</v>
      </c>
      <c r="O7746" s="105">
        <v>0</v>
      </c>
      <c r="P7746" s="98">
        <f t="shared" si="964"/>
        <v>552</v>
      </c>
      <c r="Q7746" s="98">
        <f t="shared" si="965"/>
        <v>0</v>
      </c>
      <c r="R7746" s="98">
        <f t="shared" si="966"/>
        <v>0</v>
      </c>
      <c r="S7746" s="105">
        <f t="shared" si="967"/>
        <v>0</v>
      </c>
      <c r="T7746" s="8" t="str">
        <f>IF(I7746=0,"",(INDEX('AWR Data'!A$1:E$8823,MATCH(A7746,'AWR Data'!A$1:A$8823,0),4)))</f>
        <v/>
      </c>
    </row>
    <row r="7747" spans="1:20" ht="20" customHeight="1">
      <c r="A7747" s="14" t="s">
        <v>14912</v>
      </c>
      <c r="B7747" s="14" t="s">
        <v>498</v>
      </c>
      <c r="C7747" s="14" t="s">
        <v>14913</v>
      </c>
      <c r="E7747" s="74">
        <v>170</v>
      </c>
      <c r="F7747" s="74">
        <v>271</v>
      </c>
      <c r="G7747" s="74">
        <f t="shared" si="960"/>
        <v>2040</v>
      </c>
      <c r="H7747" s="80">
        <f t="shared" si="961"/>
        <v>7.5276752767527677</v>
      </c>
      <c r="I7747" s="74">
        <f>INDEX('AWR Data'!A$1:E$8825,MATCH(A7747,'AWR Data'!A$1:A$8825,0),5)</f>
        <v>0</v>
      </c>
      <c r="J7747" s="74">
        <f t="shared" si="962"/>
        <v>0</v>
      </c>
      <c r="K7747" s="105">
        <f t="shared" si="963"/>
        <v>0</v>
      </c>
      <c r="L7747" s="75">
        <v>0</v>
      </c>
      <c r="M7747" s="75">
        <v>0</v>
      </c>
      <c r="N7747" s="75">
        <v>0</v>
      </c>
      <c r="O7747" s="105">
        <v>0</v>
      </c>
      <c r="P7747" s="98">
        <f t="shared" si="964"/>
        <v>2040</v>
      </c>
      <c r="Q7747" s="98">
        <f t="shared" si="965"/>
        <v>0</v>
      </c>
      <c r="R7747" s="98">
        <f t="shared" si="966"/>
        <v>0</v>
      </c>
      <c r="S7747" s="105">
        <f t="shared" si="967"/>
        <v>0</v>
      </c>
      <c r="T7747" s="8" t="str">
        <f>IF(I7747=0,"",(INDEX('AWR Data'!A$1:E$8823,MATCH(A7747,'AWR Data'!A$1:A$8823,0),4)))</f>
        <v/>
      </c>
    </row>
    <row r="7748" spans="1:20" ht="20" customHeight="1">
      <c r="A7748" s="14" t="s">
        <v>14914</v>
      </c>
      <c r="B7748" s="14" t="s">
        <v>498</v>
      </c>
      <c r="C7748" s="14" t="s">
        <v>14915</v>
      </c>
      <c r="E7748" s="74">
        <v>73</v>
      </c>
      <c r="F7748" s="74">
        <v>1730</v>
      </c>
      <c r="G7748" s="74">
        <f t="shared" si="960"/>
        <v>876</v>
      </c>
      <c r="H7748" s="80">
        <f t="shared" si="961"/>
        <v>0.50635838150289014</v>
      </c>
      <c r="I7748" s="74">
        <f>INDEX('AWR Data'!A$1:E$8825,MATCH(A7748,'AWR Data'!A$1:A$8825,0),5)</f>
        <v>0</v>
      </c>
      <c r="J7748" s="74">
        <f t="shared" si="962"/>
        <v>0</v>
      </c>
      <c r="K7748" s="105">
        <f t="shared" si="963"/>
        <v>0</v>
      </c>
      <c r="L7748" s="75">
        <v>0</v>
      </c>
      <c r="M7748" s="75">
        <v>0</v>
      </c>
      <c r="N7748" s="75">
        <v>0</v>
      </c>
      <c r="O7748" s="105">
        <v>0</v>
      </c>
      <c r="P7748" s="98">
        <f t="shared" si="964"/>
        <v>876</v>
      </c>
      <c r="Q7748" s="98">
        <f t="shared" si="965"/>
        <v>0</v>
      </c>
      <c r="R7748" s="98">
        <f t="shared" si="966"/>
        <v>0</v>
      </c>
      <c r="S7748" s="105">
        <f t="shared" si="967"/>
        <v>0</v>
      </c>
      <c r="T7748" s="8" t="str">
        <f>IF(I7748=0,"",(INDEX('AWR Data'!A$1:E$8823,MATCH(A7748,'AWR Data'!A$1:A$8823,0),4)))</f>
        <v/>
      </c>
    </row>
    <row r="7749" spans="1:20" ht="20" customHeight="1">
      <c r="A7749" s="14" t="s">
        <v>14916</v>
      </c>
      <c r="B7749" s="14" t="s">
        <v>568</v>
      </c>
      <c r="E7749" s="74">
        <v>28</v>
      </c>
      <c r="F7749" s="74">
        <v>2930</v>
      </c>
      <c r="G7749" s="74">
        <f t="shared" si="960"/>
        <v>336</v>
      </c>
      <c r="H7749" s="80">
        <f t="shared" si="961"/>
        <v>0.11467576791808874</v>
      </c>
      <c r="I7749" s="74">
        <f>INDEX('AWR Data'!A$1:E$8825,MATCH(A7749,'AWR Data'!A$1:A$8825,0),5)</f>
        <v>0</v>
      </c>
      <c r="J7749" s="74">
        <f t="shared" si="962"/>
        <v>0</v>
      </c>
      <c r="K7749" s="105">
        <f t="shared" si="963"/>
        <v>0</v>
      </c>
      <c r="L7749" s="75">
        <v>0</v>
      </c>
      <c r="M7749" s="75">
        <v>0</v>
      </c>
      <c r="N7749" s="75">
        <v>0</v>
      </c>
      <c r="O7749" s="105">
        <v>0</v>
      </c>
      <c r="P7749" s="98">
        <f t="shared" si="964"/>
        <v>336</v>
      </c>
      <c r="Q7749" s="98">
        <f t="shared" si="965"/>
        <v>0</v>
      </c>
      <c r="R7749" s="98">
        <f t="shared" si="966"/>
        <v>0</v>
      </c>
      <c r="S7749" s="105">
        <f t="shared" si="967"/>
        <v>0</v>
      </c>
      <c r="T7749" s="8" t="str">
        <f>IF(I7749=0,"",(INDEX('AWR Data'!A$1:E$8823,MATCH(A7749,'AWR Data'!A$1:A$8823,0),4)))</f>
        <v/>
      </c>
    </row>
    <row r="7750" spans="1:20" ht="20" customHeight="1">
      <c r="A7750" s="14" t="s">
        <v>14917</v>
      </c>
      <c r="B7750" s="14" t="s">
        <v>1667</v>
      </c>
      <c r="C7750" s="14" t="s">
        <v>14918</v>
      </c>
      <c r="E7750" s="74">
        <v>22</v>
      </c>
      <c r="F7750" s="74">
        <v>1760</v>
      </c>
      <c r="G7750" s="74">
        <f t="shared" ref="G7750:G7813" si="968">+E7750*12</f>
        <v>264</v>
      </c>
      <c r="H7750" s="80">
        <f t="shared" ref="H7750:H7813" si="969">IF(G7750&gt;0,(IF(F7750&gt;0,G7750/F7750,1000)),0)</f>
        <v>0.15</v>
      </c>
      <c r="I7750" s="74">
        <f>INDEX('AWR Data'!A$1:E$8825,MATCH(A7750,'AWR Data'!A$1:A$8825,0),5)</f>
        <v>0</v>
      </c>
      <c r="J7750" s="74">
        <f t="shared" ref="J7750:J7813" si="970">IF(I7750=0,0,IF(I7750&gt;0,IF(I7750&lt;11,G7750,IF(I7750&lt;21,(G7750*0.32),IF(I7750&lt;31,(G7750*0.07),0)))))</f>
        <v>0</v>
      </c>
      <c r="K7750" s="105">
        <f t="shared" ref="K7750:K7813" si="971">IF(G7750,J7750/G7750,0)</f>
        <v>0</v>
      </c>
      <c r="L7750" s="75">
        <v>0</v>
      </c>
      <c r="M7750" s="75">
        <v>0</v>
      </c>
      <c r="N7750" s="75">
        <v>0</v>
      </c>
      <c r="O7750" s="105">
        <v>0</v>
      </c>
      <c r="P7750" s="98">
        <f t="shared" ref="P7750:P7813" si="972">+G7750-L7750</f>
        <v>264</v>
      </c>
      <c r="Q7750" s="98">
        <f t="shared" ref="Q7750:Q7813" si="973">IF(I7750=0,I7750-M7750,IF(M7750,IF(I7750=0,(M7750-0),M7750-I7750),I7750))</f>
        <v>0</v>
      </c>
      <c r="R7750" s="98">
        <f t="shared" ref="R7750:R7813" si="974">+J7750-N7750</f>
        <v>0</v>
      </c>
      <c r="S7750" s="105">
        <f t="shared" ref="S7750:S7813" si="975">+K7750-O7750</f>
        <v>0</v>
      </c>
      <c r="T7750" s="8" t="str">
        <f>IF(I7750=0,"",(INDEX('AWR Data'!A$1:E$8823,MATCH(A7750,'AWR Data'!A$1:A$8823,0),4)))</f>
        <v/>
      </c>
    </row>
    <row r="7751" spans="1:20" ht="20" customHeight="1">
      <c r="A7751" s="14" t="s">
        <v>14919</v>
      </c>
      <c r="B7751" s="14" t="s">
        <v>505</v>
      </c>
      <c r="C7751" s="14" t="s">
        <v>14920</v>
      </c>
      <c r="E7751" s="74">
        <v>36</v>
      </c>
      <c r="F7751" s="74">
        <v>14700</v>
      </c>
      <c r="G7751" s="74">
        <f t="shared" si="968"/>
        <v>432</v>
      </c>
      <c r="H7751" s="80">
        <f t="shared" si="969"/>
        <v>2.9387755102040815E-2</v>
      </c>
      <c r="I7751" s="74">
        <f>INDEX('AWR Data'!A$1:E$8825,MATCH(A7751,'AWR Data'!A$1:A$8825,0),5)</f>
        <v>0</v>
      </c>
      <c r="J7751" s="74">
        <f t="shared" si="970"/>
        <v>0</v>
      </c>
      <c r="K7751" s="105">
        <f t="shared" si="971"/>
        <v>0</v>
      </c>
      <c r="L7751" s="75">
        <v>0</v>
      </c>
      <c r="M7751" s="75">
        <v>0</v>
      </c>
      <c r="N7751" s="75">
        <v>0</v>
      </c>
      <c r="O7751" s="105">
        <v>0</v>
      </c>
      <c r="P7751" s="98">
        <f t="shared" si="972"/>
        <v>432</v>
      </c>
      <c r="Q7751" s="98">
        <f t="shared" si="973"/>
        <v>0</v>
      </c>
      <c r="R7751" s="98">
        <f t="shared" si="974"/>
        <v>0</v>
      </c>
      <c r="S7751" s="105">
        <f t="shared" si="975"/>
        <v>0</v>
      </c>
      <c r="T7751" s="8" t="str">
        <f>IF(I7751=0,"",(INDEX('AWR Data'!A$1:E$8823,MATCH(A7751,'AWR Data'!A$1:A$8823,0),4)))</f>
        <v/>
      </c>
    </row>
    <row r="7752" spans="1:20" ht="20" customHeight="1">
      <c r="A7752" s="14" t="s">
        <v>15131</v>
      </c>
      <c r="B7752" s="14" t="s">
        <v>576</v>
      </c>
      <c r="C7752" s="14" t="s">
        <v>15132</v>
      </c>
      <c r="E7752" s="74">
        <v>91</v>
      </c>
      <c r="F7752" s="74">
        <v>6790</v>
      </c>
      <c r="G7752" s="74">
        <f t="shared" si="968"/>
        <v>1092</v>
      </c>
      <c r="H7752" s="80">
        <f t="shared" si="969"/>
        <v>0.16082474226804125</v>
      </c>
      <c r="I7752" s="74">
        <f>INDEX('AWR Data'!A$1:E$8825,MATCH(A7752,'AWR Data'!A$1:A$8825,0),5)</f>
        <v>0</v>
      </c>
      <c r="J7752" s="74">
        <f t="shared" si="970"/>
        <v>0</v>
      </c>
      <c r="K7752" s="105">
        <f t="shared" si="971"/>
        <v>0</v>
      </c>
      <c r="L7752" s="75">
        <v>0</v>
      </c>
      <c r="M7752" s="75">
        <v>0</v>
      </c>
      <c r="N7752" s="75">
        <v>0</v>
      </c>
      <c r="O7752" s="105">
        <v>0</v>
      </c>
      <c r="P7752" s="98">
        <f t="shared" si="972"/>
        <v>1092</v>
      </c>
      <c r="Q7752" s="98">
        <f t="shared" si="973"/>
        <v>0</v>
      </c>
      <c r="R7752" s="98">
        <f t="shared" si="974"/>
        <v>0</v>
      </c>
      <c r="S7752" s="105">
        <f t="shared" si="975"/>
        <v>0</v>
      </c>
      <c r="T7752" s="8" t="str">
        <f>IF(I7752=0,"",(INDEX('AWR Data'!A$1:E$8823,MATCH(A7752,'AWR Data'!A$1:A$8823,0),4)))</f>
        <v/>
      </c>
    </row>
    <row r="7753" spans="1:20" ht="20" customHeight="1">
      <c r="A7753" s="14" t="s">
        <v>15133</v>
      </c>
      <c r="B7753" s="14" t="s">
        <v>510</v>
      </c>
      <c r="C7753" s="14" t="s">
        <v>15134</v>
      </c>
      <c r="E7753" s="74">
        <v>22</v>
      </c>
      <c r="F7753" s="74">
        <v>15900</v>
      </c>
      <c r="G7753" s="74">
        <f t="shared" si="968"/>
        <v>264</v>
      </c>
      <c r="H7753" s="80">
        <f t="shared" si="969"/>
        <v>1.6603773584905661E-2</v>
      </c>
      <c r="I7753" s="74">
        <f>INDEX('AWR Data'!A$1:E$8825,MATCH(A7753,'AWR Data'!A$1:A$8825,0),5)</f>
        <v>0</v>
      </c>
      <c r="J7753" s="74">
        <f t="shared" si="970"/>
        <v>0</v>
      </c>
      <c r="K7753" s="105">
        <f t="shared" si="971"/>
        <v>0</v>
      </c>
      <c r="L7753" s="75">
        <v>0</v>
      </c>
      <c r="M7753" s="75">
        <v>0</v>
      </c>
      <c r="N7753" s="75">
        <v>0</v>
      </c>
      <c r="O7753" s="105">
        <v>0</v>
      </c>
      <c r="P7753" s="98">
        <f t="shared" si="972"/>
        <v>264</v>
      </c>
      <c r="Q7753" s="98">
        <f t="shared" si="973"/>
        <v>0</v>
      </c>
      <c r="R7753" s="98">
        <f t="shared" si="974"/>
        <v>0</v>
      </c>
      <c r="S7753" s="105">
        <f t="shared" si="975"/>
        <v>0</v>
      </c>
      <c r="T7753" s="8" t="str">
        <f>IF(I7753=0,"",(INDEX('AWR Data'!A$1:E$8823,MATCH(A7753,'AWR Data'!A$1:A$8823,0),4)))</f>
        <v/>
      </c>
    </row>
    <row r="7754" spans="1:20" ht="20" customHeight="1">
      <c r="A7754" s="14" t="s">
        <v>15135</v>
      </c>
      <c r="B7754" s="14" t="s">
        <v>699</v>
      </c>
      <c r="C7754" s="14" t="s">
        <v>15136</v>
      </c>
      <c r="E7754" s="74">
        <v>22</v>
      </c>
      <c r="F7754" s="74">
        <v>10700</v>
      </c>
      <c r="G7754" s="74">
        <f t="shared" si="968"/>
        <v>264</v>
      </c>
      <c r="H7754" s="80">
        <f t="shared" si="969"/>
        <v>2.4672897196261683E-2</v>
      </c>
      <c r="I7754" s="74">
        <f>INDEX('AWR Data'!A$1:E$8825,MATCH(A7754,'AWR Data'!A$1:A$8825,0),5)</f>
        <v>0</v>
      </c>
      <c r="J7754" s="74">
        <f t="shared" si="970"/>
        <v>0</v>
      </c>
      <c r="K7754" s="105">
        <f t="shared" si="971"/>
        <v>0</v>
      </c>
      <c r="L7754" s="75">
        <v>0</v>
      </c>
      <c r="M7754" s="75">
        <v>0</v>
      </c>
      <c r="N7754" s="75">
        <v>0</v>
      </c>
      <c r="O7754" s="105">
        <v>0</v>
      </c>
      <c r="P7754" s="98">
        <f t="shared" si="972"/>
        <v>264</v>
      </c>
      <c r="Q7754" s="98">
        <f t="shared" si="973"/>
        <v>0</v>
      </c>
      <c r="R7754" s="98">
        <f t="shared" si="974"/>
        <v>0</v>
      </c>
      <c r="S7754" s="105">
        <f t="shared" si="975"/>
        <v>0</v>
      </c>
      <c r="T7754" s="8" t="str">
        <f>IF(I7754=0,"",(INDEX('AWR Data'!A$1:E$8823,MATCH(A7754,'AWR Data'!A$1:A$8823,0),4)))</f>
        <v/>
      </c>
    </row>
    <row r="7755" spans="1:20" ht="20" customHeight="1">
      <c r="A7755" s="14" t="s">
        <v>15137</v>
      </c>
      <c r="B7755" s="14" t="s">
        <v>498</v>
      </c>
      <c r="C7755" s="14" t="s">
        <v>15138</v>
      </c>
      <c r="E7755" s="74">
        <v>28</v>
      </c>
      <c r="F7755" s="74">
        <v>5990</v>
      </c>
      <c r="G7755" s="74">
        <f t="shared" si="968"/>
        <v>336</v>
      </c>
      <c r="H7755" s="80">
        <f t="shared" si="969"/>
        <v>5.609348914858097E-2</v>
      </c>
      <c r="I7755" s="74">
        <f>INDEX('AWR Data'!A$1:E$8825,MATCH(A7755,'AWR Data'!A$1:A$8825,0),5)</f>
        <v>0</v>
      </c>
      <c r="J7755" s="74">
        <f t="shared" si="970"/>
        <v>0</v>
      </c>
      <c r="K7755" s="105">
        <f t="shared" si="971"/>
        <v>0</v>
      </c>
      <c r="L7755" s="75">
        <v>0</v>
      </c>
      <c r="M7755" s="75">
        <v>0</v>
      </c>
      <c r="N7755" s="75">
        <v>0</v>
      </c>
      <c r="O7755" s="105">
        <v>0</v>
      </c>
      <c r="P7755" s="98">
        <f t="shared" si="972"/>
        <v>336</v>
      </c>
      <c r="Q7755" s="98">
        <f t="shared" si="973"/>
        <v>0</v>
      </c>
      <c r="R7755" s="98">
        <f t="shared" si="974"/>
        <v>0</v>
      </c>
      <c r="S7755" s="105">
        <f t="shared" si="975"/>
        <v>0</v>
      </c>
      <c r="T7755" s="8" t="str">
        <f>IF(I7755=0,"",(INDEX('AWR Data'!A$1:E$8823,MATCH(A7755,'AWR Data'!A$1:A$8823,0),4)))</f>
        <v/>
      </c>
    </row>
    <row r="7756" spans="1:20" ht="20" customHeight="1">
      <c r="A7756" s="14" t="s">
        <v>15139</v>
      </c>
      <c r="B7756" s="14" t="s">
        <v>516</v>
      </c>
      <c r="C7756" s="14" t="s">
        <v>15140</v>
      </c>
      <c r="E7756" s="74">
        <v>73</v>
      </c>
      <c r="F7756" s="74">
        <v>36700</v>
      </c>
      <c r="G7756" s="74">
        <f t="shared" si="968"/>
        <v>876</v>
      </c>
      <c r="H7756" s="80">
        <f t="shared" si="969"/>
        <v>2.3869209809264304E-2</v>
      </c>
      <c r="I7756" s="74">
        <f>INDEX('AWR Data'!A$1:E$8825,MATCH(A7756,'AWR Data'!A$1:A$8825,0),5)</f>
        <v>0</v>
      </c>
      <c r="J7756" s="74">
        <f t="shared" si="970"/>
        <v>0</v>
      </c>
      <c r="K7756" s="105">
        <f t="shared" si="971"/>
        <v>0</v>
      </c>
      <c r="L7756" s="75">
        <v>0</v>
      </c>
      <c r="M7756" s="75">
        <v>0</v>
      </c>
      <c r="N7756" s="75">
        <v>0</v>
      </c>
      <c r="O7756" s="105">
        <v>0</v>
      </c>
      <c r="P7756" s="98">
        <f t="shared" si="972"/>
        <v>876</v>
      </c>
      <c r="Q7756" s="98">
        <f t="shared" si="973"/>
        <v>0</v>
      </c>
      <c r="R7756" s="98">
        <f t="shared" si="974"/>
        <v>0</v>
      </c>
      <c r="S7756" s="105">
        <f t="shared" si="975"/>
        <v>0</v>
      </c>
      <c r="T7756" s="8" t="str">
        <f>IF(I7756=0,"",(INDEX('AWR Data'!A$1:E$8823,MATCH(A7756,'AWR Data'!A$1:A$8823,0),4)))</f>
        <v/>
      </c>
    </row>
    <row r="7757" spans="1:20" ht="20" customHeight="1">
      <c r="A7757" s="14" t="s">
        <v>15141</v>
      </c>
      <c r="B7757" s="14" t="s">
        <v>996</v>
      </c>
      <c r="C7757" s="14" t="s">
        <v>15142</v>
      </c>
      <c r="E7757" s="74">
        <v>36</v>
      </c>
      <c r="F7757" s="74">
        <v>2730</v>
      </c>
      <c r="G7757" s="74">
        <f t="shared" si="968"/>
        <v>432</v>
      </c>
      <c r="H7757" s="80">
        <f t="shared" si="969"/>
        <v>0.15824175824175823</v>
      </c>
      <c r="I7757" s="74">
        <f>INDEX('AWR Data'!A$1:E$8825,MATCH(A7757,'AWR Data'!A$1:A$8825,0),5)</f>
        <v>0</v>
      </c>
      <c r="J7757" s="74">
        <f t="shared" si="970"/>
        <v>0</v>
      </c>
      <c r="K7757" s="105">
        <f t="shared" si="971"/>
        <v>0</v>
      </c>
      <c r="L7757" s="75">
        <v>0</v>
      </c>
      <c r="M7757" s="75">
        <v>0</v>
      </c>
      <c r="N7757" s="75">
        <v>0</v>
      </c>
      <c r="O7757" s="105">
        <v>0</v>
      </c>
      <c r="P7757" s="98">
        <f t="shared" si="972"/>
        <v>432</v>
      </c>
      <c r="Q7757" s="98">
        <f t="shared" si="973"/>
        <v>0</v>
      </c>
      <c r="R7757" s="98">
        <f t="shared" si="974"/>
        <v>0</v>
      </c>
      <c r="S7757" s="105">
        <f t="shared" si="975"/>
        <v>0</v>
      </c>
      <c r="T7757" s="8" t="str">
        <f>IF(I7757=0,"",(INDEX('AWR Data'!A$1:E$8823,MATCH(A7757,'AWR Data'!A$1:A$8823,0),4)))</f>
        <v/>
      </c>
    </row>
    <row r="7758" spans="1:20" ht="20" customHeight="1">
      <c r="A7758" s="14" t="s">
        <v>15143</v>
      </c>
      <c r="B7758" s="14" t="s">
        <v>498</v>
      </c>
      <c r="C7758" s="14" t="s">
        <v>15350</v>
      </c>
      <c r="E7758" s="74">
        <v>28</v>
      </c>
      <c r="F7758" s="74">
        <v>1370</v>
      </c>
      <c r="G7758" s="74">
        <f t="shared" si="968"/>
        <v>336</v>
      </c>
      <c r="H7758" s="80">
        <f t="shared" si="969"/>
        <v>0.24525547445255474</v>
      </c>
      <c r="I7758" s="74">
        <f>INDEX('AWR Data'!A$1:E$8825,MATCH(A7758,'AWR Data'!A$1:A$8825,0),5)</f>
        <v>0</v>
      </c>
      <c r="J7758" s="74">
        <f t="shared" si="970"/>
        <v>0</v>
      </c>
      <c r="K7758" s="105">
        <f t="shared" si="971"/>
        <v>0</v>
      </c>
      <c r="L7758" s="75">
        <v>0</v>
      </c>
      <c r="M7758" s="75">
        <v>0</v>
      </c>
      <c r="N7758" s="75">
        <v>0</v>
      </c>
      <c r="O7758" s="105">
        <v>0</v>
      </c>
      <c r="P7758" s="98">
        <f t="shared" si="972"/>
        <v>336</v>
      </c>
      <c r="Q7758" s="98">
        <f t="shared" si="973"/>
        <v>0</v>
      </c>
      <c r="R7758" s="98">
        <f t="shared" si="974"/>
        <v>0</v>
      </c>
      <c r="S7758" s="105">
        <f t="shared" si="975"/>
        <v>0</v>
      </c>
      <c r="T7758" s="8" t="str">
        <f>IF(I7758=0,"",(INDEX('AWR Data'!A$1:E$8823,MATCH(A7758,'AWR Data'!A$1:A$8823,0),4)))</f>
        <v/>
      </c>
    </row>
    <row r="7759" spans="1:20" ht="20" customHeight="1">
      <c r="A7759" s="14" t="s">
        <v>15351</v>
      </c>
      <c r="B7759" s="14" t="s">
        <v>17535</v>
      </c>
      <c r="C7759" s="14" t="s">
        <v>15352</v>
      </c>
      <c r="E7759" s="74">
        <v>73</v>
      </c>
      <c r="F7759" s="74">
        <v>1910000</v>
      </c>
      <c r="G7759" s="74">
        <f t="shared" si="968"/>
        <v>876</v>
      </c>
      <c r="H7759" s="80">
        <f t="shared" si="969"/>
        <v>4.586387434554974E-4</v>
      </c>
      <c r="I7759" s="74">
        <f>INDEX('AWR Data'!A$1:E$8825,MATCH(A7759,'AWR Data'!A$1:A$8825,0),5)</f>
        <v>0</v>
      </c>
      <c r="J7759" s="74">
        <f t="shared" si="970"/>
        <v>0</v>
      </c>
      <c r="K7759" s="105">
        <f t="shared" si="971"/>
        <v>0</v>
      </c>
      <c r="L7759" s="75">
        <v>0</v>
      </c>
      <c r="M7759" s="75">
        <v>0</v>
      </c>
      <c r="N7759" s="75">
        <v>0</v>
      </c>
      <c r="O7759" s="105">
        <v>0</v>
      </c>
      <c r="P7759" s="98">
        <f t="shared" si="972"/>
        <v>876</v>
      </c>
      <c r="Q7759" s="98">
        <f t="shared" si="973"/>
        <v>0</v>
      </c>
      <c r="R7759" s="98">
        <f t="shared" si="974"/>
        <v>0</v>
      </c>
      <c r="S7759" s="105">
        <f t="shared" si="975"/>
        <v>0</v>
      </c>
      <c r="T7759" s="8" t="str">
        <f>IF(I7759=0,"",(INDEX('AWR Data'!A$1:E$8823,MATCH(A7759,'AWR Data'!A$1:A$8823,0),4)))</f>
        <v/>
      </c>
    </row>
    <row r="7760" spans="1:20" ht="20" customHeight="1">
      <c r="A7760" s="14" t="s">
        <v>15353</v>
      </c>
      <c r="B7760" s="14" t="s">
        <v>498</v>
      </c>
      <c r="C7760" s="14" t="s">
        <v>15354</v>
      </c>
      <c r="E7760" s="74">
        <v>73</v>
      </c>
      <c r="F7760" s="74">
        <v>890</v>
      </c>
      <c r="G7760" s="74">
        <f t="shared" si="968"/>
        <v>876</v>
      </c>
      <c r="H7760" s="80">
        <f t="shared" si="969"/>
        <v>0.98426966292134832</v>
      </c>
      <c r="I7760" s="74">
        <f>INDEX('AWR Data'!A$1:E$8825,MATCH(A7760,'AWR Data'!A$1:A$8825,0),5)</f>
        <v>0</v>
      </c>
      <c r="J7760" s="74">
        <f t="shared" si="970"/>
        <v>0</v>
      </c>
      <c r="K7760" s="105">
        <f t="shared" si="971"/>
        <v>0</v>
      </c>
      <c r="L7760" s="75">
        <v>0</v>
      </c>
      <c r="M7760" s="75">
        <v>0</v>
      </c>
      <c r="N7760" s="75">
        <v>0</v>
      </c>
      <c r="O7760" s="105">
        <v>0</v>
      </c>
      <c r="P7760" s="98">
        <f t="shared" si="972"/>
        <v>876</v>
      </c>
      <c r="Q7760" s="98">
        <f t="shared" si="973"/>
        <v>0</v>
      </c>
      <c r="R7760" s="98">
        <f t="shared" si="974"/>
        <v>0</v>
      </c>
      <c r="S7760" s="105">
        <f t="shared" si="975"/>
        <v>0</v>
      </c>
      <c r="T7760" s="8" t="str">
        <f>IF(I7760=0,"",(INDEX('AWR Data'!A$1:E$8823,MATCH(A7760,'AWR Data'!A$1:A$8823,0),4)))</f>
        <v/>
      </c>
    </row>
    <row r="7761" spans="1:20" ht="20" customHeight="1">
      <c r="A7761" s="14" t="s">
        <v>15355</v>
      </c>
      <c r="B7761" s="14" t="s">
        <v>498</v>
      </c>
      <c r="C7761" s="14" t="s">
        <v>15356</v>
      </c>
      <c r="E7761" s="74">
        <v>210</v>
      </c>
      <c r="F7761" s="74">
        <v>8010</v>
      </c>
      <c r="G7761" s="74">
        <f t="shared" si="968"/>
        <v>2520</v>
      </c>
      <c r="H7761" s="80">
        <f t="shared" si="969"/>
        <v>0.3146067415730337</v>
      </c>
      <c r="I7761" s="74">
        <f>INDEX('AWR Data'!A$1:E$8825,MATCH(A7761,'AWR Data'!A$1:A$8825,0),5)</f>
        <v>0</v>
      </c>
      <c r="J7761" s="74">
        <f t="shared" si="970"/>
        <v>0</v>
      </c>
      <c r="K7761" s="105">
        <f t="shared" si="971"/>
        <v>0</v>
      </c>
      <c r="L7761" s="75">
        <v>0</v>
      </c>
      <c r="M7761" s="75">
        <v>0</v>
      </c>
      <c r="N7761" s="75">
        <v>0</v>
      </c>
      <c r="O7761" s="105">
        <v>0</v>
      </c>
      <c r="P7761" s="98">
        <f t="shared" si="972"/>
        <v>2520</v>
      </c>
      <c r="Q7761" s="98">
        <f t="shared" si="973"/>
        <v>0</v>
      </c>
      <c r="R7761" s="98">
        <f t="shared" si="974"/>
        <v>0</v>
      </c>
      <c r="S7761" s="105">
        <f t="shared" si="975"/>
        <v>0</v>
      </c>
      <c r="T7761" s="8" t="str">
        <f>IF(I7761=0,"",(INDEX('AWR Data'!A$1:E$8823,MATCH(A7761,'AWR Data'!A$1:A$8823,0),4)))</f>
        <v/>
      </c>
    </row>
    <row r="7762" spans="1:20" ht="20" customHeight="1">
      <c r="A7762" s="14" t="s">
        <v>15357</v>
      </c>
      <c r="B7762" s="14" t="s">
        <v>498</v>
      </c>
      <c r="C7762" s="14" t="s">
        <v>15358</v>
      </c>
      <c r="E7762" s="74">
        <v>36</v>
      </c>
      <c r="F7762" s="74">
        <v>942</v>
      </c>
      <c r="G7762" s="74">
        <f t="shared" si="968"/>
        <v>432</v>
      </c>
      <c r="H7762" s="80">
        <f t="shared" si="969"/>
        <v>0.45859872611464969</v>
      </c>
      <c r="I7762" s="74">
        <f>INDEX('AWR Data'!A$1:E$8825,MATCH(A7762,'AWR Data'!A$1:A$8825,0),5)</f>
        <v>0</v>
      </c>
      <c r="J7762" s="74">
        <f t="shared" si="970"/>
        <v>0</v>
      </c>
      <c r="K7762" s="105">
        <f t="shared" si="971"/>
        <v>0</v>
      </c>
      <c r="L7762" s="75">
        <v>0</v>
      </c>
      <c r="M7762" s="75">
        <v>0</v>
      </c>
      <c r="N7762" s="75">
        <v>0</v>
      </c>
      <c r="O7762" s="105">
        <v>0</v>
      </c>
      <c r="P7762" s="98">
        <f t="shared" si="972"/>
        <v>432</v>
      </c>
      <c r="Q7762" s="98">
        <f t="shared" si="973"/>
        <v>0</v>
      </c>
      <c r="R7762" s="98">
        <f t="shared" si="974"/>
        <v>0</v>
      </c>
      <c r="S7762" s="105">
        <f t="shared" si="975"/>
        <v>0</v>
      </c>
      <c r="T7762" s="8" t="str">
        <f>IF(I7762=0,"",(INDEX('AWR Data'!A$1:E$8823,MATCH(A7762,'AWR Data'!A$1:A$8823,0),4)))</f>
        <v/>
      </c>
    </row>
    <row r="7763" spans="1:20" ht="20" customHeight="1">
      <c r="A7763" s="14" t="s">
        <v>15359</v>
      </c>
      <c r="B7763" s="14" t="s">
        <v>498</v>
      </c>
      <c r="C7763" s="14" t="s">
        <v>15360</v>
      </c>
      <c r="E7763" s="74">
        <v>73</v>
      </c>
      <c r="F7763" s="74">
        <v>9400</v>
      </c>
      <c r="G7763" s="74">
        <f t="shared" si="968"/>
        <v>876</v>
      </c>
      <c r="H7763" s="80">
        <f t="shared" si="969"/>
        <v>9.3191489361702129E-2</v>
      </c>
      <c r="I7763" s="74">
        <f>INDEX('AWR Data'!A$1:E$8825,MATCH(A7763,'AWR Data'!A$1:A$8825,0),5)</f>
        <v>0</v>
      </c>
      <c r="J7763" s="74">
        <f t="shared" si="970"/>
        <v>0</v>
      </c>
      <c r="K7763" s="105">
        <f t="shared" si="971"/>
        <v>0</v>
      </c>
      <c r="L7763" s="75">
        <v>0</v>
      </c>
      <c r="M7763" s="75">
        <v>0</v>
      </c>
      <c r="N7763" s="75">
        <v>0</v>
      </c>
      <c r="O7763" s="105">
        <v>0</v>
      </c>
      <c r="P7763" s="98">
        <f t="shared" si="972"/>
        <v>876</v>
      </c>
      <c r="Q7763" s="98">
        <f t="shared" si="973"/>
        <v>0</v>
      </c>
      <c r="R7763" s="98">
        <f t="shared" si="974"/>
        <v>0</v>
      </c>
      <c r="S7763" s="105">
        <f t="shared" si="975"/>
        <v>0</v>
      </c>
      <c r="T7763" s="8" t="str">
        <f>IF(I7763=0,"",(INDEX('AWR Data'!A$1:E$8823,MATCH(A7763,'AWR Data'!A$1:A$8823,0),4)))</f>
        <v/>
      </c>
    </row>
    <row r="7764" spans="1:20" ht="20" customHeight="1">
      <c r="A7764" s="14" t="s">
        <v>15361</v>
      </c>
      <c r="B7764" s="14" t="s">
        <v>498</v>
      </c>
      <c r="C7764" s="14" t="s">
        <v>15362</v>
      </c>
      <c r="E7764" s="74">
        <v>46</v>
      </c>
      <c r="F7764" s="74">
        <v>4320</v>
      </c>
      <c r="G7764" s="74">
        <f t="shared" si="968"/>
        <v>552</v>
      </c>
      <c r="H7764" s="80">
        <f t="shared" si="969"/>
        <v>0.12777777777777777</v>
      </c>
      <c r="I7764" s="74">
        <f>INDEX('AWR Data'!A$1:E$8825,MATCH(A7764,'AWR Data'!A$1:A$8825,0),5)</f>
        <v>0</v>
      </c>
      <c r="J7764" s="74">
        <f t="shared" si="970"/>
        <v>0</v>
      </c>
      <c r="K7764" s="105">
        <f t="shared" si="971"/>
        <v>0</v>
      </c>
      <c r="L7764" s="75">
        <v>0</v>
      </c>
      <c r="M7764" s="75">
        <v>0</v>
      </c>
      <c r="N7764" s="75">
        <v>0</v>
      </c>
      <c r="O7764" s="105">
        <v>0</v>
      </c>
      <c r="P7764" s="98">
        <f t="shared" si="972"/>
        <v>552</v>
      </c>
      <c r="Q7764" s="98">
        <f t="shared" si="973"/>
        <v>0</v>
      </c>
      <c r="R7764" s="98">
        <f t="shared" si="974"/>
        <v>0</v>
      </c>
      <c r="S7764" s="105">
        <f t="shared" si="975"/>
        <v>0</v>
      </c>
      <c r="T7764" s="8" t="str">
        <f>IF(I7764=0,"",(INDEX('AWR Data'!A$1:E$8823,MATCH(A7764,'AWR Data'!A$1:A$8823,0),4)))</f>
        <v/>
      </c>
    </row>
    <row r="7765" spans="1:20" ht="20" customHeight="1">
      <c r="A7765" s="14" t="s">
        <v>15363</v>
      </c>
      <c r="B7765" s="14" t="s">
        <v>573</v>
      </c>
      <c r="C7765" s="14" t="s">
        <v>15364</v>
      </c>
      <c r="E7765" s="74">
        <v>22</v>
      </c>
      <c r="F7765" s="74">
        <v>665</v>
      </c>
      <c r="G7765" s="74">
        <f t="shared" si="968"/>
        <v>264</v>
      </c>
      <c r="H7765" s="80">
        <f t="shared" si="969"/>
        <v>0.39699248120300751</v>
      </c>
      <c r="I7765" s="74">
        <f>INDEX('AWR Data'!A$1:E$8825,MATCH(A7765,'AWR Data'!A$1:A$8825,0),5)</f>
        <v>0</v>
      </c>
      <c r="J7765" s="74">
        <f t="shared" si="970"/>
        <v>0</v>
      </c>
      <c r="K7765" s="105">
        <f t="shared" si="971"/>
        <v>0</v>
      </c>
      <c r="L7765" s="75">
        <v>0</v>
      </c>
      <c r="M7765" s="75">
        <v>0</v>
      </c>
      <c r="N7765" s="75">
        <v>0</v>
      </c>
      <c r="O7765" s="105">
        <v>0</v>
      </c>
      <c r="P7765" s="98">
        <f t="shared" si="972"/>
        <v>264</v>
      </c>
      <c r="Q7765" s="98">
        <f t="shared" si="973"/>
        <v>0</v>
      </c>
      <c r="R7765" s="98">
        <f t="shared" si="974"/>
        <v>0</v>
      </c>
      <c r="S7765" s="105">
        <f t="shared" si="975"/>
        <v>0</v>
      </c>
      <c r="T7765" s="8" t="str">
        <f>IF(I7765=0,"",(INDEX('AWR Data'!A$1:E$8823,MATCH(A7765,'AWR Data'!A$1:A$8823,0),4)))</f>
        <v/>
      </c>
    </row>
    <row r="7766" spans="1:20" ht="20" customHeight="1">
      <c r="A7766" s="14" t="s">
        <v>15365</v>
      </c>
      <c r="B7766" s="14" t="s">
        <v>568</v>
      </c>
      <c r="E7766" s="74">
        <v>91</v>
      </c>
      <c r="F7766" s="74">
        <v>454</v>
      </c>
      <c r="G7766" s="74">
        <f t="shared" si="968"/>
        <v>1092</v>
      </c>
      <c r="H7766" s="80">
        <f t="shared" si="969"/>
        <v>2.4052863436123348</v>
      </c>
      <c r="I7766" s="74">
        <f>INDEX('AWR Data'!A$1:E$8825,MATCH(A7766,'AWR Data'!A$1:A$8825,0),5)</f>
        <v>0</v>
      </c>
      <c r="J7766" s="74">
        <f t="shared" si="970"/>
        <v>0</v>
      </c>
      <c r="K7766" s="105">
        <f t="shared" si="971"/>
        <v>0</v>
      </c>
      <c r="L7766" s="75">
        <v>0</v>
      </c>
      <c r="M7766" s="75">
        <v>0</v>
      </c>
      <c r="N7766" s="75">
        <v>0</v>
      </c>
      <c r="O7766" s="105">
        <v>0</v>
      </c>
      <c r="P7766" s="98">
        <f t="shared" si="972"/>
        <v>1092</v>
      </c>
      <c r="Q7766" s="98">
        <f t="shared" si="973"/>
        <v>0</v>
      </c>
      <c r="R7766" s="98">
        <f t="shared" si="974"/>
        <v>0</v>
      </c>
      <c r="S7766" s="105">
        <f t="shared" si="975"/>
        <v>0</v>
      </c>
      <c r="T7766" s="8" t="str">
        <f>IF(I7766=0,"",(INDEX('AWR Data'!A$1:E$8823,MATCH(A7766,'AWR Data'!A$1:A$8823,0),4)))</f>
        <v/>
      </c>
    </row>
    <row r="7767" spans="1:20" ht="20" customHeight="1">
      <c r="A7767" s="14" t="s">
        <v>15366</v>
      </c>
      <c r="B7767" s="14" t="s">
        <v>573</v>
      </c>
      <c r="C7767" s="14" t="s">
        <v>15367</v>
      </c>
      <c r="E7767" s="74">
        <v>73</v>
      </c>
      <c r="F7767" s="74">
        <v>11500</v>
      </c>
      <c r="G7767" s="74">
        <f t="shared" si="968"/>
        <v>876</v>
      </c>
      <c r="H7767" s="80">
        <f t="shared" si="969"/>
        <v>7.6173913043478259E-2</v>
      </c>
      <c r="I7767" s="74">
        <f>INDEX('AWR Data'!A$1:E$8825,MATCH(A7767,'AWR Data'!A$1:A$8825,0),5)</f>
        <v>0</v>
      </c>
      <c r="J7767" s="74">
        <f t="shared" si="970"/>
        <v>0</v>
      </c>
      <c r="K7767" s="105">
        <f t="shared" si="971"/>
        <v>0</v>
      </c>
      <c r="L7767" s="75">
        <v>0</v>
      </c>
      <c r="M7767" s="75">
        <v>0</v>
      </c>
      <c r="N7767" s="75">
        <v>0</v>
      </c>
      <c r="O7767" s="105">
        <v>0</v>
      </c>
      <c r="P7767" s="98">
        <f t="shared" si="972"/>
        <v>876</v>
      </c>
      <c r="Q7767" s="98">
        <f t="shared" si="973"/>
        <v>0</v>
      </c>
      <c r="R7767" s="98">
        <f t="shared" si="974"/>
        <v>0</v>
      </c>
      <c r="S7767" s="105">
        <f t="shared" si="975"/>
        <v>0</v>
      </c>
      <c r="T7767" s="8" t="str">
        <f>IF(I7767=0,"",(INDEX('AWR Data'!A$1:E$8823,MATCH(A7767,'AWR Data'!A$1:A$8823,0),4)))</f>
        <v/>
      </c>
    </row>
    <row r="7768" spans="1:20" ht="20" customHeight="1">
      <c r="A7768" s="14" t="s">
        <v>15162</v>
      </c>
      <c r="B7768" s="14" t="s">
        <v>2346</v>
      </c>
      <c r="C7768" s="14" t="s">
        <v>15163</v>
      </c>
      <c r="E7768" s="74">
        <v>91</v>
      </c>
      <c r="F7768" s="74">
        <v>3360</v>
      </c>
      <c r="G7768" s="74">
        <f t="shared" si="968"/>
        <v>1092</v>
      </c>
      <c r="H7768" s="80">
        <f t="shared" si="969"/>
        <v>0.32500000000000001</v>
      </c>
      <c r="I7768" s="74">
        <f>INDEX('AWR Data'!A$1:E$8825,MATCH(A7768,'AWR Data'!A$1:A$8825,0),5)</f>
        <v>0</v>
      </c>
      <c r="J7768" s="74">
        <f t="shared" si="970"/>
        <v>0</v>
      </c>
      <c r="K7768" s="105">
        <f t="shared" si="971"/>
        <v>0</v>
      </c>
      <c r="L7768" s="75">
        <v>0</v>
      </c>
      <c r="M7768" s="75">
        <v>0</v>
      </c>
      <c r="N7768" s="75">
        <v>0</v>
      </c>
      <c r="O7768" s="105">
        <v>0</v>
      </c>
      <c r="P7768" s="98">
        <f t="shared" si="972"/>
        <v>1092</v>
      </c>
      <c r="Q7768" s="98">
        <f t="shared" si="973"/>
        <v>0</v>
      </c>
      <c r="R7768" s="98">
        <f t="shared" si="974"/>
        <v>0</v>
      </c>
      <c r="S7768" s="105">
        <f t="shared" si="975"/>
        <v>0</v>
      </c>
      <c r="T7768" s="8" t="str">
        <f>IF(I7768=0,"",(INDEX('AWR Data'!A$1:E$8823,MATCH(A7768,'AWR Data'!A$1:A$8823,0),4)))</f>
        <v/>
      </c>
    </row>
    <row r="7769" spans="1:20" ht="20" customHeight="1">
      <c r="A7769" s="14" t="s">
        <v>15164</v>
      </c>
      <c r="B7769" s="14" t="s">
        <v>510</v>
      </c>
      <c r="C7769" s="14" t="s">
        <v>15165</v>
      </c>
      <c r="E7769" s="74">
        <v>28</v>
      </c>
      <c r="F7769" s="74">
        <v>4200</v>
      </c>
      <c r="G7769" s="74">
        <f t="shared" si="968"/>
        <v>336</v>
      </c>
      <c r="H7769" s="80">
        <f t="shared" si="969"/>
        <v>0.08</v>
      </c>
      <c r="I7769" s="74">
        <f>INDEX('AWR Data'!A$1:E$8825,MATCH(A7769,'AWR Data'!A$1:A$8825,0),5)</f>
        <v>0</v>
      </c>
      <c r="J7769" s="74">
        <f t="shared" si="970"/>
        <v>0</v>
      </c>
      <c r="K7769" s="105">
        <f t="shared" si="971"/>
        <v>0</v>
      </c>
      <c r="L7769" s="75">
        <v>0</v>
      </c>
      <c r="M7769" s="75">
        <v>0</v>
      </c>
      <c r="N7769" s="75">
        <v>0</v>
      </c>
      <c r="O7769" s="105">
        <v>0</v>
      </c>
      <c r="P7769" s="98">
        <f t="shared" si="972"/>
        <v>336</v>
      </c>
      <c r="Q7769" s="98">
        <f t="shared" si="973"/>
        <v>0</v>
      </c>
      <c r="R7769" s="98">
        <f t="shared" si="974"/>
        <v>0</v>
      </c>
      <c r="S7769" s="105">
        <f t="shared" si="975"/>
        <v>0</v>
      </c>
      <c r="T7769" s="8" t="str">
        <f>IF(I7769=0,"",(INDEX('AWR Data'!A$1:E$8823,MATCH(A7769,'AWR Data'!A$1:A$8823,0),4)))</f>
        <v/>
      </c>
    </row>
    <row r="7770" spans="1:20" ht="20" customHeight="1">
      <c r="A7770" s="14" t="s">
        <v>15166</v>
      </c>
      <c r="B7770" s="14" t="s">
        <v>505</v>
      </c>
      <c r="C7770" s="14" t="s">
        <v>15167</v>
      </c>
      <c r="E7770" s="74">
        <v>28</v>
      </c>
      <c r="F7770" s="74">
        <v>2050</v>
      </c>
      <c r="G7770" s="74">
        <f t="shared" si="968"/>
        <v>336</v>
      </c>
      <c r="H7770" s="80">
        <f t="shared" si="969"/>
        <v>0.16390243902439025</v>
      </c>
      <c r="I7770" s="74">
        <f>INDEX('AWR Data'!A$1:E$8825,MATCH(A7770,'AWR Data'!A$1:A$8825,0),5)</f>
        <v>0</v>
      </c>
      <c r="J7770" s="74">
        <f t="shared" si="970"/>
        <v>0</v>
      </c>
      <c r="K7770" s="105">
        <f t="shared" si="971"/>
        <v>0</v>
      </c>
      <c r="L7770" s="75">
        <v>0</v>
      </c>
      <c r="M7770" s="75">
        <v>0</v>
      </c>
      <c r="N7770" s="75">
        <v>0</v>
      </c>
      <c r="O7770" s="105">
        <v>0</v>
      </c>
      <c r="P7770" s="98">
        <f t="shared" si="972"/>
        <v>336</v>
      </c>
      <c r="Q7770" s="98">
        <f t="shared" si="973"/>
        <v>0</v>
      </c>
      <c r="R7770" s="98">
        <f t="shared" si="974"/>
        <v>0</v>
      </c>
      <c r="S7770" s="105">
        <f t="shared" si="975"/>
        <v>0</v>
      </c>
      <c r="T7770" s="8" t="str">
        <f>IF(I7770=0,"",(INDEX('AWR Data'!A$1:E$8823,MATCH(A7770,'AWR Data'!A$1:A$8823,0),4)))</f>
        <v/>
      </c>
    </row>
    <row r="7771" spans="1:20" ht="20" customHeight="1">
      <c r="A7771" s="14" t="s">
        <v>15168</v>
      </c>
      <c r="B7771" s="14" t="s">
        <v>510</v>
      </c>
      <c r="C7771" s="14" t="s">
        <v>15169</v>
      </c>
      <c r="E7771" s="74">
        <v>480</v>
      </c>
      <c r="F7771" s="74">
        <v>97300</v>
      </c>
      <c r="G7771" s="74">
        <f t="shared" si="968"/>
        <v>5760</v>
      </c>
      <c r="H7771" s="80">
        <f t="shared" si="969"/>
        <v>5.91983556012333E-2</v>
      </c>
      <c r="I7771" s="74">
        <f>INDEX('AWR Data'!A$1:E$8825,MATCH(A7771,'AWR Data'!A$1:A$8825,0),5)</f>
        <v>0</v>
      </c>
      <c r="J7771" s="74">
        <f t="shared" si="970"/>
        <v>0</v>
      </c>
      <c r="K7771" s="105">
        <f t="shared" si="971"/>
        <v>0</v>
      </c>
      <c r="L7771" s="75">
        <v>0</v>
      </c>
      <c r="M7771" s="75">
        <v>0</v>
      </c>
      <c r="N7771" s="75">
        <v>0</v>
      </c>
      <c r="O7771" s="105">
        <v>0</v>
      </c>
      <c r="P7771" s="98">
        <f t="shared" si="972"/>
        <v>5760</v>
      </c>
      <c r="Q7771" s="98">
        <f t="shared" si="973"/>
        <v>0</v>
      </c>
      <c r="R7771" s="98">
        <f t="shared" si="974"/>
        <v>0</v>
      </c>
      <c r="S7771" s="105">
        <f t="shared" si="975"/>
        <v>0</v>
      </c>
      <c r="T7771" s="8" t="str">
        <f>IF(I7771=0,"",(INDEX('AWR Data'!A$1:E$8823,MATCH(A7771,'AWR Data'!A$1:A$8823,0),4)))</f>
        <v/>
      </c>
    </row>
    <row r="7772" spans="1:20" ht="20" customHeight="1">
      <c r="A7772" s="14" t="s">
        <v>15170</v>
      </c>
      <c r="B7772" s="14" t="s">
        <v>510</v>
      </c>
      <c r="C7772" s="14" t="s">
        <v>15171</v>
      </c>
      <c r="E7772" s="74">
        <v>22</v>
      </c>
      <c r="F7772" s="74">
        <v>6430</v>
      </c>
      <c r="G7772" s="74">
        <f t="shared" si="968"/>
        <v>264</v>
      </c>
      <c r="H7772" s="80">
        <f t="shared" si="969"/>
        <v>4.1057542768273718E-2</v>
      </c>
      <c r="I7772" s="74">
        <f>INDEX('AWR Data'!A$1:E$8825,MATCH(A7772,'AWR Data'!A$1:A$8825,0),5)</f>
        <v>0</v>
      </c>
      <c r="J7772" s="74">
        <f t="shared" si="970"/>
        <v>0</v>
      </c>
      <c r="K7772" s="105">
        <f t="shared" si="971"/>
        <v>0</v>
      </c>
      <c r="L7772" s="75">
        <v>0</v>
      </c>
      <c r="M7772" s="75">
        <v>0</v>
      </c>
      <c r="N7772" s="75">
        <v>0</v>
      </c>
      <c r="O7772" s="105">
        <v>0</v>
      </c>
      <c r="P7772" s="98">
        <f t="shared" si="972"/>
        <v>264</v>
      </c>
      <c r="Q7772" s="98">
        <f t="shared" si="973"/>
        <v>0</v>
      </c>
      <c r="R7772" s="98">
        <f t="shared" si="974"/>
        <v>0</v>
      </c>
      <c r="S7772" s="105">
        <f t="shared" si="975"/>
        <v>0</v>
      </c>
      <c r="T7772" s="8" t="str">
        <f>IF(I7772=0,"",(INDEX('AWR Data'!A$1:E$8823,MATCH(A7772,'AWR Data'!A$1:A$8823,0),4)))</f>
        <v/>
      </c>
    </row>
    <row r="7773" spans="1:20" ht="20" customHeight="1">
      <c r="A7773" s="14" t="s">
        <v>15172</v>
      </c>
      <c r="B7773" s="14" t="s">
        <v>510</v>
      </c>
      <c r="C7773" s="14" t="s">
        <v>15173</v>
      </c>
      <c r="E7773" s="74">
        <v>22</v>
      </c>
      <c r="F7773" s="74">
        <v>2100</v>
      </c>
      <c r="G7773" s="74">
        <f t="shared" si="968"/>
        <v>264</v>
      </c>
      <c r="H7773" s="80">
        <f t="shared" si="969"/>
        <v>0.12571428571428572</v>
      </c>
      <c r="I7773" s="74">
        <f>INDEX('AWR Data'!A$1:E$8825,MATCH(A7773,'AWR Data'!A$1:A$8825,0),5)</f>
        <v>0</v>
      </c>
      <c r="J7773" s="74">
        <f t="shared" si="970"/>
        <v>0</v>
      </c>
      <c r="K7773" s="105">
        <f t="shared" si="971"/>
        <v>0</v>
      </c>
      <c r="L7773" s="75">
        <v>0</v>
      </c>
      <c r="M7773" s="75">
        <v>0</v>
      </c>
      <c r="N7773" s="75">
        <v>0</v>
      </c>
      <c r="O7773" s="105">
        <v>0</v>
      </c>
      <c r="P7773" s="98">
        <f t="shared" si="972"/>
        <v>264</v>
      </c>
      <c r="Q7773" s="98">
        <f t="shared" si="973"/>
        <v>0</v>
      </c>
      <c r="R7773" s="98">
        <f t="shared" si="974"/>
        <v>0</v>
      </c>
      <c r="S7773" s="105">
        <f t="shared" si="975"/>
        <v>0</v>
      </c>
      <c r="T7773" s="8" t="str">
        <f>IF(I7773=0,"",(INDEX('AWR Data'!A$1:E$8823,MATCH(A7773,'AWR Data'!A$1:A$8823,0),4)))</f>
        <v/>
      </c>
    </row>
    <row r="7774" spans="1:20" ht="20" customHeight="1">
      <c r="A7774" s="14" t="s">
        <v>15174</v>
      </c>
      <c r="B7774" s="14" t="s">
        <v>989</v>
      </c>
      <c r="C7774" s="14" t="s">
        <v>15175</v>
      </c>
      <c r="E7774" s="74">
        <v>260</v>
      </c>
      <c r="F7774" s="74">
        <v>645000</v>
      </c>
      <c r="G7774" s="74">
        <f t="shared" si="968"/>
        <v>3120</v>
      </c>
      <c r="H7774" s="80">
        <f t="shared" si="969"/>
        <v>4.8372093023255815E-3</v>
      </c>
      <c r="I7774" s="74">
        <f>INDEX('AWR Data'!A$1:E$8825,MATCH(A7774,'AWR Data'!A$1:A$8825,0),5)</f>
        <v>0</v>
      </c>
      <c r="J7774" s="74">
        <f t="shared" si="970"/>
        <v>0</v>
      </c>
      <c r="K7774" s="105">
        <f t="shared" si="971"/>
        <v>0</v>
      </c>
      <c r="L7774" s="75">
        <v>0</v>
      </c>
      <c r="M7774" s="75">
        <v>0</v>
      </c>
      <c r="N7774" s="75">
        <v>0</v>
      </c>
      <c r="O7774" s="105">
        <v>0</v>
      </c>
      <c r="P7774" s="98">
        <f t="shared" si="972"/>
        <v>3120</v>
      </c>
      <c r="Q7774" s="98">
        <f t="shared" si="973"/>
        <v>0</v>
      </c>
      <c r="R7774" s="98">
        <f t="shared" si="974"/>
        <v>0</v>
      </c>
      <c r="S7774" s="105">
        <f t="shared" si="975"/>
        <v>0</v>
      </c>
      <c r="T7774" s="8" t="str">
        <f>IF(I7774=0,"",(INDEX('AWR Data'!A$1:E$8823,MATCH(A7774,'AWR Data'!A$1:A$8823,0),4)))</f>
        <v/>
      </c>
    </row>
    <row r="7775" spans="1:20" ht="20" customHeight="1">
      <c r="A7775" s="14" t="s">
        <v>14969</v>
      </c>
      <c r="B7775" s="14" t="s">
        <v>699</v>
      </c>
      <c r="C7775" s="14" t="s">
        <v>14970</v>
      </c>
      <c r="E7775" s="74">
        <v>22</v>
      </c>
      <c r="F7775" s="74">
        <v>187</v>
      </c>
      <c r="G7775" s="74">
        <f t="shared" si="968"/>
        <v>264</v>
      </c>
      <c r="H7775" s="80">
        <f t="shared" si="969"/>
        <v>1.411764705882353</v>
      </c>
      <c r="I7775" s="74">
        <f>INDEX('AWR Data'!A$1:E$8825,MATCH(A7775,'AWR Data'!A$1:A$8825,0),5)</f>
        <v>0</v>
      </c>
      <c r="J7775" s="74">
        <f t="shared" si="970"/>
        <v>0</v>
      </c>
      <c r="K7775" s="105">
        <f t="shared" si="971"/>
        <v>0</v>
      </c>
      <c r="L7775" s="75">
        <v>0</v>
      </c>
      <c r="M7775" s="75">
        <v>0</v>
      </c>
      <c r="N7775" s="75">
        <v>0</v>
      </c>
      <c r="O7775" s="105">
        <v>0</v>
      </c>
      <c r="P7775" s="98">
        <f t="shared" si="972"/>
        <v>264</v>
      </c>
      <c r="Q7775" s="98">
        <f t="shared" si="973"/>
        <v>0</v>
      </c>
      <c r="R7775" s="98">
        <f t="shared" si="974"/>
        <v>0</v>
      </c>
      <c r="S7775" s="105">
        <f t="shared" si="975"/>
        <v>0</v>
      </c>
      <c r="T7775" s="8" t="str">
        <f>IF(I7775=0,"",(INDEX('AWR Data'!A$1:E$8823,MATCH(A7775,'AWR Data'!A$1:A$8823,0),4)))</f>
        <v/>
      </c>
    </row>
    <row r="7776" spans="1:20" ht="20" customHeight="1">
      <c r="A7776" s="14" t="s">
        <v>14971</v>
      </c>
      <c r="B7776" s="14" t="s">
        <v>699</v>
      </c>
      <c r="C7776" s="14" t="s">
        <v>14972</v>
      </c>
      <c r="E7776" s="74">
        <v>36</v>
      </c>
      <c r="F7776" s="74">
        <v>127</v>
      </c>
      <c r="G7776" s="74">
        <f t="shared" si="968"/>
        <v>432</v>
      </c>
      <c r="H7776" s="80">
        <f t="shared" si="969"/>
        <v>3.4015748031496065</v>
      </c>
      <c r="I7776" s="74">
        <f>INDEX('AWR Data'!A$1:E$8825,MATCH(A7776,'AWR Data'!A$1:A$8825,0),5)</f>
        <v>0</v>
      </c>
      <c r="J7776" s="74">
        <f t="shared" si="970"/>
        <v>0</v>
      </c>
      <c r="K7776" s="105">
        <f t="shared" si="971"/>
        <v>0</v>
      </c>
      <c r="L7776" s="75">
        <v>0</v>
      </c>
      <c r="M7776" s="75">
        <v>0</v>
      </c>
      <c r="N7776" s="75">
        <v>0</v>
      </c>
      <c r="O7776" s="105">
        <v>0</v>
      </c>
      <c r="P7776" s="98">
        <f t="shared" si="972"/>
        <v>432</v>
      </c>
      <c r="Q7776" s="98">
        <f t="shared" si="973"/>
        <v>0</v>
      </c>
      <c r="R7776" s="98">
        <f t="shared" si="974"/>
        <v>0</v>
      </c>
      <c r="S7776" s="105">
        <f t="shared" si="975"/>
        <v>0</v>
      </c>
      <c r="T7776" s="8" t="str">
        <f>IF(I7776=0,"",(INDEX('AWR Data'!A$1:E$8823,MATCH(A7776,'AWR Data'!A$1:A$8823,0),4)))</f>
        <v/>
      </c>
    </row>
    <row r="7777" spans="1:20" ht="20" customHeight="1">
      <c r="A7777" s="14" t="s">
        <v>14973</v>
      </c>
      <c r="B7777" s="14" t="s">
        <v>1795</v>
      </c>
      <c r="C7777" s="14" t="s">
        <v>14974</v>
      </c>
      <c r="E7777" s="74">
        <v>140</v>
      </c>
      <c r="F7777" s="74">
        <v>5220</v>
      </c>
      <c r="G7777" s="74">
        <f t="shared" si="968"/>
        <v>1680</v>
      </c>
      <c r="H7777" s="80">
        <f t="shared" si="969"/>
        <v>0.32183908045977011</v>
      </c>
      <c r="I7777" s="74">
        <f>INDEX('AWR Data'!A$1:E$8825,MATCH(A7777,'AWR Data'!A$1:A$8825,0),5)</f>
        <v>0</v>
      </c>
      <c r="J7777" s="74">
        <f t="shared" si="970"/>
        <v>0</v>
      </c>
      <c r="K7777" s="105">
        <f t="shared" si="971"/>
        <v>0</v>
      </c>
      <c r="L7777" s="75">
        <v>0</v>
      </c>
      <c r="M7777" s="75">
        <v>0</v>
      </c>
      <c r="N7777" s="75">
        <v>0</v>
      </c>
      <c r="O7777" s="105">
        <v>0</v>
      </c>
      <c r="P7777" s="98">
        <f t="shared" si="972"/>
        <v>1680</v>
      </c>
      <c r="Q7777" s="98">
        <f t="shared" si="973"/>
        <v>0</v>
      </c>
      <c r="R7777" s="98">
        <f t="shared" si="974"/>
        <v>0</v>
      </c>
      <c r="S7777" s="105">
        <f t="shared" si="975"/>
        <v>0</v>
      </c>
      <c r="T7777" s="8" t="str">
        <f>IF(I7777=0,"",(INDEX('AWR Data'!A$1:E$8823,MATCH(A7777,'AWR Data'!A$1:A$8823,0),4)))</f>
        <v/>
      </c>
    </row>
    <row r="7778" spans="1:20" ht="20" customHeight="1">
      <c r="A7778" s="14" t="s">
        <v>14983</v>
      </c>
      <c r="B7778" s="14" t="s">
        <v>1187</v>
      </c>
      <c r="C7778" s="14" t="s">
        <v>15193</v>
      </c>
      <c r="E7778" s="74">
        <v>46</v>
      </c>
      <c r="F7778" s="74">
        <v>904</v>
      </c>
      <c r="G7778" s="74">
        <f t="shared" si="968"/>
        <v>552</v>
      </c>
      <c r="H7778" s="80">
        <f t="shared" si="969"/>
        <v>0.61061946902654862</v>
      </c>
      <c r="I7778" s="74">
        <f>INDEX('AWR Data'!A$1:E$8825,MATCH(A7778,'AWR Data'!A$1:A$8825,0),5)</f>
        <v>0</v>
      </c>
      <c r="J7778" s="74">
        <f t="shared" si="970"/>
        <v>0</v>
      </c>
      <c r="K7778" s="105">
        <f t="shared" si="971"/>
        <v>0</v>
      </c>
      <c r="L7778" s="75">
        <v>0</v>
      </c>
      <c r="M7778" s="75">
        <v>0</v>
      </c>
      <c r="N7778" s="75">
        <v>0</v>
      </c>
      <c r="O7778" s="105">
        <v>0</v>
      </c>
      <c r="P7778" s="98">
        <f t="shared" si="972"/>
        <v>552</v>
      </c>
      <c r="Q7778" s="98">
        <f t="shared" si="973"/>
        <v>0</v>
      </c>
      <c r="R7778" s="98">
        <f t="shared" si="974"/>
        <v>0</v>
      </c>
      <c r="S7778" s="105">
        <f t="shared" si="975"/>
        <v>0</v>
      </c>
      <c r="T7778" s="8" t="str">
        <f>IF(I7778=0,"",(INDEX('AWR Data'!A$1:E$8823,MATCH(A7778,'AWR Data'!A$1:A$8823,0),4)))</f>
        <v/>
      </c>
    </row>
    <row r="7779" spans="1:20" ht="20" customHeight="1">
      <c r="A7779" s="14" t="s">
        <v>15194</v>
      </c>
      <c r="B7779" s="14" t="s">
        <v>699</v>
      </c>
      <c r="C7779" s="14" t="s">
        <v>15195</v>
      </c>
      <c r="E7779" s="74">
        <v>390</v>
      </c>
      <c r="F7779" s="74">
        <v>53900</v>
      </c>
      <c r="G7779" s="74">
        <f t="shared" si="968"/>
        <v>4680</v>
      </c>
      <c r="H7779" s="80">
        <f t="shared" si="969"/>
        <v>8.682745825602968E-2</v>
      </c>
      <c r="I7779" s="74">
        <f>INDEX('AWR Data'!A$1:E$8825,MATCH(A7779,'AWR Data'!A$1:A$8825,0),5)</f>
        <v>0</v>
      </c>
      <c r="J7779" s="74">
        <f t="shared" si="970"/>
        <v>0</v>
      </c>
      <c r="K7779" s="105">
        <f t="shared" si="971"/>
        <v>0</v>
      </c>
      <c r="L7779" s="75">
        <v>0</v>
      </c>
      <c r="M7779" s="75">
        <v>0</v>
      </c>
      <c r="N7779" s="75">
        <v>0</v>
      </c>
      <c r="O7779" s="105">
        <v>0</v>
      </c>
      <c r="P7779" s="98">
        <f t="shared" si="972"/>
        <v>4680</v>
      </c>
      <c r="Q7779" s="98">
        <f t="shared" si="973"/>
        <v>0</v>
      </c>
      <c r="R7779" s="98">
        <f t="shared" si="974"/>
        <v>0</v>
      </c>
      <c r="S7779" s="105">
        <f t="shared" si="975"/>
        <v>0</v>
      </c>
      <c r="T7779" s="8" t="str">
        <f>IF(I7779=0,"",(INDEX('AWR Data'!A$1:E$8823,MATCH(A7779,'AWR Data'!A$1:A$8823,0),4)))</f>
        <v/>
      </c>
    </row>
    <row r="7780" spans="1:20" ht="20" customHeight="1">
      <c r="A7780" s="14" t="s">
        <v>15196</v>
      </c>
      <c r="B7780" s="14" t="s">
        <v>699</v>
      </c>
      <c r="C7780" s="14" t="s">
        <v>15197</v>
      </c>
      <c r="E7780" s="74">
        <v>22</v>
      </c>
      <c r="F7780" s="74">
        <v>97</v>
      </c>
      <c r="G7780" s="74">
        <f t="shared" si="968"/>
        <v>264</v>
      </c>
      <c r="H7780" s="80">
        <f t="shared" si="969"/>
        <v>2.7216494845360826</v>
      </c>
      <c r="I7780" s="74">
        <f>INDEX('AWR Data'!A$1:E$8825,MATCH(A7780,'AWR Data'!A$1:A$8825,0),5)</f>
        <v>0</v>
      </c>
      <c r="J7780" s="74">
        <f t="shared" si="970"/>
        <v>0</v>
      </c>
      <c r="K7780" s="105">
        <f t="shared" si="971"/>
        <v>0</v>
      </c>
      <c r="L7780" s="75">
        <v>0</v>
      </c>
      <c r="M7780" s="75">
        <v>0</v>
      </c>
      <c r="N7780" s="75">
        <v>0</v>
      </c>
      <c r="O7780" s="105">
        <v>0</v>
      </c>
      <c r="P7780" s="98">
        <f t="shared" si="972"/>
        <v>264</v>
      </c>
      <c r="Q7780" s="98">
        <f t="shared" si="973"/>
        <v>0</v>
      </c>
      <c r="R7780" s="98">
        <f t="shared" si="974"/>
        <v>0</v>
      </c>
      <c r="S7780" s="105">
        <f t="shared" si="975"/>
        <v>0</v>
      </c>
      <c r="T7780" s="8" t="str">
        <f>IF(I7780=0,"",(INDEX('AWR Data'!A$1:E$8823,MATCH(A7780,'AWR Data'!A$1:A$8823,0),4)))</f>
        <v/>
      </c>
    </row>
    <row r="7781" spans="1:20" ht="20" customHeight="1">
      <c r="A7781" s="14" t="s">
        <v>15198</v>
      </c>
      <c r="B7781" s="14" t="s">
        <v>498</v>
      </c>
      <c r="C7781" s="14" t="s">
        <v>14992</v>
      </c>
      <c r="E7781" s="74">
        <v>170</v>
      </c>
      <c r="F7781" s="74">
        <v>5700</v>
      </c>
      <c r="G7781" s="74">
        <f t="shared" si="968"/>
        <v>2040</v>
      </c>
      <c r="H7781" s="80">
        <f t="shared" si="969"/>
        <v>0.35789473684210527</v>
      </c>
      <c r="I7781" s="74">
        <f>INDEX('AWR Data'!A$1:E$8825,MATCH(A7781,'AWR Data'!A$1:A$8825,0),5)</f>
        <v>0</v>
      </c>
      <c r="J7781" s="74">
        <f t="shared" si="970"/>
        <v>0</v>
      </c>
      <c r="K7781" s="105">
        <f t="shared" si="971"/>
        <v>0</v>
      </c>
      <c r="L7781" s="75">
        <v>0</v>
      </c>
      <c r="M7781" s="75">
        <v>0</v>
      </c>
      <c r="N7781" s="75">
        <v>0</v>
      </c>
      <c r="O7781" s="105">
        <v>0</v>
      </c>
      <c r="P7781" s="98">
        <f t="shared" si="972"/>
        <v>2040</v>
      </c>
      <c r="Q7781" s="98">
        <f t="shared" si="973"/>
        <v>0</v>
      </c>
      <c r="R7781" s="98">
        <f t="shared" si="974"/>
        <v>0</v>
      </c>
      <c r="S7781" s="105">
        <f t="shared" si="975"/>
        <v>0</v>
      </c>
      <c r="T7781" s="8" t="str">
        <f>IF(I7781=0,"",(INDEX('AWR Data'!A$1:E$8823,MATCH(A7781,'AWR Data'!A$1:A$8823,0),4)))</f>
        <v/>
      </c>
    </row>
    <row r="7782" spans="1:20" ht="20" customHeight="1">
      <c r="A7782" s="14" t="s">
        <v>14993</v>
      </c>
      <c r="B7782" s="14" t="s">
        <v>573</v>
      </c>
      <c r="C7782" s="14" t="s">
        <v>15200</v>
      </c>
      <c r="E7782" s="74">
        <v>110</v>
      </c>
      <c r="F7782" s="74">
        <v>28000</v>
      </c>
      <c r="G7782" s="74">
        <f t="shared" si="968"/>
        <v>1320</v>
      </c>
      <c r="H7782" s="80">
        <f t="shared" si="969"/>
        <v>4.7142857142857146E-2</v>
      </c>
      <c r="I7782" s="74">
        <f>INDEX('AWR Data'!A$1:E$8825,MATCH(A7782,'AWR Data'!A$1:A$8825,0),5)</f>
        <v>0</v>
      </c>
      <c r="J7782" s="74">
        <f t="shared" si="970"/>
        <v>0</v>
      </c>
      <c r="K7782" s="105">
        <f t="shared" si="971"/>
        <v>0</v>
      </c>
      <c r="L7782" s="75">
        <v>0</v>
      </c>
      <c r="M7782" s="75">
        <v>0</v>
      </c>
      <c r="N7782" s="75">
        <v>0</v>
      </c>
      <c r="O7782" s="105">
        <v>0</v>
      </c>
      <c r="P7782" s="98">
        <f t="shared" si="972"/>
        <v>1320</v>
      </c>
      <c r="Q7782" s="98">
        <f t="shared" si="973"/>
        <v>0</v>
      </c>
      <c r="R7782" s="98">
        <f t="shared" si="974"/>
        <v>0</v>
      </c>
      <c r="S7782" s="105">
        <f t="shared" si="975"/>
        <v>0</v>
      </c>
      <c r="T7782" s="8" t="str">
        <f>IF(I7782=0,"",(INDEX('AWR Data'!A$1:E$8823,MATCH(A7782,'AWR Data'!A$1:A$8823,0),4)))</f>
        <v/>
      </c>
    </row>
    <row r="7783" spans="1:20" ht="20" customHeight="1">
      <c r="A7783" s="14" t="s">
        <v>15201</v>
      </c>
      <c r="B7783" s="14" t="s">
        <v>516</v>
      </c>
      <c r="C7783" s="14" t="s">
        <v>15202</v>
      </c>
      <c r="E7783" s="74">
        <v>140</v>
      </c>
      <c r="F7783" s="74">
        <v>111</v>
      </c>
      <c r="G7783" s="74">
        <f t="shared" si="968"/>
        <v>1680</v>
      </c>
      <c r="H7783" s="80">
        <f t="shared" si="969"/>
        <v>15.135135135135135</v>
      </c>
      <c r="I7783" s="74">
        <f>INDEX('AWR Data'!A$1:E$8825,MATCH(A7783,'AWR Data'!A$1:A$8825,0),5)</f>
        <v>0</v>
      </c>
      <c r="J7783" s="74">
        <f t="shared" si="970"/>
        <v>0</v>
      </c>
      <c r="K7783" s="105">
        <f t="shared" si="971"/>
        <v>0</v>
      </c>
      <c r="L7783" s="75">
        <v>0</v>
      </c>
      <c r="M7783" s="75">
        <v>0</v>
      </c>
      <c r="N7783" s="75">
        <v>0</v>
      </c>
      <c r="O7783" s="105">
        <v>0</v>
      </c>
      <c r="P7783" s="98">
        <f t="shared" si="972"/>
        <v>1680</v>
      </c>
      <c r="Q7783" s="98">
        <f t="shared" si="973"/>
        <v>0</v>
      </c>
      <c r="R7783" s="98">
        <f t="shared" si="974"/>
        <v>0</v>
      </c>
      <c r="S7783" s="105">
        <f t="shared" si="975"/>
        <v>0</v>
      </c>
      <c r="T7783" s="8" t="str">
        <f>IF(I7783=0,"",(INDEX('AWR Data'!A$1:E$8823,MATCH(A7783,'AWR Data'!A$1:A$8823,0),4)))</f>
        <v/>
      </c>
    </row>
    <row r="7784" spans="1:20" ht="20" customHeight="1">
      <c r="A7784" s="14" t="s">
        <v>15203</v>
      </c>
      <c r="B7784" s="14" t="s">
        <v>498</v>
      </c>
      <c r="C7784" s="14" t="s">
        <v>15204</v>
      </c>
      <c r="E7784" s="74">
        <v>46</v>
      </c>
      <c r="F7784" s="74">
        <v>3820</v>
      </c>
      <c r="G7784" s="74">
        <f t="shared" si="968"/>
        <v>552</v>
      </c>
      <c r="H7784" s="80">
        <f t="shared" si="969"/>
        <v>0.14450261780104712</v>
      </c>
      <c r="I7784" s="74">
        <f>INDEX('AWR Data'!A$1:E$8825,MATCH(A7784,'AWR Data'!A$1:A$8825,0),5)</f>
        <v>0</v>
      </c>
      <c r="J7784" s="74">
        <f t="shared" si="970"/>
        <v>0</v>
      </c>
      <c r="K7784" s="105">
        <f t="shared" si="971"/>
        <v>0</v>
      </c>
      <c r="L7784" s="75">
        <v>0</v>
      </c>
      <c r="M7784" s="75">
        <v>0</v>
      </c>
      <c r="N7784" s="75">
        <v>0</v>
      </c>
      <c r="O7784" s="105">
        <v>0</v>
      </c>
      <c r="P7784" s="98">
        <f t="shared" si="972"/>
        <v>552</v>
      </c>
      <c r="Q7784" s="98">
        <f t="shared" si="973"/>
        <v>0</v>
      </c>
      <c r="R7784" s="98">
        <f t="shared" si="974"/>
        <v>0</v>
      </c>
      <c r="S7784" s="105">
        <f t="shared" si="975"/>
        <v>0</v>
      </c>
      <c r="T7784" s="8" t="str">
        <f>IF(I7784=0,"",(INDEX('AWR Data'!A$1:E$8823,MATCH(A7784,'AWR Data'!A$1:A$8823,0),4)))</f>
        <v/>
      </c>
    </row>
    <row r="7785" spans="1:20" ht="20" customHeight="1">
      <c r="A7785" s="14" t="s">
        <v>15205</v>
      </c>
      <c r="B7785" s="14" t="s">
        <v>570</v>
      </c>
      <c r="C7785" s="14" t="s">
        <v>15206</v>
      </c>
      <c r="E7785" s="74">
        <v>14800</v>
      </c>
      <c r="F7785" s="74">
        <v>10900000</v>
      </c>
      <c r="G7785" s="74">
        <f t="shared" si="968"/>
        <v>177600</v>
      </c>
      <c r="H7785" s="80">
        <f t="shared" si="969"/>
        <v>1.6293577981651375E-2</v>
      </c>
      <c r="I7785" s="74">
        <f>INDEX('AWR Data'!A$1:E$8825,MATCH(A7785,'AWR Data'!A$1:A$8825,0),5)</f>
        <v>0</v>
      </c>
      <c r="J7785" s="74">
        <f t="shared" si="970"/>
        <v>0</v>
      </c>
      <c r="K7785" s="105">
        <f t="shared" si="971"/>
        <v>0</v>
      </c>
      <c r="L7785" s="75">
        <v>0</v>
      </c>
      <c r="M7785" s="75">
        <v>0</v>
      </c>
      <c r="N7785" s="75">
        <v>0</v>
      </c>
      <c r="O7785" s="105">
        <v>0</v>
      </c>
      <c r="P7785" s="98">
        <f t="shared" si="972"/>
        <v>177600</v>
      </c>
      <c r="Q7785" s="98">
        <f t="shared" si="973"/>
        <v>0</v>
      </c>
      <c r="R7785" s="98">
        <f t="shared" si="974"/>
        <v>0</v>
      </c>
      <c r="S7785" s="105">
        <f t="shared" si="975"/>
        <v>0</v>
      </c>
      <c r="T7785" s="8" t="str">
        <f>IF(I7785=0,"",(INDEX('AWR Data'!A$1:E$8823,MATCH(A7785,'AWR Data'!A$1:A$8823,0),4)))</f>
        <v/>
      </c>
    </row>
    <row r="7786" spans="1:20" ht="20" customHeight="1">
      <c r="A7786" s="14" t="s">
        <v>15207</v>
      </c>
      <c r="B7786" s="14" t="s">
        <v>570</v>
      </c>
      <c r="C7786" s="14" t="s">
        <v>15208</v>
      </c>
      <c r="E7786" s="74">
        <v>73</v>
      </c>
      <c r="F7786" s="74">
        <v>8680</v>
      </c>
      <c r="G7786" s="74">
        <f t="shared" si="968"/>
        <v>876</v>
      </c>
      <c r="H7786" s="80">
        <f t="shared" si="969"/>
        <v>0.10092165898617511</v>
      </c>
      <c r="I7786" s="74">
        <f>INDEX('AWR Data'!A$1:E$8825,MATCH(A7786,'AWR Data'!A$1:A$8825,0),5)</f>
        <v>0</v>
      </c>
      <c r="J7786" s="74">
        <f t="shared" si="970"/>
        <v>0</v>
      </c>
      <c r="K7786" s="105">
        <f t="shared" si="971"/>
        <v>0</v>
      </c>
      <c r="L7786" s="75">
        <v>0</v>
      </c>
      <c r="M7786" s="75">
        <v>0</v>
      </c>
      <c r="N7786" s="75">
        <v>0</v>
      </c>
      <c r="O7786" s="105">
        <v>0</v>
      </c>
      <c r="P7786" s="98">
        <f t="shared" si="972"/>
        <v>876</v>
      </c>
      <c r="Q7786" s="98">
        <f t="shared" si="973"/>
        <v>0</v>
      </c>
      <c r="R7786" s="98">
        <f t="shared" si="974"/>
        <v>0</v>
      </c>
      <c r="S7786" s="105">
        <f t="shared" si="975"/>
        <v>0</v>
      </c>
      <c r="T7786" s="8" t="str">
        <f>IF(I7786=0,"",(INDEX('AWR Data'!A$1:E$8823,MATCH(A7786,'AWR Data'!A$1:A$8823,0),4)))</f>
        <v/>
      </c>
    </row>
    <row r="7787" spans="1:20" ht="20" customHeight="1">
      <c r="A7787" s="14" t="s">
        <v>15209</v>
      </c>
      <c r="B7787" s="14" t="s">
        <v>570</v>
      </c>
      <c r="C7787" s="14" t="s">
        <v>15210</v>
      </c>
      <c r="E7787" s="74">
        <v>260</v>
      </c>
      <c r="F7787" s="74">
        <v>147000</v>
      </c>
      <c r="G7787" s="74">
        <f t="shared" si="968"/>
        <v>3120</v>
      </c>
      <c r="H7787" s="80">
        <f t="shared" si="969"/>
        <v>2.1224489795918369E-2</v>
      </c>
      <c r="I7787" s="74">
        <f>INDEX('AWR Data'!A$1:E$8825,MATCH(A7787,'AWR Data'!A$1:A$8825,0),5)</f>
        <v>0</v>
      </c>
      <c r="J7787" s="74">
        <f t="shared" si="970"/>
        <v>0</v>
      </c>
      <c r="K7787" s="105">
        <f t="shared" si="971"/>
        <v>0</v>
      </c>
      <c r="L7787" s="75">
        <v>0</v>
      </c>
      <c r="M7787" s="75">
        <v>0</v>
      </c>
      <c r="N7787" s="75">
        <v>0</v>
      </c>
      <c r="O7787" s="105">
        <v>0</v>
      </c>
      <c r="P7787" s="98">
        <f t="shared" si="972"/>
        <v>3120</v>
      </c>
      <c r="Q7787" s="98">
        <f t="shared" si="973"/>
        <v>0</v>
      </c>
      <c r="R7787" s="98">
        <f t="shared" si="974"/>
        <v>0</v>
      </c>
      <c r="S7787" s="105">
        <f t="shared" si="975"/>
        <v>0</v>
      </c>
      <c r="T7787" s="8" t="str">
        <f>IF(I7787=0,"",(INDEX('AWR Data'!A$1:E$8823,MATCH(A7787,'AWR Data'!A$1:A$8823,0),4)))</f>
        <v/>
      </c>
    </row>
    <row r="7788" spans="1:20" ht="20" customHeight="1">
      <c r="A7788" s="14" t="s">
        <v>15211</v>
      </c>
      <c r="B7788" s="14" t="s">
        <v>989</v>
      </c>
      <c r="C7788" s="14" t="s">
        <v>15212</v>
      </c>
      <c r="E7788" s="74">
        <v>320</v>
      </c>
      <c r="F7788" s="74">
        <v>58200</v>
      </c>
      <c r="G7788" s="74">
        <f t="shared" si="968"/>
        <v>3840</v>
      </c>
      <c r="H7788" s="80">
        <f t="shared" si="969"/>
        <v>6.5979381443298971E-2</v>
      </c>
      <c r="I7788" s="74">
        <f>INDEX('AWR Data'!A$1:E$8825,MATCH(A7788,'AWR Data'!A$1:A$8825,0),5)</f>
        <v>0</v>
      </c>
      <c r="J7788" s="74">
        <f t="shared" si="970"/>
        <v>0</v>
      </c>
      <c r="K7788" s="105">
        <f t="shared" si="971"/>
        <v>0</v>
      </c>
      <c r="L7788" s="75">
        <v>0</v>
      </c>
      <c r="M7788" s="75">
        <v>0</v>
      </c>
      <c r="N7788" s="75">
        <v>0</v>
      </c>
      <c r="O7788" s="105">
        <v>0</v>
      </c>
      <c r="P7788" s="98">
        <f t="shared" si="972"/>
        <v>3840</v>
      </c>
      <c r="Q7788" s="98">
        <f t="shared" si="973"/>
        <v>0</v>
      </c>
      <c r="R7788" s="98">
        <f t="shared" si="974"/>
        <v>0</v>
      </c>
      <c r="S7788" s="105">
        <f t="shared" si="975"/>
        <v>0</v>
      </c>
      <c r="T7788" s="8" t="str">
        <f>IF(I7788=0,"",(INDEX('AWR Data'!A$1:E$8823,MATCH(A7788,'AWR Data'!A$1:A$8823,0),4)))</f>
        <v/>
      </c>
    </row>
    <row r="7789" spans="1:20" ht="20" customHeight="1">
      <c r="A7789" s="14" t="s">
        <v>15213</v>
      </c>
      <c r="B7789" s="14" t="s">
        <v>570</v>
      </c>
      <c r="C7789" s="14" t="s">
        <v>15214</v>
      </c>
      <c r="E7789" s="74">
        <v>880</v>
      </c>
      <c r="F7789" s="74">
        <v>20600</v>
      </c>
      <c r="G7789" s="74">
        <f t="shared" si="968"/>
        <v>10560</v>
      </c>
      <c r="H7789" s="80">
        <f t="shared" si="969"/>
        <v>0.51262135922330099</v>
      </c>
      <c r="I7789" s="74">
        <f>INDEX('AWR Data'!A$1:E$8825,MATCH(A7789,'AWR Data'!A$1:A$8825,0),5)</f>
        <v>0</v>
      </c>
      <c r="J7789" s="74">
        <f t="shared" si="970"/>
        <v>0</v>
      </c>
      <c r="K7789" s="105">
        <f t="shared" si="971"/>
        <v>0</v>
      </c>
      <c r="L7789" s="75">
        <v>0</v>
      </c>
      <c r="M7789" s="75">
        <v>0</v>
      </c>
      <c r="N7789" s="75">
        <v>0</v>
      </c>
      <c r="O7789" s="105">
        <v>0</v>
      </c>
      <c r="P7789" s="98">
        <f t="shared" si="972"/>
        <v>10560</v>
      </c>
      <c r="Q7789" s="98">
        <f t="shared" si="973"/>
        <v>0</v>
      </c>
      <c r="R7789" s="98">
        <f t="shared" si="974"/>
        <v>0</v>
      </c>
      <c r="S7789" s="105">
        <f t="shared" si="975"/>
        <v>0</v>
      </c>
      <c r="T7789" s="8" t="str">
        <f>IF(I7789=0,"",(INDEX('AWR Data'!A$1:E$8823,MATCH(A7789,'AWR Data'!A$1:A$8823,0),4)))</f>
        <v/>
      </c>
    </row>
    <row r="7790" spans="1:20" ht="20" customHeight="1">
      <c r="A7790" s="14" t="s">
        <v>15215</v>
      </c>
      <c r="B7790" s="14" t="s">
        <v>570</v>
      </c>
      <c r="C7790" s="14" t="s">
        <v>15216</v>
      </c>
      <c r="E7790" s="74">
        <v>260</v>
      </c>
      <c r="F7790" s="74">
        <v>97100</v>
      </c>
      <c r="G7790" s="74">
        <f t="shared" si="968"/>
        <v>3120</v>
      </c>
      <c r="H7790" s="80">
        <f t="shared" si="969"/>
        <v>3.2131822863027806E-2</v>
      </c>
      <c r="I7790" s="74">
        <f>INDEX('AWR Data'!A$1:E$8825,MATCH(A7790,'AWR Data'!A$1:A$8825,0),5)</f>
        <v>0</v>
      </c>
      <c r="J7790" s="74">
        <f t="shared" si="970"/>
        <v>0</v>
      </c>
      <c r="K7790" s="105">
        <f t="shared" si="971"/>
        <v>0</v>
      </c>
      <c r="L7790" s="75">
        <v>0</v>
      </c>
      <c r="M7790" s="75">
        <v>0</v>
      </c>
      <c r="N7790" s="75">
        <v>0</v>
      </c>
      <c r="O7790" s="105">
        <v>0</v>
      </c>
      <c r="P7790" s="98">
        <f t="shared" si="972"/>
        <v>3120</v>
      </c>
      <c r="Q7790" s="98">
        <f t="shared" si="973"/>
        <v>0</v>
      </c>
      <c r="R7790" s="98">
        <f t="shared" si="974"/>
        <v>0</v>
      </c>
      <c r="S7790" s="105">
        <f t="shared" si="975"/>
        <v>0</v>
      </c>
      <c r="T7790" s="8" t="str">
        <f>IF(I7790=0,"",(INDEX('AWR Data'!A$1:E$8823,MATCH(A7790,'AWR Data'!A$1:A$8823,0),4)))</f>
        <v/>
      </c>
    </row>
    <row r="7791" spans="1:20" ht="20" customHeight="1">
      <c r="A7791" s="14" t="s">
        <v>15009</v>
      </c>
      <c r="B7791" s="14" t="s">
        <v>570</v>
      </c>
      <c r="C7791" s="14" t="s">
        <v>15010</v>
      </c>
      <c r="E7791" s="74">
        <v>4400</v>
      </c>
      <c r="F7791" s="74">
        <v>425000</v>
      </c>
      <c r="G7791" s="74">
        <f t="shared" si="968"/>
        <v>52800</v>
      </c>
      <c r="H7791" s="80">
        <f t="shared" si="969"/>
        <v>0.12423529411764705</v>
      </c>
      <c r="I7791" s="74">
        <f>INDEX('AWR Data'!A$1:E$8825,MATCH(A7791,'AWR Data'!A$1:A$8825,0),5)</f>
        <v>0</v>
      </c>
      <c r="J7791" s="74">
        <f t="shared" si="970"/>
        <v>0</v>
      </c>
      <c r="K7791" s="105">
        <f t="shared" si="971"/>
        <v>0</v>
      </c>
      <c r="L7791" s="75">
        <v>0</v>
      </c>
      <c r="M7791" s="75">
        <v>0</v>
      </c>
      <c r="N7791" s="75">
        <v>0</v>
      </c>
      <c r="O7791" s="105">
        <v>0</v>
      </c>
      <c r="P7791" s="98">
        <f t="shared" si="972"/>
        <v>52800</v>
      </c>
      <c r="Q7791" s="98">
        <f t="shared" si="973"/>
        <v>0</v>
      </c>
      <c r="R7791" s="98">
        <f t="shared" si="974"/>
        <v>0</v>
      </c>
      <c r="S7791" s="105">
        <f t="shared" si="975"/>
        <v>0</v>
      </c>
      <c r="T7791" s="8" t="str">
        <f>IF(I7791=0,"",(INDEX('AWR Data'!A$1:E$8823,MATCH(A7791,'AWR Data'!A$1:A$8823,0),4)))</f>
        <v/>
      </c>
    </row>
    <row r="7792" spans="1:20" s="110" customFormat="1" ht="20" customHeight="1">
      <c r="A7792" s="14" t="s">
        <v>15011</v>
      </c>
      <c r="B7792" s="14" t="s">
        <v>570</v>
      </c>
      <c r="C7792" s="14" t="s">
        <v>15012</v>
      </c>
      <c r="D7792" s="14"/>
      <c r="E7792" s="74">
        <v>320</v>
      </c>
      <c r="F7792" s="74">
        <v>57100</v>
      </c>
      <c r="G7792" s="74">
        <f t="shared" si="968"/>
        <v>3840</v>
      </c>
      <c r="H7792" s="80">
        <f t="shared" si="969"/>
        <v>6.7250437828371284E-2</v>
      </c>
      <c r="I7792" s="74">
        <f>INDEX('AWR Data'!A$1:E$8825,MATCH(A7792,'AWR Data'!A$1:A$8825,0),5)</f>
        <v>0</v>
      </c>
      <c r="J7792" s="74">
        <f t="shared" si="970"/>
        <v>0</v>
      </c>
      <c r="K7792" s="105">
        <f t="shared" si="971"/>
        <v>0</v>
      </c>
      <c r="L7792" s="75">
        <v>0</v>
      </c>
      <c r="M7792" s="75">
        <v>0</v>
      </c>
      <c r="N7792" s="75">
        <v>0</v>
      </c>
      <c r="O7792" s="105">
        <v>0</v>
      </c>
      <c r="P7792" s="98">
        <f t="shared" si="972"/>
        <v>3840</v>
      </c>
      <c r="Q7792" s="98">
        <f t="shared" si="973"/>
        <v>0</v>
      </c>
      <c r="R7792" s="98">
        <f t="shared" si="974"/>
        <v>0</v>
      </c>
      <c r="S7792" s="105">
        <f t="shared" si="975"/>
        <v>0</v>
      </c>
      <c r="T7792" s="8" t="str">
        <f>IF(I7792=0,"",(INDEX('AWR Data'!A$1:E$8823,MATCH(A7792,'AWR Data'!A$1:A$8823,0),4)))</f>
        <v/>
      </c>
    </row>
    <row r="7793" spans="1:20" ht="20" customHeight="1">
      <c r="A7793" s="14" t="s">
        <v>15013</v>
      </c>
      <c r="B7793" s="14" t="s">
        <v>570</v>
      </c>
      <c r="C7793" s="14" t="s">
        <v>15014</v>
      </c>
      <c r="E7793" s="74">
        <v>12100</v>
      </c>
      <c r="F7793" s="74">
        <v>4910000</v>
      </c>
      <c r="G7793" s="74">
        <f t="shared" si="968"/>
        <v>145200</v>
      </c>
      <c r="H7793" s="80">
        <f t="shared" si="969"/>
        <v>2.9572301425661914E-2</v>
      </c>
      <c r="I7793" s="74">
        <f>INDEX('AWR Data'!A$1:E$8825,MATCH(A7793,'AWR Data'!A$1:A$8825,0),5)</f>
        <v>0</v>
      </c>
      <c r="J7793" s="74">
        <f t="shared" si="970"/>
        <v>0</v>
      </c>
      <c r="K7793" s="105">
        <f t="shared" si="971"/>
        <v>0</v>
      </c>
      <c r="L7793" s="75">
        <v>0</v>
      </c>
      <c r="M7793" s="75">
        <v>0</v>
      </c>
      <c r="N7793" s="75">
        <v>0</v>
      </c>
      <c r="O7793" s="105">
        <v>0</v>
      </c>
      <c r="P7793" s="98">
        <f t="shared" si="972"/>
        <v>145200</v>
      </c>
      <c r="Q7793" s="98">
        <f t="shared" si="973"/>
        <v>0</v>
      </c>
      <c r="R7793" s="98">
        <f t="shared" si="974"/>
        <v>0</v>
      </c>
      <c r="S7793" s="105">
        <f t="shared" si="975"/>
        <v>0</v>
      </c>
      <c r="T7793" s="8" t="str">
        <f>IF(I7793=0,"",(INDEX('AWR Data'!A$1:E$8823,MATCH(A7793,'AWR Data'!A$1:A$8823,0),4)))</f>
        <v/>
      </c>
    </row>
    <row r="7794" spans="1:20" ht="20" customHeight="1">
      <c r="A7794" s="14" t="s">
        <v>15015</v>
      </c>
      <c r="B7794" s="14" t="s">
        <v>570</v>
      </c>
      <c r="C7794" s="14" t="s">
        <v>15016</v>
      </c>
      <c r="E7794" s="74">
        <v>170</v>
      </c>
      <c r="F7794" s="74">
        <v>106000</v>
      </c>
      <c r="G7794" s="74">
        <f t="shared" si="968"/>
        <v>2040</v>
      </c>
      <c r="H7794" s="80">
        <f t="shared" si="969"/>
        <v>1.9245283018867923E-2</v>
      </c>
      <c r="I7794" s="74">
        <f>INDEX('AWR Data'!A$1:E$8825,MATCH(A7794,'AWR Data'!A$1:A$8825,0),5)</f>
        <v>0</v>
      </c>
      <c r="J7794" s="74">
        <f t="shared" si="970"/>
        <v>0</v>
      </c>
      <c r="K7794" s="105">
        <f t="shared" si="971"/>
        <v>0</v>
      </c>
      <c r="L7794" s="75">
        <v>0</v>
      </c>
      <c r="M7794" s="75">
        <v>0</v>
      </c>
      <c r="N7794" s="75">
        <v>0</v>
      </c>
      <c r="O7794" s="105">
        <v>0</v>
      </c>
      <c r="P7794" s="98">
        <f t="shared" si="972"/>
        <v>2040</v>
      </c>
      <c r="Q7794" s="98">
        <f t="shared" si="973"/>
        <v>0</v>
      </c>
      <c r="R7794" s="98">
        <f t="shared" si="974"/>
        <v>0</v>
      </c>
      <c r="S7794" s="105">
        <f t="shared" si="975"/>
        <v>0</v>
      </c>
      <c r="T7794" s="8" t="str">
        <f>IF(I7794=0,"",(INDEX('AWR Data'!A$1:E$8823,MATCH(A7794,'AWR Data'!A$1:A$8823,0),4)))</f>
        <v/>
      </c>
    </row>
    <row r="7795" spans="1:20" ht="20" customHeight="1">
      <c r="A7795" s="14" t="s">
        <v>15017</v>
      </c>
      <c r="B7795" s="14" t="s">
        <v>570</v>
      </c>
      <c r="C7795" s="14" t="s">
        <v>15018</v>
      </c>
      <c r="E7795" s="74">
        <v>73</v>
      </c>
      <c r="F7795" s="74">
        <v>10900</v>
      </c>
      <c r="G7795" s="74">
        <f t="shared" si="968"/>
        <v>876</v>
      </c>
      <c r="H7795" s="80">
        <f t="shared" si="969"/>
        <v>8.0366972477064216E-2</v>
      </c>
      <c r="I7795" s="74">
        <f>INDEX('AWR Data'!A$1:E$8825,MATCH(A7795,'AWR Data'!A$1:A$8825,0),5)</f>
        <v>0</v>
      </c>
      <c r="J7795" s="74">
        <f t="shared" si="970"/>
        <v>0</v>
      </c>
      <c r="K7795" s="105">
        <f t="shared" si="971"/>
        <v>0</v>
      </c>
      <c r="L7795" s="75">
        <v>0</v>
      </c>
      <c r="M7795" s="75">
        <v>0</v>
      </c>
      <c r="N7795" s="75">
        <v>0</v>
      </c>
      <c r="O7795" s="105">
        <v>0</v>
      </c>
      <c r="P7795" s="98">
        <f t="shared" si="972"/>
        <v>876</v>
      </c>
      <c r="Q7795" s="98">
        <f t="shared" si="973"/>
        <v>0</v>
      </c>
      <c r="R7795" s="98">
        <f t="shared" si="974"/>
        <v>0</v>
      </c>
      <c r="S7795" s="105">
        <f t="shared" si="975"/>
        <v>0</v>
      </c>
      <c r="T7795" s="8" t="str">
        <f>IF(I7795=0,"",(INDEX('AWR Data'!A$1:E$8823,MATCH(A7795,'AWR Data'!A$1:A$8823,0),4)))</f>
        <v/>
      </c>
    </row>
    <row r="7796" spans="1:20" ht="20" customHeight="1">
      <c r="A7796" s="14" t="s">
        <v>15019</v>
      </c>
      <c r="B7796" s="14" t="s">
        <v>501</v>
      </c>
      <c r="C7796" s="14" t="s">
        <v>15020</v>
      </c>
      <c r="E7796" s="74">
        <v>28</v>
      </c>
      <c r="F7796" s="74">
        <v>3770</v>
      </c>
      <c r="G7796" s="74">
        <f t="shared" si="968"/>
        <v>336</v>
      </c>
      <c r="H7796" s="80">
        <f t="shared" si="969"/>
        <v>8.9124668435013266E-2</v>
      </c>
      <c r="I7796" s="74">
        <f>INDEX('AWR Data'!A$1:E$8825,MATCH(A7796,'AWR Data'!A$1:A$8825,0),5)</f>
        <v>0</v>
      </c>
      <c r="J7796" s="74">
        <f t="shared" si="970"/>
        <v>0</v>
      </c>
      <c r="K7796" s="105">
        <f t="shared" si="971"/>
        <v>0</v>
      </c>
      <c r="L7796" s="75">
        <v>0</v>
      </c>
      <c r="M7796" s="75">
        <v>0</v>
      </c>
      <c r="N7796" s="75">
        <v>0</v>
      </c>
      <c r="O7796" s="105">
        <v>0</v>
      </c>
      <c r="P7796" s="98">
        <f t="shared" si="972"/>
        <v>336</v>
      </c>
      <c r="Q7796" s="98">
        <f t="shared" si="973"/>
        <v>0</v>
      </c>
      <c r="R7796" s="98">
        <f t="shared" si="974"/>
        <v>0</v>
      </c>
      <c r="S7796" s="105">
        <f t="shared" si="975"/>
        <v>0</v>
      </c>
      <c r="T7796" s="8" t="str">
        <f>IF(I7796=0,"",(INDEX('AWR Data'!A$1:E$8823,MATCH(A7796,'AWR Data'!A$1:A$8823,0),4)))</f>
        <v/>
      </c>
    </row>
    <row r="7797" spans="1:20" ht="20" customHeight="1">
      <c r="A7797" s="14" t="s">
        <v>15021</v>
      </c>
      <c r="B7797" s="14" t="s">
        <v>1795</v>
      </c>
      <c r="C7797" s="14" t="s">
        <v>15022</v>
      </c>
      <c r="E7797" s="74">
        <v>46</v>
      </c>
      <c r="F7797" s="74">
        <v>2080</v>
      </c>
      <c r="G7797" s="74">
        <f t="shared" si="968"/>
        <v>552</v>
      </c>
      <c r="H7797" s="80">
        <f t="shared" si="969"/>
        <v>0.26538461538461539</v>
      </c>
      <c r="I7797" s="74">
        <f>INDEX('AWR Data'!A$1:E$8825,MATCH(A7797,'AWR Data'!A$1:A$8825,0),5)</f>
        <v>0</v>
      </c>
      <c r="J7797" s="74">
        <f t="shared" si="970"/>
        <v>0</v>
      </c>
      <c r="K7797" s="105">
        <f t="shared" si="971"/>
        <v>0</v>
      </c>
      <c r="L7797" s="75">
        <v>0</v>
      </c>
      <c r="M7797" s="75">
        <v>0</v>
      </c>
      <c r="N7797" s="75">
        <v>0</v>
      </c>
      <c r="O7797" s="105">
        <v>0</v>
      </c>
      <c r="P7797" s="98">
        <f t="shared" si="972"/>
        <v>552</v>
      </c>
      <c r="Q7797" s="98">
        <f t="shared" si="973"/>
        <v>0</v>
      </c>
      <c r="R7797" s="98">
        <f t="shared" si="974"/>
        <v>0</v>
      </c>
      <c r="S7797" s="105">
        <f t="shared" si="975"/>
        <v>0</v>
      </c>
      <c r="T7797" s="8" t="str">
        <f>IF(I7797=0,"",(INDEX('AWR Data'!A$1:E$8823,MATCH(A7797,'AWR Data'!A$1:A$8823,0),4)))</f>
        <v/>
      </c>
    </row>
    <row r="7798" spans="1:20" ht="20" customHeight="1">
      <c r="A7798" s="14" t="s">
        <v>15231</v>
      </c>
      <c r="B7798" s="14" t="s">
        <v>576</v>
      </c>
      <c r="C7798" s="14" t="s">
        <v>15232</v>
      </c>
      <c r="E7798" s="74">
        <v>210</v>
      </c>
      <c r="F7798" s="74">
        <v>50300</v>
      </c>
      <c r="G7798" s="74">
        <f t="shared" si="968"/>
        <v>2520</v>
      </c>
      <c r="H7798" s="80">
        <f t="shared" si="969"/>
        <v>5.009940357852883E-2</v>
      </c>
      <c r="I7798" s="74">
        <f>INDEX('AWR Data'!A$1:E$8825,MATCH(A7798,'AWR Data'!A$1:A$8825,0),5)</f>
        <v>0</v>
      </c>
      <c r="J7798" s="74">
        <f t="shared" si="970"/>
        <v>0</v>
      </c>
      <c r="K7798" s="105">
        <f t="shared" si="971"/>
        <v>0</v>
      </c>
      <c r="L7798" s="75">
        <v>0</v>
      </c>
      <c r="M7798" s="75">
        <v>0</v>
      </c>
      <c r="N7798" s="75">
        <v>0</v>
      </c>
      <c r="O7798" s="105">
        <v>0</v>
      </c>
      <c r="P7798" s="98">
        <f t="shared" si="972"/>
        <v>2520</v>
      </c>
      <c r="Q7798" s="98">
        <f t="shared" si="973"/>
        <v>0</v>
      </c>
      <c r="R7798" s="98">
        <f t="shared" si="974"/>
        <v>0</v>
      </c>
      <c r="S7798" s="105">
        <f t="shared" si="975"/>
        <v>0</v>
      </c>
      <c r="T7798" s="8" t="str">
        <f>IF(I7798=0,"",(INDEX('AWR Data'!A$1:E$8823,MATCH(A7798,'AWR Data'!A$1:A$8823,0),4)))</f>
        <v/>
      </c>
    </row>
    <row r="7799" spans="1:20" ht="20" customHeight="1">
      <c r="A7799" s="14" t="s">
        <v>15233</v>
      </c>
      <c r="B7799" s="14" t="s">
        <v>505</v>
      </c>
      <c r="C7799" s="14" t="s">
        <v>15234</v>
      </c>
      <c r="E7799" s="74">
        <v>46</v>
      </c>
      <c r="F7799" s="74">
        <v>9710</v>
      </c>
      <c r="G7799" s="74">
        <f t="shared" si="968"/>
        <v>552</v>
      </c>
      <c r="H7799" s="80">
        <f t="shared" si="969"/>
        <v>5.6848609680741506E-2</v>
      </c>
      <c r="I7799" s="74">
        <f>INDEX('AWR Data'!A$1:E$8825,MATCH(A7799,'AWR Data'!A$1:A$8825,0),5)</f>
        <v>0</v>
      </c>
      <c r="J7799" s="74">
        <f t="shared" si="970"/>
        <v>0</v>
      </c>
      <c r="K7799" s="105">
        <f t="shared" si="971"/>
        <v>0</v>
      </c>
      <c r="L7799" s="75">
        <v>0</v>
      </c>
      <c r="M7799" s="75">
        <v>0</v>
      </c>
      <c r="N7799" s="75">
        <v>0</v>
      </c>
      <c r="O7799" s="105">
        <v>0</v>
      </c>
      <c r="P7799" s="98">
        <f t="shared" si="972"/>
        <v>552</v>
      </c>
      <c r="Q7799" s="98">
        <f t="shared" si="973"/>
        <v>0</v>
      </c>
      <c r="R7799" s="98">
        <f t="shared" si="974"/>
        <v>0</v>
      </c>
      <c r="S7799" s="105">
        <f t="shared" si="975"/>
        <v>0</v>
      </c>
      <c r="T7799" s="8" t="str">
        <f>IF(I7799=0,"",(INDEX('AWR Data'!A$1:E$8823,MATCH(A7799,'AWR Data'!A$1:A$8823,0),4)))</f>
        <v/>
      </c>
    </row>
    <row r="7800" spans="1:20" ht="20" customHeight="1">
      <c r="A7800" s="14" t="s">
        <v>15237</v>
      </c>
      <c r="B7800" s="14" t="s">
        <v>920</v>
      </c>
      <c r="C7800" s="14" t="s">
        <v>15238</v>
      </c>
      <c r="E7800" s="74">
        <v>28</v>
      </c>
      <c r="F7800" s="74">
        <v>3600</v>
      </c>
      <c r="G7800" s="74">
        <f t="shared" si="968"/>
        <v>336</v>
      </c>
      <c r="H7800" s="80">
        <f t="shared" si="969"/>
        <v>9.3333333333333338E-2</v>
      </c>
      <c r="I7800" s="74">
        <f>INDEX('AWR Data'!A$1:E$8825,MATCH(A7800,'AWR Data'!A$1:A$8825,0),5)</f>
        <v>0</v>
      </c>
      <c r="J7800" s="74">
        <f t="shared" si="970"/>
        <v>0</v>
      </c>
      <c r="K7800" s="105">
        <f t="shared" si="971"/>
        <v>0</v>
      </c>
      <c r="L7800" s="75">
        <v>0</v>
      </c>
      <c r="M7800" s="75">
        <v>0</v>
      </c>
      <c r="N7800" s="75">
        <v>0</v>
      </c>
      <c r="O7800" s="105">
        <v>0</v>
      </c>
      <c r="P7800" s="98">
        <f t="shared" si="972"/>
        <v>336</v>
      </c>
      <c r="Q7800" s="98">
        <f t="shared" si="973"/>
        <v>0</v>
      </c>
      <c r="R7800" s="98">
        <f t="shared" si="974"/>
        <v>0</v>
      </c>
      <c r="S7800" s="105">
        <f t="shared" si="975"/>
        <v>0</v>
      </c>
      <c r="T7800" s="8" t="str">
        <f>IF(I7800=0,"",(INDEX('AWR Data'!A$1:E$8823,MATCH(A7800,'AWR Data'!A$1:A$8823,0),4)))</f>
        <v/>
      </c>
    </row>
    <row r="7801" spans="1:20" ht="20" customHeight="1">
      <c r="A7801" s="14" t="s">
        <v>15239</v>
      </c>
      <c r="B7801" s="14" t="s">
        <v>1795</v>
      </c>
      <c r="C7801" s="14" t="s">
        <v>15240</v>
      </c>
      <c r="E7801" s="74">
        <v>22</v>
      </c>
      <c r="F7801" s="74">
        <v>9980</v>
      </c>
      <c r="G7801" s="74">
        <f t="shared" si="968"/>
        <v>264</v>
      </c>
      <c r="H7801" s="80">
        <f t="shared" si="969"/>
        <v>2.6452905811623247E-2</v>
      </c>
      <c r="I7801" s="74">
        <f>INDEX('AWR Data'!A$1:E$8825,MATCH(A7801,'AWR Data'!A$1:A$8825,0),5)</f>
        <v>0</v>
      </c>
      <c r="J7801" s="74">
        <f t="shared" si="970"/>
        <v>0</v>
      </c>
      <c r="K7801" s="105">
        <f t="shared" si="971"/>
        <v>0</v>
      </c>
      <c r="L7801" s="75">
        <v>0</v>
      </c>
      <c r="M7801" s="75">
        <v>0</v>
      </c>
      <c r="N7801" s="75">
        <v>0</v>
      </c>
      <c r="O7801" s="105">
        <v>0</v>
      </c>
      <c r="P7801" s="98">
        <f t="shared" si="972"/>
        <v>264</v>
      </c>
      <c r="Q7801" s="98">
        <f t="shared" si="973"/>
        <v>0</v>
      </c>
      <c r="R7801" s="98">
        <f t="shared" si="974"/>
        <v>0</v>
      </c>
      <c r="S7801" s="105">
        <f t="shared" si="975"/>
        <v>0</v>
      </c>
      <c r="T7801" s="8" t="str">
        <f>IF(I7801=0,"",(INDEX('AWR Data'!A$1:E$8823,MATCH(A7801,'AWR Data'!A$1:A$8823,0),4)))</f>
        <v/>
      </c>
    </row>
    <row r="7802" spans="1:20" ht="20" customHeight="1">
      <c r="A7802" s="14" t="s">
        <v>15241</v>
      </c>
      <c r="B7802" s="14" t="s">
        <v>1795</v>
      </c>
      <c r="C7802" s="14" t="s">
        <v>15242</v>
      </c>
      <c r="E7802" s="74">
        <v>58</v>
      </c>
      <c r="F7802" s="74">
        <v>9750</v>
      </c>
      <c r="G7802" s="74">
        <f t="shared" si="968"/>
        <v>696</v>
      </c>
      <c r="H7802" s="80">
        <f t="shared" si="969"/>
        <v>7.138461538461538E-2</v>
      </c>
      <c r="I7802" s="74">
        <f>INDEX('AWR Data'!A$1:E$8825,MATCH(A7802,'AWR Data'!A$1:A$8825,0),5)</f>
        <v>0</v>
      </c>
      <c r="J7802" s="74">
        <f t="shared" si="970"/>
        <v>0</v>
      </c>
      <c r="K7802" s="105">
        <f t="shared" si="971"/>
        <v>0</v>
      </c>
      <c r="L7802" s="75">
        <v>0</v>
      </c>
      <c r="M7802" s="75">
        <v>0</v>
      </c>
      <c r="N7802" s="75">
        <v>0</v>
      </c>
      <c r="O7802" s="105">
        <v>0</v>
      </c>
      <c r="P7802" s="98">
        <f t="shared" si="972"/>
        <v>696</v>
      </c>
      <c r="Q7802" s="98">
        <f t="shared" si="973"/>
        <v>0</v>
      </c>
      <c r="R7802" s="98">
        <f t="shared" si="974"/>
        <v>0</v>
      </c>
      <c r="S7802" s="105">
        <f t="shared" si="975"/>
        <v>0</v>
      </c>
      <c r="T7802" s="8" t="str">
        <f>IF(I7802=0,"",(INDEX('AWR Data'!A$1:E$8823,MATCH(A7802,'AWR Data'!A$1:A$8823,0),4)))</f>
        <v/>
      </c>
    </row>
    <row r="7803" spans="1:20" ht="20" customHeight="1">
      <c r="A7803" s="14" t="s">
        <v>15245</v>
      </c>
      <c r="B7803" s="14" t="s">
        <v>1187</v>
      </c>
      <c r="C7803" s="14" t="s">
        <v>15246</v>
      </c>
      <c r="E7803" s="74">
        <v>58</v>
      </c>
      <c r="F7803" s="74">
        <v>12600</v>
      </c>
      <c r="G7803" s="74">
        <f t="shared" si="968"/>
        <v>696</v>
      </c>
      <c r="H7803" s="80">
        <f t="shared" si="969"/>
        <v>5.5238095238095239E-2</v>
      </c>
      <c r="I7803" s="74">
        <f>INDEX('AWR Data'!A$1:E$8825,MATCH(A7803,'AWR Data'!A$1:A$8825,0),5)</f>
        <v>0</v>
      </c>
      <c r="J7803" s="74">
        <f t="shared" si="970"/>
        <v>0</v>
      </c>
      <c r="K7803" s="105">
        <f t="shared" si="971"/>
        <v>0</v>
      </c>
      <c r="L7803" s="75">
        <v>0</v>
      </c>
      <c r="M7803" s="75">
        <v>0</v>
      </c>
      <c r="N7803" s="75">
        <v>0</v>
      </c>
      <c r="O7803" s="105">
        <v>0</v>
      </c>
      <c r="P7803" s="98">
        <f t="shared" si="972"/>
        <v>696</v>
      </c>
      <c r="Q7803" s="98">
        <f t="shared" si="973"/>
        <v>0</v>
      </c>
      <c r="R7803" s="98">
        <f t="shared" si="974"/>
        <v>0</v>
      </c>
      <c r="S7803" s="105">
        <f t="shared" si="975"/>
        <v>0</v>
      </c>
      <c r="T7803" s="8" t="str">
        <f>IF(I7803=0,"",(INDEX('AWR Data'!A$1:E$8823,MATCH(A7803,'AWR Data'!A$1:A$8823,0),4)))</f>
        <v/>
      </c>
    </row>
    <row r="7804" spans="1:20" ht="20" customHeight="1">
      <c r="A7804" s="14" t="s">
        <v>15452</v>
      </c>
      <c r="B7804" s="14" t="s">
        <v>516</v>
      </c>
      <c r="C7804" s="14" t="s">
        <v>15453</v>
      </c>
      <c r="E7804" s="74">
        <v>110</v>
      </c>
      <c r="F7804" s="74">
        <v>129000</v>
      </c>
      <c r="G7804" s="74">
        <f t="shared" si="968"/>
        <v>1320</v>
      </c>
      <c r="H7804" s="80">
        <f t="shared" si="969"/>
        <v>1.0232558139534883E-2</v>
      </c>
      <c r="I7804" s="74">
        <f>INDEX('AWR Data'!A$1:E$8825,MATCH(A7804,'AWR Data'!A$1:A$8825,0),5)</f>
        <v>0</v>
      </c>
      <c r="J7804" s="74">
        <f t="shared" si="970"/>
        <v>0</v>
      </c>
      <c r="K7804" s="105">
        <f t="shared" si="971"/>
        <v>0</v>
      </c>
      <c r="L7804" s="75">
        <v>0</v>
      </c>
      <c r="M7804" s="75">
        <v>0</v>
      </c>
      <c r="N7804" s="75">
        <v>0</v>
      </c>
      <c r="O7804" s="105">
        <v>0</v>
      </c>
      <c r="P7804" s="98">
        <f t="shared" si="972"/>
        <v>1320</v>
      </c>
      <c r="Q7804" s="98">
        <f t="shared" si="973"/>
        <v>0</v>
      </c>
      <c r="R7804" s="98">
        <f t="shared" si="974"/>
        <v>0</v>
      </c>
      <c r="S7804" s="105">
        <f t="shared" si="975"/>
        <v>0</v>
      </c>
      <c r="T7804" s="8" t="str">
        <f>IF(I7804=0,"",(INDEX('AWR Data'!A$1:E$8823,MATCH(A7804,'AWR Data'!A$1:A$8823,0),4)))</f>
        <v/>
      </c>
    </row>
    <row r="7805" spans="1:20" ht="20" customHeight="1">
      <c r="A7805" s="14" t="s">
        <v>15454</v>
      </c>
      <c r="B7805" s="14" t="s">
        <v>920</v>
      </c>
      <c r="C7805" s="14" t="s">
        <v>15455</v>
      </c>
      <c r="E7805" s="74">
        <v>91</v>
      </c>
      <c r="F7805" s="74">
        <v>151000</v>
      </c>
      <c r="G7805" s="74">
        <f t="shared" si="968"/>
        <v>1092</v>
      </c>
      <c r="H7805" s="80">
        <f t="shared" si="969"/>
        <v>7.2317880794701989E-3</v>
      </c>
      <c r="I7805" s="74">
        <f>INDEX('AWR Data'!A$1:E$8825,MATCH(A7805,'AWR Data'!A$1:A$8825,0),5)</f>
        <v>0</v>
      </c>
      <c r="J7805" s="74">
        <f t="shared" si="970"/>
        <v>0</v>
      </c>
      <c r="K7805" s="105">
        <f t="shared" si="971"/>
        <v>0</v>
      </c>
      <c r="L7805" s="75">
        <v>0</v>
      </c>
      <c r="M7805" s="75">
        <v>0</v>
      </c>
      <c r="N7805" s="75">
        <v>0</v>
      </c>
      <c r="O7805" s="105">
        <v>0</v>
      </c>
      <c r="P7805" s="98">
        <f t="shared" si="972"/>
        <v>1092</v>
      </c>
      <c r="Q7805" s="98">
        <f t="shared" si="973"/>
        <v>0</v>
      </c>
      <c r="R7805" s="98">
        <f t="shared" si="974"/>
        <v>0</v>
      </c>
      <c r="S7805" s="105">
        <f t="shared" si="975"/>
        <v>0</v>
      </c>
      <c r="T7805" s="8" t="str">
        <f>IF(I7805=0,"",(INDEX('AWR Data'!A$1:E$8823,MATCH(A7805,'AWR Data'!A$1:A$8823,0),4)))</f>
        <v/>
      </c>
    </row>
    <row r="7806" spans="1:20" ht="20" customHeight="1">
      <c r="A7806" s="14" t="s">
        <v>15458</v>
      </c>
      <c r="B7806" s="14" t="s">
        <v>996</v>
      </c>
      <c r="C7806" s="14" t="s">
        <v>15459</v>
      </c>
      <c r="E7806" s="74">
        <v>260</v>
      </c>
      <c r="F7806" s="74">
        <v>39400</v>
      </c>
      <c r="G7806" s="74">
        <f t="shared" si="968"/>
        <v>3120</v>
      </c>
      <c r="H7806" s="80">
        <f t="shared" si="969"/>
        <v>7.9187817258883242E-2</v>
      </c>
      <c r="I7806" s="74">
        <f>INDEX('AWR Data'!A$1:E$8825,MATCH(A7806,'AWR Data'!A$1:A$8825,0),5)</f>
        <v>0</v>
      </c>
      <c r="J7806" s="74">
        <f t="shared" si="970"/>
        <v>0</v>
      </c>
      <c r="K7806" s="105">
        <f t="shared" si="971"/>
        <v>0</v>
      </c>
      <c r="L7806" s="75">
        <v>0</v>
      </c>
      <c r="M7806" s="75">
        <v>0</v>
      </c>
      <c r="N7806" s="75">
        <v>0</v>
      </c>
      <c r="O7806" s="105">
        <v>0</v>
      </c>
      <c r="P7806" s="98">
        <f t="shared" si="972"/>
        <v>3120</v>
      </c>
      <c r="Q7806" s="98">
        <f t="shared" si="973"/>
        <v>0</v>
      </c>
      <c r="R7806" s="98">
        <f t="shared" si="974"/>
        <v>0</v>
      </c>
      <c r="S7806" s="105">
        <f t="shared" si="975"/>
        <v>0</v>
      </c>
      <c r="T7806" s="8" t="str">
        <f>IF(I7806=0,"",(INDEX('AWR Data'!A$1:E$8823,MATCH(A7806,'AWR Data'!A$1:A$8823,0),4)))</f>
        <v/>
      </c>
    </row>
    <row r="7807" spans="1:20" ht="20" customHeight="1">
      <c r="A7807" s="14" t="s">
        <v>15460</v>
      </c>
      <c r="B7807" s="14" t="s">
        <v>513</v>
      </c>
      <c r="C7807" s="14" t="s">
        <v>15461</v>
      </c>
      <c r="E7807" s="74">
        <v>390</v>
      </c>
      <c r="F7807" s="74">
        <v>24000</v>
      </c>
      <c r="G7807" s="74">
        <f t="shared" si="968"/>
        <v>4680</v>
      </c>
      <c r="H7807" s="80">
        <f t="shared" si="969"/>
        <v>0.19500000000000001</v>
      </c>
      <c r="I7807" s="74">
        <f>INDEX('AWR Data'!A$1:E$8825,MATCH(A7807,'AWR Data'!A$1:A$8825,0),5)</f>
        <v>0</v>
      </c>
      <c r="J7807" s="74">
        <f t="shared" si="970"/>
        <v>0</v>
      </c>
      <c r="K7807" s="105">
        <f t="shared" si="971"/>
        <v>0</v>
      </c>
      <c r="L7807" s="75">
        <v>0</v>
      </c>
      <c r="M7807" s="75">
        <v>0</v>
      </c>
      <c r="N7807" s="75">
        <v>0</v>
      </c>
      <c r="O7807" s="105">
        <v>0</v>
      </c>
      <c r="P7807" s="98">
        <f t="shared" si="972"/>
        <v>4680</v>
      </c>
      <c r="Q7807" s="98">
        <f t="shared" si="973"/>
        <v>0</v>
      </c>
      <c r="R7807" s="98">
        <f t="shared" si="974"/>
        <v>0</v>
      </c>
      <c r="S7807" s="105">
        <f t="shared" si="975"/>
        <v>0</v>
      </c>
      <c r="T7807" s="8" t="str">
        <f>IF(I7807=0,"",(INDEX('AWR Data'!A$1:E$8823,MATCH(A7807,'AWR Data'!A$1:A$8823,0),4)))</f>
        <v/>
      </c>
    </row>
    <row r="7808" spans="1:20" ht="20" customHeight="1">
      <c r="A7808" s="14" t="s">
        <v>15462</v>
      </c>
      <c r="B7808" s="14" t="s">
        <v>498</v>
      </c>
      <c r="C7808" s="14" t="s">
        <v>15463</v>
      </c>
      <c r="E7808" s="74">
        <v>36</v>
      </c>
      <c r="F7808" s="74">
        <v>62800</v>
      </c>
      <c r="G7808" s="74">
        <f t="shared" si="968"/>
        <v>432</v>
      </c>
      <c r="H7808" s="80">
        <f t="shared" si="969"/>
        <v>6.8789808917197456E-3</v>
      </c>
      <c r="I7808" s="74">
        <f>INDEX('AWR Data'!A$1:E$8825,MATCH(A7808,'AWR Data'!A$1:A$8825,0),5)</f>
        <v>0</v>
      </c>
      <c r="J7808" s="74">
        <f t="shared" si="970"/>
        <v>0</v>
      </c>
      <c r="K7808" s="105">
        <f t="shared" si="971"/>
        <v>0</v>
      </c>
      <c r="L7808" s="75">
        <v>0</v>
      </c>
      <c r="M7808" s="75">
        <v>0</v>
      </c>
      <c r="N7808" s="75">
        <v>0</v>
      </c>
      <c r="O7808" s="105">
        <v>0</v>
      </c>
      <c r="P7808" s="98">
        <f t="shared" si="972"/>
        <v>432</v>
      </c>
      <c r="Q7808" s="98">
        <f t="shared" si="973"/>
        <v>0</v>
      </c>
      <c r="R7808" s="98">
        <f t="shared" si="974"/>
        <v>0</v>
      </c>
      <c r="S7808" s="105">
        <f t="shared" si="975"/>
        <v>0</v>
      </c>
      <c r="T7808" s="8" t="str">
        <f>IF(I7808=0,"",(INDEX('AWR Data'!A$1:E$8823,MATCH(A7808,'AWR Data'!A$1:A$8823,0),4)))</f>
        <v/>
      </c>
    </row>
    <row r="7809" spans="1:20" ht="20" customHeight="1">
      <c r="A7809" s="14" t="s">
        <v>15464</v>
      </c>
      <c r="B7809" s="14" t="s">
        <v>279</v>
      </c>
      <c r="C7809" s="14" t="s">
        <v>15465</v>
      </c>
      <c r="E7809" s="74">
        <v>12</v>
      </c>
      <c r="F7809" s="74">
        <v>539</v>
      </c>
      <c r="G7809" s="74">
        <f t="shared" si="968"/>
        <v>144</v>
      </c>
      <c r="H7809" s="80">
        <f t="shared" si="969"/>
        <v>0.26716141001855287</v>
      </c>
      <c r="I7809" s="74">
        <f>INDEX('AWR Data'!A$1:E$8825,MATCH(A7809,'AWR Data'!A$1:A$8825,0),5)</f>
        <v>0</v>
      </c>
      <c r="J7809" s="74">
        <f t="shared" si="970"/>
        <v>0</v>
      </c>
      <c r="K7809" s="105">
        <f t="shared" si="971"/>
        <v>0</v>
      </c>
      <c r="L7809" s="75">
        <v>0</v>
      </c>
      <c r="M7809" s="75">
        <v>0</v>
      </c>
      <c r="N7809" s="75">
        <v>0</v>
      </c>
      <c r="O7809" s="105">
        <v>0</v>
      </c>
      <c r="P7809" s="98">
        <f t="shared" si="972"/>
        <v>144</v>
      </c>
      <c r="Q7809" s="98">
        <f t="shared" si="973"/>
        <v>0</v>
      </c>
      <c r="R7809" s="98">
        <f t="shared" si="974"/>
        <v>0</v>
      </c>
      <c r="S7809" s="105">
        <f t="shared" si="975"/>
        <v>0</v>
      </c>
      <c r="T7809" s="8" t="str">
        <f>IF(I7809=0,"",(INDEX('AWR Data'!A$1:E$8823,MATCH(A7809,'AWR Data'!A$1:A$8823,0),4)))</f>
        <v/>
      </c>
    </row>
    <row r="7810" spans="1:20" ht="20" customHeight="1">
      <c r="A7810" s="14" t="s">
        <v>15468</v>
      </c>
      <c r="B7810" s="14" t="s">
        <v>415</v>
      </c>
      <c r="C7810" s="14" t="s">
        <v>15469</v>
      </c>
      <c r="E7810" s="74">
        <v>91</v>
      </c>
      <c r="F7810" s="74">
        <v>3380</v>
      </c>
      <c r="G7810" s="74">
        <f t="shared" si="968"/>
        <v>1092</v>
      </c>
      <c r="H7810" s="80">
        <f t="shared" si="969"/>
        <v>0.32307692307692309</v>
      </c>
      <c r="I7810" s="74">
        <f>INDEX('AWR Data'!A$1:E$8825,MATCH(A7810,'AWR Data'!A$1:A$8825,0),5)</f>
        <v>0</v>
      </c>
      <c r="J7810" s="74">
        <f t="shared" si="970"/>
        <v>0</v>
      </c>
      <c r="K7810" s="105">
        <f t="shared" si="971"/>
        <v>0</v>
      </c>
      <c r="L7810" s="75">
        <v>0</v>
      </c>
      <c r="M7810" s="75">
        <v>0</v>
      </c>
      <c r="N7810" s="75">
        <v>0</v>
      </c>
      <c r="O7810" s="105">
        <v>0</v>
      </c>
      <c r="P7810" s="98">
        <f t="shared" si="972"/>
        <v>1092</v>
      </c>
      <c r="Q7810" s="98">
        <f t="shared" si="973"/>
        <v>0</v>
      </c>
      <c r="R7810" s="98">
        <f t="shared" si="974"/>
        <v>0</v>
      </c>
      <c r="S7810" s="105">
        <f t="shared" si="975"/>
        <v>0</v>
      </c>
      <c r="T7810" s="8" t="str">
        <f>IF(I7810=0,"",(INDEX('AWR Data'!A$1:E$8823,MATCH(A7810,'AWR Data'!A$1:A$8823,0),4)))</f>
        <v/>
      </c>
    </row>
    <row r="7811" spans="1:20" ht="20" customHeight="1">
      <c r="A7811" s="14" t="s">
        <v>15268</v>
      </c>
      <c r="B7811" s="14" t="s">
        <v>415</v>
      </c>
      <c r="C7811" s="14" t="s">
        <v>15269</v>
      </c>
      <c r="E7811" s="74">
        <v>22</v>
      </c>
      <c r="F7811" s="74">
        <v>1800</v>
      </c>
      <c r="G7811" s="74">
        <f t="shared" si="968"/>
        <v>264</v>
      </c>
      <c r="H7811" s="80">
        <f t="shared" si="969"/>
        <v>0.14666666666666667</v>
      </c>
      <c r="I7811" s="74">
        <f>INDEX('AWR Data'!A$1:E$8825,MATCH(A7811,'AWR Data'!A$1:A$8825,0),5)</f>
        <v>0</v>
      </c>
      <c r="J7811" s="74">
        <f t="shared" si="970"/>
        <v>0</v>
      </c>
      <c r="K7811" s="105">
        <f t="shared" si="971"/>
        <v>0</v>
      </c>
      <c r="L7811" s="75">
        <v>0</v>
      </c>
      <c r="M7811" s="75">
        <v>0</v>
      </c>
      <c r="N7811" s="75">
        <v>0</v>
      </c>
      <c r="O7811" s="105">
        <v>0</v>
      </c>
      <c r="P7811" s="98">
        <f t="shared" si="972"/>
        <v>264</v>
      </c>
      <c r="Q7811" s="98">
        <f t="shared" si="973"/>
        <v>0</v>
      </c>
      <c r="R7811" s="98">
        <f t="shared" si="974"/>
        <v>0</v>
      </c>
      <c r="S7811" s="105">
        <f t="shared" si="975"/>
        <v>0</v>
      </c>
      <c r="T7811" s="8" t="str">
        <f>IF(I7811=0,"",(INDEX('AWR Data'!A$1:E$8823,MATCH(A7811,'AWR Data'!A$1:A$8823,0),4)))</f>
        <v/>
      </c>
    </row>
    <row r="7812" spans="1:20" ht="20" customHeight="1">
      <c r="A7812" s="14" t="s">
        <v>15272</v>
      </c>
      <c r="B7812" s="14" t="s">
        <v>568</v>
      </c>
      <c r="E7812" s="74">
        <v>28</v>
      </c>
      <c r="F7812" s="74">
        <v>786</v>
      </c>
      <c r="G7812" s="74">
        <f t="shared" si="968"/>
        <v>336</v>
      </c>
      <c r="H7812" s="80">
        <f t="shared" si="969"/>
        <v>0.42748091603053434</v>
      </c>
      <c r="I7812" s="74">
        <f>INDEX('AWR Data'!A$1:E$8825,MATCH(A7812,'AWR Data'!A$1:A$8825,0),5)</f>
        <v>0</v>
      </c>
      <c r="J7812" s="74">
        <f t="shared" si="970"/>
        <v>0</v>
      </c>
      <c r="K7812" s="105">
        <f t="shared" si="971"/>
        <v>0</v>
      </c>
      <c r="L7812" s="75">
        <v>0</v>
      </c>
      <c r="M7812" s="75">
        <v>0</v>
      </c>
      <c r="N7812" s="75">
        <v>0</v>
      </c>
      <c r="O7812" s="105">
        <v>0</v>
      </c>
      <c r="P7812" s="98">
        <f t="shared" si="972"/>
        <v>336</v>
      </c>
      <c r="Q7812" s="98">
        <f t="shared" si="973"/>
        <v>0</v>
      </c>
      <c r="R7812" s="98">
        <f t="shared" si="974"/>
        <v>0</v>
      </c>
      <c r="S7812" s="105">
        <f t="shared" si="975"/>
        <v>0</v>
      </c>
      <c r="T7812" s="8" t="str">
        <f>IF(I7812=0,"",(INDEX('AWR Data'!A$1:E$8823,MATCH(A7812,'AWR Data'!A$1:A$8823,0),4)))</f>
        <v/>
      </c>
    </row>
    <row r="7813" spans="1:20" ht="20" customHeight="1">
      <c r="A7813" s="14" t="s">
        <v>15277</v>
      </c>
      <c r="B7813" s="14" t="s">
        <v>498</v>
      </c>
      <c r="C7813" s="14" t="s">
        <v>15070</v>
      </c>
      <c r="E7813" s="74">
        <v>46</v>
      </c>
      <c r="F7813" s="74">
        <v>2920</v>
      </c>
      <c r="G7813" s="74">
        <f t="shared" si="968"/>
        <v>552</v>
      </c>
      <c r="H7813" s="80">
        <f t="shared" si="969"/>
        <v>0.18904109589041096</v>
      </c>
      <c r="I7813" s="74">
        <f>INDEX('AWR Data'!A$1:E$8825,MATCH(A7813,'AWR Data'!A$1:A$8825,0),5)</f>
        <v>0</v>
      </c>
      <c r="J7813" s="74">
        <f t="shared" si="970"/>
        <v>0</v>
      </c>
      <c r="K7813" s="105">
        <f t="shared" si="971"/>
        <v>0</v>
      </c>
      <c r="L7813" s="75">
        <v>0</v>
      </c>
      <c r="M7813" s="75">
        <v>0</v>
      </c>
      <c r="N7813" s="75">
        <v>0</v>
      </c>
      <c r="O7813" s="105">
        <v>0</v>
      </c>
      <c r="P7813" s="98">
        <f t="shared" si="972"/>
        <v>552</v>
      </c>
      <c r="Q7813" s="98">
        <f t="shared" si="973"/>
        <v>0</v>
      </c>
      <c r="R7813" s="98">
        <f t="shared" si="974"/>
        <v>0</v>
      </c>
      <c r="S7813" s="105">
        <f t="shared" si="975"/>
        <v>0</v>
      </c>
      <c r="T7813" s="8" t="str">
        <f>IF(I7813=0,"",(INDEX('AWR Data'!A$1:E$8823,MATCH(A7813,'AWR Data'!A$1:A$8823,0),4)))</f>
        <v/>
      </c>
    </row>
    <row r="7814" spans="1:20" ht="20" customHeight="1">
      <c r="A7814" s="14" t="s">
        <v>15071</v>
      </c>
      <c r="B7814" s="14" t="s">
        <v>339</v>
      </c>
      <c r="C7814" s="14" t="s">
        <v>15072</v>
      </c>
      <c r="E7814" s="74">
        <v>73</v>
      </c>
      <c r="F7814" s="74">
        <v>13100</v>
      </c>
      <c r="G7814" s="74">
        <f t="shared" ref="G7814:G7877" si="976">+E7814*12</f>
        <v>876</v>
      </c>
      <c r="H7814" s="80">
        <f t="shared" ref="H7814:H7877" si="977">IF(G7814&gt;0,(IF(F7814&gt;0,G7814/F7814,1000)),0)</f>
        <v>6.6870229007633591E-2</v>
      </c>
      <c r="I7814" s="74">
        <f>INDEX('AWR Data'!A$1:E$8825,MATCH(A7814,'AWR Data'!A$1:A$8825,0),5)</f>
        <v>0</v>
      </c>
      <c r="J7814" s="74">
        <f t="shared" ref="J7814:J7877" si="978">IF(I7814=0,0,IF(I7814&gt;0,IF(I7814&lt;11,G7814,IF(I7814&lt;21,(G7814*0.32),IF(I7814&lt;31,(G7814*0.07),0)))))</f>
        <v>0</v>
      </c>
      <c r="K7814" s="105">
        <f t="shared" ref="K7814:K7877" si="979">IF(G7814,J7814/G7814,0)</f>
        <v>0</v>
      </c>
      <c r="L7814" s="75">
        <v>0</v>
      </c>
      <c r="M7814" s="75">
        <v>0</v>
      </c>
      <c r="N7814" s="75">
        <v>0</v>
      </c>
      <c r="O7814" s="105">
        <v>0</v>
      </c>
      <c r="P7814" s="98">
        <f t="shared" ref="P7814:P7877" si="980">+G7814-L7814</f>
        <v>876</v>
      </c>
      <c r="Q7814" s="98">
        <f t="shared" ref="Q7814:Q7877" si="981">IF(I7814=0,I7814-M7814,IF(M7814,IF(I7814=0,(M7814-0),M7814-I7814),I7814))</f>
        <v>0</v>
      </c>
      <c r="R7814" s="98">
        <f t="shared" ref="R7814:R7877" si="982">+J7814-N7814</f>
        <v>0</v>
      </c>
      <c r="S7814" s="105">
        <f t="shared" ref="S7814:S7877" si="983">+K7814-O7814</f>
        <v>0</v>
      </c>
      <c r="T7814" s="8" t="str">
        <f>IF(I7814=0,"",(INDEX('AWR Data'!A$1:E$8823,MATCH(A7814,'AWR Data'!A$1:A$8823,0),4)))</f>
        <v/>
      </c>
    </row>
    <row r="7815" spans="1:20" ht="20" customHeight="1">
      <c r="A7815" s="14" t="s">
        <v>15073</v>
      </c>
      <c r="B7815" s="14" t="s">
        <v>568</v>
      </c>
      <c r="E7815" s="74">
        <v>58</v>
      </c>
      <c r="F7815" s="74">
        <v>385</v>
      </c>
      <c r="G7815" s="74">
        <f t="shared" si="976"/>
        <v>696</v>
      </c>
      <c r="H7815" s="80">
        <f t="shared" si="977"/>
        <v>1.8077922077922077</v>
      </c>
      <c r="I7815" s="74">
        <f>INDEX('AWR Data'!A$1:E$8825,MATCH(A7815,'AWR Data'!A$1:A$8825,0),5)</f>
        <v>0</v>
      </c>
      <c r="J7815" s="74">
        <f t="shared" si="978"/>
        <v>0</v>
      </c>
      <c r="K7815" s="105">
        <f t="shared" si="979"/>
        <v>0</v>
      </c>
      <c r="L7815" s="75">
        <v>0</v>
      </c>
      <c r="M7815" s="75">
        <v>0</v>
      </c>
      <c r="N7815" s="75">
        <v>0</v>
      </c>
      <c r="O7815" s="105">
        <v>0</v>
      </c>
      <c r="P7815" s="98">
        <f t="shared" si="980"/>
        <v>696</v>
      </c>
      <c r="Q7815" s="98">
        <f t="shared" si="981"/>
        <v>0</v>
      </c>
      <c r="R7815" s="98">
        <f t="shared" si="982"/>
        <v>0</v>
      </c>
      <c r="S7815" s="105">
        <f t="shared" si="983"/>
        <v>0</v>
      </c>
      <c r="T7815" s="8" t="str">
        <f>IF(I7815=0,"",(INDEX('AWR Data'!A$1:E$8823,MATCH(A7815,'AWR Data'!A$1:A$8823,0),4)))</f>
        <v/>
      </c>
    </row>
    <row r="7816" spans="1:20" ht="20" customHeight="1">
      <c r="A7816" s="14" t="s">
        <v>15076</v>
      </c>
      <c r="B7816" s="14" t="s">
        <v>339</v>
      </c>
      <c r="C7816" s="14" t="s">
        <v>15077</v>
      </c>
      <c r="E7816" s="74">
        <v>36</v>
      </c>
      <c r="F7816" s="74">
        <v>4840</v>
      </c>
      <c r="G7816" s="74">
        <f t="shared" si="976"/>
        <v>432</v>
      </c>
      <c r="H7816" s="80">
        <f t="shared" si="977"/>
        <v>8.9256198347107435E-2</v>
      </c>
      <c r="I7816" s="74">
        <f>INDEX('AWR Data'!A$1:E$8825,MATCH(A7816,'AWR Data'!A$1:A$8825,0),5)</f>
        <v>0</v>
      </c>
      <c r="J7816" s="74">
        <f t="shared" si="978"/>
        <v>0</v>
      </c>
      <c r="K7816" s="105">
        <f t="shared" si="979"/>
        <v>0</v>
      </c>
      <c r="L7816" s="75">
        <v>0</v>
      </c>
      <c r="M7816" s="75">
        <v>0</v>
      </c>
      <c r="N7816" s="75">
        <v>0</v>
      </c>
      <c r="O7816" s="105">
        <v>0</v>
      </c>
      <c r="P7816" s="98">
        <f t="shared" si="980"/>
        <v>432</v>
      </c>
      <c r="Q7816" s="98">
        <f t="shared" si="981"/>
        <v>0</v>
      </c>
      <c r="R7816" s="98">
        <f t="shared" si="982"/>
        <v>0</v>
      </c>
      <c r="S7816" s="105">
        <f t="shared" si="983"/>
        <v>0</v>
      </c>
      <c r="T7816" s="8" t="str">
        <f>IF(I7816=0,"",(INDEX('AWR Data'!A$1:E$8823,MATCH(A7816,'AWR Data'!A$1:A$8823,0),4)))</f>
        <v/>
      </c>
    </row>
    <row r="7817" spans="1:20" ht="20" customHeight="1">
      <c r="A7817" s="14" t="s">
        <v>15078</v>
      </c>
      <c r="B7817" s="14" t="s">
        <v>5409</v>
      </c>
      <c r="C7817" s="14" t="s">
        <v>15079</v>
      </c>
      <c r="E7817" s="74">
        <v>58</v>
      </c>
      <c r="F7817" s="74">
        <v>2530</v>
      </c>
      <c r="G7817" s="74">
        <f t="shared" si="976"/>
        <v>696</v>
      </c>
      <c r="H7817" s="80">
        <f t="shared" si="977"/>
        <v>0.27509881422924903</v>
      </c>
      <c r="I7817" s="74">
        <f>INDEX('AWR Data'!A$1:E$8825,MATCH(A7817,'AWR Data'!A$1:A$8825,0),5)</f>
        <v>0</v>
      </c>
      <c r="J7817" s="74">
        <f t="shared" si="978"/>
        <v>0</v>
      </c>
      <c r="K7817" s="105">
        <f t="shared" si="979"/>
        <v>0</v>
      </c>
      <c r="L7817" s="75">
        <v>0</v>
      </c>
      <c r="M7817" s="75">
        <v>0</v>
      </c>
      <c r="N7817" s="75">
        <v>0</v>
      </c>
      <c r="O7817" s="105">
        <v>0</v>
      </c>
      <c r="P7817" s="98">
        <f t="shared" si="980"/>
        <v>696</v>
      </c>
      <c r="Q7817" s="98">
        <f t="shared" si="981"/>
        <v>0</v>
      </c>
      <c r="R7817" s="98">
        <f t="shared" si="982"/>
        <v>0</v>
      </c>
      <c r="S7817" s="105">
        <f t="shared" si="983"/>
        <v>0</v>
      </c>
      <c r="T7817" s="8" t="str">
        <f>IF(I7817=0,"",(INDEX('AWR Data'!A$1:E$8823,MATCH(A7817,'AWR Data'!A$1:A$8823,0),4)))</f>
        <v/>
      </c>
    </row>
    <row r="7818" spans="1:20" ht="20" customHeight="1">
      <c r="A7818" s="14" t="s">
        <v>15080</v>
      </c>
      <c r="B7818" s="14" t="s">
        <v>501</v>
      </c>
      <c r="C7818" s="14" t="s">
        <v>15081</v>
      </c>
      <c r="E7818" s="74">
        <v>58</v>
      </c>
      <c r="F7818" s="74">
        <v>2240</v>
      </c>
      <c r="G7818" s="74">
        <f t="shared" si="976"/>
        <v>696</v>
      </c>
      <c r="H7818" s="80">
        <f t="shared" si="977"/>
        <v>0.31071428571428572</v>
      </c>
      <c r="I7818" s="74">
        <f>INDEX('AWR Data'!A$1:E$8825,MATCH(A7818,'AWR Data'!A$1:A$8825,0),5)</f>
        <v>0</v>
      </c>
      <c r="J7818" s="74">
        <f t="shared" si="978"/>
        <v>0</v>
      </c>
      <c r="K7818" s="105">
        <f t="shared" si="979"/>
        <v>0</v>
      </c>
      <c r="L7818" s="75">
        <v>0</v>
      </c>
      <c r="M7818" s="75">
        <v>0</v>
      </c>
      <c r="N7818" s="75">
        <v>0</v>
      </c>
      <c r="O7818" s="105">
        <v>0</v>
      </c>
      <c r="P7818" s="98">
        <f t="shared" si="980"/>
        <v>696</v>
      </c>
      <c r="Q7818" s="98">
        <f t="shared" si="981"/>
        <v>0</v>
      </c>
      <c r="R7818" s="98">
        <f t="shared" si="982"/>
        <v>0</v>
      </c>
      <c r="S7818" s="105">
        <f t="shared" si="983"/>
        <v>0</v>
      </c>
      <c r="T7818" s="8" t="str">
        <f>IF(I7818=0,"",(INDEX('AWR Data'!A$1:E$8823,MATCH(A7818,'AWR Data'!A$1:A$8823,0),4)))</f>
        <v/>
      </c>
    </row>
    <row r="7819" spans="1:20" ht="20" customHeight="1">
      <c r="A7819" s="14" t="s">
        <v>15082</v>
      </c>
      <c r="B7819" s="14" t="s">
        <v>339</v>
      </c>
      <c r="C7819" s="14" t="s">
        <v>15083</v>
      </c>
      <c r="E7819" s="74">
        <v>46</v>
      </c>
      <c r="F7819" s="74">
        <v>4220</v>
      </c>
      <c r="G7819" s="74">
        <f t="shared" si="976"/>
        <v>552</v>
      </c>
      <c r="H7819" s="80">
        <f t="shared" si="977"/>
        <v>0.13080568720379146</v>
      </c>
      <c r="I7819" s="74">
        <f>INDEX('AWR Data'!A$1:E$8825,MATCH(A7819,'AWR Data'!A$1:A$8825,0),5)</f>
        <v>0</v>
      </c>
      <c r="J7819" s="74">
        <f t="shared" si="978"/>
        <v>0</v>
      </c>
      <c r="K7819" s="105">
        <f t="shared" si="979"/>
        <v>0</v>
      </c>
      <c r="L7819" s="75">
        <v>0</v>
      </c>
      <c r="M7819" s="75">
        <v>0</v>
      </c>
      <c r="N7819" s="75">
        <v>0</v>
      </c>
      <c r="O7819" s="105">
        <v>0</v>
      </c>
      <c r="P7819" s="98">
        <f t="shared" si="980"/>
        <v>552</v>
      </c>
      <c r="Q7819" s="98">
        <f t="shared" si="981"/>
        <v>0</v>
      </c>
      <c r="R7819" s="98">
        <f t="shared" si="982"/>
        <v>0</v>
      </c>
      <c r="S7819" s="105">
        <f t="shared" si="983"/>
        <v>0</v>
      </c>
      <c r="T7819" s="8" t="str">
        <f>IF(I7819=0,"",(INDEX('AWR Data'!A$1:E$8823,MATCH(A7819,'AWR Data'!A$1:A$8823,0),4)))</f>
        <v/>
      </c>
    </row>
    <row r="7820" spans="1:20" ht="20" customHeight="1">
      <c r="A7820" s="14" t="s">
        <v>15084</v>
      </c>
      <c r="B7820" s="14" t="s">
        <v>415</v>
      </c>
      <c r="C7820" s="14" t="s">
        <v>15085</v>
      </c>
      <c r="E7820" s="74">
        <v>73</v>
      </c>
      <c r="F7820" s="74">
        <v>3390</v>
      </c>
      <c r="G7820" s="74">
        <f t="shared" si="976"/>
        <v>876</v>
      </c>
      <c r="H7820" s="80">
        <f t="shared" si="977"/>
        <v>0.25840707964601772</v>
      </c>
      <c r="I7820" s="74">
        <f>INDEX('AWR Data'!A$1:E$8825,MATCH(A7820,'AWR Data'!A$1:A$8825,0),5)</f>
        <v>0</v>
      </c>
      <c r="J7820" s="74">
        <f t="shared" si="978"/>
        <v>0</v>
      </c>
      <c r="K7820" s="105">
        <f t="shared" si="979"/>
        <v>0</v>
      </c>
      <c r="L7820" s="75">
        <v>0</v>
      </c>
      <c r="M7820" s="75">
        <v>0</v>
      </c>
      <c r="N7820" s="75">
        <v>0</v>
      </c>
      <c r="O7820" s="105">
        <v>0</v>
      </c>
      <c r="P7820" s="98">
        <f t="shared" si="980"/>
        <v>876</v>
      </c>
      <c r="Q7820" s="98">
        <f t="shared" si="981"/>
        <v>0</v>
      </c>
      <c r="R7820" s="98">
        <f t="shared" si="982"/>
        <v>0</v>
      </c>
      <c r="S7820" s="105">
        <f t="shared" si="983"/>
        <v>0</v>
      </c>
      <c r="T7820" s="8" t="str">
        <f>IF(I7820=0,"",(INDEX('AWR Data'!A$1:E$8823,MATCH(A7820,'AWR Data'!A$1:A$8823,0),4)))</f>
        <v/>
      </c>
    </row>
    <row r="7821" spans="1:20" ht="20" customHeight="1">
      <c r="A7821" s="14" t="s">
        <v>15086</v>
      </c>
      <c r="B7821" s="14" t="s">
        <v>2004</v>
      </c>
      <c r="C7821" s="14" t="s">
        <v>15294</v>
      </c>
      <c r="E7821" s="74">
        <v>320</v>
      </c>
      <c r="F7821" s="74">
        <v>7800</v>
      </c>
      <c r="G7821" s="74">
        <f t="shared" si="976"/>
        <v>3840</v>
      </c>
      <c r="H7821" s="80">
        <f t="shared" si="977"/>
        <v>0.49230769230769234</v>
      </c>
      <c r="I7821" s="74">
        <f>INDEX('AWR Data'!A$1:E$8825,MATCH(A7821,'AWR Data'!A$1:A$8825,0),5)</f>
        <v>0</v>
      </c>
      <c r="J7821" s="74">
        <f t="shared" si="978"/>
        <v>0</v>
      </c>
      <c r="K7821" s="105">
        <f t="shared" si="979"/>
        <v>0</v>
      </c>
      <c r="L7821" s="75">
        <v>0</v>
      </c>
      <c r="M7821" s="75">
        <v>0</v>
      </c>
      <c r="N7821" s="75">
        <v>0</v>
      </c>
      <c r="O7821" s="105">
        <v>0</v>
      </c>
      <c r="P7821" s="98">
        <f t="shared" si="980"/>
        <v>3840</v>
      </c>
      <c r="Q7821" s="98">
        <f t="shared" si="981"/>
        <v>0</v>
      </c>
      <c r="R7821" s="98">
        <f t="shared" si="982"/>
        <v>0</v>
      </c>
      <c r="S7821" s="105">
        <f t="shared" si="983"/>
        <v>0</v>
      </c>
      <c r="T7821" s="8" t="str">
        <f>IF(I7821=0,"",(INDEX('AWR Data'!A$1:E$8823,MATCH(A7821,'AWR Data'!A$1:A$8823,0),4)))</f>
        <v/>
      </c>
    </row>
    <row r="7822" spans="1:20" ht="20" customHeight="1">
      <c r="A7822" s="14" t="s">
        <v>15295</v>
      </c>
      <c r="B7822" s="14" t="s">
        <v>989</v>
      </c>
      <c r="C7822" s="14" t="s">
        <v>15296</v>
      </c>
      <c r="E7822" s="74">
        <v>170</v>
      </c>
      <c r="F7822" s="74">
        <v>167000</v>
      </c>
      <c r="G7822" s="74">
        <f t="shared" si="976"/>
        <v>2040</v>
      </c>
      <c r="H7822" s="80">
        <f t="shared" si="977"/>
        <v>1.2215568862275449E-2</v>
      </c>
      <c r="I7822" s="74">
        <f>INDEX('AWR Data'!A$1:E$8825,MATCH(A7822,'AWR Data'!A$1:A$8825,0),5)</f>
        <v>0</v>
      </c>
      <c r="J7822" s="74">
        <f t="shared" si="978"/>
        <v>0</v>
      </c>
      <c r="K7822" s="105">
        <f t="shared" si="979"/>
        <v>0</v>
      </c>
      <c r="L7822" s="75">
        <v>0</v>
      </c>
      <c r="M7822" s="75">
        <v>0</v>
      </c>
      <c r="N7822" s="75">
        <v>0</v>
      </c>
      <c r="O7822" s="105">
        <v>0</v>
      </c>
      <c r="P7822" s="98">
        <f t="shared" si="980"/>
        <v>2040</v>
      </c>
      <c r="Q7822" s="98">
        <f t="shared" si="981"/>
        <v>0</v>
      </c>
      <c r="R7822" s="98">
        <f t="shared" si="982"/>
        <v>0</v>
      </c>
      <c r="S7822" s="105">
        <f t="shared" si="983"/>
        <v>0</v>
      </c>
      <c r="T7822" s="8" t="str">
        <f>IF(I7822=0,"",(INDEX('AWR Data'!A$1:E$8823,MATCH(A7822,'AWR Data'!A$1:A$8823,0),4)))</f>
        <v/>
      </c>
    </row>
    <row r="7823" spans="1:20" ht="20" customHeight="1">
      <c r="A7823" s="14" t="s">
        <v>15297</v>
      </c>
      <c r="B7823" s="14" t="s">
        <v>510</v>
      </c>
      <c r="C7823" s="14" t="s">
        <v>15298</v>
      </c>
      <c r="E7823" s="74">
        <v>36</v>
      </c>
      <c r="F7823" s="74">
        <v>8510</v>
      </c>
      <c r="G7823" s="74">
        <f t="shared" si="976"/>
        <v>432</v>
      </c>
      <c r="H7823" s="80">
        <f t="shared" si="977"/>
        <v>5.0763807285546414E-2</v>
      </c>
      <c r="I7823" s="74">
        <f>INDEX('AWR Data'!A$1:E$8825,MATCH(A7823,'AWR Data'!A$1:A$8825,0),5)</f>
        <v>0</v>
      </c>
      <c r="J7823" s="74">
        <f t="shared" si="978"/>
        <v>0</v>
      </c>
      <c r="K7823" s="105">
        <f t="shared" si="979"/>
        <v>0</v>
      </c>
      <c r="L7823" s="75">
        <v>0</v>
      </c>
      <c r="M7823" s="75">
        <v>0</v>
      </c>
      <c r="N7823" s="75">
        <v>0</v>
      </c>
      <c r="O7823" s="105">
        <v>0</v>
      </c>
      <c r="P7823" s="98">
        <f t="shared" si="980"/>
        <v>432</v>
      </c>
      <c r="Q7823" s="98">
        <f t="shared" si="981"/>
        <v>0</v>
      </c>
      <c r="R7823" s="98">
        <f t="shared" si="982"/>
        <v>0</v>
      </c>
      <c r="S7823" s="105">
        <f t="shared" si="983"/>
        <v>0</v>
      </c>
      <c r="T7823" s="8" t="str">
        <f>IF(I7823=0,"",(INDEX('AWR Data'!A$1:E$8823,MATCH(A7823,'AWR Data'!A$1:A$8823,0),4)))</f>
        <v/>
      </c>
    </row>
    <row r="7824" spans="1:20" ht="20" customHeight="1">
      <c r="A7824" s="14" t="s">
        <v>15299</v>
      </c>
      <c r="B7824" s="14" t="s">
        <v>568</v>
      </c>
      <c r="E7824" s="74">
        <v>320</v>
      </c>
      <c r="F7824" s="74">
        <v>35600</v>
      </c>
      <c r="G7824" s="74">
        <f t="shared" si="976"/>
        <v>3840</v>
      </c>
      <c r="H7824" s="80">
        <f t="shared" si="977"/>
        <v>0.10786516853932585</v>
      </c>
      <c r="I7824" s="74">
        <f>INDEX('AWR Data'!A$1:E$8825,MATCH(A7824,'AWR Data'!A$1:A$8825,0),5)</f>
        <v>0</v>
      </c>
      <c r="J7824" s="74">
        <f t="shared" si="978"/>
        <v>0</v>
      </c>
      <c r="K7824" s="105">
        <f t="shared" si="979"/>
        <v>0</v>
      </c>
      <c r="L7824" s="75">
        <v>0</v>
      </c>
      <c r="M7824" s="75">
        <v>0</v>
      </c>
      <c r="N7824" s="75">
        <v>0</v>
      </c>
      <c r="O7824" s="105">
        <v>0</v>
      </c>
      <c r="P7824" s="98">
        <f t="shared" si="980"/>
        <v>3840</v>
      </c>
      <c r="Q7824" s="98">
        <f t="shared" si="981"/>
        <v>0</v>
      </c>
      <c r="R7824" s="98">
        <f t="shared" si="982"/>
        <v>0</v>
      </c>
      <c r="S7824" s="105">
        <f t="shared" si="983"/>
        <v>0</v>
      </c>
      <c r="T7824" s="8" t="str">
        <f>IF(I7824=0,"",(INDEX('AWR Data'!A$1:E$8823,MATCH(A7824,'AWR Data'!A$1:A$8823,0),4)))</f>
        <v/>
      </c>
    </row>
    <row r="7825" spans="1:20" ht="20" customHeight="1">
      <c r="A7825" s="14" t="s">
        <v>15300</v>
      </c>
      <c r="B7825" s="14" t="s">
        <v>418</v>
      </c>
      <c r="C7825" s="14" t="s">
        <v>15301</v>
      </c>
      <c r="E7825" s="74">
        <v>36</v>
      </c>
      <c r="F7825" s="74">
        <v>4230</v>
      </c>
      <c r="G7825" s="74">
        <f t="shared" si="976"/>
        <v>432</v>
      </c>
      <c r="H7825" s="80">
        <f t="shared" si="977"/>
        <v>0.10212765957446808</v>
      </c>
      <c r="I7825" s="74">
        <f>INDEX('AWR Data'!A$1:E$8825,MATCH(A7825,'AWR Data'!A$1:A$8825,0),5)</f>
        <v>0</v>
      </c>
      <c r="J7825" s="74">
        <f t="shared" si="978"/>
        <v>0</v>
      </c>
      <c r="K7825" s="105">
        <f t="shared" si="979"/>
        <v>0</v>
      </c>
      <c r="L7825" s="75">
        <v>0</v>
      </c>
      <c r="M7825" s="75">
        <v>0</v>
      </c>
      <c r="N7825" s="75">
        <v>0</v>
      </c>
      <c r="O7825" s="105">
        <v>0</v>
      </c>
      <c r="P7825" s="98">
        <f t="shared" si="980"/>
        <v>432</v>
      </c>
      <c r="Q7825" s="98">
        <f t="shared" si="981"/>
        <v>0</v>
      </c>
      <c r="R7825" s="98">
        <f t="shared" si="982"/>
        <v>0</v>
      </c>
      <c r="S7825" s="105">
        <f t="shared" si="983"/>
        <v>0</v>
      </c>
      <c r="T7825" s="8" t="str">
        <f>IF(I7825=0,"",(INDEX('AWR Data'!A$1:E$8823,MATCH(A7825,'AWR Data'!A$1:A$8823,0),4)))</f>
        <v/>
      </c>
    </row>
    <row r="7826" spans="1:20" ht="20" customHeight="1">
      <c r="A7826" s="14" t="s">
        <v>15094</v>
      </c>
      <c r="B7826" s="14" t="s">
        <v>269</v>
      </c>
      <c r="C7826" s="14" t="s">
        <v>15095</v>
      </c>
      <c r="E7826" s="74">
        <v>73</v>
      </c>
      <c r="F7826" s="74">
        <v>178</v>
      </c>
      <c r="G7826" s="74">
        <f t="shared" si="976"/>
        <v>876</v>
      </c>
      <c r="H7826" s="80">
        <f t="shared" si="977"/>
        <v>4.9213483146067416</v>
      </c>
      <c r="I7826" s="74">
        <f>INDEX('AWR Data'!A$1:E$8825,MATCH(A7826,'AWR Data'!A$1:A$8825,0),5)</f>
        <v>0</v>
      </c>
      <c r="J7826" s="74">
        <f t="shared" si="978"/>
        <v>0</v>
      </c>
      <c r="K7826" s="105">
        <f t="shared" si="979"/>
        <v>0</v>
      </c>
      <c r="L7826" s="75">
        <v>0</v>
      </c>
      <c r="M7826" s="75">
        <v>0</v>
      </c>
      <c r="N7826" s="75">
        <v>0</v>
      </c>
      <c r="O7826" s="105">
        <v>0</v>
      </c>
      <c r="P7826" s="98">
        <f t="shared" si="980"/>
        <v>876</v>
      </c>
      <c r="Q7826" s="98">
        <f t="shared" si="981"/>
        <v>0</v>
      </c>
      <c r="R7826" s="98">
        <f t="shared" si="982"/>
        <v>0</v>
      </c>
      <c r="S7826" s="105">
        <f t="shared" si="983"/>
        <v>0</v>
      </c>
      <c r="T7826" s="8" t="str">
        <f>IF(I7826=0,"",(INDEX('AWR Data'!A$1:E$8823,MATCH(A7826,'AWR Data'!A$1:A$8823,0),4)))</f>
        <v/>
      </c>
    </row>
    <row r="7827" spans="1:20" ht="20" customHeight="1">
      <c r="A7827" s="14" t="s">
        <v>15303</v>
      </c>
      <c r="B7827" s="14" t="s">
        <v>269</v>
      </c>
      <c r="C7827" s="14" t="s">
        <v>15304</v>
      </c>
      <c r="E7827" s="74">
        <v>110</v>
      </c>
      <c r="F7827" s="74">
        <v>39200</v>
      </c>
      <c r="G7827" s="74">
        <f t="shared" si="976"/>
        <v>1320</v>
      </c>
      <c r="H7827" s="80">
        <f t="shared" si="977"/>
        <v>3.3673469387755103E-2</v>
      </c>
      <c r="I7827" s="74">
        <f>INDEX('AWR Data'!A$1:E$8825,MATCH(A7827,'AWR Data'!A$1:A$8825,0),5)</f>
        <v>0</v>
      </c>
      <c r="J7827" s="74">
        <f t="shared" si="978"/>
        <v>0</v>
      </c>
      <c r="K7827" s="105">
        <f t="shared" si="979"/>
        <v>0</v>
      </c>
      <c r="L7827" s="75">
        <v>0</v>
      </c>
      <c r="M7827" s="75">
        <v>0</v>
      </c>
      <c r="N7827" s="75">
        <v>0</v>
      </c>
      <c r="O7827" s="105">
        <v>0</v>
      </c>
      <c r="P7827" s="98">
        <f t="shared" si="980"/>
        <v>1320</v>
      </c>
      <c r="Q7827" s="98">
        <f t="shared" si="981"/>
        <v>0</v>
      </c>
      <c r="R7827" s="98">
        <f t="shared" si="982"/>
        <v>0</v>
      </c>
      <c r="S7827" s="105">
        <f t="shared" si="983"/>
        <v>0</v>
      </c>
      <c r="T7827" s="8" t="str">
        <f>IF(I7827=0,"",(INDEX('AWR Data'!A$1:E$8823,MATCH(A7827,'AWR Data'!A$1:A$8823,0),4)))</f>
        <v/>
      </c>
    </row>
    <row r="7828" spans="1:20" ht="20" customHeight="1">
      <c r="A7828" s="14" t="s">
        <v>15305</v>
      </c>
      <c r="B7828" s="14" t="s">
        <v>269</v>
      </c>
      <c r="C7828" s="14" t="s">
        <v>15306</v>
      </c>
      <c r="E7828" s="74">
        <v>1600</v>
      </c>
      <c r="F7828" s="74">
        <v>13200</v>
      </c>
      <c r="G7828" s="74">
        <f t="shared" si="976"/>
        <v>19200</v>
      </c>
      <c r="H7828" s="80">
        <f t="shared" si="977"/>
        <v>1.4545454545454546</v>
      </c>
      <c r="I7828" s="74">
        <f>INDEX('AWR Data'!A$1:E$8825,MATCH(A7828,'AWR Data'!A$1:A$8825,0),5)</f>
        <v>0</v>
      </c>
      <c r="J7828" s="74">
        <f t="shared" si="978"/>
        <v>0</v>
      </c>
      <c r="K7828" s="105">
        <f t="shared" si="979"/>
        <v>0</v>
      </c>
      <c r="L7828" s="75">
        <v>0</v>
      </c>
      <c r="M7828" s="75">
        <v>0</v>
      </c>
      <c r="N7828" s="75">
        <v>0</v>
      </c>
      <c r="O7828" s="105">
        <v>0</v>
      </c>
      <c r="P7828" s="98">
        <f t="shared" si="980"/>
        <v>19200</v>
      </c>
      <c r="Q7828" s="98">
        <f t="shared" si="981"/>
        <v>0</v>
      </c>
      <c r="R7828" s="98">
        <f t="shared" si="982"/>
        <v>0</v>
      </c>
      <c r="S7828" s="105">
        <f t="shared" si="983"/>
        <v>0</v>
      </c>
      <c r="T7828" s="8" t="str">
        <f>IF(I7828=0,"",(INDEX('AWR Data'!A$1:E$8823,MATCH(A7828,'AWR Data'!A$1:A$8823,0),4)))</f>
        <v/>
      </c>
    </row>
    <row r="7829" spans="1:20" ht="20" customHeight="1">
      <c r="A7829" s="14" t="s">
        <v>15307</v>
      </c>
      <c r="B7829" s="14" t="s">
        <v>269</v>
      </c>
      <c r="C7829" s="14" t="s">
        <v>15308</v>
      </c>
      <c r="E7829" s="74">
        <v>22</v>
      </c>
      <c r="F7829" s="74">
        <v>7</v>
      </c>
      <c r="G7829" s="74">
        <f t="shared" si="976"/>
        <v>264</v>
      </c>
      <c r="H7829" s="80">
        <f t="shared" si="977"/>
        <v>37.714285714285715</v>
      </c>
      <c r="I7829" s="74">
        <f>INDEX('AWR Data'!A$1:E$8825,MATCH(A7829,'AWR Data'!A$1:A$8825,0),5)</f>
        <v>0</v>
      </c>
      <c r="J7829" s="74">
        <f t="shared" si="978"/>
        <v>0</v>
      </c>
      <c r="K7829" s="105">
        <f t="shared" si="979"/>
        <v>0</v>
      </c>
      <c r="L7829" s="75">
        <v>0</v>
      </c>
      <c r="M7829" s="75">
        <v>0</v>
      </c>
      <c r="N7829" s="75">
        <v>0</v>
      </c>
      <c r="O7829" s="105">
        <v>0</v>
      </c>
      <c r="P7829" s="98">
        <f t="shared" si="980"/>
        <v>264</v>
      </c>
      <c r="Q7829" s="98">
        <f t="shared" si="981"/>
        <v>0</v>
      </c>
      <c r="R7829" s="98">
        <f t="shared" si="982"/>
        <v>0</v>
      </c>
      <c r="S7829" s="105">
        <f t="shared" si="983"/>
        <v>0</v>
      </c>
      <c r="T7829" s="8" t="str">
        <f>IF(I7829=0,"",(INDEX('AWR Data'!A$1:E$8823,MATCH(A7829,'AWR Data'!A$1:A$8823,0),4)))</f>
        <v/>
      </c>
    </row>
    <row r="7830" spans="1:20" ht="20" customHeight="1">
      <c r="A7830" s="14" t="s">
        <v>15309</v>
      </c>
      <c r="B7830" s="14" t="s">
        <v>501</v>
      </c>
      <c r="C7830" s="14" t="s">
        <v>15310</v>
      </c>
      <c r="E7830" s="74">
        <v>1000</v>
      </c>
      <c r="F7830" s="74">
        <v>87600</v>
      </c>
      <c r="G7830" s="74">
        <f t="shared" si="976"/>
        <v>12000</v>
      </c>
      <c r="H7830" s="80">
        <f t="shared" si="977"/>
        <v>0.13698630136986301</v>
      </c>
      <c r="I7830" s="74">
        <f>INDEX('AWR Data'!A$1:E$8825,MATCH(A7830,'AWR Data'!A$1:A$8825,0),5)</f>
        <v>0</v>
      </c>
      <c r="J7830" s="74">
        <f t="shared" si="978"/>
        <v>0</v>
      </c>
      <c r="K7830" s="105">
        <f t="shared" si="979"/>
        <v>0</v>
      </c>
      <c r="L7830" s="75">
        <v>0</v>
      </c>
      <c r="M7830" s="75">
        <v>0</v>
      </c>
      <c r="N7830" s="75">
        <v>0</v>
      </c>
      <c r="O7830" s="105">
        <v>0</v>
      </c>
      <c r="P7830" s="98">
        <f t="shared" si="980"/>
        <v>12000</v>
      </c>
      <c r="Q7830" s="98">
        <f t="shared" si="981"/>
        <v>0</v>
      </c>
      <c r="R7830" s="98">
        <f t="shared" si="982"/>
        <v>0</v>
      </c>
      <c r="S7830" s="105">
        <f t="shared" si="983"/>
        <v>0</v>
      </c>
      <c r="T7830" s="8" t="str">
        <f>IF(I7830=0,"",(INDEX('AWR Data'!A$1:E$8823,MATCH(A7830,'AWR Data'!A$1:A$8823,0),4)))</f>
        <v/>
      </c>
    </row>
    <row r="7831" spans="1:20" ht="20" customHeight="1">
      <c r="A7831" s="14" t="s">
        <v>15311</v>
      </c>
      <c r="B7831" s="14" t="s">
        <v>568</v>
      </c>
      <c r="E7831" s="74">
        <v>46</v>
      </c>
      <c r="F7831" s="74">
        <v>20100</v>
      </c>
      <c r="G7831" s="74">
        <f t="shared" si="976"/>
        <v>552</v>
      </c>
      <c r="H7831" s="80">
        <f t="shared" si="977"/>
        <v>2.746268656716418E-2</v>
      </c>
      <c r="I7831" s="74">
        <f>INDEX('AWR Data'!A$1:E$8825,MATCH(A7831,'AWR Data'!A$1:A$8825,0),5)</f>
        <v>0</v>
      </c>
      <c r="J7831" s="74">
        <f t="shared" si="978"/>
        <v>0</v>
      </c>
      <c r="K7831" s="105">
        <f t="shared" si="979"/>
        <v>0</v>
      </c>
      <c r="L7831" s="75">
        <v>0</v>
      </c>
      <c r="M7831" s="75">
        <v>0</v>
      </c>
      <c r="N7831" s="75">
        <v>0</v>
      </c>
      <c r="O7831" s="105">
        <v>0</v>
      </c>
      <c r="P7831" s="98">
        <f t="shared" si="980"/>
        <v>552</v>
      </c>
      <c r="Q7831" s="98">
        <f t="shared" si="981"/>
        <v>0</v>
      </c>
      <c r="R7831" s="98">
        <f t="shared" si="982"/>
        <v>0</v>
      </c>
      <c r="S7831" s="105">
        <f t="shared" si="983"/>
        <v>0</v>
      </c>
      <c r="T7831" s="8" t="str">
        <f>IF(I7831=0,"",(INDEX('AWR Data'!A$1:E$8823,MATCH(A7831,'AWR Data'!A$1:A$8823,0),4)))</f>
        <v/>
      </c>
    </row>
    <row r="7832" spans="1:20" ht="20" customHeight="1">
      <c r="A7832" s="14" t="s">
        <v>15312</v>
      </c>
      <c r="B7832" s="14" t="s">
        <v>339</v>
      </c>
      <c r="C7832" s="14" t="s">
        <v>15313</v>
      </c>
      <c r="E7832" s="74">
        <v>140</v>
      </c>
      <c r="F7832" s="74">
        <v>9660</v>
      </c>
      <c r="G7832" s="74">
        <f t="shared" si="976"/>
        <v>1680</v>
      </c>
      <c r="H7832" s="80">
        <f t="shared" si="977"/>
        <v>0.17391304347826086</v>
      </c>
      <c r="I7832" s="74">
        <f>INDEX('AWR Data'!A$1:E$8825,MATCH(A7832,'AWR Data'!A$1:A$8825,0),5)</f>
        <v>0</v>
      </c>
      <c r="J7832" s="74">
        <f t="shared" si="978"/>
        <v>0</v>
      </c>
      <c r="K7832" s="105">
        <f t="shared" si="979"/>
        <v>0</v>
      </c>
      <c r="L7832" s="75">
        <v>0</v>
      </c>
      <c r="M7832" s="75">
        <v>0</v>
      </c>
      <c r="N7832" s="75">
        <v>0</v>
      </c>
      <c r="O7832" s="105">
        <v>0</v>
      </c>
      <c r="P7832" s="98">
        <f t="shared" si="980"/>
        <v>1680</v>
      </c>
      <c r="Q7832" s="98">
        <f t="shared" si="981"/>
        <v>0</v>
      </c>
      <c r="R7832" s="98">
        <f t="shared" si="982"/>
        <v>0</v>
      </c>
      <c r="S7832" s="105">
        <f t="shared" si="983"/>
        <v>0</v>
      </c>
      <c r="T7832" s="8" t="str">
        <f>IF(I7832=0,"",(INDEX('AWR Data'!A$1:E$8823,MATCH(A7832,'AWR Data'!A$1:A$8823,0),4)))</f>
        <v/>
      </c>
    </row>
    <row r="7833" spans="1:20" ht="20" customHeight="1">
      <c r="A7833" s="14" t="s">
        <v>15314</v>
      </c>
      <c r="B7833" s="14" t="s">
        <v>2004</v>
      </c>
      <c r="C7833" s="14" t="s">
        <v>15315</v>
      </c>
      <c r="E7833" s="74">
        <v>36</v>
      </c>
      <c r="F7833" s="74">
        <v>1990</v>
      </c>
      <c r="G7833" s="74">
        <f t="shared" si="976"/>
        <v>432</v>
      </c>
      <c r="H7833" s="80">
        <f t="shared" si="977"/>
        <v>0.21708542713567838</v>
      </c>
      <c r="I7833" s="74">
        <f>INDEX('AWR Data'!A$1:E$8825,MATCH(A7833,'AWR Data'!A$1:A$8825,0),5)</f>
        <v>0</v>
      </c>
      <c r="J7833" s="74">
        <f t="shared" si="978"/>
        <v>0</v>
      </c>
      <c r="K7833" s="105">
        <f t="shared" si="979"/>
        <v>0</v>
      </c>
      <c r="L7833" s="75">
        <v>0</v>
      </c>
      <c r="M7833" s="75">
        <v>0</v>
      </c>
      <c r="N7833" s="75">
        <v>0</v>
      </c>
      <c r="O7833" s="105">
        <v>0</v>
      </c>
      <c r="P7833" s="98">
        <f t="shared" si="980"/>
        <v>432</v>
      </c>
      <c r="Q7833" s="98">
        <f t="shared" si="981"/>
        <v>0</v>
      </c>
      <c r="R7833" s="98">
        <f t="shared" si="982"/>
        <v>0</v>
      </c>
      <c r="S7833" s="105">
        <f t="shared" si="983"/>
        <v>0</v>
      </c>
      <c r="T7833" s="8" t="str">
        <f>IF(I7833=0,"",(INDEX('AWR Data'!A$1:E$8823,MATCH(A7833,'AWR Data'!A$1:A$8823,0),4)))</f>
        <v/>
      </c>
    </row>
    <row r="7834" spans="1:20" ht="20" customHeight="1">
      <c r="A7834" s="14" t="s">
        <v>15316</v>
      </c>
      <c r="B7834" s="14" t="s">
        <v>513</v>
      </c>
      <c r="C7834" s="14" t="s">
        <v>15317</v>
      </c>
      <c r="E7834" s="74">
        <v>720</v>
      </c>
      <c r="F7834" s="74">
        <v>42400</v>
      </c>
      <c r="G7834" s="74">
        <f t="shared" si="976"/>
        <v>8640</v>
      </c>
      <c r="H7834" s="80">
        <f t="shared" si="977"/>
        <v>0.20377358490566039</v>
      </c>
      <c r="I7834" s="74">
        <f>INDEX('AWR Data'!A$1:E$8825,MATCH(A7834,'AWR Data'!A$1:A$8825,0),5)</f>
        <v>0</v>
      </c>
      <c r="J7834" s="74">
        <f t="shared" si="978"/>
        <v>0</v>
      </c>
      <c r="K7834" s="105">
        <f t="shared" si="979"/>
        <v>0</v>
      </c>
      <c r="L7834" s="75">
        <v>0</v>
      </c>
      <c r="M7834" s="75">
        <v>0</v>
      </c>
      <c r="N7834" s="75">
        <v>0</v>
      </c>
      <c r="O7834" s="105">
        <v>0</v>
      </c>
      <c r="P7834" s="98">
        <f t="shared" si="980"/>
        <v>8640</v>
      </c>
      <c r="Q7834" s="98">
        <f t="shared" si="981"/>
        <v>0</v>
      </c>
      <c r="R7834" s="98">
        <f t="shared" si="982"/>
        <v>0</v>
      </c>
      <c r="S7834" s="105">
        <f t="shared" si="983"/>
        <v>0</v>
      </c>
      <c r="T7834" s="8" t="str">
        <f>IF(I7834=0,"",(INDEX('AWR Data'!A$1:E$8823,MATCH(A7834,'AWR Data'!A$1:A$8823,0),4)))</f>
        <v/>
      </c>
    </row>
    <row r="7835" spans="1:20" ht="20" customHeight="1">
      <c r="A7835" s="14" t="s">
        <v>15318</v>
      </c>
      <c r="B7835" s="14" t="s">
        <v>513</v>
      </c>
      <c r="C7835" s="14" t="s">
        <v>15319</v>
      </c>
      <c r="E7835" s="74">
        <v>91</v>
      </c>
      <c r="F7835" s="74">
        <v>2250</v>
      </c>
      <c r="G7835" s="74">
        <f t="shared" si="976"/>
        <v>1092</v>
      </c>
      <c r="H7835" s="80">
        <f t="shared" si="977"/>
        <v>0.48533333333333334</v>
      </c>
      <c r="I7835" s="74">
        <f>INDEX('AWR Data'!A$1:E$8825,MATCH(A7835,'AWR Data'!A$1:A$8825,0),5)</f>
        <v>0</v>
      </c>
      <c r="J7835" s="74">
        <f t="shared" si="978"/>
        <v>0</v>
      </c>
      <c r="K7835" s="105">
        <f t="shared" si="979"/>
        <v>0</v>
      </c>
      <c r="L7835" s="75">
        <v>0</v>
      </c>
      <c r="M7835" s="75">
        <v>0</v>
      </c>
      <c r="N7835" s="75">
        <v>0</v>
      </c>
      <c r="O7835" s="105">
        <v>0</v>
      </c>
      <c r="P7835" s="98">
        <f t="shared" si="980"/>
        <v>1092</v>
      </c>
      <c r="Q7835" s="98">
        <f t="shared" si="981"/>
        <v>0</v>
      </c>
      <c r="R7835" s="98">
        <f t="shared" si="982"/>
        <v>0</v>
      </c>
      <c r="S7835" s="105">
        <f t="shared" si="983"/>
        <v>0</v>
      </c>
      <c r="T7835" s="8" t="str">
        <f>IF(I7835=0,"",(INDEX('AWR Data'!A$1:E$8823,MATCH(A7835,'AWR Data'!A$1:A$8823,0),4)))</f>
        <v/>
      </c>
    </row>
    <row r="7836" spans="1:20" ht="20" customHeight="1">
      <c r="A7836" s="14" t="s">
        <v>15112</v>
      </c>
      <c r="B7836" s="14" t="s">
        <v>513</v>
      </c>
      <c r="C7836" s="14" t="s">
        <v>15113</v>
      </c>
      <c r="E7836" s="74">
        <v>73</v>
      </c>
      <c r="F7836" s="74">
        <v>4860</v>
      </c>
      <c r="G7836" s="74">
        <f t="shared" si="976"/>
        <v>876</v>
      </c>
      <c r="H7836" s="80">
        <f t="shared" si="977"/>
        <v>0.18024691358024691</v>
      </c>
      <c r="I7836" s="74">
        <f>INDEX('AWR Data'!A$1:E$8825,MATCH(A7836,'AWR Data'!A$1:A$8825,0),5)</f>
        <v>0</v>
      </c>
      <c r="J7836" s="74">
        <f t="shared" si="978"/>
        <v>0</v>
      </c>
      <c r="K7836" s="105">
        <f t="shared" si="979"/>
        <v>0</v>
      </c>
      <c r="L7836" s="75">
        <v>0</v>
      </c>
      <c r="M7836" s="75">
        <v>0</v>
      </c>
      <c r="N7836" s="75">
        <v>0</v>
      </c>
      <c r="O7836" s="105">
        <v>0</v>
      </c>
      <c r="P7836" s="98">
        <f t="shared" si="980"/>
        <v>876</v>
      </c>
      <c r="Q7836" s="98">
        <f t="shared" si="981"/>
        <v>0</v>
      </c>
      <c r="R7836" s="98">
        <f t="shared" si="982"/>
        <v>0</v>
      </c>
      <c r="S7836" s="105">
        <f t="shared" si="983"/>
        <v>0</v>
      </c>
      <c r="T7836" s="8" t="str">
        <f>IF(I7836=0,"",(INDEX('AWR Data'!A$1:E$8823,MATCH(A7836,'AWR Data'!A$1:A$8823,0),4)))</f>
        <v/>
      </c>
    </row>
    <row r="7837" spans="1:20" ht="20" customHeight="1">
      <c r="A7837" s="14" t="s">
        <v>15114</v>
      </c>
      <c r="B7837" s="14" t="s">
        <v>513</v>
      </c>
      <c r="C7837" s="14" t="s">
        <v>15115</v>
      </c>
      <c r="E7837" s="74">
        <v>28</v>
      </c>
      <c r="F7837" s="74">
        <v>880</v>
      </c>
      <c r="G7837" s="74">
        <f t="shared" si="976"/>
        <v>336</v>
      </c>
      <c r="H7837" s="80">
        <f t="shared" si="977"/>
        <v>0.38181818181818183</v>
      </c>
      <c r="I7837" s="74">
        <f>INDEX('AWR Data'!A$1:E$8825,MATCH(A7837,'AWR Data'!A$1:A$8825,0),5)</f>
        <v>0</v>
      </c>
      <c r="J7837" s="74">
        <f t="shared" si="978"/>
        <v>0</v>
      </c>
      <c r="K7837" s="105">
        <f t="shared" si="979"/>
        <v>0</v>
      </c>
      <c r="L7837" s="75">
        <v>0</v>
      </c>
      <c r="M7837" s="75">
        <v>0</v>
      </c>
      <c r="N7837" s="75">
        <v>0</v>
      </c>
      <c r="O7837" s="105">
        <v>0</v>
      </c>
      <c r="P7837" s="98">
        <f t="shared" si="980"/>
        <v>336</v>
      </c>
      <c r="Q7837" s="98">
        <f t="shared" si="981"/>
        <v>0</v>
      </c>
      <c r="R7837" s="98">
        <f t="shared" si="982"/>
        <v>0</v>
      </c>
      <c r="S7837" s="105">
        <f t="shared" si="983"/>
        <v>0</v>
      </c>
      <c r="T7837" s="8" t="str">
        <f>IF(I7837=0,"",(INDEX('AWR Data'!A$1:E$8823,MATCH(A7837,'AWR Data'!A$1:A$8823,0),4)))</f>
        <v/>
      </c>
    </row>
    <row r="7838" spans="1:20" ht="20" customHeight="1">
      <c r="A7838" s="14" t="s">
        <v>15116</v>
      </c>
      <c r="B7838" s="14" t="s">
        <v>721</v>
      </c>
      <c r="C7838" s="14" t="s">
        <v>15117</v>
      </c>
      <c r="E7838" s="74">
        <v>590</v>
      </c>
      <c r="F7838" s="74">
        <v>9680</v>
      </c>
      <c r="G7838" s="74">
        <f t="shared" si="976"/>
        <v>7080</v>
      </c>
      <c r="H7838" s="80">
        <f t="shared" si="977"/>
        <v>0.73140495867768596</v>
      </c>
      <c r="I7838" s="74">
        <f>INDEX('AWR Data'!A$1:E$8825,MATCH(A7838,'AWR Data'!A$1:A$8825,0),5)</f>
        <v>0</v>
      </c>
      <c r="J7838" s="74">
        <f t="shared" si="978"/>
        <v>0</v>
      </c>
      <c r="K7838" s="105">
        <f t="shared" si="979"/>
        <v>0</v>
      </c>
      <c r="L7838" s="75">
        <v>0</v>
      </c>
      <c r="M7838" s="75">
        <v>0</v>
      </c>
      <c r="N7838" s="75">
        <v>0</v>
      </c>
      <c r="O7838" s="105">
        <v>0</v>
      </c>
      <c r="P7838" s="98">
        <f t="shared" si="980"/>
        <v>7080</v>
      </c>
      <c r="Q7838" s="98">
        <f t="shared" si="981"/>
        <v>0</v>
      </c>
      <c r="R7838" s="98">
        <f t="shared" si="982"/>
        <v>0</v>
      </c>
      <c r="S7838" s="105">
        <f t="shared" si="983"/>
        <v>0</v>
      </c>
      <c r="T7838" s="8" t="str">
        <f>IF(I7838=0,"",(INDEX('AWR Data'!A$1:E$8823,MATCH(A7838,'AWR Data'!A$1:A$8823,0),4)))</f>
        <v/>
      </c>
    </row>
    <row r="7839" spans="1:20" ht="20" customHeight="1">
      <c r="A7839" s="14" t="s">
        <v>15118</v>
      </c>
      <c r="B7839" s="14" t="s">
        <v>920</v>
      </c>
      <c r="C7839" s="14" t="s">
        <v>15119</v>
      </c>
      <c r="E7839" s="74">
        <v>6600</v>
      </c>
      <c r="F7839" s="74">
        <v>1600000</v>
      </c>
      <c r="G7839" s="74">
        <f t="shared" si="976"/>
        <v>79200</v>
      </c>
      <c r="H7839" s="80">
        <f t="shared" si="977"/>
        <v>4.9500000000000002E-2</v>
      </c>
      <c r="I7839" s="74">
        <f>INDEX('AWR Data'!A$1:E$8825,MATCH(A7839,'AWR Data'!A$1:A$8825,0),5)</f>
        <v>0</v>
      </c>
      <c r="J7839" s="74">
        <f t="shared" si="978"/>
        <v>0</v>
      </c>
      <c r="K7839" s="105">
        <f t="shared" si="979"/>
        <v>0</v>
      </c>
      <c r="L7839" s="75">
        <v>0</v>
      </c>
      <c r="M7839" s="75">
        <v>0</v>
      </c>
      <c r="N7839" s="75">
        <v>0</v>
      </c>
      <c r="O7839" s="105">
        <v>0</v>
      </c>
      <c r="P7839" s="98">
        <f t="shared" si="980"/>
        <v>79200</v>
      </c>
      <c r="Q7839" s="98">
        <f t="shared" si="981"/>
        <v>0</v>
      </c>
      <c r="R7839" s="98">
        <f t="shared" si="982"/>
        <v>0</v>
      </c>
      <c r="S7839" s="105">
        <f t="shared" si="983"/>
        <v>0</v>
      </c>
      <c r="T7839" s="8" t="str">
        <f>IF(I7839=0,"",(INDEX('AWR Data'!A$1:E$8823,MATCH(A7839,'AWR Data'!A$1:A$8823,0),4)))</f>
        <v/>
      </c>
    </row>
    <row r="7840" spans="1:20" ht="20" customHeight="1">
      <c r="A7840" s="14" t="s">
        <v>15120</v>
      </c>
      <c r="B7840" s="14" t="s">
        <v>920</v>
      </c>
      <c r="C7840" s="14" t="s">
        <v>15121</v>
      </c>
      <c r="E7840" s="74">
        <v>22</v>
      </c>
      <c r="F7840" s="74">
        <v>2390</v>
      </c>
      <c r="G7840" s="74">
        <f t="shared" si="976"/>
        <v>264</v>
      </c>
      <c r="H7840" s="80">
        <f t="shared" si="977"/>
        <v>0.11046025104602511</v>
      </c>
      <c r="I7840" s="74">
        <f>INDEX('AWR Data'!A$1:E$8825,MATCH(A7840,'AWR Data'!A$1:A$8825,0),5)</f>
        <v>0</v>
      </c>
      <c r="J7840" s="74">
        <f t="shared" si="978"/>
        <v>0</v>
      </c>
      <c r="K7840" s="105">
        <f t="shared" si="979"/>
        <v>0</v>
      </c>
      <c r="L7840" s="75">
        <v>0</v>
      </c>
      <c r="M7840" s="75">
        <v>0</v>
      </c>
      <c r="N7840" s="75">
        <v>0</v>
      </c>
      <c r="O7840" s="105">
        <v>0</v>
      </c>
      <c r="P7840" s="98">
        <f t="shared" si="980"/>
        <v>264</v>
      </c>
      <c r="Q7840" s="98">
        <f t="shared" si="981"/>
        <v>0</v>
      </c>
      <c r="R7840" s="98">
        <f t="shared" si="982"/>
        <v>0</v>
      </c>
      <c r="S7840" s="105">
        <f t="shared" si="983"/>
        <v>0</v>
      </c>
      <c r="T7840" s="8" t="str">
        <f>IF(I7840=0,"",(INDEX('AWR Data'!A$1:E$8823,MATCH(A7840,'AWR Data'!A$1:A$8823,0),4)))</f>
        <v/>
      </c>
    </row>
    <row r="7841" spans="1:20" ht="20" customHeight="1">
      <c r="A7841" s="14" t="s">
        <v>15122</v>
      </c>
      <c r="B7841" s="14" t="s">
        <v>920</v>
      </c>
      <c r="C7841" s="14" t="s">
        <v>15123</v>
      </c>
      <c r="E7841" s="74">
        <v>16</v>
      </c>
      <c r="F7841" s="74">
        <v>1650</v>
      </c>
      <c r="G7841" s="74">
        <f t="shared" si="976"/>
        <v>192</v>
      </c>
      <c r="H7841" s="80">
        <f t="shared" si="977"/>
        <v>0.11636363636363636</v>
      </c>
      <c r="I7841" s="74">
        <f>INDEX('AWR Data'!A$1:E$8825,MATCH(A7841,'AWR Data'!A$1:A$8825,0),5)</f>
        <v>0</v>
      </c>
      <c r="J7841" s="74">
        <f t="shared" si="978"/>
        <v>0</v>
      </c>
      <c r="K7841" s="105">
        <f t="shared" si="979"/>
        <v>0</v>
      </c>
      <c r="L7841" s="75">
        <v>0</v>
      </c>
      <c r="M7841" s="75">
        <v>0</v>
      </c>
      <c r="N7841" s="75">
        <v>0</v>
      </c>
      <c r="O7841" s="105">
        <v>0</v>
      </c>
      <c r="P7841" s="98">
        <f t="shared" si="980"/>
        <v>192</v>
      </c>
      <c r="Q7841" s="98">
        <f t="shared" si="981"/>
        <v>0</v>
      </c>
      <c r="R7841" s="98">
        <f t="shared" si="982"/>
        <v>0</v>
      </c>
      <c r="S7841" s="105">
        <f t="shared" si="983"/>
        <v>0</v>
      </c>
      <c r="T7841" s="8" t="str">
        <f>IF(I7841=0,"",(INDEX('AWR Data'!A$1:E$8823,MATCH(A7841,'AWR Data'!A$1:A$8823,0),4)))</f>
        <v/>
      </c>
    </row>
    <row r="7842" spans="1:20" ht="20" customHeight="1">
      <c r="A7842" s="14" t="s">
        <v>15334</v>
      </c>
      <c r="B7842" s="14" t="s">
        <v>920</v>
      </c>
      <c r="C7842" s="14" t="s">
        <v>15335</v>
      </c>
      <c r="E7842" s="74">
        <v>73</v>
      </c>
      <c r="F7842" s="74">
        <v>81400</v>
      </c>
      <c r="G7842" s="74">
        <f t="shared" si="976"/>
        <v>876</v>
      </c>
      <c r="H7842" s="80">
        <f t="shared" si="977"/>
        <v>1.0761670761670762E-2</v>
      </c>
      <c r="I7842" s="74">
        <f>INDEX('AWR Data'!A$1:E$8825,MATCH(A7842,'AWR Data'!A$1:A$8825,0),5)</f>
        <v>0</v>
      </c>
      <c r="J7842" s="74">
        <f t="shared" si="978"/>
        <v>0</v>
      </c>
      <c r="K7842" s="105">
        <f t="shared" si="979"/>
        <v>0</v>
      </c>
      <c r="L7842" s="75">
        <v>0</v>
      </c>
      <c r="M7842" s="75">
        <v>0</v>
      </c>
      <c r="N7842" s="75">
        <v>0</v>
      </c>
      <c r="O7842" s="105">
        <v>0</v>
      </c>
      <c r="P7842" s="98">
        <f t="shared" si="980"/>
        <v>876</v>
      </c>
      <c r="Q7842" s="98">
        <f t="shared" si="981"/>
        <v>0</v>
      </c>
      <c r="R7842" s="98">
        <f t="shared" si="982"/>
        <v>0</v>
      </c>
      <c r="S7842" s="105">
        <f t="shared" si="983"/>
        <v>0</v>
      </c>
      <c r="T7842" s="8" t="str">
        <f>IF(I7842=0,"",(INDEX('AWR Data'!A$1:E$8823,MATCH(A7842,'AWR Data'!A$1:A$8823,0),4)))</f>
        <v/>
      </c>
    </row>
    <row r="7843" spans="1:20" ht="20" customHeight="1">
      <c r="A7843" s="14" t="s">
        <v>15336</v>
      </c>
      <c r="B7843" s="14" t="s">
        <v>505</v>
      </c>
      <c r="C7843" s="14" t="s">
        <v>15337</v>
      </c>
      <c r="E7843" s="74">
        <v>73</v>
      </c>
      <c r="F7843" s="74">
        <v>3900</v>
      </c>
      <c r="G7843" s="74">
        <f t="shared" si="976"/>
        <v>876</v>
      </c>
      <c r="H7843" s="80">
        <f t="shared" si="977"/>
        <v>0.22461538461538461</v>
      </c>
      <c r="I7843" s="74">
        <f>INDEX('AWR Data'!A$1:E$8825,MATCH(A7843,'AWR Data'!A$1:A$8825,0),5)</f>
        <v>0</v>
      </c>
      <c r="J7843" s="74">
        <f t="shared" si="978"/>
        <v>0</v>
      </c>
      <c r="K7843" s="105">
        <f t="shared" si="979"/>
        <v>0</v>
      </c>
      <c r="L7843" s="75">
        <v>0</v>
      </c>
      <c r="M7843" s="75">
        <v>0</v>
      </c>
      <c r="N7843" s="75">
        <v>0</v>
      </c>
      <c r="O7843" s="105">
        <v>0</v>
      </c>
      <c r="P7843" s="98">
        <f t="shared" si="980"/>
        <v>876</v>
      </c>
      <c r="Q7843" s="98">
        <f t="shared" si="981"/>
        <v>0</v>
      </c>
      <c r="R7843" s="98">
        <f t="shared" si="982"/>
        <v>0</v>
      </c>
      <c r="S7843" s="105">
        <f t="shared" si="983"/>
        <v>0</v>
      </c>
      <c r="T7843" s="8" t="str">
        <f>IF(I7843=0,"",(INDEX('AWR Data'!A$1:E$8823,MATCH(A7843,'AWR Data'!A$1:A$8823,0),4)))</f>
        <v/>
      </c>
    </row>
    <row r="7844" spans="1:20" ht="20" customHeight="1">
      <c r="A7844" s="14" t="s">
        <v>15338</v>
      </c>
      <c r="B7844" s="14" t="s">
        <v>5409</v>
      </c>
      <c r="C7844" s="14" t="s">
        <v>15339</v>
      </c>
      <c r="E7844" s="74">
        <v>91</v>
      </c>
      <c r="F7844" s="74">
        <v>7580</v>
      </c>
      <c r="G7844" s="74">
        <f t="shared" si="976"/>
        <v>1092</v>
      </c>
      <c r="H7844" s="80">
        <f t="shared" si="977"/>
        <v>0.14406332453825857</v>
      </c>
      <c r="I7844" s="74">
        <f>INDEX('AWR Data'!A$1:E$8825,MATCH(A7844,'AWR Data'!A$1:A$8825,0),5)</f>
        <v>0</v>
      </c>
      <c r="J7844" s="74">
        <f t="shared" si="978"/>
        <v>0</v>
      </c>
      <c r="K7844" s="105">
        <f t="shared" si="979"/>
        <v>0</v>
      </c>
      <c r="L7844" s="75">
        <v>0</v>
      </c>
      <c r="M7844" s="75">
        <v>0</v>
      </c>
      <c r="N7844" s="75">
        <v>0</v>
      </c>
      <c r="O7844" s="105">
        <v>0</v>
      </c>
      <c r="P7844" s="98">
        <f t="shared" si="980"/>
        <v>1092</v>
      </c>
      <c r="Q7844" s="98">
        <f t="shared" si="981"/>
        <v>0</v>
      </c>
      <c r="R7844" s="98">
        <f t="shared" si="982"/>
        <v>0</v>
      </c>
      <c r="S7844" s="105">
        <f t="shared" si="983"/>
        <v>0</v>
      </c>
      <c r="T7844" s="8" t="str">
        <f>IF(I7844=0,"",(INDEX('AWR Data'!A$1:E$8823,MATCH(A7844,'AWR Data'!A$1:A$8823,0),4)))</f>
        <v/>
      </c>
    </row>
    <row r="7845" spans="1:20" ht="20" customHeight="1">
      <c r="A7845" s="14" t="s">
        <v>15340</v>
      </c>
      <c r="B7845" s="14" t="s">
        <v>418</v>
      </c>
      <c r="C7845" s="14" t="s">
        <v>15341</v>
      </c>
      <c r="E7845" s="74">
        <v>91</v>
      </c>
      <c r="F7845" s="74">
        <v>12300</v>
      </c>
      <c r="G7845" s="74">
        <f t="shared" si="976"/>
        <v>1092</v>
      </c>
      <c r="H7845" s="80">
        <f t="shared" si="977"/>
        <v>8.8780487804878044E-2</v>
      </c>
      <c r="I7845" s="74">
        <f>INDEX('AWR Data'!A$1:E$8825,MATCH(A7845,'AWR Data'!A$1:A$8825,0),5)</f>
        <v>0</v>
      </c>
      <c r="J7845" s="74">
        <f t="shared" si="978"/>
        <v>0</v>
      </c>
      <c r="K7845" s="105">
        <f t="shared" si="979"/>
        <v>0</v>
      </c>
      <c r="L7845" s="75">
        <v>0</v>
      </c>
      <c r="M7845" s="75">
        <v>0</v>
      </c>
      <c r="N7845" s="75">
        <v>0</v>
      </c>
      <c r="O7845" s="105">
        <v>0</v>
      </c>
      <c r="P7845" s="98">
        <f t="shared" si="980"/>
        <v>1092</v>
      </c>
      <c r="Q7845" s="98">
        <f t="shared" si="981"/>
        <v>0</v>
      </c>
      <c r="R7845" s="98">
        <f t="shared" si="982"/>
        <v>0</v>
      </c>
      <c r="S7845" s="105">
        <f t="shared" si="983"/>
        <v>0</v>
      </c>
      <c r="T7845" s="8" t="str">
        <f>IF(I7845=0,"",(INDEX('AWR Data'!A$1:E$8823,MATCH(A7845,'AWR Data'!A$1:A$8823,0),4)))</f>
        <v/>
      </c>
    </row>
    <row r="7846" spans="1:20" ht="20" customHeight="1">
      <c r="A7846" s="14" t="s">
        <v>15342</v>
      </c>
      <c r="B7846" s="14" t="s">
        <v>1795</v>
      </c>
      <c r="C7846" s="14" t="s">
        <v>15343</v>
      </c>
      <c r="E7846" s="74">
        <v>73</v>
      </c>
      <c r="F7846" s="74">
        <v>1580</v>
      </c>
      <c r="G7846" s="74">
        <f t="shared" si="976"/>
        <v>876</v>
      </c>
      <c r="H7846" s="80">
        <f t="shared" si="977"/>
        <v>0.5544303797468354</v>
      </c>
      <c r="I7846" s="74">
        <f>INDEX('AWR Data'!A$1:E$8825,MATCH(A7846,'AWR Data'!A$1:A$8825,0),5)</f>
        <v>0</v>
      </c>
      <c r="J7846" s="74">
        <f t="shared" si="978"/>
        <v>0</v>
      </c>
      <c r="K7846" s="105">
        <f t="shared" si="979"/>
        <v>0</v>
      </c>
      <c r="L7846" s="75">
        <v>0</v>
      </c>
      <c r="M7846" s="75">
        <v>0</v>
      </c>
      <c r="N7846" s="75">
        <v>0</v>
      </c>
      <c r="O7846" s="105">
        <v>0</v>
      </c>
      <c r="P7846" s="98">
        <f t="shared" si="980"/>
        <v>876</v>
      </c>
      <c r="Q7846" s="98">
        <f t="shared" si="981"/>
        <v>0</v>
      </c>
      <c r="R7846" s="98">
        <f t="shared" si="982"/>
        <v>0</v>
      </c>
      <c r="S7846" s="105">
        <f t="shared" si="983"/>
        <v>0</v>
      </c>
      <c r="T7846" s="8" t="str">
        <f>IF(I7846=0,"",(INDEX('AWR Data'!A$1:E$8823,MATCH(A7846,'AWR Data'!A$1:A$8823,0),4)))</f>
        <v/>
      </c>
    </row>
    <row r="7847" spans="1:20" ht="20" customHeight="1">
      <c r="A7847" s="14" t="s">
        <v>15344</v>
      </c>
      <c r="B7847" s="14" t="s">
        <v>269</v>
      </c>
      <c r="C7847" s="14" t="s">
        <v>15345</v>
      </c>
      <c r="E7847" s="74">
        <v>22</v>
      </c>
      <c r="F7847" s="74">
        <v>3020</v>
      </c>
      <c r="G7847" s="74">
        <f t="shared" si="976"/>
        <v>264</v>
      </c>
      <c r="H7847" s="80">
        <f t="shared" si="977"/>
        <v>8.7417218543046363E-2</v>
      </c>
      <c r="I7847" s="74">
        <f>INDEX('AWR Data'!A$1:E$8825,MATCH(A7847,'AWR Data'!A$1:A$8825,0),5)</f>
        <v>0</v>
      </c>
      <c r="J7847" s="74">
        <f t="shared" si="978"/>
        <v>0</v>
      </c>
      <c r="K7847" s="105">
        <f t="shared" si="979"/>
        <v>0</v>
      </c>
      <c r="L7847" s="75">
        <v>0</v>
      </c>
      <c r="M7847" s="75">
        <v>0</v>
      </c>
      <c r="N7847" s="75">
        <v>0</v>
      </c>
      <c r="O7847" s="105">
        <v>0</v>
      </c>
      <c r="P7847" s="98">
        <f t="shared" si="980"/>
        <v>264</v>
      </c>
      <c r="Q7847" s="98">
        <f t="shared" si="981"/>
        <v>0</v>
      </c>
      <c r="R7847" s="98">
        <f t="shared" si="982"/>
        <v>0</v>
      </c>
      <c r="S7847" s="105">
        <f t="shared" si="983"/>
        <v>0</v>
      </c>
      <c r="T7847" s="8" t="str">
        <f>IF(I7847=0,"",(INDEX('AWR Data'!A$1:E$8823,MATCH(A7847,'AWR Data'!A$1:A$8823,0),4)))</f>
        <v/>
      </c>
    </row>
    <row r="7848" spans="1:20" ht="20" customHeight="1">
      <c r="A7848" s="14" t="s">
        <v>15346</v>
      </c>
      <c r="B7848" s="14" t="s">
        <v>418</v>
      </c>
      <c r="C7848" s="14" t="s">
        <v>15347</v>
      </c>
      <c r="E7848" s="74">
        <v>28</v>
      </c>
      <c r="F7848" s="74">
        <v>4370</v>
      </c>
      <c r="G7848" s="74">
        <f t="shared" si="976"/>
        <v>336</v>
      </c>
      <c r="H7848" s="80">
        <f t="shared" si="977"/>
        <v>7.688787185354691E-2</v>
      </c>
      <c r="I7848" s="74">
        <f>INDEX('AWR Data'!A$1:E$8825,MATCH(A7848,'AWR Data'!A$1:A$8825,0),5)</f>
        <v>0</v>
      </c>
      <c r="J7848" s="74">
        <f t="shared" si="978"/>
        <v>0</v>
      </c>
      <c r="K7848" s="105">
        <f t="shared" si="979"/>
        <v>0</v>
      </c>
      <c r="L7848" s="75">
        <v>0</v>
      </c>
      <c r="M7848" s="75">
        <v>0</v>
      </c>
      <c r="N7848" s="75">
        <v>0</v>
      </c>
      <c r="O7848" s="105">
        <v>0</v>
      </c>
      <c r="P7848" s="98">
        <f t="shared" si="980"/>
        <v>336</v>
      </c>
      <c r="Q7848" s="98">
        <f t="shared" si="981"/>
        <v>0</v>
      </c>
      <c r="R7848" s="98">
        <f t="shared" si="982"/>
        <v>0</v>
      </c>
      <c r="S7848" s="105">
        <f t="shared" si="983"/>
        <v>0</v>
      </c>
      <c r="T7848" s="8" t="str">
        <f>IF(I7848=0,"",(INDEX('AWR Data'!A$1:E$8823,MATCH(A7848,'AWR Data'!A$1:A$8823,0),4)))</f>
        <v/>
      </c>
    </row>
    <row r="7849" spans="1:20" ht="20" customHeight="1">
      <c r="A7849" s="14" t="s">
        <v>15348</v>
      </c>
      <c r="B7849" s="14" t="s">
        <v>570</v>
      </c>
      <c r="C7849" s="14" t="s">
        <v>15349</v>
      </c>
      <c r="E7849" s="74">
        <v>28</v>
      </c>
      <c r="F7849" s="74">
        <v>4510</v>
      </c>
      <c r="G7849" s="74">
        <f t="shared" si="976"/>
        <v>336</v>
      </c>
      <c r="H7849" s="80">
        <f t="shared" si="977"/>
        <v>7.4501108647450118E-2</v>
      </c>
      <c r="I7849" s="74">
        <f>INDEX('AWR Data'!A$1:E$8825,MATCH(A7849,'AWR Data'!A$1:A$8825,0),5)</f>
        <v>0</v>
      </c>
      <c r="J7849" s="74">
        <f t="shared" si="978"/>
        <v>0</v>
      </c>
      <c r="K7849" s="105">
        <f t="shared" si="979"/>
        <v>0</v>
      </c>
      <c r="L7849" s="75">
        <v>0</v>
      </c>
      <c r="M7849" s="75">
        <v>0</v>
      </c>
      <c r="N7849" s="75">
        <v>0</v>
      </c>
      <c r="O7849" s="105">
        <v>0</v>
      </c>
      <c r="P7849" s="98">
        <f t="shared" si="980"/>
        <v>336</v>
      </c>
      <c r="Q7849" s="98">
        <f t="shared" si="981"/>
        <v>0</v>
      </c>
      <c r="R7849" s="98">
        <f t="shared" si="982"/>
        <v>0</v>
      </c>
      <c r="S7849" s="105">
        <f t="shared" si="983"/>
        <v>0</v>
      </c>
      <c r="T7849" s="8" t="str">
        <f>IF(I7849=0,"",(INDEX('AWR Data'!A$1:E$8823,MATCH(A7849,'AWR Data'!A$1:A$8823,0),4)))</f>
        <v/>
      </c>
    </row>
    <row r="7850" spans="1:20" ht="20" customHeight="1">
      <c r="A7850" s="14" t="s">
        <v>15561</v>
      </c>
      <c r="B7850" s="14" t="s">
        <v>1810</v>
      </c>
      <c r="C7850" s="14" t="s">
        <v>15562</v>
      </c>
      <c r="E7850" s="74">
        <v>58</v>
      </c>
      <c r="F7850" s="74">
        <v>66000</v>
      </c>
      <c r="G7850" s="74">
        <f t="shared" si="976"/>
        <v>696</v>
      </c>
      <c r="H7850" s="80">
        <f t="shared" si="977"/>
        <v>1.0545454545454545E-2</v>
      </c>
      <c r="I7850" s="74">
        <f>INDEX('AWR Data'!A$1:E$8825,MATCH(A7850,'AWR Data'!A$1:A$8825,0),5)</f>
        <v>0</v>
      </c>
      <c r="J7850" s="74">
        <f t="shared" si="978"/>
        <v>0</v>
      </c>
      <c r="K7850" s="105">
        <f t="shared" si="979"/>
        <v>0</v>
      </c>
      <c r="L7850" s="75">
        <v>0</v>
      </c>
      <c r="M7850" s="75">
        <v>0</v>
      </c>
      <c r="N7850" s="75">
        <v>0</v>
      </c>
      <c r="O7850" s="105">
        <v>0</v>
      </c>
      <c r="P7850" s="98">
        <f t="shared" si="980"/>
        <v>696</v>
      </c>
      <c r="Q7850" s="98">
        <f t="shared" si="981"/>
        <v>0</v>
      </c>
      <c r="R7850" s="98">
        <f t="shared" si="982"/>
        <v>0</v>
      </c>
      <c r="S7850" s="105">
        <f t="shared" si="983"/>
        <v>0</v>
      </c>
      <c r="T7850" s="8" t="str">
        <f>IF(I7850=0,"",(INDEX('AWR Data'!A$1:E$8823,MATCH(A7850,'AWR Data'!A$1:A$8823,0),4)))</f>
        <v/>
      </c>
    </row>
    <row r="7851" spans="1:20" ht="20" customHeight="1">
      <c r="A7851" s="14" t="s">
        <v>15563</v>
      </c>
      <c r="B7851" s="14" t="s">
        <v>570</v>
      </c>
      <c r="C7851" s="14" t="s">
        <v>15564</v>
      </c>
      <c r="E7851" s="74">
        <v>58</v>
      </c>
      <c r="F7851" s="74">
        <v>42500</v>
      </c>
      <c r="G7851" s="74">
        <f t="shared" si="976"/>
        <v>696</v>
      </c>
      <c r="H7851" s="80">
        <f t="shared" si="977"/>
        <v>1.6376470588235294E-2</v>
      </c>
      <c r="I7851" s="74">
        <f>INDEX('AWR Data'!A$1:E$8825,MATCH(A7851,'AWR Data'!A$1:A$8825,0),5)</f>
        <v>0</v>
      </c>
      <c r="J7851" s="74">
        <f t="shared" si="978"/>
        <v>0</v>
      </c>
      <c r="K7851" s="105">
        <f t="shared" si="979"/>
        <v>0</v>
      </c>
      <c r="L7851" s="75">
        <v>0</v>
      </c>
      <c r="M7851" s="75">
        <v>0</v>
      </c>
      <c r="N7851" s="75">
        <v>0</v>
      </c>
      <c r="O7851" s="105">
        <v>0</v>
      </c>
      <c r="P7851" s="98">
        <f t="shared" si="980"/>
        <v>696</v>
      </c>
      <c r="Q7851" s="98">
        <f t="shared" si="981"/>
        <v>0</v>
      </c>
      <c r="R7851" s="98">
        <f t="shared" si="982"/>
        <v>0</v>
      </c>
      <c r="S7851" s="105">
        <f t="shared" si="983"/>
        <v>0</v>
      </c>
      <c r="T7851" s="8" t="str">
        <f>IF(I7851=0,"",(INDEX('AWR Data'!A$1:E$8823,MATCH(A7851,'AWR Data'!A$1:A$8823,0),4)))</f>
        <v/>
      </c>
    </row>
    <row r="7852" spans="1:20" ht="20" customHeight="1">
      <c r="A7852" s="14" t="s">
        <v>15565</v>
      </c>
      <c r="B7852" s="14" t="s">
        <v>498</v>
      </c>
      <c r="C7852" s="14" t="s">
        <v>15566</v>
      </c>
      <c r="E7852" s="74">
        <v>91</v>
      </c>
      <c r="F7852" s="74">
        <v>1440</v>
      </c>
      <c r="G7852" s="74">
        <f t="shared" si="976"/>
        <v>1092</v>
      </c>
      <c r="H7852" s="80">
        <f t="shared" si="977"/>
        <v>0.7583333333333333</v>
      </c>
      <c r="I7852" s="74">
        <f>INDEX('AWR Data'!A$1:E$8825,MATCH(A7852,'AWR Data'!A$1:A$8825,0),5)</f>
        <v>0</v>
      </c>
      <c r="J7852" s="74">
        <f t="shared" si="978"/>
        <v>0</v>
      </c>
      <c r="K7852" s="105">
        <f t="shared" si="979"/>
        <v>0</v>
      </c>
      <c r="L7852" s="75">
        <v>0</v>
      </c>
      <c r="M7852" s="75">
        <v>0</v>
      </c>
      <c r="N7852" s="75">
        <v>0</v>
      </c>
      <c r="O7852" s="105">
        <v>0</v>
      </c>
      <c r="P7852" s="98">
        <f t="shared" si="980"/>
        <v>1092</v>
      </c>
      <c r="Q7852" s="98">
        <f t="shared" si="981"/>
        <v>0</v>
      </c>
      <c r="R7852" s="98">
        <f t="shared" si="982"/>
        <v>0</v>
      </c>
      <c r="S7852" s="105">
        <f t="shared" si="983"/>
        <v>0</v>
      </c>
      <c r="T7852" s="8" t="str">
        <f>IF(I7852=0,"",(INDEX('AWR Data'!A$1:E$8823,MATCH(A7852,'AWR Data'!A$1:A$8823,0),4)))</f>
        <v/>
      </c>
    </row>
    <row r="7853" spans="1:20" ht="20" customHeight="1">
      <c r="A7853" s="14" t="s">
        <v>15567</v>
      </c>
      <c r="B7853" s="14" t="s">
        <v>996</v>
      </c>
      <c r="C7853" s="14" t="s">
        <v>15568</v>
      </c>
      <c r="E7853" s="74">
        <v>170</v>
      </c>
      <c r="F7853" s="74">
        <v>75400</v>
      </c>
      <c r="G7853" s="74">
        <f t="shared" si="976"/>
        <v>2040</v>
      </c>
      <c r="H7853" s="80">
        <f t="shared" si="977"/>
        <v>2.7055702917771884E-2</v>
      </c>
      <c r="I7853" s="74">
        <f>INDEX('AWR Data'!A$1:E$8825,MATCH(A7853,'AWR Data'!A$1:A$8825,0),5)</f>
        <v>0</v>
      </c>
      <c r="J7853" s="74">
        <f t="shared" si="978"/>
        <v>0</v>
      </c>
      <c r="K7853" s="105">
        <f t="shared" si="979"/>
        <v>0</v>
      </c>
      <c r="L7853" s="75">
        <v>0</v>
      </c>
      <c r="M7853" s="75">
        <v>0</v>
      </c>
      <c r="N7853" s="75">
        <v>0</v>
      </c>
      <c r="O7853" s="105">
        <v>0</v>
      </c>
      <c r="P7853" s="98">
        <f t="shared" si="980"/>
        <v>2040</v>
      </c>
      <c r="Q7853" s="98">
        <f t="shared" si="981"/>
        <v>0</v>
      </c>
      <c r="R7853" s="98">
        <f t="shared" si="982"/>
        <v>0</v>
      </c>
      <c r="S7853" s="105">
        <f t="shared" si="983"/>
        <v>0</v>
      </c>
      <c r="T7853" s="8" t="str">
        <f>IF(I7853=0,"",(INDEX('AWR Data'!A$1:E$8823,MATCH(A7853,'AWR Data'!A$1:A$8823,0),4)))</f>
        <v/>
      </c>
    </row>
    <row r="7854" spans="1:20" ht="20" customHeight="1">
      <c r="A7854" s="14" t="s">
        <v>15569</v>
      </c>
      <c r="B7854" s="14" t="s">
        <v>505</v>
      </c>
      <c r="C7854" s="14" t="s">
        <v>15570</v>
      </c>
      <c r="E7854" s="74">
        <v>22</v>
      </c>
      <c r="F7854" s="74">
        <v>294</v>
      </c>
      <c r="G7854" s="74">
        <f t="shared" si="976"/>
        <v>264</v>
      </c>
      <c r="H7854" s="80">
        <f t="shared" si="977"/>
        <v>0.89795918367346939</v>
      </c>
      <c r="I7854" s="74">
        <f>INDEX('AWR Data'!A$1:E$8825,MATCH(A7854,'AWR Data'!A$1:A$8825,0),5)</f>
        <v>0</v>
      </c>
      <c r="J7854" s="74">
        <f t="shared" si="978"/>
        <v>0</v>
      </c>
      <c r="K7854" s="105">
        <f t="shared" si="979"/>
        <v>0</v>
      </c>
      <c r="L7854" s="75">
        <v>0</v>
      </c>
      <c r="M7854" s="75">
        <v>0</v>
      </c>
      <c r="N7854" s="75">
        <v>0</v>
      </c>
      <c r="O7854" s="105">
        <v>0</v>
      </c>
      <c r="P7854" s="98">
        <f t="shared" si="980"/>
        <v>264</v>
      </c>
      <c r="Q7854" s="98">
        <f t="shared" si="981"/>
        <v>0</v>
      </c>
      <c r="R7854" s="98">
        <f t="shared" si="982"/>
        <v>0</v>
      </c>
      <c r="S7854" s="105">
        <f t="shared" si="983"/>
        <v>0</v>
      </c>
      <c r="T7854" s="8" t="str">
        <f>IF(I7854=0,"",(INDEX('AWR Data'!A$1:E$8823,MATCH(A7854,'AWR Data'!A$1:A$8823,0),4)))</f>
        <v/>
      </c>
    </row>
    <row r="7855" spans="1:20" ht="20" customHeight="1">
      <c r="A7855" s="14" t="s">
        <v>15571</v>
      </c>
      <c r="B7855" s="14" t="s">
        <v>1472</v>
      </c>
      <c r="C7855" s="14" t="s">
        <v>15572</v>
      </c>
      <c r="E7855" s="74">
        <v>320</v>
      </c>
      <c r="F7855" s="74">
        <v>273000</v>
      </c>
      <c r="G7855" s="74">
        <f t="shared" si="976"/>
        <v>3840</v>
      </c>
      <c r="H7855" s="80">
        <f t="shared" si="977"/>
        <v>1.4065934065934066E-2</v>
      </c>
      <c r="I7855" s="74">
        <f>INDEX('AWR Data'!A$1:E$8825,MATCH(A7855,'AWR Data'!A$1:A$8825,0),5)</f>
        <v>0</v>
      </c>
      <c r="J7855" s="74">
        <f t="shared" si="978"/>
        <v>0</v>
      </c>
      <c r="K7855" s="105">
        <f t="shared" si="979"/>
        <v>0</v>
      </c>
      <c r="L7855" s="75">
        <v>0</v>
      </c>
      <c r="M7855" s="75">
        <v>0</v>
      </c>
      <c r="N7855" s="75">
        <v>0</v>
      </c>
      <c r="O7855" s="105">
        <v>0</v>
      </c>
      <c r="P7855" s="98">
        <f t="shared" si="980"/>
        <v>3840</v>
      </c>
      <c r="Q7855" s="98">
        <f t="shared" si="981"/>
        <v>0</v>
      </c>
      <c r="R7855" s="98">
        <f t="shared" si="982"/>
        <v>0</v>
      </c>
      <c r="S7855" s="105">
        <f t="shared" si="983"/>
        <v>0</v>
      </c>
      <c r="T7855" s="8" t="str">
        <f>IF(I7855=0,"",(INDEX('AWR Data'!A$1:E$8823,MATCH(A7855,'AWR Data'!A$1:A$8823,0),4)))</f>
        <v/>
      </c>
    </row>
    <row r="7856" spans="1:20" ht="20" customHeight="1">
      <c r="A7856" s="14" t="s">
        <v>15573</v>
      </c>
      <c r="B7856" s="14" t="s">
        <v>1472</v>
      </c>
      <c r="C7856" s="14" t="s">
        <v>15574</v>
      </c>
      <c r="E7856" s="74">
        <v>320</v>
      </c>
      <c r="F7856" s="74">
        <v>17900</v>
      </c>
      <c r="G7856" s="74">
        <f t="shared" si="976"/>
        <v>3840</v>
      </c>
      <c r="H7856" s="80">
        <f t="shared" si="977"/>
        <v>0.21452513966480447</v>
      </c>
      <c r="I7856" s="74">
        <f>INDEX('AWR Data'!A$1:E$8825,MATCH(A7856,'AWR Data'!A$1:A$8825,0),5)</f>
        <v>0</v>
      </c>
      <c r="J7856" s="74">
        <f t="shared" si="978"/>
        <v>0</v>
      </c>
      <c r="K7856" s="105">
        <f t="shared" si="979"/>
        <v>0</v>
      </c>
      <c r="L7856" s="75">
        <v>0</v>
      </c>
      <c r="M7856" s="75">
        <v>0</v>
      </c>
      <c r="N7856" s="75">
        <v>0</v>
      </c>
      <c r="O7856" s="105">
        <v>0</v>
      </c>
      <c r="P7856" s="98">
        <f t="shared" si="980"/>
        <v>3840</v>
      </c>
      <c r="Q7856" s="98">
        <f t="shared" si="981"/>
        <v>0</v>
      </c>
      <c r="R7856" s="98">
        <f t="shared" si="982"/>
        <v>0</v>
      </c>
      <c r="S7856" s="105">
        <f t="shared" si="983"/>
        <v>0</v>
      </c>
      <c r="T7856" s="8" t="str">
        <f>IF(I7856=0,"",(INDEX('AWR Data'!A$1:E$8823,MATCH(A7856,'AWR Data'!A$1:A$8823,0),4)))</f>
        <v/>
      </c>
    </row>
    <row r="7857" spans="1:20" ht="20" customHeight="1">
      <c r="A7857" s="14" t="s">
        <v>15368</v>
      </c>
      <c r="B7857" s="14" t="s">
        <v>418</v>
      </c>
      <c r="C7857" s="14" t="s">
        <v>15369</v>
      </c>
      <c r="E7857" s="74">
        <v>28</v>
      </c>
      <c r="F7857" s="74">
        <v>4130</v>
      </c>
      <c r="G7857" s="74">
        <f t="shared" si="976"/>
        <v>336</v>
      </c>
      <c r="H7857" s="80">
        <f t="shared" si="977"/>
        <v>8.1355932203389825E-2</v>
      </c>
      <c r="I7857" s="74">
        <f>INDEX('AWR Data'!A$1:E$8825,MATCH(A7857,'AWR Data'!A$1:A$8825,0),5)</f>
        <v>0</v>
      </c>
      <c r="J7857" s="74">
        <f t="shared" si="978"/>
        <v>0</v>
      </c>
      <c r="K7857" s="105">
        <f t="shared" si="979"/>
        <v>0</v>
      </c>
      <c r="L7857" s="75">
        <v>0</v>
      </c>
      <c r="M7857" s="75">
        <v>0</v>
      </c>
      <c r="N7857" s="75">
        <v>0</v>
      </c>
      <c r="O7857" s="105">
        <v>0</v>
      </c>
      <c r="P7857" s="98">
        <f t="shared" si="980"/>
        <v>336</v>
      </c>
      <c r="Q7857" s="98">
        <f t="shared" si="981"/>
        <v>0</v>
      </c>
      <c r="R7857" s="98">
        <f t="shared" si="982"/>
        <v>0</v>
      </c>
      <c r="S7857" s="105">
        <f t="shared" si="983"/>
        <v>0</v>
      </c>
      <c r="T7857" s="8" t="str">
        <f>IF(I7857=0,"",(INDEX('AWR Data'!A$1:E$8823,MATCH(A7857,'AWR Data'!A$1:A$8823,0),4)))</f>
        <v/>
      </c>
    </row>
    <row r="7858" spans="1:20" ht="20" customHeight="1">
      <c r="A7858" s="14" t="s">
        <v>15370</v>
      </c>
      <c r="B7858" s="14" t="s">
        <v>1570</v>
      </c>
      <c r="C7858" s="14" t="s">
        <v>15371</v>
      </c>
      <c r="E7858" s="74">
        <v>320</v>
      </c>
      <c r="F7858" s="74">
        <v>55200</v>
      </c>
      <c r="G7858" s="74">
        <f t="shared" si="976"/>
        <v>3840</v>
      </c>
      <c r="H7858" s="80">
        <f t="shared" si="977"/>
        <v>6.9565217391304349E-2</v>
      </c>
      <c r="I7858" s="74">
        <f>INDEX('AWR Data'!A$1:E$8825,MATCH(A7858,'AWR Data'!A$1:A$8825,0),5)</f>
        <v>0</v>
      </c>
      <c r="J7858" s="74">
        <f t="shared" si="978"/>
        <v>0</v>
      </c>
      <c r="K7858" s="105">
        <f t="shared" si="979"/>
        <v>0</v>
      </c>
      <c r="L7858" s="75">
        <v>0</v>
      </c>
      <c r="M7858" s="75">
        <v>0</v>
      </c>
      <c r="N7858" s="75">
        <v>0</v>
      </c>
      <c r="O7858" s="105">
        <v>0</v>
      </c>
      <c r="P7858" s="98">
        <f t="shared" si="980"/>
        <v>3840</v>
      </c>
      <c r="Q7858" s="98">
        <f t="shared" si="981"/>
        <v>0</v>
      </c>
      <c r="R7858" s="98">
        <f t="shared" si="982"/>
        <v>0</v>
      </c>
      <c r="S7858" s="105">
        <f t="shared" si="983"/>
        <v>0</v>
      </c>
      <c r="T7858" s="8" t="str">
        <f>IF(I7858=0,"",(INDEX('AWR Data'!A$1:E$8823,MATCH(A7858,'AWR Data'!A$1:A$8823,0),4)))</f>
        <v/>
      </c>
    </row>
    <row r="7859" spans="1:20" ht="20" customHeight="1">
      <c r="A7859" s="14" t="s">
        <v>15374</v>
      </c>
      <c r="B7859" s="14" t="s">
        <v>1570</v>
      </c>
      <c r="C7859" s="14" t="s">
        <v>15375</v>
      </c>
      <c r="E7859" s="74">
        <v>260</v>
      </c>
      <c r="F7859" s="74">
        <v>56100</v>
      </c>
      <c r="G7859" s="74">
        <f t="shared" si="976"/>
        <v>3120</v>
      </c>
      <c r="H7859" s="80">
        <f t="shared" si="977"/>
        <v>5.5614973262032089E-2</v>
      </c>
      <c r="I7859" s="74">
        <f>INDEX('AWR Data'!A$1:E$8825,MATCH(A7859,'AWR Data'!A$1:A$8825,0),5)</f>
        <v>0</v>
      </c>
      <c r="J7859" s="74">
        <f t="shared" si="978"/>
        <v>0</v>
      </c>
      <c r="K7859" s="105">
        <f t="shared" si="979"/>
        <v>0</v>
      </c>
      <c r="L7859" s="75">
        <v>0</v>
      </c>
      <c r="M7859" s="75">
        <v>0</v>
      </c>
      <c r="N7859" s="75">
        <v>0</v>
      </c>
      <c r="O7859" s="105">
        <v>0</v>
      </c>
      <c r="P7859" s="98">
        <f t="shared" si="980"/>
        <v>3120</v>
      </c>
      <c r="Q7859" s="98">
        <f t="shared" si="981"/>
        <v>0</v>
      </c>
      <c r="R7859" s="98">
        <f t="shared" si="982"/>
        <v>0</v>
      </c>
      <c r="S7859" s="105">
        <f t="shared" si="983"/>
        <v>0</v>
      </c>
      <c r="T7859" s="8" t="str">
        <f>IF(I7859=0,"",(INDEX('AWR Data'!A$1:E$8823,MATCH(A7859,'AWR Data'!A$1:A$8823,0),4)))</f>
        <v/>
      </c>
    </row>
    <row r="7860" spans="1:20" ht="20" customHeight="1">
      <c r="A7860" s="14" t="s">
        <v>15376</v>
      </c>
      <c r="B7860" s="14" t="s">
        <v>996</v>
      </c>
      <c r="C7860" s="14" t="s">
        <v>15377</v>
      </c>
      <c r="E7860" s="74">
        <v>390</v>
      </c>
      <c r="F7860" s="74">
        <v>60400</v>
      </c>
      <c r="G7860" s="74">
        <f t="shared" si="976"/>
        <v>4680</v>
      </c>
      <c r="H7860" s="80">
        <f t="shared" si="977"/>
        <v>7.7483443708609268E-2</v>
      </c>
      <c r="I7860" s="74">
        <f>INDEX('AWR Data'!A$1:E$8825,MATCH(A7860,'AWR Data'!A$1:A$8825,0),5)</f>
        <v>0</v>
      </c>
      <c r="J7860" s="74">
        <f t="shared" si="978"/>
        <v>0</v>
      </c>
      <c r="K7860" s="105">
        <f t="shared" si="979"/>
        <v>0</v>
      </c>
      <c r="L7860" s="75">
        <v>0</v>
      </c>
      <c r="M7860" s="75">
        <v>0</v>
      </c>
      <c r="N7860" s="75">
        <v>0</v>
      </c>
      <c r="O7860" s="105">
        <v>0</v>
      </c>
      <c r="P7860" s="98">
        <f t="shared" si="980"/>
        <v>4680</v>
      </c>
      <c r="Q7860" s="98">
        <f t="shared" si="981"/>
        <v>0</v>
      </c>
      <c r="R7860" s="98">
        <f t="shared" si="982"/>
        <v>0</v>
      </c>
      <c r="S7860" s="105">
        <f t="shared" si="983"/>
        <v>0</v>
      </c>
      <c r="T7860" s="8" t="str">
        <f>IF(I7860=0,"",(INDEX('AWR Data'!A$1:E$8823,MATCH(A7860,'AWR Data'!A$1:A$8823,0),4)))</f>
        <v/>
      </c>
    </row>
    <row r="7861" spans="1:20" ht="20" customHeight="1">
      <c r="A7861" s="14" t="s">
        <v>15378</v>
      </c>
      <c r="B7861" s="14" t="s">
        <v>996</v>
      </c>
      <c r="C7861" s="14" t="s">
        <v>15379</v>
      </c>
      <c r="E7861" s="74">
        <v>58</v>
      </c>
      <c r="F7861" s="74">
        <v>15100</v>
      </c>
      <c r="G7861" s="74">
        <f t="shared" si="976"/>
        <v>696</v>
      </c>
      <c r="H7861" s="80">
        <f t="shared" si="977"/>
        <v>4.6092715231788081E-2</v>
      </c>
      <c r="I7861" s="74">
        <f>INDEX('AWR Data'!A$1:E$8825,MATCH(A7861,'AWR Data'!A$1:A$8825,0),5)</f>
        <v>0</v>
      </c>
      <c r="J7861" s="74">
        <f t="shared" si="978"/>
        <v>0</v>
      </c>
      <c r="K7861" s="105">
        <f t="shared" si="979"/>
        <v>0</v>
      </c>
      <c r="L7861" s="75">
        <v>0</v>
      </c>
      <c r="M7861" s="75">
        <v>0</v>
      </c>
      <c r="N7861" s="75">
        <v>0</v>
      </c>
      <c r="O7861" s="105">
        <v>0</v>
      </c>
      <c r="P7861" s="98">
        <f t="shared" si="980"/>
        <v>696</v>
      </c>
      <c r="Q7861" s="98">
        <f t="shared" si="981"/>
        <v>0</v>
      </c>
      <c r="R7861" s="98">
        <f t="shared" si="982"/>
        <v>0</v>
      </c>
      <c r="S7861" s="105">
        <f t="shared" si="983"/>
        <v>0</v>
      </c>
      <c r="T7861" s="8" t="str">
        <f>IF(I7861=0,"",(INDEX('AWR Data'!A$1:E$8823,MATCH(A7861,'AWR Data'!A$1:A$8823,0),4)))</f>
        <v/>
      </c>
    </row>
    <row r="7862" spans="1:20" ht="20" customHeight="1">
      <c r="A7862" s="14" t="s">
        <v>15380</v>
      </c>
      <c r="B7862" s="14" t="s">
        <v>996</v>
      </c>
      <c r="C7862" s="14" t="s">
        <v>15381</v>
      </c>
      <c r="E7862" s="74">
        <v>36</v>
      </c>
      <c r="F7862" s="74">
        <v>21100</v>
      </c>
      <c r="G7862" s="74">
        <f t="shared" si="976"/>
        <v>432</v>
      </c>
      <c r="H7862" s="80">
        <f t="shared" si="977"/>
        <v>2.0473933649289098E-2</v>
      </c>
      <c r="I7862" s="74">
        <f>INDEX('AWR Data'!A$1:E$8825,MATCH(A7862,'AWR Data'!A$1:A$8825,0),5)</f>
        <v>0</v>
      </c>
      <c r="J7862" s="74">
        <f t="shared" si="978"/>
        <v>0</v>
      </c>
      <c r="K7862" s="105">
        <f t="shared" si="979"/>
        <v>0</v>
      </c>
      <c r="L7862" s="75">
        <v>0</v>
      </c>
      <c r="M7862" s="75">
        <v>0</v>
      </c>
      <c r="N7862" s="75">
        <v>0</v>
      </c>
      <c r="O7862" s="105">
        <v>0</v>
      </c>
      <c r="P7862" s="98">
        <f t="shared" si="980"/>
        <v>432</v>
      </c>
      <c r="Q7862" s="98">
        <f t="shared" si="981"/>
        <v>0</v>
      </c>
      <c r="R7862" s="98">
        <f t="shared" si="982"/>
        <v>0</v>
      </c>
      <c r="S7862" s="105">
        <f t="shared" si="983"/>
        <v>0</v>
      </c>
      <c r="T7862" s="8" t="str">
        <f>IF(I7862=0,"",(INDEX('AWR Data'!A$1:E$8823,MATCH(A7862,'AWR Data'!A$1:A$8823,0),4)))</f>
        <v/>
      </c>
    </row>
    <row r="7863" spans="1:20" ht="20" customHeight="1">
      <c r="A7863" s="14" t="s">
        <v>15176</v>
      </c>
      <c r="B7863" s="14" t="s">
        <v>996</v>
      </c>
      <c r="C7863" s="14" t="s">
        <v>15177</v>
      </c>
      <c r="E7863" s="74">
        <v>28</v>
      </c>
      <c r="F7863" s="74">
        <v>9650</v>
      </c>
      <c r="G7863" s="74">
        <f t="shared" si="976"/>
        <v>336</v>
      </c>
      <c r="H7863" s="80">
        <f t="shared" si="977"/>
        <v>3.4818652849740936E-2</v>
      </c>
      <c r="I7863" s="74">
        <f>INDEX('AWR Data'!A$1:E$8825,MATCH(A7863,'AWR Data'!A$1:A$8825,0),5)</f>
        <v>0</v>
      </c>
      <c r="J7863" s="74">
        <f t="shared" si="978"/>
        <v>0</v>
      </c>
      <c r="K7863" s="105">
        <f t="shared" si="979"/>
        <v>0</v>
      </c>
      <c r="L7863" s="75">
        <v>0</v>
      </c>
      <c r="M7863" s="75">
        <v>0</v>
      </c>
      <c r="N7863" s="75">
        <v>0</v>
      </c>
      <c r="O7863" s="105">
        <v>0</v>
      </c>
      <c r="P7863" s="98">
        <f t="shared" si="980"/>
        <v>336</v>
      </c>
      <c r="Q7863" s="98">
        <f t="shared" si="981"/>
        <v>0</v>
      </c>
      <c r="R7863" s="98">
        <f t="shared" si="982"/>
        <v>0</v>
      </c>
      <c r="S7863" s="105">
        <f t="shared" si="983"/>
        <v>0</v>
      </c>
      <c r="T7863" s="8" t="str">
        <f>IF(I7863=0,"",(INDEX('AWR Data'!A$1:E$8823,MATCH(A7863,'AWR Data'!A$1:A$8823,0),4)))</f>
        <v/>
      </c>
    </row>
    <row r="7864" spans="1:20" ht="20" customHeight="1">
      <c r="A7864" s="14" t="s">
        <v>15178</v>
      </c>
      <c r="B7864" s="14" t="s">
        <v>2119</v>
      </c>
      <c r="C7864" s="14" t="s">
        <v>15179</v>
      </c>
      <c r="E7864" s="74">
        <v>22</v>
      </c>
      <c r="F7864" s="74">
        <v>2570</v>
      </c>
      <c r="G7864" s="74">
        <f t="shared" si="976"/>
        <v>264</v>
      </c>
      <c r="H7864" s="80">
        <f t="shared" si="977"/>
        <v>0.10272373540856031</v>
      </c>
      <c r="I7864" s="74">
        <f>INDEX('AWR Data'!A$1:E$8825,MATCH(A7864,'AWR Data'!A$1:A$8825,0),5)</f>
        <v>0</v>
      </c>
      <c r="J7864" s="74">
        <f t="shared" si="978"/>
        <v>0</v>
      </c>
      <c r="K7864" s="105">
        <f t="shared" si="979"/>
        <v>0</v>
      </c>
      <c r="L7864" s="75">
        <v>0</v>
      </c>
      <c r="M7864" s="75">
        <v>0</v>
      </c>
      <c r="N7864" s="75">
        <v>0</v>
      </c>
      <c r="O7864" s="105">
        <v>0</v>
      </c>
      <c r="P7864" s="98">
        <f t="shared" si="980"/>
        <v>264</v>
      </c>
      <c r="Q7864" s="98">
        <f t="shared" si="981"/>
        <v>0</v>
      </c>
      <c r="R7864" s="98">
        <f t="shared" si="982"/>
        <v>0</v>
      </c>
      <c r="S7864" s="105">
        <f t="shared" si="983"/>
        <v>0</v>
      </c>
      <c r="T7864" s="8" t="str">
        <f>IF(I7864=0,"",(INDEX('AWR Data'!A$1:E$8823,MATCH(A7864,'AWR Data'!A$1:A$8823,0),4)))</f>
        <v/>
      </c>
    </row>
    <row r="7865" spans="1:20" ht="20" customHeight="1">
      <c r="A7865" s="14" t="s">
        <v>15182</v>
      </c>
      <c r="B7865" s="14" t="s">
        <v>1570</v>
      </c>
      <c r="C7865" s="14" t="s">
        <v>15183</v>
      </c>
      <c r="E7865" s="74">
        <v>22</v>
      </c>
      <c r="F7865" s="74">
        <v>423</v>
      </c>
      <c r="G7865" s="74">
        <f t="shared" si="976"/>
        <v>264</v>
      </c>
      <c r="H7865" s="80">
        <f t="shared" si="977"/>
        <v>0.62411347517730498</v>
      </c>
      <c r="I7865" s="74">
        <f>INDEX('AWR Data'!A$1:E$8825,MATCH(A7865,'AWR Data'!A$1:A$8825,0),5)</f>
        <v>0</v>
      </c>
      <c r="J7865" s="74">
        <f t="shared" si="978"/>
        <v>0</v>
      </c>
      <c r="K7865" s="105">
        <f t="shared" si="979"/>
        <v>0</v>
      </c>
      <c r="L7865" s="75">
        <v>0</v>
      </c>
      <c r="M7865" s="75">
        <v>0</v>
      </c>
      <c r="N7865" s="75">
        <v>0</v>
      </c>
      <c r="O7865" s="105">
        <v>0</v>
      </c>
      <c r="P7865" s="98">
        <f t="shared" si="980"/>
        <v>264</v>
      </c>
      <c r="Q7865" s="98">
        <f t="shared" si="981"/>
        <v>0</v>
      </c>
      <c r="R7865" s="98">
        <f t="shared" si="982"/>
        <v>0</v>
      </c>
      <c r="S7865" s="105">
        <f t="shared" si="983"/>
        <v>0</v>
      </c>
      <c r="T7865" s="8" t="str">
        <f>IF(I7865=0,"",(INDEX('AWR Data'!A$1:E$8823,MATCH(A7865,'AWR Data'!A$1:A$8823,0),4)))</f>
        <v/>
      </c>
    </row>
    <row r="7866" spans="1:20" ht="20" customHeight="1">
      <c r="A7866" s="14" t="s">
        <v>15184</v>
      </c>
      <c r="B7866" s="14" t="s">
        <v>2947</v>
      </c>
      <c r="C7866" s="14" t="s">
        <v>15185</v>
      </c>
      <c r="E7866" s="74">
        <v>110</v>
      </c>
      <c r="F7866" s="74">
        <v>2610</v>
      </c>
      <c r="G7866" s="74">
        <f t="shared" si="976"/>
        <v>1320</v>
      </c>
      <c r="H7866" s="80">
        <f t="shared" si="977"/>
        <v>0.50574712643678166</v>
      </c>
      <c r="I7866" s="74">
        <f>INDEX('AWR Data'!A$1:E$8825,MATCH(A7866,'AWR Data'!A$1:A$8825,0),5)</f>
        <v>0</v>
      </c>
      <c r="J7866" s="74">
        <f t="shared" si="978"/>
        <v>0</v>
      </c>
      <c r="K7866" s="105">
        <f t="shared" si="979"/>
        <v>0</v>
      </c>
      <c r="L7866" s="75">
        <v>0</v>
      </c>
      <c r="M7866" s="75">
        <v>0</v>
      </c>
      <c r="N7866" s="75">
        <v>0</v>
      </c>
      <c r="O7866" s="105">
        <v>0</v>
      </c>
      <c r="P7866" s="98">
        <f t="shared" si="980"/>
        <v>1320</v>
      </c>
      <c r="Q7866" s="98">
        <f t="shared" si="981"/>
        <v>0</v>
      </c>
      <c r="R7866" s="98">
        <f t="shared" si="982"/>
        <v>0</v>
      </c>
      <c r="S7866" s="105">
        <f t="shared" si="983"/>
        <v>0</v>
      </c>
      <c r="T7866" s="8" t="str">
        <f>IF(I7866=0,"",(INDEX('AWR Data'!A$1:E$8823,MATCH(A7866,'AWR Data'!A$1:A$8823,0),4)))</f>
        <v/>
      </c>
    </row>
    <row r="7867" spans="1:20" ht="20" customHeight="1">
      <c r="A7867" s="14" t="s">
        <v>15186</v>
      </c>
      <c r="B7867" s="14" t="s">
        <v>501</v>
      </c>
      <c r="C7867" s="14" t="s">
        <v>15187</v>
      </c>
      <c r="E7867" s="74">
        <v>46</v>
      </c>
      <c r="F7867" s="74">
        <v>5210</v>
      </c>
      <c r="G7867" s="74">
        <f t="shared" si="976"/>
        <v>552</v>
      </c>
      <c r="H7867" s="80">
        <f t="shared" si="977"/>
        <v>0.10595009596928982</v>
      </c>
      <c r="I7867" s="74">
        <f>INDEX('AWR Data'!A$1:E$8825,MATCH(A7867,'AWR Data'!A$1:A$8825,0),5)</f>
        <v>0</v>
      </c>
      <c r="J7867" s="74">
        <f t="shared" si="978"/>
        <v>0</v>
      </c>
      <c r="K7867" s="105">
        <f t="shared" si="979"/>
        <v>0</v>
      </c>
      <c r="L7867" s="75">
        <v>0</v>
      </c>
      <c r="M7867" s="75">
        <v>0</v>
      </c>
      <c r="N7867" s="75">
        <v>0</v>
      </c>
      <c r="O7867" s="105">
        <v>0</v>
      </c>
      <c r="P7867" s="98">
        <f t="shared" si="980"/>
        <v>552</v>
      </c>
      <c r="Q7867" s="98">
        <f t="shared" si="981"/>
        <v>0</v>
      </c>
      <c r="R7867" s="98">
        <f t="shared" si="982"/>
        <v>0</v>
      </c>
      <c r="S7867" s="105">
        <f t="shared" si="983"/>
        <v>0</v>
      </c>
      <c r="T7867" s="8" t="str">
        <f>IF(I7867=0,"",(INDEX('AWR Data'!A$1:E$8823,MATCH(A7867,'AWR Data'!A$1:A$8823,0),4)))</f>
        <v/>
      </c>
    </row>
    <row r="7868" spans="1:20" ht="20" customHeight="1">
      <c r="A7868" s="14" t="s">
        <v>15188</v>
      </c>
      <c r="B7868" s="14" t="s">
        <v>279</v>
      </c>
      <c r="C7868" s="14" t="s">
        <v>15189</v>
      </c>
      <c r="E7868" s="74">
        <v>58</v>
      </c>
      <c r="F7868" s="74">
        <v>4780</v>
      </c>
      <c r="G7868" s="74">
        <f t="shared" si="976"/>
        <v>696</v>
      </c>
      <c r="H7868" s="80">
        <f t="shared" si="977"/>
        <v>0.14560669456066946</v>
      </c>
      <c r="I7868" s="74">
        <f>INDEX('AWR Data'!A$1:E$8825,MATCH(A7868,'AWR Data'!A$1:A$8825,0),5)</f>
        <v>0</v>
      </c>
      <c r="J7868" s="74">
        <f t="shared" si="978"/>
        <v>0</v>
      </c>
      <c r="K7868" s="105">
        <f t="shared" si="979"/>
        <v>0</v>
      </c>
      <c r="L7868" s="75">
        <v>0</v>
      </c>
      <c r="M7868" s="75">
        <v>0</v>
      </c>
      <c r="N7868" s="75">
        <v>0</v>
      </c>
      <c r="O7868" s="105">
        <v>0</v>
      </c>
      <c r="P7868" s="98">
        <f t="shared" si="980"/>
        <v>696</v>
      </c>
      <c r="Q7868" s="98">
        <f t="shared" si="981"/>
        <v>0</v>
      </c>
      <c r="R7868" s="98">
        <f t="shared" si="982"/>
        <v>0</v>
      </c>
      <c r="S7868" s="105">
        <f t="shared" si="983"/>
        <v>0</v>
      </c>
      <c r="T7868" s="8" t="str">
        <f>IF(I7868=0,"",(INDEX('AWR Data'!A$1:E$8823,MATCH(A7868,'AWR Data'!A$1:A$8823,0),4)))</f>
        <v/>
      </c>
    </row>
    <row r="7869" spans="1:20" ht="20" customHeight="1">
      <c r="A7869" s="14" t="s">
        <v>15192</v>
      </c>
      <c r="B7869" s="14" t="s">
        <v>510</v>
      </c>
      <c r="C7869" s="14" t="s">
        <v>15397</v>
      </c>
      <c r="E7869" s="74">
        <v>36</v>
      </c>
      <c r="F7869" s="74">
        <v>9200</v>
      </c>
      <c r="G7869" s="74">
        <f t="shared" si="976"/>
        <v>432</v>
      </c>
      <c r="H7869" s="80">
        <f t="shared" si="977"/>
        <v>4.6956521739130432E-2</v>
      </c>
      <c r="I7869" s="74">
        <f>INDEX('AWR Data'!A$1:E$8825,MATCH(A7869,'AWR Data'!A$1:A$8825,0),5)</f>
        <v>0</v>
      </c>
      <c r="J7869" s="74">
        <f t="shared" si="978"/>
        <v>0</v>
      </c>
      <c r="K7869" s="105">
        <f t="shared" si="979"/>
        <v>0</v>
      </c>
      <c r="L7869" s="75">
        <v>0</v>
      </c>
      <c r="M7869" s="75">
        <v>0</v>
      </c>
      <c r="N7869" s="75">
        <v>0</v>
      </c>
      <c r="O7869" s="105">
        <v>0</v>
      </c>
      <c r="P7869" s="98">
        <f t="shared" si="980"/>
        <v>432</v>
      </c>
      <c r="Q7869" s="98">
        <f t="shared" si="981"/>
        <v>0</v>
      </c>
      <c r="R7869" s="98">
        <f t="shared" si="982"/>
        <v>0</v>
      </c>
      <c r="S7869" s="105">
        <f t="shared" si="983"/>
        <v>0</v>
      </c>
      <c r="T7869" s="8" t="str">
        <f>IF(I7869=0,"",(INDEX('AWR Data'!A$1:E$8823,MATCH(A7869,'AWR Data'!A$1:A$8823,0),4)))</f>
        <v/>
      </c>
    </row>
    <row r="7870" spans="1:20" ht="20" customHeight="1">
      <c r="A7870" s="14" t="s">
        <v>15398</v>
      </c>
      <c r="B7870" s="14" t="s">
        <v>516</v>
      </c>
      <c r="C7870" s="14" t="s">
        <v>15399</v>
      </c>
      <c r="E7870" s="74">
        <v>480</v>
      </c>
      <c r="F7870" s="74">
        <v>21100</v>
      </c>
      <c r="G7870" s="74">
        <f t="shared" si="976"/>
        <v>5760</v>
      </c>
      <c r="H7870" s="80">
        <f t="shared" si="977"/>
        <v>0.27298578199052131</v>
      </c>
      <c r="I7870" s="74">
        <f>INDEX('AWR Data'!A$1:E$8825,MATCH(A7870,'AWR Data'!A$1:A$8825,0),5)</f>
        <v>0</v>
      </c>
      <c r="J7870" s="74">
        <f t="shared" si="978"/>
        <v>0</v>
      </c>
      <c r="K7870" s="105">
        <f t="shared" si="979"/>
        <v>0</v>
      </c>
      <c r="L7870" s="75">
        <v>0</v>
      </c>
      <c r="M7870" s="75">
        <v>0</v>
      </c>
      <c r="N7870" s="75">
        <v>0</v>
      </c>
      <c r="O7870" s="105">
        <v>0</v>
      </c>
      <c r="P7870" s="98">
        <f t="shared" si="980"/>
        <v>5760</v>
      </c>
      <c r="Q7870" s="98">
        <f t="shared" si="981"/>
        <v>0</v>
      </c>
      <c r="R7870" s="98">
        <f t="shared" si="982"/>
        <v>0</v>
      </c>
      <c r="S7870" s="105">
        <f t="shared" si="983"/>
        <v>0</v>
      </c>
      <c r="T7870" s="8" t="str">
        <f>IF(I7870=0,"",(INDEX('AWR Data'!A$1:E$8823,MATCH(A7870,'AWR Data'!A$1:A$8823,0),4)))</f>
        <v/>
      </c>
    </row>
    <row r="7871" spans="1:20" ht="20" customHeight="1">
      <c r="A7871" s="14" t="s">
        <v>15400</v>
      </c>
      <c r="B7871" s="14" t="s">
        <v>516</v>
      </c>
      <c r="C7871" s="14" t="s">
        <v>15401</v>
      </c>
      <c r="E7871" s="74">
        <v>46</v>
      </c>
      <c r="F7871" s="74">
        <v>17100</v>
      </c>
      <c r="G7871" s="74">
        <f t="shared" si="976"/>
        <v>552</v>
      </c>
      <c r="H7871" s="80">
        <f t="shared" si="977"/>
        <v>3.2280701754385965E-2</v>
      </c>
      <c r="I7871" s="74">
        <f>INDEX('AWR Data'!A$1:E$8825,MATCH(A7871,'AWR Data'!A$1:A$8825,0),5)</f>
        <v>0</v>
      </c>
      <c r="J7871" s="74">
        <f t="shared" si="978"/>
        <v>0</v>
      </c>
      <c r="K7871" s="105">
        <f t="shared" si="979"/>
        <v>0</v>
      </c>
      <c r="L7871" s="75">
        <v>0</v>
      </c>
      <c r="M7871" s="75">
        <v>0</v>
      </c>
      <c r="N7871" s="75">
        <v>0</v>
      </c>
      <c r="O7871" s="105">
        <v>0</v>
      </c>
      <c r="P7871" s="98">
        <f t="shared" si="980"/>
        <v>552</v>
      </c>
      <c r="Q7871" s="98">
        <f t="shared" si="981"/>
        <v>0</v>
      </c>
      <c r="R7871" s="98">
        <f t="shared" si="982"/>
        <v>0</v>
      </c>
      <c r="S7871" s="105">
        <f t="shared" si="983"/>
        <v>0</v>
      </c>
      <c r="T7871" s="8" t="str">
        <f>IF(I7871=0,"",(INDEX('AWR Data'!A$1:E$8823,MATCH(A7871,'AWR Data'!A$1:A$8823,0),4)))</f>
        <v/>
      </c>
    </row>
    <row r="7872" spans="1:20" ht="20" customHeight="1">
      <c r="A7872" s="14" t="s">
        <v>15402</v>
      </c>
      <c r="B7872" s="14" t="s">
        <v>510</v>
      </c>
      <c r="C7872" s="14" t="s">
        <v>15403</v>
      </c>
      <c r="E7872" s="74">
        <v>46</v>
      </c>
      <c r="F7872" s="74">
        <v>15000</v>
      </c>
      <c r="G7872" s="74">
        <f t="shared" si="976"/>
        <v>552</v>
      </c>
      <c r="H7872" s="80">
        <f t="shared" si="977"/>
        <v>3.6799999999999999E-2</v>
      </c>
      <c r="I7872" s="74">
        <f>INDEX('AWR Data'!A$1:E$8825,MATCH(A7872,'AWR Data'!A$1:A$8825,0),5)</f>
        <v>0</v>
      </c>
      <c r="J7872" s="74">
        <f t="shared" si="978"/>
        <v>0</v>
      </c>
      <c r="K7872" s="105">
        <f t="shared" si="979"/>
        <v>0</v>
      </c>
      <c r="L7872" s="75">
        <v>0</v>
      </c>
      <c r="M7872" s="75">
        <v>0</v>
      </c>
      <c r="N7872" s="75">
        <v>0</v>
      </c>
      <c r="O7872" s="105">
        <v>0</v>
      </c>
      <c r="P7872" s="98">
        <f t="shared" si="980"/>
        <v>552</v>
      </c>
      <c r="Q7872" s="98">
        <f t="shared" si="981"/>
        <v>0</v>
      </c>
      <c r="R7872" s="98">
        <f t="shared" si="982"/>
        <v>0</v>
      </c>
      <c r="S7872" s="105">
        <f t="shared" si="983"/>
        <v>0</v>
      </c>
      <c r="T7872" s="8" t="str">
        <f>IF(I7872=0,"",(INDEX('AWR Data'!A$1:E$8823,MATCH(A7872,'AWR Data'!A$1:A$8823,0),4)))</f>
        <v/>
      </c>
    </row>
    <row r="7873" spans="1:20" ht="20" customHeight="1">
      <c r="A7873" s="14" t="s">
        <v>15404</v>
      </c>
      <c r="B7873" s="14" t="s">
        <v>498</v>
      </c>
      <c r="C7873" s="14" t="s">
        <v>15199</v>
      </c>
      <c r="E7873" s="74">
        <v>73</v>
      </c>
      <c r="F7873" s="74">
        <v>38000</v>
      </c>
      <c r="G7873" s="74">
        <f t="shared" si="976"/>
        <v>876</v>
      </c>
      <c r="H7873" s="80">
        <f t="shared" si="977"/>
        <v>2.305263157894737E-2</v>
      </c>
      <c r="I7873" s="74">
        <f>INDEX('AWR Data'!A$1:E$8825,MATCH(A7873,'AWR Data'!A$1:A$8825,0),5)</f>
        <v>0</v>
      </c>
      <c r="J7873" s="74">
        <f t="shared" si="978"/>
        <v>0</v>
      </c>
      <c r="K7873" s="105">
        <f t="shared" si="979"/>
        <v>0</v>
      </c>
      <c r="L7873" s="75">
        <v>0</v>
      </c>
      <c r="M7873" s="75">
        <v>0</v>
      </c>
      <c r="N7873" s="75">
        <v>0</v>
      </c>
      <c r="O7873" s="105">
        <v>0</v>
      </c>
      <c r="P7873" s="98">
        <f t="shared" si="980"/>
        <v>876</v>
      </c>
      <c r="Q7873" s="98">
        <f t="shared" si="981"/>
        <v>0</v>
      </c>
      <c r="R7873" s="98">
        <f t="shared" si="982"/>
        <v>0</v>
      </c>
      <c r="S7873" s="105">
        <f t="shared" si="983"/>
        <v>0</v>
      </c>
      <c r="T7873" s="8" t="str">
        <f>IF(I7873=0,"",(INDEX('AWR Data'!A$1:E$8823,MATCH(A7873,'AWR Data'!A$1:A$8823,0),4)))</f>
        <v/>
      </c>
    </row>
    <row r="7874" spans="1:20" ht="20" customHeight="1">
      <c r="A7874" s="14" t="s">
        <v>15406</v>
      </c>
      <c r="B7874" s="14" t="s">
        <v>501</v>
      </c>
      <c r="C7874" s="14" t="s">
        <v>15407</v>
      </c>
      <c r="E7874" s="74">
        <v>58</v>
      </c>
      <c r="F7874" s="74">
        <v>241</v>
      </c>
      <c r="G7874" s="74">
        <f t="shared" si="976"/>
        <v>696</v>
      </c>
      <c r="H7874" s="80">
        <f t="shared" si="977"/>
        <v>2.8879668049792531</v>
      </c>
      <c r="I7874" s="74">
        <f>INDEX('AWR Data'!A$1:E$8825,MATCH(A7874,'AWR Data'!A$1:A$8825,0),5)</f>
        <v>0</v>
      </c>
      <c r="J7874" s="74">
        <f t="shared" si="978"/>
        <v>0</v>
      </c>
      <c r="K7874" s="105">
        <f t="shared" si="979"/>
        <v>0</v>
      </c>
      <c r="L7874" s="75">
        <v>0</v>
      </c>
      <c r="M7874" s="75">
        <v>0</v>
      </c>
      <c r="N7874" s="75">
        <v>0</v>
      </c>
      <c r="O7874" s="105">
        <v>0</v>
      </c>
      <c r="P7874" s="98">
        <f t="shared" si="980"/>
        <v>696</v>
      </c>
      <c r="Q7874" s="98">
        <f t="shared" si="981"/>
        <v>0</v>
      </c>
      <c r="R7874" s="98">
        <f t="shared" si="982"/>
        <v>0</v>
      </c>
      <c r="S7874" s="105">
        <f t="shared" si="983"/>
        <v>0</v>
      </c>
      <c r="T7874" s="8" t="str">
        <f>IF(I7874=0,"",(INDEX('AWR Data'!A$1:E$8823,MATCH(A7874,'AWR Data'!A$1:A$8823,0),4)))</f>
        <v/>
      </c>
    </row>
    <row r="7875" spans="1:20" ht="20" customHeight="1">
      <c r="A7875" s="14" t="s">
        <v>15408</v>
      </c>
      <c r="B7875" s="14" t="s">
        <v>501</v>
      </c>
      <c r="C7875" s="14" t="s">
        <v>15409</v>
      </c>
      <c r="E7875" s="74">
        <v>480</v>
      </c>
      <c r="F7875" s="74">
        <v>8240</v>
      </c>
      <c r="G7875" s="74">
        <f t="shared" si="976"/>
        <v>5760</v>
      </c>
      <c r="H7875" s="80">
        <f t="shared" si="977"/>
        <v>0.69902912621359226</v>
      </c>
      <c r="I7875" s="74">
        <f>INDEX('AWR Data'!A$1:E$8825,MATCH(A7875,'AWR Data'!A$1:A$8825,0),5)</f>
        <v>0</v>
      </c>
      <c r="J7875" s="74">
        <f t="shared" si="978"/>
        <v>0</v>
      </c>
      <c r="K7875" s="105">
        <f t="shared" si="979"/>
        <v>0</v>
      </c>
      <c r="L7875" s="75">
        <v>0</v>
      </c>
      <c r="M7875" s="75">
        <v>0</v>
      </c>
      <c r="N7875" s="75">
        <v>0</v>
      </c>
      <c r="O7875" s="105">
        <v>0</v>
      </c>
      <c r="P7875" s="98">
        <f t="shared" si="980"/>
        <v>5760</v>
      </c>
      <c r="Q7875" s="98">
        <f t="shared" si="981"/>
        <v>0</v>
      </c>
      <c r="R7875" s="98">
        <f t="shared" si="982"/>
        <v>0</v>
      </c>
      <c r="S7875" s="105">
        <f t="shared" si="983"/>
        <v>0</v>
      </c>
      <c r="T7875" s="8" t="str">
        <f>IF(I7875=0,"",(INDEX('AWR Data'!A$1:E$8823,MATCH(A7875,'AWR Data'!A$1:A$8823,0),4)))</f>
        <v/>
      </c>
    </row>
    <row r="7876" spans="1:20" ht="20" customHeight="1">
      <c r="A7876" s="14" t="s">
        <v>15410</v>
      </c>
      <c r="B7876" s="14" t="s">
        <v>1795</v>
      </c>
      <c r="C7876" s="14" t="s">
        <v>15411</v>
      </c>
      <c r="E7876" s="74">
        <v>22</v>
      </c>
      <c r="F7876" s="74">
        <v>5850</v>
      </c>
      <c r="G7876" s="74">
        <f t="shared" si="976"/>
        <v>264</v>
      </c>
      <c r="H7876" s="80">
        <f t="shared" si="977"/>
        <v>4.5128205128205132E-2</v>
      </c>
      <c r="I7876" s="74">
        <f>INDEX('AWR Data'!A$1:E$8825,MATCH(A7876,'AWR Data'!A$1:A$8825,0),5)</f>
        <v>0</v>
      </c>
      <c r="J7876" s="74">
        <f t="shared" si="978"/>
        <v>0</v>
      </c>
      <c r="K7876" s="105">
        <f t="shared" si="979"/>
        <v>0</v>
      </c>
      <c r="L7876" s="75">
        <v>0</v>
      </c>
      <c r="M7876" s="75">
        <v>0</v>
      </c>
      <c r="N7876" s="75">
        <v>0</v>
      </c>
      <c r="O7876" s="105">
        <v>0</v>
      </c>
      <c r="P7876" s="98">
        <f t="shared" si="980"/>
        <v>264</v>
      </c>
      <c r="Q7876" s="98">
        <f t="shared" si="981"/>
        <v>0</v>
      </c>
      <c r="R7876" s="98">
        <f t="shared" si="982"/>
        <v>0</v>
      </c>
      <c r="S7876" s="105">
        <f t="shared" si="983"/>
        <v>0</v>
      </c>
      <c r="T7876" s="8" t="str">
        <f>IF(I7876=0,"",(INDEX('AWR Data'!A$1:E$8823,MATCH(A7876,'AWR Data'!A$1:A$8823,0),4)))</f>
        <v/>
      </c>
    </row>
    <row r="7877" spans="1:20" ht="20" customHeight="1">
      <c r="A7877" s="14" t="s">
        <v>15412</v>
      </c>
      <c r="B7877" s="14" t="s">
        <v>2185</v>
      </c>
      <c r="C7877" s="14" t="s">
        <v>15413</v>
      </c>
      <c r="E7877" s="74">
        <v>36</v>
      </c>
      <c r="F7877" s="74">
        <v>24800</v>
      </c>
      <c r="G7877" s="74">
        <f t="shared" si="976"/>
        <v>432</v>
      </c>
      <c r="H7877" s="80">
        <f t="shared" si="977"/>
        <v>1.7419354838709676E-2</v>
      </c>
      <c r="I7877" s="74">
        <f>INDEX('AWR Data'!A$1:E$8825,MATCH(A7877,'AWR Data'!A$1:A$8825,0),5)</f>
        <v>0</v>
      </c>
      <c r="J7877" s="74">
        <f t="shared" si="978"/>
        <v>0</v>
      </c>
      <c r="K7877" s="105">
        <f t="shared" si="979"/>
        <v>0</v>
      </c>
      <c r="L7877" s="75">
        <v>0</v>
      </c>
      <c r="M7877" s="75">
        <v>0</v>
      </c>
      <c r="N7877" s="75">
        <v>0</v>
      </c>
      <c r="O7877" s="105">
        <v>0</v>
      </c>
      <c r="P7877" s="98">
        <f t="shared" si="980"/>
        <v>432</v>
      </c>
      <c r="Q7877" s="98">
        <f t="shared" si="981"/>
        <v>0</v>
      </c>
      <c r="R7877" s="98">
        <f t="shared" si="982"/>
        <v>0</v>
      </c>
      <c r="S7877" s="105">
        <f t="shared" si="983"/>
        <v>0</v>
      </c>
      <c r="T7877" s="8" t="str">
        <f>IF(I7877=0,"",(INDEX('AWR Data'!A$1:E$8823,MATCH(A7877,'AWR Data'!A$1:A$8823,0),4)))</f>
        <v/>
      </c>
    </row>
    <row r="7878" spans="1:20" ht="20" customHeight="1">
      <c r="A7878" s="14" t="s">
        <v>15418</v>
      </c>
      <c r="B7878" s="14" t="s">
        <v>513</v>
      </c>
      <c r="C7878" s="14" t="s">
        <v>15419</v>
      </c>
      <c r="E7878" s="74">
        <v>58</v>
      </c>
      <c r="F7878" s="74">
        <v>4040</v>
      </c>
      <c r="G7878" s="74">
        <f t="shared" ref="G7878:G7941" si="984">+E7878*12</f>
        <v>696</v>
      </c>
      <c r="H7878" s="80">
        <f t="shared" ref="H7878:H7941" si="985">IF(G7878&gt;0,(IF(F7878&gt;0,G7878/F7878,1000)),0)</f>
        <v>0.17227722772277226</v>
      </c>
      <c r="I7878" s="74">
        <f>INDEX('AWR Data'!A$1:E$8825,MATCH(A7878,'AWR Data'!A$1:A$8825,0),5)</f>
        <v>0</v>
      </c>
      <c r="J7878" s="74">
        <f t="shared" ref="J7878:J7941" si="986">IF(I7878=0,0,IF(I7878&gt;0,IF(I7878&lt;11,G7878,IF(I7878&lt;21,(G7878*0.32),IF(I7878&lt;31,(G7878*0.07),0)))))</f>
        <v>0</v>
      </c>
      <c r="K7878" s="105">
        <f t="shared" ref="K7878:K7941" si="987">IF(G7878,J7878/G7878,0)</f>
        <v>0</v>
      </c>
      <c r="L7878" s="75">
        <v>0</v>
      </c>
      <c r="M7878" s="75">
        <v>0</v>
      </c>
      <c r="N7878" s="75">
        <v>0</v>
      </c>
      <c r="O7878" s="105">
        <v>0</v>
      </c>
      <c r="P7878" s="98">
        <f t="shared" ref="P7878:P7941" si="988">+G7878-L7878</f>
        <v>696</v>
      </c>
      <c r="Q7878" s="98">
        <f t="shared" ref="Q7878:Q7941" si="989">IF(I7878=0,I7878-M7878,IF(M7878,IF(I7878=0,(M7878-0),M7878-I7878),I7878))</f>
        <v>0</v>
      </c>
      <c r="R7878" s="98">
        <f t="shared" ref="R7878:R7941" si="990">+J7878-N7878</f>
        <v>0</v>
      </c>
      <c r="S7878" s="105">
        <f t="shared" ref="S7878:S7941" si="991">+K7878-O7878</f>
        <v>0</v>
      </c>
      <c r="T7878" s="8" t="str">
        <f>IF(I7878=0,"",(INDEX('AWR Data'!A$1:E$8823,MATCH(A7878,'AWR Data'!A$1:A$8823,0),4)))</f>
        <v/>
      </c>
    </row>
    <row r="7879" spans="1:20" ht="20" customHeight="1">
      <c r="A7879" s="14" t="s">
        <v>15420</v>
      </c>
      <c r="B7879" s="14" t="s">
        <v>17535</v>
      </c>
      <c r="C7879" s="14" t="s">
        <v>15421</v>
      </c>
      <c r="E7879" s="74">
        <v>28</v>
      </c>
      <c r="F7879" s="74">
        <v>131000</v>
      </c>
      <c r="G7879" s="74">
        <f t="shared" si="984"/>
        <v>336</v>
      </c>
      <c r="H7879" s="80">
        <f t="shared" si="985"/>
        <v>2.5648854961832063E-3</v>
      </c>
      <c r="I7879" s="74">
        <f>INDEX('AWR Data'!A$1:E$8825,MATCH(A7879,'AWR Data'!A$1:A$8825,0),5)</f>
        <v>0</v>
      </c>
      <c r="J7879" s="74">
        <f t="shared" si="986"/>
        <v>0</v>
      </c>
      <c r="K7879" s="105">
        <f t="shared" si="987"/>
        <v>0</v>
      </c>
      <c r="L7879" s="75">
        <v>0</v>
      </c>
      <c r="M7879" s="75">
        <v>0</v>
      </c>
      <c r="N7879" s="75">
        <v>0</v>
      </c>
      <c r="O7879" s="105">
        <v>0</v>
      </c>
      <c r="P7879" s="98">
        <f t="shared" si="988"/>
        <v>336</v>
      </c>
      <c r="Q7879" s="98">
        <f t="shared" si="989"/>
        <v>0</v>
      </c>
      <c r="R7879" s="98">
        <f t="shared" si="990"/>
        <v>0</v>
      </c>
      <c r="S7879" s="105">
        <f t="shared" si="991"/>
        <v>0</v>
      </c>
      <c r="T7879" s="8" t="str">
        <f>IF(I7879=0,"",(INDEX('AWR Data'!A$1:E$8823,MATCH(A7879,'AWR Data'!A$1:A$8823,0),4)))</f>
        <v/>
      </c>
    </row>
    <row r="7880" spans="1:20" ht="20" customHeight="1">
      <c r="A7880" s="14" t="s">
        <v>15422</v>
      </c>
      <c r="B7880" s="14" t="s">
        <v>17535</v>
      </c>
      <c r="C7880" s="14" t="s">
        <v>15217</v>
      </c>
      <c r="E7880" s="74">
        <v>12</v>
      </c>
      <c r="F7880" s="74">
        <v>9800</v>
      </c>
      <c r="G7880" s="74">
        <f t="shared" si="984"/>
        <v>144</v>
      </c>
      <c r="H7880" s="80">
        <f t="shared" si="985"/>
        <v>1.4693877551020407E-2</v>
      </c>
      <c r="I7880" s="74">
        <f>INDEX('AWR Data'!A$1:E$8825,MATCH(A7880,'AWR Data'!A$1:A$8825,0),5)</f>
        <v>0</v>
      </c>
      <c r="J7880" s="74">
        <f t="shared" si="986"/>
        <v>0</v>
      </c>
      <c r="K7880" s="105">
        <f t="shared" si="987"/>
        <v>0</v>
      </c>
      <c r="L7880" s="75">
        <v>0</v>
      </c>
      <c r="M7880" s="75">
        <v>0</v>
      </c>
      <c r="N7880" s="75">
        <v>0</v>
      </c>
      <c r="O7880" s="105">
        <v>0</v>
      </c>
      <c r="P7880" s="98">
        <f t="shared" si="988"/>
        <v>144</v>
      </c>
      <c r="Q7880" s="98">
        <f t="shared" si="989"/>
        <v>0</v>
      </c>
      <c r="R7880" s="98">
        <f t="shared" si="990"/>
        <v>0</v>
      </c>
      <c r="S7880" s="105">
        <f t="shared" si="991"/>
        <v>0</v>
      </c>
      <c r="T7880" s="8" t="str">
        <f>IF(I7880=0,"",(INDEX('AWR Data'!A$1:E$8823,MATCH(A7880,'AWR Data'!A$1:A$8823,0),4)))</f>
        <v/>
      </c>
    </row>
    <row r="7881" spans="1:20" ht="20" customHeight="1">
      <c r="A7881" s="14" t="s">
        <v>15218</v>
      </c>
      <c r="B7881" s="14" t="s">
        <v>1795</v>
      </c>
      <c r="C7881" s="14" t="s">
        <v>15219</v>
      </c>
      <c r="E7881" s="74">
        <v>46</v>
      </c>
      <c r="F7881" s="74">
        <v>3330</v>
      </c>
      <c r="G7881" s="74">
        <f t="shared" si="984"/>
        <v>552</v>
      </c>
      <c r="H7881" s="80">
        <f t="shared" si="985"/>
        <v>0.16576576576576577</v>
      </c>
      <c r="I7881" s="74">
        <f>INDEX('AWR Data'!A$1:E$8825,MATCH(A7881,'AWR Data'!A$1:A$8825,0),5)</f>
        <v>0</v>
      </c>
      <c r="J7881" s="74">
        <f t="shared" si="986"/>
        <v>0</v>
      </c>
      <c r="K7881" s="105">
        <f t="shared" si="987"/>
        <v>0</v>
      </c>
      <c r="L7881" s="75">
        <v>0</v>
      </c>
      <c r="M7881" s="75">
        <v>0</v>
      </c>
      <c r="N7881" s="75">
        <v>0</v>
      </c>
      <c r="O7881" s="105">
        <v>0</v>
      </c>
      <c r="P7881" s="98">
        <f t="shared" si="988"/>
        <v>552</v>
      </c>
      <c r="Q7881" s="98">
        <f t="shared" si="989"/>
        <v>0</v>
      </c>
      <c r="R7881" s="98">
        <f t="shared" si="990"/>
        <v>0</v>
      </c>
      <c r="S7881" s="105">
        <f t="shared" si="991"/>
        <v>0</v>
      </c>
      <c r="T7881" s="8" t="str">
        <f>IF(I7881=0,"",(INDEX('AWR Data'!A$1:E$8823,MATCH(A7881,'AWR Data'!A$1:A$8823,0),4)))</f>
        <v/>
      </c>
    </row>
    <row r="7882" spans="1:20" ht="20" customHeight="1">
      <c r="A7882" s="14" t="s">
        <v>15220</v>
      </c>
      <c r="B7882" s="14" t="s">
        <v>339</v>
      </c>
      <c r="C7882" s="14" t="s">
        <v>15221</v>
      </c>
      <c r="E7882" s="74">
        <v>110</v>
      </c>
      <c r="F7882" s="74">
        <v>17400</v>
      </c>
      <c r="G7882" s="74">
        <f t="shared" si="984"/>
        <v>1320</v>
      </c>
      <c r="H7882" s="80">
        <f t="shared" si="985"/>
        <v>7.586206896551724E-2</v>
      </c>
      <c r="I7882" s="74">
        <f>INDEX('AWR Data'!A$1:E$8825,MATCH(A7882,'AWR Data'!A$1:A$8825,0),5)</f>
        <v>0</v>
      </c>
      <c r="J7882" s="74">
        <f t="shared" si="986"/>
        <v>0</v>
      </c>
      <c r="K7882" s="105">
        <f t="shared" si="987"/>
        <v>0</v>
      </c>
      <c r="L7882" s="75">
        <v>0</v>
      </c>
      <c r="M7882" s="75">
        <v>0</v>
      </c>
      <c r="N7882" s="75">
        <v>0</v>
      </c>
      <c r="O7882" s="105">
        <v>0</v>
      </c>
      <c r="P7882" s="98">
        <f t="shared" si="988"/>
        <v>1320</v>
      </c>
      <c r="Q7882" s="98">
        <f t="shared" si="989"/>
        <v>0</v>
      </c>
      <c r="R7882" s="98">
        <f t="shared" si="990"/>
        <v>0</v>
      </c>
      <c r="S7882" s="105">
        <f t="shared" si="991"/>
        <v>0</v>
      </c>
      <c r="T7882" s="8" t="str">
        <f>IF(I7882=0,"",(INDEX('AWR Data'!A$1:E$8823,MATCH(A7882,'AWR Data'!A$1:A$8823,0),4)))</f>
        <v/>
      </c>
    </row>
    <row r="7883" spans="1:20" ht="20" customHeight="1">
      <c r="A7883" s="14" t="s">
        <v>15222</v>
      </c>
      <c r="B7883" s="14" t="s">
        <v>996</v>
      </c>
      <c r="C7883" s="14" t="s">
        <v>15223</v>
      </c>
      <c r="E7883" s="74">
        <v>36</v>
      </c>
      <c r="F7883" s="74">
        <v>3090</v>
      </c>
      <c r="G7883" s="74">
        <f t="shared" si="984"/>
        <v>432</v>
      </c>
      <c r="H7883" s="80">
        <f t="shared" si="985"/>
        <v>0.13980582524271845</v>
      </c>
      <c r="I7883" s="74">
        <f>INDEX('AWR Data'!A$1:E$8825,MATCH(A7883,'AWR Data'!A$1:A$8825,0),5)</f>
        <v>0</v>
      </c>
      <c r="J7883" s="74">
        <f t="shared" si="986"/>
        <v>0</v>
      </c>
      <c r="K7883" s="105">
        <f t="shared" si="987"/>
        <v>0</v>
      </c>
      <c r="L7883" s="75">
        <v>0</v>
      </c>
      <c r="M7883" s="75">
        <v>0</v>
      </c>
      <c r="N7883" s="75">
        <v>0</v>
      </c>
      <c r="O7883" s="105">
        <v>0</v>
      </c>
      <c r="P7883" s="98">
        <f t="shared" si="988"/>
        <v>432</v>
      </c>
      <c r="Q7883" s="98">
        <f t="shared" si="989"/>
        <v>0</v>
      </c>
      <c r="R7883" s="98">
        <f t="shared" si="990"/>
        <v>0</v>
      </c>
      <c r="S7883" s="105">
        <f t="shared" si="991"/>
        <v>0</v>
      </c>
      <c r="T7883" s="8" t="str">
        <f>IF(I7883=0,"",(INDEX('AWR Data'!A$1:E$8823,MATCH(A7883,'AWR Data'!A$1:A$8823,0),4)))</f>
        <v/>
      </c>
    </row>
    <row r="7884" spans="1:20" ht="20" customHeight="1">
      <c r="A7884" s="14" t="s">
        <v>15226</v>
      </c>
      <c r="B7884" s="14" t="s">
        <v>576</v>
      </c>
      <c r="C7884" s="14" t="s">
        <v>15227</v>
      </c>
      <c r="E7884" s="74">
        <v>320</v>
      </c>
      <c r="F7884" s="74">
        <v>189000</v>
      </c>
      <c r="G7884" s="74">
        <f t="shared" si="984"/>
        <v>3840</v>
      </c>
      <c r="H7884" s="80">
        <f t="shared" si="985"/>
        <v>2.0317460317460317E-2</v>
      </c>
      <c r="I7884" s="74">
        <f>INDEX('AWR Data'!A$1:E$8825,MATCH(A7884,'AWR Data'!A$1:A$8825,0),5)</f>
        <v>0</v>
      </c>
      <c r="J7884" s="74">
        <f t="shared" si="986"/>
        <v>0</v>
      </c>
      <c r="K7884" s="105">
        <f t="shared" si="987"/>
        <v>0</v>
      </c>
      <c r="L7884" s="75">
        <v>0</v>
      </c>
      <c r="M7884" s="75">
        <v>0</v>
      </c>
      <c r="N7884" s="75">
        <v>0</v>
      </c>
      <c r="O7884" s="105">
        <v>0</v>
      </c>
      <c r="P7884" s="98">
        <f t="shared" si="988"/>
        <v>3840</v>
      </c>
      <c r="Q7884" s="98">
        <f t="shared" si="989"/>
        <v>0</v>
      </c>
      <c r="R7884" s="98">
        <f t="shared" si="990"/>
        <v>0</v>
      </c>
      <c r="S7884" s="105">
        <f t="shared" si="991"/>
        <v>0</v>
      </c>
      <c r="T7884" s="8" t="str">
        <f>IF(I7884=0,"",(INDEX('AWR Data'!A$1:E$8823,MATCH(A7884,'AWR Data'!A$1:A$8823,0),4)))</f>
        <v/>
      </c>
    </row>
    <row r="7885" spans="1:20" ht="20" customHeight="1">
      <c r="A7885" s="14" t="s">
        <v>15228</v>
      </c>
      <c r="B7885" s="14" t="s">
        <v>1795</v>
      </c>
      <c r="C7885" s="14" t="s">
        <v>15229</v>
      </c>
      <c r="E7885" s="74">
        <v>73</v>
      </c>
      <c r="F7885" s="74">
        <v>40500</v>
      </c>
      <c r="G7885" s="74">
        <f t="shared" si="984"/>
        <v>876</v>
      </c>
      <c r="H7885" s="80">
        <f t="shared" si="985"/>
        <v>2.1629629629629631E-2</v>
      </c>
      <c r="I7885" s="74">
        <f>INDEX('AWR Data'!A$1:E$8825,MATCH(A7885,'AWR Data'!A$1:A$8825,0),5)</f>
        <v>0</v>
      </c>
      <c r="J7885" s="74">
        <f t="shared" si="986"/>
        <v>0</v>
      </c>
      <c r="K7885" s="105">
        <f t="shared" si="987"/>
        <v>0</v>
      </c>
      <c r="L7885" s="75">
        <v>0</v>
      </c>
      <c r="M7885" s="75">
        <v>0</v>
      </c>
      <c r="N7885" s="75">
        <v>0</v>
      </c>
      <c r="O7885" s="105">
        <v>0</v>
      </c>
      <c r="P7885" s="98">
        <f t="shared" si="988"/>
        <v>876</v>
      </c>
      <c r="Q7885" s="98">
        <f t="shared" si="989"/>
        <v>0</v>
      </c>
      <c r="R7885" s="98">
        <f t="shared" si="990"/>
        <v>0</v>
      </c>
      <c r="S7885" s="105">
        <f t="shared" si="991"/>
        <v>0</v>
      </c>
      <c r="T7885" s="8" t="str">
        <f>IF(I7885=0,"",(INDEX('AWR Data'!A$1:E$8823,MATCH(A7885,'AWR Data'!A$1:A$8823,0),4)))</f>
        <v/>
      </c>
    </row>
    <row r="7886" spans="1:20" ht="20" customHeight="1">
      <c r="A7886" s="14" t="s">
        <v>15230</v>
      </c>
      <c r="B7886" s="14" t="s">
        <v>1795</v>
      </c>
      <c r="C7886" s="14" t="s">
        <v>15436</v>
      </c>
      <c r="E7886" s="74">
        <v>91</v>
      </c>
      <c r="F7886" s="74">
        <v>80800</v>
      </c>
      <c r="G7886" s="74">
        <f t="shared" si="984"/>
        <v>1092</v>
      </c>
      <c r="H7886" s="80">
        <f t="shared" si="985"/>
        <v>1.3514851485148515E-2</v>
      </c>
      <c r="I7886" s="74">
        <f>INDEX('AWR Data'!A$1:E$8825,MATCH(A7886,'AWR Data'!A$1:A$8825,0),5)</f>
        <v>0</v>
      </c>
      <c r="J7886" s="74">
        <f t="shared" si="986"/>
        <v>0</v>
      </c>
      <c r="K7886" s="105">
        <f t="shared" si="987"/>
        <v>0</v>
      </c>
      <c r="L7886" s="75">
        <v>0</v>
      </c>
      <c r="M7886" s="75">
        <v>0</v>
      </c>
      <c r="N7886" s="75">
        <v>0</v>
      </c>
      <c r="O7886" s="105">
        <v>0</v>
      </c>
      <c r="P7886" s="98">
        <f t="shared" si="988"/>
        <v>1092</v>
      </c>
      <c r="Q7886" s="98">
        <f t="shared" si="989"/>
        <v>0</v>
      </c>
      <c r="R7886" s="98">
        <f t="shared" si="990"/>
        <v>0</v>
      </c>
      <c r="S7886" s="105">
        <f t="shared" si="991"/>
        <v>0</v>
      </c>
      <c r="T7886" s="8" t="str">
        <f>IF(I7886=0,"",(INDEX('AWR Data'!A$1:E$8823,MATCH(A7886,'AWR Data'!A$1:A$8823,0),4)))</f>
        <v/>
      </c>
    </row>
    <row r="7887" spans="1:20" ht="20" customHeight="1">
      <c r="A7887" s="14" t="s">
        <v>15437</v>
      </c>
      <c r="B7887" s="14" t="s">
        <v>1795</v>
      </c>
      <c r="C7887" s="14" t="s">
        <v>15438</v>
      </c>
      <c r="E7887" s="74">
        <v>28</v>
      </c>
      <c r="F7887" s="74">
        <v>9460</v>
      </c>
      <c r="G7887" s="74">
        <f t="shared" si="984"/>
        <v>336</v>
      </c>
      <c r="H7887" s="80">
        <f t="shared" si="985"/>
        <v>3.5517970401691329E-2</v>
      </c>
      <c r="I7887" s="74">
        <f>INDEX('AWR Data'!A$1:E$8825,MATCH(A7887,'AWR Data'!A$1:A$8825,0),5)</f>
        <v>0</v>
      </c>
      <c r="J7887" s="74">
        <f t="shared" si="986"/>
        <v>0</v>
      </c>
      <c r="K7887" s="105">
        <f t="shared" si="987"/>
        <v>0</v>
      </c>
      <c r="L7887" s="75">
        <v>0</v>
      </c>
      <c r="M7887" s="75">
        <v>0</v>
      </c>
      <c r="N7887" s="75">
        <v>0</v>
      </c>
      <c r="O7887" s="105">
        <v>0</v>
      </c>
      <c r="P7887" s="98">
        <f t="shared" si="988"/>
        <v>336</v>
      </c>
      <c r="Q7887" s="98">
        <f t="shared" si="989"/>
        <v>0</v>
      </c>
      <c r="R7887" s="98">
        <f t="shared" si="990"/>
        <v>0</v>
      </c>
      <c r="S7887" s="105">
        <f t="shared" si="991"/>
        <v>0</v>
      </c>
      <c r="T7887" s="8" t="str">
        <f>IF(I7887=0,"",(INDEX('AWR Data'!A$1:E$8823,MATCH(A7887,'AWR Data'!A$1:A$8823,0),4)))</f>
        <v/>
      </c>
    </row>
    <row r="7888" spans="1:20" ht="20" customHeight="1">
      <c r="A7888" s="14" t="s">
        <v>15439</v>
      </c>
      <c r="B7888" s="14" t="s">
        <v>1795</v>
      </c>
      <c r="C7888" s="14" t="s">
        <v>15440</v>
      </c>
      <c r="E7888" s="74">
        <v>110</v>
      </c>
      <c r="F7888" s="74">
        <v>25700</v>
      </c>
      <c r="G7888" s="74">
        <f t="shared" si="984"/>
        <v>1320</v>
      </c>
      <c r="H7888" s="80">
        <f t="shared" si="985"/>
        <v>5.1361867704280154E-2</v>
      </c>
      <c r="I7888" s="74">
        <f>INDEX('AWR Data'!A$1:E$8825,MATCH(A7888,'AWR Data'!A$1:A$8825,0),5)</f>
        <v>0</v>
      </c>
      <c r="J7888" s="74">
        <f t="shared" si="986"/>
        <v>0</v>
      </c>
      <c r="K7888" s="105">
        <f t="shared" si="987"/>
        <v>0</v>
      </c>
      <c r="L7888" s="75">
        <v>0</v>
      </c>
      <c r="M7888" s="75">
        <v>0</v>
      </c>
      <c r="N7888" s="75">
        <v>0</v>
      </c>
      <c r="O7888" s="105">
        <v>0</v>
      </c>
      <c r="P7888" s="98">
        <f t="shared" si="988"/>
        <v>1320</v>
      </c>
      <c r="Q7888" s="98">
        <f t="shared" si="989"/>
        <v>0</v>
      </c>
      <c r="R7888" s="98">
        <f t="shared" si="990"/>
        <v>0</v>
      </c>
      <c r="S7888" s="105">
        <f t="shared" si="991"/>
        <v>0</v>
      </c>
      <c r="T7888" s="8" t="str">
        <f>IF(I7888=0,"",(INDEX('AWR Data'!A$1:E$8823,MATCH(A7888,'AWR Data'!A$1:A$8823,0),4)))</f>
        <v/>
      </c>
    </row>
    <row r="7889" spans="1:20" ht="20" customHeight="1">
      <c r="A7889" s="14" t="s">
        <v>15441</v>
      </c>
      <c r="B7889" s="14" t="s">
        <v>2185</v>
      </c>
      <c r="C7889" s="14" t="s">
        <v>15442</v>
      </c>
      <c r="E7889" s="74">
        <v>36</v>
      </c>
      <c r="F7889" s="74">
        <v>6970</v>
      </c>
      <c r="G7889" s="74">
        <f t="shared" si="984"/>
        <v>432</v>
      </c>
      <c r="H7889" s="80">
        <f t="shared" si="985"/>
        <v>6.1979913916786228E-2</v>
      </c>
      <c r="I7889" s="74">
        <f>INDEX('AWR Data'!A$1:E$8825,MATCH(A7889,'AWR Data'!A$1:A$8825,0),5)</f>
        <v>0</v>
      </c>
      <c r="J7889" s="74">
        <f t="shared" si="986"/>
        <v>0</v>
      </c>
      <c r="K7889" s="105">
        <f t="shared" si="987"/>
        <v>0</v>
      </c>
      <c r="L7889" s="75">
        <v>0</v>
      </c>
      <c r="M7889" s="75">
        <v>0</v>
      </c>
      <c r="N7889" s="75">
        <v>0</v>
      </c>
      <c r="O7889" s="105">
        <v>0</v>
      </c>
      <c r="P7889" s="98">
        <f t="shared" si="988"/>
        <v>432</v>
      </c>
      <c r="Q7889" s="98">
        <f t="shared" si="989"/>
        <v>0</v>
      </c>
      <c r="R7889" s="98">
        <f t="shared" si="990"/>
        <v>0</v>
      </c>
      <c r="S7889" s="105">
        <f t="shared" si="991"/>
        <v>0</v>
      </c>
      <c r="T7889" s="8" t="str">
        <f>IF(I7889=0,"",(INDEX('AWR Data'!A$1:E$8823,MATCH(A7889,'AWR Data'!A$1:A$8823,0),4)))</f>
        <v/>
      </c>
    </row>
    <row r="7890" spans="1:20" ht="20" customHeight="1">
      <c r="A7890" s="14" t="s">
        <v>15443</v>
      </c>
      <c r="B7890" s="14" t="s">
        <v>498</v>
      </c>
      <c r="C7890" s="14" t="s">
        <v>15444</v>
      </c>
      <c r="E7890" s="74">
        <v>22</v>
      </c>
      <c r="F7890" s="74">
        <v>11900</v>
      </c>
      <c r="G7890" s="74">
        <f t="shared" si="984"/>
        <v>264</v>
      </c>
      <c r="H7890" s="80">
        <f t="shared" si="985"/>
        <v>2.2184873949579832E-2</v>
      </c>
      <c r="I7890" s="74">
        <f>INDEX('AWR Data'!A$1:E$8825,MATCH(A7890,'AWR Data'!A$1:A$8825,0),5)</f>
        <v>0</v>
      </c>
      <c r="J7890" s="74">
        <f t="shared" si="986"/>
        <v>0</v>
      </c>
      <c r="K7890" s="105">
        <f t="shared" si="987"/>
        <v>0</v>
      </c>
      <c r="L7890" s="75">
        <v>0</v>
      </c>
      <c r="M7890" s="75">
        <v>0</v>
      </c>
      <c r="N7890" s="75">
        <v>0</v>
      </c>
      <c r="O7890" s="105">
        <v>0</v>
      </c>
      <c r="P7890" s="98">
        <f t="shared" si="988"/>
        <v>264</v>
      </c>
      <c r="Q7890" s="98">
        <f t="shared" si="989"/>
        <v>0</v>
      </c>
      <c r="R7890" s="98">
        <f t="shared" si="990"/>
        <v>0</v>
      </c>
      <c r="S7890" s="105">
        <f t="shared" si="991"/>
        <v>0</v>
      </c>
      <c r="T7890" s="8" t="str">
        <f>IF(I7890=0,"",(INDEX('AWR Data'!A$1:E$8823,MATCH(A7890,'AWR Data'!A$1:A$8823,0),4)))</f>
        <v/>
      </c>
    </row>
    <row r="7891" spans="1:20" ht="20" customHeight="1">
      <c r="A7891" s="14" t="s">
        <v>15445</v>
      </c>
      <c r="B7891" s="14" t="s">
        <v>498</v>
      </c>
      <c r="C7891" s="14" t="s">
        <v>15446</v>
      </c>
      <c r="E7891" s="74">
        <v>73</v>
      </c>
      <c r="F7891" s="74">
        <v>12200</v>
      </c>
      <c r="G7891" s="74">
        <f t="shared" si="984"/>
        <v>876</v>
      </c>
      <c r="H7891" s="80">
        <f t="shared" si="985"/>
        <v>7.1803278688524597E-2</v>
      </c>
      <c r="I7891" s="74">
        <f>INDEX('AWR Data'!A$1:E$8825,MATCH(A7891,'AWR Data'!A$1:A$8825,0),5)</f>
        <v>0</v>
      </c>
      <c r="J7891" s="74">
        <f t="shared" si="986"/>
        <v>0</v>
      </c>
      <c r="K7891" s="105">
        <f t="shared" si="987"/>
        <v>0</v>
      </c>
      <c r="L7891" s="75">
        <v>0</v>
      </c>
      <c r="M7891" s="75">
        <v>0</v>
      </c>
      <c r="N7891" s="75">
        <v>0</v>
      </c>
      <c r="O7891" s="105">
        <v>0</v>
      </c>
      <c r="P7891" s="98">
        <f t="shared" si="988"/>
        <v>876</v>
      </c>
      <c r="Q7891" s="98">
        <f t="shared" si="989"/>
        <v>0</v>
      </c>
      <c r="R7891" s="98">
        <f t="shared" si="990"/>
        <v>0</v>
      </c>
      <c r="S7891" s="105">
        <f t="shared" si="991"/>
        <v>0</v>
      </c>
      <c r="T7891" s="8" t="str">
        <f>IF(I7891=0,"",(INDEX('AWR Data'!A$1:E$8823,MATCH(A7891,'AWR Data'!A$1:A$8823,0),4)))</f>
        <v/>
      </c>
    </row>
    <row r="7892" spans="1:20" ht="20" customHeight="1">
      <c r="A7892" s="14" t="s">
        <v>15447</v>
      </c>
      <c r="B7892" s="14" t="s">
        <v>568</v>
      </c>
      <c r="E7892" s="74">
        <v>36</v>
      </c>
      <c r="F7892" s="74">
        <v>9150</v>
      </c>
      <c r="G7892" s="74">
        <f t="shared" si="984"/>
        <v>432</v>
      </c>
      <c r="H7892" s="80">
        <f t="shared" si="985"/>
        <v>4.7213114754098361E-2</v>
      </c>
      <c r="I7892" s="74">
        <f>INDEX('AWR Data'!A$1:E$8825,MATCH(A7892,'AWR Data'!A$1:A$8825,0),5)</f>
        <v>0</v>
      </c>
      <c r="J7892" s="74">
        <f t="shared" si="986"/>
        <v>0</v>
      </c>
      <c r="K7892" s="105">
        <f t="shared" si="987"/>
        <v>0</v>
      </c>
      <c r="L7892" s="75">
        <v>0</v>
      </c>
      <c r="M7892" s="75">
        <v>0</v>
      </c>
      <c r="N7892" s="75">
        <v>0</v>
      </c>
      <c r="O7892" s="105">
        <v>0</v>
      </c>
      <c r="P7892" s="98">
        <f t="shared" si="988"/>
        <v>432</v>
      </c>
      <c r="Q7892" s="98">
        <f t="shared" si="989"/>
        <v>0</v>
      </c>
      <c r="R7892" s="98">
        <f t="shared" si="990"/>
        <v>0</v>
      </c>
      <c r="S7892" s="105">
        <f t="shared" si="991"/>
        <v>0</v>
      </c>
      <c r="T7892" s="8" t="str">
        <f>IF(I7892=0,"",(INDEX('AWR Data'!A$1:E$8823,MATCH(A7892,'AWR Data'!A$1:A$8823,0),4)))</f>
        <v/>
      </c>
    </row>
    <row r="7893" spans="1:20" ht="20" customHeight="1">
      <c r="A7893" s="14" t="s">
        <v>15448</v>
      </c>
      <c r="B7893" s="14" t="s">
        <v>920</v>
      </c>
      <c r="C7893" s="14" t="s">
        <v>15449</v>
      </c>
      <c r="E7893" s="74">
        <v>260</v>
      </c>
      <c r="F7893" s="74">
        <v>22200</v>
      </c>
      <c r="G7893" s="74">
        <f t="shared" si="984"/>
        <v>3120</v>
      </c>
      <c r="H7893" s="80">
        <f t="shared" si="985"/>
        <v>0.14054054054054055</v>
      </c>
      <c r="I7893" s="74">
        <f>INDEX('AWR Data'!A$1:E$8825,MATCH(A7893,'AWR Data'!A$1:A$8825,0),5)</f>
        <v>0</v>
      </c>
      <c r="J7893" s="74">
        <f t="shared" si="986"/>
        <v>0</v>
      </c>
      <c r="K7893" s="105">
        <f t="shared" si="987"/>
        <v>0</v>
      </c>
      <c r="L7893" s="75">
        <v>0</v>
      </c>
      <c r="M7893" s="75">
        <v>0</v>
      </c>
      <c r="N7893" s="75">
        <v>0</v>
      </c>
      <c r="O7893" s="105">
        <v>0</v>
      </c>
      <c r="P7893" s="98">
        <f t="shared" si="988"/>
        <v>3120</v>
      </c>
      <c r="Q7893" s="98">
        <f t="shared" si="989"/>
        <v>0</v>
      </c>
      <c r="R7893" s="98">
        <f t="shared" si="990"/>
        <v>0</v>
      </c>
      <c r="S7893" s="105">
        <f t="shared" si="991"/>
        <v>0</v>
      </c>
      <c r="T7893" s="8" t="str">
        <f>IF(I7893=0,"",(INDEX('AWR Data'!A$1:E$8823,MATCH(A7893,'AWR Data'!A$1:A$8823,0),4)))</f>
        <v/>
      </c>
    </row>
    <row r="7894" spans="1:20" ht="20" customHeight="1">
      <c r="A7894" s="14" t="s">
        <v>15450</v>
      </c>
      <c r="B7894" s="14" t="s">
        <v>920</v>
      </c>
      <c r="C7894" s="14" t="s">
        <v>15451</v>
      </c>
      <c r="E7894" s="74">
        <v>28</v>
      </c>
      <c r="F7894" s="74">
        <v>5790</v>
      </c>
      <c r="G7894" s="74">
        <f t="shared" si="984"/>
        <v>336</v>
      </c>
      <c r="H7894" s="80">
        <f t="shared" si="985"/>
        <v>5.8031088082901555E-2</v>
      </c>
      <c r="I7894" s="74">
        <f>INDEX('AWR Data'!A$1:E$8825,MATCH(A7894,'AWR Data'!A$1:A$8825,0),5)</f>
        <v>0</v>
      </c>
      <c r="J7894" s="74">
        <f t="shared" si="986"/>
        <v>0</v>
      </c>
      <c r="K7894" s="105">
        <f t="shared" si="987"/>
        <v>0</v>
      </c>
      <c r="L7894" s="75">
        <v>0</v>
      </c>
      <c r="M7894" s="75">
        <v>0</v>
      </c>
      <c r="N7894" s="75">
        <v>0</v>
      </c>
      <c r="O7894" s="105">
        <v>0</v>
      </c>
      <c r="P7894" s="98">
        <f t="shared" si="988"/>
        <v>336</v>
      </c>
      <c r="Q7894" s="98">
        <f t="shared" si="989"/>
        <v>0</v>
      </c>
      <c r="R7894" s="98">
        <f t="shared" si="990"/>
        <v>0</v>
      </c>
      <c r="S7894" s="105">
        <f t="shared" si="991"/>
        <v>0</v>
      </c>
      <c r="T7894" s="8" t="str">
        <f>IF(I7894=0,"",(INDEX('AWR Data'!A$1:E$8823,MATCH(A7894,'AWR Data'!A$1:A$8823,0),4)))</f>
        <v/>
      </c>
    </row>
    <row r="7895" spans="1:20" ht="20" customHeight="1">
      <c r="A7895" s="14" t="s">
        <v>15656</v>
      </c>
      <c r="B7895" s="14" t="s">
        <v>920</v>
      </c>
      <c r="C7895" s="14" t="s">
        <v>15657</v>
      </c>
      <c r="E7895" s="74">
        <v>91</v>
      </c>
      <c r="F7895" s="74">
        <v>2960</v>
      </c>
      <c r="G7895" s="74">
        <f t="shared" si="984"/>
        <v>1092</v>
      </c>
      <c r="H7895" s="80">
        <f t="shared" si="985"/>
        <v>0.36891891891891893</v>
      </c>
      <c r="I7895" s="74">
        <f>INDEX('AWR Data'!A$1:E$8825,MATCH(A7895,'AWR Data'!A$1:A$8825,0),5)</f>
        <v>0</v>
      </c>
      <c r="J7895" s="74">
        <f t="shared" si="986"/>
        <v>0</v>
      </c>
      <c r="K7895" s="105">
        <f t="shared" si="987"/>
        <v>0</v>
      </c>
      <c r="L7895" s="75">
        <v>0</v>
      </c>
      <c r="M7895" s="75">
        <v>0</v>
      </c>
      <c r="N7895" s="75">
        <v>0</v>
      </c>
      <c r="O7895" s="105">
        <v>0</v>
      </c>
      <c r="P7895" s="98">
        <f t="shared" si="988"/>
        <v>1092</v>
      </c>
      <c r="Q7895" s="98">
        <f t="shared" si="989"/>
        <v>0</v>
      </c>
      <c r="R7895" s="98">
        <f t="shared" si="990"/>
        <v>0</v>
      </c>
      <c r="S7895" s="105">
        <f t="shared" si="991"/>
        <v>0</v>
      </c>
      <c r="T7895" s="8" t="str">
        <f>IF(I7895=0,"",(INDEX('AWR Data'!A$1:E$8823,MATCH(A7895,'AWR Data'!A$1:A$8823,0),4)))</f>
        <v/>
      </c>
    </row>
    <row r="7896" spans="1:20" ht="20" customHeight="1">
      <c r="A7896" s="14" t="s">
        <v>15658</v>
      </c>
      <c r="B7896" s="14" t="s">
        <v>501</v>
      </c>
      <c r="C7896" s="14" t="s">
        <v>15659</v>
      </c>
      <c r="E7896" s="74">
        <v>22</v>
      </c>
      <c r="F7896" s="74">
        <v>1370</v>
      </c>
      <c r="G7896" s="74">
        <f t="shared" si="984"/>
        <v>264</v>
      </c>
      <c r="H7896" s="80">
        <f t="shared" si="985"/>
        <v>0.19270072992700729</v>
      </c>
      <c r="I7896" s="74">
        <f>INDEX('AWR Data'!A$1:E$8825,MATCH(A7896,'AWR Data'!A$1:A$8825,0),5)</f>
        <v>0</v>
      </c>
      <c r="J7896" s="74">
        <f t="shared" si="986"/>
        <v>0</v>
      </c>
      <c r="K7896" s="105">
        <f t="shared" si="987"/>
        <v>0</v>
      </c>
      <c r="L7896" s="75">
        <v>0</v>
      </c>
      <c r="M7896" s="75">
        <v>0</v>
      </c>
      <c r="N7896" s="75">
        <v>0</v>
      </c>
      <c r="O7896" s="105">
        <v>0</v>
      </c>
      <c r="P7896" s="98">
        <f t="shared" si="988"/>
        <v>264</v>
      </c>
      <c r="Q7896" s="98">
        <f t="shared" si="989"/>
        <v>0</v>
      </c>
      <c r="R7896" s="98">
        <f t="shared" si="990"/>
        <v>0</v>
      </c>
      <c r="S7896" s="105">
        <f t="shared" si="991"/>
        <v>0</v>
      </c>
      <c r="T7896" s="8" t="str">
        <f>IF(I7896=0,"",(INDEX('AWR Data'!A$1:E$8823,MATCH(A7896,'AWR Data'!A$1:A$8823,0),4)))</f>
        <v/>
      </c>
    </row>
    <row r="7897" spans="1:20" ht="20" customHeight="1">
      <c r="A7897" s="14" t="s">
        <v>15660</v>
      </c>
      <c r="B7897" s="14" t="s">
        <v>576</v>
      </c>
      <c r="C7897" s="14" t="s">
        <v>15661</v>
      </c>
      <c r="E7897" s="74">
        <v>73</v>
      </c>
      <c r="F7897" s="74">
        <v>64400</v>
      </c>
      <c r="G7897" s="74">
        <f t="shared" si="984"/>
        <v>876</v>
      </c>
      <c r="H7897" s="80">
        <f t="shared" si="985"/>
        <v>1.3602484472049689E-2</v>
      </c>
      <c r="I7897" s="74">
        <f>INDEX('AWR Data'!A$1:E$8825,MATCH(A7897,'AWR Data'!A$1:A$8825,0),5)</f>
        <v>0</v>
      </c>
      <c r="J7897" s="74">
        <f t="shared" si="986"/>
        <v>0</v>
      </c>
      <c r="K7897" s="105">
        <f t="shared" si="987"/>
        <v>0</v>
      </c>
      <c r="L7897" s="75">
        <v>0</v>
      </c>
      <c r="M7897" s="75">
        <v>0</v>
      </c>
      <c r="N7897" s="75">
        <v>0</v>
      </c>
      <c r="O7897" s="105">
        <v>0</v>
      </c>
      <c r="P7897" s="98">
        <f t="shared" si="988"/>
        <v>876</v>
      </c>
      <c r="Q7897" s="98">
        <f t="shared" si="989"/>
        <v>0</v>
      </c>
      <c r="R7897" s="98">
        <f t="shared" si="990"/>
        <v>0</v>
      </c>
      <c r="S7897" s="105">
        <f t="shared" si="991"/>
        <v>0</v>
      </c>
      <c r="T7897" s="8" t="str">
        <f>IF(I7897=0,"",(INDEX('AWR Data'!A$1:E$8823,MATCH(A7897,'AWR Data'!A$1:A$8823,0),4)))</f>
        <v/>
      </c>
    </row>
    <row r="7898" spans="1:20" ht="20" customHeight="1">
      <c r="A7898" s="14" t="s">
        <v>15662</v>
      </c>
      <c r="B7898" s="14" t="s">
        <v>1795</v>
      </c>
      <c r="C7898" s="14" t="s">
        <v>15663</v>
      </c>
      <c r="E7898" s="74">
        <v>91</v>
      </c>
      <c r="F7898" s="74">
        <v>2240</v>
      </c>
      <c r="G7898" s="74">
        <f t="shared" si="984"/>
        <v>1092</v>
      </c>
      <c r="H7898" s="80">
        <f t="shared" si="985"/>
        <v>0.48749999999999999</v>
      </c>
      <c r="I7898" s="74">
        <f>INDEX('AWR Data'!A$1:E$8825,MATCH(A7898,'AWR Data'!A$1:A$8825,0),5)</f>
        <v>0</v>
      </c>
      <c r="J7898" s="74">
        <f t="shared" si="986"/>
        <v>0</v>
      </c>
      <c r="K7898" s="105">
        <f t="shared" si="987"/>
        <v>0</v>
      </c>
      <c r="L7898" s="75">
        <v>0</v>
      </c>
      <c r="M7898" s="75">
        <v>0</v>
      </c>
      <c r="N7898" s="75">
        <v>0</v>
      </c>
      <c r="O7898" s="105">
        <v>0</v>
      </c>
      <c r="P7898" s="98">
        <f t="shared" si="988"/>
        <v>1092</v>
      </c>
      <c r="Q7898" s="98">
        <f t="shared" si="989"/>
        <v>0</v>
      </c>
      <c r="R7898" s="98">
        <f t="shared" si="990"/>
        <v>0</v>
      </c>
      <c r="S7898" s="105">
        <f t="shared" si="991"/>
        <v>0</v>
      </c>
      <c r="T7898" s="8" t="str">
        <f>IF(I7898=0,"",(INDEX('AWR Data'!A$1:E$8823,MATCH(A7898,'AWR Data'!A$1:A$8823,0),4)))</f>
        <v/>
      </c>
    </row>
    <row r="7899" spans="1:20" ht="20" customHeight="1">
      <c r="A7899" s="14" t="s">
        <v>15664</v>
      </c>
      <c r="B7899" s="14" t="s">
        <v>2185</v>
      </c>
      <c r="C7899" s="14" t="s">
        <v>15665</v>
      </c>
      <c r="E7899" s="74">
        <v>46</v>
      </c>
      <c r="F7899" s="74">
        <v>1800</v>
      </c>
      <c r="G7899" s="74">
        <f t="shared" si="984"/>
        <v>552</v>
      </c>
      <c r="H7899" s="80">
        <f t="shared" si="985"/>
        <v>0.30666666666666664</v>
      </c>
      <c r="I7899" s="74">
        <f>INDEX('AWR Data'!A$1:E$8825,MATCH(A7899,'AWR Data'!A$1:A$8825,0),5)</f>
        <v>0</v>
      </c>
      <c r="J7899" s="74">
        <f t="shared" si="986"/>
        <v>0</v>
      </c>
      <c r="K7899" s="105">
        <f t="shared" si="987"/>
        <v>0</v>
      </c>
      <c r="L7899" s="75">
        <v>0</v>
      </c>
      <c r="M7899" s="75">
        <v>0</v>
      </c>
      <c r="N7899" s="75">
        <v>0</v>
      </c>
      <c r="O7899" s="105">
        <v>0</v>
      </c>
      <c r="P7899" s="98">
        <f t="shared" si="988"/>
        <v>552</v>
      </c>
      <c r="Q7899" s="98">
        <f t="shared" si="989"/>
        <v>0</v>
      </c>
      <c r="R7899" s="98">
        <f t="shared" si="990"/>
        <v>0</v>
      </c>
      <c r="S7899" s="105">
        <f t="shared" si="991"/>
        <v>0</v>
      </c>
      <c r="T7899" s="8" t="str">
        <f>IF(I7899=0,"",(INDEX('AWR Data'!A$1:E$8823,MATCH(A7899,'AWR Data'!A$1:A$8823,0),4)))</f>
        <v/>
      </c>
    </row>
    <row r="7900" spans="1:20" ht="20" customHeight="1">
      <c r="A7900" s="14" t="s">
        <v>15666</v>
      </c>
      <c r="B7900" s="14" t="s">
        <v>1025</v>
      </c>
      <c r="C7900" s="14" t="s">
        <v>15667</v>
      </c>
      <c r="E7900" s="74">
        <v>480</v>
      </c>
      <c r="F7900" s="74">
        <v>39100</v>
      </c>
      <c r="G7900" s="74">
        <f t="shared" si="984"/>
        <v>5760</v>
      </c>
      <c r="H7900" s="80">
        <f t="shared" si="985"/>
        <v>0.14731457800511508</v>
      </c>
      <c r="I7900" s="74">
        <f>INDEX('AWR Data'!A$1:E$8825,MATCH(A7900,'AWR Data'!A$1:A$8825,0),5)</f>
        <v>0</v>
      </c>
      <c r="J7900" s="74">
        <f t="shared" si="986"/>
        <v>0</v>
      </c>
      <c r="K7900" s="105">
        <f t="shared" si="987"/>
        <v>0</v>
      </c>
      <c r="L7900" s="75">
        <v>0</v>
      </c>
      <c r="M7900" s="75">
        <v>0</v>
      </c>
      <c r="N7900" s="75">
        <v>0</v>
      </c>
      <c r="O7900" s="105">
        <v>0</v>
      </c>
      <c r="P7900" s="98">
        <f t="shared" si="988"/>
        <v>5760</v>
      </c>
      <c r="Q7900" s="98">
        <f t="shared" si="989"/>
        <v>0</v>
      </c>
      <c r="R7900" s="98">
        <f t="shared" si="990"/>
        <v>0</v>
      </c>
      <c r="S7900" s="105">
        <f t="shared" si="991"/>
        <v>0</v>
      </c>
      <c r="T7900" s="8" t="str">
        <f>IF(I7900=0,"",(INDEX('AWR Data'!A$1:E$8823,MATCH(A7900,'AWR Data'!A$1:A$8823,0),4)))</f>
        <v/>
      </c>
    </row>
    <row r="7901" spans="1:20" ht="20" customHeight="1">
      <c r="A7901" s="14" t="s">
        <v>15668</v>
      </c>
      <c r="B7901" s="14" t="s">
        <v>1025</v>
      </c>
      <c r="C7901" s="14" t="s">
        <v>15669</v>
      </c>
      <c r="E7901" s="74">
        <v>58</v>
      </c>
      <c r="F7901" s="74">
        <v>3590</v>
      </c>
      <c r="G7901" s="74">
        <f t="shared" si="984"/>
        <v>696</v>
      </c>
      <c r="H7901" s="80">
        <f t="shared" si="985"/>
        <v>0.19387186629526462</v>
      </c>
      <c r="I7901" s="74">
        <f>INDEX('AWR Data'!A$1:E$8825,MATCH(A7901,'AWR Data'!A$1:A$8825,0),5)</f>
        <v>0</v>
      </c>
      <c r="J7901" s="74">
        <f t="shared" si="986"/>
        <v>0</v>
      </c>
      <c r="K7901" s="105">
        <f t="shared" si="987"/>
        <v>0</v>
      </c>
      <c r="L7901" s="75">
        <v>0</v>
      </c>
      <c r="M7901" s="75">
        <v>0</v>
      </c>
      <c r="N7901" s="75">
        <v>0</v>
      </c>
      <c r="O7901" s="105">
        <v>0</v>
      </c>
      <c r="P7901" s="98">
        <f t="shared" si="988"/>
        <v>696</v>
      </c>
      <c r="Q7901" s="98">
        <f t="shared" si="989"/>
        <v>0</v>
      </c>
      <c r="R7901" s="98">
        <f t="shared" si="990"/>
        <v>0</v>
      </c>
      <c r="S7901" s="105">
        <f t="shared" si="991"/>
        <v>0</v>
      </c>
      <c r="T7901" s="8" t="str">
        <f>IF(I7901=0,"",(INDEX('AWR Data'!A$1:E$8823,MATCH(A7901,'AWR Data'!A$1:A$8823,0),4)))</f>
        <v/>
      </c>
    </row>
    <row r="7902" spans="1:20" ht="20" customHeight="1">
      <c r="A7902" s="14" t="s">
        <v>15670</v>
      </c>
      <c r="B7902" s="14" t="s">
        <v>510</v>
      </c>
      <c r="C7902" s="14" t="s">
        <v>15671</v>
      </c>
      <c r="E7902" s="74">
        <v>140</v>
      </c>
      <c r="F7902" s="74">
        <v>334000</v>
      </c>
      <c r="G7902" s="74">
        <f t="shared" si="984"/>
        <v>1680</v>
      </c>
      <c r="H7902" s="80">
        <f t="shared" si="985"/>
        <v>5.0299401197604794E-3</v>
      </c>
      <c r="I7902" s="74">
        <f>INDEX('AWR Data'!A$1:E$8825,MATCH(A7902,'AWR Data'!A$1:A$8825,0),5)</f>
        <v>0</v>
      </c>
      <c r="J7902" s="74">
        <f t="shared" si="986"/>
        <v>0</v>
      </c>
      <c r="K7902" s="105">
        <f t="shared" si="987"/>
        <v>0</v>
      </c>
      <c r="L7902" s="75">
        <v>0</v>
      </c>
      <c r="M7902" s="75">
        <v>0</v>
      </c>
      <c r="N7902" s="75">
        <v>0</v>
      </c>
      <c r="O7902" s="105">
        <v>0</v>
      </c>
      <c r="P7902" s="98">
        <f t="shared" si="988"/>
        <v>1680</v>
      </c>
      <c r="Q7902" s="98">
        <f t="shared" si="989"/>
        <v>0</v>
      </c>
      <c r="R7902" s="98">
        <f t="shared" si="990"/>
        <v>0</v>
      </c>
      <c r="S7902" s="105">
        <f t="shared" si="991"/>
        <v>0</v>
      </c>
      <c r="T7902" s="8" t="str">
        <f>IF(I7902=0,"",(INDEX('AWR Data'!A$1:E$8823,MATCH(A7902,'AWR Data'!A$1:A$8823,0),4)))</f>
        <v/>
      </c>
    </row>
    <row r="7903" spans="1:20" ht="20" customHeight="1">
      <c r="A7903" s="14" t="s">
        <v>15672</v>
      </c>
      <c r="B7903" s="14" t="s">
        <v>510</v>
      </c>
      <c r="C7903" s="14" t="s">
        <v>15673</v>
      </c>
      <c r="E7903" s="74">
        <v>46</v>
      </c>
      <c r="F7903" s="74">
        <v>16200</v>
      </c>
      <c r="G7903" s="74">
        <f t="shared" si="984"/>
        <v>552</v>
      </c>
      <c r="H7903" s="80">
        <f t="shared" si="985"/>
        <v>3.4074074074074076E-2</v>
      </c>
      <c r="I7903" s="74">
        <f>INDEX('AWR Data'!A$1:E$8825,MATCH(A7903,'AWR Data'!A$1:A$8825,0),5)</f>
        <v>0</v>
      </c>
      <c r="J7903" s="74">
        <f t="shared" si="986"/>
        <v>0</v>
      </c>
      <c r="K7903" s="105">
        <f t="shared" si="987"/>
        <v>0</v>
      </c>
      <c r="L7903" s="75">
        <v>0</v>
      </c>
      <c r="M7903" s="75">
        <v>0</v>
      </c>
      <c r="N7903" s="75">
        <v>0</v>
      </c>
      <c r="O7903" s="105">
        <v>0</v>
      </c>
      <c r="P7903" s="98">
        <f t="shared" si="988"/>
        <v>552</v>
      </c>
      <c r="Q7903" s="98">
        <f t="shared" si="989"/>
        <v>0</v>
      </c>
      <c r="R7903" s="98">
        <f t="shared" si="990"/>
        <v>0</v>
      </c>
      <c r="S7903" s="105">
        <f t="shared" si="991"/>
        <v>0</v>
      </c>
      <c r="T7903" s="8" t="str">
        <f>IF(I7903=0,"",(INDEX('AWR Data'!A$1:E$8823,MATCH(A7903,'AWR Data'!A$1:A$8823,0),4)))</f>
        <v/>
      </c>
    </row>
    <row r="7904" spans="1:20" ht="20" customHeight="1">
      <c r="A7904" s="14" t="s">
        <v>15475</v>
      </c>
      <c r="B7904" s="14" t="s">
        <v>2004</v>
      </c>
      <c r="C7904" s="14" t="s">
        <v>15476</v>
      </c>
      <c r="E7904" s="74">
        <v>22</v>
      </c>
      <c r="F7904" s="74">
        <v>28400</v>
      </c>
      <c r="G7904" s="74">
        <f t="shared" si="984"/>
        <v>264</v>
      </c>
      <c r="H7904" s="80">
        <f t="shared" si="985"/>
        <v>9.2957746478873234E-3</v>
      </c>
      <c r="I7904" s="74">
        <f>INDEX('AWR Data'!A$1:E$8825,MATCH(A7904,'AWR Data'!A$1:A$8825,0),5)</f>
        <v>0</v>
      </c>
      <c r="J7904" s="74">
        <f t="shared" si="986"/>
        <v>0</v>
      </c>
      <c r="K7904" s="105">
        <f t="shared" si="987"/>
        <v>0</v>
      </c>
      <c r="L7904" s="75">
        <v>0</v>
      </c>
      <c r="M7904" s="75">
        <v>0</v>
      </c>
      <c r="N7904" s="75">
        <v>0</v>
      </c>
      <c r="O7904" s="105">
        <v>0</v>
      </c>
      <c r="P7904" s="98">
        <f t="shared" si="988"/>
        <v>264</v>
      </c>
      <c r="Q7904" s="98">
        <f t="shared" si="989"/>
        <v>0</v>
      </c>
      <c r="R7904" s="98">
        <f t="shared" si="990"/>
        <v>0</v>
      </c>
      <c r="S7904" s="105">
        <f t="shared" si="991"/>
        <v>0</v>
      </c>
      <c r="T7904" s="8" t="str">
        <f>IF(I7904=0,"",(INDEX('AWR Data'!A$1:E$8823,MATCH(A7904,'AWR Data'!A$1:A$8823,0),4)))</f>
        <v/>
      </c>
    </row>
    <row r="7905" spans="1:20" ht="20" customHeight="1">
      <c r="A7905" s="14" t="s">
        <v>15477</v>
      </c>
      <c r="B7905" s="14" t="s">
        <v>269</v>
      </c>
      <c r="C7905" s="14" t="s">
        <v>15478</v>
      </c>
      <c r="E7905" s="74">
        <v>73</v>
      </c>
      <c r="F7905" s="74">
        <v>6890</v>
      </c>
      <c r="G7905" s="74">
        <f t="shared" si="984"/>
        <v>876</v>
      </c>
      <c r="H7905" s="80">
        <f t="shared" si="985"/>
        <v>0.12714078374455734</v>
      </c>
      <c r="I7905" s="74">
        <f>INDEX('AWR Data'!A$1:E$8825,MATCH(A7905,'AWR Data'!A$1:A$8825,0),5)</f>
        <v>0</v>
      </c>
      <c r="J7905" s="74">
        <f t="shared" si="986"/>
        <v>0</v>
      </c>
      <c r="K7905" s="105">
        <f t="shared" si="987"/>
        <v>0</v>
      </c>
      <c r="L7905" s="75">
        <v>0</v>
      </c>
      <c r="M7905" s="75">
        <v>0</v>
      </c>
      <c r="N7905" s="75">
        <v>0</v>
      </c>
      <c r="O7905" s="105">
        <v>0</v>
      </c>
      <c r="P7905" s="98">
        <f t="shared" si="988"/>
        <v>876</v>
      </c>
      <c r="Q7905" s="98">
        <f t="shared" si="989"/>
        <v>0</v>
      </c>
      <c r="R7905" s="98">
        <f t="shared" si="990"/>
        <v>0</v>
      </c>
      <c r="S7905" s="105">
        <f t="shared" si="991"/>
        <v>0</v>
      </c>
      <c r="T7905" s="8" t="str">
        <f>IF(I7905=0,"",(INDEX('AWR Data'!A$1:E$8823,MATCH(A7905,'AWR Data'!A$1:A$8823,0),4)))</f>
        <v/>
      </c>
    </row>
    <row r="7906" spans="1:20" ht="20" customHeight="1">
      <c r="A7906" s="14" t="s">
        <v>15479</v>
      </c>
      <c r="B7906" s="14" t="s">
        <v>501</v>
      </c>
      <c r="C7906" s="14" t="s">
        <v>15480</v>
      </c>
      <c r="E7906" s="74">
        <v>260</v>
      </c>
      <c r="F7906" s="74">
        <v>5960</v>
      </c>
      <c r="G7906" s="74">
        <f t="shared" si="984"/>
        <v>3120</v>
      </c>
      <c r="H7906" s="80">
        <f t="shared" si="985"/>
        <v>0.52348993288590606</v>
      </c>
      <c r="I7906" s="74">
        <f>INDEX('AWR Data'!A$1:E$8825,MATCH(A7906,'AWR Data'!A$1:A$8825,0),5)</f>
        <v>0</v>
      </c>
      <c r="J7906" s="74">
        <f t="shared" si="986"/>
        <v>0</v>
      </c>
      <c r="K7906" s="105">
        <f t="shared" si="987"/>
        <v>0</v>
      </c>
      <c r="L7906" s="75">
        <v>0</v>
      </c>
      <c r="M7906" s="75">
        <v>0</v>
      </c>
      <c r="N7906" s="75">
        <v>0</v>
      </c>
      <c r="O7906" s="105">
        <v>0</v>
      </c>
      <c r="P7906" s="98">
        <f t="shared" si="988"/>
        <v>3120</v>
      </c>
      <c r="Q7906" s="98">
        <f t="shared" si="989"/>
        <v>0</v>
      </c>
      <c r="R7906" s="98">
        <f t="shared" si="990"/>
        <v>0</v>
      </c>
      <c r="S7906" s="105">
        <f t="shared" si="991"/>
        <v>0</v>
      </c>
      <c r="T7906" s="8" t="str">
        <f>IF(I7906=0,"",(INDEX('AWR Data'!A$1:E$8823,MATCH(A7906,'AWR Data'!A$1:A$8823,0),4)))</f>
        <v/>
      </c>
    </row>
    <row r="7907" spans="1:20" ht="20" customHeight="1">
      <c r="A7907" s="14" t="s">
        <v>15483</v>
      </c>
      <c r="B7907" s="14" t="s">
        <v>505</v>
      </c>
      <c r="C7907" s="14" t="s">
        <v>15484</v>
      </c>
      <c r="E7907" s="74">
        <v>46</v>
      </c>
      <c r="F7907" s="74">
        <v>1170</v>
      </c>
      <c r="G7907" s="74">
        <f t="shared" si="984"/>
        <v>552</v>
      </c>
      <c r="H7907" s="80">
        <f t="shared" si="985"/>
        <v>0.47179487179487178</v>
      </c>
      <c r="I7907" s="74">
        <f>INDEX('AWR Data'!A$1:E$8825,MATCH(A7907,'AWR Data'!A$1:A$8825,0),5)</f>
        <v>0</v>
      </c>
      <c r="J7907" s="74">
        <f t="shared" si="986"/>
        <v>0</v>
      </c>
      <c r="K7907" s="105">
        <f t="shared" si="987"/>
        <v>0</v>
      </c>
      <c r="L7907" s="75">
        <v>0</v>
      </c>
      <c r="M7907" s="75">
        <v>0</v>
      </c>
      <c r="N7907" s="75">
        <v>0</v>
      </c>
      <c r="O7907" s="105">
        <v>0</v>
      </c>
      <c r="P7907" s="98">
        <f t="shared" si="988"/>
        <v>552</v>
      </c>
      <c r="Q7907" s="98">
        <f t="shared" si="989"/>
        <v>0</v>
      </c>
      <c r="R7907" s="98">
        <f t="shared" si="990"/>
        <v>0</v>
      </c>
      <c r="S7907" s="105">
        <f t="shared" si="991"/>
        <v>0</v>
      </c>
      <c r="T7907" s="8" t="str">
        <f>IF(I7907=0,"",(INDEX('AWR Data'!A$1:E$8823,MATCH(A7907,'AWR Data'!A$1:A$8823,0),4)))</f>
        <v/>
      </c>
    </row>
    <row r="7908" spans="1:20" ht="20" customHeight="1">
      <c r="A7908" s="14" t="s">
        <v>15278</v>
      </c>
      <c r="B7908" s="14" t="s">
        <v>516</v>
      </c>
      <c r="C7908" s="14" t="s">
        <v>15279</v>
      </c>
      <c r="E7908" s="74">
        <v>58</v>
      </c>
      <c r="F7908" s="74">
        <v>3120</v>
      </c>
      <c r="G7908" s="74">
        <f t="shared" si="984"/>
        <v>696</v>
      </c>
      <c r="H7908" s="80">
        <f t="shared" si="985"/>
        <v>0.22307692307692309</v>
      </c>
      <c r="I7908" s="74">
        <f>INDEX('AWR Data'!A$1:E$8825,MATCH(A7908,'AWR Data'!A$1:A$8825,0),5)</f>
        <v>0</v>
      </c>
      <c r="J7908" s="74">
        <f t="shared" si="986"/>
        <v>0</v>
      </c>
      <c r="K7908" s="105">
        <f t="shared" si="987"/>
        <v>0</v>
      </c>
      <c r="L7908" s="75">
        <v>0</v>
      </c>
      <c r="M7908" s="75">
        <v>0</v>
      </c>
      <c r="N7908" s="75">
        <v>0</v>
      </c>
      <c r="O7908" s="105">
        <v>0</v>
      </c>
      <c r="P7908" s="98">
        <f t="shared" si="988"/>
        <v>696</v>
      </c>
      <c r="Q7908" s="98">
        <f t="shared" si="989"/>
        <v>0</v>
      </c>
      <c r="R7908" s="98">
        <f t="shared" si="990"/>
        <v>0</v>
      </c>
      <c r="S7908" s="105">
        <f t="shared" si="991"/>
        <v>0</v>
      </c>
      <c r="T7908" s="8" t="str">
        <f>IF(I7908=0,"",(INDEX('AWR Data'!A$1:E$8823,MATCH(A7908,'AWR Data'!A$1:A$8823,0),4)))</f>
        <v/>
      </c>
    </row>
    <row r="7909" spans="1:20" ht="20" customHeight="1">
      <c r="A7909" s="14" t="s">
        <v>15280</v>
      </c>
      <c r="B7909" s="14" t="s">
        <v>989</v>
      </c>
      <c r="C7909" s="14" t="s">
        <v>15281</v>
      </c>
      <c r="E7909" s="74">
        <v>28</v>
      </c>
      <c r="F7909" s="74">
        <v>16300</v>
      </c>
      <c r="G7909" s="74">
        <f t="shared" si="984"/>
        <v>336</v>
      </c>
      <c r="H7909" s="80">
        <f t="shared" si="985"/>
        <v>2.0613496932515338E-2</v>
      </c>
      <c r="I7909" s="74">
        <f>INDEX('AWR Data'!A$1:E$8825,MATCH(A7909,'AWR Data'!A$1:A$8825,0),5)</f>
        <v>0</v>
      </c>
      <c r="J7909" s="74">
        <f t="shared" si="986"/>
        <v>0</v>
      </c>
      <c r="K7909" s="105">
        <f t="shared" si="987"/>
        <v>0</v>
      </c>
      <c r="L7909" s="75">
        <v>0</v>
      </c>
      <c r="M7909" s="75">
        <v>0</v>
      </c>
      <c r="N7909" s="75">
        <v>0</v>
      </c>
      <c r="O7909" s="105">
        <v>0</v>
      </c>
      <c r="P7909" s="98">
        <f t="shared" si="988"/>
        <v>336</v>
      </c>
      <c r="Q7909" s="98">
        <f t="shared" si="989"/>
        <v>0</v>
      </c>
      <c r="R7909" s="98">
        <f t="shared" si="990"/>
        <v>0</v>
      </c>
      <c r="S7909" s="105">
        <f t="shared" si="991"/>
        <v>0</v>
      </c>
      <c r="T7909" s="8" t="str">
        <f>IF(I7909=0,"",(INDEX('AWR Data'!A$1:E$8823,MATCH(A7909,'AWR Data'!A$1:A$8823,0),4)))</f>
        <v/>
      </c>
    </row>
    <row r="7910" spans="1:20" ht="20" customHeight="1">
      <c r="A7910" s="14" t="s">
        <v>15282</v>
      </c>
      <c r="B7910" s="14" t="s">
        <v>576</v>
      </c>
      <c r="C7910" s="14" t="s">
        <v>15283</v>
      </c>
      <c r="E7910" s="74">
        <v>390</v>
      </c>
      <c r="F7910" s="74">
        <v>37500</v>
      </c>
      <c r="G7910" s="74">
        <f t="shared" si="984"/>
        <v>4680</v>
      </c>
      <c r="H7910" s="80">
        <f t="shared" si="985"/>
        <v>0.12479999999999999</v>
      </c>
      <c r="I7910" s="74">
        <f>INDEX('AWR Data'!A$1:E$8825,MATCH(A7910,'AWR Data'!A$1:A$8825,0),5)</f>
        <v>0</v>
      </c>
      <c r="J7910" s="74">
        <f t="shared" si="986"/>
        <v>0</v>
      </c>
      <c r="K7910" s="105">
        <f t="shared" si="987"/>
        <v>0</v>
      </c>
      <c r="L7910" s="75">
        <v>0</v>
      </c>
      <c r="M7910" s="75">
        <v>0</v>
      </c>
      <c r="N7910" s="75">
        <v>0</v>
      </c>
      <c r="O7910" s="105">
        <v>0</v>
      </c>
      <c r="P7910" s="98">
        <f t="shared" si="988"/>
        <v>4680</v>
      </c>
      <c r="Q7910" s="98">
        <f t="shared" si="989"/>
        <v>0</v>
      </c>
      <c r="R7910" s="98">
        <f t="shared" si="990"/>
        <v>0</v>
      </c>
      <c r="S7910" s="105">
        <f t="shared" si="991"/>
        <v>0</v>
      </c>
      <c r="T7910" s="8" t="str">
        <f>IF(I7910=0,"",(INDEX('AWR Data'!A$1:E$8823,MATCH(A7910,'AWR Data'!A$1:A$8823,0),4)))</f>
        <v/>
      </c>
    </row>
    <row r="7911" spans="1:20" ht="20" customHeight="1">
      <c r="A7911" s="14" t="s">
        <v>15284</v>
      </c>
      <c r="B7911" s="14" t="s">
        <v>339</v>
      </c>
      <c r="C7911" s="14" t="s">
        <v>15285</v>
      </c>
      <c r="E7911" s="74">
        <v>91</v>
      </c>
      <c r="F7911" s="74">
        <v>14500</v>
      </c>
      <c r="G7911" s="74">
        <f t="shared" si="984"/>
        <v>1092</v>
      </c>
      <c r="H7911" s="80">
        <f t="shared" si="985"/>
        <v>7.5310344827586209E-2</v>
      </c>
      <c r="I7911" s="74">
        <f>INDEX('AWR Data'!A$1:E$8825,MATCH(A7911,'AWR Data'!A$1:A$8825,0),5)</f>
        <v>0</v>
      </c>
      <c r="J7911" s="74">
        <f t="shared" si="986"/>
        <v>0</v>
      </c>
      <c r="K7911" s="105">
        <f t="shared" si="987"/>
        <v>0</v>
      </c>
      <c r="L7911" s="75">
        <v>0</v>
      </c>
      <c r="M7911" s="75">
        <v>0</v>
      </c>
      <c r="N7911" s="75">
        <v>0</v>
      </c>
      <c r="O7911" s="105">
        <v>0</v>
      </c>
      <c r="P7911" s="98">
        <f t="shared" si="988"/>
        <v>1092</v>
      </c>
      <c r="Q7911" s="98">
        <f t="shared" si="989"/>
        <v>0</v>
      </c>
      <c r="R7911" s="98">
        <f t="shared" si="990"/>
        <v>0</v>
      </c>
      <c r="S7911" s="105">
        <f t="shared" si="991"/>
        <v>0</v>
      </c>
      <c r="T7911" s="8" t="str">
        <f>IF(I7911=0,"",(INDEX('AWR Data'!A$1:E$8823,MATCH(A7911,'AWR Data'!A$1:A$8823,0),4)))</f>
        <v/>
      </c>
    </row>
    <row r="7912" spans="1:20" ht="20" customHeight="1">
      <c r="A7912" s="14" t="s">
        <v>15286</v>
      </c>
      <c r="B7912" s="14" t="s">
        <v>279</v>
      </c>
      <c r="C7912" s="14" t="s">
        <v>15287</v>
      </c>
      <c r="E7912" s="74">
        <v>12100</v>
      </c>
      <c r="F7912" s="74">
        <v>848000</v>
      </c>
      <c r="G7912" s="74">
        <f t="shared" si="984"/>
        <v>145200</v>
      </c>
      <c r="H7912" s="80">
        <f t="shared" si="985"/>
        <v>0.17122641509433961</v>
      </c>
      <c r="I7912" s="74">
        <f>INDEX('AWR Data'!A$1:E$8825,MATCH(A7912,'AWR Data'!A$1:A$8825,0),5)</f>
        <v>0</v>
      </c>
      <c r="J7912" s="74">
        <f t="shared" si="986"/>
        <v>0</v>
      </c>
      <c r="K7912" s="105">
        <f t="shared" si="987"/>
        <v>0</v>
      </c>
      <c r="L7912" s="75">
        <v>0</v>
      </c>
      <c r="M7912" s="75">
        <v>0</v>
      </c>
      <c r="N7912" s="75">
        <v>0</v>
      </c>
      <c r="O7912" s="105">
        <v>0</v>
      </c>
      <c r="P7912" s="98">
        <f t="shared" si="988"/>
        <v>145200</v>
      </c>
      <c r="Q7912" s="98">
        <f t="shared" si="989"/>
        <v>0</v>
      </c>
      <c r="R7912" s="98">
        <f t="shared" si="990"/>
        <v>0</v>
      </c>
      <c r="S7912" s="105">
        <f t="shared" si="991"/>
        <v>0</v>
      </c>
      <c r="T7912" s="8" t="str">
        <f>IF(I7912=0,"",(INDEX('AWR Data'!A$1:E$8823,MATCH(A7912,'AWR Data'!A$1:A$8823,0),4)))</f>
        <v/>
      </c>
    </row>
    <row r="7913" spans="1:20" ht="20" customHeight="1">
      <c r="A7913" s="14" t="s">
        <v>15288</v>
      </c>
      <c r="B7913" s="14" t="s">
        <v>279</v>
      </c>
      <c r="C7913" s="14" t="s">
        <v>15289</v>
      </c>
      <c r="E7913" s="74">
        <v>260</v>
      </c>
      <c r="F7913" s="74">
        <v>90700</v>
      </c>
      <c r="G7913" s="74">
        <f t="shared" si="984"/>
        <v>3120</v>
      </c>
      <c r="H7913" s="80">
        <f t="shared" si="985"/>
        <v>3.4399117971334069E-2</v>
      </c>
      <c r="I7913" s="74">
        <f>INDEX('AWR Data'!A$1:E$8825,MATCH(A7913,'AWR Data'!A$1:A$8825,0),5)</f>
        <v>0</v>
      </c>
      <c r="J7913" s="74">
        <f t="shared" si="986"/>
        <v>0</v>
      </c>
      <c r="K7913" s="105">
        <f t="shared" si="987"/>
        <v>0</v>
      </c>
      <c r="L7913" s="75">
        <v>0</v>
      </c>
      <c r="M7913" s="75">
        <v>0</v>
      </c>
      <c r="N7913" s="75">
        <v>0</v>
      </c>
      <c r="O7913" s="105">
        <v>0</v>
      </c>
      <c r="P7913" s="98">
        <f t="shared" si="988"/>
        <v>3120</v>
      </c>
      <c r="Q7913" s="98">
        <f t="shared" si="989"/>
        <v>0</v>
      </c>
      <c r="R7913" s="98">
        <f t="shared" si="990"/>
        <v>0</v>
      </c>
      <c r="S7913" s="105">
        <f t="shared" si="991"/>
        <v>0</v>
      </c>
      <c r="T7913" s="8" t="str">
        <f>IF(I7913=0,"",(INDEX('AWR Data'!A$1:E$8823,MATCH(A7913,'AWR Data'!A$1:A$8823,0),4)))</f>
        <v/>
      </c>
    </row>
    <row r="7914" spans="1:20" ht="20" customHeight="1">
      <c r="A7914" s="14" t="s">
        <v>15290</v>
      </c>
      <c r="B7914" s="14" t="s">
        <v>279</v>
      </c>
      <c r="C7914" s="14" t="s">
        <v>15291</v>
      </c>
      <c r="E7914" s="74">
        <v>170</v>
      </c>
      <c r="F7914" s="74">
        <v>19200</v>
      </c>
      <c r="G7914" s="74">
        <f t="shared" si="984"/>
        <v>2040</v>
      </c>
      <c r="H7914" s="80">
        <f t="shared" si="985"/>
        <v>0.10625</v>
      </c>
      <c r="I7914" s="74">
        <f>INDEX('AWR Data'!A$1:E$8825,MATCH(A7914,'AWR Data'!A$1:A$8825,0),5)</f>
        <v>0</v>
      </c>
      <c r="J7914" s="74">
        <f t="shared" si="986"/>
        <v>0</v>
      </c>
      <c r="K7914" s="105">
        <f t="shared" si="987"/>
        <v>0</v>
      </c>
      <c r="L7914" s="75">
        <v>0</v>
      </c>
      <c r="M7914" s="75">
        <v>0</v>
      </c>
      <c r="N7914" s="75">
        <v>0</v>
      </c>
      <c r="O7914" s="105">
        <v>0</v>
      </c>
      <c r="P7914" s="98">
        <f t="shared" si="988"/>
        <v>2040</v>
      </c>
      <c r="Q7914" s="98">
        <f t="shared" si="989"/>
        <v>0</v>
      </c>
      <c r="R7914" s="98">
        <f t="shared" si="990"/>
        <v>0</v>
      </c>
      <c r="S7914" s="105">
        <f t="shared" si="991"/>
        <v>0</v>
      </c>
      <c r="T7914" s="8" t="str">
        <f>IF(I7914=0,"",(INDEX('AWR Data'!A$1:E$8823,MATCH(A7914,'AWR Data'!A$1:A$8823,0),4)))</f>
        <v/>
      </c>
    </row>
    <row r="7915" spans="1:20" ht="20" customHeight="1">
      <c r="A7915" s="14" t="s">
        <v>15292</v>
      </c>
      <c r="B7915" s="14" t="s">
        <v>279</v>
      </c>
      <c r="C7915" s="14" t="s">
        <v>15293</v>
      </c>
      <c r="E7915" s="74">
        <v>110</v>
      </c>
      <c r="F7915" s="74">
        <v>3700</v>
      </c>
      <c r="G7915" s="74">
        <f t="shared" si="984"/>
        <v>1320</v>
      </c>
      <c r="H7915" s="80">
        <f t="shared" si="985"/>
        <v>0.35675675675675678</v>
      </c>
      <c r="I7915" s="74">
        <f>INDEX('AWR Data'!A$1:E$8825,MATCH(A7915,'AWR Data'!A$1:A$8825,0),5)</f>
        <v>0</v>
      </c>
      <c r="J7915" s="74">
        <f t="shared" si="986"/>
        <v>0</v>
      </c>
      <c r="K7915" s="105">
        <f t="shared" si="987"/>
        <v>0</v>
      </c>
      <c r="L7915" s="75">
        <v>0</v>
      </c>
      <c r="M7915" s="75">
        <v>0</v>
      </c>
      <c r="N7915" s="75">
        <v>0</v>
      </c>
      <c r="O7915" s="105">
        <v>0</v>
      </c>
      <c r="P7915" s="98">
        <f t="shared" si="988"/>
        <v>1320</v>
      </c>
      <c r="Q7915" s="98">
        <f t="shared" si="989"/>
        <v>0</v>
      </c>
      <c r="R7915" s="98">
        <f t="shared" si="990"/>
        <v>0</v>
      </c>
      <c r="S7915" s="105">
        <f t="shared" si="991"/>
        <v>0</v>
      </c>
      <c r="T7915" s="8" t="str">
        <f>IF(I7915=0,"",(INDEX('AWR Data'!A$1:E$8823,MATCH(A7915,'AWR Data'!A$1:A$8823,0),4)))</f>
        <v/>
      </c>
    </row>
    <row r="7916" spans="1:20" ht="20" customHeight="1">
      <c r="A7916" s="14" t="s">
        <v>15502</v>
      </c>
      <c r="B7916" s="14" t="s">
        <v>279</v>
      </c>
      <c r="C7916" s="14" t="s">
        <v>15503</v>
      </c>
      <c r="E7916" s="74">
        <v>16</v>
      </c>
      <c r="F7916" s="74">
        <v>3040</v>
      </c>
      <c r="G7916" s="74">
        <f t="shared" si="984"/>
        <v>192</v>
      </c>
      <c r="H7916" s="80">
        <f t="shared" si="985"/>
        <v>6.3157894736842107E-2</v>
      </c>
      <c r="I7916" s="74">
        <f>INDEX('AWR Data'!A$1:E$8825,MATCH(A7916,'AWR Data'!A$1:A$8825,0),5)</f>
        <v>0</v>
      </c>
      <c r="J7916" s="74">
        <f t="shared" si="986"/>
        <v>0</v>
      </c>
      <c r="K7916" s="105">
        <f t="shared" si="987"/>
        <v>0</v>
      </c>
      <c r="L7916" s="75">
        <v>0</v>
      </c>
      <c r="M7916" s="75">
        <v>0</v>
      </c>
      <c r="N7916" s="75">
        <v>0</v>
      </c>
      <c r="O7916" s="105">
        <v>0</v>
      </c>
      <c r="P7916" s="98">
        <f t="shared" si="988"/>
        <v>192</v>
      </c>
      <c r="Q7916" s="98">
        <f t="shared" si="989"/>
        <v>0</v>
      </c>
      <c r="R7916" s="98">
        <f t="shared" si="990"/>
        <v>0</v>
      </c>
      <c r="S7916" s="105">
        <f t="shared" si="991"/>
        <v>0</v>
      </c>
      <c r="T7916" s="8" t="str">
        <f>IF(I7916=0,"",(INDEX('AWR Data'!A$1:E$8823,MATCH(A7916,'AWR Data'!A$1:A$8823,0),4)))</f>
        <v/>
      </c>
    </row>
    <row r="7917" spans="1:20" ht="20" customHeight="1">
      <c r="A7917" s="14" t="s">
        <v>15504</v>
      </c>
      <c r="B7917" s="14" t="s">
        <v>279</v>
      </c>
      <c r="C7917" s="14" t="s">
        <v>15505</v>
      </c>
      <c r="E7917" s="74">
        <v>2900</v>
      </c>
      <c r="F7917" s="74">
        <v>85700</v>
      </c>
      <c r="G7917" s="74">
        <f t="shared" si="984"/>
        <v>34800</v>
      </c>
      <c r="H7917" s="80">
        <f t="shared" si="985"/>
        <v>0.40606767794632437</v>
      </c>
      <c r="I7917" s="74">
        <f>INDEX('AWR Data'!A$1:E$8825,MATCH(A7917,'AWR Data'!A$1:A$8825,0),5)</f>
        <v>0</v>
      </c>
      <c r="J7917" s="74">
        <f t="shared" si="986"/>
        <v>0</v>
      </c>
      <c r="K7917" s="105">
        <f t="shared" si="987"/>
        <v>0</v>
      </c>
      <c r="L7917" s="75">
        <v>0</v>
      </c>
      <c r="M7917" s="75">
        <v>0</v>
      </c>
      <c r="N7917" s="75">
        <v>0</v>
      </c>
      <c r="O7917" s="105">
        <v>0</v>
      </c>
      <c r="P7917" s="98">
        <f t="shared" si="988"/>
        <v>34800</v>
      </c>
      <c r="Q7917" s="98">
        <f t="shared" si="989"/>
        <v>0</v>
      </c>
      <c r="R7917" s="98">
        <f t="shared" si="990"/>
        <v>0</v>
      </c>
      <c r="S7917" s="105">
        <f t="shared" si="991"/>
        <v>0</v>
      </c>
      <c r="T7917" s="8" t="str">
        <f>IF(I7917=0,"",(INDEX('AWR Data'!A$1:E$8823,MATCH(A7917,'AWR Data'!A$1:A$8823,0),4)))</f>
        <v/>
      </c>
    </row>
    <row r="7918" spans="1:20" ht="20" customHeight="1">
      <c r="A7918" s="14" t="s">
        <v>15506</v>
      </c>
      <c r="B7918" s="14" t="s">
        <v>279</v>
      </c>
      <c r="C7918" s="14" t="s">
        <v>15507</v>
      </c>
      <c r="E7918" s="74">
        <v>12</v>
      </c>
      <c r="F7918" s="74">
        <v>2550</v>
      </c>
      <c r="G7918" s="74">
        <f t="shared" si="984"/>
        <v>144</v>
      </c>
      <c r="H7918" s="80">
        <f t="shared" si="985"/>
        <v>5.647058823529412E-2</v>
      </c>
      <c r="I7918" s="74">
        <f>INDEX('AWR Data'!A$1:E$8825,MATCH(A7918,'AWR Data'!A$1:A$8825,0),5)</f>
        <v>0</v>
      </c>
      <c r="J7918" s="74">
        <f t="shared" si="986"/>
        <v>0</v>
      </c>
      <c r="K7918" s="105">
        <f t="shared" si="987"/>
        <v>0</v>
      </c>
      <c r="L7918" s="75">
        <v>0</v>
      </c>
      <c r="M7918" s="75">
        <v>0</v>
      </c>
      <c r="N7918" s="75">
        <v>0</v>
      </c>
      <c r="O7918" s="105">
        <v>0</v>
      </c>
      <c r="P7918" s="98">
        <f t="shared" si="988"/>
        <v>144</v>
      </c>
      <c r="Q7918" s="98">
        <f t="shared" si="989"/>
        <v>0</v>
      </c>
      <c r="R7918" s="98">
        <f t="shared" si="990"/>
        <v>0</v>
      </c>
      <c r="S7918" s="105">
        <f t="shared" si="991"/>
        <v>0</v>
      </c>
      <c r="T7918" s="8" t="str">
        <f>IF(I7918=0,"",(INDEX('AWR Data'!A$1:E$8823,MATCH(A7918,'AWR Data'!A$1:A$8823,0),4)))</f>
        <v/>
      </c>
    </row>
    <row r="7919" spans="1:20" ht="20" customHeight="1">
      <c r="A7919" s="14" t="s">
        <v>15508</v>
      </c>
      <c r="B7919" s="14" t="s">
        <v>279</v>
      </c>
      <c r="C7919" s="14" t="s">
        <v>15302</v>
      </c>
      <c r="E7919" s="74">
        <v>110</v>
      </c>
      <c r="F7919" s="74">
        <v>4580</v>
      </c>
      <c r="G7919" s="74">
        <f t="shared" si="984"/>
        <v>1320</v>
      </c>
      <c r="H7919" s="80">
        <f t="shared" si="985"/>
        <v>0.28820960698689957</v>
      </c>
      <c r="I7919" s="74">
        <f>INDEX('AWR Data'!A$1:E$8825,MATCH(A7919,'AWR Data'!A$1:A$8825,0),5)</f>
        <v>0</v>
      </c>
      <c r="J7919" s="74">
        <f t="shared" si="986"/>
        <v>0</v>
      </c>
      <c r="K7919" s="105">
        <f t="shared" si="987"/>
        <v>0</v>
      </c>
      <c r="L7919" s="75">
        <v>0</v>
      </c>
      <c r="M7919" s="75">
        <v>0</v>
      </c>
      <c r="N7919" s="75">
        <v>0</v>
      </c>
      <c r="O7919" s="105">
        <v>0</v>
      </c>
      <c r="P7919" s="98">
        <f t="shared" si="988"/>
        <v>1320</v>
      </c>
      <c r="Q7919" s="98">
        <f t="shared" si="989"/>
        <v>0</v>
      </c>
      <c r="R7919" s="98">
        <f t="shared" si="990"/>
        <v>0</v>
      </c>
      <c r="S7919" s="105">
        <f t="shared" si="991"/>
        <v>0</v>
      </c>
      <c r="T7919" s="8" t="str">
        <f>IF(I7919=0,"",(INDEX('AWR Data'!A$1:E$8823,MATCH(A7919,'AWR Data'!A$1:A$8823,0),4)))</f>
        <v/>
      </c>
    </row>
    <row r="7920" spans="1:20" ht="20" customHeight="1">
      <c r="A7920" s="14" t="s">
        <v>15510</v>
      </c>
      <c r="B7920" s="14" t="s">
        <v>279</v>
      </c>
      <c r="C7920" s="14" t="s">
        <v>15511</v>
      </c>
      <c r="E7920" s="74">
        <v>480</v>
      </c>
      <c r="F7920" s="74">
        <v>70800</v>
      </c>
      <c r="G7920" s="74">
        <f t="shared" si="984"/>
        <v>5760</v>
      </c>
      <c r="H7920" s="80">
        <f t="shared" si="985"/>
        <v>8.1355932203389825E-2</v>
      </c>
      <c r="I7920" s="74">
        <f>INDEX('AWR Data'!A$1:E$8825,MATCH(A7920,'AWR Data'!A$1:A$8825,0),5)</f>
        <v>0</v>
      </c>
      <c r="J7920" s="74">
        <f t="shared" si="986"/>
        <v>0</v>
      </c>
      <c r="K7920" s="105">
        <f t="shared" si="987"/>
        <v>0</v>
      </c>
      <c r="L7920" s="75">
        <v>0</v>
      </c>
      <c r="M7920" s="75">
        <v>0</v>
      </c>
      <c r="N7920" s="75">
        <v>0</v>
      </c>
      <c r="O7920" s="105">
        <v>0</v>
      </c>
      <c r="P7920" s="98">
        <f t="shared" si="988"/>
        <v>5760</v>
      </c>
      <c r="Q7920" s="98">
        <f t="shared" si="989"/>
        <v>0</v>
      </c>
      <c r="R7920" s="98">
        <f t="shared" si="990"/>
        <v>0</v>
      </c>
      <c r="S7920" s="105">
        <f t="shared" si="991"/>
        <v>0</v>
      </c>
      <c r="T7920" s="8" t="str">
        <f>IF(I7920=0,"",(INDEX('AWR Data'!A$1:E$8823,MATCH(A7920,'AWR Data'!A$1:A$8823,0),4)))</f>
        <v/>
      </c>
    </row>
    <row r="7921" spans="1:20" ht="20" customHeight="1">
      <c r="A7921" s="14" t="s">
        <v>15512</v>
      </c>
      <c r="B7921" s="14" t="s">
        <v>279</v>
      </c>
      <c r="C7921" s="14" t="s">
        <v>15513</v>
      </c>
      <c r="E7921" s="74">
        <v>110</v>
      </c>
      <c r="F7921" s="74">
        <v>32300</v>
      </c>
      <c r="G7921" s="74">
        <f t="shared" si="984"/>
        <v>1320</v>
      </c>
      <c r="H7921" s="80">
        <f t="shared" si="985"/>
        <v>4.0866873065015477E-2</v>
      </c>
      <c r="I7921" s="74">
        <f>INDEX('AWR Data'!A$1:E$8825,MATCH(A7921,'AWR Data'!A$1:A$8825,0),5)</f>
        <v>0</v>
      </c>
      <c r="J7921" s="74">
        <f t="shared" si="986"/>
        <v>0</v>
      </c>
      <c r="K7921" s="105">
        <f t="shared" si="987"/>
        <v>0</v>
      </c>
      <c r="L7921" s="75">
        <v>0</v>
      </c>
      <c r="M7921" s="75">
        <v>0</v>
      </c>
      <c r="N7921" s="75">
        <v>0</v>
      </c>
      <c r="O7921" s="105">
        <v>0</v>
      </c>
      <c r="P7921" s="98">
        <f t="shared" si="988"/>
        <v>1320</v>
      </c>
      <c r="Q7921" s="98">
        <f t="shared" si="989"/>
        <v>0</v>
      </c>
      <c r="R7921" s="98">
        <f t="shared" si="990"/>
        <v>0</v>
      </c>
      <c r="S7921" s="105">
        <f t="shared" si="991"/>
        <v>0</v>
      </c>
      <c r="T7921" s="8" t="str">
        <f>IF(I7921=0,"",(INDEX('AWR Data'!A$1:E$8823,MATCH(A7921,'AWR Data'!A$1:A$8823,0),4)))</f>
        <v/>
      </c>
    </row>
    <row r="7922" spans="1:20" ht="20" customHeight="1">
      <c r="A7922" s="14" t="s">
        <v>15514</v>
      </c>
      <c r="B7922" s="14" t="s">
        <v>279</v>
      </c>
      <c r="C7922" s="14" t="s">
        <v>15515</v>
      </c>
      <c r="E7922" s="74">
        <v>140</v>
      </c>
      <c r="F7922" s="74">
        <v>9060</v>
      </c>
      <c r="G7922" s="74">
        <f t="shared" si="984"/>
        <v>1680</v>
      </c>
      <c r="H7922" s="80">
        <f t="shared" si="985"/>
        <v>0.18543046357615894</v>
      </c>
      <c r="I7922" s="74">
        <f>INDEX('AWR Data'!A$1:E$8825,MATCH(A7922,'AWR Data'!A$1:A$8825,0),5)</f>
        <v>0</v>
      </c>
      <c r="J7922" s="74">
        <f t="shared" si="986"/>
        <v>0</v>
      </c>
      <c r="K7922" s="105">
        <f t="shared" si="987"/>
        <v>0</v>
      </c>
      <c r="L7922" s="75">
        <v>0</v>
      </c>
      <c r="M7922" s="75">
        <v>0</v>
      </c>
      <c r="N7922" s="75">
        <v>0</v>
      </c>
      <c r="O7922" s="105">
        <v>0</v>
      </c>
      <c r="P7922" s="98">
        <f t="shared" si="988"/>
        <v>1680</v>
      </c>
      <c r="Q7922" s="98">
        <f t="shared" si="989"/>
        <v>0</v>
      </c>
      <c r="R7922" s="98">
        <f t="shared" si="990"/>
        <v>0</v>
      </c>
      <c r="S7922" s="105">
        <f t="shared" si="991"/>
        <v>0</v>
      </c>
      <c r="T7922" s="8" t="str">
        <f>IF(I7922=0,"",(INDEX('AWR Data'!A$1:E$8823,MATCH(A7922,'AWR Data'!A$1:A$8823,0),4)))</f>
        <v/>
      </c>
    </row>
    <row r="7923" spans="1:20" ht="20" customHeight="1">
      <c r="A7923" s="14" t="s">
        <v>15516</v>
      </c>
      <c r="B7923" s="14" t="s">
        <v>279</v>
      </c>
      <c r="C7923" s="14" t="s">
        <v>15517</v>
      </c>
      <c r="E7923" s="74">
        <v>140</v>
      </c>
      <c r="F7923" s="74">
        <v>8040</v>
      </c>
      <c r="G7923" s="74">
        <f t="shared" si="984"/>
        <v>1680</v>
      </c>
      <c r="H7923" s="80">
        <f t="shared" si="985"/>
        <v>0.20895522388059701</v>
      </c>
      <c r="I7923" s="74">
        <f>INDEX('AWR Data'!A$1:E$8825,MATCH(A7923,'AWR Data'!A$1:A$8825,0),5)</f>
        <v>0</v>
      </c>
      <c r="J7923" s="74">
        <f t="shared" si="986"/>
        <v>0</v>
      </c>
      <c r="K7923" s="105">
        <f t="shared" si="987"/>
        <v>0</v>
      </c>
      <c r="L7923" s="75">
        <v>0</v>
      </c>
      <c r="M7923" s="75">
        <v>0</v>
      </c>
      <c r="N7923" s="75">
        <v>0</v>
      </c>
      <c r="O7923" s="105">
        <v>0</v>
      </c>
      <c r="P7923" s="98">
        <f t="shared" si="988"/>
        <v>1680</v>
      </c>
      <c r="Q7923" s="98">
        <f t="shared" si="989"/>
        <v>0</v>
      </c>
      <c r="R7923" s="98">
        <f t="shared" si="990"/>
        <v>0</v>
      </c>
      <c r="S7923" s="105">
        <f t="shared" si="991"/>
        <v>0</v>
      </c>
      <c r="T7923" s="8" t="str">
        <f>IF(I7923=0,"",(INDEX('AWR Data'!A$1:E$8823,MATCH(A7923,'AWR Data'!A$1:A$8823,0),4)))</f>
        <v/>
      </c>
    </row>
    <row r="7924" spans="1:20" ht="20" customHeight="1">
      <c r="A7924" s="14" t="s">
        <v>15518</v>
      </c>
      <c r="B7924" s="14" t="s">
        <v>279</v>
      </c>
      <c r="C7924" s="14" t="s">
        <v>15519</v>
      </c>
      <c r="E7924" s="74">
        <v>1600</v>
      </c>
      <c r="F7924" s="74">
        <v>93400</v>
      </c>
      <c r="G7924" s="74">
        <f t="shared" si="984"/>
        <v>19200</v>
      </c>
      <c r="H7924" s="80">
        <f t="shared" si="985"/>
        <v>0.20556745182012848</v>
      </c>
      <c r="I7924" s="74">
        <f>INDEX('AWR Data'!A$1:E$8825,MATCH(A7924,'AWR Data'!A$1:A$8825,0),5)</f>
        <v>0</v>
      </c>
      <c r="J7924" s="74">
        <f t="shared" si="986"/>
        <v>0</v>
      </c>
      <c r="K7924" s="105">
        <f t="shared" si="987"/>
        <v>0</v>
      </c>
      <c r="L7924" s="75">
        <v>0</v>
      </c>
      <c r="M7924" s="75">
        <v>0</v>
      </c>
      <c r="N7924" s="75">
        <v>0</v>
      </c>
      <c r="O7924" s="105">
        <v>0</v>
      </c>
      <c r="P7924" s="98">
        <f t="shared" si="988"/>
        <v>19200</v>
      </c>
      <c r="Q7924" s="98">
        <f t="shared" si="989"/>
        <v>0</v>
      </c>
      <c r="R7924" s="98">
        <f t="shared" si="990"/>
        <v>0</v>
      </c>
      <c r="S7924" s="105">
        <f t="shared" si="991"/>
        <v>0</v>
      </c>
      <c r="T7924" s="8" t="str">
        <f>IF(I7924=0,"",(INDEX('AWR Data'!A$1:E$8823,MATCH(A7924,'AWR Data'!A$1:A$8823,0),4)))</f>
        <v/>
      </c>
    </row>
    <row r="7925" spans="1:20" ht="20" customHeight="1">
      <c r="A7925" s="14" t="s">
        <v>15520</v>
      </c>
      <c r="B7925" s="14" t="s">
        <v>279</v>
      </c>
      <c r="C7925" s="14" t="s">
        <v>15521</v>
      </c>
      <c r="E7925" s="74">
        <v>480</v>
      </c>
      <c r="F7925" s="74">
        <v>50500</v>
      </c>
      <c r="G7925" s="74">
        <f t="shared" si="984"/>
        <v>5760</v>
      </c>
      <c r="H7925" s="80">
        <f t="shared" si="985"/>
        <v>0.11405940594059406</v>
      </c>
      <c r="I7925" s="74">
        <f>INDEX('AWR Data'!A$1:E$8825,MATCH(A7925,'AWR Data'!A$1:A$8825,0),5)</f>
        <v>0</v>
      </c>
      <c r="J7925" s="74">
        <f t="shared" si="986"/>
        <v>0</v>
      </c>
      <c r="K7925" s="105">
        <f t="shared" si="987"/>
        <v>0</v>
      </c>
      <c r="L7925" s="75">
        <v>0</v>
      </c>
      <c r="M7925" s="75">
        <v>0</v>
      </c>
      <c r="N7925" s="75">
        <v>0</v>
      </c>
      <c r="O7925" s="105">
        <v>0</v>
      </c>
      <c r="P7925" s="98">
        <f t="shared" si="988"/>
        <v>5760</v>
      </c>
      <c r="Q7925" s="98">
        <f t="shared" si="989"/>
        <v>0</v>
      </c>
      <c r="R7925" s="98">
        <f t="shared" si="990"/>
        <v>0</v>
      </c>
      <c r="S7925" s="105">
        <f t="shared" si="991"/>
        <v>0</v>
      </c>
      <c r="T7925" s="8" t="str">
        <f>IF(I7925=0,"",(INDEX('AWR Data'!A$1:E$8823,MATCH(A7925,'AWR Data'!A$1:A$8823,0),4)))</f>
        <v/>
      </c>
    </row>
    <row r="7926" spans="1:20" ht="20" customHeight="1">
      <c r="A7926" s="14" t="s">
        <v>15522</v>
      </c>
      <c r="B7926" s="14" t="s">
        <v>279</v>
      </c>
      <c r="C7926" s="14" t="s">
        <v>15523</v>
      </c>
      <c r="E7926" s="74">
        <v>1300</v>
      </c>
      <c r="F7926" s="74">
        <v>198000</v>
      </c>
      <c r="G7926" s="74">
        <f t="shared" si="984"/>
        <v>15600</v>
      </c>
      <c r="H7926" s="80">
        <f t="shared" si="985"/>
        <v>7.8787878787878782E-2</v>
      </c>
      <c r="I7926" s="74">
        <f>INDEX('AWR Data'!A$1:E$8825,MATCH(A7926,'AWR Data'!A$1:A$8825,0),5)</f>
        <v>0</v>
      </c>
      <c r="J7926" s="74">
        <f t="shared" si="986"/>
        <v>0</v>
      </c>
      <c r="K7926" s="105">
        <f t="shared" si="987"/>
        <v>0</v>
      </c>
      <c r="L7926" s="75">
        <v>0</v>
      </c>
      <c r="M7926" s="75">
        <v>0</v>
      </c>
      <c r="N7926" s="75">
        <v>0</v>
      </c>
      <c r="O7926" s="105">
        <v>0</v>
      </c>
      <c r="P7926" s="98">
        <f t="shared" si="988"/>
        <v>15600</v>
      </c>
      <c r="Q7926" s="98">
        <f t="shared" si="989"/>
        <v>0</v>
      </c>
      <c r="R7926" s="98">
        <f t="shared" si="990"/>
        <v>0</v>
      </c>
      <c r="S7926" s="105">
        <f t="shared" si="991"/>
        <v>0</v>
      </c>
      <c r="T7926" s="8" t="str">
        <f>IF(I7926=0,"",(INDEX('AWR Data'!A$1:E$8823,MATCH(A7926,'AWR Data'!A$1:A$8823,0),4)))</f>
        <v/>
      </c>
    </row>
    <row r="7927" spans="1:20" ht="20" customHeight="1">
      <c r="A7927" s="14" t="s">
        <v>15524</v>
      </c>
      <c r="B7927" s="14" t="s">
        <v>498</v>
      </c>
      <c r="C7927" s="14" t="s">
        <v>15525</v>
      </c>
      <c r="E7927" s="74">
        <v>46</v>
      </c>
      <c r="F7927" s="74">
        <v>191</v>
      </c>
      <c r="G7927" s="74">
        <f t="shared" si="984"/>
        <v>552</v>
      </c>
      <c r="H7927" s="80">
        <f t="shared" si="985"/>
        <v>2.8900523560209423</v>
      </c>
      <c r="I7927" s="74">
        <f>INDEX('AWR Data'!A$1:E$8825,MATCH(A7927,'AWR Data'!A$1:A$8825,0),5)</f>
        <v>0</v>
      </c>
      <c r="J7927" s="74">
        <f t="shared" si="986"/>
        <v>0</v>
      </c>
      <c r="K7927" s="105">
        <f t="shared" si="987"/>
        <v>0</v>
      </c>
      <c r="L7927" s="75">
        <v>0</v>
      </c>
      <c r="M7927" s="75">
        <v>0</v>
      </c>
      <c r="N7927" s="75">
        <v>0</v>
      </c>
      <c r="O7927" s="105">
        <v>0</v>
      </c>
      <c r="P7927" s="98">
        <f t="shared" si="988"/>
        <v>552</v>
      </c>
      <c r="Q7927" s="98">
        <f t="shared" si="989"/>
        <v>0</v>
      </c>
      <c r="R7927" s="98">
        <f t="shared" si="990"/>
        <v>0</v>
      </c>
      <c r="S7927" s="105">
        <f t="shared" si="991"/>
        <v>0</v>
      </c>
      <c r="T7927" s="8" t="str">
        <f>IF(I7927=0,"",(INDEX('AWR Data'!A$1:E$8823,MATCH(A7927,'AWR Data'!A$1:A$8823,0),4)))</f>
        <v/>
      </c>
    </row>
    <row r="7928" spans="1:20" ht="20" customHeight="1">
      <c r="A7928" s="14" t="s">
        <v>15320</v>
      </c>
      <c r="B7928" s="14" t="s">
        <v>920</v>
      </c>
      <c r="C7928" s="14" t="s">
        <v>15321</v>
      </c>
      <c r="E7928" s="74">
        <v>260</v>
      </c>
      <c r="F7928" s="74">
        <v>6770</v>
      </c>
      <c r="G7928" s="74">
        <f t="shared" si="984"/>
        <v>3120</v>
      </c>
      <c r="H7928" s="80">
        <f t="shared" si="985"/>
        <v>0.46085672082717871</v>
      </c>
      <c r="I7928" s="74">
        <f>INDEX('AWR Data'!A$1:E$8825,MATCH(A7928,'AWR Data'!A$1:A$8825,0),5)</f>
        <v>0</v>
      </c>
      <c r="J7928" s="74">
        <f t="shared" si="986"/>
        <v>0</v>
      </c>
      <c r="K7928" s="105">
        <f t="shared" si="987"/>
        <v>0</v>
      </c>
      <c r="L7928" s="75">
        <v>0</v>
      </c>
      <c r="M7928" s="75">
        <v>0</v>
      </c>
      <c r="N7928" s="75">
        <v>0</v>
      </c>
      <c r="O7928" s="105">
        <v>0</v>
      </c>
      <c r="P7928" s="98">
        <f t="shared" si="988"/>
        <v>3120</v>
      </c>
      <c r="Q7928" s="98">
        <f t="shared" si="989"/>
        <v>0</v>
      </c>
      <c r="R7928" s="98">
        <f t="shared" si="990"/>
        <v>0</v>
      </c>
      <c r="S7928" s="105">
        <f t="shared" si="991"/>
        <v>0</v>
      </c>
      <c r="T7928" s="8" t="str">
        <f>IF(I7928=0,"",(INDEX('AWR Data'!A$1:E$8823,MATCH(A7928,'AWR Data'!A$1:A$8823,0),4)))</f>
        <v/>
      </c>
    </row>
    <row r="7929" spans="1:20" ht="20" customHeight="1">
      <c r="A7929" s="14" t="s">
        <v>15322</v>
      </c>
      <c r="B7929" s="14" t="s">
        <v>920</v>
      </c>
      <c r="C7929" s="14" t="s">
        <v>15323</v>
      </c>
      <c r="E7929" s="74">
        <v>46</v>
      </c>
      <c r="F7929" s="74">
        <v>4800</v>
      </c>
      <c r="G7929" s="74">
        <f t="shared" si="984"/>
        <v>552</v>
      </c>
      <c r="H7929" s="80">
        <f t="shared" si="985"/>
        <v>0.115</v>
      </c>
      <c r="I7929" s="74">
        <f>INDEX('AWR Data'!A$1:E$8825,MATCH(A7929,'AWR Data'!A$1:A$8825,0),5)</f>
        <v>0</v>
      </c>
      <c r="J7929" s="74">
        <f t="shared" si="986"/>
        <v>0</v>
      </c>
      <c r="K7929" s="105">
        <f t="shared" si="987"/>
        <v>0</v>
      </c>
      <c r="L7929" s="75">
        <v>0</v>
      </c>
      <c r="M7929" s="75">
        <v>0</v>
      </c>
      <c r="N7929" s="75">
        <v>0</v>
      </c>
      <c r="O7929" s="105">
        <v>0</v>
      </c>
      <c r="P7929" s="98">
        <f t="shared" si="988"/>
        <v>552</v>
      </c>
      <c r="Q7929" s="98">
        <f t="shared" si="989"/>
        <v>0</v>
      </c>
      <c r="R7929" s="98">
        <f t="shared" si="990"/>
        <v>0</v>
      </c>
      <c r="S7929" s="105">
        <f t="shared" si="991"/>
        <v>0</v>
      </c>
      <c r="T7929" s="8" t="str">
        <f>IF(I7929=0,"",(INDEX('AWR Data'!A$1:E$8823,MATCH(A7929,'AWR Data'!A$1:A$8823,0),4)))</f>
        <v/>
      </c>
    </row>
    <row r="7930" spans="1:20" ht="20" customHeight="1">
      <c r="A7930" s="14" t="s">
        <v>15324</v>
      </c>
      <c r="B7930" s="14" t="s">
        <v>920</v>
      </c>
      <c r="C7930" s="14" t="s">
        <v>15325</v>
      </c>
      <c r="E7930" s="74">
        <v>46</v>
      </c>
      <c r="F7930" s="74">
        <v>4690</v>
      </c>
      <c r="G7930" s="74">
        <f t="shared" si="984"/>
        <v>552</v>
      </c>
      <c r="H7930" s="80">
        <f t="shared" si="985"/>
        <v>0.11769722814498934</v>
      </c>
      <c r="I7930" s="74">
        <f>INDEX('AWR Data'!A$1:E$8825,MATCH(A7930,'AWR Data'!A$1:A$8825,0),5)</f>
        <v>0</v>
      </c>
      <c r="J7930" s="74">
        <f t="shared" si="986"/>
        <v>0</v>
      </c>
      <c r="K7930" s="105">
        <f t="shared" si="987"/>
        <v>0</v>
      </c>
      <c r="L7930" s="75">
        <v>0</v>
      </c>
      <c r="M7930" s="75">
        <v>0</v>
      </c>
      <c r="N7930" s="75">
        <v>0</v>
      </c>
      <c r="O7930" s="105">
        <v>0</v>
      </c>
      <c r="P7930" s="98">
        <f t="shared" si="988"/>
        <v>552</v>
      </c>
      <c r="Q7930" s="98">
        <f t="shared" si="989"/>
        <v>0</v>
      </c>
      <c r="R7930" s="98">
        <f t="shared" si="990"/>
        <v>0</v>
      </c>
      <c r="S7930" s="105">
        <f t="shared" si="991"/>
        <v>0</v>
      </c>
      <c r="T7930" s="8" t="str">
        <f>IF(I7930=0,"",(INDEX('AWR Data'!A$1:E$8823,MATCH(A7930,'AWR Data'!A$1:A$8823,0),4)))</f>
        <v/>
      </c>
    </row>
    <row r="7931" spans="1:20" ht="20" customHeight="1">
      <c r="A7931" s="14" t="s">
        <v>15326</v>
      </c>
      <c r="B7931" s="14" t="s">
        <v>498</v>
      </c>
      <c r="C7931" s="14" t="s">
        <v>15327</v>
      </c>
      <c r="E7931" s="74">
        <v>210</v>
      </c>
      <c r="F7931" s="74">
        <v>105</v>
      </c>
      <c r="G7931" s="74">
        <f t="shared" si="984"/>
        <v>2520</v>
      </c>
      <c r="H7931" s="80">
        <f t="shared" si="985"/>
        <v>24</v>
      </c>
      <c r="I7931" s="74">
        <f>INDEX('AWR Data'!A$1:E$8825,MATCH(A7931,'AWR Data'!A$1:A$8825,0),5)</f>
        <v>0</v>
      </c>
      <c r="J7931" s="74">
        <f t="shared" si="986"/>
        <v>0</v>
      </c>
      <c r="K7931" s="105">
        <f t="shared" si="987"/>
        <v>0</v>
      </c>
      <c r="L7931" s="75">
        <v>0</v>
      </c>
      <c r="M7931" s="75">
        <v>0</v>
      </c>
      <c r="N7931" s="75">
        <v>0</v>
      </c>
      <c r="O7931" s="105">
        <v>0</v>
      </c>
      <c r="P7931" s="98">
        <f t="shared" si="988"/>
        <v>2520</v>
      </c>
      <c r="Q7931" s="98">
        <f t="shared" si="989"/>
        <v>0</v>
      </c>
      <c r="R7931" s="98">
        <f t="shared" si="990"/>
        <v>0</v>
      </c>
      <c r="S7931" s="105">
        <f t="shared" si="991"/>
        <v>0</v>
      </c>
      <c r="T7931" s="8" t="str">
        <f>IF(I7931=0,"",(INDEX('AWR Data'!A$1:E$8823,MATCH(A7931,'AWR Data'!A$1:A$8823,0),4)))</f>
        <v/>
      </c>
    </row>
    <row r="7932" spans="1:20" ht="20" customHeight="1">
      <c r="A7932" s="14" t="s">
        <v>15328</v>
      </c>
      <c r="B7932" s="14" t="s">
        <v>513</v>
      </c>
      <c r="C7932" s="14" t="s">
        <v>15329</v>
      </c>
      <c r="E7932" s="74">
        <v>210</v>
      </c>
      <c r="F7932" s="74">
        <v>6370</v>
      </c>
      <c r="G7932" s="74">
        <f t="shared" si="984"/>
        <v>2520</v>
      </c>
      <c r="H7932" s="80">
        <f t="shared" si="985"/>
        <v>0.39560439560439559</v>
      </c>
      <c r="I7932" s="74">
        <f>INDEX('AWR Data'!A$1:E$8825,MATCH(A7932,'AWR Data'!A$1:A$8825,0),5)</f>
        <v>0</v>
      </c>
      <c r="J7932" s="74">
        <f t="shared" si="986"/>
        <v>0</v>
      </c>
      <c r="K7932" s="105">
        <f t="shared" si="987"/>
        <v>0</v>
      </c>
      <c r="L7932" s="75">
        <v>0</v>
      </c>
      <c r="M7932" s="75">
        <v>0</v>
      </c>
      <c r="N7932" s="75">
        <v>0</v>
      </c>
      <c r="O7932" s="105">
        <v>0</v>
      </c>
      <c r="P7932" s="98">
        <f t="shared" si="988"/>
        <v>2520</v>
      </c>
      <c r="Q7932" s="98">
        <f t="shared" si="989"/>
        <v>0</v>
      </c>
      <c r="R7932" s="98">
        <f t="shared" si="990"/>
        <v>0</v>
      </c>
      <c r="S7932" s="105">
        <f t="shared" si="991"/>
        <v>0</v>
      </c>
      <c r="T7932" s="8" t="str">
        <f>IF(I7932=0,"",(INDEX('AWR Data'!A$1:E$8823,MATCH(A7932,'AWR Data'!A$1:A$8823,0),4)))</f>
        <v/>
      </c>
    </row>
    <row r="7933" spans="1:20" ht="20" customHeight="1">
      <c r="A7933" s="14" t="s">
        <v>15330</v>
      </c>
      <c r="B7933" s="14" t="s">
        <v>721</v>
      </c>
      <c r="C7933" s="14" t="s">
        <v>15331</v>
      </c>
      <c r="E7933" s="74">
        <v>170</v>
      </c>
      <c r="F7933" s="74">
        <v>38000</v>
      </c>
      <c r="G7933" s="74">
        <f t="shared" si="984"/>
        <v>2040</v>
      </c>
      <c r="H7933" s="80">
        <f t="shared" si="985"/>
        <v>5.3684210526315793E-2</v>
      </c>
      <c r="I7933" s="74">
        <f>INDEX('AWR Data'!A$1:E$8825,MATCH(A7933,'AWR Data'!A$1:A$8825,0),5)</f>
        <v>0</v>
      </c>
      <c r="J7933" s="74">
        <f t="shared" si="986"/>
        <v>0</v>
      </c>
      <c r="K7933" s="105">
        <f t="shared" si="987"/>
        <v>0</v>
      </c>
      <c r="L7933" s="75">
        <v>0</v>
      </c>
      <c r="M7933" s="75">
        <v>0</v>
      </c>
      <c r="N7933" s="75">
        <v>0</v>
      </c>
      <c r="O7933" s="105">
        <v>0</v>
      </c>
      <c r="P7933" s="98">
        <f t="shared" si="988"/>
        <v>2040</v>
      </c>
      <c r="Q7933" s="98">
        <f t="shared" si="989"/>
        <v>0</v>
      </c>
      <c r="R7933" s="98">
        <f t="shared" si="990"/>
        <v>0</v>
      </c>
      <c r="S7933" s="105">
        <f t="shared" si="991"/>
        <v>0</v>
      </c>
      <c r="T7933" s="8" t="str">
        <f>IF(I7933=0,"",(INDEX('AWR Data'!A$1:E$8823,MATCH(A7933,'AWR Data'!A$1:A$8823,0),4)))</f>
        <v/>
      </c>
    </row>
    <row r="7934" spans="1:20" ht="20" customHeight="1">
      <c r="A7934" s="14" t="s">
        <v>15541</v>
      </c>
      <c r="B7934" s="14" t="s">
        <v>721</v>
      </c>
      <c r="C7934" s="14" t="s">
        <v>15542</v>
      </c>
      <c r="E7934" s="74">
        <v>140</v>
      </c>
      <c r="F7934" s="74">
        <v>12200</v>
      </c>
      <c r="G7934" s="74">
        <f t="shared" si="984"/>
        <v>1680</v>
      </c>
      <c r="H7934" s="80">
        <f t="shared" si="985"/>
        <v>0.13770491803278689</v>
      </c>
      <c r="I7934" s="74">
        <f>INDEX('AWR Data'!A$1:E$8825,MATCH(A7934,'AWR Data'!A$1:A$8825,0),5)</f>
        <v>0</v>
      </c>
      <c r="J7934" s="74">
        <f t="shared" si="986"/>
        <v>0</v>
      </c>
      <c r="K7934" s="105">
        <f t="shared" si="987"/>
        <v>0</v>
      </c>
      <c r="L7934" s="75">
        <v>0</v>
      </c>
      <c r="M7934" s="75">
        <v>0</v>
      </c>
      <c r="N7934" s="75">
        <v>0</v>
      </c>
      <c r="O7934" s="105">
        <v>0</v>
      </c>
      <c r="P7934" s="98">
        <f t="shared" si="988"/>
        <v>1680</v>
      </c>
      <c r="Q7934" s="98">
        <f t="shared" si="989"/>
        <v>0</v>
      </c>
      <c r="R7934" s="98">
        <f t="shared" si="990"/>
        <v>0</v>
      </c>
      <c r="S7934" s="105">
        <f t="shared" si="991"/>
        <v>0</v>
      </c>
      <c r="T7934" s="8" t="str">
        <f>IF(I7934=0,"",(INDEX('AWR Data'!A$1:E$8823,MATCH(A7934,'AWR Data'!A$1:A$8823,0),4)))</f>
        <v/>
      </c>
    </row>
    <row r="7935" spans="1:20" ht="20" customHeight="1">
      <c r="A7935" s="14" t="s">
        <v>15543</v>
      </c>
      <c r="B7935" s="14" t="s">
        <v>505</v>
      </c>
      <c r="C7935" s="14" t="s">
        <v>15544</v>
      </c>
      <c r="E7935" s="74">
        <v>22</v>
      </c>
      <c r="F7935" s="74">
        <v>178</v>
      </c>
      <c r="G7935" s="74">
        <f t="shared" si="984"/>
        <v>264</v>
      </c>
      <c r="H7935" s="80">
        <f t="shared" si="985"/>
        <v>1.4831460674157304</v>
      </c>
      <c r="I7935" s="74">
        <f>INDEX('AWR Data'!A$1:E$8825,MATCH(A7935,'AWR Data'!A$1:A$8825,0),5)</f>
        <v>0</v>
      </c>
      <c r="J7935" s="74">
        <f t="shared" si="986"/>
        <v>0</v>
      </c>
      <c r="K7935" s="105">
        <f t="shared" si="987"/>
        <v>0</v>
      </c>
      <c r="L7935" s="75">
        <v>0</v>
      </c>
      <c r="M7935" s="75">
        <v>0</v>
      </c>
      <c r="N7935" s="75">
        <v>0</v>
      </c>
      <c r="O7935" s="105">
        <v>0</v>
      </c>
      <c r="P7935" s="98">
        <f t="shared" si="988"/>
        <v>264</v>
      </c>
      <c r="Q7935" s="98">
        <f t="shared" si="989"/>
        <v>0</v>
      </c>
      <c r="R7935" s="98">
        <f t="shared" si="990"/>
        <v>0</v>
      </c>
      <c r="S7935" s="105">
        <f t="shared" si="991"/>
        <v>0</v>
      </c>
      <c r="T7935" s="8" t="str">
        <f>IF(I7935=0,"",(INDEX('AWR Data'!A$1:E$8823,MATCH(A7935,'AWR Data'!A$1:A$8823,0),4)))</f>
        <v/>
      </c>
    </row>
    <row r="7936" spans="1:20" ht="20" customHeight="1">
      <c r="A7936" s="14" t="s">
        <v>15545</v>
      </c>
      <c r="B7936" s="14" t="s">
        <v>505</v>
      </c>
      <c r="C7936" s="14" t="s">
        <v>15546</v>
      </c>
      <c r="E7936" s="74">
        <v>22</v>
      </c>
      <c r="F7936" s="74">
        <v>1260</v>
      </c>
      <c r="G7936" s="74">
        <f t="shared" si="984"/>
        <v>264</v>
      </c>
      <c r="H7936" s="80">
        <f t="shared" si="985"/>
        <v>0.20952380952380953</v>
      </c>
      <c r="I7936" s="74">
        <f>INDEX('AWR Data'!A$1:E$8825,MATCH(A7936,'AWR Data'!A$1:A$8825,0),5)</f>
        <v>0</v>
      </c>
      <c r="J7936" s="74">
        <f t="shared" si="986"/>
        <v>0</v>
      </c>
      <c r="K7936" s="105">
        <f t="shared" si="987"/>
        <v>0</v>
      </c>
      <c r="L7936" s="75">
        <v>0</v>
      </c>
      <c r="M7936" s="75">
        <v>0</v>
      </c>
      <c r="N7936" s="75">
        <v>0</v>
      </c>
      <c r="O7936" s="105">
        <v>0</v>
      </c>
      <c r="P7936" s="98">
        <f t="shared" si="988"/>
        <v>264</v>
      </c>
      <c r="Q7936" s="98">
        <f t="shared" si="989"/>
        <v>0</v>
      </c>
      <c r="R7936" s="98">
        <f t="shared" si="990"/>
        <v>0</v>
      </c>
      <c r="S7936" s="105">
        <f t="shared" si="991"/>
        <v>0</v>
      </c>
      <c r="T7936" s="8" t="str">
        <f>IF(I7936=0,"",(INDEX('AWR Data'!A$1:E$8823,MATCH(A7936,'AWR Data'!A$1:A$8823,0),4)))</f>
        <v/>
      </c>
    </row>
    <row r="7937" spans="1:20" ht="20" customHeight="1">
      <c r="A7937" s="14" t="s">
        <v>15549</v>
      </c>
      <c r="B7937" s="14" t="s">
        <v>17535</v>
      </c>
      <c r="C7937" s="14" t="s">
        <v>15550</v>
      </c>
      <c r="E7937" s="74">
        <v>320</v>
      </c>
      <c r="F7937" s="74">
        <v>26300</v>
      </c>
      <c r="G7937" s="74">
        <f t="shared" si="984"/>
        <v>3840</v>
      </c>
      <c r="H7937" s="80">
        <f t="shared" si="985"/>
        <v>0.14600760456273765</v>
      </c>
      <c r="I7937" s="74">
        <f>INDEX('AWR Data'!A$1:E$8825,MATCH(A7937,'AWR Data'!A$1:A$8825,0),5)</f>
        <v>0</v>
      </c>
      <c r="J7937" s="74">
        <f t="shared" si="986"/>
        <v>0</v>
      </c>
      <c r="K7937" s="105">
        <f t="shared" si="987"/>
        <v>0</v>
      </c>
      <c r="L7937" s="75">
        <v>0</v>
      </c>
      <c r="M7937" s="75">
        <v>0</v>
      </c>
      <c r="N7937" s="75">
        <v>0</v>
      </c>
      <c r="O7937" s="105">
        <v>0</v>
      </c>
      <c r="P7937" s="98">
        <f t="shared" si="988"/>
        <v>3840</v>
      </c>
      <c r="Q7937" s="98">
        <f t="shared" si="989"/>
        <v>0</v>
      </c>
      <c r="R7937" s="98">
        <f t="shared" si="990"/>
        <v>0</v>
      </c>
      <c r="S7937" s="105">
        <f t="shared" si="991"/>
        <v>0</v>
      </c>
      <c r="T7937" s="8" t="str">
        <f>IF(I7937=0,"",(INDEX('AWR Data'!A$1:E$8823,MATCH(A7937,'AWR Data'!A$1:A$8823,0),4)))</f>
        <v/>
      </c>
    </row>
    <row r="7938" spans="1:20" ht="20" customHeight="1">
      <c r="A7938" s="14" t="s">
        <v>15551</v>
      </c>
      <c r="B7938" s="14" t="s">
        <v>17535</v>
      </c>
      <c r="C7938" s="14" t="s">
        <v>15552</v>
      </c>
      <c r="E7938" s="74">
        <v>110</v>
      </c>
      <c r="F7938" s="74">
        <v>111000</v>
      </c>
      <c r="G7938" s="74">
        <f t="shared" si="984"/>
        <v>1320</v>
      </c>
      <c r="H7938" s="80">
        <f t="shared" si="985"/>
        <v>1.1891891891891892E-2</v>
      </c>
      <c r="I7938" s="74">
        <f>INDEX('AWR Data'!A$1:E$8825,MATCH(A7938,'AWR Data'!A$1:A$8825,0),5)</f>
        <v>0</v>
      </c>
      <c r="J7938" s="74">
        <f t="shared" si="986"/>
        <v>0</v>
      </c>
      <c r="K7938" s="105">
        <f t="shared" si="987"/>
        <v>0</v>
      </c>
      <c r="L7938" s="75">
        <v>0</v>
      </c>
      <c r="M7938" s="75">
        <v>0</v>
      </c>
      <c r="N7938" s="75">
        <v>0</v>
      </c>
      <c r="O7938" s="105">
        <v>0</v>
      </c>
      <c r="P7938" s="98">
        <f t="shared" si="988"/>
        <v>1320</v>
      </c>
      <c r="Q7938" s="98">
        <f t="shared" si="989"/>
        <v>0</v>
      </c>
      <c r="R7938" s="98">
        <f t="shared" si="990"/>
        <v>0</v>
      </c>
      <c r="S7938" s="105">
        <f t="shared" si="991"/>
        <v>0</v>
      </c>
      <c r="T7938" s="8" t="str">
        <f>IF(I7938=0,"",(INDEX('AWR Data'!A$1:E$8823,MATCH(A7938,'AWR Data'!A$1:A$8823,0),4)))</f>
        <v/>
      </c>
    </row>
    <row r="7939" spans="1:20" ht="20" customHeight="1">
      <c r="A7939" s="14" t="s">
        <v>15553</v>
      </c>
      <c r="B7939" s="14" t="s">
        <v>17535</v>
      </c>
      <c r="C7939" s="14" t="s">
        <v>15554</v>
      </c>
      <c r="E7939" s="74">
        <v>110</v>
      </c>
      <c r="F7939" s="74">
        <v>1190000</v>
      </c>
      <c r="G7939" s="74">
        <f t="shared" si="984"/>
        <v>1320</v>
      </c>
      <c r="H7939" s="80">
        <f t="shared" si="985"/>
        <v>1.1092436974789917E-3</v>
      </c>
      <c r="I7939" s="74">
        <f>INDEX('AWR Data'!A$1:E$8825,MATCH(A7939,'AWR Data'!A$1:A$8825,0),5)</f>
        <v>0</v>
      </c>
      <c r="J7939" s="74">
        <f t="shared" si="986"/>
        <v>0</v>
      </c>
      <c r="K7939" s="105">
        <f t="shared" si="987"/>
        <v>0</v>
      </c>
      <c r="L7939" s="75">
        <v>0</v>
      </c>
      <c r="M7939" s="75">
        <v>0</v>
      </c>
      <c r="N7939" s="75">
        <v>0</v>
      </c>
      <c r="O7939" s="105">
        <v>0</v>
      </c>
      <c r="P7939" s="98">
        <f t="shared" si="988"/>
        <v>1320</v>
      </c>
      <c r="Q7939" s="98">
        <f t="shared" si="989"/>
        <v>0</v>
      </c>
      <c r="R7939" s="98">
        <f t="shared" si="990"/>
        <v>0</v>
      </c>
      <c r="S7939" s="105">
        <f t="shared" si="991"/>
        <v>0</v>
      </c>
      <c r="T7939" s="8" t="str">
        <f>IF(I7939=0,"",(INDEX('AWR Data'!A$1:E$8823,MATCH(A7939,'AWR Data'!A$1:A$8823,0),4)))</f>
        <v/>
      </c>
    </row>
    <row r="7940" spans="1:20" ht="20" customHeight="1">
      <c r="A7940" s="14" t="s">
        <v>15555</v>
      </c>
      <c r="B7940" s="14" t="s">
        <v>415</v>
      </c>
      <c r="C7940" s="14" t="s">
        <v>15556</v>
      </c>
      <c r="E7940" s="74">
        <v>260</v>
      </c>
      <c r="F7940" s="74">
        <v>64400</v>
      </c>
      <c r="G7940" s="74">
        <f t="shared" si="984"/>
        <v>3120</v>
      </c>
      <c r="H7940" s="80">
        <f t="shared" si="985"/>
        <v>4.8447204968944099E-2</v>
      </c>
      <c r="I7940" s="74">
        <f>INDEX('AWR Data'!A$1:E$8825,MATCH(A7940,'AWR Data'!A$1:A$8825,0),5)</f>
        <v>0</v>
      </c>
      <c r="J7940" s="74">
        <f t="shared" si="986"/>
        <v>0</v>
      </c>
      <c r="K7940" s="105">
        <f t="shared" si="987"/>
        <v>0</v>
      </c>
      <c r="L7940" s="75">
        <v>0</v>
      </c>
      <c r="M7940" s="75">
        <v>0</v>
      </c>
      <c r="N7940" s="75">
        <v>0</v>
      </c>
      <c r="O7940" s="105">
        <v>0</v>
      </c>
      <c r="P7940" s="98">
        <f t="shared" si="988"/>
        <v>3120</v>
      </c>
      <c r="Q7940" s="98">
        <f t="shared" si="989"/>
        <v>0</v>
      </c>
      <c r="R7940" s="98">
        <f t="shared" si="990"/>
        <v>0</v>
      </c>
      <c r="S7940" s="105">
        <f t="shared" si="991"/>
        <v>0</v>
      </c>
      <c r="T7940" s="8" t="str">
        <f>IF(I7940=0,"",(INDEX('AWR Data'!A$1:E$8823,MATCH(A7940,'AWR Data'!A$1:A$8823,0),4)))</f>
        <v/>
      </c>
    </row>
    <row r="7941" spans="1:20" ht="20" customHeight="1">
      <c r="A7941" s="14" t="s">
        <v>15761</v>
      </c>
      <c r="B7941" s="14" t="s">
        <v>568</v>
      </c>
      <c r="E7941" s="74">
        <v>46</v>
      </c>
      <c r="F7941" s="74">
        <v>937</v>
      </c>
      <c r="G7941" s="74">
        <f t="shared" si="984"/>
        <v>552</v>
      </c>
      <c r="H7941" s="80">
        <f t="shared" si="985"/>
        <v>0.58911419423692635</v>
      </c>
      <c r="I7941" s="74">
        <f>INDEX('AWR Data'!A$1:E$8825,MATCH(A7941,'AWR Data'!A$1:A$8825,0),5)</f>
        <v>0</v>
      </c>
      <c r="J7941" s="74">
        <f t="shared" si="986"/>
        <v>0</v>
      </c>
      <c r="K7941" s="105">
        <f t="shared" si="987"/>
        <v>0</v>
      </c>
      <c r="L7941" s="75">
        <v>0</v>
      </c>
      <c r="M7941" s="75">
        <v>0</v>
      </c>
      <c r="N7941" s="75">
        <v>0</v>
      </c>
      <c r="O7941" s="105">
        <v>0</v>
      </c>
      <c r="P7941" s="98">
        <f t="shared" si="988"/>
        <v>552</v>
      </c>
      <c r="Q7941" s="98">
        <f t="shared" si="989"/>
        <v>0</v>
      </c>
      <c r="R7941" s="98">
        <f t="shared" si="990"/>
        <v>0</v>
      </c>
      <c r="S7941" s="105">
        <f t="shared" si="991"/>
        <v>0</v>
      </c>
      <c r="T7941" s="8" t="str">
        <f>IF(I7941=0,"",(INDEX('AWR Data'!A$1:E$8823,MATCH(A7941,'AWR Data'!A$1:A$8823,0),4)))</f>
        <v/>
      </c>
    </row>
    <row r="7942" spans="1:20" ht="20" customHeight="1">
      <c r="A7942" s="14" t="s">
        <v>15762</v>
      </c>
      <c r="B7942" s="14" t="s">
        <v>989</v>
      </c>
      <c r="C7942" s="14" t="s">
        <v>15763</v>
      </c>
      <c r="E7942" s="74">
        <v>46</v>
      </c>
      <c r="F7942" s="74">
        <v>231000</v>
      </c>
      <c r="G7942" s="74">
        <f t="shared" ref="G7942:G8005" si="992">+E7942*12</f>
        <v>552</v>
      </c>
      <c r="H7942" s="80">
        <f t="shared" ref="H7942:H8005" si="993">IF(G7942&gt;0,(IF(F7942&gt;0,G7942/F7942,1000)),0)</f>
        <v>2.3896103896103894E-3</v>
      </c>
      <c r="I7942" s="74">
        <f>INDEX('AWR Data'!A$1:E$8825,MATCH(A7942,'AWR Data'!A$1:A$8825,0),5)</f>
        <v>0</v>
      </c>
      <c r="J7942" s="74">
        <f t="shared" ref="J7942:J8005" si="994">IF(I7942=0,0,IF(I7942&gt;0,IF(I7942&lt;11,G7942,IF(I7942&lt;21,(G7942*0.32),IF(I7942&lt;31,(G7942*0.07),0)))))</f>
        <v>0</v>
      </c>
      <c r="K7942" s="105">
        <f t="shared" ref="K7942:K8005" si="995">IF(G7942,J7942/G7942,0)</f>
        <v>0</v>
      </c>
      <c r="L7942" s="75">
        <v>0</v>
      </c>
      <c r="M7942" s="75">
        <v>0</v>
      </c>
      <c r="N7942" s="75">
        <v>0</v>
      </c>
      <c r="O7942" s="105">
        <v>0</v>
      </c>
      <c r="P7942" s="98">
        <f t="shared" ref="P7942:P8005" si="996">+G7942-L7942</f>
        <v>552</v>
      </c>
      <c r="Q7942" s="98">
        <f t="shared" ref="Q7942:Q8005" si="997">IF(I7942=0,I7942-M7942,IF(M7942,IF(I7942=0,(M7942-0),M7942-I7942),I7942))</f>
        <v>0</v>
      </c>
      <c r="R7942" s="98">
        <f t="shared" ref="R7942:R8005" si="998">+J7942-N7942</f>
        <v>0</v>
      </c>
      <c r="S7942" s="105">
        <f t="shared" ref="S7942:S8005" si="999">+K7942-O7942</f>
        <v>0</v>
      </c>
      <c r="T7942" s="8" t="str">
        <f>IF(I7942=0,"",(INDEX('AWR Data'!A$1:E$8823,MATCH(A7942,'AWR Data'!A$1:A$8823,0),4)))</f>
        <v/>
      </c>
    </row>
    <row r="7943" spans="1:20" ht="20" customHeight="1">
      <c r="A7943" s="14" t="s">
        <v>15764</v>
      </c>
      <c r="B7943" s="14" t="s">
        <v>17535</v>
      </c>
      <c r="C7943" s="14" t="s">
        <v>15765</v>
      </c>
      <c r="E7943" s="74">
        <v>58</v>
      </c>
      <c r="F7943" s="74">
        <v>386000</v>
      </c>
      <c r="G7943" s="74">
        <f t="shared" si="992"/>
        <v>696</v>
      </c>
      <c r="H7943" s="80">
        <f t="shared" si="993"/>
        <v>1.8031088082901554E-3</v>
      </c>
      <c r="I7943" s="74">
        <f>INDEX('AWR Data'!A$1:E$8825,MATCH(A7943,'AWR Data'!A$1:A$8825,0),5)</f>
        <v>0</v>
      </c>
      <c r="J7943" s="74">
        <f t="shared" si="994"/>
        <v>0</v>
      </c>
      <c r="K7943" s="105">
        <f t="shared" si="995"/>
        <v>0</v>
      </c>
      <c r="L7943" s="75">
        <v>0</v>
      </c>
      <c r="M7943" s="75">
        <v>0</v>
      </c>
      <c r="N7943" s="75">
        <v>0</v>
      </c>
      <c r="O7943" s="105">
        <v>0</v>
      </c>
      <c r="P7943" s="98">
        <f t="shared" si="996"/>
        <v>696</v>
      </c>
      <c r="Q7943" s="98">
        <f t="shared" si="997"/>
        <v>0</v>
      </c>
      <c r="R7943" s="98">
        <f t="shared" si="998"/>
        <v>0</v>
      </c>
      <c r="S7943" s="105">
        <f t="shared" si="999"/>
        <v>0</v>
      </c>
      <c r="T7943" s="8" t="str">
        <f>IF(I7943=0,"",(INDEX('AWR Data'!A$1:E$8823,MATCH(A7943,'AWR Data'!A$1:A$8823,0),4)))</f>
        <v/>
      </c>
    </row>
    <row r="7944" spans="1:20" ht="20" customHeight="1">
      <c r="A7944" s="14" t="s">
        <v>15766</v>
      </c>
      <c r="B7944" s="14" t="s">
        <v>464</v>
      </c>
      <c r="C7944" s="14" t="s">
        <v>15767</v>
      </c>
      <c r="E7944" s="74">
        <v>22</v>
      </c>
      <c r="F7944" s="74">
        <v>20200</v>
      </c>
      <c r="G7944" s="74">
        <f t="shared" si="992"/>
        <v>264</v>
      </c>
      <c r="H7944" s="80">
        <f t="shared" si="993"/>
        <v>1.3069306930693069E-2</v>
      </c>
      <c r="I7944" s="74">
        <f>INDEX('AWR Data'!A$1:E$8825,MATCH(A7944,'AWR Data'!A$1:A$8825,0),5)</f>
        <v>0</v>
      </c>
      <c r="J7944" s="74">
        <f t="shared" si="994"/>
        <v>0</v>
      </c>
      <c r="K7944" s="105">
        <f t="shared" si="995"/>
        <v>0</v>
      </c>
      <c r="L7944" s="75">
        <v>0</v>
      </c>
      <c r="M7944" s="75">
        <v>0</v>
      </c>
      <c r="N7944" s="75">
        <v>0</v>
      </c>
      <c r="O7944" s="105">
        <v>0</v>
      </c>
      <c r="P7944" s="98">
        <f t="shared" si="996"/>
        <v>264</v>
      </c>
      <c r="Q7944" s="98">
        <f t="shared" si="997"/>
        <v>0</v>
      </c>
      <c r="R7944" s="98">
        <f t="shared" si="998"/>
        <v>0</v>
      </c>
      <c r="S7944" s="105">
        <f t="shared" si="999"/>
        <v>0</v>
      </c>
      <c r="T7944" s="8" t="str">
        <f>IF(I7944=0,"",(INDEX('AWR Data'!A$1:E$8823,MATCH(A7944,'AWR Data'!A$1:A$8823,0),4)))</f>
        <v/>
      </c>
    </row>
    <row r="7945" spans="1:20" ht="20" customHeight="1">
      <c r="A7945" s="14" t="s">
        <v>15768</v>
      </c>
      <c r="B7945" s="14" t="s">
        <v>464</v>
      </c>
      <c r="C7945" s="14" t="s">
        <v>15769</v>
      </c>
      <c r="E7945" s="74">
        <v>91</v>
      </c>
      <c r="F7945" s="74">
        <v>10900</v>
      </c>
      <c r="G7945" s="74">
        <f t="shared" si="992"/>
        <v>1092</v>
      </c>
      <c r="H7945" s="80">
        <f t="shared" si="993"/>
        <v>0.10018348623853211</v>
      </c>
      <c r="I7945" s="74">
        <f>INDEX('AWR Data'!A$1:E$8825,MATCH(A7945,'AWR Data'!A$1:A$8825,0),5)</f>
        <v>0</v>
      </c>
      <c r="J7945" s="74">
        <f t="shared" si="994"/>
        <v>0</v>
      </c>
      <c r="K7945" s="105">
        <f t="shared" si="995"/>
        <v>0</v>
      </c>
      <c r="L7945" s="75">
        <v>0</v>
      </c>
      <c r="M7945" s="75">
        <v>0</v>
      </c>
      <c r="N7945" s="75">
        <v>0</v>
      </c>
      <c r="O7945" s="105">
        <v>0</v>
      </c>
      <c r="P7945" s="98">
        <f t="shared" si="996"/>
        <v>1092</v>
      </c>
      <c r="Q7945" s="98">
        <f t="shared" si="997"/>
        <v>0</v>
      </c>
      <c r="R7945" s="98">
        <f t="shared" si="998"/>
        <v>0</v>
      </c>
      <c r="S7945" s="105">
        <f t="shared" si="999"/>
        <v>0</v>
      </c>
      <c r="T7945" s="8" t="str">
        <f>IF(I7945=0,"",(INDEX('AWR Data'!A$1:E$8823,MATCH(A7945,'AWR Data'!A$1:A$8823,0),4)))</f>
        <v/>
      </c>
    </row>
    <row r="7946" spans="1:20" ht="20" customHeight="1">
      <c r="A7946" s="14" t="s">
        <v>15770</v>
      </c>
      <c r="B7946" s="14" t="s">
        <v>699</v>
      </c>
      <c r="C7946" s="14" t="s">
        <v>15771</v>
      </c>
      <c r="E7946" s="74">
        <v>140</v>
      </c>
      <c r="F7946" s="74">
        <v>29900</v>
      </c>
      <c r="G7946" s="74">
        <f t="shared" si="992"/>
        <v>1680</v>
      </c>
      <c r="H7946" s="80">
        <f t="shared" si="993"/>
        <v>5.6187290969899668E-2</v>
      </c>
      <c r="I7946" s="74">
        <f>INDEX('AWR Data'!A$1:E$8825,MATCH(A7946,'AWR Data'!A$1:A$8825,0),5)</f>
        <v>0</v>
      </c>
      <c r="J7946" s="74">
        <f t="shared" si="994"/>
        <v>0</v>
      </c>
      <c r="K7946" s="105">
        <f t="shared" si="995"/>
        <v>0</v>
      </c>
      <c r="L7946" s="75">
        <v>0</v>
      </c>
      <c r="M7946" s="75">
        <v>0</v>
      </c>
      <c r="N7946" s="75">
        <v>0</v>
      </c>
      <c r="O7946" s="105">
        <v>0</v>
      </c>
      <c r="P7946" s="98">
        <f t="shared" si="996"/>
        <v>1680</v>
      </c>
      <c r="Q7946" s="98">
        <f t="shared" si="997"/>
        <v>0</v>
      </c>
      <c r="R7946" s="98">
        <f t="shared" si="998"/>
        <v>0</v>
      </c>
      <c r="S7946" s="105">
        <f t="shared" si="999"/>
        <v>0</v>
      </c>
      <c r="T7946" s="8" t="str">
        <f>IF(I7946=0,"",(INDEX('AWR Data'!A$1:E$8823,MATCH(A7946,'AWR Data'!A$1:A$8823,0),4)))</f>
        <v/>
      </c>
    </row>
    <row r="7947" spans="1:20" ht="20" customHeight="1">
      <c r="A7947" s="14" t="s">
        <v>15772</v>
      </c>
      <c r="B7947" s="14" t="s">
        <v>699</v>
      </c>
      <c r="C7947" s="14" t="s">
        <v>15773</v>
      </c>
      <c r="E7947" s="74">
        <v>73</v>
      </c>
      <c r="F7947" s="74">
        <v>4600</v>
      </c>
      <c r="G7947" s="74">
        <f t="shared" si="992"/>
        <v>876</v>
      </c>
      <c r="H7947" s="80">
        <f t="shared" si="993"/>
        <v>0.19043478260869565</v>
      </c>
      <c r="I7947" s="74">
        <f>INDEX('AWR Data'!A$1:E$8825,MATCH(A7947,'AWR Data'!A$1:A$8825,0),5)</f>
        <v>0</v>
      </c>
      <c r="J7947" s="74">
        <f t="shared" si="994"/>
        <v>0</v>
      </c>
      <c r="K7947" s="105">
        <f t="shared" si="995"/>
        <v>0</v>
      </c>
      <c r="L7947" s="75">
        <v>0</v>
      </c>
      <c r="M7947" s="75">
        <v>0</v>
      </c>
      <c r="N7947" s="75">
        <v>0</v>
      </c>
      <c r="O7947" s="105">
        <v>0</v>
      </c>
      <c r="P7947" s="98">
        <f t="shared" si="996"/>
        <v>876</v>
      </c>
      <c r="Q7947" s="98">
        <f t="shared" si="997"/>
        <v>0</v>
      </c>
      <c r="R7947" s="98">
        <f t="shared" si="998"/>
        <v>0</v>
      </c>
      <c r="S7947" s="105">
        <f t="shared" si="999"/>
        <v>0</v>
      </c>
      <c r="T7947" s="8" t="str">
        <f>IF(I7947=0,"",(INDEX('AWR Data'!A$1:E$8823,MATCH(A7947,'AWR Data'!A$1:A$8823,0),4)))</f>
        <v/>
      </c>
    </row>
    <row r="7948" spans="1:20" ht="20" customHeight="1">
      <c r="A7948" s="14" t="s">
        <v>15774</v>
      </c>
      <c r="B7948" s="14" t="s">
        <v>699</v>
      </c>
      <c r="C7948" s="14" t="s">
        <v>15775</v>
      </c>
      <c r="E7948" s="98">
        <v>320</v>
      </c>
      <c r="F7948" s="98">
        <v>5890</v>
      </c>
      <c r="G7948" s="98">
        <f t="shared" si="992"/>
        <v>3840</v>
      </c>
      <c r="H7948" s="80">
        <f t="shared" si="993"/>
        <v>0.65195246179966049</v>
      </c>
      <c r="I7948" s="98">
        <f>INDEX('AWR Data'!A$1:E$8825,MATCH(A7948,'AWR Data'!A$1:A$8825,0),5)</f>
        <v>0</v>
      </c>
      <c r="J7948" s="98">
        <f t="shared" si="994"/>
        <v>0</v>
      </c>
      <c r="K7948" s="105">
        <f t="shared" si="995"/>
        <v>0</v>
      </c>
      <c r="L7948" s="75">
        <v>0</v>
      </c>
      <c r="M7948" s="75">
        <v>0</v>
      </c>
      <c r="N7948" s="75">
        <v>0</v>
      </c>
      <c r="O7948" s="105">
        <v>0</v>
      </c>
      <c r="P7948" s="98">
        <f t="shared" si="996"/>
        <v>3840</v>
      </c>
      <c r="Q7948" s="98">
        <f t="shared" si="997"/>
        <v>0</v>
      </c>
      <c r="R7948" s="98">
        <f t="shared" si="998"/>
        <v>0</v>
      </c>
      <c r="S7948" s="105">
        <f t="shared" si="999"/>
        <v>0</v>
      </c>
      <c r="T7948" s="8" t="str">
        <f>IF(I7948=0,"",(INDEX('AWR Data'!A$1:E$8823,MATCH(A7948,'AWR Data'!A$1:A$8823,0),4)))</f>
        <v/>
      </c>
    </row>
    <row r="7949" spans="1:20" ht="20" customHeight="1">
      <c r="A7949" s="14" t="s">
        <v>15575</v>
      </c>
      <c r="B7949" s="14" t="s">
        <v>573</v>
      </c>
      <c r="C7949" s="14" t="s">
        <v>15576</v>
      </c>
      <c r="E7949" s="98">
        <v>91</v>
      </c>
      <c r="F7949" s="98">
        <v>20300</v>
      </c>
      <c r="G7949" s="98">
        <f t="shared" si="992"/>
        <v>1092</v>
      </c>
      <c r="H7949" s="80">
        <f t="shared" si="993"/>
        <v>5.3793103448275863E-2</v>
      </c>
      <c r="I7949" s="98">
        <f>INDEX('AWR Data'!A$1:E$8825,MATCH(A7949,'AWR Data'!A$1:A$8825,0),5)</f>
        <v>0</v>
      </c>
      <c r="J7949" s="98">
        <f t="shared" si="994"/>
        <v>0</v>
      </c>
      <c r="K7949" s="105">
        <f t="shared" si="995"/>
        <v>0</v>
      </c>
      <c r="L7949" s="75">
        <v>0</v>
      </c>
      <c r="M7949" s="75">
        <v>0</v>
      </c>
      <c r="N7949" s="75">
        <v>0</v>
      </c>
      <c r="O7949" s="105">
        <v>0</v>
      </c>
      <c r="P7949" s="98">
        <f t="shared" si="996"/>
        <v>1092</v>
      </c>
      <c r="Q7949" s="98">
        <f t="shared" si="997"/>
        <v>0</v>
      </c>
      <c r="R7949" s="98">
        <f t="shared" si="998"/>
        <v>0</v>
      </c>
      <c r="S7949" s="105">
        <f t="shared" si="999"/>
        <v>0</v>
      </c>
      <c r="T7949" s="8" t="str">
        <f>IF(I7949=0,"",(INDEX('AWR Data'!A$1:E$8823,MATCH(A7949,'AWR Data'!A$1:A$8823,0),4)))</f>
        <v/>
      </c>
    </row>
    <row r="7950" spans="1:20" ht="20" customHeight="1">
      <c r="A7950" s="14" t="s">
        <v>15579</v>
      </c>
      <c r="B7950" s="14" t="s">
        <v>573</v>
      </c>
      <c r="C7950" s="14" t="s">
        <v>15580</v>
      </c>
      <c r="E7950" s="74">
        <v>36</v>
      </c>
      <c r="F7950" s="74">
        <v>2450</v>
      </c>
      <c r="G7950" s="74">
        <f t="shared" si="992"/>
        <v>432</v>
      </c>
      <c r="H7950" s="80">
        <f t="shared" si="993"/>
        <v>0.1763265306122449</v>
      </c>
      <c r="I7950" s="74">
        <f>INDEX('AWR Data'!A$1:E$8825,MATCH(A7950,'AWR Data'!A$1:A$8825,0),5)</f>
        <v>0</v>
      </c>
      <c r="J7950" s="74">
        <f t="shared" si="994"/>
        <v>0</v>
      </c>
      <c r="K7950" s="105">
        <f t="shared" si="995"/>
        <v>0</v>
      </c>
      <c r="L7950" s="75">
        <v>0</v>
      </c>
      <c r="M7950" s="75">
        <v>0</v>
      </c>
      <c r="N7950" s="75">
        <v>0</v>
      </c>
      <c r="O7950" s="105">
        <v>0</v>
      </c>
      <c r="P7950" s="98">
        <f t="shared" si="996"/>
        <v>432</v>
      </c>
      <c r="Q7950" s="98">
        <f t="shared" si="997"/>
        <v>0</v>
      </c>
      <c r="R7950" s="98">
        <f t="shared" si="998"/>
        <v>0</v>
      </c>
      <c r="S7950" s="105">
        <f t="shared" si="999"/>
        <v>0</v>
      </c>
      <c r="T7950" s="8" t="str">
        <f>IF(I7950=0,"",(INDEX('AWR Data'!A$1:E$8823,MATCH(A7950,'AWR Data'!A$1:A$8823,0),4)))</f>
        <v/>
      </c>
    </row>
    <row r="7951" spans="1:20" ht="20" customHeight="1">
      <c r="A7951" s="14" t="s">
        <v>15581</v>
      </c>
      <c r="B7951" s="14" t="s">
        <v>573</v>
      </c>
      <c r="C7951" s="14" t="s">
        <v>15582</v>
      </c>
      <c r="E7951" s="74">
        <v>320</v>
      </c>
      <c r="F7951" s="74">
        <v>14600</v>
      </c>
      <c r="G7951" s="74">
        <f t="shared" si="992"/>
        <v>3840</v>
      </c>
      <c r="H7951" s="80">
        <f t="shared" si="993"/>
        <v>0.26301369863013696</v>
      </c>
      <c r="I7951" s="74">
        <f>INDEX('AWR Data'!A$1:E$8825,MATCH(A7951,'AWR Data'!A$1:A$8825,0),5)</f>
        <v>0</v>
      </c>
      <c r="J7951" s="74">
        <f t="shared" si="994"/>
        <v>0</v>
      </c>
      <c r="K7951" s="105">
        <f t="shared" si="995"/>
        <v>0</v>
      </c>
      <c r="L7951" s="75">
        <v>0</v>
      </c>
      <c r="M7951" s="75">
        <v>0</v>
      </c>
      <c r="N7951" s="75">
        <v>0</v>
      </c>
      <c r="O7951" s="105">
        <v>0</v>
      </c>
      <c r="P7951" s="98">
        <f t="shared" si="996"/>
        <v>3840</v>
      </c>
      <c r="Q7951" s="98">
        <f t="shared" si="997"/>
        <v>0</v>
      </c>
      <c r="R7951" s="98">
        <f t="shared" si="998"/>
        <v>0</v>
      </c>
      <c r="S7951" s="105">
        <f t="shared" si="999"/>
        <v>0</v>
      </c>
      <c r="T7951" s="8" t="str">
        <f>IF(I7951=0,"",(INDEX('AWR Data'!A$1:E$8823,MATCH(A7951,'AWR Data'!A$1:A$8823,0),4)))</f>
        <v/>
      </c>
    </row>
    <row r="7952" spans="1:20" ht="20" customHeight="1">
      <c r="A7952" s="14" t="s">
        <v>15585</v>
      </c>
      <c r="B7952" s="14" t="s">
        <v>632</v>
      </c>
      <c r="C7952" s="14" t="s">
        <v>15586</v>
      </c>
      <c r="E7952" s="74">
        <v>170</v>
      </c>
      <c r="F7952" s="74">
        <v>3630</v>
      </c>
      <c r="G7952" s="74">
        <f t="shared" si="992"/>
        <v>2040</v>
      </c>
      <c r="H7952" s="80">
        <f t="shared" si="993"/>
        <v>0.56198347107438018</v>
      </c>
      <c r="I7952" s="74">
        <f>INDEX('AWR Data'!A$1:E$8825,MATCH(A7952,'AWR Data'!A$1:A$8825,0),5)</f>
        <v>0</v>
      </c>
      <c r="J7952" s="74">
        <f t="shared" si="994"/>
        <v>0</v>
      </c>
      <c r="K7952" s="105">
        <f t="shared" si="995"/>
        <v>0</v>
      </c>
      <c r="L7952" s="75">
        <v>0</v>
      </c>
      <c r="M7952" s="75">
        <v>0</v>
      </c>
      <c r="N7952" s="75">
        <v>0</v>
      </c>
      <c r="O7952" s="105">
        <v>0</v>
      </c>
      <c r="P7952" s="98">
        <f t="shared" si="996"/>
        <v>2040</v>
      </c>
      <c r="Q7952" s="98">
        <f t="shared" si="997"/>
        <v>0</v>
      </c>
      <c r="R7952" s="98">
        <f t="shared" si="998"/>
        <v>0</v>
      </c>
      <c r="S7952" s="105">
        <f t="shared" si="999"/>
        <v>0</v>
      </c>
      <c r="T7952" s="8" t="str">
        <f>IF(I7952=0,"",(INDEX('AWR Data'!A$1:E$8823,MATCH(A7952,'AWR Data'!A$1:A$8823,0),4)))</f>
        <v/>
      </c>
    </row>
    <row r="7953" spans="1:20" ht="20" customHeight="1">
      <c r="A7953" s="14" t="s">
        <v>15587</v>
      </c>
      <c r="B7953" s="14" t="s">
        <v>632</v>
      </c>
      <c r="C7953" s="14" t="s">
        <v>15588</v>
      </c>
      <c r="E7953" s="74">
        <v>91</v>
      </c>
      <c r="F7953" s="74">
        <v>21000</v>
      </c>
      <c r="G7953" s="74">
        <f t="shared" si="992"/>
        <v>1092</v>
      </c>
      <c r="H7953" s="80">
        <f t="shared" si="993"/>
        <v>5.1999999999999998E-2</v>
      </c>
      <c r="I7953" s="74">
        <f>INDEX('AWR Data'!A$1:E$8825,MATCH(A7953,'AWR Data'!A$1:A$8825,0),5)</f>
        <v>0</v>
      </c>
      <c r="J7953" s="74">
        <f t="shared" si="994"/>
        <v>0</v>
      </c>
      <c r="K7953" s="105">
        <f t="shared" si="995"/>
        <v>0</v>
      </c>
      <c r="L7953" s="75">
        <v>0</v>
      </c>
      <c r="M7953" s="75">
        <v>0</v>
      </c>
      <c r="N7953" s="75">
        <v>0</v>
      </c>
      <c r="O7953" s="105">
        <v>0</v>
      </c>
      <c r="P7953" s="98">
        <f t="shared" si="996"/>
        <v>1092</v>
      </c>
      <c r="Q7953" s="98">
        <f t="shared" si="997"/>
        <v>0</v>
      </c>
      <c r="R7953" s="98">
        <f t="shared" si="998"/>
        <v>0</v>
      </c>
      <c r="S7953" s="105">
        <f t="shared" si="999"/>
        <v>0</v>
      </c>
      <c r="T7953" s="8" t="str">
        <f>IF(I7953=0,"",(INDEX('AWR Data'!A$1:E$8823,MATCH(A7953,'AWR Data'!A$1:A$8823,0),4)))</f>
        <v/>
      </c>
    </row>
    <row r="7954" spans="1:20" ht="20" customHeight="1">
      <c r="A7954" s="14" t="s">
        <v>15386</v>
      </c>
      <c r="B7954" s="14" t="s">
        <v>996</v>
      </c>
      <c r="C7954" s="14" t="s">
        <v>15387</v>
      </c>
      <c r="E7954" s="74">
        <v>28</v>
      </c>
      <c r="F7954" s="74">
        <v>11700</v>
      </c>
      <c r="G7954" s="74">
        <f t="shared" si="992"/>
        <v>336</v>
      </c>
      <c r="H7954" s="80">
        <f t="shared" si="993"/>
        <v>2.8717948717948718E-2</v>
      </c>
      <c r="I7954" s="74">
        <f>INDEX('AWR Data'!A$1:E$8825,MATCH(A7954,'AWR Data'!A$1:A$8825,0),5)</f>
        <v>0</v>
      </c>
      <c r="J7954" s="74">
        <f t="shared" si="994"/>
        <v>0</v>
      </c>
      <c r="K7954" s="105">
        <f t="shared" si="995"/>
        <v>0</v>
      </c>
      <c r="L7954" s="75">
        <v>0</v>
      </c>
      <c r="M7954" s="75">
        <v>0</v>
      </c>
      <c r="N7954" s="75">
        <v>0</v>
      </c>
      <c r="O7954" s="105">
        <v>0</v>
      </c>
      <c r="P7954" s="98">
        <f t="shared" si="996"/>
        <v>336</v>
      </c>
      <c r="Q7954" s="98">
        <f t="shared" si="997"/>
        <v>0</v>
      </c>
      <c r="R7954" s="98">
        <f t="shared" si="998"/>
        <v>0</v>
      </c>
      <c r="S7954" s="105">
        <f t="shared" si="999"/>
        <v>0</v>
      </c>
      <c r="T7954" s="8" t="str">
        <f>IF(I7954=0,"",(INDEX('AWR Data'!A$1:E$8823,MATCH(A7954,'AWR Data'!A$1:A$8823,0),4)))</f>
        <v/>
      </c>
    </row>
    <row r="7955" spans="1:20" ht="20" customHeight="1">
      <c r="A7955" s="14" t="s">
        <v>15388</v>
      </c>
      <c r="B7955" s="14" t="s">
        <v>929</v>
      </c>
      <c r="C7955" s="14" t="s">
        <v>15389</v>
      </c>
      <c r="E7955" s="74">
        <v>28</v>
      </c>
      <c r="F7955" s="74">
        <v>1220</v>
      </c>
      <c r="G7955" s="74">
        <f t="shared" si="992"/>
        <v>336</v>
      </c>
      <c r="H7955" s="80">
        <f t="shared" si="993"/>
        <v>0.27540983606557379</v>
      </c>
      <c r="I7955" s="74">
        <f>INDEX('AWR Data'!A$1:E$8825,MATCH(A7955,'AWR Data'!A$1:A$8825,0),5)</f>
        <v>0</v>
      </c>
      <c r="J7955" s="74">
        <f t="shared" si="994"/>
        <v>0</v>
      </c>
      <c r="K7955" s="105">
        <f t="shared" si="995"/>
        <v>0</v>
      </c>
      <c r="L7955" s="75">
        <v>0</v>
      </c>
      <c r="M7955" s="75">
        <v>0</v>
      </c>
      <c r="N7955" s="75">
        <v>0</v>
      </c>
      <c r="O7955" s="105">
        <v>0</v>
      </c>
      <c r="P7955" s="98">
        <f t="shared" si="996"/>
        <v>336</v>
      </c>
      <c r="Q7955" s="98">
        <f t="shared" si="997"/>
        <v>0</v>
      </c>
      <c r="R7955" s="98">
        <f t="shared" si="998"/>
        <v>0</v>
      </c>
      <c r="S7955" s="105">
        <f t="shared" si="999"/>
        <v>0</v>
      </c>
      <c r="T7955" s="8" t="str">
        <f>IF(I7955=0,"",(INDEX('AWR Data'!A$1:E$8823,MATCH(A7955,'AWR Data'!A$1:A$8823,0),4)))</f>
        <v/>
      </c>
    </row>
    <row r="7956" spans="1:20" ht="20" customHeight="1">
      <c r="A7956" s="14" t="s">
        <v>15390</v>
      </c>
      <c r="B7956" s="14" t="s">
        <v>632</v>
      </c>
      <c r="C7956" s="14" t="s">
        <v>15391</v>
      </c>
      <c r="E7956" s="74">
        <v>22</v>
      </c>
      <c r="F7956" s="74">
        <v>63</v>
      </c>
      <c r="G7956" s="74">
        <f t="shared" si="992"/>
        <v>264</v>
      </c>
      <c r="H7956" s="80">
        <f t="shared" si="993"/>
        <v>4.1904761904761907</v>
      </c>
      <c r="I7956" s="74">
        <f>INDEX('AWR Data'!A$1:E$8825,MATCH(A7956,'AWR Data'!A$1:A$8825,0),5)</f>
        <v>0</v>
      </c>
      <c r="J7956" s="74">
        <f t="shared" si="994"/>
        <v>0</v>
      </c>
      <c r="K7956" s="105">
        <f t="shared" si="995"/>
        <v>0</v>
      </c>
      <c r="L7956" s="75">
        <v>0</v>
      </c>
      <c r="M7956" s="75">
        <v>0</v>
      </c>
      <c r="N7956" s="75">
        <v>0</v>
      </c>
      <c r="O7956" s="105">
        <v>0</v>
      </c>
      <c r="P7956" s="98">
        <f t="shared" si="996"/>
        <v>264</v>
      </c>
      <c r="Q7956" s="98">
        <f t="shared" si="997"/>
        <v>0</v>
      </c>
      <c r="R7956" s="98">
        <f t="shared" si="998"/>
        <v>0</v>
      </c>
      <c r="S7956" s="105">
        <f t="shared" si="999"/>
        <v>0</v>
      </c>
      <c r="T7956" s="8" t="str">
        <f>IF(I7956=0,"",(INDEX('AWR Data'!A$1:E$8823,MATCH(A7956,'AWR Data'!A$1:A$8823,0),4)))</f>
        <v/>
      </c>
    </row>
    <row r="7957" spans="1:20" ht="20" customHeight="1">
      <c r="A7957" s="14" t="s">
        <v>15392</v>
      </c>
      <c r="B7957" s="14" t="s">
        <v>568</v>
      </c>
      <c r="E7957" s="74">
        <v>46</v>
      </c>
      <c r="F7957" s="74">
        <v>1120</v>
      </c>
      <c r="G7957" s="74">
        <f t="shared" si="992"/>
        <v>552</v>
      </c>
      <c r="H7957" s="80">
        <f t="shared" si="993"/>
        <v>0.49285714285714288</v>
      </c>
      <c r="I7957" s="74">
        <f>INDEX('AWR Data'!A$1:E$8825,MATCH(A7957,'AWR Data'!A$1:A$8825,0),5)</f>
        <v>0</v>
      </c>
      <c r="J7957" s="74">
        <f t="shared" si="994"/>
        <v>0</v>
      </c>
      <c r="K7957" s="105">
        <f t="shared" si="995"/>
        <v>0</v>
      </c>
      <c r="L7957" s="75">
        <v>0</v>
      </c>
      <c r="M7957" s="75">
        <v>0</v>
      </c>
      <c r="N7957" s="75">
        <v>0</v>
      </c>
      <c r="O7957" s="105">
        <v>0</v>
      </c>
      <c r="P7957" s="98">
        <f t="shared" si="996"/>
        <v>552</v>
      </c>
      <c r="Q7957" s="98">
        <f t="shared" si="997"/>
        <v>0</v>
      </c>
      <c r="R7957" s="98">
        <f t="shared" si="998"/>
        <v>0</v>
      </c>
      <c r="S7957" s="105">
        <f t="shared" si="999"/>
        <v>0</v>
      </c>
      <c r="T7957" s="8" t="str">
        <f>IF(I7957=0,"",(INDEX('AWR Data'!A$1:E$8823,MATCH(A7957,'AWR Data'!A$1:A$8823,0),4)))</f>
        <v/>
      </c>
    </row>
    <row r="7958" spans="1:20" ht="20" customHeight="1">
      <c r="A7958" s="14" t="s">
        <v>15393</v>
      </c>
      <c r="B7958" s="14" t="s">
        <v>568</v>
      </c>
      <c r="E7958" s="74">
        <v>58</v>
      </c>
      <c r="F7958" s="74">
        <v>1470</v>
      </c>
      <c r="G7958" s="74">
        <f t="shared" si="992"/>
        <v>696</v>
      </c>
      <c r="H7958" s="80">
        <f t="shared" si="993"/>
        <v>0.47346938775510206</v>
      </c>
      <c r="I7958" s="74">
        <f>INDEX('AWR Data'!A$1:E$8825,MATCH(A7958,'AWR Data'!A$1:A$8825,0),5)</f>
        <v>0</v>
      </c>
      <c r="J7958" s="74">
        <f t="shared" si="994"/>
        <v>0</v>
      </c>
      <c r="K7958" s="105">
        <f t="shared" si="995"/>
        <v>0</v>
      </c>
      <c r="L7958" s="75">
        <v>0</v>
      </c>
      <c r="M7958" s="75">
        <v>0</v>
      </c>
      <c r="N7958" s="75">
        <v>0</v>
      </c>
      <c r="O7958" s="105">
        <v>0</v>
      </c>
      <c r="P7958" s="98">
        <f t="shared" si="996"/>
        <v>696</v>
      </c>
      <c r="Q7958" s="98">
        <f t="shared" si="997"/>
        <v>0</v>
      </c>
      <c r="R7958" s="98">
        <f t="shared" si="998"/>
        <v>0</v>
      </c>
      <c r="S7958" s="105">
        <f t="shared" si="999"/>
        <v>0</v>
      </c>
      <c r="T7958" s="8" t="str">
        <f>IF(I7958=0,"",(INDEX('AWR Data'!A$1:E$8823,MATCH(A7958,'AWR Data'!A$1:A$8823,0),4)))</f>
        <v/>
      </c>
    </row>
    <row r="7959" spans="1:20" ht="20" customHeight="1">
      <c r="A7959" s="14" t="s">
        <v>15394</v>
      </c>
      <c r="B7959" s="14" t="s">
        <v>498</v>
      </c>
      <c r="C7959" s="14" t="s">
        <v>15395</v>
      </c>
      <c r="E7959" s="74">
        <v>91</v>
      </c>
      <c r="F7959" s="74">
        <v>2500</v>
      </c>
      <c r="G7959" s="74">
        <f t="shared" si="992"/>
        <v>1092</v>
      </c>
      <c r="H7959" s="80">
        <f t="shared" si="993"/>
        <v>0.43680000000000002</v>
      </c>
      <c r="I7959" s="74">
        <f>INDEX('AWR Data'!A$1:E$8825,MATCH(A7959,'AWR Data'!A$1:A$8825,0),5)</f>
        <v>0</v>
      </c>
      <c r="J7959" s="74">
        <f t="shared" si="994"/>
        <v>0</v>
      </c>
      <c r="K7959" s="105">
        <f t="shared" si="995"/>
        <v>0</v>
      </c>
      <c r="L7959" s="75">
        <v>0</v>
      </c>
      <c r="M7959" s="75">
        <v>0</v>
      </c>
      <c r="N7959" s="75">
        <v>0</v>
      </c>
      <c r="O7959" s="105">
        <v>0</v>
      </c>
      <c r="P7959" s="98">
        <f t="shared" si="996"/>
        <v>1092</v>
      </c>
      <c r="Q7959" s="98">
        <f t="shared" si="997"/>
        <v>0</v>
      </c>
      <c r="R7959" s="98">
        <f t="shared" si="998"/>
        <v>0</v>
      </c>
      <c r="S7959" s="105">
        <f t="shared" si="999"/>
        <v>0</v>
      </c>
      <c r="T7959" s="8" t="str">
        <f>IF(I7959=0,"",(INDEX('AWR Data'!A$1:E$8823,MATCH(A7959,'AWR Data'!A$1:A$8823,0),4)))</f>
        <v/>
      </c>
    </row>
    <row r="7960" spans="1:20" ht="20" customHeight="1">
      <c r="A7960" s="14" t="s">
        <v>15396</v>
      </c>
      <c r="B7960" s="14" t="s">
        <v>5409</v>
      </c>
      <c r="C7960" s="14" t="s">
        <v>15603</v>
      </c>
      <c r="E7960" s="74">
        <v>36</v>
      </c>
      <c r="F7960" s="74">
        <v>445</v>
      </c>
      <c r="G7960" s="74">
        <f t="shared" si="992"/>
        <v>432</v>
      </c>
      <c r="H7960" s="80">
        <f t="shared" si="993"/>
        <v>0.97078651685393258</v>
      </c>
      <c r="I7960" s="74">
        <f>INDEX('AWR Data'!A$1:E$8825,MATCH(A7960,'AWR Data'!A$1:A$8825,0),5)</f>
        <v>0</v>
      </c>
      <c r="J7960" s="74">
        <f t="shared" si="994"/>
        <v>0</v>
      </c>
      <c r="K7960" s="105">
        <f t="shared" si="995"/>
        <v>0</v>
      </c>
      <c r="L7960" s="75">
        <v>0</v>
      </c>
      <c r="M7960" s="75">
        <v>0</v>
      </c>
      <c r="N7960" s="75">
        <v>0</v>
      </c>
      <c r="O7960" s="105">
        <v>0</v>
      </c>
      <c r="P7960" s="98">
        <f t="shared" si="996"/>
        <v>432</v>
      </c>
      <c r="Q7960" s="98">
        <f t="shared" si="997"/>
        <v>0</v>
      </c>
      <c r="R7960" s="98">
        <f t="shared" si="998"/>
        <v>0</v>
      </c>
      <c r="S7960" s="105">
        <f t="shared" si="999"/>
        <v>0</v>
      </c>
      <c r="T7960" s="8" t="str">
        <f>IF(I7960=0,"",(INDEX('AWR Data'!A$1:E$8823,MATCH(A7960,'AWR Data'!A$1:A$8823,0),4)))</f>
        <v/>
      </c>
    </row>
    <row r="7961" spans="1:20" ht="20" customHeight="1">
      <c r="A7961" s="14" t="s">
        <v>15604</v>
      </c>
      <c r="B7961" s="14" t="s">
        <v>505</v>
      </c>
      <c r="C7961" s="14" t="s">
        <v>15605</v>
      </c>
      <c r="E7961" s="74">
        <v>91</v>
      </c>
      <c r="F7961" s="74">
        <v>2850</v>
      </c>
      <c r="G7961" s="74">
        <f t="shared" si="992"/>
        <v>1092</v>
      </c>
      <c r="H7961" s="80">
        <f t="shared" si="993"/>
        <v>0.38315789473684209</v>
      </c>
      <c r="I7961" s="74">
        <f>INDEX('AWR Data'!A$1:E$8825,MATCH(A7961,'AWR Data'!A$1:A$8825,0),5)</f>
        <v>0</v>
      </c>
      <c r="J7961" s="74">
        <f t="shared" si="994"/>
        <v>0</v>
      </c>
      <c r="K7961" s="105">
        <f t="shared" si="995"/>
        <v>0</v>
      </c>
      <c r="L7961" s="75">
        <v>0</v>
      </c>
      <c r="M7961" s="75">
        <v>0</v>
      </c>
      <c r="N7961" s="75">
        <v>0</v>
      </c>
      <c r="O7961" s="105">
        <v>0</v>
      </c>
      <c r="P7961" s="98">
        <f t="shared" si="996"/>
        <v>1092</v>
      </c>
      <c r="Q7961" s="98">
        <f t="shared" si="997"/>
        <v>0</v>
      </c>
      <c r="R7961" s="98">
        <f t="shared" si="998"/>
        <v>0</v>
      </c>
      <c r="S7961" s="105">
        <f t="shared" si="999"/>
        <v>0</v>
      </c>
      <c r="T7961" s="8" t="str">
        <f>IF(I7961=0,"",(INDEX('AWR Data'!A$1:E$8823,MATCH(A7961,'AWR Data'!A$1:A$8823,0),4)))</f>
        <v/>
      </c>
    </row>
    <row r="7962" spans="1:20" ht="20" customHeight="1">
      <c r="A7962" s="14" t="s">
        <v>15606</v>
      </c>
      <c r="B7962" s="14" t="s">
        <v>505</v>
      </c>
      <c r="C7962" s="14" t="s">
        <v>15607</v>
      </c>
      <c r="E7962" s="74">
        <v>140</v>
      </c>
      <c r="F7962" s="74">
        <v>3290</v>
      </c>
      <c r="G7962" s="74">
        <f t="shared" si="992"/>
        <v>1680</v>
      </c>
      <c r="H7962" s="80">
        <f t="shared" si="993"/>
        <v>0.51063829787234039</v>
      </c>
      <c r="I7962" s="74">
        <f>INDEX('AWR Data'!A$1:E$8825,MATCH(A7962,'AWR Data'!A$1:A$8825,0),5)</f>
        <v>0</v>
      </c>
      <c r="J7962" s="74">
        <f t="shared" si="994"/>
        <v>0</v>
      </c>
      <c r="K7962" s="105">
        <f t="shared" si="995"/>
        <v>0</v>
      </c>
      <c r="L7962" s="75">
        <v>0</v>
      </c>
      <c r="M7962" s="75">
        <v>0</v>
      </c>
      <c r="N7962" s="75">
        <v>0</v>
      </c>
      <c r="O7962" s="105">
        <v>0</v>
      </c>
      <c r="P7962" s="98">
        <f t="shared" si="996"/>
        <v>1680</v>
      </c>
      <c r="Q7962" s="98">
        <f t="shared" si="997"/>
        <v>0</v>
      </c>
      <c r="R7962" s="98">
        <f t="shared" si="998"/>
        <v>0</v>
      </c>
      <c r="S7962" s="105">
        <f t="shared" si="999"/>
        <v>0</v>
      </c>
      <c r="T7962" s="8" t="str">
        <f>IF(I7962=0,"",(INDEX('AWR Data'!A$1:E$8823,MATCH(A7962,'AWR Data'!A$1:A$8823,0),4)))</f>
        <v/>
      </c>
    </row>
    <row r="7963" spans="1:20" ht="20" customHeight="1">
      <c r="A7963" s="14" t="s">
        <v>15608</v>
      </c>
      <c r="B7963" s="14" t="s">
        <v>516</v>
      </c>
      <c r="C7963" s="14" t="s">
        <v>15609</v>
      </c>
      <c r="E7963" s="74">
        <v>170</v>
      </c>
      <c r="F7963" s="74">
        <v>2000</v>
      </c>
      <c r="G7963" s="74">
        <f t="shared" si="992"/>
        <v>2040</v>
      </c>
      <c r="H7963" s="80">
        <f t="shared" si="993"/>
        <v>1.02</v>
      </c>
      <c r="I7963" s="74">
        <f>INDEX('AWR Data'!A$1:E$8825,MATCH(A7963,'AWR Data'!A$1:A$8825,0),5)</f>
        <v>0</v>
      </c>
      <c r="J7963" s="74">
        <f t="shared" si="994"/>
        <v>0</v>
      </c>
      <c r="K7963" s="105">
        <f t="shared" si="995"/>
        <v>0</v>
      </c>
      <c r="L7963" s="75">
        <v>0</v>
      </c>
      <c r="M7963" s="75">
        <v>0</v>
      </c>
      <c r="N7963" s="75">
        <v>0</v>
      </c>
      <c r="O7963" s="105">
        <v>0</v>
      </c>
      <c r="P7963" s="98">
        <f t="shared" si="996"/>
        <v>2040</v>
      </c>
      <c r="Q7963" s="98">
        <f t="shared" si="997"/>
        <v>0</v>
      </c>
      <c r="R7963" s="98">
        <f t="shared" si="998"/>
        <v>0</v>
      </c>
      <c r="S7963" s="105">
        <f t="shared" si="999"/>
        <v>0</v>
      </c>
      <c r="T7963" s="8" t="str">
        <f>IF(I7963=0,"",(INDEX('AWR Data'!A$1:E$8823,MATCH(A7963,'AWR Data'!A$1:A$8823,0),4)))</f>
        <v/>
      </c>
    </row>
    <row r="7964" spans="1:20" ht="20" customHeight="1">
      <c r="A7964" s="14" t="s">
        <v>15610</v>
      </c>
      <c r="B7964" s="14" t="s">
        <v>920</v>
      </c>
      <c r="C7964" s="14" t="s">
        <v>15611</v>
      </c>
      <c r="E7964" s="74">
        <v>46</v>
      </c>
      <c r="F7964" s="74">
        <v>1650</v>
      </c>
      <c r="G7964" s="74">
        <f t="shared" si="992"/>
        <v>552</v>
      </c>
      <c r="H7964" s="80">
        <f t="shared" si="993"/>
        <v>0.33454545454545453</v>
      </c>
      <c r="I7964" s="74">
        <f>INDEX('AWR Data'!A$1:E$8825,MATCH(A7964,'AWR Data'!A$1:A$8825,0),5)</f>
        <v>0</v>
      </c>
      <c r="J7964" s="74">
        <f t="shared" si="994"/>
        <v>0</v>
      </c>
      <c r="K7964" s="105">
        <f t="shared" si="995"/>
        <v>0</v>
      </c>
      <c r="L7964" s="75">
        <v>0</v>
      </c>
      <c r="M7964" s="75">
        <v>0</v>
      </c>
      <c r="N7964" s="75">
        <v>0</v>
      </c>
      <c r="O7964" s="105">
        <v>0</v>
      </c>
      <c r="P7964" s="98">
        <f t="shared" si="996"/>
        <v>552</v>
      </c>
      <c r="Q7964" s="98">
        <f t="shared" si="997"/>
        <v>0</v>
      </c>
      <c r="R7964" s="98">
        <f t="shared" si="998"/>
        <v>0</v>
      </c>
      <c r="S7964" s="105">
        <f t="shared" si="999"/>
        <v>0</v>
      </c>
      <c r="T7964" s="8" t="str">
        <f>IF(I7964=0,"",(INDEX('AWR Data'!A$1:E$8823,MATCH(A7964,'AWR Data'!A$1:A$8823,0),4)))</f>
        <v/>
      </c>
    </row>
    <row r="7965" spans="1:20" ht="20" customHeight="1">
      <c r="A7965" s="14" t="s">
        <v>15405</v>
      </c>
      <c r="B7965" s="14" t="s">
        <v>920</v>
      </c>
      <c r="C7965" s="14" t="s">
        <v>15613</v>
      </c>
      <c r="E7965" s="74">
        <v>73</v>
      </c>
      <c r="F7965" s="74">
        <v>3470</v>
      </c>
      <c r="G7965" s="74">
        <f t="shared" si="992"/>
        <v>876</v>
      </c>
      <c r="H7965" s="80">
        <f t="shared" si="993"/>
        <v>0.25244956772334293</v>
      </c>
      <c r="I7965" s="74">
        <f>INDEX('AWR Data'!A$1:E$8825,MATCH(A7965,'AWR Data'!A$1:A$8825,0),5)</f>
        <v>0</v>
      </c>
      <c r="J7965" s="74">
        <f t="shared" si="994"/>
        <v>0</v>
      </c>
      <c r="K7965" s="105">
        <f t="shared" si="995"/>
        <v>0</v>
      </c>
      <c r="L7965" s="75">
        <v>0</v>
      </c>
      <c r="M7965" s="75">
        <v>0</v>
      </c>
      <c r="N7965" s="75">
        <v>0</v>
      </c>
      <c r="O7965" s="105">
        <v>0</v>
      </c>
      <c r="P7965" s="98">
        <f t="shared" si="996"/>
        <v>876</v>
      </c>
      <c r="Q7965" s="98">
        <f t="shared" si="997"/>
        <v>0</v>
      </c>
      <c r="R7965" s="98">
        <f t="shared" si="998"/>
        <v>0</v>
      </c>
      <c r="S7965" s="105">
        <f t="shared" si="999"/>
        <v>0</v>
      </c>
      <c r="T7965" s="8" t="str">
        <f>IF(I7965=0,"",(INDEX('AWR Data'!A$1:E$8823,MATCH(A7965,'AWR Data'!A$1:A$8823,0),4)))</f>
        <v/>
      </c>
    </row>
    <row r="7966" spans="1:20" ht="20" customHeight="1">
      <c r="A7966" s="14" t="s">
        <v>15614</v>
      </c>
      <c r="B7966" s="14" t="s">
        <v>1178</v>
      </c>
      <c r="C7966" s="14" t="s">
        <v>15615</v>
      </c>
      <c r="E7966" s="74">
        <v>210</v>
      </c>
      <c r="F7966" s="74">
        <v>13900</v>
      </c>
      <c r="G7966" s="74">
        <f t="shared" si="992"/>
        <v>2520</v>
      </c>
      <c r="H7966" s="80">
        <f t="shared" si="993"/>
        <v>0.18129496402877698</v>
      </c>
      <c r="I7966" s="74">
        <f>INDEX('AWR Data'!A$1:E$8825,MATCH(A7966,'AWR Data'!A$1:A$8825,0),5)</f>
        <v>0</v>
      </c>
      <c r="J7966" s="74">
        <f t="shared" si="994"/>
        <v>0</v>
      </c>
      <c r="K7966" s="105">
        <f t="shared" si="995"/>
        <v>0</v>
      </c>
      <c r="L7966" s="75">
        <v>0</v>
      </c>
      <c r="M7966" s="75">
        <v>0</v>
      </c>
      <c r="N7966" s="75">
        <v>0</v>
      </c>
      <c r="O7966" s="105">
        <v>0</v>
      </c>
      <c r="P7966" s="98">
        <f t="shared" si="996"/>
        <v>2520</v>
      </c>
      <c r="Q7966" s="98">
        <f t="shared" si="997"/>
        <v>0</v>
      </c>
      <c r="R7966" s="98">
        <f t="shared" si="998"/>
        <v>0</v>
      </c>
      <c r="S7966" s="105">
        <f t="shared" si="999"/>
        <v>0</v>
      </c>
      <c r="T7966" s="8" t="str">
        <f>IF(I7966=0,"",(INDEX('AWR Data'!A$1:E$8823,MATCH(A7966,'AWR Data'!A$1:A$8823,0),4)))</f>
        <v/>
      </c>
    </row>
    <row r="7967" spans="1:20" ht="20" customHeight="1">
      <c r="A7967" s="14" t="s">
        <v>15616</v>
      </c>
      <c r="B7967" s="14" t="s">
        <v>1178</v>
      </c>
      <c r="C7967" s="14" t="s">
        <v>15617</v>
      </c>
      <c r="E7967" s="74">
        <v>73</v>
      </c>
      <c r="F7967" s="74">
        <v>2070</v>
      </c>
      <c r="G7967" s="74">
        <f t="shared" si="992"/>
        <v>876</v>
      </c>
      <c r="H7967" s="80">
        <f t="shared" si="993"/>
        <v>0.42318840579710143</v>
      </c>
      <c r="I7967" s="74">
        <f>INDEX('AWR Data'!A$1:E$8825,MATCH(A7967,'AWR Data'!A$1:A$8825,0),5)</f>
        <v>0</v>
      </c>
      <c r="J7967" s="74">
        <f t="shared" si="994"/>
        <v>0</v>
      </c>
      <c r="K7967" s="105">
        <f t="shared" si="995"/>
        <v>0</v>
      </c>
      <c r="L7967" s="75">
        <v>0</v>
      </c>
      <c r="M7967" s="75">
        <v>0</v>
      </c>
      <c r="N7967" s="75">
        <v>0</v>
      </c>
      <c r="O7967" s="105">
        <v>0</v>
      </c>
      <c r="P7967" s="98">
        <f t="shared" si="996"/>
        <v>876</v>
      </c>
      <c r="Q7967" s="98">
        <f t="shared" si="997"/>
        <v>0</v>
      </c>
      <c r="R7967" s="98">
        <f t="shared" si="998"/>
        <v>0</v>
      </c>
      <c r="S7967" s="105">
        <f t="shared" si="999"/>
        <v>0</v>
      </c>
      <c r="T7967" s="8" t="str">
        <f>IF(I7967=0,"",(INDEX('AWR Data'!A$1:E$8823,MATCH(A7967,'AWR Data'!A$1:A$8823,0),4)))</f>
        <v/>
      </c>
    </row>
    <row r="7968" spans="1:20" ht="20" customHeight="1">
      <c r="A7968" s="14" t="s">
        <v>15618</v>
      </c>
      <c r="B7968" s="14" t="s">
        <v>464</v>
      </c>
      <c r="C7968" s="14" t="s">
        <v>15619</v>
      </c>
      <c r="E7968" s="74">
        <v>110</v>
      </c>
      <c r="F7968" s="74">
        <v>6550</v>
      </c>
      <c r="G7968" s="74">
        <f t="shared" si="992"/>
        <v>1320</v>
      </c>
      <c r="H7968" s="80">
        <f t="shared" si="993"/>
        <v>0.20152671755725191</v>
      </c>
      <c r="I7968" s="74">
        <f>INDEX('AWR Data'!A$1:E$8825,MATCH(A7968,'AWR Data'!A$1:A$8825,0),5)</f>
        <v>0</v>
      </c>
      <c r="J7968" s="74">
        <f t="shared" si="994"/>
        <v>0</v>
      </c>
      <c r="K7968" s="105">
        <f t="shared" si="995"/>
        <v>0</v>
      </c>
      <c r="L7968" s="75">
        <v>0</v>
      </c>
      <c r="M7968" s="75">
        <v>0</v>
      </c>
      <c r="N7968" s="75">
        <v>0</v>
      </c>
      <c r="O7968" s="105">
        <v>0</v>
      </c>
      <c r="P7968" s="98">
        <f t="shared" si="996"/>
        <v>1320</v>
      </c>
      <c r="Q7968" s="98">
        <f t="shared" si="997"/>
        <v>0</v>
      </c>
      <c r="R7968" s="98">
        <f t="shared" si="998"/>
        <v>0</v>
      </c>
      <c r="S7968" s="105">
        <f t="shared" si="999"/>
        <v>0</v>
      </c>
      <c r="T7968" s="8" t="str">
        <f>IF(I7968=0,"",(INDEX('AWR Data'!A$1:E$8823,MATCH(A7968,'AWR Data'!A$1:A$8823,0),4)))</f>
        <v/>
      </c>
    </row>
    <row r="7969" spans="1:20" ht="20" customHeight="1">
      <c r="A7969" s="14" t="s">
        <v>15620</v>
      </c>
      <c r="B7969" s="14" t="s">
        <v>568</v>
      </c>
      <c r="E7969" s="74">
        <v>46</v>
      </c>
      <c r="F7969" s="74">
        <v>899</v>
      </c>
      <c r="G7969" s="74">
        <f t="shared" si="992"/>
        <v>552</v>
      </c>
      <c r="H7969" s="80">
        <f t="shared" si="993"/>
        <v>0.61401557285873187</v>
      </c>
      <c r="I7969" s="74">
        <f>INDEX('AWR Data'!A$1:E$8825,MATCH(A7969,'AWR Data'!A$1:A$8825,0),5)</f>
        <v>0</v>
      </c>
      <c r="J7969" s="74">
        <f t="shared" si="994"/>
        <v>0</v>
      </c>
      <c r="K7969" s="105">
        <f t="shared" si="995"/>
        <v>0</v>
      </c>
      <c r="L7969" s="75">
        <v>0</v>
      </c>
      <c r="M7969" s="75">
        <v>0</v>
      </c>
      <c r="N7969" s="75">
        <v>0</v>
      </c>
      <c r="O7969" s="105">
        <v>0</v>
      </c>
      <c r="P7969" s="98">
        <f t="shared" si="996"/>
        <v>552</v>
      </c>
      <c r="Q7969" s="98">
        <f t="shared" si="997"/>
        <v>0</v>
      </c>
      <c r="R7969" s="98">
        <f t="shared" si="998"/>
        <v>0</v>
      </c>
      <c r="S7969" s="105">
        <f t="shared" si="999"/>
        <v>0</v>
      </c>
      <c r="T7969" s="8" t="str">
        <f>IF(I7969=0,"",(INDEX('AWR Data'!A$1:E$8823,MATCH(A7969,'AWR Data'!A$1:A$8823,0),4)))</f>
        <v/>
      </c>
    </row>
    <row r="7970" spans="1:20" ht="20" customHeight="1">
      <c r="A7970" s="14" t="s">
        <v>15621</v>
      </c>
      <c r="B7970" s="14" t="s">
        <v>568</v>
      </c>
      <c r="E7970" s="74">
        <v>91</v>
      </c>
      <c r="F7970" s="74">
        <v>3</v>
      </c>
      <c r="G7970" s="74">
        <f t="shared" si="992"/>
        <v>1092</v>
      </c>
      <c r="H7970" s="80">
        <f t="shared" si="993"/>
        <v>364</v>
      </c>
      <c r="I7970" s="74">
        <f>INDEX('AWR Data'!A$1:E$8825,MATCH(A7970,'AWR Data'!A$1:A$8825,0),5)</f>
        <v>0</v>
      </c>
      <c r="J7970" s="74">
        <f t="shared" si="994"/>
        <v>0</v>
      </c>
      <c r="K7970" s="105">
        <f t="shared" si="995"/>
        <v>0</v>
      </c>
      <c r="L7970" s="75">
        <v>0</v>
      </c>
      <c r="M7970" s="75">
        <v>0</v>
      </c>
      <c r="N7970" s="75">
        <v>0</v>
      </c>
      <c r="O7970" s="105">
        <v>0</v>
      </c>
      <c r="P7970" s="98">
        <f t="shared" si="996"/>
        <v>1092</v>
      </c>
      <c r="Q7970" s="98">
        <f t="shared" si="997"/>
        <v>0</v>
      </c>
      <c r="R7970" s="98">
        <f t="shared" si="998"/>
        <v>0</v>
      </c>
      <c r="S7970" s="105">
        <f t="shared" si="999"/>
        <v>0</v>
      </c>
      <c r="T7970" s="8" t="str">
        <f>IF(I7970=0,"",(INDEX('AWR Data'!A$1:E$8823,MATCH(A7970,'AWR Data'!A$1:A$8823,0),4)))</f>
        <v/>
      </c>
    </row>
    <row r="7971" spans="1:20" ht="20" customHeight="1">
      <c r="A7971" s="14" t="s">
        <v>15622</v>
      </c>
      <c r="B7971" s="14" t="s">
        <v>568</v>
      </c>
      <c r="E7971" s="74">
        <v>320</v>
      </c>
      <c r="F7971" s="74">
        <v>1610</v>
      </c>
      <c r="G7971" s="74">
        <f t="shared" si="992"/>
        <v>3840</v>
      </c>
      <c r="H7971" s="80">
        <f t="shared" si="993"/>
        <v>2.3850931677018634</v>
      </c>
      <c r="I7971" s="74">
        <f>INDEX('AWR Data'!A$1:E$8825,MATCH(A7971,'AWR Data'!A$1:A$8825,0),5)</f>
        <v>0</v>
      </c>
      <c r="J7971" s="74">
        <f t="shared" si="994"/>
        <v>0</v>
      </c>
      <c r="K7971" s="105">
        <f t="shared" si="995"/>
        <v>0</v>
      </c>
      <c r="L7971" s="75">
        <v>0</v>
      </c>
      <c r="M7971" s="75">
        <v>0</v>
      </c>
      <c r="N7971" s="75">
        <v>0</v>
      </c>
      <c r="O7971" s="105">
        <v>0</v>
      </c>
      <c r="P7971" s="98">
        <f t="shared" si="996"/>
        <v>3840</v>
      </c>
      <c r="Q7971" s="98">
        <f t="shared" si="997"/>
        <v>0</v>
      </c>
      <c r="R7971" s="98">
        <f t="shared" si="998"/>
        <v>0</v>
      </c>
      <c r="S7971" s="105">
        <f t="shared" si="999"/>
        <v>0</v>
      </c>
      <c r="T7971" s="8" t="str">
        <f>IF(I7971=0,"",(INDEX('AWR Data'!A$1:E$8823,MATCH(A7971,'AWR Data'!A$1:A$8823,0),4)))</f>
        <v/>
      </c>
    </row>
    <row r="7972" spans="1:20" ht="20" customHeight="1">
      <c r="A7972" s="14" t="s">
        <v>15623</v>
      </c>
      <c r="B7972" s="14" t="s">
        <v>568</v>
      </c>
      <c r="E7972" s="74">
        <v>28</v>
      </c>
      <c r="F7972" s="74">
        <v>3</v>
      </c>
      <c r="G7972" s="74">
        <f t="shared" si="992"/>
        <v>336</v>
      </c>
      <c r="H7972" s="80">
        <f t="shared" si="993"/>
        <v>112</v>
      </c>
      <c r="I7972" s="74">
        <f>INDEX('AWR Data'!A$1:E$8825,MATCH(A7972,'AWR Data'!A$1:A$8825,0),5)</f>
        <v>0</v>
      </c>
      <c r="J7972" s="74">
        <f t="shared" si="994"/>
        <v>0</v>
      </c>
      <c r="K7972" s="105">
        <f t="shared" si="995"/>
        <v>0</v>
      </c>
      <c r="L7972" s="75">
        <v>0</v>
      </c>
      <c r="M7972" s="75">
        <v>0</v>
      </c>
      <c r="N7972" s="75">
        <v>0</v>
      </c>
      <c r="O7972" s="105">
        <v>0</v>
      </c>
      <c r="P7972" s="98">
        <f t="shared" si="996"/>
        <v>336</v>
      </c>
      <c r="Q7972" s="98">
        <f t="shared" si="997"/>
        <v>0</v>
      </c>
      <c r="R7972" s="98">
        <f t="shared" si="998"/>
        <v>0</v>
      </c>
      <c r="S7972" s="105">
        <f t="shared" si="999"/>
        <v>0</v>
      </c>
      <c r="T7972" s="8" t="str">
        <f>IF(I7972=0,"",(INDEX('AWR Data'!A$1:E$8823,MATCH(A7972,'AWR Data'!A$1:A$8823,0),4)))</f>
        <v/>
      </c>
    </row>
    <row r="7973" spans="1:20" ht="20" customHeight="1">
      <c r="A7973" s="14" t="s">
        <v>15624</v>
      </c>
      <c r="B7973" s="14" t="s">
        <v>1025</v>
      </c>
      <c r="C7973" s="14" t="s">
        <v>15423</v>
      </c>
      <c r="E7973" s="74">
        <v>58</v>
      </c>
      <c r="F7973" s="74">
        <v>99400</v>
      </c>
      <c r="G7973" s="74">
        <f t="shared" si="992"/>
        <v>696</v>
      </c>
      <c r="H7973" s="80">
        <f t="shared" si="993"/>
        <v>7.002012072434608E-3</v>
      </c>
      <c r="I7973" s="74">
        <f>INDEX('AWR Data'!A$1:E$8825,MATCH(A7973,'AWR Data'!A$1:A$8825,0),5)</f>
        <v>0</v>
      </c>
      <c r="J7973" s="74">
        <f t="shared" si="994"/>
        <v>0</v>
      </c>
      <c r="K7973" s="105">
        <f t="shared" si="995"/>
        <v>0</v>
      </c>
      <c r="L7973" s="75">
        <v>0</v>
      </c>
      <c r="M7973" s="75">
        <v>0</v>
      </c>
      <c r="N7973" s="75">
        <v>0</v>
      </c>
      <c r="O7973" s="105">
        <v>0</v>
      </c>
      <c r="P7973" s="98">
        <f t="shared" si="996"/>
        <v>696</v>
      </c>
      <c r="Q7973" s="98">
        <f t="shared" si="997"/>
        <v>0</v>
      </c>
      <c r="R7973" s="98">
        <f t="shared" si="998"/>
        <v>0</v>
      </c>
      <c r="S7973" s="105">
        <f t="shared" si="999"/>
        <v>0</v>
      </c>
      <c r="T7973" s="8" t="str">
        <f>IF(I7973=0,"",(INDEX('AWR Data'!A$1:E$8823,MATCH(A7973,'AWR Data'!A$1:A$8823,0),4)))</f>
        <v/>
      </c>
    </row>
    <row r="7974" spans="1:20" ht="20" customHeight="1">
      <c r="A7974" s="14" t="s">
        <v>15424</v>
      </c>
      <c r="B7974" s="14" t="s">
        <v>501</v>
      </c>
      <c r="C7974" s="14" t="s">
        <v>15425</v>
      </c>
      <c r="E7974" s="74">
        <v>210</v>
      </c>
      <c r="F7974" s="74">
        <v>1860</v>
      </c>
      <c r="G7974" s="74">
        <f t="shared" si="992"/>
        <v>2520</v>
      </c>
      <c r="H7974" s="80">
        <f t="shared" si="993"/>
        <v>1.3548387096774193</v>
      </c>
      <c r="I7974" s="74">
        <f>INDEX('AWR Data'!A$1:E$8825,MATCH(A7974,'AWR Data'!A$1:A$8825,0),5)</f>
        <v>0</v>
      </c>
      <c r="J7974" s="74">
        <f t="shared" si="994"/>
        <v>0</v>
      </c>
      <c r="K7974" s="105">
        <f t="shared" si="995"/>
        <v>0</v>
      </c>
      <c r="L7974" s="75">
        <v>0</v>
      </c>
      <c r="M7974" s="75">
        <v>0</v>
      </c>
      <c r="N7974" s="75">
        <v>0</v>
      </c>
      <c r="O7974" s="105">
        <v>0</v>
      </c>
      <c r="P7974" s="98">
        <f t="shared" si="996"/>
        <v>2520</v>
      </c>
      <c r="Q7974" s="98">
        <f t="shared" si="997"/>
        <v>0</v>
      </c>
      <c r="R7974" s="98">
        <f t="shared" si="998"/>
        <v>0</v>
      </c>
      <c r="S7974" s="105">
        <f t="shared" si="999"/>
        <v>0</v>
      </c>
      <c r="T7974" s="8" t="str">
        <f>IF(I7974=0,"",(INDEX('AWR Data'!A$1:E$8823,MATCH(A7974,'AWR Data'!A$1:A$8823,0),4)))</f>
        <v/>
      </c>
    </row>
    <row r="7975" spans="1:20" ht="20" customHeight="1">
      <c r="A7975" s="14" t="s">
        <v>15426</v>
      </c>
      <c r="B7975" s="14" t="s">
        <v>1795</v>
      </c>
      <c r="C7975" s="14" t="s">
        <v>15427</v>
      </c>
      <c r="E7975" s="74">
        <v>73</v>
      </c>
      <c r="F7975" s="74">
        <v>519</v>
      </c>
      <c r="G7975" s="74">
        <f t="shared" si="992"/>
        <v>876</v>
      </c>
      <c r="H7975" s="80">
        <f t="shared" si="993"/>
        <v>1.6878612716763006</v>
      </c>
      <c r="I7975" s="74">
        <f>INDEX('AWR Data'!A$1:E$8825,MATCH(A7975,'AWR Data'!A$1:A$8825,0),5)</f>
        <v>0</v>
      </c>
      <c r="J7975" s="74">
        <f t="shared" si="994"/>
        <v>0</v>
      </c>
      <c r="K7975" s="105">
        <f t="shared" si="995"/>
        <v>0</v>
      </c>
      <c r="L7975" s="75">
        <v>0</v>
      </c>
      <c r="M7975" s="75">
        <v>0</v>
      </c>
      <c r="N7975" s="75">
        <v>0</v>
      </c>
      <c r="O7975" s="105">
        <v>0</v>
      </c>
      <c r="P7975" s="98">
        <f t="shared" si="996"/>
        <v>876</v>
      </c>
      <c r="Q7975" s="98">
        <f t="shared" si="997"/>
        <v>0</v>
      </c>
      <c r="R7975" s="98">
        <f t="shared" si="998"/>
        <v>0</v>
      </c>
      <c r="S7975" s="105">
        <f t="shared" si="999"/>
        <v>0</v>
      </c>
      <c r="T7975" s="8" t="str">
        <f>IF(I7975=0,"",(INDEX('AWR Data'!A$1:E$8823,MATCH(A7975,'AWR Data'!A$1:A$8823,0),4)))</f>
        <v/>
      </c>
    </row>
    <row r="7976" spans="1:20" ht="20" customHeight="1">
      <c r="A7976" s="14" t="s">
        <v>15428</v>
      </c>
      <c r="B7976" s="14" t="s">
        <v>1795</v>
      </c>
      <c r="C7976" s="14" t="s">
        <v>15429</v>
      </c>
      <c r="E7976" s="74">
        <v>320</v>
      </c>
      <c r="F7976" s="74">
        <v>8040</v>
      </c>
      <c r="G7976" s="74">
        <f t="shared" si="992"/>
        <v>3840</v>
      </c>
      <c r="H7976" s="80">
        <f t="shared" si="993"/>
        <v>0.47761194029850745</v>
      </c>
      <c r="I7976" s="74">
        <f>INDEX('AWR Data'!A$1:E$8825,MATCH(A7976,'AWR Data'!A$1:A$8825,0),5)</f>
        <v>0</v>
      </c>
      <c r="J7976" s="74">
        <f t="shared" si="994"/>
        <v>0</v>
      </c>
      <c r="K7976" s="105">
        <f t="shared" si="995"/>
        <v>0</v>
      </c>
      <c r="L7976" s="75">
        <v>0</v>
      </c>
      <c r="M7976" s="75">
        <v>0</v>
      </c>
      <c r="N7976" s="75">
        <v>0</v>
      </c>
      <c r="O7976" s="105">
        <v>0</v>
      </c>
      <c r="P7976" s="98">
        <f t="shared" si="996"/>
        <v>3840</v>
      </c>
      <c r="Q7976" s="98">
        <f t="shared" si="997"/>
        <v>0</v>
      </c>
      <c r="R7976" s="98">
        <f t="shared" si="998"/>
        <v>0</v>
      </c>
      <c r="S7976" s="105">
        <f t="shared" si="999"/>
        <v>0</v>
      </c>
      <c r="T7976" s="8" t="str">
        <f>IF(I7976=0,"",(INDEX('AWR Data'!A$1:E$8823,MATCH(A7976,'AWR Data'!A$1:A$8823,0),4)))</f>
        <v/>
      </c>
    </row>
    <row r="7977" spans="1:20" ht="20" customHeight="1">
      <c r="A7977" s="14" t="s">
        <v>15430</v>
      </c>
      <c r="B7977" s="14" t="s">
        <v>269</v>
      </c>
      <c r="C7977" s="14" t="s">
        <v>15431</v>
      </c>
      <c r="E7977" s="74">
        <v>28</v>
      </c>
      <c r="F7977" s="74">
        <v>73</v>
      </c>
      <c r="G7977" s="74">
        <f t="shared" si="992"/>
        <v>336</v>
      </c>
      <c r="H7977" s="80">
        <f t="shared" si="993"/>
        <v>4.602739726027397</v>
      </c>
      <c r="I7977" s="74">
        <f>INDEX('AWR Data'!A$1:E$8825,MATCH(A7977,'AWR Data'!A$1:A$8825,0),5)</f>
        <v>0</v>
      </c>
      <c r="J7977" s="74">
        <f t="shared" si="994"/>
        <v>0</v>
      </c>
      <c r="K7977" s="105">
        <f t="shared" si="995"/>
        <v>0</v>
      </c>
      <c r="L7977" s="75">
        <v>0</v>
      </c>
      <c r="M7977" s="75">
        <v>0</v>
      </c>
      <c r="N7977" s="75">
        <v>0</v>
      </c>
      <c r="O7977" s="105">
        <v>0</v>
      </c>
      <c r="P7977" s="98">
        <f t="shared" si="996"/>
        <v>336</v>
      </c>
      <c r="Q7977" s="98">
        <f t="shared" si="997"/>
        <v>0</v>
      </c>
      <c r="R7977" s="98">
        <f t="shared" si="998"/>
        <v>0</v>
      </c>
      <c r="S7977" s="105">
        <f t="shared" si="999"/>
        <v>0</v>
      </c>
      <c r="T7977" s="8" t="str">
        <f>IF(I7977=0,"",(INDEX('AWR Data'!A$1:E$8823,MATCH(A7977,'AWR Data'!A$1:A$8823,0),4)))</f>
        <v/>
      </c>
    </row>
    <row r="7978" spans="1:20" ht="20" customHeight="1">
      <c r="A7978" s="14" t="s">
        <v>15432</v>
      </c>
      <c r="B7978" s="14" t="s">
        <v>498</v>
      </c>
      <c r="C7978" s="14" t="s">
        <v>15433</v>
      </c>
      <c r="E7978" s="74">
        <v>480</v>
      </c>
      <c r="F7978" s="74">
        <v>783</v>
      </c>
      <c r="G7978" s="74">
        <f t="shared" si="992"/>
        <v>5760</v>
      </c>
      <c r="H7978" s="80">
        <f t="shared" si="993"/>
        <v>7.3563218390804597</v>
      </c>
      <c r="I7978" s="74">
        <f>INDEX('AWR Data'!A$1:E$8825,MATCH(A7978,'AWR Data'!A$1:A$8825,0),5)</f>
        <v>0</v>
      </c>
      <c r="J7978" s="74">
        <f t="shared" si="994"/>
        <v>0</v>
      </c>
      <c r="K7978" s="105">
        <f t="shared" si="995"/>
        <v>0</v>
      </c>
      <c r="L7978" s="75">
        <v>0</v>
      </c>
      <c r="M7978" s="75">
        <v>0</v>
      </c>
      <c r="N7978" s="75">
        <v>0</v>
      </c>
      <c r="O7978" s="105">
        <v>0</v>
      </c>
      <c r="P7978" s="98">
        <f t="shared" si="996"/>
        <v>5760</v>
      </c>
      <c r="Q7978" s="98">
        <f t="shared" si="997"/>
        <v>0</v>
      </c>
      <c r="R7978" s="98">
        <f t="shared" si="998"/>
        <v>0</v>
      </c>
      <c r="S7978" s="105">
        <f t="shared" si="999"/>
        <v>0</v>
      </c>
      <c r="T7978" s="8" t="str">
        <f>IF(I7978=0,"",(INDEX('AWR Data'!A$1:E$8823,MATCH(A7978,'AWR Data'!A$1:A$8823,0),4)))</f>
        <v/>
      </c>
    </row>
    <row r="7979" spans="1:20" ht="20" customHeight="1">
      <c r="A7979" s="14" t="s">
        <v>15434</v>
      </c>
      <c r="B7979" s="14" t="s">
        <v>5409</v>
      </c>
      <c r="C7979" s="14" t="s">
        <v>15435</v>
      </c>
      <c r="E7979" s="74">
        <v>91</v>
      </c>
      <c r="F7979" s="74">
        <v>608</v>
      </c>
      <c r="G7979" s="74">
        <f t="shared" si="992"/>
        <v>1092</v>
      </c>
      <c r="H7979" s="80">
        <f t="shared" si="993"/>
        <v>1.7960526315789473</v>
      </c>
      <c r="I7979" s="74">
        <f>INDEX('AWR Data'!A$1:E$8825,MATCH(A7979,'AWR Data'!A$1:A$8825,0),5)</f>
        <v>0</v>
      </c>
      <c r="J7979" s="74">
        <f t="shared" si="994"/>
        <v>0</v>
      </c>
      <c r="K7979" s="105">
        <f t="shared" si="995"/>
        <v>0</v>
      </c>
      <c r="L7979" s="75">
        <v>0</v>
      </c>
      <c r="M7979" s="75">
        <v>0</v>
      </c>
      <c r="N7979" s="75">
        <v>0</v>
      </c>
      <c r="O7979" s="105">
        <v>0</v>
      </c>
      <c r="P7979" s="98">
        <f t="shared" si="996"/>
        <v>1092</v>
      </c>
      <c r="Q7979" s="98">
        <f t="shared" si="997"/>
        <v>0</v>
      </c>
      <c r="R7979" s="98">
        <f t="shared" si="998"/>
        <v>0</v>
      </c>
      <c r="S7979" s="105">
        <f t="shared" si="999"/>
        <v>0</v>
      </c>
      <c r="T7979" s="8" t="str">
        <f>IF(I7979=0,"",(INDEX('AWR Data'!A$1:E$8823,MATCH(A7979,'AWR Data'!A$1:A$8823,0),4)))</f>
        <v/>
      </c>
    </row>
    <row r="7980" spans="1:20" ht="20" customHeight="1">
      <c r="A7980" s="14" t="s">
        <v>15645</v>
      </c>
      <c r="B7980" s="14" t="s">
        <v>505</v>
      </c>
      <c r="C7980" s="14" t="s">
        <v>15646</v>
      </c>
      <c r="E7980" s="74">
        <v>140</v>
      </c>
      <c r="F7980" s="74">
        <v>999</v>
      </c>
      <c r="G7980" s="74">
        <f t="shared" si="992"/>
        <v>1680</v>
      </c>
      <c r="H7980" s="80">
        <f t="shared" si="993"/>
        <v>1.6816816816816818</v>
      </c>
      <c r="I7980" s="74">
        <f>INDEX('AWR Data'!A$1:E$8825,MATCH(A7980,'AWR Data'!A$1:A$8825,0),5)</f>
        <v>0</v>
      </c>
      <c r="J7980" s="74">
        <f t="shared" si="994"/>
        <v>0</v>
      </c>
      <c r="K7980" s="105">
        <f t="shared" si="995"/>
        <v>0</v>
      </c>
      <c r="L7980" s="75">
        <v>0</v>
      </c>
      <c r="M7980" s="75">
        <v>0</v>
      </c>
      <c r="N7980" s="75">
        <v>0</v>
      </c>
      <c r="O7980" s="105">
        <v>0</v>
      </c>
      <c r="P7980" s="98">
        <f t="shared" si="996"/>
        <v>1680</v>
      </c>
      <c r="Q7980" s="98">
        <f t="shared" si="997"/>
        <v>0</v>
      </c>
      <c r="R7980" s="98">
        <f t="shared" si="998"/>
        <v>0</v>
      </c>
      <c r="S7980" s="105">
        <f t="shared" si="999"/>
        <v>0</v>
      </c>
      <c r="T7980" s="8" t="str">
        <f>IF(I7980=0,"",(INDEX('AWR Data'!A$1:E$8823,MATCH(A7980,'AWR Data'!A$1:A$8823,0),4)))</f>
        <v/>
      </c>
    </row>
    <row r="7981" spans="1:20" ht="20" customHeight="1">
      <c r="A7981" s="14" t="s">
        <v>15649</v>
      </c>
      <c r="B7981" s="14" t="s">
        <v>505</v>
      </c>
      <c r="C7981" s="14" t="s">
        <v>15650</v>
      </c>
      <c r="E7981" s="74">
        <v>880</v>
      </c>
      <c r="F7981" s="74">
        <v>8830</v>
      </c>
      <c r="G7981" s="74">
        <f t="shared" si="992"/>
        <v>10560</v>
      </c>
      <c r="H7981" s="80">
        <f t="shared" si="993"/>
        <v>1.1959229898074746</v>
      </c>
      <c r="I7981" s="74">
        <f>INDEX('AWR Data'!A$1:E$8825,MATCH(A7981,'AWR Data'!A$1:A$8825,0),5)</f>
        <v>0</v>
      </c>
      <c r="J7981" s="74">
        <f t="shared" si="994"/>
        <v>0</v>
      </c>
      <c r="K7981" s="105">
        <f t="shared" si="995"/>
        <v>0</v>
      </c>
      <c r="L7981" s="75">
        <v>0</v>
      </c>
      <c r="M7981" s="75">
        <v>0</v>
      </c>
      <c r="N7981" s="75">
        <v>0</v>
      </c>
      <c r="O7981" s="105">
        <v>0</v>
      </c>
      <c r="P7981" s="98">
        <f t="shared" si="996"/>
        <v>10560</v>
      </c>
      <c r="Q7981" s="98">
        <f t="shared" si="997"/>
        <v>0</v>
      </c>
      <c r="R7981" s="98">
        <f t="shared" si="998"/>
        <v>0</v>
      </c>
      <c r="S7981" s="105">
        <f t="shared" si="999"/>
        <v>0</v>
      </c>
      <c r="T7981" s="8" t="str">
        <f>IF(I7981=0,"",(INDEX('AWR Data'!A$1:E$8823,MATCH(A7981,'AWR Data'!A$1:A$8823,0),4)))</f>
        <v/>
      </c>
    </row>
    <row r="7982" spans="1:20" ht="20" customHeight="1">
      <c r="A7982" s="14" t="s">
        <v>15651</v>
      </c>
      <c r="B7982" s="14" t="s">
        <v>505</v>
      </c>
      <c r="C7982" s="14" t="s">
        <v>15652</v>
      </c>
      <c r="E7982" s="74">
        <v>91</v>
      </c>
      <c r="F7982" s="74">
        <v>9</v>
      </c>
      <c r="G7982" s="74">
        <f t="shared" si="992"/>
        <v>1092</v>
      </c>
      <c r="H7982" s="80">
        <f t="shared" si="993"/>
        <v>121.33333333333333</v>
      </c>
      <c r="I7982" s="74">
        <f>INDEX('AWR Data'!A$1:E$8825,MATCH(A7982,'AWR Data'!A$1:A$8825,0),5)</f>
        <v>0</v>
      </c>
      <c r="J7982" s="74">
        <f t="shared" si="994"/>
        <v>0</v>
      </c>
      <c r="K7982" s="105">
        <f t="shared" si="995"/>
        <v>0</v>
      </c>
      <c r="L7982" s="75">
        <v>0</v>
      </c>
      <c r="M7982" s="75">
        <v>0</v>
      </c>
      <c r="N7982" s="75">
        <v>0</v>
      </c>
      <c r="O7982" s="105">
        <v>0</v>
      </c>
      <c r="P7982" s="98">
        <f t="shared" si="996"/>
        <v>1092</v>
      </c>
      <c r="Q7982" s="98">
        <f t="shared" si="997"/>
        <v>0</v>
      </c>
      <c r="R7982" s="98">
        <f t="shared" si="998"/>
        <v>0</v>
      </c>
      <c r="S7982" s="105">
        <f t="shared" si="999"/>
        <v>0</v>
      </c>
      <c r="T7982" s="8" t="str">
        <f>IF(I7982=0,"",(INDEX('AWR Data'!A$1:E$8823,MATCH(A7982,'AWR Data'!A$1:A$8823,0),4)))</f>
        <v/>
      </c>
    </row>
    <row r="7983" spans="1:20" ht="20" customHeight="1">
      <c r="A7983" s="14" t="s">
        <v>15653</v>
      </c>
      <c r="B7983" s="14" t="s">
        <v>516</v>
      </c>
      <c r="C7983" s="14" t="s">
        <v>15654</v>
      </c>
      <c r="E7983" s="74">
        <v>170</v>
      </c>
      <c r="F7983" s="74">
        <v>2630</v>
      </c>
      <c r="G7983" s="74">
        <f t="shared" si="992"/>
        <v>2040</v>
      </c>
      <c r="H7983" s="80">
        <f t="shared" si="993"/>
        <v>0.7756653992395437</v>
      </c>
      <c r="I7983" s="74">
        <f>INDEX('AWR Data'!A$1:E$8825,MATCH(A7983,'AWR Data'!A$1:A$8825,0),5)</f>
        <v>0</v>
      </c>
      <c r="J7983" s="74">
        <f t="shared" si="994"/>
        <v>0</v>
      </c>
      <c r="K7983" s="105">
        <f t="shared" si="995"/>
        <v>0</v>
      </c>
      <c r="L7983" s="75">
        <v>0</v>
      </c>
      <c r="M7983" s="75">
        <v>0</v>
      </c>
      <c r="N7983" s="75">
        <v>0</v>
      </c>
      <c r="O7983" s="105">
        <v>0</v>
      </c>
      <c r="P7983" s="98">
        <f t="shared" si="996"/>
        <v>2040</v>
      </c>
      <c r="Q7983" s="98">
        <f t="shared" si="997"/>
        <v>0</v>
      </c>
      <c r="R7983" s="98">
        <f t="shared" si="998"/>
        <v>0</v>
      </c>
      <c r="S7983" s="105">
        <f t="shared" si="999"/>
        <v>0</v>
      </c>
      <c r="T7983" s="8" t="str">
        <f>IF(I7983=0,"",(INDEX('AWR Data'!A$1:E$8823,MATCH(A7983,'AWR Data'!A$1:A$8823,0),4)))</f>
        <v/>
      </c>
    </row>
    <row r="7984" spans="1:20" ht="20" customHeight="1">
      <c r="A7984" s="14" t="s">
        <v>15655</v>
      </c>
      <c r="B7984" s="14" t="s">
        <v>516</v>
      </c>
      <c r="C7984" s="14" t="s">
        <v>15862</v>
      </c>
      <c r="E7984" s="74">
        <v>110</v>
      </c>
      <c r="F7984" s="74">
        <v>3</v>
      </c>
      <c r="G7984" s="74">
        <f t="shared" si="992"/>
        <v>1320</v>
      </c>
      <c r="H7984" s="80">
        <f t="shared" si="993"/>
        <v>440</v>
      </c>
      <c r="I7984" s="74">
        <f>INDEX('AWR Data'!A$1:E$8825,MATCH(A7984,'AWR Data'!A$1:A$8825,0),5)</f>
        <v>0</v>
      </c>
      <c r="J7984" s="74">
        <f t="shared" si="994"/>
        <v>0</v>
      </c>
      <c r="K7984" s="105">
        <f t="shared" si="995"/>
        <v>0</v>
      </c>
      <c r="L7984" s="75">
        <v>0</v>
      </c>
      <c r="M7984" s="75">
        <v>0</v>
      </c>
      <c r="N7984" s="75">
        <v>0</v>
      </c>
      <c r="O7984" s="105">
        <v>0</v>
      </c>
      <c r="P7984" s="98">
        <f t="shared" si="996"/>
        <v>1320</v>
      </c>
      <c r="Q7984" s="98">
        <f t="shared" si="997"/>
        <v>0</v>
      </c>
      <c r="R7984" s="98">
        <f t="shared" si="998"/>
        <v>0</v>
      </c>
      <c r="S7984" s="105">
        <f t="shared" si="999"/>
        <v>0</v>
      </c>
      <c r="T7984" s="8" t="str">
        <f>IF(I7984=0,"",(INDEX('AWR Data'!A$1:E$8823,MATCH(A7984,'AWR Data'!A$1:A$8823,0),4)))</f>
        <v/>
      </c>
    </row>
    <row r="7985" spans="1:20" ht="20" customHeight="1">
      <c r="A7985" s="14" t="s">
        <v>15863</v>
      </c>
      <c r="B7985" s="14" t="s">
        <v>516</v>
      </c>
      <c r="C7985" s="14" t="s">
        <v>15864</v>
      </c>
      <c r="E7985" s="74">
        <v>590</v>
      </c>
      <c r="F7985" s="74">
        <v>1370</v>
      </c>
      <c r="G7985" s="74">
        <f t="shared" si="992"/>
        <v>7080</v>
      </c>
      <c r="H7985" s="80">
        <f t="shared" si="993"/>
        <v>5.1678832116788325</v>
      </c>
      <c r="I7985" s="74">
        <f>INDEX('AWR Data'!A$1:E$8825,MATCH(A7985,'AWR Data'!A$1:A$8825,0),5)</f>
        <v>0</v>
      </c>
      <c r="J7985" s="74">
        <f t="shared" si="994"/>
        <v>0</v>
      </c>
      <c r="K7985" s="105">
        <f t="shared" si="995"/>
        <v>0</v>
      </c>
      <c r="L7985" s="75">
        <v>0</v>
      </c>
      <c r="M7985" s="75">
        <v>0</v>
      </c>
      <c r="N7985" s="75">
        <v>0</v>
      </c>
      <c r="O7985" s="105">
        <v>0</v>
      </c>
      <c r="P7985" s="98">
        <f t="shared" si="996"/>
        <v>7080</v>
      </c>
      <c r="Q7985" s="98">
        <f t="shared" si="997"/>
        <v>0</v>
      </c>
      <c r="R7985" s="98">
        <f t="shared" si="998"/>
        <v>0</v>
      </c>
      <c r="S7985" s="105">
        <f t="shared" si="999"/>
        <v>0</v>
      </c>
      <c r="T7985" s="8" t="str">
        <f>IF(I7985=0,"",(INDEX('AWR Data'!A$1:E$8823,MATCH(A7985,'AWR Data'!A$1:A$8823,0),4)))</f>
        <v/>
      </c>
    </row>
    <row r="7986" spans="1:20" ht="20" customHeight="1">
      <c r="A7986" s="14" t="s">
        <v>15865</v>
      </c>
      <c r="B7986" s="14" t="s">
        <v>1810</v>
      </c>
      <c r="C7986" s="14" t="s">
        <v>15866</v>
      </c>
      <c r="E7986" s="74">
        <v>590</v>
      </c>
      <c r="F7986" s="74">
        <v>2710</v>
      </c>
      <c r="G7986" s="74">
        <f t="shared" si="992"/>
        <v>7080</v>
      </c>
      <c r="H7986" s="80">
        <f t="shared" si="993"/>
        <v>2.6125461254612548</v>
      </c>
      <c r="I7986" s="74">
        <f>INDEX('AWR Data'!A$1:E$8825,MATCH(A7986,'AWR Data'!A$1:A$8825,0),5)</f>
        <v>0</v>
      </c>
      <c r="J7986" s="74">
        <f t="shared" si="994"/>
        <v>0</v>
      </c>
      <c r="K7986" s="105">
        <f t="shared" si="995"/>
        <v>0</v>
      </c>
      <c r="L7986" s="75">
        <v>0</v>
      </c>
      <c r="M7986" s="75">
        <v>0</v>
      </c>
      <c r="N7986" s="75">
        <v>0</v>
      </c>
      <c r="O7986" s="105">
        <v>0</v>
      </c>
      <c r="P7986" s="98">
        <f t="shared" si="996"/>
        <v>7080</v>
      </c>
      <c r="Q7986" s="98">
        <f t="shared" si="997"/>
        <v>0</v>
      </c>
      <c r="R7986" s="98">
        <f t="shared" si="998"/>
        <v>0</v>
      </c>
      <c r="S7986" s="105">
        <f t="shared" si="999"/>
        <v>0</v>
      </c>
      <c r="T7986" s="8" t="str">
        <f>IF(I7986=0,"",(INDEX('AWR Data'!A$1:E$8823,MATCH(A7986,'AWR Data'!A$1:A$8823,0),4)))</f>
        <v/>
      </c>
    </row>
    <row r="7987" spans="1:20" ht="20" customHeight="1">
      <c r="A7987" s="14" t="s">
        <v>15867</v>
      </c>
      <c r="B7987" s="14" t="s">
        <v>920</v>
      </c>
      <c r="C7987" s="14" t="s">
        <v>15868</v>
      </c>
      <c r="E7987" s="74">
        <v>73</v>
      </c>
      <c r="F7987" s="74">
        <v>6590</v>
      </c>
      <c r="G7987" s="74">
        <f t="shared" si="992"/>
        <v>876</v>
      </c>
      <c r="H7987" s="80">
        <f t="shared" si="993"/>
        <v>0.13292867981790593</v>
      </c>
      <c r="I7987" s="74">
        <f>INDEX('AWR Data'!A$1:E$8825,MATCH(A7987,'AWR Data'!A$1:A$8825,0),5)</f>
        <v>0</v>
      </c>
      <c r="J7987" s="74">
        <f t="shared" si="994"/>
        <v>0</v>
      </c>
      <c r="K7987" s="105">
        <f t="shared" si="995"/>
        <v>0</v>
      </c>
      <c r="L7987" s="75">
        <v>0</v>
      </c>
      <c r="M7987" s="75">
        <v>0</v>
      </c>
      <c r="N7987" s="75">
        <v>0</v>
      </c>
      <c r="O7987" s="105">
        <v>0</v>
      </c>
      <c r="P7987" s="98">
        <f t="shared" si="996"/>
        <v>876</v>
      </c>
      <c r="Q7987" s="98">
        <f t="shared" si="997"/>
        <v>0</v>
      </c>
      <c r="R7987" s="98">
        <f t="shared" si="998"/>
        <v>0</v>
      </c>
      <c r="S7987" s="105">
        <f t="shared" si="999"/>
        <v>0</v>
      </c>
      <c r="T7987" s="8" t="str">
        <f>IF(I7987=0,"",(INDEX('AWR Data'!A$1:E$8823,MATCH(A7987,'AWR Data'!A$1:A$8823,0),4)))</f>
        <v/>
      </c>
    </row>
    <row r="7988" spans="1:20" ht="20" customHeight="1">
      <c r="A7988" s="14" t="s">
        <v>15869</v>
      </c>
      <c r="B7988" s="14" t="s">
        <v>920</v>
      </c>
      <c r="C7988" s="14" t="s">
        <v>15870</v>
      </c>
      <c r="E7988" s="74">
        <v>91</v>
      </c>
      <c r="F7988" s="74">
        <v>2040</v>
      </c>
      <c r="G7988" s="74">
        <f t="shared" si="992"/>
        <v>1092</v>
      </c>
      <c r="H7988" s="80">
        <f t="shared" si="993"/>
        <v>0.53529411764705881</v>
      </c>
      <c r="I7988" s="74">
        <f>INDEX('AWR Data'!A$1:E$8825,MATCH(A7988,'AWR Data'!A$1:A$8825,0),5)</f>
        <v>0</v>
      </c>
      <c r="J7988" s="74">
        <f t="shared" si="994"/>
        <v>0</v>
      </c>
      <c r="K7988" s="105">
        <f t="shared" si="995"/>
        <v>0</v>
      </c>
      <c r="L7988" s="75">
        <v>0</v>
      </c>
      <c r="M7988" s="75">
        <v>0</v>
      </c>
      <c r="N7988" s="75">
        <v>0</v>
      </c>
      <c r="O7988" s="105">
        <v>0</v>
      </c>
      <c r="P7988" s="98">
        <f t="shared" si="996"/>
        <v>1092</v>
      </c>
      <c r="Q7988" s="98">
        <f t="shared" si="997"/>
        <v>0</v>
      </c>
      <c r="R7988" s="98">
        <f t="shared" si="998"/>
        <v>0</v>
      </c>
      <c r="S7988" s="105">
        <f t="shared" si="999"/>
        <v>0</v>
      </c>
      <c r="T7988" s="8" t="str">
        <f>IF(I7988=0,"",(INDEX('AWR Data'!A$1:E$8823,MATCH(A7988,'AWR Data'!A$1:A$8823,0),4)))</f>
        <v/>
      </c>
    </row>
    <row r="7989" spans="1:20" ht="20" customHeight="1">
      <c r="A7989" s="14" t="s">
        <v>15871</v>
      </c>
      <c r="B7989" s="14" t="s">
        <v>920</v>
      </c>
      <c r="C7989" s="14" t="s">
        <v>15872</v>
      </c>
      <c r="E7989" s="74">
        <v>73</v>
      </c>
      <c r="F7989" s="74">
        <v>4290</v>
      </c>
      <c r="G7989" s="74">
        <f t="shared" si="992"/>
        <v>876</v>
      </c>
      <c r="H7989" s="80">
        <f t="shared" si="993"/>
        <v>0.20419580419580419</v>
      </c>
      <c r="I7989" s="74">
        <f>INDEX('AWR Data'!A$1:E$8825,MATCH(A7989,'AWR Data'!A$1:A$8825,0),5)</f>
        <v>0</v>
      </c>
      <c r="J7989" s="74">
        <f t="shared" si="994"/>
        <v>0</v>
      </c>
      <c r="K7989" s="105">
        <f t="shared" si="995"/>
        <v>0</v>
      </c>
      <c r="L7989" s="75">
        <v>0</v>
      </c>
      <c r="M7989" s="75">
        <v>0</v>
      </c>
      <c r="N7989" s="75">
        <v>0</v>
      </c>
      <c r="O7989" s="105">
        <v>0</v>
      </c>
      <c r="P7989" s="98">
        <f t="shared" si="996"/>
        <v>876</v>
      </c>
      <c r="Q7989" s="98">
        <f t="shared" si="997"/>
        <v>0</v>
      </c>
      <c r="R7989" s="98">
        <f t="shared" si="998"/>
        <v>0</v>
      </c>
      <c r="S7989" s="105">
        <f t="shared" si="999"/>
        <v>0</v>
      </c>
      <c r="T7989" s="8" t="str">
        <f>IF(I7989=0,"",(INDEX('AWR Data'!A$1:E$8823,MATCH(A7989,'AWR Data'!A$1:A$8823,0),4)))</f>
        <v/>
      </c>
    </row>
    <row r="7990" spans="1:20" ht="20" customHeight="1">
      <c r="A7990" s="14" t="s">
        <v>15873</v>
      </c>
      <c r="B7990" s="14" t="s">
        <v>920</v>
      </c>
      <c r="C7990" s="14" t="s">
        <v>15874</v>
      </c>
      <c r="E7990" s="74">
        <v>390</v>
      </c>
      <c r="F7990" s="74">
        <v>1720</v>
      </c>
      <c r="G7990" s="74">
        <f t="shared" si="992"/>
        <v>4680</v>
      </c>
      <c r="H7990" s="80">
        <f t="shared" si="993"/>
        <v>2.7209302325581395</v>
      </c>
      <c r="I7990" s="74">
        <f>INDEX('AWR Data'!A$1:E$8825,MATCH(A7990,'AWR Data'!A$1:A$8825,0),5)</f>
        <v>0</v>
      </c>
      <c r="J7990" s="74">
        <f t="shared" si="994"/>
        <v>0</v>
      </c>
      <c r="K7990" s="105">
        <f t="shared" si="995"/>
        <v>0</v>
      </c>
      <c r="L7990" s="75">
        <v>0</v>
      </c>
      <c r="M7990" s="75">
        <v>0</v>
      </c>
      <c r="N7990" s="75">
        <v>0</v>
      </c>
      <c r="O7990" s="105">
        <v>0</v>
      </c>
      <c r="P7990" s="98">
        <f t="shared" si="996"/>
        <v>4680</v>
      </c>
      <c r="Q7990" s="98">
        <f t="shared" si="997"/>
        <v>0</v>
      </c>
      <c r="R7990" s="98">
        <f t="shared" si="998"/>
        <v>0</v>
      </c>
      <c r="S7990" s="105">
        <f t="shared" si="999"/>
        <v>0</v>
      </c>
      <c r="T7990" s="8" t="str">
        <f>IF(I7990=0,"",(INDEX('AWR Data'!A$1:E$8823,MATCH(A7990,'AWR Data'!A$1:A$8823,0),4)))</f>
        <v/>
      </c>
    </row>
    <row r="7991" spans="1:20" ht="20" customHeight="1">
      <c r="A7991" s="14" t="s">
        <v>15875</v>
      </c>
      <c r="B7991" s="14" t="s">
        <v>576</v>
      </c>
      <c r="C7991" s="14" t="s">
        <v>15876</v>
      </c>
      <c r="E7991" s="74">
        <v>390</v>
      </c>
      <c r="F7991" s="74">
        <v>3250</v>
      </c>
      <c r="G7991" s="74">
        <f t="shared" si="992"/>
        <v>4680</v>
      </c>
      <c r="H7991" s="80">
        <f t="shared" si="993"/>
        <v>1.44</v>
      </c>
      <c r="I7991" s="74">
        <f>INDEX('AWR Data'!A$1:E$8825,MATCH(A7991,'AWR Data'!A$1:A$8825,0),5)</f>
        <v>0</v>
      </c>
      <c r="J7991" s="74">
        <f t="shared" si="994"/>
        <v>0</v>
      </c>
      <c r="K7991" s="105">
        <f t="shared" si="995"/>
        <v>0</v>
      </c>
      <c r="L7991" s="75">
        <v>0</v>
      </c>
      <c r="M7991" s="75">
        <v>0</v>
      </c>
      <c r="N7991" s="75">
        <v>0</v>
      </c>
      <c r="O7991" s="105">
        <v>0</v>
      </c>
      <c r="P7991" s="98">
        <f t="shared" si="996"/>
        <v>4680</v>
      </c>
      <c r="Q7991" s="98">
        <f t="shared" si="997"/>
        <v>0</v>
      </c>
      <c r="R7991" s="98">
        <f t="shared" si="998"/>
        <v>0</v>
      </c>
      <c r="S7991" s="105">
        <f t="shared" si="999"/>
        <v>0</v>
      </c>
      <c r="T7991" s="8" t="str">
        <f>IF(I7991=0,"",(INDEX('AWR Data'!A$1:E$8823,MATCH(A7991,'AWR Data'!A$1:A$8823,0),4)))</f>
        <v/>
      </c>
    </row>
    <row r="7992" spans="1:20" ht="20" customHeight="1">
      <c r="A7992" s="14" t="s">
        <v>15877</v>
      </c>
      <c r="B7992" s="14" t="s">
        <v>1178</v>
      </c>
      <c r="C7992" s="14" t="s">
        <v>15878</v>
      </c>
      <c r="E7992" s="74">
        <v>1000</v>
      </c>
      <c r="F7992" s="74">
        <v>3120</v>
      </c>
      <c r="G7992" s="74">
        <f t="shared" si="992"/>
        <v>12000</v>
      </c>
      <c r="H7992" s="80">
        <f t="shared" si="993"/>
        <v>3.8461538461538463</v>
      </c>
      <c r="I7992" s="74">
        <f>INDEX('AWR Data'!A$1:E$8825,MATCH(A7992,'AWR Data'!A$1:A$8825,0),5)</f>
        <v>0</v>
      </c>
      <c r="J7992" s="74">
        <f t="shared" si="994"/>
        <v>0</v>
      </c>
      <c r="K7992" s="105">
        <f t="shared" si="995"/>
        <v>0</v>
      </c>
      <c r="L7992" s="75">
        <v>0</v>
      </c>
      <c r="M7992" s="75">
        <v>0</v>
      </c>
      <c r="N7992" s="75">
        <v>0</v>
      </c>
      <c r="O7992" s="105">
        <v>0</v>
      </c>
      <c r="P7992" s="98">
        <f t="shared" si="996"/>
        <v>12000</v>
      </c>
      <c r="Q7992" s="98">
        <f t="shared" si="997"/>
        <v>0</v>
      </c>
      <c r="R7992" s="98">
        <f t="shared" si="998"/>
        <v>0</v>
      </c>
      <c r="S7992" s="105">
        <f t="shared" si="999"/>
        <v>0</v>
      </c>
      <c r="T7992" s="8" t="str">
        <f>IF(I7992=0,"",(INDEX('AWR Data'!A$1:E$8823,MATCH(A7992,'AWR Data'!A$1:A$8823,0),4)))</f>
        <v/>
      </c>
    </row>
    <row r="7993" spans="1:20" ht="20" customHeight="1">
      <c r="A7993" s="14" t="s">
        <v>15879</v>
      </c>
      <c r="B7993" s="14" t="s">
        <v>1178</v>
      </c>
      <c r="C7993" s="14" t="s">
        <v>15674</v>
      </c>
      <c r="E7993" s="74">
        <v>73</v>
      </c>
      <c r="F7993" s="74">
        <v>892</v>
      </c>
      <c r="G7993" s="74">
        <f t="shared" si="992"/>
        <v>876</v>
      </c>
      <c r="H7993" s="80">
        <f t="shared" si="993"/>
        <v>0.98206278026905824</v>
      </c>
      <c r="I7993" s="74">
        <f>INDEX('AWR Data'!A$1:E$8825,MATCH(A7993,'AWR Data'!A$1:A$8825,0),5)</f>
        <v>0</v>
      </c>
      <c r="J7993" s="74">
        <f t="shared" si="994"/>
        <v>0</v>
      </c>
      <c r="K7993" s="105">
        <f t="shared" si="995"/>
        <v>0</v>
      </c>
      <c r="L7993" s="75">
        <v>0</v>
      </c>
      <c r="M7993" s="75">
        <v>0</v>
      </c>
      <c r="N7993" s="75">
        <v>0</v>
      </c>
      <c r="O7993" s="105">
        <v>0</v>
      </c>
      <c r="P7993" s="98">
        <f t="shared" si="996"/>
        <v>876</v>
      </c>
      <c r="Q7993" s="98">
        <f t="shared" si="997"/>
        <v>0</v>
      </c>
      <c r="R7993" s="98">
        <f t="shared" si="998"/>
        <v>0</v>
      </c>
      <c r="S7993" s="105">
        <f t="shared" si="999"/>
        <v>0</v>
      </c>
      <c r="T7993" s="8" t="str">
        <f>IF(I7993=0,"",(INDEX('AWR Data'!A$1:E$8823,MATCH(A7993,'AWR Data'!A$1:A$8823,0),4)))</f>
        <v/>
      </c>
    </row>
    <row r="7994" spans="1:20" ht="20" customHeight="1">
      <c r="A7994" s="14" t="s">
        <v>15675</v>
      </c>
      <c r="B7994" s="14" t="s">
        <v>996</v>
      </c>
      <c r="C7994" s="14" t="s">
        <v>15676</v>
      </c>
      <c r="E7994" s="74">
        <v>73</v>
      </c>
      <c r="F7994" s="74">
        <v>332</v>
      </c>
      <c r="G7994" s="74">
        <f t="shared" si="992"/>
        <v>876</v>
      </c>
      <c r="H7994" s="80">
        <f t="shared" si="993"/>
        <v>2.6385542168674698</v>
      </c>
      <c r="I7994" s="74">
        <f>INDEX('AWR Data'!A$1:E$8825,MATCH(A7994,'AWR Data'!A$1:A$8825,0),5)</f>
        <v>0</v>
      </c>
      <c r="J7994" s="74">
        <f t="shared" si="994"/>
        <v>0</v>
      </c>
      <c r="K7994" s="105">
        <f t="shared" si="995"/>
        <v>0</v>
      </c>
      <c r="L7994" s="75">
        <v>0</v>
      </c>
      <c r="M7994" s="75">
        <v>0</v>
      </c>
      <c r="N7994" s="75">
        <v>0</v>
      </c>
      <c r="O7994" s="105">
        <v>0</v>
      </c>
      <c r="P7994" s="98">
        <f t="shared" si="996"/>
        <v>876</v>
      </c>
      <c r="Q7994" s="98">
        <f t="shared" si="997"/>
        <v>0</v>
      </c>
      <c r="R7994" s="98">
        <f t="shared" si="998"/>
        <v>0</v>
      </c>
      <c r="S7994" s="105">
        <f t="shared" si="999"/>
        <v>0</v>
      </c>
      <c r="T7994" s="8" t="str">
        <f>IF(I7994=0,"",(INDEX('AWR Data'!A$1:E$8823,MATCH(A7994,'AWR Data'!A$1:A$8823,0),4)))</f>
        <v/>
      </c>
    </row>
    <row r="7995" spans="1:20" ht="20" customHeight="1">
      <c r="A7995" s="14" t="s">
        <v>15677</v>
      </c>
      <c r="B7995" s="14" t="s">
        <v>2119</v>
      </c>
      <c r="C7995" s="14" t="s">
        <v>15678</v>
      </c>
      <c r="E7995" s="74">
        <v>73</v>
      </c>
      <c r="F7995" s="74">
        <v>781</v>
      </c>
      <c r="G7995" s="74">
        <f t="shared" si="992"/>
        <v>876</v>
      </c>
      <c r="H7995" s="80">
        <f t="shared" si="993"/>
        <v>1.1216389244558258</v>
      </c>
      <c r="I7995" s="74">
        <f>INDEX('AWR Data'!A$1:E$8825,MATCH(A7995,'AWR Data'!A$1:A$8825,0),5)</f>
        <v>0</v>
      </c>
      <c r="J7995" s="74">
        <f t="shared" si="994"/>
        <v>0</v>
      </c>
      <c r="K7995" s="105">
        <f t="shared" si="995"/>
        <v>0</v>
      </c>
      <c r="L7995" s="75">
        <v>0</v>
      </c>
      <c r="M7995" s="75">
        <v>0</v>
      </c>
      <c r="N7995" s="75">
        <v>0</v>
      </c>
      <c r="O7995" s="105">
        <v>0</v>
      </c>
      <c r="P7995" s="98">
        <f t="shared" si="996"/>
        <v>876</v>
      </c>
      <c r="Q7995" s="98">
        <f t="shared" si="997"/>
        <v>0</v>
      </c>
      <c r="R7995" s="98">
        <f t="shared" si="998"/>
        <v>0</v>
      </c>
      <c r="S7995" s="105">
        <f t="shared" si="999"/>
        <v>0</v>
      </c>
      <c r="T7995" s="8" t="str">
        <f>IF(I7995=0,"",(INDEX('AWR Data'!A$1:E$8823,MATCH(A7995,'AWR Data'!A$1:A$8823,0),4)))</f>
        <v/>
      </c>
    </row>
    <row r="7996" spans="1:20" ht="20" customHeight="1">
      <c r="A7996" s="14" t="s">
        <v>15679</v>
      </c>
      <c r="B7996" s="14" t="s">
        <v>2119</v>
      </c>
      <c r="C7996" s="14" t="s">
        <v>15680</v>
      </c>
      <c r="E7996" s="74">
        <v>210</v>
      </c>
      <c r="F7996" s="74">
        <v>21100</v>
      </c>
      <c r="G7996" s="74">
        <f t="shared" si="992"/>
        <v>2520</v>
      </c>
      <c r="H7996" s="80">
        <f t="shared" si="993"/>
        <v>0.11943127962085308</v>
      </c>
      <c r="I7996" s="74">
        <f>INDEX('AWR Data'!A$1:E$8825,MATCH(A7996,'AWR Data'!A$1:A$8825,0),5)</f>
        <v>0</v>
      </c>
      <c r="J7996" s="74">
        <f t="shared" si="994"/>
        <v>0</v>
      </c>
      <c r="K7996" s="105">
        <f t="shared" si="995"/>
        <v>0</v>
      </c>
      <c r="L7996" s="75">
        <v>0</v>
      </c>
      <c r="M7996" s="75">
        <v>0</v>
      </c>
      <c r="N7996" s="75">
        <v>0</v>
      </c>
      <c r="O7996" s="105">
        <v>0</v>
      </c>
      <c r="P7996" s="98">
        <f t="shared" si="996"/>
        <v>2520</v>
      </c>
      <c r="Q7996" s="98">
        <f t="shared" si="997"/>
        <v>0</v>
      </c>
      <c r="R7996" s="98">
        <f t="shared" si="998"/>
        <v>0</v>
      </c>
      <c r="S7996" s="105">
        <f t="shared" si="999"/>
        <v>0</v>
      </c>
      <c r="T7996" s="8" t="str">
        <f>IF(I7996=0,"",(INDEX('AWR Data'!A$1:E$8823,MATCH(A7996,'AWR Data'!A$1:A$8823,0),4)))</f>
        <v/>
      </c>
    </row>
    <row r="7997" spans="1:20" ht="20" customHeight="1">
      <c r="A7997" s="14" t="s">
        <v>15681</v>
      </c>
      <c r="B7997" s="14" t="s">
        <v>568</v>
      </c>
      <c r="E7997" s="74">
        <v>73</v>
      </c>
      <c r="F7997" s="74">
        <v>12600</v>
      </c>
      <c r="G7997" s="74">
        <f t="shared" si="992"/>
        <v>876</v>
      </c>
      <c r="H7997" s="80">
        <f t="shared" si="993"/>
        <v>6.9523809523809529E-2</v>
      </c>
      <c r="I7997" s="74">
        <f>INDEX('AWR Data'!A$1:E$8825,MATCH(A7997,'AWR Data'!A$1:A$8825,0),5)</f>
        <v>0</v>
      </c>
      <c r="J7997" s="74">
        <f t="shared" si="994"/>
        <v>0</v>
      </c>
      <c r="K7997" s="105">
        <f t="shared" si="995"/>
        <v>0</v>
      </c>
      <c r="L7997" s="75">
        <v>0</v>
      </c>
      <c r="M7997" s="75">
        <v>0</v>
      </c>
      <c r="N7997" s="75">
        <v>0</v>
      </c>
      <c r="O7997" s="105">
        <v>0</v>
      </c>
      <c r="P7997" s="98">
        <f t="shared" si="996"/>
        <v>876</v>
      </c>
      <c r="Q7997" s="98">
        <f t="shared" si="997"/>
        <v>0</v>
      </c>
      <c r="R7997" s="98">
        <f t="shared" si="998"/>
        <v>0</v>
      </c>
      <c r="S7997" s="105">
        <f t="shared" si="999"/>
        <v>0</v>
      </c>
      <c r="T7997" s="8" t="str">
        <f>IF(I7997=0,"",(INDEX('AWR Data'!A$1:E$8823,MATCH(A7997,'AWR Data'!A$1:A$8823,0),4)))</f>
        <v/>
      </c>
    </row>
    <row r="7998" spans="1:20" ht="20" customHeight="1">
      <c r="A7998" s="14" t="s">
        <v>15682</v>
      </c>
      <c r="B7998" s="14" t="s">
        <v>699</v>
      </c>
      <c r="C7998" s="14" t="s">
        <v>15683</v>
      </c>
      <c r="E7998" s="74">
        <v>58</v>
      </c>
      <c r="F7998" s="74">
        <v>5440</v>
      </c>
      <c r="G7998" s="74">
        <f t="shared" si="992"/>
        <v>696</v>
      </c>
      <c r="H7998" s="80">
        <f t="shared" si="993"/>
        <v>0.12794117647058822</v>
      </c>
      <c r="I7998" s="74">
        <f>INDEX('AWR Data'!A$1:E$8825,MATCH(A7998,'AWR Data'!A$1:A$8825,0),5)</f>
        <v>0</v>
      </c>
      <c r="J7998" s="74">
        <f t="shared" si="994"/>
        <v>0</v>
      </c>
      <c r="K7998" s="105">
        <f t="shared" si="995"/>
        <v>0</v>
      </c>
      <c r="L7998" s="75">
        <v>0</v>
      </c>
      <c r="M7998" s="75">
        <v>0</v>
      </c>
      <c r="N7998" s="75">
        <v>0</v>
      </c>
      <c r="O7998" s="105">
        <v>0</v>
      </c>
      <c r="P7998" s="98">
        <f t="shared" si="996"/>
        <v>696</v>
      </c>
      <c r="Q7998" s="98">
        <f t="shared" si="997"/>
        <v>0</v>
      </c>
      <c r="R7998" s="98">
        <f t="shared" si="998"/>
        <v>0</v>
      </c>
      <c r="S7998" s="105">
        <f t="shared" si="999"/>
        <v>0</v>
      </c>
      <c r="T7998" s="8" t="str">
        <f>IF(I7998=0,"",(INDEX('AWR Data'!A$1:E$8823,MATCH(A7998,'AWR Data'!A$1:A$8823,0),4)))</f>
        <v/>
      </c>
    </row>
    <row r="7999" spans="1:20" ht="20" customHeight="1">
      <c r="A7999" s="14" t="s">
        <v>15684</v>
      </c>
      <c r="B7999" s="14" t="s">
        <v>269</v>
      </c>
      <c r="C7999" s="14" t="s">
        <v>15685</v>
      </c>
      <c r="E7999" s="74">
        <v>390</v>
      </c>
      <c r="F7999" s="74">
        <v>28700</v>
      </c>
      <c r="G7999" s="74">
        <f t="shared" si="992"/>
        <v>4680</v>
      </c>
      <c r="H7999" s="80">
        <f t="shared" si="993"/>
        <v>0.16306620209059233</v>
      </c>
      <c r="I7999" s="74">
        <f>INDEX('AWR Data'!A$1:E$8825,MATCH(A7999,'AWR Data'!A$1:A$8825,0),5)</f>
        <v>0</v>
      </c>
      <c r="J7999" s="74">
        <f t="shared" si="994"/>
        <v>0</v>
      </c>
      <c r="K7999" s="105">
        <f t="shared" si="995"/>
        <v>0</v>
      </c>
      <c r="L7999" s="75">
        <v>0</v>
      </c>
      <c r="M7999" s="75">
        <v>0</v>
      </c>
      <c r="N7999" s="75">
        <v>0</v>
      </c>
      <c r="O7999" s="105">
        <v>0</v>
      </c>
      <c r="P7999" s="98">
        <f t="shared" si="996"/>
        <v>4680</v>
      </c>
      <c r="Q7999" s="98">
        <f t="shared" si="997"/>
        <v>0</v>
      </c>
      <c r="R7999" s="98">
        <f t="shared" si="998"/>
        <v>0</v>
      </c>
      <c r="S7999" s="105">
        <f t="shared" si="999"/>
        <v>0</v>
      </c>
      <c r="T7999" s="8" t="str">
        <f>IF(I7999=0,"",(INDEX('AWR Data'!A$1:E$8823,MATCH(A7999,'AWR Data'!A$1:A$8823,0),4)))</f>
        <v/>
      </c>
    </row>
    <row r="8000" spans="1:20" ht="20" customHeight="1">
      <c r="A8000" s="14" t="s">
        <v>15686</v>
      </c>
      <c r="B8000" s="14" t="s">
        <v>269</v>
      </c>
      <c r="C8000" s="14" t="s">
        <v>15687</v>
      </c>
      <c r="E8000" s="74">
        <v>36</v>
      </c>
      <c r="F8000" s="74">
        <v>6</v>
      </c>
      <c r="G8000" s="74">
        <f t="shared" si="992"/>
        <v>432</v>
      </c>
      <c r="H8000" s="80">
        <f t="shared" si="993"/>
        <v>72</v>
      </c>
      <c r="I8000" s="74">
        <f>INDEX('AWR Data'!A$1:E$8825,MATCH(A8000,'AWR Data'!A$1:A$8825,0),5)</f>
        <v>0</v>
      </c>
      <c r="J8000" s="74">
        <f t="shared" si="994"/>
        <v>0</v>
      </c>
      <c r="K8000" s="105">
        <f t="shared" si="995"/>
        <v>0</v>
      </c>
      <c r="L8000" s="75">
        <v>0</v>
      </c>
      <c r="M8000" s="75">
        <v>0</v>
      </c>
      <c r="N8000" s="75">
        <v>0</v>
      </c>
      <c r="O8000" s="105">
        <v>0</v>
      </c>
      <c r="P8000" s="98">
        <f t="shared" si="996"/>
        <v>432</v>
      </c>
      <c r="Q8000" s="98">
        <f t="shared" si="997"/>
        <v>0</v>
      </c>
      <c r="R8000" s="98">
        <f t="shared" si="998"/>
        <v>0</v>
      </c>
      <c r="S8000" s="105">
        <f t="shared" si="999"/>
        <v>0</v>
      </c>
      <c r="T8000" s="8" t="str">
        <f>IF(I8000=0,"",(INDEX('AWR Data'!A$1:E$8823,MATCH(A8000,'AWR Data'!A$1:A$8823,0),4)))</f>
        <v/>
      </c>
    </row>
    <row r="8001" spans="1:20" ht="20" customHeight="1">
      <c r="A8001" s="14" t="s">
        <v>15485</v>
      </c>
      <c r="B8001" s="14" t="s">
        <v>269</v>
      </c>
      <c r="C8001" s="14" t="s">
        <v>15486</v>
      </c>
      <c r="E8001" s="74">
        <v>22</v>
      </c>
      <c r="F8001" s="74">
        <v>127</v>
      </c>
      <c r="G8001" s="74">
        <f t="shared" si="992"/>
        <v>264</v>
      </c>
      <c r="H8001" s="80">
        <f t="shared" si="993"/>
        <v>2.0787401574803148</v>
      </c>
      <c r="I8001" s="74">
        <f>INDEX('AWR Data'!A$1:E$8825,MATCH(A8001,'AWR Data'!A$1:A$8825,0),5)</f>
        <v>0</v>
      </c>
      <c r="J8001" s="74">
        <f t="shared" si="994"/>
        <v>0</v>
      </c>
      <c r="K8001" s="105">
        <f t="shared" si="995"/>
        <v>0</v>
      </c>
      <c r="L8001" s="75">
        <v>0</v>
      </c>
      <c r="M8001" s="75">
        <v>0</v>
      </c>
      <c r="N8001" s="75">
        <v>0</v>
      </c>
      <c r="O8001" s="105">
        <v>0</v>
      </c>
      <c r="P8001" s="98">
        <f t="shared" si="996"/>
        <v>264</v>
      </c>
      <c r="Q8001" s="98">
        <f t="shared" si="997"/>
        <v>0</v>
      </c>
      <c r="R8001" s="98">
        <f t="shared" si="998"/>
        <v>0</v>
      </c>
      <c r="S8001" s="105">
        <f t="shared" si="999"/>
        <v>0</v>
      </c>
      <c r="T8001" s="8" t="str">
        <f>IF(I8001=0,"",(INDEX('AWR Data'!A$1:E$8823,MATCH(A8001,'AWR Data'!A$1:A$8823,0),4)))</f>
        <v/>
      </c>
    </row>
    <row r="8002" spans="1:20" ht="20" customHeight="1">
      <c r="A8002" s="14" t="s">
        <v>15487</v>
      </c>
      <c r="B8002" s="14" t="s">
        <v>269</v>
      </c>
      <c r="C8002" s="14" t="s">
        <v>15488</v>
      </c>
      <c r="E8002" s="74">
        <v>91</v>
      </c>
      <c r="F8002" s="74">
        <v>7500</v>
      </c>
      <c r="G8002" s="74">
        <f t="shared" si="992"/>
        <v>1092</v>
      </c>
      <c r="H8002" s="80">
        <f t="shared" si="993"/>
        <v>0.14560000000000001</v>
      </c>
      <c r="I8002" s="74">
        <f>INDEX('AWR Data'!A$1:E$8825,MATCH(A8002,'AWR Data'!A$1:A$8825,0),5)</f>
        <v>0</v>
      </c>
      <c r="J8002" s="74">
        <f t="shared" si="994"/>
        <v>0</v>
      </c>
      <c r="K8002" s="105">
        <f t="shared" si="995"/>
        <v>0</v>
      </c>
      <c r="L8002" s="75">
        <v>0</v>
      </c>
      <c r="M8002" s="75">
        <v>0</v>
      </c>
      <c r="N8002" s="75">
        <v>0</v>
      </c>
      <c r="O8002" s="105">
        <v>0</v>
      </c>
      <c r="P8002" s="98">
        <f t="shared" si="996"/>
        <v>1092</v>
      </c>
      <c r="Q8002" s="98">
        <f t="shared" si="997"/>
        <v>0</v>
      </c>
      <c r="R8002" s="98">
        <f t="shared" si="998"/>
        <v>0</v>
      </c>
      <c r="S8002" s="105">
        <f t="shared" si="999"/>
        <v>0</v>
      </c>
      <c r="T8002" s="8" t="str">
        <f>IF(I8002=0,"",(INDEX('AWR Data'!A$1:E$8823,MATCH(A8002,'AWR Data'!A$1:A$8823,0),4)))</f>
        <v/>
      </c>
    </row>
    <row r="8003" spans="1:20" ht="20" customHeight="1">
      <c r="A8003" s="14" t="s">
        <v>15489</v>
      </c>
      <c r="B8003" s="14" t="s">
        <v>516</v>
      </c>
      <c r="C8003" s="14" t="s">
        <v>15490</v>
      </c>
      <c r="E8003" s="74">
        <v>91</v>
      </c>
      <c r="F8003" s="74">
        <v>10500</v>
      </c>
      <c r="G8003" s="74">
        <f t="shared" si="992"/>
        <v>1092</v>
      </c>
      <c r="H8003" s="80">
        <f t="shared" si="993"/>
        <v>0.104</v>
      </c>
      <c r="I8003" s="74">
        <f>INDEX('AWR Data'!A$1:E$8825,MATCH(A8003,'AWR Data'!A$1:A$8825,0),5)</f>
        <v>0</v>
      </c>
      <c r="J8003" s="74">
        <f t="shared" si="994"/>
        <v>0</v>
      </c>
      <c r="K8003" s="105">
        <f t="shared" si="995"/>
        <v>0</v>
      </c>
      <c r="L8003" s="75">
        <v>0</v>
      </c>
      <c r="M8003" s="75">
        <v>0</v>
      </c>
      <c r="N8003" s="75">
        <v>0</v>
      </c>
      <c r="O8003" s="105">
        <v>0</v>
      </c>
      <c r="P8003" s="98">
        <f t="shared" si="996"/>
        <v>1092</v>
      </c>
      <c r="Q8003" s="98">
        <f t="shared" si="997"/>
        <v>0</v>
      </c>
      <c r="R8003" s="98">
        <f t="shared" si="998"/>
        <v>0</v>
      </c>
      <c r="S8003" s="105">
        <f t="shared" si="999"/>
        <v>0</v>
      </c>
      <c r="T8003" s="8" t="str">
        <f>IF(I8003=0,"",(INDEX('AWR Data'!A$1:E$8823,MATCH(A8003,'AWR Data'!A$1:A$8823,0),4)))</f>
        <v/>
      </c>
    </row>
    <row r="8004" spans="1:20" ht="20" customHeight="1">
      <c r="A8004" s="14" t="s">
        <v>15491</v>
      </c>
      <c r="B8004" s="14" t="s">
        <v>920</v>
      </c>
      <c r="C8004" s="14" t="s">
        <v>15492</v>
      </c>
      <c r="E8004" s="74">
        <v>16</v>
      </c>
      <c r="F8004" s="74">
        <v>1870</v>
      </c>
      <c r="G8004" s="74">
        <f t="shared" si="992"/>
        <v>192</v>
      </c>
      <c r="H8004" s="80">
        <f t="shared" si="993"/>
        <v>0.10267379679144385</v>
      </c>
      <c r="I8004" s="74">
        <f>INDEX('AWR Data'!A$1:E$8825,MATCH(A8004,'AWR Data'!A$1:A$8825,0),5)</f>
        <v>0</v>
      </c>
      <c r="J8004" s="74">
        <f t="shared" si="994"/>
        <v>0</v>
      </c>
      <c r="K8004" s="105">
        <f t="shared" si="995"/>
        <v>0</v>
      </c>
      <c r="L8004" s="75">
        <v>0</v>
      </c>
      <c r="M8004" s="75">
        <v>0</v>
      </c>
      <c r="N8004" s="75">
        <v>0</v>
      </c>
      <c r="O8004" s="105">
        <v>0</v>
      </c>
      <c r="P8004" s="98">
        <f t="shared" si="996"/>
        <v>192</v>
      </c>
      <c r="Q8004" s="98">
        <f t="shared" si="997"/>
        <v>0</v>
      </c>
      <c r="R8004" s="98">
        <f t="shared" si="998"/>
        <v>0</v>
      </c>
      <c r="S8004" s="105">
        <f t="shared" si="999"/>
        <v>0</v>
      </c>
      <c r="T8004" s="8" t="str">
        <f>IF(I8004=0,"",(INDEX('AWR Data'!A$1:E$8823,MATCH(A8004,'AWR Data'!A$1:A$8823,0),4)))</f>
        <v/>
      </c>
    </row>
    <row r="8005" spans="1:20" ht="20" customHeight="1">
      <c r="A8005" s="14" t="s">
        <v>15493</v>
      </c>
      <c r="B8005" s="14" t="s">
        <v>516</v>
      </c>
      <c r="C8005" s="14" t="s">
        <v>15494</v>
      </c>
      <c r="E8005" s="74">
        <v>320</v>
      </c>
      <c r="F8005" s="74">
        <v>15400</v>
      </c>
      <c r="G8005" s="74">
        <f t="shared" si="992"/>
        <v>3840</v>
      </c>
      <c r="H8005" s="80">
        <f t="shared" si="993"/>
        <v>0.24935064935064935</v>
      </c>
      <c r="I8005" s="74">
        <f>INDEX('AWR Data'!A$1:E$8825,MATCH(A8005,'AWR Data'!A$1:A$8825,0),5)</f>
        <v>0</v>
      </c>
      <c r="J8005" s="74">
        <f t="shared" si="994"/>
        <v>0</v>
      </c>
      <c r="K8005" s="105">
        <f t="shared" si="995"/>
        <v>0</v>
      </c>
      <c r="L8005" s="75">
        <v>0</v>
      </c>
      <c r="M8005" s="75">
        <v>0</v>
      </c>
      <c r="N8005" s="75">
        <v>0</v>
      </c>
      <c r="O8005" s="105">
        <v>0</v>
      </c>
      <c r="P8005" s="98">
        <f t="shared" si="996"/>
        <v>3840</v>
      </c>
      <c r="Q8005" s="98">
        <f t="shared" si="997"/>
        <v>0</v>
      </c>
      <c r="R8005" s="98">
        <f t="shared" si="998"/>
        <v>0</v>
      </c>
      <c r="S8005" s="105">
        <f t="shared" si="999"/>
        <v>0</v>
      </c>
      <c r="T8005" s="8" t="str">
        <f>IF(I8005=0,"",(INDEX('AWR Data'!A$1:E$8823,MATCH(A8005,'AWR Data'!A$1:A$8823,0),4)))</f>
        <v/>
      </c>
    </row>
    <row r="8006" spans="1:20" ht="20" customHeight="1">
      <c r="A8006" s="14" t="s">
        <v>15495</v>
      </c>
      <c r="B8006" s="14" t="s">
        <v>516</v>
      </c>
      <c r="C8006" s="14" t="s">
        <v>15496</v>
      </c>
      <c r="E8006" s="74">
        <v>58</v>
      </c>
      <c r="F8006" s="74">
        <v>5380</v>
      </c>
      <c r="G8006" s="74">
        <f t="shared" ref="G8006:G8069" si="1000">+E8006*12</f>
        <v>696</v>
      </c>
      <c r="H8006" s="80">
        <f t="shared" ref="H8006:H8069" si="1001">IF(G8006&gt;0,(IF(F8006&gt;0,G8006/F8006,1000)),0)</f>
        <v>0.12936802973977696</v>
      </c>
      <c r="I8006" s="74">
        <f>INDEX('AWR Data'!A$1:E$8825,MATCH(A8006,'AWR Data'!A$1:A$8825,0),5)</f>
        <v>0</v>
      </c>
      <c r="J8006" s="74">
        <f t="shared" ref="J8006:J8069" si="1002">IF(I8006=0,0,IF(I8006&gt;0,IF(I8006&lt;11,G8006,IF(I8006&lt;21,(G8006*0.32),IF(I8006&lt;31,(G8006*0.07),0)))))</f>
        <v>0</v>
      </c>
      <c r="K8006" s="105">
        <f t="shared" ref="K8006:K8069" si="1003">IF(G8006,J8006/G8006,0)</f>
        <v>0</v>
      </c>
      <c r="L8006" s="75">
        <v>0</v>
      </c>
      <c r="M8006" s="75">
        <v>0</v>
      </c>
      <c r="N8006" s="75">
        <v>0</v>
      </c>
      <c r="O8006" s="105">
        <v>0</v>
      </c>
      <c r="P8006" s="98">
        <f t="shared" ref="P8006:P8069" si="1004">+G8006-L8006</f>
        <v>696</v>
      </c>
      <c r="Q8006" s="98">
        <f t="shared" ref="Q8006:Q8069" si="1005">IF(I8006=0,I8006-M8006,IF(M8006,IF(I8006=0,(M8006-0),M8006-I8006),I8006))</f>
        <v>0</v>
      </c>
      <c r="R8006" s="98">
        <f t="shared" ref="R8006:R8069" si="1006">+J8006-N8006</f>
        <v>0</v>
      </c>
      <c r="S8006" s="105">
        <f t="shared" ref="S8006:S8069" si="1007">+K8006-O8006</f>
        <v>0</v>
      </c>
      <c r="T8006" s="8" t="str">
        <f>IF(I8006=0,"",(INDEX('AWR Data'!A$1:E$8823,MATCH(A8006,'AWR Data'!A$1:A$8823,0),4)))</f>
        <v/>
      </c>
    </row>
    <row r="8007" spans="1:20" ht="20" customHeight="1">
      <c r="A8007" s="14" t="s">
        <v>15497</v>
      </c>
      <c r="B8007" s="14" t="s">
        <v>920</v>
      </c>
      <c r="C8007" s="14" t="s">
        <v>15498</v>
      </c>
      <c r="E8007" s="74">
        <v>320</v>
      </c>
      <c r="F8007" s="74">
        <v>88900</v>
      </c>
      <c r="G8007" s="74">
        <f t="shared" si="1000"/>
        <v>3840</v>
      </c>
      <c r="H8007" s="80">
        <f t="shared" si="1001"/>
        <v>4.3194600674915637E-2</v>
      </c>
      <c r="I8007" s="74">
        <f>INDEX('AWR Data'!A$1:E$8825,MATCH(A8007,'AWR Data'!A$1:A$8825,0),5)</f>
        <v>0</v>
      </c>
      <c r="J8007" s="74">
        <f t="shared" si="1002"/>
        <v>0</v>
      </c>
      <c r="K8007" s="105">
        <f t="shared" si="1003"/>
        <v>0</v>
      </c>
      <c r="L8007" s="75">
        <v>0</v>
      </c>
      <c r="M8007" s="75">
        <v>0</v>
      </c>
      <c r="N8007" s="75">
        <v>0</v>
      </c>
      <c r="O8007" s="105">
        <v>0</v>
      </c>
      <c r="P8007" s="98">
        <f t="shared" si="1004"/>
        <v>3840</v>
      </c>
      <c r="Q8007" s="98">
        <f t="shared" si="1005"/>
        <v>0</v>
      </c>
      <c r="R8007" s="98">
        <f t="shared" si="1006"/>
        <v>0</v>
      </c>
      <c r="S8007" s="105">
        <f t="shared" si="1007"/>
        <v>0</v>
      </c>
      <c r="T8007" s="8" t="str">
        <f>IF(I8007=0,"",(INDEX('AWR Data'!A$1:E$8823,MATCH(A8007,'AWR Data'!A$1:A$8823,0),4)))</f>
        <v/>
      </c>
    </row>
    <row r="8008" spans="1:20" ht="20" customHeight="1">
      <c r="A8008" s="14" t="s">
        <v>15499</v>
      </c>
      <c r="B8008" s="14" t="s">
        <v>920</v>
      </c>
      <c r="C8008" s="14" t="s">
        <v>15500</v>
      </c>
      <c r="E8008" s="74">
        <v>58</v>
      </c>
      <c r="F8008" s="74">
        <v>11000</v>
      </c>
      <c r="G8008" s="74">
        <f t="shared" si="1000"/>
        <v>696</v>
      </c>
      <c r="H8008" s="80">
        <f t="shared" si="1001"/>
        <v>6.3272727272727272E-2</v>
      </c>
      <c r="I8008" s="74">
        <f>INDEX('AWR Data'!A$1:E$8825,MATCH(A8008,'AWR Data'!A$1:A$8825,0),5)</f>
        <v>0</v>
      </c>
      <c r="J8008" s="74">
        <f t="shared" si="1002"/>
        <v>0</v>
      </c>
      <c r="K8008" s="105">
        <f t="shared" si="1003"/>
        <v>0</v>
      </c>
      <c r="L8008" s="75">
        <v>0</v>
      </c>
      <c r="M8008" s="75">
        <v>0</v>
      </c>
      <c r="N8008" s="75">
        <v>0</v>
      </c>
      <c r="O8008" s="105">
        <v>0</v>
      </c>
      <c r="P8008" s="98">
        <f t="shared" si="1004"/>
        <v>696</v>
      </c>
      <c r="Q8008" s="98">
        <f t="shared" si="1005"/>
        <v>0</v>
      </c>
      <c r="R8008" s="98">
        <f t="shared" si="1006"/>
        <v>0</v>
      </c>
      <c r="S8008" s="105">
        <f t="shared" si="1007"/>
        <v>0</v>
      </c>
      <c r="T8008" s="8" t="str">
        <f>IF(I8008=0,"",(INDEX('AWR Data'!A$1:E$8823,MATCH(A8008,'AWR Data'!A$1:A$8823,0),4)))</f>
        <v/>
      </c>
    </row>
    <row r="8009" spans="1:20" ht="20" customHeight="1">
      <c r="A8009" s="14" t="s">
        <v>15501</v>
      </c>
      <c r="B8009" s="14" t="s">
        <v>1178</v>
      </c>
      <c r="C8009" s="14" t="s">
        <v>15703</v>
      </c>
      <c r="E8009" s="74">
        <v>1300</v>
      </c>
      <c r="F8009" s="74">
        <v>246000</v>
      </c>
      <c r="G8009" s="74">
        <f t="shared" si="1000"/>
        <v>15600</v>
      </c>
      <c r="H8009" s="80">
        <f t="shared" si="1001"/>
        <v>6.3414634146341464E-2</v>
      </c>
      <c r="I8009" s="74">
        <f>INDEX('AWR Data'!A$1:E$8825,MATCH(A8009,'AWR Data'!A$1:A$8825,0),5)</f>
        <v>0</v>
      </c>
      <c r="J8009" s="74">
        <f t="shared" si="1002"/>
        <v>0</v>
      </c>
      <c r="K8009" s="105">
        <f t="shared" si="1003"/>
        <v>0</v>
      </c>
      <c r="L8009" s="75">
        <v>0</v>
      </c>
      <c r="M8009" s="75">
        <v>0</v>
      </c>
      <c r="N8009" s="75">
        <v>0</v>
      </c>
      <c r="O8009" s="105">
        <v>0</v>
      </c>
      <c r="P8009" s="98">
        <f t="shared" si="1004"/>
        <v>15600</v>
      </c>
      <c r="Q8009" s="98">
        <f t="shared" si="1005"/>
        <v>0</v>
      </c>
      <c r="R8009" s="98">
        <f t="shared" si="1006"/>
        <v>0</v>
      </c>
      <c r="S8009" s="105">
        <f t="shared" si="1007"/>
        <v>0</v>
      </c>
      <c r="T8009" s="8" t="str">
        <f>IF(I8009=0,"",(INDEX('AWR Data'!A$1:E$8823,MATCH(A8009,'AWR Data'!A$1:A$8823,0),4)))</f>
        <v/>
      </c>
    </row>
    <row r="8010" spans="1:20" ht="20" customHeight="1">
      <c r="A8010" s="14" t="s">
        <v>15704</v>
      </c>
      <c r="B8010" s="14" t="s">
        <v>1178</v>
      </c>
      <c r="C8010" s="14" t="s">
        <v>15705</v>
      </c>
      <c r="E8010" s="74">
        <v>3600</v>
      </c>
      <c r="F8010" s="74">
        <v>262000</v>
      </c>
      <c r="G8010" s="74">
        <f t="shared" si="1000"/>
        <v>43200</v>
      </c>
      <c r="H8010" s="80">
        <f t="shared" si="1001"/>
        <v>0.16488549618320611</v>
      </c>
      <c r="I8010" s="74">
        <f>INDEX('AWR Data'!A$1:E$8825,MATCH(A8010,'AWR Data'!A$1:A$8825,0),5)</f>
        <v>0</v>
      </c>
      <c r="J8010" s="74">
        <f t="shared" si="1002"/>
        <v>0</v>
      </c>
      <c r="K8010" s="105">
        <f t="shared" si="1003"/>
        <v>0</v>
      </c>
      <c r="L8010" s="75">
        <v>0</v>
      </c>
      <c r="M8010" s="75">
        <v>0</v>
      </c>
      <c r="N8010" s="75">
        <v>0</v>
      </c>
      <c r="O8010" s="105">
        <v>0</v>
      </c>
      <c r="P8010" s="98">
        <f t="shared" si="1004"/>
        <v>43200</v>
      </c>
      <c r="Q8010" s="98">
        <f t="shared" si="1005"/>
        <v>0</v>
      </c>
      <c r="R8010" s="98">
        <f t="shared" si="1006"/>
        <v>0</v>
      </c>
      <c r="S8010" s="105">
        <f t="shared" si="1007"/>
        <v>0</v>
      </c>
      <c r="T8010" s="8" t="str">
        <f>IF(I8010=0,"",(INDEX('AWR Data'!A$1:E$8823,MATCH(A8010,'AWR Data'!A$1:A$8823,0),4)))</f>
        <v/>
      </c>
    </row>
    <row r="8011" spans="1:20" ht="20" customHeight="1">
      <c r="A8011" s="14" t="s">
        <v>15706</v>
      </c>
      <c r="B8011" s="14" t="s">
        <v>1178</v>
      </c>
      <c r="C8011" s="14" t="s">
        <v>15707</v>
      </c>
      <c r="E8011" s="74">
        <v>46</v>
      </c>
      <c r="F8011" s="74">
        <v>3270</v>
      </c>
      <c r="G8011" s="74">
        <f t="shared" si="1000"/>
        <v>552</v>
      </c>
      <c r="H8011" s="80">
        <f t="shared" si="1001"/>
        <v>0.16880733944954129</v>
      </c>
      <c r="I8011" s="74">
        <f>INDEX('AWR Data'!A$1:E$8825,MATCH(A8011,'AWR Data'!A$1:A$8825,0),5)</f>
        <v>0</v>
      </c>
      <c r="J8011" s="74">
        <f t="shared" si="1002"/>
        <v>0</v>
      </c>
      <c r="K8011" s="105">
        <f t="shared" si="1003"/>
        <v>0</v>
      </c>
      <c r="L8011" s="75">
        <v>0</v>
      </c>
      <c r="M8011" s="75">
        <v>0</v>
      </c>
      <c r="N8011" s="75">
        <v>0</v>
      </c>
      <c r="O8011" s="105">
        <v>0</v>
      </c>
      <c r="P8011" s="98">
        <f t="shared" si="1004"/>
        <v>552</v>
      </c>
      <c r="Q8011" s="98">
        <f t="shared" si="1005"/>
        <v>0</v>
      </c>
      <c r="R8011" s="98">
        <f t="shared" si="1006"/>
        <v>0</v>
      </c>
      <c r="S8011" s="105">
        <f t="shared" si="1007"/>
        <v>0</v>
      </c>
      <c r="T8011" s="8" t="str">
        <f>IF(I8011=0,"",(INDEX('AWR Data'!A$1:E$8823,MATCH(A8011,'AWR Data'!A$1:A$8823,0),4)))</f>
        <v/>
      </c>
    </row>
    <row r="8012" spans="1:20" ht="20" customHeight="1">
      <c r="A8012" s="14" t="s">
        <v>15708</v>
      </c>
      <c r="B8012" s="14" t="s">
        <v>1178</v>
      </c>
      <c r="C8012" s="14" t="s">
        <v>15709</v>
      </c>
      <c r="E8012" s="74">
        <v>36</v>
      </c>
      <c r="F8012" s="74">
        <v>114000</v>
      </c>
      <c r="G8012" s="74">
        <f t="shared" si="1000"/>
        <v>432</v>
      </c>
      <c r="H8012" s="80">
        <f t="shared" si="1001"/>
        <v>3.7894736842105261E-3</v>
      </c>
      <c r="I8012" s="74">
        <f>INDEX('AWR Data'!A$1:E$8825,MATCH(A8012,'AWR Data'!A$1:A$8825,0),5)</f>
        <v>0</v>
      </c>
      <c r="J8012" s="74">
        <f t="shared" si="1002"/>
        <v>0</v>
      </c>
      <c r="K8012" s="105">
        <f t="shared" si="1003"/>
        <v>0</v>
      </c>
      <c r="L8012" s="75">
        <v>0</v>
      </c>
      <c r="M8012" s="75">
        <v>0</v>
      </c>
      <c r="N8012" s="75">
        <v>0</v>
      </c>
      <c r="O8012" s="105">
        <v>0</v>
      </c>
      <c r="P8012" s="98">
        <f t="shared" si="1004"/>
        <v>432</v>
      </c>
      <c r="Q8012" s="98">
        <f t="shared" si="1005"/>
        <v>0</v>
      </c>
      <c r="R8012" s="98">
        <f t="shared" si="1006"/>
        <v>0</v>
      </c>
      <c r="S8012" s="105">
        <f t="shared" si="1007"/>
        <v>0</v>
      </c>
      <c r="T8012" s="8" t="str">
        <f>IF(I8012=0,"",(INDEX('AWR Data'!A$1:E$8823,MATCH(A8012,'AWR Data'!A$1:A$8823,0),4)))</f>
        <v/>
      </c>
    </row>
    <row r="8013" spans="1:20" ht="20" customHeight="1">
      <c r="A8013" s="14" t="s">
        <v>15710</v>
      </c>
      <c r="B8013" s="14" t="s">
        <v>1178</v>
      </c>
      <c r="C8013" s="14" t="s">
        <v>15711</v>
      </c>
      <c r="E8013" s="74">
        <v>73</v>
      </c>
      <c r="F8013" s="74">
        <v>84700</v>
      </c>
      <c r="G8013" s="74">
        <f t="shared" si="1000"/>
        <v>876</v>
      </c>
      <c r="H8013" s="80">
        <f t="shared" si="1001"/>
        <v>1.0342384887839434E-2</v>
      </c>
      <c r="I8013" s="74">
        <f>INDEX('AWR Data'!A$1:E$8825,MATCH(A8013,'AWR Data'!A$1:A$8825,0),5)</f>
        <v>0</v>
      </c>
      <c r="J8013" s="74">
        <f t="shared" si="1002"/>
        <v>0</v>
      </c>
      <c r="K8013" s="105">
        <f t="shared" si="1003"/>
        <v>0</v>
      </c>
      <c r="L8013" s="75">
        <v>0</v>
      </c>
      <c r="M8013" s="75">
        <v>0</v>
      </c>
      <c r="N8013" s="75">
        <v>0</v>
      </c>
      <c r="O8013" s="105">
        <v>0</v>
      </c>
      <c r="P8013" s="98">
        <f t="shared" si="1004"/>
        <v>876</v>
      </c>
      <c r="Q8013" s="98">
        <f t="shared" si="1005"/>
        <v>0</v>
      </c>
      <c r="R8013" s="98">
        <f t="shared" si="1006"/>
        <v>0</v>
      </c>
      <c r="S8013" s="105">
        <f t="shared" si="1007"/>
        <v>0</v>
      </c>
      <c r="T8013" s="8" t="str">
        <f>IF(I8013=0,"",(INDEX('AWR Data'!A$1:E$8823,MATCH(A8013,'AWR Data'!A$1:A$8823,0),4)))</f>
        <v/>
      </c>
    </row>
    <row r="8014" spans="1:20" ht="20" customHeight="1">
      <c r="A8014" s="14" t="s">
        <v>15712</v>
      </c>
      <c r="B8014" s="14" t="s">
        <v>17334</v>
      </c>
      <c r="C8014" s="14" t="s">
        <v>15713</v>
      </c>
      <c r="E8014" s="74">
        <v>140</v>
      </c>
      <c r="F8014" s="74">
        <v>14000</v>
      </c>
      <c r="G8014" s="74">
        <f t="shared" si="1000"/>
        <v>1680</v>
      </c>
      <c r="H8014" s="80">
        <f t="shared" si="1001"/>
        <v>0.12</v>
      </c>
      <c r="I8014" s="74">
        <f>INDEX('AWR Data'!A$1:E$8825,MATCH(A8014,'AWR Data'!A$1:A$8825,0),5)</f>
        <v>0</v>
      </c>
      <c r="J8014" s="74">
        <f t="shared" si="1002"/>
        <v>0</v>
      </c>
      <c r="K8014" s="105">
        <f t="shared" si="1003"/>
        <v>0</v>
      </c>
      <c r="L8014" s="75">
        <v>0</v>
      </c>
      <c r="M8014" s="75">
        <v>0</v>
      </c>
      <c r="N8014" s="75">
        <v>0</v>
      </c>
      <c r="O8014" s="105">
        <v>0</v>
      </c>
      <c r="P8014" s="98">
        <f t="shared" si="1004"/>
        <v>1680</v>
      </c>
      <c r="Q8014" s="98">
        <f t="shared" si="1005"/>
        <v>0</v>
      </c>
      <c r="R8014" s="98">
        <f t="shared" si="1006"/>
        <v>0</v>
      </c>
      <c r="S8014" s="105">
        <f t="shared" si="1007"/>
        <v>0</v>
      </c>
      <c r="T8014" s="8" t="str">
        <f>IF(I8014=0,"",(INDEX('AWR Data'!A$1:E$8823,MATCH(A8014,'AWR Data'!A$1:A$8823,0),4)))</f>
        <v/>
      </c>
    </row>
    <row r="8015" spans="1:20" ht="20" customHeight="1">
      <c r="A8015" s="14" t="s">
        <v>15509</v>
      </c>
      <c r="B8015" s="14" t="s">
        <v>1178</v>
      </c>
      <c r="C8015" s="14" t="s">
        <v>15715</v>
      </c>
      <c r="E8015" s="74">
        <v>73</v>
      </c>
      <c r="F8015" s="74">
        <v>56600</v>
      </c>
      <c r="G8015" s="74">
        <f t="shared" si="1000"/>
        <v>876</v>
      </c>
      <c r="H8015" s="80">
        <f t="shared" si="1001"/>
        <v>1.5477031802120142E-2</v>
      </c>
      <c r="I8015" s="74">
        <f>INDEX('AWR Data'!A$1:E$8825,MATCH(A8015,'AWR Data'!A$1:A$8825,0),5)</f>
        <v>0</v>
      </c>
      <c r="J8015" s="74">
        <f t="shared" si="1002"/>
        <v>0</v>
      </c>
      <c r="K8015" s="105">
        <f t="shared" si="1003"/>
        <v>0</v>
      </c>
      <c r="L8015" s="75">
        <v>0</v>
      </c>
      <c r="M8015" s="75">
        <v>0</v>
      </c>
      <c r="N8015" s="75">
        <v>0</v>
      </c>
      <c r="O8015" s="105">
        <v>0</v>
      </c>
      <c r="P8015" s="98">
        <f t="shared" si="1004"/>
        <v>876</v>
      </c>
      <c r="Q8015" s="98">
        <f t="shared" si="1005"/>
        <v>0</v>
      </c>
      <c r="R8015" s="98">
        <f t="shared" si="1006"/>
        <v>0</v>
      </c>
      <c r="S8015" s="105">
        <f t="shared" si="1007"/>
        <v>0</v>
      </c>
      <c r="T8015" s="8" t="str">
        <f>IF(I8015=0,"",(INDEX('AWR Data'!A$1:E$8823,MATCH(A8015,'AWR Data'!A$1:A$8823,0),4)))</f>
        <v/>
      </c>
    </row>
    <row r="8016" spans="1:20" ht="20" customHeight="1">
      <c r="A8016" s="14" t="s">
        <v>15716</v>
      </c>
      <c r="B8016" s="14" t="s">
        <v>1178</v>
      </c>
      <c r="C8016" s="14" t="s">
        <v>15717</v>
      </c>
      <c r="E8016" s="74">
        <v>58</v>
      </c>
      <c r="F8016" s="74">
        <v>1650</v>
      </c>
      <c r="G8016" s="74">
        <f t="shared" si="1000"/>
        <v>696</v>
      </c>
      <c r="H8016" s="80">
        <f t="shared" si="1001"/>
        <v>0.42181818181818181</v>
      </c>
      <c r="I8016" s="74">
        <f>INDEX('AWR Data'!A$1:E$8825,MATCH(A8016,'AWR Data'!A$1:A$8825,0),5)</f>
        <v>0</v>
      </c>
      <c r="J8016" s="74">
        <f t="shared" si="1002"/>
        <v>0</v>
      </c>
      <c r="K8016" s="105">
        <f t="shared" si="1003"/>
        <v>0</v>
      </c>
      <c r="L8016" s="75">
        <v>0</v>
      </c>
      <c r="M8016" s="75">
        <v>0</v>
      </c>
      <c r="N8016" s="75">
        <v>0</v>
      </c>
      <c r="O8016" s="105">
        <v>0</v>
      </c>
      <c r="P8016" s="98">
        <f t="shared" si="1004"/>
        <v>696</v>
      </c>
      <c r="Q8016" s="98">
        <f t="shared" si="1005"/>
        <v>0</v>
      </c>
      <c r="R8016" s="98">
        <f t="shared" si="1006"/>
        <v>0</v>
      </c>
      <c r="S8016" s="105">
        <f t="shared" si="1007"/>
        <v>0</v>
      </c>
      <c r="T8016" s="8" t="str">
        <f>IF(I8016=0,"",(INDEX('AWR Data'!A$1:E$8823,MATCH(A8016,'AWR Data'!A$1:A$8823,0),4)))</f>
        <v/>
      </c>
    </row>
    <row r="8017" spans="1:20" ht="20" customHeight="1">
      <c r="A8017" s="14" t="s">
        <v>15718</v>
      </c>
      <c r="B8017" s="14" t="s">
        <v>1178</v>
      </c>
      <c r="C8017" s="14" t="s">
        <v>15719</v>
      </c>
      <c r="E8017" s="74">
        <v>91</v>
      </c>
      <c r="F8017" s="74">
        <v>3180</v>
      </c>
      <c r="G8017" s="74">
        <f t="shared" si="1000"/>
        <v>1092</v>
      </c>
      <c r="H8017" s="80">
        <f t="shared" si="1001"/>
        <v>0.34339622641509432</v>
      </c>
      <c r="I8017" s="74">
        <f>INDEX('AWR Data'!A$1:E$8825,MATCH(A8017,'AWR Data'!A$1:A$8825,0),5)</f>
        <v>0</v>
      </c>
      <c r="J8017" s="74">
        <f t="shared" si="1002"/>
        <v>0</v>
      </c>
      <c r="K8017" s="105">
        <f t="shared" si="1003"/>
        <v>0</v>
      </c>
      <c r="L8017" s="75">
        <v>0</v>
      </c>
      <c r="M8017" s="75">
        <v>0</v>
      </c>
      <c r="N8017" s="75">
        <v>0</v>
      </c>
      <c r="O8017" s="105">
        <v>0</v>
      </c>
      <c r="P8017" s="98">
        <f t="shared" si="1004"/>
        <v>1092</v>
      </c>
      <c r="Q8017" s="98">
        <f t="shared" si="1005"/>
        <v>0</v>
      </c>
      <c r="R8017" s="98">
        <f t="shared" si="1006"/>
        <v>0</v>
      </c>
      <c r="S8017" s="105">
        <f t="shared" si="1007"/>
        <v>0</v>
      </c>
      <c r="T8017" s="8" t="str">
        <f>IF(I8017=0,"",(INDEX('AWR Data'!A$1:E$8823,MATCH(A8017,'AWR Data'!A$1:A$8823,0),4)))</f>
        <v/>
      </c>
    </row>
    <row r="8018" spans="1:20" ht="20" customHeight="1">
      <c r="A8018" s="14" t="s">
        <v>15720</v>
      </c>
      <c r="B8018" s="14" t="s">
        <v>1178</v>
      </c>
      <c r="C8018" s="14" t="s">
        <v>15721</v>
      </c>
      <c r="E8018" s="74">
        <v>91</v>
      </c>
      <c r="F8018" s="74">
        <v>31100</v>
      </c>
      <c r="G8018" s="74">
        <f t="shared" si="1000"/>
        <v>1092</v>
      </c>
      <c r="H8018" s="80">
        <f t="shared" si="1001"/>
        <v>3.5112540192926048E-2</v>
      </c>
      <c r="I8018" s="74">
        <f>INDEX('AWR Data'!A$1:E$8825,MATCH(A8018,'AWR Data'!A$1:A$8825,0),5)</f>
        <v>0</v>
      </c>
      <c r="J8018" s="74">
        <f t="shared" si="1002"/>
        <v>0</v>
      </c>
      <c r="K8018" s="105">
        <f t="shared" si="1003"/>
        <v>0</v>
      </c>
      <c r="L8018" s="75">
        <v>0</v>
      </c>
      <c r="M8018" s="75">
        <v>0</v>
      </c>
      <c r="N8018" s="75">
        <v>0</v>
      </c>
      <c r="O8018" s="105">
        <v>0</v>
      </c>
      <c r="P8018" s="98">
        <f t="shared" si="1004"/>
        <v>1092</v>
      </c>
      <c r="Q8018" s="98">
        <f t="shared" si="1005"/>
        <v>0</v>
      </c>
      <c r="R8018" s="98">
        <f t="shared" si="1006"/>
        <v>0</v>
      </c>
      <c r="S8018" s="105">
        <f t="shared" si="1007"/>
        <v>0</v>
      </c>
      <c r="T8018" s="8" t="str">
        <f>IF(I8018=0,"",(INDEX('AWR Data'!A$1:E$8823,MATCH(A8018,'AWR Data'!A$1:A$8823,0),4)))</f>
        <v/>
      </c>
    </row>
    <row r="8019" spans="1:20" ht="20" customHeight="1">
      <c r="A8019" s="14" t="s">
        <v>15722</v>
      </c>
      <c r="B8019" s="14" t="s">
        <v>1178</v>
      </c>
      <c r="C8019" s="14" t="s">
        <v>15723</v>
      </c>
      <c r="E8019" s="74">
        <v>36</v>
      </c>
      <c r="F8019" s="74">
        <v>13100</v>
      </c>
      <c r="G8019" s="74">
        <f t="shared" si="1000"/>
        <v>432</v>
      </c>
      <c r="H8019" s="80">
        <f t="shared" si="1001"/>
        <v>3.2977099236641223E-2</v>
      </c>
      <c r="I8019" s="74">
        <f>INDEX('AWR Data'!A$1:E$8825,MATCH(A8019,'AWR Data'!A$1:A$8825,0),5)</f>
        <v>0</v>
      </c>
      <c r="J8019" s="74">
        <f t="shared" si="1002"/>
        <v>0</v>
      </c>
      <c r="K8019" s="105">
        <f t="shared" si="1003"/>
        <v>0</v>
      </c>
      <c r="L8019" s="75">
        <v>0</v>
      </c>
      <c r="M8019" s="75">
        <v>0</v>
      </c>
      <c r="N8019" s="75">
        <v>0</v>
      </c>
      <c r="O8019" s="105">
        <v>0</v>
      </c>
      <c r="P8019" s="98">
        <f t="shared" si="1004"/>
        <v>432</v>
      </c>
      <c r="Q8019" s="98">
        <f t="shared" si="1005"/>
        <v>0</v>
      </c>
      <c r="R8019" s="98">
        <f t="shared" si="1006"/>
        <v>0</v>
      </c>
      <c r="S8019" s="105">
        <f t="shared" si="1007"/>
        <v>0</v>
      </c>
      <c r="T8019" s="8" t="str">
        <f>IF(I8019=0,"",(INDEX('AWR Data'!A$1:E$8823,MATCH(A8019,'AWR Data'!A$1:A$8823,0),4)))</f>
        <v/>
      </c>
    </row>
    <row r="8020" spans="1:20" ht="20" customHeight="1">
      <c r="A8020" s="14" t="s">
        <v>15724</v>
      </c>
      <c r="B8020" s="14" t="s">
        <v>2119</v>
      </c>
      <c r="C8020" s="14" t="s">
        <v>15725</v>
      </c>
      <c r="E8020" s="74">
        <v>22</v>
      </c>
      <c r="F8020" s="74">
        <v>8910</v>
      </c>
      <c r="G8020" s="74">
        <f t="shared" si="1000"/>
        <v>264</v>
      </c>
      <c r="H8020" s="80">
        <f t="shared" si="1001"/>
        <v>2.9629629629629631E-2</v>
      </c>
      <c r="I8020" s="74">
        <f>INDEX('AWR Data'!A$1:E$8825,MATCH(A8020,'AWR Data'!A$1:A$8825,0),5)</f>
        <v>0</v>
      </c>
      <c r="J8020" s="74">
        <f t="shared" si="1002"/>
        <v>0</v>
      </c>
      <c r="K8020" s="105">
        <f t="shared" si="1003"/>
        <v>0</v>
      </c>
      <c r="L8020" s="75">
        <v>0</v>
      </c>
      <c r="M8020" s="75">
        <v>0</v>
      </c>
      <c r="N8020" s="75">
        <v>0</v>
      </c>
      <c r="O8020" s="105">
        <v>0</v>
      </c>
      <c r="P8020" s="98">
        <f t="shared" si="1004"/>
        <v>264</v>
      </c>
      <c r="Q8020" s="98">
        <f t="shared" si="1005"/>
        <v>0</v>
      </c>
      <c r="R8020" s="98">
        <f t="shared" si="1006"/>
        <v>0</v>
      </c>
      <c r="S8020" s="105">
        <f t="shared" si="1007"/>
        <v>0</v>
      </c>
      <c r="T8020" s="8" t="str">
        <f>IF(I8020=0,"",(INDEX('AWR Data'!A$1:E$8823,MATCH(A8020,'AWR Data'!A$1:A$8823,0),4)))</f>
        <v/>
      </c>
    </row>
    <row r="8021" spans="1:20" ht="20" customHeight="1">
      <c r="A8021" s="14" t="s">
        <v>15726</v>
      </c>
      <c r="B8021" s="14" t="s">
        <v>579</v>
      </c>
      <c r="C8021" s="14" t="s">
        <v>15727</v>
      </c>
      <c r="E8021" s="74">
        <v>480</v>
      </c>
      <c r="F8021" s="74">
        <v>262000</v>
      </c>
      <c r="G8021" s="74">
        <f t="shared" si="1000"/>
        <v>5760</v>
      </c>
      <c r="H8021" s="80">
        <f t="shared" si="1001"/>
        <v>2.1984732824427481E-2</v>
      </c>
      <c r="I8021" s="74">
        <f>INDEX('AWR Data'!A$1:E$8825,MATCH(A8021,'AWR Data'!A$1:A$8825,0),5)</f>
        <v>0</v>
      </c>
      <c r="J8021" s="74">
        <f t="shared" si="1002"/>
        <v>0</v>
      </c>
      <c r="K8021" s="105">
        <f t="shared" si="1003"/>
        <v>0</v>
      </c>
      <c r="L8021" s="75">
        <v>0</v>
      </c>
      <c r="M8021" s="75">
        <v>0</v>
      </c>
      <c r="N8021" s="75">
        <v>0</v>
      </c>
      <c r="O8021" s="105">
        <v>0</v>
      </c>
      <c r="P8021" s="98">
        <f t="shared" si="1004"/>
        <v>5760</v>
      </c>
      <c r="Q8021" s="98">
        <f t="shared" si="1005"/>
        <v>0</v>
      </c>
      <c r="R8021" s="98">
        <f t="shared" si="1006"/>
        <v>0</v>
      </c>
      <c r="S8021" s="105">
        <f t="shared" si="1007"/>
        <v>0</v>
      </c>
      <c r="T8021" s="8" t="str">
        <f>IF(I8021=0,"",(INDEX('AWR Data'!A$1:E$8823,MATCH(A8021,'AWR Data'!A$1:A$8823,0),4)))</f>
        <v/>
      </c>
    </row>
    <row r="8022" spans="1:20" ht="20" customHeight="1">
      <c r="A8022" s="14" t="s">
        <v>15728</v>
      </c>
      <c r="B8022" s="14" t="s">
        <v>579</v>
      </c>
      <c r="C8022" s="14" t="s">
        <v>15526</v>
      </c>
      <c r="E8022" s="74">
        <v>720</v>
      </c>
      <c r="F8022" s="74">
        <v>79300</v>
      </c>
      <c r="G8022" s="74">
        <f t="shared" si="1000"/>
        <v>8640</v>
      </c>
      <c r="H8022" s="80">
        <f t="shared" si="1001"/>
        <v>0.10895334174022699</v>
      </c>
      <c r="I8022" s="74">
        <f>INDEX('AWR Data'!A$1:E$8825,MATCH(A8022,'AWR Data'!A$1:A$8825,0),5)</f>
        <v>0</v>
      </c>
      <c r="J8022" s="74">
        <f t="shared" si="1002"/>
        <v>0</v>
      </c>
      <c r="K8022" s="105">
        <f t="shared" si="1003"/>
        <v>0</v>
      </c>
      <c r="L8022" s="75">
        <v>0</v>
      </c>
      <c r="M8022" s="75">
        <v>0</v>
      </c>
      <c r="N8022" s="75">
        <v>0</v>
      </c>
      <c r="O8022" s="105">
        <v>0</v>
      </c>
      <c r="P8022" s="98">
        <f t="shared" si="1004"/>
        <v>8640</v>
      </c>
      <c r="Q8022" s="98">
        <f t="shared" si="1005"/>
        <v>0</v>
      </c>
      <c r="R8022" s="98">
        <f t="shared" si="1006"/>
        <v>0</v>
      </c>
      <c r="S8022" s="105">
        <f t="shared" si="1007"/>
        <v>0</v>
      </c>
      <c r="T8022" s="8" t="str">
        <f>IF(I8022=0,"",(INDEX('AWR Data'!A$1:E$8823,MATCH(A8022,'AWR Data'!A$1:A$8823,0),4)))</f>
        <v/>
      </c>
    </row>
    <row r="8023" spans="1:20" ht="20" customHeight="1">
      <c r="A8023" s="14" t="s">
        <v>15529</v>
      </c>
      <c r="B8023" s="14" t="s">
        <v>498</v>
      </c>
      <c r="C8023" s="14" t="s">
        <v>15530</v>
      </c>
      <c r="E8023" s="74">
        <v>91</v>
      </c>
      <c r="F8023" s="74">
        <v>638</v>
      </c>
      <c r="G8023" s="74">
        <f t="shared" si="1000"/>
        <v>1092</v>
      </c>
      <c r="H8023" s="80">
        <f t="shared" si="1001"/>
        <v>1.7115987460815048</v>
      </c>
      <c r="I8023" s="74">
        <f>INDEX('AWR Data'!A$1:E$8825,MATCH(A8023,'AWR Data'!A$1:A$8825,0),5)</f>
        <v>0</v>
      </c>
      <c r="J8023" s="74">
        <f t="shared" si="1002"/>
        <v>0</v>
      </c>
      <c r="K8023" s="105">
        <f t="shared" si="1003"/>
        <v>0</v>
      </c>
      <c r="L8023" s="75">
        <v>0</v>
      </c>
      <c r="M8023" s="75">
        <v>0</v>
      </c>
      <c r="N8023" s="75">
        <v>0</v>
      </c>
      <c r="O8023" s="105">
        <v>0</v>
      </c>
      <c r="P8023" s="98">
        <f t="shared" si="1004"/>
        <v>1092</v>
      </c>
      <c r="Q8023" s="98">
        <f t="shared" si="1005"/>
        <v>0</v>
      </c>
      <c r="R8023" s="98">
        <f t="shared" si="1006"/>
        <v>0</v>
      </c>
      <c r="S8023" s="105">
        <f t="shared" si="1007"/>
        <v>0</v>
      </c>
      <c r="T8023" s="8" t="str">
        <f>IF(I8023=0,"",(INDEX('AWR Data'!A$1:E$8823,MATCH(A8023,'AWR Data'!A$1:A$8823,0),4)))</f>
        <v/>
      </c>
    </row>
    <row r="8024" spans="1:20" ht="20" customHeight="1">
      <c r="A8024" s="14" t="s">
        <v>15531</v>
      </c>
      <c r="B8024" s="14" t="s">
        <v>568</v>
      </c>
      <c r="E8024" s="74">
        <v>91</v>
      </c>
      <c r="F8024" s="74">
        <v>419</v>
      </c>
      <c r="G8024" s="74">
        <f t="shared" si="1000"/>
        <v>1092</v>
      </c>
      <c r="H8024" s="80">
        <f t="shared" si="1001"/>
        <v>2.6062052505966586</v>
      </c>
      <c r="I8024" s="74">
        <f>INDEX('AWR Data'!A$1:E$8825,MATCH(A8024,'AWR Data'!A$1:A$8825,0),5)</f>
        <v>0</v>
      </c>
      <c r="J8024" s="74">
        <f t="shared" si="1002"/>
        <v>0</v>
      </c>
      <c r="K8024" s="105">
        <f t="shared" si="1003"/>
        <v>0</v>
      </c>
      <c r="L8024" s="75">
        <v>0</v>
      </c>
      <c r="M8024" s="75">
        <v>0</v>
      </c>
      <c r="N8024" s="75">
        <v>0</v>
      </c>
      <c r="O8024" s="105">
        <v>0</v>
      </c>
      <c r="P8024" s="98">
        <f t="shared" si="1004"/>
        <v>1092</v>
      </c>
      <c r="Q8024" s="98">
        <f t="shared" si="1005"/>
        <v>0</v>
      </c>
      <c r="R8024" s="98">
        <f t="shared" si="1006"/>
        <v>0</v>
      </c>
      <c r="S8024" s="105">
        <f t="shared" si="1007"/>
        <v>0</v>
      </c>
      <c r="T8024" s="8" t="str">
        <f>IF(I8024=0,"",(INDEX('AWR Data'!A$1:E$8823,MATCH(A8024,'AWR Data'!A$1:A$8823,0),4)))</f>
        <v/>
      </c>
    </row>
    <row r="8025" spans="1:20" ht="20" customHeight="1">
      <c r="A8025" s="14" t="s">
        <v>15532</v>
      </c>
      <c r="B8025" s="14" t="s">
        <v>568</v>
      </c>
      <c r="E8025" s="74">
        <v>210</v>
      </c>
      <c r="F8025" s="74">
        <v>2950</v>
      </c>
      <c r="G8025" s="74">
        <f t="shared" si="1000"/>
        <v>2520</v>
      </c>
      <c r="H8025" s="80">
        <f t="shared" si="1001"/>
        <v>0.85423728813559319</v>
      </c>
      <c r="I8025" s="74">
        <f>INDEX('AWR Data'!A$1:E$8825,MATCH(A8025,'AWR Data'!A$1:A$8825,0),5)</f>
        <v>0</v>
      </c>
      <c r="J8025" s="74">
        <f t="shared" si="1002"/>
        <v>0</v>
      </c>
      <c r="K8025" s="105">
        <f t="shared" si="1003"/>
        <v>0</v>
      </c>
      <c r="L8025" s="75">
        <v>0</v>
      </c>
      <c r="M8025" s="75">
        <v>0</v>
      </c>
      <c r="N8025" s="75">
        <v>0</v>
      </c>
      <c r="O8025" s="105">
        <v>0</v>
      </c>
      <c r="P8025" s="98">
        <f t="shared" si="1004"/>
        <v>2520</v>
      </c>
      <c r="Q8025" s="98">
        <f t="shared" si="1005"/>
        <v>0</v>
      </c>
      <c r="R8025" s="98">
        <f t="shared" si="1006"/>
        <v>0</v>
      </c>
      <c r="S8025" s="105">
        <f t="shared" si="1007"/>
        <v>0</v>
      </c>
      <c r="T8025" s="8" t="str">
        <f>IF(I8025=0,"",(INDEX('AWR Data'!A$1:E$8823,MATCH(A8025,'AWR Data'!A$1:A$8823,0),4)))</f>
        <v/>
      </c>
    </row>
    <row r="8026" spans="1:20" ht="20" customHeight="1">
      <c r="A8026" s="14" t="s">
        <v>15533</v>
      </c>
      <c r="B8026" s="14" t="s">
        <v>1025</v>
      </c>
      <c r="C8026" s="14" t="s">
        <v>15534</v>
      </c>
      <c r="E8026" s="74">
        <v>22</v>
      </c>
      <c r="F8026" s="74">
        <v>10300</v>
      </c>
      <c r="G8026" s="74">
        <f t="shared" si="1000"/>
        <v>264</v>
      </c>
      <c r="H8026" s="80">
        <f t="shared" si="1001"/>
        <v>2.5631067961165047E-2</v>
      </c>
      <c r="I8026" s="74">
        <f>INDEX('AWR Data'!A$1:E$8825,MATCH(A8026,'AWR Data'!A$1:A$8825,0),5)</f>
        <v>0</v>
      </c>
      <c r="J8026" s="74">
        <f t="shared" si="1002"/>
        <v>0</v>
      </c>
      <c r="K8026" s="105">
        <f t="shared" si="1003"/>
        <v>0</v>
      </c>
      <c r="L8026" s="75">
        <v>0</v>
      </c>
      <c r="M8026" s="75">
        <v>0</v>
      </c>
      <c r="N8026" s="75">
        <v>0</v>
      </c>
      <c r="O8026" s="105">
        <v>0</v>
      </c>
      <c r="P8026" s="98">
        <f t="shared" si="1004"/>
        <v>264</v>
      </c>
      <c r="Q8026" s="98">
        <f t="shared" si="1005"/>
        <v>0</v>
      </c>
      <c r="R8026" s="98">
        <f t="shared" si="1006"/>
        <v>0</v>
      </c>
      <c r="S8026" s="105">
        <f t="shared" si="1007"/>
        <v>0</v>
      </c>
      <c r="T8026" s="8" t="str">
        <f>IF(I8026=0,"",(INDEX('AWR Data'!A$1:E$8823,MATCH(A8026,'AWR Data'!A$1:A$8823,0),4)))</f>
        <v/>
      </c>
    </row>
    <row r="8027" spans="1:20" ht="20" customHeight="1">
      <c r="A8027" s="14" t="s">
        <v>15535</v>
      </c>
      <c r="B8027" s="14" t="s">
        <v>5409</v>
      </c>
      <c r="C8027" s="14" t="s">
        <v>15536</v>
      </c>
      <c r="E8027" s="74">
        <v>46</v>
      </c>
      <c r="F8027" s="74">
        <v>2290</v>
      </c>
      <c r="G8027" s="74">
        <f t="shared" si="1000"/>
        <v>552</v>
      </c>
      <c r="H8027" s="80">
        <f t="shared" si="1001"/>
        <v>0.24104803493449781</v>
      </c>
      <c r="I8027" s="74">
        <f>INDEX('AWR Data'!A$1:E$8825,MATCH(A8027,'AWR Data'!A$1:A$8825,0),5)</f>
        <v>0</v>
      </c>
      <c r="J8027" s="74">
        <f t="shared" si="1002"/>
        <v>0</v>
      </c>
      <c r="K8027" s="105">
        <f t="shared" si="1003"/>
        <v>0</v>
      </c>
      <c r="L8027" s="75">
        <v>0</v>
      </c>
      <c r="M8027" s="75">
        <v>0</v>
      </c>
      <c r="N8027" s="75">
        <v>0</v>
      </c>
      <c r="O8027" s="105">
        <v>0</v>
      </c>
      <c r="P8027" s="98">
        <f t="shared" si="1004"/>
        <v>552</v>
      </c>
      <c r="Q8027" s="98">
        <f t="shared" si="1005"/>
        <v>0</v>
      </c>
      <c r="R8027" s="98">
        <f t="shared" si="1006"/>
        <v>0</v>
      </c>
      <c r="S8027" s="105">
        <f t="shared" si="1007"/>
        <v>0</v>
      </c>
      <c r="T8027" s="8" t="str">
        <f>IF(I8027=0,"",(INDEX('AWR Data'!A$1:E$8823,MATCH(A8027,'AWR Data'!A$1:A$8823,0),4)))</f>
        <v/>
      </c>
    </row>
    <row r="8028" spans="1:20" ht="20" customHeight="1">
      <c r="A8028" s="14" t="s">
        <v>15537</v>
      </c>
      <c r="B8028" s="14" t="s">
        <v>5409</v>
      </c>
      <c r="C8028" s="14" t="s">
        <v>15538</v>
      </c>
      <c r="E8028" s="74">
        <v>73</v>
      </c>
      <c r="F8028" s="74">
        <v>274</v>
      </c>
      <c r="G8028" s="74">
        <f t="shared" si="1000"/>
        <v>876</v>
      </c>
      <c r="H8028" s="80">
        <f t="shared" si="1001"/>
        <v>3.1970802919708028</v>
      </c>
      <c r="I8028" s="74">
        <f>INDEX('AWR Data'!A$1:E$8825,MATCH(A8028,'AWR Data'!A$1:A$8825,0),5)</f>
        <v>0</v>
      </c>
      <c r="J8028" s="74">
        <f t="shared" si="1002"/>
        <v>0</v>
      </c>
      <c r="K8028" s="105">
        <f t="shared" si="1003"/>
        <v>0</v>
      </c>
      <c r="L8028" s="75">
        <v>0</v>
      </c>
      <c r="M8028" s="75">
        <v>0</v>
      </c>
      <c r="N8028" s="75">
        <v>0</v>
      </c>
      <c r="O8028" s="105">
        <v>0</v>
      </c>
      <c r="P8028" s="98">
        <f t="shared" si="1004"/>
        <v>876</v>
      </c>
      <c r="Q8028" s="98">
        <f t="shared" si="1005"/>
        <v>0</v>
      </c>
      <c r="R8028" s="98">
        <f t="shared" si="1006"/>
        <v>0</v>
      </c>
      <c r="S8028" s="105">
        <f t="shared" si="1007"/>
        <v>0</v>
      </c>
      <c r="T8028" s="8" t="str">
        <f>IF(I8028=0,"",(INDEX('AWR Data'!A$1:E$8823,MATCH(A8028,'AWR Data'!A$1:A$8823,0),4)))</f>
        <v/>
      </c>
    </row>
    <row r="8029" spans="1:20" ht="20" customHeight="1">
      <c r="A8029" s="14" t="s">
        <v>15539</v>
      </c>
      <c r="B8029" s="14" t="s">
        <v>573</v>
      </c>
      <c r="C8029" s="14" t="s">
        <v>15540</v>
      </c>
      <c r="E8029" s="74">
        <v>46</v>
      </c>
      <c r="F8029" s="74">
        <v>651</v>
      </c>
      <c r="G8029" s="74">
        <f t="shared" si="1000"/>
        <v>552</v>
      </c>
      <c r="H8029" s="80">
        <f t="shared" si="1001"/>
        <v>0.84792626728110598</v>
      </c>
      <c r="I8029" s="74">
        <f>INDEX('AWR Data'!A$1:E$8825,MATCH(A8029,'AWR Data'!A$1:A$8825,0),5)</f>
        <v>0</v>
      </c>
      <c r="J8029" s="74">
        <f t="shared" si="1002"/>
        <v>0</v>
      </c>
      <c r="K8029" s="105">
        <f t="shared" si="1003"/>
        <v>0</v>
      </c>
      <c r="L8029" s="75">
        <v>0</v>
      </c>
      <c r="M8029" s="75">
        <v>0</v>
      </c>
      <c r="N8029" s="75">
        <v>0</v>
      </c>
      <c r="O8029" s="105">
        <v>0</v>
      </c>
      <c r="P8029" s="98">
        <f t="shared" si="1004"/>
        <v>552</v>
      </c>
      <c r="Q8029" s="98">
        <f t="shared" si="1005"/>
        <v>0</v>
      </c>
      <c r="R8029" s="98">
        <f t="shared" si="1006"/>
        <v>0</v>
      </c>
      <c r="S8029" s="105">
        <f t="shared" si="1007"/>
        <v>0</v>
      </c>
      <c r="T8029" s="8" t="str">
        <f>IF(I8029=0,"",(INDEX('AWR Data'!A$1:E$8823,MATCH(A8029,'AWR Data'!A$1:A$8823,0),4)))</f>
        <v/>
      </c>
    </row>
    <row r="8030" spans="1:20" ht="20" customHeight="1">
      <c r="A8030" s="14" t="s">
        <v>15962</v>
      </c>
      <c r="B8030" s="14" t="s">
        <v>2119</v>
      </c>
      <c r="C8030" s="14" t="s">
        <v>15963</v>
      </c>
      <c r="E8030" s="74">
        <v>140</v>
      </c>
      <c r="F8030" s="74">
        <v>7</v>
      </c>
      <c r="G8030" s="74">
        <f t="shared" si="1000"/>
        <v>1680</v>
      </c>
      <c r="H8030" s="80">
        <f t="shared" si="1001"/>
        <v>240</v>
      </c>
      <c r="I8030" s="74">
        <f>INDEX('AWR Data'!A$1:E$8825,MATCH(A8030,'AWR Data'!A$1:A$8825,0),5)</f>
        <v>0</v>
      </c>
      <c r="J8030" s="74">
        <f t="shared" si="1002"/>
        <v>0</v>
      </c>
      <c r="K8030" s="105">
        <f t="shared" si="1003"/>
        <v>0</v>
      </c>
      <c r="L8030" s="75">
        <v>0</v>
      </c>
      <c r="M8030" s="75">
        <v>0</v>
      </c>
      <c r="N8030" s="75">
        <v>0</v>
      </c>
      <c r="O8030" s="105">
        <v>0</v>
      </c>
      <c r="P8030" s="98">
        <f t="shared" si="1004"/>
        <v>1680</v>
      </c>
      <c r="Q8030" s="98">
        <f t="shared" si="1005"/>
        <v>0</v>
      </c>
      <c r="R8030" s="98">
        <f t="shared" si="1006"/>
        <v>0</v>
      </c>
      <c r="S8030" s="105">
        <f t="shared" si="1007"/>
        <v>0</v>
      </c>
      <c r="T8030" s="8" t="str">
        <f>IF(I8030=0,"",(INDEX('AWR Data'!A$1:E$8823,MATCH(A8030,'AWR Data'!A$1:A$8823,0),4)))</f>
        <v/>
      </c>
    </row>
    <row r="8031" spans="1:20" ht="20" customHeight="1">
      <c r="A8031" s="14" t="s">
        <v>15966</v>
      </c>
      <c r="B8031" s="14" t="s">
        <v>721</v>
      </c>
      <c r="C8031" s="14" t="s">
        <v>15967</v>
      </c>
      <c r="E8031" s="74">
        <v>140</v>
      </c>
      <c r="F8031" s="74">
        <v>52600</v>
      </c>
      <c r="G8031" s="74">
        <f t="shared" si="1000"/>
        <v>1680</v>
      </c>
      <c r="H8031" s="80">
        <f t="shared" si="1001"/>
        <v>3.193916349809886E-2</v>
      </c>
      <c r="I8031" s="74">
        <f>INDEX('AWR Data'!A$1:E$8825,MATCH(A8031,'AWR Data'!A$1:A$8825,0),5)</f>
        <v>0</v>
      </c>
      <c r="J8031" s="74">
        <f t="shared" si="1002"/>
        <v>0</v>
      </c>
      <c r="K8031" s="105">
        <f t="shared" si="1003"/>
        <v>0</v>
      </c>
      <c r="L8031" s="75">
        <v>0</v>
      </c>
      <c r="M8031" s="75">
        <v>0</v>
      </c>
      <c r="N8031" s="75">
        <v>0</v>
      </c>
      <c r="O8031" s="105">
        <v>0</v>
      </c>
      <c r="P8031" s="98">
        <f t="shared" si="1004"/>
        <v>1680</v>
      </c>
      <c r="Q8031" s="98">
        <f t="shared" si="1005"/>
        <v>0</v>
      </c>
      <c r="R8031" s="98">
        <f t="shared" si="1006"/>
        <v>0</v>
      </c>
      <c r="S8031" s="105">
        <f t="shared" si="1007"/>
        <v>0</v>
      </c>
      <c r="T8031" s="8" t="str">
        <f>IF(I8031=0,"",(INDEX('AWR Data'!A$1:E$8823,MATCH(A8031,'AWR Data'!A$1:A$8823,0),4)))</f>
        <v/>
      </c>
    </row>
    <row r="8032" spans="1:20" ht="20" customHeight="1">
      <c r="A8032" s="14" t="s">
        <v>15976</v>
      </c>
      <c r="B8032" s="14" t="s">
        <v>17334</v>
      </c>
      <c r="C8032" s="14" t="s">
        <v>15977</v>
      </c>
      <c r="E8032" s="74">
        <v>91</v>
      </c>
      <c r="F8032" s="74">
        <v>51500</v>
      </c>
      <c r="G8032" s="74">
        <f t="shared" si="1000"/>
        <v>1092</v>
      </c>
      <c r="H8032" s="80">
        <f t="shared" si="1001"/>
        <v>2.1203883495145633E-2</v>
      </c>
      <c r="I8032" s="74">
        <f>INDEX('AWR Data'!A$1:E$8825,MATCH(A8032,'AWR Data'!A$1:A$8825,0),5)</f>
        <v>0</v>
      </c>
      <c r="J8032" s="74">
        <f t="shared" si="1002"/>
        <v>0</v>
      </c>
      <c r="K8032" s="105">
        <f t="shared" si="1003"/>
        <v>0</v>
      </c>
      <c r="L8032" s="75">
        <v>0</v>
      </c>
      <c r="M8032" s="75">
        <v>0</v>
      </c>
      <c r="N8032" s="75">
        <v>0</v>
      </c>
      <c r="O8032" s="105">
        <v>0</v>
      </c>
      <c r="P8032" s="98">
        <f t="shared" si="1004"/>
        <v>1092</v>
      </c>
      <c r="Q8032" s="98">
        <f t="shared" si="1005"/>
        <v>0</v>
      </c>
      <c r="R8032" s="98">
        <f t="shared" si="1006"/>
        <v>0</v>
      </c>
      <c r="S8032" s="105">
        <f t="shared" si="1007"/>
        <v>0</v>
      </c>
      <c r="T8032" s="8" t="str">
        <f>IF(I8032=0,"",(INDEX('AWR Data'!A$1:E$8823,MATCH(A8032,'AWR Data'!A$1:A$8823,0),4)))</f>
        <v/>
      </c>
    </row>
    <row r="8033" spans="1:20" ht="20" customHeight="1">
      <c r="A8033" s="14" t="s">
        <v>15978</v>
      </c>
      <c r="B8033" s="14" t="s">
        <v>1472</v>
      </c>
      <c r="C8033" s="14" t="s">
        <v>15979</v>
      </c>
      <c r="E8033" s="74">
        <v>1300</v>
      </c>
      <c r="F8033" s="74">
        <v>49300</v>
      </c>
      <c r="G8033" s="74">
        <f t="shared" si="1000"/>
        <v>15600</v>
      </c>
      <c r="H8033" s="80">
        <f t="shared" si="1001"/>
        <v>0.31643002028397565</v>
      </c>
      <c r="I8033" s="74">
        <f>INDEX('AWR Data'!A$1:E$8825,MATCH(A8033,'AWR Data'!A$1:A$8825,0),5)</f>
        <v>0</v>
      </c>
      <c r="J8033" s="74">
        <f t="shared" si="1002"/>
        <v>0</v>
      </c>
      <c r="K8033" s="105">
        <f t="shared" si="1003"/>
        <v>0</v>
      </c>
      <c r="L8033" s="75">
        <v>0</v>
      </c>
      <c r="M8033" s="75">
        <v>0</v>
      </c>
      <c r="N8033" s="75">
        <v>0</v>
      </c>
      <c r="O8033" s="105">
        <v>0</v>
      </c>
      <c r="P8033" s="98">
        <f t="shared" si="1004"/>
        <v>15600</v>
      </c>
      <c r="Q8033" s="98">
        <f t="shared" si="1005"/>
        <v>0</v>
      </c>
      <c r="R8033" s="98">
        <f t="shared" si="1006"/>
        <v>0</v>
      </c>
      <c r="S8033" s="105">
        <f t="shared" si="1007"/>
        <v>0</v>
      </c>
      <c r="T8033" s="8" t="str">
        <f>IF(I8033=0,"",(INDEX('AWR Data'!A$1:E$8823,MATCH(A8033,'AWR Data'!A$1:A$8823,0),4)))</f>
        <v/>
      </c>
    </row>
    <row r="8034" spans="1:20" ht="20" customHeight="1">
      <c r="A8034" s="14" t="s">
        <v>15776</v>
      </c>
      <c r="B8034" s="14" t="s">
        <v>415</v>
      </c>
      <c r="C8034" s="14" t="s">
        <v>15777</v>
      </c>
      <c r="E8034" s="74">
        <v>22</v>
      </c>
      <c r="F8034" s="74">
        <v>220</v>
      </c>
      <c r="G8034" s="74">
        <f t="shared" si="1000"/>
        <v>264</v>
      </c>
      <c r="H8034" s="80">
        <f t="shared" si="1001"/>
        <v>1.2</v>
      </c>
      <c r="I8034" s="74">
        <f>INDEX('AWR Data'!A$1:E$8825,MATCH(A8034,'AWR Data'!A$1:A$8825,0),5)</f>
        <v>0</v>
      </c>
      <c r="J8034" s="74">
        <f t="shared" si="1002"/>
        <v>0</v>
      </c>
      <c r="K8034" s="105">
        <f t="shared" si="1003"/>
        <v>0</v>
      </c>
      <c r="L8034" s="75">
        <v>0</v>
      </c>
      <c r="M8034" s="75">
        <v>0</v>
      </c>
      <c r="N8034" s="75">
        <v>0</v>
      </c>
      <c r="O8034" s="105">
        <v>0</v>
      </c>
      <c r="P8034" s="98">
        <f t="shared" si="1004"/>
        <v>264</v>
      </c>
      <c r="Q8034" s="98">
        <f t="shared" si="1005"/>
        <v>0</v>
      </c>
      <c r="R8034" s="98">
        <f t="shared" si="1006"/>
        <v>0</v>
      </c>
      <c r="S8034" s="105">
        <f t="shared" si="1007"/>
        <v>0</v>
      </c>
      <c r="T8034" s="8" t="str">
        <f>IF(I8034=0,"",(INDEX('AWR Data'!A$1:E$8823,MATCH(A8034,'AWR Data'!A$1:A$8823,0),4)))</f>
        <v/>
      </c>
    </row>
    <row r="8035" spans="1:20" ht="20" customHeight="1">
      <c r="A8035" s="14" t="s">
        <v>15778</v>
      </c>
      <c r="B8035" s="14" t="s">
        <v>1472</v>
      </c>
      <c r="C8035" s="14" t="s">
        <v>15779</v>
      </c>
      <c r="E8035" s="74">
        <v>480</v>
      </c>
      <c r="F8035" s="74">
        <v>102000</v>
      </c>
      <c r="G8035" s="74">
        <f t="shared" si="1000"/>
        <v>5760</v>
      </c>
      <c r="H8035" s="80">
        <f t="shared" si="1001"/>
        <v>5.647058823529412E-2</v>
      </c>
      <c r="I8035" s="74">
        <f>INDEX('AWR Data'!A$1:E$8825,MATCH(A8035,'AWR Data'!A$1:A$8825,0),5)</f>
        <v>0</v>
      </c>
      <c r="J8035" s="74">
        <f t="shared" si="1002"/>
        <v>0</v>
      </c>
      <c r="K8035" s="105">
        <f t="shared" si="1003"/>
        <v>0</v>
      </c>
      <c r="L8035" s="75">
        <v>0</v>
      </c>
      <c r="M8035" s="75">
        <v>0</v>
      </c>
      <c r="N8035" s="75">
        <v>0</v>
      </c>
      <c r="O8035" s="105">
        <v>0</v>
      </c>
      <c r="P8035" s="98">
        <f t="shared" si="1004"/>
        <v>5760</v>
      </c>
      <c r="Q8035" s="98">
        <f t="shared" si="1005"/>
        <v>0</v>
      </c>
      <c r="R8035" s="98">
        <f t="shared" si="1006"/>
        <v>0</v>
      </c>
      <c r="S8035" s="105">
        <f t="shared" si="1007"/>
        <v>0</v>
      </c>
      <c r="T8035" s="8" t="str">
        <f>IF(I8035=0,"",(INDEX('AWR Data'!A$1:E$8823,MATCH(A8035,'AWR Data'!A$1:A$8823,0),4)))</f>
        <v/>
      </c>
    </row>
    <row r="8036" spans="1:20" ht="20" customHeight="1">
      <c r="A8036" s="14" t="s">
        <v>15780</v>
      </c>
      <c r="B8036" s="14" t="s">
        <v>576</v>
      </c>
      <c r="C8036" s="14" t="s">
        <v>15781</v>
      </c>
      <c r="E8036" s="74">
        <v>140</v>
      </c>
      <c r="F8036" s="74">
        <v>219000</v>
      </c>
      <c r="G8036" s="74">
        <f t="shared" si="1000"/>
        <v>1680</v>
      </c>
      <c r="H8036" s="80">
        <f t="shared" si="1001"/>
        <v>7.6712328767123287E-3</v>
      </c>
      <c r="I8036" s="74">
        <f>INDEX('AWR Data'!A$1:E$8825,MATCH(A8036,'AWR Data'!A$1:A$8825,0),5)</f>
        <v>0</v>
      </c>
      <c r="J8036" s="74">
        <f t="shared" si="1002"/>
        <v>0</v>
      </c>
      <c r="K8036" s="105">
        <f t="shared" si="1003"/>
        <v>0</v>
      </c>
      <c r="L8036" s="75">
        <v>0</v>
      </c>
      <c r="M8036" s="75">
        <v>0</v>
      </c>
      <c r="N8036" s="75">
        <v>0</v>
      </c>
      <c r="O8036" s="105">
        <v>0</v>
      </c>
      <c r="P8036" s="98">
        <f t="shared" si="1004"/>
        <v>1680</v>
      </c>
      <c r="Q8036" s="98">
        <f t="shared" si="1005"/>
        <v>0</v>
      </c>
      <c r="R8036" s="98">
        <f t="shared" si="1006"/>
        <v>0</v>
      </c>
      <c r="S8036" s="105">
        <f t="shared" si="1007"/>
        <v>0</v>
      </c>
      <c r="T8036" s="8" t="str">
        <f>IF(I8036=0,"",(INDEX('AWR Data'!A$1:E$8823,MATCH(A8036,'AWR Data'!A$1:A$8823,0),4)))</f>
        <v/>
      </c>
    </row>
    <row r="8037" spans="1:20" ht="20" customHeight="1">
      <c r="A8037" s="14" t="s">
        <v>15782</v>
      </c>
      <c r="B8037" s="14" t="s">
        <v>576</v>
      </c>
      <c r="C8037" s="14" t="s">
        <v>15783</v>
      </c>
      <c r="E8037" s="74">
        <v>210</v>
      </c>
      <c r="F8037" s="74">
        <v>214000</v>
      </c>
      <c r="G8037" s="74">
        <f t="shared" si="1000"/>
        <v>2520</v>
      </c>
      <c r="H8037" s="80">
        <f t="shared" si="1001"/>
        <v>1.177570093457944E-2</v>
      </c>
      <c r="I8037" s="74">
        <f>INDEX('AWR Data'!A$1:E$8825,MATCH(A8037,'AWR Data'!A$1:A$8825,0),5)</f>
        <v>0</v>
      </c>
      <c r="J8037" s="74">
        <f t="shared" si="1002"/>
        <v>0</v>
      </c>
      <c r="K8037" s="105">
        <f t="shared" si="1003"/>
        <v>0</v>
      </c>
      <c r="L8037" s="75">
        <v>0</v>
      </c>
      <c r="M8037" s="75">
        <v>0</v>
      </c>
      <c r="N8037" s="75">
        <v>0</v>
      </c>
      <c r="O8037" s="105">
        <v>0</v>
      </c>
      <c r="P8037" s="98">
        <f t="shared" si="1004"/>
        <v>2520</v>
      </c>
      <c r="Q8037" s="98">
        <f t="shared" si="1005"/>
        <v>0</v>
      </c>
      <c r="R8037" s="98">
        <f t="shared" si="1006"/>
        <v>0</v>
      </c>
      <c r="S8037" s="105">
        <f t="shared" si="1007"/>
        <v>0</v>
      </c>
      <c r="T8037" s="8" t="str">
        <f>IF(I8037=0,"",(INDEX('AWR Data'!A$1:E$8823,MATCH(A8037,'AWR Data'!A$1:A$8823,0),4)))</f>
        <v/>
      </c>
    </row>
    <row r="8038" spans="1:20" ht="20" customHeight="1">
      <c r="A8038" s="14" t="s">
        <v>15784</v>
      </c>
      <c r="B8038" s="14" t="s">
        <v>1472</v>
      </c>
      <c r="C8038" s="14" t="s">
        <v>15785</v>
      </c>
      <c r="E8038" s="74">
        <v>210</v>
      </c>
      <c r="F8038" s="74">
        <v>99900</v>
      </c>
      <c r="G8038" s="74">
        <f t="shared" si="1000"/>
        <v>2520</v>
      </c>
      <c r="H8038" s="80">
        <f t="shared" si="1001"/>
        <v>2.5225225225225224E-2</v>
      </c>
      <c r="I8038" s="74">
        <f>INDEX('AWR Data'!A$1:E$8825,MATCH(A8038,'AWR Data'!A$1:A$8825,0),5)</f>
        <v>0</v>
      </c>
      <c r="J8038" s="74">
        <f t="shared" si="1002"/>
        <v>0</v>
      </c>
      <c r="K8038" s="105">
        <f t="shared" si="1003"/>
        <v>0</v>
      </c>
      <c r="L8038" s="75">
        <v>0</v>
      </c>
      <c r="M8038" s="75">
        <v>0</v>
      </c>
      <c r="N8038" s="75">
        <v>0</v>
      </c>
      <c r="O8038" s="105">
        <v>0</v>
      </c>
      <c r="P8038" s="98">
        <f t="shared" si="1004"/>
        <v>2520</v>
      </c>
      <c r="Q8038" s="98">
        <f t="shared" si="1005"/>
        <v>0</v>
      </c>
      <c r="R8038" s="98">
        <f t="shared" si="1006"/>
        <v>0</v>
      </c>
      <c r="S8038" s="105">
        <f t="shared" si="1007"/>
        <v>0</v>
      </c>
      <c r="T8038" s="8" t="str">
        <f>IF(I8038=0,"",(INDEX('AWR Data'!A$1:E$8823,MATCH(A8038,'AWR Data'!A$1:A$8823,0),4)))</f>
        <v/>
      </c>
    </row>
    <row r="8039" spans="1:20" ht="20" customHeight="1">
      <c r="A8039" s="14" t="s">
        <v>15786</v>
      </c>
      <c r="B8039" s="14" t="s">
        <v>1472</v>
      </c>
      <c r="C8039" s="14" t="s">
        <v>15787</v>
      </c>
      <c r="E8039" s="74">
        <v>22</v>
      </c>
      <c r="F8039" s="74">
        <v>1</v>
      </c>
      <c r="G8039" s="74">
        <f t="shared" si="1000"/>
        <v>264</v>
      </c>
      <c r="H8039" s="80">
        <f t="shared" si="1001"/>
        <v>264</v>
      </c>
      <c r="I8039" s="74">
        <f>INDEX('AWR Data'!A$1:E$8825,MATCH(A8039,'AWR Data'!A$1:A$8825,0),5)</f>
        <v>0</v>
      </c>
      <c r="J8039" s="74">
        <f t="shared" si="1002"/>
        <v>0</v>
      </c>
      <c r="K8039" s="105">
        <f t="shared" si="1003"/>
        <v>0</v>
      </c>
      <c r="L8039" s="75">
        <v>0</v>
      </c>
      <c r="M8039" s="75">
        <v>0</v>
      </c>
      <c r="N8039" s="75">
        <v>0</v>
      </c>
      <c r="O8039" s="105">
        <v>0</v>
      </c>
      <c r="P8039" s="98">
        <f t="shared" si="1004"/>
        <v>264</v>
      </c>
      <c r="Q8039" s="98">
        <f t="shared" si="1005"/>
        <v>0</v>
      </c>
      <c r="R8039" s="98">
        <f t="shared" si="1006"/>
        <v>0</v>
      </c>
      <c r="S8039" s="105">
        <f t="shared" si="1007"/>
        <v>0</v>
      </c>
      <c r="T8039" s="8" t="str">
        <f>IF(I8039=0,"",(INDEX('AWR Data'!A$1:E$8823,MATCH(A8039,'AWR Data'!A$1:A$8823,0),4)))</f>
        <v/>
      </c>
    </row>
    <row r="8040" spans="1:20" ht="20" customHeight="1">
      <c r="A8040" s="14" t="s">
        <v>15788</v>
      </c>
      <c r="B8040" s="14" t="s">
        <v>1472</v>
      </c>
      <c r="C8040" s="14" t="s">
        <v>15789</v>
      </c>
      <c r="E8040" s="74">
        <v>9900</v>
      </c>
      <c r="F8040" s="74">
        <v>2140000</v>
      </c>
      <c r="G8040" s="74">
        <f t="shared" si="1000"/>
        <v>118800</v>
      </c>
      <c r="H8040" s="80">
        <f t="shared" si="1001"/>
        <v>5.5514018691588785E-2</v>
      </c>
      <c r="I8040" s="74">
        <f>INDEX('AWR Data'!A$1:E$8825,MATCH(A8040,'AWR Data'!A$1:A$8825,0),5)</f>
        <v>0</v>
      </c>
      <c r="J8040" s="74">
        <f t="shared" si="1002"/>
        <v>0</v>
      </c>
      <c r="K8040" s="105">
        <f t="shared" si="1003"/>
        <v>0</v>
      </c>
      <c r="L8040" s="75">
        <v>0</v>
      </c>
      <c r="M8040" s="75">
        <v>0</v>
      </c>
      <c r="N8040" s="75">
        <v>0</v>
      </c>
      <c r="O8040" s="105">
        <v>0</v>
      </c>
      <c r="P8040" s="98">
        <f t="shared" si="1004"/>
        <v>118800</v>
      </c>
      <c r="Q8040" s="98">
        <f t="shared" si="1005"/>
        <v>0</v>
      </c>
      <c r="R8040" s="98">
        <f t="shared" si="1006"/>
        <v>0</v>
      </c>
      <c r="S8040" s="105">
        <f t="shared" si="1007"/>
        <v>0</v>
      </c>
      <c r="T8040" s="8" t="str">
        <f>IF(I8040=0,"",(INDEX('AWR Data'!A$1:E$8823,MATCH(A8040,'AWR Data'!A$1:A$8823,0),4)))</f>
        <v/>
      </c>
    </row>
    <row r="8041" spans="1:20" ht="20" customHeight="1">
      <c r="A8041" s="14" t="s">
        <v>15589</v>
      </c>
      <c r="B8041" s="14" t="s">
        <v>279</v>
      </c>
      <c r="C8041" s="14" t="s">
        <v>15590</v>
      </c>
      <c r="E8041" s="74">
        <v>22</v>
      </c>
      <c r="F8041" s="74">
        <v>6</v>
      </c>
      <c r="G8041" s="74">
        <f t="shared" si="1000"/>
        <v>264</v>
      </c>
      <c r="H8041" s="80">
        <f t="shared" si="1001"/>
        <v>44</v>
      </c>
      <c r="I8041" s="74">
        <f>INDEX('AWR Data'!A$1:E$8825,MATCH(A8041,'AWR Data'!A$1:A$8825,0),5)</f>
        <v>0</v>
      </c>
      <c r="J8041" s="74">
        <f t="shared" si="1002"/>
        <v>0</v>
      </c>
      <c r="K8041" s="105">
        <f t="shared" si="1003"/>
        <v>0</v>
      </c>
      <c r="L8041" s="75">
        <v>0</v>
      </c>
      <c r="M8041" s="75">
        <v>0</v>
      </c>
      <c r="N8041" s="75">
        <v>0</v>
      </c>
      <c r="O8041" s="105">
        <v>0</v>
      </c>
      <c r="P8041" s="98">
        <f t="shared" si="1004"/>
        <v>264</v>
      </c>
      <c r="Q8041" s="98">
        <f t="shared" si="1005"/>
        <v>0</v>
      </c>
      <c r="R8041" s="98">
        <f t="shared" si="1006"/>
        <v>0</v>
      </c>
      <c r="S8041" s="105">
        <f t="shared" si="1007"/>
        <v>0</v>
      </c>
      <c r="T8041" s="8" t="str">
        <f>IF(I8041=0,"",(INDEX('AWR Data'!A$1:E$8823,MATCH(A8041,'AWR Data'!A$1:A$8823,0),4)))</f>
        <v/>
      </c>
    </row>
    <row r="8042" spans="1:20" ht="20" customHeight="1">
      <c r="A8042" s="14" t="s">
        <v>15591</v>
      </c>
      <c r="B8042" s="14" t="s">
        <v>2119</v>
      </c>
      <c r="C8042" s="14" t="s">
        <v>15592</v>
      </c>
      <c r="E8042" s="74">
        <v>28</v>
      </c>
      <c r="F8042" s="74">
        <v>2530</v>
      </c>
      <c r="G8042" s="74">
        <f t="shared" si="1000"/>
        <v>336</v>
      </c>
      <c r="H8042" s="80">
        <f t="shared" si="1001"/>
        <v>0.13280632411067195</v>
      </c>
      <c r="I8042" s="74">
        <f>INDEX('AWR Data'!A$1:E$8825,MATCH(A8042,'AWR Data'!A$1:A$8825,0),5)</f>
        <v>0</v>
      </c>
      <c r="J8042" s="74">
        <f t="shared" si="1002"/>
        <v>0</v>
      </c>
      <c r="K8042" s="105">
        <f t="shared" si="1003"/>
        <v>0</v>
      </c>
      <c r="L8042" s="75">
        <v>0</v>
      </c>
      <c r="M8042" s="75">
        <v>0</v>
      </c>
      <c r="N8042" s="75">
        <v>0</v>
      </c>
      <c r="O8042" s="105">
        <v>0</v>
      </c>
      <c r="P8042" s="98">
        <f t="shared" si="1004"/>
        <v>336</v>
      </c>
      <c r="Q8042" s="98">
        <f t="shared" si="1005"/>
        <v>0</v>
      </c>
      <c r="R8042" s="98">
        <f t="shared" si="1006"/>
        <v>0</v>
      </c>
      <c r="S8042" s="105">
        <f t="shared" si="1007"/>
        <v>0</v>
      </c>
      <c r="T8042" s="8" t="str">
        <f>IF(I8042=0,"",(INDEX('AWR Data'!A$1:E$8823,MATCH(A8042,'AWR Data'!A$1:A$8823,0),4)))</f>
        <v/>
      </c>
    </row>
    <row r="8043" spans="1:20" ht="20" customHeight="1">
      <c r="A8043" s="14" t="s">
        <v>15593</v>
      </c>
      <c r="B8043" s="14" t="s">
        <v>279</v>
      </c>
      <c r="C8043" s="14" t="s">
        <v>15594</v>
      </c>
      <c r="E8043" s="74">
        <v>16</v>
      </c>
      <c r="F8043" s="74">
        <v>111</v>
      </c>
      <c r="G8043" s="74">
        <f t="shared" si="1000"/>
        <v>192</v>
      </c>
      <c r="H8043" s="80">
        <f t="shared" si="1001"/>
        <v>1.7297297297297298</v>
      </c>
      <c r="I8043" s="74">
        <f>INDEX('AWR Data'!A$1:E$8825,MATCH(A8043,'AWR Data'!A$1:A$8825,0),5)</f>
        <v>0</v>
      </c>
      <c r="J8043" s="74">
        <f t="shared" si="1002"/>
        <v>0</v>
      </c>
      <c r="K8043" s="105">
        <f t="shared" si="1003"/>
        <v>0</v>
      </c>
      <c r="L8043" s="75">
        <v>0</v>
      </c>
      <c r="M8043" s="75">
        <v>0</v>
      </c>
      <c r="N8043" s="75">
        <v>0</v>
      </c>
      <c r="O8043" s="105">
        <v>0</v>
      </c>
      <c r="P8043" s="98">
        <f t="shared" si="1004"/>
        <v>192</v>
      </c>
      <c r="Q8043" s="98">
        <f t="shared" si="1005"/>
        <v>0</v>
      </c>
      <c r="R8043" s="98">
        <f t="shared" si="1006"/>
        <v>0</v>
      </c>
      <c r="S8043" s="105">
        <f t="shared" si="1007"/>
        <v>0</v>
      </c>
      <c r="T8043" s="8" t="str">
        <f>IF(I8043=0,"",(INDEX('AWR Data'!A$1:E$8823,MATCH(A8043,'AWR Data'!A$1:A$8823,0),4)))</f>
        <v/>
      </c>
    </row>
    <row r="8044" spans="1:20" ht="20" customHeight="1">
      <c r="A8044" s="14" t="s">
        <v>15595</v>
      </c>
      <c r="B8044" s="14" t="s">
        <v>1795</v>
      </c>
      <c r="C8044" s="14" t="s">
        <v>15596</v>
      </c>
      <c r="E8044" s="74">
        <v>58</v>
      </c>
      <c r="F8044" s="74">
        <v>48300</v>
      </c>
      <c r="G8044" s="74">
        <f t="shared" si="1000"/>
        <v>696</v>
      </c>
      <c r="H8044" s="80">
        <f t="shared" si="1001"/>
        <v>1.4409937888198757E-2</v>
      </c>
      <c r="I8044" s="74">
        <f>INDEX('AWR Data'!A$1:E$8825,MATCH(A8044,'AWR Data'!A$1:A$8825,0),5)</f>
        <v>0</v>
      </c>
      <c r="J8044" s="74">
        <f t="shared" si="1002"/>
        <v>0</v>
      </c>
      <c r="K8044" s="105">
        <f t="shared" si="1003"/>
        <v>0</v>
      </c>
      <c r="L8044" s="75">
        <v>0</v>
      </c>
      <c r="M8044" s="75">
        <v>0</v>
      </c>
      <c r="N8044" s="75">
        <v>0</v>
      </c>
      <c r="O8044" s="105">
        <v>0</v>
      </c>
      <c r="P8044" s="98">
        <f t="shared" si="1004"/>
        <v>696</v>
      </c>
      <c r="Q8044" s="98">
        <f t="shared" si="1005"/>
        <v>0</v>
      </c>
      <c r="R8044" s="98">
        <f t="shared" si="1006"/>
        <v>0</v>
      </c>
      <c r="S8044" s="105">
        <f t="shared" si="1007"/>
        <v>0</v>
      </c>
      <c r="T8044" s="8" t="str">
        <f>IF(I8044=0,"",(INDEX('AWR Data'!A$1:E$8823,MATCH(A8044,'AWR Data'!A$1:A$8823,0),4)))</f>
        <v/>
      </c>
    </row>
    <row r="8045" spans="1:20" ht="20" customHeight="1">
      <c r="A8045" s="14" t="s">
        <v>15597</v>
      </c>
      <c r="B8045" s="14" t="s">
        <v>1795</v>
      </c>
      <c r="C8045" s="14" t="s">
        <v>15598</v>
      </c>
      <c r="E8045" s="74">
        <v>36</v>
      </c>
      <c r="F8045" s="74">
        <v>564000</v>
      </c>
      <c r="G8045" s="74">
        <f t="shared" si="1000"/>
        <v>432</v>
      </c>
      <c r="H8045" s="80">
        <f t="shared" si="1001"/>
        <v>7.659574468085106E-4</v>
      </c>
      <c r="I8045" s="74">
        <f>INDEX('AWR Data'!A$1:E$8825,MATCH(A8045,'AWR Data'!A$1:A$8825,0),5)</f>
        <v>0</v>
      </c>
      <c r="J8045" s="74">
        <f t="shared" si="1002"/>
        <v>0</v>
      </c>
      <c r="K8045" s="105">
        <f t="shared" si="1003"/>
        <v>0</v>
      </c>
      <c r="L8045" s="75">
        <v>0</v>
      </c>
      <c r="M8045" s="75">
        <v>0</v>
      </c>
      <c r="N8045" s="75">
        <v>0</v>
      </c>
      <c r="O8045" s="105">
        <v>0</v>
      </c>
      <c r="P8045" s="98">
        <f t="shared" si="1004"/>
        <v>432</v>
      </c>
      <c r="Q8045" s="98">
        <f t="shared" si="1005"/>
        <v>0</v>
      </c>
      <c r="R8045" s="98">
        <f t="shared" si="1006"/>
        <v>0</v>
      </c>
      <c r="S8045" s="105">
        <f t="shared" si="1007"/>
        <v>0</v>
      </c>
      <c r="T8045" s="8" t="str">
        <f>IF(I8045=0,"",(INDEX('AWR Data'!A$1:E$8823,MATCH(A8045,'AWR Data'!A$1:A$8823,0),4)))</f>
        <v/>
      </c>
    </row>
    <row r="8046" spans="1:20" ht="20" customHeight="1">
      <c r="A8046" s="14" t="s">
        <v>15599</v>
      </c>
      <c r="B8046" s="14" t="s">
        <v>699</v>
      </c>
      <c r="C8046" s="14" t="s">
        <v>15600</v>
      </c>
      <c r="E8046" s="74">
        <v>58</v>
      </c>
      <c r="F8046" s="74">
        <v>11900</v>
      </c>
      <c r="G8046" s="74">
        <f t="shared" si="1000"/>
        <v>696</v>
      </c>
      <c r="H8046" s="80">
        <f t="shared" si="1001"/>
        <v>5.8487394957983191E-2</v>
      </c>
      <c r="I8046" s="74">
        <f>INDEX('AWR Data'!A$1:E$8825,MATCH(A8046,'AWR Data'!A$1:A$8825,0),5)</f>
        <v>0</v>
      </c>
      <c r="J8046" s="74">
        <f t="shared" si="1002"/>
        <v>0</v>
      </c>
      <c r="K8046" s="105">
        <f t="shared" si="1003"/>
        <v>0</v>
      </c>
      <c r="L8046" s="75">
        <v>0</v>
      </c>
      <c r="M8046" s="75">
        <v>0</v>
      </c>
      <c r="N8046" s="75">
        <v>0</v>
      </c>
      <c r="O8046" s="105">
        <v>0</v>
      </c>
      <c r="P8046" s="98">
        <f t="shared" si="1004"/>
        <v>696</v>
      </c>
      <c r="Q8046" s="98">
        <f t="shared" si="1005"/>
        <v>0</v>
      </c>
      <c r="R8046" s="98">
        <f t="shared" si="1006"/>
        <v>0</v>
      </c>
      <c r="S8046" s="105">
        <f t="shared" si="1007"/>
        <v>0</v>
      </c>
      <c r="T8046" s="8" t="str">
        <f>IF(I8046=0,"",(INDEX('AWR Data'!A$1:E$8823,MATCH(A8046,'AWR Data'!A$1:A$8823,0),4)))</f>
        <v/>
      </c>
    </row>
    <row r="8047" spans="1:20" s="110" customFormat="1" ht="20" customHeight="1">
      <c r="A8047" s="14" t="s">
        <v>15601</v>
      </c>
      <c r="B8047" s="14" t="s">
        <v>699</v>
      </c>
      <c r="C8047" s="14" t="s">
        <v>15602</v>
      </c>
      <c r="D8047" s="14"/>
      <c r="E8047" s="74">
        <v>1000</v>
      </c>
      <c r="F8047" s="74">
        <v>140000</v>
      </c>
      <c r="G8047" s="74">
        <f t="shared" si="1000"/>
        <v>12000</v>
      </c>
      <c r="H8047" s="80">
        <f t="shared" si="1001"/>
        <v>8.5714285714285715E-2</v>
      </c>
      <c r="I8047" s="74">
        <f>INDEX('AWR Data'!A$1:E$8825,MATCH(A8047,'AWR Data'!A$1:A$8825,0),5)</f>
        <v>0</v>
      </c>
      <c r="J8047" s="74">
        <f t="shared" si="1002"/>
        <v>0</v>
      </c>
      <c r="K8047" s="105">
        <f t="shared" si="1003"/>
        <v>0</v>
      </c>
      <c r="L8047" s="75">
        <v>0</v>
      </c>
      <c r="M8047" s="75">
        <v>0</v>
      </c>
      <c r="N8047" s="75">
        <v>0</v>
      </c>
      <c r="O8047" s="105">
        <v>0</v>
      </c>
      <c r="P8047" s="98">
        <f t="shared" si="1004"/>
        <v>12000</v>
      </c>
      <c r="Q8047" s="98">
        <f t="shared" si="1005"/>
        <v>0</v>
      </c>
      <c r="R8047" s="98">
        <f t="shared" si="1006"/>
        <v>0</v>
      </c>
      <c r="S8047" s="105">
        <f t="shared" si="1007"/>
        <v>0</v>
      </c>
      <c r="T8047" s="8" t="str">
        <f>IF(I8047=0,"",(INDEX('AWR Data'!A$1:E$8823,MATCH(A8047,'AWR Data'!A$1:A$8823,0),4)))</f>
        <v/>
      </c>
    </row>
    <row r="8048" spans="1:20" ht="20" customHeight="1">
      <c r="A8048" s="14" t="s">
        <v>15806</v>
      </c>
      <c r="B8048" s="14" t="s">
        <v>699</v>
      </c>
      <c r="C8048" s="14" t="s">
        <v>15807</v>
      </c>
      <c r="E8048" s="74">
        <v>140</v>
      </c>
      <c r="F8048" s="74">
        <v>18400</v>
      </c>
      <c r="G8048" s="74">
        <f t="shared" si="1000"/>
        <v>1680</v>
      </c>
      <c r="H8048" s="80">
        <f t="shared" si="1001"/>
        <v>9.1304347826086957E-2</v>
      </c>
      <c r="I8048" s="74">
        <f>INDEX('AWR Data'!A$1:E$8825,MATCH(A8048,'AWR Data'!A$1:A$8825,0),5)</f>
        <v>0</v>
      </c>
      <c r="J8048" s="74">
        <f t="shared" si="1002"/>
        <v>0</v>
      </c>
      <c r="K8048" s="105">
        <f t="shared" si="1003"/>
        <v>0</v>
      </c>
      <c r="L8048" s="75">
        <v>0</v>
      </c>
      <c r="M8048" s="75">
        <v>0</v>
      </c>
      <c r="N8048" s="75">
        <v>0</v>
      </c>
      <c r="O8048" s="105">
        <v>0</v>
      </c>
      <c r="P8048" s="98">
        <f t="shared" si="1004"/>
        <v>1680</v>
      </c>
      <c r="Q8048" s="98">
        <f t="shared" si="1005"/>
        <v>0</v>
      </c>
      <c r="R8048" s="98">
        <f t="shared" si="1006"/>
        <v>0</v>
      </c>
      <c r="S8048" s="105">
        <f t="shared" si="1007"/>
        <v>0</v>
      </c>
      <c r="T8048" s="8" t="str">
        <f>IF(I8048=0,"",(INDEX('AWR Data'!A$1:E$8823,MATCH(A8048,'AWR Data'!A$1:A$8823,0),4)))</f>
        <v/>
      </c>
    </row>
    <row r="8049" spans="1:20" ht="20" customHeight="1">
      <c r="A8049" s="14" t="s">
        <v>15808</v>
      </c>
      <c r="B8049" s="14" t="s">
        <v>699</v>
      </c>
      <c r="C8049" s="14" t="s">
        <v>15809</v>
      </c>
      <c r="E8049" s="74">
        <v>36</v>
      </c>
      <c r="F8049" s="74">
        <v>23300</v>
      </c>
      <c r="G8049" s="74">
        <f t="shared" si="1000"/>
        <v>432</v>
      </c>
      <c r="H8049" s="80">
        <f t="shared" si="1001"/>
        <v>1.8540772532188842E-2</v>
      </c>
      <c r="I8049" s="74">
        <f>INDEX('AWR Data'!A$1:E$8825,MATCH(A8049,'AWR Data'!A$1:A$8825,0),5)</f>
        <v>0</v>
      </c>
      <c r="J8049" s="74">
        <f t="shared" si="1002"/>
        <v>0</v>
      </c>
      <c r="K8049" s="105">
        <f t="shared" si="1003"/>
        <v>0</v>
      </c>
      <c r="L8049" s="75">
        <v>0</v>
      </c>
      <c r="M8049" s="75">
        <v>0</v>
      </c>
      <c r="N8049" s="75">
        <v>0</v>
      </c>
      <c r="O8049" s="105">
        <v>0</v>
      </c>
      <c r="P8049" s="98">
        <f t="shared" si="1004"/>
        <v>432</v>
      </c>
      <c r="Q8049" s="98">
        <f t="shared" si="1005"/>
        <v>0</v>
      </c>
      <c r="R8049" s="98">
        <f t="shared" si="1006"/>
        <v>0</v>
      </c>
      <c r="S8049" s="105">
        <f t="shared" si="1007"/>
        <v>0</v>
      </c>
      <c r="T8049" s="8" t="str">
        <f>IF(I8049=0,"",(INDEX('AWR Data'!A$1:E$8823,MATCH(A8049,'AWR Data'!A$1:A$8823,0),4)))</f>
        <v/>
      </c>
    </row>
    <row r="8050" spans="1:20" ht="20" customHeight="1">
      <c r="A8050" s="14" t="s">
        <v>15810</v>
      </c>
      <c r="B8050" s="14" t="s">
        <v>699</v>
      </c>
      <c r="C8050" s="14" t="s">
        <v>15811</v>
      </c>
      <c r="E8050" s="74">
        <v>46</v>
      </c>
      <c r="F8050" s="74">
        <v>3840</v>
      </c>
      <c r="G8050" s="74">
        <f t="shared" si="1000"/>
        <v>552</v>
      </c>
      <c r="H8050" s="80">
        <f t="shared" si="1001"/>
        <v>0.14374999999999999</v>
      </c>
      <c r="I8050" s="74">
        <f>INDEX('AWR Data'!A$1:E$8825,MATCH(A8050,'AWR Data'!A$1:A$8825,0),5)</f>
        <v>0</v>
      </c>
      <c r="J8050" s="74">
        <f t="shared" si="1002"/>
        <v>0</v>
      </c>
      <c r="K8050" s="105">
        <f t="shared" si="1003"/>
        <v>0</v>
      </c>
      <c r="L8050" s="75">
        <v>0</v>
      </c>
      <c r="M8050" s="75">
        <v>0</v>
      </c>
      <c r="N8050" s="75">
        <v>0</v>
      </c>
      <c r="O8050" s="105">
        <v>0</v>
      </c>
      <c r="P8050" s="98">
        <f t="shared" si="1004"/>
        <v>552</v>
      </c>
      <c r="Q8050" s="98">
        <f t="shared" si="1005"/>
        <v>0</v>
      </c>
      <c r="R8050" s="98">
        <f t="shared" si="1006"/>
        <v>0</v>
      </c>
      <c r="S8050" s="105">
        <f t="shared" si="1007"/>
        <v>0</v>
      </c>
      <c r="T8050" s="8" t="str">
        <f>IF(I8050=0,"",(INDEX('AWR Data'!A$1:E$8823,MATCH(A8050,'AWR Data'!A$1:A$8823,0),4)))</f>
        <v/>
      </c>
    </row>
    <row r="8051" spans="1:20" ht="20" customHeight="1">
      <c r="A8051" s="14" t="s">
        <v>15812</v>
      </c>
      <c r="B8051" s="14" t="s">
        <v>699</v>
      </c>
      <c r="C8051" s="14" t="s">
        <v>15813</v>
      </c>
      <c r="E8051" s="74">
        <v>22</v>
      </c>
      <c r="F8051" s="74">
        <v>3780</v>
      </c>
      <c r="G8051" s="74">
        <f t="shared" si="1000"/>
        <v>264</v>
      </c>
      <c r="H8051" s="80">
        <f t="shared" si="1001"/>
        <v>6.9841269841269843E-2</v>
      </c>
      <c r="I8051" s="74">
        <f>INDEX('AWR Data'!A$1:E$8825,MATCH(A8051,'AWR Data'!A$1:A$8825,0),5)</f>
        <v>0</v>
      </c>
      <c r="J8051" s="74">
        <f t="shared" si="1002"/>
        <v>0</v>
      </c>
      <c r="K8051" s="105">
        <f t="shared" si="1003"/>
        <v>0</v>
      </c>
      <c r="L8051" s="75">
        <v>0</v>
      </c>
      <c r="M8051" s="75">
        <v>0</v>
      </c>
      <c r="N8051" s="75">
        <v>0</v>
      </c>
      <c r="O8051" s="105">
        <v>0</v>
      </c>
      <c r="P8051" s="98">
        <f t="shared" si="1004"/>
        <v>264</v>
      </c>
      <c r="Q8051" s="98">
        <f t="shared" si="1005"/>
        <v>0</v>
      </c>
      <c r="R8051" s="98">
        <f t="shared" si="1006"/>
        <v>0</v>
      </c>
      <c r="S8051" s="105">
        <f t="shared" si="1007"/>
        <v>0</v>
      </c>
      <c r="T8051" s="8" t="str">
        <f>IF(I8051=0,"",(INDEX('AWR Data'!A$1:E$8823,MATCH(A8051,'AWR Data'!A$1:A$8823,0),4)))</f>
        <v/>
      </c>
    </row>
    <row r="8052" spans="1:20" ht="20" customHeight="1">
      <c r="A8052" s="14" t="s">
        <v>15814</v>
      </c>
      <c r="B8052" s="14" t="s">
        <v>699</v>
      </c>
      <c r="C8052" s="14" t="s">
        <v>15815</v>
      </c>
      <c r="E8052" s="74">
        <v>36</v>
      </c>
      <c r="F8052" s="74">
        <v>976</v>
      </c>
      <c r="G8052" s="74">
        <f t="shared" si="1000"/>
        <v>432</v>
      </c>
      <c r="H8052" s="80">
        <f t="shared" si="1001"/>
        <v>0.44262295081967212</v>
      </c>
      <c r="I8052" s="74">
        <f>INDEX('AWR Data'!A$1:E$8825,MATCH(A8052,'AWR Data'!A$1:A$8825,0),5)</f>
        <v>0</v>
      </c>
      <c r="J8052" s="74">
        <f t="shared" si="1002"/>
        <v>0</v>
      </c>
      <c r="K8052" s="105">
        <f t="shared" si="1003"/>
        <v>0</v>
      </c>
      <c r="L8052" s="75">
        <v>0</v>
      </c>
      <c r="M8052" s="75">
        <v>0</v>
      </c>
      <c r="N8052" s="75">
        <v>0</v>
      </c>
      <c r="O8052" s="105">
        <v>0</v>
      </c>
      <c r="P8052" s="98">
        <f t="shared" si="1004"/>
        <v>432</v>
      </c>
      <c r="Q8052" s="98">
        <f t="shared" si="1005"/>
        <v>0</v>
      </c>
      <c r="R8052" s="98">
        <f t="shared" si="1006"/>
        <v>0</v>
      </c>
      <c r="S8052" s="105">
        <f t="shared" si="1007"/>
        <v>0</v>
      </c>
      <c r="T8052" s="8" t="str">
        <f>IF(I8052=0,"",(INDEX('AWR Data'!A$1:E$8823,MATCH(A8052,'AWR Data'!A$1:A$8823,0),4)))</f>
        <v/>
      </c>
    </row>
    <row r="8053" spans="1:20" ht="20" customHeight="1">
      <c r="A8053" s="14" t="s">
        <v>15816</v>
      </c>
      <c r="B8053" s="14" t="s">
        <v>699</v>
      </c>
      <c r="C8053" s="14" t="s">
        <v>15817</v>
      </c>
      <c r="E8053" s="74">
        <v>590</v>
      </c>
      <c r="F8053" s="74">
        <v>67400</v>
      </c>
      <c r="G8053" s="74">
        <f t="shared" si="1000"/>
        <v>7080</v>
      </c>
      <c r="H8053" s="80">
        <f t="shared" si="1001"/>
        <v>0.10504451038575667</v>
      </c>
      <c r="I8053" s="74">
        <f>INDEX('AWR Data'!A$1:E$8825,MATCH(A8053,'AWR Data'!A$1:A$8825,0),5)</f>
        <v>0</v>
      </c>
      <c r="J8053" s="74">
        <f t="shared" si="1002"/>
        <v>0</v>
      </c>
      <c r="K8053" s="105">
        <f t="shared" si="1003"/>
        <v>0</v>
      </c>
      <c r="L8053" s="75">
        <v>0</v>
      </c>
      <c r="M8053" s="75">
        <v>0</v>
      </c>
      <c r="N8053" s="75">
        <v>0</v>
      </c>
      <c r="O8053" s="105">
        <v>0</v>
      </c>
      <c r="P8053" s="98">
        <f t="shared" si="1004"/>
        <v>7080</v>
      </c>
      <c r="Q8053" s="98">
        <f t="shared" si="1005"/>
        <v>0</v>
      </c>
      <c r="R8053" s="98">
        <f t="shared" si="1006"/>
        <v>0</v>
      </c>
      <c r="S8053" s="105">
        <f t="shared" si="1007"/>
        <v>0</v>
      </c>
      <c r="T8053" s="8" t="str">
        <f>IF(I8053=0,"",(INDEX('AWR Data'!A$1:E$8823,MATCH(A8053,'AWR Data'!A$1:A$8823,0),4)))</f>
        <v/>
      </c>
    </row>
    <row r="8054" spans="1:20" ht="20" customHeight="1">
      <c r="A8054" s="14" t="s">
        <v>15612</v>
      </c>
      <c r="B8054" s="14" t="s">
        <v>699</v>
      </c>
      <c r="C8054" s="14" t="s">
        <v>15818</v>
      </c>
      <c r="E8054" s="74">
        <v>46</v>
      </c>
      <c r="F8054" s="74">
        <v>150</v>
      </c>
      <c r="G8054" s="74">
        <f t="shared" si="1000"/>
        <v>552</v>
      </c>
      <c r="H8054" s="80">
        <f t="shared" si="1001"/>
        <v>3.68</v>
      </c>
      <c r="I8054" s="74">
        <f>INDEX('AWR Data'!A$1:E$8825,MATCH(A8054,'AWR Data'!A$1:A$8825,0),5)</f>
        <v>0</v>
      </c>
      <c r="J8054" s="74">
        <f t="shared" si="1002"/>
        <v>0</v>
      </c>
      <c r="K8054" s="105">
        <f t="shared" si="1003"/>
        <v>0</v>
      </c>
      <c r="L8054" s="75">
        <v>0</v>
      </c>
      <c r="M8054" s="75">
        <v>0</v>
      </c>
      <c r="N8054" s="75">
        <v>0</v>
      </c>
      <c r="O8054" s="105">
        <v>0</v>
      </c>
      <c r="P8054" s="98">
        <f t="shared" si="1004"/>
        <v>552</v>
      </c>
      <c r="Q8054" s="98">
        <f t="shared" si="1005"/>
        <v>0</v>
      </c>
      <c r="R8054" s="98">
        <f t="shared" si="1006"/>
        <v>0</v>
      </c>
      <c r="S8054" s="105">
        <f t="shared" si="1007"/>
        <v>0</v>
      </c>
      <c r="T8054" s="8" t="str">
        <f>IF(I8054=0,"",(INDEX('AWR Data'!A$1:E$8823,MATCH(A8054,'AWR Data'!A$1:A$8823,0),4)))</f>
        <v/>
      </c>
    </row>
    <row r="8055" spans="1:20" ht="20" customHeight="1">
      <c r="A8055" s="14" t="s">
        <v>15819</v>
      </c>
      <c r="B8055" s="14" t="s">
        <v>721</v>
      </c>
      <c r="C8055" s="14" t="s">
        <v>15820</v>
      </c>
      <c r="E8055" s="74">
        <v>720</v>
      </c>
      <c r="F8055" s="74">
        <v>147000</v>
      </c>
      <c r="G8055" s="74">
        <f t="shared" si="1000"/>
        <v>8640</v>
      </c>
      <c r="H8055" s="80">
        <f t="shared" si="1001"/>
        <v>5.877551020408163E-2</v>
      </c>
      <c r="I8055" s="74">
        <f>INDEX('AWR Data'!A$1:E$8825,MATCH(A8055,'AWR Data'!A$1:A$8825,0),5)</f>
        <v>0</v>
      </c>
      <c r="J8055" s="74">
        <f t="shared" si="1002"/>
        <v>0</v>
      </c>
      <c r="K8055" s="105">
        <f t="shared" si="1003"/>
        <v>0</v>
      </c>
      <c r="L8055" s="75">
        <v>0</v>
      </c>
      <c r="M8055" s="75">
        <v>0</v>
      </c>
      <c r="N8055" s="75">
        <v>0</v>
      </c>
      <c r="O8055" s="105">
        <v>0</v>
      </c>
      <c r="P8055" s="98">
        <f t="shared" si="1004"/>
        <v>8640</v>
      </c>
      <c r="Q8055" s="98">
        <f t="shared" si="1005"/>
        <v>0</v>
      </c>
      <c r="R8055" s="98">
        <f t="shared" si="1006"/>
        <v>0</v>
      </c>
      <c r="S8055" s="105">
        <f t="shared" si="1007"/>
        <v>0</v>
      </c>
      <c r="T8055" s="8" t="str">
        <f>IF(I8055=0,"",(INDEX('AWR Data'!A$1:E$8823,MATCH(A8055,'AWR Data'!A$1:A$8823,0),4)))</f>
        <v/>
      </c>
    </row>
    <row r="8056" spans="1:20" ht="20" customHeight="1">
      <c r="A8056" s="14" t="s">
        <v>15821</v>
      </c>
      <c r="B8056" s="14" t="s">
        <v>721</v>
      </c>
      <c r="C8056" s="14" t="s">
        <v>15822</v>
      </c>
      <c r="E8056" s="74">
        <v>6600</v>
      </c>
      <c r="F8056" s="74">
        <v>402000</v>
      </c>
      <c r="G8056" s="74">
        <f t="shared" si="1000"/>
        <v>79200</v>
      </c>
      <c r="H8056" s="80">
        <f t="shared" si="1001"/>
        <v>0.19701492537313434</v>
      </c>
      <c r="I8056" s="74">
        <f>INDEX('AWR Data'!A$1:E$8825,MATCH(A8056,'AWR Data'!A$1:A$8825,0),5)</f>
        <v>0</v>
      </c>
      <c r="J8056" s="74">
        <f t="shared" si="1002"/>
        <v>0</v>
      </c>
      <c r="K8056" s="105">
        <f t="shared" si="1003"/>
        <v>0</v>
      </c>
      <c r="L8056" s="75">
        <v>0</v>
      </c>
      <c r="M8056" s="75">
        <v>0</v>
      </c>
      <c r="N8056" s="75">
        <v>0</v>
      </c>
      <c r="O8056" s="105">
        <v>0</v>
      </c>
      <c r="P8056" s="98">
        <f t="shared" si="1004"/>
        <v>79200</v>
      </c>
      <c r="Q8056" s="98">
        <f t="shared" si="1005"/>
        <v>0</v>
      </c>
      <c r="R8056" s="98">
        <f t="shared" si="1006"/>
        <v>0</v>
      </c>
      <c r="S8056" s="105">
        <f t="shared" si="1007"/>
        <v>0</v>
      </c>
      <c r="T8056" s="8" t="str">
        <f>IF(I8056=0,"",(INDEX('AWR Data'!A$1:E$8823,MATCH(A8056,'AWR Data'!A$1:A$8823,0),4)))</f>
        <v/>
      </c>
    </row>
    <row r="8057" spans="1:20" ht="20" customHeight="1">
      <c r="A8057" s="14" t="s">
        <v>15823</v>
      </c>
      <c r="B8057" s="14" t="s">
        <v>721</v>
      </c>
      <c r="C8057" s="14" t="s">
        <v>15824</v>
      </c>
      <c r="E8057" s="74">
        <v>390</v>
      </c>
      <c r="F8057" s="74">
        <v>41200</v>
      </c>
      <c r="G8057" s="74">
        <f t="shared" si="1000"/>
        <v>4680</v>
      </c>
      <c r="H8057" s="80">
        <f t="shared" si="1001"/>
        <v>0.11359223300970873</v>
      </c>
      <c r="I8057" s="74">
        <f>INDEX('AWR Data'!A$1:E$8825,MATCH(A8057,'AWR Data'!A$1:A$8825,0),5)</f>
        <v>0</v>
      </c>
      <c r="J8057" s="74">
        <f t="shared" si="1002"/>
        <v>0</v>
      </c>
      <c r="K8057" s="105">
        <f t="shared" si="1003"/>
        <v>0</v>
      </c>
      <c r="L8057" s="75">
        <v>0</v>
      </c>
      <c r="M8057" s="75">
        <v>0</v>
      </c>
      <c r="N8057" s="75">
        <v>0</v>
      </c>
      <c r="O8057" s="105">
        <v>0</v>
      </c>
      <c r="P8057" s="98">
        <f t="shared" si="1004"/>
        <v>4680</v>
      </c>
      <c r="Q8057" s="98">
        <f t="shared" si="1005"/>
        <v>0</v>
      </c>
      <c r="R8057" s="98">
        <f t="shared" si="1006"/>
        <v>0</v>
      </c>
      <c r="S8057" s="105">
        <f t="shared" si="1007"/>
        <v>0</v>
      </c>
      <c r="T8057" s="8" t="str">
        <f>IF(I8057=0,"",(INDEX('AWR Data'!A$1:E$8823,MATCH(A8057,'AWR Data'!A$1:A$8823,0),4)))</f>
        <v/>
      </c>
    </row>
    <row r="8058" spans="1:20" ht="20" customHeight="1">
      <c r="A8058" s="14" t="s">
        <v>15825</v>
      </c>
      <c r="B8058" s="14" t="s">
        <v>721</v>
      </c>
      <c r="C8058" s="14" t="s">
        <v>15826</v>
      </c>
      <c r="E8058" s="74">
        <v>3600</v>
      </c>
      <c r="F8058" s="74">
        <v>617000</v>
      </c>
      <c r="G8058" s="74">
        <f t="shared" si="1000"/>
        <v>43200</v>
      </c>
      <c r="H8058" s="80">
        <f t="shared" si="1001"/>
        <v>7.0016207455429497E-2</v>
      </c>
      <c r="I8058" s="74">
        <f>INDEX('AWR Data'!A$1:E$8825,MATCH(A8058,'AWR Data'!A$1:A$8825,0),5)</f>
        <v>0</v>
      </c>
      <c r="J8058" s="74">
        <f t="shared" si="1002"/>
        <v>0</v>
      </c>
      <c r="K8058" s="105">
        <f t="shared" si="1003"/>
        <v>0</v>
      </c>
      <c r="L8058" s="75">
        <v>0</v>
      </c>
      <c r="M8058" s="75">
        <v>0</v>
      </c>
      <c r="N8058" s="75">
        <v>0</v>
      </c>
      <c r="O8058" s="105">
        <v>0</v>
      </c>
      <c r="P8058" s="98">
        <f t="shared" si="1004"/>
        <v>43200</v>
      </c>
      <c r="Q8058" s="98">
        <f t="shared" si="1005"/>
        <v>0</v>
      </c>
      <c r="R8058" s="98">
        <f t="shared" si="1006"/>
        <v>0</v>
      </c>
      <c r="S8058" s="105">
        <f t="shared" si="1007"/>
        <v>0</v>
      </c>
      <c r="T8058" s="8" t="str">
        <f>IF(I8058=0,"",(INDEX('AWR Data'!A$1:E$8823,MATCH(A8058,'AWR Data'!A$1:A$8823,0),4)))</f>
        <v/>
      </c>
    </row>
    <row r="8059" spans="1:20" ht="20" customHeight="1">
      <c r="A8059" s="14" t="s">
        <v>15827</v>
      </c>
      <c r="B8059" s="14" t="s">
        <v>721</v>
      </c>
      <c r="C8059" s="14" t="s">
        <v>15828</v>
      </c>
      <c r="E8059" s="74">
        <v>91</v>
      </c>
      <c r="F8059" s="74">
        <v>182000</v>
      </c>
      <c r="G8059" s="74">
        <f t="shared" si="1000"/>
        <v>1092</v>
      </c>
      <c r="H8059" s="80">
        <f t="shared" si="1001"/>
        <v>6.0000000000000001E-3</v>
      </c>
      <c r="I8059" s="74">
        <f>INDEX('AWR Data'!A$1:E$8825,MATCH(A8059,'AWR Data'!A$1:A$8825,0),5)</f>
        <v>0</v>
      </c>
      <c r="J8059" s="74">
        <f t="shared" si="1002"/>
        <v>0</v>
      </c>
      <c r="K8059" s="105">
        <f t="shared" si="1003"/>
        <v>0</v>
      </c>
      <c r="L8059" s="75">
        <v>0</v>
      </c>
      <c r="M8059" s="75">
        <v>0</v>
      </c>
      <c r="N8059" s="75">
        <v>0</v>
      </c>
      <c r="O8059" s="105">
        <v>0</v>
      </c>
      <c r="P8059" s="98">
        <f t="shared" si="1004"/>
        <v>1092</v>
      </c>
      <c r="Q8059" s="98">
        <f t="shared" si="1005"/>
        <v>0</v>
      </c>
      <c r="R8059" s="98">
        <f t="shared" si="1006"/>
        <v>0</v>
      </c>
      <c r="S8059" s="105">
        <f t="shared" si="1007"/>
        <v>0</v>
      </c>
      <c r="T8059" s="8" t="str">
        <f>IF(I8059=0,"",(INDEX('AWR Data'!A$1:E$8823,MATCH(A8059,'AWR Data'!A$1:A$8823,0),4)))</f>
        <v/>
      </c>
    </row>
    <row r="8060" spans="1:20" ht="20" customHeight="1">
      <c r="A8060" s="14" t="s">
        <v>15829</v>
      </c>
      <c r="B8060" s="14" t="s">
        <v>721</v>
      </c>
      <c r="C8060" s="14" t="s">
        <v>15830</v>
      </c>
      <c r="E8060" s="74">
        <v>480</v>
      </c>
      <c r="F8060" s="74">
        <v>155000</v>
      </c>
      <c r="G8060" s="74">
        <f t="shared" si="1000"/>
        <v>5760</v>
      </c>
      <c r="H8060" s="80">
        <f t="shared" si="1001"/>
        <v>3.7161290322580642E-2</v>
      </c>
      <c r="I8060" s="74">
        <f>INDEX('AWR Data'!A$1:E$8825,MATCH(A8060,'AWR Data'!A$1:A$8825,0),5)</f>
        <v>0</v>
      </c>
      <c r="J8060" s="74">
        <f t="shared" si="1002"/>
        <v>0</v>
      </c>
      <c r="K8060" s="105">
        <f t="shared" si="1003"/>
        <v>0</v>
      </c>
      <c r="L8060" s="75">
        <v>0</v>
      </c>
      <c r="M8060" s="75">
        <v>0</v>
      </c>
      <c r="N8060" s="75">
        <v>0</v>
      </c>
      <c r="O8060" s="105">
        <v>0</v>
      </c>
      <c r="P8060" s="98">
        <f t="shared" si="1004"/>
        <v>5760</v>
      </c>
      <c r="Q8060" s="98">
        <f t="shared" si="1005"/>
        <v>0</v>
      </c>
      <c r="R8060" s="98">
        <f t="shared" si="1006"/>
        <v>0</v>
      </c>
      <c r="S8060" s="105">
        <f t="shared" si="1007"/>
        <v>0</v>
      </c>
      <c r="T8060" s="8" t="str">
        <f>IF(I8060=0,"",(INDEX('AWR Data'!A$1:E$8823,MATCH(A8060,'AWR Data'!A$1:A$8823,0),4)))</f>
        <v/>
      </c>
    </row>
    <row r="8061" spans="1:20" ht="20" customHeight="1">
      <c r="A8061" s="14" t="s">
        <v>15625</v>
      </c>
      <c r="B8061" s="14" t="s">
        <v>721</v>
      </c>
      <c r="C8061" s="14" t="s">
        <v>15626</v>
      </c>
      <c r="E8061" s="74">
        <v>1000</v>
      </c>
      <c r="F8061" s="74">
        <v>319000</v>
      </c>
      <c r="G8061" s="74">
        <f t="shared" si="1000"/>
        <v>12000</v>
      </c>
      <c r="H8061" s="80">
        <f t="shared" si="1001"/>
        <v>3.7617554858934171E-2</v>
      </c>
      <c r="I8061" s="74">
        <f>INDEX('AWR Data'!A$1:E$8825,MATCH(A8061,'AWR Data'!A$1:A$8825,0),5)</f>
        <v>0</v>
      </c>
      <c r="J8061" s="74">
        <f t="shared" si="1002"/>
        <v>0</v>
      </c>
      <c r="K8061" s="105">
        <f t="shared" si="1003"/>
        <v>0</v>
      </c>
      <c r="L8061" s="75">
        <v>0</v>
      </c>
      <c r="M8061" s="75">
        <v>0</v>
      </c>
      <c r="N8061" s="75">
        <v>0</v>
      </c>
      <c r="O8061" s="105">
        <v>0</v>
      </c>
      <c r="P8061" s="98">
        <f t="shared" si="1004"/>
        <v>12000</v>
      </c>
      <c r="Q8061" s="98">
        <f t="shared" si="1005"/>
        <v>0</v>
      </c>
      <c r="R8061" s="98">
        <f t="shared" si="1006"/>
        <v>0</v>
      </c>
      <c r="S8061" s="105">
        <f t="shared" si="1007"/>
        <v>0</v>
      </c>
      <c r="T8061" s="8" t="str">
        <f>IF(I8061=0,"",(INDEX('AWR Data'!A$1:E$8823,MATCH(A8061,'AWR Data'!A$1:A$8823,0),4)))</f>
        <v/>
      </c>
    </row>
    <row r="8062" spans="1:20" ht="20" customHeight="1">
      <c r="A8062" s="14" t="s">
        <v>15627</v>
      </c>
      <c r="B8062" s="14" t="s">
        <v>721</v>
      </c>
      <c r="C8062" s="14" t="s">
        <v>15628</v>
      </c>
      <c r="E8062" s="74">
        <v>1300</v>
      </c>
      <c r="F8062" s="74">
        <v>1340000</v>
      </c>
      <c r="G8062" s="74">
        <f t="shared" si="1000"/>
        <v>15600</v>
      </c>
      <c r="H8062" s="80">
        <f t="shared" si="1001"/>
        <v>1.1641791044776119E-2</v>
      </c>
      <c r="I8062" s="74">
        <f>INDEX('AWR Data'!A$1:E$8825,MATCH(A8062,'AWR Data'!A$1:A$8825,0),5)</f>
        <v>0</v>
      </c>
      <c r="J8062" s="74">
        <f t="shared" si="1002"/>
        <v>0</v>
      </c>
      <c r="K8062" s="105">
        <f t="shared" si="1003"/>
        <v>0</v>
      </c>
      <c r="L8062" s="75">
        <v>0</v>
      </c>
      <c r="M8062" s="75">
        <v>0</v>
      </c>
      <c r="N8062" s="75">
        <v>0</v>
      </c>
      <c r="O8062" s="105">
        <v>0</v>
      </c>
      <c r="P8062" s="98">
        <f t="shared" si="1004"/>
        <v>15600</v>
      </c>
      <c r="Q8062" s="98">
        <f t="shared" si="1005"/>
        <v>0</v>
      </c>
      <c r="R8062" s="98">
        <f t="shared" si="1006"/>
        <v>0</v>
      </c>
      <c r="S8062" s="105">
        <f t="shared" si="1007"/>
        <v>0</v>
      </c>
      <c r="T8062" s="8" t="str">
        <f>IF(I8062=0,"",(INDEX('AWR Data'!A$1:E$8823,MATCH(A8062,'AWR Data'!A$1:A$8823,0),4)))</f>
        <v/>
      </c>
    </row>
    <row r="8063" spans="1:20" ht="20" customHeight="1">
      <c r="A8063" s="14" t="s">
        <v>15631</v>
      </c>
      <c r="B8063" s="14" t="s">
        <v>721</v>
      </c>
      <c r="C8063" s="14" t="s">
        <v>15632</v>
      </c>
      <c r="E8063" s="74">
        <v>58</v>
      </c>
      <c r="F8063" s="74">
        <v>4910</v>
      </c>
      <c r="G8063" s="74">
        <f t="shared" si="1000"/>
        <v>696</v>
      </c>
      <c r="H8063" s="80">
        <f t="shared" si="1001"/>
        <v>0.14175152749490835</v>
      </c>
      <c r="I8063" s="74">
        <f>INDEX('AWR Data'!A$1:E$8825,MATCH(A8063,'AWR Data'!A$1:A$8825,0),5)</f>
        <v>0</v>
      </c>
      <c r="J8063" s="74">
        <f t="shared" si="1002"/>
        <v>0</v>
      </c>
      <c r="K8063" s="105">
        <f t="shared" si="1003"/>
        <v>0</v>
      </c>
      <c r="L8063" s="75">
        <v>0</v>
      </c>
      <c r="M8063" s="75">
        <v>0</v>
      </c>
      <c r="N8063" s="75">
        <v>0</v>
      </c>
      <c r="O8063" s="105">
        <v>0</v>
      </c>
      <c r="P8063" s="98">
        <f t="shared" si="1004"/>
        <v>696</v>
      </c>
      <c r="Q8063" s="98">
        <f t="shared" si="1005"/>
        <v>0</v>
      </c>
      <c r="R8063" s="98">
        <f t="shared" si="1006"/>
        <v>0</v>
      </c>
      <c r="S8063" s="105">
        <f t="shared" si="1007"/>
        <v>0</v>
      </c>
      <c r="T8063" s="8" t="str">
        <f>IF(I8063=0,"",(INDEX('AWR Data'!A$1:E$8823,MATCH(A8063,'AWR Data'!A$1:A$8823,0),4)))</f>
        <v/>
      </c>
    </row>
    <row r="8064" spans="1:20" ht="20" customHeight="1">
      <c r="A8064" s="14" t="s">
        <v>15633</v>
      </c>
      <c r="B8064" s="14" t="s">
        <v>721</v>
      </c>
      <c r="C8064" s="14" t="s">
        <v>15634</v>
      </c>
      <c r="E8064" s="74">
        <v>390</v>
      </c>
      <c r="F8064" s="74">
        <v>150000</v>
      </c>
      <c r="G8064" s="74">
        <f t="shared" si="1000"/>
        <v>4680</v>
      </c>
      <c r="H8064" s="80">
        <f t="shared" si="1001"/>
        <v>3.1199999999999999E-2</v>
      </c>
      <c r="I8064" s="74">
        <f>INDEX('AWR Data'!A$1:E$8825,MATCH(A8064,'AWR Data'!A$1:A$8825,0),5)</f>
        <v>0</v>
      </c>
      <c r="J8064" s="74">
        <f t="shared" si="1002"/>
        <v>0</v>
      </c>
      <c r="K8064" s="105">
        <f t="shared" si="1003"/>
        <v>0</v>
      </c>
      <c r="L8064" s="75">
        <v>0</v>
      </c>
      <c r="M8064" s="75">
        <v>0</v>
      </c>
      <c r="N8064" s="75">
        <v>0</v>
      </c>
      <c r="O8064" s="105">
        <v>0</v>
      </c>
      <c r="P8064" s="98">
        <f t="shared" si="1004"/>
        <v>4680</v>
      </c>
      <c r="Q8064" s="98">
        <f t="shared" si="1005"/>
        <v>0</v>
      </c>
      <c r="R8064" s="98">
        <f t="shared" si="1006"/>
        <v>0</v>
      </c>
      <c r="S8064" s="105">
        <f t="shared" si="1007"/>
        <v>0</v>
      </c>
      <c r="T8064" s="8" t="str">
        <f>IF(I8064=0,"",(INDEX('AWR Data'!A$1:E$8823,MATCH(A8064,'AWR Data'!A$1:A$8823,0),4)))</f>
        <v/>
      </c>
    </row>
    <row r="8065" spans="1:20" ht="20" customHeight="1">
      <c r="A8065" s="14" t="s">
        <v>15635</v>
      </c>
      <c r="B8065" s="14" t="s">
        <v>17334</v>
      </c>
      <c r="C8065" s="14" t="s">
        <v>15636</v>
      </c>
      <c r="E8065" s="74">
        <v>480</v>
      </c>
      <c r="F8065" s="74">
        <v>111000</v>
      </c>
      <c r="G8065" s="74">
        <f t="shared" si="1000"/>
        <v>5760</v>
      </c>
      <c r="H8065" s="80">
        <f t="shared" si="1001"/>
        <v>5.1891891891891889E-2</v>
      </c>
      <c r="I8065" s="74">
        <f>INDEX('AWR Data'!A$1:E$8825,MATCH(A8065,'AWR Data'!A$1:A$8825,0),5)</f>
        <v>0</v>
      </c>
      <c r="J8065" s="74">
        <f t="shared" si="1002"/>
        <v>0</v>
      </c>
      <c r="K8065" s="105">
        <f t="shared" si="1003"/>
        <v>0</v>
      </c>
      <c r="L8065" s="75">
        <v>0</v>
      </c>
      <c r="M8065" s="75">
        <v>0</v>
      </c>
      <c r="N8065" s="75">
        <v>0</v>
      </c>
      <c r="O8065" s="105">
        <v>0</v>
      </c>
      <c r="P8065" s="98">
        <f t="shared" si="1004"/>
        <v>5760</v>
      </c>
      <c r="Q8065" s="98">
        <f t="shared" si="1005"/>
        <v>0</v>
      </c>
      <c r="R8065" s="98">
        <f t="shared" si="1006"/>
        <v>0</v>
      </c>
      <c r="S8065" s="105">
        <f t="shared" si="1007"/>
        <v>0</v>
      </c>
      <c r="T8065" s="8" t="str">
        <f>IF(I8065=0,"",(INDEX('AWR Data'!A$1:E$8823,MATCH(A8065,'AWR Data'!A$1:A$8823,0),4)))</f>
        <v/>
      </c>
    </row>
    <row r="8066" spans="1:20" ht="20" customHeight="1">
      <c r="A8066" s="14" t="s">
        <v>15637</v>
      </c>
      <c r="B8066" s="14" t="s">
        <v>1178</v>
      </c>
      <c r="C8066" s="14" t="s">
        <v>15638</v>
      </c>
      <c r="E8066" s="74">
        <v>46</v>
      </c>
      <c r="F8066" s="74">
        <v>21400</v>
      </c>
      <c r="G8066" s="74">
        <f t="shared" si="1000"/>
        <v>552</v>
      </c>
      <c r="H8066" s="80">
        <f t="shared" si="1001"/>
        <v>2.5794392523364486E-2</v>
      </c>
      <c r="I8066" s="74">
        <f>INDEX('AWR Data'!A$1:E$8825,MATCH(A8066,'AWR Data'!A$1:A$8825,0),5)</f>
        <v>0</v>
      </c>
      <c r="J8066" s="74">
        <f t="shared" si="1002"/>
        <v>0</v>
      </c>
      <c r="K8066" s="105">
        <f t="shared" si="1003"/>
        <v>0</v>
      </c>
      <c r="L8066" s="75">
        <v>0</v>
      </c>
      <c r="M8066" s="75">
        <v>0</v>
      </c>
      <c r="N8066" s="75">
        <v>0</v>
      </c>
      <c r="O8066" s="105">
        <v>0</v>
      </c>
      <c r="P8066" s="98">
        <f t="shared" si="1004"/>
        <v>552</v>
      </c>
      <c r="Q8066" s="98">
        <f t="shared" si="1005"/>
        <v>0</v>
      </c>
      <c r="R8066" s="98">
        <f t="shared" si="1006"/>
        <v>0</v>
      </c>
      <c r="S8066" s="105">
        <f t="shared" si="1007"/>
        <v>0</v>
      </c>
      <c r="T8066" s="8" t="str">
        <f>IF(I8066=0,"",(INDEX('AWR Data'!A$1:E$8823,MATCH(A8066,'AWR Data'!A$1:A$8823,0),4)))</f>
        <v/>
      </c>
    </row>
    <row r="8067" spans="1:20" ht="20" customHeight="1">
      <c r="A8067" s="14" t="s">
        <v>15639</v>
      </c>
      <c r="B8067" s="14" t="s">
        <v>17334</v>
      </c>
      <c r="C8067" s="14" t="s">
        <v>15640</v>
      </c>
      <c r="E8067" s="74">
        <v>170</v>
      </c>
      <c r="F8067" s="74">
        <v>52600</v>
      </c>
      <c r="G8067" s="74">
        <f t="shared" si="1000"/>
        <v>2040</v>
      </c>
      <c r="H8067" s="80">
        <f t="shared" si="1001"/>
        <v>3.8783269961977188E-2</v>
      </c>
      <c r="I8067" s="74">
        <f>INDEX('AWR Data'!A$1:E$8825,MATCH(A8067,'AWR Data'!A$1:A$8825,0),5)</f>
        <v>0</v>
      </c>
      <c r="J8067" s="74">
        <f t="shared" si="1002"/>
        <v>0</v>
      </c>
      <c r="K8067" s="105">
        <f t="shared" si="1003"/>
        <v>0</v>
      </c>
      <c r="L8067" s="75">
        <v>0</v>
      </c>
      <c r="M8067" s="75">
        <v>0</v>
      </c>
      <c r="N8067" s="75">
        <v>0</v>
      </c>
      <c r="O8067" s="105">
        <v>0</v>
      </c>
      <c r="P8067" s="98">
        <f t="shared" si="1004"/>
        <v>2040</v>
      </c>
      <c r="Q8067" s="98">
        <f t="shared" si="1005"/>
        <v>0</v>
      </c>
      <c r="R8067" s="98">
        <f t="shared" si="1006"/>
        <v>0</v>
      </c>
      <c r="S8067" s="105">
        <f t="shared" si="1007"/>
        <v>0</v>
      </c>
      <c r="T8067" s="8" t="str">
        <f>IF(I8067=0,"",(INDEX('AWR Data'!A$1:E$8823,MATCH(A8067,'AWR Data'!A$1:A$8823,0),4)))</f>
        <v/>
      </c>
    </row>
    <row r="8068" spans="1:20" ht="20" customHeight="1">
      <c r="A8068" s="14" t="s">
        <v>15641</v>
      </c>
      <c r="B8068" s="14" t="s">
        <v>17334</v>
      </c>
      <c r="C8068" s="14" t="s">
        <v>15642</v>
      </c>
      <c r="E8068" s="74">
        <v>260</v>
      </c>
      <c r="F8068" s="74">
        <v>27300</v>
      </c>
      <c r="G8068" s="74">
        <f t="shared" si="1000"/>
        <v>3120</v>
      </c>
      <c r="H8068" s="80">
        <f t="shared" si="1001"/>
        <v>0.11428571428571428</v>
      </c>
      <c r="I8068" s="74">
        <f>INDEX('AWR Data'!A$1:E$8825,MATCH(A8068,'AWR Data'!A$1:A$8825,0),5)</f>
        <v>0</v>
      </c>
      <c r="J8068" s="74">
        <f t="shared" si="1002"/>
        <v>0</v>
      </c>
      <c r="K8068" s="105">
        <f t="shared" si="1003"/>
        <v>0</v>
      </c>
      <c r="L8068" s="75">
        <v>0</v>
      </c>
      <c r="M8068" s="75">
        <v>0</v>
      </c>
      <c r="N8068" s="75">
        <v>0</v>
      </c>
      <c r="O8068" s="105">
        <v>0</v>
      </c>
      <c r="P8068" s="98">
        <f t="shared" si="1004"/>
        <v>3120</v>
      </c>
      <c r="Q8068" s="98">
        <f t="shared" si="1005"/>
        <v>0</v>
      </c>
      <c r="R8068" s="98">
        <f t="shared" si="1006"/>
        <v>0</v>
      </c>
      <c r="S8068" s="105">
        <f t="shared" si="1007"/>
        <v>0</v>
      </c>
      <c r="T8068" s="8" t="str">
        <f>IF(I8068=0,"",(INDEX('AWR Data'!A$1:E$8823,MATCH(A8068,'AWR Data'!A$1:A$8823,0),4)))</f>
        <v/>
      </c>
    </row>
    <row r="8069" spans="1:20" ht="20" customHeight="1">
      <c r="A8069" s="14" t="s">
        <v>15643</v>
      </c>
      <c r="B8069" s="14" t="s">
        <v>17334</v>
      </c>
      <c r="C8069" s="14" t="s">
        <v>15644</v>
      </c>
      <c r="E8069" s="74">
        <v>390</v>
      </c>
      <c r="F8069" s="74">
        <v>90900</v>
      </c>
      <c r="G8069" s="74">
        <f t="shared" si="1000"/>
        <v>4680</v>
      </c>
      <c r="H8069" s="80">
        <f t="shared" si="1001"/>
        <v>5.1485148514851482E-2</v>
      </c>
      <c r="I8069" s="74">
        <f>INDEX('AWR Data'!A$1:E$8825,MATCH(A8069,'AWR Data'!A$1:A$8825,0),5)</f>
        <v>0</v>
      </c>
      <c r="J8069" s="74">
        <f t="shared" si="1002"/>
        <v>0</v>
      </c>
      <c r="K8069" s="105">
        <f t="shared" si="1003"/>
        <v>0</v>
      </c>
      <c r="L8069" s="75">
        <v>0</v>
      </c>
      <c r="M8069" s="75">
        <v>0</v>
      </c>
      <c r="N8069" s="75">
        <v>0</v>
      </c>
      <c r="O8069" s="105">
        <v>0</v>
      </c>
      <c r="P8069" s="98">
        <f t="shared" si="1004"/>
        <v>4680</v>
      </c>
      <c r="Q8069" s="98">
        <f t="shared" si="1005"/>
        <v>0</v>
      </c>
      <c r="R8069" s="98">
        <f t="shared" si="1006"/>
        <v>0</v>
      </c>
      <c r="S8069" s="105">
        <f t="shared" si="1007"/>
        <v>0</v>
      </c>
      <c r="T8069" s="8" t="str">
        <f>IF(I8069=0,"",(INDEX('AWR Data'!A$1:E$8823,MATCH(A8069,'AWR Data'!A$1:A$8823,0),4)))</f>
        <v/>
      </c>
    </row>
    <row r="8070" spans="1:20" ht="20" customHeight="1">
      <c r="A8070" s="14" t="s">
        <v>15848</v>
      </c>
      <c r="B8070" s="14" t="s">
        <v>17334</v>
      </c>
      <c r="C8070" s="14" t="s">
        <v>15849</v>
      </c>
      <c r="E8070" s="74">
        <v>320</v>
      </c>
      <c r="F8070" s="74">
        <v>79500</v>
      </c>
      <c r="G8070" s="74">
        <f t="shared" ref="G8070:G8133" si="1008">+E8070*12</f>
        <v>3840</v>
      </c>
      <c r="H8070" s="80">
        <f t="shared" ref="H8070:H8133" si="1009">IF(G8070&gt;0,(IF(F8070&gt;0,G8070/F8070,1000)),0)</f>
        <v>4.8301886792452828E-2</v>
      </c>
      <c r="I8070" s="74">
        <f>INDEX('AWR Data'!A$1:E$8825,MATCH(A8070,'AWR Data'!A$1:A$8825,0),5)</f>
        <v>0</v>
      </c>
      <c r="J8070" s="74">
        <f t="shared" ref="J8070:J8133" si="1010">IF(I8070=0,0,IF(I8070&gt;0,IF(I8070&lt;11,G8070,IF(I8070&lt;21,(G8070*0.32),IF(I8070&lt;31,(G8070*0.07),0)))))</f>
        <v>0</v>
      </c>
      <c r="K8070" s="105">
        <f t="shared" ref="K8070:K8133" si="1011">IF(G8070,J8070/G8070,0)</f>
        <v>0</v>
      </c>
      <c r="L8070" s="75">
        <v>0</v>
      </c>
      <c r="M8070" s="75">
        <v>0</v>
      </c>
      <c r="N8070" s="75">
        <v>0</v>
      </c>
      <c r="O8070" s="105">
        <v>0</v>
      </c>
      <c r="P8070" s="98">
        <f t="shared" ref="P8070:P8133" si="1012">+G8070-L8070</f>
        <v>3840</v>
      </c>
      <c r="Q8070" s="98">
        <f t="shared" ref="Q8070:Q8133" si="1013">IF(I8070=0,I8070-M8070,IF(M8070,IF(I8070=0,(M8070-0),M8070-I8070),I8070))</f>
        <v>0</v>
      </c>
      <c r="R8070" s="98">
        <f t="shared" ref="R8070:R8133" si="1014">+J8070-N8070</f>
        <v>0</v>
      </c>
      <c r="S8070" s="105">
        <f t="shared" ref="S8070:S8133" si="1015">+K8070-O8070</f>
        <v>0</v>
      </c>
      <c r="T8070" s="8" t="str">
        <f>IF(I8070=0,"",(INDEX('AWR Data'!A$1:E$8823,MATCH(A8070,'AWR Data'!A$1:A$8823,0),4)))</f>
        <v/>
      </c>
    </row>
    <row r="8071" spans="1:20" ht="20" customHeight="1">
      <c r="A8071" s="14" t="s">
        <v>15850</v>
      </c>
      <c r="B8071" s="14" t="s">
        <v>17334</v>
      </c>
      <c r="C8071" s="14" t="s">
        <v>15851</v>
      </c>
      <c r="E8071" s="74">
        <v>1600</v>
      </c>
      <c r="F8071" s="74">
        <v>58800</v>
      </c>
      <c r="G8071" s="74">
        <f t="shared" si="1008"/>
        <v>19200</v>
      </c>
      <c r="H8071" s="80">
        <f t="shared" si="1009"/>
        <v>0.32653061224489793</v>
      </c>
      <c r="I8071" s="74">
        <f>INDEX('AWR Data'!A$1:E$8825,MATCH(A8071,'AWR Data'!A$1:A$8825,0),5)</f>
        <v>0</v>
      </c>
      <c r="J8071" s="74">
        <f t="shared" si="1010"/>
        <v>0</v>
      </c>
      <c r="K8071" s="105">
        <f t="shared" si="1011"/>
        <v>0</v>
      </c>
      <c r="L8071" s="75">
        <v>0</v>
      </c>
      <c r="M8071" s="75">
        <v>0</v>
      </c>
      <c r="N8071" s="75">
        <v>0</v>
      </c>
      <c r="O8071" s="105">
        <v>0</v>
      </c>
      <c r="P8071" s="98">
        <f t="shared" si="1012"/>
        <v>19200</v>
      </c>
      <c r="Q8071" s="98">
        <f t="shared" si="1013"/>
        <v>0</v>
      </c>
      <c r="R8071" s="98">
        <f t="shared" si="1014"/>
        <v>0</v>
      </c>
      <c r="S8071" s="105">
        <f t="shared" si="1015"/>
        <v>0</v>
      </c>
      <c r="T8071" s="8" t="str">
        <f>IF(I8071=0,"",(INDEX('AWR Data'!A$1:E$8823,MATCH(A8071,'AWR Data'!A$1:A$8823,0),4)))</f>
        <v/>
      </c>
    </row>
    <row r="8072" spans="1:20" ht="20" customHeight="1">
      <c r="A8072" s="14" t="s">
        <v>15852</v>
      </c>
      <c r="B8072" s="14" t="s">
        <v>721</v>
      </c>
      <c r="C8072" s="14" t="s">
        <v>15853</v>
      </c>
      <c r="E8072" s="74">
        <v>210</v>
      </c>
      <c r="F8072" s="74">
        <v>90200</v>
      </c>
      <c r="G8072" s="74">
        <f t="shared" si="1008"/>
        <v>2520</v>
      </c>
      <c r="H8072" s="80">
        <f t="shared" si="1009"/>
        <v>2.7937915742793792E-2</v>
      </c>
      <c r="I8072" s="74">
        <f>INDEX('AWR Data'!A$1:E$8825,MATCH(A8072,'AWR Data'!A$1:A$8825,0),5)</f>
        <v>0</v>
      </c>
      <c r="J8072" s="74">
        <f t="shared" si="1010"/>
        <v>0</v>
      </c>
      <c r="K8072" s="105">
        <f t="shared" si="1011"/>
        <v>0</v>
      </c>
      <c r="L8072" s="75">
        <v>0</v>
      </c>
      <c r="M8072" s="75">
        <v>0</v>
      </c>
      <c r="N8072" s="75">
        <v>0</v>
      </c>
      <c r="O8072" s="105">
        <v>0</v>
      </c>
      <c r="P8072" s="98">
        <f t="shared" si="1012"/>
        <v>2520</v>
      </c>
      <c r="Q8072" s="98">
        <f t="shared" si="1013"/>
        <v>0</v>
      </c>
      <c r="R8072" s="98">
        <f t="shared" si="1014"/>
        <v>0</v>
      </c>
      <c r="S8072" s="105">
        <f t="shared" si="1015"/>
        <v>0</v>
      </c>
      <c r="T8072" s="8" t="str">
        <f>IF(I8072=0,"",(INDEX('AWR Data'!A$1:E$8823,MATCH(A8072,'AWR Data'!A$1:A$8823,0),4)))</f>
        <v/>
      </c>
    </row>
    <row r="8073" spans="1:20" ht="20" customHeight="1">
      <c r="A8073" s="14" t="s">
        <v>15854</v>
      </c>
      <c r="B8073" s="14" t="s">
        <v>721</v>
      </c>
      <c r="C8073" s="14" t="s">
        <v>15855</v>
      </c>
      <c r="E8073" s="74">
        <v>320</v>
      </c>
      <c r="F8073" s="74">
        <v>15400</v>
      </c>
      <c r="G8073" s="74">
        <f t="shared" si="1008"/>
        <v>3840</v>
      </c>
      <c r="H8073" s="80">
        <f t="shared" si="1009"/>
        <v>0.24935064935064935</v>
      </c>
      <c r="I8073" s="74">
        <f>INDEX('AWR Data'!A$1:E$8825,MATCH(A8073,'AWR Data'!A$1:A$8825,0),5)</f>
        <v>0</v>
      </c>
      <c r="J8073" s="74">
        <f t="shared" si="1010"/>
        <v>0</v>
      </c>
      <c r="K8073" s="105">
        <f t="shared" si="1011"/>
        <v>0</v>
      </c>
      <c r="L8073" s="75">
        <v>0</v>
      </c>
      <c r="M8073" s="75">
        <v>0</v>
      </c>
      <c r="N8073" s="75">
        <v>0</v>
      </c>
      <c r="O8073" s="105">
        <v>0</v>
      </c>
      <c r="P8073" s="98">
        <f t="shared" si="1012"/>
        <v>3840</v>
      </c>
      <c r="Q8073" s="98">
        <f t="shared" si="1013"/>
        <v>0</v>
      </c>
      <c r="R8073" s="98">
        <f t="shared" si="1014"/>
        <v>0</v>
      </c>
      <c r="S8073" s="105">
        <f t="shared" si="1015"/>
        <v>0</v>
      </c>
      <c r="T8073" s="8" t="str">
        <f>IF(I8073=0,"",(INDEX('AWR Data'!A$1:E$8823,MATCH(A8073,'AWR Data'!A$1:A$8823,0),4)))</f>
        <v/>
      </c>
    </row>
    <row r="8074" spans="1:20" ht="20" customHeight="1">
      <c r="A8074" s="14" t="s">
        <v>15856</v>
      </c>
      <c r="B8074" s="14" t="s">
        <v>721</v>
      </c>
      <c r="C8074" s="14" t="s">
        <v>15857</v>
      </c>
      <c r="E8074" s="74">
        <v>210</v>
      </c>
      <c r="F8074" s="74">
        <v>29300</v>
      </c>
      <c r="G8074" s="74">
        <f t="shared" si="1008"/>
        <v>2520</v>
      </c>
      <c r="H8074" s="80">
        <f t="shared" si="1009"/>
        <v>8.6006825938566553E-2</v>
      </c>
      <c r="I8074" s="74">
        <f>INDEX('AWR Data'!A$1:E$8825,MATCH(A8074,'AWR Data'!A$1:A$8825,0),5)</f>
        <v>0</v>
      </c>
      <c r="J8074" s="74">
        <f t="shared" si="1010"/>
        <v>0</v>
      </c>
      <c r="K8074" s="105">
        <f t="shared" si="1011"/>
        <v>0</v>
      </c>
      <c r="L8074" s="75">
        <v>0</v>
      </c>
      <c r="M8074" s="75">
        <v>0</v>
      </c>
      <c r="N8074" s="75">
        <v>0</v>
      </c>
      <c r="O8074" s="105">
        <v>0</v>
      </c>
      <c r="P8074" s="98">
        <f t="shared" si="1012"/>
        <v>2520</v>
      </c>
      <c r="Q8074" s="98">
        <f t="shared" si="1013"/>
        <v>0</v>
      </c>
      <c r="R8074" s="98">
        <f t="shared" si="1014"/>
        <v>0</v>
      </c>
      <c r="S8074" s="105">
        <f t="shared" si="1015"/>
        <v>0</v>
      </c>
      <c r="T8074" s="8" t="str">
        <f>IF(I8074=0,"",(INDEX('AWR Data'!A$1:E$8823,MATCH(A8074,'AWR Data'!A$1:A$8823,0),4)))</f>
        <v/>
      </c>
    </row>
    <row r="8075" spans="1:20" ht="20" customHeight="1">
      <c r="A8075" s="14" t="s">
        <v>15858</v>
      </c>
      <c r="B8075" s="14" t="s">
        <v>721</v>
      </c>
      <c r="C8075" s="14" t="s">
        <v>15859</v>
      </c>
      <c r="E8075" s="74">
        <v>480</v>
      </c>
      <c r="F8075" s="74">
        <v>70100</v>
      </c>
      <c r="G8075" s="74">
        <f t="shared" si="1008"/>
        <v>5760</v>
      </c>
      <c r="H8075" s="80">
        <f t="shared" si="1009"/>
        <v>8.2168330955777455E-2</v>
      </c>
      <c r="I8075" s="74">
        <f>INDEX('AWR Data'!A$1:E$8825,MATCH(A8075,'AWR Data'!A$1:A$8825,0),5)</f>
        <v>0</v>
      </c>
      <c r="J8075" s="74">
        <f t="shared" si="1010"/>
        <v>0</v>
      </c>
      <c r="K8075" s="105">
        <f t="shared" si="1011"/>
        <v>0</v>
      </c>
      <c r="L8075" s="75">
        <v>0</v>
      </c>
      <c r="M8075" s="75">
        <v>0</v>
      </c>
      <c r="N8075" s="75">
        <v>0</v>
      </c>
      <c r="O8075" s="105">
        <v>0</v>
      </c>
      <c r="P8075" s="98">
        <f t="shared" si="1012"/>
        <v>5760</v>
      </c>
      <c r="Q8075" s="98">
        <f t="shared" si="1013"/>
        <v>0</v>
      </c>
      <c r="R8075" s="98">
        <f t="shared" si="1014"/>
        <v>0</v>
      </c>
      <c r="S8075" s="105">
        <f t="shared" si="1015"/>
        <v>0</v>
      </c>
      <c r="T8075" s="8" t="str">
        <f>IF(I8075=0,"",(INDEX('AWR Data'!A$1:E$8823,MATCH(A8075,'AWR Data'!A$1:A$8823,0),4)))</f>
        <v/>
      </c>
    </row>
    <row r="8076" spans="1:20" ht="20" customHeight="1">
      <c r="A8076" s="14" t="s">
        <v>15860</v>
      </c>
      <c r="B8076" s="14" t="s">
        <v>721</v>
      </c>
      <c r="C8076" s="14" t="s">
        <v>15861</v>
      </c>
      <c r="E8076" s="74">
        <v>140</v>
      </c>
      <c r="F8076" s="74">
        <v>25700</v>
      </c>
      <c r="G8076" s="74">
        <f t="shared" si="1008"/>
        <v>1680</v>
      </c>
      <c r="H8076" s="80">
        <f t="shared" si="1009"/>
        <v>6.5369649805447474E-2</v>
      </c>
      <c r="I8076" s="74">
        <f>INDEX('AWR Data'!A$1:E$8825,MATCH(A8076,'AWR Data'!A$1:A$8825,0),5)</f>
        <v>0</v>
      </c>
      <c r="J8076" s="74">
        <f t="shared" si="1010"/>
        <v>0</v>
      </c>
      <c r="K8076" s="105">
        <f t="shared" si="1011"/>
        <v>0</v>
      </c>
      <c r="L8076" s="75">
        <v>0</v>
      </c>
      <c r="M8076" s="75">
        <v>0</v>
      </c>
      <c r="N8076" s="75">
        <v>0</v>
      </c>
      <c r="O8076" s="105">
        <v>0</v>
      </c>
      <c r="P8076" s="98">
        <f t="shared" si="1012"/>
        <v>1680</v>
      </c>
      <c r="Q8076" s="98">
        <f t="shared" si="1013"/>
        <v>0</v>
      </c>
      <c r="R8076" s="98">
        <f t="shared" si="1014"/>
        <v>0</v>
      </c>
      <c r="S8076" s="105">
        <f t="shared" si="1015"/>
        <v>0</v>
      </c>
      <c r="T8076" s="8" t="str">
        <f>IF(I8076=0,"",(INDEX('AWR Data'!A$1:E$8823,MATCH(A8076,'AWR Data'!A$1:A$8823,0),4)))</f>
        <v/>
      </c>
    </row>
    <row r="8077" spans="1:20" ht="20" customHeight="1">
      <c r="A8077" s="14" t="s">
        <v>16060</v>
      </c>
      <c r="B8077" s="14" t="s">
        <v>721</v>
      </c>
      <c r="C8077" s="14" t="s">
        <v>16061</v>
      </c>
      <c r="E8077" s="74">
        <v>320</v>
      </c>
      <c r="F8077" s="74">
        <v>22900</v>
      </c>
      <c r="G8077" s="74">
        <f t="shared" si="1008"/>
        <v>3840</v>
      </c>
      <c r="H8077" s="80">
        <f t="shared" si="1009"/>
        <v>0.16768558951965065</v>
      </c>
      <c r="I8077" s="74">
        <f>INDEX('AWR Data'!A$1:E$8825,MATCH(A8077,'AWR Data'!A$1:A$8825,0),5)</f>
        <v>0</v>
      </c>
      <c r="J8077" s="74">
        <f t="shared" si="1010"/>
        <v>0</v>
      </c>
      <c r="K8077" s="105">
        <f t="shared" si="1011"/>
        <v>0</v>
      </c>
      <c r="L8077" s="75">
        <v>0</v>
      </c>
      <c r="M8077" s="75">
        <v>0</v>
      </c>
      <c r="N8077" s="75">
        <v>0</v>
      </c>
      <c r="O8077" s="105">
        <v>0</v>
      </c>
      <c r="P8077" s="98">
        <f t="shared" si="1012"/>
        <v>3840</v>
      </c>
      <c r="Q8077" s="98">
        <f t="shared" si="1013"/>
        <v>0</v>
      </c>
      <c r="R8077" s="98">
        <f t="shared" si="1014"/>
        <v>0</v>
      </c>
      <c r="S8077" s="105">
        <f t="shared" si="1015"/>
        <v>0</v>
      </c>
      <c r="T8077" s="8" t="str">
        <f>IF(I8077=0,"",(INDEX('AWR Data'!A$1:E$8823,MATCH(A8077,'AWR Data'!A$1:A$8823,0),4)))</f>
        <v/>
      </c>
    </row>
    <row r="8078" spans="1:20" ht="20" customHeight="1">
      <c r="A8078" s="14" t="s">
        <v>16062</v>
      </c>
      <c r="B8078" s="14" t="s">
        <v>721</v>
      </c>
      <c r="C8078" s="14" t="s">
        <v>16063</v>
      </c>
      <c r="E8078" s="98">
        <v>22</v>
      </c>
      <c r="F8078" s="98">
        <v>12800</v>
      </c>
      <c r="G8078" s="98">
        <f t="shared" si="1008"/>
        <v>264</v>
      </c>
      <c r="H8078" s="80">
        <f t="shared" si="1009"/>
        <v>2.0625000000000001E-2</v>
      </c>
      <c r="I8078" s="98">
        <f>INDEX('AWR Data'!A$1:E$8825,MATCH(A8078,'AWR Data'!A$1:A$8825,0),5)</f>
        <v>0</v>
      </c>
      <c r="J8078" s="98">
        <f t="shared" si="1010"/>
        <v>0</v>
      </c>
      <c r="K8078" s="105">
        <f t="shared" si="1011"/>
        <v>0</v>
      </c>
      <c r="L8078" s="75">
        <v>0</v>
      </c>
      <c r="M8078" s="75">
        <v>0</v>
      </c>
      <c r="N8078" s="75">
        <v>0</v>
      </c>
      <c r="O8078" s="105">
        <v>0</v>
      </c>
      <c r="P8078" s="98">
        <f t="shared" si="1012"/>
        <v>264</v>
      </c>
      <c r="Q8078" s="98">
        <f t="shared" si="1013"/>
        <v>0</v>
      </c>
      <c r="R8078" s="98">
        <f t="shared" si="1014"/>
        <v>0</v>
      </c>
      <c r="S8078" s="105">
        <f t="shared" si="1015"/>
        <v>0</v>
      </c>
      <c r="T8078" s="8" t="str">
        <f>IF(I8078=0,"",(INDEX('AWR Data'!A$1:E$8823,MATCH(A8078,'AWR Data'!A$1:A$8823,0),4)))</f>
        <v/>
      </c>
    </row>
    <row r="8079" spans="1:20" ht="20" customHeight="1">
      <c r="A8079" s="14" t="s">
        <v>16064</v>
      </c>
      <c r="B8079" s="14" t="s">
        <v>721</v>
      </c>
      <c r="C8079" s="14" t="s">
        <v>16065</v>
      </c>
      <c r="E8079" s="98">
        <v>12100</v>
      </c>
      <c r="F8079" s="98">
        <v>4200000</v>
      </c>
      <c r="G8079" s="98">
        <f t="shared" si="1008"/>
        <v>145200</v>
      </c>
      <c r="H8079" s="80">
        <f t="shared" si="1009"/>
        <v>3.4571428571428572E-2</v>
      </c>
      <c r="I8079" s="98">
        <f>INDEX('AWR Data'!A$1:E$8825,MATCH(A8079,'AWR Data'!A$1:A$8825,0),5)</f>
        <v>0</v>
      </c>
      <c r="J8079" s="98">
        <f t="shared" si="1010"/>
        <v>0</v>
      </c>
      <c r="K8079" s="105">
        <f t="shared" si="1011"/>
        <v>0</v>
      </c>
      <c r="L8079" s="75">
        <v>0</v>
      </c>
      <c r="M8079" s="75">
        <v>0</v>
      </c>
      <c r="N8079" s="75">
        <v>0</v>
      </c>
      <c r="O8079" s="105">
        <v>0</v>
      </c>
      <c r="P8079" s="98">
        <f t="shared" si="1012"/>
        <v>145200</v>
      </c>
      <c r="Q8079" s="98">
        <f t="shared" si="1013"/>
        <v>0</v>
      </c>
      <c r="R8079" s="98">
        <f t="shared" si="1014"/>
        <v>0</v>
      </c>
      <c r="S8079" s="105">
        <f t="shared" si="1015"/>
        <v>0</v>
      </c>
      <c r="T8079" s="8" t="str">
        <f>IF(I8079=0,"",(INDEX('AWR Data'!A$1:E$8823,MATCH(A8079,'AWR Data'!A$1:A$8823,0),4)))</f>
        <v/>
      </c>
    </row>
    <row r="8080" spans="1:20" ht="20" customHeight="1">
      <c r="A8080" s="106" t="s">
        <v>16066</v>
      </c>
      <c r="B8080" s="106" t="s">
        <v>721</v>
      </c>
      <c r="C8080" s="106" t="s">
        <v>16067</v>
      </c>
      <c r="D8080" s="106"/>
      <c r="E8080" s="109">
        <v>60500</v>
      </c>
      <c r="F8080" s="109">
        <v>24400000</v>
      </c>
      <c r="G8080" s="109">
        <f t="shared" si="1008"/>
        <v>726000</v>
      </c>
      <c r="H8080" s="107">
        <f t="shared" si="1009"/>
        <v>2.9754098360655738E-2</v>
      </c>
      <c r="I8080" s="109">
        <f>INDEX('AWR Data'!A$1:E$8825,MATCH(A8080,'AWR Data'!A$1:A$8825,0),5)</f>
        <v>0</v>
      </c>
      <c r="J8080" s="109">
        <f t="shared" si="1010"/>
        <v>0</v>
      </c>
      <c r="K8080" s="124">
        <f t="shared" si="1011"/>
        <v>0</v>
      </c>
      <c r="L8080" s="108">
        <v>0</v>
      </c>
      <c r="M8080" s="108">
        <v>0</v>
      </c>
      <c r="N8080" s="108">
        <v>0</v>
      </c>
      <c r="O8080" s="124">
        <v>0</v>
      </c>
      <c r="P8080" s="109">
        <f t="shared" si="1012"/>
        <v>726000</v>
      </c>
      <c r="Q8080" s="109">
        <f t="shared" si="1013"/>
        <v>0</v>
      </c>
      <c r="R8080" s="109">
        <f t="shared" si="1014"/>
        <v>0</v>
      </c>
      <c r="S8080" s="124">
        <f t="shared" si="1015"/>
        <v>0</v>
      </c>
      <c r="T8080" s="110" t="str">
        <f>IF(I8080=0,"",(INDEX('AWR Data'!A$1:E$8823,MATCH(A8080,'AWR Data'!A$1:A$8823,0),4)))</f>
        <v/>
      </c>
    </row>
    <row r="8081" spans="1:20" ht="20" customHeight="1">
      <c r="A8081" s="14" t="s">
        <v>16070</v>
      </c>
      <c r="B8081" s="14" t="s">
        <v>498</v>
      </c>
      <c r="C8081" s="14" t="s">
        <v>16071</v>
      </c>
      <c r="E8081" s="74">
        <v>28</v>
      </c>
      <c r="F8081" s="74">
        <v>840</v>
      </c>
      <c r="G8081" s="74">
        <f t="shared" si="1008"/>
        <v>336</v>
      </c>
      <c r="H8081" s="80">
        <f t="shared" si="1009"/>
        <v>0.4</v>
      </c>
      <c r="I8081" s="74">
        <f>INDEX('AWR Data'!A$1:E$8825,MATCH(A8081,'AWR Data'!A$1:A$8825,0),5)</f>
        <v>0</v>
      </c>
      <c r="J8081" s="74">
        <f t="shared" si="1010"/>
        <v>0</v>
      </c>
      <c r="K8081" s="105">
        <f t="shared" si="1011"/>
        <v>0</v>
      </c>
      <c r="L8081" s="75">
        <v>0</v>
      </c>
      <c r="M8081" s="75">
        <v>0</v>
      </c>
      <c r="N8081" s="75">
        <v>0</v>
      </c>
      <c r="O8081" s="105">
        <v>0</v>
      </c>
      <c r="P8081" s="98">
        <f t="shared" si="1012"/>
        <v>336</v>
      </c>
      <c r="Q8081" s="98">
        <f t="shared" si="1013"/>
        <v>0</v>
      </c>
      <c r="R8081" s="98">
        <f t="shared" si="1014"/>
        <v>0</v>
      </c>
      <c r="S8081" s="105">
        <f t="shared" si="1015"/>
        <v>0</v>
      </c>
      <c r="T8081" s="8" t="str">
        <f>IF(I8081=0,"",(INDEX('AWR Data'!A$1:E$8823,MATCH(A8081,'AWR Data'!A$1:A$8823,0),4)))</f>
        <v/>
      </c>
    </row>
    <row r="8082" spans="1:20" ht="20" customHeight="1">
      <c r="A8082" s="14" t="s">
        <v>16072</v>
      </c>
      <c r="B8082" s="14" t="s">
        <v>339</v>
      </c>
      <c r="C8082" s="14" t="s">
        <v>16073</v>
      </c>
      <c r="E8082" s="74">
        <v>46</v>
      </c>
      <c r="F8082" s="74">
        <v>9120</v>
      </c>
      <c r="G8082" s="74">
        <f t="shared" si="1008"/>
        <v>552</v>
      </c>
      <c r="H8082" s="80">
        <f t="shared" si="1009"/>
        <v>6.0526315789473685E-2</v>
      </c>
      <c r="I8082" s="74">
        <f>INDEX('AWR Data'!A$1:E$8825,MATCH(A8082,'AWR Data'!A$1:A$8825,0),5)</f>
        <v>0</v>
      </c>
      <c r="J8082" s="74">
        <f t="shared" si="1010"/>
        <v>0</v>
      </c>
      <c r="K8082" s="105">
        <f t="shared" si="1011"/>
        <v>0</v>
      </c>
      <c r="L8082" s="75">
        <v>0</v>
      </c>
      <c r="M8082" s="75">
        <v>0</v>
      </c>
      <c r="N8082" s="75">
        <v>0</v>
      </c>
      <c r="O8082" s="105">
        <v>0</v>
      </c>
      <c r="P8082" s="98">
        <f t="shared" si="1012"/>
        <v>552</v>
      </c>
      <c r="Q8082" s="98">
        <f t="shared" si="1013"/>
        <v>0</v>
      </c>
      <c r="R8082" s="98">
        <f t="shared" si="1014"/>
        <v>0</v>
      </c>
      <c r="S8082" s="105">
        <f t="shared" si="1015"/>
        <v>0</v>
      </c>
      <c r="T8082" s="8" t="str">
        <f>IF(I8082=0,"",(INDEX('AWR Data'!A$1:E$8823,MATCH(A8082,'AWR Data'!A$1:A$8823,0),4)))</f>
        <v/>
      </c>
    </row>
    <row r="8083" spans="1:20" ht="20" customHeight="1">
      <c r="A8083" s="14" t="s">
        <v>16074</v>
      </c>
      <c r="B8083" s="14" t="s">
        <v>505</v>
      </c>
      <c r="C8083" s="14" t="s">
        <v>16075</v>
      </c>
      <c r="E8083" s="74">
        <v>110</v>
      </c>
      <c r="F8083" s="74">
        <v>2740</v>
      </c>
      <c r="G8083" s="74">
        <f t="shared" si="1008"/>
        <v>1320</v>
      </c>
      <c r="H8083" s="80">
        <f t="shared" si="1009"/>
        <v>0.48175182481751827</v>
      </c>
      <c r="I8083" s="74">
        <f>INDEX('AWR Data'!A$1:E$8825,MATCH(A8083,'AWR Data'!A$1:A$8825,0),5)</f>
        <v>0</v>
      </c>
      <c r="J8083" s="74">
        <f t="shared" si="1010"/>
        <v>0</v>
      </c>
      <c r="K8083" s="105">
        <f t="shared" si="1011"/>
        <v>0</v>
      </c>
      <c r="L8083" s="75">
        <v>0</v>
      </c>
      <c r="M8083" s="75">
        <v>0</v>
      </c>
      <c r="N8083" s="75">
        <v>0</v>
      </c>
      <c r="O8083" s="105">
        <v>0</v>
      </c>
      <c r="P8083" s="98">
        <f t="shared" si="1012"/>
        <v>1320</v>
      </c>
      <c r="Q8083" s="98">
        <f t="shared" si="1013"/>
        <v>0</v>
      </c>
      <c r="R8083" s="98">
        <f t="shared" si="1014"/>
        <v>0</v>
      </c>
      <c r="S8083" s="105">
        <f t="shared" si="1015"/>
        <v>0</v>
      </c>
      <c r="T8083" s="8" t="str">
        <f>IF(I8083=0,"",(INDEX('AWR Data'!A$1:E$8823,MATCH(A8083,'AWR Data'!A$1:A$8823,0),4)))</f>
        <v/>
      </c>
    </row>
    <row r="8084" spans="1:20" ht="20" customHeight="1">
      <c r="A8084" s="14" t="s">
        <v>16076</v>
      </c>
      <c r="B8084" s="14" t="s">
        <v>464</v>
      </c>
      <c r="C8084" s="14" t="s">
        <v>16077</v>
      </c>
      <c r="E8084" s="74">
        <v>36</v>
      </c>
      <c r="F8084" s="74">
        <v>11800</v>
      </c>
      <c r="G8084" s="74">
        <f t="shared" si="1008"/>
        <v>432</v>
      </c>
      <c r="H8084" s="80">
        <f t="shared" si="1009"/>
        <v>3.6610169491525422E-2</v>
      </c>
      <c r="I8084" s="74">
        <f>INDEX('AWR Data'!A$1:E$8825,MATCH(A8084,'AWR Data'!A$1:A$8825,0),5)</f>
        <v>0</v>
      </c>
      <c r="J8084" s="74">
        <f t="shared" si="1010"/>
        <v>0</v>
      </c>
      <c r="K8084" s="105">
        <f t="shared" si="1011"/>
        <v>0</v>
      </c>
      <c r="L8084" s="75">
        <v>0</v>
      </c>
      <c r="M8084" s="75">
        <v>0</v>
      </c>
      <c r="N8084" s="75">
        <v>0</v>
      </c>
      <c r="O8084" s="105">
        <v>0</v>
      </c>
      <c r="P8084" s="98">
        <f t="shared" si="1012"/>
        <v>432</v>
      </c>
      <c r="Q8084" s="98">
        <f t="shared" si="1013"/>
        <v>0</v>
      </c>
      <c r="R8084" s="98">
        <f t="shared" si="1014"/>
        <v>0</v>
      </c>
      <c r="S8084" s="105">
        <f t="shared" si="1015"/>
        <v>0</v>
      </c>
      <c r="T8084" s="8" t="str">
        <f>IF(I8084=0,"",(INDEX('AWR Data'!A$1:E$8823,MATCH(A8084,'AWR Data'!A$1:A$8823,0),4)))</f>
        <v/>
      </c>
    </row>
    <row r="8085" spans="1:20" ht="20" customHeight="1">
      <c r="A8085" s="14" t="s">
        <v>16078</v>
      </c>
      <c r="B8085" s="14" t="s">
        <v>1084</v>
      </c>
      <c r="C8085" s="14" t="s">
        <v>16079</v>
      </c>
      <c r="E8085" s="74">
        <v>22</v>
      </c>
      <c r="F8085" s="74">
        <v>5530</v>
      </c>
      <c r="G8085" s="74">
        <f t="shared" si="1008"/>
        <v>264</v>
      </c>
      <c r="H8085" s="80">
        <f t="shared" si="1009"/>
        <v>4.7739602169981916E-2</v>
      </c>
      <c r="I8085" s="74">
        <f>INDEX('AWR Data'!A$1:E$8825,MATCH(A8085,'AWR Data'!A$1:A$8825,0),5)</f>
        <v>0</v>
      </c>
      <c r="J8085" s="74">
        <f t="shared" si="1010"/>
        <v>0</v>
      </c>
      <c r="K8085" s="105">
        <f t="shared" si="1011"/>
        <v>0</v>
      </c>
      <c r="L8085" s="75">
        <v>0</v>
      </c>
      <c r="M8085" s="75">
        <v>0</v>
      </c>
      <c r="N8085" s="75">
        <v>0</v>
      </c>
      <c r="O8085" s="105">
        <v>0</v>
      </c>
      <c r="P8085" s="98">
        <f t="shared" si="1012"/>
        <v>264</v>
      </c>
      <c r="Q8085" s="98">
        <f t="shared" si="1013"/>
        <v>0</v>
      </c>
      <c r="R8085" s="98">
        <f t="shared" si="1014"/>
        <v>0</v>
      </c>
      <c r="S8085" s="105">
        <f t="shared" si="1015"/>
        <v>0</v>
      </c>
      <c r="T8085" s="8" t="str">
        <f>IF(I8085=0,"",(INDEX('AWR Data'!A$1:E$8823,MATCH(A8085,'AWR Data'!A$1:A$8823,0),4)))</f>
        <v/>
      </c>
    </row>
    <row r="8086" spans="1:20" ht="20" customHeight="1">
      <c r="A8086" s="14" t="s">
        <v>16080</v>
      </c>
      <c r="B8086" s="14" t="s">
        <v>510</v>
      </c>
      <c r="C8086" s="14" t="s">
        <v>15880</v>
      </c>
      <c r="E8086" s="74">
        <v>28</v>
      </c>
      <c r="F8086" s="74">
        <v>47700</v>
      </c>
      <c r="G8086" s="74">
        <f t="shared" si="1008"/>
        <v>336</v>
      </c>
      <c r="H8086" s="80">
        <f t="shared" si="1009"/>
        <v>7.0440251572327041E-3</v>
      </c>
      <c r="I8086" s="74">
        <f>INDEX('AWR Data'!A$1:E$8825,MATCH(A8086,'AWR Data'!A$1:A$8825,0),5)</f>
        <v>0</v>
      </c>
      <c r="J8086" s="74">
        <f t="shared" si="1010"/>
        <v>0</v>
      </c>
      <c r="K8086" s="105">
        <f t="shared" si="1011"/>
        <v>0</v>
      </c>
      <c r="L8086" s="75">
        <v>0</v>
      </c>
      <c r="M8086" s="75">
        <v>0</v>
      </c>
      <c r="N8086" s="75">
        <v>0</v>
      </c>
      <c r="O8086" s="105">
        <v>0</v>
      </c>
      <c r="P8086" s="98">
        <f t="shared" si="1012"/>
        <v>336</v>
      </c>
      <c r="Q8086" s="98">
        <f t="shared" si="1013"/>
        <v>0</v>
      </c>
      <c r="R8086" s="98">
        <f t="shared" si="1014"/>
        <v>0</v>
      </c>
      <c r="S8086" s="105">
        <f t="shared" si="1015"/>
        <v>0</v>
      </c>
      <c r="T8086" s="8" t="str">
        <f>IF(I8086=0,"",(INDEX('AWR Data'!A$1:E$8823,MATCH(A8086,'AWR Data'!A$1:A$8823,0),4)))</f>
        <v/>
      </c>
    </row>
    <row r="8087" spans="1:20" ht="20" customHeight="1">
      <c r="A8087" s="14" t="s">
        <v>15881</v>
      </c>
      <c r="B8087" s="14" t="s">
        <v>568</v>
      </c>
      <c r="E8087" s="74">
        <v>28</v>
      </c>
      <c r="F8087" s="74">
        <v>20700</v>
      </c>
      <c r="G8087" s="74">
        <f t="shared" si="1008"/>
        <v>336</v>
      </c>
      <c r="H8087" s="80">
        <f t="shared" si="1009"/>
        <v>1.6231884057971015E-2</v>
      </c>
      <c r="I8087" s="74">
        <f>INDEX('AWR Data'!A$1:E$8825,MATCH(A8087,'AWR Data'!A$1:A$8825,0),5)</f>
        <v>0</v>
      </c>
      <c r="J8087" s="74">
        <f t="shared" si="1010"/>
        <v>0</v>
      </c>
      <c r="K8087" s="105">
        <f t="shared" si="1011"/>
        <v>0</v>
      </c>
      <c r="L8087" s="75">
        <v>0</v>
      </c>
      <c r="M8087" s="75">
        <v>0</v>
      </c>
      <c r="N8087" s="75">
        <v>0</v>
      </c>
      <c r="O8087" s="105">
        <v>0</v>
      </c>
      <c r="P8087" s="98">
        <f t="shared" si="1012"/>
        <v>336</v>
      </c>
      <c r="Q8087" s="98">
        <f t="shared" si="1013"/>
        <v>0</v>
      </c>
      <c r="R8087" s="98">
        <f t="shared" si="1014"/>
        <v>0</v>
      </c>
      <c r="S8087" s="105">
        <f t="shared" si="1015"/>
        <v>0</v>
      </c>
      <c r="T8087" s="8" t="str">
        <f>IF(I8087=0,"",(INDEX('AWR Data'!A$1:E$8823,MATCH(A8087,'AWR Data'!A$1:A$8823,0),4)))</f>
        <v/>
      </c>
    </row>
    <row r="8088" spans="1:20" ht="20" customHeight="1">
      <c r="A8088" s="14" t="s">
        <v>15882</v>
      </c>
      <c r="B8088" s="14" t="s">
        <v>568</v>
      </c>
      <c r="E8088" s="74">
        <v>16</v>
      </c>
      <c r="F8088" s="74">
        <v>12500</v>
      </c>
      <c r="G8088" s="74">
        <f t="shared" si="1008"/>
        <v>192</v>
      </c>
      <c r="H8088" s="80">
        <f t="shared" si="1009"/>
        <v>1.536E-2</v>
      </c>
      <c r="I8088" s="74">
        <f>INDEX('AWR Data'!A$1:E$8825,MATCH(A8088,'AWR Data'!A$1:A$8825,0),5)</f>
        <v>0</v>
      </c>
      <c r="J8088" s="74">
        <f t="shared" si="1010"/>
        <v>0</v>
      </c>
      <c r="K8088" s="105">
        <f t="shared" si="1011"/>
        <v>0</v>
      </c>
      <c r="L8088" s="75">
        <v>0</v>
      </c>
      <c r="M8088" s="75">
        <v>0</v>
      </c>
      <c r="N8088" s="75">
        <v>0</v>
      </c>
      <c r="O8088" s="105">
        <v>0</v>
      </c>
      <c r="P8088" s="98">
        <f t="shared" si="1012"/>
        <v>192</v>
      </c>
      <c r="Q8088" s="98">
        <f t="shared" si="1013"/>
        <v>0</v>
      </c>
      <c r="R8088" s="98">
        <f t="shared" si="1014"/>
        <v>0</v>
      </c>
      <c r="S8088" s="105">
        <f t="shared" si="1015"/>
        <v>0</v>
      </c>
      <c r="T8088" s="8" t="str">
        <f>IF(I8088=0,"",(INDEX('AWR Data'!A$1:E$8823,MATCH(A8088,'AWR Data'!A$1:A$8823,0),4)))</f>
        <v/>
      </c>
    </row>
    <row r="8089" spans="1:20" ht="20" customHeight="1">
      <c r="A8089" s="14" t="s">
        <v>15883</v>
      </c>
      <c r="B8089" s="14" t="s">
        <v>568</v>
      </c>
      <c r="E8089" s="74">
        <v>170</v>
      </c>
      <c r="F8089" s="74">
        <v>18800</v>
      </c>
      <c r="G8089" s="74">
        <f t="shared" si="1008"/>
        <v>2040</v>
      </c>
      <c r="H8089" s="80">
        <f t="shared" si="1009"/>
        <v>0.10851063829787234</v>
      </c>
      <c r="I8089" s="74">
        <f>INDEX('AWR Data'!A$1:E$8825,MATCH(A8089,'AWR Data'!A$1:A$8825,0),5)</f>
        <v>0</v>
      </c>
      <c r="J8089" s="74">
        <f t="shared" si="1010"/>
        <v>0</v>
      </c>
      <c r="K8089" s="105">
        <f t="shared" si="1011"/>
        <v>0</v>
      </c>
      <c r="L8089" s="75">
        <v>0</v>
      </c>
      <c r="M8089" s="75">
        <v>0</v>
      </c>
      <c r="N8089" s="75">
        <v>0</v>
      </c>
      <c r="O8089" s="105">
        <v>0</v>
      </c>
      <c r="P8089" s="98">
        <f t="shared" si="1012"/>
        <v>2040</v>
      </c>
      <c r="Q8089" s="98">
        <f t="shared" si="1013"/>
        <v>0</v>
      </c>
      <c r="R8089" s="98">
        <f t="shared" si="1014"/>
        <v>0</v>
      </c>
      <c r="S8089" s="105">
        <f t="shared" si="1015"/>
        <v>0</v>
      </c>
      <c r="T8089" s="8" t="str">
        <f>IF(I8089=0,"",(INDEX('AWR Data'!A$1:E$8823,MATCH(A8089,'AWR Data'!A$1:A$8823,0),4)))</f>
        <v/>
      </c>
    </row>
    <row r="8090" spans="1:20" ht="20" customHeight="1">
      <c r="A8090" s="14" t="s">
        <v>15884</v>
      </c>
      <c r="B8090" s="14" t="s">
        <v>699</v>
      </c>
      <c r="C8090" s="14" t="s">
        <v>15885</v>
      </c>
      <c r="E8090" s="74">
        <v>46</v>
      </c>
      <c r="F8090" s="74">
        <v>5480</v>
      </c>
      <c r="G8090" s="74">
        <f t="shared" si="1008"/>
        <v>552</v>
      </c>
      <c r="H8090" s="80">
        <f t="shared" si="1009"/>
        <v>0.10072992700729927</v>
      </c>
      <c r="I8090" s="74">
        <f>INDEX('AWR Data'!A$1:E$8825,MATCH(A8090,'AWR Data'!A$1:A$8825,0),5)</f>
        <v>0</v>
      </c>
      <c r="J8090" s="74">
        <f t="shared" si="1010"/>
        <v>0</v>
      </c>
      <c r="K8090" s="105">
        <f t="shared" si="1011"/>
        <v>0</v>
      </c>
      <c r="L8090" s="75">
        <v>0</v>
      </c>
      <c r="M8090" s="75">
        <v>0</v>
      </c>
      <c r="N8090" s="75">
        <v>0</v>
      </c>
      <c r="O8090" s="105">
        <v>0</v>
      </c>
      <c r="P8090" s="98">
        <f t="shared" si="1012"/>
        <v>552</v>
      </c>
      <c r="Q8090" s="98">
        <f t="shared" si="1013"/>
        <v>0</v>
      </c>
      <c r="R8090" s="98">
        <f t="shared" si="1014"/>
        <v>0</v>
      </c>
      <c r="S8090" s="105">
        <f t="shared" si="1015"/>
        <v>0</v>
      </c>
      <c r="T8090" s="8" t="str">
        <f>IF(I8090=0,"",(INDEX('AWR Data'!A$1:E$8823,MATCH(A8090,'AWR Data'!A$1:A$8823,0),4)))</f>
        <v/>
      </c>
    </row>
    <row r="8091" spans="1:20" ht="20" customHeight="1">
      <c r="A8091" s="14" t="s">
        <v>15886</v>
      </c>
      <c r="B8091" s="14" t="s">
        <v>699</v>
      </c>
      <c r="C8091" s="14" t="s">
        <v>15887</v>
      </c>
      <c r="E8091" s="74">
        <v>170</v>
      </c>
      <c r="F8091" s="74">
        <v>27100</v>
      </c>
      <c r="G8091" s="74">
        <f t="shared" si="1008"/>
        <v>2040</v>
      </c>
      <c r="H8091" s="80">
        <f t="shared" si="1009"/>
        <v>7.5276752767527669E-2</v>
      </c>
      <c r="I8091" s="74">
        <f>INDEX('AWR Data'!A$1:E$8825,MATCH(A8091,'AWR Data'!A$1:A$8825,0),5)</f>
        <v>0</v>
      </c>
      <c r="J8091" s="74">
        <f t="shared" si="1010"/>
        <v>0</v>
      </c>
      <c r="K8091" s="105">
        <f t="shared" si="1011"/>
        <v>0</v>
      </c>
      <c r="L8091" s="75">
        <v>0</v>
      </c>
      <c r="M8091" s="75">
        <v>0</v>
      </c>
      <c r="N8091" s="75">
        <v>0</v>
      </c>
      <c r="O8091" s="105">
        <v>0</v>
      </c>
      <c r="P8091" s="98">
        <f t="shared" si="1012"/>
        <v>2040</v>
      </c>
      <c r="Q8091" s="98">
        <f t="shared" si="1013"/>
        <v>0</v>
      </c>
      <c r="R8091" s="98">
        <f t="shared" si="1014"/>
        <v>0</v>
      </c>
      <c r="S8091" s="105">
        <f t="shared" si="1015"/>
        <v>0</v>
      </c>
      <c r="T8091" s="8" t="str">
        <f>IF(I8091=0,"",(INDEX('AWR Data'!A$1:E$8823,MATCH(A8091,'AWR Data'!A$1:A$8823,0),4)))</f>
        <v/>
      </c>
    </row>
    <row r="8092" spans="1:20" ht="20" customHeight="1">
      <c r="A8092" s="14" t="s">
        <v>15888</v>
      </c>
      <c r="B8092" s="14" t="s">
        <v>279</v>
      </c>
      <c r="C8092" s="14" t="s">
        <v>15889</v>
      </c>
      <c r="E8092" s="74">
        <v>22</v>
      </c>
      <c r="F8092" s="74">
        <v>8980</v>
      </c>
      <c r="G8092" s="74">
        <f t="shared" si="1008"/>
        <v>264</v>
      </c>
      <c r="H8092" s="80">
        <f t="shared" si="1009"/>
        <v>2.9398663697104678E-2</v>
      </c>
      <c r="I8092" s="74">
        <f>INDEX('AWR Data'!A$1:E$8825,MATCH(A8092,'AWR Data'!A$1:A$8825,0),5)</f>
        <v>0</v>
      </c>
      <c r="J8092" s="74">
        <f t="shared" si="1010"/>
        <v>0</v>
      </c>
      <c r="K8092" s="105">
        <f t="shared" si="1011"/>
        <v>0</v>
      </c>
      <c r="L8092" s="75">
        <v>0</v>
      </c>
      <c r="M8092" s="75">
        <v>0</v>
      </c>
      <c r="N8092" s="75">
        <v>0</v>
      </c>
      <c r="O8092" s="105">
        <v>0</v>
      </c>
      <c r="P8092" s="98">
        <f t="shared" si="1012"/>
        <v>264</v>
      </c>
      <c r="Q8092" s="98">
        <f t="shared" si="1013"/>
        <v>0</v>
      </c>
      <c r="R8092" s="98">
        <f t="shared" si="1014"/>
        <v>0</v>
      </c>
      <c r="S8092" s="105">
        <f t="shared" si="1015"/>
        <v>0</v>
      </c>
      <c r="T8092" s="8" t="str">
        <f>IF(I8092=0,"",(INDEX('AWR Data'!A$1:E$8823,MATCH(A8092,'AWR Data'!A$1:A$8823,0),4)))</f>
        <v/>
      </c>
    </row>
    <row r="8093" spans="1:20" ht="20" customHeight="1">
      <c r="A8093" s="14" t="s">
        <v>15890</v>
      </c>
      <c r="B8093" s="14" t="s">
        <v>279</v>
      </c>
      <c r="C8093" s="14" t="s">
        <v>15891</v>
      </c>
      <c r="E8093" s="74">
        <v>22</v>
      </c>
      <c r="F8093" s="74">
        <v>6690</v>
      </c>
      <c r="G8093" s="74">
        <f t="shared" si="1008"/>
        <v>264</v>
      </c>
      <c r="H8093" s="80">
        <f t="shared" si="1009"/>
        <v>3.9461883408071746E-2</v>
      </c>
      <c r="I8093" s="74">
        <f>INDEX('AWR Data'!A$1:E$8825,MATCH(A8093,'AWR Data'!A$1:A$8825,0),5)</f>
        <v>0</v>
      </c>
      <c r="J8093" s="74">
        <f t="shared" si="1010"/>
        <v>0</v>
      </c>
      <c r="K8093" s="105">
        <f t="shared" si="1011"/>
        <v>0</v>
      </c>
      <c r="L8093" s="75">
        <v>0</v>
      </c>
      <c r="M8093" s="75">
        <v>0</v>
      </c>
      <c r="N8093" s="75">
        <v>0</v>
      </c>
      <c r="O8093" s="105">
        <v>0</v>
      </c>
      <c r="P8093" s="98">
        <f t="shared" si="1012"/>
        <v>264</v>
      </c>
      <c r="Q8093" s="98">
        <f t="shared" si="1013"/>
        <v>0</v>
      </c>
      <c r="R8093" s="98">
        <f t="shared" si="1014"/>
        <v>0</v>
      </c>
      <c r="S8093" s="105">
        <f t="shared" si="1015"/>
        <v>0</v>
      </c>
      <c r="T8093" s="8" t="str">
        <f>IF(I8093=0,"",(INDEX('AWR Data'!A$1:E$8823,MATCH(A8093,'AWR Data'!A$1:A$8823,0),4)))</f>
        <v/>
      </c>
    </row>
    <row r="8094" spans="1:20" ht="20" customHeight="1">
      <c r="A8094" s="14" t="s">
        <v>15688</v>
      </c>
      <c r="B8094" s="14" t="s">
        <v>279</v>
      </c>
      <c r="C8094" s="14" t="s">
        <v>15689</v>
      </c>
      <c r="E8094" s="74">
        <v>110</v>
      </c>
      <c r="F8094" s="74">
        <v>6760</v>
      </c>
      <c r="G8094" s="74">
        <f t="shared" si="1008"/>
        <v>1320</v>
      </c>
      <c r="H8094" s="80">
        <f t="shared" si="1009"/>
        <v>0.19526627218934911</v>
      </c>
      <c r="I8094" s="74">
        <f>INDEX('AWR Data'!A$1:E$8825,MATCH(A8094,'AWR Data'!A$1:A$8825,0),5)</f>
        <v>0</v>
      </c>
      <c r="J8094" s="74">
        <f t="shared" si="1010"/>
        <v>0</v>
      </c>
      <c r="K8094" s="105">
        <f t="shared" si="1011"/>
        <v>0</v>
      </c>
      <c r="L8094" s="75">
        <v>0</v>
      </c>
      <c r="M8094" s="75">
        <v>0</v>
      </c>
      <c r="N8094" s="75">
        <v>0</v>
      </c>
      <c r="O8094" s="105">
        <v>0</v>
      </c>
      <c r="P8094" s="98">
        <f t="shared" si="1012"/>
        <v>1320</v>
      </c>
      <c r="Q8094" s="98">
        <f t="shared" si="1013"/>
        <v>0</v>
      </c>
      <c r="R8094" s="98">
        <f t="shared" si="1014"/>
        <v>0</v>
      </c>
      <c r="S8094" s="105">
        <f t="shared" si="1015"/>
        <v>0</v>
      </c>
      <c r="T8094" s="8" t="str">
        <f>IF(I8094=0,"",(INDEX('AWR Data'!A$1:E$8823,MATCH(A8094,'AWR Data'!A$1:A$8823,0),4)))</f>
        <v/>
      </c>
    </row>
    <row r="8095" spans="1:20" ht="20" customHeight="1">
      <c r="A8095" s="14" t="s">
        <v>15690</v>
      </c>
      <c r="B8095" s="14" t="s">
        <v>570</v>
      </c>
      <c r="C8095" s="14" t="s">
        <v>15691</v>
      </c>
      <c r="E8095" s="74">
        <v>480</v>
      </c>
      <c r="F8095" s="74">
        <v>83400</v>
      </c>
      <c r="G8095" s="74">
        <f t="shared" si="1008"/>
        <v>5760</v>
      </c>
      <c r="H8095" s="80">
        <f t="shared" si="1009"/>
        <v>6.9064748201438847E-2</v>
      </c>
      <c r="I8095" s="74">
        <f>INDEX('AWR Data'!A$1:E$8825,MATCH(A8095,'AWR Data'!A$1:A$8825,0),5)</f>
        <v>0</v>
      </c>
      <c r="J8095" s="74">
        <f t="shared" si="1010"/>
        <v>0</v>
      </c>
      <c r="K8095" s="105">
        <f t="shared" si="1011"/>
        <v>0</v>
      </c>
      <c r="L8095" s="75">
        <v>0</v>
      </c>
      <c r="M8095" s="75">
        <v>0</v>
      </c>
      <c r="N8095" s="75">
        <v>0</v>
      </c>
      <c r="O8095" s="105">
        <v>0</v>
      </c>
      <c r="P8095" s="98">
        <f t="shared" si="1012"/>
        <v>5760</v>
      </c>
      <c r="Q8095" s="98">
        <f t="shared" si="1013"/>
        <v>0</v>
      </c>
      <c r="R8095" s="98">
        <f t="shared" si="1014"/>
        <v>0</v>
      </c>
      <c r="S8095" s="105">
        <f t="shared" si="1015"/>
        <v>0</v>
      </c>
      <c r="T8095" s="8" t="str">
        <f>IF(I8095=0,"",(INDEX('AWR Data'!A$1:E$8823,MATCH(A8095,'AWR Data'!A$1:A$8823,0),4)))</f>
        <v/>
      </c>
    </row>
    <row r="8096" spans="1:20" ht="20" customHeight="1">
      <c r="A8096" s="14" t="s">
        <v>15692</v>
      </c>
      <c r="B8096" s="14" t="s">
        <v>570</v>
      </c>
      <c r="C8096" s="14" t="s">
        <v>15693</v>
      </c>
      <c r="E8096" s="74">
        <v>2400</v>
      </c>
      <c r="F8096" s="74">
        <v>39800</v>
      </c>
      <c r="G8096" s="74">
        <f t="shared" si="1008"/>
        <v>28800</v>
      </c>
      <c r="H8096" s="80">
        <f t="shared" si="1009"/>
        <v>0.72361809045226133</v>
      </c>
      <c r="I8096" s="74">
        <f>INDEX('AWR Data'!A$1:E$8825,MATCH(A8096,'AWR Data'!A$1:A$8825,0),5)</f>
        <v>0</v>
      </c>
      <c r="J8096" s="74">
        <f t="shared" si="1010"/>
        <v>0</v>
      </c>
      <c r="K8096" s="105">
        <f t="shared" si="1011"/>
        <v>0</v>
      </c>
      <c r="L8096" s="75">
        <v>0</v>
      </c>
      <c r="M8096" s="75">
        <v>0</v>
      </c>
      <c r="N8096" s="75">
        <v>0</v>
      </c>
      <c r="O8096" s="105">
        <v>0</v>
      </c>
      <c r="P8096" s="98">
        <f t="shared" si="1012"/>
        <v>28800</v>
      </c>
      <c r="Q8096" s="98">
        <f t="shared" si="1013"/>
        <v>0</v>
      </c>
      <c r="R8096" s="98">
        <f t="shared" si="1014"/>
        <v>0</v>
      </c>
      <c r="S8096" s="105">
        <f t="shared" si="1015"/>
        <v>0</v>
      </c>
      <c r="T8096" s="8" t="str">
        <f>IF(I8096=0,"",(INDEX('AWR Data'!A$1:E$8823,MATCH(A8096,'AWR Data'!A$1:A$8823,0),4)))</f>
        <v/>
      </c>
    </row>
    <row r="8097" spans="1:20" ht="20" customHeight="1">
      <c r="A8097" s="14" t="s">
        <v>15694</v>
      </c>
      <c r="B8097" s="14" t="s">
        <v>570</v>
      </c>
      <c r="C8097" s="14" t="s">
        <v>15695</v>
      </c>
      <c r="E8097" s="74">
        <v>170</v>
      </c>
      <c r="F8097" s="74">
        <v>14100</v>
      </c>
      <c r="G8097" s="74">
        <f t="shared" si="1008"/>
        <v>2040</v>
      </c>
      <c r="H8097" s="80">
        <f t="shared" si="1009"/>
        <v>0.14468085106382977</v>
      </c>
      <c r="I8097" s="74">
        <f>INDEX('AWR Data'!A$1:E$8825,MATCH(A8097,'AWR Data'!A$1:A$8825,0),5)</f>
        <v>0</v>
      </c>
      <c r="J8097" s="74">
        <f t="shared" si="1010"/>
        <v>0</v>
      </c>
      <c r="K8097" s="105">
        <f t="shared" si="1011"/>
        <v>0</v>
      </c>
      <c r="L8097" s="75">
        <v>0</v>
      </c>
      <c r="M8097" s="75">
        <v>0</v>
      </c>
      <c r="N8097" s="75">
        <v>0</v>
      </c>
      <c r="O8097" s="105">
        <v>0</v>
      </c>
      <c r="P8097" s="98">
        <f t="shared" si="1012"/>
        <v>2040</v>
      </c>
      <c r="Q8097" s="98">
        <f t="shared" si="1013"/>
        <v>0</v>
      </c>
      <c r="R8097" s="98">
        <f t="shared" si="1014"/>
        <v>0</v>
      </c>
      <c r="S8097" s="105">
        <f t="shared" si="1015"/>
        <v>0</v>
      </c>
      <c r="T8097" s="8" t="str">
        <f>IF(I8097=0,"",(INDEX('AWR Data'!A$1:E$8823,MATCH(A8097,'AWR Data'!A$1:A$8823,0),4)))</f>
        <v/>
      </c>
    </row>
    <row r="8098" spans="1:20" ht="20" customHeight="1">
      <c r="A8098" s="14" t="s">
        <v>15696</v>
      </c>
      <c r="B8098" s="14" t="s">
        <v>570</v>
      </c>
      <c r="C8098" s="14" t="s">
        <v>15697</v>
      </c>
      <c r="E8098" s="74">
        <v>210</v>
      </c>
      <c r="F8098" s="74">
        <v>24600</v>
      </c>
      <c r="G8098" s="74">
        <f t="shared" si="1008"/>
        <v>2520</v>
      </c>
      <c r="H8098" s="80">
        <f t="shared" si="1009"/>
        <v>0.1024390243902439</v>
      </c>
      <c r="I8098" s="74">
        <f>INDEX('AWR Data'!A$1:E$8825,MATCH(A8098,'AWR Data'!A$1:A$8825,0),5)</f>
        <v>0</v>
      </c>
      <c r="J8098" s="74">
        <f t="shared" si="1010"/>
        <v>0</v>
      </c>
      <c r="K8098" s="105">
        <f t="shared" si="1011"/>
        <v>0</v>
      </c>
      <c r="L8098" s="75">
        <v>0</v>
      </c>
      <c r="M8098" s="75">
        <v>0</v>
      </c>
      <c r="N8098" s="75">
        <v>0</v>
      </c>
      <c r="O8098" s="105">
        <v>0</v>
      </c>
      <c r="P8098" s="98">
        <f t="shared" si="1012"/>
        <v>2520</v>
      </c>
      <c r="Q8098" s="98">
        <f t="shared" si="1013"/>
        <v>0</v>
      </c>
      <c r="R8098" s="98">
        <f t="shared" si="1014"/>
        <v>0</v>
      </c>
      <c r="S8098" s="105">
        <f t="shared" si="1015"/>
        <v>0</v>
      </c>
      <c r="T8098" s="8" t="str">
        <f>IF(I8098=0,"",(INDEX('AWR Data'!A$1:E$8823,MATCH(A8098,'AWR Data'!A$1:A$8823,0),4)))</f>
        <v/>
      </c>
    </row>
    <row r="8099" spans="1:20" ht="20" customHeight="1">
      <c r="A8099" s="14" t="s">
        <v>15698</v>
      </c>
      <c r="B8099" s="14" t="s">
        <v>1667</v>
      </c>
      <c r="C8099" s="14" t="s">
        <v>15699</v>
      </c>
      <c r="E8099" s="74">
        <v>58</v>
      </c>
      <c r="F8099" s="74">
        <v>15200</v>
      </c>
      <c r="G8099" s="74">
        <f t="shared" si="1008"/>
        <v>696</v>
      </c>
      <c r="H8099" s="80">
        <f t="shared" si="1009"/>
        <v>4.5789473684210526E-2</v>
      </c>
      <c r="I8099" s="74">
        <f>INDEX('AWR Data'!A$1:E$8825,MATCH(A8099,'AWR Data'!A$1:A$8825,0),5)</f>
        <v>0</v>
      </c>
      <c r="J8099" s="74">
        <f t="shared" si="1010"/>
        <v>0</v>
      </c>
      <c r="K8099" s="105">
        <f t="shared" si="1011"/>
        <v>0</v>
      </c>
      <c r="L8099" s="75">
        <v>0</v>
      </c>
      <c r="M8099" s="75">
        <v>0</v>
      </c>
      <c r="N8099" s="75">
        <v>0</v>
      </c>
      <c r="O8099" s="105">
        <v>0</v>
      </c>
      <c r="P8099" s="98">
        <f t="shared" si="1012"/>
        <v>696</v>
      </c>
      <c r="Q8099" s="98">
        <f t="shared" si="1013"/>
        <v>0</v>
      </c>
      <c r="R8099" s="98">
        <f t="shared" si="1014"/>
        <v>0</v>
      </c>
      <c r="S8099" s="105">
        <f t="shared" si="1015"/>
        <v>0</v>
      </c>
      <c r="T8099" s="8" t="str">
        <f>IF(I8099=0,"",(INDEX('AWR Data'!A$1:E$8823,MATCH(A8099,'AWR Data'!A$1:A$8823,0),4)))</f>
        <v/>
      </c>
    </row>
    <row r="8100" spans="1:20" ht="20" customHeight="1">
      <c r="A8100" s="14" t="s">
        <v>15700</v>
      </c>
      <c r="B8100" s="14" t="s">
        <v>1667</v>
      </c>
      <c r="C8100" s="14" t="s">
        <v>15701</v>
      </c>
      <c r="E8100" s="74">
        <v>110</v>
      </c>
      <c r="F8100" s="74">
        <v>24500</v>
      </c>
      <c r="G8100" s="74">
        <f t="shared" si="1008"/>
        <v>1320</v>
      </c>
      <c r="H8100" s="80">
        <f t="shared" si="1009"/>
        <v>5.3877551020408164E-2</v>
      </c>
      <c r="I8100" s="74">
        <f>INDEX('AWR Data'!A$1:E$8825,MATCH(A8100,'AWR Data'!A$1:A$8825,0),5)</f>
        <v>0</v>
      </c>
      <c r="J8100" s="74">
        <f t="shared" si="1010"/>
        <v>0</v>
      </c>
      <c r="K8100" s="105">
        <f t="shared" si="1011"/>
        <v>0</v>
      </c>
      <c r="L8100" s="75">
        <v>0</v>
      </c>
      <c r="M8100" s="75">
        <v>0</v>
      </c>
      <c r="N8100" s="75">
        <v>0</v>
      </c>
      <c r="O8100" s="105">
        <v>0</v>
      </c>
      <c r="P8100" s="98">
        <f t="shared" si="1012"/>
        <v>1320</v>
      </c>
      <c r="Q8100" s="98">
        <f t="shared" si="1013"/>
        <v>0</v>
      </c>
      <c r="R8100" s="98">
        <f t="shared" si="1014"/>
        <v>0</v>
      </c>
      <c r="S8100" s="105">
        <f t="shared" si="1015"/>
        <v>0</v>
      </c>
      <c r="T8100" s="8" t="str">
        <f>IF(I8100=0,"",(INDEX('AWR Data'!A$1:E$8823,MATCH(A8100,'AWR Data'!A$1:A$8823,0),4)))</f>
        <v/>
      </c>
    </row>
    <row r="8101" spans="1:20" ht="20" customHeight="1">
      <c r="A8101" s="14" t="s">
        <v>15909</v>
      </c>
      <c r="B8101" s="14" t="s">
        <v>1110</v>
      </c>
      <c r="C8101" s="14" t="s">
        <v>15910</v>
      </c>
      <c r="E8101" s="74">
        <v>22</v>
      </c>
      <c r="F8101" s="74">
        <v>4160</v>
      </c>
      <c r="G8101" s="74">
        <f t="shared" si="1008"/>
        <v>264</v>
      </c>
      <c r="H8101" s="80">
        <f t="shared" si="1009"/>
        <v>6.3461538461538458E-2</v>
      </c>
      <c r="I8101" s="74">
        <f>INDEX('AWR Data'!A$1:E$8825,MATCH(A8101,'AWR Data'!A$1:A$8825,0),5)</f>
        <v>0</v>
      </c>
      <c r="J8101" s="74">
        <f t="shared" si="1010"/>
        <v>0</v>
      </c>
      <c r="K8101" s="105">
        <f t="shared" si="1011"/>
        <v>0</v>
      </c>
      <c r="L8101" s="75">
        <v>0</v>
      </c>
      <c r="M8101" s="75">
        <v>0</v>
      </c>
      <c r="N8101" s="75">
        <v>0</v>
      </c>
      <c r="O8101" s="105">
        <v>0</v>
      </c>
      <c r="P8101" s="98">
        <f t="shared" si="1012"/>
        <v>264</v>
      </c>
      <c r="Q8101" s="98">
        <f t="shared" si="1013"/>
        <v>0</v>
      </c>
      <c r="R8101" s="98">
        <f t="shared" si="1014"/>
        <v>0</v>
      </c>
      <c r="S8101" s="105">
        <f t="shared" si="1015"/>
        <v>0</v>
      </c>
      <c r="T8101" s="8" t="str">
        <f>IF(I8101=0,"",(INDEX('AWR Data'!A$1:E$8823,MATCH(A8101,'AWR Data'!A$1:A$8823,0),4)))</f>
        <v/>
      </c>
    </row>
    <row r="8102" spans="1:20" ht="20" customHeight="1">
      <c r="A8102" s="14" t="s">
        <v>15911</v>
      </c>
      <c r="B8102" s="14" t="s">
        <v>1795</v>
      </c>
      <c r="C8102" s="14" t="s">
        <v>15912</v>
      </c>
      <c r="E8102" s="74">
        <v>22</v>
      </c>
      <c r="F8102" s="74">
        <v>6570</v>
      </c>
      <c r="G8102" s="74">
        <f t="shared" si="1008"/>
        <v>264</v>
      </c>
      <c r="H8102" s="80">
        <f t="shared" si="1009"/>
        <v>4.0182648401826483E-2</v>
      </c>
      <c r="I8102" s="74">
        <f>INDEX('AWR Data'!A$1:E$8825,MATCH(A8102,'AWR Data'!A$1:A$8825,0),5)</f>
        <v>0</v>
      </c>
      <c r="J8102" s="74">
        <f t="shared" si="1010"/>
        <v>0</v>
      </c>
      <c r="K8102" s="105">
        <f t="shared" si="1011"/>
        <v>0</v>
      </c>
      <c r="L8102" s="75">
        <v>0</v>
      </c>
      <c r="M8102" s="75">
        <v>0</v>
      </c>
      <c r="N8102" s="75">
        <v>0</v>
      </c>
      <c r="O8102" s="105">
        <v>0</v>
      </c>
      <c r="P8102" s="98">
        <f t="shared" si="1012"/>
        <v>264</v>
      </c>
      <c r="Q8102" s="98">
        <f t="shared" si="1013"/>
        <v>0</v>
      </c>
      <c r="R8102" s="98">
        <f t="shared" si="1014"/>
        <v>0</v>
      </c>
      <c r="S8102" s="105">
        <f t="shared" si="1015"/>
        <v>0</v>
      </c>
      <c r="T8102" s="8" t="str">
        <f>IF(I8102=0,"",(INDEX('AWR Data'!A$1:E$8823,MATCH(A8102,'AWR Data'!A$1:A$8823,0),4)))</f>
        <v/>
      </c>
    </row>
    <row r="8103" spans="1:20" ht="20" customHeight="1">
      <c r="A8103" s="14" t="s">
        <v>15913</v>
      </c>
      <c r="B8103" s="14" t="s">
        <v>1795</v>
      </c>
      <c r="C8103" s="14" t="s">
        <v>15914</v>
      </c>
      <c r="E8103" s="74">
        <v>110</v>
      </c>
      <c r="F8103" s="74">
        <v>26400</v>
      </c>
      <c r="G8103" s="74">
        <f t="shared" si="1008"/>
        <v>1320</v>
      </c>
      <c r="H8103" s="80">
        <f t="shared" si="1009"/>
        <v>0.05</v>
      </c>
      <c r="I8103" s="74">
        <f>INDEX('AWR Data'!A$1:E$8825,MATCH(A8103,'AWR Data'!A$1:A$8825,0),5)</f>
        <v>0</v>
      </c>
      <c r="J8103" s="74">
        <f t="shared" si="1010"/>
        <v>0</v>
      </c>
      <c r="K8103" s="105">
        <f t="shared" si="1011"/>
        <v>0</v>
      </c>
      <c r="L8103" s="75">
        <v>0</v>
      </c>
      <c r="M8103" s="75">
        <v>0</v>
      </c>
      <c r="N8103" s="75">
        <v>0</v>
      </c>
      <c r="O8103" s="105">
        <v>0</v>
      </c>
      <c r="P8103" s="98">
        <f t="shared" si="1012"/>
        <v>1320</v>
      </c>
      <c r="Q8103" s="98">
        <f t="shared" si="1013"/>
        <v>0</v>
      </c>
      <c r="R8103" s="98">
        <f t="shared" si="1014"/>
        <v>0</v>
      </c>
      <c r="S8103" s="105">
        <f t="shared" si="1015"/>
        <v>0</v>
      </c>
      <c r="T8103" s="8" t="str">
        <f>IF(I8103=0,"",(INDEX('AWR Data'!A$1:E$8823,MATCH(A8103,'AWR Data'!A$1:A$8823,0),4)))</f>
        <v/>
      </c>
    </row>
    <row r="8104" spans="1:20" ht="20" customHeight="1">
      <c r="A8104" s="14" t="s">
        <v>15915</v>
      </c>
      <c r="B8104" s="14" t="s">
        <v>269</v>
      </c>
      <c r="C8104" s="14" t="s">
        <v>15916</v>
      </c>
      <c r="E8104" s="74">
        <v>36</v>
      </c>
      <c r="F8104" s="74">
        <v>5140</v>
      </c>
      <c r="G8104" s="74">
        <f t="shared" si="1008"/>
        <v>432</v>
      </c>
      <c r="H8104" s="80">
        <f t="shared" si="1009"/>
        <v>8.4046692607003898E-2</v>
      </c>
      <c r="I8104" s="74">
        <f>INDEX('AWR Data'!A$1:E$8825,MATCH(A8104,'AWR Data'!A$1:A$8825,0),5)</f>
        <v>0</v>
      </c>
      <c r="J8104" s="74">
        <f t="shared" si="1010"/>
        <v>0</v>
      </c>
      <c r="K8104" s="105">
        <f t="shared" si="1011"/>
        <v>0</v>
      </c>
      <c r="L8104" s="75">
        <v>0</v>
      </c>
      <c r="M8104" s="75">
        <v>0</v>
      </c>
      <c r="N8104" s="75">
        <v>0</v>
      </c>
      <c r="O8104" s="105">
        <v>0</v>
      </c>
      <c r="P8104" s="98">
        <f t="shared" si="1012"/>
        <v>432</v>
      </c>
      <c r="Q8104" s="98">
        <f t="shared" si="1013"/>
        <v>0</v>
      </c>
      <c r="R8104" s="98">
        <f t="shared" si="1014"/>
        <v>0</v>
      </c>
      <c r="S8104" s="105">
        <f t="shared" si="1015"/>
        <v>0</v>
      </c>
      <c r="T8104" s="8" t="str">
        <f>IF(I8104=0,"",(INDEX('AWR Data'!A$1:E$8823,MATCH(A8104,'AWR Data'!A$1:A$8823,0),4)))</f>
        <v/>
      </c>
    </row>
    <row r="8105" spans="1:20" ht="20" customHeight="1">
      <c r="A8105" s="14" t="s">
        <v>15917</v>
      </c>
      <c r="B8105" s="14" t="s">
        <v>269</v>
      </c>
      <c r="C8105" s="14" t="s">
        <v>15918</v>
      </c>
      <c r="E8105" s="74">
        <v>91</v>
      </c>
      <c r="F8105" s="74">
        <v>12600</v>
      </c>
      <c r="G8105" s="74">
        <f t="shared" si="1008"/>
        <v>1092</v>
      </c>
      <c r="H8105" s="80">
        <f t="shared" si="1009"/>
        <v>8.666666666666667E-2</v>
      </c>
      <c r="I8105" s="74">
        <f>INDEX('AWR Data'!A$1:E$8825,MATCH(A8105,'AWR Data'!A$1:A$8825,0),5)</f>
        <v>0</v>
      </c>
      <c r="J8105" s="74">
        <f t="shared" si="1010"/>
        <v>0</v>
      </c>
      <c r="K8105" s="105">
        <f t="shared" si="1011"/>
        <v>0</v>
      </c>
      <c r="L8105" s="75">
        <v>0</v>
      </c>
      <c r="M8105" s="75">
        <v>0</v>
      </c>
      <c r="N8105" s="75">
        <v>0</v>
      </c>
      <c r="O8105" s="105">
        <v>0</v>
      </c>
      <c r="P8105" s="98">
        <f t="shared" si="1012"/>
        <v>1092</v>
      </c>
      <c r="Q8105" s="98">
        <f t="shared" si="1013"/>
        <v>0</v>
      </c>
      <c r="R8105" s="98">
        <f t="shared" si="1014"/>
        <v>0</v>
      </c>
      <c r="S8105" s="105">
        <f t="shared" si="1015"/>
        <v>0</v>
      </c>
      <c r="T8105" s="8" t="str">
        <f>IF(I8105=0,"",(INDEX('AWR Data'!A$1:E$8823,MATCH(A8105,'AWR Data'!A$1:A$8823,0),4)))</f>
        <v/>
      </c>
    </row>
    <row r="8106" spans="1:20" ht="20" customHeight="1">
      <c r="A8106" s="14" t="s">
        <v>15919</v>
      </c>
      <c r="B8106" s="14" t="s">
        <v>498</v>
      </c>
      <c r="C8106" s="14" t="s">
        <v>15920</v>
      </c>
      <c r="E8106" s="74">
        <v>210</v>
      </c>
      <c r="F8106" s="74">
        <v>14000</v>
      </c>
      <c r="G8106" s="74">
        <f t="shared" si="1008"/>
        <v>2520</v>
      </c>
      <c r="H8106" s="80">
        <f t="shared" si="1009"/>
        <v>0.18</v>
      </c>
      <c r="I8106" s="74">
        <f>INDEX('AWR Data'!A$1:E$8825,MATCH(A8106,'AWR Data'!A$1:A$8825,0),5)</f>
        <v>0</v>
      </c>
      <c r="J8106" s="74">
        <f t="shared" si="1010"/>
        <v>0</v>
      </c>
      <c r="K8106" s="105">
        <f t="shared" si="1011"/>
        <v>0</v>
      </c>
      <c r="L8106" s="75">
        <v>0</v>
      </c>
      <c r="M8106" s="75">
        <v>0</v>
      </c>
      <c r="N8106" s="75">
        <v>0</v>
      </c>
      <c r="O8106" s="105">
        <v>0</v>
      </c>
      <c r="P8106" s="98">
        <f t="shared" si="1012"/>
        <v>2520</v>
      </c>
      <c r="Q8106" s="98">
        <f t="shared" si="1013"/>
        <v>0</v>
      </c>
      <c r="R8106" s="98">
        <f t="shared" si="1014"/>
        <v>0</v>
      </c>
      <c r="S8106" s="105">
        <f t="shared" si="1015"/>
        <v>0</v>
      </c>
      <c r="T8106" s="8" t="str">
        <f>IF(I8106=0,"",(INDEX('AWR Data'!A$1:E$8823,MATCH(A8106,'AWR Data'!A$1:A$8823,0),4)))</f>
        <v/>
      </c>
    </row>
    <row r="8107" spans="1:20" ht="20" customHeight="1">
      <c r="A8107" s="14" t="s">
        <v>15921</v>
      </c>
      <c r="B8107" s="14" t="s">
        <v>5409</v>
      </c>
      <c r="C8107" s="14" t="s">
        <v>15714</v>
      </c>
      <c r="E8107" s="74">
        <v>16</v>
      </c>
      <c r="F8107" s="74">
        <v>962</v>
      </c>
      <c r="G8107" s="74">
        <f t="shared" si="1008"/>
        <v>192</v>
      </c>
      <c r="H8107" s="80">
        <f t="shared" si="1009"/>
        <v>0.1995841995841996</v>
      </c>
      <c r="I8107" s="74">
        <f>INDEX('AWR Data'!A$1:E$8825,MATCH(A8107,'AWR Data'!A$1:A$8825,0),5)</f>
        <v>0</v>
      </c>
      <c r="J8107" s="74">
        <f t="shared" si="1010"/>
        <v>0</v>
      </c>
      <c r="K8107" s="105">
        <f t="shared" si="1011"/>
        <v>0</v>
      </c>
      <c r="L8107" s="75">
        <v>0</v>
      </c>
      <c r="M8107" s="75">
        <v>0</v>
      </c>
      <c r="N8107" s="75">
        <v>0</v>
      </c>
      <c r="O8107" s="105">
        <v>0</v>
      </c>
      <c r="P8107" s="98">
        <f t="shared" si="1012"/>
        <v>192</v>
      </c>
      <c r="Q8107" s="98">
        <f t="shared" si="1013"/>
        <v>0</v>
      </c>
      <c r="R8107" s="98">
        <f t="shared" si="1014"/>
        <v>0</v>
      </c>
      <c r="S8107" s="105">
        <f t="shared" si="1015"/>
        <v>0</v>
      </c>
      <c r="T8107" s="8" t="str">
        <f>IF(I8107=0,"",(INDEX('AWR Data'!A$1:E$8823,MATCH(A8107,'AWR Data'!A$1:A$8823,0),4)))</f>
        <v/>
      </c>
    </row>
    <row r="8108" spans="1:20" ht="20" customHeight="1">
      <c r="A8108" s="14" t="s">
        <v>15922</v>
      </c>
      <c r="B8108" s="14" t="s">
        <v>17535</v>
      </c>
      <c r="C8108" s="14" t="s">
        <v>15923</v>
      </c>
      <c r="E8108" s="74">
        <v>58</v>
      </c>
      <c r="F8108" s="74">
        <v>369000</v>
      </c>
      <c r="G8108" s="74">
        <f t="shared" si="1008"/>
        <v>696</v>
      </c>
      <c r="H8108" s="80">
        <f t="shared" si="1009"/>
        <v>1.886178861788618E-3</v>
      </c>
      <c r="I8108" s="74">
        <f>INDEX('AWR Data'!A$1:E$8825,MATCH(A8108,'AWR Data'!A$1:A$8825,0),5)</f>
        <v>0</v>
      </c>
      <c r="J8108" s="74">
        <f t="shared" si="1010"/>
        <v>0</v>
      </c>
      <c r="K8108" s="105">
        <f t="shared" si="1011"/>
        <v>0</v>
      </c>
      <c r="L8108" s="75">
        <v>0</v>
      </c>
      <c r="M8108" s="75">
        <v>0</v>
      </c>
      <c r="N8108" s="75">
        <v>0</v>
      </c>
      <c r="O8108" s="105">
        <v>0</v>
      </c>
      <c r="P8108" s="98">
        <f t="shared" si="1012"/>
        <v>696</v>
      </c>
      <c r="Q8108" s="98">
        <f t="shared" si="1013"/>
        <v>0</v>
      </c>
      <c r="R8108" s="98">
        <f t="shared" si="1014"/>
        <v>0</v>
      </c>
      <c r="S8108" s="105">
        <f t="shared" si="1015"/>
        <v>0</v>
      </c>
      <c r="T8108" s="8" t="str">
        <f>IF(I8108=0,"",(INDEX('AWR Data'!A$1:E$8823,MATCH(A8108,'AWR Data'!A$1:A$8823,0),4)))</f>
        <v/>
      </c>
    </row>
    <row r="8109" spans="1:20" ht="20" customHeight="1">
      <c r="A8109" s="14" t="s">
        <v>15924</v>
      </c>
      <c r="B8109" s="14" t="s">
        <v>573</v>
      </c>
      <c r="C8109" s="14" t="s">
        <v>15925</v>
      </c>
      <c r="E8109" s="74">
        <v>28</v>
      </c>
      <c r="F8109" s="74">
        <v>10500</v>
      </c>
      <c r="G8109" s="74">
        <f t="shared" si="1008"/>
        <v>336</v>
      </c>
      <c r="H8109" s="80">
        <f t="shared" si="1009"/>
        <v>3.2000000000000001E-2</v>
      </c>
      <c r="I8109" s="74">
        <f>INDEX('AWR Data'!A$1:E$8825,MATCH(A8109,'AWR Data'!A$1:A$8825,0),5)</f>
        <v>0</v>
      </c>
      <c r="J8109" s="74">
        <f t="shared" si="1010"/>
        <v>0</v>
      </c>
      <c r="K8109" s="105">
        <f t="shared" si="1011"/>
        <v>0</v>
      </c>
      <c r="L8109" s="75">
        <v>0</v>
      </c>
      <c r="M8109" s="75">
        <v>0</v>
      </c>
      <c r="N8109" s="75">
        <v>0</v>
      </c>
      <c r="O8109" s="105">
        <v>0</v>
      </c>
      <c r="P8109" s="98">
        <f t="shared" si="1012"/>
        <v>336</v>
      </c>
      <c r="Q8109" s="98">
        <f t="shared" si="1013"/>
        <v>0</v>
      </c>
      <c r="R8109" s="98">
        <f t="shared" si="1014"/>
        <v>0</v>
      </c>
      <c r="S8109" s="105">
        <f t="shared" si="1015"/>
        <v>0</v>
      </c>
      <c r="T8109" s="8" t="str">
        <f>IF(I8109=0,"",(INDEX('AWR Data'!A$1:E$8823,MATCH(A8109,'AWR Data'!A$1:A$8823,0),4)))</f>
        <v/>
      </c>
    </row>
    <row r="8110" spans="1:20" ht="20" customHeight="1">
      <c r="A8110" s="14" t="s">
        <v>15926</v>
      </c>
      <c r="B8110" s="14" t="s">
        <v>573</v>
      </c>
      <c r="C8110" s="14" t="s">
        <v>15927</v>
      </c>
      <c r="E8110" s="74">
        <v>110</v>
      </c>
      <c r="F8110" s="74">
        <v>20800</v>
      </c>
      <c r="G8110" s="74">
        <f t="shared" si="1008"/>
        <v>1320</v>
      </c>
      <c r="H8110" s="80">
        <f t="shared" si="1009"/>
        <v>6.3461538461538458E-2</v>
      </c>
      <c r="I8110" s="74">
        <f>INDEX('AWR Data'!A$1:E$8825,MATCH(A8110,'AWR Data'!A$1:A$8825,0),5)</f>
        <v>0</v>
      </c>
      <c r="J8110" s="74">
        <f t="shared" si="1010"/>
        <v>0</v>
      </c>
      <c r="K8110" s="105">
        <f t="shared" si="1011"/>
        <v>0</v>
      </c>
      <c r="L8110" s="75">
        <v>0</v>
      </c>
      <c r="M8110" s="75">
        <v>0</v>
      </c>
      <c r="N8110" s="75">
        <v>0</v>
      </c>
      <c r="O8110" s="105">
        <v>0</v>
      </c>
      <c r="P8110" s="98">
        <f t="shared" si="1012"/>
        <v>1320</v>
      </c>
      <c r="Q8110" s="98">
        <f t="shared" si="1013"/>
        <v>0</v>
      </c>
      <c r="R8110" s="98">
        <f t="shared" si="1014"/>
        <v>0</v>
      </c>
      <c r="S8110" s="105">
        <f t="shared" si="1015"/>
        <v>0</v>
      </c>
      <c r="T8110" s="8" t="str">
        <f>IF(I8110=0,"",(INDEX('AWR Data'!A$1:E$8823,MATCH(A8110,'AWR Data'!A$1:A$8823,0),4)))</f>
        <v/>
      </c>
    </row>
    <row r="8111" spans="1:20" ht="20" customHeight="1">
      <c r="A8111" s="14" t="s">
        <v>15928</v>
      </c>
      <c r="B8111" s="14" t="s">
        <v>505</v>
      </c>
      <c r="C8111" s="14" t="s">
        <v>15929</v>
      </c>
      <c r="E8111" s="74">
        <v>58</v>
      </c>
      <c r="F8111" s="74">
        <v>17700</v>
      </c>
      <c r="G8111" s="74">
        <f t="shared" si="1008"/>
        <v>696</v>
      </c>
      <c r="H8111" s="80">
        <f t="shared" si="1009"/>
        <v>3.9322033898305082E-2</v>
      </c>
      <c r="I8111" s="74">
        <f>INDEX('AWR Data'!A$1:E$8825,MATCH(A8111,'AWR Data'!A$1:A$8825,0),5)</f>
        <v>0</v>
      </c>
      <c r="J8111" s="74">
        <f t="shared" si="1010"/>
        <v>0</v>
      </c>
      <c r="K8111" s="105">
        <f t="shared" si="1011"/>
        <v>0</v>
      </c>
      <c r="L8111" s="75">
        <v>0</v>
      </c>
      <c r="M8111" s="75">
        <v>0</v>
      </c>
      <c r="N8111" s="75">
        <v>0</v>
      </c>
      <c r="O8111" s="105">
        <v>0</v>
      </c>
      <c r="P8111" s="98">
        <f t="shared" si="1012"/>
        <v>696</v>
      </c>
      <c r="Q8111" s="98">
        <f t="shared" si="1013"/>
        <v>0</v>
      </c>
      <c r="R8111" s="98">
        <f t="shared" si="1014"/>
        <v>0</v>
      </c>
      <c r="S8111" s="105">
        <f t="shared" si="1015"/>
        <v>0</v>
      </c>
      <c r="T8111" s="8" t="str">
        <f>IF(I8111=0,"",(INDEX('AWR Data'!A$1:E$8823,MATCH(A8111,'AWR Data'!A$1:A$8823,0),4)))</f>
        <v/>
      </c>
    </row>
    <row r="8112" spans="1:20" ht="20" customHeight="1">
      <c r="A8112" s="14" t="s">
        <v>15930</v>
      </c>
      <c r="B8112" s="14" t="s">
        <v>505</v>
      </c>
      <c r="C8112" s="14" t="s">
        <v>15931</v>
      </c>
      <c r="E8112" s="74">
        <v>170</v>
      </c>
      <c r="F8112" s="74">
        <v>19000</v>
      </c>
      <c r="G8112" s="74">
        <f t="shared" si="1008"/>
        <v>2040</v>
      </c>
      <c r="H8112" s="80">
        <f t="shared" si="1009"/>
        <v>0.10736842105263159</v>
      </c>
      <c r="I8112" s="74">
        <f>INDEX('AWR Data'!A$1:E$8825,MATCH(A8112,'AWR Data'!A$1:A$8825,0),5)</f>
        <v>0</v>
      </c>
      <c r="J8112" s="74">
        <f t="shared" si="1010"/>
        <v>0</v>
      </c>
      <c r="K8112" s="105">
        <f t="shared" si="1011"/>
        <v>0</v>
      </c>
      <c r="L8112" s="75">
        <v>0</v>
      </c>
      <c r="M8112" s="75">
        <v>0</v>
      </c>
      <c r="N8112" s="75">
        <v>0</v>
      </c>
      <c r="O8112" s="105">
        <v>0</v>
      </c>
      <c r="P8112" s="98">
        <f t="shared" si="1012"/>
        <v>2040</v>
      </c>
      <c r="Q8112" s="98">
        <f t="shared" si="1013"/>
        <v>0</v>
      </c>
      <c r="R8112" s="98">
        <f t="shared" si="1014"/>
        <v>0</v>
      </c>
      <c r="S8112" s="105">
        <f t="shared" si="1015"/>
        <v>0</v>
      </c>
      <c r="T8112" s="8" t="str">
        <f>IF(I8112=0,"",(INDEX('AWR Data'!A$1:E$8823,MATCH(A8112,'AWR Data'!A$1:A$8823,0),4)))</f>
        <v/>
      </c>
    </row>
    <row r="8113" spans="1:20" ht="20" customHeight="1">
      <c r="A8113" s="14" t="s">
        <v>15732</v>
      </c>
      <c r="B8113" s="14" t="s">
        <v>415</v>
      </c>
      <c r="C8113" s="14" t="s">
        <v>15733</v>
      </c>
      <c r="E8113" s="74">
        <v>46</v>
      </c>
      <c r="F8113" s="74">
        <v>7300</v>
      </c>
      <c r="G8113" s="74">
        <f t="shared" si="1008"/>
        <v>552</v>
      </c>
      <c r="H8113" s="80">
        <f t="shared" si="1009"/>
        <v>7.5616438356164384E-2</v>
      </c>
      <c r="I8113" s="74">
        <f>INDEX('AWR Data'!A$1:E$8825,MATCH(A8113,'AWR Data'!A$1:A$8825,0),5)</f>
        <v>0</v>
      </c>
      <c r="J8113" s="74">
        <f t="shared" si="1010"/>
        <v>0</v>
      </c>
      <c r="K8113" s="105">
        <f t="shared" si="1011"/>
        <v>0</v>
      </c>
      <c r="L8113" s="75">
        <v>0</v>
      </c>
      <c r="M8113" s="75">
        <v>0</v>
      </c>
      <c r="N8113" s="75">
        <v>0</v>
      </c>
      <c r="O8113" s="105">
        <v>0</v>
      </c>
      <c r="P8113" s="98">
        <f t="shared" si="1012"/>
        <v>552</v>
      </c>
      <c r="Q8113" s="98">
        <f t="shared" si="1013"/>
        <v>0</v>
      </c>
      <c r="R8113" s="98">
        <f t="shared" si="1014"/>
        <v>0</v>
      </c>
      <c r="S8113" s="105">
        <f t="shared" si="1015"/>
        <v>0</v>
      </c>
      <c r="T8113" s="8" t="str">
        <f>IF(I8113=0,"",(INDEX('AWR Data'!A$1:E$8823,MATCH(A8113,'AWR Data'!A$1:A$8823,0),4)))</f>
        <v/>
      </c>
    </row>
    <row r="8114" spans="1:20" ht="20" customHeight="1">
      <c r="A8114" s="14" t="s">
        <v>15734</v>
      </c>
      <c r="B8114" s="14" t="s">
        <v>570</v>
      </c>
      <c r="C8114" s="14" t="s">
        <v>15735</v>
      </c>
      <c r="E8114" s="74">
        <v>46</v>
      </c>
      <c r="F8114" s="74">
        <v>2610</v>
      </c>
      <c r="G8114" s="74">
        <f t="shared" si="1008"/>
        <v>552</v>
      </c>
      <c r="H8114" s="80">
        <f t="shared" si="1009"/>
        <v>0.21149425287356322</v>
      </c>
      <c r="I8114" s="74">
        <f>INDEX('AWR Data'!A$1:E$8825,MATCH(A8114,'AWR Data'!A$1:A$8825,0),5)</f>
        <v>0</v>
      </c>
      <c r="J8114" s="74">
        <f t="shared" si="1010"/>
        <v>0</v>
      </c>
      <c r="K8114" s="105">
        <f t="shared" si="1011"/>
        <v>0</v>
      </c>
      <c r="L8114" s="75">
        <v>0</v>
      </c>
      <c r="M8114" s="75">
        <v>0</v>
      </c>
      <c r="N8114" s="75">
        <v>0</v>
      </c>
      <c r="O8114" s="105">
        <v>0</v>
      </c>
      <c r="P8114" s="98">
        <f t="shared" si="1012"/>
        <v>552</v>
      </c>
      <c r="Q8114" s="98">
        <f t="shared" si="1013"/>
        <v>0</v>
      </c>
      <c r="R8114" s="98">
        <f t="shared" si="1014"/>
        <v>0</v>
      </c>
      <c r="S8114" s="105">
        <f t="shared" si="1015"/>
        <v>0</v>
      </c>
      <c r="T8114" s="8" t="str">
        <f>IF(I8114=0,"",(INDEX('AWR Data'!A$1:E$8823,MATCH(A8114,'AWR Data'!A$1:A$8823,0),4)))</f>
        <v/>
      </c>
    </row>
    <row r="8115" spans="1:20" ht="20" customHeight="1">
      <c r="A8115" s="14" t="s">
        <v>15736</v>
      </c>
      <c r="B8115" s="14" t="s">
        <v>1472</v>
      </c>
      <c r="C8115" s="14" t="s">
        <v>15737</v>
      </c>
      <c r="E8115" s="74">
        <v>390</v>
      </c>
      <c r="F8115" s="74">
        <v>85100</v>
      </c>
      <c r="G8115" s="74">
        <f t="shared" si="1008"/>
        <v>4680</v>
      </c>
      <c r="H8115" s="80">
        <f t="shared" si="1009"/>
        <v>5.4994124559341953E-2</v>
      </c>
      <c r="I8115" s="74">
        <f>INDEX('AWR Data'!A$1:E$8825,MATCH(A8115,'AWR Data'!A$1:A$8825,0),5)</f>
        <v>0</v>
      </c>
      <c r="J8115" s="74">
        <f t="shared" si="1010"/>
        <v>0</v>
      </c>
      <c r="K8115" s="105">
        <f t="shared" si="1011"/>
        <v>0</v>
      </c>
      <c r="L8115" s="75">
        <v>0</v>
      </c>
      <c r="M8115" s="75">
        <v>0</v>
      </c>
      <c r="N8115" s="75">
        <v>0</v>
      </c>
      <c r="O8115" s="105">
        <v>0</v>
      </c>
      <c r="P8115" s="98">
        <f t="shared" si="1012"/>
        <v>4680</v>
      </c>
      <c r="Q8115" s="98">
        <f t="shared" si="1013"/>
        <v>0</v>
      </c>
      <c r="R8115" s="98">
        <f t="shared" si="1014"/>
        <v>0</v>
      </c>
      <c r="S8115" s="105">
        <f t="shared" si="1015"/>
        <v>0</v>
      </c>
      <c r="T8115" s="8" t="str">
        <f>IF(I8115=0,"",(INDEX('AWR Data'!A$1:E$8823,MATCH(A8115,'AWR Data'!A$1:A$8823,0),4)))</f>
        <v/>
      </c>
    </row>
    <row r="8116" spans="1:20" ht="20" customHeight="1">
      <c r="A8116" s="14" t="s">
        <v>15738</v>
      </c>
      <c r="B8116" s="14" t="s">
        <v>1810</v>
      </c>
      <c r="C8116" s="14" t="s">
        <v>15739</v>
      </c>
      <c r="E8116" s="74">
        <v>91</v>
      </c>
      <c r="F8116" s="74">
        <v>16300</v>
      </c>
      <c r="G8116" s="74">
        <f t="shared" si="1008"/>
        <v>1092</v>
      </c>
      <c r="H8116" s="80">
        <f t="shared" si="1009"/>
        <v>6.6993865030674851E-2</v>
      </c>
      <c r="I8116" s="74">
        <f>INDEX('AWR Data'!A$1:E$8825,MATCH(A8116,'AWR Data'!A$1:A$8825,0),5)</f>
        <v>0</v>
      </c>
      <c r="J8116" s="74">
        <f t="shared" si="1010"/>
        <v>0</v>
      </c>
      <c r="K8116" s="105">
        <f t="shared" si="1011"/>
        <v>0</v>
      </c>
      <c r="L8116" s="75">
        <v>0</v>
      </c>
      <c r="M8116" s="75">
        <v>0</v>
      </c>
      <c r="N8116" s="75">
        <v>0</v>
      </c>
      <c r="O8116" s="105">
        <v>0</v>
      </c>
      <c r="P8116" s="98">
        <f t="shared" si="1012"/>
        <v>1092</v>
      </c>
      <c r="Q8116" s="98">
        <f t="shared" si="1013"/>
        <v>0</v>
      </c>
      <c r="R8116" s="98">
        <f t="shared" si="1014"/>
        <v>0</v>
      </c>
      <c r="S8116" s="105">
        <f t="shared" si="1015"/>
        <v>0</v>
      </c>
      <c r="T8116" s="8" t="str">
        <f>IF(I8116=0,"",(INDEX('AWR Data'!A$1:E$8823,MATCH(A8116,'AWR Data'!A$1:A$8823,0),4)))</f>
        <v/>
      </c>
    </row>
    <row r="8117" spans="1:20" ht="20" customHeight="1">
      <c r="A8117" s="14" t="s">
        <v>15740</v>
      </c>
      <c r="B8117" s="14" t="s">
        <v>920</v>
      </c>
      <c r="C8117" s="14" t="s">
        <v>15741</v>
      </c>
      <c r="E8117" s="74">
        <v>36</v>
      </c>
      <c r="F8117" s="74">
        <v>11300</v>
      </c>
      <c r="G8117" s="74">
        <f t="shared" si="1008"/>
        <v>432</v>
      </c>
      <c r="H8117" s="80">
        <f t="shared" si="1009"/>
        <v>3.8230088495575222E-2</v>
      </c>
      <c r="I8117" s="74">
        <f>INDEX('AWR Data'!A$1:E$8825,MATCH(A8117,'AWR Data'!A$1:A$8825,0),5)</f>
        <v>0</v>
      </c>
      <c r="J8117" s="74">
        <f t="shared" si="1010"/>
        <v>0</v>
      </c>
      <c r="K8117" s="105">
        <f t="shared" si="1011"/>
        <v>0</v>
      </c>
      <c r="L8117" s="75">
        <v>0</v>
      </c>
      <c r="M8117" s="75">
        <v>0</v>
      </c>
      <c r="N8117" s="75">
        <v>0</v>
      </c>
      <c r="O8117" s="105">
        <v>0</v>
      </c>
      <c r="P8117" s="98">
        <f t="shared" si="1012"/>
        <v>432</v>
      </c>
      <c r="Q8117" s="98">
        <f t="shared" si="1013"/>
        <v>0</v>
      </c>
      <c r="R8117" s="98">
        <f t="shared" si="1014"/>
        <v>0</v>
      </c>
      <c r="S8117" s="105">
        <f t="shared" si="1015"/>
        <v>0</v>
      </c>
      <c r="T8117" s="8" t="str">
        <f>IF(I8117=0,"",(INDEX('AWR Data'!A$1:E$8823,MATCH(A8117,'AWR Data'!A$1:A$8823,0),4)))</f>
        <v/>
      </c>
    </row>
    <row r="8118" spans="1:20" ht="20" customHeight="1">
      <c r="A8118" s="14" t="s">
        <v>15742</v>
      </c>
      <c r="B8118" s="14" t="s">
        <v>920</v>
      </c>
      <c r="C8118" s="14" t="s">
        <v>15743</v>
      </c>
      <c r="E8118" s="74">
        <v>91</v>
      </c>
      <c r="F8118" s="74">
        <v>5030</v>
      </c>
      <c r="G8118" s="74">
        <f t="shared" si="1008"/>
        <v>1092</v>
      </c>
      <c r="H8118" s="80">
        <f t="shared" si="1009"/>
        <v>0.21709741550695824</v>
      </c>
      <c r="I8118" s="74">
        <f>INDEX('AWR Data'!A$1:E$8825,MATCH(A8118,'AWR Data'!A$1:A$8825,0),5)</f>
        <v>0</v>
      </c>
      <c r="J8118" s="74">
        <f t="shared" si="1010"/>
        <v>0</v>
      </c>
      <c r="K8118" s="105">
        <f t="shared" si="1011"/>
        <v>0</v>
      </c>
      <c r="L8118" s="75">
        <v>0</v>
      </c>
      <c r="M8118" s="75">
        <v>0</v>
      </c>
      <c r="N8118" s="75">
        <v>0</v>
      </c>
      <c r="O8118" s="105">
        <v>0</v>
      </c>
      <c r="P8118" s="98">
        <f t="shared" si="1012"/>
        <v>1092</v>
      </c>
      <c r="Q8118" s="98">
        <f t="shared" si="1013"/>
        <v>0</v>
      </c>
      <c r="R8118" s="98">
        <f t="shared" si="1014"/>
        <v>0</v>
      </c>
      <c r="S8118" s="105">
        <f t="shared" si="1015"/>
        <v>0</v>
      </c>
      <c r="T8118" s="8" t="str">
        <f>IF(I8118=0,"",(INDEX('AWR Data'!A$1:E$8823,MATCH(A8118,'AWR Data'!A$1:A$8823,0),4)))</f>
        <v/>
      </c>
    </row>
    <row r="8119" spans="1:20" ht="20" customHeight="1">
      <c r="A8119" s="14" t="s">
        <v>15744</v>
      </c>
      <c r="B8119" s="14" t="s">
        <v>920</v>
      </c>
      <c r="C8119" s="14" t="s">
        <v>15745</v>
      </c>
      <c r="E8119" s="74">
        <v>91</v>
      </c>
      <c r="F8119" s="74">
        <v>9590</v>
      </c>
      <c r="G8119" s="74">
        <f t="shared" si="1008"/>
        <v>1092</v>
      </c>
      <c r="H8119" s="80">
        <f t="shared" si="1009"/>
        <v>0.11386861313868613</v>
      </c>
      <c r="I8119" s="74">
        <f>INDEX('AWR Data'!A$1:E$8825,MATCH(A8119,'AWR Data'!A$1:A$8825,0),5)</f>
        <v>0</v>
      </c>
      <c r="J8119" s="74">
        <f t="shared" si="1010"/>
        <v>0</v>
      </c>
      <c r="K8119" s="105">
        <f t="shared" si="1011"/>
        <v>0</v>
      </c>
      <c r="L8119" s="75">
        <v>0</v>
      </c>
      <c r="M8119" s="75">
        <v>0</v>
      </c>
      <c r="N8119" s="75">
        <v>0</v>
      </c>
      <c r="O8119" s="105">
        <v>0</v>
      </c>
      <c r="P8119" s="98">
        <f t="shared" si="1012"/>
        <v>1092</v>
      </c>
      <c r="Q8119" s="98">
        <f t="shared" si="1013"/>
        <v>0</v>
      </c>
      <c r="R8119" s="98">
        <f t="shared" si="1014"/>
        <v>0</v>
      </c>
      <c r="S8119" s="105">
        <f t="shared" si="1015"/>
        <v>0</v>
      </c>
      <c r="T8119" s="8" t="str">
        <f>IF(I8119=0,"",(INDEX('AWR Data'!A$1:E$8823,MATCH(A8119,'AWR Data'!A$1:A$8823,0),4)))</f>
        <v/>
      </c>
    </row>
    <row r="8120" spans="1:20" ht="20" customHeight="1">
      <c r="A8120" s="14" t="s">
        <v>15746</v>
      </c>
      <c r="B8120" s="14" t="s">
        <v>418</v>
      </c>
      <c r="C8120" s="14" t="s">
        <v>15951</v>
      </c>
      <c r="E8120" s="74">
        <v>110</v>
      </c>
      <c r="F8120" s="74">
        <v>7950</v>
      </c>
      <c r="G8120" s="74">
        <f t="shared" si="1008"/>
        <v>1320</v>
      </c>
      <c r="H8120" s="80">
        <f t="shared" si="1009"/>
        <v>0.16603773584905659</v>
      </c>
      <c r="I8120" s="74">
        <f>INDEX('AWR Data'!A$1:E$8825,MATCH(A8120,'AWR Data'!A$1:A$8825,0),5)</f>
        <v>0</v>
      </c>
      <c r="J8120" s="74">
        <f t="shared" si="1010"/>
        <v>0</v>
      </c>
      <c r="K8120" s="105">
        <f t="shared" si="1011"/>
        <v>0</v>
      </c>
      <c r="L8120" s="75">
        <v>0</v>
      </c>
      <c r="M8120" s="75">
        <v>0</v>
      </c>
      <c r="N8120" s="75">
        <v>0</v>
      </c>
      <c r="O8120" s="105">
        <v>0</v>
      </c>
      <c r="P8120" s="98">
        <f t="shared" si="1012"/>
        <v>1320</v>
      </c>
      <c r="Q8120" s="98">
        <f t="shared" si="1013"/>
        <v>0</v>
      </c>
      <c r="R8120" s="98">
        <f t="shared" si="1014"/>
        <v>0</v>
      </c>
      <c r="S8120" s="105">
        <f t="shared" si="1015"/>
        <v>0</v>
      </c>
      <c r="T8120" s="8" t="str">
        <f>IF(I8120=0,"",(INDEX('AWR Data'!A$1:E$8823,MATCH(A8120,'AWR Data'!A$1:A$8823,0),4)))</f>
        <v/>
      </c>
    </row>
    <row r="8121" spans="1:20" ht="20" customHeight="1">
      <c r="A8121" s="14" t="s">
        <v>15952</v>
      </c>
      <c r="B8121" s="14" t="s">
        <v>576</v>
      </c>
      <c r="C8121" s="14" t="s">
        <v>15953</v>
      </c>
      <c r="E8121" s="74">
        <v>2900</v>
      </c>
      <c r="F8121" s="74">
        <v>73900</v>
      </c>
      <c r="G8121" s="74">
        <f t="shared" si="1008"/>
        <v>34800</v>
      </c>
      <c r="H8121" s="80">
        <f t="shared" si="1009"/>
        <v>0.47090663058186738</v>
      </c>
      <c r="I8121" s="74">
        <f>INDEX('AWR Data'!A$1:E$8825,MATCH(A8121,'AWR Data'!A$1:A$8825,0),5)</f>
        <v>0</v>
      </c>
      <c r="J8121" s="74">
        <f t="shared" si="1010"/>
        <v>0</v>
      </c>
      <c r="K8121" s="105">
        <f t="shared" si="1011"/>
        <v>0</v>
      </c>
      <c r="L8121" s="75">
        <v>0</v>
      </c>
      <c r="M8121" s="75">
        <v>0</v>
      </c>
      <c r="N8121" s="75">
        <v>0</v>
      </c>
      <c r="O8121" s="105">
        <v>0</v>
      </c>
      <c r="P8121" s="98">
        <f t="shared" si="1012"/>
        <v>34800</v>
      </c>
      <c r="Q8121" s="98">
        <f t="shared" si="1013"/>
        <v>0</v>
      </c>
      <c r="R8121" s="98">
        <f t="shared" si="1014"/>
        <v>0</v>
      </c>
      <c r="S8121" s="105">
        <f t="shared" si="1015"/>
        <v>0</v>
      </c>
      <c r="T8121" s="8" t="str">
        <f>IF(I8121=0,"",(INDEX('AWR Data'!A$1:E$8823,MATCH(A8121,'AWR Data'!A$1:A$8823,0),4)))</f>
        <v/>
      </c>
    </row>
    <row r="8122" spans="1:20" ht="20" customHeight="1">
      <c r="A8122" s="14" t="s">
        <v>15954</v>
      </c>
      <c r="B8122" s="14" t="s">
        <v>1570</v>
      </c>
      <c r="C8122" s="14" t="s">
        <v>15955</v>
      </c>
      <c r="E8122" s="74">
        <v>58</v>
      </c>
      <c r="F8122" s="74">
        <v>19600</v>
      </c>
      <c r="G8122" s="74">
        <f t="shared" si="1008"/>
        <v>696</v>
      </c>
      <c r="H8122" s="80">
        <f t="shared" si="1009"/>
        <v>3.5510204081632656E-2</v>
      </c>
      <c r="I8122" s="74">
        <f>INDEX('AWR Data'!A$1:E$8825,MATCH(A8122,'AWR Data'!A$1:A$8825,0),5)</f>
        <v>0</v>
      </c>
      <c r="J8122" s="74">
        <f t="shared" si="1010"/>
        <v>0</v>
      </c>
      <c r="K8122" s="105">
        <f t="shared" si="1011"/>
        <v>0</v>
      </c>
      <c r="L8122" s="75">
        <v>0</v>
      </c>
      <c r="M8122" s="75">
        <v>0</v>
      </c>
      <c r="N8122" s="75">
        <v>0</v>
      </c>
      <c r="O8122" s="105">
        <v>0</v>
      </c>
      <c r="P8122" s="98">
        <f t="shared" si="1012"/>
        <v>696</v>
      </c>
      <c r="Q8122" s="98">
        <f t="shared" si="1013"/>
        <v>0</v>
      </c>
      <c r="R8122" s="98">
        <f t="shared" si="1014"/>
        <v>0</v>
      </c>
      <c r="S8122" s="105">
        <f t="shared" si="1015"/>
        <v>0</v>
      </c>
      <c r="T8122" s="8" t="str">
        <f>IF(I8122=0,"",(INDEX('AWR Data'!A$1:E$8823,MATCH(A8122,'AWR Data'!A$1:A$8823,0),4)))</f>
        <v/>
      </c>
    </row>
    <row r="8123" spans="1:20" ht="20" customHeight="1">
      <c r="A8123" s="14" t="s">
        <v>15956</v>
      </c>
      <c r="B8123" s="14" t="s">
        <v>1570</v>
      </c>
      <c r="C8123" s="14" t="s">
        <v>15957</v>
      </c>
      <c r="E8123" s="74">
        <v>170</v>
      </c>
      <c r="F8123" s="74">
        <v>22500</v>
      </c>
      <c r="G8123" s="74">
        <f t="shared" si="1008"/>
        <v>2040</v>
      </c>
      <c r="H8123" s="80">
        <f t="shared" si="1009"/>
        <v>9.0666666666666673E-2</v>
      </c>
      <c r="I8123" s="74">
        <f>INDEX('AWR Data'!A$1:E$8825,MATCH(A8123,'AWR Data'!A$1:A$8825,0),5)</f>
        <v>0</v>
      </c>
      <c r="J8123" s="74">
        <f t="shared" si="1010"/>
        <v>0</v>
      </c>
      <c r="K8123" s="105">
        <f t="shared" si="1011"/>
        <v>0</v>
      </c>
      <c r="L8123" s="75">
        <v>0</v>
      </c>
      <c r="M8123" s="75">
        <v>0</v>
      </c>
      <c r="N8123" s="75">
        <v>0</v>
      </c>
      <c r="O8123" s="105">
        <v>0</v>
      </c>
      <c r="P8123" s="98">
        <f t="shared" si="1012"/>
        <v>2040</v>
      </c>
      <c r="Q8123" s="98">
        <f t="shared" si="1013"/>
        <v>0</v>
      </c>
      <c r="R8123" s="98">
        <f t="shared" si="1014"/>
        <v>0</v>
      </c>
      <c r="S8123" s="105">
        <f t="shared" si="1015"/>
        <v>0</v>
      </c>
      <c r="T8123" s="8" t="str">
        <f>IF(I8123=0,"",(INDEX('AWR Data'!A$1:E$8823,MATCH(A8123,'AWR Data'!A$1:A$8823,0),4)))</f>
        <v/>
      </c>
    </row>
    <row r="8124" spans="1:20" ht="20" customHeight="1">
      <c r="A8124" s="14" t="s">
        <v>15958</v>
      </c>
      <c r="B8124" s="14" t="s">
        <v>632</v>
      </c>
      <c r="C8124" s="14" t="s">
        <v>15959</v>
      </c>
      <c r="E8124" s="74">
        <v>36</v>
      </c>
      <c r="F8124" s="74">
        <v>4240</v>
      </c>
      <c r="G8124" s="74">
        <f t="shared" si="1008"/>
        <v>432</v>
      </c>
      <c r="H8124" s="80">
        <f t="shared" si="1009"/>
        <v>0.10188679245283019</v>
      </c>
      <c r="I8124" s="74">
        <f>INDEX('AWR Data'!A$1:E$8825,MATCH(A8124,'AWR Data'!A$1:A$8825,0),5)</f>
        <v>0</v>
      </c>
      <c r="J8124" s="74">
        <f t="shared" si="1010"/>
        <v>0</v>
      </c>
      <c r="K8124" s="105">
        <f t="shared" si="1011"/>
        <v>0</v>
      </c>
      <c r="L8124" s="75">
        <v>0</v>
      </c>
      <c r="M8124" s="75">
        <v>0</v>
      </c>
      <c r="N8124" s="75">
        <v>0</v>
      </c>
      <c r="O8124" s="105">
        <v>0</v>
      </c>
      <c r="P8124" s="98">
        <f t="shared" si="1012"/>
        <v>432</v>
      </c>
      <c r="Q8124" s="98">
        <f t="shared" si="1013"/>
        <v>0</v>
      </c>
      <c r="R8124" s="98">
        <f t="shared" si="1014"/>
        <v>0</v>
      </c>
      <c r="S8124" s="105">
        <f t="shared" si="1015"/>
        <v>0</v>
      </c>
      <c r="T8124" s="8" t="str">
        <f>IF(I8124=0,"",(INDEX('AWR Data'!A$1:E$8823,MATCH(A8124,'AWR Data'!A$1:A$8823,0),4)))</f>
        <v/>
      </c>
    </row>
    <row r="8125" spans="1:20" ht="20" customHeight="1">
      <c r="A8125" s="14" t="s">
        <v>15960</v>
      </c>
      <c r="B8125" s="14" t="s">
        <v>1178</v>
      </c>
      <c r="C8125" s="14" t="s">
        <v>15961</v>
      </c>
      <c r="E8125" s="74">
        <v>140</v>
      </c>
      <c r="F8125" s="74">
        <v>16500</v>
      </c>
      <c r="G8125" s="74">
        <f t="shared" si="1008"/>
        <v>1680</v>
      </c>
      <c r="H8125" s="80">
        <f t="shared" si="1009"/>
        <v>0.10181818181818182</v>
      </c>
      <c r="I8125" s="74">
        <f>INDEX('AWR Data'!A$1:E$8825,MATCH(A8125,'AWR Data'!A$1:A$8825,0),5)</f>
        <v>0</v>
      </c>
      <c r="J8125" s="74">
        <f t="shared" si="1010"/>
        <v>0</v>
      </c>
      <c r="K8125" s="105">
        <f t="shared" si="1011"/>
        <v>0</v>
      </c>
      <c r="L8125" s="75">
        <v>0</v>
      </c>
      <c r="M8125" s="75">
        <v>0</v>
      </c>
      <c r="N8125" s="75">
        <v>0</v>
      </c>
      <c r="O8125" s="105">
        <v>0</v>
      </c>
      <c r="P8125" s="98">
        <f t="shared" si="1012"/>
        <v>1680</v>
      </c>
      <c r="Q8125" s="98">
        <f t="shared" si="1013"/>
        <v>0</v>
      </c>
      <c r="R8125" s="98">
        <f t="shared" si="1014"/>
        <v>0</v>
      </c>
      <c r="S8125" s="105">
        <f t="shared" si="1015"/>
        <v>0</v>
      </c>
      <c r="T8125" s="8" t="str">
        <f>IF(I8125=0,"",(INDEX('AWR Data'!A$1:E$8823,MATCH(A8125,'AWR Data'!A$1:A$8823,0),4)))</f>
        <v/>
      </c>
    </row>
    <row r="8126" spans="1:20" ht="20" customHeight="1">
      <c r="A8126" s="14" t="s">
        <v>16161</v>
      </c>
      <c r="B8126" s="14" t="s">
        <v>1178</v>
      </c>
      <c r="C8126" s="14" t="s">
        <v>16162</v>
      </c>
      <c r="E8126" s="74">
        <v>36</v>
      </c>
      <c r="F8126" s="74">
        <v>7580</v>
      </c>
      <c r="G8126" s="74">
        <f t="shared" si="1008"/>
        <v>432</v>
      </c>
      <c r="H8126" s="80">
        <f t="shared" si="1009"/>
        <v>5.699208443271768E-2</v>
      </c>
      <c r="I8126" s="74">
        <f>INDEX('AWR Data'!A$1:E$8825,MATCH(A8126,'AWR Data'!A$1:A$8825,0),5)</f>
        <v>0</v>
      </c>
      <c r="J8126" s="74">
        <f t="shared" si="1010"/>
        <v>0</v>
      </c>
      <c r="K8126" s="105">
        <f t="shared" si="1011"/>
        <v>0</v>
      </c>
      <c r="L8126" s="75">
        <v>0</v>
      </c>
      <c r="M8126" s="75">
        <v>0</v>
      </c>
      <c r="N8126" s="75">
        <v>0</v>
      </c>
      <c r="O8126" s="105">
        <v>0</v>
      </c>
      <c r="P8126" s="98">
        <f t="shared" si="1012"/>
        <v>432</v>
      </c>
      <c r="Q8126" s="98">
        <f t="shared" si="1013"/>
        <v>0</v>
      </c>
      <c r="R8126" s="98">
        <f t="shared" si="1014"/>
        <v>0</v>
      </c>
      <c r="S8126" s="105">
        <f t="shared" si="1015"/>
        <v>0</v>
      </c>
      <c r="T8126" s="8" t="str">
        <f>IF(I8126=0,"",(INDEX('AWR Data'!A$1:E$8823,MATCH(A8126,'AWR Data'!A$1:A$8823,0),4)))</f>
        <v/>
      </c>
    </row>
    <row r="8127" spans="1:20" ht="20" customHeight="1">
      <c r="A8127" s="14" t="s">
        <v>16163</v>
      </c>
      <c r="B8127" s="14" t="s">
        <v>996</v>
      </c>
      <c r="C8127" s="14" t="s">
        <v>16164</v>
      </c>
      <c r="E8127" s="74">
        <v>28</v>
      </c>
      <c r="F8127" s="74">
        <v>3380</v>
      </c>
      <c r="G8127" s="74">
        <f t="shared" si="1008"/>
        <v>336</v>
      </c>
      <c r="H8127" s="80">
        <f t="shared" si="1009"/>
        <v>9.9408284023668636E-2</v>
      </c>
      <c r="I8127" s="74">
        <f>INDEX('AWR Data'!A$1:E$8825,MATCH(A8127,'AWR Data'!A$1:A$8825,0),5)</f>
        <v>0</v>
      </c>
      <c r="J8127" s="74">
        <f t="shared" si="1010"/>
        <v>0</v>
      </c>
      <c r="K8127" s="105">
        <f t="shared" si="1011"/>
        <v>0</v>
      </c>
      <c r="L8127" s="75">
        <v>0</v>
      </c>
      <c r="M8127" s="75">
        <v>0</v>
      </c>
      <c r="N8127" s="75">
        <v>0</v>
      </c>
      <c r="O8127" s="105">
        <v>0</v>
      </c>
      <c r="P8127" s="98">
        <f t="shared" si="1012"/>
        <v>336</v>
      </c>
      <c r="Q8127" s="98">
        <f t="shared" si="1013"/>
        <v>0</v>
      </c>
      <c r="R8127" s="98">
        <f t="shared" si="1014"/>
        <v>0</v>
      </c>
      <c r="S8127" s="105">
        <f t="shared" si="1015"/>
        <v>0</v>
      </c>
      <c r="T8127" s="8" t="str">
        <f>IF(I8127=0,"",(INDEX('AWR Data'!A$1:E$8823,MATCH(A8127,'AWR Data'!A$1:A$8823,0),4)))</f>
        <v/>
      </c>
    </row>
    <row r="8128" spans="1:20" ht="20" customHeight="1">
      <c r="A8128" s="14" t="s">
        <v>16165</v>
      </c>
      <c r="B8128" s="14" t="s">
        <v>2119</v>
      </c>
      <c r="C8128" s="14" t="s">
        <v>16166</v>
      </c>
      <c r="E8128" s="74">
        <v>58</v>
      </c>
      <c r="F8128" s="74">
        <v>13400</v>
      </c>
      <c r="G8128" s="74">
        <f t="shared" si="1008"/>
        <v>696</v>
      </c>
      <c r="H8128" s="80">
        <f t="shared" si="1009"/>
        <v>5.1940298507462686E-2</v>
      </c>
      <c r="I8128" s="74">
        <f>INDEX('AWR Data'!A$1:E$8825,MATCH(A8128,'AWR Data'!A$1:A$8825,0),5)</f>
        <v>0</v>
      </c>
      <c r="J8128" s="74">
        <f t="shared" si="1010"/>
        <v>0</v>
      </c>
      <c r="K8128" s="105">
        <f t="shared" si="1011"/>
        <v>0</v>
      </c>
      <c r="L8128" s="75">
        <v>0</v>
      </c>
      <c r="M8128" s="75">
        <v>0</v>
      </c>
      <c r="N8128" s="75">
        <v>0</v>
      </c>
      <c r="O8128" s="105">
        <v>0</v>
      </c>
      <c r="P8128" s="98">
        <f t="shared" si="1012"/>
        <v>696</v>
      </c>
      <c r="Q8128" s="98">
        <f t="shared" si="1013"/>
        <v>0</v>
      </c>
      <c r="R8128" s="98">
        <f t="shared" si="1014"/>
        <v>0</v>
      </c>
      <c r="S8128" s="105">
        <f t="shared" si="1015"/>
        <v>0</v>
      </c>
      <c r="T8128" s="8" t="str">
        <f>IF(I8128=0,"",(INDEX('AWR Data'!A$1:E$8823,MATCH(A8128,'AWR Data'!A$1:A$8823,0),4)))</f>
        <v/>
      </c>
    </row>
    <row r="8129" spans="1:20" ht="20" customHeight="1">
      <c r="A8129" s="14" t="s">
        <v>16167</v>
      </c>
      <c r="B8129" s="14" t="s">
        <v>2119</v>
      </c>
      <c r="C8129" s="14" t="s">
        <v>16168</v>
      </c>
      <c r="E8129" s="74">
        <v>28</v>
      </c>
      <c r="F8129" s="74">
        <v>10700</v>
      </c>
      <c r="G8129" s="74">
        <f t="shared" si="1008"/>
        <v>336</v>
      </c>
      <c r="H8129" s="80">
        <f t="shared" si="1009"/>
        <v>3.1401869158878506E-2</v>
      </c>
      <c r="I8129" s="74">
        <f>INDEX('AWR Data'!A$1:E$8825,MATCH(A8129,'AWR Data'!A$1:A$8825,0),5)</f>
        <v>0</v>
      </c>
      <c r="J8129" s="74">
        <f t="shared" si="1010"/>
        <v>0</v>
      </c>
      <c r="K8129" s="105">
        <f t="shared" si="1011"/>
        <v>0</v>
      </c>
      <c r="L8129" s="75">
        <v>0</v>
      </c>
      <c r="M8129" s="75">
        <v>0</v>
      </c>
      <c r="N8129" s="75">
        <v>0</v>
      </c>
      <c r="O8129" s="105">
        <v>0</v>
      </c>
      <c r="P8129" s="98">
        <f t="shared" si="1012"/>
        <v>336</v>
      </c>
      <c r="Q8129" s="98">
        <f t="shared" si="1013"/>
        <v>0</v>
      </c>
      <c r="R8129" s="98">
        <f t="shared" si="1014"/>
        <v>0</v>
      </c>
      <c r="S8129" s="105">
        <f t="shared" si="1015"/>
        <v>0</v>
      </c>
      <c r="T8129" s="8" t="str">
        <f>IF(I8129=0,"",(INDEX('AWR Data'!A$1:E$8823,MATCH(A8129,'AWR Data'!A$1:A$8823,0),4)))</f>
        <v/>
      </c>
    </row>
    <row r="8130" spans="1:20" ht="20" customHeight="1">
      <c r="A8130" s="14" t="s">
        <v>16169</v>
      </c>
      <c r="B8130" s="14" t="s">
        <v>2346</v>
      </c>
      <c r="C8130" s="14" t="s">
        <v>16170</v>
      </c>
      <c r="E8130" s="74">
        <v>170</v>
      </c>
      <c r="F8130" s="74">
        <v>47900</v>
      </c>
      <c r="G8130" s="74">
        <f t="shared" si="1008"/>
        <v>2040</v>
      </c>
      <c r="H8130" s="80">
        <f t="shared" si="1009"/>
        <v>4.2588726513569937E-2</v>
      </c>
      <c r="I8130" s="74">
        <f>INDEX('AWR Data'!A$1:E$8825,MATCH(A8130,'AWR Data'!A$1:A$8825,0),5)</f>
        <v>0</v>
      </c>
      <c r="J8130" s="74">
        <f t="shared" si="1010"/>
        <v>0</v>
      </c>
      <c r="K8130" s="105">
        <f t="shared" si="1011"/>
        <v>0</v>
      </c>
      <c r="L8130" s="75">
        <v>0</v>
      </c>
      <c r="M8130" s="75">
        <v>0</v>
      </c>
      <c r="N8130" s="75">
        <v>0</v>
      </c>
      <c r="O8130" s="105">
        <v>0</v>
      </c>
      <c r="P8130" s="98">
        <f t="shared" si="1012"/>
        <v>2040</v>
      </c>
      <c r="Q8130" s="98">
        <f t="shared" si="1013"/>
        <v>0</v>
      </c>
      <c r="R8130" s="98">
        <f t="shared" si="1014"/>
        <v>0</v>
      </c>
      <c r="S8130" s="105">
        <f t="shared" si="1015"/>
        <v>0</v>
      </c>
      <c r="T8130" s="8" t="str">
        <f>IF(I8130=0,"",(INDEX('AWR Data'!A$1:E$8823,MATCH(A8130,'AWR Data'!A$1:A$8823,0),4)))</f>
        <v/>
      </c>
    </row>
    <row r="8131" spans="1:20" ht="20" customHeight="1">
      <c r="A8131" s="14" t="s">
        <v>16171</v>
      </c>
      <c r="B8131" s="14" t="s">
        <v>929</v>
      </c>
      <c r="C8131" s="14" t="s">
        <v>16172</v>
      </c>
      <c r="E8131" s="74">
        <v>58</v>
      </c>
      <c r="F8131" s="74">
        <v>45100</v>
      </c>
      <c r="G8131" s="74">
        <f t="shared" si="1008"/>
        <v>696</v>
      </c>
      <c r="H8131" s="80">
        <f t="shared" si="1009"/>
        <v>1.5432372505543237E-2</v>
      </c>
      <c r="I8131" s="74">
        <f>INDEX('AWR Data'!A$1:E$8825,MATCH(A8131,'AWR Data'!A$1:A$8825,0),5)</f>
        <v>0</v>
      </c>
      <c r="J8131" s="74">
        <f t="shared" si="1010"/>
        <v>0</v>
      </c>
      <c r="K8131" s="105">
        <f t="shared" si="1011"/>
        <v>0</v>
      </c>
      <c r="L8131" s="75">
        <v>0</v>
      </c>
      <c r="M8131" s="75">
        <v>0</v>
      </c>
      <c r="N8131" s="75">
        <v>0</v>
      </c>
      <c r="O8131" s="105">
        <v>0</v>
      </c>
      <c r="P8131" s="98">
        <f t="shared" si="1012"/>
        <v>696</v>
      </c>
      <c r="Q8131" s="98">
        <f t="shared" si="1013"/>
        <v>0</v>
      </c>
      <c r="R8131" s="98">
        <f t="shared" si="1014"/>
        <v>0</v>
      </c>
      <c r="S8131" s="105">
        <f t="shared" si="1015"/>
        <v>0</v>
      </c>
      <c r="T8131" s="8" t="str">
        <f>IF(I8131=0,"",(INDEX('AWR Data'!A$1:E$8823,MATCH(A8131,'AWR Data'!A$1:A$8823,0),4)))</f>
        <v/>
      </c>
    </row>
    <row r="8132" spans="1:20" ht="20" customHeight="1">
      <c r="A8132" s="14" t="s">
        <v>16173</v>
      </c>
      <c r="B8132" s="14" t="s">
        <v>570</v>
      </c>
      <c r="C8132" s="14" t="s">
        <v>16174</v>
      </c>
      <c r="E8132" s="74">
        <v>140</v>
      </c>
      <c r="F8132" s="74">
        <v>10100</v>
      </c>
      <c r="G8132" s="74">
        <f t="shared" si="1008"/>
        <v>1680</v>
      </c>
      <c r="H8132" s="80">
        <f t="shared" si="1009"/>
        <v>0.16633663366336635</v>
      </c>
      <c r="I8132" s="74">
        <f>INDEX('AWR Data'!A$1:E$8825,MATCH(A8132,'AWR Data'!A$1:A$8825,0),5)</f>
        <v>0</v>
      </c>
      <c r="J8132" s="74">
        <f t="shared" si="1010"/>
        <v>0</v>
      </c>
      <c r="K8132" s="105">
        <f t="shared" si="1011"/>
        <v>0</v>
      </c>
      <c r="L8132" s="75">
        <v>0</v>
      </c>
      <c r="M8132" s="75">
        <v>0</v>
      </c>
      <c r="N8132" s="75">
        <v>0</v>
      </c>
      <c r="O8132" s="105">
        <v>0</v>
      </c>
      <c r="P8132" s="98">
        <f t="shared" si="1012"/>
        <v>1680</v>
      </c>
      <c r="Q8132" s="98">
        <f t="shared" si="1013"/>
        <v>0</v>
      </c>
      <c r="R8132" s="98">
        <f t="shared" si="1014"/>
        <v>0</v>
      </c>
      <c r="S8132" s="105">
        <f t="shared" si="1015"/>
        <v>0</v>
      </c>
      <c r="T8132" s="8" t="str">
        <f>IF(I8132=0,"",(INDEX('AWR Data'!A$1:E$8823,MATCH(A8132,'AWR Data'!A$1:A$8823,0),4)))</f>
        <v/>
      </c>
    </row>
    <row r="8133" spans="1:20" ht="20" customHeight="1">
      <c r="A8133" s="14" t="s">
        <v>16175</v>
      </c>
      <c r="B8133" s="14" t="s">
        <v>570</v>
      </c>
      <c r="C8133" s="14" t="s">
        <v>16176</v>
      </c>
      <c r="E8133" s="74">
        <v>480</v>
      </c>
      <c r="F8133" s="74">
        <v>13400</v>
      </c>
      <c r="G8133" s="74">
        <f t="shared" si="1008"/>
        <v>5760</v>
      </c>
      <c r="H8133" s="80">
        <f t="shared" si="1009"/>
        <v>0.42985074626865671</v>
      </c>
      <c r="I8133" s="74">
        <f>INDEX('AWR Data'!A$1:E$8825,MATCH(A8133,'AWR Data'!A$1:A$8825,0),5)</f>
        <v>0</v>
      </c>
      <c r="J8133" s="74">
        <f t="shared" si="1010"/>
        <v>0</v>
      </c>
      <c r="K8133" s="105">
        <f t="shared" si="1011"/>
        <v>0</v>
      </c>
      <c r="L8133" s="75">
        <v>0</v>
      </c>
      <c r="M8133" s="75">
        <v>0</v>
      </c>
      <c r="N8133" s="75">
        <v>0</v>
      </c>
      <c r="O8133" s="105">
        <v>0</v>
      </c>
      <c r="P8133" s="98">
        <f t="shared" si="1012"/>
        <v>5760</v>
      </c>
      <c r="Q8133" s="98">
        <f t="shared" si="1013"/>
        <v>0</v>
      </c>
      <c r="R8133" s="98">
        <f t="shared" si="1014"/>
        <v>0</v>
      </c>
      <c r="S8133" s="105">
        <f t="shared" si="1015"/>
        <v>0</v>
      </c>
      <c r="T8133" s="8" t="str">
        <f>IF(I8133=0,"",(INDEX('AWR Data'!A$1:E$8823,MATCH(A8133,'AWR Data'!A$1:A$8823,0),4)))</f>
        <v/>
      </c>
    </row>
    <row r="8134" spans="1:20" ht="20" customHeight="1">
      <c r="A8134" s="14" t="s">
        <v>16177</v>
      </c>
      <c r="B8134" s="14" t="s">
        <v>721</v>
      </c>
      <c r="C8134" s="14" t="s">
        <v>16178</v>
      </c>
      <c r="E8134" s="74">
        <v>480</v>
      </c>
      <c r="F8134" s="74">
        <v>61800</v>
      </c>
      <c r="G8134" s="74">
        <f t="shared" ref="G8134:G8197" si="1016">+E8134*12</f>
        <v>5760</v>
      </c>
      <c r="H8134" s="80">
        <f t="shared" ref="H8134:H8197" si="1017">IF(G8134&gt;0,(IF(F8134&gt;0,G8134/F8134,1000)),0)</f>
        <v>9.3203883495145634E-2</v>
      </c>
      <c r="I8134" s="74">
        <f>INDEX('AWR Data'!A$1:E$8825,MATCH(A8134,'AWR Data'!A$1:A$8825,0),5)</f>
        <v>0</v>
      </c>
      <c r="J8134" s="74">
        <f t="shared" ref="J8134:J8197" si="1018">IF(I8134=0,0,IF(I8134&gt;0,IF(I8134&lt;11,G8134,IF(I8134&lt;21,(G8134*0.32),IF(I8134&lt;31,(G8134*0.07),0)))))</f>
        <v>0</v>
      </c>
      <c r="K8134" s="105">
        <f t="shared" ref="K8134:K8197" si="1019">IF(G8134,J8134/G8134,0)</f>
        <v>0</v>
      </c>
      <c r="L8134" s="75">
        <v>0</v>
      </c>
      <c r="M8134" s="75">
        <v>0</v>
      </c>
      <c r="N8134" s="75">
        <v>0</v>
      </c>
      <c r="O8134" s="105">
        <v>0</v>
      </c>
      <c r="P8134" s="98">
        <f t="shared" ref="P8134:P8197" si="1020">+G8134-L8134</f>
        <v>5760</v>
      </c>
      <c r="Q8134" s="98">
        <f t="shared" ref="Q8134:Q8197" si="1021">IF(I8134=0,I8134-M8134,IF(M8134,IF(I8134=0,(M8134-0),M8134-I8134),I8134))</f>
        <v>0</v>
      </c>
      <c r="R8134" s="98">
        <f t="shared" ref="R8134:R8197" si="1022">+J8134-N8134</f>
        <v>0</v>
      </c>
      <c r="S8134" s="105">
        <f t="shared" ref="S8134:S8197" si="1023">+K8134-O8134</f>
        <v>0</v>
      </c>
      <c r="T8134" s="8" t="str">
        <f>IF(I8134=0,"",(INDEX('AWR Data'!A$1:E$8823,MATCH(A8134,'AWR Data'!A$1:A$8823,0),4)))</f>
        <v/>
      </c>
    </row>
    <row r="8135" spans="1:20" ht="20" customHeight="1">
      <c r="A8135" s="14" t="s">
        <v>16181</v>
      </c>
      <c r="B8135" s="14" t="s">
        <v>464</v>
      </c>
      <c r="C8135" s="14" t="s">
        <v>15980</v>
      </c>
      <c r="E8135" s="74">
        <v>73</v>
      </c>
      <c r="F8135" s="74">
        <v>5490</v>
      </c>
      <c r="G8135" s="74">
        <f t="shared" si="1016"/>
        <v>876</v>
      </c>
      <c r="H8135" s="80">
        <f t="shared" si="1017"/>
        <v>0.15956284153005465</v>
      </c>
      <c r="I8135" s="74">
        <f>INDEX('AWR Data'!A$1:E$8825,MATCH(A8135,'AWR Data'!A$1:A$8825,0),5)</f>
        <v>0</v>
      </c>
      <c r="J8135" s="74">
        <f t="shared" si="1018"/>
        <v>0</v>
      </c>
      <c r="K8135" s="105">
        <f t="shared" si="1019"/>
        <v>0</v>
      </c>
      <c r="L8135" s="75">
        <v>0</v>
      </c>
      <c r="M8135" s="75">
        <v>0</v>
      </c>
      <c r="N8135" s="75">
        <v>0</v>
      </c>
      <c r="O8135" s="105">
        <v>0</v>
      </c>
      <c r="P8135" s="98">
        <f t="shared" si="1020"/>
        <v>876</v>
      </c>
      <c r="Q8135" s="98">
        <f t="shared" si="1021"/>
        <v>0</v>
      </c>
      <c r="R8135" s="98">
        <f t="shared" si="1022"/>
        <v>0</v>
      </c>
      <c r="S8135" s="105">
        <f t="shared" si="1023"/>
        <v>0</v>
      </c>
      <c r="T8135" s="8" t="str">
        <f>IF(I8135=0,"",(INDEX('AWR Data'!A$1:E$8823,MATCH(A8135,'AWR Data'!A$1:A$8823,0),4)))</f>
        <v/>
      </c>
    </row>
    <row r="8136" spans="1:20" ht="20" customHeight="1">
      <c r="A8136" s="14" t="s">
        <v>15981</v>
      </c>
      <c r="B8136" s="14" t="s">
        <v>2054</v>
      </c>
      <c r="C8136" s="14" t="s">
        <v>15982</v>
      </c>
      <c r="E8136" s="74">
        <v>36</v>
      </c>
      <c r="F8136" s="74">
        <v>3060</v>
      </c>
      <c r="G8136" s="74">
        <f t="shared" si="1016"/>
        <v>432</v>
      </c>
      <c r="H8136" s="80">
        <f t="shared" si="1017"/>
        <v>0.14117647058823529</v>
      </c>
      <c r="I8136" s="74">
        <f>INDEX('AWR Data'!A$1:E$8825,MATCH(A8136,'AWR Data'!A$1:A$8825,0),5)</f>
        <v>0</v>
      </c>
      <c r="J8136" s="74">
        <f t="shared" si="1018"/>
        <v>0</v>
      </c>
      <c r="K8136" s="105">
        <f t="shared" si="1019"/>
        <v>0</v>
      </c>
      <c r="L8136" s="75">
        <v>0</v>
      </c>
      <c r="M8136" s="75">
        <v>0</v>
      </c>
      <c r="N8136" s="75">
        <v>0</v>
      </c>
      <c r="O8136" s="105">
        <v>0</v>
      </c>
      <c r="P8136" s="98">
        <f t="shared" si="1020"/>
        <v>432</v>
      </c>
      <c r="Q8136" s="98">
        <f t="shared" si="1021"/>
        <v>0</v>
      </c>
      <c r="R8136" s="98">
        <f t="shared" si="1022"/>
        <v>0</v>
      </c>
      <c r="S8136" s="105">
        <f t="shared" si="1023"/>
        <v>0</v>
      </c>
      <c r="T8136" s="8" t="str">
        <f>IF(I8136=0,"",(INDEX('AWR Data'!A$1:E$8823,MATCH(A8136,'AWR Data'!A$1:A$8823,0),4)))</f>
        <v/>
      </c>
    </row>
    <row r="8137" spans="1:20" ht="20" customHeight="1">
      <c r="A8137" s="14" t="s">
        <v>15983</v>
      </c>
      <c r="B8137" s="14" t="s">
        <v>505</v>
      </c>
      <c r="C8137" s="14" t="s">
        <v>15984</v>
      </c>
      <c r="E8137" s="74">
        <v>58</v>
      </c>
      <c r="F8137" s="74">
        <v>962</v>
      </c>
      <c r="G8137" s="74">
        <f t="shared" si="1016"/>
        <v>696</v>
      </c>
      <c r="H8137" s="80">
        <f t="shared" si="1017"/>
        <v>0.72349272349272353</v>
      </c>
      <c r="I8137" s="74">
        <f>INDEX('AWR Data'!A$1:E$8825,MATCH(A8137,'AWR Data'!A$1:A$8825,0),5)</f>
        <v>0</v>
      </c>
      <c r="J8137" s="74">
        <f t="shared" si="1018"/>
        <v>0</v>
      </c>
      <c r="K8137" s="105">
        <f t="shared" si="1019"/>
        <v>0</v>
      </c>
      <c r="L8137" s="75">
        <v>0</v>
      </c>
      <c r="M8137" s="75">
        <v>0</v>
      </c>
      <c r="N8137" s="75">
        <v>0</v>
      </c>
      <c r="O8137" s="105">
        <v>0</v>
      </c>
      <c r="P8137" s="98">
        <f t="shared" si="1020"/>
        <v>696</v>
      </c>
      <c r="Q8137" s="98">
        <f t="shared" si="1021"/>
        <v>0</v>
      </c>
      <c r="R8137" s="98">
        <f t="shared" si="1022"/>
        <v>0</v>
      </c>
      <c r="S8137" s="105">
        <f t="shared" si="1023"/>
        <v>0</v>
      </c>
      <c r="T8137" s="8" t="str">
        <f>IF(I8137=0,"",(INDEX('AWR Data'!A$1:E$8823,MATCH(A8137,'AWR Data'!A$1:A$8823,0),4)))</f>
        <v/>
      </c>
    </row>
    <row r="8138" spans="1:20" ht="20" customHeight="1">
      <c r="A8138" s="14" t="s">
        <v>15985</v>
      </c>
      <c r="B8138" s="14" t="s">
        <v>17535</v>
      </c>
      <c r="C8138" s="14" t="s">
        <v>15986</v>
      </c>
      <c r="E8138" s="74">
        <v>36</v>
      </c>
      <c r="F8138" s="74">
        <v>29200</v>
      </c>
      <c r="G8138" s="74">
        <f t="shared" si="1016"/>
        <v>432</v>
      </c>
      <c r="H8138" s="80">
        <f t="shared" si="1017"/>
        <v>1.4794520547945205E-2</v>
      </c>
      <c r="I8138" s="74">
        <f>INDEX('AWR Data'!A$1:E$8825,MATCH(A8138,'AWR Data'!A$1:A$8825,0),5)</f>
        <v>0</v>
      </c>
      <c r="J8138" s="74">
        <f t="shared" si="1018"/>
        <v>0</v>
      </c>
      <c r="K8138" s="105">
        <f t="shared" si="1019"/>
        <v>0</v>
      </c>
      <c r="L8138" s="75">
        <v>0</v>
      </c>
      <c r="M8138" s="75">
        <v>0</v>
      </c>
      <c r="N8138" s="75">
        <v>0</v>
      </c>
      <c r="O8138" s="105">
        <v>0</v>
      </c>
      <c r="P8138" s="98">
        <f t="shared" si="1020"/>
        <v>432</v>
      </c>
      <c r="Q8138" s="98">
        <f t="shared" si="1021"/>
        <v>0</v>
      </c>
      <c r="R8138" s="98">
        <f t="shared" si="1022"/>
        <v>0</v>
      </c>
      <c r="S8138" s="105">
        <f t="shared" si="1023"/>
        <v>0</v>
      </c>
      <c r="T8138" s="8" t="str">
        <f>IF(I8138=0,"",(INDEX('AWR Data'!A$1:E$8823,MATCH(A8138,'AWR Data'!A$1:A$8823,0),4)))</f>
        <v/>
      </c>
    </row>
    <row r="8139" spans="1:20" ht="20" customHeight="1">
      <c r="A8139" s="14" t="s">
        <v>15987</v>
      </c>
      <c r="B8139" s="14" t="s">
        <v>17535</v>
      </c>
      <c r="C8139" s="14" t="s">
        <v>15988</v>
      </c>
      <c r="E8139" s="74">
        <v>28</v>
      </c>
      <c r="F8139" s="74">
        <v>72900</v>
      </c>
      <c r="G8139" s="74">
        <f t="shared" si="1016"/>
        <v>336</v>
      </c>
      <c r="H8139" s="80">
        <f t="shared" si="1017"/>
        <v>4.6090534979423871E-3</v>
      </c>
      <c r="I8139" s="74">
        <f>INDEX('AWR Data'!A$1:E$8825,MATCH(A8139,'AWR Data'!A$1:A$8825,0),5)</f>
        <v>0</v>
      </c>
      <c r="J8139" s="74">
        <f t="shared" si="1018"/>
        <v>0</v>
      </c>
      <c r="K8139" s="105">
        <f t="shared" si="1019"/>
        <v>0</v>
      </c>
      <c r="L8139" s="75">
        <v>0</v>
      </c>
      <c r="M8139" s="75">
        <v>0</v>
      </c>
      <c r="N8139" s="75">
        <v>0</v>
      </c>
      <c r="O8139" s="105">
        <v>0</v>
      </c>
      <c r="P8139" s="98">
        <f t="shared" si="1020"/>
        <v>336</v>
      </c>
      <c r="Q8139" s="98">
        <f t="shared" si="1021"/>
        <v>0</v>
      </c>
      <c r="R8139" s="98">
        <f t="shared" si="1022"/>
        <v>0</v>
      </c>
      <c r="S8139" s="105">
        <f t="shared" si="1023"/>
        <v>0</v>
      </c>
      <c r="T8139" s="8" t="str">
        <f>IF(I8139=0,"",(INDEX('AWR Data'!A$1:E$8823,MATCH(A8139,'AWR Data'!A$1:A$8823,0),4)))</f>
        <v/>
      </c>
    </row>
    <row r="8140" spans="1:20" ht="20" customHeight="1">
      <c r="A8140" s="14" t="s">
        <v>15989</v>
      </c>
      <c r="B8140" s="14" t="s">
        <v>510</v>
      </c>
      <c r="C8140" s="14" t="s">
        <v>15990</v>
      </c>
      <c r="E8140" s="74">
        <v>22</v>
      </c>
      <c r="F8140" s="74">
        <v>3660</v>
      </c>
      <c r="G8140" s="74">
        <f t="shared" si="1016"/>
        <v>264</v>
      </c>
      <c r="H8140" s="80">
        <f t="shared" si="1017"/>
        <v>7.2131147540983612E-2</v>
      </c>
      <c r="I8140" s="74">
        <f>INDEX('AWR Data'!A$1:E$8825,MATCH(A8140,'AWR Data'!A$1:A$8825,0),5)</f>
        <v>0</v>
      </c>
      <c r="J8140" s="74">
        <f t="shared" si="1018"/>
        <v>0</v>
      </c>
      <c r="K8140" s="105">
        <f t="shared" si="1019"/>
        <v>0</v>
      </c>
      <c r="L8140" s="75">
        <v>0</v>
      </c>
      <c r="M8140" s="75">
        <v>0</v>
      </c>
      <c r="N8140" s="75">
        <v>0</v>
      </c>
      <c r="O8140" s="105">
        <v>0</v>
      </c>
      <c r="P8140" s="98">
        <f t="shared" si="1020"/>
        <v>264</v>
      </c>
      <c r="Q8140" s="98">
        <f t="shared" si="1021"/>
        <v>0</v>
      </c>
      <c r="R8140" s="98">
        <f t="shared" si="1022"/>
        <v>0</v>
      </c>
      <c r="S8140" s="105">
        <f t="shared" si="1023"/>
        <v>0</v>
      </c>
      <c r="T8140" s="8" t="str">
        <f>IF(I8140=0,"",(INDEX('AWR Data'!A$1:E$8823,MATCH(A8140,'AWR Data'!A$1:A$8823,0),4)))</f>
        <v/>
      </c>
    </row>
    <row r="8141" spans="1:20" ht="20" customHeight="1">
      <c r="A8141" s="14" t="s">
        <v>15792</v>
      </c>
      <c r="B8141" s="14" t="s">
        <v>576</v>
      </c>
      <c r="C8141" s="14" t="s">
        <v>15793</v>
      </c>
      <c r="E8141" s="74">
        <v>91</v>
      </c>
      <c r="F8141" s="74">
        <v>1970</v>
      </c>
      <c r="G8141" s="74">
        <f t="shared" si="1016"/>
        <v>1092</v>
      </c>
      <c r="H8141" s="80">
        <f t="shared" si="1017"/>
        <v>0.55431472081218269</v>
      </c>
      <c r="I8141" s="74">
        <f>INDEX('AWR Data'!A$1:E$8825,MATCH(A8141,'AWR Data'!A$1:A$8825,0),5)</f>
        <v>0</v>
      </c>
      <c r="J8141" s="74">
        <f t="shared" si="1018"/>
        <v>0</v>
      </c>
      <c r="K8141" s="105">
        <f t="shared" si="1019"/>
        <v>0</v>
      </c>
      <c r="L8141" s="75">
        <v>0</v>
      </c>
      <c r="M8141" s="75">
        <v>0</v>
      </c>
      <c r="N8141" s="75">
        <v>0</v>
      </c>
      <c r="O8141" s="105">
        <v>0</v>
      </c>
      <c r="P8141" s="98">
        <f t="shared" si="1020"/>
        <v>1092</v>
      </c>
      <c r="Q8141" s="98">
        <f t="shared" si="1021"/>
        <v>0</v>
      </c>
      <c r="R8141" s="98">
        <f t="shared" si="1022"/>
        <v>0</v>
      </c>
      <c r="S8141" s="105">
        <f t="shared" si="1023"/>
        <v>0</v>
      </c>
      <c r="T8141" s="8" t="str">
        <f>IF(I8141=0,"",(INDEX('AWR Data'!A$1:E$8823,MATCH(A8141,'AWR Data'!A$1:A$8823,0),4)))</f>
        <v/>
      </c>
    </row>
    <row r="8142" spans="1:20" ht="20" customHeight="1">
      <c r="A8142" s="14" t="s">
        <v>15794</v>
      </c>
      <c r="B8142" s="14" t="s">
        <v>576</v>
      </c>
      <c r="C8142" s="14" t="s">
        <v>15795</v>
      </c>
      <c r="E8142" s="74">
        <v>170</v>
      </c>
      <c r="F8142" s="74">
        <v>39800</v>
      </c>
      <c r="G8142" s="74">
        <f t="shared" si="1016"/>
        <v>2040</v>
      </c>
      <c r="H8142" s="80">
        <f t="shared" si="1017"/>
        <v>5.1256281407035177E-2</v>
      </c>
      <c r="I8142" s="74">
        <f>INDEX('AWR Data'!A$1:E$8825,MATCH(A8142,'AWR Data'!A$1:A$8825,0),5)</f>
        <v>0</v>
      </c>
      <c r="J8142" s="74">
        <f t="shared" si="1018"/>
        <v>0</v>
      </c>
      <c r="K8142" s="105">
        <f t="shared" si="1019"/>
        <v>0</v>
      </c>
      <c r="L8142" s="75">
        <v>0</v>
      </c>
      <c r="M8142" s="75">
        <v>0</v>
      </c>
      <c r="N8142" s="75">
        <v>0</v>
      </c>
      <c r="O8142" s="105">
        <v>0</v>
      </c>
      <c r="P8142" s="98">
        <f t="shared" si="1020"/>
        <v>2040</v>
      </c>
      <c r="Q8142" s="98">
        <f t="shared" si="1021"/>
        <v>0</v>
      </c>
      <c r="R8142" s="98">
        <f t="shared" si="1022"/>
        <v>0</v>
      </c>
      <c r="S8142" s="105">
        <f t="shared" si="1023"/>
        <v>0</v>
      </c>
      <c r="T8142" s="8" t="str">
        <f>IF(I8142=0,"",(INDEX('AWR Data'!A$1:E$8823,MATCH(A8142,'AWR Data'!A$1:A$8823,0),4)))</f>
        <v/>
      </c>
    </row>
    <row r="8143" spans="1:20" ht="20" customHeight="1">
      <c r="A8143" s="14" t="s">
        <v>15796</v>
      </c>
      <c r="B8143" s="14" t="s">
        <v>418</v>
      </c>
      <c r="C8143" s="14" t="s">
        <v>15797</v>
      </c>
      <c r="E8143" s="74">
        <v>22</v>
      </c>
      <c r="F8143" s="74">
        <v>6230</v>
      </c>
      <c r="G8143" s="74">
        <f t="shared" si="1016"/>
        <v>264</v>
      </c>
      <c r="H8143" s="80">
        <f t="shared" si="1017"/>
        <v>4.2375601926163721E-2</v>
      </c>
      <c r="I8143" s="74">
        <f>INDEX('AWR Data'!A$1:E$8825,MATCH(A8143,'AWR Data'!A$1:A$8825,0),5)</f>
        <v>0</v>
      </c>
      <c r="J8143" s="74">
        <f t="shared" si="1018"/>
        <v>0</v>
      </c>
      <c r="K8143" s="105">
        <f t="shared" si="1019"/>
        <v>0</v>
      </c>
      <c r="L8143" s="75">
        <v>0</v>
      </c>
      <c r="M8143" s="75">
        <v>0</v>
      </c>
      <c r="N8143" s="75">
        <v>0</v>
      </c>
      <c r="O8143" s="105">
        <v>0</v>
      </c>
      <c r="P8143" s="98">
        <f t="shared" si="1020"/>
        <v>264</v>
      </c>
      <c r="Q8143" s="98">
        <f t="shared" si="1021"/>
        <v>0</v>
      </c>
      <c r="R8143" s="98">
        <f t="shared" si="1022"/>
        <v>0</v>
      </c>
      <c r="S8143" s="105">
        <f t="shared" si="1023"/>
        <v>0</v>
      </c>
      <c r="T8143" s="8" t="str">
        <f>IF(I8143=0,"",(INDEX('AWR Data'!A$1:E$8823,MATCH(A8143,'AWR Data'!A$1:A$8823,0),4)))</f>
        <v/>
      </c>
    </row>
    <row r="8144" spans="1:20" ht="20" customHeight="1">
      <c r="A8144" s="14" t="s">
        <v>15798</v>
      </c>
      <c r="B8144" s="14" t="s">
        <v>576</v>
      </c>
      <c r="C8144" s="14" t="s">
        <v>15799</v>
      </c>
      <c r="E8144" s="74">
        <v>1600</v>
      </c>
      <c r="F8144" s="74">
        <v>197000</v>
      </c>
      <c r="G8144" s="74">
        <f t="shared" si="1016"/>
        <v>19200</v>
      </c>
      <c r="H8144" s="80">
        <f t="shared" si="1017"/>
        <v>9.746192893401015E-2</v>
      </c>
      <c r="I8144" s="74">
        <f>INDEX('AWR Data'!A$1:E$8825,MATCH(A8144,'AWR Data'!A$1:A$8825,0),5)</f>
        <v>0</v>
      </c>
      <c r="J8144" s="74">
        <f t="shared" si="1018"/>
        <v>0</v>
      </c>
      <c r="K8144" s="105">
        <f t="shared" si="1019"/>
        <v>0</v>
      </c>
      <c r="L8144" s="75">
        <v>0</v>
      </c>
      <c r="M8144" s="75">
        <v>0</v>
      </c>
      <c r="N8144" s="75">
        <v>0</v>
      </c>
      <c r="O8144" s="105">
        <v>0</v>
      </c>
      <c r="P8144" s="98">
        <f t="shared" si="1020"/>
        <v>19200</v>
      </c>
      <c r="Q8144" s="98">
        <f t="shared" si="1021"/>
        <v>0</v>
      </c>
      <c r="R8144" s="98">
        <f t="shared" si="1022"/>
        <v>0</v>
      </c>
      <c r="S8144" s="105">
        <f t="shared" si="1023"/>
        <v>0</v>
      </c>
      <c r="T8144" s="8" t="str">
        <f>IF(I8144=0,"",(INDEX('AWR Data'!A$1:E$8823,MATCH(A8144,'AWR Data'!A$1:A$8823,0),4)))</f>
        <v/>
      </c>
    </row>
    <row r="8145" spans="1:20" ht="20" customHeight="1">
      <c r="A8145" s="14" t="s">
        <v>15800</v>
      </c>
      <c r="B8145" s="14" t="s">
        <v>576</v>
      </c>
      <c r="C8145" s="14" t="s">
        <v>15801</v>
      </c>
      <c r="E8145" s="74">
        <v>210</v>
      </c>
      <c r="F8145" s="74">
        <v>20800</v>
      </c>
      <c r="G8145" s="74">
        <f t="shared" si="1016"/>
        <v>2520</v>
      </c>
      <c r="H8145" s="80">
        <f t="shared" si="1017"/>
        <v>0.12115384615384615</v>
      </c>
      <c r="I8145" s="74">
        <f>INDEX('AWR Data'!A$1:E$8825,MATCH(A8145,'AWR Data'!A$1:A$8825,0),5)</f>
        <v>0</v>
      </c>
      <c r="J8145" s="74">
        <f t="shared" si="1018"/>
        <v>0</v>
      </c>
      <c r="K8145" s="105">
        <f t="shared" si="1019"/>
        <v>0</v>
      </c>
      <c r="L8145" s="75">
        <v>0</v>
      </c>
      <c r="M8145" s="75">
        <v>0</v>
      </c>
      <c r="N8145" s="75">
        <v>0</v>
      </c>
      <c r="O8145" s="105">
        <v>0</v>
      </c>
      <c r="P8145" s="98">
        <f t="shared" si="1020"/>
        <v>2520</v>
      </c>
      <c r="Q8145" s="98">
        <f t="shared" si="1021"/>
        <v>0</v>
      </c>
      <c r="R8145" s="98">
        <f t="shared" si="1022"/>
        <v>0</v>
      </c>
      <c r="S8145" s="105">
        <f t="shared" si="1023"/>
        <v>0</v>
      </c>
      <c r="T8145" s="8" t="str">
        <f>IF(I8145=0,"",(INDEX('AWR Data'!A$1:E$8823,MATCH(A8145,'AWR Data'!A$1:A$8823,0),4)))</f>
        <v/>
      </c>
    </row>
    <row r="8146" spans="1:20" ht="20" customHeight="1">
      <c r="A8146" s="14" t="s">
        <v>15802</v>
      </c>
      <c r="B8146" s="14" t="s">
        <v>576</v>
      </c>
      <c r="C8146" s="14" t="s">
        <v>15803</v>
      </c>
      <c r="E8146" s="74">
        <v>210</v>
      </c>
      <c r="F8146" s="74">
        <v>76800</v>
      </c>
      <c r="G8146" s="74">
        <f t="shared" si="1016"/>
        <v>2520</v>
      </c>
      <c r="H8146" s="80">
        <f t="shared" si="1017"/>
        <v>3.2812500000000001E-2</v>
      </c>
      <c r="I8146" s="74">
        <f>INDEX('AWR Data'!A$1:E$8825,MATCH(A8146,'AWR Data'!A$1:A$8825,0),5)</f>
        <v>0</v>
      </c>
      <c r="J8146" s="74">
        <f t="shared" si="1018"/>
        <v>0</v>
      </c>
      <c r="K8146" s="105">
        <f t="shared" si="1019"/>
        <v>0</v>
      </c>
      <c r="L8146" s="75">
        <v>0</v>
      </c>
      <c r="M8146" s="75">
        <v>0</v>
      </c>
      <c r="N8146" s="75">
        <v>0</v>
      </c>
      <c r="O8146" s="105">
        <v>0</v>
      </c>
      <c r="P8146" s="98">
        <f t="shared" si="1020"/>
        <v>2520</v>
      </c>
      <c r="Q8146" s="98">
        <f t="shared" si="1021"/>
        <v>0</v>
      </c>
      <c r="R8146" s="98">
        <f t="shared" si="1022"/>
        <v>0</v>
      </c>
      <c r="S8146" s="105">
        <f t="shared" si="1023"/>
        <v>0</v>
      </c>
      <c r="T8146" s="8" t="str">
        <f>IF(I8146=0,"",(INDEX('AWR Data'!A$1:E$8823,MATCH(A8146,'AWR Data'!A$1:A$8823,0),4)))</f>
        <v/>
      </c>
    </row>
    <row r="8147" spans="1:20" ht="20" customHeight="1">
      <c r="A8147" s="14" t="s">
        <v>15804</v>
      </c>
      <c r="B8147" s="14" t="s">
        <v>516</v>
      </c>
      <c r="C8147" s="14" t="s">
        <v>15805</v>
      </c>
      <c r="E8147" s="74">
        <v>720</v>
      </c>
      <c r="F8147" s="74">
        <v>33100</v>
      </c>
      <c r="G8147" s="74">
        <f t="shared" si="1016"/>
        <v>8640</v>
      </c>
      <c r="H8147" s="80">
        <f t="shared" si="1017"/>
        <v>0.2610271903323263</v>
      </c>
      <c r="I8147" s="74">
        <f>INDEX('AWR Data'!A$1:E$8825,MATCH(A8147,'AWR Data'!A$1:A$8825,0),5)</f>
        <v>0</v>
      </c>
      <c r="J8147" s="74">
        <f t="shared" si="1018"/>
        <v>0</v>
      </c>
      <c r="K8147" s="105">
        <f t="shared" si="1019"/>
        <v>0</v>
      </c>
      <c r="L8147" s="75">
        <v>0</v>
      </c>
      <c r="M8147" s="75">
        <v>0</v>
      </c>
      <c r="N8147" s="75">
        <v>0</v>
      </c>
      <c r="O8147" s="105">
        <v>0</v>
      </c>
      <c r="P8147" s="98">
        <f t="shared" si="1020"/>
        <v>8640</v>
      </c>
      <c r="Q8147" s="98">
        <f t="shared" si="1021"/>
        <v>0</v>
      </c>
      <c r="R8147" s="98">
        <f t="shared" si="1022"/>
        <v>0</v>
      </c>
      <c r="S8147" s="105">
        <f t="shared" si="1023"/>
        <v>0</v>
      </c>
      <c r="T8147" s="8" t="str">
        <f>IF(I8147=0,"",(INDEX('AWR Data'!A$1:E$8823,MATCH(A8147,'AWR Data'!A$1:A$8823,0),4)))</f>
        <v/>
      </c>
    </row>
    <row r="8148" spans="1:20" ht="20" customHeight="1">
      <c r="A8148" s="14" t="s">
        <v>16009</v>
      </c>
      <c r="B8148" s="14" t="s">
        <v>464</v>
      </c>
      <c r="C8148" s="14" t="s">
        <v>16010</v>
      </c>
      <c r="E8148" s="74">
        <v>28</v>
      </c>
      <c r="F8148" s="74">
        <v>7950</v>
      </c>
      <c r="G8148" s="74">
        <f t="shared" si="1016"/>
        <v>336</v>
      </c>
      <c r="H8148" s="80">
        <f t="shared" si="1017"/>
        <v>4.226415094339623E-2</v>
      </c>
      <c r="I8148" s="74">
        <f>INDEX('AWR Data'!A$1:E$8825,MATCH(A8148,'AWR Data'!A$1:A$8825,0),5)</f>
        <v>0</v>
      </c>
      <c r="J8148" s="74">
        <f t="shared" si="1018"/>
        <v>0</v>
      </c>
      <c r="K8148" s="105">
        <f t="shared" si="1019"/>
        <v>0</v>
      </c>
      <c r="L8148" s="75">
        <v>0</v>
      </c>
      <c r="M8148" s="75">
        <v>0</v>
      </c>
      <c r="N8148" s="75">
        <v>0</v>
      </c>
      <c r="O8148" s="105">
        <v>0</v>
      </c>
      <c r="P8148" s="98">
        <f t="shared" si="1020"/>
        <v>336</v>
      </c>
      <c r="Q8148" s="98">
        <f t="shared" si="1021"/>
        <v>0</v>
      </c>
      <c r="R8148" s="98">
        <f t="shared" si="1022"/>
        <v>0</v>
      </c>
      <c r="S8148" s="105">
        <f t="shared" si="1023"/>
        <v>0</v>
      </c>
      <c r="T8148" s="8" t="str">
        <f>IF(I8148=0,"",(INDEX('AWR Data'!A$1:E$8823,MATCH(A8148,'AWR Data'!A$1:A$8823,0),4)))</f>
        <v/>
      </c>
    </row>
    <row r="8149" spans="1:20" ht="20" customHeight="1">
      <c r="A8149" s="14" t="s">
        <v>16011</v>
      </c>
      <c r="B8149" s="14" t="s">
        <v>568</v>
      </c>
      <c r="E8149" s="74">
        <v>58</v>
      </c>
      <c r="F8149" s="74">
        <v>5170</v>
      </c>
      <c r="G8149" s="74">
        <f t="shared" si="1016"/>
        <v>696</v>
      </c>
      <c r="H8149" s="80">
        <f t="shared" si="1017"/>
        <v>0.1346228239845261</v>
      </c>
      <c r="I8149" s="74">
        <f>INDEX('AWR Data'!A$1:E$8825,MATCH(A8149,'AWR Data'!A$1:A$8825,0),5)</f>
        <v>0</v>
      </c>
      <c r="J8149" s="74">
        <f t="shared" si="1018"/>
        <v>0</v>
      </c>
      <c r="K8149" s="105">
        <f t="shared" si="1019"/>
        <v>0</v>
      </c>
      <c r="L8149" s="75">
        <v>0</v>
      </c>
      <c r="M8149" s="75">
        <v>0</v>
      </c>
      <c r="N8149" s="75">
        <v>0</v>
      </c>
      <c r="O8149" s="105">
        <v>0</v>
      </c>
      <c r="P8149" s="98">
        <f t="shared" si="1020"/>
        <v>696</v>
      </c>
      <c r="Q8149" s="98">
        <f t="shared" si="1021"/>
        <v>0</v>
      </c>
      <c r="R8149" s="98">
        <f t="shared" si="1022"/>
        <v>0</v>
      </c>
      <c r="S8149" s="105">
        <f t="shared" si="1023"/>
        <v>0</v>
      </c>
      <c r="T8149" s="8" t="str">
        <f>IF(I8149=0,"",(INDEX('AWR Data'!A$1:E$8823,MATCH(A8149,'AWR Data'!A$1:A$8823,0),4)))</f>
        <v/>
      </c>
    </row>
    <row r="8150" spans="1:20" ht="20" customHeight="1">
      <c r="A8150" s="14" t="s">
        <v>16012</v>
      </c>
      <c r="B8150" s="14" t="s">
        <v>498</v>
      </c>
      <c r="C8150" s="14" t="s">
        <v>16013</v>
      </c>
      <c r="E8150" s="74">
        <v>28</v>
      </c>
      <c r="F8150" s="74">
        <v>2440</v>
      </c>
      <c r="G8150" s="74">
        <f t="shared" si="1016"/>
        <v>336</v>
      </c>
      <c r="H8150" s="80">
        <f t="shared" si="1017"/>
        <v>0.13770491803278689</v>
      </c>
      <c r="I8150" s="74">
        <f>INDEX('AWR Data'!A$1:E$8825,MATCH(A8150,'AWR Data'!A$1:A$8825,0),5)</f>
        <v>0</v>
      </c>
      <c r="J8150" s="74">
        <f t="shared" si="1018"/>
        <v>0</v>
      </c>
      <c r="K8150" s="105">
        <f t="shared" si="1019"/>
        <v>0</v>
      </c>
      <c r="L8150" s="75">
        <v>0</v>
      </c>
      <c r="M8150" s="75">
        <v>0</v>
      </c>
      <c r="N8150" s="75">
        <v>0</v>
      </c>
      <c r="O8150" s="105">
        <v>0</v>
      </c>
      <c r="P8150" s="98">
        <f t="shared" si="1020"/>
        <v>336</v>
      </c>
      <c r="Q8150" s="98">
        <f t="shared" si="1021"/>
        <v>0</v>
      </c>
      <c r="R8150" s="98">
        <f t="shared" si="1022"/>
        <v>0</v>
      </c>
      <c r="S8150" s="105">
        <f t="shared" si="1023"/>
        <v>0</v>
      </c>
      <c r="T8150" s="8" t="str">
        <f>IF(I8150=0,"",(INDEX('AWR Data'!A$1:E$8823,MATCH(A8150,'AWR Data'!A$1:A$8823,0),4)))</f>
        <v/>
      </c>
    </row>
    <row r="8151" spans="1:20" ht="20" customHeight="1">
      <c r="A8151" s="14" t="s">
        <v>16014</v>
      </c>
      <c r="B8151" s="14" t="s">
        <v>2947</v>
      </c>
      <c r="C8151" s="14" t="s">
        <v>16015</v>
      </c>
      <c r="E8151" s="74">
        <v>46</v>
      </c>
      <c r="F8151" s="74">
        <v>608</v>
      </c>
      <c r="G8151" s="74">
        <f t="shared" si="1016"/>
        <v>552</v>
      </c>
      <c r="H8151" s="80">
        <f t="shared" si="1017"/>
        <v>0.90789473684210531</v>
      </c>
      <c r="I8151" s="74">
        <f>INDEX('AWR Data'!A$1:E$8825,MATCH(A8151,'AWR Data'!A$1:A$8825,0),5)</f>
        <v>0</v>
      </c>
      <c r="J8151" s="74">
        <f t="shared" si="1018"/>
        <v>0</v>
      </c>
      <c r="K8151" s="105">
        <f t="shared" si="1019"/>
        <v>0</v>
      </c>
      <c r="L8151" s="75">
        <v>0</v>
      </c>
      <c r="M8151" s="75">
        <v>0</v>
      </c>
      <c r="N8151" s="75">
        <v>0</v>
      </c>
      <c r="O8151" s="105">
        <v>0</v>
      </c>
      <c r="P8151" s="98">
        <f t="shared" si="1020"/>
        <v>552</v>
      </c>
      <c r="Q8151" s="98">
        <f t="shared" si="1021"/>
        <v>0</v>
      </c>
      <c r="R8151" s="98">
        <f t="shared" si="1022"/>
        <v>0</v>
      </c>
      <c r="S8151" s="105">
        <f t="shared" si="1023"/>
        <v>0</v>
      </c>
      <c r="T8151" s="8" t="str">
        <f>IF(I8151=0,"",(INDEX('AWR Data'!A$1:E$8823,MATCH(A8151,'AWR Data'!A$1:A$8823,0),4)))</f>
        <v/>
      </c>
    </row>
    <row r="8152" spans="1:20" ht="20" customHeight="1">
      <c r="A8152" s="14" t="s">
        <v>16016</v>
      </c>
      <c r="B8152" s="14" t="s">
        <v>5409</v>
      </c>
      <c r="C8152" s="14" t="s">
        <v>16017</v>
      </c>
      <c r="E8152" s="74">
        <v>46</v>
      </c>
      <c r="F8152" s="74">
        <v>1410</v>
      </c>
      <c r="G8152" s="74">
        <f t="shared" si="1016"/>
        <v>552</v>
      </c>
      <c r="H8152" s="80">
        <f t="shared" si="1017"/>
        <v>0.39148936170212767</v>
      </c>
      <c r="I8152" s="74">
        <f>INDEX('AWR Data'!A$1:E$8825,MATCH(A8152,'AWR Data'!A$1:A$8825,0),5)</f>
        <v>0</v>
      </c>
      <c r="J8152" s="74">
        <f t="shared" si="1018"/>
        <v>0</v>
      </c>
      <c r="K8152" s="105">
        <f t="shared" si="1019"/>
        <v>0</v>
      </c>
      <c r="L8152" s="75">
        <v>0</v>
      </c>
      <c r="M8152" s="75">
        <v>0</v>
      </c>
      <c r="N8152" s="75">
        <v>0</v>
      </c>
      <c r="O8152" s="105">
        <v>0</v>
      </c>
      <c r="P8152" s="98">
        <f t="shared" si="1020"/>
        <v>552</v>
      </c>
      <c r="Q8152" s="98">
        <f t="shared" si="1021"/>
        <v>0</v>
      </c>
      <c r="R8152" s="98">
        <f t="shared" si="1022"/>
        <v>0</v>
      </c>
      <c r="S8152" s="105">
        <f t="shared" si="1023"/>
        <v>0</v>
      </c>
      <c r="T8152" s="8" t="str">
        <f>IF(I8152=0,"",(INDEX('AWR Data'!A$1:E$8823,MATCH(A8152,'AWR Data'!A$1:A$8823,0),4)))</f>
        <v/>
      </c>
    </row>
    <row r="8153" spans="1:20" ht="20" customHeight="1">
      <c r="A8153" s="14" t="s">
        <v>16018</v>
      </c>
      <c r="B8153" s="14" t="s">
        <v>573</v>
      </c>
      <c r="C8153" s="14" t="s">
        <v>16019</v>
      </c>
      <c r="E8153" s="74">
        <v>58</v>
      </c>
      <c r="F8153" s="74">
        <v>17400</v>
      </c>
      <c r="G8153" s="74">
        <f t="shared" si="1016"/>
        <v>696</v>
      </c>
      <c r="H8153" s="80">
        <f t="shared" si="1017"/>
        <v>0.04</v>
      </c>
      <c r="I8153" s="74">
        <f>INDEX('AWR Data'!A$1:E$8825,MATCH(A8153,'AWR Data'!A$1:A$8825,0),5)</f>
        <v>0</v>
      </c>
      <c r="J8153" s="74">
        <f t="shared" si="1018"/>
        <v>0</v>
      </c>
      <c r="K8153" s="105">
        <f t="shared" si="1019"/>
        <v>0</v>
      </c>
      <c r="L8153" s="75">
        <v>0</v>
      </c>
      <c r="M8153" s="75">
        <v>0</v>
      </c>
      <c r="N8153" s="75">
        <v>0</v>
      </c>
      <c r="O8153" s="105">
        <v>0</v>
      </c>
      <c r="P8153" s="98">
        <f t="shared" si="1020"/>
        <v>696</v>
      </c>
      <c r="Q8153" s="98">
        <f t="shared" si="1021"/>
        <v>0</v>
      </c>
      <c r="R8153" s="98">
        <f t="shared" si="1022"/>
        <v>0</v>
      </c>
      <c r="S8153" s="105">
        <f t="shared" si="1023"/>
        <v>0</v>
      </c>
      <c r="T8153" s="8" t="str">
        <f>IF(I8153=0,"",(INDEX('AWR Data'!A$1:E$8823,MATCH(A8153,'AWR Data'!A$1:A$8823,0),4)))</f>
        <v/>
      </c>
    </row>
    <row r="8154" spans="1:20" ht="20" customHeight="1">
      <c r="A8154" s="14" t="s">
        <v>16020</v>
      </c>
      <c r="B8154" s="14" t="s">
        <v>573</v>
      </c>
      <c r="C8154" s="14" t="s">
        <v>16222</v>
      </c>
      <c r="E8154" s="74">
        <v>28</v>
      </c>
      <c r="F8154" s="74">
        <v>3370</v>
      </c>
      <c r="G8154" s="74">
        <f t="shared" si="1016"/>
        <v>336</v>
      </c>
      <c r="H8154" s="80">
        <f t="shared" si="1017"/>
        <v>9.9703264094955488E-2</v>
      </c>
      <c r="I8154" s="74">
        <f>INDEX('AWR Data'!A$1:E$8825,MATCH(A8154,'AWR Data'!A$1:A$8825,0),5)</f>
        <v>0</v>
      </c>
      <c r="J8154" s="74">
        <f t="shared" si="1018"/>
        <v>0</v>
      </c>
      <c r="K8154" s="105">
        <f t="shared" si="1019"/>
        <v>0</v>
      </c>
      <c r="L8154" s="75">
        <v>0</v>
      </c>
      <c r="M8154" s="75">
        <v>0</v>
      </c>
      <c r="N8154" s="75">
        <v>0</v>
      </c>
      <c r="O8154" s="105">
        <v>0</v>
      </c>
      <c r="P8154" s="98">
        <f t="shared" si="1020"/>
        <v>336</v>
      </c>
      <c r="Q8154" s="98">
        <f t="shared" si="1021"/>
        <v>0</v>
      </c>
      <c r="R8154" s="98">
        <f t="shared" si="1022"/>
        <v>0</v>
      </c>
      <c r="S8154" s="105">
        <f t="shared" si="1023"/>
        <v>0</v>
      </c>
      <c r="T8154" s="8" t="str">
        <f>IF(I8154=0,"",(INDEX('AWR Data'!A$1:E$8823,MATCH(A8154,'AWR Data'!A$1:A$8823,0),4)))</f>
        <v/>
      </c>
    </row>
    <row r="8155" spans="1:20" ht="20" customHeight="1">
      <c r="A8155" s="14" t="s">
        <v>16027</v>
      </c>
      <c r="B8155" s="14" t="s">
        <v>516</v>
      </c>
      <c r="C8155" s="14" t="s">
        <v>16028</v>
      </c>
      <c r="E8155" s="74">
        <v>320</v>
      </c>
      <c r="F8155" s="74">
        <v>11900</v>
      </c>
      <c r="G8155" s="74">
        <f t="shared" si="1016"/>
        <v>3840</v>
      </c>
      <c r="H8155" s="80">
        <f t="shared" si="1017"/>
        <v>0.32268907563025212</v>
      </c>
      <c r="I8155" s="74">
        <f>INDEX('AWR Data'!A$1:E$8825,MATCH(A8155,'AWR Data'!A$1:A$8825,0),5)</f>
        <v>0</v>
      </c>
      <c r="J8155" s="74">
        <f t="shared" si="1018"/>
        <v>0</v>
      </c>
      <c r="K8155" s="105">
        <f t="shared" si="1019"/>
        <v>0</v>
      </c>
      <c r="L8155" s="75">
        <v>0</v>
      </c>
      <c r="M8155" s="75">
        <v>0</v>
      </c>
      <c r="N8155" s="75">
        <v>0</v>
      </c>
      <c r="O8155" s="105">
        <v>0</v>
      </c>
      <c r="P8155" s="98">
        <f t="shared" si="1020"/>
        <v>3840</v>
      </c>
      <c r="Q8155" s="98">
        <f t="shared" si="1021"/>
        <v>0</v>
      </c>
      <c r="R8155" s="98">
        <f t="shared" si="1022"/>
        <v>0</v>
      </c>
      <c r="S8155" s="105">
        <f t="shared" si="1023"/>
        <v>0</v>
      </c>
      <c r="T8155" s="8" t="str">
        <f>IF(I8155=0,"",(INDEX('AWR Data'!A$1:E$8823,MATCH(A8155,'AWR Data'!A$1:A$8823,0),4)))</f>
        <v/>
      </c>
    </row>
    <row r="8156" spans="1:20" ht="20" customHeight="1">
      <c r="A8156" s="14" t="s">
        <v>16029</v>
      </c>
      <c r="B8156" s="14" t="s">
        <v>516</v>
      </c>
      <c r="C8156" s="14" t="s">
        <v>16030</v>
      </c>
      <c r="E8156" s="74">
        <v>36</v>
      </c>
      <c r="F8156" s="74">
        <v>4990</v>
      </c>
      <c r="G8156" s="74">
        <f t="shared" si="1016"/>
        <v>432</v>
      </c>
      <c r="H8156" s="80">
        <f t="shared" si="1017"/>
        <v>8.6573146292585168E-2</v>
      </c>
      <c r="I8156" s="74">
        <f>INDEX('AWR Data'!A$1:E$8825,MATCH(A8156,'AWR Data'!A$1:A$8825,0),5)</f>
        <v>0</v>
      </c>
      <c r="J8156" s="74">
        <f t="shared" si="1018"/>
        <v>0</v>
      </c>
      <c r="K8156" s="105">
        <f t="shared" si="1019"/>
        <v>0</v>
      </c>
      <c r="L8156" s="75">
        <v>0</v>
      </c>
      <c r="M8156" s="75">
        <v>0</v>
      </c>
      <c r="N8156" s="75">
        <v>0</v>
      </c>
      <c r="O8156" s="105">
        <v>0</v>
      </c>
      <c r="P8156" s="98">
        <f t="shared" si="1020"/>
        <v>432</v>
      </c>
      <c r="Q8156" s="98">
        <f t="shared" si="1021"/>
        <v>0</v>
      </c>
      <c r="R8156" s="98">
        <f t="shared" si="1022"/>
        <v>0</v>
      </c>
      <c r="S8156" s="105">
        <f t="shared" si="1023"/>
        <v>0</v>
      </c>
      <c r="T8156" s="8" t="str">
        <f>IF(I8156=0,"",(INDEX('AWR Data'!A$1:E$8823,MATCH(A8156,'AWR Data'!A$1:A$8823,0),4)))</f>
        <v/>
      </c>
    </row>
    <row r="8157" spans="1:20" ht="20" customHeight="1">
      <c r="A8157" s="14" t="s">
        <v>15831</v>
      </c>
      <c r="B8157" s="14" t="s">
        <v>920</v>
      </c>
      <c r="C8157" s="14" t="s">
        <v>15832</v>
      </c>
      <c r="E8157" s="74">
        <v>28</v>
      </c>
      <c r="F8157" s="74">
        <v>4160</v>
      </c>
      <c r="G8157" s="74">
        <f t="shared" si="1016"/>
        <v>336</v>
      </c>
      <c r="H8157" s="80">
        <f t="shared" si="1017"/>
        <v>8.0769230769230774E-2</v>
      </c>
      <c r="I8157" s="74">
        <f>INDEX('AWR Data'!A$1:E$8825,MATCH(A8157,'AWR Data'!A$1:A$8825,0),5)</f>
        <v>0</v>
      </c>
      <c r="J8157" s="74">
        <f t="shared" si="1018"/>
        <v>0</v>
      </c>
      <c r="K8157" s="105">
        <f t="shared" si="1019"/>
        <v>0</v>
      </c>
      <c r="L8157" s="75">
        <v>0</v>
      </c>
      <c r="M8157" s="75">
        <v>0</v>
      </c>
      <c r="N8157" s="75">
        <v>0</v>
      </c>
      <c r="O8157" s="105">
        <v>0</v>
      </c>
      <c r="P8157" s="98">
        <f t="shared" si="1020"/>
        <v>336</v>
      </c>
      <c r="Q8157" s="98">
        <f t="shared" si="1021"/>
        <v>0</v>
      </c>
      <c r="R8157" s="98">
        <f t="shared" si="1022"/>
        <v>0</v>
      </c>
      <c r="S8157" s="105">
        <f t="shared" si="1023"/>
        <v>0</v>
      </c>
      <c r="T8157" s="8" t="str">
        <f>IF(I8157=0,"",(INDEX('AWR Data'!A$1:E$8823,MATCH(A8157,'AWR Data'!A$1:A$8823,0),4)))</f>
        <v/>
      </c>
    </row>
    <row r="8158" spans="1:20" ht="20" customHeight="1">
      <c r="A8158" s="14" t="s">
        <v>15835</v>
      </c>
      <c r="B8158" s="14" t="s">
        <v>996</v>
      </c>
      <c r="C8158" s="14" t="s">
        <v>15836</v>
      </c>
      <c r="E8158" s="74">
        <v>28</v>
      </c>
      <c r="F8158" s="74">
        <v>2380</v>
      </c>
      <c r="G8158" s="74">
        <f t="shared" si="1016"/>
        <v>336</v>
      </c>
      <c r="H8158" s="80">
        <f t="shared" si="1017"/>
        <v>0.14117647058823529</v>
      </c>
      <c r="I8158" s="74">
        <f>INDEX('AWR Data'!A$1:E$8825,MATCH(A8158,'AWR Data'!A$1:A$8825,0),5)</f>
        <v>0</v>
      </c>
      <c r="J8158" s="74">
        <f t="shared" si="1018"/>
        <v>0</v>
      </c>
      <c r="K8158" s="105">
        <f t="shared" si="1019"/>
        <v>0</v>
      </c>
      <c r="L8158" s="75">
        <v>0</v>
      </c>
      <c r="M8158" s="75">
        <v>0</v>
      </c>
      <c r="N8158" s="75">
        <v>0</v>
      </c>
      <c r="O8158" s="105">
        <v>0</v>
      </c>
      <c r="P8158" s="98">
        <f t="shared" si="1020"/>
        <v>336</v>
      </c>
      <c r="Q8158" s="98">
        <f t="shared" si="1021"/>
        <v>0</v>
      </c>
      <c r="R8158" s="98">
        <f t="shared" si="1022"/>
        <v>0</v>
      </c>
      <c r="S8158" s="105">
        <f t="shared" si="1023"/>
        <v>0</v>
      </c>
      <c r="T8158" s="8" t="str">
        <f>IF(I8158=0,"",(INDEX('AWR Data'!A$1:E$8823,MATCH(A8158,'AWR Data'!A$1:A$8823,0),4)))</f>
        <v/>
      </c>
    </row>
    <row r="8159" spans="1:20" ht="20" customHeight="1">
      <c r="A8159" s="14" t="s">
        <v>15837</v>
      </c>
      <c r="B8159" s="14" t="s">
        <v>2119</v>
      </c>
      <c r="C8159" s="14" t="s">
        <v>15838</v>
      </c>
      <c r="E8159" s="74">
        <v>46</v>
      </c>
      <c r="F8159" s="74">
        <v>1010</v>
      </c>
      <c r="G8159" s="74">
        <f t="shared" si="1016"/>
        <v>552</v>
      </c>
      <c r="H8159" s="80">
        <f t="shared" si="1017"/>
        <v>0.54653465346534658</v>
      </c>
      <c r="I8159" s="74">
        <f>INDEX('AWR Data'!A$1:E$8825,MATCH(A8159,'AWR Data'!A$1:A$8825,0),5)</f>
        <v>0</v>
      </c>
      <c r="J8159" s="74">
        <f t="shared" si="1018"/>
        <v>0</v>
      </c>
      <c r="K8159" s="105">
        <f t="shared" si="1019"/>
        <v>0</v>
      </c>
      <c r="L8159" s="75">
        <v>0</v>
      </c>
      <c r="M8159" s="75">
        <v>0</v>
      </c>
      <c r="N8159" s="75">
        <v>0</v>
      </c>
      <c r="O8159" s="105">
        <v>0</v>
      </c>
      <c r="P8159" s="98">
        <f t="shared" si="1020"/>
        <v>552</v>
      </c>
      <c r="Q8159" s="98">
        <f t="shared" si="1021"/>
        <v>0</v>
      </c>
      <c r="R8159" s="98">
        <f t="shared" si="1022"/>
        <v>0</v>
      </c>
      <c r="S8159" s="105">
        <f t="shared" si="1023"/>
        <v>0</v>
      </c>
      <c r="T8159" s="8" t="str">
        <f>IF(I8159=0,"",(INDEX('AWR Data'!A$1:E$8823,MATCH(A8159,'AWR Data'!A$1:A$8823,0),4)))</f>
        <v/>
      </c>
    </row>
    <row r="8160" spans="1:20" ht="20" customHeight="1">
      <c r="A8160" s="14" t="s">
        <v>15839</v>
      </c>
      <c r="B8160" s="14" t="s">
        <v>721</v>
      </c>
      <c r="C8160" s="14" t="s">
        <v>15840</v>
      </c>
      <c r="E8160" s="74">
        <v>110</v>
      </c>
      <c r="F8160" s="74">
        <v>25700</v>
      </c>
      <c r="G8160" s="74">
        <f t="shared" si="1016"/>
        <v>1320</v>
      </c>
      <c r="H8160" s="80">
        <f t="shared" si="1017"/>
        <v>5.1361867704280154E-2</v>
      </c>
      <c r="I8160" s="74">
        <f>INDEX('AWR Data'!A$1:E$8825,MATCH(A8160,'AWR Data'!A$1:A$8825,0),5)</f>
        <v>0</v>
      </c>
      <c r="J8160" s="74">
        <f t="shared" si="1018"/>
        <v>0</v>
      </c>
      <c r="K8160" s="105">
        <f t="shared" si="1019"/>
        <v>0</v>
      </c>
      <c r="L8160" s="75">
        <v>0</v>
      </c>
      <c r="M8160" s="75">
        <v>0</v>
      </c>
      <c r="N8160" s="75">
        <v>0</v>
      </c>
      <c r="O8160" s="105">
        <v>0</v>
      </c>
      <c r="P8160" s="98">
        <f t="shared" si="1020"/>
        <v>1320</v>
      </c>
      <c r="Q8160" s="98">
        <f t="shared" si="1021"/>
        <v>0</v>
      </c>
      <c r="R8160" s="98">
        <f t="shared" si="1022"/>
        <v>0</v>
      </c>
      <c r="S8160" s="105">
        <f t="shared" si="1023"/>
        <v>0</v>
      </c>
      <c r="T8160" s="8" t="str">
        <f>IF(I8160=0,"",(INDEX('AWR Data'!A$1:E$8823,MATCH(A8160,'AWR Data'!A$1:A$8823,0),4)))</f>
        <v/>
      </c>
    </row>
    <row r="8161" spans="1:20" ht="20" customHeight="1">
      <c r="A8161" s="14" t="s">
        <v>15841</v>
      </c>
      <c r="B8161" s="14" t="s">
        <v>513</v>
      </c>
      <c r="C8161" s="14" t="s">
        <v>15842</v>
      </c>
      <c r="E8161" s="74">
        <v>36</v>
      </c>
      <c r="F8161" s="74">
        <v>999</v>
      </c>
      <c r="G8161" s="74">
        <f t="shared" si="1016"/>
        <v>432</v>
      </c>
      <c r="H8161" s="80">
        <f t="shared" si="1017"/>
        <v>0.43243243243243246</v>
      </c>
      <c r="I8161" s="74">
        <f>INDEX('AWR Data'!A$1:E$8825,MATCH(A8161,'AWR Data'!A$1:A$8825,0),5)</f>
        <v>0</v>
      </c>
      <c r="J8161" s="74">
        <f t="shared" si="1018"/>
        <v>0</v>
      </c>
      <c r="K8161" s="105">
        <f t="shared" si="1019"/>
        <v>0</v>
      </c>
      <c r="L8161" s="75">
        <v>0</v>
      </c>
      <c r="M8161" s="75">
        <v>0</v>
      </c>
      <c r="N8161" s="75">
        <v>0</v>
      </c>
      <c r="O8161" s="105">
        <v>0</v>
      </c>
      <c r="P8161" s="98">
        <f t="shared" si="1020"/>
        <v>432</v>
      </c>
      <c r="Q8161" s="98">
        <f t="shared" si="1021"/>
        <v>0</v>
      </c>
      <c r="R8161" s="98">
        <f t="shared" si="1022"/>
        <v>0</v>
      </c>
      <c r="S8161" s="105">
        <f t="shared" si="1023"/>
        <v>0</v>
      </c>
      <c r="T8161" s="8" t="str">
        <f>IF(I8161=0,"",(INDEX('AWR Data'!A$1:E$8823,MATCH(A8161,'AWR Data'!A$1:A$8823,0),4)))</f>
        <v/>
      </c>
    </row>
    <row r="8162" spans="1:20" ht="20" customHeight="1">
      <c r="A8162" s="14" t="s">
        <v>15843</v>
      </c>
      <c r="B8162" s="14" t="s">
        <v>2947</v>
      </c>
      <c r="C8162" s="14" t="s">
        <v>15844</v>
      </c>
      <c r="E8162" s="74">
        <v>1000</v>
      </c>
      <c r="F8162" s="74">
        <v>31100</v>
      </c>
      <c r="G8162" s="74">
        <f t="shared" si="1016"/>
        <v>12000</v>
      </c>
      <c r="H8162" s="80">
        <f t="shared" si="1017"/>
        <v>0.38585209003215432</v>
      </c>
      <c r="I8162" s="74">
        <f>INDEX('AWR Data'!A$1:E$8825,MATCH(A8162,'AWR Data'!A$1:A$8825,0),5)</f>
        <v>0</v>
      </c>
      <c r="J8162" s="74">
        <f t="shared" si="1018"/>
        <v>0</v>
      </c>
      <c r="K8162" s="105">
        <f t="shared" si="1019"/>
        <v>0</v>
      </c>
      <c r="L8162" s="75">
        <v>0</v>
      </c>
      <c r="M8162" s="75">
        <v>0</v>
      </c>
      <c r="N8162" s="75">
        <v>0</v>
      </c>
      <c r="O8162" s="105">
        <v>0</v>
      </c>
      <c r="P8162" s="98">
        <f t="shared" si="1020"/>
        <v>12000</v>
      </c>
      <c r="Q8162" s="98">
        <f t="shared" si="1021"/>
        <v>0</v>
      </c>
      <c r="R8162" s="98">
        <f t="shared" si="1022"/>
        <v>0</v>
      </c>
      <c r="S8162" s="105">
        <f t="shared" si="1023"/>
        <v>0</v>
      </c>
      <c r="T8162" s="8" t="str">
        <f>IF(I8162=0,"",(INDEX('AWR Data'!A$1:E$8823,MATCH(A8162,'AWR Data'!A$1:A$8823,0),4)))</f>
        <v/>
      </c>
    </row>
    <row r="8163" spans="1:20" ht="20" customHeight="1">
      <c r="A8163" s="14" t="s">
        <v>15845</v>
      </c>
      <c r="B8163" s="14" t="s">
        <v>2947</v>
      </c>
      <c r="C8163" s="14" t="s">
        <v>15846</v>
      </c>
      <c r="E8163" s="74">
        <v>110</v>
      </c>
      <c r="F8163" s="74">
        <v>6000</v>
      </c>
      <c r="G8163" s="74">
        <f t="shared" si="1016"/>
        <v>1320</v>
      </c>
      <c r="H8163" s="80">
        <f t="shared" si="1017"/>
        <v>0.22</v>
      </c>
      <c r="I8163" s="74">
        <f>INDEX('AWR Data'!A$1:E$8825,MATCH(A8163,'AWR Data'!A$1:A$8825,0),5)</f>
        <v>0</v>
      </c>
      <c r="J8163" s="74">
        <f t="shared" si="1018"/>
        <v>0</v>
      </c>
      <c r="K8163" s="105">
        <f t="shared" si="1019"/>
        <v>0</v>
      </c>
      <c r="L8163" s="75">
        <v>0</v>
      </c>
      <c r="M8163" s="75">
        <v>0</v>
      </c>
      <c r="N8163" s="75">
        <v>0</v>
      </c>
      <c r="O8163" s="105">
        <v>0</v>
      </c>
      <c r="P8163" s="98">
        <f t="shared" si="1020"/>
        <v>1320</v>
      </c>
      <c r="Q8163" s="98">
        <f t="shared" si="1021"/>
        <v>0</v>
      </c>
      <c r="R8163" s="98">
        <f t="shared" si="1022"/>
        <v>0</v>
      </c>
      <c r="S8163" s="105">
        <f t="shared" si="1023"/>
        <v>0</v>
      </c>
      <c r="T8163" s="8" t="str">
        <f>IF(I8163=0,"",(INDEX('AWR Data'!A$1:E$8823,MATCH(A8163,'AWR Data'!A$1:A$8823,0),4)))</f>
        <v/>
      </c>
    </row>
    <row r="8164" spans="1:20" ht="20" customHeight="1">
      <c r="A8164" s="14" t="s">
        <v>15847</v>
      </c>
      <c r="B8164" s="14" t="s">
        <v>17334</v>
      </c>
      <c r="C8164" s="14" t="s">
        <v>16050</v>
      </c>
      <c r="E8164" s="74">
        <v>16</v>
      </c>
      <c r="F8164" s="74">
        <v>10</v>
      </c>
      <c r="G8164" s="74">
        <f t="shared" si="1016"/>
        <v>192</v>
      </c>
      <c r="H8164" s="80">
        <f t="shared" si="1017"/>
        <v>19.2</v>
      </c>
      <c r="I8164" s="74">
        <f>INDEX('AWR Data'!A$1:E$8825,MATCH(A8164,'AWR Data'!A$1:A$8825,0),5)</f>
        <v>0</v>
      </c>
      <c r="J8164" s="74">
        <f t="shared" si="1018"/>
        <v>0</v>
      </c>
      <c r="K8164" s="105">
        <f t="shared" si="1019"/>
        <v>0</v>
      </c>
      <c r="L8164" s="75">
        <v>0</v>
      </c>
      <c r="M8164" s="75">
        <v>0</v>
      </c>
      <c r="N8164" s="75">
        <v>0</v>
      </c>
      <c r="O8164" s="105">
        <v>0</v>
      </c>
      <c r="P8164" s="98">
        <f t="shared" si="1020"/>
        <v>192</v>
      </c>
      <c r="Q8164" s="98">
        <f t="shared" si="1021"/>
        <v>0</v>
      </c>
      <c r="R8164" s="98">
        <f t="shared" si="1022"/>
        <v>0</v>
      </c>
      <c r="S8164" s="105">
        <f t="shared" si="1023"/>
        <v>0</v>
      </c>
      <c r="T8164" s="8" t="str">
        <f>IF(I8164=0,"",(INDEX('AWR Data'!A$1:E$8823,MATCH(A8164,'AWR Data'!A$1:A$8823,0),4)))</f>
        <v/>
      </c>
    </row>
    <row r="8165" spans="1:20" ht="20" customHeight="1">
      <c r="A8165" s="14" t="s">
        <v>16051</v>
      </c>
      <c r="B8165" s="14" t="s">
        <v>2947</v>
      </c>
      <c r="C8165" s="14" t="s">
        <v>16052</v>
      </c>
      <c r="E8165" s="74">
        <v>12</v>
      </c>
      <c r="F8165" s="74">
        <v>3060</v>
      </c>
      <c r="G8165" s="74">
        <f t="shared" si="1016"/>
        <v>144</v>
      </c>
      <c r="H8165" s="80">
        <f t="shared" si="1017"/>
        <v>4.7058823529411764E-2</v>
      </c>
      <c r="I8165" s="74">
        <f>INDEX('AWR Data'!A$1:E$8825,MATCH(A8165,'AWR Data'!A$1:A$8825,0),5)</f>
        <v>0</v>
      </c>
      <c r="J8165" s="74">
        <f t="shared" si="1018"/>
        <v>0</v>
      </c>
      <c r="K8165" s="105">
        <f t="shared" si="1019"/>
        <v>0</v>
      </c>
      <c r="L8165" s="75">
        <v>0</v>
      </c>
      <c r="M8165" s="75">
        <v>0</v>
      </c>
      <c r="N8165" s="75">
        <v>0</v>
      </c>
      <c r="O8165" s="105">
        <v>0</v>
      </c>
      <c r="P8165" s="98">
        <f t="shared" si="1020"/>
        <v>144</v>
      </c>
      <c r="Q8165" s="98">
        <f t="shared" si="1021"/>
        <v>0</v>
      </c>
      <c r="R8165" s="98">
        <f t="shared" si="1022"/>
        <v>0</v>
      </c>
      <c r="S8165" s="105">
        <f t="shared" si="1023"/>
        <v>0</v>
      </c>
      <c r="T8165" s="8" t="str">
        <f>IF(I8165=0,"",(INDEX('AWR Data'!A$1:E$8823,MATCH(A8165,'AWR Data'!A$1:A$8823,0),4)))</f>
        <v/>
      </c>
    </row>
    <row r="8166" spans="1:20" ht="20" customHeight="1">
      <c r="A8166" s="14" t="s">
        <v>16053</v>
      </c>
      <c r="B8166" s="14" t="s">
        <v>2947</v>
      </c>
      <c r="C8166" s="14" t="s">
        <v>16054</v>
      </c>
      <c r="E8166" s="74">
        <v>46</v>
      </c>
      <c r="F8166" s="74">
        <v>11600</v>
      </c>
      <c r="G8166" s="74">
        <f t="shared" si="1016"/>
        <v>552</v>
      </c>
      <c r="H8166" s="80">
        <f t="shared" si="1017"/>
        <v>4.7586206896551721E-2</v>
      </c>
      <c r="I8166" s="74">
        <f>INDEX('AWR Data'!A$1:E$8825,MATCH(A8166,'AWR Data'!A$1:A$8825,0),5)</f>
        <v>0</v>
      </c>
      <c r="J8166" s="74">
        <f t="shared" si="1018"/>
        <v>0</v>
      </c>
      <c r="K8166" s="105">
        <f t="shared" si="1019"/>
        <v>0</v>
      </c>
      <c r="L8166" s="75">
        <v>0</v>
      </c>
      <c r="M8166" s="75">
        <v>0</v>
      </c>
      <c r="N8166" s="75">
        <v>0</v>
      </c>
      <c r="O8166" s="105">
        <v>0</v>
      </c>
      <c r="P8166" s="98">
        <f t="shared" si="1020"/>
        <v>552</v>
      </c>
      <c r="Q8166" s="98">
        <f t="shared" si="1021"/>
        <v>0</v>
      </c>
      <c r="R8166" s="98">
        <f t="shared" si="1022"/>
        <v>0</v>
      </c>
      <c r="S8166" s="105">
        <f t="shared" si="1023"/>
        <v>0</v>
      </c>
      <c r="T8166" s="8" t="str">
        <f>IF(I8166=0,"",(INDEX('AWR Data'!A$1:E$8823,MATCH(A8166,'AWR Data'!A$1:A$8823,0),4)))</f>
        <v/>
      </c>
    </row>
    <row r="8167" spans="1:20" ht="20" customHeight="1">
      <c r="A8167" s="14" t="s">
        <v>16055</v>
      </c>
      <c r="B8167" s="14" t="s">
        <v>568</v>
      </c>
      <c r="E8167" s="74">
        <v>28</v>
      </c>
      <c r="F8167" s="74">
        <v>40400</v>
      </c>
      <c r="G8167" s="74">
        <f t="shared" si="1016"/>
        <v>336</v>
      </c>
      <c r="H8167" s="80">
        <f t="shared" si="1017"/>
        <v>8.3168316831683173E-3</v>
      </c>
      <c r="I8167" s="74">
        <f>INDEX('AWR Data'!A$1:E$8825,MATCH(A8167,'AWR Data'!A$1:A$8825,0),5)</f>
        <v>0</v>
      </c>
      <c r="J8167" s="74">
        <f t="shared" si="1018"/>
        <v>0</v>
      </c>
      <c r="K8167" s="105">
        <f t="shared" si="1019"/>
        <v>0</v>
      </c>
      <c r="L8167" s="75">
        <v>0</v>
      </c>
      <c r="M8167" s="75">
        <v>0</v>
      </c>
      <c r="N8167" s="75">
        <v>0</v>
      </c>
      <c r="O8167" s="105">
        <v>0</v>
      </c>
      <c r="P8167" s="98">
        <f t="shared" si="1020"/>
        <v>336</v>
      </c>
      <c r="Q8167" s="98">
        <f t="shared" si="1021"/>
        <v>0</v>
      </c>
      <c r="R8167" s="98">
        <f t="shared" si="1022"/>
        <v>0</v>
      </c>
      <c r="S8167" s="105">
        <f t="shared" si="1023"/>
        <v>0</v>
      </c>
      <c r="T8167" s="8" t="str">
        <f>IF(I8167=0,"",(INDEX('AWR Data'!A$1:E$8823,MATCH(A8167,'AWR Data'!A$1:A$8823,0),4)))</f>
        <v/>
      </c>
    </row>
    <row r="8168" spans="1:20" ht="20" customHeight="1">
      <c r="A8168" s="14" t="s">
        <v>16056</v>
      </c>
      <c r="B8168" s="14" t="s">
        <v>570</v>
      </c>
      <c r="C8168" s="14" t="s">
        <v>16057</v>
      </c>
      <c r="E8168" s="74">
        <v>36</v>
      </c>
      <c r="F8168" s="74">
        <v>115000</v>
      </c>
      <c r="G8168" s="74">
        <f t="shared" si="1016"/>
        <v>432</v>
      </c>
      <c r="H8168" s="80">
        <f t="shared" si="1017"/>
        <v>3.7565217391304349E-3</v>
      </c>
      <c r="I8168" s="74">
        <f>INDEX('AWR Data'!A$1:E$8825,MATCH(A8168,'AWR Data'!A$1:A$8825,0),5)</f>
        <v>0</v>
      </c>
      <c r="J8168" s="74">
        <f t="shared" si="1018"/>
        <v>0</v>
      </c>
      <c r="K8168" s="105">
        <f t="shared" si="1019"/>
        <v>0</v>
      </c>
      <c r="L8168" s="75">
        <v>0</v>
      </c>
      <c r="M8168" s="75">
        <v>0</v>
      </c>
      <c r="N8168" s="75">
        <v>0</v>
      </c>
      <c r="O8168" s="105">
        <v>0</v>
      </c>
      <c r="P8168" s="98">
        <f t="shared" si="1020"/>
        <v>432</v>
      </c>
      <c r="Q8168" s="98">
        <f t="shared" si="1021"/>
        <v>0</v>
      </c>
      <c r="R8168" s="98">
        <f t="shared" si="1022"/>
        <v>0</v>
      </c>
      <c r="S8168" s="105">
        <f t="shared" si="1023"/>
        <v>0</v>
      </c>
      <c r="T8168" s="8" t="str">
        <f>IF(I8168=0,"",(INDEX('AWR Data'!A$1:E$8823,MATCH(A8168,'AWR Data'!A$1:A$8823,0),4)))</f>
        <v/>
      </c>
    </row>
    <row r="8169" spans="1:20" ht="20" customHeight="1">
      <c r="A8169" s="14" t="s">
        <v>16058</v>
      </c>
      <c r="B8169" s="14" t="s">
        <v>570</v>
      </c>
      <c r="C8169" s="14" t="s">
        <v>16059</v>
      </c>
      <c r="E8169" s="74">
        <v>46</v>
      </c>
      <c r="F8169" s="74">
        <v>11800</v>
      </c>
      <c r="G8169" s="74">
        <f t="shared" si="1016"/>
        <v>552</v>
      </c>
      <c r="H8169" s="80">
        <f t="shared" si="1017"/>
        <v>4.6779661016949151E-2</v>
      </c>
      <c r="I8169" s="74">
        <f>INDEX('AWR Data'!A$1:E$8825,MATCH(A8169,'AWR Data'!A$1:A$8825,0),5)</f>
        <v>0</v>
      </c>
      <c r="J8169" s="74">
        <f t="shared" si="1018"/>
        <v>0</v>
      </c>
      <c r="K8169" s="105">
        <f t="shared" si="1019"/>
        <v>0</v>
      </c>
      <c r="L8169" s="75">
        <v>0</v>
      </c>
      <c r="M8169" s="75">
        <v>0</v>
      </c>
      <c r="N8169" s="75">
        <v>0</v>
      </c>
      <c r="O8169" s="105">
        <v>0</v>
      </c>
      <c r="P8169" s="98">
        <f t="shared" si="1020"/>
        <v>552</v>
      </c>
      <c r="Q8169" s="98">
        <f t="shared" si="1021"/>
        <v>0</v>
      </c>
      <c r="R8169" s="98">
        <f t="shared" si="1022"/>
        <v>0</v>
      </c>
      <c r="S8169" s="105">
        <f t="shared" si="1023"/>
        <v>0</v>
      </c>
      <c r="T8169" s="8" t="str">
        <f>IF(I8169=0,"",(INDEX('AWR Data'!A$1:E$8823,MATCH(A8169,'AWR Data'!A$1:A$8823,0),4)))</f>
        <v/>
      </c>
    </row>
    <row r="8170" spans="1:20" ht="20" customHeight="1">
      <c r="A8170" s="14" t="s">
        <v>16263</v>
      </c>
      <c r="B8170" s="14" t="s">
        <v>501</v>
      </c>
      <c r="C8170" s="14" t="s">
        <v>16264</v>
      </c>
      <c r="E8170" s="74">
        <v>58</v>
      </c>
      <c r="F8170" s="74">
        <v>1490000</v>
      </c>
      <c r="G8170" s="74">
        <f t="shared" si="1016"/>
        <v>696</v>
      </c>
      <c r="H8170" s="80">
        <f t="shared" si="1017"/>
        <v>4.6711409395973157E-4</v>
      </c>
      <c r="I8170" s="74">
        <f>INDEX('AWR Data'!A$1:E$8825,MATCH(A8170,'AWR Data'!A$1:A$8825,0),5)</f>
        <v>0</v>
      </c>
      <c r="J8170" s="74">
        <f t="shared" si="1018"/>
        <v>0</v>
      </c>
      <c r="K8170" s="105">
        <f t="shared" si="1019"/>
        <v>0</v>
      </c>
      <c r="L8170" s="75">
        <v>0</v>
      </c>
      <c r="M8170" s="75">
        <v>0</v>
      </c>
      <c r="N8170" s="75">
        <v>0</v>
      </c>
      <c r="O8170" s="105">
        <v>0</v>
      </c>
      <c r="P8170" s="98">
        <f t="shared" si="1020"/>
        <v>696</v>
      </c>
      <c r="Q8170" s="98">
        <f t="shared" si="1021"/>
        <v>0</v>
      </c>
      <c r="R8170" s="98">
        <f t="shared" si="1022"/>
        <v>0</v>
      </c>
      <c r="S8170" s="105">
        <f t="shared" si="1023"/>
        <v>0</v>
      </c>
      <c r="T8170" s="8" t="str">
        <f>IF(I8170=0,"",(INDEX('AWR Data'!A$1:E$8823,MATCH(A8170,'AWR Data'!A$1:A$8823,0),4)))</f>
        <v/>
      </c>
    </row>
    <row r="8171" spans="1:20" ht="20" customHeight="1">
      <c r="A8171" s="14" t="s">
        <v>16265</v>
      </c>
      <c r="B8171" s="14" t="s">
        <v>1795</v>
      </c>
      <c r="C8171" s="14" t="s">
        <v>16266</v>
      </c>
      <c r="E8171" s="74">
        <v>22</v>
      </c>
      <c r="F8171" s="74">
        <v>50000</v>
      </c>
      <c r="G8171" s="74">
        <f t="shared" si="1016"/>
        <v>264</v>
      </c>
      <c r="H8171" s="80">
        <f t="shared" si="1017"/>
        <v>5.28E-3</v>
      </c>
      <c r="I8171" s="74">
        <f>INDEX('AWR Data'!A$1:E$8825,MATCH(A8171,'AWR Data'!A$1:A$8825,0),5)</f>
        <v>0</v>
      </c>
      <c r="J8171" s="74">
        <f t="shared" si="1018"/>
        <v>0</v>
      </c>
      <c r="K8171" s="105">
        <f t="shared" si="1019"/>
        <v>0</v>
      </c>
      <c r="L8171" s="75">
        <v>0</v>
      </c>
      <c r="M8171" s="75">
        <v>0</v>
      </c>
      <c r="N8171" s="75">
        <v>0</v>
      </c>
      <c r="O8171" s="105">
        <v>0</v>
      </c>
      <c r="P8171" s="98">
        <f t="shared" si="1020"/>
        <v>264</v>
      </c>
      <c r="Q8171" s="98">
        <f t="shared" si="1021"/>
        <v>0</v>
      </c>
      <c r="R8171" s="98">
        <f t="shared" si="1022"/>
        <v>0</v>
      </c>
      <c r="S8171" s="105">
        <f t="shared" si="1023"/>
        <v>0</v>
      </c>
      <c r="T8171" s="8" t="str">
        <f>IF(I8171=0,"",(INDEX('AWR Data'!A$1:E$8823,MATCH(A8171,'AWR Data'!A$1:A$8823,0),4)))</f>
        <v/>
      </c>
    </row>
    <row r="8172" spans="1:20" ht="20" customHeight="1">
      <c r="A8172" s="14" t="s">
        <v>16267</v>
      </c>
      <c r="B8172" s="14" t="s">
        <v>498</v>
      </c>
      <c r="C8172" s="14" t="s">
        <v>16268</v>
      </c>
      <c r="E8172" s="74">
        <v>22</v>
      </c>
      <c r="F8172" s="74">
        <v>125000</v>
      </c>
      <c r="G8172" s="74">
        <f t="shared" si="1016"/>
        <v>264</v>
      </c>
      <c r="H8172" s="80">
        <f t="shared" si="1017"/>
        <v>2.1120000000000002E-3</v>
      </c>
      <c r="I8172" s="74">
        <f>INDEX('AWR Data'!A$1:E$8825,MATCH(A8172,'AWR Data'!A$1:A$8825,0),5)</f>
        <v>0</v>
      </c>
      <c r="J8172" s="74">
        <f t="shared" si="1018"/>
        <v>0</v>
      </c>
      <c r="K8172" s="105">
        <f t="shared" si="1019"/>
        <v>0</v>
      </c>
      <c r="L8172" s="75">
        <v>0</v>
      </c>
      <c r="M8172" s="75">
        <v>0</v>
      </c>
      <c r="N8172" s="75">
        <v>0</v>
      </c>
      <c r="O8172" s="105">
        <v>0</v>
      </c>
      <c r="P8172" s="98">
        <f t="shared" si="1020"/>
        <v>264</v>
      </c>
      <c r="Q8172" s="98">
        <f t="shared" si="1021"/>
        <v>0</v>
      </c>
      <c r="R8172" s="98">
        <f t="shared" si="1022"/>
        <v>0</v>
      </c>
      <c r="S8172" s="105">
        <f t="shared" si="1023"/>
        <v>0</v>
      </c>
      <c r="T8172" s="8" t="str">
        <f>IF(I8172=0,"",(INDEX('AWR Data'!A$1:E$8823,MATCH(A8172,'AWR Data'!A$1:A$8823,0),4)))</f>
        <v/>
      </c>
    </row>
    <row r="8173" spans="1:20" ht="20" customHeight="1">
      <c r="A8173" s="14" t="s">
        <v>16269</v>
      </c>
      <c r="B8173" s="14" t="s">
        <v>505</v>
      </c>
      <c r="C8173" s="14" t="s">
        <v>16270</v>
      </c>
      <c r="E8173" s="74">
        <v>46</v>
      </c>
      <c r="F8173" s="74">
        <v>73400</v>
      </c>
      <c r="G8173" s="74">
        <f t="shared" si="1016"/>
        <v>552</v>
      </c>
      <c r="H8173" s="80">
        <f t="shared" si="1017"/>
        <v>7.5204359673024523E-3</v>
      </c>
      <c r="I8173" s="74">
        <f>INDEX('AWR Data'!A$1:E$8825,MATCH(A8173,'AWR Data'!A$1:A$8825,0),5)</f>
        <v>0</v>
      </c>
      <c r="J8173" s="74">
        <f t="shared" si="1018"/>
        <v>0</v>
      </c>
      <c r="K8173" s="105">
        <f t="shared" si="1019"/>
        <v>0</v>
      </c>
      <c r="L8173" s="75">
        <v>0</v>
      </c>
      <c r="M8173" s="75">
        <v>0</v>
      </c>
      <c r="N8173" s="75">
        <v>0</v>
      </c>
      <c r="O8173" s="105">
        <v>0</v>
      </c>
      <c r="P8173" s="98">
        <f t="shared" si="1020"/>
        <v>552</v>
      </c>
      <c r="Q8173" s="98">
        <f t="shared" si="1021"/>
        <v>0</v>
      </c>
      <c r="R8173" s="98">
        <f t="shared" si="1022"/>
        <v>0</v>
      </c>
      <c r="S8173" s="105">
        <f t="shared" si="1023"/>
        <v>0</v>
      </c>
      <c r="T8173" s="8" t="str">
        <f>IF(I8173=0,"",(INDEX('AWR Data'!A$1:E$8823,MATCH(A8173,'AWR Data'!A$1:A$8823,0),4)))</f>
        <v/>
      </c>
    </row>
    <row r="8174" spans="1:20" ht="20" customHeight="1">
      <c r="A8174" s="14" t="s">
        <v>16273</v>
      </c>
      <c r="B8174" s="14" t="s">
        <v>920</v>
      </c>
      <c r="C8174" s="14" t="s">
        <v>16274</v>
      </c>
      <c r="E8174" s="74">
        <v>28</v>
      </c>
      <c r="F8174" s="74">
        <v>45300</v>
      </c>
      <c r="G8174" s="74">
        <f t="shared" si="1016"/>
        <v>336</v>
      </c>
      <c r="H8174" s="80">
        <f t="shared" si="1017"/>
        <v>7.4172185430463576E-3</v>
      </c>
      <c r="I8174" s="74">
        <f>INDEX('AWR Data'!A$1:E$8825,MATCH(A8174,'AWR Data'!A$1:A$8825,0),5)</f>
        <v>0</v>
      </c>
      <c r="J8174" s="74">
        <f t="shared" si="1018"/>
        <v>0</v>
      </c>
      <c r="K8174" s="105">
        <f t="shared" si="1019"/>
        <v>0</v>
      </c>
      <c r="L8174" s="75">
        <v>0</v>
      </c>
      <c r="M8174" s="75">
        <v>0</v>
      </c>
      <c r="N8174" s="75">
        <v>0</v>
      </c>
      <c r="O8174" s="105">
        <v>0</v>
      </c>
      <c r="P8174" s="98">
        <f t="shared" si="1020"/>
        <v>336</v>
      </c>
      <c r="Q8174" s="98">
        <f t="shared" si="1021"/>
        <v>0</v>
      </c>
      <c r="R8174" s="98">
        <f t="shared" si="1022"/>
        <v>0</v>
      </c>
      <c r="S8174" s="105">
        <f t="shared" si="1023"/>
        <v>0</v>
      </c>
      <c r="T8174" s="8" t="str">
        <f>IF(I8174=0,"",(INDEX('AWR Data'!A$1:E$8823,MATCH(A8174,'AWR Data'!A$1:A$8823,0),4)))</f>
        <v/>
      </c>
    </row>
    <row r="8175" spans="1:20" ht="20" customHeight="1">
      <c r="A8175" s="14" t="s">
        <v>16275</v>
      </c>
      <c r="B8175" s="14" t="s">
        <v>576</v>
      </c>
      <c r="C8175" s="14" t="s">
        <v>16276</v>
      </c>
      <c r="E8175" s="74">
        <v>91</v>
      </c>
      <c r="F8175" s="74">
        <v>455000</v>
      </c>
      <c r="G8175" s="74">
        <f t="shared" si="1016"/>
        <v>1092</v>
      </c>
      <c r="H8175" s="80">
        <f t="shared" si="1017"/>
        <v>2.3999999999999998E-3</v>
      </c>
      <c r="I8175" s="74">
        <f>INDEX('AWR Data'!A$1:E$8825,MATCH(A8175,'AWR Data'!A$1:A$8825,0),5)</f>
        <v>0</v>
      </c>
      <c r="J8175" s="74">
        <f t="shared" si="1018"/>
        <v>0</v>
      </c>
      <c r="K8175" s="105">
        <f t="shared" si="1019"/>
        <v>0</v>
      </c>
      <c r="L8175" s="75">
        <v>0</v>
      </c>
      <c r="M8175" s="75">
        <v>0</v>
      </c>
      <c r="N8175" s="75">
        <v>0</v>
      </c>
      <c r="O8175" s="105">
        <v>0</v>
      </c>
      <c r="P8175" s="98">
        <f t="shared" si="1020"/>
        <v>1092</v>
      </c>
      <c r="Q8175" s="98">
        <f t="shared" si="1021"/>
        <v>0</v>
      </c>
      <c r="R8175" s="98">
        <f t="shared" si="1022"/>
        <v>0</v>
      </c>
      <c r="S8175" s="105">
        <f t="shared" si="1023"/>
        <v>0</v>
      </c>
      <c r="T8175" s="8" t="str">
        <f>IF(I8175=0,"",(INDEX('AWR Data'!A$1:E$8823,MATCH(A8175,'AWR Data'!A$1:A$8823,0),4)))</f>
        <v/>
      </c>
    </row>
    <row r="8176" spans="1:20" ht="20" customHeight="1">
      <c r="A8176" s="14" t="s">
        <v>16277</v>
      </c>
      <c r="B8176" s="14" t="s">
        <v>1178</v>
      </c>
      <c r="C8176" s="14" t="s">
        <v>16278</v>
      </c>
      <c r="E8176" s="74">
        <v>28</v>
      </c>
      <c r="F8176" s="74">
        <v>30100</v>
      </c>
      <c r="G8176" s="74">
        <f t="shared" si="1016"/>
        <v>336</v>
      </c>
      <c r="H8176" s="80">
        <f t="shared" si="1017"/>
        <v>1.1162790697674419E-2</v>
      </c>
      <c r="I8176" s="74">
        <f>INDEX('AWR Data'!A$1:E$8825,MATCH(A8176,'AWR Data'!A$1:A$8825,0),5)</f>
        <v>0</v>
      </c>
      <c r="J8176" s="74">
        <f t="shared" si="1018"/>
        <v>0</v>
      </c>
      <c r="K8176" s="105">
        <f t="shared" si="1019"/>
        <v>0</v>
      </c>
      <c r="L8176" s="75">
        <v>0</v>
      </c>
      <c r="M8176" s="75">
        <v>0</v>
      </c>
      <c r="N8176" s="75">
        <v>0</v>
      </c>
      <c r="O8176" s="105">
        <v>0</v>
      </c>
      <c r="P8176" s="98">
        <f t="shared" si="1020"/>
        <v>336</v>
      </c>
      <c r="Q8176" s="98">
        <f t="shared" si="1021"/>
        <v>0</v>
      </c>
      <c r="R8176" s="98">
        <f t="shared" si="1022"/>
        <v>0</v>
      </c>
      <c r="S8176" s="105">
        <f t="shared" si="1023"/>
        <v>0</v>
      </c>
      <c r="T8176" s="8" t="str">
        <f>IF(I8176=0,"",(INDEX('AWR Data'!A$1:E$8823,MATCH(A8176,'AWR Data'!A$1:A$8823,0),4)))</f>
        <v/>
      </c>
    </row>
    <row r="8177" spans="1:20" ht="20" customHeight="1">
      <c r="A8177" s="14" t="s">
        <v>16279</v>
      </c>
      <c r="B8177" s="14" t="s">
        <v>2119</v>
      </c>
      <c r="C8177" s="14" t="s">
        <v>16280</v>
      </c>
      <c r="E8177" s="74">
        <v>16</v>
      </c>
      <c r="F8177" s="74">
        <v>30400</v>
      </c>
      <c r="G8177" s="74">
        <f t="shared" si="1016"/>
        <v>192</v>
      </c>
      <c r="H8177" s="80">
        <f t="shared" si="1017"/>
        <v>6.3157894736842104E-3</v>
      </c>
      <c r="I8177" s="74">
        <f>INDEX('AWR Data'!A$1:E$8825,MATCH(A8177,'AWR Data'!A$1:A$8825,0),5)</f>
        <v>0</v>
      </c>
      <c r="J8177" s="74">
        <f t="shared" si="1018"/>
        <v>0</v>
      </c>
      <c r="K8177" s="105">
        <f t="shared" si="1019"/>
        <v>0</v>
      </c>
      <c r="L8177" s="75">
        <v>0</v>
      </c>
      <c r="M8177" s="75">
        <v>0</v>
      </c>
      <c r="N8177" s="75">
        <v>0</v>
      </c>
      <c r="O8177" s="105">
        <v>0</v>
      </c>
      <c r="P8177" s="98">
        <f t="shared" si="1020"/>
        <v>192</v>
      </c>
      <c r="Q8177" s="98">
        <f t="shared" si="1021"/>
        <v>0</v>
      </c>
      <c r="R8177" s="98">
        <f t="shared" si="1022"/>
        <v>0</v>
      </c>
      <c r="S8177" s="105">
        <f t="shared" si="1023"/>
        <v>0</v>
      </c>
      <c r="T8177" s="8" t="str">
        <f>IF(I8177=0,"",(INDEX('AWR Data'!A$1:E$8823,MATCH(A8177,'AWR Data'!A$1:A$8823,0),4)))</f>
        <v/>
      </c>
    </row>
    <row r="8178" spans="1:20" ht="20" customHeight="1">
      <c r="A8178" s="14" t="s">
        <v>16082</v>
      </c>
      <c r="B8178" s="14" t="s">
        <v>721</v>
      </c>
      <c r="C8178" s="14" t="s">
        <v>16083</v>
      </c>
      <c r="E8178" s="74">
        <v>36</v>
      </c>
      <c r="F8178" s="74">
        <v>116000</v>
      </c>
      <c r="G8178" s="74">
        <f t="shared" si="1016"/>
        <v>432</v>
      </c>
      <c r="H8178" s="80">
        <f t="shared" si="1017"/>
        <v>3.7241379310344828E-3</v>
      </c>
      <c r="I8178" s="74">
        <f>INDEX('AWR Data'!A$1:E$8825,MATCH(A8178,'AWR Data'!A$1:A$8825,0),5)</f>
        <v>0</v>
      </c>
      <c r="J8178" s="74">
        <f t="shared" si="1018"/>
        <v>0</v>
      </c>
      <c r="K8178" s="105">
        <f t="shared" si="1019"/>
        <v>0</v>
      </c>
      <c r="L8178" s="75">
        <v>0</v>
      </c>
      <c r="M8178" s="75">
        <v>0</v>
      </c>
      <c r="N8178" s="75">
        <v>0</v>
      </c>
      <c r="O8178" s="105">
        <v>0</v>
      </c>
      <c r="P8178" s="98">
        <f t="shared" si="1020"/>
        <v>432</v>
      </c>
      <c r="Q8178" s="98">
        <f t="shared" si="1021"/>
        <v>0</v>
      </c>
      <c r="R8178" s="98">
        <f t="shared" si="1022"/>
        <v>0</v>
      </c>
      <c r="S8178" s="105">
        <f t="shared" si="1023"/>
        <v>0</v>
      </c>
      <c r="T8178" s="8" t="str">
        <f>IF(I8178=0,"",(INDEX('AWR Data'!A$1:E$8823,MATCH(A8178,'AWR Data'!A$1:A$8823,0),4)))</f>
        <v/>
      </c>
    </row>
    <row r="8179" spans="1:20" ht="20" customHeight="1">
      <c r="A8179" s="14" t="s">
        <v>16086</v>
      </c>
      <c r="B8179" s="14" t="s">
        <v>570</v>
      </c>
      <c r="C8179" s="14" t="s">
        <v>16087</v>
      </c>
      <c r="E8179" s="74">
        <v>22</v>
      </c>
      <c r="F8179" s="74">
        <v>137000</v>
      </c>
      <c r="G8179" s="74">
        <f t="shared" si="1016"/>
        <v>264</v>
      </c>
      <c r="H8179" s="80">
        <f t="shared" si="1017"/>
        <v>1.927007299270073E-3</v>
      </c>
      <c r="I8179" s="74">
        <f>INDEX('AWR Data'!A$1:E$8825,MATCH(A8179,'AWR Data'!A$1:A$8825,0),5)</f>
        <v>0</v>
      </c>
      <c r="J8179" s="74">
        <f t="shared" si="1018"/>
        <v>0</v>
      </c>
      <c r="K8179" s="105">
        <f t="shared" si="1019"/>
        <v>0</v>
      </c>
      <c r="L8179" s="75">
        <v>0</v>
      </c>
      <c r="M8179" s="75">
        <v>0</v>
      </c>
      <c r="N8179" s="75">
        <v>0</v>
      </c>
      <c r="O8179" s="105">
        <v>0</v>
      </c>
      <c r="P8179" s="98">
        <f t="shared" si="1020"/>
        <v>264</v>
      </c>
      <c r="Q8179" s="98">
        <f t="shared" si="1021"/>
        <v>0</v>
      </c>
      <c r="R8179" s="98">
        <f t="shared" si="1022"/>
        <v>0</v>
      </c>
      <c r="S8179" s="105">
        <f t="shared" si="1023"/>
        <v>0</v>
      </c>
      <c r="T8179" s="8" t="str">
        <f>IF(I8179=0,"",(INDEX('AWR Data'!A$1:E$8823,MATCH(A8179,'AWR Data'!A$1:A$8823,0),4)))</f>
        <v/>
      </c>
    </row>
    <row r="8180" spans="1:20" ht="20" customHeight="1">
      <c r="A8180" s="14" t="s">
        <v>16090</v>
      </c>
      <c r="B8180" s="14" t="s">
        <v>632</v>
      </c>
      <c r="C8180" s="14" t="s">
        <v>16091</v>
      </c>
      <c r="E8180" s="74">
        <v>28</v>
      </c>
      <c r="F8180" s="74">
        <v>9680</v>
      </c>
      <c r="G8180" s="74">
        <f t="shared" si="1016"/>
        <v>336</v>
      </c>
      <c r="H8180" s="80">
        <f t="shared" si="1017"/>
        <v>3.4710743801652892E-2</v>
      </c>
      <c r="I8180" s="74">
        <f>INDEX('AWR Data'!A$1:E$8825,MATCH(A8180,'AWR Data'!A$1:A$8825,0),5)</f>
        <v>0</v>
      </c>
      <c r="J8180" s="74">
        <f t="shared" si="1018"/>
        <v>0</v>
      </c>
      <c r="K8180" s="105">
        <f t="shared" si="1019"/>
        <v>0</v>
      </c>
      <c r="L8180" s="75">
        <v>0</v>
      </c>
      <c r="M8180" s="75">
        <v>0</v>
      </c>
      <c r="N8180" s="75">
        <v>0</v>
      </c>
      <c r="O8180" s="105">
        <v>0</v>
      </c>
      <c r="P8180" s="98">
        <f t="shared" si="1020"/>
        <v>336</v>
      </c>
      <c r="Q8180" s="98">
        <f t="shared" si="1021"/>
        <v>0</v>
      </c>
      <c r="R8180" s="98">
        <f t="shared" si="1022"/>
        <v>0</v>
      </c>
      <c r="S8180" s="105">
        <f t="shared" si="1023"/>
        <v>0</v>
      </c>
      <c r="T8180" s="8" t="str">
        <f>IF(I8180=0,"",(INDEX('AWR Data'!A$1:E$8823,MATCH(A8180,'AWR Data'!A$1:A$8823,0),4)))</f>
        <v/>
      </c>
    </row>
    <row r="8181" spans="1:20" ht="20" customHeight="1">
      <c r="A8181" s="14" t="s">
        <v>16092</v>
      </c>
      <c r="B8181" s="14" t="s">
        <v>505</v>
      </c>
      <c r="C8181" s="14" t="s">
        <v>16093</v>
      </c>
      <c r="E8181" s="74">
        <v>28</v>
      </c>
      <c r="F8181" s="74">
        <v>494</v>
      </c>
      <c r="G8181" s="74">
        <f t="shared" si="1016"/>
        <v>336</v>
      </c>
      <c r="H8181" s="80">
        <f t="shared" si="1017"/>
        <v>0.68016194331983804</v>
      </c>
      <c r="I8181" s="74">
        <f>INDEX('AWR Data'!A$1:E$8825,MATCH(A8181,'AWR Data'!A$1:A$8825,0),5)</f>
        <v>0</v>
      </c>
      <c r="J8181" s="74">
        <f t="shared" si="1018"/>
        <v>0</v>
      </c>
      <c r="K8181" s="105">
        <f t="shared" si="1019"/>
        <v>0</v>
      </c>
      <c r="L8181" s="75">
        <v>0</v>
      </c>
      <c r="M8181" s="75">
        <v>0</v>
      </c>
      <c r="N8181" s="75">
        <v>0</v>
      </c>
      <c r="O8181" s="105">
        <v>0</v>
      </c>
      <c r="P8181" s="98">
        <f t="shared" si="1020"/>
        <v>336</v>
      </c>
      <c r="Q8181" s="98">
        <f t="shared" si="1021"/>
        <v>0</v>
      </c>
      <c r="R8181" s="98">
        <f t="shared" si="1022"/>
        <v>0</v>
      </c>
      <c r="S8181" s="105">
        <f t="shared" si="1023"/>
        <v>0</v>
      </c>
      <c r="T8181" s="8" t="str">
        <f>IF(I8181=0,"",(INDEX('AWR Data'!A$1:E$8823,MATCH(A8181,'AWR Data'!A$1:A$8823,0),4)))</f>
        <v/>
      </c>
    </row>
    <row r="8182" spans="1:20" ht="20" customHeight="1">
      <c r="A8182" s="14" t="s">
        <v>15892</v>
      </c>
      <c r="B8182" s="14" t="s">
        <v>929</v>
      </c>
      <c r="C8182" s="14" t="s">
        <v>15893</v>
      </c>
      <c r="E8182" s="74">
        <v>140</v>
      </c>
      <c r="F8182" s="74">
        <v>1960</v>
      </c>
      <c r="G8182" s="74">
        <f t="shared" si="1016"/>
        <v>1680</v>
      </c>
      <c r="H8182" s="80">
        <f t="shared" si="1017"/>
        <v>0.8571428571428571</v>
      </c>
      <c r="I8182" s="74">
        <f>INDEX('AWR Data'!A$1:E$8825,MATCH(A8182,'AWR Data'!A$1:A$8825,0),5)</f>
        <v>0</v>
      </c>
      <c r="J8182" s="74">
        <f t="shared" si="1018"/>
        <v>0</v>
      </c>
      <c r="K8182" s="105">
        <f t="shared" si="1019"/>
        <v>0</v>
      </c>
      <c r="L8182" s="75">
        <v>0</v>
      </c>
      <c r="M8182" s="75">
        <v>0</v>
      </c>
      <c r="N8182" s="75">
        <v>0</v>
      </c>
      <c r="O8182" s="105">
        <v>0</v>
      </c>
      <c r="P8182" s="98">
        <f t="shared" si="1020"/>
        <v>1680</v>
      </c>
      <c r="Q8182" s="98">
        <f t="shared" si="1021"/>
        <v>0</v>
      </c>
      <c r="R8182" s="98">
        <f t="shared" si="1022"/>
        <v>0</v>
      </c>
      <c r="S8182" s="105">
        <f t="shared" si="1023"/>
        <v>0</v>
      </c>
      <c r="T8182" s="8" t="str">
        <f>IF(I8182=0,"",(INDEX('AWR Data'!A$1:E$8823,MATCH(A8182,'AWR Data'!A$1:A$8823,0),4)))</f>
        <v/>
      </c>
    </row>
    <row r="8183" spans="1:20" ht="20" customHeight="1">
      <c r="A8183" s="14" t="s">
        <v>15894</v>
      </c>
      <c r="B8183" s="14" t="s">
        <v>573</v>
      </c>
      <c r="C8183" s="14" t="s">
        <v>15895</v>
      </c>
      <c r="E8183" s="74">
        <v>210</v>
      </c>
      <c r="F8183" s="74">
        <v>92</v>
      </c>
      <c r="G8183" s="74">
        <f t="shared" si="1016"/>
        <v>2520</v>
      </c>
      <c r="H8183" s="80">
        <f t="shared" si="1017"/>
        <v>27.391304347826086</v>
      </c>
      <c r="I8183" s="74">
        <f>INDEX('AWR Data'!A$1:E$8825,MATCH(A8183,'AWR Data'!A$1:A$8825,0),5)</f>
        <v>0</v>
      </c>
      <c r="J8183" s="74">
        <f t="shared" si="1018"/>
        <v>0</v>
      </c>
      <c r="K8183" s="105">
        <f t="shared" si="1019"/>
        <v>0</v>
      </c>
      <c r="L8183" s="75">
        <v>0</v>
      </c>
      <c r="M8183" s="75">
        <v>0</v>
      </c>
      <c r="N8183" s="75">
        <v>0</v>
      </c>
      <c r="O8183" s="105">
        <v>0</v>
      </c>
      <c r="P8183" s="98">
        <f t="shared" si="1020"/>
        <v>2520</v>
      </c>
      <c r="Q8183" s="98">
        <f t="shared" si="1021"/>
        <v>0</v>
      </c>
      <c r="R8183" s="98">
        <f t="shared" si="1022"/>
        <v>0</v>
      </c>
      <c r="S8183" s="105">
        <f t="shared" si="1023"/>
        <v>0</v>
      </c>
      <c r="T8183" s="8" t="str">
        <f>IF(I8183=0,"",(INDEX('AWR Data'!A$1:E$8823,MATCH(A8183,'AWR Data'!A$1:A$8823,0),4)))</f>
        <v/>
      </c>
    </row>
    <row r="8184" spans="1:20" ht="20" customHeight="1">
      <c r="A8184" s="14" t="s">
        <v>15896</v>
      </c>
      <c r="B8184" s="14" t="s">
        <v>989</v>
      </c>
      <c r="C8184" s="14" t="s">
        <v>15897</v>
      </c>
      <c r="E8184" s="74">
        <v>260</v>
      </c>
      <c r="F8184" s="74">
        <v>1660000</v>
      </c>
      <c r="G8184" s="74">
        <f t="shared" si="1016"/>
        <v>3120</v>
      </c>
      <c r="H8184" s="80">
        <f t="shared" si="1017"/>
        <v>1.8795180722891566E-3</v>
      </c>
      <c r="I8184" s="74">
        <f>INDEX('AWR Data'!A$1:E$8825,MATCH(A8184,'AWR Data'!A$1:A$8825,0),5)</f>
        <v>0</v>
      </c>
      <c r="J8184" s="74">
        <f t="shared" si="1018"/>
        <v>0</v>
      </c>
      <c r="K8184" s="105">
        <f t="shared" si="1019"/>
        <v>0</v>
      </c>
      <c r="L8184" s="75">
        <v>0</v>
      </c>
      <c r="M8184" s="75">
        <v>0</v>
      </c>
      <c r="N8184" s="75">
        <v>0</v>
      </c>
      <c r="O8184" s="105">
        <v>0</v>
      </c>
      <c r="P8184" s="98">
        <f t="shared" si="1020"/>
        <v>3120</v>
      </c>
      <c r="Q8184" s="98">
        <f t="shared" si="1021"/>
        <v>0</v>
      </c>
      <c r="R8184" s="98">
        <f t="shared" si="1022"/>
        <v>0</v>
      </c>
      <c r="S8184" s="105">
        <f t="shared" si="1023"/>
        <v>0</v>
      </c>
      <c r="T8184" s="8" t="str">
        <f>IF(I8184=0,"",(INDEX('AWR Data'!A$1:E$8823,MATCH(A8184,'AWR Data'!A$1:A$8823,0),4)))</f>
        <v/>
      </c>
    </row>
    <row r="8185" spans="1:20" ht="20" customHeight="1">
      <c r="A8185" s="14" t="s">
        <v>15898</v>
      </c>
      <c r="B8185" s="14" t="s">
        <v>989</v>
      </c>
      <c r="C8185" s="14" t="s">
        <v>15899</v>
      </c>
      <c r="E8185" s="74">
        <v>46</v>
      </c>
      <c r="F8185" s="74">
        <v>200000</v>
      </c>
      <c r="G8185" s="74">
        <f t="shared" si="1016"/>
        <v>552</v>
      </c>
      <c r="H8185" s="80">
        <f t="shared" si="1017"/>
        <v>2.7599999999999999E-3</v>
      </c>
      <c r="I8185" s="74">
        <f>INDEX('AWR Data'!A$1:E$8825,MATCH(A8185,'AWR Data'!A$1:A$8825,0),5)</f>
        <v>0</v>
      </c>
      <c r="J8185" s="74">
        <f t="shared" si="1018"/>
        <v>0</v>
      </c>
      <c r="K8185" s="105">
        <f t="shared" si="1019"/>
        <v>0</v>
      </c>
      <c r="L8185" s="75">
        <v>0</v>
      </c>
      <c r="M8185" s="75">
        <v>0</v>
      </c>
      <c r="N8185" s="75">
        <v>0</v>
      </c>
      <c r="O8185" s="105">
        <v>0</v>
      </c>
      <c r="P8185" s="98">
        <f t="shared" si="1020"/>
        <v>552</v>
      </c>
      <c r="Q8185" s="98">
        <f t="shared" si="1021"/>
        <v>0</v>
      </c>
      <c r="R8185" s="98">
        <f t="shared" si="1022"/>
        <v>0</v>
      </c>
      <c r="S8185" s="105">
        <f t="shared" si="1023"/>
        <v>0</v>
      </c>
      <c r="T8185" s="8" t="str">
        <f>IF(I8185=0,"",(INDEX('AWR Data'!A$1:E$8823,MATCH(A8185,'AWR Data'!A$1:A$8823,0),4)))</f>
        <v/>
      </c>
    </row>
    <row r="8186" spans="1:20" ht="20" customHeight="1">
      <c r="A8186" s="14" t="s">
        <v>15902</v>
      </c>
      <c r="B8186" s="14" t="s">
        <v>513</v>
      </c>
      <c r="C8186" s="14" t="s">
        <v>15903</v>
      </c>
      <c r="E8186" s="74">
        <v>390</v>
      </c>
      <c r="F8186" s="74">
        <v>41900</v>
      </c>
      <c r="G8186" s="74">
        <f t="shared" si="1016"/>
        <v>4680</v>
      </c>
      <c r="H8186" s="80">
        <f t="shared" si="1017"/>
        <v>0.1116945107398568</v>
      </c>
      <c r="I8186" s="74">
        <f>INDEX('AWR Data'!A$1:E$8825,MATCH(A8186,'AWR Data'!A$1:A$8825,0),5)</f>
        <v>0</v>
      </c>
      <c r="J8186" s="74">
        <f t="shared" si="1018"/>
        <v>0</v>
      </c>
      <c r="K8186" s="105">
        <f t="shared" si="1019"/>
        <v>0</v>
      </c>
      <c r="L8186" s="75">
        <v>0</v>
      </c>
      <c r="M8186" s="75">
        <v>0</v>
      </c>
      <c r="N8186" s="75">
        <v>0</v>
      </c>
      <c r="O8186" s="105">
        <v>0</v>
      </c>
      <c r="P8186" s="98">
        <f t="shared" si="1020"/>
        <v>4680</v>
      </c>
      <c r="Q8186" s="98">
        <f t="shared" si="1021"/>
        <v>0</v>
      </c>
      <c r="R8186" s="98">
        <f t="shared" si="1022"/>
        <v>0</v>
      </c>
      <c r="S8186" s="105">
        <f t="shared" si="1023"/>
        <v>0</v>
      </c>
      <c r="T8186" s="8" t="str">
        <f>IF(I8186=0,"",(INDEX('AWR Data'!A$1:E$8823,MATCH(A8186,'AWR Data'!A$1:A$8823,0),4)))</f>
        <v/>
      </c>
    </row>
    <row r="8187" spans="1:20" ht="20" customHeight="1">
      <c r="A8187" s="14" t="s">
        <v>15904</v>
      </c>
      <c r="B8187" s="14" t="s">
        <v>513</v>
      </c>
      <c r="C8187" s="14" t="s">
        <v>15905</v>
      </c>
      <c r="E8187" s="74">
        <v>58</v>
      </c>
      <c r="F8187" s="74">
        <v>646</v>
      </c>
      <c r="G8187" s="74">
        <f t="shared" si="1016"/>
        <v>696</v>
      </c>
      <c r="H8187" s="80">
        <f t="shared" si="1017"/>
        <v>1.0773993808049536</v>
      </c>
      <c r="I8187" s="74">
        <f>INDEX('AWR Data'!A$1:E$8825,MATCH(A8187,'AWR Data'!A$1:A$8825,0),5)</f>
        <v>0</v>
      </c>
      <c r="J8187" s="74">
        <f t="shared" si="1018"/>
        <v>0</v>
      </c>
      <c r="K8187" s="105">
        <f t="shared" si="1019"/>
        <v>0</v>
      </c>
      <c r="L8187" s="75">
        <v>0</v>
      </c>
      <c r="M8187" s="75">
        <v>0</v>
      </c>
      <c r="N8187" s="75">
        <v>0</v>
      </c>
      <c r="O8187" s="105">
        <v>0</v>
      </c>
      <c r="P8187" s="98">
        <f t="shared" si="1020"/>
        <v>696</v>
      </c>
      <c r="Q8187" s="98">
        <f t="shared" si="1021"/>
        <v>0</v>
      </c>
      <c r="R8187" s="98">
        <f t="shared" si="1022"/>
        <v>0</v>
      </c>
      <c r="S8187" s="105">
        <f t="shared" si="1023"/>
        <v>0</v>
      </c>
      <c r="T8187" s="8" t="str">
        <f>IF(I8187=0,"",(INDEX('AWR Data'!A$1:E$8823,MATCH(A8187,'AWR Data'!A$1:A$8823,0),4)))</f>
        <v/>
      </c>
    </row>
    <row r="8188" spans="1:20" ht="20" customHeight="1">
      <c r="A8188" s="14" t="s">
        <v>15906</v>
      </c>
      <c r="B8188" s="14" t="s">
        <v>513</v>
      </c>
      <c r="C8188" s="14" t="s">
        <v>15907</v>
      </c>
      <c r="E8188" s="74">
        <v>140</v>
      </c>
      <c r="F8188" s="74">
        <v>3710</v>
      </c>
      <c r="G8188" s="74">
        <f t="shared" si="1016"/>
        <v>1680</v>
      </c>
      <c r="H8188" s="80">
        <f t="shared" si="1017"/>
        <v>0.45283018867924529</v>
      </c>
      <c r="I8188" s="74">
        <f>INDEX('AWR Data'!A$1:E$8825,MATCH(A8188,'AWR Data'!A$1:A$8825,0),5)</f>
        <v>0</v>
      </c>
      <c r="J8188" s="74">
        <f t="shared" si="1018"/>
        <v>0</v>
      </c>
      <c r="K8188" s="105">
        <f t="shared" si="1019"/>
        <v>0</v>
      </c>
      <c r="L8188" s="75">
        <v>0</v>
      </c>
      <c r="M8188" s="75">
        <v>0</v>
      </c>
      <c r="N8188" s="75">
        <v>0</v>
      </c>
      <c r="O8188" s="105">
        <v>0</v>
      </c>
      <c r="P8188" s="98">
        <f t="shared" si="1020"/>
        <v>1680</v>
      </c>
      <c r="Q8188" s="98">
        <f t="shared" si="1021"/>
        <v>0</v>
      </c>
      <c r="R8188" s="98">
        <f t="shared" si="1022"/>
        <v>0</v>
      </c>
      <c r="S8188" s="105">
        <f t="shared" si="1023"/>
        <v>0</v>
      </c>
      <c r="T8188" s="8" t="str">
        <f>IF(I8188=0,"",(INDEX('AWR Data'!A$1:E$8823,MATCH(A8188,'AWR Data'!A$1:A$8823,0),4)))</f>
        <v/>
      </c>
    </row>
    <row r="8189" spans="1:20" ht="20" customHeight="1">
      <c r="A8189" s="14" t="s">
        <v>16109</v>
      </c>
      <c r="B8189" s="14" t="s">
        <v>513</v>
      </c>
      <c r="C8189" s="14" t="s">
        <v>16110</v>
      </c>
      <c r="E8189" s="74">
        <v>46</v>
      </c>
      <c r="F8189" s="74">
        <v>679</v>
      </c>
      <c r="G8189" s="74">
        <f t="shared" si="1016"/>
        <v>552</v>
      </c>
      <c r="H8189" s="80">
        <f t="shared" si="1017"/>
        <v>0.81296023564064801</v>
      </c>
      <c r="I8189" s="74">
        <f>INDEX('AWR Data'!A$1:E$8825,MATCH(A8189,'AWR Data'!A$1:A$8825,0),5)</f>
        <v>0</v>
      </c>
      <c r="J8189" s="74">
        <f t="shared" si="1018"/>
        <v>0</v>
      </c>
      <c r="K8189" s="105">
        <f t="shared" si="1019"/>
        <v>0</v>
      </c>
      <c r="L8189" s="75">
        <v>0</v>
      </c>
      <c r="M8189" s="75">
        <v>0</v>
      </c>
      <c r="N8189" s="75">
        <v>0</v>
      </c>
      <c r="O8189" s="105">
        <v>0</v>
      </c>
      <c r="P8189" s="98">
        <f t="shared" si="1020"/>
        <v>552</v>
      </c>
      <c r="Q8189" s="98">
        <f t="shared" si="1021"/>
        <v>0</v>
      </c>
      <c r="R8189" s="98">
        <f t="shared" si="1022"/>
        <v>0</v>
      </c>
      <c r="S8189" s="105">
        <f t="shared" si="1023"/>
        <v>0</v>
      </c>
      <c r="T8189" s="8" t="str">
        <f>IF(I8189=0,"",(INDEX('AWR Data'!A$1:E$8823,MATCH(A8189,'AWR Data'!A$1:A$8823,0),4)))</f>
        <v/>
      </c>
    </row>
    <row r="8190" spans="1:20" ht="20" customHeight="1">
      <c r="A8190" s="14" t="s">
        <v>16115</v>
      </c>
      <c r="B8190" s="14" t="s">
        <v>513</v>
      </c>
      <c r="C8190" s="14" t="s">
        <v>16116</v>
      </c>
      <c r="E8190" s="74">
        <v>140</v>
      </c>
      <c r="F8190" s="74">
        <v>11800</v>
      </c>
      <c r="G8190" s="74">
        <f t="shared" si="1016"/>
        <v>1680</v>
      </c>
      <c r="H8190" s="80">
        <f t="shared" si="1017"/>
        <v>0.14237288135593221</v>
      </c>
      <c r="I8190" s="74">
        <f>INDEX('AWR Data'!A$1:E$8825,MATCH(A8190,'AWR Data'!A$1:A$8825,0),5)</f>
        <v>0</v>
      </c>
      <c r="J8190" s="74">
        <f t="shared" si="1018"/>
        <v>0</v>
      </c>
      <c r="K8190" s="105">
        <f t="shared" si="1019"/>
        <v>0</v>
      </c>
      <c r="L8190" s="75">
        <v>0</v>
      </c>
      <c r="M8190" s="75">
        <v>0</v>
      </c>
      <c r="N8190" s="75">
        <v>0</v>
      </c>
      <c r="O8190" s="105">
        <v>0</v>
      </c>
      <c r="P8190" s="98">
        <f t="shared" si="1020"/>
        <v>1680</v>
      </c>
      <c r="Q8190" s="98">
        <f t="shared" si="1021"/>
        <v>0</v>
      </c>
      <c r="R8190" s="98">
        <f t="shared" si="1022"/>
        <v>0</v>
      </c>
      <c r="S8190" s="105">
        <f t="shared" si="1023"/>
        <v>0</v>
      </c>
      <c r="T8190" s="8" t="str">
        <f>IF(I8190=0,"",(INDEX('AWR Data'!A$1:E$8823,MATCH(A8190,'AWR Data'!A$1:A$8823,0),4)))</f>
        <v/>
      </c>
    </row>
    <row r="8191" spans="1:20" ht="20" customHeight="1">
      <c r="A8191" s="14" t="s">
        <v>16117</v>
      </c>
      <c r="B8191" s="14" t="s">
        <v>513</v>
      </c>
      <c r="C8191" s="14" t="s">
        <v>16118</v>
      </c>
      <c r="E8191" s="74">
        <v>58</v>
      </c>
      <c r="F8191" s="74">
        <v>5490</v>
      </c>
      <c r="G8191" s="74">
        <f t="shared" si="1016"/>
        <v>696</v>
      </c>
      <c r="H8191" s="80">
        <f t="shared" si="1017"/>
        <v>0.126775956284153</v>
      </c>
      <c r="I8191" s="74">
        <f>INDEX('AWR Data'!A$1:E$8825,MATCH(A8191,'AWR Data'!A$1:A$8825,0),5)</f>
        <v>0</v>
      </c>
      <c r="J8191" s="74">
        <f t="shared" si="1018"/>
        <v>0</v>
      </c>
      <c r="K8191" s="105">
        <f t="shared" si="1019"/>
        <v>0</v>
      </c>
      <c r="L8191" s="75">
        <v>0</v>
      </c>
      <c r="M8191" s="75">
        <v>0</v>
      </c>
      <c r="N8191" s="75">
        <v>0</v>
      </c>
      <c r="O8191" s="105">
        <v>0</v>
      </c>
      <c r="P8191" s="98">
        <f t="shared" si="1020"/>
        <v>696</v>
      </c>
      <c r="Q8191" s="98">
        <f t="shared" si="1021"/>
        <v>0</v>
      </c>
      <c r="R8191" s="98">
        <f t="shared" si="1022"/>
        <v>0</v>
      </c>
      <c r="S8191" s="105">
        <f t="shared" si="1023"/>
        <v>0</v>
      </c>
      <c r="T8191" s="8" t="str">
        <f>IF(I8191=0,"",(INDEX('AWR Data'!A$1:E$8823,MATCH(A8191,'AWR Data'!A$1:A$8823,0),4)))</f>
        <v/>
      </c>
    </row>
    <row r="8192" spans="1:20" ht="20" customHeight="1">
      <c r="A8192" s="14" t="s">
        <v>16119</v>
      </c>
      <c r="B8192" s="14" t="s">
        <v>513</v>
      </c>
      <c r="C8192" s="14" t="s">
        <v>16120</v>
      </c>
      <c r="E8192" s="74">
        <v>91</v>
      </c>
      <c r="F8192" s="74">
        <v>13100</v>
      </c>
      <c r="G8192" s="74">
        <f t="shared" si="1016"/>
        <v>1092</v>
      </c>
      <c r="H8192" s="80">
        <f t="shared" si="1017"/>
        <v>8.33587786259542E-2</v>
      </c>
      <c r="I8192" s="74">
        <f>INDEX('AWR Data'!A$1:E$8825,MATCH(A8192,'AWR Data'!A$1:A$8825,0),5)</f>
        <v>0</v>
      </c>
      <c r="J8192" s="74">
        <f t="shared" si="1018"/>
        <v>0</v>
      </c>
      <c r="K8192" s="105">
        <f t="shared" si="1019"/>
        <v>0</v>
      </c>
      <c r="L8192" s="75">
        <v>0</v>
      </c>
      <c r="M8192" s="75">
        <v>0</v>
      </c>
      <c r="N8192" s="75">
        <v>0</v>
      </c>
      <c r="O8192" s="105">
        <v>0</v>
      </c>
      <c r="P8192" s="98">
        <f t="shared" si="1020"/>
        <v>1092</v>
      </c>
      <c r="Q8192" s="98">
        <f t="shared" si="1021"/>
        <v>0</v>
      </c>
      <c r="R8192" s="98">
        <f t="shared" si="1022"/>
        <v>0</v>
      </c>
      <c r="S8192" s="105">
        <f t="shared" si="1023"/>
        <v>0</v>
      </c>
      <c r="T8192" s="8" t="str">
        <f>IF(I8192=0,"",(INDEX('AWR Data'!A$1:E$8823,MATCH(A8192,'AWR Data'!A$1:A$8823,0),4)))</f>
        <v/>
      </c>
    </row>
    <row r="8193" spans="1:20" ht="20" customHeight="1">
      <c r="A8193" s="14" t="s">
        <v>16121</v>
      </c>
      <c r="B8193" s="14" t="s">
        <v>513</v>
      </c>
      <c r="C8193" s="14" t="s">
        <v>16323</v>
      </c>
      <c r="E8193" s="74">
        <v>320</v>
      </c>
      <c r="F8193" s="74">
        <v>25400</v>
      </c>
      <c r="G8193" s="74">
        <f t="shared" si="1016"/>
        <v>3840</v>
      </c>
      <c r="H8193" s="80">
        <f t="shared" si="1017"/>
        <v>0.15118110236220472</v>
      </c>
      <c r="I8193" s="74">
        <f>INDEX('AWR Data'!A$1:E$8825,MATCH(A8193,'AWR Data'!A$1:A$8825,0),5)</f>
        <v>0</v>
      </c>
      <c r="J8193" s="74">
        <f t="shared" si="1018"/>
        <v>0</v>
      </c>
      <c r="K8193" s="105">
        <f t="shared" si="1019"/>
        <v>0</v>
      </c>
      <c r="L8193" s="75">
        <v>0</v>
      </c>
      <c r="M8193" s="75">
        <v>0</v>
      </c>
      <c r="N8193" s="75">
        <v>0</v>
      </c>
      <c r="O8193" s="105">
        <v>0</v>
      </c>
      <c r="P8193" s="98">
        <f t="shared" si="1020"/>
        <v>3840</v>
      </c>
      <c r="Q8193" s="98">
        <f t="shared" si="1021"/>
        <v>0</v>
      </c>
      <c r="R8193" s="98">
        <f t="shared" si="1022"/>
        <v>0</v>
      </c>
      <c r="S8193" s="105">
        <f t="shared" si="1023"/>
        <v>0</v>
      </c>
      <c r="T8193" s="8" t="str">
        <f>IF(I8193=0,"",(INDEX('AWR Data'!A$1:E$8823,MATCH(A8193,'AWR Data'!A$1:A$8823,0),4)))</f>
        <v/>
      </c>
    </row>
    <row r="8194" spans="1:20" ht="20" customHeight="1">
      <c r="A8194" s="14" t="s">
        <v>16122</v>
      </c>
      <c r="B8194" s="14" t="s">
        <v>513</v>
      </c>
      <c r="C8194" s="14" t="s">
        <v>16123</v>
      </c>
      <c r="E8194" s="74">
        <v>91</v>
      </c>
      <c r="F8194" s="74">
        <v>9300</v>
      </c>
      <c r="G8194" s="74">
        <f t="shared" si="1016"/>
        <v>1092</v>
      </c>
      <c r="H8194" s="80">
        <f t="shared" si="1017"/>
        <v>0.11741935483870967</v>
      </c>
      <c r="I8194" s="74">
        <f>INDEX('AWR Data'!A$1:E$8825,MATCH(A8194,'AWR Data'!A$1:A$8825,0),5)</f>
        <v>0</v>
      </c>
      <c r="J8194" s="74">
        <f t="shared" si="1018"/>
        <v>0</v>
      </c>
      <c r="K8194" s="105">
        <f t="shared" si="1019"/>
        <v>0</v>
      </c>
      <c r="L8194" s="75">
        <v>0</v>
      </c>
      <c r="M8194" s="75">
        <v>0</v>
      </c>
      <c r="N8194" s="75">
        <v>0</v>
      </c>
      <c r="O8194" s="105">
        <v>0</v>
      </c>
      <c r="P8194" s="98">
        <f t="shared" si="1020"/>
        <v>1092</v>
      </c>
      <c r="Q8194" s="98">
        <f t="shared" si="1021"/>
        <v>0</v>
      </c>
      <c r="R8194" s="98">
        <f t="shared" si="1022"/>
        <v>0</v>
      </c>
      <c r="S8194" s="105">
        <f t="shared" si="1023"/>
        <v>0</v>
      </c>
      <c r="T8194" s="8" t="str">
        <f>IF(I8194=0,"",(INDEX('AWR Data'!A$1:E$8823,MATCH(A8194,'AWR Data'!A$1:A$8823,0),4)))</f>
        <v/>
      </c>
    </row>
    <row r="8195" spans="1:20" ht="20" customHeight="1">
      <c r="A8195" s="14" t="s">
        <v>15933</v>
      </c>
      <c r="B8195" s="14" t="s">
        <v>513</v>
      </c>
      <c r="C8195" s="14" t="s">
        <v>15934</v>
      </c>
      <c r="E8195" s="74">
        <v>110</v>
      </c>
      <c r="F8195" s="74">
        <v>8660</v>
      </c>
      <c r="G8195" s="74">
        <f t="shared" si="1016"/>
        <v>1320</v>
      </c>
      <c r="H8195" s="80">
        <f t="shared" si="1017"/>
        <v>0.15242494226327943</v>
      </c>
      <c r="I8195" s="74">
        <f>INDEX('AWR Data'!A$1:E$8825,MATCH(A8195,'AWR Data'!A$1:A$8825,0),5)</f>
        <v>0</v>
      </c>
      <c r="J8195" s="74">
        <f t="shared" si="1018"/>
        <v>0</v>
      </c>
      <c r="K8195" s="105">
        <f t="shared" si="1019"/>
        <v>0</v>
      </c>
      <c r="L8195" s="75">
        <v>0</v>
      </c>
      <c r="M8195" s="75">
        <v>0</v>
      </c>
      <c r="N8195" s="75">
        <v>0</v>
      </c>
      <c r="O8195" s="105">
        <v>0</v>
      </c>
      <c r="P8195" s="98">
        <f t="shared" si="1020"/>
        <v>1320</v>
      </c>
      <c r="Q8195" s="98">
        <f t="shared" si="1021"/>
        <v>0</v>
      </c>
      <c r="R8195" s="98">
        <f t="shared" si="1022"/>
        <v>0</v>
      </c>
      <c r="S8195" s="105">
        <f t="shared" si="1023"/>
        <v>0</v>
      </c>
      <c r="T8195" s="8" t="str">
        <f>IF(I8195=0,"",(INDEX('AWR Data'!A$1:E$8823,MATCH(A8195,'AWR Data'!A$1:A$8823,0),4)))</f>
        <v/>
      </c>
    </row>
    <row r="8196" spans="1:20" ht="20" customHeight="1">
      <c r="A8196" s="14" t="s">
        <v>15935</v>
      </c>
      <c r="B8196" s="14" t="s">
        <v>513</v>
      </c>
      <c r="C8196" s="14" t="s">
        <v>15936</v>
      </c>
      <c r="E8196" s="74">
        <v>73</v>
      </c>
      <c r="F8196" s="74">
        <v>2590</v>
      </c>
      <c r="G8196" s="74">
        <f t="shared" si="1016"/>
        <v>876</v>
      </c>
      <c r="H8196" s="80">
        <f t="shared" si="1017"/>
        <v>0.3382239382239382</v>
      </c>
      <c r="I8196" s="74">
        <f>INDEX('AWR Data'!A$1:E$8825,MATCH(A8196,'AWR Data'!A$1:A$8825,0),5)</f>
        <v>0</v>
      </c>
      <c r="J8196" s="74">
        <f t="shared" si="1018"/>
        <v>0</v>
      </c>
      <c r="K8196" s="105">
        <f t="shared" si="1019"/>
        <v>0</v>
      </c>
      <c r="L8196" s="75">
        <v>0</v>
      </c>
      <c r="M8196" s="75">
        <v>0</v>
      </c>
      <c r="N8196" s="75">
        <v>0</v>
      </c>
      <c r="O8196" s="105">
        <v>0</v>
      </c>
      <c r="P8196" s="98">
        <f t="shared" si="1020"/>
        <v>876</v>
      </c>
      <c r="Q8196" s="98">
        <f t="shared" si="1021"/>
        <v>0</v>
      </c>
      <c r="R8196" s="98">
        <f t="shared" si="1022"/>
        <v>0</v>
      </c>
      <c r="S8196" s="105">
        <f t="shared" si="1023"/>
        <v>0</v>
      </c>
      <c r="T8196" s="8" t="str">
        <f>IF(I8196=0,"",(INDEX('AWR Data'!A$1:E$8823,MATCH(A8196,'AWR Data'!A$1:A$8823,0),4)))</f>
        <v/>
      </c>
    </row>
    <row r="8197" spans="1:20" ht="20" customHeight="1">
      <c r="A8197" s="14" t="s">
        <v>15937</v>
      </c>
      <c r="B8197" s="14" t="s">
        <v>513</v>
      </c>
      <c r="C8197" s="14" t="s">
        <v>15938</v>
      </c>
      <c r="E8197" s="74">
        <v>480</v>
      </c>
      <c r="F8197" s="74">
        <v>44000</v>
      </c>
      <c r="G8197" s="74">
        <f t="shared" si="1016"/>
        <v>5760</v>
      </c>
      <c r="H8197" s="80">
        <f t="shared" si="1017"/>
        <v>0.13090909090909092</v>
      </c>
      <c r="I8197" s="74">
        <f>INDEX('AWR Data'!A$1:E$8825,MATCH(A8197,'AWR Data'!A$1:A$8825,0),5)</f>
        <v>0</v>
      </c>
      <c r="J8197" s="74">
        <f t="shared" si="1018"/>
        <v>0</v>
      </c>
      <c r="K8197" s="105">
        <f t="shared" si="1019"/>
        <v>0</v>
      </c>
      <c r="L8197" s="75">
        <v>0</v>
      </c>
      <c r="M8197" s="75">
        <v>0</v>
      </c>
      <c r="N8197" s="75">
        <v>0</v>
      </c>
      <c r="O8197" s="105">
        <v>0</v>
      </c>
      <c r="P8197" s="98">
        <f t="shared" si="1020"/>
        <v>5760</v>
      </c>
      <c r="Q8197" s="98">
        <f t="shared" si="1021"/>
        <v>0</v>
      </c>
      <c r="R8197" s="98">
        <f t="shared" si="1022"/>
        <v>0</v>
      </c>
      <c r="S8197" s="105">
        <f t="shared" si="1023"/>
        <v>0</v>
      </c>
      <c r="T8197" s="8" t="str">
        <f>IF(I8197=0,"",(INDEX('AWR Data'!A$1:E$8823,MATCH(A8197,'AWR Data'!A$1:A$8823,0),4)))</f>
        <v/>
      </c>
    </row>
    <row r="8198" spans="1:20" ht="20" customHeight="1">
      <c r="A8198" s="14" t="s">
        <v>15939</v>
      </c>
      <c r="B8198" s="14" t="s">
        <v>513</v>
      </c>
      <c r="C8198" s="14" t="s">
        <v>15940</v>
      </c>
      <c r="E8198" s="74">
        <v>1600</v>
      </c>
      <c r="F8198" s="74">
        <v>111000</v>
      </c>
      <c r="G8198" s="74">
        <f t="shared" ref="G8198:G8261" si="1024">+E8198*12</f>
        <v>19200</v>
      </c>
      <c r="H8198" s="80">
        <f t="shared" ref="H8198:H8261" si="1025">IF(G8198&gt;0,(IF(F8198&gt;0,G8198/F8198,1000)),0)</f>
        <v>0.17297297297297298</v>
      </c>
      <c r="I8198" s="74">
        <f>INDEX('AWR Data'!A$1:E$8825,MATCH(A8198,'AWR Data'!A$1:A$8825,0),5)</f>
        <v>0</v>
      </c>
      <c r="J8198" s="74">
        <f t="shared" ref="J8198:J8261" si="1026">IF(I8198=0,0,IF(I8198&gt;0,IF(I8198&lt;11,G8198,IF(I8198&lt;21,(G8198*0.32),IF(I8198&lt;31,(G8198*0.07),0)))))</f>
        <v>0</v>
      </c>
      <c r="K8198" s="105">
        <f t="shared" ref="K8198:K8261" si="1027">IF(G8198,J8198/G8198,0)</f>
        <v>0</v>
      </c>
      <c r="L8198" s="75">
        <v>0</v>
      </c>
      <c r="M8198" s="75">
        <v>0</v>
      </c>
      <c r="N8198" s="75">
        <v>0</v>
      </c>
      <c r="O8198" s="105">
        <v>0</v>
      </c>
      <c r="P8198" s="98">
        <f t="shared" ref="P8198:P8261" si="1028">+G8198-L8198</f>
        <v>19200</v>
      </c>
      <c r="Q8198" s="98">
        <f t="shared" ref="Q8198:Q8261" si="1029">IF(I8198=0,I8198-M8198,IF(M8198,IF(I8198=0,(M8198-0),M8198-I8198),I8198))</f>
        <v>0</v>
      </c>
      <c r="R8198" s="98">
        <f t="shared" ref="R8198:R8261" si="1030">+J8198-N8198</f>
        <v>0</v>
      </c>
      <c r="S8198" s="105">
        <f t="shared" ref="S8198:S8261" si="1031">+K8198-O8198</f>
        <v>0</v>
      </c>
      <c r="T8198" s="8" t="str">
        <f>IF(I8198=0,"",(INDEX('AWR Data'!A$1:E$8823,MATCH(A8198,'AWR Data'!A$1:A$8823,0),4)))</f>
        <v/>
      </c>
    </row>
    <row r="8199" spans="1:20" ht="20" customHeight="1">
      <c r="A8199" s="14" t="s">
        <v>15941</v>
      </c>
      <c r="B8199" s="14" t="s">
        <v>513</v>
      </c>
      <c r="C8199" s="14" t="s">
        <v>15942</v>
      </c>
      <c r="E8199" s="74">
        <v>22</v>
      </c>
      <c r="F8199" s="74">
        <v>4520</v>
      </c>
      <c r="G8199" s="74">
        <f t="shared" si="1024"/>
        <v>264</v>
      </c>
      <c r="H8199" s="80">
        <f t="shared" si="1025"/>
        <v>5.8407079646017698E-2</v>
      </c>
      <c r="I8199" s="74">
        <f>INDEX('AWR Data'!A$1:E$8825,MATCH(A8199,'AWR Data'!A$1:A$8825,0),5)</f>
        <v>0</v>
      </c>
      <c r="J8199" s="74">
        <f t="shared" si="1026"/>
        <v>0</v>
      </c>
      <c r="K8199" s="105">
        <f t="shared" si="1027"/>
        <v>0</v>
      </c>
      <c r="L8199" s="75">
        <v>0</v>
      </c>
      <c r="M8199" s="75">
        <v>0</v>
      </c>
      <c r="N8199" s="75">
        <v>0</v>
      </c>
      <c r="O8199" s="105">
        <v>0</v>
      </c>
      <c r="P8199" s="98">
        <f t="shared" si="1028"/>
        <v>264</v>
      </c>
      <c r="Q8199" s="98">
        <f t="shared" si="1029"/>
        <v>0</v>
      </c>
      <c r="R8199" s="98">
        <f t="shared" si="1030"/>
        <v>0</v>
      </c>
      <c r="S8199" s="105">
        <f t="shared" si="1031"/>
        <v>0</v>
      </c>
      <c r="T8199" s="8" t="str">
        <f>IF(I8199=0,"",(INDEX('AWR Data'!A$1:E$8823,MATCH(A8199,'AWR Data'!A$1:A$8823,0),4)))</f>
        <v/>
      </c>
    </row>
    <row r="8200" spans="1:20" ht="20" customHeight="1">
      <c r="A8200" s="14" t="s">
        <v>15943</v>
      </c>
      <c r="B8200" s="14" t="s">
        <v>513</v>
      </c>
      <c r="C8200" s="14" t="s">
        <v>15944</v>
      </c>
      <c r="E8200" s="74">
        <v>110</v>
      </c>
      <c r="F8200" s="74">
        <v>2990</v>
      </c>
      <c r="G8200" s="74">
        <f t="shared" si="1024"/>
        <v>1320</v>
      </c>
      <c r="H8200" s="80">
        <f t="shared" si="1025"/>
        <v>0.4414715719063545</v>
      </c>
      <c r="I8200" s="74">
        <f>INDEX('AWR Data'!A$1:E$8825,MATCH(A8200,'AWR Data'!A$1:A$8825,0),5)</f>
        <v>0</v>
      </c>
      <c r="J8200" s="74">
        <f t="shared" si="1026"/>
        <v>0</v>
      </c>
      <c r="K8200" s="105">
        <f t="shared" si="1027"/>
        <v>0</v>
      </c>
      <c r="L8200" s="75">
        <v>0</v>
      </c>
      <c r="M8200" s="75">
        <v>0</v>
      </c>
      <c r="N8200" s="75">
        <v>0</v>
      </c>
      <c r="O8200" s="105">
        <v>0</v>
      </c>
      <c r="P8200" s="98">
        <f t="shared" si="1028"/>
        <v>1320</v>
      </c>
      <c r="Q8200" s="98">
        <f t="shared" si="1029"/>
        <v>0</v>
      </c>
      <c r="R8200" s="98">
        <f t="shared" si="1030"/>
        <v>0</v>
      </c>
      <c r="S8200" s="105">
        <f t="shared" si="1031"/>
        <v>0</v>
      </c>
      <c r="T8200" s="8" t="str">
        <f>IF(I8200=0,"",(INDEX('AWR Data'!A$1:E$8823,MATCH(A8200,'AWR Data'!A$1:A$8823,0),4)))</f>
        <v/>
      </c>
    </row>
    <row r="8201" spans="1:20" ht="20" customHeight="1">
      <c r="A8201" s="14" t="s">
        <v>15945</v>
      </c>
      <c r="B8201" s="14" t="s">
        <v>513</v>
      </c>
      <c r="C8201" s="14" t="s">
        <v>15946</v>
      </c>
      <c r="E8201" s="74">
        <v>2400</v>
      </c>
      <c r="F8201" s="74">
        <v>42900</v>
      </c>
      <c r="G8201" s="74">
        <f t="shared" si="1024"/>
        <v>28800</v>
      </c>
      <c r="H8201" s="80">
        <f t="shared" si="1025"/>
        <v>0.67132867132867136</v>
      </c>
      <c r="I8201" s="74">
        <f>INDEX('AWR Data'!A$1:E$8825,MATCH(A8201,'AWR Data'!A$1:A$8825,0),5)</f>
        <v>0</v>
      </c>
      <c r="J8201" s="74">
        <f t="shared" si="1026"/>
        <v>0</v>
      </c>
      <c r="K8201" s="105">
        <f t="shared" si="1027"/>
        <v>0</v>
      </c>
      <c r="L8201" s="75">
        <v>0</v>
      </c>
      <c r="M8201" s="75">
        <v>0</v>
      </c>
      <c r="N8201" s="75">
        <v>0</v>
      </c>
      <c r="O8201" s="105">
        <v>0</v>
      </c>
      <c r="P8201" s="98">
        <f t="shared" si="1028"/>
        <v>28800</v>
      </c>
      <c r="Q8201" s="98">
        <f t="shared" si="1029"/>
        <v>0</v>
      </c>
      <c r="R8201" s="98">
        <f t="shared" si="1030"/>
        <v>0</v>
      </c>
      <c r="S8201" s="105">
        <f t="shared" si="1031"/>
        <v>0</v>
      </c>
      <c r="T8201" s="8" t="str">
        <f>IF(I8201=0,"",(INDEX('AWR Data'!A$1:E$8823,MATCH(A8201,'AWR Data'!A$1:A$8823,0),4)))</f>
        <v/>
      </c>
    </row>
    <row r="8202" spans="1:20" ht="20" customHeight="1">
      <c r="A8202" s="14" t="s">
        <v>15947</v>
      </c>
      <c r="B8202" s="14" t="s">
        <v>513</v>
      </c>
      <c r="C8202" s="14" t="s">
        <v>15948</v>
      </c>
      <c r="E8202" s="74">
        <v>46</v>
      </c>
      <c r="F8202" s="74">
        <v>5140</v>
      </c>
      <c r="G8202" s="74">
        <f t="shared" si="1024"/>
        <v>552</v>
      </c>
      <c r="H8202" s="80">
        <f t="shared" si="1025"/>
        <v>0.10739299610894941</v>
      </c>
      <c r="I8202" s="74">
        <f>INDEX('AWR Data'!A$1:E$8825,MATCH(A8202,'AWR Data'!A$1:A$8825,0),5)</f>
        <v>0</v>
      </c>
      <c r="J8202" s="74">
        <f t="shared" si="1026"/>
        <v>0</v>
      </c>
      <c r="K8202" s="105">
        <f t="shared" si="1027"/>
        <v>0</v>
      </c>
      <c r="L8202" s="75">
        <v>0</v>
      </c>
      <c r="M8202" s="75">
        <v>0</v>
      </c>
      <c r="N8202" s="75">
        <v>0</v>
      </c>
      <c r="O8202" s="105">
        <v>0</v>
      </c>
      <c r="P8202" s="98">
        <f t="shared" si="1028"/>
        <v>552</v>
      </c>
      <c r="Q8202" s="98">
        <f t="shared" si="1029"/>
        <v>0</v>
      </c>
      <c r="R8202" s="98">
        <f t="shared" si="1030"/>
        <v>0</v>
      </c>
      <c r="S8202" s="105">
        <f t="shared" si="1031"/>
        <v>0</v>
      </c>
      <c r="T8202" s="8" t="str">
        <f>IF(I8202=0,"",(INDEX('AWR Data'!A$1:E$8823,MATCH(A8202,'AWR Data'!A$1:A$8823,0),4)))</f>
        <v/>
      </c>
    </row>
    <row r="8203" spans="1:20" ht="20" customHeight="1">
      <c r="A8203" s="14" t="s">
        <v>15949</v>
      </c>
      <c r="B8203" s="14" t="s">
        <v>513</v>
      </c>
      <c r="C8203" s="14" t="s">
        <v>15950</v>
      </c>
      <c r="E8203" s="74">
        <v>140</v>
      </c>
      <c r="F8203" s="74">
        <v>17700</v>
      </c>
      <c r="G8203" s="74">
        <f t="shared" si="1024"/>
        <v>1680</v>
      </c>
      <c r="H8203" s="80">
        <f t="shared" si="1025"/>
        <v>9.4915254237288138E-2</v>
      </c>
      <c r="I8203" s="74">
        <f>INDEX('AWR Data'!A$1:E$8825,MATCH(A8203,'AWR Data'!A$1:A$8825,0),5)</f>
        <v>0</v>
      </c>
      <c r="J8203" s="74">
        <f t="shared" si="1026"/>
        <v>0</v>
      </c>
      <c r="K8203" s="105">
        <f t="shared" si="1027"/>
        <v>0</v>
      </c>
      <c r="L8203" s="75">
        <v>0</v>
      </c>
      <c r="M8203" s="75">
        <v>0</v>
      </c>
      <c r="N8203" s="75">
        <v>0</v>
      </c>
      <c r="O8203" s="105">
        <v>0</v>
      </c>
      <c r="P8203" s="98">
        <f t="shared" si="1028"/>
        <v>1680</v>
      </c>
      <c r="Q8203" s="98">
        <f t="shared" si="1029"/>
        <v>0</v>
      </c>
      <c r="R8203" s="98">
        <f t="shared" si="1030"/>
        <v>0</v>
      </c>
      <c r="S8203" s="105">
        <f t="shared" si="1031"/>
        <v>0</v>
      </c>
      <c r="T8203" s="8" t="str">
        <f>IF(I8203=0,"",(INDEX('AWR Data'!A$1:E$8823,MATCH(A8203,'AWR Data'!A$1:A$8823,0),4)))</f>
        <v/>
      </c>
    </row>
    <row r="8204" spans="1:20" ht="20" customHeight="1">
      <c r="A8204" s="14" t="s">
        <v>16150</v>
      </c>
      <c r="B8204" s="14" t="s">
        <v>513</v>
      </c>
      <c r="C8204" s="14" t="s">
        <v>16151</v>
      </c>
      <c r="E8204" s="74">
        <v>140</v>
      </c>
      <c r="F8204" s="74">
        <v>6610</v>
      </c>
      <c r="G8204" s="74">
        <f t="shared" si="1024"/>
        <v>1680</v>
      </c>
      <c r="H8204" s="80">
        <f t="shared" si="1025"/>
        <v>0.25416036308623297</v>
      </c>
      <c r="I8204" s="74">
        <f>INDEX('AWR Data'!A$1:E$8825,MATCH(A8204,'AWR Data'!A$1:A$8825,0),5)</f>
        <v>0</v>
      </c>
      <c r="J8204" s="74">
        <f t="shared" si="1026"/>
        <v>0</v>
      </c>
      <c r="K8204" s="105">
        <f t="shared" si="1027"/>
        <v>0</v>
      </c>
      <c r="L8204" s="75">
        <v>0</v>
      </c>
      <c r="M8204" s="75">
        <v>0</v>
      </c>
      <c r="N8204" s="75">
        <v>0</v>
      </c>
      <c r="O8204" s="105">
        <v>0</v>
      </c>
      <c r="P8204" s="98">
        <f t="shared" si="1028"/>
        <v>1680</v>
      </c>
      <c r="Q8204" s="98">
        <f t="shared" si="1029"/>
        <v>0</v>
      </c>
      <c r="R8204" s="98">
        <f t="shared" si="1030"/>
        <v>0</v>
      </c>
      <c r="S8204" s="105">
        <f t="shared" si="1031"/>
        <v>0</v>
      </c>
      <c r="T8204" s="8" t="str">
        <f>IF(I8204=0,"",(INDEX('AWR Data'!A$1:E$8823,MATCH(A8204,'AWR Data'!A$1:A$8823,0),4)))</f>
        <v/>
      </c>
    </row>
    <row r="8205" spans="1:20" ht="20" customHeight="1">
      <c r="A8205" s="14" t="s">
        <v>16152</v>
      </c>
      <c r="B8205" s="14" t="s">
        <v>513</v>
      </c>
      <c r="C8205" s="14" t="s">
        <v>16153</v>
      </c>
      <c r="E8205" s="74">
        <v>73</v>
      </c>
      <c r="F8205" s="74">
        <v>3570</v>
      </c>
      <c r="G8205" s="74">
        <f t="shared" si="1024"/>
        <v>876</v>
      </c>
      <c r="H8205" s="80">
        <f t="shared" si="1025"/>
        <v>0.24537815126050419</v>
      </c>
      <c r="I8205" s="74">
        <f>INDEX('AWR Data'!A$1:E$8825,MATCH(A8205,'AWR Data'!A$1:A$8825,0),5)</f>
        <v>0</v>
      </c>
      <c r="J8205" s="74">
        <f t="shared" si="1026"/>
        <v>0</v>
      </c>
      <c r="K8205" s="105">
        <f t="shared" si="1027"/>
        <v>0</v>
      </c>
      <c r="L8205" s="75">
        <v>0</v>
      </c>
      <c r="M8205" s="75">
        <v>0</v>
      </c>
      <c r="N8205" s="75">
        <v>0</v>
      </c>
      <c r="O8205" s="105">
        <v>0</v>
      </c>
      <c r="P8205" s="98">
        <f t="shared" si="1028"/>
        <v>876</v>
      </c>
      <c r="Q8205" s="98">
        <f t="shared" si="1029"/>
        <v>0</v>
      </c>
      <c r="R8205" s="98">
        <f t="shared" si="1030"/>
        <v>0</v>
      </c>
      <c r="S8205" s="105">
        <f t="shared" si="1031"/>
        <v>0</v>
      </c>
      <c r="T8205" s="8" t="str">
        <f>IF(I8205=0,"",(INDEX('AWR Data'!A$1:E$8823,MATCH(A8205,'AWR Data'!A$1:A$8823,0),4)))</f>
        <v/>
      </c>
    </row>
    <row r="8206" spans="1:20" ht="20" customHeight="1">
      <c r="A8206" s="14" t="s">
        <v>16154</v>
      </c>
      <c r="B8206" s="14" t="s">
        <v>513</v>
      </c>
      <c r="C8206" s="14" t="s">
        <v>16155</v>
      </c>
      <c r="E8206" s="74">
        <v>140</v>
      </c>
      <c r="F8206" s="74">
        <v>20700</v>
      </c>
      <c r="G8206" s="74">
        <f t="shared" si="1024"/>
        <v>1680</v>
      </c>
      <c r="H8206" s="80">
        <f t="shared" si="1025"/>
        <v>8.1159420289855067E-2</v>
      </c>
      <c r="I8206" s="74">
        <f>INDEX('AWR Data'!A$1:E$8825,MATCH(A8206,'AWR Data'!A$1:A$8825,0),5)</f>
        <v>0</v>
      </c>
      <c r="J8206" s="74">
        <f t="shared" si="1026"/>
        <v>0</v>
      </c>
      <c r="K8206" s="105">
        <f t="shared" si="1027"/>
        <v>0</v>
      </c>
      <c r="L8206" s="75">
        <v>0</v>
      </c>
      <c r="M8206" s="75">
        <v>0</v>
      </c>
      <c r="N8206" s="75">
        <v>0</v>
      </c>
      <c r="O8206" s="105">
        <v>0</v>
      </c>
      <c r="P8206" s="98">
        <f t="shared" si="1028"/>
        <v>1680</v>
      </c>
      <c r="Q8206" s="98">
        <f t="shared" si="1029"/>
        <v>0</v>
      </c>
      <c r="R8206" s="98">
        <f t="shared" si="1030"/>
        <v>0</v>
      </c>
      <c r="S8206" s="105">
        <f t="shared" si="1031"/>
        <v>0</v>
      </c>
      <c r="T8206" s="8" t="str">
        <f>IF(I8206=0,"",(INDEX('AWR Data'!A$1:E$8823,MATCH(A8206,'AWR Data'!A$1:A$8823,0),4)))</f>
        <v/>
      </c>
    </row>
    <row r="8207" spans="1:20" ht="20" customHeight="1">
      <c r="A8207" s="14" t="s">
        <v>16158</v>
      </c>
      <c r="B8207" s="14" t="s">
        <v>513</v>
      </c>
      <c r="C8207" s="14" t="s">
        <v>16159</v>
      </c>
      <c r="E8207" s="74">
        <v>390</v>
      </c>
      <c r="F8207" s="74">
        <v>94000</v>
      </c>
      <c r="G8207" s="74">
        <f t="shared" si="1024"/>
        <v>4680</v>
      </c>
      <c r="H8207" s="80">
        <f t="shared" si="1025"/>
        <v>4.978723404255319E-2</v>
      </c>
      <c r="I8207" s="74">
        <f>INDEX('AWR Data'!A$1:E$8825,MATCH(A8207,'AWR Data'!A$1:A$8825,0),5)</f>
        <v>0</v>
      </c>
      <c r="J8207" s="74">
        <f t="shared" si="1026"/>
        <v>0</v>
      </c>
      <c r="K8207" s="105">
        <f t="shared" si="1027"/>
        <v>0</v>
      </c>
      <c r="L8207" s="75">
        <v>0</v>
      </c>
      <c r="M8207" s="75">
        <v>0</v>
      </c>
      <c r="N8207" s="75">
        <v>0</v>
      </c>
      <c r="O8207" s="105">
        <v>0</v>
      </c>
      <c r="P8207" s="98">
        <f t="shared" si="1028"/>
        <v>4680</v>
      </c>
      <c r="Q8207" s="98">
        <f t="shared" si="1029"/>
        <v>0</v>
      </c>
      <c r="R8207" s="98">
        <f t="shared" si="1030"/>
        <v>0</v>
      </c>
      <c r="S8207" s="105">
        <f t="shared" si="1031"/>
        <v>0</v>
      </c>
      <c r="T8207" s="8" t="str">
        <f>IF(I8207=0,"",(INDEX('AWR Data'!A$1:E$8823,MATCH(A8207,'AWR Data'!A$1:A$8823,0),4)))</f>
        <v/>
      </c>
    </row>
    <row r="8208" spans="1:20" ht="20" customHeight="1">
      <c r="A8208" s="14" t="s">
        <v>16366</v>
      </c>
      <c r="B8208" s="14" t="s">
        <v>513</v>
      </c>
      <c r="C8208" s="14" t="s">
        <v>16367</v>
      </c>
      <c r="E8208" s="74">
        <v>260</v>
      </c>
      <c r="F8208" s="74">
        <v>19900</v>
      </c>
      <c r="G8208" s="74">
        <f t="shared" si="1024"/>
        <v>3120</v>
      </c>
      <c r="H8208" s="80">
        <f t="shared" si="1025"/>
        <v>0.15678391959798996</v>
      </c>
      <c r="I8208" s="74">
        <f>INDEX('AWR Data'!A$1:E$8825,MATCH(A8208,'AWR Data'!A$1:A$8825,0),5)</f>
        <v>0</v>
      </c>
      <c r="J8208" s="74">
        <f t="shared" si="1026"/>
        <v>0</v>
      </c>
      <c r="K8208" s="105">
        <f t="shared" si="1027"/>
        <v>0</v>
      </c>
      <c r="L8208" s="75">
        <v>0</v>
      </c>
      <c r="M8208" s="75">
        <v>0</v>
      </c>
      <c r="N8208" s="75">
        <v>0</v>
      </c>
      <c r="O8208" s="105">
        <v>0</v>
      </c>
      <c r="P8208" s="98">
        <f t="shared" si="1028"/>
        <v>3120</v>
      </c>
      <c r="Q8208" s="98">
        <f t="shared" si="1029"/>
        <v>0</v>
      </c>
      <c r="R8208" s="98">
        <f t="shared" si="1030"/>
        <v>0</v>
      </c>
      <c r="S8208" s="105">
        <f t="shared" si="1031"/>
        <v>0</v>
      </c>
      <c r="T8208" s="8" t="str">
        <f>IF(I8208=0,"",(INDEX('AWR Data'!A$1:E$8823,MATCH(A8208,'AWR Data'!A$1:A$8823,0),4)))</f>
        <v/>
      </c>
    </row>
    <row r="8209" spans="1:20" ht="20" customHeight="1">
      <c r="A8209" s="14" t="s">
        <v>16368</v>
      </c>
      <c r="B8209" s="14" t="s">
        <v>513</v>
      </c>
      <c r="C8209" s="14" t="s">
        <v>16369</v>
      </c>
      <c r="E8209" s="74">
        <v>140</v>
      </c>
      <c r="F8209" s="74">
        <v>1940</v>
      </c>
      <c r="G8209" s="74">
        <f t="shared" si="1024"/>
        <v>1680</v>
      </c>
      <c r="H8209" s="80">
        <f t="shared" si="1025"/>
        <v>0.865979381443299</v>
      </c>
      <c r="I8209" s="74">
        <f>INDEX('AWR Data'!A$1:E$8825,MATCH(A8209,'AWR Data'!A$1:A$8825,0),5)</f>
        <v>0</v>
      </c>
      <c r="J8209" s="74">
        <f t="shared" si="1026"/>
        <v>0</v>
      </c>
      <c r="K8209" s="105">
        <f t="shared" si="1027"/>
        <v>0</v>
      </c>
      <c r="L8209" s="75">
        <v>0</v>
      </c>
      <c r="M8209" s="75">
        <v>0</v>
      </c>
      <c r="N8209" s="75">
        <v>0</v>
      </c>
      <c r="O8209" s="105">
        <v>0</v>
      </c>
      <c r="P8209" s="98">
        <f t="shared" si="1028"/>
        <v>1680</v>
      </c>
      <c r="Q8209" s="98">
        <f t="shared" si="1029"/>
        <v>0</v>
      </c>
      <c r="R8209" s="98">
        <f t="shared" si="1030"/>
        <v>0</v>
      </c>
      <c r="S8209" s="105">
        <f t="shared" si="1031"/>
        <v>0</v>
      </c>
      <c r="T8209" s="8" t="str">
        <f>IF(I8209=0,"",(INDEX('AWR Data'!A$1:E$8823,MATCH(A8209,'AWR Data'!A$1:A$8823,0),4)))</f>
        <v/>
      </c>
    </row>
    <row r="8210" spans="1:20" ht="20" customHeight="1">
      <c r="A8210" s="14" t="s">
        <v>16370</v>
      </c>
      <c r="B8210" s="14" t="s">
        <v>513</v>
      </c>
      <c r="C8210" s="14" t="s">
        <v>16371</v>
      </c>
      <c r="E8210" s="74">
        <v>110</v>
      </c>
      <c r="F8210" s="74">
        <v>1200</v>
      </c>
      <c r="G8210" s="74">
        <f t="shared" si="1024"/>
        <v>1320</v>
      </c>
      <c r="H8210" s="80">
        <f t="shared" si="1025"/>
        <v>1.1000000000000001</v>
      </c>
      <c r="I8210" s="74">
        <f>INDEX('AWR Data'!A$1:E$8825,MATCH(A8210,'AWR Data'!A$1:A$8825,0),5)</f>
        <v>0</v>
      </c>
      <c r="J8210" s="74">
        <f t="shared" si="1026"/>
        <v>0</v>
      </c>
      <c r="K8210" s="105">
        <f t="shared" si="1027"/>
        <v>0</v>
      </c>
      <c r="L8210" s="75">
        <v>0</v>
      </c>
      <c r="M8210" s="75">
        <v>0</v>
      </c>
      <c r="N8210" s="75">
        <v>0</v>
      </c>
      <c r="O8210" s="105">
        <v>0</v>
      </c>
      <c r="P8210" s="98">
        <f t="shared" si="1028"/>
        <v>1320</v>
      </c>
      <c r="Q8210" s="98">
        <f t="shared" si="1029"/>
        <v>0</v>
      </c>
      <c r="R8210" s="98">
        <f t="shared" si="1030"/>
        <v>0</v>
      </c>
      <c r="S8210" s="105">
        <f t="shared" si="1031"/>
        <v>0</v>
      </c>
      <c r="T8210" s="8" t="str">
        <f>IF(I8210=0,"",(INDEX('AWR Data'!A$1:E$8823,MATCH(A8210,'AWR Data'!A$1:A$8823,0),4)))</f>
        <v/>
      </c>
    </row>
    <row r="8211" spans="1:20" ht="20" customHeight="1">
      <c r="A8211" s="14" t="s">
        <v>16372</v>
      </c>
      <c r="B8211" s="14" t="s">
        <v>513</v>
      </c>
      <c r="C8211" s="14" t="s">
        <v>16373</v>
      </c>
      <c r="E8211" s="74">
        <v>91</v>
      </c>
      <c r="F8211" s="74">
        <v>12800</v>
      </c>
      <c r="G8211" s="74">
        <f t="shared" si="1024"/>
        <v>1092</v>
      </c>
      <c r="H8211" s="80">
        <f t="shared" si="1025"/>
        <v>8.5312499999999999E-2</v>
      </c>
      <c r="I8211" s="74">
        <f>INDEX('AWR Data'!A$1:E$8825,MATCH(A8211,'AWR Data'!A$1:A$8825,0),5)</f>
        <v>0</v>
      </c>
      <c r="J8211" s="74">
        <f t="shared" si="1026"/>
        <v>0</v>
      </c>
      <c r="K8211" s="105">
        <f t="shared" si="1027"/>
        <v>0</v>
      </c>
      <c r="L8211" s="75">
        <v>0</v>
      </c>
      <c r="M8211" s="75">
        <v>0</v>
      </c>
      <c r="N8211" s="75">
        <v>0</v>
      </c>
      <c r="O8211" s="105">
        <v>0</v>
      </c>
      <c r="P8211" s="98">
        <f t="shared" si="1028"/>
        <v>1092</v>
      </c>
      <c r="Q8211" s="98">
        <f t="shared" si="1029"/>
        <v>0</v>
      </c>
      <c r="R8211" s="98">
        <f t="shared" si="1030"/>
        <v>0</v>
      </c>
      <c r="S8211" s="105">
        <f t="shared" si="1031"/>
        <v>0</v>
      </c>
      <c r="T8211" s="8" t="str">
        <f>IF(I8211=0,"",(INDEX('AWR Data'!A$1:E$8823,MATCH(A8211,'AWR Data'!A$1:A$8823,0),4)))</f>
        <v/>
      </c>
    </row>
    <row r="8212" spans="1:20" ht="20" customHeight="1">
      <c r="A8212" s="14" t="s">
        <v>16374</v>
      </c>
      <c r="B8212" s="14" t="s">
        <v>513</v>
      </c>
      <c r="C8212" s="14" t="s">
        <v>16375</v>
      </c>
      <c r="E8212" s="74">
        <v>210</v>
      </c>
      <c r="F8212" s="74">
        <v>6050</v>
      </c>
      <c r="G8212" s="74">
        <f t="shared" si="1024"/>
        <v>2520</v>
      </c>
      <c r="H8212" s="80">
        <f t="shared" si="1025"/>
        <v>0.41652892561983473</v>
      </c>
      <c r="I8212" s="74">
        <f>INDEX('AWR Data'!A$1:E$8825,MATCH(A8212,'AWR Data'!A$1:A$8825,0),5)</f>
        <v>0</v>
      </c>
      <c r="J8212" s="74">
        <f t="shared" si="1026"/>
        <v>0</v>
      </c>
      <c r="K8212" s="105">
        <f t="shared" si="1027"/>
        <v>0</v>
      </c>
      <c r="L8212" s="75">
        <v>0</v>
      </c>
      <c r="M8212" s="75">
        <v>0</v>
      </c>
      <c r="N8212" s="75">
        <v>0</v>
      </c>
      <c r="O8212" s="105">
        <v>0</v>
      </c>
      <c r="P8212" s="98">
        <f t="shared" si="1028"/>
        <v>2520</v>
      </c>
      <c r="Q8212" s="98">
        <f t="shared" si="1029"/>
        <v>0</v>
      </c>
      <c r="R8212" s="98">
        <f t="shared" si="1030"/>
        <v>0</v>
      </c>
      <c r="S8212" s="105">
        <f t="shared" si="1031"/>
        <v>0</v>
      </c>
      <c r="T8212" s="8" t="str">
        <f>IF(I8212=0,"",(INDEX('AWR Data'!A$1:E$8823,MATCH(A8212,'AWR Data'!A$1:A$8823,0),4)))</f>
        <v/>
      </c>
    </row>
    <row r="8213" spans="1:20" ht="20" customHeight="1">
      <c r="A8213" s="14" t="s">
        <v>16376</v>
      </c>
      <c r="B8213" s="14" t="s">
        <v>513</v>
      </c>
      <c r="C8213" s="14" t="s">
        <v>16377</v>
      </c>
      <c r="E8213" s="74">
        <v>58</v>
      </c>
      <c r="F8213" s="74">
        <v>2990</v>
      </c>
      <c r="G8213" s="74">
        <f t="shared" si="1024"/>
        <v>696</v>
      </c>
      <c r="H8213" s="80">
        <f t="shared" si="1025"/>
        <v>0.23277591973244147</v>
      </c>
      <c r="I8213" s="74">
        <f>INDEX('AWR Data'!A$1:E$8825,MATCH(A8213,'AWR Data'!A$1:A$8825,0),5)</f>
        <v>0</v>
      </c>
      <c r="J8213" s="74">
        <f t="shared" si="1026"/>
        <v>0</v>
      </c>
      <c r="K8213" s="105">
        <f t="shared" si="1027"/>
        <v>0</v>
      </c>
      <c r="L8213" s="75">
        <v>0</v>
      </c>
      <c r="M8213" s="75">
        <v>0</v>
      </c>
      <c r="N8213" s="75">
        <v>0</v>
      </c>
      <c r="O8213" s="105">
        <v>0</v>
      </c>
      <c r="P8213" s="98">
        <f t="shared" si="1028"/>
        <v>696</v>
      </c>
      <c r="Q8213" s="98">
        <f t="shared" si="1029"/>
        <v>0</v>
      </c>
      <c r="R8213" s="98">
        <f t="shared" si="1030"/>
        <v>0</v>
      </c>
      <c r="S8213" s="105">
        <f t="shared" si="1031"/>
        <v>0</v>
      </c>
      <c r="T8213" s="8" t="str">
        <f>IF(I8213=0,"",(INDEX('AWR Data'!A$1:E$8823,MATCH(A8213,'AWR Data'!A$1:A$8823,0),4)))</f>
        <v/>
      </c>
    </row>
    <row r="8214" spans="1:20" ht="20" customHeight="1">
      <c r="A8214" s="14" t="s">
        <v>16378</v>
      </c>
      <c r="B8214" s="14" t="s">
        <v>513</v>
      </c>
      <c r="C8214" s="14" t="s">
        <v>16379</v>
      </c>
      <c r="E8214" s="74">
        <v>110</v>
      </c>
      <c r="F8214" s="74">
        <v>4780</v>
      </c>
      <c r="G8214" s="74">
        <f t="shared" si="1024"/>
        <v>1320</v>
      </c>
      <c r="H8214" s="80">
        <f t="shared" si="1025"/>
        <v>0.27615062761506276</v>
      </c>
      <c r="I8214" s="74">
        <f>INDEX('AWR Data'!A$1:E$8825,MATCH(A8214,'AWR Data'!A$1:A$8825,0),5)</f>
        <v>0</v>
      </c>
      <c r="J8214" s="74">
        <f t="shared" si="1026"/>
        <v>0</v>
      </c>
      <c r="K8214" s="105">
        <f t="shared" si="1027"/>
        <v>0</v>
      </c>
      <c r="L8214" s="75">
        <v>0</v>
      </c>
      <c r="M8214" s="75">
        <v>0</v>
      </c>
      <c r="N8214" s="75">
        <v>0</v>
      </c>
      <c r="O8214" s="105">
        <v>0</v>
      </c>
      <c r="P8214" s="98">
        <f t="shared" si="1028"/>
        <v>1320</v>
      </c>
      <c r="Q8214" s="98">
        <f t="shared" si="1029"/>
        <v>0</v>
      </c>
      <c r="R8214" s="98">
        <f t="shared" si="1030"/>
        <v>0</v>
      </c>
      <c r="S8214" s="105">
        <f t="shared" si="1031"/>
        <v>0</v>
      </c>
      <c r="T8214" s="8" t="str">
        <f>IF(I8214=0,"",(INDEX('AWR Data'!A$1:E$8823,MATCH(A8214,'AWR Data'!A$1:A$8823,0),4)))</f>
        <v/>
      </c>
    </row>
    <row r="8215" spans="1:20" ht="20" customHeight="1">
      <c r="A8215" s="14" t="s">
        <v>16380</v>
      </c>
      <c r="B8215" s="14" t="s">
        <v>513</v>
      </c>
      <c r="C8215" s="14" t="s">
        <v>16381</v>
      </c>
      <c r="E8215" s="74">
        <v>28</v>
      </c>
      <c r="F8215" s="74">
        <v>4040</v>
      </c>
      <c r="G8215" s="74">
        <f t="shared" si="1024"/>
        <v>336</v>
      </c>
      <c r="H8215" s="80">
        <f t="shared" si="1025"/>
        <v>8.3168316831683173E-2</v>
      </c>
      <c r="I8215" s="74">
        <f>INDEX('AWR Data'!A$1:E$8825,MATCH(A8215,'AWR Data'!A$1:A$8825,0),5)</f>
        <v>0</v>
      </c>
      <c r="J8215" s="74">
        <f t="shared" si="1026"/>
        <v>0</v>
      </c>
      <c r="K8215" s="105">
        <f t="shared" si="1027"/>
        <v>0</v>
      </c>
      <c r="L8215" s="75">
        <v>0</v>
      </c>
      <c r="M8215" s="75">
        <v>0</v>
      </c>
      <c r="N8215" s="75">
        <v>0</v>
      </c>
      <c r="O8215" s="105">
        <v>0</v>
      </c>
      <c r="P8215" s="98">
        <f t="shared" si="1028"/>
        <v>336</v>
      </c>
      <c r="Q8215" s="98">
        <f t="shared" si="1029"/>
        <v>0</v>
      </c>
      <c r="R8215" s="98">
        <f t="shared" si="1030"/>
        <v>0</v>
      </c>
      <c r="S8215" s="105">
        <f t="shared" si="1031"/>
        <v>0</v>
      </c>
      <c r="T8215" s="8" t="str">
        <f>IF(I8215=0,"",(INDEX('AWR Data'!A$1:E$8823,MATCH(A8215,'AWR Data'!A$1:A$8823,0),4)))</f>
        <v/>
      </c>
    </row>
    <row r="8216" spans="1:20" ht="20" customHeight="1">
      <c r="A8216" s="14" t="s">
        <v>16182</v>
      </c>
      <c r="B8216" s="14" t="s">
        <v>513</v>
      </c>
      <c r="C8216" s="14" t="s">
        <v>16183</v>
      </c>
      <c r="E8216" s="74">
        <v>110</v>
      </c>
      <c r="F8216" s="74">
        <v>2750</v>
      </c>
      <c r="G8216" s="74">
        <f t="shared" si="1024"/>
        <v>1320</v>
      </c>
      <c r="H8216" s="80">
        <f t="shared" si="1025"/>
        <v>0.48</v>
      </c>
      <c r="I8216" s="74">
        <f>INDEX('AWR Data'!A$1:E$8825,MATCH(A8216,'AWR Data'!A$1:A$8825,0),5)</f>
        <v>0</v>
      </c>
      <c r="J8216" s="74">
        <f t="shared" si="1026"/>
        <v>0</v>
      </c>
      <c r="K8216" s="105">
        <f t="shared" si="1027"/>
        <v>0</v>
      </c>
      <c r="L8216" s="75">
        <v>0</v>
      </c>
      <c r="M8216" s="75">
        <v>0</v>
      </c>
      <c r="N8216" s="75">
        <v>0</v>
      </c>
      <c r="O8216" s="105">
        <v>0</v>
      </c>
      <c r="P8216" s="98">
        <f t="shared" si="1028"/>
        <v>1320</v>
      </c>
      <c r="Q8216" s="98">
        <f t="shared" si="1029"/>
        <v>0</v>
      </c>
      <c r="R8216" s="98">
        <f t="shared" si="1030"/>
        <v>0</v>
      </c>
      <c r="S8216" s="105">
        <f t="shared" si="1031"/>
        <v>0</v>
      </c>
      <c r="T8216" s="8" t="str">
        <f>IF(I8216=0,"",(INDEX('AWR Data'!A$1:E$8823,MATCH(A8216,'AWR Data'!A$1:A$8823,0),4)))</f>
        <v/>
      </c>
    </row>
    <row r="8217" spans="1:20" ht="20" customHeight="1">
      <c r="A8217" s="14" t="s">
        <v>16184</v>
      </c>
      <c r="B8217" s="14" t="s">
        <v>513</v>
      </c>
      <c r="C8217" s="14" t="s">
        <v>16185</v>
      </c>
      <c r="E8217" s="74">
        <v>110</v>
      </c>
      <c r="F8217" s="74">
        <v>3180</v>
      </c>
      <c r="G8217" s="74">
        <f t="shared" si="1024"/>
        <v>1320</v>
      </c>
      <c r="H8217" s="80">
        <f t="shared" si="1025"/>
        <v>0.41509433962264153</v>
      </c>
      <c r="I8217" s="74">
        <f>INDEX('AWR Data'!A$1:E$8825,MATCH(A8217,'AWR Data'!A$1:A$8825,0),5)</f>
        <v>0</v>
      </c>
      <c r="J8217" s="74">
        <f t="shared" si="1026"/>
        <v>0</v>
      </c>
      <c r="K8217" s="105">
        <f t="shared" si="1027"/>
        <v>0</v>
      </c>
      <c r="L8217" s="75">
        <v>0</v>
      </c>
      <c r="M8217" s="75">
        <v>0</v>
      </c>
      <c r="N8217" s="75">
        <v>0</v>
      </c>
      <c r="O8217" s="105">
        <v>0</v>
      </c>
      <c r="P8217" s="98">
        <f t="shared" si="1028"/>
        <v>1320</v>
      </c>
      <c r="Q8217" s="98">
        <f t="shared" si="1029"/>
        <v>0</v>
      </c>
      <c r="R8217" s="98">
        <f t="shared" si="1030"/>
        <v>0</v>
      </c>
      <c r="S8217" s="105">
        <f t="shared" si="1031"/>
        <v>0</v>
      </c>
      <c r="T8217" s="8" t="str">
        <f>IF(I8217=0,"",(INDEX('AWR Data'!A$1:E$8823,MATCH(A8217,'AWR Data'!A$1:A$8823,0),4)))</f>
        <v/>
      </c>
    </row>
    <row r="8218" spans="1:20" ht="20" customHeight="1">
      <c r="A8218" s="14" t="s">
        <v>16186</v>
      </c>
      <c r="B8218" s="14" t="s">
        <v>513</v>
      </c>
      <c r="C8218" s="14" t="s">
        <v>16187</v>
      </c>
      <c r="E8218" s="74">
        <v>58</v>
      </c>
      <c r="F8218" s="74">
        <v>2070</v>
      </c>
      <c r="G8218" s="74">
        <f t="shared" si="1024"/>
        <v>696</v>
      </c>
      <c r="H8218" s="80">
        <f t="shared" si="1025"/>
        <v>0.336231884057971</v>
      </c>
      <c r="I8218" s="74">
        <f>INDEX('AWR Data'!A$1:E$8825,MATCH(A8218,'AWR Data'!A$1:A$8825,0),5)</f>
        <v>0</v>
      </c>
      <c r="J8218" s="74">
        <f t="shared" si="1026"/>
        <v>0</v>
      </c>
      <c r="K8218" s="105">
        <f t="shared" si="1027"/>
        <v>0</v>
      </c>
      <c r="L8218" s="75">
        <v>0</v>
      </c>
      <c r="M8218" s="75">
        <v>0</v>
      </c>
      <c r="N8218" s="75">
        <v>0</v>
      </c>
      <c r="O8218" s="105">
        <v>0</v>
      </c>
      <c r="P8218" s="98">
        <f t="shared" si="1028"/>
        <v>696</v>
      </c>
      <c r="Q8218" s="98">
        <f t="shared" si="1029"/>
        <v>0</v>
      </c>
      <c r="R8218" s="98">
        <f t="shared" si="1030"/>
        <v>0</v>
      </c>
      <c r="S8218" s="105">
        <f t="shared" si="1031"/>
        <v>0</v>
      </c>
      <c r="T8218" s="8" t="str">
        <f>IF(I8218=0,"",(INDEX('AWR Data'!A$1:E$8823,MATCH(A8218,'AWR Data'!A$1:A$8823,0),4)))</f>
        <v/>
      </c>
    </row>
    <row r="8219" spans="1:20" ht="20" customHeight="1">
      <c r="A8219" s="14" t="s">
        <v>16188</v>
      </c>
      <c r="B8219" s="14" t="s">
        <v>513</v>
      </c>
      <c r="C8219" s="14" t="s">
        <v>16189</v>
      </c>
      <c r="E8219" s="74">
        <v>28</v>
      </c>
      <c r="F8219" s="74">
        <v>3670</v>
      </c>
      <c r="G8219" s="74">
        <f t="shared" si="1024"/>
        <v>336</v>
      </c>
      <c r="H8219" s="80">
        <f t="shared" si="1025"/>
        <v>9.1553133514986382E-2</v>
      </c>
      <c r="I8219" s="74">
        <f>INDEX('AWR Data'!A$1:E$8825,MATCH(A8219,'AWR Data'!A$1:A$8825,0),5)</f>
        <v>0</v>
      </c>
      <c r="J8219" s="74">
        <f t="shared" si="1026"/>
        <v>0</v>
      </c>
      <c r="K8219" s="105">
        <f t="shared" si="1027"/>
        <v>0</v>
      </c>
      <c r="L8219" s="75">
        <v>0</v>
      </c>
      <c r="M8219" s="75">
        <v>0</v>
      </c>
      <c r="N8219" s="75">
        <v>0</v>
      </c>
      <c r="O8219" s="105">
        <v>0</v>
      </c>
      <c r="P8219" s="98">
        <f t="shared" si="1028"/>
        <v>336</v>
      </c>
      <c r="Q8219" s="98">
        <f t="shared" si="1029"/>
        <v>0</v>
      </c>
      <c r="R8219" s="98">
        <f t="shared" si="1030"/>
        <v>0</v>
      </c>
      <c r="S8219" s="105">
        <f t="shared" si="1031"/>
        <v>0</v>
      </c>
      <c r="T8219" s="8" t="str">
        <f>IF(I8219=0,"",(INDEX('AWR Data'!A$1:E$8823,MATCH(A8219,'AWR Data'!A$1:A$8823,0),4)))</f>
        <v/>
      </c>
    </row>
    <row r="8220" spans="1:20" ht="20" customHeight="1">
      <c r="A8220" s="14" t="s">
        <v>16190</v>
      </c>
      <c r="B8220" s="14" t="s">
        <v>513</v>
      </c>
      <c r="C8220" s="14" t="s">
        <v>16191</v>
      </c>
      <c r="E8220" s="74">
        <v>3600</v>
      </c>
      <c r="F8220" s="74">
        <v>75400</v>
      </c>
      <c r="G8220" s="74">
        <f t="shared" si="1024"/>
        <v>43200</v>
      </c>
      <c r="H8220" s="80">
        <f t="shared" si="1025"/>
        <v>0.57294429708222816</v>
      </c>
      <c r="I8220" s="74">
        <f>INDEX('AWR Data'!A$1:E$8825,MATCH(A8220,'AWR Data'!A$1:A$8825,0),5)</f>
        <v>0</v>
      </c>
      <c r="J8220" s="74">
        <f t="shared" si="1026"/>
        <v>0</v>
      </c>
      <c r="K8220" s="105">
        <f t="shared" si="1027"/>
        <v>0</v>
      </c>
      <c r="L8220" s="75">
        <v>0</v>
      </c>
      <c r="M8220" s="75">
        <v>0</v>
      </c>
      <c r="N8220" s="75">
        <v>0</v>
      </c>
      <c r="O8220" s="105">
        <v>0</v>
      </c>
      <c r="P8220" s="98">
        <f t="shared" si="1028"/>
        <v>43200</v>
      </c>
      <c r="Q8220" s="98">
        <f t="shared" si="1029"/>
        <v>0</v>
      </c>
      <c r="R8220" s="98">
        <f t="shared" si="1030"/>
        <v>0</v>
      </c>
      <c r="S8220" s="105">
        <f t="shared" si="1031"/>
        <v>0</v>
      </c>
      <c r="T8220" s="8" t="str">
        <f>IF(I8220=0,"",(INDEX('AWR Data'!A$1:E$8823,MATCH(A8220,'AWR Data'!A$1:A$8823,0),4)))</f>
        <v/>
      </c>
    </row>
    <row r="8221" spans="1:20" ht="20" customHeight="1">
      <c r="A8221" s="14" t="s">
        <v>16192</v>
      </c>
      <c r="B8221" s="14" t="s">
        <v>17334</v>
      </c>
      <c r="C8221" s="14" t="s">
        <v>16193</v>
      </c>
      <c r="E8221" s="74">
        <v>36</v>
      </c>
      <c r="F8221" s="74">
        <v>63</v>
      </c>
      <c r="G8221" s="74">
        <f t="shared" si="1024"/>
        <v>432</v>
      </c>
      <c r="H8221" s="80">
        <f t="shared" si="1025"/>
        <v>6.8571428571428568</v>
      </c>
      <c r="I8221" s="74">
        <f>INDEX('AWR Data'!A$1:E$8825,MATCH(A8221,'AWR Data'!A$1:A$8825,0),5)</f>
        <v>0</v>
      </c>
      <c r="J8221" s="74">
        <f t="shared" si="1026"/>
        <v>0</v>
      </c>
      <c r="K8221" s="105">
        <f t="shared" si="1027"/>
        <v>0</v>
      </c>
      <c r="L8221" s="75">
        <v>0</v>
      </c>
      <c r="M8221" s="75">
        <v>0</v>
      </c>
      <c r="N8221" s="75">
        <v>0</v>
      </c>
      <c r="O8221" s="105">
        <v>0</v>
      </c>
      <c r="P8221" s="98">
        <f t="shared" si="1028"/>
        <v>432</v>
      </c>
      <c r="Q8221" s="98">
        <f t="shared" si="1029"/>
        <v>0</v>
      </c>
      <c r="R8221" s="98">
        <f t="shared" si="1030"/>
        <v>0</v>
      </c>
      <c r="S8221" s="105">
        <f t="shared" si="1031"/>
        <v>0</v>
      </c>
      <c r="T8221" s="8" t="str">
        <f>IF(I8221=0,"",(INDEX('AWR Data'!A$1:E$8823,MATCH(A8221,'AWR Data'!A$1:A$8823,0),4)))</f>
        <v/>
      </c>
    </row>
    <row r="8222" spans="1:20" ht="20" customHeight="1">
      <c r="A8222" s="14" t="s">
        <v>15993</v>
      </c>
      <c r="B8222" s="14" t="s">
        <v>513</v>
      </c>
      <c r="C8222" s="14" t="s">
        <v>15994</v>
      </c>
      <c r="E8222" s="74">
        <v>1000</v>
      </c>
      <c r="F8222" s="74">
        <v>106000</v>
      </c>
      <c r="G8222" s="74">
        <f t="shared" si="1024"/>
        <v>12000</v>
      </c>
      <c r="H8222" s="80">
        <f t="shared" si="1025"/>
        <v>0.11320754716981132</v>
      </c>
      <c r="I8222" s="74">
        <f>INDEX('AWR Data'!A$1:E$8825,MATCH(A8222,'AWR Data'!A$1:A$8825,0),5)</f>
        <v>0</v>
      </c>
      <c r="J8222" s="74">
        <f t="shared" si="1026"/>
        <v>0</v>
      </c>
      <c r="K8222" s="105">
        <f t="shared" si="1027"/>
        <v>0</v>
      </c>
      <c r="L8222" s="75">
        <v>0</v>
      </c>
      <c r="M8222" s="75">
        <v>0</v>
      </c>
      <c r="N8222" s="75">
        <v>0</v>
      </c>
      <c r="O8222" s="105">
        <v>0</v>
      </c>
      <c r="P8222" s="98">
        <f t="shared" si="1028"/>
        <v>12000</v>
      </c>
      <c r="Q8222" s="98">
        <f t="shared" si="1029"/>
        <v>0</v>
      </c>
      <c r="R8222" s="98">
        <f t="shared" si="1030"/>
        <v>0</v>
      </c>
      <c r="S8222" s="105">
        <f t="shared" si="1031"/>
        <v>0</v>
      </c>
      <c r="T8222" s="8" t="str">
        <f>IF(I8222=0,"",(INDEX('AWR Data'!A$1:E$8823,MATCH(A8222,'AWR Data'!A$1:A$8823,0),4)))</f>
        <v/>
      </c>
    </row>
    <row r="8223" spans="1:20" ht="20" customHeight="1">
      <c r="A8223" s="14" t="s">
        <v>15995</v>
      </c>
      <c r="B8223" s="14" t="s">
        <v>513</v>
      </c>
      <c r="C8223" s="14" t="s">
        <v>15996</v>
      </c>
      <c r="E8223" s="74">
        <v>46</v>
      </c>
      <c r="F8223" s="74">
        <v>16900</v>
      </c>
      <c r="G8223" s="74">
        <f t="shared" si="1024"/>
        <v>552</v>
      </c>
      <c r="H8223" s="80">
        <f t="shared" si="1025"/>
        <v>3.2662721893491127E-2</v>
      </c>
      <c r="I8223" s="74">
        <f>INDEX('AWR Data'!A$1:E$8825,MATCH(A8223,'AWR Data'!A$1:A$8825,0),5)</f>
        <v>0</v>
      </c>
      <c r="J8223" s="74">
        <f t="shared" si="1026"/>
        <v>0</v>
      </c>
      <c r="K8223" s="105">
        <f t="shared" si="1027"/>
        <v>0</v>
      </c>
      <c r="L8223" s="75">
        <v>0</v>
      </c>
      <c r="M8223" s="75">
        <v>0</v>
      </c>
      <c r="N8223" s="75">
        <v>0</v>
      </c>
      <c r="O8223" s="105">
        <v>0</v>
      </c>
      <c r="P8223" s="98">
        <f t="shared" si="1028"/>
        <v>552</v>
      </c>
      <c r="Q8223" s="98">
        <f t="shared" si="1029"/>
        <v>0</v>
      </c>
      <c r="R8223" s="98">
        <f t="shared" si="1030"/>
        <v>0</v>
      </c>
      <c r="S8223" s="105">
        <f t="shared" si="1031"/>
        <v>0</v>
      </c>
      <c r="T8223" s="8" t="str">
        <f>IF(I8223=0,"",(INDEX('AWR Data'!A$1:E$8823,MATCH(A8223,'AWR Data'!A$1:A$8823,0),4)))</f>
        <v/>
      </c>
    </row>
    <row r="8224" spans="1:20" ht="20" customHeight="1">
      <c r="A8224" s="14" t="s">
        <v>15997</v>
      </c>
      <c r="B8224" s="14" t="s">
        <v>513</v>
      </c>
      <c r="C8224" s="14" t="s">
        <v>15998</v>
      </c>
      <c r="E8224" s="74">
        <v>260</v>
      </c>
      <c r="F8224" s="74">
        <v>55500</v>
      </c>
      <c r="G8224" s="74">
        <f t="shared" si="1024"/>
        <v>3120</v>
      </c>
      <c r="H8224" s="80">
        <f t="shared" si="1025"/>
        <v>5.6216216216216218E-2</v>
      </c>
      <c r="I8224" s="74">
        <f>INDEX('AWR Data'!A$1:E$8825,MATCH(A8224,'AWR Data'!A$1:A$8825,0),5)</f>
        <v>0</v>
      </c>
      <c r="J8224" s="74">
        <f t="shared" si="1026"/>
        <v>0</v>
      </c>
      <c r="K8224" s="105">
        <f t="shared" si="1027"/>
        <v>0</v>
      </c>
      <c r="L8224" s="75">
        <v>0</v>
      </c>
      <c r="M8224" s="75">
        <v>0</v>
      </c>
      <c r="N8224" s="75">
        <v>0</v>
      </c>
      <c r="O8224" s="105">
        <v>0</v>
      </c>
      <c r="P8224" s="98">
        <f t="shared" si="1028"/>
        <v>3120</v>
      </c>
      <c r="Q8224" s="98">
        <f t="shared" si="1029"/>
        <v>0</v>
      </c>
      <c r="R8224" s="98">
        <f t="shared" si="1030"/>
        <v>0</v>
      </c>
      <c r="S8224" s="105">
        <f t="shared" si="1031"/>
        <v>0</v>
      </c>
      <c r="T8224" s="8" t="str">
        <f>IF(I8224=0,"",(INDEX('AWR Data'!A$1:E$8823,MATCH(A8224,'AWR Data'!A$1:A$8823,0),4)))</f>
        <v/>
      </c>
    </row>
    <row r="8225" spans="1:20" ht="20" customHeight="1">
      <c r="A8225" s="14" t="s">
        <v>15999</v>
      </c>
      <c r="B8225" s="14" t="s">
        <v>513</v>
      </c>
      <c r="C8225" s="14" t="s">
        <v>16000</v>
      </c>
      <c r="E8225" s="74">
        <v>170</v>
      </c>
      <c r="F8225" s="74">
        <v>1050</v>
      </c>
      <c r="G8225" s="74">
        <f t="shared" si="1024"/>
        <v>2040</v>
      </c>
      <c r="H8225" s="80">
        <f t="shared" si="1025"/>
        <v>1.9428571428571428</v>
      </c>
      <c r="I8225" s="74">
        <f>INDEX('AWR Data'!A$1:E$8825,MATCH(A8225,'AWR Data'!A$1:A$8825,0),5)</f>
        <v>0</v>
      </c>
      <c r="J8225" s="74">
        <f t="shared" si="1026"/>
        <v>0</v>
      </c>
      <c r="K8225" s="105">
        <f t="shared" si="1027"/>
        <v>0</v>
      </c>
      <c r="L8225" s="75">
        <v>0</v>
      </c>
      <c r="M8225" s="75">
        <v>0</v>
      </c>
      <c r="N8225" s="75">
        <v>0</v>
      </c>
      <c r="O8225" s="105">
        <v>0</v>
      </c>
      <c r="P8225" s="98">
        <f t="shared" si="1028"/>
        <v>2040</v>
      </c>
      <c r="Q8225" s="98">
        <f t="shared" si="1029"/>
        <v>0</v>
      </c>
      <c r="R8225" s="98">
        <f t="shared" si="1030"/>
        <v>0</v>
      </c>
      <c r="S8225" s="105">
        <f t="shared" si="1031"/>
        <v>0</v>
      </c>
      <c r="T8225" s="8" t="str">
        <f>IF(I8225=0,"",(INDEX('AWR Data'!A$1:E$8823,MATCH(A8225,'AWR Data'!A$1:A$8823,0),4)))</f>
        <v/>
      </c>
    </row>
    <row r="8226" spans="1:20" ht="20" customHeight="1">
      <c r="A8226" s="14" t="s">
        <v>16001</v>
      </c>
      <c r="B8226" s="14" t="s">
        <v>513</v>
      </c>
      <c r="C8226" s="14" t="s">
        <v>16002</v>
      </c>
      <c r="E8226" s="74">
        <v>46</v>
      </c>
      <c r="F8226" s="74">
        <v>2110</v>
      </c>
      <c r="G8226" s="74">
        <f t="shared" si="1024"/>
        <v>552</v>
      </c>
      <c r="H8226" s="80">
        <f t="shared" si="1025"/>
        <v>0.26161137440758292</v>
      </c>
      <c r="I8226" s="74">
        <f>INDEX('AWR Data'!A$1:E$8825,MATCH(A8226,'AWR Data'!A$1:A$8825,0),5)</f>
        <v>0</v>
      </c>
      <c r="J8226" s="74">
        <f t="shared" si="1026"/>
        <v>0</v>
      </c>
      <c r="K8226" s="105">
        <f t="shared" si="1027"/>
        <v>0</v>
      </c>
      <c r="L8226" s="75">
        <v>0</v>
      </c>
      <c r="M8226" s="75">
        <v>0</v>
      </c>
      <c r="N8226" s="75">
        <v>0</v>
      </c>
      <c r="O8226" s="105">
        <v>0</v>
      </c>
      <c r="P8226" s="98">
        <f t="shared" si="1028"/>
        <v>552</v>
      </c>
      <c r="Q8226" s="98">
        <f t="shared" si="1029"/>
        <v>0</v>
      </c>
      <c r="R8226" s="98">
        <f t="shared" si="1030"/>
        <v>0</v>
      </c>
      <c r="S8226" s="105">
        <f t="shared" si="1031"/>
        <v>0</v>
      </c>
      <c r="T8226" s="8" t="str">
        <f>IF(I8226=0,"",(INDEX('AWR Data'!A$1:E$8823,MATCH(A8226,'AWR Data'!A$1:A$8823,0),4)))</f>
        <v/>
      </c>
    </row>
    <row r="8227" spans="1:20" ht="20" customHeight="1">
      <c r="A8227" s="14" t="s">
        <v>16003</v>
      </c>
      <c r="B8227" s="14" t="s">
        <v>513</v>
      </c>
      <c r="C8227" s="14" t="s">
        <v>16004</v>
      </c>
      <c r="E8227" s="74">
        <v>110</v>
      </c>
      <c r="F8227" s="74">
        <v>6840</v>
      </c>
      <c r="G8227" s="74">
        <f t="shared" si="1024"/>
        <v>1320</v>
      </c>
      <c r="H8227" s="80">
        <f t="shared" si="1025"/>
        <v>0.19298245614035087</v>
      </c>
      <c r="I8227" s="74">
        <f>INDEX('AWR Data'!A$1:E$8825,MATCH(A8227,'AWR Data'!A$1:A$8825,0),5)</f>
        <v>0</v>
      </c>
      <c r="J8227" s="74">
        <f t="shared" si="1026"/>
        <v>0</v>
      </c>
      <c r="K8227" s="105">
        <f t="shared" si="1027"/>
        <v>0</v>
      </c>
      <c r="L8227" s="75">
        <v>0</v>
      </c>
      <c r="M8227" s="75">
        <v>0</v>
      </c>
      <c r="N8227" s="75">
        <v>0</v>
      </c>
      <c r="O8227" s="105">
        <v>0</v>
      </c>
      <c r="P8227" s="98">
        <f t="shared" si="1028"/>
        <v>1320</v>
      </c>
      <c r="Q8227" s="98">
        <f t="shared" si="1029"/>
        <v>0</v>
      </c>
      <c r="R8227" s="98">
        <f t="shared" si="1030"/>
        <v>0</v>
      </c>
      <c r="S8227" s="105">
        <f t="shared" si="1031"/>
        <v>0</v>
      </c>
      <c r="T8227" s="8" t="str">
        <f>IF(I8227=0,"",(INDEX('AWR Data'!A$1:E$8823,MATCH(A8227,'AWR Data'!A$1:A$8823,0),4)))</f>
        <v/>
      </c>
    </row>
    <row r="8228" spans="1:20" ht="20" customHeight="1">
      <c r="A8228" s="14" t="s">
        <v>16005</v>
      </c>
      <c r="B8228" s="14" t="s">
        <v>513</v>
      </c>
      <c r="C8228" s="14" t="s">
        <v>16006</v>
      </c>
      <c r="E8228" s="74">
        <v>46</v>
      </c>
      <c r="F8228" s="74">
        <v>4210</v>
      </c>
      <c r="G8228" s="74">
        <f t="shared" si="1024"/>
        <v>552</v>
      </c>
      <c r="H8228" s="80">
        <f t="shared" si="1025"/>
        <v>0.13111638954869359</v>
      </c>
      <c r="I8228" s="74">
        <f>INDEX('AWR Data'!A$1:E$8825,MATCH(A8228,'AWR Data'!A$1:A$8825,0),5)</f>
        <v>0</v>
      </c>
      <c r="J8228" s="74">
        <f t="shared" si="1026"/>
        <v>0</v>
      </c>
      <c r="K8228" s="105">
        <f t="shared" si="1027"/>
        <v>0</v>
      </c>
      <c r="L8228" s="75">
        <v>0</v>
      </c>
      <c r="M8228" s="75">
        <v>0</v>
      </c>
      <c r="N8228" s="75">
        <v>0</v>
      </c>
      <c r="O8228" s="105">
        <v>0</v>
      </c>
      <c r="P8228" s="98">
        <f t="shared" si="1028"/>
        <v>552</v>
      </c>
      <c r="Q8228" s="98">
        <f t="shared" si="1029"/>
        <v>0</v>
      </c>
      <c r="R8228" s="98">
        <f t="shared" si="1030"/>
        <v>0</v>
      </c>
      <c r="S8228" s="105">
        <f t="shared" si="1031"/>
        <v>0</v>
      </c>
      <c r="T8228" s="8" t="str">
        <f>IF(I8228=0,"",(INDEX('AWR Data'!A$1:E$8823,MATCH(A8228,'AWR Data'!A$1:A$8823,0),4)))</f>
        <v/>
      </c>
    </row>
    <row r="8229" spans="1:20" ht="20" customHeight="1">
      <c r="A8229" s="14" t="s">
        <v>16007</v>
      </c>
      <c r="B8229" s="14" t="s">
        <v>513</v>
      </c>
      <c r="C8229" s="14" t="s">
        <v>16008</v>
      </c>
      <c r="E8229" s="74">
        <v>170</v>
      </c>
      <c r="F8229" s="74">
        <v>19600</v>
      </c>
      <c r="G8229" s="74">
        <f t="shared" si="1024"/>
        <v>2040</v>
      </c>
      <c r="H8229" s="80">
        <f t="shared" si="1025"/>
        <v>0.10408163265306122</v>
      </c>
      <c r="I8229" s="74">
        <f>INDEX('AWR Data'!A$1:E$8825,MATCH(A8229,'AWR Data'!A$1:A$8825,0),5)</f>
        <v>0</v>
      </c>
      <c r="J8229" s="74">
        <f t="shared" si="1026"/>
        <v>0</v>
      </c>
      <c r="K8229" s="105">
        <f t="shared" si="1027"/>
        <v>0</v>
      </c>
      <c r="L8229" s="75">
        <v>0</v>
      </c>
      <c r="M8229" s="75">
        <v>0</v>
      </c>
      <c r="N8229" s="75">
        <v>0</v>
      </c>
      <c r="O8229" s="105">
        <v>0</v>
      </c>
      <c r="P8229" s="98">
        <f t="shared" si="1028"/>
        <v>2040</v>
      </c>
      <c r="Q8229" s="98">
        <f t="shared" si="1029"/>
        <v>0</v>
      </c>
      <c r="R8229" s="98">
        <f t="shared" si="1030"/>
        <v>0</v>
      </c>
      <c r="S8229" s="105">
        <f t="shared" si="1031"/>
        <v>0</v>
      </c>
      <c r="T8229" s="8" t="str">
        <f>IF(I8229=0,"",(INDEX('AWR Data'!A$1:E$8823,MATCH(A8229,'AWR Data'!A$1:A$8823,0),4)))</f>
        <v/>
      </c>
    </row>
    <row r="8230" spans="1:20" ht="20" customHeight="1">
      <c r="A8230" s="14" t="s">
        <v>16213</v>
      </c>
      <c r="B8230" s="14" t="s">
        <v>513</v>
      </c>
      <c r="C8230" s="14" t="s">
        <v>16214</v>
      </c>
      <c r="E8230" s="74">
        <v>590</v>
      </c>
      <c r="F8230" s="74">
        <v>25700</v>
      </c>
      <c r="G8230" s="74">
        <f t="shared" si="1024"/>
        <v>7080</v>
      </c>
      <c r="H8230" s="80">
        <f t="shared" si="1025"/>
        <v>0.27548638132295722</v>
      </c>
      <c r="I8230" s="74">
        <f>INDEX('AWR Data'!A$1:E$8825,MATCH(A8230,'AWR Data'!A$1:A$8825,0),5)</f>
        <v>0</v>
      </c>
      <c r="J8230" s="74">
        <f t="shared" si="1026"/>
        <v>0</v>
      </c>
      <c r="K8230" s="105">
        <f t="shared" si="1027"/>
        <v>0</v>
      </c>
      <c r="L8230" s="75">
        <v>0</v>
      </c>
      <c r="M8230" s="75">
        <v>0</v>
      </c>
      <c r="N8230" s="75">
        <v>0</v>
      </c>
      <c r="O8230" s="105">
        <v>0</v>
      </c>
      <c r="P8230" s="98">
        <f t="shared" si="1028"/>
        <v>7080</v>
      </c>
      <c r="Q8230" s="98">
        <f t="shared" si="1029"/>
        <v>0</v>
      </c>
      <c r="R8230" s="98">
        <f t="shared" si="1030"/>
        <v>0</v>
      </c>
      <c r="S8230" s="105">
        <f t="shared" si="1031"/>
        <v>0</v>
      </c>
      <c r="T8230" s="8" t="str">
        <f>IF(I8230=0,"",(INDEX('AWR Data'!A$1:E$8823,MATCH(A8230,'AWR Data'!A$1:A$8823,0),4)))</f>
        <v/>
      </c>
    </row>
    <row r="8231" spans="1:20" ht="20" customHeight="1">
      <c r="A8231" s="14" t="s">
        <v>16215</v>
      </c>
      <c r="B8231" s="14" t="s">
        <v>513</v>
      </c>
      <c r="C8231" s="14" t="s">
        <v>16216</v>
      </c>
      <c r="E8231" s="74">
        <v>170</v>
      </c>
      <c r="F8231" s="74">
        <v>2030</v>
      </c>
      <c r="G8231" s="74">
        <f t="shared" si="1024"/>
        <v>2040</v>
      </c>
      <c r="H8231" s="80">
        <f t="shared" si="1025"/>
        <v>1.0049261083743843</v>
      </c>
      <c r="I8231" s="74">
        <f>INDEX('AWR Data'!A$1:E$8825,MATCH(A8231,'AWR Data'!A$1:A$8825,0),5)</f>
        <v>0</v>
      </c>
      <c r="J8231" s="74">
        <f t="shared" si="1026"/>
        <v>0</v>
      </c>
      <c r="K8231" s="105">
        <f t="shared" si="1027"/>
        <v>0</v>
      </c>
      <c r="L8231" s="75">
        <v>0</v>
      </c>
      <c r="M8231" s="75">
        <v>0</v>
      </c>
      <c r="N8231" s="75">
        <v>0</v>
      </c>
      <c r="O8231" s="105">
        <v>0</v>
      </c>
      <c r="P8231" s="98">
        <f t="shared" si="1028"/>
        <v>2040</v>
      </c>
      <c r="Q8231" s="98">
        <f t="shared" si="1029"/>
        <v>0</v>
      </c>
      <c r="R8231" s="98">
        <f t="shared" si="1030"/>
        <v>0</v>
      </c>
      <c r="S8231" s="105">
        <f t="shared" si="1031"/>
        <v>0</v>
      </c>
      <c r="T8231" s="8" t="str">
        <f>IF(I8231=0,"",(INDEX('AWR Data'!A$1:E$8823,MATCH(A8231,'AWR Data'!A$1:A$8823,0),4)))</f>
        <v/>
      </c>
    </row>
    <row r="8232" spans="1:20" ht="20" customHeight="1">
      <c r="A8232" s="14" t="s">
        <v>16217</v>
      </c>
      <c r="B8232" s="14" t="s">
        <v>513</v>
      </c>
      <c r="C8232" s="14" t="s">
        <v>16218</v>
      </c>
      <c r="E8232" s="74">
        <v>110</v>
      </c>
      <c r="F8232" s="74">
        <v>5750</v>
      </c>
      <c r="G8232" s="74">
        <f t="shared" si="1024"/>
        <v>1320</v>
      </c>
      <c r="H8232" s="80">
        <f t="shared" si="1025"/>
        <v>0.22956521739130434</v>
      </c>
      <c r="I8232" s="74">
        <f>INDEX('AWR Data'!A$1:E$8825,MATCH(A8232,'AWR Data'!A$1:A$8825,0),5)</f>
        <v>0</v>
      </c>
      <c r="J8232" s="74">
        <f t="shared" si="1026"/>
        <v>0</v>
      </c>
      <c r="K8232" s="105">
        <f t="shared" si="1027"/>
        <v>0</v>
      </c>
      <c r="L8232" s="75">
        <v>0</v>
      </c>
      <c r="M8232" s="75">
        <v>0</v>
      </c>
      <c r="N8232" s="75">
        <v>0</v>
      </c>
      <c r="O8232" s="105">
        <v>0</v>
      </c>
      <c r="P8232" s="98">
        <f t="shared" si="1028"/>
        <v>1320</v>
      </c>
      <c r="Q8232" s="98">
        <f t="shared" si="1029"/>
        <v>0</v>
      </c>
      <c r="R8232" s="98">
        <f t="shared" si="1030"/>
        <v>0</v>
      </c>
      <c r="S8232" s="105">
        <f t="shared" si="1031"/>
        <v>0</v>
      </c>
      <c r="T8232" s="8" t="str">
        <f>IF(I8232=0,"",(INDEX('AWR Data'!A$1:E$8823,MATCH(A8232,'AWR Data'!A$1:A$8823,0),4)))</f>
        <v/>
      </c>
    </row>
    <row r="8233" spans="1:20" ht="20" customHeight="1">
      <c r="A8233" s="14" t="s">
        <v>16219</v>
      </c>
      <c r="B8233" s="14" t="s">
        <v>513</v>
      </c>
      <c r="C8233" s="14" t="s">
        <v>16220</v>
      </c>
      <c r="E8233" s="74">
        <v>73</v>
      </c>
      <c r="F8233" s="74">
        <v>6840</v>
      </c>
      <c r="G8233" s="74">
        <f t="shared" si="1024"/>
        <v>876</v>
      </c>
      <c r="H8233" s="80">
        <f t="shared" si="1025"/>
        <v>0.1280701754385965</v>
      </c>
      <c r="I8233" s="74">
        <f>INDEX('AWR Data'!A$1:E$8825,MATCH(A8233,'AWR Data'!A$1:A$8825,0),5)</f>
        <v>0</v>
      </c>
      <c r="J8233" s="74">
        <f t="shared" si="1026"/>
        <v>0</v>
      </c>
      <c r="K8233" s="105">
        <f t="shared" si="1027"/>
        <v>0</v>
      </c>
      <c r="L8233" s="75">
        <v>0</v>
      </c>
      <c r="M8233" s="75">
        <v>0</v>
      </c>
      <c r="N8233" s="75">
        <v>0</v>
      </c>
      <c r="O8233" s="105">
        <v>0</v>
      </c>
      <c r="P8233" s="98">
        <f t="shared" si="1028"/>
        <v>876</v>
      </c>
      <c r="Q8233" s="98">
        <f t="shared" si="1029"/>
        <v>0</v>
      </c>
      <c r="R8233" s="98">
        <f t="shared" si="1030"/>
        <v>0</v>
      </c>
      <c r="S8233" s="105">
        <f t="shared" si="1031"/>
        <v>0</v>
      </c>
      <c r="T8233" s="8" t="str">
        <f>IF(I8233=0,"",(INDEX('AWR Data'!A$1:E$8823,MATCH(A8233,'AWR Data'!A$1:A$8823,0),4)))</f>
        <v/>
      </c>
    </row>
    <row r="8234" spans="1:20" ht="20" customHeight="1">
      <c r="A8234" s="14" t="s">
        <v>16221</v>
      </c>
      <c r="B8234" s="14" t="s">
        <v>513</v>
      </c>
      <c r="C8234" s="14" t="s">
        <v>16421</v>
      </c>
      <c r="E8234" s="74">
        <v>91</v>
      </c>
      <c r="F8234" s="74">
        <v>13400</v>
      </c>
      <c r="G8234" s="74">
        <f t="shared" si="1024"/>
        <v>1092</v>
      </c>
      <c r="H8234" s="80">
        <f t="shared" si="1025"/>
        <v>8.1492537313432839E-2</v>
      </c>
      <c r="I8234" s="74">
        <f>INDEX('AWR Data'!A$1:E$8825,MATCH(A8234,'AWR Data'!A$1:A$8825,0),5)</f>
        <v>0</v>
      </c>
      <c r="J8234" s="74">
        <f t="shared" si="1026"/>
        <v>0</v>
      </c>
      <c r="K8234" s="105">
        <f t="shared" si="1027"/>
        <v>0</v>
      </c>
      <c r="L8234" s="75">
        <v>0</v>
      </c>
      <c r="M8234" s="75">
        <v>0</v>
      </c>
      <c r="N8234" s="75">
        <v>0</v>
      </c>
      <c r="O8234" s="105">
        <v>0</v>
      </c>
      <c r="P8234" s="98">
        <f t="shared" si="1028"/>
        <v>1092</v>
      </c>
      <c r="Q8234" s="98">
        <f t="shared" si="1029"/>
        <v>0</v>
      </c>
      <c r="R8234" s="98">
        <f t="shared" si="1030"/>
        <v>0</v>
      </c>
      <c r="S8234" s="105">
        <f t="shared" si="1031"/>
        <v>0</v>
      </c>
      <c r="T8234" s="8" t="str">
        <f>IF(I8234=0,"",(INDEX('AWR Data'!A$1:E$8823,MATCH(A8234,'AWR Data'!A$1:A$8823,0),4)))</f>
        <v/>
      </c>
    </row>
    <row r="8235" spans="1:20" ht="20" customHeight="1">
      <c r="A8235" s="14" t="s">
        <v>16224</v>
      </c>
      <c r="B8235" s="14" t="s">
        <v>513</v>
      </c>
      <c r="C8235" s="14" t="s">
        <v>16225</v>
      </c>
      <c r="E8235" s="74">
        <v>320</v>
      </c>
      <c r="F8235" s="74">
        <v>9410</v>
      </c>
      <c r="G8235" s="74">
        <f t="shared" si="1024"/>
        <v>3840</v>
      </c>
      <c r="H8235" s="80">
        <f t="shared" si="1025"/>
        <v>0.40807651434643993</v>
      </c>
      <c r="I8235" s="74">
        <f>INDEX('AWR Data'!A$1:E$8825,MATCH(A8235,'AWR Data'!A$1:A$8825,0),5)</f>
        <v>0</v>
      </c>
      <c r="J8235" s="74">
        <f t="shared" si="1026"/>
        <v>0</v>
      </c>
      <c r="K8235" s="105">
        <f t="shared" si="1027"/>
        <v>0</v>
      </c>
      <c r="L8235" s="75">
        <v>0</v>
      </c>
      <c r="M8235" s="75">
        <v>0</v>
      </c>
      <c r="N8235" s="75">
        <v>0</v>
      </c>
      <c r="O8235" s="105">
        <v>0</v>
      </c>
      <c r="P8235" s="98">
        <f t="shared" si="1028"/>
        <v>3840</v>
      </c>
      <c r="Q8235" s="98">
        <f t="shared" si="1029"/>
        <v>0</v>
      </c>
      <c r="R8235" s="98">
        <f t="shared" si="1030"/>
        <v>0</v>
      </c>
      <c r="S8235" s="105">
        <f t="shared" si="1031"/>
        <v>0</v>
      </c>
      <c r="T8235" s="8" t="str">
        <f>IF(I8235=0,"",(INDEX('AWR Data'!A$1:E$8823,MATCH(A8235,'AWR Data'!A$1:A$8823,0),4)))</f>
        <v/>
      </c>
    </row>
    <row r="8236" spans="1:20" ht="20" customHeight="1">
      <c r="A8236" s="14" t="s">
        <v>16226</v>
      </c>
      <c r="B8236" s="14" t="s">
        <v>513</v>
      </c>
      <c r="C8236" s="14" t="s">
        <v>16227</v>
      </c>
      <c r="E8236" s="74">
        <v>170</v>
      </c>
      <c r="F8236" s="74">
        <v>39600</v>
      </c>
      <c r="G8236" s="74">
        <f t="shared" si="1024"/>
        <v>2040</v>
      </c>
      <c r="H8236" s="80">
        <f t="shared" si="1025"/>
        <v>5.1515151515151514E-2</v>
      </c>
      <c r="I8236" s="74">
        <f>INDEX('AWR Data'!A$1:E$8825,MATCH(A8236,'AWR Data'!A$1:A$8825,0),5)</f>
        <v>0</v>
      </c>
      <c r="J8236" s="74">
        <f t="shared" si="1026"/>
        <v>0</v>
      </c>
      <c r="K8236" s="105">
        <f t="shared" si="1027"/>
        <v>0</v>
      </c>
      <c r="L8236" s="75">
        <v>0</v>
      </c>
      <c r="M8236" s="75">
        <v>0</v>
      </c>
      <c r="N8236" s="75">
        <v>0</v>
      </c>
      <c r="O8236" s="105">
        <v>0</v>
      </c>
      <c r="P8236" s="98">
        <f t="shared" si="1028"/>
        <v>2040</v>
      </c>
      <c r="Q8236" s="98">
        <f t="shared" si="1029"/>
        <v>0</v>
      </c>
      <c r="R8236" s="98">
        <f t="shared" si="1030"/>
        <v>0</v>
      </c>
      <c r="S8236" s="105">
        <f t="shared" si="1031"/>
        <v>0</v>
      </c>
      <c r="T8236" s="8" t="str">
        <f>IF(I8236=0,"",(INDEX('AWR Data'!A$1:E$8823,MATCH(A8236,'AWR Data'!A$1:A$8823,0),4)))</f>
        <v/>
      </c>
    </row>
    <row r="8237" spans="1:20" ht="20" customHeight="1">
      <c r="A8237" s="14" t="s">
        <v>16228</v>
      </c>
      <c r="B8237" s="14" t="s">
        <v>513</v>
      </c>
      <c r="C8237" s="14" t="s">
        <v>16229</v>
      </c>
      <c r="E8237" s="74">
        <v>91</v>
      </c>
      <c r="F8237" s="74">
        <v>6700</v>
      </c>
      <c r="G8237" s="74">
        <f t="shared" si="1024"/>
        <v>1092</v>
      </c>
      <c r="H8237" s="80">
        <f t="shared" si="1025"/>
        <v>0.16298507462686568</v>
      </c>
      <c r="I8237" s="74">
        <f>INDEX('AWR Data'!A$1:E$8825,MATCH(A8237,'AWR Data'!A$1:A$8825,0),5)</f>
        <v>0</v>
      </c>
      <c r="J8237" s="74">
        <f t="shared" si="1026"/>
        <v>0</v>
      </c>
      <c r="K8237" s="105">
        <f t="shared" si="1027"/>
        <v>0</v>
      </c>
      <c r="L8237" s="75">
        <v>0</v>
      </c>
      <c r="M8237" s="75">
        <v>0</v>
      </c>
      <c r="N8237" s="75">
        <v>0</v>
      </c>
      <c r="O8237" s="105">
        <v>0</v>
      </c>
      <c r="P8237" s="98">
        <f t="shared" si="1028"/>
        <v>1092</v>
      </c>
      <c r="Q8237" s="98">
        <f t="shared" si="1029"/>
        <v>0</v>
      </c>
      <c r="R8237" s="98">
        <f t="shared" si="1030"/>
        <v>0</v>
      </c>
      <c r="S8237" s="105">
        <f t="shared" si="1031"/>
        <v>0</v>
      </c>
      <c r="T8237" s="8" t="str">
        <f>IF(I8237=0,"",(INDEX('AWR Data'!A$1:E$8823,MATCH(A8237,'AWR Data'!A$1:A$8823,0),4)))</f>
        <v/>
      </c>
    </row>
    <row r="8238" spans="1:20" ht="20" customHeight="1">
      <c r="A8238" s="14" t="s">
        <v>16230</v>
      </c>
      <c r="B8238" s="14" t="s">
        <v>513</v>
      </c>
      <c r="C8238" s="14" t="s">
        <v>16231</v>
      </c>
      <c r="E8238" s="74">
        <v>28</v>
      </c>
      <c r="F8238" s="74">
        <v>3030</v>
      </c>
      <c r="G8238" s="74">
        <f t="shared" si="1024"/>
        <v>336</v>
      </c>
      <c r="H8238" s="80">
        <f t="shared" si="1025"/>
        <v>0.11089108910891089</v>
      </c>
      <c r="I8238" s="74">
        <f>INDEX('AWR Data'!A$1:E$8825,MATCH(A8238,'AWR Data'!A$1:A$8825,0),5)</f>
        <v>0</v>
      </c>
      <c r="J8238" s="74">
        <f t="shared" si="1026"/>
        <v>0</v>
      </c>
      <c r="K8238" s="105">
        <f t="shared" si="1027"/>
        <v>0</v>
      </c>
      <c r="L8238" s="75">
        <v>0</v>
      </c>
      <c r="M8238" s="75">
        <v>0</v>
      </c>
      <c r="N8238" s="75">
        <v>0</v>
      </c>
      <c r="O8238" s="105">
        <v>0</v>
      </c>
      <c r="P8238" s="98">
        <f t="shared" si="1028"/>
        <v>336</v>
      </c>
      <c r="Q8238" s="98">
        <f t="shared" si="1029"/>
        <v>0</v>
      </c>
      <c r="R8238" s="98">
        <f t="shared" si="1030"/>
        <v>0</v>
      </c>
      <c r="S8238" s="105">
        <f t="shared" si="1031"/>
        <v>0</v>
      </c>
      <c r="T8238" s="8" t="str">
        <f>IF(I8238=0,"",(INDEX('AWR Data'!A$1:E$8823,MATCH(A8238,'AWR Data'!A$1:A$8823,0),4)))</f>
        <v/>
      </c>
    </row>
    <row r="8239" spans="1:20" ht="20" customHeight="1">
      <c r="A8239" s="14" t="s">
        <v>16033</v>
      </c>
      <c r="B8239" s="14" t="s">
        <v>513</v>
      </c>
      <c r="C8239" s="14" t="s">
        <v>16034</v>
      </c>
      <c r="E8239" s="74">
        <v>91</v>
      </c>
      <c r="F8239" s="74">
        <v>3930</v>
      </c>
      <c r="G8239" s="74">
        <f t="shared" si="1024"/>
        <v>1092</v>
      </c>
      <c r="H8239" s="80">
        <f t="shared" si="1025"/>
        <v>0.27786259541984731</v>
      </c>
      <c r="I8239" s="74">
        <f>INDEX('AWR Data'!A$1:E$8825,MATCH(A8239,'AWR Data'!A$1:A$8825,0),5)</f>
        <v>0</v>
      </c>
      <c r="J8239" s="74">
        <f t="shared" si="1026"/>
        <v>0</v>
      </c>
      <c r="K8239" s="105">
        <f t="shared" si="1027"/>
        <v>0</v>
      </c>
      <c r="L8239" s="75">
        <v>0</v>
      </c>
      <c r="M8239" s="75">
        <v>0</v>
      </c>
      <c r="N8239" s="75">
        <v>0</v>
      </c>
      <c r="O8239" s="105">
        <v>0</v>
      </c>
      <c r="P8239" s="98">
        <f t="shared" si="1028"/>
        <v>1092</v>
      </c>
      <c r="Q8239" s="98">
        <f t="shared" si="1029"/>
        <v>0</v>
      </c>
      <c r="R8239" s="98">
        <f t="shared" si="1030"/>
        <v>0</v>
      </c>
      <c r="S8239" s="105">
        <f t="shared" si="1031"/>
        <v>0</v>
      </c>
      <c r="T8239" s="8" t="str">
        <f>IF(I8239=0,"",(INDEX('AWR Data'!A$1:E$8823,MATCH(A8239,'AWR Data'!A$1:A$8823,0),4)))</f>
        <v/>
      </c>
    </row>
    <row r="8240" spans="1:20" ht="20" customHeight="1">
      <c r="A8240" s="14" t="s">
        <v>16035</v>
      </c>
      <c r="B8240" s="14" t="s">
        <v>513</v>
      </c>
      <c r="C8240" s="14" t="s">
        <v>16036</v>
      </c>
      <c r="E8240" s="74">
        <v>22</v>
      </c>
      <c r="F8240" s="74">
        <v>13300</v>
      </c>
      <c r="G8240" s="74">
        <f t="shared" si="1024"/>
        <v>264</v>
      </c>
      <c r="H8240" s="80">
        <f t="shared" si="1025"/>
        <v>1.9849624060150377E-2</v>
      </c>
      <c r="I8240" s="74">
        <f>INDEX('AWR Data'!A$1:E$8825,MATCH(A8240,'AWR Data'!A$1:A$8825,0),5)</f>
        <v>0</v>
      </c>
      <c r="J8240" s="74">
        <f t="shared" si="1026"/>
        <v>0</v>
      </c>
      <c r="K8240" s="105">
        <f t="shared" si="1027"/>
        <v>0</v>
      </c>
      <c r="L8240" s="75">
        <v>0</v>
      </c>
      <c r="M8240" s="75">
        <v>0</v>
      </c>
      <c r="N8240" s="75">
        <v>0</v>
      </c>
      <c r="O8240" s="105">
        <v>0</v>
      </c>
      <c r="P8240" s="98">
        <f t="shared" si="1028"/>
        <v>264</v>
      </c>
      <c r="Q8240" s="98">
        <f t="shared" si="1029"/>
        <v>0</v>
      </c>
      <c r="R8240" s="98">
        <f t="shared" si="1030"/>
        <v>0</v>
      </c>
      <c r="S8240" s="105">
        <f t="shared" si="1031"/>
        <v>0</v>
      </c>
      <c r="T8240" s="8" t="str">
        <f>IF(I8240=0,"",(INDEX('AWR Data'!A$1:E$8823,MATCH(A8240,'AWR Data'!A$1:A$8823,0),4)))</f>
        <v/>
      </c>
    </row>
    <row r="8241" spans="1:20" ht="20" customHeight="1">
      <c r="A8241" s="14" t="s">
        <v>16037</v>
      </c>
      <c r="B8241" s="14" t="s">
        <v>513</v>
      </c>
      <c r="C8241" s="14" t="s">
        <v>16038</v>
      </c>
      <c r="E8241" s="74">
        <v>28</v>
      </c>
      <c r="F8241" s="74">
        <v>1100</v>
      </c>
      <c r="G8241" s="74">
        <f t="shared" si="1024"/>
        <v>336</v>
      </c>
      <c r="H8241" s="80">
        <f t="shared" si="1025"/>
        <v>0.30545454545454548</v>
      </c>
      <c r="I8241" s="74">
        <f>INDEX('AWR Data'!A$1:E$8825,MATCH(A8241,'AWR Data'!A$1:A$8825,0),5)</f>
        <v>0</v>
      </c>
      <c r="J8241" s="74">
        <f t="shared" si="1026"/>
        <v>0</v>
      </c>
      <c r="K8241" s="105">
        <f t="shared" si="1027"/>
        <v>0</v>
      </c>
      <c r="L8241" s="75">
        <v>0</v>
      </c>
      <c r="M8241" s="75">
        <v>0</v>
      </c>
      <c r="N8241" s="75">
        <v>0</v>
      </c>
      <c r="O8241" s="105">
        <v>0</v>
      </c>
      <c r="P8241" s="98">
        <f t="shared" si="1028"/>
        <v>336</v>
      </c>
      <c r="Q8241" s="98">
        <f t="shared" si="1029"/>
        <v>0</v>
      </c>
      <c r="R8241" s="98">
        <f t="shared" si="1030"/>
        <v>0</v>
      </c>
      <c r="S8241" s="105">
        <f t="shared" si="1031"/>
        <v>0</v>
      </c>
      <c r="T8241" s="8" t="str">
        <f>IF(I8241=0,"",(INDEX('AWR Data'!A$1:E$8823,MATCH(A8241,'AWR Data'!A$1:A$8823,0),4)))</f>
        <v/>
      </c>
    </row>
    <row r="8242" spans="1:20" ht="20" customHeight="1">
      <c r="A8242" s="14" t="s">
        <v>16039</v>
      </c>
      <c r="B8242" s="14" t="s">
        <v>513</v>
      </c>
      <c r="C8242" s="14" t="s">
        <v>16040</v>
      </c>
      <c r="E8242" s="74">
        <v>210</v>
      </c>
      <c r="F8242" s="74">
        <v>14100</v>
      </c>
      <c r="G8242" s="74">
        <f t="shared" si="1024"/>
        <v>2520</v>
      </c>
      <c r="H8242" s="80">
        <f t="shared" si="1025"/>
        <v>0.17872340425531916</v>
      </c>
      <c r="I8242" s="74">
        <f>INDEX('AWR Data'!A$1:E$8825,MATCH(A8242,'AWR Data'!A$1:A$8825,0),5)</f>
        <v>0</v>
      </c>
      <c r="J8242" s="74">
        <f t="shared" si="1026"/>
        <v>0</v>
      </c>
      <c r="K8242" s="105">
        <f t="shared" si="1027"/>
        <v>0</v>
      </c>
      <c r="L8242" s="75">
        <v>0</v>
      </c>
      <c r="M8242" s="75">
        <v>0</v>
      </c>
      <c r="N8242" s="75">
        <v>0</v>
      </c>
      <c r="O8242" s="105">
        <v>0</v>
      </c>
      <c r="P8242" s="98">
        <f t="shared" si="1028"/>
        <v>2520</v>
      </c>
      <c r="Q8242" s="98">
        <f t="shared" si="1029"/>
        <v>0</v>
      </c>
      <c r="R8242" s="98">
        <f t="shared" si="1030"/>
        <v>0</v>
      </c>
      <c r="S8242" s="105">
        <f t="shared" si="1031"/>
        <v>0</v>
      </c>
      <c r="T8242" s="8" t="str">
        <f>IF(I8242=0,"",(INDEX('AWR Data'!A$1:E$8823,MATCH(A8242,'AWR Data'!A$1:A$8823,0),4)))</f>
        <v/>
      </c>
    </row>
    <row r="8243" spans="1:20" ht="20" customHeight="1">
      <c r="A8243" s="14" t="s">
        <v>16041</v>
      </c>
      <c r="B8243" s="14" t="s">
        <v>513</v>
      </c>
      <c r="C8243" s="14" t="s">
        <v>16042</v>
      </c>
      <c r="E8243" s="74">
        <v>110</v>
      </c>
      <c r="F8243" s="74">
        <v>1390</v>
      </c>
      <c r="G8243" s="74">
        <f t="shared" si="1024"/>
        <v>1320</v>
      </c>
      <c r="H8243" s="80">
        <f t="shared" si="1025"/>
        <v>0.94964028776978415</v>
      </c>
      <c r="I8243" s="74">
        <f>INDEX('AWR Data'!A$1:E$8825,MATCH(A8243,'AWR Data'!A$1:A$8825,0),5)</f>
        <v>0</v>
      </c>
      <c r="J8243" s="74">
        <f t="shared" si="1026"/>
        <v>0</v>
      </c>
      <c r="K8243" s="105">
        <f t="shared" si="1027"/>
        <v>0</v>
      </c>
      <c r="L8243" s="75">
        <v>0</v>
      </c>
      <c r="M8243" s="75">
        <v>0</v>
      </c>
      <c r="N8243" s="75">
        <v>0</v>
      </c>
      <c r="O8243" s="105">
        <v>0</v>
      </c>
      <c r="P8243" s="98">
        <f t="shared" si="1028"/>
        <v>1320</v>
      </c>
      <c r="Q8243" s="98">
        <f t="shared" si="1029"/>
        <v>0</v>
      </c>
      <c r="R8243" s="98">
        <f t="shared" si="1030"/>
        <v>0</v>
      </c>
      <c r="S8243" s="105">
        <f t="shared" si="1031"/>
        <v>0</v>
      </c>
      <c r="T8243" s="8" t="str">
        <f>IF(I8243=0,"",(INDEX('AWR Data'!A$1:E$8823,MATCH(A8243,'AWR Data'!A$1:A$8823,0),4)))</f>
        <v/>
      </c>
    </row>
    <row r="8244" spans="1:20" ht="20" customHeight="1">
      <c r="A8244" s="14" t="s">
        <v>16043</v>
      </c>
      <c r="B8244" s="14" t="s">
        <v>513</v>
      </c>
      <c r="C8244" s="14" t="s">
        <v>16044</v>
      </c>
      <c r="E8244" s="74">
        <v>390</v>
      </c>
      <c r="F8244" s="74">
        <v>8900</v>
      </c>
      <c r="G8244" s="74">
        <f t="shared" si="1024"/>
        <v>4680</v>
      </c>
      <c r="H8244" s="80">
        <f t="shared" si="1025"/>
        <v>0.52584269662921346</v>
      </c>
      <c r="I8244" s="74">
        <f>INDEX('AWR Data'!A$1:E$8825,MATCH(A8244,'AWR Data'!A$1:A$8825,0),5)</f>
        <v>0</v>
      </c>
      <c r="J8244" s="74">
        <f t="shared" si="1026"/>
        <v>0</v>
      </c>
      <c r="K8244" s="105">
        <f t="shared" si="1027"/>
        <v>0</v>
      </c>
      <c r="L8244" s="75">
        <v>0</v>
      </c>
      <c r="M8244" s="75">
        <v>0</v>
      </c>
      <c r="N8244" s="75">
        <v>0</v>
      </c>
      <c r="O8244" s="105">
        <v>0</v>
      </c>
      <c r="P8244" s="98">
        <f t="shared" si="1028"/>
        <v>4680</v>
      </c>
      <c r="Q8244" s="98">
        <f t="shared" si="1029"/>
        <v>0</v>
      </c>
      <c r="R8244" s="98">
        <f t="shared" si="1030"/>
        <v>0</v>
      </c>
      <c r="S8244" s="105">
        <f t="shared" si="1031"/>
        <v>0</v>
      </c>
      <c r="T8244" s="8" t="str">
        <f>IF(I8244=0,"",(INDEX('AWR Data'!A$1:E$8823,MATCH(A8244,'AWR Data'!A$1:A$8823,0),4)))</f>
        <v/>
      </c>
    </row>
    <row r="8245" spans="1:20" ht="20" customHeight="1">
      <c r="A8245" s="14" t="s">
        <v>16045</v>
      </c>
      <c r="B8245" s="14" t="s">
        <v>513</v>
      </c>
      <c r="C8245" s="14" t="s">
        <v>16046</v>
      </c>
      <c r="E8245" s="74">
        <v>140</v>
      </c>
      <c r="F8245" s="74">
        <v>26000</v>
      </c>
      <c r="G8245" s="74">
        <f t="shared" si="1024"/>
        <v>1680</v>
      </c>
      <c r="H8245" s="80">
        <f t="shared" si="1025"/>
        <v>6.4615384615384616E-2</v>
      </c>
      <c r="I8245" s="74">
        <f>INDEX('AWR Data'!A$1:E$8825,MATCH(A8245,'AWR Data'!A$1:A$8825,0),5)</f>
        <v>0</v>
      </c>
      <c r="J8245" s="74">
        <f t="shared" si="1026"/>
        <v>0</v>
      </c>
      <c r="K8245" s="105">
        <f t="shared" si="1027"/>
        <v>0</v>
      </c>
      <c r="L8245" s="75">
        <v>0</v>
      </c>
      <c r="M8245" s="75">
        <v>0</v>
      </c>
      <c r="N8245" s="75">
        <v>0</v>
      </c>
      <c r="O8245" s="105">
        <v>0</v>
      </c>
      <c r="P8245" s="98">
        <f t="shared" si="1028"/>
        <v>1680</v>
      </c>
      <c r="Q8245" s="98">
        <f t="shared" si="1029"/>
        <v>0</v>
      </c>
      <c r="R8245" s="98">
        <f t="shared" si="1030"/>
        <v>0</v>
      </c>
      <c r="S8245" s="105">
        <f t="shared" si="1031"/>
        <v>0</v>
      </c>
      <c r="T8245" s="8" t="str">
        <f>IF(I8245=0,"",(INDEX('AWR Data'!A$1:E$8823,MATCH(A8245,'AWR Data'!A$1:A$8823,0),4)))</f>
        <v/>
      </c>
    </row>
    <row r="8246" spans="1:20" ht="20" customHeight="1">
      <c r="A8246" s="14" t="s">
        <v>16047</v>
      </c>
      <c r="B8246" s="14" t="s">
        <v>513</v>
      </c>
      <c r="C8246" s="14" t="s">
        <v>16048</v>
      </c>
      <c r="E8246" s="98">
        <v>110</v>
      </c>
      <c r="F8246" s="98">
        <v>18800</v>
      </c>
      <c r="G8246" s="98">
        <f t="shared" si="1024"/>
        <v>1320</v>
      </c>
      <c r="H8246" s="80">
        <f t="shared" si="1025"/>
        <v>7.0212765957446813E-2</v>
      </c>
      <c r="I8246" s="98">
        <f>INDEX('AWR Data'!A$1:E$8825,MATCH(A8246,'AWR Data'!A$1:A$8825,0),5)</f>
        <v>0</v>
      </c>
      <c r="J8246" s="98">
        <f t="shared" si="1026"/>
        <v>0</v>
      </c>
      <c r="K8246" s="105">
        <f t="shared" si="1027"/>
        <v>0</v>
      </c>
      <c r="L8246" s="75">
        <v>0</v>
      </c>
      <c r="M8246" s="75">
        <v>0</v>
      </c>
      <c r="N8246" s="75">
        <v>0</v>
      </c>
      <c r="O8246" s="105">
        <v>0</v>
      </c>
      <c r="P8246" s="98">
        <f t="shared" si="1028"/>
        <v>1320</v>
      </c>
      <c r="Q8246" s="98">
        <f t="shared" si="1029"/>
        <v>0</v>
      </c>
      <c r="R8246" s="98">
        <f t="shared" si="1030"/>
        <v>0</v>
      </c>
      <c r="S8246" s="105">
        <f t="shared" si="1031"/>
        <v>0</v>
      </c>
      <c r="T8246" s="8" t="str">
        <f>IF(I8246=0,"",(INDEX('AWR Data'!A$1:E$8823,MATCH(A8246,'AWR Data'!A$1:A$8823,0),4)))</f>
        <v/>
      </c>
    </row>
    <row r="8247" spans="1:20" ht="20" customHeight="1">
      <c r="A8247" s="14" t="s">
        <v>16255</v>
      </c>
      <c r="B8247" s="14" t="s">
        <v>513</v>
      </c>
      <c r="C8247" s="14" t="s">
        <v>16256</v>
      </c>
      <c r="E8247" s="98">
        <v>91</v>
      </c>
      <c r="F8247" s="98">
        <v>1180</v>
      </c>
      <c r="G8247" s="98">
        <f t="shared" si="1024"/>
        <v>1092</v>
      </c>
      <c r="H8247" s="80">
        <f t="shared" si="1025"/>
        <v>0.92542372881355928</v>
      </c>
      <c r="I8247" s="98">
        <f>INDEX('AWR Data'!A$1:E$8825,MATCH(A8247,'AWR Data'!A$1:A$8825,0),5)</f>
        <v>0</v>
      </c>
      <c r="J8247" s="98">
        <f t="shared" si="1026"/>
        <v>0</v>
      </c>
      <c r="K8247" s="105">
        <f t="shared" si="1027"/>
        <v>0</v>
      </c>
      <c r="L8247" s="75">
        <v>0</v>
      </c>
      <c r="M8247" s="75">
        <v>0</v>
      </c>
      <c r="N8247" s="75">
        <v>0</v>
      </c>
      <c r="O8247" s="105">
        <v>0</v>
      </c>
      <c r="P8247" s="98">
        <f t="shared" si="1028"/>
        <v>1092</v>
      </c>
      <c r="Q8247" s="98">
        <f t="shared" si="1029"/>
        <v>0</v>
      </c>
      <c r="R8247" s="98">
        <f t="shared" si="1030"/>
        <v>0</v>
      </c>
      <c r="S8247" s="105">
        <f t="shared" si="1031"/>
        <v>0</v>
      </c>
      <c r="T8247" s="8" t="str">
        <f>IF(I8247=0,"",(INDEX('AWR Data'!A$1:E$8823,MATCH(A8247,'AWR Data'!A$1:A$8823,0),4)))</f>
        <v/>
      </c>
    </row>
    <row r="8248" spans="1:20" ht="20" customHeight="1">
      <c r="A8248" s="14" t="s">
        <v>16257</v>
      </c>
      <c r="B8248" s="14" t="s">
        <v>513</v>
      </c>
      <c r="C8248" s="14" t="s">
        <v>16258</v>
      </c>
      <c r="E8248" s="74">
        <v>720</v>
      </c>
      <c r="F8248" s="74">
        <v>59300</v>
      </c>
      <c r="G8248" s="74">
        <f t="shared" si="1024"/>
        <v>8640</v>
      </c>
      <c r="H8248" s="80">
        <f t="shared" si="1025"/>
        <v>0.14569983136593592</v>
      </c>
      <c r="I8248" s="74">
        <f>INDEX('AWR Data'!A$1:E$8825,MATCH(A8248,'AWR Data'!A$1:A$8825,0),5)</f>
        <v>0</v>
      </c>
      <c r="J8248" s="74">
        <f t="shared" si="1026"/>
        <v>0</v>
      </c>
      <c r="K8248" s="105">
        <f t="shared" si="1027"/>
        <v>0</v>
      </c>
      <c r="L8248" s="75">
        <v>0</v>
      </c>
      <c r="M8248" s="75">
        <v>0</v>
      </c>
      <c r="N8248" s="75">
        <v>0</v>
      </c>
      <c r="O8248" s="105">
        <v>0</v>
      </c>
      <c r="P8248" s="98">
        <f t="shared" si="1028"/>
        <v>8640</v>
      </c>
      <c r="Q8248" s="98">
        <f t="shared" si="1029"/>
        <v>0</v>
      </c>
      <c r="R8248" s="98">
        <f t="shared" si="1030"/>
        <v>0</v>
      </c>
      <c r="S8248" s="105">
        <f t="shared" si="1031"/>
        <v>0</v>
      </c>
      <c r="T8248" s="8" t="str">
        <f>IF(I8248=0,"",(INDEX('AWR Data'!A$1:E$8823,MATCH(A8248,'AWR Data'!A$1:A$8823,0),4)))</f>
        <v/>
      </c>
    </row>
    <row r="8249" spans="1:20" ht="20" customHeight="1">
      <c r="A8249" s="14" t="s">
        <v>16259</v>
      </c>
      <c r="B8249" s="14" t="s">
        <v>513</v>
      </c>
      <c r="C8249" s="14" t="s">
        <v>16260</v>
      </c>
      <c r="E8249" s="74">
        <v>46</v>
      </c>
      <c r="F8249" s="74">
        <v>17000</v>
      </c>
      <c r="G8249" s="74">
        <f t="shared" si="1024"/>
        <v>552</v>
      </c>
      <c r="H8249" s="80">
        <f t="shared" si="1025"/>
        <v>3.2470588235294119E-2</v>
      </c>
      <c r="I8249" s="74">
        <f>INDEX('AWR Data'!A$1:E$8825,MATCH(A8249,'AWR Data'!A$1:A$8825,0),5)</f>
        <v>0</v>
      </c>
      <c r="J8249" s="74">
        <f t="shared" si="1026"/>
        <v>0</v>
      </c>
      <c r="K8249" s="105">
        <f t="shared" si="1027"/>
        <v>0</v>
      </c>
      <c r="L8249" s="75">
        <v>0</v>
      </c>
      <c r="M8249" s="75">
        <v>0</v>
      </c>
      <c r="N8249" s="75">
        <v>0</v>
      </c>
      <c r="O8249" s="105">
        <v>0</v>
      </c>
      <c r="P8249" s="98">
        <f t="shared" si="1028"/>
        <v>552</v>
      </c>
      <c r="Q8249" s="98">
        <f t="shared" si="1029"/>
        <v>0</v>
      </c>
      <c r="R8249" s="98">
        <f t="shared" si="1030"/>
        <v>0</v>
      </c>
      <c r="S8249" s="105">
        <f t="shared" si="1031"/>
        <v>0</v>
      </c>
      <c r="T8249" s="8" t="str">
        <f>IF(I8249=0,"",(INDEX('AWR Data'!A$1:E$8823,MATCH(A8249,'AWR Data'!A$1:A$8823,0),4)))</f>
        <v/>
      </c>
    </row>
    <row r="8250" spans="1:20" ht="20" customHeight="1">
      <c r="A8250" s="14" t="s">
        <v>16261</v>
      </c>
      <c r="B8250" s="14" t="s">
        <v>513</v>
      </c>
      <c r="C8250" s="14" t="s">
        <v>16262</v>
      </c>
      <c r="E8250" s="74">
        <v>1300</v>
      </c>
      <c r="F8250" s="74">
        <v>10600</v>
      </c>
      <c r="G8250" s="74">
        <f t="shared" si="1024"/>
        <v>15600</v>
      </c>
      <c r="H8250" s="80">
        <f t="shared" si="1025"/>
        <v>1.4716981132075471</v>
      </c>
      <c r="I8250" s="74">
        <f>INDEX('AWR Data'!A$1:E$8825,MATCH(A8250,'AWR Data'!A$1:A$8825,0),5)</f>
        <v>0</v>
      </c>
      <c r="J8250" s="74">
        <f t="shared" si="1026"/>
        <v>0</v>
      </c>
      <c r="K8250" s="105">
        <f t="shared" si="1027"/>
        <v>0</v>
      </c>
      <c r="L8250" s="75">
        <v>0</v>
      </c>
      <c r="M8250" s="75">
        <v>0</v>
      </c>
      <c r="N8250" s="75">
        <v>0</v>
      </c>
      <c r="O8250" s="105">
        <v>0</v>
      </c>
      <c r="P8250" s="98">
        <f t="shared" si="1028"/>
        <v>15600</v>
      </c>
      <c r="Q8250" s="98">
        <f t="shared" si="1029"/>
        <v>0</v>
      </c>
      <c r="R8250" s="98">
        <f t="shared" si="1030"/>
        <v>0</v>
      </c>
      <c r="S8250" s="105">
        <f t="shared" si="1031"/>
        <v>0</v>
      </c>
      <c r="T8250" s="8" t="str">
        <f>IF(I8250=0,"",(INDEX('AWR Data'!A$1:E$8823,MATCH(A8250,'AWR Data'!A$1:A$8823,0),4)))</f>
        <v/>
      </c>
    </row>
    <row r="8251" spans="1:20" ht="20" customHeight="1">
      <c r="A8251" s="14" t="s">
        <v>16463</v>
      </c>
      <c r="B8251" s="14" t="s">
        <v>513</v>
      </c>
      <c r="C8251" s="14" t="s">
        <v>16464</v>
      </c>
      <c r="E8251" s="74">
        <v>390</v>
      </c>
      <c r="F8251" s="74">
        <v>26200</v>
      </c>
      <c r="G8251" s="74">
        <f t="shared" si="1024"/>
        <v>4680</v>
      </c>
      <c r="H8251" s="80">
        <f t="shared" si="1025"/>
        <v>0.17862595419847327</v>
      </c>
      <c r="I8251" s="74">
        <f>INDEX('AWR Data'!A$1:E$8825,MATCH(A8251,'AWR Data'!A$1:A$8825,0),5)</f>
        <v>0</v>
      </c>
      <c r="J8251" s="74">
        <f t="shared" si="1026"/>
        <v>0</v>
      </c>
      <c r="K8251" s="105">
        <f t="shared" si="1027"/>
        <v>0</v>
      </c>
      <c r="L8251" s="75">
        <v>0</v>
      </c>
      <c r="M8251" s="75">
        <v>0</v>
      </c>
      <c r="N8251" s="75">
        <v>0</v>
      </c>
      <c r="O8251" s="105">
        <v>0</v>
      </c>
      <c r="P8251" s="98">
        <f t="shared" si="1028"/>
        <v>4680</v>
      </c>
      <c r="Q8251" s="98">
        <f t="shared" si="1029"/>
        <v>0</v>
      </c>
      <c r="R8251" s="98">
        <f t="shared" si="1030"/>
        <v>0</v>
      </c>
      <c r="S8251" s="105">
        <f t="shared" si="1031"/>
        <v>0</v>
      </c>
      <c r="T8251" s="8" t="str">
        <f>IF(I8251=0,"",(INDEX('AWR Data'!A$1:E$8823,MATCH(A8251,'AWR Data'!A$1:A$8823,0),4)))</f>
        <v/>
      </c>
    </row>
    <row r="8252" spans="1:20" ht="20" customHeight="1">
      <c r="A8252" s="14" t="s">
        <v>16465</v>
      </c>
      <c r="B8252" s="14" t="s">
        <v>513</v>
      </c>
      <c r="C8252" s="14" t="s">
        <v>16466</v>
      </c>
      <c r="E8252" s="74">
        <v>36</v>
      </c>
      <c r="F8252" s="74">
        <v>6510</v>
      </c>
      <c r="G8252" s="74">
        <f t="shared" si="1024"/>
        <v>432</v>
      </c>
      <c r="H8252" s="80">
        <f t="shared" si="1025"/>
        <v>6.6359447004608302E-2</v>
      </c>
      <c r="I8252" s="74">
        <f>INDEX('AWR Data'!A$1:E$8825,MATCH(A8252,'AWR Data'!A$1:A$8825,0),5)</f>
        <v>0</v>
      </c>
      <c r="J8252" s="74">
        <f t="shared" si="1026"/>
        <v>0</v>
      </c>
      <c r="K8252" s="105">
        <f t="shared" si="1027"/>
        <v>0</v>
      </c>
      <c r="L8252" s="75">
        <v>0</v>
      </c>
      <c r="M8252" s="75">
        <v>0</v>
      </c>
      <c r="N8252" s="75">
        <v>0</v>
      </c>
      <c r="O8252" s="105">
        <v>0</v>
      </c>
      <c r="P8252" s="98">
        <f t="shared" si="1028"/>
        <v>432</v>
      </c>
      <c r="Q8252" s="98">
        <f t="shared" si="1029"/>
        <v>0</v>
      </c>
      <c r="R8252" s="98">
        <f t="shared" si="1030"/>
        <v>0</v>
      </c>
      <c r="S8252" s="105">
        <f t="shared" si="1031"/>
        <v>0</v>
      </c>
      <c r="T8252" s="8" t="str">
        <f>IF(I8252=0,"",(INDEX('AWR Data'!A$1:E$8823,MATCH(A8252,'AWR Data'!A$1:A$8823,0),4)))</f>
        <v/>
      </c>
    </row>
    <row r="8253" spans="1:20" ht="20" customHeight="1">
      <c r="A8253" s="14" t="s">
        <v>16467</v>
      </c>
      <c r="B8253" s="14" t="s">
        <v>513</v>
      </c>
      <c r="C8253" s="14" t="s">
        <v>16468</v>
      </c>
      <c r="E8253" s="74">
        <v>28</v>
      </c>
      <c r="F8253" s="74">
        <v>1720</v>
      </c>
      <c r="G8253" s="74">
        <f t="shared" si="1024"/>
        <v>336</v>
      </c>
      <c r="H8253" s="80">
        <f t="shared" si="1025"/>
        <v>0.19534883720930232</v>
      </c>
      <c r="I8253" s="74">
        <f>INDEX('AWR Data'!A$1:E$8825,MATCH(A8253,'AWR Data'!A$1:A$8825,0),5)</f>
        <v>0</v>
      </c>
      <c r="J8253" s="74">
        <f t="shared" si="1026"/>
        <v>0</v>
      </c>
      <c r="K8253" s="105">
        <f t="shared" si="1027"/>
        <v>0</v>
      </c>
      <c r="L8253" s="75">
        <v>0</v>
      </c>
      <c r="M8253" s="75">
        <v>0</v>
      </c>
      <c r="N8253" s="75">
        <v>0</v>
      </c>
      <c r="O8253" s="105">
        <v>0</v>
      </c>
      <c r="P8253" s="98">
        <f t="shared" si="1028"/>
        <v>336</v>
      </c>
      <c r="Q8253" s="98">
        <f t="shared" si="1029"/>
        <v>0</v>
      </c>
      <c r="R8253" s="98">
        <f t="shared" si="1030"/>
        <v>0</v>
      </c>
      <c r="S8253" s="105">
        <f t="shared" si="1031"/>
        <v>0</v>
      </c>
      <c r="T8253" s="8" t="str">
        <f>IF(I8253=0,"",(INDEX('AWR Data'!A$1:E$8823,MATCH(A8253,'AWR Data'!A$1:A$8823,0),4)))</f>
        <v/>
      </c>
    </row>
    <row r="8254" spans="1:20" ht="20" customHeight="1">
      <c r="A8254" s="14" t="s">
        <v>16469</v>
      </c>
      <c r="B8254" s="14" t="s">
        <v>513</v>
      </c>
      <c r="C8254" s="14" t="s">
        <v>16470</v>
      </c>
      <c r="E8254" s="74">
        <v>590</v>
      </c>
      <c r="F8254" s="74">
        <v>7660</v>
      </c>
      <c r="G8254" s="74">
        <f t="shared" si="1024"/>
        <v>7080</v>
      </c>
      <c r="H8254" s="80">
        <f t="shared" si="1025"/>
        <v>0.92428198433420361</v>
      </c>
      <c r="I8254" s="74">
        <f>INDEX('AWR Data'!A$1:E$8825,MATCH(A8254,'AWR Data'!A$1:A$8825,0),5)</f>
        <v>0</v>
      </c>
      <c r="J8254" s="74">
        <f t="shared" si="1026"/>
        <v>0</v>
      </c>
      <c r="K8254" s="105">
        <f t="shared" si="1027"/>
        <v>0</v>
      </c>
      <c r="L8254" s="75">
        <v>0</v>
      </c>
      <c r="M8254" s="75">
        <v>0</v>
      </c>
      <c r="N8254" s="75">
        <v>0</v>
      </c>
      <c r="O8254" s="105">
        <v>0</v>
      </c>
      <c r="P8254" s="98">
        <f t="shared" si="1028"/>
        <v>7080</v>
      </c>
      <c r="Q8254" s="98">
        <f t="shared" si="1029"/>
        <v>0</v>
      </c>
      <c r="R8254" s="98">
        <f t="shared" si="1030"/>
        <v>0</v>
      </c>
      <c r="S8254" s="105">
        <f t="shared" si="1031"/>
        <v>0</v>
      </c>
      <c r="T8254" s="8" t="str">
        <f>IF(I8254=0,"",(INDEX('AWR Data'!A$1:E$8823,MATCH(A8254,'AWR Data'!A$1:A$8823,0),4)))</f>
        <v/>
      </c>
    </row>
    <row r="8255" spans="1:20" ht="20" customHeight="1">
      <c r="A8255" s="14" t="s">
        <v>16471</v>
      </c>
      <c r="B8255" s="14" t="s">
        <v>513</v>
      </c>
      <c r="C8255" s="14" t="s">
        <v>16472</v>
      </c>
      <c r="E8255" s="74">
        <v>210</v>
      </c>
      <c r="F8255" s="74">
        <v>4510</v>
      </c>
      <c r="G8255" s="74">
        <f t="shared" si="1024"/>
        <v>2520</v>
      </c>
      <c r="H8255" s="80">
        <f t="shared" si="1025"/>
        <v>0.55875831485587579</v>
      </c>
      <c r="I8255" s="74">
        <f>INDEX('AWR Data'!A$1:E$8825,MATCH(A8255,'AWR Data'!A$1:A$8825,0),5)</f>
        <v>0</v>
      </c>
      <c r="J8255" s="74">
        <f t="shared" si="1026"/>
        <v>0</v>
      </c>
      <c r="K8255" s="105">
        <f t="shared" si="1027"/>
        <v>0</v>
      </c>
      <c r="L8255" s="75">
        <v>0</v>
      </c>
      <c r="M8255" s="75">
        <v>0</v>
      </c>
      <c r="N8255" s="75">
        <v>0</v>
      </c>
      <c r="O8255" s="105">
        <v>0</v>
      </c>
      <c r="P8255" s="98">
        <f t="shared" si="1028"/>
        <v>2520</v>
      </c>
      <c r="Q8255" s="98">
        <f t="shared" si="1029"/>
        <v>0</v>
      </c>
      <c r="R8255" s="98">
        <f t="shared" si="1030"/>
        <v>0</v>
      </c>
      <c r="S8255" s="105">
        <f t="shared" si="1031"/>
        <v>0</v>
      </c>
      <c r="T8255" s="8" t="str">
        <f>IF(I8255=0,"",(INDEX('AWR Data'!A$1:E$8823,MATCH(A8255,'AWR Data'!A$1:A$8823,0),4)))</f>
        <v/>
      </c>
    </row>
    <row r="8256" spans="1:20" ht="20" customHeight="1">
      <c r="A8256" s="14" t="s">
        <v>16473</v>
      </c>
      <c r="B8256" s="14" t="s">
        <v>513</v>
      </c>
      <c r="C8256" s="14" t="s">
        <v>16474</v>
      </c>
      <c r="E8256" s="74">
        <v>170</v>
      </c>
      <c r="F8256" s="74">
        <v>2880</v>
      </c>
      <c r="G8256" s="74">
        <f t="shared" si="1024"/>
        <v>2040</v>
      </c>
      <c r="H8256" s="80">
        <f t="shared" si="1025"/>
        <v>0.70833333333333337</v>
      </c>
      <c r="I8256" s="74">
        <f>INDEX('AWR Data'!A$1:E$8825,MATCH(A8256,'AWR Data'!A$1:A$8825,0),5)</f>
        <v>0</v>
      </c>
      <c r="J8256" s="74">
        <f t="shared" si="1026"/>
        <v>0</v>
      </c>
      <c r="K8256" s="105">
        <f t="shared" si="1027"/>
        <v>0</v>
      </c>
      <c r="L8256" s="75">
        <v>0</v>
      </c>
      <c r="M8256" s="75">
        <v>0</v>
      </c>
      <c r="N8256" s="75">
        <v>0</v>
      </c>
      <c r="O8256" s="105">
        <v>0</v>
      </c>
      <c r="P8256" s="98">
        <f t="shared" si="1028"/>
        <v>2040</v>
      </c>
      <c r="Q8256" s="98">
        <f t="shared" si="1029"/>
        <v>0</v>
      </c>
      <c r="R8256" s="98">
        <f t="shared" si="1030"/>
        <v>0</v>
      </c>
      <c r="S8256" s="105">
        <f t="shared" si="1031"/>
        <v>0</v>
      </c>
      <c r="T8256" s="8" t="str">
        <f>IF(I8256=0,"",(INDEX('AWR Data'!A$1:E$8823,MATCH(A8256,'AWR Data'!A$1:A$8823,0),4)))</f>
        <v/>
      </c>
    </row>
    <row r="8257" spans="1:20" ht="20" customHeight="1">
      <c r="A8257" s="14" t="s">
        <v>16475</v>
      </c>
      <c r="B8257" s="14" t="s">
        <v>513</v>
      </c>
      <c r="C8257" s="14" t="s">
        <v>16476</v>
      </c>
      <c r="E8257" s="74">
        <v>73</v>
      </c>
      <c r="F8257" s="74">
        <v>4270</v>
      </c>
      <c r="G8257" s="74">
        <f t="shared" si="1024"/>
        <v>876</v>
      </c>
      <c r="H8257" s="80">
        <f t="shared" si="1025"/>
        <v>0.20515222482435597</v>
      </c>
      <c r="I8257" s="74">
        <f>INDEX('AWR Data'!A$1:E$8825,MATCH(A8257,'AWR Data'!A$1:A$8825,0),5)</f>
        <v>0</v>
      </c>
      <c r="J8257" s="74">
        <f t="shared" si="1026"/>
        <v>0</v>
      </c>
      <c r="K8257" s="105">
        <f t="shared" si="1027"/>
        <v>0</v>
      </c>
      <c r="L8257" s="75">
        <v>0</v>
      </c>
      <c r="M8257" s="75">
        <v>0</v>
      </c>
      <c r="N8257" s="75">
        <v>0</v>
      </c>
      <c r="O8257" s="105">
        <v>0</v>
      </c>
      <c r="P8257" s="98">
        <f t="shared" si="1028"/>
        <v>876</v>
      </c>
      <c r="Q8257" s="98">
        <f t="shared" si="1029"/>
        <v>0</v>
      </c>
      <c r="R8257" s="98">
        <f t="shared" si="1030"/>
        <v>0</v>
      </c>
      <c r="S8257" s="105">
        <f t="shared" si="1031"/>
        <v>0</v>
      </c>
      <c r="T8257" s="8" t="str">
        <f>IF(I8257=0,"",(INDEX('AWR Data'!A$1:E$8823,MATCH(A8257,'AWR Data'!A$1:A$8823,0),4)))</f>
        <v/>
      </c>
    </row>
    <row r="8258" spans="1:20" ht="20" customHeight="1">
      <c r="A8258" s="14" t="s">
        <v>16477</v>
      </c>
      <c r="B8258" s="14" t="s">
        <v>513</v>
      </c>
      <c r="C8258" s="14" t="s">
        <v>16478</v>
      </c>
      <c r="E8258" s="74">
        <v>36</v>
      </c>
      <c r="F8258" s="74">
        <v>1050</v>
      </c>
      <c r="G8258" s="74">
        <f t="shared" si="1024"/>
        <v>432</v>
      </c>
      <c r="H8258" s="80">
        <f t="shared" si="1025"/>
        <v>0.41142857142857142</v>
      </c>
      <c r="I8258" s="74">
        <f>INDEX('AWR Data'!A$1:E$8825,MATCH(A8258,'AWR Data'!A$1:A$8825,0),5)</f>
        <v>0</v>
      </c>
      <c r="J8258" s="74">
        <f t="shared" si="1026"/>
        <v>0</v>
      </c>
      <c r="K8258" s="105">
        <f t="shared" si="1027"/>
        <v>0</v>
      </c>
      <c r="L8258" s="75">
        <v>0</v>
      </c>
      <c r="M8258" s="75">
        <v>0</v>
      </c>
      <c r="N8258" s="75">
        <v>0</v>
      </c>
      <c r="O8258" s="105">
        <v>0</v>
      </c>
      <c r="P8258" s="98">
        <f t="shared" si="1028"/>
        <v>432</v>
      </c>
      <c r="Q8258" s="98">
        <f t="shared" si="1029"/>
        <v>0</v>
      </c>
      <c r="R8258" s="98">
        <f t="shared" si="1030"/>
        <v>0</v>
      </c>
      <c r="S8258" s="105">
        <f t="shared" si="1031"/>
        <v>0</v>
      </c>
      <c r="T8258" s="8" t="str">
        <f>IF(I8258=0,"",(INDEX('AWR Data'!A$1:E$8823,MATCH(A8258,'AWR Data'!A$1:A$8823,0),4)))</f>
        <v/>
      </c>
    </row>
    <row r="8259" spans="1:20" s="110" customFormat="1" ht="20" customHeight="1">
      <c r="A8259" s="14" t="s">
        <v>16481</v>
      </c>
      <c r="B8259" s="14" t="s">
        <v>513</v>
      </c>
      <c r="C8259" s="14" t="s">
        <v>16482</v>
      </c>
      <c r="D8259" s="14"/>
      <c r="E8259" s="74">
        <v>73</v>
      </c>
      <c r="F8259" s="74">
        <v>7060</v>
      </c>
      <c r="G8259" s="74">
        <f t="shared" si="1024"/>
        <v>876</v>
      </c>
      <c r="H8259" s="80">
        <f t="shared" si="1025"/>
        <v>0.12407932011331445</v>
      </c>
      <c r="I8259" s="74">
        <f>INDEX('AWR Data'!A$1:E$8825,MATCH(A8259,'AWR Data'!A$1:A$8825,0),5)</f>
        <v>0</v>
      </c>
      <c r="J8259" s="74">
        <f t="shared" si="1026"/>
        <v>0</v>
      </c>
      <c r="K8259" s="105">
        <f t="shared" si="1027"/>
        <v>0</v>
      </c>
      <c r="L8259" s="75">
        <v>0</v>
      </c>
      <c r="M8259" s="75">
        <v>0</v>
      </c>
      <c r="N8259" s="75">
        <v>0</v>
      </c>
      <c r="O8259" s="105">
        <v>0</v>
      </c>
      <c r="P8259" s="98">
        <f t="shared" si="1028"/>
        <v>876</v>
      </c>
      <c r="Q8259" s="98">
        <f t="shared" si="1029"/>
        <v>0</v>
      </c>
      <c r="R8259" s="98">
        <f t="shared" si="1030"/>
        <v>0</v>
      </c>
      <c r="S8259" s="105">
        <f t="shared" si="1031"/>
        <v>0</v>
      </c>
      <c r="T8259" s="8" t="str">
        <f>IF(I8259=0,"",(INDEX('AWR Data'!A$1:E$8823,MATCH(A8259,'AWR Data'!A$1:A$8823,0),4)))</f>
        <v/>
      </c>
    </row>
    <row r="8260" spans="1:20" ht="20" customHeight="1">
      <c r="A8260" s="14" t="s">
        <v>16282</v>
      </c>
      <c r="B8260" s="14" t="s">
        <v>513</v>
      </c>
      <c r="C8260" s="14" t="s">
        <v>16283</v>
      </c>
      <c r="E8260" s="74">
        <v>170</v>
      </c>
      <c r="F8260" s="74">
        <v>21000</v>
      </c>
      <c r="G8260" s="74">
        <f t="shared" si="1024"/>
        <v>2040</v>
      </c>
      <c r="H8260" s="80">
        <f t="shared" si="1025"/>
        <v>9.7142857142857142E-2</v>
      </c>
      <c r="I8260" s="74">
        <f>INDEX('AWR Data'!A$1:E$8825,MATCH(A8260,'AWR Data'!A$1:A$8825,0),5)</f>
        <v>0</v>
      </c>
      <c r="J8260" s="74">
        <f t="shared" si="1026"/>
        <v>0</v>
      </c>
      <c r="K8260" s="105">
        <f t="shared" si="1027"/>
        <v>0</v>
      </c>
      <c r="L8260" s="75">
        <v>0</v>
      </c>
      <c r="M8260" s="75">
        <v>0</v>
      </c>
      <c r="N8260" s="75">
        <v>0</v>
      </c>
      <c r="O8260" s="105">
        <v>0</v>
      </c>
      <c r="P8260" s="98">
        <f t="shared" si="1028"/>
        <v>2040</v>
      </c>
      <c r="Q8260" s="98">
        <f t="shared" si="1029"/>
        <v>0</v>
      </c>
      <c r="R8260" s="98">
        <f t="shared" si="1030"/>
        <v>0</v>
      </c>
      <c r="S8260" s="105">
        <f t="shared" si="1031"/>
        <v>0</v>
      </c>
      <c r="T8260" s="8" t="str">
        <f>IF(I8260=0,"",(INDEX('AWR Data'!A$1:E$8823,MATCH(A8260,'AWR Data'!A$1:A$8823,0),4)))</f>
        <v/>
      </c>
    </row>
    <row r="8261" spans="1:20" ht="20" customHeight="1">
      <c r="A8261" s="14" t="s">
        <v>16284</v>
      </c>
      <c r="B8261" s="14" t="s">
        <v>513</v>
      </c>
      <c r="C8261" s="14" t="s">
        <v>16285</v>
      </c>
      <c r="E8261" s="74">
        <v>22</v>
      </c>
      <c r="F8261" s="74">
        <v>222</v>
      </c>
      <c r="G8261" s="74">
        <f t="shared" si="1024"/>
        <v>264</v>
      </c>
      <c r="H8261" s="80">
        <f t="shared" si="1025"/>
        <v>1.1891891891891893</v>
      </c>
      <c r="I8261" s="74">
        <f>INDEX('AWR Data'!A$1:E$8825,MATCH(A8261,'AWR Data'!A$1:A$8825,0),5)</f>
        <v>0</v>
      </c>
      <c r="J8261" s="74">
        <f t="shared" si="1026"/>
        <v>0</v>
      </c>
      <c r="K8261" s="105">
        <f t="shared" si="1027"/>
        <v>0</v>
      </c>
      <c r="L8261" s="75">
        <v>0</v>
      </c>
      <c r="M8261" s="75">
        <v>0</v>
      </c>
      <c r="N8261" s="75">
        <v>0</v>
      </c>
      <c r="O8261" s="105">
        <v>0</v>
      </c>
      <c r="P8261" s="98">
        <f t="shared" si="1028"/>
        <v>264</v>
      </c>
      <c r="Q8261" s="98">
        <f t="shared" si="1029"/>
        <v>0</v>
      </c>
      <c r="R8261" s="98">
        <f t="shared" si="1030"/>
        <v>0</v>
      </c>
      <c r="S8261" s="105">
        <f t="shared" si="1031"/>
        <v>0</v>
      </c>
      <c r="T8261" s="8" t="str">
        <f>IF(I8261=0,"",(INDEX('AWR Data'!A$1:E$8823,MATCH(A8261,'AWR Data'!A$1:A$8823,0),4)))</f>
        <v/>
      </c>
    </row>
    <row r="8262" spans="1:20" ht="20" customHeight="1">
      <c r="A8262" s="14" t="s">
        <v>16286</v>
      </c>
      <c r="B8262" s="14" t="s">
        <v>513</v>
      </c>
      <c r="C8262" s="14" t="s">
        <v>16287</v>
      </c>
      <c r="E8262" s="74">
        <v>1600</v>
      </c>
      <c r="F8262" s="74">
        <v>57900</v>
      </c>
      <c r="G8262" s="74">
        <f t="shared" ref="G8262:G8325" si="1032">+E8262*12</f>
        <v>19200</v>
      </c>
      <c r="H8262" s="80">
        <f t="shared" ref="H8262:H8325" si="1033">IF(G8262&gt;0,(IF(F8262&gt;0,G8262/F8262,1000)),0)</f>
        <v>0.33160621761658032</v>
      </c>
      <c r="I8262" s="74">
        <f>INDEX('AWR Data'!A$1:E$8825,MATCH(A8262,'AWR Data'!A$1:A$8825,0),5)</f>
        <v>0</v>
      </c>
      <c r="J8262" s="74">
        <f t="shared" ref="J8262:J8325" si="1034">IF(I8262=0,0,IF(I8262&gt;0,IF(I8262&lt;11,G8262,IF(I8262&lt;21,(G8262*0.32),IF(I8262&lt;31,(G8262*0.07),0)))))</f>
        <v>0</v>
      </c>
      <c r="K8262" s="105">
        <f t="shared" ref="K8262:K8325" si="1035">IF(G8262,J8262/G8262,0)</f>
        <v>0</v>
      </c>
      <c r="L8262" s="75">
        <v>0</v>
      </c>
      <c r="M8262" s="75">
        <v>0</v>
      </c>
      <c r="N8262" s="75">
        <v>0</v>
      </c>
      <c r="O8262" s="105">
        <v>0</v>
      </c>
      <c r="P8262" s="98">
        <f t="shared" ref="P8262:P8325" si="1036">+G8262-L8262</f>
        <v>19200</v>
      </c>
      <c r="Q8262" s="98">
        <f t="shared" ref="Q8262:Q8325" si="1037">IF(I8262=0,I8262-M8262,IF(M8262,IF(I8262=0,(M8262-0),M8262-I8262),I8262))</f>
        <v>0</v>
      </c>
      <c r="R8262" s="98">
        <f t="shared" ref="R8262:R8325" si="1038">+J8262-N8262</f>
        <v>0</v>
      </c>
      <c r="S8262" s="105">
        <f t="shared" ref="S8262:S8325" si="1039">+K8262-O8262</f>
        <v>0</v>
      </c>
      <c r="T8262" s="8" t="str">
        <f>IF(I8262=0,"",(INDEX('AWR Data'!A$1:E$8823,MATCH(A8262,'AWR Data'!A$1:A$8823,0),4)))</f>
        <v/>
      </c>
    </row>
    <row r="8263" spans="1:20" ht="20" customHeight="1">
      <c r="A8263" s="14" t="s">
        <v>16288</v>
      </c>
      <c r="B8263" s="14" t="s">
        <v>513</v>
      </c>
      <c r="C8263" s="14" t="s">
        <v>16289</v>
      </c>
      <c r="E8263" s="74">
        <v>91</v>
      </c>
      <c r="F8263" s="74">
        <v>21300</v>
      </c>
      <c r="G8263" s="74">
        <f t="shared" si="1032"/>
        <v>1092</v>
      </c>
      <c r="H8263" s="80">
        <f t="shared" si="1033"/>
        <v>5.1267605633802817E-2</v>
      </c>
      <c r="I8263" s="74">
        <f>INDEX('AWR Data'!A$1:E$8825,MATCH(A8263,'AWR Data'!A$1:A$8825,0),5)</f>
        <v>0</v>
      </c>
      <c r="J8263" s="74">
        <f t="shared" si="1034"/>
        <v>0</v>
      </c>
      <c r="K8263" s="105">
        <f t="shared" si="1035"/>
        <v>0</v>
      </c>
      <c r="L8263" s="75">
        <v>0</v>
      </c>
      <c r="M8263" s="75">
        <v>0</v>
      </c>
      <c r="N8263" s="75">
        <v>0</v>
      </c>
      <c r="O8263" s="105">
        <v>0</v>
      </c>
      <c r="P8263" s="98">
        <f t="shared" si="1036"/>
        <v>1092</v>
      </c>
      <c r="Q8263" s="98">
        <f t="shared" si="1037"/>
        <v>0</v>
      </c>
      <c r="R8263" s="98">
        <f t="shared" si="1038"/>
        <v>0</v>
      </c>
      <c r="S8263" s="105">
        <f t="shared" si="1039"/>
        <v>0</v>
      </c>
      <c r="T8263" s="8" t="str">
        <f>IF(I8263=0,"",(INDEX('AWR Data'!A$1:E$8823,MATCH(A8263,'AWR Data'!A$1:A$8823,0),4)))</f>
        <v/>
      </c>
    </row>
    <row r="8264" spans="1:20" ht="20" customHeight="1">
      <c r="A8264" s="14" t="s">
        <v>16290</v>
      </c>
      <c r="B8264" s="14" t="s">
        <v>513</v>
      </c>
      <c r="C8264" s="14" t="s">
        <v>16291</v>
      </c>
      <c r="E8264" s="74">
        <v>110</v>
      </c>
      <c r="F8264" s="74">
        <v>2590</v>
      </c>
      <c r="G8264" s="74">
        <f t="shared" si="1032"/>
        <v>1320</v>
      </c>
      <c r="H8264" s="80">
        <f t="shared" si="1033"/>
        <v>0.50965250965250963</v>
      </c>
      <c r="I8264" s="74">
        <f>INDEX('AWR Data'!A$1:E$8825,MATCH(A8264,'AWR Data'!A$1:A$8825,0),5)</f>
        <v>0</v>
      </c>
      <c r="J8264" s="74">
        <f t="shared" si="1034"/>
        <v>0</v>
      </c>
      <c r="K8264" s="105">
        <f t="shared" si="1035"/>
        <v>0</v>
      </c>
      <c r="L8264" s="75">
        <v>0</v>
      </c>
      <c r="M8264" s="75">
        <v>0</v>
      </c>
      <c r="N8264" s="75">
        <v>0</v>
      </c>
      <c r="O8264" s="105">
        <v>0</v>
      </c>
      <c r="P8264" s="98">
        <f t="shared" si="1036"/>
        <v>1320</v>
      </c>
      <c r="Q8264" s="98">
        <f t="shared" si="1037"/>
        <v>0</v>
      </c>
      <c r="R8264" s="98">
        <f t="shared" si="1038"/>
        <v>0</v>
      </c>
      <c r="S8264" s="105">
        <f t="shared" si="1039"/>
        <v>0</v>
      </c>
      <c r="T8264" s="8" t="str">
        <f>IF(I8264=0,"",(INDEX('AWR Data'!A$1:E$8823,MATCH(A8264,'AWR Data'!A$1:A$8823,0),4)))</f>
        <v/>
      </c>
    </row>
    <row r="8265" spans="1:20" ht="20" customHeight="1">
      <c r="A8265" s="14" t="s">
        <v>16292</v>
      </c>
      <c r="B8265" s="14" t="s">
        <v>513</v>
      </c>
      <c r="C8265" s="14" t="s">
        <v>16094</v>
      </c>
      <c r="E8265" s="74">
        <v>22</v>
      </c>
      <c r="F8265" s="74">
        <v>51</v>
      </c>
      <c r="G8265" s="74">
        <f t="shared" si="1032"/>
        <v>264</v>
      </c>
      <c r="H8265" s="80">
        <f t="shared" si="1033"/>
        <v>5.1764705882352944</v>
      </c>
      <c r="I8265" s="74">
        <f>INDEX('AWR Data'!A$1:E$8825,MATCH(A8265,'AWR Data'!A$1:A$8825,0),5)</f>
        <v>0</v>
      </c>
      <c r="J8265" s="74">
        <f t="shared" si="1034"/>
        <v>0</v>
      </c>
      <c r="K8265" s="105">
        <f t="shared" si="1035"/>
        <v>0</v>
      </c>
      <c r="L8265" s="75">
        <v>0</v>
      </c>
      <c r="M8265" s="75">
        <v>0</v>
      </c>
      <c r="N8265" s="75">
        <v>0</v>
      </c>
      <c r="O8265" s="105">
        <v>0</v>
      </c>
      <c r="P8265" s="98">
        <f t="shared" si="1036"/>
        <v>264</v>
      </c>
      <c r="Q8265" s="98">
        <f t="shared" si="1037"/>
        <v>0</v>
      </c>
      <c r="R8265" s="98">
        <f t="shared" si="1038"/>
        <v>0</v>
      </c>
      <c r="S8265" s="105">
        <f t="shared" si="1039"/>
        <v>0</v>
      </c>
      <c r="T8265" s="8" t="str">
        <f>IF(I8265=0,"",(INDEX('AWR Data'!A$1:E$8823,MATCH(A8265,'AWR Data'!A$1:A$8823,0),4)))</f>
        <v/>
      </c>
    </row>
    <row r="8266" spans="1:20" ht="20" customHeight="1">
      <c r="A8266" s="14" t="s">
        <v>16095</v>
      </c>
      <c r="B8266" s="14" t="s">
        <v>513</v>
      </c>
      <c r="C8266" s="14" t="s">
        <v>16096</v>
      </c>
      <c r="E8266" s="74">
        <v>140</v>
      </c>
      <c r="F8266" s="74">
        <v>4120</v>
      </c>
      <c r="G8266" s="74">
        <f t="shared" si="1032"/>
        <v>1680</v>
      </c>
      <c r="H8266" s="80">
        <f t="shared" si="1033"/>
        <v>0.40776699029126212</v>
      </c>
      <c r="I8266" s="74">
        <f>INDEX('AWR Data'!A$1:E$8825,MATCH(A8266,'AWR Data'!A$1:A$8825,0),5)</f>
        <v>0</v>
      </c>
      <c r="J8266" s="74">
        <f t="shared" si="1034"/>
        <v>0</v>
      </c>
      <c r="K8266" s="105">
        <f t="shared" si="1035"/>
        <v>0</v>
      </c>
      <c r="L8266" s="75">
        <v>0</v>
      </c>
      <c r="M8266" s="75">
        <v>0</v>
      </c>
      <c r="N8266" s="75">
        <v>0</v>
      </c>
      <c r="O8266" s="105">
        <v>0</v>
      </c>
      <c r="P8266" s="98">
        <f t="shared" si="1036"/>
        <v>1680</v>
      </c>
      <c r="Q8266" s="98">
        <f t="shared" si="1037"/>
        <v>0</v>
      </c>
      <c r="R8266" s="98">
        <f t="shared" si="1038"/>
        <v>0</v>
      </c>
      <c r="S8266" s="105">
        <f t="shared" si="1039"/>
        <v>0</v>
      </c>
      <c r="T8266" s="8" t="str">
        <f>IF(I8266=0,"",(INDEX('AWR Data'!A$1:E$8823,MATCH(A8266,'AWR Data'!A$1:A$8823,0),4)))</f>
        <v/>
      </c>
    </row>
    <row r="8267" spans="1:20" ht="20" customHeight="1">
      <c r="A8267" s="14" t="s">
        <v>16097</v>
      </c>
      <c r="B8267" s="14" t="s">
        <v>513</v>
      </c>
      <c r="C8267" s="14" t="s">
        <v>16098</v>
      </c>
      <c r="E8267" s="74">
        <v>8100</v>
      </c>
      <c r="F8267" s="74">
        <v>424000</v>
      </c>
      <c r="G8267" s="74">
        <f t="shared" si="1032"/>
        <v>97200</v>
      </c>
      <c r="H8267" s="80">
        <f t="shared" si="1033"/>
        <v>0.22924528301886793</v>
      </c>
      <c r="I8267" s="74">
        <f>INDEX('AWR Data'!A$1:E$8825,MATCH(A8267,'AWR Data'!A$1:A$8825,0),5)</f>
        <v>0</v>
      </c>
      <c r="J8267" s="74">
        <f t="shared" si="1034"/>
        <v>0</v>
      </c>
      <c r="K8267" s="105">
        <f t="shared" si="1035"/>
        <v>0</v>
      </c>
      <c r="L8267" s="75">
        <v>0</v>
      </c>
      <c r="M8267" s="75">
        <v>0</v>
      </c>
      <c r="N8267" s="75">
        <v>0</v>
      </c>
      <c r="O8267" s="105">
        <v>0</v>
      </c>
      <c r="P8267" s="98">
        <f t="shared" si="1036"/>
        <v>97200</v>
      </c>
      <c r="Q8267" s="98">
        <f t="shared" si="1037"/>
        <v>0</v>
      </c>
      <c r="R8267" s="98">
        <f t="shared" si="1038"/>
        <v>0</v>
      </c>
      <c r="S8267" s="105">
        <f t="shared" si="1039"/>
        <v>0</v>
      </c>
      <c r="T8267" s="8" t="str">
        <f>IF(I8267=0,"",(INDEX('AWR Data'!A$1:E$8823,MATCH(A8267,'AWR Data'!A$1:A$8823,0),4)))</f>
        <v/>
      </c>
    </row>
    <row r="8268" spans="1:20" ht="20" customHeight="1">
      <c r="A8268" s="14" t="s">
        <v>16099</v>
      </c>
      <c r="B8268" s="14" t="s">
        <v>513</v>
      </c>
      <c r="C8268" s="14" t="s">
        <v>16100</v>
      </c>
      <c r="E8268" s="74">
        <v>58</v>
      </c>
      <c r="F8268" s="74">
        <v>9360</v>
      </c>
      <c r="G8268" s="74">
        <f t="shared" si="1032"/>
        <v>696</v>
      </c>
      <c r="H8268" s="80">
        <f t="shared" si="1033"/>
        <v>7.4358974358974358E-2</v>
      </c>
      <c r="I8268" s="74">
        <f>INDEX('AWR Data'!A$1:E$8825,MATCH(A8268,'AWR Data'!A$1:A$8825,0),5)</f>
        <v>0</v>
      </c>
      <c r="J8268" s="74">
        <f t="shared" si="1034"/>
        <v>0</v>
      </c>
      <c r="K8268" s="105">
        <f t="shared" si="1035"/>
        <v>0</v>
      </c>
      <c r="L8268" s="75">
        <v>0</v>
      </c>
      <c r="M8268" s="75">
        <v>0</v>
      </c>
      <c r="N8268" s="75">
        <v>0</v>
      </c>
      <c r="O8268" s="105">
        <v>0</v>
      </c>
      <c r="P8268" s="98">
        <f t="shared" si="1036"/>
        <v>696</v>
      </c>
      <c r="Q8268" s="98">
        <f t="shared" si="1037"/>
        <v>0</v>
      </c>
      <c r="R8268" s="98">
        <f t="shared" si="1038"/>
        <v>0</v>
      </c>
      <c r="S8268" s="105">
        <f t="shared" si="1039"/>
        <v>0</v>
      </c>
      <c r="T8268" s="8" t="str">
        <f>IF(I8268=0,"",(INDEX('AWR Data'!A$1:E$8823,MATCH(A8268,'AWR Data'!A$1:A$8823,0),4)))</f>
        <v/>
      </c>
    </row>
    <row r="8269" spans="1:20" ht="20" customHeight="1">
      <c r="A8269" s="14" t="s">
        <v>16101</v>
      </c>
      <c r="B8269" s="14" t="s">
        <v>513</v>
      </c>
      <c r="C8269" s="14" t="s">
        <v>16102</v>
      </c>
      <c r="E8269" s="74">
        <v>720</v>
      </c>
      <c r="F8269" s="74">
        <v>137000</v>
      </c>
      <c r="G8269" s="74">
        <f t="shared" si="1032"/>
        <v>8640</v>
      </c>
      <c r="H8269" s="80">
        <f t="shared" si="1033"/>
        <v>6.3065693430656933E-2</v>
      </c>
      <c r="I8269" s="74">
        <f>INDEX('AWR Data'!A$1:E$8825,MATCH(A8269,'AWR Data'!A$1:A$8825,0),5)</f>
        <v>0</v>
      </c>
      <c r="J8269" s="74">
        <f t="shared" si="1034"/>
        <v>0</v>
      </c>
      <c r="K8269" s="105">
        <f t="shared" si="1035"/>
        <v>0</v>
      </c>
      <c r="L8269" s="75">
        <v>0</v>
      </c>
      <c r="M8269" s="75">
        <v>0</v>
      </c>
      <c r="N8269" s="75">
        <v>0</v>
      </c>
      <c r="O8269" s="105">
        <v>0</v>
      </c>
      <c r="P8269" s="98">
        <f t="shared" si="1036"/>
        <v>8640</v>
      </c>
      <c r="Q8269" s="98">
        <f t="shared" si="1037"/>
        <v>0</v>
      </c>
      <c r="R8269" s="98">
        <f t="shared" si="1038"/>
        <v>0</v>
      </c>
      <c r="S8269" s="105">
        <f t="shared" si="1039"/>
        <v>0</v>
      </c>
      <c r="T8269" s="8" t="str">
        <f>IF(I8269=0,"",(INDEX('AWR Data'!A$1:E$8823,MATCH(A8269,'AWR Data'!A$1:A$8823,0),4)))</f>
        <v/>
      </c>
    </row>
    <row r="8270" spans="1:20" ht="20" customHeight="1">
      <c r="A8270" s="14" t="s">
        <v>16103</v>
      </c>
      <c r="B8270" s="14" t="s">
        <v>513</v>
      </c>
      <c r="C8270" s="14" t="s">
        <v>16104</v>
      </c>
      <c r="E8270" s="74">
        <v>58</v>
      </c>
      <c r="F8270" s="74">
        <v>129000</v>
      </c>
      <c r="G8270" s="74">
        <f t="shared" si="1032"/>
        <v>696</v>
      </c>
      <c r="H8270" s="80">
        <f t="shared" si="1033"/>
        <v>5.3953488372093022E-3</v>
      </c>
      <c r="I8270" s="74">
        <f>INDEX('AWR Data'!A$1:E$8825,MATCH(A8270,'AWR Data'!A$1:A$8825,0),5)</f>
        <v>0</v>
      </c>
      <c r="J8270" s="74">
        <f t="shared" si="1034"/>
        <v>0</v>
      </c>
      <c r="K8270" s="105">
        <f t="shared" si="1035"/>
        <v>0</v>
      </c>
      <c r="L8270" s="75">
        <v>0</v>
      </c>
      <c r="M8270" s="75">
        <v>0</v>
      </c>
      <c r="N8270" s="75">
        <v>0</v>
      </c>
      <c r="O8270" s="105">
        <v>0</v>
      </c>
      <c r="P8270" s="98">
        <f t="shared" si="1036"/>
        <v>696</v>
      </c>
      <c r="Q8270" s="98">
        <f t="shared" si="1037"/>
        <v>0</v>
      </c>
      <c r="R8270" s="98">
        <f t="shared" si="1038"/>
        <v>0</v>
      </c>
      <c r="S8270" s="105">
        <f t="shared" si="1039"/>
        <v>0</v>
      </c>
      <c r="T8270" s="8" t="str">
        <f>IF(I8270=0,"",(INDEX('AWR Data'!A$1:E$8823,MATCH(A8270,'AWR Data'!A$1:A$8823,0),4)))</f>
        <v/>
      </c>
    </row>
    <row r="8271" spans="1:20" ht="20" customHeight="1">
      <c r="A8271" s="14" t="s">
        <v>16105</v>
      </c>
      <c r="B8271" s="14" t="s">
        <v>513</v>
      </c>
      <c r="C8271" s="14" t="s">
        <v>16106</v>
      </c>
      <c r="E8271" s="74">
        <v>58</v>
      </c>
      <c r="F8271" s="74">
        <v>4550</v>
      </c>
      <c r="G8271" s="74">
        <f t="shared" si="1032"/>
        <v>696</v>
      </c>
      <c r="H8271" s="80">
        <f t="shared" si="1033"/>
        <v>0.15296703296703296</v>
      </c>
      <c r="I8271" s="74">
        <f>INDEX('AWR Data'!A$1:E$8825,MATCH(A8271,'AWR Data'!A$1:A$8825,0),5)</f>
        <v>0</v>
      </c>
      <c r="J8271" s="74">
        <f t="shared" si="1034"/>
        <v>0</v>
      </c>
      <c r="K8271" s="105">
        <f t="shared" si="1035"/>
        <v>0</v>
      </c>
      <c r="L8271" s="75">
        <v>0</v>
      </c>
      <c r="M8271" s="75">
        <v>0</v>
      </c>
      <c r="N8271" s="75">
        <v>0</v>
      </c>
      <c r="O8271" s="105">
        <v>0</v>
      </c>
      <c r="P8271" s="98">
        <f t="shared" si="1036"/>
        <v>696</v>
      </c>
      <c r="Q8271" s="98">
        <f t="shared" si="1037"/>
        <v>0</v>
      </c>
      <c r="R8271" s="98">
        <f t="shared" si="1038"/>
        <v>0</v>
      </c>
      <c r="S8271" s="105">
        <f t="shared" si="1039"/>
        <v>0</v>
      </c>
      <c r="T8271" s="8" t="str">
        <f>IF(I8271=0,"",(INDEX('AWR Data'!A$1:E$8823,MATCH(A8271,'AWR Data'!A$1:A$8823,0),4)))</f>
        <v/>
      </c>
    </row>
    <row r="8272" spans="1:20" ht="20" customHeight="1">
      <c r="A8272" s="14" t="s">
        <v>16107</v>
      </c>
      <c r="B8272" s="14" t="s">
        <v>513</v>
      </c>
      <c r="C8272" s="14" t="s">
        <v>16108</v>
      </c>
      <c r="E8272" s="74">
        <v>260</v>
      </c>
      <c r="F8272" s="74">
        <v>101000</v>
      </c>
      <c r="G8272" s="74">
        <f t="shared" si="1032"/>
        <v>3120</v>
      </c>
      <c r="H8272" s="80">
        <f t="shared" si="1033"/>
        <v>3.0891089108910891E-2</v>
      </c>
      <c r="I8272" s="74">
        <f>INDEX('AWR Data'!A$1:E$8825,MATCH(A8272,'AWR Data'!A$1:A$8825,0),5)</f>
        <v>0</v>
      </c>
      <c r="J8272" s="74">
        <f t="shared" si="1034"/>
        <v>0</v>
      </c>
      <c r="K8272" s="105">
        <f t="shared" si="1035"/>
        <v>0</v>
      </c>
      <c r="L8272" s="75">
        <v>0</v>
      </c>
      <c r="M8272" s="75">
        <v>0</v>
      </c>
      <c r="N8272" s="75">
        <v>0</v>
      </c>
      <c r="O8272" s="105">
        <v>0</v>
      </c>
      <c r="P8272" s="98">
        <f t="shared" si="1036"/>
        <v>3120</v>
      </c>
      <c r="Q8272" s="98">
        <f t="shared" si="1037"/>
        <v>0</v>
      </c>
      <c r="R8272" s="98">
        <f t="shared" si="1038"/>
        <v>0</v>
      </c>
      <c r="S8272" s="105">
        <f t="shared" si="1039"/>
        <v>0</v>
      </c>
      <c r="T8272" s="8" t="str">
        <f>IF(I8272=0,"",(INDEX('AWR Data'!A$1:E$8823,MATCH(A8272,'AWR Data'!A$1:A$8823,0),4)))</f>
        <v/>
      </c>
    </row>
    <row r="8273" spans="1:20" ht="20" customHeight="1">
      <c r="A8273" s="14" t="s">
        <v>16311</v>
      </c>
      <c r="B8273" s="14" t="s">
        <v>513</v>
      </c>
      <c r="C8273" s="14" t="s">
        <v>16312</v>
      </c>
      <c r="E8273" s="74">
        <v>73</v>
      </c>
      <c r="F8273" s="74">
        <v>22800</v>
      </c>
      <c r="G8273" s="74">
        <f t="shared" si="1032"/>
        <v>876</v>
      </c>
      <c r="H8273" s="80">
        <f t="shared" si="1033"/>
        <v>3.8421052631578946E-2</v>
      </c>
      <c r="I8273" s="74">
        <f>INDEX('AWR Data'!A$1:E$8825,MATCH(A8273,'AWR Data'!A$1:A$8825,0),5)</f>
        <v>0</v>
      </c>
      <c r="J8273" s="74">
        <f t="shared" si="1034"/>
        <v>0</v>
      </c>
      <c r="K8273" s="105">
        <f t="shared" si="1035"/>
        <v>0</v>
      </c>
      <c r="L8273" s="75">
        <v>0</v>
      </c>
      <c r="M8273" s="75">
        <v>0</v>
      </c>
      <c r="N8273" s="75">
        <v>0</v>
      </c>
      <c r="O8273" s="105">
        <v>0</v>
      </c>
      <c r="P8273" s="98">
        <f t="shared" si="1036"/>
        <v>876</v>
      </c>
      <c r="Q8273" s="98">
        <f t="shared" si="1037"/>
        <v>0</v>
      </c>
      <c r="R8273" s="98">
        <f t="shared" si="1038"/>
        <v>0</v>
      </c>
      <c r="S8273" s="105">
        <f t="shared" si="1039"/>
        <v>0</v>
      </c>
      <c r="T8273" s="8" t="str">
        <f>IF(I8273=0,"",(INDEX('AWR Data'!A$1:E$8823,MATCH(A8273,'AWR Data'!A$1:A$8823,0),4)))</f>
        <v/>
      </c>
    </row>
    <row r="8274" spans="1:20" ht="20" customHeight="1">
      <c r="A8274" s="14" t="s">
        <v>16313</v>
      </c>
      <c r="B8274" s="14" t="s">
        <v>513</v>
      </c>
      <c r="C8274" s="14" t="s">
        <v>16314</v>
      </c>
      <c r="E8274" s="74">
        <v>320</v>
      </c>
      <c r="F8274" s="74">
        <v>27200</v>
      </c>
      <c r="G8274" s="74">
        <f t="shared" si="1032"/>
        <v>3840</v>
      </c>
      <c r="H8274" s="80">
        <f t="shared" si="1033"/>
        <v>0.14117647058823529</v>
      </c>
      <c r="I8274" s="74">
        <f>INDEX('AWR Data'!A$1:E$8825,MATCH(A8274,'AWR Data'!A$1:A$8825,0),5)</f>
        <v>0</v>
      </c>
      <c r="J8274" s="74">
        <f t="shared" si="1034"/>
        <v>0</v>
      </c>
      <c r="K8274" s="105">
        <f t="shared" si="1035"/>
        <v>0</v>
      </c>
      <c r="L8274" s="75">
        <v>0</v>
      </c>
      <c r="M8274" s="75">
        <v>0</v>
      </c>
      <c r="N8274" s="75">
        <v>0</v>
      </c>
      <c r="O8274" s="105">
        <v>0</v>
      </c>
      <c r="P8274" s="98">
        <f t="shared" si="1036"/>
        <v>3840</v>
      </c>
      <c r="Q8274" s="98">
        <f t="shared" si="1037"/>
        <v>0</v>
      </c>
      <c r="R8274" s="98">
        <f t="shared" si="1038"/>
        <v>0</v>
      </c>
      <c r="S8274" s="105">
        <f t="shared" si="1039"/>
        <v>0</v>
      </c>
      <c r="T8274" s="8" t="str">
        <f>IF(I8274=0,"",(INDEX('AWR Data'!A$1:E$8823,MATCH(A8274,'AWR Data'!A$1:A$8823,0),4)))</f>
        <v/>
      </c>
    </row>
    <row r="8275" spans="1:20" ht="20" customHeight="1">
      <c r="A8275" s="14" t="s">
        <v>16315</v>
      </c>
      <c r="B8275" s="14" t="s">
        <v>513</v>
      </c>
      <c r="C8275" s="14" t="s">
        <v>16316</v>
      </c>
      <c r="E8275" s="74">
        <v>91</v>
      </c>
      <c r="F8275" s="74">
        <v>31100</v>
      </c>
      <c r="G8275" s="74">
        <f t="shared" si="1032"/>
        <v>1092</v>
      </c>
      <c r="H8275" s="80">
        <f t="shared" si="1033"/>
        <v>3.5112540192926048E-2</v>
      </c>
      <c r="I8275" s="74">
        <f>INDEX('AWR Data'!A$1:E$8825,MATCH(A8275,'AWR Data'!A$1:A$8825,0),5)</f>
        <v>0</v>
      </c>
      <c r="J8275" s="74">
        <f t="shared" si="1034"/>
        <v>0</v>
      </c>
      <c r="K8275" s="105">
        <f t="shared" si="1035"/>
        <v>0</v>
      </c>
      <c r="L8275" s="75">
        <v>0</v>
      </c>
      <c r="M8275" s="75">
        <v>0</v>
      </c>
      <c r="N8275" s="75">
        <v>0</v>
      </c>
      <c r="O8275" s="105">
        <v>0</v>
      </c>
      <c r="P8275" s="98">
        <f t="shared" si="1036"/>
        <v>1092</v>
      </c>
      <c r="Q8275" s="98">
        <f t="shared" si="1037"/>
        <v>0</v>
      </c>
      <c r="R8275" s="98">
        <f t="shared" si="1038"/>
        <v>0</v>
      </c>
      <c r="S8275" s="105">
        <f t="shared" si="1039"/>
        <v>0</v>
      </c>
      <c r="T8275" s="8" t="str">
        <f>IF(I8275=0,"",(INDEX('AWR Data'!A$1:E$8823,MATCH(A8275,'AWR Data'!A$1:A$8823,0),4)))</f>
        <v/>
      </c>
    </row>
    <row r="8276" spans="1:20" ht="20" customHeight="1">
      <c r="A8276" s="14" t="s">
        <v>16319</v>
      </c>
      <c r="B8276" s="14" t="s">
        <v>17334</v>
      </c>
      <c r="C8276" s="14" t="s">
        <v>16320</v>
      </c>
      <c r="E8276" s="74">
        <v>46</v>
      </c>
      <c r="F8276" s="74">
        <v>2750</v>
      </c>
      <c r="G8276" s="74">
        <f t="shared" si="1032"/>
        <v>552</v>
      </c>
      <c r="H8276" s="80">
        <f t="shared" si="1033"/>
        <v>0.20072727272727273</v>
      </c>
      <c r="I8276" s="74">
        <f>INDEX('AWR Data'!A$1:E$8825,MATCH(A8276,'AWR Data'!A$1:A$8825,0),5)</f>
        <v>0</v>
      </c>
      <c r="J8276" s="74">
        <f t="shared" si="1034"/>
        <v>0</v>
      </c>
      <c r="K8276" s="105">
        <f t="shared" si="1035"/>
        <v>0</v>
      </c>
      <c r="L8276" s="75">
        <v>0</v>
      </c>
      <c r="M8276" s="75">
        <v>0</v>
      </c>
      <c r="N8276" s="75">
        <v>0</v>
      </c>
      <c r="O8276" s="105">
        <v>0</v>
      </c>
      <c r="P8276" s="98">
        <f t="shared" si="1036"/>
        <v>552</v>
      </c>
      <c r="Q8276" s="98">
        <f t="shared" si="1037"/>
        <v>0</v>
      </c>
      <c r="R8276" s="98">
        <f t="shared" si="1038"/>
        <v>0</v>
      </c>
      <c r="S8276" s="105">
        <f t="shared" si="1039"/>
        <v>0</v>
      </c>
      <c r="T8276" s="8" t="str">
        <f>IF(I8276=0,"",(INDEX('AWR Data'!A$1:E$8823,MATCH(A8276,'AWR Data'!A$1:A$8823,0),4)))</f>
        <v/>
      </c>
    </row>
    <row r="8277" spans="1:20" ht="20" customHeight="1">
      <c r="A8277" s="14" t="s">
        <v>16321</v>
      </c>
      <c r="B8277" s="14" t="s">
        <v>17334</v>
      </c>
      <c r="C8277" s="14" t="s">
        <v>16322</v>
      </c>
      <c r="E8277" s="74">
        <v>320</v>
      </c>
      <c r="F8277" s="74">
        <v>5350</v>
      </c>
      <c r="G8277" s="74">
        <f t="shared" si="1032"/>
        <v>3840</v>
      </c>
      <c r="H8277" s="80">
        <f t="shared" si="1033"/>
        <v>0.71775700934579434</v>
      </c>
      <c r="I8277" s="74">
        <f>INDEX('AWR Data'!A$1:E$8825,MATCH(A8277,'AWR Data'!A$1:A$8825,0),5)</f>
        <v>0</v>
      </c>
      <c r="J8277" s="74">
        <f t="shared" si="1034"/>
        <v>0</v>
      </c>
      <c r="K8277" s="105">
        <f t="shared" si="1035"/>
        <v>0</v>
      </c>
      <c r="L8277" s="75">
        <v>0</v>
      </c>
      <c r="M8277" s="75">
        <v>0</v>
      </c>
      <c r="N8277" s="75">
        <v>0</v>
      </c>
      <c r="O8277" s="105">
        <v>0</v>
      </c>
      <c r="P8277" s="98">
        <f t="shared" si="1036"/>
        <v>3840</v>
      </c>
      <c r="Q8277" s="98">
        <f t="shared" si="1037"/>
        <v>0</v>
      </c>
      <c r="R8277" s="98">
        <f t="shared" si="1038"/>
        <v>0</v>
      </c>
      <c r="S8277" s="105">
        <f t="shared" si="1039"/>
        <v>0</v>
      </c>
      <c r="T8277" s="8" t="str">
        <f>IF(I8277=0,"",(INDEX('AWR Data'!A$1:E$8823,MATCH(A8277,'AWR Data'!A$1:A$8823,0),4)))</f>
        <v/>
      </c>
    </row>
    <row r="8278" spans="1:20" ht="20" customHeight="1">
      <c r="A8278" s="14" t="s">
        <v>16521</v>
      </c>
      <c r="B8278" s="14" t="s">
        <v>513</v>
      </c>
      <c r="C8278" s="14" t="s">
        <v>16522</v>
      </c>
      <c r="E8278" s="74">
        <v>140</v>
      </c>
      <c r="F8278" s="74">
        <v>6510</v>
      </c>
      <c r="G8278" s="74">
        <f t="shared" si="1032"/>
        <v>1680</v>
      </c>
      <c r="H8278" s="80">
        <f t="shared" si="1033"/>
        <v>0.25806451612903225</v>
      </c>
      <c r="I8278" s="74">
        <f>INDEX('AWR Data'!A$1:E$8825,MATCH(A8278,'AWR Data'!A$1:A$8825,0),5)</f>
        <v>0</v>
      </c>
      <c r="J8278" s="74">
        <f t="shared" si="1034"/>
        <v>0</v>
      </c>
      <c r="K8278" s="105">
        <f t="shared" si="1035"/>
        <v>0</v>
      </c>
      <c r="L8278" s="75">
        <v>0</v>
      </c>
      <c r="M8278" s="75">
        <v>0</v>
      </c>
      <c r="N8278" s="75">
        <v>0</v>
      </c>
      <c r="O8278" s="105">
        <v>0</v>
      </c>
      <c r="P8278" s="98">
        <f t="shared" si="1036"/>
        <v>1680</v>
      </c>
      <c r="Q8278" s="98">
        <f t="shared" si="1037"/>
        <v>0</v>
      </c>
      <c r="R8278" s="98">
        <f t="shared" si="1038"/>
        <v>0</v>
      </c>
      <c r="S8278" s="105">
        <f t="shared" si="1039"/>
        <v>0</v>
      </c>
      <c r="T8278" s="8" t="str">
        <f>IF(I8278=0,"",(INDEX('AWR Data'!A$1:E$8823,MATCH(A8278,'AWR Data'!A$1:A$8823,0),4)))</f>
        <v/>
      </c>
    </row>
    <row r="8279" spans="1:20" ht="20" customHeight="1">
      <c r="A8279" s="14" t="s">
        <v>16328</v>
      </c>
      <c r="B8279" s="14" t="s">
        <v>513</v>
      </c>
      <c r="C8279" s="14" t="s">
        <v>16329</v>
      </c>
      <c r="E8279" s="74">
        <v>73</v>
      </c>
      <c r="F8279" s="74">
        <v>7630</v>
      </c>
      <c r="G8279" s="74">
        <f t="shared" si="1032"/>
        <v>876</v>
      </c>
      <c r="H8279" s="80">
        <f t="shared" si="1033"/>
        <v>0.11480996068152031</v>
      </c>
      <c r="I8279" s="74">
        <f>INDEX('AWR Data'!A$1:E$8825,MATCH(A8279,'AWR Data'!A$1:A$8825,0),5)</f>
        <v>0</v>
      </c>
      <c r="J8279" s="74">
        <f t="shared" si="1034"/>
        <v>0</v>
      </c>
      <c r="K8279" s="105">
        <f t="shared" si="1035"/>
        <v>0</v>
      </c>
      <c r="L8279" s="75">
        <v>0</v>
      </c>
      <c r="M8279" s="75">
        <v>0</v>
      </c>
      <c r="N8279" s="75">
        <v>0</v>
      </c>
      <c r="O8279" s="105">
        <v>0</v>
      </c>
      <c r="P8279" s="98">
        <f t="shared" si="1036"/>
        <v>876</v>
      </c>
      <c r="Q8279" s="98">
        <f t="shared" si="1037"/>
        <v>0</v>
      </c>
      <c r="R8279" s="98">
        <f t="shared" si="1038"/>
        <v>0</v>
      </c>
      <c r="S8279" s="105">
        <f t="shared" si="1039"/>
        <v>0</v>
      </c>
      <c r="T8279" s="8" t="str">
        <f>IF(I8279=0,"",(INDEX('AWR Data'!A$1:E$8823,MATCH(A8279,'AWR Data'!A$1:A$8823,0),4)))</f>
        <v/>
      </c>
    </row>
    <row r="8280" spans="1:20" ht="20" customHeight="1">
      <c r="A8280" s="14" t="s">
        <v>16330</v>
      </c>
      <c r="B8280" s="14" t="s">
        <v>513</v>
      </c>
      <c r="C8280" s="14" t="s">
        <v>16331</v>
      </c>
      <c r="E8280" s="74">
        <v>73</v>
      </c>
      <c r="F8280" s="74">
        <v>32000</v>
      </c>
      <c r="G8280" s="74">
        <f t="shared" si="1032"/>
        <v>876</v>
      </c>
      <c r="H8280" s="80">
        <f t="shared" si="1033"/>
        <v>2.7375E-2</v>
      </c>
      <c r="I8280" s="74">
        <f>INDEX('AWR Data'!A$1:E$8825,MATCH(A8280,'AWR Data'!A$1:A$8825,0),5)</f>
        <v>0</v>
      </c>
      <c r="J8280" s="74">
        <f t="shared" si="1034"/>
        <v>0</v>
      </c>
      <c r="K8280" s="105">
        <f t="shared" si="1035"/>
        <v>0</v>
      </c>
      <c r="L8280" s="75">
        <v>0</v>
      </c>
      <c r="M8280" s="75">
        <v>0</v>
      </c>
      <c r="N8280" s="75">
        <v>0</v>
      </c>
      <c r="O8280" s="105">
        <v>0</v>
      </c>
      <c r="P8280" s="98">
        <f t="shared" si="1036"/>
        <v>876</v>
      </c>
      <c r="Q8280" s="98">
        <f t="shared" si="1037"/>
        <v>0</v>
      </c>
      <c r="R8280" s="98">
        <f t="shared" si="1038"/>
        <v>0</v>
      </c>
      <c r="S8280" s="105">
        <f t="shared" si="1039"/>
        <v>0</v>
      </c>
      <c r="T8280" s="8" t="str">
        <f>IF(I8280=0,"",(INDEX('AWR Data'!A$1:E$8823,MATCH(A8280,'AWR Data'!A$1:A$8823,0),4)))</f>
        <v/>
      </c>
    </row>
    <row r="8281" spans="1:20" ht="20" customHeight="1">
      <c r="A8281" s="14" t="s">
        <v>16332</v>
      </c>
      <c r="B8281" s="14" t="s">
        <v>513</v>
      </c>
      <c r="C8281" s="14" t="s">
        <v>16333</v>
      </c>
      <c r="E8281" s="74">
        <v>28</v>
      </c>
      <c r="F8281" s="74">
        <v>2830</v>
      </c>
      <c r="G8281" s="74">
        <f t="shared" si="1032"/>
        <v>336</v>
      </c>
      <c r="H8281" s="80">
        <f t="shared" si="1033"/>
        <v>0.11872791519434629</v>
      </c>
      <c r="I8281" s="74">
        <f>INDEX('AWR Data'!A$1:E$8825,MATCH(A8281,'AWR Data'!A$1:A$8825,0),5)</f>
        <v>0</v>
      </c>
      <c r="J8281" s="74">
        <f t="shared" si="1034"/>
        <v>0</v>
      </c>
      <c r="K8281" s="105">
        <f t="shared" si="1035"/>
        <v>0</v>
      </c>
      <c r="L8281" s="75">
        <v>0</v>
      </c>
      <c r="M8281" s="75">
        <v>0</v>
      </c>
      <c r="N8281" s="75">
        <v>0</v>
      </c>
      <c r="O8281" s="105">
        <v>0</v>
      </c>
      <c r="P8281" s="98">
        <f t="shared" si="1036"/>
        <v>336</v>
      </c>
      <c r="Q8281" s="98">
        <f t="shared" si="1037"/>
        <v>0</v>
      </c>
      <c r="R8281" s="98">
        <f t="shared" si="1038"/>
        <v>0</v>
      </c>
      <c r="S8281" s="105">
        <f t="shared" si="1039"/>
        <v>0</v>
      </c>
      <c r="T8281" s="8" t="str">
        <f>IF(I8281=0,"",(INDEX('AWR Data'!A$1:E$8823,MATCH(A8281,'AWR Data'!A$1:A$8823,0),4)))</f>
        <v/>
      </c>
    </row>
    <row r="8282" spans="1:20" ht="20" customHeight="1">
      <c r="A8282" s="14" t="s">
        <v>16132</v>
      </c>
      <c r="B8282" s="14" t="s">
        <v>513</v>
      </c>
      <c r="C8282" s="14" t="s">
        <v>16133</v>
      </c>
      <c r="E8282" s="74">
        <v>320</v>
      </c>
      <c r="F8282" s="74">
        <v>108000</v>
      </c>
      <c r="G8282" s="74">
        <f t="shared" si="1032"/>
        <v>3840</v>
      </c>
      <c r="H8282" s="80">
        <f t="shared" si="1033"/>
        <v>3.5555555555555556E-2</v>
      </c>
      <c r="I8282" s="74">
        <f>INDEX('AWR Data'!A$1:E$8825,MATCH(A8282,'AWR Data'!A$1:A$8825,0),5)</f>
        <v>0</v>
      </c>
      <c r="J8282" s="74">
        <f t="shared" si="1034"/>
        <v>0</v>
      </c>
      <c r="K8282" s="105">
        <f t="shared" si="1035"/>
        <v>0</v>
      </c>
      <c r="L8282" s="75">
        <v>0</v>
      </c>
      <c r="M8282" s="75">
        <v>0</v>
      </c>
      <c r="N8282" s="75">
        <v>0</v>
      </c>
      <c r="O8282" s="105">
        <v>0</v>
      </c>
      <c r="P8282" s="98">
        <f t="shared" si="1036"/>
        <v>3840</v>
      </c>
      <c r="Q8282" s="98">
        <f t="shared" si="1037"/>
        <v>0</v>
      </c>
      <c r="R8282" s="98">
        <f t="shared" si="1038"/>
        <v>0</v>
      </c>
      <c r="S8282" s="105">
        <f t="shared" si="1039"/>
        <v>0</v>
      </c>
      <c r="T8282" s="8" t="str">
        <f>IF(I8282=0,"",(INDEX('AWR Data'!A$1:E$8823,MATCH(A8282,'AWR Data'!A$1:A$8823,0),4)))</f>
        <v/>
      </c>
    </row>
    <row r="8283" spans="1:20" ht="20" customHeight="1">
      <c r="A8283" s="14" t="s">
        <v>16134</v>
      </c>
      <c r="B8283" s="14" t="s">
        <v>513</v>
      </c>
      <c r="C8283" s="14" t="s">
        <v>16135</v>
      </c>
      <c r="E8283" s="74">
        <v>91</v>
      </c>
      <c r="F8283" s="74">
        <v>2120</v>
      </c>
      <c r="G8283" s="74">
        <f t="shared" si="1032"/>
        <v>1092</v>
      </c>
      <c r="H8283" s="80">
        <f t="shared" si="1033"/>
        <v>0.51509433962264151</v>
      </c>
      <c r="I8283" s="74">
        <f>INDEX('AWR Data'!A$1:E$8825,MATCH(A8283,'AWR Data'!A$1:A$8825,0),5)</f>
        <v>0</v>
      </c>
      <c r="J8283" s="74">
        <f t="shared" si="1034"/>
        <v>0</v>
      </c>
      <c r="K8283" s="105">
        <f t="shared" si="1035"/>
        <v>0</v>
      </c>
      <c r="L8283" s="75">
        <v>0</v>
      </c>
      <c r="M8283" s="75">
        <v>0</v>
      </c>
      <c r="N8283" s="75">
        <v>0</v>
      </c>
      <c r="O8283" s="105">
        <v>0</v>
      </c>
      <c r="P8283" s="98">
        <f t="shared" si="1036"/>
        <v>1092</v>
      </c>
      <c r="Q8283" s="98">
        <f t="shared" si="1037"/>
        <v>0</v>
      </c>
      <c r="R8283" s="98">
        <f t="shared" si="1038"/>
        <v>0</v>
      </c>
      <c r="S8283" s="105">
        <f t="shared" si="1039"/>
        <v>0</v>
      </c>
      <c r="T8283" s="8" t="str">
        <f>IF(I8283=0,"",(INDEX('AWR Data'!A$1:E$8823,MATCH(A8283,'AWR Data'!A$1:A$8823,0),4)))</f>
        <v/>
      </c>
    </row>
    <row r="8284" spans="1:20" ht="20" customHeight="1">
      <c r="A8284" s="14" t="s">
        <v>16136</v>
      </c>
      <c r="B8284" s="14" t="s">
        <v>513</v>
      </c>
      <c r="C8284" s="14" t="s">
        <v>16137</v>
      </c>
      <c r="E8284" s="74">
        <v>880</v>
      </c>
      <c r="F8284" s="74">
        <v>29100</v>
      </c>
      <c r="G8284" s="74">
        <f t="shared" si="1032"/>
        <v>10560</v>
      </c>
      <c r="H8284" s="80">
        <f t="shared" si="1033"/>
        <v>0.36288659793814432</v>
      </c>
      <c r="I8284" s="74">
        <f>INDEX('AWR Data'!A$1:E$8825,MATCH(A8284,'AWR Data'!A$1:A$8825,0),5)</f>
        <v>0</v>
      </c>
      <c r="J8284" s="74">
        <f t="shared" si="1034"/>
        <v>0</v>
      </c>
      <c r="K8284" s="105">
        <f t="shared" si="1035"/>
        <v>0</v>
      </c>
      <c r="L8284" s="75">
        <v>0</v>
      </c>
      <c r="M8284" s="75">
        <v>0</v>
      </c>
      <c r="N8284" s="75">
        <v>0</v>
      </c>
      <c r="O8284" s="105">
        <v>0</v>
      </c>
      <c r="P8284" s="98">
        <f t="shared" si="1036"/>
        <v>10560</v>
      </c>
      <c r="Q8284" s="98">
        <f t="shared" si="1037"/>
        <v>0</v>
      </c>
      <c r="R8284" s="98">
        <f t="shared" si="1038"/>
        <v>0</v>
      </c>
      <c r="S8284" s="105">
        <f t="shared" si="1039"/>
        <v>0</v>
      </c>
      <c r="T8284" s="8" t="str">
        <f>IF(I8284=0,"",(INDEX('AWR Data'!A$1:E$8823,MATCH(A8284,'AWR Data'!A$1:A$8823,0),4)))</f>
        <v/>
      </c>
    </row>
    <row r="8285" spans="1:20" ht="20" customHeight="1">
      <c r="A8285" s="14" t="s">
        <v>16138</v>
      </c>
      <c r="B8285" s="14" t="s">
        <v>513</v>
      </c>
      <c r="C8285" s="14" t="s">
        <v>16139</v>
      </c>
      <c r="E8285" s="74">
        <v>91</v>
      </c>
      <c r="F8285" s="74">
        <v>253</v>
      </c>
      <c r="G8285" s="74">
        <f t="shared" si="1032"/>
        <v>1092</v>
      </c>
      <c r="H8285" s="80">
        <f t="shared" si="1033"/>
        <v>4.3162055335968379</v>
      </c>
      <c r="I8285" s="74">
        <f>INDEX('AWR Data'!A$1:E$8825,MATCH(A8285,'AWR Data'!A$1:A$8825,0),5)</f>
        <v>0</v>
      </c>
      <c r="J8285" s="74">
        <f t="shared" si="1034"/>
        <v>0</v>
      </c>
      <c r="K8285" s="105">
        <f t="shared" si="1035"/>
        <v>0</v>
      </c>
      <c r="L8285" s="75">
        <v>0</v>
      </c>
      <c r="M8285" s="75">
        <v>0</v>
      </c>
      <c r="N8285" s="75">
        <v>0</v>
      </c>
      <c r="O8285" s="105">
        <v>0</v>
      </c>
      <c r="P8285" s="98">
        <f t="shared" si="1036"/>
        <v>1092</v>
      </c>
      <c r="Q8285" s="98">
        <f t="shared" si="1037"/>
        <v>0</v>
      </c>
      <c r="R8285" s="98">
        <f t="shared" si="1038"/>
        <v>0</v>
      </c>
      <c r="S8285" s="105">
        <f t="shared" si="1039"/>
        <v>0</v>
      </c>
      <c r="T8285" s="8" t="str">
        <f>IF(I8285=0,"",(INDEX('AWR Data'!A$1:E$8823,MATCH(A8285,'AWR Data'!A$1:A$8823,0),4)))</f>
        <v/>
      </c>
    </row>
    <row r="8286" spans="1:20" ht="20" customHeight="1">
      <c r="A8286" s="14" t="s">
        <v>16142</v>
      </c>
      <c r="B8286" s="14" t="s">
        <v>513</v>
      </c>
      <c r="C8286" s="14" t="s">
        <v>16143</v>
      </c>
      <c r="E8286" s="74">
        <v>91</v>
      </c>
      <c r="F8286" s="74">
        <v>39900</v>
      </c>
      <c r="G8286" s="74">
        <f t="shared" si="1032"/>
        <v>1092</v>
      </c>
      <c r="H8286" s="80">
        <f t="shared" si="1033"/>
        <v>2.736842105263158E-2</v>
      </c>
      <c r="I8286" s="74">
        <f>INDEX('AWR Data'!A$1:E$8825,MATCH(A8286,'AWR Data'!A$1:A$8825,0),5)</f>
        <v>0</v>
      </c>
      <c r="J8286" s="74">
        <f t="shared" si="1034"/>
        <v>0</v>
      </c>
      <c r="K8286" s="105">
        <f t="shared" si="1035"/>
        <v>0</v>
      </c>
      <c r="L8286" s="75">
        <v>0</v>
      </c>
      <c r="M8286" s="75">
        <v>0</v>
      </c>
      <c r="N8286" s="75">
        <v>0</v>
      </c>
      <c r="O8286" s="105">
        <v>0</v>
      </c>
      <c r="P8286" s="98">
        <f t="shared" si="1036"/>
        <v>1092</v>
      </c>
      <c r="Q8286" s="98">
        <f t="shared" si="1037"/>
        <v>0</v>
      </c>
      <c r="R8286" s="98">
        <f t="shared" si="1038"/>
        <v>0</v>
      </c>
      <c r="S8286" s="105">
        <f t="shared" si="1039"/>
        <v>0</v>
      </c>
      <c r="T8286" s="8" t="str">
        <f>IF(I8286=0,"",(INDEX('AWR Data'!A$1:E$8823,MATCH(A8286,'AWR Data'!A$1:A$8823,0),4)))</f>
        <v/>
      </c>
    </row>
    <row r="8287" spans="1:20" ht="20" customHeight="1">
      <c r="A8287" s="14" t="s">
        <v>16144</v>
      </c>
      <c r="B8287" s="14" t="s">
        <v>513</v>
      </c>
      <c r="C8287" s="14" t="s">
        <v>16145</v>
      </c>
      <c r="E8287" s="74">
        <v>880</v>
      </c>
      <c r="F8287" s="74">
        <v>112000</v>
      </c>
      <c r="G8287" s="74">
        <f t="shared" si="1032"/>
        <v>10560</v>
      </c>
      <c r="H8287" s="80">
        <f t="shared" si="1033"/>
        <v>9.4285714285714292E-2</v>
      </c>
      <c r="I8287" s="74">
        <f>INDEX('AWR Data'!A$1:E$8825,MATCH(A8287,'AWR Data'!A$1:A$8825,0),5)</f>
        <v>0</v>
      </c>
      <c r="J8287" s="74">
        <f t="shared" si="1034"/>
        <v>0</v>
      </c>
      <c r="K8287" s="105">
        <f t="shared" si="1035"/>
        <v>0</v>
      </c>
      <c r="L8287" s="75">
        <v>0</v>
      </c>
      <c r="M8287" s="75">
        <v>0</v>
      </c>
      <c r="N8287" s="75">
        <v>0</v>
      </c>
      <c r="O8287" s="105">
        <v>0</v>
      </c>
      <c r="P8287" s="98">
        <f t="shared" si="1036"/>
        <v>10560</v>
      </c>
      <c r="Q8287" s="98">
        <f t="shared" si="1037"/>
        <v>0</v>
      </c>
      <c r="R8287" s="98">
        <f t="shared" si="1038"/>
        <v>0</v>
      </c>
      <c r="S8287" s="105">
        <f t="shared" si="1039"/>
        <v>0</v>
      </c>
      <c r="T8287" s="8" t="str">
        <f>IF(I8287=0,"",(INDEX('AWR Data'!A$1:E$8823,MATCH(A8287,'AWR Data'!A$1:A$8823,0),4)))</f>
        <v/>
      </c>
    </row>
    <row r="8288" spans="1:20" ht="20" customHeight="1">
      <c r="A8288" s="14" t="s">
        <v>16146</v>
      </c>
      <c r="B8288" s="14" t="s">
        <v>513</v>
      </c>
      <c r="C8288" s="14" t="s">
        <v>16147</v>
      </c>
      <c r="E8288" s="74">
        <v>46</v>
      </c>
      <c r="F8288" s="74">
        <v>15200</v>
      </c>
      <c r="G8288" s="74">
        <f t="shared" si="1032"/>
        <v>552</v>
      </c>
      <c r="H8288" s="80">
        <f t="shared" si="1033"/>
        <v>3.6315789473684211E-2</v>
      </c>
      <c r="I8288" s="74">
        <f>INDEX('AWR Data'!A$1:E$8825,MATCH(A8288,'AWR Data'!A$1:A$8825,0),5)</f>
        <v>0</v>
      </c>
      <c r="J8288" s="74">
        <f t="shared" si="1034"/>
        <v>0</v>
      </c>
      <c r="K8288" s="105">
        <f t="shared" si="1035"/>
        <v>0</v>
      </c>
      <c r="L8288" s="75">
        <v>0</v>
      </c>
      <c r="M8288" s="75">
        <v>0</v>
      </c>
      <c r="N8288" s="75">
        <v>0</v>
      </c>
      <c r="O8288" s="105">
        <v>0</v>
      </c>
      <c r="P8288" s="98">
        <f t="shared" si="1036"/>
        <v>552</v>
      </c>
      <c r="Q8288" s="98">
        <f t="shared" si="1037"/>
        <v>0</v>
      </c>
      <c r="R8288" s="98">
        <f t="shared" si="1038"/>
        <v>0</v>
      </c>
      <c r="S8288" s="105">
        <f t="shared" si="1039"/>
        <v>0</v>
      </c>
      <c r="T8288" s="8" t="str">
        <f>IF(I8288=0,"",(INDEX('AWR Data'!A$1:E$8823,MATCH(A8288,'AWR Data'!A$1:A$8823,0),4)))</f>
        <v/>
      </c>
    </row>
    <row r="8289" spans="1:20" ht="20" customHeight="1">
      <c r="A8289" s="14" t="s">
        <v>16148</v>
      </c>
      <c r="B8289" s="14" t="s">
        <v>513</v>
      </c>
      <c r="C8289" s="14" t="s">
        <v>16149</v>
      </c>
      <c r="E8289" s="74">
        <v>210</v>
      </c>
      <c r="F8289" s="74">
        <v>1570</v>
      </c>
      <c r="G8289" s="74">
        <f t="shared" si="1032"/>
        <v>2520</v>
      </c>
      <c r="H8289" s="80">
        <f t="shared" si="1033"/>
        <v>1.605095541401274</v>
      </c>
      <c r="I8289" s="74">
        <f>INDEX('AWR Data'!A$1:E$8825,MATCH(A8289,'AWR Data'!A$1:A$8825,0),5)</f>
        <v>0</v>
      </c>
      <c r="J8289" s="74">
        <f t="shared" si="1034"/>
        <v>0</v>
      </c>
      <c r="K8289" s="105">
        <f t="shared" si="1035"/>
        <v>0</v>
      </c>
      <c r="L8289" s="75">
        <v>0</v>
      </c>
      <c r="M8289" s="75">
        <v>0</v>
      </c>
      <c r="N8289" s="75">
        <v>0</v>
      </c>
      <c r="O8289" s="105">
        <v>0</v>
      </c>
      <c r="P8289" s="98">
        <f t="shared" si="1036"/>
        <v>2520</v>
      </c>
      <c r="Q8289" s="98">
        <f t="shared" si="1037"/>
        <v>0</v>
      </c>
      <c r="R8289" s="98">
        <f t="shared" si="1038"/>
        <v>0</v>
      </c>
      <c r="S8289" s="105">
        <f t="shared" si="1039"/>
        <v>0</v>
      </c>
      <c r="T8289" s="8" t="str">
        <f>IF(I8289=0,"",(INDEX('AWR Data'!A$1:E$8823,MATCH(A8289,'AWR Data'!A$1:A$8823,0),4)))</f>
        <v/>
      </c>
    </row>
    <row r="8290" spans="1:20" ht="20" customHeight="1">
      <c r="A8290" s="14" t="s">
        <v>16351</v>
      </c>
      <c r="B8290" s="14" t="s">
        <v>513</v>
      </c>
      <c r="C8290" s="14" t="s">
        <v>16352</v>
      </c>
      <c r="E8290" s="74">
        <v>91</v>
      </c>
      <c r="F8290" s="74">
        <v>9120</v>
      </c>
      <c r="G8290" s="74">
        <f t="shared" si="1032"/>
        <v>1092</v>
      </c>
      <c r="H8290" s="80">
        <f t="shared" si="1033"/>
        <v>0.11973684210526316</v>
      </c>
      <c r="I8290" s="74">
        <f>INDEX('AWR Data'!A$1:E$8825,MATCH(A8290,'AWR Data'!A$1:A$8825,0),5)</f>
        <v>0</v>
      </c>
      <c r="J8290" s="74">
        <f t="shared" si="1034"/>
        <v>0</v>
      </c>
      <c r="K8290" s="105">
        <f t="shared" si="1035"/>
        <v>0</v>
      </c>
      <c r="L8290" s="75">
        <v>0</v>
      </c>
      <c r="M8290" s="75">
        <v>0</v>
      </c>
      <c r="N8290" s="75">
        <v>0</v>
      </c>
      <c r="O8290" s="105">
        <v>0</v>
      </c>
      <c r="P8290" s="98">
        <f t="shared" si="1036"/>
        <v>1092</v>
      </c>
      <c r="Q8290" s="98">
        <f t="shared" si="1037"/>
        <v>0</v>
      </c>
      <c r="R8290" s="98">
        <f t="shared" si="1038"/>
        <v>0</v>
      </c>
      <c r="S8290" s="105">
        <f t="shared" si="1039"/>
        <v>0</v>
      </c>
      <c r="T8290" s="8" t="str">
        <f>IF(I8290=0,"",(INDEX('AWR Data'!A$1:E$8823,MATCH(A8290,'AWR Data'!A$1:A$8823,0),4)))</f>
        <v/>
      </c>
    </row>
    <row r="8291" spans="1:20" ht="20" customHeight="1">
      <c r="A8291" s="14" t="s">
        <v>16353</v>
      </c>
      <c r="B8291" s="14" t="s">
        <v>513</v>
      </c>
      <c r="C8291" s="14" t="s">
        <v>16354</v>
      </c>
      <c r="E8291" s="74">
        <v>73</v>
      </c>
      <c r="F8291" s="74">
        <v>9810</v>
      </c>
      <c r="G8291" s="74">
        <f t="shared" si="1032"/>
        <v>876</v>
      </c>
      <c r="H8291" s="80">
        <f t="shared" si="1033"/>
        <v>8.9296636085626907E-2</v>
      </c>
      <c r="I8291" s="74">
        <f>INDEX('AWR Data'!A$1:E$8825,MATCH(A8291,'AWR Data'!A$1:A$8825,0),5)</f>
        <v>0</v>
      </c>
      <c r="J8291" s="74">
        <f t="shared" si="1034"/>
        <v>0</v>
      </c>
      <c r="K8291" s="105">
        <f t="shared" si="1035"/>
        <v>0</v>
      </c>
      <c r="L8291" s="75">
        <v>0</v>
      </c>
      <c r="M8291" s="75">
        <v>0</v>
      </c>
      <c r="N8291" s="75">
        <v>0</v>
      </c>
      <c r="O8291" s="105">
        <v>0</v>
      </c>
      <c r="P8291" s="98">
        <f t="shared" si="1036"/>
        <v>876</v>
      </c>
      <c r="Q8291" s="98">
        <f t="shared" si="1037"/>
        <v>0</v>
      </c>
      <c r="R8291" s="98">
        <f t="shared" si="1038"/>
        <v>0</v>
      </c>
      <c r="S8291" s="105">
        <f t="shared" si="1039"/>
        <v>0</v>
      </c>
      <c r="T8291" s="8" t="str">
        <f>IF(I8291=0,"",(INDEX('AWR Data'!A$1:E$8823,MATCH(A8291,'AWR Data'!A$1:A$8823,0),4)))</f>
        <v/>
      </c>
    </row>
    <row r="8292" spans="1:20" ht="20" customHeight="1">
      <c r="A8292" s="14" t="s">
        <v>16355</v>
      </c>
      <c r="B8292" s="14" t="s">
        <v>513</v>
      </c>
      <c r="C8292" s="14" t="s">
        <v>16356</v>
      </c>
      <c r="E8292" s="74">
        <v>58</v>
      </c>
      <c r="F8292" s="74">
        <v>8980</v>
      </c>
      <c r="G8292" s="74">
        <f t="shared" si="1032"/>
        <v>696</v>
      </c>
      <c r="H8292" s="80">
        <f t="shared" si="1033"/>
        <v>7.7505567928730507E-2</v>
      </c>
      <c r="I8292" s="74">
        <f>INDEX('AWR Data'!A$1:E$8825,MATCH(A8292,'AWR Data'!A$1:A$8825,0),5)</f>
        <v>0</v>
      </c>
      <c r="J8292" s="74">
        <f t="shared" si="1034"/>
        <v>0</v>
      </c>
      <c r="K8292" s="105">
        <f t="shared" si="1035"/>
        <v>0</v>
      </c>
      <c r="L8292" s="75">
        <v>0</v>
      </c>
      <c r="M8292" s="75">
        <v>0</v>
      </c>
      <c r="N8292" s="75">
        <v>0</v>
      </c>
      <c r="O8292" s="105">
        <v>0</v>
      </c>
      <c r="P8292" s="98">
        <f t="shared" si="1036"/>
        <v>696</v>
      </c>
      <c r="Q8292" s="98">
        <f t="shared" si="1037"/>
        <v>0</v>
      </c>
      <c r="R8292" s="98">
        <f t="shared" si="1038"/>
        <v>0</v>
      </c>
      <c r="S8292" s="105">
        <f t="shared" si="1039"/>
        <v>0</v>
      </c>
      <c r="T8292" s="8" t="str">
        <f>IF(I8292=0,"",(INDEX('AWR Data'!A$1:E$8823,MATCH(A8292,'AWR Data'!A$1:A$8823,0),4)))</f>
        <v/>
      </c>
    </row>
    <row r="8293" spans="1:20" ht="20" customHeight="1">
      <c r="A8293" s="14" t="s">
        <v>16357</v>
      </c>
      <c r="B8293" s="14" t="s">
        <v>513</v>
      </c>
      <c r="C8293" s="14" t="s">
        <v>16358</v>
      </c>
      <c r="E8293" s="74">
        <v>210</v>
      </c>
      <c r="F8293" s="74">
        <v>5070</v>
      </c>
      <c r="G8293" s="74">
        <f t="shared" si="1032"/>
        <v>2520</v>
      </c>
      <c r="H8293" s="80">
        <f t="shared" si="1033"/>
        <v>0.49704142011834318</v>
      </c>
      <c r="I8293" s="74">
        <f>INDEX('AWR Data'!A$1:E$8825,MATCH(A8293,'AWR Data'!A$1:A$8825,0),5)</f>
        <v>0</v>
      </c>
      <c r="J8293" s="74">
        <f t="shared" si="1034"/>
        <v>0</v>
      </c>
      <c r="K8293" s="105">
        <f t="shared" si="1035"/>
        <v>0</v>
      </c>
      <c r="L8293" s="75">
        <v>0</v>
      </c>
      <c r="M8293" s="75">
        <v>0</v>
      </c>
      <c r="N8293" s="75">
        <v>0</v>
      </c>
      <c r="O8293" s="105">
        <v>0</v>
      </c>
      <c r="P8293" s="98">
        <f t="shared" si="1036"/>
        <v>2520</v>
      </c>
      <c r="Q8293" s="98">
        <f t="shared" si="1037"/>
        <v>0</v>
      </c>
      <c r="R8293" s="98">
        <f t="shared" si="1038"/>
        <v>0</v>
      </c>
      <c r="S8293" s="105">
        <f t="shared" si="1039"/>
        <v>0</v>
      </c>
      <c r="T8293" s="8" t="str">
        <f>IF(I8293=0,"",(INDEX('AWR Data'!A$1:E$8823,MATCH(A8293,'AWR Data'!A$1:A$8823,0),4)))</f>
        <v/>
      </c>
    </row>
    <row r="8294" spans="1:20" ht="20" customHeight="1">
      <c r="A8294" s="14" t="s">
        <v>16359</v>
      </c>
      <c r="B8294" s="14" t="s">
        <v>513</v>
      </c>
      <c r="C8294" s="14" t="s">
        <v>16360</v>
      </c>
      <c r="E8294" s="74">
        <v>170</v>
      </c>
      <c r="F8294" s="74">
        <v>27300</v>
      </c>
      <c r="G8294" s="74">
        <f t="shared" si="1032"/>
        <v>2040</v>
      </c>
      <c r="H8294" s="80">
        <f t="shared" si="1033"/>
        <v>7.4725274725274723E-2</v>
      </c>
      <c r="I8294" s="74">
        <f>INDEX('AWR Data'!A$1:E$8825,MATCH(A8294,'AWR Data'!A$1:A$8825,0),5)</f>
        <v>0</v>
      </c>
      <c r="J8294" s="74">
        <f t="shared" si="1034"/>
        <v>0</v>
      </c>
      <c r="K8294" s="105">
        <f t="shared" si="1035"/>
        <v>0</v>
      </c>
      <c r="L8294" s="75">
        <v>0</v>
      </c>
      <c r="M8294" s="75">
        <v>0</v>
      </c>
      <c r="N8294" s="75">
        <v>0</v>
      </c>
      <c r="O8294" s="105">
        <v>0</v>
      </c>
      <c r="P8294" s="98">
        <f t="shared" si="1036"/>
        <v>2040</v>
      </c>
      <c r="Q8294" s="98">
        <f t="shared" si="1037"/>
        <v>0</v>
      </c>
      <c r="R8294" s="98">
        <f t="shared" si="1038"/>
        <v>0</v>
      </c>
      <c r="S8294" s="105">
        <f t="shared" si="1039"/>
        <v>0</v>
      </c>
      <c r="T8294" s="8" t="str">
        <f>IF(I8294=0,"",(INDEX('AWR Data'!A$1:E$8823,MATCH(A8294,'AWR Data'!A$1:A$8823,0),4)))</f>
        <v/>
      </c>
    </row>
    <row r="8295" spans="1:20" ht="20" customHeight="1">
      <c r="A8295" s="14" t="s">
        <v>16361</v>
      </c>
      <c r="B8295" s="14" t="s">
        <v>513</v>
      </c>
      <c r="C8295" s="14" t="s">
        <v>16362</v>
      </c>
      <c r="E8295" s="74">
        <v>210</v>
      </c>
      <c r="F8295" s="74">
        <v>64100</v>
      </c>
      <c r="G8295" s="74">
        <f t="shared" si="1032"/>
        <v>2520</v>
      </c>
      <c r="H8295" s="80">
        <f t="shared" si="1033"/>
        <v>3.9313572542901715E-2</v>
      </c>
      <c r="I8295" s="74">
        <f>INDEX('AWR Data'!A$1:E$8825,MATCH(A8295,'AWR Data'!A$1:A$8825,0),5)</f>
        <v>0</v>
      </c>
      <c r="J8295" s="74">
        <f t="shared" si="1034"/>
        <v>0</v>
      </c>
      <c r="K8295" s="105">
        <f t="shared" si="1035"/>
        <v>0</v>
      </c>
      <c r="L8295" s="75">
        <v>0</v>
      </c>
      <c r="M8295" s="75">
        <v>0</v>
      </c>
      <c r="N8295" s="75">
        <v>0</v>
      </c>
      <c r="O8295" s="105">
        <v>0</v>
      </c>
      <c r="P8295" s="98">
        <f t="shared" si="1036"/>
        <v>2520</v>
      </c>
      <c r="Q8295" s="98">
        <f t="shared" si="1037"/>
        <v>0</v>
      </c>
      <c r="R8295" s="98">
        <f t="shared" si="1038"/>
        <v>0</v>
      </c>
      <c r="S8295" s="105">
        <f t="shared" si="1039"/>
        <v>0</v>
      </c>
      <c r="T8295" s="8" t="str">
        <f>IF(I8295=0,"",(INDEX('AWR Data'!A$1:E$8823,MATCH(A8295,'AWR Data'!A$1:A$8823,0),4)))</f>
        <v/>
      </c>
    </row>
    <row r="8296" spans="1:20" ht="20" customHeight="1">
      <c r="A8296" s="14" t="s">
        <v>16565</v>
      </c>
      <c r="B8296" s="14" t="s">
        <v>513</v>
      </c>
      <c r="C8296" s="14" t="s">
        <v>16566</v>
      </c>
      <c r="E8296" s="74">
        <v>390</v>
      </c>
      <c r="F8296" s="74">
        <v>8270</v>
      </c>
      <c r="G8296" s="74">
        <f t="shared" si="1032"/>
        <v>4680</v>
      </c>
      <c r="H8296" s="80">
        <f t="shared" si="1033"/>
        <v>0.56590084643288996</v>
      </c>
      <c r="I8296" s="74">
        <f>INDEX('AWR Data'!A$1:E$8825,MATCH(A8296,'AWR Data'!A$1:A$8825,0),5)</f>
        <v>0</v>
      </c>
      <c r="J8296" s="74">
        <f t="shared" si="1034"/>
        <v>0</v>
      </c>
      <c r="K8296" s="105">
        <f t="shared" si="1035"/>
        <v>0</v>
      </c>
      <c r="L8296" s="75">
        <v>0</v>
      </c>
      <c r="M8296" s="75">
        <v>0</v>
      </c>
      <c r="N8296" s="75">
        <v>0</v>
      </c>
      <c r="O8296" s="105">
        <v>0</v>
      </c>
      <c r="P8296" s="98">
        <f t="shared" si="1036"/>
        <v>4680</v>
      </c>
      <c r="Q8296" s="98">
        <f t="shared" si="1037"/>
        <v>0</v>
      </c>
      <c r="R8296" s="98">
        <f t="shared" si="1038"/>
        <v>0</v>
      </c>
      <c r="S8296" s="105">
        <f t="shared" si="1039"/>
        <v>0</v>
      </c>
      <c r="T8296" s="8" t="str">
        <f>IF(I8296=0,"",(INDEX('AWR Data'!A$1:E$8823,MATCH(A8296,'AWR Data'!A$1:A$8823,0),4)))</f>
        <v/>
      </c>
    </row>
    <row r="8297" spans="1:20" ht="20" customHeight="1">
      <c r="A8297" s="14" t="s">
        <v>16567</v>
      </c>
      <c r="B8297" s="14" t="s">
        <v>513</v>
      </c>
      <c r="C8297" s="14" t="s">
        <v>16568</v>
      </c>
      <c r="E8297" s="74">
        <v>110</v>
      </c>
      <c r="F8297" s="74">
        <v>12900</v>
      </c>
      <c r="G8297" s="74">
        <f t="shared" si="1032"/>
        <v>1320</v>
      </c>
      <c r="H8297" s="80">
        <f t="shared" si="1033"/>
        <v>0.10232558139534884</v>
      </c>
      <c r="I8297" s="74">
        <f>INDEX('AWR Data'!A$1:E$8825,MATCH(A8297,'AWR Data'!A$1:A$8825,0),5)</f>
        <v>0</v>
      </c>
      <c r="J8297" s="74">
        <f t="shared" si="1034"/>
        <v>0</v>
      </c>
      <c r="K8297" s="105">
        <f t="shared" si="1035"/>
        <v>0</v>
      </c>
      <c r="L8297" s="75">
        <v>0</v>
      </c>
      <c r="M8297" s="75">
        <v>0</v>
      </c>
      <c r="N8297" s="75">
        <v>0</v>
      </c>
      <c r="O8297" s="105">
        <v>0</v>
      </c>
      <c r="P8297" s="98">
        <f t="shared" si="1036"/>
        <v>1320</v>
      </c>
      <c r="Q8297" s="98">
        <f t="shared" si="1037"/>
        <v>0</v>
      </c>
      <c r="R8297" s="98">
        <f t="shared" si="1038"/>
        <v>0</v>
      </c>
      <c r="S8297" s="105">
        <f t="shared" si="1039"/>
        <v>0</v>
      </c>
      <c r="T8297" s="8" t="str">
        <f>IF(I8297=0,"",(INDEX('AWR Data'!A$1:E$8823,MATCH(A8297,'AWR Data'!A$1:A$8823,0),4)))</f>
        <v/>
      </c>
    </row>
    <row r="8298" spans="1:20" ht="20" customHeight="1">
      <c r="A8298" s="14" t="s">
        <v>16569</v>
      </c>
      <c r="B8298" s="14" t="s">
        <v>513</v>
      </c>
      <c r="C8298" s="14" t="s">
        <v>16570</v>
      </c>
      <c r="E8298" s="74">
        <v>260</v>
      </c>
      <c r="F8298" s="74">
        <v>7750</v>
      </c>
      <c r="G8298" s="74">
        <f t="shared" si="1032"/>
        <v>3120</v>
      </c>
      <c r="H8298" s="80">
        <f t="shared" si="1033"/>
        <v>0.40258064516129033</v>
      </c>
      <c r="I8298" s="74">
        <f>INDEX('AWR Data'!A$1:E$8825,MATCH(A8298,'AWR Data'!A$1:A$8825,0),5)</f>
        <v>0</v>
      </c>
      <c r="J8298" s="74">
        <f t="shared" si="1034"/>
        <v>0</v>
      </c>
      <c r="K8298" s="105">
        <f t="shared" si="1035"/>
        <v>0</v>
      </c>
      <c r="L8298" s="75">
        <v>0</v>
      </c>
      <c r="M8298" s="75">
        <v>0</v>
      </c>
      <c r="N8298" s="75">
        <v>0</v>
      </c>
      <c r="O8298" s="105">
        <v>0</v>
      </c>
      <c r="P8298" s="98">
        <f t="shared" si="1036"/>
        <v>3120</v>
      </c>
      <c r="Q8298" s="98">
        <f t="shared" si="1037"/>
        <v>0</v>
      </c>
      <c r="R8298" s="98">
        <f t="shared" si="1038"/>
        <v>0</v>
      </c>
      <c r="S8298" s="105">
        <f t="shared" si="1039"/>
        <v>0</v>
      </c>
      <c r="T8298" s="8" t="str">
        <f>IF(I8298=0,"",(INDEX('AWR Data'!A$1:E$8823,MATCH(A8298,'AWR Data'!A$1:A$8823,0),4)))</f>
        <v/>
      </c>
    </row>
    <row r="8299" spans="1:20" ht="20" customHeight="1">
      <c r="A8299" s="14" t="s">
        <v>16575</v>
      </c>
      <c r="B8299" s="14" t="s">
        <v>513</v>
      </c>
      <c r="C8299" s="14" t="s">
        <v>16576</v>
      </c>
      <c r="E8299" s="74">
        <v>140</v>
      </c>
      <c r="F8299" s="74">
        <v>23500</v>
      </c>
      <c r="G8299" s="74">
        <f t="shared" si="1032"/>
        <v>1680</v>
      </c>
      <c r="H8299" s="80">
        <f t="shared" si="1033"/>
        <v>7.1489361702127663E-2</v>
      </c>
      <c r="I8299" s="74">
        <f>INDEX('AWR Data'!A$1:E$8825,MATCH(A8299,'AWR Data'!A$1:A$8825,0),5)</f>
        <v>0</v>
      </c>
      <c r="J8299" s="74">
        <f t="shared" si="1034"/>
        <v>0</v>
      </c>
      <c r="K8299" s="105">
        <f t="shared" si="1035"/>
        <v>0</v>
      </c>
      <c r="L8299" s="75">
        <v>0</v>
      </c>
      <c r="M8299" s="75">
        <v>0</v>
      </c>
      <c r="N8299" s="75">
        <v>0</v>
      </c>
      <c r="O8299" s="105">
        <v>0</v>
      </c>
      <c r="P8299" s="98">
        <f t="shared" si="1036"/>
        <v>1680</v>
      </c>
      <c r="Q8299" s="98">
        <f t="shared" si="1037"/>
        <v>0</v>
      </c>
      <c r="R8299" s="98">
        <f t="shared" si="1038"/>
        <v>0</v>
      </c>
      <c r="S8299" s="105">
        <f t="shared" si="1039"/>
        <v>0</v>
      </c>
      <c r="T8299" s="8" t="str">
        <f>IF(I8299=0,"",(INDEX('AWR Data'!A$1:E$8823,MATCH(A8299,'AWR Data'!A$1:A$8823,0),4)))</f>
        <v/>
      </c>
    </row>
    <row r="8300" spans="1:20" ht="20" customHeight="1">
      <c r="A8300" s="14" t="s">
        <v>16577</v>
      </c>
      <c r="B8300" s="14" t="s">
        <v>513</v>
      </c>
      <c r="C8300" s="14" t="s">
        <v>16578</v>
      </c>
      <c r="E8300" s="74">
        <v>91</v>
      </c>
      <c r="F8300" s="74">
        <v>331</v>
      </c>
      <c r="G8300" s="74">
        <f t="shared" si="1032"/>
        <v>1092</v>
      </c>
      <c r="H8300" s="80">
        <f t="shared" si="1033"/>
        <v>3.2990936555891239</v>
      </c>
      <c r="I8300" s="74">
        <f>INDEX('AWR Data'!A$1:E$8825,MATCH(A8300,'AWR Data'!A$1:A$8825,0),5)</f>
        <v>0</v>
      </c>
      <c r="J8300" s="74">
        <f t="shared" si="1034"/>
        <v>0</v>
      </c>
      <c r="K8300" s="105">
        <f t="shared" si="1035"/>
        <v>0</v>
      </c>
      <c r="L8300" s="75">
        <v>0</v>
      </c>
      <c r="M8300" s="75">
        <v>0</v>
      </c>
      <c r="N8300" s="75">
        <v>0</v>
      </c>
      <c r="O8300" s="105">
        <v>0</v>
      </c>
      <c r="P8300" s="98">
        <f t="shared" si="1036"/>
        <v>1092</v>
      </c>
      <c r="Q8300" s="98">
        <f t="shared" si="1037"/>
        <v>0</v>
      </c>
      <c r="R8300" s="98">
        <f t="shared" si="1038"/>
        <v>0</v>
      </c>
      <c r="S8300" s="105">
        <f t="shared" si="1039"/>
        <v>0</v>
      </c>
      <c r="T8300" s="8" t="str">
        <f>IF(I8300=0,"",(INDEX('AWR Data'!A$1:E$8823,MATCH(A8300,'AWR Data'!A$1:A$8823,0),4)))</f>
        <v/>
      </c>
    </row>
    <row r="8301" spans="1:20" ht="20" customHeight="1">
      <c r="A8301" s="14" t="s">
        <v>16579</v>
      </c>
      <c r="B8301" s="14" t="s">
        <v>513</v>
      </c>
      <c r="C8301" s="14" t="s">
        <v>16580</v>
      </c>
      <c r="E8301" s="74">
        <v>260</v>
      </c>
      <c r="F8301" s="74">
        <v>8180</v>
      </c>
      <c r="G8301" s="74">
        <f t="shared" si="1032"/>
        <v>3120</v>
      </c>
      <c r="H8301" s="80">
        <f t="shared" si="1033"/>
        <v>0.38141809290953543</v>
      </c>
      <c r="I8301" s="74">
        <f>INDEX('AWR Data'!A$1:E$8825,MATCH(A8301,'AWR Data'!A$1:A$8825,0),5)</f>
        <v>0</v>
      </c>
      <c r="J8301" s="74">
        <f t="shared" si="1034"/>
        <v>0</v>
      </c>
      <c r="K8301" s="105">
        <f t="shared" si="1035"/>
        <v>0</v>
      </c>
      <c r="L8301" s="75">
        <v>0</v>
      </c>
      <c r="M8301" s="75">
        <v>0</v>
      </c>
      <c r="N8301" s="75">
        <v>0</v>
      </c>
      <c r="O8301" s="105">
        <v>0</v>
      </c>
      <c r="P8301" s="98">
        <f t="shared" si="1036"/>
        <v>3120</v>
      </c>
      <c r="Q8301" s="98">
        <f t="shared" si="1037"/>
        <v>0</v>
      </c>
      <c r="R8301" s="98">
        <f t="shared" si="1038"/>
        <v>0</v>
      </c>
      <c r="S8301" s="105">
        <f t="shared" si="1039"/>
        <v>0</v>
      </c>
      <c r="T8301" s="8" t="str">
        <f>IF(I8301=0,"",(INDEX('AWR Data'!A$1:E$8823,MATCH(A8301,'AWR Data'!A$1:A$8823,0),4)))</f>
        <v/>
      </c>
    </row>
    <row r="8302" spans="1:20" ht="20" customHeight="1">
      <c r="A8302" s="14" t="s">
        <v>16581</v>
      </c>
      <c r="B8302" s="14" t="s">
        <v>513</v>
      </c>
      <c r="C8302" s="14" t="s">
        <v>16582</v>
      </c>
      <c r="E8302" s="74">
        <v>73</v>
      </c>
      <c r="F8302" s="74">
        <v>17800</v>
      </c>
      <c r="G8302" s="74">
        <f t="shared" si="1032"/>
        <v>876</v>
      </c>
      <c r="H8302" s="80">
        <f t="shared" si="1033"/>
        <v>4.9213483146067417E-2</v>
      </c>
      <c r="I8302" s="74">
        <f>INDEX('AWR Data'!A$1:E$8825,MATCH(A8302,'AWR Data'!A$1:A$8825,0),5)</f>
        <v>0</v>
      </c>
      <c r="J8302" s="74">
        <f t="shared" si="1034"/>
        <v>0</v>
      </c>
      <c r="K8302" s="105">
        <f t="shared" si="1035"/>
        <v>0</v>
      </c>
      <c r="L8302" s="75">
        <v>0</v>
      </c>
      <c r="M8302" s="75">
        <v>0</v>
      </c>
      <c r="N8302" s="75">
        <v>0</v>
      </c>
      <c r="O8302" s="105">
        <v>0</v>
      </c>
      <c r="P8302" s="98">
        <f t="shared" si="1036"/>
        <v>876</v>
      </c>
      <c r="Q8302" s="98">
        <f t="shared" si="1037"/>
        <v>0</v>
      </c>
      <c r="R8302" s="98">
        <f t="shared" si="1038"/>
        <v>0</v>
      </c>
      <c r="S8302" s="105">
        <f t="shared" si="1039"/>
        <v>0</v>
      </c>
      <c r="T8302" s="8" t="str">
        <f>IF(I8302=0,"",(INDEX('AWR Data'!A$1:E$8823,MATCH(A8302,'AWR Data'!A$1:A$8823,0),4)))</f>
        <v/>
      </c>
    </row>
    <row r="8303" spans="1:20" ht="20" customHeight="1">
      <c r="A8303" s="14" t="s">
        <v>16583</v>
      </c>
      <c r="B8303" s="14" t="s">
        <v>513</v>
      </c>
      <c r="C8303" s="14" t="s">
        <v>16382</v>
      </c>
      <c r="E8303" s="74">
        <v>46</v>
      </c>
      <c r="F8303" s="74">
        <v>8740</v>
      </c>
      <c r="G8303" s="74">
        <f t="shared" si="1032"/>
        <v>552</v>
      </c>
      <c r="H8303" s="80">
        <f t="shared" si="1033"/>
        <v>6.3157894736842107E-2</v>
      </c>
      <c r="I8303" s="74">
        <f>INDEX('AWR Data'!A$1:E$8825,MATCH(A8303,'AWR Data'!A$1:A$8825,0),5)</f>
        <v>0</v>
      </c>
      <c r="J8303" s="74">
        <f t="shared" si="1034"/>
        <v>0</v>
      </c>
      <c r="K8303" s="105">
        <f t="shared" si="1035"/>
        <v>0</v>
      </c>
      <c r="L8303" s="75">
        <v>0</v>
      </c>
      <c r="M8303" s="75">
        <v>0</v>
      </c>
      <c r="N8303" s="75">
        <v>0</v>
      </c>
      <c r="O8303" s="105">
        <v>0</v>
      </c>
      <c r="P8303" s="98">
        <f t="shared" si="1036"/>
        <v>552</v>
      </c>
      <c r="Q8303" s="98">
        <f t="shared" si="1037"/>
        <v>0</v>
      </c>
      <c r="R8303" s="98">
        <f t="shared" si="1038"/>
        <v>0</v>
      </c>
      <c r="S8303" s="105">
        <f t="shared" si="1039"/>
        <v>0</v>
      </c>
      <c r="T8303" s="8" t="str">
        <f>IF(I8303=0,"",(INDEX('AWR Data'!A$1:E$8823,MATCH(A8303,'AWR Data'!A$1:A$8823,0),4)))</f>
        <v/>
      </c>
    </row>
    <row r="8304" spans="1:20" ht="20" customHeight="1">
      <c r="A8304" s="14" t="s">
        <v>16383</v>
      </c>
      <c r="B8304" s="14" t="s">
        <v>513</v>
      </c>
      <c r="C8304" s="14" t="s">
        <v>16384</v>
      </c>
      <c r="E8304" s="74">
        <v>28</v>
      </c>
      <c r="F8304" s="74">
        <v>7100</v>
      </c>
      <c r="G8304" s="74">
        <f t="shared" si="1032"/>
        <v>336</v>
      </c>
      <c r="H8304" s="80">
        <f t="shared" si="1033"/>
        <v>4.7323943661971832E-2</v>
      </c>
      <c r="I8304" s="74">
        <f>INDEX('AWR Data'!A$1:E$8825,MATCH(A8304,'AWR Data'!A$1:A$8825,0),5)</f>
        <v>0</v>
      </c>
      <c r="J8304" s="74">
        <f t="shared" si="1034"/>
        <v>0</v>
      </c>
      <c r="K8304" s="105">
        <f t="shared" si="1035"/>
        <v>0</v>
      </c>
      <c r="L8304" s="75">
        <v>0</v>
      </c>
      <c r="M8304" s="75">
        <v>0</v>
      </c>
      <c r="N8304" s="75">
        <v>0</v>
      </c>
      <c r="O8304" s="105">
        <v>0</v>
      </c>
      <c r="P8304" s="98">
        <f t="shared" si="1036"/>
        <v>336</v>
      </c>
      <c r="Q8304" s="98">
        <f t="shared" si="1037"/>
        <v>0</v>
      </c>
      <c r="R8304" s="98">
        <f t="shared" si="1038"/>
        <v>0</v>
      </c>
      <c r="S8304" s="105">
        <f t="shared" si="1039"/>
        <v>0</v>
      </c>
      <c r="T8304" s="8" t="str">
        <f>IF(I8304=0,"",(INDEX('AWR Data'!A$1:E$8823,MATCH(A8304,'AWR Data'!A$1:A$8823,0),4)))</f>
        <v/>
      </c>
    </row>
    <row r="8305" spans="1:20" ht="20" customHeight="1">
      <c r="A8305" s="14" t="s">
        <v>16385</v>
      </c>
      <c r="B8305" s="14" t="s">
        <v>513</v>
      </c>
      <c r="C8305" s="14" t="s">
        <v>16386</v>
      </c>
      <c r="E8305" s="74">
        <v>110</v>
      </c>
      <c r="F8305" s="74">
        <v>389</v>
      </c>
      <c r="G8305" s="74">
        <f t="shared" si="1032"/>
        <v>1320</v>
      </c>
      <c r="H8305" s="80">
        <f t="shared" si="1033"/>
        <v>3.3933161953727504</v>
      </c>
      <c r="I8305" s="74">
        <f>INDEX('AWR Data'!A$1:E$8825,MATCH(A8305,'AWR Data'!A$1:A$8825,0),5)</f>
        <v>0</v>
      </c>
      <c r="J8305" s="74">
        <f t="shared" si="1034"/>
        <v>0</v>
      </c>
      <c r="K8305" s="105">
        <f t="shared" si="1035"/>
        <v>0</v>
      </c>
      <c r="L8305" s="75">
        <v>0</v>
      </c>
      <c r="M8305" s="75">
        <v>0</v>
      </c>
      <c r="N8305" s="75">
        <v>0</v>
      </c>
      <c r="O8305" s="105">
        <v>0</v>
      </c>
      <c r="P8305" s="98">
        <f t="shared" si="1036"/>
        <v>1320</v>
      </c>
      <c r="Q8305" s="98">
        <f t="shared" si="1037"/>
        <v>0</v>
      </c>
      <c r="R8305" s="98">
        <f t="shared" si="1038"/>
        <v>0</v>
      </c>
      <c r="S8305" s="105">
        <f t="shared" si="1039"/>
        <v>0</v>
      </c>
      <c r="T8305" s="8" t="str">
        <f>IF(I8305=0,"",(INDEX('AWR Data'!A$1:E$8823,MATCH(A8305,'AWR Data'!A$1:A$8823,0),4)))</f>
        <v/>
      </c>
    </row>
    <row r="8306" spans="1:20" ht="20" customHeight="1">
      <c r="A8306" s="14" t="s">
        <v>16387</v>
      </c>
      <c r="B8306" s="14" t="s">
        <v>513</v>
      </c>
      <c r="C8306" s="14" t="s">
        <v>16388</v>
      </c>
      <c r="E8306" s="74">
        <v>91</v>
      </c>
      <c r="F8306" s="74">
        <v>8510</v>
      </c>
      <c r="G8306" s="74">
        <f t="shared" si="1032"/>
        <v>1092</v>
      </c>
      <c r="H8306" s="80">
        <f t="shared" si="1033"/>
        <v>0.12831962397179789</v>
      </c>
      <c r="I8306" s="74">
        <f>INDEX('AWR Data'!A$1:E$8825,MATCH(A8306,'AWR Data'!A$1:A$8825,0),5)</f>
        <v>0</v>
      </c>
      <c r="J8306" s="74">
        <f t="shared" si="1034"/>
        <v>0</v>
      </c>
      <c r="K8306" s="105">
        <f t="shared" si="1035"/>
        <v>0</v>
      </c>
      <c r="L8306" s="75">
        <v>0</v>
      </c>
      <c r="M8306" s="75">
        <v>0</v>
      </c>
      <c r="N8306" s="75">
        <v>0</v>
      </c>
      <c r="O8306" s="105">
        <v>0</v>
      </c>
      <c r="P8306" s="98">
        <f t="shared" si="1036"/>
        <v>1092</v>
      </c>
      <c r="Q8306" s="98">
        <f t="shared" si="1037"/>
        <v>0</v>
      </c>
      <c r="R8306" s="98">
        <f t="shared" si="1038"/>
        <v>0</v>
      </c>
      <c r="S8306" s="105">
        <f t="shared" si="1039"/>
        <v>0</v>
      </c>
      <c r="T8306" s="8" t="str">
        <f>IF(I8306=0,"",(INDEX('AWR Data'!A$1:E$8823,MATCH(A8306,'AWR Data'!A$1:A$8823,0),4)))</f>
        <v/>
      </c>
    </row>
    <row r="8307" spans="1:20" ht="20" customHeight="1">
      <c r="A8307" s="14" t="s">
        <v>16389</v>
      </c>
      <c r="B8307" s="14" t="s">
        <v>513</v>
      </c>
      <c r="C8307" s="14" t="s">
        <v>16390</v>
      </c>
      <c r="E8307" s="74">
        <v>260</v>
      </c>
      <c r="F8307" s="74">
        <v>44900</v>
      </c>
      <c r="G8307" s="74">
        <f t="shared" si="1032"/>
        <v>3120</v>
      </c>
      <c r="H8307" s="80">
        <f t="shared" si="1033"/>
        <v>6.9487750556792877E-2</v>
      </c>
      <c r="I8307" s="74">
        <f>INDEX('AWR Data'!A$1:E$8825,MATCH(A8307,'AWR Data'!A$1:A$8825,0),5)</f>
        <v>0</v>
      </c>
      <c r="J8307" s="74">
        <f t="shared" si="1034"/>
        <v>0</v>
      </c>
      <c r="K8307" s="105">
        <f t="shared" si="1035"/>
        <v>0</v>
      </c>
      <c r="L8307" s="75">
        <v>0</v>
      </c>
      <c r="M8307" s="75">
        <v>0</v>
      </c>
      <c r="N8307" s="75">
        <v>0</v>
      </c>
      <c r="O8307" s="105">
        <v>0</v>
      </c>
      <c r="P8307" s="98">
        <f t="shared" si="1036"/>
        <v>3120</v>
      </c>
      <c r="Q8307" s="98">
        <f t="shared" si="1037"/>
        <v>0</v>
      </c>
      <c r="R8307" s="98">
        <f t="shared" si="1038"/>
        <v>0</v>
      </c>
      <c r="S8307" s="105">
        <f t="shared" si="1039"/>
        <v>0</v>
      </c>
      <c r="T8307" s="8" t="str">
        <f>IF(I8307=0,"",(INDEX('AWR Data'!A$1:E$8823,MATCH(A8307,'AWR Data'!A$1:A$8823,0),4)))</f>
        <v/>
      </c>
    </row>
    <row r="8308" spans="1:20" ht="20" customHeight="1">
      <c r="A8308" s="14" t="s">
        <v>16391</v>
      </c>
      <c r="B8308" s="14" t="s">
        <v>513</v>
      </c>
      <c r="C8308" s="14" t="s">
        <v>16392</v>
      </c>
      <c r="E8308" s="74">
        <v>390</v>
      </c>
      <c r="F8308" s="74">
        <v>23600</v>
      </c>
      <c r="G8308" s="74">
        <f t="shared" si="1032"/>
        <v>4680</v>
      </c>
      <c r="H8308" s="80">
        <f t="shared" si="1033"/>
        <v>0.19830508474576272</v>
      </c>
      <c r="I8308" s="74">
        <f>INDEX('AWR Data'!A$1:E$8825,MATCH(A8308,'AWR Data'!A$1:A$8825,0),5)</f>
        <v>0</v>
      </c>
      <c r="J8308" s="74">
        <f t="shared" si="1034"/>
        <v>0</v>
      </c>
      <c r="K8308" s="105">
        <f t="shared" si="1035"/>
        <v>0</v>
      </c>
      <c r="L8308" s="75">
        <v>0</v>
      </c>
      <c r="M8308" s="75">
        <v>0</v>
      </c>
      <c r="N8308" s="75">
        <v>0</v>
      </c>
      <c r="O8308" s="105">
        <v>0</v>
      </c>
      <c r="P8308" s="98">
        <f t="shared" si="1036"/>
        <v>4680</v>
      </c>
      <c r="Q8308" s="98">
        <f t="shared" si="1037"/>
        <v>0</v>
      </c>
      <c r="R8308" s="98">
        <f t="shared" si="1038"/>
        <v>0</v>
      </c>
      <c r="S8308" s="105">
        <f t="shared" si="1039"/>
        <v>0</v>
      </c>
      <c r="T8308" s="8" t="str">
        <f>IF(I8308=0,"",(INDEX('AWR Data'!A$1:E$8823,MATCH(A8308,'AWR Data'!A$1:A$8823,0),4)))</f>
        <v/>
      </c>
    </row>
    <row r="8309" spans="1:20" ht="20" customHeight="1">
      <c r="A8309" s="14" t="s">
        <v>16393</v>
      </c>
      <c r="B8309" s="14" t="s">
        <v>513</v>
      </c>
      <c r="C8309" s="14" t="s">
        <v>16194</v>
      </c>
      <c r="E8309" s="74">
        <v>880</v>
      </c>
      <c r="F8309" s="74">
        <v>27600</v>
      </c>
      <c r="G8309" s="74">
        <f t="shared" si="1032"/>
        <v>10560</v>
      </c>
      <c r="H8309" s="80">
        <f t="shared" si="1033"/>
        <v>0.38260869565217392</v>
      </c>
      <c r="I8309" s="74">
        <f>INDEX('AWR Data'!A$1:E$8825,MATCH(A8309,'AWR Data'!A$1:A$8825,0),5)</f>
        <v>0</v>
      </c>
      <c r="J8309" s="74">
        <f t="shared" si="1034"/>
        <v>0</v>
      </c>
      <c r="K8309" s="105">
        <f t="shared" si="1035"/>
        <v>0</v>
      </c>
      <c r="L8309" s="75">
        <v>0</v>
      </c>
      <c r="M8309" s="75">
        <v>0</v>
      </c>
      <c r="N8309" s="75">
        <v>0</v>
      </c>
      <c r="O8309" s="105">
        <v>0</v>
      </c>
      <c r="P8309" s="98">
        <f t="shared" si="1036"/>
        <v>10560</v>
      </c>
      <c r="Q8309" s="98">
        <f t="shared" si="1037"/>
        <v>0</v>
      </c>
      <c r="R8309" s="98">
        <f t="shared" si="1038"/>
        <v>0</v>
      </c>
      <c r="S8309" s="105">
        <f t="shared" si="1039"/>
        <v>0</v>
      </c>
      <c r="T8309" s="8" t="str">
        <f>IF(I8309=0,"",(INDEX('AWR Data'!A$1:E$8823,MATCH(A8309,'AWR Data'!A$1:A$8823,0),4)))</f>
        <v/>
      </c>
    </row>
    <row r="8310" spans="1:20" ht="20" customHeight="1">
      <c r="A8310" s="14" t="s">
        <v>16195</v>
      </c>
      <c r="B8310" s="14" t="s">
        <v>513</v>
      </c>
      <c r="C8310" s="14" t="s">
        <v>16196</v>
      </c>
      <c r="E8310" s="74">
        <v>58</v>
      </c>
      <c r="F8310" s="74">
        <v>7400</v>
      </c>
      <c r="G8310" s="74">
        <f t="shared" si="1032"/>
        <v>696</v>
      </c>
      <c r="H8310" s="80">
        <f t="shared" si="1033"/>
        <v>9.4054054054054051E-2</v>
      </c>
      <c r="I8310" s="74">
        <f>INDEX('AWR Data'!A$1:E$8825,MATCH(A8310,'AWR Data'!A$1:A$8825,0),5)</f>
        <v>0</v>
      </c>
      <c r="J8310" s="74">
        <f t="shared" si="1034"/>
        <v>0</v>
      </c>
      <c r="K8310" s="105">
        <f t="shared" si="1035"/>
        <v>0</v>
      </c>
      <c r="L8310" s="75">
        <v>0</v>
      </c>
      <c r="M8310" s="75">
        <v>0</v>
      </c>
      <c r="N8310" s="75">
        <v>0</v>
      </c>
      <c r="O8310" s="105">
        <v>0</v>
      </c>
      <c r="P8310" s="98">
        <f t="shared" si="1036"/>
        <v>696</v>
      </c>
      <c r="Q8310" s="98">
        <f t="shared" si="1037"/>
        <v>0</v>
      </c>
      <c r="R8310" s="98">
        <f t="shared" si="1038"/>
        <v>0</v>
      </c>
      <c r="S8310" s="105">
        <f t="shared" si="1039"/>
        <v>0</v>
      </c>
      <c r="T8310" s="8" t="str">
        <f>IF(I8310=0,"",(INDEX('AWR Data'!A$1:E$8823,MATCH(A8310,'AWR Data'!A$1:A$8823,0),4)))</f>
        <v/>
      </c>
    </row>
    <row r="8311" spans="1:20" ht="20" customHeight="1">
      <c r="A8311" s="14" t="s">
        <v>16197</v>
      </c>
      <c r="B8311" s="14" t="s">
        <v>513</v>
      </c>
      <c r="C8311" s="14" t="s">
        <v>16198</v>
      </c>
      <c r="E8311" s="74">
        <v>12100</v>
      </c>
      <c r="F8311" s="74">
        <v>552000</v>
      </c>
      <c r="G8311" s="74">
        <f t="shared" si="1032"/>
        <v>145200</v>
      </c>
      <c r="H8311" s="80">
        <f t="shared" si="1033"/>
        <v>0.26304347826086955</v>
      </c>
      <c r="I8311" s="74">
        <f>INDEX('AWR Data'!A$1:E$8825,MATCH(A8311,'AWR Data'!A$1:A$8825,0),5)</f>
        <v>0</v>
      </c>
      <c r="J8311" s="74">
        <f t="shared" si="1034"/>
        <v>0</v>
      </c>
      <c r="K8311" s="105">
        <f t="shared" si="1035"/>
        <v>0</v>
      </c>
      <c r="L8311" s="75">
        <v>0</v>
      </c>
      <c r="M8311" s="75">
        <v>0</v>
      </c>
      <c r="N8311" s="75">
        <v>0</v>
      </c>
      <c r="O8311" s="105">
        <v>0</v>
      </c>
      <c r="P8311" s="98">
        <f t="shared" si="1036"/>
        <v>145200</v>
      </c>
      <c r="Q8311" s="98">
        <f t="shared" si="1037"/>
        <v>0</v>
      </c>
      <c r="R8311" s="98">
        <f t="shared" si="1038"/>
        <v>0</v>
      </c>
      <c r="S8311" s="105">
        <f t="shared" si="1039"/>
        <v>0</v>
      </c>
      <c r="T8311" s="8" t="str">
        <f>IF(I8311=0,"",(INDEX('AWR Data'!A$1:E$8823,MATCH(A8311,'AWR Data'!A$1:A$8823,0),4)))</f>
        <v/>
      </c>
    </row>
    <row r="8312" spans="1:20" ht="20" customHeight="1">
      <c r="A8312" s="14" t="s">
        <v>16199</v>
      </c>
      <c r="B8312" s="14" t="s">
        <v>513</v>
      </c>
      <c r="C8312" s="14" t="s">
        <v>16200</v>
      </c>
      <c r="E8312" s="74">
        <v>110</v>
      </c>
      <c r="F8312" s="74">
        <v>20300</v>
      </c>
      <c r="G8312" s="74">
        <f t="shared" si="1032"/>
        <v>1320</v>
      </c>
      <c r="H8312" s="80">
        <f t="shared" si="1033"/>
        <v>6.5024630541871922E-2</v>
      </c>
      <c r="I8312" s="74">
        <f>INDEX('AWR Data'!A$1:E$8825,MATCH(A8312,'AWR Data'!A$1:A$8825,0),5)</f>
        <v>0</v>
      </c>
      <c r="J8312" s="74">
        <f t="shared" si="1034"/>
        <v>0</v>
      </c>
      <c r="K8312" s="105">
        <f t="shared" si="1035"/>
        <v>0</v>
      </c>
      <c r="L8312" s="75">
        <v>0</v>
      </c>
      <c r="M8312" s="75">
        <v>0</v>
      </c>
      <c r="N8312" s="75">
        <v>0</v>
      </c>
      <c r="O8312" s="105">
        <v>0</v>
      </c>
      <c r="P8312" s="98">
        <f t="shared" si="1036"/>
        <v>1320</v>
      </c>
      <c r="Q8312" s="98">
        <f t="shared" si="1037"/>
        <v>0</v>
      </c>
      <c r="R8312" s="98">
        <f t="shared" si="1038"/>
        <v>0</v>
      </c>
      <c r="S8312" s="105">
        <f t="shared" si="1039"/>
        <v>0</v>
      </c>
      <c r="T8312" s="8" t="str">
        <f>IF(I8312=0,"",(INDEX('AWR Data'!A$1:E$8823,MATCH(A8312,'AWR Data'!A$1:A$8823,0),4)))</f>
        <v/>
      </c>
    </row>
    <row r="8313" spans="1:20" ht="20" customHeight="1">
      <c r="A8313" s="14" t="s">
        <v>16201</v>
      </c>
      <c r="B8313" s="14" t="s">
        <v>513</v>
      </c>
      <c r="C8313" s="14" t="s">
        <v>16202</v>
      </c>
      <c r="E8313" s="74">
        <v>46</v>
      </c>
      <c r="F8313" s="74">
        <v>10</v>
      </c>
      <c r="G8313" s="74">
        <f t="shared" si="1032"/>
        <v>552</v>
      </c>
      <c r="H8313" s="80">
        <f t="shared" si="1033"/>
        <v>55.2</v>
      </c>
      <c r="I8313" s="74">
        <f>INDEX('AWR Data'!A$1:E$8825,MATCH(A8313,'AWR Data'!A$1:A$8825,0),5)</f>
        <v>0</v>
      </c>
      <c r="J8313" s="74">
        <f t="shared" si="1034"/>
        <v>0</v>
      </c>
      <c r="K8313" s="105">
        <f t="shared" si="1035"/>
        <v>0</v>
      </c>
      <c r="L8313" s="75">
        <v>0</v>
      </c>
      <c r="M8313" s="75">
        <v>0</v>
      </c>
      <c r="N8313" s="75">
        <v>0</v>
      </c>
      <c r="O8313" s="105">
        <v>0</v>
      </c>
      <c r="P8313" s="98">
        <f t="shared" si="1036"/>
        <v>552</v>
      </c>
      <c r="Q8313" s="98">
        <f t="shared" si="1037"/>
        <v>0</v>
      </c>
      <c r="R8313" s="98">
        <f t="shared" si="1038"/>
        <v>0</v>
      </c>
      <c r="S8313" s="105">
        <f t="shared" si="1039"/>
        <v>0</v>
      </c>
      <c r="T8313" s="8" t="str">
        <f>IF(I8313=0,"",(INDEX('AWR Data'!A$1:E$8823,MATCH(A8313,'AWR Data'!A$1:A$8823,0),4)))</f>
        <v/>
      </c>
    </row>
    <row r="8314" spans="1:20" ht="20" customHeight="1">
      <c r="A8314" s="14" t="s">
        <v>16203</v>
      </c>
      <c r="B8314" s="14" t="s">
        <v>513</v>
      </c>
      <c r="C8314" s="14" t="s">
        <v>16204</v>
      </c>
      <c r="E8314" s="74">
        <v>22</v>
      </c>
      <c r="F8314" s="74">
        <v>154000</v>
      </c>
      <c r="G8314" s="74">
        <f t="shared" si="1032"/>
        <v>264</v>
      </c>
      <c r="H8314" s="80">
        <f t="shared" si="1033"/>
        <v>1.7142857142857142E-3</v>
      </c>
      <c r="I8314" s="74">
        <f>INDEX('AWR Data'!A$1:E$8825,MATCH(A8314,'AWR Data'!A$1:A$8825,0),5)</f>
        <v>0</v>
      </c>
      <c r="J8314" s="74">
        <f t="shared" si="1034"/>
        <v>0</v>
      </c>
      <c r="K8314" s="105">
        <f t="shared" si="1035"/>
        <v>0</v>
      </c>
      <c r="L8314" s="75">
        <v>0</v>
      </c>
      <c r="M8314" s="75">
        <v>0</v>
      </c>
      <c r="N8314" s="75">
        <v>0</v>
      </c>
      <c r="O8314" s="105">
        <v>0</v>
      </c>
      <c r="P8314" s="98">
        <f t="shared" si="1036"/>
        <v>264</v>
      </c>
      <c r="Q8314" s="98">
        <f t="shared" si="1037"/>
        <v>0</v>
      </c>
      <c r="R8314" s="98">
        <f t="shared" si="1038"/>
        <v>0</v>
      </c>
      <c r="S8314" s="105">
        <f t="shared" si="1039"/>
        <v>0</v>
      </c>
      <c r="T8314" s="8" t="str">
        <f>IF(I8314=0,"",(INDEX('AWR Data'!A$1:E$8823,MATCH(A8314,'AWR Data'!A$1:A$8823,0),4)))</f>
        <v/>
      </c>
    </row>
    <row r="8315" spans="1:20" ht="20" customHeight="1">
      <c r="A8315" s="14" t="s">
        <v>16205</v>
      </c>
      <c r="B8315" s="14" t="s">
        <v>513</v>
      </c>
      <c r="C8315" s="14" t="s">
        <v>16206</v>
      </c>
      <c r="E8315" s="74">
        <v>480</v>
      </c>
      <c r="F8315" s="74">
        <v>58700</v>
      </c>
      <c r="G8315" s="74">
        <f t="shared" si="1032"/>
        <v>5760</v>
      </c>
      <c r="H8315" s="80">
        <f t="shared" si="1033"/>
        <v>9.8126064735945484E-2</v>
      </c>
      <c r="I8315" s="74">
        <f>INDEX('AWR Data'!A$1:E$8825,MATCH(A8315,'AWR Data'!A$1:A$8825,0),5)</f>
        <v>0</v>
      </c>
      <c r="J8315" s="74">
        <f t="shared" si="1034"/>
        <v>0</v>
      </c>
      <c r="K8315" s="105">
        <f t="shared" si="1035"/>
        <v>0</v>
      </c>
      <c r="L8315" s="75">
        <v>0</v>
      </c>
      <c r="M8315" s="75">
        <v>0</v>
      </c>
      <c r="N8315" s="75">
        <v>0</v>
      </c>
      <c r="O8315" s="105">
        <v>0</v>
      </c>
      <c r="P8315" s="98">
        <f t="shared" si="1036"/>
        <v>5760</v>
      </c>
      <c r="Q8315" s="98">
        <f t="shared" si="1037"/>
        <v>0</v>
      </c>
      <c r="R8315" s="98">
        <f t="shared" si="1038"/>
        <v>0</v>
      </c>
      <c r="S8315" s="105">
        <f t="shared" si="1039"/>
        <v>0</v>
      </c>
      <c r="T8315" s="8" t="str">
        <f>IF(I8315=0,"",(INDEX('AWR Data'!A$1:E$8823,MATCH(A8315,'AWR Data'!A$1:A$8823,0),4)))</f>
        <v/>
      </c>
    </row>
    <row r="8316" spans="1:20" ht="20" customHeight="1">
      <c r="A8316" s="14" t="s">
        <v>16207</v>
      </c>
      <c r="B8316" s="14" t="s">
        <v>513</v>
      </c>
      <c r="C8316" s="14" t="s">
        <v>16208</v>
      </c>
      <c r="E8316" s="74">
        <v>170</v>
      </c>
      <c r="F8316" s="74">
        <v>3340</v>
      </c>
      <c r="G8316" s="74">
        <f t="shared" si="1032"/>
        <v>2040</v>
      </c>
      <c r="H8316" s="80">
        <f t="shared" si="1033"/>
        <v>0.6107784431137725</v>
      </c>
      <c r="I8316" s="74">
        <f>INDEX('AWR Data'!A$1:E$8825,MATCH(A8316,'AWR Data'!A$1:A$8825,0),5)</f>
        <v>0</v>
      </c>
      <c r="J8316" s="74">
        <f t="shared" si="1034"/>
        <v>0</v>
      </c>
      <c r="K8316" s="105">
        <f t="shared" si="1035"/>
        <v>0</v>
      </c>
      <c r="L8316" s="75">
        <v>0</v>
      </c>
      <c r="M8316" s="75">
        <v>0</v>
      </c>
      <c r="N8316" s="75">
        <v>0</v>
      </c>
      <c r="O8316" s="105">
        <v>0</v>
      </c>
      <c r="P8316" s="98">
        <f t="shared" si="1036"/>
        <v>2040</v>
      </c>
      <c r="Q8316" s="98">
        <f t="shared" si="1037"/>
        <v>0</v>
      </c>
      <c r="R8316" s="98">
        <f t="shared" si="1038"/>
        <v>0</v>
      </c>
      <c r="S8316" s="105">
        <f t="shared" si="1039"/>
        <v>0</v>
      </c>
      <c r="T8316" s="8" t="str">
        <f>IF(I8316=0,"",(INDEX('AWR Data'!A$1:E$8823,MATCH(A8316,'AWR Data'!A$1:A$8823,0),4)))</f>
        <v/>
      </c>
    </row>
    <row r="8317" spans="1:20" ht="20" customHeight="1">
      <c r="A8317" s="14" t="s">
        <v>16411</v>
      </c>
      <c r="B8317" s="14" t="s">
        <v>513</v>
      </c>
      <c r="C8317" s="14" t="s">
        <v>16412</v>
      </c>
      <c r="E8317" s="74">
        <v>110</v>
      </c>
      <c r="F8317" s="74">
        <v>42000</v>
      </c>
      <c r="G8317" s="74">
        <f t="shared" si="1032"/>
        <v>1320</v>
      </c>
      <c r="H8317" s="80">
        <f t="shared" si="1033"/>
        <v>3.1428571428571431E-2</v>
      </c>
      <c r="I8317" s="74">
        <f>INDEX('AWR Data'!A$1:E$8825,MATCH(A8317,'AWR Data'!A$1:A$8825,0),5)</f>
        <v>0</v>
      </c>
      <c r="J8317" s="74">
        <f t="shared" si="1034"/>
        <v>0</v>
      </c>
      <c r="K8317" s="105">
        <f t="shared" si="1035"/>
        <v>0</v>
      </c>
      <c r="L8317" s="75">
        <v>0</v>
      </c>
      <c r="M8317" s="75">
        <v>0</v>
      </c>
      <c r="N8317" s="75">
        <v>0</v>
      </c>
      <c r="O8317" s="105">
        <v>0</v>
      </c>
      <c r="P8317" s="98">
        <f t="shared" si="1036"/>
        <v>1320</v>
      </c>
      <c r="Q8317" s="98">
        <f t="shared" si="1037"/>
        <v>0</v>
      </c>
      <c r="R8317" s="98">
        <f t="shared" si="1038"/>
        <v>0</v>
      </c>
      <c r="S8317" s="105">
        <f t="shared" si="1039"/>
        <v>0</v>
      </c>
      <c r="T8317" s="8" t="str">
        <f>IF(I8317=0,"",(INDEX('AWR Data'!A$1:E$8823,MATCH(A8317,'AWR Data'!A$1:A$8823,0),4)))</f>
        <v/>
      </c>
    </row>
    <row r="8318" spans="1:20" ht="20" customHeight="1">
      <c r="A8318" s="14" t="s">
        <v>16413</v>
      </c>
      <c r="B8318" s="14" t="s">
        <v>513</v>
      </c>
      <c r="C8318" s="14" t="s">
        <v>16414</v>
      </c>
      <c r="E8318" s="74">
        <v>170</v>
      </c>
      <c r="F8318" s="74">
        <v>576000</v>
      </c>
      <c r="G8318" s="74">
        <f t="shared" si="1032"/>
        <v>2040</v>
      </c>
      <c r="H8318" s="80">
        <f t="shared" si="1033"/>
        <v>3.5416666666666665E-3</v>
      </c>
      <c r="I8318" s="74">
        <f>INDEX('AWR Data'!A$1:E$8825,MATCH(A8318,'AWR Data'!A$1:A$8825,0),5)</f>
        <v>0</v>
      </c>
      <c r="J8318" s="74">
        <f t="shared" si="1034"/>
        <v>0</v>
      </c>
      <c r="K8318" s="105">
        <f t="shared" si="1035"/>
        <v>0</v>
      </c>
      <c r="L8318" s="75">
        <v>0</v>
      </c>
      <c r="M8318" s="75">
        <v>0</v>
      </c>
      <c r="N8318" s="75">
        <v>0</v>
      </c>
      <c r="O8318" s="105">
        <v>0</v>
      </c>
      <c r="P8318" s="98">
        <f t="shared" si="1036"/>
        <v>2040</v>
      </c>
      <c r="Q8318" s="98">
        <f t="shared" si="1037"/>
        <v>0</v>
      </c>
      <c r="R8318" s="98">
        <f t="shared" si="1038"/>
        <v>0</v>
      </c>
      <c r="S8318" s="105">
        <f t="shared" si="1039"/>
        <v>0</v>
      </c>
      <c r="T8318" s="8" t="str">
        <f>IF(I8318=0,"",(INDEX('AWR Data'!A$1:E$8823,MATCH(A8318,'AWR Data'!A$1:A$8823,0),4)))</f>
        <v/>
      </c>
    </row>
    <row r="8319" spans="1:20" ht="20" customHeight="1">
      <c r="A8319" s="14" t="s">
        <v>16415</v>
      </c>
      <c r="B8319" s="14" t="s">
        <v>513</v>
      </c>
      <c r="C8319" s="14" t="s">
        <v>16416</v>
      </c>
      <c r="E8319" s="74">
        <v>22</v>
      </c>
      <c r="F8319" s="74">
        <v>1360</v>
      </c>
      <c r="G8319" s="74">
        <f t="shared" si="1032"/>
        <v>264</v>
      </c>
      <c r="H8319" s="80">
        <f t="shared" si="1033"/>
        <v>0.19411764705882353</v>
      </c>
      <c r="I8319" s="74">
        <f>INDEX('AWR Data'!A$1:E$8825,MATCH(A8319,'AWR Data'!A$1:A$8825,0),5)</f>
        <v>0</v>
      </c>
      <c r="J8319" s="74">
        <f t="shared" si="1034"/>
        <v>0</v>
      </c>
      <c r="K8319" s="105">
        <f t="shared" si="1035"/>
        <v>0</v>
      </c>
      <c r="L8319" s="75">
        <v>0</v>
      </c>
      <c r="M8319" s="75">
        <v>0</v>
      </c>
      <c r="N8319" s="75">
        <v>0</v>
      </c>
      <c r="O8319" s="105">
        <v>0</v>
      </c>
      <c r="P8319" s="98">
        <f t="shared" si="1036"/>
        <v>264</v>
      </c>
      <c r="Q8319" s="98">
        <f t="shared" si="1037"/>
        <v>0</v>
      </c>
      <c r="R8319" s="98">
        <f t="shared" si="1038"/>
        <v>0</v>
      </c>
      <c r="S8319" s="105">
        <f t="shared" si="1039"/>
        <v>0</v>
      </c>
      <c r="T8319" s="8" t="str">
        <f>IF(I8319=0,"",(INDEX('AWR Data'!A$1:E$8823,MATCH(A8319,'AWR Data'!A$1:A$8823,0),4)))</f>
        <v/>
      </c>
    </row>
    <row r="8320" spans="1:20" ht="20" customHeight="1">
      <c r="A8320" s="14" t="s">
        <v>16417</v>
      </c>
      <c r="B8320" s="14" t="s">
        <v>513</v>
      </c>
      <c r="C8320" s="14" t="s">
        <v>16418</v>
      </c>
      <c r="E8320" s="74">
        <v>46</v>
      </c>
      <c r="F8320" s="74">
        <v>118</v>
      </c>
      <c r="G8320" s="74">
        <f t="shared" si="1032"/>
        <v>552</v>
      </c>
      <c r="H8320" s="80">
        <f t="shared" si="1033"/>
        <v>4.6779661016949152</v>
      </c>
      <c r="I8320" s="74">
        <f>INDEX('AWR Data'!A$1:E$8825,MATCH(A8320,'AWR Data'!A$1:A$8825,0),5)</f>
        <v>0</v>
      </c>
      <c r="J8320" s="74">
        <f t="shared" si="1034"/>
        <v>0</v>
      </c>
      <c r="K8320" s="105">
        <f t="shared" si="1035"/>
        <v>0</v>
      </c>
      <c r="L8320" s="75">
        <v>0</v>
      </c>
      <c r="M8320" s="75">
        <v>0</v>
      </c>
      <c r="N8320" s="75">
        <v>0</v>
      </c>
      <c r="O8320" s="105">
        <v>0</v>
      </c>
      <c r="P8320" s="98">
        <f t="shared" si="1036"/>
        <v>552</v>
      </c>
      <c r="Q8320" s="98">
        <f t="shared" si="1037"/>
        <v>0</v>
      </c>
      <c r="R8320" s="98">
        <f t="shared" si="1038"/>
        <v>0</v>
      </c>
      <c r="S8320" s="105">
        <f t="shared" si="1039"/>
        <v>0</v>
      </c>
      <c r="T8320" s="8" t="str">
        <f>IF(I8320=0,"",(INDEX('AWR Data'!A$1:E$8823,MATCH(A8320,'AWR Data'!A$1:A$8823,0),4)))</f>
        <v/>
      </c>
    </row>
    <row r="8321" spans="1:20" ht="20" customHeight="1">
      <c r="A8321" s="14" t="s">
        <v>16419</v>
      </c>
      <c r="B8321" s="14" t="s">
        <v>513</v>
      </c>
      <c r="C8321" s="14" t="s">
        <v>16420</v>
      </c>
      <c r="E8321" s="74">
        <v>36</v>
      </c>
      <c r="F8321" s="74">
        <v>6250</v>
      </c>
      <c r="G8321" s="74">
        <f t="shared" si="1032"/>
        <v>432</v>
      </c>
      <c r="H8321" s="80">
        <f t="shared" si="1033"/>
        <v>6.9120000000000001E-2</v>
      </c>
      <c r="I8321" s="74">
        <f>INDEX('AWR Data'!A$1:E$8825,MATCH(A8321,'AWR Data'!A$1:A$8825,0),5)</f>
        <v>0</v>
      </c>
      <c r="J8321" s="74">
        <f t="shared" si="1034"/>
        <v>0</v>
      </c>
      <c r="K8321" s="105">
        <f t="shared" si="1035"/>
        <v>0</v>
      </c>
      <c r="L8321" s="75">
        <v>0</v>
      </c>
      <c r="M8321" s="75">
        <v>0</v>
      </c>
      <c r="N8321" s="75">
        <v>0</v>
      </c>
      <c r="O8321" s="105">
        <v>0</v>
      </c>
      <c r="P8321" s="98">
        <f t="shared" si="1036"/>
        <v>432</v>
      </c>
      <c r="Q8321" s="98">
        <f t="shared" si="1037"/>
        <v>0</v>
      </c>
      <c r="R8321" s="98">
        <f t="shared" si="1038"/>
        <v>0</v>
      </c>
      <c r="S8321" s="105">
        <f t="shared" si="1039"/>
        <v>0</v>
      </c>
      <c r="T8321" s="8" t="str">
        <f>IF(I8321=0,"",(INDEX('AWR Data'!A$1:E$8823,MATCH(A8321,'AWR Data'!A$1:A$8823,0),4)))</f>
        <v/>
      </c>
    </row>
    <row r="8322" spans="1:20" ht="20" customHeight="1">
      <c r="A8322" s="14" t="s">
        <v>16622</v>
      </c>
      <c r="B8322" s="14" t="s">
        <v>513</v>
      </c>
      <c r="C8322" s="14" t="s">
        <v>16623</v>
      </c>
      <c r="E8322" s="74">
        <v>91</v>
      </c>
      <c r="F8322" s="74">
        <v>10700</v>
      </c>
      <c r="G8322" s="74">
        <f t="shared" si="1032"/>
        <v>1092</v>
      </c>
      <c r="H8322" s="80">
        <f t="shared" si="1033"/>
        <v>0.10205607476635514</v>
      </c>
      <c r="I8322" s="74">
        <f>INDEX('AWR Data'!A$1:E$8825,MATCH(A8322,'AWR Data'!A$1:A$8825,0),5)</f>
        <v>0</v>
      </c>
      <c r="J8322" s="74">
        <f t="shared" si="1034"/>
        <v>0</v>
      </c>
      <c r="K8322" s="105">
        <f t="shared" si="1035"/>
        <v>0</v>
      </c>
      <c r="L8322" s="75">
        <v>0</v>
      </c>
      <c r="M8322" s="75">
        <v>0</v>
      </c>
      <c r="N8322" s="75">
        <v>0</v>
      </c>
      <c r="O8322" s="105">
        <v>0</v>
      </c>
      <c r="P8322" s="98">
        <f t="shared" si="1036"/>
        <v>1092</v>
      </c>
      <c r="Q8322" s="98">
        <f t="shared" si="1037"/>
        <v>0</v>
      </c>
      <c r="R8322" s="98">
        <f t="shared" si="1038"/>
        <v>0</v>
      </c>
      <c r="S8322" s="105">
        <f t="shared" si="1039"/>
        <v>0</v>
      </c>
      <c r="T8322" s="8" t="str">
        <f>IF(I8322=0,"",(INDEX('AWR Data'!A$1:E$8823,MATCH(A8322,'AWR Data'!A$1:A$8823,0),4)))</f>
        <v/>
      </c>
    </row>
    <row r="8323" spans="1:20" ht="20" customHeight="1">
      <c r="A8323" s="14" t="s">
        <v>16423</v>
      </c>
      <c r="B8323" s="14" t="s">
        <v>513</v>
      </c>
      <c r="C8323" s="14" t="s">
        <v>16424</v>
      </c>
      <c r="E8323" s="74">
        <v>170</v>
      </c>
      <c r="F8323" s="74">
        <v>6460</v>
      </c>
      <c r="G8323" s="74">
        <f t="shared" si="1032"/>
        <v>2040</v>
      </c>
      <c r="H8323" s="80">
        <f t="shared" si="1033"/>
        <v>0.31578947368421051</v>
      </c>
      <c r="I8323" s="74">
        <f>INDEX('AWR Data'!A$1:E$8825,MATCH(A8323,'AWR Data'!A$1:A$8825,0),5)</f>
        <v>0</v>
      </c>
      <c r="J8323" s="74">
        <f t="shared" si="1034"/>
        <v>0</v>
      </c>
      <c r="K8323" s="105">
        <f t="shared" si="1035"/>
        <v>0</v>
      </c>
      <c r="L8323" s="75">
        <v>0</v>
      </c>
      <c r="M8323" s="75">
        <v>0</v>
      </c>
      <c r="N8323" s="75">
        <v>0</v>
      </c>
      <c r="O8323" s="105">
        <v>0</v>
      </c>
      <c r="P8323" s="98">
        <f t="shared" si="1036"/>
        <v>2040</v>
      </c>
      <c r="Q8323" s="98">
        <f t="shared" si="1037"/>
        <v>0</v>
      </c>
      <c r="R8323" s="98">
        <f t="shared" si="1038"/>
        <v>0</v>
      </c>
      <c r="S8323" s="105">
        <f t="shared" si="1039"/>
        <v>0</v>
      </c>
      <c r="T8323" s="8" t="str">
        <f>IF(I8323=0,"",(INDEX('AWR Data'!A$1:E$8823,MATCH(A8323,'AWR Data'!A$1:A$8823,0),4)))</f>
        <v/>
      </c>
    </row>
    <row r="8324" spans="1:20" ht="20" customHeight="1">
      <c r="A8324" s="14" t="s">
        <v>16425</v>
      </c>
      <c r="B8324" s="14" t="s">
        <v>513</v>
      </c>
      <c r="C8324" s="14" t="s">
        <v>16426</v>
      </c>
      <c r="E8324" s="74">
        <v>73</v>
      </c>
      <c r="F8324" s="74">
        <v>5930</v>
      </c>
      <c r="G8324" s="74">
        <f t="shared" si="1032"/>
        <v>876</v>
      </c>
      <c r="H8324" s="80">
        <f t="shared" si="1033"/>
        <v>0.14772344013490726</v>
      </c>
      <c r="I8324" s="74">
        <f>INDEX('AWR Data'!A$1:E$8825,MATCH(A8324,'AWR Data'!A$1:A$8825,0),5)</f>
        <v>0</v>
      </c>
      <c r="J8324" s="74">
        <f t="shared" si="1034"/>
        <v>0</v>
      </c>
      <c r="K8324" s="105">
        <f t="shared" si="1035"/>
        <v>0</v>
      </c>
      <c r="L8324" s="75">
        <v>0</v>
      </c>
      <c r="M8324" s="75">
        <v>0</v>
      </c>
      <c r="N8324" s="75">
        <v>0</v>
      </c>
      <c r="O8324" s="105">
        <v>0</v>
      </c>
      <c r="P8324" s="98">
        <f t="shared" si="1036"/>
        <v>876</v>
      </c>
      <c r="Q8324" s="98">
        <f t="shared" si="1037"/>
        <v>0</v>
      </c>
      <c r="R8324" s="98">
        <f t="shared" si="1038"/>
        <v>0</v>
      </c>
      <c r="S8324" s="105">
        <f t="shared" si="1039"/>
        <v>0</v>
      </c>
      <c r="T8324" s="8" t="str">
        <f>IF(I8324=0,"",(INDEX('AWR Data'!A$1:E$8823,MATCH(A8324,'AWR Data'!A$1:A$8823,0),4)))</f>
        <v/>
      </c>
    </row>
    <row r="8325" spans="1:20" ht="20" customHeight="1">
      <c r="A8325" s="14" t="s">
        <v>16431</v>
      </c>
      <c r="B8325" s="14" t="s">
        <v>513</v>
      </c>
      <c r="C8325" s="14" t="s">
        <v>16432</v>
      </c>
      <c r="E8325" s="74">
        <v>1000</v>
      </c>
      <c r="F8325" s="74">
        <v>77700</v>
      </c>
      <c r="G8325" s="74">
        <f t="shared" si="1032"/>
        <v>12000</v>
      </c>
      <c r="H8325" s="80">
        <f t="shared" si="1033"/>
        <v>0.15444015444015444</v>
      </c>
      <c r="I8325" s="74">
        <f>INDEX('AWR Data'!A$1:E$8825,MATCH(A8325,'AWR Data'!A$1:A$8825,0),5)</f>
        <v>0</v>
      </c>
      <c r="J8325" s="74">
        <f t="shared" si="1034"/>
        <v>0</v>
      </c>
      <c r="K8325" s="105">
        <f t="shared" si="1035"/>
        <v>0</v>
      </c>
      <c r="L8325" s="75">
        <v>0</v>
      </c>
      <c r="M8325" s="75">
        <v>0</v>
      </c>
      <c r="N8325" s="75">
        <v>0</v>
      </c>
      <c r="O8325" s="105">
        <v>0</v>
      </c>
      <c r="P8325" s="98">
        <f t="shared" si="1036"/>
        <v>12000</v>
      </c>
      <c r="Q8325" s="98">
        <f t="shared" si="1037"/>
        <v>0</v>
      </c>
      <c r="R8325" s="98">
        <f t="shared" si="1038"/>
        <v>0</v>
      </c>
      <c r="S8325" s="105">
        <f t="shared" si="1039"/>
        <v>0</v>
      </c>
      <c r="T8325" s="8" t="str">
        <f>IF(I8325=0,"",(INDEX('AWR Data'!A$1:E$8823,MATCH(A8325,'AWR Data'!A$1:A$8823,0),4)))</f>
        <v/>
      </c>
    </row>
    <row r="8326" spans="1:20" ht="20" customHeight="1">
      <c r="A8326" s="14" t="s">
        <v>16433</v>
      </c>
      <c r="B8326" s="14" t="s">
        <v>513</v>
      </c>
      <c r="C8326" s="14" t="s">
        <v>16234</v>
      </c>
      <c r="E8326" s="74">
        <v>73</v>
      </c>
      <c r="F8326" s="74">
        <v>4100</v>
      </c>
      <c r="G8326" s="74">
        <f t="shared" ref="G8326:G8389" si="1040">+E8326*12</f>
        <v>876</v>
      </c>
      <c r="H8326" s="80">
        <f t="shared" ref="H8326:H8389" si="1041">IF(G8326&gt;0,(IF(F8326&gt;0,G8326/F8326,1000)),0)</f>
        <v>0.21365853658536585</v>
      </c>
      <c r="I8326" s="74">
        <f>INDEX('AWR Data'!A$1:E$8825,MATCH(A8326,'AWR Data'!A$1:A$8825,0),5)</f>
        <v>0</v>
      </c>
      <c r="J8326" s="74">
        <f t="shared" ref="J8326:J8389" si="1042">IF(I8326=0,0,IF(I8326&gt;0,IF(I8326&lt;11,G8326,IF(I8326&lt;21,(G8326*0.32),IF(I8326&lt;31,(G8326*0.07),0)))))</f>
        <v>0</v>
      </c>
      <c r="K8326" s="105">
        <f t="shared" ref="K8326:K8389" si="1043">IF(G8326,J8326/G8326,0)</f>
        <v>0</v>
      </c>
      <c r="L8326" s="75">
        <v>0</v>
      </c>
      <c r="M8326" s="75">
        <v>0</v>
      </c>
      <c r="N8326" s="75">
        <v>0</v>
      </c>
      <c r="O8326" s="105">
        <v>0</v>
      </c>
      <c r="P8326" s="98">
        <f t="shared" ref="P8326:P8389" si="1044">+G8326-L8326</f>
        <v>876</v>
      </c>
      <c r="Q8326" s="98">
        <f t="shared" ref="Q8326:Q8389" si="1045">IF(I8326=0,I8326-M8326,IF(M8326,IF(I8326=0,(M8326-0),M8326-I8326),I8326))</f>
        <v>0</v>
      </c>
      <c r="R8326" s="98">
        <f t="shared" ref="R8326:R8389" si="1046">+J8326-N8326</f>
        <v>0</v>
      </c>
      <c r="S8326" s="105">
        <f t="shared" ref="S8326:S8389" si="1047">+K8326-O8326</f>
        <v>0</v>
      </c>
      <c r="T8326" s="8" t="str">
        <f>IF(I8326=0,"",(INDEX('AWR Data'!A$1:E$8823,MATCH(A8326,'AWR Data'!A$1:A$8823,0),4)))</f>
        <v/>
      </c>
    </row>
    <row r="8327" spans="1:20" ht="20" customHeight="1">
      <c r="A8327" s="14" t="s">
        <v>16241</v>
      </c>
      <c r="B8327" s="14" t="s">
        <v>513</v>
      </c>
      <c r="C8327" s="14" t="s">
        <v>16242</v>
      </c>
      <c r="E8327" s="74">
        <v>36</v>
      </c>
      <c r="F8327" s="74">
        <v>564</v>
      </c>
      <c r="G8327" s="74">
        <f t="shared" si="1040"/>
        <v>432</v>
      </c>
      <c r="H8327" s="80">
        <f t="shared" si="1041"/>
        <v>0.76595744680851063</v>
      </c>
      <c r="I8327" s="74">
        <f>INDEX('AWR Data'!A$1:E$8825,MATCH(A8327,'AWR Data'!A$1:A$8825,0),5)</f>
        <v>0</v>
      </c>
      <c r="J8327" s="74">
        <f t="shared" si="1042"/>
        <v>0</v>
      </c>
      <c r="K8327" s="105">
        <f t="shared" si="1043"/>
        <v>0</v>
      </c>
      <c r="L8327" s="75">
        <v>0</v>
      </c>
      <c r="M8327" s="75">
        <v>0</v>
      </c>
      <c r="N8327" s="75">
        <v>0</v>
      </c>
      <c r="O8327" s="105">
        <v>0</v>
      </c>
      <c r="P8327" s="98">
        <f t="shared" si="1044"/>
        <v>432</v>
      </c>
      <c r="Q8327" s="98">
        <f t="shared" si="1045"/>
        <v>0</v>
      </c>
      <c r="R8327" s="98">
        <f t="shared" si="1046"/>
        <v>0</v>
      </c>
      <c r="S8327" s="105">
        <f t="shared" si="1047"/>
        <v>0</v>
      </c>
      <c r="T8327" s="8" t="str">
        <f>IF(I8327=0,"",(INDEX('AWR Data'!A$1:E$8823,MATCH(A8327,'AWR Data'!A$1:A$8823,0),4)))</f>
        <v/>
      </c>
    </row>
    <row r="8328" spans="1:20" ht="20" customHeight="1">
      <c r="A8328" s="14" t="s">
        <v>16243</v>
      </c>
      <c r="B8328" s="14" t="s">
        <v>513</v>
      </c>
      <c r="C8328" s="14" t="s">
        <v>16244</v>
      </c>
      <c r="E8328" s="74">
        <v>36</v>
      </c>
      <c r="F8328" s="74">
        <v>17300</v>
      </c>
      <c r="G8328" s="74">
        <f t="shared" si="1040"/>
        <v>432</v>
      </c>
      <c r="H8328" s="80">
        <f t="shared" si="1041"/>
        <v>2.4971098265895955E-2</v>
      </c>
      <c r="I8328" s="74">
        <f>INDEX('AWR Data'!A$1:E$8825,MATCH(A8328,'AWR Data'!A$1:A$8825,0),5)</f>
        <v>0</v>
      </c>
      <c r="J8328" s="74">
        <f t="shared" si="1042"/>
        <v>0</v>
      </c>
      <c r="K8328" s="105">
        <f t="shared" si="1043"/>
        <v>0</v>
      </c>
      <c r="L8328" s="75">
        <v>0</v>
      </c>
      <c r="M8328" s="75">
        <v>0</v>
      </c>
      <c r="N8328" s="75">
        <v>0</v>
      </c>
      <c r="O8328" s="105">
        <v>0</v>
      </c>
      <c r="P8328" s="98">
        <f t="shared" si="1044"/>
        <v>432</v>
      </c>
      <c r="Q8328" s="98">
        <f t="shared" si="1045"/>
        <v>0</v>
      </c>
      <c r="R8328" s="98">
        <f t="shared" si="1046"/>
        <v>0</v>
      </c>
      <c r="S8328" s="105">
        <f t="shared" si="1047"/>
        <v>0</v>
      </c>
      <c r="T8328" s="8" t="str">
        <f>IF(I8328=0,"",(INDEX('AWR Data'!A$1:E$8823,MATCH(A8328,'AWR Data'!A$1:A$8823,0),4)))</f>
        <v/>
      </c>
    </row>
    <row r="8329" spans="1:20" ht="20" customHeight="1">
      <c r="A8329" s="14" t="s">
        <v>16245</v>
      </c>
      <c r="B8329" s="14" t="s">
        <v>513</v>
      </c>
      <c r="C8329" s="14" t="s">
        <v>16246</v>
      </c>
      <c r="E8329" s="74">
        <v>390</v>
      </c>
      <c r="F8329" s="74">
        <v>176000</v>
      </c>
      <c r="G8329" s="74">
        <f t="shared" si="1040"/>
        <v>4680</v>
      </c>
      <c r="H8329" s="80">
        <f t="shared" si="1041"/>
        <v>2.6590909090909092E-2</v>
      </c>
      <c r="I8329" s="74">
        <f>INDEX('AWR Data'!A$1:E$8825,MATCH(A8329,'AWR Data'!A$1:A$8825,0),5)</f>
        <v>0</v>
      </c>
      <c r="J8329" s="74">
        <f t="shared" si="1042"/>
        <v>0</v>
      </c>
      <c r="K8329" s="105">
        <f t="shared" si="1043"/>
        <v>0</v>
      </c>
      <c r="L8329" s="75">
        <v>0</v>
      </c>
      <c r="M8329" s="75">
        <v>0</v>
      </c>
      <c r="N8329" s="75">
        <v>0</v>
      </c>
      <c r="O8329" s="105">
        <v>0</v>
      </c>
      <c r="P8329" s="98">
        <f t="shared" si="1044"/>
        <v>4680</v>
      </c>
      <c r="Q8329" s="98">
        <f t="shared" si="1045"/>
        <v>0</v>
      </c>
      <c r="R8329" s="98">
        <f t="shared" si="1046"/>
        <v>0</v>
      </c>
      <c r="S8329" s="105">
        <f t="shared" si="1047"/>
        <v>0</v>
      </c>
      <c r="T8329" s="8" t="str">
        <f>IF(I8329=0,"",(INDEX('AWR Data'!A$1:E$8823,MATCH(A8329,'AWR Data'!A$1:A$8823,0),4)))</f>
        <v/>
      </c>
    </row>
    <row r="8330" spans="1:20" ht="20" customHeight="1">
      <c r="A8330" s="14" t="s">
        <v>16247</v>
      </c>
      <c r="B8330" s="14" t="s">
        <v>513</v>
      </c>
      <c r="C8330" s="14" t="s">
        <v>16248</v>
      </c>
      <c r="E8330" s="74">
        <v>390</v>
      </c>
      <c r="F8330" s="74">
        <v>141000</v>
      </c>
      <c r="G8330" s="74">
        <f t="shared" si="1040"/>
        <v>4680</v>
      </c>
      <c r="H8330" s="80">
        <f t="shared" si="1041"/>
        <v>3.3191489361702124E-2</v>
      </c>
      <c r="I8330" s="74">
        <f>INDEX('AWR Data'!A$1:E$8825,MATCH(A8330,'AWR Data'!A$1:A$8825,0),5)</f>
        <v>0</v>
      </c>
      <c r="J8330" s="74">
        <f t="shared" si="1042"/>
        <v>0</v>
      </c>
      <c r="K8330" s="105">
        <f t="shared" si="1043"/>
        <v>0</v>
      </c>
      <c r="L8330" s="75">
        <v>0</v>
      </c>
      <c r="M8330" s="75">
        <v>0</v>
      </c>
      <c r="N8330" s="75">
        <v>0</v>
      </c>
      <c r="O8330" s="105">
        <v>0</v>
      </c>
      <c r="P8330" s="98">
        <f t="shared" si="1044"/>
        <v>4680</v>
      </c>
      <c r="Q8330" s="98">
        <f t="shared" si="1045"/>
        <v>0</v>
      </c>
      <c r="R8330" s="98">
        <f t="shared" si="1046"/>
        <v>0</v>
      </c>
      <c r="S8330" s="105">
        <f t="shared" si="1047"/>
        <v>0</v>
      </c>
      <c r="T8330" s="8" t="str">
        <f>IF(I8330=0,"",(INDEX('AWR Data'!A$1:E$8823,MATCH(A8330,'AWR Data'!A$1:A$8823,0),4)))</f>
        <v/>
      </c>
    </row>
    <row r="8331" spans="1:20" ht="20" customHeight="1">
      <c r="A8331" s="14" t="s">
        <v>16249</v>
      </c>
      <c r="B8331" s="14" t="s">
        <v>513</v>
      </c>
      <c r="C8331" s="14" t="s">
        <v>16250</v>
      </c>
      <c r="E8331" s="74">
        <v>170</v>
      </c>
      <c r="F8331" s="74">
        <v>40600</v>
      </c>
      <c r="G8331" s="74">
        <f t="shared" si="1040"/>
        <v>2040</v>
      </c>
      <c r="H8331" s="80">
        <f t="shared" si="1041"/>
        <v>5.024630541871921E-2</v>
      </c>
      <c r="I8331" s="74">
        <f>INDEX('AWR Data'!A$1:E$8825,MATCH(A8331,'AWR Data'!A$1:A$8825,0),5)</f>
        <v>0</v>
      </c>
      <c r="J8331" s="74">
        <f t="shared" si="1042"/>
        <v>0</v>
      </c>
      <c r="K8331" s="105">
        <f t="shared" si="1043"/>
        <v>0</v>
      </c>
      <c r="L8331" s="75">
        <v>0</v>
      </c>
      <c r="M8331" s="75">
        <v>0</v>
      </c>
      <c r="N8331" s="75">
        <v>0</v>
      </c>
      <c r="O8331" s="105">
        <v>0</v>
      </c>
      <c r="P8331" s="98">
        <f t="shared" si="1044"/>
        <v>2040</v>
      </c>
      <c r="Q8331" s="98">
        <f t="shared" si="1045"/>
        <v>0</v>
      </c>
      <c r="R8331" s="98">
        <f t="shared" si="1046"/>
        <v>0</v>
      </c>
      <c r="S8331" s="105">
        <f t="shared" si="1047"/>
        <v>0</v>
      </c>
      <c r="T8331" s="8" t="str">
        <f>IF(I8331=0,"",(INDEX('AWR Data'!A$1:E$8823,MATCH(A8331,'AWR Data'!A$1:A$8823,0),4)))</f>
        <v/>
      </c>
    </row>
    <row r="8332" spans="1:20" ht="20" customHeight="1">
      <c r="A8332" s="14" t="s">
        <v>16251</v>
      </c>
      <c r="B8332" s="14" t="s">
        <v>513</v>
      </c>
      <c r="C8332" s="14" t="s">
        <v>16450</v>
      </c>
      <c r="E8332" s="74">
        <v>91</v>
      </c>
      <c r="F8332" s="74">
        <v>38600</v>
      </c>
      <c r="G8332" s="74">
        <f t="shared" si="1040"/>
        <v>1092</v>
      </c>
      <c r="H8332" s="80">
        <f t="shared" si="1041"/>
        <v>2.8290155440414508E-2</v>
      </c>
      <c r="I8332" s="74">
        <f>INDEX('AWR Data'!A$1:E$8825,MATCH(A8332,'AWR Data'!A$1:A$8825,0),5)</f>
        <v>0</v>
      </c>
      <c r="J8332" s="74">
        <f t="shared" si="1042"/>
        <v>0</v>
      </c>
      <c r="K8332" s="105">
        <f t="shared" si="1043"/>
        <v>0</v>
      </c>
      <c r="L8332" s="75">
        <v>0</v>
      </c>
      <c r="M8332" s="75">
        <v>0</v>
      </c>
      <c r="N8332" s="75">
        <v>0</v>
      </c>
      <c r="O8332" s="105">
        <v>0</v>
      </c>
      <c r="P8332" s="98">
        <f t="shared" si="1044"/>
        <v>1092</v>
      </c>
      <c r="Q8332" s="98">
        <f t="shared" si="1045"/>
        <v>0</v>
      </c>
      <c r="R8332" s="98">
        <f t="shared" si="1046"/>
        <v>0</v>
      </c>
      <c r="S8332" s="105">
        <f t="shared" si="1047"/>
        <v>0</v>
      </c>
      <c r="T8332" s="8" t="str">
        <f>IF(I8332=0,"",(INDEX('AWR Data'!A$1:E$8823,MATCH(A8332,'AWR Data'!A$1:A$8823,0),4)))</f>
        <v/>
      </c>
    </row>
    <row r="8333" spans="1:20" ht="20" customHeight="1">
      <c r="A8333" s="14" t="s">
        <v>16451</v>
      </c>
      <c r="B8333" s="14" t="s">
        <v>513</v>
      </c>
      <c r="C8333" s="14" t="s">
        <v>16452</v>
      </c>
      <c r="E8333" s="74">
        <v>110</v>
      </c>
      <c r="F8333" s="74">
        <v>41800</v>
      </c>
      <c r="G8333" s="74">
        <f t="shared" si="1040"/>
        <v>1320</v>
      </c>
      <c r="H8333" s="80">
        <f t="shared" si="1041"/>
        <v>3.1578947368421054E-2</v>
      </c>
      <c r="I8333" s="74">
        <f>INDEX('AWR Data'!A$1:E$8825,MATCH(A8333,'AWR Data'!A$1:A$8825,0),5)</f>
        <v>0</v>
      </c>
      <c r="J8333" s="74">
        <f t="shared" si="1042"/>
        <v>0</v>
      </c>
      <c r="K8333" s="105">
        <f t="shared" si="1043"/>
        <v>0</v>
      </c>
      <c r="L8333" s="75">
        <v>0</v>
      </c>
      <c r="M8333" s="75">
        <v>0</v>
      </c>
      <c r="N8333" s="75">
        <v>0</v>
      </c>
      <c r="O8333" s="105">
        <v>0</v>
      </c>
      <c r="P8333" s="98">
        <f t="shared" si="1044"/>
        <v>1320</v>
      </c>
      <c r="Q8333" s="98">
        <f t="shared" si="1045"/>
        <v>0</v>
      </c>
      <c r="R8333" s="98">
        <f t="shared" si="1046"/>
        <v>0</v>
      </c>
      <c r="S8333" s="105">
        <f t="shared" si="1047"/>
        <v>0</v>
      </c>
      <c r="T8333" s="8" t="str">
        <f>IF(I8333=0,"",(INDEX('AWR Data'!A$1:E$8823,MATCH(A8333,'AWR Data'!A$1:A$8823,0),4)))</f>
        <v/>
      </c>
    </row>
    <row r="8334" spans="1:20" ht="20" customHeight="1">
      <c r="A8334" s="14" t="s">
        <v>16457</v>
      </c>
      <c r="B8334" s="14" t="s">
        <v>989</v>
      </c>
      <c r="C8334" s="14" t="s">
        <v>16458</v>
      </c>
      <c r="E8334" s="74">
        <v>91</v>
      </c>
      <c r="F8334" s="74">
        <v>5490</v>
      </c>
      <c r="G8334" s="74">
        <f t="shared" si="1040"/>
        <v>1092</v>
      </c>
      <c r="H8334" s="80">
        <f t="shared" si="1041"/>
        <v>0.1989071038251366</v>
      </c>
      <c r="I8334" s="74">
        <f>INDEX('AWR Data'!A$1:E$8825,MATCH(A8334,'AWR Data'!A$1:A$8825,0),5)</f>
        <v>0</v>
      </c>
      <c r="J8334" s="74">
        <f t="shared" si="1042"/>
        <v>0</v>
      </c>
      <c r="K8334" s="105">
        <f t="shared" si="1043"/>
        <v>0</v>
      </c>
      <c r="L8334" s="75">
        <v>0</v>
      </c>
      <c r="M8334" s="75">
        <v>0</v>
      </c>
      <c r="N8334" s="75">
        <v>0</v>
      </c>
      <c r="O8334" s="105">
        <v>0</v>
      </c>
      <c r="P8334" s="98">
        <f t="shared" si="1044"/>
        <v>1092</v>
      </c>
      <c r="Q8334" s="98">
        <f t="shared" si="1045"/>
        <v>0</v>
      </c>
      <c r="R8334" s="98">
        <f t="shared" si="1046"/>
        <v>0</v>
      </c>
      <c r="S8334" s="105">
        <f t="shared" si="1047"/>
        <v>0</v>
      </c>
      <c r="T8334" s="8" t="str">
        <f>IF(I8334=0,"",(INDEX('AWR Data'!A$1:E$8823,MATCH(A8334,'AWR Data'!A$1:A$8823,0),4)))</f>
        <v/>
      </c>
    </row>
    <row r="8335" spans="1:20" ht="20" customHeight="1">
      <c r="A8335" s="14" t="s">
        <v>16459</v>
      </c>
      <c r="B8335" s="14" t="s">
        <v>989</v>
      </c>
      <c r="C8335" s="14" t="s">
        <v>16460</v>
      </c>
      <c r="E8335" s="74">
        <v>210</v>
      </c>
      <c r="F8335" s="74">
        <v>5190</v>
      </c>
      <c r="G8335" s="74">
        <f t="shared" si="1040"/>
        <v>2520</v>
      </c>
      <c r="H8335" s="80">
        <f t="shared" si="1041"/>
        <v>0.48554913294797686</v>
      </c>
      <c r="I8335" s="74">
        <f>INDEX('AWR Data'!A$1:E$8825,MATCH(A8335,'AWR Data'!A$1:A$8825,0),5)</f>
        <v>0</v>
      </c>
      <c r="J8335" s="74">
        <f t="shared" si="1042"/>
        <v>0</v>
      </c>
      <c r="K8335" s="105">
        <f t="shared" si="1043"/>
        <v>0</v>
      </c>
      <c r="L8335" s="75">
        <v>0</v>
      </c>
      <c r="M8335" s="75">
        <v>0</v>
      </c>
      <c r="N8335" s="75">
        <v>0</v>
      </c>
      <c r="O8335" s="105">
        <v>0</v>
      </c>
      <c r="P8335" s="98">
        <f t="shared" si="1044"/>
        <v>2520</v>
      </c>
      <c r="Q8335" s="98">
        <f t="shared" si="1045"/>
        <v>0</v>
      </c>
      <c r="R8335" s="98">
        <f t="shared" si="1046"/>
        <v>0</v>
      </c>
      <c r="S8335" s="105">
        <f t="shared" si="1047"/>
        <v>0</v>
      </c>
      <c r="T8335" s="8" t="str">
        <f>IF(I8335=0,"",(INDEX('AWR Data'!A$1:E$8823,MATCH(A8335,'AWR Data'!A$1:A$8823,0),4)))</f>
        <v/>
      </c>
    </row>
    <row r="8336" spans="1:20" ht="20" customHeight="1">
      <c r="A8336" s="14" t="s">
        <v>16461</v>
      </c>
      <c r="B8336" s="14" t="s">
        <v>989</v>
      </c>
      <c r="C8336" s="14" t="s">
        <v>16462</v>
      </c>
      <c r="E8336" s="74">
        <v>140</v>
      </c>
      <c r="F8336" s="74">
        <v>39600</v>
      </c>
      <c r="G8336" s="74">
        <f t="shared" si="1040"/>
        <v>1680</v>
      </c>
      <c r="H8336" s="80">
        <f t="shared" si="1041"/>
        <v>4.2424242424242427E-2</v>
      </c>
      <c r="I8336" s="74">
        <f>INDEX('AWR Data'!A$1:E$8825,MATCH(A8336,'AWR Data'!A$1:A$8825,0),5)</f>
        <v>0</v>
      </c>
      <c r="J8336" s="74">
        <f t="shared" si="1042"/>
        <v>0</v>
      </c>
      <c r="K8336" s="105">
        <f t="shared" si="1043"/>
        <v>0</v>
      </c>
      <c r="L8336" s="75">
        <v>0</v>
      </c>
      <c r="M8336" s="75">
        <v>0</v>
      </c>
      <c r="N8336" s="75">
        <v>0</v>
      </c>
      <c r="O8336" s="105">
        <v>0</v>
      </c>
      <c r="P8336" s="98">
        <f t="shared" si="1044"/>
        <v>1680</v>
      </c>
      <c r="Q8336" s="98">
        <f t="shared" si="1045"/>
        <v>0</v>
      </c>
      <c r="R8336" s="98">
        <f t="shared" si="1046"/>
        <v>0</v>
      </c>
      <c r="S8336" s="105">
        <f t="shared" si="1047"/>
        <v>0</v>
      </c>
      <c r="T8336" s="8" t="str">
        <f>IF(I8336=0,"",(INDEX('AWR Data'!A$1:E$8823,MATCH(A8336,'AWR Data'!A$1:A$8823,0),4)))</f>
        <v/>
      </c>
    </row>
    <row r="8337" spans="1:20" ht="20" customHeight="1">
      <c r="A8337" s="14" t="s">
        <v>16669</v>
      </c>
      <c r="B8337" s="14" t="s">
        <v>498</v>
      </c>
      <c r="C8337" s="14" t="s">
        <v>16670</v>
      </c>
      <c r="E8337" s="74">
        <v>28</v>
      </c>
      <c r="F8337" s="74">
        <v>2220</v>
      </c>
      <c r="G8337" s="74">
        <f t="shared" si="1040"/>
        <v>336</v>
      </c>
      <c r="H8337" s="80">
        <f t="shared" si="1041"/>
        <v>0.15135135135135136</v>
      </c>
      <c r="I8337" s="74">
        <f>INDEX('AWR Data'!A$1:E$8825,MATCH(A8337,'AWR Data'!A$1:A$8825,0),5)</f>
        <v>0</v>
      </c>
      <c r="J8337" s="74">
        <f t="shared" si="1042"/>
        <v>0</v>
      </c>
      <c r="K8337" s="105">
        <f t="shared" si="1043"/>
        <v>0</v>
      </c>
      <c r="L8337" s="75">
        <v>0</v>
      </c>
      <c r="M8337" s="75">
        <v>0</v>
      </c>
      <c r="N8337" s="75">
        <v>0</v>
      </c>
      <c r="O8337" s="105">
        <v>0</v>
      </c>
      <c r="P8337" s="98">
        <f t="shared" si="1044"/>
        <v>336</v>
      </c>
      <c r="Q8337" s="98">
        <f t="shared" si="1045"/>
        <v>0</v>
      </c>
      <c r="R8337" s="98">
        <f t="shared" si="1046"/>
        <v>0</v>
      </c>
      <c r="S8337" s="105">
        <f t="shared" si="1047"/>
        <v>0</v>
      </c>
      <c r="T8337" s="8" t="str">
        <f>IF(I8337=0,"",(INDEX('AWR Data'!A$1:E$8823,MATCH(A8337,'AWR Data'!A$1:A$8823,0),4)))</f>
        <v/>
      </c>
    </row>
    <row r="8338" spans="1:20" ht="20" customHeight="1">
      <c r="A8338" s="14" t="s">
        <v>16671</v>
      </c>
      <c r="B8338" s="14" t="s">
        <v>920</v>
      </c>
      <c r="C8338" s="14" t="s">
        <v>16672</v>
      </c>
      <c r="E8338" s="74">
        <v>110</v>
      </c>
      <c r="F8338" s="74">
        <v>1730</v>
      </c>
      <c r="G8338" s="74">
        <f t="shared" si="1040"/>
        <v>1320</v>
      </c>
      <c r="H8338" s="80">
        <f t="shared" si="1041"/>
        <v>0.76300578034682076</v>
      </c>
      <c r="I8338" s="74">
        <f>INDEX('AWR Data'!A$1:E$8825,MATCH(A8338,'AWR Data'!A$1:A$8825,0),5)</f>
        <v>0</v>
      </c>
      <c r="J8338" s="74">
        <f t="shared" si="1042"/>
        <v>0</v>
      </c>
      <c r="K8338" s="105">
        <f t="shared" si="1043"/>
        <v>0</v>
      </c>
      <c r="L8338" s="75">
        <v>0</v>
      </c>
      <c r="M8338" s="75">
        <v>0</v>
      </c>
      <c r="N8338" s="75">
        <v>0</v>
      </c>
      <c r="O8338" s="105">
        <v>0</v>
      </c>
      <c r="P8338" s="98">
        <f t="shared" si="1044"/>
        <v>1320</v>
      </c>
      <c r="Q8338" s="98">
        <f t="shared" si="1045"/>
        <v>0</v>
      </c>
      <c r="R8338" s="98">
        <f t="shared" si="1046"/>
        <v>0</v>
      </c>
      <c r="S8338" s="105">
        <f t="shared" si="1047"/>
        <v>0</v>
      </c>
      <c r="T8338" s="8" t="str">
        <f>IF(I8338=0,"",(INDEX('AWR Data'!A$1:E$8823,MATCH(A8338,'AWR Data'!A$1:A$8823,0),4)))</f>
        <v/>
      </c>
    </row>
    <row r="8339" spans="1:20" ht="20" customHeight="1">
      <c r="A8339" s="14" t="s">
        <v>16675</v>
      </c>
      <c r="B8339" s="14" t="s">
        <v>516</v>
      </c>
      <c r="C8339" s="14" t="s">
        <v>16676</v>
      </c>
      <c r="E8339" s="74">
        <v>46</v>
      </c>
      <c r="F8339" s="74">
        <v>1870</v>
      </c>
      <c r="G8339" s="74">
        <f t="shared" si="1040"/>
        <v>552</v>
      </c>
      <c r="H8339" s="80">
        <f t="shared" si="1041"/>
        <v>0.29518716577540105</v>
      </c>
      <c r="I8339" s="74">
        <f>INDEX('AWR Data'!A$1:E$8825,MATCH(A8339,'AWR Data'!A$1:A$8825,0),5)</f>
        <v>0</v>
      </c>
      <c r="J8339" s="74">
        <f t="shared" si="1042"/>
        <v>0</v>
      </c>
      <c r="K8339" s="105">
        <f t="shared" si="1043"/>
        <v>0</v>
      </c>
      <c r="L8339" s="75">
        <v>0</v>
      </c>
      <c r="M8339" s="75">
        <v>0</v>
      </c>
      <c r="N8339" s="75">
        <v>0</v>
      </c>
      <c r="O8339" s="105">
        <v>0</v>
      </c>
      <c r="P8339" s="98">
        <f t="shared" si="1044"/>
        <v>552</v>
      </c>
      <c r="Q8339" s="98">
        <f t="shared" si="1045"/>
        <v>0</v>
      </c>
      <c r="R8339" s="98">
        <f t="shared" si="1046"/>
        <v>0</v>
      </c>
      <c r="S8339" s="105">
        <f t="shared" si="1047"/>
        <v>0</v>
      </c>
      <c r="T8339" s="8" t="str">
        <f>IF(I8339=0,"",(INDEX('AWR Data'!A$1:E$8823,MATCH(A8339,'AWR Data'!A$1:A$8823,0),4)))</f>
        <v/>
      </c>
    </row>
    <row r="8340" spans="1:20" ht="20" customHeight="1">
      <c r="A8340" s="14" t="s">
        <v>16677</v>
      </c>
      <c r="B8340" s="14" t="s">
        <v>920</v>
      </c>
      <c r="C8340" s="14" t="s">
        <v>16678</v>
      </c>
      <c r="E8340" s="74">
        <v>36</v>
      </c>
      <c r="F8340" s="74">
        <v>6350</v>
      </c>
      <c r="G8340" s="74">
        <f t="shared" si="1040"/>
        <v>432</v>
      </c>
      <c r="H8340" s="80">
        <f t="shared" si="1041"/>
        <v>6.8031496062992122E-2</v>
      </c>
      <c r="I8340" s="74">
        <f>INDEX('AWR Data'!A$1:E$8825,MATCH(A8340,'AWR Data'!A$1:A$8825,0),5)</f>
        <v>0</v>
      </c>
      <c r="J8340" s="74">
        <f t="shared" si="1042"/>
        <v>0</v>
      </c>
      <c r="K8340" s="105">
        <f t="shared" si="1043"/>
        <v>0</v>
      </c>
      <c r="L8340" s="75">
        <v>0</v>
      </c>
      <c r="M8340" s="75">
        <v>0</v>
      </c>
      <c r="N8340" s="75">
        <v>0</v>
      </c>
      <c r="O8340" s="105">
        <v>0</v>
      </c>
      <c r="P8340" s="98">
        <f t="shared" si="1044"/>
        <v>432</v>
      </c>
      <c r="Q8340" s="98">
        <f t="shared" si="1045"/>
        <v>0</v>
      </c>
      <c r="R8340" s="98">
        <f t="shared" si="1046"/>
        <v>0</v>
      </c>
      <c r="S8340" s="105">
        <f t="shared" si="1047"/>
        <v>0</v>
      </c>
      <c r="T8340" s="8" t="str">
        <f>IF(I8340=0,"",(INDEX('AWR Data'!A$1:E$8823,MATCH(A8340,'AWR Data'!A$1:A$8823,0),4)))</f>
        <v/>
      </c>
    </row>
    <row r="8341" spans="1:20" ht="20" customHeight="1">
      <c r="A8341" s="14" t="s">
        <v>16679</v>
      </c>
      <c r="B8341" s="14" t="s">
        <v>573</v>
      </c>
      <c r="C8341" s="14" t="s">
        <v>16680</v>
      </c>
      <c r="E8341" s="74">
        <v>22</v>
      </c>
      <c r="F8341" s="74">
        <v>1050</v>
      </c>
      <c r="G8341" s="74">
        <f t="shared" si="1040"/>
        <v>264</v>
      </c>
      <c r="H8341" s="80">
        <f t="shared" si="1041"/>
        <v>0.25142857142857145</v>
      </c>
      <c r="I8341" s="74">
        <f>INDEX('AWR Data'!A$1:E$8825,MATCH(A8341,'AWR Data'!A$1:A$8825,0),5)</f>
        <v>0</v>
      </c>
      <c r="J8341" s="74">
        <f t="shared" si="1042"/>
        <v>0</v>
      </c>
      <c r="K8341" s="105">
        <f t="shared" si="1043"/>
        <v>0</v>
      </c>
      <c r="L8341" s="75">
        <v>0</v>
      </c>
      <c r="M8341" s="75">
        <v>0</v>
      </c>
      <c r="N8341" s="75">
        <v>0</v>
      </c>
      <c r="O8341" s="105">
        <v>0</v>
      </c>
      <c r="P8341" s="98">
        <f t="shared" si="1044"/>
        <v>264</v>
      </c>
      <c r="Q8341" s="98">
        <f t="shared" si="1045"/>
        <v>0</v>
      </c>
      <c r="R8341" s="98">
        <f t="shared" si="1046"/>
        <v>0</v>
      </c>
      <c r="S8341" s="105">
        <f t="shared" si="1047"/>
        <v>0</v>
      </c>
      <c r="T8341" s="8" t="str">
        <f>IF(I8341=0,"",(INDEX('AWR Data'!A$1:E$8823,MATCH(A8341,'AWR Data'!A$1:A$8823,0),4)))</f>
        <v/>
      </c>
    </row>
    <row r="8342" spans="1:20" ht="20" customHeight="1">
      <c r="A8342" s="14" t="s">
        <v>16681</v>
      </c>
      <c r="B8342" s="14" t="s">
        <v>516</v>
      </c>
      <c r="C8342" s="14" t="s">
        <v>16682</v>
      </c>
      <c r="E8342" s="74">
        <v>36</v>
      </c>
      <c r="F8342" s="74">
        <v>2040</v>
      </c>
      <c r="G8342" s="74">
        <f t="shared" si="1040"/>
        <v>432</v>
      </c>
      <c r="H8342" s="80">
        <f t="shared" si="1041"/>
        <v>0.21176470588235294</v>
      </c>
      <c r="I8342" s="74">
        <f>INDEX('AWR Data'!A$1:E$8825,MATCH(A8342,'AWR Data'!A$1:A$8825,0),5)</f>
        <v>0</v>
      </c>
      <c r="J8342" s="74">
        <f t="shared" si="1042"/>
        <v>0</v>
      </c>
      <c r="K8342" s="105">
        <f t="shared" si="1043"/>
        <v>0</v>
      </c>
      <c r="L8342" s="75">
        <v>0</v>
      </c>
      <c r="M8342" s="75">
        <v>0</v>
      </c>
      <c r="N8342" s="75">
        <v>0</v>
      </c>
      <c r="O8342" s="105">
        <v>0</v>
      </c>
      <c r="P8342" s="98">
        <f t="shared" si="1044"/>
        <v>432</v>
      </c>
      <c r="Q8342" s="98">
        <f t="shared" si="1045"/>
        <v>0</v>
      </c>
      <c r="R8342" s="98">
        <f t="shared" si="1046"/>
        <v>0</v>
      </c>
      <c r="S8342" s="105">
        <f t="shared" si="1047"/>
        <v>0</v>
      </c>
      <c r="T8342" s="8" t="str">
        <f>IF(I8342=0,"",(INDEX('AWR Data'!A$1:E$8823,MATCH(A8342,'AWR Data'!A$1:A$8823,0),4)))</f>
        <v/>
      </c>
    </row>
    <row r="8343" spans="1:20" ht="20" customHeight="1">
      <c r="A8343" s="14" t="s">
        <v>16683</v>
      </c>
      <c r="B8343" s="14" t="s">
        <v>17535</v>
      </c>
      <c r="C8343" s="14" t="s">
        <v>16684</v>
      </c>
      <c r="E8343" s="74">
        <v>260</v>
      </c>
      <c r="F8343" s="74">
        <v>43100</v>
      </c>
      <c r="G8343" s="74">
        <f t="shared" si="1040"/>
        <v>3120</v>
      </c>
      <c r="H8343" s="80">
        <f t="shared" si="1041"/>
        <v>7.2389791183294666E-2</v>
      </c>
      <c r="I8343" s="74">
        <f>INDEX('AWR Data'!A$1:E$8825,MATCH(A8343,'AWR Data'!A$1:A$8825,0),5)</f>
        <v>0</v>
      </c>
      <c r="J8343" s="74">
        <f t="shared" si="1042"/>
        <v>0</v>
      </c>
      <c r="K8343" s="105">
        <f t="shared" si="1043"/>
        <v>0</v>
      </c>
      <c r="L8343" s="75">
        <v>0</v>
      </c>
      <c r="M8343" s="75">
        <v>0</v>
      </c>
      <c r="N8343" s="75">
        <v>0</v>
      </c>
      <c r="O8343" s="105">
        <v>0</v>
      </c>
      <c r="P8343" s="98">
        <f t="shared" si="1044"/>
        <v>3120</v>
      </c>
      <c r="Q8343" s="98">
        <f t="shared" si="1045"/>
        <v>0</v>
      </c>
      <c r="R8343" s="98">
        <f t="shared" si="1046"/>
        <v>0</v>
      </c>
      <c r="S8343" s="105">
        <f t="shared" si="1047"/>
        <v>0</v>
      </c>
      <c r="T8343" s="8" t="str">
        <f>IF(I8343=0,"",(INDEX('AWR Data'!A$1:E$8823,MATCH(A8343,'AWR Data'!A$1:A$8823,0),4)))</f>
        <v/>
      </c>
    </row>
    <row r="8344" spans="1:20" ht="20" customHeight="1">
      <c r="A8344" s="14" t="s">
        <v>16685</v>
      </c>
      <c r="B8344" s="14" t="s">
        <v>17535</v>
      </c>
      <c r="C8344" s="14" t="s">
        <v>16686</v>
      </c>
      <c r="E8344" s="74">
        <v>58</v>
      </c>
      <c r="F8344" s="74">
        <v>18900</v>
      </c>
      <c r="G8344" s="74">
        <f t="shared" si="1040"/>
        <v>696</v>
      </c>
      <c r="H8344" s="80">
        <f t="shared" si="1041"/>
        <v>3.6825396825396824E-2</v>
      </c>
      <c r="I8344" s="74">
        <f>INDEX('AWR Data'!A$1:E$8825,MATCH(A8344,'AWR Data'!A$1:A$8825,0),5)</f>
        <v>0</v>
      </c>
      <c r="J8344" s="74">
        <f t="shared" si="1042"/>
        <v>0</v>
      </c>
      <c r="K8344" s="105">
        <f t="shared" si="1043"/>
        <v>0</v>
      </c>
      <c r="L8344" s="75">
        <v>0</v>
      </c>
      <c r="M8344" s="75">
        <v>0</v>
      </c>
      <c r="N8344" s="75">
        <v>0</v>
      </c>
      <c r="O8344" s="105">
        <v>0</v>
      </c>
      <c r="P8344" s="98">
        <f t="shared" si="1044"/>
        <v>696</v>
      </c>
      <c r="Q8344" s="98">
        <f t="shared" si="1045"/>
        <v>0</v>
      </c>
      <c r="R8344" s="98">
        <f t="shared" si="1046"/>
        <v>0</v>
      </c>
      <c r="S8344" s="105">
        <f t="shared" si="1047"/>
        <v>0</v>
      </c>
      <c r="T8344" s="8" t="str">
        <f>IF(I8344=0,"",(INDEX('AWR Data'!A$1:E$8823,MATCH(A8344,'AWR Data'!A$1:A$8823,0),4)))</f>
        <v/>
      </c>
    </row>
    <row r="8345" spans="1:20" ht="20" customHeight="1">
      <c r="A8345" s="14" t="s">
        <v>16687</v>
      </c>
      <c r="B8345" s="14" t="s">
        <v>516</v>
      </c>
      <c r="C8345" s="14" t="s">
        <v>16483</v>
      </c>
      <c r="E8345" s="74">
        <v>73</v>
      </c>
      <c r="F8345" s="74">
        <v>19100</v>
      </c>
      <c r="G8345" s="74">
        <f t="shared" si="1040"/>
        <v>876</v>
      </c>
      <c r="H8345" s="80">
        <f t="shared" si="1041"/>
        <v>4.5863874345549741E-2</v>
      </c>
      <c r="I8345" s="74">
        <f>INDEX('AWR Data'!A$1:E$8825,MATCH(A8345,'AWR Data'!A$1:A$8825,0),5)</f>
        <v>0</v>
      </c>
      <c r="J8345" s="74">
        <f t="shared" si="1042"/>
        <v>0</v>
      </c>
      <c r="K8345" s="105">
        <f t="shared" si="1043"/>
        <v>0</v>
      </c>
      <c r="L8345" s="75">
        <v>0</v>
      </c>
      <c r="M8345" s="75">
        <v>0</v>
      </c>
      <c r="N8345" s="75">
        <v>0</v>
      </c>
      <c r="O8345" s="105">
        <v>0</v>
      </c>
      <c r="P8345" s="98">
        <f t="shared" si="1044"/>
        <v>876</v>
      </c>
      <c r="Q8345" s="98">
        <f t="shared" si="1045"/>
        <v>0</v>
      </c>
      <c r="R8345" s="98">
        <f t="shared" si="1046"/>
        <v>0</v>
      </c>
      <c r="S8345" s="105">
        <f t="shared" si="1047"/>
        <v>0</v>
      </c>
      <c r="T8345" s="8" t="str">
        <f>IF(I8345=0,"",(INDEX('AWR Data'!A$1:E$8823,MATCH(A8345,'AWR Data'!A$1:A$8823,0),4)))</f>
        <v/>
      </c>
    </row>
    <row r="8346" spans="1:20" ht="20" customHeight="1">
      <c r="A8346" s="14" t="s">
        <v>16484</v>
      </c>
      <c r="B8346" s="14" t="s">
        <v>721</v>
      </c>
      <c r="C8346" s="14" t="s">
        <v>16485</v>
      </c>
      <c r="E8346" s="74">
        <v>36</v>
      </c>
      <c r="F8346" s="74">
        <v>649</v>
      </c>
      <c r="G8346" s="74">
        <f t="shared" si="1040"/>
        <v>432</v>
      </c>
      <c r="H8346" s="80">
        <f t="shared" si="1041"/>
        <v>0.66563944530046226</v>
      </c>
      <c r="I8346" s="74">
        <f>INDEX('AWR Data'!A$1:E$8825,MATCH(A8346,'AWR Data'!A$1:A$8825,0),5)</f>
        <v>0</v>
      </c>
      <c r="J8346" s="74">
        <f t="shared" si="1042"/>
        <v>0</v>
      </c>
      <c r="K8346" s="105">
        <f t="shared" si="1043"/>
        <v>0</v>
      </c>
      <c r="L8346" s="75">
        <v>0</v>
      </c>
      <c r="M8346" s="75">
        <v>0</v>
      </c>
      <c r="N8346" s="75">
        <v>0</v>
      </c>
      <c r="O8346" s="105">
        <v>0</v>
      </c>
      <c r="P8346" s="98">
        <f t="shared" si="1044"/>
        <v>432</v>
      </c>
      <c r="Q8346" s="98">
        <f t="shared" si="1045"/>
        <v>0</v>
      </c>
      <c r="R8346" s="98">
        <f t="shared" si="1046"/>
        <v>0</v>
      </c>
      <c r="S8346" s="105">
        <f t="shared" si="1047"/>
        <v>0</v>
      </c>
      <c r="T8346" s="8" t="str">
        <f>IF(I8346=0,"",(INDEX('AWR Data'!A$1:E$8823,MATCH(A8346,'AWR Data'!A$1:A$8823,0),4)))</f>
        <v/>
      </c>
    </row>
    <row r="8347" spans="1:20" ht="20" customHeight="1">
      <c r="A8347" s="14" t="s">
        <v>16486</v>
      </c>
      <c r="B8347" s="14" t="s">
        <v>632</v>
      </c>
      <c r="C8347" s="14" t="s">
        <v>16487</v>
      </c>
      <c r="E8347" s="74">
        <v>22</v>
      </c>
      <c r="F8347" s="74">
        <v>6940</v>
      </c>
      <c r="G8347" s="74">
        <f t="shared" si="1040"/>
        <v>264</v>
      </c>
      <c r="H8347" s="80">
        <f t="shared" si="1041"/>
        <v>3.804034582132565E-2</v>
      </c>
      <c r="I8347" s="74">
        <f>INDEX('AWR Data'!A$1:E$8825,MATCH(A8347,'AWR Data'!A$1:A$8825,0),5)</f>
        <v>0</v>
      </c>
      <c r="J8347" s="74">
        <f t="shared" si="1042"/>
        <v>0</v>
      </c>
      <c r="K8347" s="105">
        <f t="shared" si="1043"/>
        <v>0</v>
      </c>
      <c r="L8347" s="75">
        <v>0</v>
      </c>
      <c r="M8347" s="75">
        <v>0</v>
      </c>
      <c r="N8347" s="75">
        <v>0</v>
      </c>
      <c r="O8347" s="105">
        <v>0</v>
      </c>
      <c r="P8347" s="98">
        <f t="shared" si="1044"/>
        <v>264</v>
      </c>
      <c r="Q8347" s="98">
        <f t="shared" si="1045"/>
        <v>0</v>
      </c>
      <c r="R8347" s="98">
        <f t="shared" si="1046"/>
        <v>0</v>
      </c>
      <c r="S8347" s="105">
        <f t="shared" si="1047"/>
        <v>0</v>
      </c>
      <c r="T8347" s="8" t="str">
        <f>IF(I8347=0,"",(INDEX('AWR Data'!A$1:E$8823,MATCH(A8347,'AWR Data'!A$1:A$8823,0),4)))</f>
        <v/>
      </c>
    </row>
    <row r="8348" spans="1:20" ht="20" customHeight="1">
      <c r="A8348" s="14" t="s">
        <v>16492</v>
      </c>
      <c r="B8348" s="14" t="s">
        <v>632</v>
      </c>
      <c r="C8348" s="14" t="s">
        <v>16493</v>
      </c>
      <c r="E8348" s="74">
        <v>28</v>
      </c>
      <c r="F8348" s="74">
        <v>1920</v>
      </c>
      <c r="G8348" s="74">
        <f t="shared" si="1040"/>
        <v>336</v>
      </c>
      <c r="H8348" s="80">
        <f t="shared" si="1041"/>
        <v>0.17499999999999999</v>
      </c>
      <c r="I8348" s="74">
        <f>INDEX('AWR Data'!A$1:E$8825,MATCH(A8348,'AWR Data'!A$1:A$8825,0),5)</f>
        <v>0</v>
      </c>
      <c r="J8348" s="74">
        <f t="shared" si="1042"/>
        <v>0</v>
      </c>
      <c r="K8348" s="105">
        <f t="shared" si="1043"/>
        <v>0</v>
      </c>
      <c r="L8348" s="75">
        <v>0</v>
      </c>
      <c r="M8348" s="75">
        <v>0</v>
      </c>
      <c r="N8348" s="75">
        <v>0</v>
      </c>
      <c r="O8348" s="105">
        <v>0</v>
      </c>
      <c r="P8348" s="98">
        <f t="shared" si="1044"/>
        <v>336</v>
      </c>
      <c r="Q8348" s="98">
        <f t="shared" si="1045"/>
        <v>0</v>
      </c>
      <c r="R8348" s="98">
        <f t="shared" si="1046"/>
        <v>0</v>
      </c>
      <c r="S8348" s="105">
        <f t="shared" si="1047"/>
        <v>0</v>
      </c>
      <c r="T8348" s="8" t="str">
        <f>IF(I8348=0,"",(INDEX('AWR Data'!A$1:E$8823,MATCH(A8348,'AWR Data'!A$1:A$8823,0),4)))</f>
        <v/>
      </c>
    </row>
    <row r="8349" spans="1:20" ht="20" customHeight="1">
      <c r="A8349" s="14" t="s">
        <v>16293</v>
      </c>
      <c r="B8349" s="14" t="s">
        <v>632</v>
      </c>
      <c r="C8349" s="14" t="s">
        <v>16294</v>
      </c>
      <c r="E8349" s="74">
        <v>46</v>
      </c>
      <c r="F8349" s="74">
        <v>48200</v>
      </c>
      <c r="G8349" s="74">
        <f t="shared" si="1040"/>
        <v>552</v>
      </c>
      <c r="H8349" s="80">
        <f t="shared" si="1041"/>
        <v>1.1452282157676349E-2</v>
      </c>
      <c r="I8349" s="74">
        <f>INDEX('AWR Data'!A$1:E$8825,MATCH(A8349,'AWR Data'!A$1:A$8825,0),5)</f>
        <v>0</v>
      </c>
      <c r="J8349" s="74">
        <f t="shared" si="1042"/>
        <v>0</v>
      </c>
      <c r="K8349" s="105">
        <f t="shared" si="1043"/>
        <v>0</v>
      </c>
      <c r="L8349" s="75">
        <v>0</v>
      </c>
      <c r="M8349" s="75">
        <v>0</v>
      </c>
      <c r="N8349" s="75">
        <v>0</v>
      </c>
      <c r="O8349" s="105">
        <v>0</v>
      </c>
      <c r="P8349" s="98">
        <f t="shared" si="1044"/>
        <v>552</v>
      </c>
      <c r="Q8349" s="98">
        <f t="shared" si="1045"/>
        <v>0</v>
      </c>
      <c r="R8349" s="98">
        <f t="shared" si="1046"/>
        <v>0</v>
      </c>
      <c r="S8349" s="105">
        <f t="shared" si="1047"/>
        <v>0</v>
      </c>
      <c r="T8349" s="8" t="str">
        <f>IF(I8349=0,"",(INDEX('AWR Data'!A$1:E$8823,MATCH(A8349,'AWR Data'!A$1:A$8823,0),4)))</f>
        <v/>
      </c>
    </row>
    <row r="8350" spans="1:20" ht="20" customHeight="1">
      <c r="A8350" s="14" t="s">
        <v>16295</v>
      </c>
      <c r="B8350" s="14" t="s">
        <v>464</v>
      </c>
      <c r="C8350" s="14" t="s">
        <v>16296</v>
      </c>
      <c r="E8350" s="74">
        <v>9900</v>
      </c>
      <c r="F8350" s="74">
        <v>11300000</v>
      </c>
      <c r="G8350" s="74">
        <f t="shared" si="1040"/>
        <v>118800</v>
      </c>
      <c r="H8350" s="80">
        <f t="shared" si="1041"/>
        <v>1.0513274336283187E-2</v>
      </c>
      <c r="I8350" s="74">
        <f>INDEX('AWR Data'!A$1:E$8825,MATCH(A8350,'AWR Data'!A$1:A$8825,0),5)</f>
        <v>0</v>
      </c>
      <c r="J8350" s="74">
        <f t="shared" si="1042"/>
        <v>0</v>
      </c>
      <c r="K8350" s="105">
        <f t="shared" si="1043"/>
        <v>0</v>
      </c>
      <c r="L8350" s="75">
        <v>0</v>
      </c>
      <c r="M8350" s="75">
        <v>0</v>
      </c>
      <c r="N8350" s="75">
        <v>0</v>
      </c>
      <c r="O8350" s="105">
        <v>0</v>
      </c>
      <c r="P8350" s="98">
        <f t="shared" si="1044"/>
        <v>118800</v>
      </c>
      <c r="Q8350" s="98">
        <f t="shared" si="1045"/>
        <v>0</v>
      </c>
      <c r="R8350" s="98">
        <f t="shared" si="1046"/>
        <v>0</v>
      </c>
      <c r="S8350" s="105">
        <f t="shared" si="1047"/>
        <v>0</v>
      </c>
      <c r="T8350" s="8" t="str">
        <f>IF(I8350=0,"",(INDEX('AWR Data'!A$1:E$8823,MATCH(A8350,'AWR Data'!A$1:A$8823,0),4)))</f>
        <v/>
      </c>
    </row>
    <row r="8351" spans="1:20" ht="20" customHeight="1">
      <c r="A8351" s="14" t="s">
        <v>16297</v>
      </c>
      <c r="B8351" s="14" t="s">
        <v>2119</v>
      </c>
      <c r="C8351" s="14" t="s">
        <v>16298</v>
      </c>
      <c r="E8351" s="74">
        <v>260</v>
      </c>
      <c r="F8351" s="74">
        <v>13700</v>
      </c>
      <c r="G8351" s="74">
        <f t="shared" si="1040"/>
        <v>3120</v>
      </c>
      <c r="H8351" s="80">
        <f t="shared" si="1041"/>
        <v>0.22773722627737225</v>
      </c>
      <c r="I8351" s="74">
        <f>INDEX('AWR Data'!A$1:E$8825,MATCH(A8351,'AWR Data'!A$1:A$8825,0),5)</f>
        <v>0</v>
      </c>
      <c r="J8351" s="74">
        <f t="shared" si="1042"/>
        <v>0</v>
      </c>
      <c r="K8351" s="105">
        <f t="shared" si="1043"/>
        <v>0</v>
      </c>
      <c r="L8351" s="75">
        <v>0</v>
      </c>
      <c r="M8351" s="75">
        <v>0</v>
      </c>
      <c r="N8351" s="75">
        <v>0</v>
      </c>
      <c r="O8351" s="105">
        <v>0</v>
      </c>
      <c r="P8351" s="98">
        <f t="shared" si="1044"/>
        <v>3120</v>
      </c>
      <c r="Q8351" s="98">
        <f t="shared" si="1045"/>
        <v>0</v>
      </c>
      <c r="R8351" s="98">
        <f t="shared" si="1046"/>
        <v>0</v>
      </c>
      <c r="S8351" s="105">
        <f t="shared" si="1047"/>
        <v>0</v>
      </c>
      <c r="T8351" s="8" t="str">
        <f>IF(I8351=0,"",(INDEX('AWR Data'!A$1:E$8823,MATCH(A8351,'AWR Data'!A$1:A$8823,0),4)))</f>
        <v/>
      </c>
    </row>
    <row r="8352" spans="1:20" ht="20" customHeight="1">
      <c r="A8352" s="14" t="s">
        <v>16299</v>
      </c>
      <c r="B8352" s="14" t="s">
        <v>2119</v>
      </c>
      <c r="C8352" s="14" t="s">
        <v>16300</v>
      </c>
      <c r="E8352" s="74">
        <v>58</v>
      </c>
      <c r="F8352" s="74">
        <v>6740</v>
      </c>
      <c r="G8352" s="74">
        <f t="shared" si="1040"/>
        <v>696</v>
      </c>
      <c r="H8352" s="80">
        <f t="shared" si="1041"/>
        <v>0.10326409495548962</v>
      </c>
      <c r="I8352" s="74">
        <f>INDEX('AWR Data'!A$1:E$8825,MATCH(A8352,'AWR Data'!A$1:A$8825,0),5)</f>
        <v>0</v>
      </c>
      <c r="J8352" s="74">
        <f t="shared" si="1042"/>
        <v>0</v>
      </c>
      <c r="K8352" s="105">
        <f t="shared" si="1043"/>
        <v>0</v>
      </c>
      <c r="L8352" s="75">
        <v>0</v>
      </c>
      <c r="M8352" s="75">
        <v>0</v>
      </c>
      <c r="N8352" s="75">
        <v>0</v>
      </c>
      <c r="O8352" s="105">
        <v>0</v>
      </c>
      <c r="P8352" s="98">
        <f t="shared" si="1044"/>
        <v>696</v>
      </c>
      <c r="Q8352" s="98">
        <f t="shared" si="1045"/>
        <v>0</v>
      </c>
      <c r="R8352" s="98">
        <f t="shared" si="1046"/>
        <v>0</v>
      </c>
      <c r="S8352" s="105">
        <f t="shared" si="1047"/>
        <v>0</v>
      </c>
      <c r="T8352" s="8" t="str">
        <f>IF(I8352=0,"",(INDEX('AWR Data'!A$1:E$8823,MATCH(A8352,'AWR Data'!A$1:A$8823,0),4)))</f>
        <v/>
      </c>
    </row>
    <row r="8353" spans="1:20" ht="20" customHeight="1">
      <c r="A8353" s="14" t="s">
        <v>16301</v>
      </c>
      <c r="B8353" s="14" t="s">
        <v>989</v>
      </c>
      <c r="C8353" s="14" t="s">
        <v>16302</v>
      </c>
      <c r="E8353" s="74">
        <v>16</v>
      </c>
      <c r="F8353" s="74">
        <v>4760</v>
      </c>
      <c r="G8353" s="74">
        <f t="shared" si="1040"/>
        <v>192</v>
      </c>
      <c r="H8353" s="80">
        <f t="shared" si="1041"/>
        <v>4.0336134453781515E-2</v>
      </c>
      <c r="I8353" s="74">
        <f>INDEX('AWR Data'!A$1:E$8825,MATCH(A8353,'AWR Data'!A$1:A$8825,0),5)</f>
        <v>0</v>
      </c>
      <c r="J8353" s="74">
        <f t="shared" si="1042"/>
        <v>0</v>
      </c>
      <c r="K8353" s="105">
        <f t="shared" si="1043"/>
        <v>0</v>
      </c>
      <c r="L8353" s="75">
        <v>0</v>
      </c>
      <c r="M8353" s="75">
        <v>0</v>
      </c>
      <c r="N8353" s="75">
        <v>0</v>
      </c>
      <c r="O8353" s="105">
        <v>0</v>
      </c>
      <c r="P8353" s="98">
        <f t="shared" si="1044"/>
        <v>192</v>
      </c>
      <c r="Q8353" s="98">
        <f t="shared" si="1045"/>
        <v>0</v>
      </c>
      <c r="R8353" s="98">
        <f t="shared" si="1046"/>
        <v>0</v>
      </c>
      <c r="S8353" s="105">
        <f t="shared" si="1047"/>
        <v>0</v>
      </c>
      <c r="T8353" s="8" t="str">
        <f>IF(I8353=0,"",(INDEX('AWR Data'!A$1:E$8823,MATCH(A8353,'AWR Data'!A$1:A$8823,0),4)))</f>
        <v/>
      </c>
    </row>
    <row r="8354" spans="1:20" ht="20" customHeight="1">
      <c r="A8354" s="14" t="s">
        <v>16303</v>
      </c>
      <c r="B8354" s="14" t="s">
        <v>501</v>
      </c>
      <c r="C8354" s="14" t="s">
        <v>16304</v>
      </c>
      <c r="E8354" s="74">
        <v>210</v>
      </c>
      <c r="F8354" s="74">
        <v>10800</v>
      </c>
      <c r="G8354" s="74">
        <f t="shared" si="1040"/>
        <v>2520</v>
      </c>
      <c r="H8354" s="80">
        <f t="shared" si="1041"/>
        <v>0.23333333333333334</v>
      </c>
      <c r="I8354" s="74">
        <f>INDEX('AWR Data'!A$1:E$8825,MATCH(A8354,'AWR Data'!A$1:A$8825,0),5)</f>
        <v>0</v>
      </c>
      <c r="J8354" s="74">
        <f t="shared" si="1042"/>
        <v>0</v>
      </c>
      <c r="K8354" s="105">
        <f t="shared" si="1043"/>
        <v>0</v>
      </c>
      <c r="L8354" s="75">
        <v>0</v>
      </c>
      <c r="M8354" s="75">
        <v>0</v>
      </c>
      <c r="N8354" s="75">
        <v>0</v>
      </c>
      <c r="O8354" s="105">
        <v>0</v>
      </c>
      <c r="P8354" s="98">
        <f t="shared" si="1044"/>
        <v>2520</v>
      </c>
      <c r="Q8354" s="98">
        <f t="shared" si="1045"/>
        <v>0</v>
      </c>
      <c r="R8354" s="98">
        <f t="shared" si="1046"/>
        <v>0</v>
      </c>
      <c r="S8354" s="105">
        <f t="shared" si="1047"/>
        <v>0</v>
      </c>
      <c r="T8354" s="8" t="str">
        <f>IF(I8354=0,"",(INDEX('AWR Data'!A$1:E$8823,MATCH(A8354,'AWR Data'!A$1:A$8823,0),4)))</f>
        <v/>
      </c>
    </row>
    <row r="8355" spans="1:20" ht="20" customHeight="1">
      <c r="A8355" s="14" t="s">
        <v>16305</v>
      </c>
      <c r="B8355" s="14" t="s">
        <v>996</v>
      </c>
      <c r="C8355" s="14" t="s">
        <v>16306</v>
      </c>
      <c r="E8355" s="74">
        <v>91</v>
      </c>
      <c r="F8355" s="74">
        <v>5570</v>
      </c>
      <c r="G8355" s="74">
        <f t="shared" si="1040"/>
        <v>1092</v>
      </c>
      <c r="H8355" s="80">
        <f t="shared" si="1041"/>
        <v>0.19605026929982047</v>
      </c>
      <c r="I8355" s="74">
        <f>INDEX('AWR Data'!A$1:E$8825,MATCH(A8355,'AWR Data'!A$1:A$8825,0),5)</f>
        <v>0</v>
      </c>
      <c r="J8355" s="74">
        <f t="shared" si="1042"/>
        <v>0</v>
      </c>
      <c r="K8355" s="105">
        <f t="shared" si="1043"/>
        <v>0</v>
      </c>
      <c r="L8355" s="75">
        <v>0</v>
      </c>
      <c r="M8355" s="75">
        <v>0</v>
      </c>
      <c r="N8355" s="75">
        <v>0</v>
      </c>
      <c r="O8355" s="105">
        <v>0</v>
      </c>
      <c r="P8355" s="98">
        <f t="shared" si="1044"/>
        <v>1092</v>
      </c>
      <c r="Q8355" s="98">
        <f t="shared" si="1045"/>
        <v>0</v>
      </c>
      <c r="R8355" s="98">
        <f t="shared" si="1046"/>
        <v>0</v>
      </c>
      <c r="S8355" s="105">
        <f t="shared" si="1047"/>
        <v>0</v>
      </c>
      <c r="T8355" s="8" t="str">
        <f>IF(I8355=0,"",(INDEX('AWR Data'!A$1:E$8823,MATCH(A8355,'AWR Data'!A$1:A$8823,0),4)))</f>
        <v/>
      </c>
    </row>
    <row r="8356" spans="1:20" ht="20" customHeight="1">
      <c r="A8356" s="14" t="s">
        <v>16307</v>
      </c>
      <c r="B8356" s="14" t="s">
        <v>929</v>
      </c>
      <c r="C8356" s="14" t="s">
        <v>16308</v>
      </c>
      <c r="E8356" s="74">
        <v>73</v>
      </c>
      <c r="F8356" s="74">
        <v>5920</v>
      </c>
      <c r="G8356" s="74">
        <f t="shared" si="1040"/>
        <v>876</v>
      </c>
      <c r="H8356" s="80">
        <f t="shared" si="1041"/>
        <v>0.14797297297297296</v>
      </c>
      <c r="I8356" s="74">
        <f>INDEX('AWR Data'!A$1:E$8825,MATCH(A8356,'AWR Data'!A$1:A$8825,0),5)</f>
        <v>0</v>
      </c>
      <c r="J8356" s="74">
        <f t="shared" si="1042"/>
        <v>0</v>
      </c>
      <c r="K8356" s="105">
        <f t="shared" si="1043"/>
        <v>0</v>
      </c>
      <c r="L8356" s="75">
        <v>0</v>
      </c>
      <c r="M8356" s="75">
        <v>0</v>
      </c>
      <c r="N8356" s="75">
        <v>0</v>
      </c>
      <c r="O8356" s="105">
        <v>0</v>
      </c>
      <c r="P8356" s="98">
        <f t="shared" si="1044"/>
        <v>876</v>
      </c>
      <c r="Q8356" s="98">
        <f t="shared" si="1045"/>
        <v>0</v>
      </c>
      <c r="R8356" s="98">
        <f t="shared" si="1046"/>
        <v>0</v>
      </c>
      <c r="S8356" s="105">
        <f t="shared" si="1047"/>
        <v>0</v>
      </c>
      <c r="T8356" s="8" t="str">
        <f>IF(I8356=0,"",(INDEX('AWR Data'!A$1:E$8823,MATCH(A8356,'AWR Data'!A$1:A$8823,0),4)))</f>
        <v/>
      </c>
    </row>
    <row r="8357" spans="1:20" ht="20" customHeight="1">
      <c r="A8357" s="14" t="s">
        <v>16309</v>
      </c>
      <c r="B8357" s="14" t="s">
        <v>279</v>
      </c>
      <c r="C8357" s="14" t="s">
        <v>16310</v>
      </c>
      <c r="E8357" s="74">
        <v>73</v>
      </c>
      <c r="F8357" s="74">
        <v>3820</v>
      </c>
      <c r="G8357" s="74">
        <f t="shared" si="1040"/>
        <v>876</v>
      </c>
      <c r="H8357" s="80">
        <f t="shared" si="1041"/>
        <v>0.22931937172774869</v>
      </c>
      <c r="I8357" s="74">
        <f>INDEX('AWR Data'!A$1:E$8825,MATCH(A8357,'AWR Data'!A$1:A$8825,0),5)</f>
        <v>0</v>
      </c>
      <c r="J8357" s="74">
        <f t="shared" si="1042"/>
        <v>0</v>
      </c>
      <c r="K8357" s="105">
        <f t="shared" si="1043"/>
        <v>0</v>
      </c>
      <c r="L8357" s="75">
        <v>0</v>
      </c>
      <c r="M8357" s="75">
        <v>0</v>
      </c>
      <c r="N8357" s="75">
        <v>0</v>
      </c>
      <c r="O8357" s="105">
        <v>0</v>
      </c>
      <c r="P8357" s="98">
        <f t="shared" si="1044"/>
        <v>876</v>
      </c>
      <c r="Q8357" s="98">
        <f t="shared" si="1045"/>
        <v>0</v>
      </c>
      <c r="R8357" s="98">
        <f t="shared" si="1046"/>
        <v>0</v>
      </c>
      <c r="S8357" s="105">
        <f t="shared" si="1047"/>
        <v>0</v>
      </c>
      <c r="T8357" s="8" t="str">
        <f>IF(I8357=0,"",(INDEX('AWR Data'!A$1:E$8823,MATCH(A8357,'AWR Data'!A$1:A$8823,0),4)))</f>
        <v/>
      </c>
    </row>
    <row r="8358" spans="1:20" ht="20" customHeight="1">
      <c r="A8358" s="14" t="s">
        <v>16511</v>
      </c>
      <c r="B8358" s="14" t="s">
        <v>2119</v>
      </c>
      <c r="C8358" s="14" t="s">
        <v>16512</v>
      </c>
      <c r="E8358" s="74">
        <v>36</v>
      </c>
      <c r="F8358" s="74">
        <v>751</v>
      </c>
      <c r="G8358" s="74">
        <f t="shared" si="1040"/>
        <v>432</v>
      </c>
      <c r="H8358" s="80">
        <f t="shared" si="1041"/>
        <v>0.57523302263648468</v>
      </c>
      <c r="I8358" s="74">
        <f>INDEX('AWR Data'!A$1:E$8825,MATCH(A8358,'AWR Data'!A$1:A$8825,0),5)</f>
        <v>0</v>
      </c>
      <c r="J8358" s="74">
        <f t="shared" si="1042"/>
        <v>0</v>
      </c>
      <c r="K8358" s="105">
        <f t="shared" si="1043"/>
        <v>0</v>
      </c>
      <c r="L8358" s="75">
        <v>0</v>
      </c>
      <c r="M8358" s="75">
        <v>0</v>
      </c>
      <c r="N8358" s="75">
        <v>0</v>
      </c>
      <c r="O8358" s="105">
        <v>0</v>
      </c>
      <c r="P8358" s="98">
        <f t="shared" si="1044"/>
        <v>432</v>
      </c>
      <c r="Q8358" s="98">
        <f t="shared" si="1045"/>
        <v>0</v>
      </c>
      <c r="R8358" s="98">
        <f t="shared" si="1046"/>
        <v>0</v>
      </c>
      <c r="S8358" s="105">
        <f t="shared" si="1047"/>
        <v>0</v>
      </c>
      <c r="T8358" s="8" t="str">
        <f>IF(I8358=0,"",(INDEX('AWR Data'!A$1:E$8823,MATCH(A8358,'AWR Data'!A$1:A$8823,0),4)))</f>
        <v/>
      </c>
    </row>
    <row r="8359" spans="1:20" ht="20" customHeight="1">
      <c r="A8359" s="14" t="s">
        <v>16513</v>
      </c>
      <c r="B8359" s="14" t="s">
        <v>920</v>
      </c>
      <c r="C8359" s="14" t="s">
        <v>16514</v>
      </c>
      <c r="E8359" s="74">
        <v>28</v>
      </c>
      <c r="F8359" s="74">
        <v>22400</v>
      </c>
      <c r="G8359" s="74">
        <f t="shared" si="1040"/>
        <v>336</v>
      </c>
      <c r="H8359" s="80">
        <f t="shared" si="1041"/>
        <v>1.4999999999999999E-2</v>
      </c>
      <c r="I8359" s="74">
        <f>INDEX('AWR Data'!A$1:E$8825,MATCH(A8359,'AWR Data'!A$1:A$8825,0),5)</f>
        <v>0</v>
      </c>
      <c r="J8359" s="74">
        <f t="shared" si="1042"/>
        <v>0</v>
      </c>
      <c r="K8359" s="105">
        <f t="shared" si="1043"/>
        <v>0</v>
      </c>
      <c r="L8359" s="75">
        <v>0</v>
      </c>
      <c r="M8359" s="75">
        <v>0</v>
      </c>
      <c r="N8359" s="75">
        <v>0</v>
      </c>
      <c r="O8359" s="105">
        <v>0</v>
      </c>
      <c r="P8359" s="98">
        <f t="shared" si="1044"/>
        <v>336</v>
      </c>
      <c r="Q8359" s="98">
        <f t="shared" si="1045"/>
        <v>0</v>
      </c>
      <c r="R8359" s="98">
        <f t="shared" si="1046"/>
        <v>0</v>
      </c>
      <c r="S8359" s="105">
        <f t="shared" si="1047"/>
        <v>0</v>
      </c>
      <c r="T8359" s="8" t="str">
        <f>IF(I8359=0,"",(INDEX('AWR Data'!A$1:E$8823,MATCH(A8359,'AWR Data'!A$1:A$8823,0),4)))</f>
        <v/>
      </c>
    </row>
    <row r="8360" spans="1:20" ht="20" customHeight="1">
      <c r="A8360" s="14" t="s">
        <v>16515</v>
      </c>
      <c r="B8360" s="14" t="s">
        <v>501</v>
      </c>
      <c r="C8360" s="14" t="s">
        <v>16516</v>
      </c>
      <c r="E8360" s="74">
        <v>58</v>
      </c>
      <c r="F8360" s="74">
        <v>7630</v>
      </c>
      <c r="G8360" s="74">
        <f t="shared" si="1040"/>
        <v>696</v>
      </c>
      <c r="H8360" s="80">
        <f t="shared" si="1041"/>
        <v>9.1218872870249018E-2</v>
      </c>
      <c r="I8360" s="74">
        <f>INDEX('AWR Data'!A$1:E$8825,MATCH(A8360,'AWR Data'!A$1:A$8825,0),5)</f>
        <v>0</v>
      </c>
      <c r="J8360" s="74">
        <f t="shared" si="1042"/>
        <v>0</v>
      </c>
      <c r="K8360" s="105">
        <f t="shared" si="1043"/>
        <v>0</v>
      </c>
      <c r="L8360" s="75">
        <v>0</v>
      </c>
      <c r="M8360" s="75">
        <v>0</v>
      </c>
      <c r="N8360" s="75">
        <v>0</v>
      </c>
      <c r="O8360" s="105">
        <v>0</v>
      </c>
      <c r="P8360" s="98">
        <f t="shared" si="1044"/>
        <v>696</v>
      </c>
      <c r="Q8360" s="98">
        <f t="shared" si="1045"/>
        <v>0</v>
      </c>
      <c r="R8360" s="98">
        <f t="shared" si="1046"/>
        <v>0</v>
      </c>
      <c r="S8360" s="105">
        <f t="shared" si="1047"/>
        <v>0</v>
      </c>
      <c r="T8360" s="8" t="str">
        <f>IF(I8360=0,"",(INDEX('AWR Data'!A$1:E$8823,MATCH(A8360,'AWR Data'!A$1:A$8823,0),4)))</f>
        <v/>
      </c>
    </row>
    <row r="8361" spans="1:20" ht="20" customHeight="1">
      <c r="A8361" s="14" t="s">
        <v>16517</v>
      </c>
      <c r="B8361" s="14" t="s">
        <v>568</v>
      </c>
      <c r="E8361" s="74">
        <v>58</v>
      </c>
      <c r="F8361" s="74">
        <v>638</v>
      </c>
      <c r="G8361" s="74">
        <f t="shared" si="1040"/>
        <v>696</v>
      </c>
      <c r="H8361" s="80">
        <f t="shared" si="1041"/>
        <v>1.0909090909090908</v>
      </c>
      <c r="I8361" s="74">
        <f>INDEX('AWR Data'!A$1:E$8825,MATCH(A8361,'AWR Data'!A$1:A$8825,0),5)</f>
        <v>0</v>
      </c>
      <c r="J8361" s="74">
        <f t="shared" si="1042"/>
        <v>0</v>
      </c>
      <c r="K8361" s="105">
        <f t="shared" si="1043"/>
        <v>0</v>
      </c>
      <c r="L8361" s="75">
        <v>0</v>
      </c>
      <c r="M8361" s="75">
        <v>0</v>
      </c>
      <c r="N8361" s="75">
        <v>0</v>
      </c>
      <c r="O8361" s="105">
        <v>0</v>
      </c>
      <c r="P8361" s="98">
        <f t="shared" si="1044"/>
        <v>696</v>
      </c>
      <c r="Q8361" s="98">
        <f t="shared" si="1045"/>
        <v>0</v>
      </c>
      <c r="R8361" s="98">
        <f t="shared" si="1046"/>
        <v>0</v>
      </c>
      <c r="S8361" s="105">
        <f t="shared" si="1047"/>
        <v>0</v>
      </c>
      <c r="T8361" s="8" t="str">
        <f>IF(I8361=0,"",(INDEX('AWR Data'!A$1:E$8823,MATCH(A8361,'AWR Data'!A$1:A$8823,0),4)))</f>
        <v/>
      </c>
    </row>
    <row r="8362" spans="1:20" ht="20" customHeight="1">
      <c r="A8362" s="14" t="s">
        <v>16518</v>
      </c>
      <c r="B8362" s="14" t="s">
        <v>989</v>
      </c>
      <c r="C8362" s="14" t="s">
        <v>16519</v>
      </c>
      <c r="E8362" s="74">
        <v>58</v>
      </c>
      <c r="F8362" s="74">
        <v>258000</v>
      </c>
      <c r="G8362" s="74">
        <f t="shared" si="1040"/>
        <v>696</v>
      </c>
      <c r="H8362" s="80">
        <f t="shared" si="1041"/>
        <v>2.6976744186046511E-3</v>
      </c>
      <c r="I8362" s="74">
        <f>INDEX('AWR Data'!A$1:E$8825,MATCH(A8362,'AWR Data'!A$1:A$8825,0),5)</f>
        <v>0</v>
      </c>
      <c r="J8362" s="74">
        <f t="shared" si="1042"/>
        <v>0</v>
      </c>
      <c r="K8362" s="105">
        <f t="shared" si="1043"/>
        <v>0</v>
      </c>
      <c r="L8362" s="75">
        <v>0</v>
      </c>
      <c r="M8362" s="75">
        <v>0</v>
      </c>
      <c r="N8362" s="75">
        <v>0</v>
      </c>
      <c r="O8362" s="105">
        <v>0</v>
      </c>
      <c r="P8362" s="98">
        <f t="shared" si="1044"/>
        <v>696</v>
      </c>
      <c r="Q8362" s="98">
        <f t="shared" si="1045"/>
        <v>0</v>
      </c>
      <c r="R8362" s="98">
        <f t="shared" si="1046"/>
        <v>0</v>
      </c>
      <c r="S8362" s="105">
        <f t="shared" si="1047"/>
        <v>0</v>
      </c>
      <c r="T8362" s="8" t="str">
        <f>IF(I8362=0,"",(INDEX('AWR Data'!A$1:E$8823,MATCH(A8362,'AWR Data'!A$1:A$8823,0),4)))</f>
        <v/>
      </c>
    </row>
    <row r="8363" spans="1:20" ht="20" customHeight="1">
      <c r="A8363" s="14" t="s">
        <v>16520</v>
      </c>
      <c r="B8363" s="14" t="s">
        <v>920</v>
      </c>
      <c r="C8363" s="14" t="s">
        <v>16725</v>
      </c>
      <c r="E8363" s="74">
        <v>58</v>
      </c>
      <c r="F8363" s="74">
        <v>3400</v>
      </c>
      <c r="G8363" s="74">
        <f t="shared" si="1040"/>
        <v>696</v>
      </c>
      <c r="H8363" s="80">
        <f t="shared" si="1041"/>
        <v>0.20470588235294118</v>
      </c>
      <c r="I8363" s="74">
        <f>INDEX('AWR Data'!A$1:E$8825,MATCH(A8363,'AWR Data'!A$1:A$8825,0),5)</f>
        <v>0</v>
      </c>
      <c r="J8363" s="74">
        <f t="shared" si="1042"/>
        <v>0</v>
      </c>
      <c r="K8363" s="105">
        <f t="shared" si="1043"/>
        <v>0</v>
      </c>
      <c r="L8363" s="75">
        <v>0</v>
      </c>
      <c r="M8363" s="75">
        <v>0</v>
      </c>
      <c r="N8363" s="75">
        <v>0</v>
      </c>
      <c r="O8363" s="105">
        <v>0</v>
      </c>
      <c r="P8363" s="98">
        <f t="shared" si="1044"/>
        <v>696</v>
      </c>
      <c r="Q8363" s="98">
        <f t="shared" si="1045"/>
        <v>0</v>
      </c>
      <c r="R8363" s="98">
        <f t="shared" si="1046"/>
        <v>0</v>
      </c>
      <c r="S8363" s="105">
        <f t="shared" si="1047"/>
        <v>0</v>
      </c>
      <c r="T8363" s="8" t="str">
        <f>IF(I8363=0,"",(INDEX('AWR Data'!A$1:E$8823,MATCH(A8363,'AWR Data'!A$1:A$8823,0),4)))</f>
        <v/>
      </c>
    </row>
    <row r="8364" spans="1:20" ht="20" customHeight="1">
      <c r="A8364" s="14" t="s">
        <v>16726</v>
      </c>
      <c r="B8364" s="14" t="s">
        <v>513</v>
      </c>
      <c r="C8364" s="14" t="s">
        <v>16523</v>
      </c>
      <c r="E8364" s="74">
        <v>73</v>
      </c>
      <c r="F8364" s="74">
        <v>5900</v>
      </c>
      <c r="G8364" s="74">
        <f t="shared" si="1040"/>
        <v>876</v>
      </c>
      <c r="H8364" s="80">
        <f t="shared" si="1041"/>
        <v>0.14847457627118643</v>
      </c>
      <c r="I8364" s="74">
        <f>INDEX('AWR Data'!A$1:E$8825,MATCH(A8364,'AWR Data'!A$1:A$8825,0),5)</f>
        <v>0</v>
      </c>
      <c r="J8364" s="74">
        <f t="shared" si="1042"/>
        <v>0</v>
      </c>
      <c r="K8364" s="105">
        <f t="shared" si="1043"/>
        <v>0</v>
      </c>
      <c r="L8364" s="75">
        <v>0</v>
      </c>
      <c r="M8364" s="75">
        <v>0</v>
      </c>
      <c r="N8364" s="75">
        <v>0</v>
      </c>
      <c r="O8364" s="105">
        <v>0</v>
      </c>
      <c r="P8364" s="98">
        <f t="shared" si="1044"/>
        <v>876</v>
      </c>
      <c r="Q8364" s="98">
        <f t="shared" si="1045"/>
        <v>0</v>
      </c>
      <c r="R8364" s="98">
        <f t="shared" si="1046"/>
        <v>0</v>
      </c>
      <c r="S8364" s="105">
        <f t="shared" si="1047"/>
        <v>0</v>
      </c>
      <c r="T8364" s="8" t="str">
        <f>IF(I8364=0,"",(INDEX('AWR Data'!A$1:E$8823,MATCH(A8364,'AWR Data'!A$1:A$8823,0),4)))</f>
        <v/>
      </c>
    </row>
    <row r="8365" spans="1:20" ht="20" customHeight="1">
      <c r="A8365" s="14" t="s">
        <v>16524</v>
      </c>
      <c r="B8365" s="14" t="s">
        <v>568</v>
      </c>
      <c r="E8365" s="74">
        <v>58</v>
      </c>
      <c r="F8365" s="74">
        <v>900</v>
      </c>
      <c r="G8365" s="74">
        <f t="shared" si="1040"/>
        <v>696</v>
      </c>
      <c r="H8365" s="80">
        <f t="shared" si="1041"/>
        <v>0.77333333333333332</v>
      </c>
      <c r="I8365" s="74">
        <f>INDEX('AWR Data'!A$1:E$8825,MATCH(A8365,'AWR Data'!A$1:A$8825,0),5)</f>
        <v>0</v>
      </c>
      <c r="J8365" s="74">
        <f t="shared" si="1042"/>
        <v>0</v>
      </c>
      <c r="K8365" s="105">
        <f t="shared" si="1043"/>
        <v>0</v>
      </c>
      <c r="L8365" s="75">
        <v>0</v>
      </c>
      <c r="M8365" s="75">
        <v>0</v>
      </c>
      <c r="N8365" s="75">
        <v>0</v>
      </c>
      <c r="O8365" s="105">
        <v>0</v>
      </c>
      <c r="P8365" s="98">
        <f t="shared" si="1044"/>
        <v>696</v>
      </c>
      <c r="Q8365" s="98">
        <f t="shared" si="1045"/>
        <v>0</v>
      </c>
      <c r="R8365" s="98">
        <f t="shared" si="1046"/>
        <v>0</v>
      </c>
      <c r="S8365" s="105">
        <f t="shared" si="1047"/>
        <v>0</v>
      </c>
      <c r="T8365" s="8" t="str">
        <f>IF(I8365=0,"",(INDEX('AWR Data'!A$1:E$8823,MATCH(A8365,'AWR Data'!A$1:A$8823,0),4)))</f>
        <v/>
      </c>
    </row>
    <row r="8366" spans="1:20" ht="20" customHeight="1">
      <c r="A8366" s="14" t="s">
        <v>16525</v>
      </c>
      <c r="B8366" s="14" t="s">
        <v>1187</v>
      </c>
      <c r="C8366" s="14" t="s">
        <v>16526</v>
      </c>
      <c r="E8366" s="74">
        <v>8100</v>
      </c>
      <c r="F8366" s="74">
        <v>1000000</v>
      </c>
      <c r="G8366" s="74">
        <f t="shared" si="1040"/>
        <v>97200</v>
      </c>
      <c r="H8366" s="80">
        <f t="shared" si="1041"/>
        <v>9.7199999999999995E-2</v>
      </c>
      <c r="I8366" s="74">
        <f>INDEX('AWR Data'!A$1:E$8825,MATCH(A8366,'AWR Data'!A$1:A$8825,0),5)</f>
        <v>0</v>
      </c>
      <c r="J8366" s="74">
        <f t="shared" si="1042"/>
        <v>0</v>
      </c>
      <c r="K8366" s="105">
        <f t="shared" si="1043"/>
        <v>0</v>
      </c>
      <c r="L8366" s="75">
        <v>0</v>
      </c>
      <c r="M8366" s="75">
        <v>0</v>
      </c>
      <c r="N8366" s="75">
        <v>0</v>
      </c>
      <c r="O8366" s="105">
        <v>0</v>
      </c>
      <c r="P8366" s="98">
        <f t="shared" si="1044"/>
        <v>97200</v>
      </c>
      <c r="Q8366" s="98">
        <f t="shared" si="1045"/>
        <v>0</v>
      </c>
      <c r="R8366" s="98">
        <f t="shared" si="1046"/>
        <v>0</v>
      </c>
      <c r="S8366" s="105">
        <f t="shared" si="1047"/>
        <v>0</v>
      </c>
      <c r="T8366" s="8" t="str">
        <f>IF(I8366=0,"",(INDEX('AWR Data'!A$1:E$8823,MATCH(A8366,'AWR Data'!A$1:A$8823,0),4)))</f>
        <v/>
      </c>
    </row>
    <row r="8367" spans="1:20" ht="20" customHeight="1">
      <c r="A8367" s="14" t="s">
        <v>16527</v>
      </c>
      <c r="B8367" s="14" t="s">
        <v>1187</v>
      </c>
      <c r="C8367" s="14" t="s">
        <v>16528</v>
      </c>
      <c r="E8367" s="74">
        <v>480</v>
      </c>
      <c r="F8367" s="74">
        <v>174000</v>
      </c>
      <c r="G8367" s="74">
        <f t="shared" si="1040"/>
        <v>5760</v>
      </c>
      <c r="H8367" s="80">
        <f t="shared" si="1041"/>
        <v>3.310344827586207E-2</v>
      </c>
      <c r="I8367" s="74">
        <f>INDEX('AWR Data'!A$1:E$8825,MATCH(A8367,'AWR Data'!A$1:A$8825,0),5)</f>
        <v>0</v>
      </c>
      <c r="J8367" s="74">
        <f t="shared" si="1042"/>
        <v>0</v>
      </c>
      <c r="K8367" s="105">
        <f t="shared" si="1043"/>
        <v>0</v>
      </c>
      <c r="L8367" s="75">
        <v>0</v>
      </c>
      <c r="M8367" s="75">
        <v>0</v>
      </c>
      <c r="N8367" s="75">
        <v>0</v>
      </c>
      <c r="O8367" s="105">
        <v>0</v>
      </c>
      <c r="P8367" s="98">
        <f t="shared" si="1044"/>
        <v>5760</v>
      </c>
      <c r="Q8367" s="98">
        <f t="shared" si="1045"/>
        <v>0</v>
      </c>
      <c r="R8367" s="98">
        <f t="shared" si="1046"/>
        <v>0</v>
      </c>
      <c r="S8367" s="105">
        <f t="shared" si="1047"/>
        <v>0</v>
      </c>
      <c r="T8367" s="8" t="str">
        <f>IF(I8367=0,"",(INDEX('AWR Data'!A$1:E$8823,MATCH(A8367,'AWR Data'!A$1:A$8823,0),4)))</f>
        <v/>
      </c>
    </row>
    <row r="8368" spans="1:20" ht="20" customHeight="1">
      <c r="A8368" s="14" t="s">
        <v>16529</v>
      </c>
      <c r="B8368" s="14" t="s">
        <v>1810</v>
      </c>
      <c r="C8368" s="14" t="s">
        <v>16530</v>
      </c>
      <c r="E8368" s="74">
        <v>91</v>
      </c>
      <c r="F8368" s="74">
        <v>18800</v>
      </c>
      <c r="G8368" s="74">
        <f t="shared" si="1040"/>
        <v>1092</v>
      </c>
      <c r="H8368" s="80">
        <f t="shared" si="1041"/>
        <v>5.8085106382978723E-2</v>
      </c>
      <c r="I8368" s="74">
        <f>INDEX('AWR Data'!A$1:E$8825,MATCH(A8368,'AWR Data'!A$1:A$8825,0),5)</f>
        <v>0</v>
      </c>
      <c r="J8368" s="74">
        <f t="shared" si="1042"/>
        <v>0</v>
      </c>
      <c r="K8368" s="105">
        <f t="shared" si="1043"/>
        <v>0</v>
      </c>
      <c r="L8368" s="75">
        <v>0</v>
      </c>
      <c r="M8368" s="75">
        <v>0</v>
      </c>
      <c r="N8368" s="75">
        <v>0</v>
      </c>
      <c r="O8368" s="105">
        <v>0</v>
      </c>
      <c r="P8368" s="98">
        <f t="shared" si="1044"/>
        <v>1092</v>
      </c>
      <c r="Q8368" s="98">
        <f t="shared" si="1045"/>
        <v>0</v>
      </c>
      <c r="R8368" s="98">
        <f t="shared" si="1046"/>
        <v>0</v>
      </c>
      <c r="S8368" s="105">
        <f t="shared" si="1047"/>
        <v>0</v>
      </c>
      <c r="T8368" s="8" t="str">
        <f>IF(I8368=0,"",(INDEX('AWR Data'!A$1:E$8823,MATCH(A8368,'AWR Data'!A$1:A$8823,0),4)))</f>
        <v/>
      </c>
    </row>
    <row r="8369" spans="1:20" ht="20" customHeight="1">
      <c r="A8369" s="14" t="s">
        <v>16531</v>
      </c>
      <c r="B8369" s="14" t="s">
        <v>2185</v>
      </c>
      <c r="C8369" s="14" t="s">
        <v>16532</v>
      </c>
      <c r="E8369" s="74">
        <v>58</v>
      </c>
      <c r="F8369" s="74">
        <v>5800</v>
      </c>
      <c r="G8369" s="74">
        <f t="shared" si="1040"/>
        <v>696</v>
      </c>
      <c r="H8369" s="80">
        <f t="shared" si="1041"/>
        <v>0.12</v>
      </c>
      <c r="I8369" s="74">
        <f>INDEX('AWR Data'!A$1:E$8825,MATCH(A8369,'AWR Data'!A$1:A$8825,0),5)</f>
        <v>0</v>
      </c>
      <c r="J8369" s="74">
        <f t="shared" si="1042"/>
        <v>0</v>
      </c>
      <c r="K8369" s="105">
        <f t="shared" si="1043"/>
        <v>0</v>
      </c>
      <c r="L8369" s="75">
        <v>0</v>
      </c>
      <c r="M8369" s="75">
        <v>0</v>
      </c>
      <c r="N8369" s="75">
        <v>0</v>
      </c>
      <c r="O8369" s="105">
        <v>0</v>
      </c>
      <c r="P8369" s="98">
        <f t="shared" si="1044"/>
        <v>696</v>
      </c>
      <c r="Q8369" s="98">
        <f t="shared" si="1045"/>
        <v>0</v>
      </c>
      <c r="R8369" s="98">
        <f t="shared" si="1046"/>
        <v>0</v>
      </c>
      <c r="S8369" s="105">
        <f t="shared" si="1047"/>
        <v>0</v>
      </c>
      <c r="T8369" s="8" t="str">
        <f>IF(I8369=0,"",(INDEX('AWR Data'!A$1:E$8823,MATCH(A8369,'AWR Data'!A$1:A$8823,0),4)))</f>
        <v/>
      </c>
    </row>
    <row r="8370" spans="1:20" ht="20" customHeight="1">
      <c r="A8370" s="14" t="s">
        <v>16533</v>
      </c>
      <c r="B8370" s="14" t="s">
        <v>576</v>
      </c>
      <c r="C8370" s="14" t="s">
        <v>16534</v>
      </c>
      <c r="E8370" s="74">
        <v>480</v>
      </c>
      <c r="F8370" s="74">
        <v>19000</v>
      </c>
      <c r="G8370" s="74">
        <f t="shared" si="1040"/>
        <v>5760</v>
      </c>
      <c r="H8370" s="80">
        <f t="shared" si="1041"/>
        <v>0.30315789473684213</v>
      </c>
      <c r="I8370" s="74">
        <f>INDEX('AWR Data'!A$1:E$8825,MATCH(A8370,'AWR Data'!A$1:A$8825,0),5)</f>
        <v>0</v>
      </c>
      <c r="J8370" s="74">
        <f t="shared" si="1042"/>
        <v>0</v>
      </c>
      <c r="K8370" s="105">
        <f t="shared" si="1043"/>
        <v>0</v>
      </c>
      <c r="L8370" s="75">
        <v>0</v>
      </c>
      <c r="M8370" s="75">
        <v>0</v>
      </c>
      <c r="N8370" s="75">
        <v>0</v>
      </c>
      <c r="O8370" s="105">
        <v>0</v>
      </c>
      <c r="P8370" s="98">
        <f t="shared" si="1044"/>
        <v>5760</v>
      </c>
      <c r="Q8370" s="98">
        <f t="shared" si="1045"/>
        <v>0</v>
      </c>
      <c r="R8370" s="98">
        <f t="shared" si="1046"/>
        <v>0</v>
      </c>
      <c r="S8370" s="105">
        <f t="shared" si="1047"/>
        <v>0</v>
      </c>
      <c r="T8370" s="8" t="str">
        <f>IF(I8370=0,"",(INDEX('AWR Data'!A$1:E$8823,MATCH(A8370,'AWR Data'!A$1:A$8823,0),4)))</f>
        <v/>
      </c>
    </row>
    <row r="8371" spans="1:20" ht="20" customHeight="1">
      <c r="A8371" s="14" t="s">
        <v>16535</v>
      </c>
      <c r="B8371" s="14" t="s">
        <v>570</v>
      </c>
      <c r="C8371" s="14" t="s">
        <v>16536</v>
      </c>
      <c r="E8371" s="74">
        <v>46</v>
      </c>
      <c r="F8371" s="74">
        <v>2840</v>
      </c>
      <c r="G8371" s="74">
        <f t="shared" si="1040"/>
        <v>552</v>
      </c>
      <c r="H8371" s="80">
        <f t="shared" si="1041"/>
        <v>0.19436619718309858</v>
      </c>
      <c r="I8371" s="74">
        <f>INDEX('AWR Data'!A$1:E$8825,MATCH(A8371,'AWR Data'!A$1:A$8825,0),5)</f>
        <v>0</v>
      </c>
      <c r="J8371" s="74">
        <f t="shared" si="1042"/>
        <v>0</v>
      </c>
      <c r="K8371" s="105">
        <f t="shared" si="1043"/>
        <v>0</v>
      </c>
      <c r="L8371" s="75">
        <v>0</v>
      </c>
      <c r="M8371" s="75">
        <v>0</v>
      </c>
      <c r="N8371" s="75">
        <v>0</v>
      </c>
      <c r="O8371" s="105">
        <v>0</v>
      </c>
      <c r="P8371" s="98">
        <f t="shared" si="1044"/>
        <v>552</v>
      </c>
      <c r="Q8371" s="98">
        <f t="shared" si="1045"/>
        <v>0</v>
      </c>
      <c r="R8371" s="98">
        <f t="shared" si="1046"/>
        <v>0</v>
      </c>
      <c r="S8371" s="105">
        <f t="shared" si="1047"/>
        <v>0</v>
      </c>
      <c r="T8371" s="8" t="str">
        <f>IF(I8371=0,"",(INDEX('AWR Data'!A$1:E$8823,MATCH(A8371,'AWR Data'!A$1:A$8823,0),4)))</f>
        <v/>
      </c>
    </row>
    <row r="8372" spans="1:20" ht="20" customHeight="1">
      <c r="A8372" s="14" t="s">
        <v>16334</v>
      </c>
      <c r="B8372" s="14" t="s">
        <v>464</v>
      </c>
      <c r="C8372" s="14" t="s">
        <v>16335</v>
      </c>
      <c r="E8372" s="98">
        <v>110</v>
      </c>
      <c r="F8372" s="98">
        <v>21000</v>
      </c>
      <c r="G8372" s="98">
        <f t="shared" si="1040"/>
        <v>1320</v>
      </c>
      <c r="H8372" s="80">
        <f t="shared" si="1041"/>
        <v>6.2857142857142861E-2</v>
      </c>
      <c r="I8372" s="98">
        <f>INDEX('AWR Data'!A$1:E$8825,MATCH(A8372,'AWR Data'!A$1:A$8825,0),5)</f>
        <v>0</v>
      </c>
      <c r="J8372" s="98">
        <f t="shared" si="1042"/>
        <v>0</v>
      </c>
      <c r="K8372" s="105">
        <f t="shared" si="1043"/>
        <v>0</v>
      </c>
      <c r="L8372" s="75">
        <v>0</v>
      </c>
      <c r="M8372" s="75">
        <v>0</v>
      </c>
      <c r="N8372" s="75">
        <v>0</v>
      </c>
      <c r="O8372" s="105">
        <v>0</v>
      </c>
      <c r="P8372" s="98">
        <f t="shared" si="1044"/>
        <v>1320</v>
      </c>
      <c r="Q8372" s="98">
        <f t="shared" si="1045"/>
        <v>0</v>
      </c>
      <c r="R8372" s="98">
        <f t="shared" si="1046"/>
        <v>0</v>
      </c>
      <c r="S8372" s="105">
        <f t="shared" si="1047"/>
        <v>0</v>
      </c>
      <c r="T8372" s="8" t="str">
        <f>IF(I8372=0,"",(INDEX('AWR Data'!A$1:E$8823,MATCH(A8372,'AWR Data'!A$1:A$8823,0),4)))</f>
        <v/>
      </c>
    </row>
    <row r="8373" spans="1:20" ht="20" customHeight="1">
      <c r="A8373" s="14" t="s">
        <v>16336</v>
      </c>
      <c r="B8373" s="14" t="s">
        <v>568</v>
      </c>
      <c r="E8373" s="98">
        <v>46</v>
      </c>
      <c r="F8373" s="98">
        <v>595</v>
      </c>
      <c r="G8373" s="98">
        <f t="shared" si="1040"/>
        <v>552</v>
      </c>
      <c r="H8373" s="80">
        <f t="shared" si="1041"/>
        <v>0.92773109243697482</v>
      </c>
      <c r="I8373" s="98">
        <f>INDEX('AWR Data'!A$1:E$8825,MATCH(A8373,'AWR Data'!A$1:A$8825,0),5)</f>
        <v>0</v>
      </c>
      <c r="J8373" s="98">
        <f t="shared" si="1042"/>
        <v>0</v>
      </c>
      <c r="K8373" s="105">
        <f t="shared" si="1043"/>
        <v>0</v>
      </c>
      <c r="L8373" s="75">
        <v>0</v>
      </c>
      <c r="M8373" s="75">
        <v>0</v>
      </c>
      <c r="N8373" s="75">
        <v>0</v>
      </c>
      <c r="O8373" s="105">
        <v>0</v>
      </c>
      <c r="P8373" s="98">
        <f t="shared" si="1044"/>
        <v>552</v>
      </c>
      <c r="Q8373" s="98">
        <f t="shared" si="1045"/>
        <v>0</v>
      </c>
      <c r="R8373" s="98">
        <f t="shared" si="1046"/>
        <v>0</v>
      </c>
      <c r="S8373" s="105">
        <f t="shared" si="1047"/>
        <v>0</v>
      </c>
      <c r="T8373" s="8" t="str">
        <f>IF(I8373=0,"",(INDEX('AWR Data'!A$1:E$8823,MATCH(A8373,'AWR Data'!A$1:A$8823,0),4)))</f>
        <v/>
      </c>
    </row>
    <row r="8374" spans="1:20" ht="20" customHeight="1">
      <c r="A8374" s="14" t="s">
        <v>16337</v>
      </c>
      <c r="B8374" s="14" t="s">
        <v>279</v>
      </c>
      <c r="C8374" s="14" t="s">
        <v>16338</v>
      </c>
      <c r="E8374" s="74">
        <v>58</v>
      </c>
      <c r="F8374" s="74">
        <v>368</v>
      </c>
      <c r="G8374" s="74">
        <f t="shared" si="1040"/>
        <v>696</v>
      </c>
      <c r="H8374" s="80">
        <f t="shared" si="1041"/>
        <v>1.8913043478260869</v>
      </c>
      <c r="I8374" s="74">
        <f>INDEX('AWR Data'!A$1:E$8825,MATCH(A8374,'AWR Data'!A$1:A$8825,0),5)</f>
        <v>0</v>
      </c>
      <c r="J8374" s="74">
        <f t="shared" si="1042"/>
        <v>0</v>
      </c>
      <c r="K8374" s="105">
        <f t="shared" si="1043"/>
        <v>0</v>
      </c>
      <c r="L8374" s="75">
        <v>0</v>
      </c>
      <c r="M8374" s="75">
        <v>0</v>
      </c>
      <c r="N8374" s="75">
        <v>0</v>
      </c>
      <c r="O8374" s="105">
        <v>0</v>
      </c>
      <c r="P8374" s="98">
        <f t="shared" si="1044"/>
        <v>696</v>
      </c>
      <c r="Q8374" s="98">
        <f t="shared" si="1045"/>
        <v>0</v>
      </c>
      <c r="R8374" s="98">
        <f t="shared" si="1046"/>
        <v>0</v>
      </c>
      <c r="S8374" s="105">
        <f t="shared" si="1047"/>
        <v>0</v>
      </c>
      <c r="T8374" s="8" t="str">
        <f>IF(I8374=0,"",(INDEX('AWR Data'!A$1:E$8823,MATCH(A8374,'AWR Data'!A$1:A$8823,0),4)))</f>
        <v/>
      </c>
    </row>
    <row r="8375" spans="1:20" ht="20" customHeight="1">
      <c r="A8375" s="14" t="s">
        <v>16339</v>
      </c>
      <c r="B8375" s="14" t="s">
        <v>570</v>
      </c>
      <c r="C8375" s="14" t="s">
        <v>16340</v>
      </c>
      <c r="E8375" s="74">
        <v>170</v>
      </c>
      <c r="F8375" s="74">
        <v>2050</v>
      </c>
      <c r="G8375" s="74">
        <f t="shared" si="1040"/>
        <v>2040</v>
      </c>
      <c r="H8375" s="80">
        <f t="shared" si="1041"/>
        <v>0.99512195121951219</v>
      </c>
      <c r="I8375" s="74">
        <f>INDEX('AWR Data'!A$1:E$8825,MATCH(A8375,'AWR Data'!A$1:A$8825,0),5)</f>
        <v>0</v>
      </c>
      <c r="J8375" s="74">
        <f t="shared" si="1042"/>
        <v>0</v>
      </c>
      <c r="K8375" s="105">
        <f t="shared" si="1043"/>
        <v>0</v>
      </c>
      <c r="L8375" s="75">
        <v>0</v>
      </c>
      <c r="M8375" s="75">
        <v>0</v>
      </c>
      <c r="N8375" s="75">
        <v>0</v>
      </c>
      <c r="O8375" s="105">
        <v>0</v>
      </c>
      <c r="P8375" s="98">
        <f t="shared" si="1044"/>
        <v>2040</v>
      </c>
      <c r="Q8375" s="98">
        <f t="shared" si="1045"/>
        <v>0</v>
      </c>
      <c r="R8375" s="98">
        <f t="shared" si="1046"/>
        <v>0</v>
      </c>
      <c r="S8375" s="105">
        <f t="shared" si="1047"/>
        <v>0</v>
      </c>
      <c r="T8375" s="8" t="str">
        <f>IF(I8375=0,"",(INDEX('AWR Data'!A$1:E$8823,MATCH(A8375,'AWR Data'!A$1:A$8823,0),4)))</f>
        <v/>
      </c>
    </row>
    <row r="8376" spans="1:20" ht="20" customHeight="1">
      <c r="A8376" s="14" t="s">
        <v>16341</v>
      </c>
      <c r="B8376" s="14" t="s">
        <v>570</v>
      </c>
      <c r="C8376" s="14" t="s">
        <v>16342</v>
      </c>
      <c r="E8376" s="74">
        <v>58</v>
      </c>
      <c r="F8376" s="74">
        <v>8</v>
      </c>
      <c r="G8376" s="74">
        <f t="shared" si="1040"/>
        <v>696</v>
      </c>
      <c r="H8376" s="80">
        <f t="shared" si="1041"/>
        <v>87</v>
      </c>
      <c r="I8376" s="74">
        <f>INDEX('AWR Data'!A$1:E$8825,MATCH(A8376,'AWR Data'!A$1:A$8825,0),5)</f>
        <v>0</v>
      </c>
      <c r="J8376" s="74">
        <f t="shared" si="1042"/>
        <v>0</v>
      </c>
      <c r="K8376" s="105">
        <f t="shared" si="1043"/>
        <v>0</v>
      </c>
      <c r="L8376" s="75">
        <v>0</v>
      </c>
      <c r="M8376" s="75">
        <v>0</v>
      </c>
      <c r="N8376" s="75">
        <v>0</v>
      </c>
      <c r="O8376" s="105">
        <v>0</v>
      </c>
      <c r="P8376" s="98">
        <f t="shared" si="1044"/>
        <v>696</v>
      </c>
      <c r="Q8376" s="98">
        <f t="shared" si="1045"/>
        <v>0</v>
      </c>
      <c r="R8376" s="98">
        <f t="shared" si="1046"/>
        <v>0</v>
      </c>
      <c r="S8376" s="105">
        <f t="shared" si="1047"/>
        <v>0</v>
      </c>
      <c r="T8376" s="8" t="str">
        <f>IF(I8376=0,"",(INDEX('AWR Data'!A$1:E$8823,MATCH(A8376,'AWR Data'!A$1:A$8823,0),4)))</f>
        <v/>
      </c>
    </row>
    <row r="8377" spans="1:20" ht="20" customHeight="1">
      <c r="A8377" s="14" t="s">
        <v>16343</v>
      </c>
      <c r="B8377" s="14" t="s">
        <v>1025</v>
      </c>
      <c r="C8377" s="14" t="s">
        <v>16344</v>
      </c>
      <c r="E8377" s="74">
        <v>91</v>
      </c>
      <c r="F8377" s="74">
        <v>7560</v>
      </c>
      <c r="G8377" s="74">
        <f t="shared" si="1040"/>
        <v>1092</v>
      </c>
      <c r="H8377" s="80">
        <f t="shared" si="1041"/>
        <v>0.14444444444444443</v>
      </c>
      <c r="I8377" s="74">
        <f>INDEX('AWR Data'!A$1:E$8825,MATCH(A8377,'AWR Data'!A$1:A$8825,0),5)</f>
        <v>0</v>
      </c>
      <c r="J8377" s="74">
        <f t="shared" si="1042"/>
        <v>0</v>
      </c>
      <c r="K8377" s="105">
        <f t="shared" si="1043"/>
        <v>0</v>
      </c>
      <c r="L8377" s="75">
        <v>0</v>
      </c>
      <c r="M8377" s="75">
        <v>0</v>
      </c>
      <c r="N8377" s="75">
        <v>0</v>
      </c>
      <c r="O8377" s="105">
        <v>0</v>
      </c>
      <c r="P8377" s="98">
        <f t="shared" si="1044"/>
        <v>1092</v>
      </c>
      <c r="Q8377" s="98">
        <f t="shared" si="1045"/>
        <v>0</v>
      </c>
      <c r="R8377" s="98">
        <f t="shared" si="1046"/>
        <v>0</v>
      </c>
      <c r="S8377" s="105">
        <f t="shared" si="1047"/>
        <v>0</v>
      </c>
      <c r="T8377" s="8" t="str">
        <f>IF(I8377=0,"",(INDEX('AWR Data'!A$1:E$8823,MATCH(A8377,'AWR Data'!A$1:A$8823,0),4)))</f>
        <v/>
      </c>
    </row>
    <row r="8378" spans="1:20" ht="20" customHeight="1">
      <c r="A8378" s="14" t="s">
        <v>16345</v>
      </c>
      <c r="B8378" s="14" t="s">
        <v>573</v>
      </c>
      <c r="C8378" s="14" t="s">
        <v>16346</v>
      </c>
      <c r="E8378" s="74">
        <v>73</v>
      </c>
      <c r="F8378" s="74">
        <v>1230</v>
      </c>
      <c r="G8378" s="74">
        <f t="shared" si="1040"/>
        <v>876</v>
      </c>
      <c r="H8378" s="80">
        <f t="shared" si="1041"/>
        <v>0.71219512195121948</v>
      </c>
      <c r="I8378" s="74">
        <f>INDEX('AWR Data'!A$1:E$8825,MATCH(A8378,'AWR Data'!A$1:A$8825,0),5)</f>
        <v>0</v>
      </c>
      <c r="J8378" s="74">
        <f t="shared" si="1042"/>
        <v>0</v>
      </c>
      <c r="K8378" s="105">
        <f t="shared" si="1043"/>
        <v>0</v>
      </c>
      <c r="L8378" s="75">
        <v>0</v>
      </c>
      <c r="M8378" s="75">
        <v>0</v>
      </c>
      <c r="N8378" s="75">
        <v>0</v>
      </c>
      <c r="O8378" s="105">
        <v>0</v>
      </c>
      <c r="P8378" s="98">
        <f t="shared" si="1044"/>
        <v>876</v>
      </c>
      <c r="Q8378" s="98">
        <f t="shared" si="1045"/>
        <v>0</v>
      </c>
      <c r="R8378" s="98">
        <f t="shared" si="1046"/>
        <v>0</v>
      </c>
      <c r="S8378" s="105">
        <f t="shared" si="1047"/>
        <v>0</v>
      </c>
      <c r="T8378" s="8" t="str">
        <f>IF(I8378=0,"",(INDEX('AWR Data'!A$1:E$8823,MATCH(A8378,'AWR Data'!A$1:A$8823,0),4)))</f>
        <v/>
      </c>
    </row>
    <row r="8379" spans="1:20" ht="20" customHeight="1">
      <c r="A8379" s="14" t="s">
        <v>16347</v>
      </c>
      <c r="B8379" s="14" t="s">
        <v>516</v>
      </c>
      <c r="C8379" s="14" t="s">
        <v>16348</v>
      </c>
      <c r="E8379" s="74">
        <v>91</v>
      </c>
      <c r="F8379" s="74">
        <v>889</v>
      </c>
      <c r="G8379" s="74">
        <f t="shared" si="1040"/>
        <v>1092</v>
      </c>
      <c r="H8379" s="80">
        <f t="shared" si="1041"/>
        <v>1.2283464566929134</v>
      </c>
      <c r="I8379" s="74">
        <f>INDEX('AWR Data'!A$1:E$8825,MATCH(A8379,'AWR Data'!A$1:A$8825,0),5)</f>
        <v>0</v>
      </c>
      <c r="J8379" s="74">
        <f t="shared" si="1042"/>
        <v>0</v>
      </c>
      <c r="K8379" s="105">
        <f t="shared" si="1043"/>
        <v>0</v>
      </c>
      <c r="L8379" s="75">
        <v>0</v>
      </c>
      <c r="M8379" s="75">
        <v>0</v>
      </c>
      <c r="N8379" s="75">
        <v>0</v>
      </c>
      <c r="O8379" s="105">
        <v>0</v>
      </c>
      <c r="P8379" s="98">
        <f t="shared" si="1044"/>
        <v>1092</v>
      </c>
      <c r="Q8379" s="98">
        <f t="shared" si="1045"/>
        <v>0</v>
      </c>
      <c r="R8379" s="98">
        <f t="shared" si="1046"/>
        <v>0</v>
      </c>
      <c r="S8379" s="105">
        <f t="shared" si="1047"/>
        <v>0</v>
      </c>
      <c r="T8379" s="8" t="str">
        <f>IF(I8379=0,"",(INDEX('AWR Data'!A$1:E$8823,MATCH(A8379,'AWR Data'!A$1:A$8823,0),4)))</f>
        <v/>
      </c>
    </row>
    <row r="8380" spans="1:20" ht="20" customHeight="1">
      <c r="A8380" s="14" t="s">
        <v>16349</v>
      </c>
      <c r="B8380" s="14" t="s">
        <v>576</v>
      </c>
      <c r="C8380" s="14" t="s">
        <v>16350</v>
      </c>
      <c r="E8380" s="74">
        <v>1000</v>
      </c>
      <c r="F8380" s="74">
        <v>18800</v>
      </c>
      <c r="G8380" s="74">
        <f t="shared" si="1040"/>
        <v>12000</v>
      </c>
      <c r="H8380" s="80">
        <f t="shared" si="1041"/>
        <v>0.63829787234042556</v>
      </c>
      <c r="I8380" s="74">
        <f>INDEX('AWR Data'!A$1:E$8825,MATCH(A8380,'AWR Data'!A$1:A$8825,0),5)</f>
        <v>0</v>
      </c>
      <c r="J8380" s="74">
        <f t="shared" si="1042"/>
        <v>0</v>
      </c>
      <c r="K8380" s="105">
        <f t="shared" si="1043"/>
        <v>0</v>
      </c>
      <c r="L8380" s="75">
        <v>0</v>
      </c>
      <c r="M8380" s="75">
        <v>0</v>
      </c>
      <c r="N8380" s="75">
        <v>0</v>
      </c>
      <c r="O8380" s="105">
        <v>0</v>
      </c>
      <c r="P8380" s="98">
        <f t="shared" si="1044"/>
        <v>12000</v>
      </c>
      <c r="Q8380" s="98">
        <f t="shared" si="1045"/>
        <v>0</v>
      </c>
      <c r="R8380" s="98">
        <f t="shared" si="1046"/>
        <v>0</v>
      </c>
      <c r="S8380" s="105">
        <f t="shared" si="1047"/>
        <v>0</v>
      </c>
      <c r="T8380" s="8" t="str">
        <f>IF(I8380=0,"",(INDEX('AWR Data'!A$1:E$8823,MATCH(A8380,'AWR Data'!A$1:A$8823,0),4)))</f>
        <v/>
      </c>
    </row>
    <row r="8381" spans="1:20" ht="20" customHeight="1">
      <c r="A8381" s="14" t="s">
        <v>16559</v>
      </c>
      <c r="B8381" s="14" t="s">
        <v>699</v>
      </c>
      <c r="C8381" s="14" t="s">
        <v>16560</v>
      </c>
      <c r="E8381" s="74">
        <v>720</v>
      </c>
      <c r="F8381" s="74">
        <v>103000</v>
      </c>
      <c r="G8381" s="74">
        <f t="shared" si="1040"/>
        <v>8640</v>
      </c>
      <c r="H8381" s="80">
        <f t="shared" si="1041"/>
        <v>8.3883495145631065E-2</v>
      </c>
      <c r="I8381" s="74">
        <f>INDEX('AWR Data'!A$1:E$8825,MATCH(A8381,'AWR Data'!A$1:A$8825,0),5)</f>
        <v>0</v>
      </c>
      <c r="J8381" s="74">
        <f t="shared" si="1042"/>
        <v>0</v>
      </c>
      <c r="K8381" s="105">
        <f t="shared" si="1043"/>
        <v>0</v>
      </c>
      <c r="L8381" s="75">
        <v>0</v>
      </c>
      <c r="M8381" s="75">
        <v>0</v>
      </c>
      <c r="N8381" s="75">
        <v>0</v>
      </c>
      <c r="O8381" s="105">
        <v>0</v>
      </c>
      <c r="P8381" s="98">
        <f t="shared" si="1044"/>
        <v>8640</v>
      </c>
      <c r="Q8381" s="98">
        <f t="shared" si="1045"/>
        <v>0</v>
      </c>
      <c r="R8381" s="98">
        <f t="shared" si="1046"/>
        <v>0</v>
      </c>
      <c r="S8381" s="105">
        <f t="shared" si="1047"/>
        <v>0</v>
      </c>
      <c r="T8381" s="8" t="str">
        <f>IF(I8381=0,"",(INDEX('AWR Data'!A$1:E$8823,MATCH(A8381,'AWR Data'!A$1:A$8823,0),4)))</f>
        <v/>
      </c>
    </row>
    <row r="8382" spans="1:20" ht="20" customHeight="1">
      <c r="A8382" s="14" t="s">
        <v>16561</v>
      </c>
      <c r="B8382" s="14" t="s">
        <v>699</v>
      </c>
      <c r="C8382" s="14" t="s">
        <v>16562</v>
      </c>
      <c r="E8382" s="74">
        <v>210</v>
      </c>
      <c r="F8382" s="74">
        <v>26000</v>
      </c>
      <c r="G8382" s="74">
        <f t="shared" si="1040"/>
        <v>2520</v>
      </c>
      <c r="H8382" s="80">
        <f t="shared" si="1041"/>
        <v>9.6923076923076917E-2</v>
      </c>
      <c r="I8382" s="74">
        <f>INDEX('AWR Data'!A$1:E$8825,MATCH(A8382,'AWR Data'!A$1:A$8825,0),5)</f>
        <v>0</v>
      </c>
      <c r="J8382" s="74">
        <f t="shared" si="1042"/>
        <v>0</v>
      </c>
      <c r="K8382" s="105">
        <f t="shared" si="1043"/>
        <v>0</v>
      </c>
      <c r="L8382" s="75">
        <v>0</v>
      </c>
      <c r="M8382" s="75">
        <v>0</v>
      </c>
      <c r="N8382" s="75">
        <v>0</v>
      </c>
      <c r="O8382" s="105">
        <v>0</v>
      </c>
      <c r="P8382" s="98">
        <f t="shared" si="1044"/>
        <v>2520</v>
      </c>
      <c r="Q8382" s="98">
        <f t="shared" si="1045"/>
        <v>0</v>
      </c>
      <c r="R8382" s="98">
        <f t="shared" si="1046"/>
        <v>0</v>
      </c>
      <c r="S8382" s="105">
        <f t="shared" si="1047"/>
        <v>0</v>
      </c>
      <c r="T8382" s="8" t="str">
        <f>IF(I8382=0,"",(INDEX('AWR Data'!A$1:E$8823,MATCH(A8382,'AWR Data'!A$1:A$8823,0),4)))</f>
        <v/>
      </c>
    </row>
    <row r="8383" spans="1:20" ht="20" customHeight="1">
      <c r="A8383" s="14" t="s">
        <v>16563</v>
      </c>
      <c r="B8383" s="14" t="s">
        <v>699</v>
      </c>
      <c r="C8383" s="14" t="s">
        <v>16564</v>
      </c>
      <c r="E8383" s="74">
        <v>58</v>
      </c>
      <c r="F8383" s="74">
        <v>5870</v>
      </c>
      <c r="G8383" s="74">
        <f t="shared" si="1040"/>
        <v>696</v>
      </c>
      <c r="H8383" s="80">
        <f t="shared" si="1041"/>
        <v>0.11856899488926746</v>
      </c>
      <c r="I8383" s="74">
        <f>INDEX('AWR Data'!A$1:E$8825,MATCH(A8383,'AWR Data'!A$1:A$8825,0),5)</f>
        <v>0</v>
      </c>
      <c r="J8383" s="74">
        <f t="shared" si="1042"/>
        <v>0</v>
      </c>
      <c r="K8383" s="105">
        <f t="shared" si="1043"/>
        <v>0</v>
      </c>
      <c r="L8383" s="75">
        <v>0</v>
      </c>
      <c r="M8383" s="75">
        <v>0</v>
      </c>
      <c r="N8383" s="75">
        <v>0</v>
      </c>
      <c r="O8383" s="105">
        <v>0</v>
      </c>
      <c r="P8383" s="98">
        <f t="shared" si="1044"/>
        <v>696</v>
      </c>
      <c r="Q8383" s="98">
        <f t="shared" si="1045"/>
        <v>0</v>
      </c>
      <c r="R8383" s="98">
        <f t="shared" si="1046"/>
        <v>0</v>
      </c>
      <c r="S8383" s="105">
        <f t="shared" si="1047"/>
        <v>0</v>
      </c>
      <c r="T8383" s="8" t="str">
        <f>IF(I8383=0,"",(INDEX('AWR Data'!A$1:E$8823,MATCH(A8383,'AWR Data'!A$1:A$8823,0),4)))</f>
        <v/>
      </c>
    </row>
    <row r="8384" spans="1:20" ht="20" customHeight="1">
      <c r="A8384" s="14" t="s">
        <v>16770</v>
      </c>
      <c r="B8384" s="14" t="s">
        <v>513</v>
      </c>
      <c r="C8384" s="14" t="s">
        <v>16771</v>
      </c>
      <c r="E8384" s="74">
        <v>36</v>
      </c>
      <c r="F8384" s="74">
        <v>17800</v>
      </c>
      <c r="G8384" s="74">
        <f t="shared" si="1040"/>
        <v>432</v>
      </c>
      <c r="H8384" s="80">
        <f t="shared" si="1041"/>
        <v>2.4269662921348314E-2</v>
      </c>
      <c r="I8384" s="74">
        <f>INDEX('AWR Data'!A$1:E$8825,MATCH(A8384,'AWR Data'!A$1:A$8825,0),5)</f>
        <v>0</v>
      </c>
      <c r="J8384" s="74">
        <f t="shared" si="1042"/>
        <v>0</v>
      </c>
      <c r="K8384" s="105">
        <f t="shared" si="1043"/>
        <v>0</v>
      </c>
      <c r="L8384" s="75">
        <v>0</v>
      </c>
      <c r="M8384" s="75">
        <v>0</v>
      </c>
      <c r="N8384" s="75">
        <v>0</v>
      </c>
      <c r="O8384" s="105">
        <v>0</v>
      </c>
      <c r="P8384" s="98">
        <f t="shared" si="1044"/>
        <v>432</v>
      </c>
      <c r="Q8384" s="98">
        <f t="shared" si="1045"/>
        <v>0</v>
      </c>
      <c r="R8384" s="98">
        <f t="shared" si="1046"/>
        <v>0</v>
      </c>
      <c r="S8384" s="105">
        <f t="shared" si="1047"/>
        <v>0</v>
      </c>
      <c r="T8384" s="8" t="str">
        <f>IF(I8384=0,"",(INDEX('AWR Data'!A$1:E$8823,MATCH(A8384,'AWR Data'!A$1:A$8823,0),4)))</f>
        <v/>
      </c>
    </row>
    <row r="8385" spans="1:20" ht="20" customHeight="1">
      <c r="A8385" s="14" t="s">
        <v>16772</v>
      </c>
      <c r="B8385" s="14" t="s">
        <v>920</v>
      </c>
      <c r="C8385" s="14" t="s">
        <v>16773</v>
      </c>
      <c r="E8385" s="74">
        <v>58</v>
      </c>
      <c r="F8385" s="74">
        <v>22100</v>
      </c>
      <c r="G8385" s="74">
        <f t="shared" si="1040"/>
        <v>696</v>
      </c>
      <c r="H8385" s="80">
        <f t="shared" si="1041"/>
        <v>3.149321266968326E-2</v>
      </c>
      <c r="I8385" s="74">
        <f>INDEX('AWR Data'!A$1:E$8825,MATCH(A8385,'AWR Data'!A$1:A$8825,0),5)</f>
        <v>0</v>
      </c>
      <c r="J8385" s="74">
        <f t="shared" si="1042"/>
        <v>0</v>
      </c>
      <c r="K8385" s="105">
        <f t="shared" si="1043"/>
        <v>0</v>
      </c>
      <c r="L8385" s="75">
        <v>0</v>
      </c>
      <c r="M8385" s="75">
        <v>0</v>
      </c>
      <c r="N8385" s="75">
        <v>0</v>
      </c>
      <c r="O8385" s="105">
        <v>0</v>
      </c>
      <c r="P8385" s="98">
        <f t="shared" si="1044"/>
        <v>696</v>
      </c>
      <c r="Q8385" s="98">
        <f t="shared" si="1045"/>
        <v>0</v>
      </c>
      <c r="R8385" s="98">
        <f t="shared" si="1046"/>
        <v>0</v>
      </c>
      <c r="S8385" s="105">
        <f t="shared" si="1047"/>
        <v>0</v>
      </c>
      <c r="T8385" s="8" t="str">
        <f>IF(I8385=0,"",(INDEX('AWR Data'!A$1:E$8823,MATCH(A8385,'AWR Data'!A$1:A$8823,0),4)))</f>
        <v/>
      </c>
    </row>
    <row r="8386" spans="1:20" ht="20" customHeight="1">
      <c r="A8386" s="14" t="s">
        <v>16778</v>
      </c>
      <c r="B8386" s="14" t="s">
        <v>5409</v>
      </c>
      <c r="C8386" s="14" t="s">
        <v>16779</v>
      </c>
      <c r="E8386" s="74">
        <v>140</v>
      </c>
      <c r="F8386" s="74">
        <v>57300</v>
      </c>
      <c r="G8386" s="74">
        <f t="shared" si="1040"/>
        <v>1680</v>
      </c>
      <c r="H8386" s="80">
        <f t="shared" si="1041"/>
        <v>2.9319371727748691E-2</v>
      </c>
      <c r="I8386" s="74">
        <f>INDEX('AWR Data'!A$1:E$8825,MATCH(A8386,'AWR Data'!A$1:A$8825,0),5)</f>
        <v>0</v>
      </c>
      <c r="J8386" s="74">
        <f t="shared" si="1042"/>
        <v>0</v>
      </c>
      <c r="K8386" s="105">
        <f t="shared" si="1043"/>
        <v>0</v>
      </c>
      <c r="L8386" s="75">
        <v>0</v>
      </c>
      <c r="M8386" s="75">
        <v>0</v>
      </c>
      <c r="N8386" s="75">
        <v>0</v>
      </c>
      <c r="O8386" s="105">
        <v>0</v>
      </c>
      <c r="P8386" s="98">
        <f t="shared" si="1044"/>
        <v>1680</v>
      </c>
      <c r="Q8386" s="98">
        <f t="shared" si="1045"/>
        <v>0</v>
      </c>
      <c r="R8386" s="98">
        <f t="shared" si="1046"/>
        <v>0</v>
      </c>
      <c r="S8386" s="105">
        <f t="shared" si="1047"/>
        <v>0</v>
      </c>
      <c r="T8386" s="8" t="str">
        <f>IF(I8386=0,"",(INDEX('AWR Data'!A$1:E$8823,MATCH(A8386,'AWR Data'!A$1:A$8823,0),4)))</f>
        <v/>
      </c>
    </row>
    <row r="8387" spans="1:20" ht="20" customHeight="1">
      <c r="A8387" s="14" t="s">
        <v>16780</v>
      </c>
      <c r="B8387" s="14" t="s">
        <v>516</v>
      </c>
      <c r="C8387" s="14" t="s">
        <v>16781</v>
      </c>
      <c r="E8387" s="74">
        <v>28</v>
      </c>
      <c r="F8387" s="74">
        <v>168</v>
      </c>
      <c r="G8387" s="74">
        <f t="shared" si="1040"/>
        <v>336</v>
      </c>
      <c r="H8387" s="80">
        <f t="shared" si="1041"/>
        <v>2</v>
      </c>
      <c r="I8387" s="74">
        <f>INDEX('AWR Data'!A$1:E$8825,MATCH(A8387,'AWR Data'!A$1:A$8825,0),5)</f>
        <v>0</v>
      </c>
      <c r="J8387" s="74">
        <f t="shared" si="1042"/>
        <v>0</v>
      </c>
      <c r="K8387" s="105">
        <f t="shared" si="1043"/>
        <v>0</v>
      </c>
      <c r="L8387" s="75">
        <v>0</v>
      </c>
      <c r="M8387" s="75">
        <v>0</v>
      </c>
      <c r="N8387" s="75">
        <v>0</v>
      </c>
      <c r="O8387" s="105">
        <v>0</v>
      </c>
      <c r="P8387" s="98">
        <f t="shared" si="1044"/>
        <v>336</v>
      </c>
      <c r="Q8387" s="98">
        <f t="shared" si="1045"/>
        <v>0</v>
      </c>
      <c r="R8387" s="98">
        <f t="shared" si="1046"/>
        <v>0</v>
      </c>
      <c r="S8387" s="105">
        <f t="shared" si="1047"/>
        <v>0</v>
      </c>
      <c r="T8387" s="8" t="str">
        <f>IF(I8387=0,"",(INDEX('AWR Data'!A$1:E$8823,MATCH(A8387,'AWR Data'!A$1:A$8823,0),4)))</f>
        <v/>
      </c>
    </row>
    <row r="8388" spans="1:20" ht="20" customHeight="1">
      <c r="A8388" s="14" t="s">
        <v>16782</v>
      </c>
      <c r="B8388" s="14" t="s">
        <v>920</v>
      </c>
      <c r="C8388" s="14" t="s">
        <v>16783</v>
      </c>
      <c r="E8388" s="74">
        <v>46</v>
      </c>
      <c r="F8388" s="74">
        <v>8730</v>
      </c>
      <c r="G8388" s="74">
        <f t="shared" si="1040"/>
        <v>552</v>
      </c>
      <c r="H8388" s="80">
        <f t="shared" si="1041"/>
        <v>6.3230240549828176E-2</v>
      </c>
      <c r="I8388" s="74">
        <f>INDEX('AWR Data'!A$1:E$8825,MATCH(A8388,'AWR Data'!A$1:A$8825,0),5)</f>
        <v>0</v>
      </c>
      <c r="J8388" s="74">
        <f t="shared" si="1042"/>
        <v>0</v>
      </c>
      <c r="K8388" s="105">
        <f t="shared" si="1043"/>
        <v>0</v>
      </c>
      <c r="L8388" s="75">
        <v>0</v>
      </c>
      <c r="M8388" s="75">
        <v>0</v>
      </c>
      <c r="N8388" s="75">
        <v>0</v>
      </c>
      <c r="O8388" s="105">
        <v>0</v>
      </c>
      <c r="P8388" s="98">
        <f t="shared" si="1044"/>
        <v>552</v>
      </c>
      <c r="Q8388" s="98">
        <f t="shared" si="1045"/>
        <v>0</v>
      </c>
      <c r="R8388" s="98">
        <f t="shared" si="1046"/>
        <v>0</v>
      </c>
      <c r="S8388" s="105">
        <f t="shared" si="1047"/>
        <v>0</v>
      </c>
      <c r="T8388" s="8" t="str">
        <f>IF(I8388=0,"",(INDEX('AWR Data'!A$1:E$8823,MATCH(A8388,'AWR Data'!A$1:A$8823,0),4)))</f>
        <v/>
      </c>
    </row>
    <row r="8389" spans="1:20" ht="20" customHeight="1">
      <c r="A8389" s="14" t="s">
        <v>16784</v>
      </c>
      <c r="B8389" s="14" t="s">
        <v>920</v>
      </c>
      <c r="C8389" s="14" t="s">
        <v>16785</v>
      </c>
      <c r="E8389" s="74">
        <v>46</v>
      </c>
      <c r="F8389" s="74">
        <v>13900</v>
      </c>
      <c r="G8389" s="74">
        <f t="shared" si="1040"/>
        <v>552</v>
      </c>
      <c r="H8389" s="80">
        <f t="shared" si="1041"/>
        <v>3.9712230215827336E-2</v>
      </c>
      <c r="I8389" s="74">
        <f>INDEX('AWR Data'!A$1:E$8825,MATCH(A8389,'AWR Data'!A$1:A$8825,0),5)</f>
        <v>0</v>
      </c>
      <c r="J8389" s="74">
        <f t="shared" si="1042"/>
        <v>0</v>
      </c>
      <c r="K8389" s="105">
        <f t="shared" si="1043"/>
        <v>0</v>
      </c>
      <c r="L8389" s="75">
        <v>0</v>
      </c>
      <c r="M8389" s="75">
        <v>0</v>
      </c>
      <c r="N8389" s="75">
        <v>0</v>
      </c>
      <c r="O8389" s="105">
        <v>0</v>
      </c>
      <c r="P8389" s="98">
        <f t="shared" si="1044"/>
        <v>552</v>
      </c>
      <c r="Q8389" s="98">
        <f t="shared" si="1045"/>
        <v>0</v>
      </c>
      <c r="R8389" s="98">
        <f t="shared" si="1046"/>
        <v>0</v>
      </c>
      <c r="S8389" s="105">
        <f t="shared" si="1047"/>
        <v>0</v>
      </c>
      <c r="T8389" s="8" t="str">
        <f>IF(I8389=0,"",(INDEX('AWR Data'!A$1:E$8823,MATCH(A8389,'AWR Data'!A$1:A$8823,0),4)))</f>
        <v/>
      </c>
    </row>
    <row r="8390" spans="1:20" ht="20" customHeight="1">
      <c r="A8390" s="14" t="s">
        <v>16786</v>
      </c>
      <c r="B8390" s="14" t="s">
        <v>2947</v>
      </c>
      <c r="C8390" s="14" t="s">
        <v>16584</v>
      </c>
      <c r="E8390" s="74">
        <v>9900</v>
      </c>
      <c r="F8390" s="74">
        <v>645000</v>
      </c>
      <c r="G8390" s="74">
        <f t="shared" ref="G8390:G8453" si="1048">+E8390*12</f>
        <v>118800</v>
      </c>
      <c r="H8390" s="80">
        <f t="shared" ref="H8390:H8453" si="1049">IF(G8390&gt;0,(IF(F8390&gt;0,G8390/F8390,1000)),0)</f>
        <v>0.1841860465116279</v>
      </c>
      <c r="I8390" s="74">
        <f>INDEX('AWR Data'!A$1:E$8825,MATCH(A8390,'AWR Data'!A$1:A$8825,0),5)</f>
        <v>0</v>
      </c>
      <c r="J8390" s="74">
        <f t="shared" ref="J8390:J8453" si="1050">IF(I8390=0,0,IF(I8390&gt;0,IF(I8390&lt;11,G8390,IF(I8390&lt;21,(G8390*0.32),IF(I8390&lt;31,(G8390*0.07),0)))))</f>
        <v>0</v>
      </c>
      <c r="K8390" s="105">
        <f t="shared" ref="K8390:K8453" si="1051">IF(G8390,J8390/G8390,0)</f>
        <v>0</v>
      </c>
      <c r="L8390" s="75">
        <v>0</v>
      </c>
      <c r="M8390" s="75">
        <v>0</v>
      </c>
      <c r="N8390" s="75">
        <v>0</v>
      </c>
      <c r="O8390" s="105">
        <v>0</v>
      </c>
      <c r="P8390" s="98">
        <f t="shared" ref="P8390:P8453" si="1052">+G8390-L8390</f>
        <v>118800</v>
      </c>
      <c r="Q8390" s="98">
        <f t="shared" ref="Q8390:Q8453" si="1053">IF(I8390=0,I8390-M8390,IF(M8390,IF(I8390=0,(M8390-0),M8390-I8390),I8390))</f>
        <v>0</v>
      </c>
      <c r="R8390" s="98">
        <f t="shared" ref="R8390:R8453" si="1054">+J8390-N8390</f>
        <v>0</v>
      </c>
      <c r="S8390" s="105">
        <f t="shared" ref="S8390:S8453" si="1055">+K8390-O8390</f>
        <v>0</v>
      </c>
      <c r="T8390" s="8" t="str">
        <f>IF(I8390=0,"",(INDEX('AWR Data'!A$1:E$8823,MATCH(A8390,'AWR Data'!A$1:A$8823,0),4)))</f>
        <v/>
      </c>
    </row>
    <row r="8391" spans="1:20" ht="20" customHeight="1">
      <c r="A8391" s="14" t="s">
        <v>16587</v>
      </c>
      <c r="B8391" s="14" t="s">
        <v>2947</v>
      </c>
      <c r="C8391" s="14" t="s">
        <v>16588</v>
      </c>
      <c r="E8391" s="74">
        <v>36</v>
      </c>
      <c r="F8391" s="74">
        <v>3010</v>
      </c>
      <c r="G8391" s="74">
        <f t="shared" si="1048"/>
        <v>432</v>
      </c>
      <c r="H8391" s="80">
        <f t="shared" si="1049"/>
        <v>0.14352159468438538</v>
      </c>
      <c r="I8391" s="74">
        <f>INDEX('AWR Data'!A$1:E$8825,MATCH(A8391,'AWR Data'!A$1:A$8825,0),5)</f>
        <v>0</v>
      </c>
      <c r="J8391" s="74">
        <f t="shared" si="1050"/>
        <v>0</v>
      </c>
      <c r="K8391" s="105">
        <f t="shared" si="1051"/>
        <v>0</v>
      </c>
      <c r="L8391" s="75">
        <v>0</v>
      </c>
      <c r="M8391" s="75">
        <v>0</v>
      </c>
      <c r="N8391" s="75">
        <v>0</v>
      </c>
      <c r="O8391" s="105">
        <v>0</v>
      </c>
      <c r="P8391" s="98">
        <f t="shared" si="1052"/>
        <v>432</v>
      </c>
      <c r="Q8391" s="98">
        <f t="shared" si="1053"/>
        <v>0</v>
      </c>
      <c r="R8391" s="98">
        <f t="shared" si="1054"/>
        <v>0</v>
      </c>
      <c r="S8391" s="105">
        <f t="shared" si="1055"/>
        <v>0</v>
      </c>
      <c r="T8391" s="8" t="str">
        <f>IF(I8391=0,"",(INDEX('AWR Data'!A$1:E$8823,MATCH(A8391,'AWR Data'!A$1:A$8823,0),4)))</f>
        <v/>
      </c>
    </row>
    <row r="8392" spans="1:20" ht="20" customHeight="1">
      <c r="A8392" s="14" t="s">
        <v>16589</v>
      </c>
      <c r="B8392" s="14" t="s">
        <v>2947</v>
      </c>
      <c r="C8392" s="14" t="s">
        <v>16590</v>
      </c>
      <c r="E8392" s="74">
        <v>58</v>
      </c>
      <c r="F8392" s="74">
        <v>1650</v>
      </c>
      <c r="G8392" s="74">
        <f t="shared" si="1048"/>
        <v>696</v>
      </c>
      <c r="H8392" s="80">
        <f t="shared" si="1049"/>
        <v>0.42181818181818181</v>
      </c>
      <c r="I8392" s="74">
        <f>INDEX('AWR Data'!A$1:E$8825,MATCH(A8392,'AWR Data'!A$1:A$8825,0),5)</f>
        <v>0</v>
      </c>
      <c r="J8392" s="74">
        <f t="shared" si="1050"/>
        <v>0</v>
      </c>
      <c r="K8392" s="105">
        <f t="shared" si="1051"/>
        <v>0</v>
      </c>
      <c r="L8392" s="75">
        <v>0</v>
      </c>
      <c r="M8392" s="75">
        <v>0</v>
      </c>
      <c r="N8392" s="75">
        <v>0</v>
      </c>
      <c r="O8392" s="105">
        <v>0</v>
      </c>
      <c r="P8392" s="98">
        <f t="shared" si="1052"/>
        <v>696</v>
      </c>
      <c r="Q8392" s="98">
        <f t="shared" si="1053"/>
        <v>0</v>
      </c>
      <c r="R8392" s="98">
        <f t="shared" si="1054"/>
        <v>0</v>
      </c>
      <c r="S8392" s="105">
        <f t="shared" si="1055"/>
        <v>0</v>
      </c>
      <c r="T8392" s="8" t="str">
        <f>IF(I8392=0,"",(INDEX('AWR Data'!A$1:E$8823,MATCH(A8392,'AWR Data'!A$1:A$8823,0),4)))</f>
        <v/>
      </c>
    </row>
    <row r="8393" spans="1:20" ht="20" customHeight="1">
      <c r="A8393" s="14" t="s">
        <v>16591</v>
      </c>
      <c r="B8393" s="14" t="s">
        <v>2947</v>
      </c>
      <c r="C8393" s="14" t="s">
        <v>16592</v>
      </c>
      <c r="E8393" s="74">
        <v>1900</v>
      </c>
      <c r="F8393" s="74">
        <v>5880</v>
      </c>
      <c r="G8393" s="74">
        <f t="shared" si="1048"/>
        <v>22800</v>
      </c>
      <c r="H8393" s="80">
        <f t="shared" si="1049"/>
        <v>3.8775510204081631</v>
      </c>
      <c r="I8393" s="74">
        <f>INDEX('AWR Data'!A$1:E$8825,MATCH(A8393,'AWR Data'!A$1:A$8825,0),5)</f>
        <v>0</v>
      </c>
      <c r="J8393" s="74">
        <f t="shared" si="1050"/>
        <v>0</v>
      </c>
      <c r="K8393" s="105">
        <f t="shared" si="1051"/>
        <v>0</v>
      </c>
      <c r="L8393" s="75">
        <v>0</v>
      </c>
      <c r="M8393" s="75">
        <v>0</v>
      </c>
      <c r="N8393" s="75">
        <v>0</v>
      </c>
      <c r="O8393" s="105">
        <v>0</v>
      </c>
      <c r="P8393" s="98">
        <f t="shared" si="1052"/>
        <v>22800</v>
      </c>
      <c r="Q8393" s="98">
        <f t="shared" si="1053"/>
        <v>0</v>
      </c>
      <c r="R8393" s="98">
        <f t="shared" si="1054"/>
        <v>0</v>
      </c>
      <c r="S8393" s="105">
        <f t="shared" si="1055"/>
        <v>0</v>
      </c>
      <c r="T8393" s="8" t="str">
        <f>IF(I8393=0,"",(INDEX('AWR Data'!A$1:E$8823,MATCH(A8393,'AWR Data'!A$1:A$8823,0),4)))</f>
        <v/>
      </c>
    </row>
    <row r="8394" spans="1:20" ht="20" customHeight="1">
      <c r="A8394" s="14" t="s">
        <v>16593</v>
      </c>
      <c r="B8394" s="14" t="s">
        <v>2947</v>
      </c>
      <c r="C8394" s="14" t="s">
        <v>16594</v>
      </c>
      <c r="E8394" s="74">
        <v>73</v>
      </c>
      <c r="F8394" s="74">
        <v>3580</v>
      </c>
      <c r="G8394" s="74">
        <f t="shared" si="1048"/>
        <v>876</v>
      </c>
      <c r="H8394" s="80">
        <f t="shared" si="1049"/>
        <v>0.24469273743016759</v>
      </c>
      <c r="I8394" s="74">
        <f>INDEX('AWR Data'!A$1:E$8825,MATCH(A8394,'AWR Data'!A$1:A$8825,0),5)</f>
        <v>0</v>
      </c>
      <c r="J8394" s="74">
        <f t="shared" si="1050"/>
        <v>0</v>
      </c>
      <c r="K8394" s="105">
        <f t="shared" si="1051"/>
        <v>0</v>
      </c>
      <c r="L8394" s="75">
        <v>0</v>
      </c>
      <c r="M8394" s="75">
        <v>0</v>
      </c>
      <c r="N8394" s="75">
        <v>0</v>
      </c>
      <c r="O8394" s="105">
        <v>0</v>
      </c>
      <c r="P8394" s="98">
        <f t="shared" si="1052"/>
        <v>876</v>
      </c>
      <c r="Q8394" s="98">
        <f t="shared" si="1053"/>
        <v>0</v>
      </c>
      <c r="R8394" s="98">
        <f t="shared" si="1054"/>
        <v>0</v>
      </c>
      <c r="S8394" s="105">
        <f t="shared" si="1055"/>
        <v>0</v>
      </c>
      <c r="T8394" s="8" t="str">
        <f>IF(I8394=0,"",(INDEX('AWR Data'!A$1:E$8823,MATCH(A8394,'AWR Data'!A$1:A$8823,0),4)))</f>
        <v/>
      </c>
    </row>
    <row r="8395" spans="1:20" ht="20" customHeight="1">
      <c r="A8395" s="14" t="s">
        <v>16595</v>
      </c>
      <c r="B8395" s="14" t="s">
        <v>2947</v>
      </c>
      <c r="C8395" s="14" t="s">
        <v>16596</v>
      </c>
      <c r="E8395" s="74">
        <v>210</v>
      </c>
      <c r="F8395" s="74">
        <v>8590</v>
      </c>
      <c r="G8395" s="74">
        <f t="shared" si="1048"/>
        <v>2520</v>
      </c>
      <c r="H8395" s="80">
        <f t="shared" si="1049"/>
        <v>0.29336437718277064</v>
      </c>
      <c r="I8395" s="74">
        <f>INDEX('AWR Data'!A$1:E$8825,MATCH(A8395,'AWR Data'!A$1:A$8825,0),5)</f>
        <v>0</v>
      </c>
      <c r="J8395" s="74">
        <f t="shared" si="1050"/>
        <v>0</v>
      </c>
      <c r="K8395" s="105">
        <f t="shared" si="1051"/>
        <v>0</v>
      </c>
      <c r="L8395" s="75">
        <v>0</v>
      </c>
      <c r="M8395" s="75">
        <v>0</v>
      </c>
      <c r="N8395" s="75">
        <v>0</v>
      </c>
      <c r="O8395" s="105">
        <v>0</v>
      </c>
      <c r="P8395" s="98">
        <f t="shared" si="1052"/>
        <v>2520</v>
      </c>
      <c r="Q8395" s="98">
        <f t="shared" si="1053"/>
        <v>0</v>
      </c>
      <c r="R8395" s="98">
        <f t="shared" si="1054"/>
        <v>0</v>
      </c>
      <c r="S8395" s="105">
        <f t="shared" si="1055"/>
        <v>0</v>
      </c>
      <c r="T8395" s="8" t="str">
        <f>IF(I8395=0,"",(INDEX('AWR Data'!A$1:E$8823,MATCH(A8395,'AWR Data'!A$1:A$8823,0),4)))</f>
        <v/>
      </c>
    </row>
    <row r="8396" spans="1:20" ht="20" customHeight="1">
      <c r="A8396" s="14" t="s">
        <v>16394</v>
      </c>
      <c r="B8396" s="14" t="s">
        <v>2947</v>
      </c>
      <c r="C8396" s="14" t="s">
        <v>16395</v>
      </c>
      <c r="E8396" s="74">
        <v>58</v>
      </c>
      <c r="F8396" s="74">
        <v>1960</v>
      </c>
      <c r="G8396" s="74">
        <f t="shared" si="1048"/>
        <v>696</v>
      </c>
      <c r="H8396" s="80">
        <f t="shared" si="1049"/>
        <v>0.35510204081632651</v>
      </c>
      <c r="I8396" s="74">
        <f>INDEX('AWR Data'!A$1:E$8825,MATCH(A8396,'AWR Data'!A$1:A$8825,0),5)</f>
        <v>0</v>
      </c>
      <c r="J8396" s="74">
        <f t="shared" si="1050"/>
        <v>0</v>
      </c>
      <c r="K8396" s="105">
        <f t="shared" si="1051"/>
        <v>0</v>
      </c>
      <c r="L8396" s="75">
        <v>0</v>
      </c>
      <c r="M8396" s="75">
        <v>0</v>
      </c>
      <c r="N8396" s="75">
        <v>0</v>
      </c>
      <c r="O8396" s="105">
        <v>0</v>
      </c>
      <c r="P8396" s="98">
        <f t="shared" si="1052"/>
        <v>696</v>
      </c>
      <c r="Q8396" s="98">
        <f t="shared" si="1053"/>
        <v>0</v>
      </c>
      <c r="R8396" s="98">
        <f t="shared" si="1054"/>
        <v>0</v>
      </c>
      <c r="S8396" s="105">
        <f t="shared" si="1055"/>
        <v>0</v>
      </c>
      <c r="T8396" s="8" t="str">
        <f>IF(I8396=0,"",(INDEX('AWR Data'!A$1:E$8823,MATCH(A8396,'AWR Data'!A$1:A$8823,0),4)))</f>
        <v/>
      </c>
    </row>
    <row r="8397" spans="1:20" ht="20" customHeight="1">
      <c r="A8397" s="14" t="s">
        <v>16396</v>
      </c>
      <c r="B8397" s="14" t="s">
        <v>2947</v>
      </c>
      <c r="C8397" s="14" t="s">
        <v>16397</v>
      </c>
      <c r="E8397" s="74">
        <v>46</v>
      </c>
      <c r="F8397" s="74">
        <v>7230</v>
      </c>
      <c r="G8397" s="74">
        <f t="shared" si="1048"/>
        <v>552</v>
      </c>
      <c r="H8397" s="80">
        <f t="shared" si="1049"/>
        <v>7.634854771784233E-2</v>
      </c>
      <c r="I8397" s="74">
        <f>INDEX('AWR Data'!A$1:E$8825,MATCH(A8397,'AWR Data'!A$1:A$8825,0),5)</f>
        <v>0</v>
      </c>
      <c r="J8397" s="74">
        <f t="shared" si="1050"/>
        <v>0</v>
      </c>
      <c r="K8397" s="105">
        <f t="shared" si="1051"/>
        <v>0</v>
      </c>
      <c r="L8397" s="75">
        <v>0</v>
      </c>
      <c r="M8397" s="75">
        <v>0</v>
      </c>
      <c r="N8397" s="75">
        <v>0</v>
      </c>
      <c r="O8397" s="105">
        <v>0</v>
      </c>
      <c r="P8397" s="98">
        <f t="shared" si="1052"/>
        <v>552</v>
      </c>
      <c r="Q8397" s="98">
        <f t="shared" si="1053"/>
        <v>0</v>
      </c>
      <c r="R8397" s="98">
        <f t="shared" si="1054"/>
        <v>0</v>
      </c>
      <c r="S8397" s="105">
        <f t="shared" si="1055"/>
        <v>0</v>
      </c>
      <c r="T8397" s="8" t="str">
        <f>IF(I8397=0,"",(INDEX('AWR Data'!A$1:E$8823,MATCH(A8397,'AWR Data'!A$1:A$8823,0),4)))</f>
        <v/>
      </c>
    </row>
    <row r="8398" spans="1:20" ht="20" customHeight="1">
      <c r="A8398" s="14" t="s">
        <v>16398</v>
      </c>
      <c r="B8398" s="14" t="s">
        <v>2947</v>
      </c>
      <c r="C8398" s="14" t="s">
        <v>16399</v>
      </c>
      <c r="E8398" s="74">
        <v>46</v>
      </c>
      <c r="F8398" s="74">
        <v>198</v>
      </c>
      <c r="G8398" s="74">
        <f t="shared" si="1048"/>
        <v>552</v>
      </c>
      <c r="H8398" s="80">
        <f t="shared" si="1049"/>
        <v>2.7878787878787881</v>
      </c>
      <c r="I8398" s="74">
        <f>INDEX('AWR Data'!A$1:E$8825,MATCH(A8398,'AWR Data'!A$1:A$8825,0),5)</f>
        <v>0</v>
      </c>
      <c r="J8398" s="74">
        <f t="shared" si="1050"/>
        <v>0</v>
      </c>
      <c r="K8398" s="105">
        <f t="shared" si="1051"/>
        <v>0</v>
      </c>
      <c r="L8398" s="75">
        <v>0</v>
      </c>
      <c r="M8398" s="75">
        <v>0</v>
      </c>
      <c r="N8398" s="75">
        <v>0</v>
      </c>
      <c r="O8398" s="105">
        <v>0</v>
      </c>
      <c r="P8398" s="98">
        <f t="shared" si="1052"/>
        <v>552</v>
      </c>
      <c r="Q8398" s="98">
        <f t="shared" si="1053"/>
        <v>0</v>
      </c>
      <c r="R8398" s="98">
        <f t="shared" si="1054"/>
        <v>0</v>
      </c>
      <c r="S8398" s="105">
        <f t="shared" si="1055"/>
        <v>0</v>
      </c>
      <c r="T8398" s="8" t="str">
        <f>IF(I8398=0,"",(INDEX('AWR Data'!A$1:E$8823,MATCH(A8398,'AWR Data'!A$1:A$8823,0),4)))</f>
        <v/>
      </c>
    </row>
    <row r="8399" spans="1:20" ht="20" customHeight="1">
      <c r="A8399" s="14" t="s">
        <v>16400</v>
      </c>
      <c r="B8399" s="14" t="s">
        <v>2947</v>
      </c>
      <c r="C8399" s="14" t="s">
        <v>16401</v>
      </c>
      <c r="E8399" s="74">
        <v>170</v>
      </c>
      <c r="F8399" s="74">
        <v>16300</v>
      </c>
      <c r="G8399" s="74">
        <f t="shared" si="1048"/>
        <v>2040</v>
      </c>
      <c r="H8399" s="80">
        <f t="shared" si="1049"/>
        <v>0.12515337423312883</v>
      </c>
      <c r="I8399" s="74">
        <f>INDEX('AWR Data'!A$1:E$8825,MATCH(A8399,'AWR Data'!A$1:A$8825,0),5)</f>
        <v>0</v>
      </c>
      <c r="J8399" s="74">
        <f t="shared" si="1050"/>
        <v>0</v>
      </c>
      <c r="K8399" s="105">
        <f t="shared" si="1051"/>
        <v>0</v>
      </c>
      <c r="L8399" s="75">
        <v>0</v>
      </c>
      <c r="M8399" s="75">
        <v>0</v>
      </c>
      <c r="N8399" s="75">
        <v>0</v>
      </c>
      <c r="O8399" s="105">
        <v>0</v>
      </c>
      <c r="P8399" s="98">
        <f t="shared" si="1052"/>
        <v>2040</v>
      </c>
      <c r="Q8399" s="98">
        <f t="shared" si="1053"/>
        <v>0</v>
      </c>
      <c r="R8399" s="98">
        <f t="shared" si="1054"/>
        <v>0</v>
      </c>
      <c r="S8399" s="105">
        <f t="shared" si="1055"/>
        <v>0</v>
      </c>
      <c r="T8399" s="8" t="str">
        <f>IF(I8399=0,"",(INDEX('AWR Data'!A$1:E$8823,MATCH(A8399,'AWR Data'!A$1:A$8823,0),4)))</f>
        <v/>
      </c>
    </row>
    <row r="8400" spans="1:20" ht="20" customHeight="1">
      <c r="A8400" s="14" t="s">
        <v>16402</v>
      </c>
      <c r="B8400" s="14" t="s">
        <v>2947</v>
      </c>
      <c r="C8400" s="14" t="s">
        <v>16403</v>
      </c>
      <c r="E8400" s="74">
        <v>36</v>
      </c>
      <c r="F8400" s="74">
        <v>360</v>
      </c>
      <c r="G8400" s="74">
        <f t="shared" si="1048"/>
        <v>432</v>
      </c>
      <c r="H8400" s="80">
        <f t="shared" si="1049"/>
        <v>1.2</v>
      </c>
      <c r="I8400" s="74">
        <f>INDEX('AWR Data'!A$1:E$8825,MATCH(A8400,'AWR Data'!A$1:A$8825,0),5)</f>
        <v>0</v>
      </c>
      <c r="J8400" s="74">
        <f t="shared" si="1050"/>
        <v>0</v>
      </c>
      <c r="K8400" s="105">
        <f t="shared" si="1051"/>
        <v>0</v>
      </c>
      <c r="L8400" s="75">
        <v>0</v>
      </c>
      <c r="M8400" s="75">
        <v>0</v>
      </c>
      <c r="N8400" s="75">
        <v>0</v>
      </c>
      <c r="O8400" s="105">
        <v>0</v>
      </c>
      <c r="P8400" s="98">
        <f t="shared" si="1052"/>
        <v>432</v>
      </c>
      <c r="Q8400" s="98">
        <f t="shared" si="1053"/>
        <v>0</v>
      </c>
      <c r="R8400" s="98">
        <f t="shared" si="1054"/>
        <v>0</v>
      </c>
      <c r="S8400" s="105">
        <f t="shared" si="1055"/>
        <v>0</v>
      </c>
      <c r="T8400" s="8" t="str">
        <f>IF(I8400=0,"",(INDEX('AWR Data'!A$1:E$8823,MATCH(A8400,'AWR Data'!A$1:A$8823,0),4)))</f>
        <v/>
      </c>
    </row>
    <row r="8401" spans="1:20" ht="20" customHeight="1">
      <c r="A8401" s="14" t="s">
        <v>16404</v>
      </c>
      <c r="B8401" s="14" t="s">
        <v>2947</v>
      </c>
      <c r="C8401" s="14" t="s">
        <v>16405</v>
      </c>
      <c r="E8401" s="74">
        <v>170</v>
      </c>
      <c r="F8401" s="74">
        <v>7520</v>
      </c>
      <c r="G8401" s="74">
        <f t="shared" si="1048"/>
        <v>2040</v>
      </c>
      <c r="H8401" s="80">
        <f t="shared" si="1049"/>
        <v>0.27127659574468083</v>
      </c>
      <c r="I8401" s="74">
        <f>INDEX('AWR Data'!A$1:E$8825,MATCH(A8401,'AWR Data'!A$1:A$8825,0),5)</f>
        <v>0</v>
      </c>
      <c r="J8401" s="74">
        <f t="shared" si="1050"/>
        <v>0</v>
      </c>
      <c r="K8401" s="105">
        <f t="shared" si="1051"/>
        <v>0</v>
      </c>
      <c r="L8401" s="75">
        <v>0</v>
      </c>
      <c r="M8401" s="75">
        <v>0</v>
      </c>
      <c r="N8401" s="75">
        <v>0</v>
      </c>
      <c r="O8401" s="105">
        <v>0</v>
      </c>
      <c r="P8401" s="98">
        <f t="shared" si="1052"/>
        <v>2040</v>
      </c>
      <c r="Q8401" s="98">
        <f t="shared" si="1053"/>
        <v>0</v>
      </c>
      <c r="R8401" s="98">
        <f t="shared" si="1054"/>
        <v>0</v>
      </c>
      <c r="S8401" s="105">
        <f t="shared" si="1055"/>
        <v>0</v>
      </c>
      <c r="T8401" s="8" t="str">
        <f>IF(I8401=0,"",(INDEX('AWR Data'!A$1:E$8823,MATCH(A8401,'AWR Data'!A$1:A$8823,0),4)))</f>
        <v/>
      </c>
    </row>
    <row r="8402" spans="1:20" ht="20" customHeight="1">
      <c r="A8402" s="14" t="s">
        <v>16406</v>
      </c>
      <c r="B8402" s="14" t="s">
        <v>2947</v>
      </c>
      <c r="C8402" s="14" t="s">
        <v>16407</v>
      </c>
      <c r="E8402" s="74">
        <v>170</v>
      </c>
      <c r="F8402" s="74">
        <v>30700</v>
      </c>
      <c r="G8402" s="74">
        <f t="shared" si="1048"/>
        <v>2040</v>
      </c>
      <c r="H8402" s="80">
        <f t="shared" si="1049"/>
        <v>6.6449511400651459E-2</v>
      </c>
      <c r="I8402" s="74">
        <f>INDEX('AWR Data'!A$1:E$8825,MATCH(A8402,'AWR Data'!A$1:A$8825,0),5)</f>
        <v>0</v>
      </c>
      <c r="J8402" s="74">
        <f t="shared" si="1050"/>
        <v>0</v>
      </c>
      <c r="K8402" s="105">
        <f t="shared" si="1051"/>
        <v>0</v>
      </c>
      <c r="L8402" s="75">
        <v>0</v>
      </c>
      <c r="M8402" s="75">
        <v>0</v>
      </c>
      <c r="N8402" s="75">
        <v>0</v>
      </c>
      <c r="O8402" s="105">
        <v>0</v>
      </c>
      <c r="P8402" s="98">
        <f t="shared" si="1052"/>
        <v>2040</v>
      </c>
      <c r="Q8402" s="98">
        <f t="shared" si="1053"/>
        <v>0</v>
      </c>
      <c r="R8402" s="98">
        <f t="shared" si="1054"/>
        <v>0</v>
      </c>
      <c r="S8402" s="105">
        <f t="shared" si="1055"/>
        <v>0</v>
      </c>
      <c r="T8402" s="8" t="str">
        <f>IF(I8402=0,"",(INDEX('AWR Data'!A$1:E$8823,MATCH(A8402,'AWR Data'!A$1:A$8823,0),4)))</f>
        <v/>
      </c>
    </row>
    <row r="8403" spans="1:20" ht="20" customHeight="1">
      <c r="A8403" s="14" t="s">
        <v>16408</v>
      </c>
      <c r="B8403" s="14" t="s">
        <v>2947</v>
      </c>
      <c r="C8403" s="14" t="s">
        <v>16409</v>
      </c>
      <c r="E8403" s="74">
        <v>58</v>
      </c>
      <c r="F8403" s="74">
        <v>5020</v>
      </c>
      <c r="G8403" s="74">
        <f t="shared" si="1048"/>
        <v>696</v>
      </c>
      <c r="H8403" s="80">
        <f t="shared" si="1049"/>
        <v>0.13864541832669322</v>
      </c>
      <c r="I8403" s="74">
        <f>INDEX('AWR Data'!A$1:E$8825,MATCH(A8403,'AWR Data'!A$1:A$8825,0),5)</f>
        <v>0</v>
      </c>
      <c r="J8403" s="74">
        <f t="shared" si="1050"/>
        <v>0</v>
      </c>
      <c r="K8403" s="105">
        <f t="shared" si="1051"/>
        <v>0</v>
      </c>
      <c r="L8403" s="75">
        <v>0</v>
      </c>
      <c r="M8403" s="75">
        <v>0</v>
      </c>
      <c r="N8403" s="75">
        <v>0</v>
      </c>
      <c r="O8403" s="105">
        <v>0</v>
      </c>
      <c r="P8403" s="98">
        <f t="shared" si="1052"/>
        <v>696</v>
      </c>
      <c r="Q8403" s="98">
        <f t="shared" si="1053"/>
        <v>0</v>
      </c>
      <c r="R8403" s="98">
        <f t="shared" si="1054"/>
        <v>0</v>
      </c>
      <c r="S8403" s="105">
        <f t="shared" si="1055"/>
        <v>0</v>
      </c>
      <c r="T8403" s="8" t="str">
        <f>IF(I8403=0,"",(INDEX('AWR Data'!A$1:E$8823,MATCH(A8403,'AWR Data'!A$1:A$8823,0),4)))</f>
        <v/>
      </c>
    </row>
    <row r="8404" spans="1:20" ht="20" customHeight="1">
      <c r="A8404" s="14" t="s">
        <v>16616</v>
      </c>
      <c r="B8404" s="14" t="s">
        <v>2947</v>
      </c>
      <c r="C8404" s="14" t="s">
        <v>16617</v>
      </c>
      <c r="E8404" s="74">
        <v>36</v>
      </c>
      <c r="F8404" s="74">
        <v>22200</v>
      </c>
      <c r="G8404" s="74">
        <f t="shared" si="1048"/>
        <v>432</v>
      </c>
      <c r="H8404" s="80">
        <f t="shared" si="1049"/>
        <v>1.9459459459459458E-2</v>
      </c>
      <c r="I8404" s="74">
        <f>INDEX('AWR Data'!A$1:E$8825,MATCH(A8404,'AWR Data'!A$1:A$8825,0),5)</f>
        <v>0</v>
      </c>
      <c r="J8404" s="74">
        <f t="shared" si="1050"/>
        <v>0</v>
      </c>
      <c r="K8404" s="105">
        <f t="shared" si="1051"/>
        <v>0</v>
      </c>
      <c r="L8404" s="75">
        <v>0</v>
      </c>
      <c r="M8404" s="75">
        <v>0</v>
      </c>
      <c r="N8404" s="75">
        <v>0</v>
      </c>
      <c r="O8404" s="105">
        <v>0</v>
      </c>
      <c r="P8404" s="98">
        <f t="shared" si="1052"/>
        <v>432</v>
      </c>
      <c r="Q8404" s="98">
        <f t="shared" si="1053"/>
        <v>0</v>
      </c>
      <c r="R8404" s="98">
        <f t="shared" si="1054"/>
        <v>0</v>
      </c>
      <c r="S8404" s="105">
        <f t="shared" si="1055"/>
        <v>0</v>
      </c>
      <c r="T8404" s="8" t="str">
        <f>IF(I8404=0,"",(INDEX('AWR Data'!A$1:E$8823,MATCH(A8404,'AWR Data'!A$1:A$8823,0),4)))</f>
        <v/>
      </c>
    </row>
    <row r="8405" spans="1:20" ht="20" customHeight="1">
      <c r="A8405" s="14" t="s">
        <v>16618</v>
      </c>
      <c r="B8405" s="14" t="s">
        <v>2947</v>
      </c>
      <c r="C8405" s="14" t="s">
        <v>16619</v>
      </c>
      <c r="E8405" s="74">
        <v>110</v>
      </c>
      <c r="F8405" s="74">
        <v>30100</v>
      </c>
      <c r="G8405" s="74">
        <f t="shared" si="1048"/>
        <v>1320</v>
      </c>
      <c r="H8405" s="80">
        <f t="shared" si="1049"/>
        <v>4.3853820598006646E-2</v>
      </c>
      <c r="I8405" s="74">
        <f>INDEX('AWR Data'!A$1:E$8825,MATCH(A8405,'AWR Data'!A$1:A$8825,0),5)</f>
        <v>0</v>
      </c>
      <c r="J8405" s="74">
        <f t="shared" si="1050"/>
        <v>0</v>
      </c>
      <c r="K8405" s="105">
        <f t="shared" si="1051"/>
        <v>0</v>
      </c>
      <c r="L8405" s="75">
        <v>0</v>
      </c>
      <c r="M8405" s="75">
        <v>0</v>
      </c>
      <c r="N8405" s="75">
        <v>0</v>
      </c>
      <c r="O8405" s="105">
        <v>0</v>
      </c>
      <c r="P8405" s="98">
        <f t="shared" si="1052"/>
        <v>1320</v>
      </c>
      <c r="Q8405" s="98">
        <f t="shared" si="1053"/>
        <v>0</v>
      </c>
      <c r="R8405" s="98">
        <f t="shared" si="1054"/>
        <v>0</v>
      </c>
      <c r="S8405" s="105">
        <f t="shared" si="1055"/>
        <v>0</v>
      </c>
      <c r="T8405" s="8" t="str">
        <f>IF(I8405=0,"",(INDEX('AWR Data'!A$1:E$8823,MATCH(A8405,'AWR Data'!A$1:A$8823,0),4)))</f>
        <v/>
      </c>
    </row>
    <row r="8406" spans="1:20" ht="20" customHeight="1">
      <c r="A8406" s="14" t="s">
        <v>16620</v>
      </c>
      <c r="B8406" s="14" t="s">
        <v>2947</v>
      </c>
      <c r="C8406" s="14" t="s">
        <v>16621</v>
      </c>
      <c r="E8406" s="74">
        <v>110</v>
      </c>
      <c r="F8406" s="74">
        <v>22700</v>
      </c>
      <c r="G8406" s="74">
        <f t="shared" si="1048"/>
        <v>1320</v>
      </c>
      <c r="H8406" s="80">
        <f t="shared" si="1049"/>
        <v>5.8149779735682819E-2</v>
      </c>
      <c r="I8406" s="74">
        <f>INDEX('AWR Data'!A$1:E$8825,MATCH(A8406,'AWR Data'!A$1:A$8825,0),5)</f>
        <v>0</v>
      </c>
      <c r="J8406" s="74">
        <f t="shared" si="1050"/>
        <v>0</v>
      </c>
      <c r="K8406" s="105">
        <f t="shared" si="1051"/>
        <v>0</v>
      </c>
      <c r="L8406" s="75">
        <v>0</v>
      </c>
      <c r="M8406" s="75">
        <v>0</v>
      </c>
      <c r="N8406" s="75">
        <v>0</v>
      </c>
      <c r="O8406" s="105">
        <v>0</v>
      </c>
      <c r="P8406" s="98">
        <f t="shared" si="1052"/>
        <v>1320</v>
      </c>
      <c r="Q8406" s="98">
        <f t="shared" si="1053"/>
        <v>0</v>
      </c>
      <c r="R8406" s="98">
        <f t="shared" si="1054"/>
        <v>0</v>
      </c>
      <c r="S8406" s="105">
        <f t="shared" si="1055"/>
        <v>0</v>
      </c>
      <c r="T8406" s="8" t="str">
        <f>IF(I8406=0,"",(INDEX('AWR Data'!A$1:E$8823,MATCH(A8406,'AWR Data'!A$1:A$8823,0),4)))</f>
        <v/>
      </c>
    </row>
    <row r="8407" spans="1:20" ht="20" customHeight="1">
      <c r="A8407" s="14" t="s">
        <v>16828</v>
      </c>
      <c r="B8407" s="14" t="s">
        <v>2947</v>
      </c>
      <c r="C8407" s="14" t="s">
        <v>16624</v>
      </c>
      <c r="E8407" s="74">
        <v>110</v>
      </c>
      <c r="F8407" s="74">
        <v>48300</v>
      </c>
      <c r="G8407" s="74">
        <f t="shared" si="1048"/>
        <v>1320</v>
      </c>
      <c r="H8407" s="80">
        <f t="shared" si="1049"/>
        <v>2.732919254658385E-2</v>
      </c>
      <c r="I8407" s="74">
        <f>INDEX('AWR Data'!A$1:E$8825,MATCH(A8407,'AWR Data'!A$1:A$8825,0),5)</f>
        <v>0</v>
      </c>
      <c r="J8407" s="74">
        <f t="shared" si="1050"/>
        <v>0</v>
      </c>
      <c r="K8407" s="105">
        <f t="shared" si="1051"/>
        <v>0</v>
      </c>
      <c r="L8407" s="75">
        <v>0</v>
      </c>
      <c r="M8407" s="75">
        <v>0</v>
      </c>
      <c r="N8407" s="75">
        <v>0</v>
      </c>
      <c r="O8407" s="105">
        <v>0</v>
      </c>
      <c r="P8407" s="98">
        <f t="shared" si="1052"/>
        <v>1320</v>
      </c>
      <c r="Q8407" s="98">
        <f t="shared" si="1053"/>
        <v>0</v>
      </c>
      <c r="R8407" s="98">
        <f t="shared" si="1054"/>
        <v>0</v>
      </c>
      <c r="S8407" s="105">
        <f t="shared" si="1055"/>
        <v>0</v>
      </c>
      <c r="T8407" s="8" t="str">
        <f>IF(I8407=0,"",(INDEX('AWR Data'!A$1:E$8823,MATCH(A8407,'AWR Data'!A$1:A$8823,0),4)))</f>
        <v/>
      </c>
    </row>
    <row r="8408" spans="1:20" ht="20" customHeight="1">
      <c r="A8408" s="14" t="s">
        <v>16625</v>
      </c>
      <c r="B8408" s="14" t="s">
        <v>2947</v>
      </c>
      <c r="C8408" s="14" t="s">
        <v>16626</v>
      </c>
      <c r="E8408" s="74">
        <v>58</v>
      </c>
      <c r="F8408" s="74">
        <v>18000</v>
      </c>
      <c r="G8408" s="74">
        <f t="shared" si="1048"/>
        <v>696</v>
      </c>
      <c r="H8408" s="80">
        <f t="shared" si="1049"/>
        <v>3.8666666666666669E-2</v>
      </c>
      <c r="I8408" s="74">
        <f>INDEX('AWR Data'!A$1:E$8825,MATCH(A8408,'AWR Data'!A$1:A$8825,0),5)</f>
        <v>0</v>
      </c>
      <c r="J8408" s="74">
        <f t="shared" si="1050"/>
        <v>0</v>
      </c>
      <c r="K8408" s="105">
        <f t="shared" si="1051"/>
        <v>0</v>
      </c>
      <c r="L8408" s="75">
        <v>0</v>
      </c>
      <c r="M8408" s="75">
        <v>0</v>
      </c>
      <c r="N8408" s="75">
        <v>0</v>
      </c>
      <c r="O8408" s="105">
        <v>0</v>
      </c>
      <c r="P8408" s="98">
        <f t="shared" si="1052"/>
        <v>696</v>
      </c>
      <c r="Q8408" s="98">
        <f t="shared" si="1053"/>
        <v>0</v>
      </c>
      <c r="R8408" s="98">
        <f t="shared" si="1054"/>
        <v>0</v>
      </c>
      <c r="S8408" s="105">
        <f t="shared" si="1055"/>
        <v>0</v>
      </c>
      <c r="T8408" s="8" t="str">
        <f>IF(I8408=0,"",(INDEX('AWR Data'!A$1:E$8823,MATCH(A8408,'AWR Data'!A$1:A$8823,0),4)))</f>
        <v/>
      </c>
    </row>
    <row r="8409" spans="1:20" ht="20" customHeight="1">
      <c r="A8409" s="14" t="s">
        <v>16627</v>
      </c>
      <c r="B8409" s="14" t="s">
        <v>2947</v>
      </c>
      <c r="C8409" s="14" t="s">
        <v>16628</v>
      </c>
      <c r="E8409" s="74">
        <v>590</v>
      </c>
      <c r="F8409" s="74">
        <v>221000</v>
      </c>
      <c r="G8409" s="74">
        <f t="shared" si="1048"/>
        <v>7080</v>
      </c>
      <c r="H8409" s="80">
        <f t="shared" si="1049"/>
        <v>3.2036199095022623E-2</v>
      </c>
      <c r="I8409" s="74">
        <f>INDEX('AWR Data'!A$1:E$8825,MATCH(A8409,'AWR Data'!A$1:A$8825,0),5)</f>
        <v>0</v>
      </c>
      <c r="J8409" s="74">
        <f t="shared" si="1050"/>
        <v>0</v>
      </c>
      <c r="K8409" s="105">
        <f t="shared" si="1051"/>
        <v>0</v>
      </c>
      <c r="L8409" s="75">
        <v>0</v>
      </c>
      <c r="M8409" s="75">
        <v>0</v>
      </c>
      <c r="N8409" s="75">
        <v>0</v>
      </c>
      <c r="O8409" s="105">
        <v>0</v>
      </c>
      <c r="P8409" s="98">
        <f t="shared" si="1052"/>
        <v>7080</v>
      </c>
      <c r="Q8409" s="98">
        <f t="shared" si="1053"/>
        <v>0</v>
      </c>
      <c r="R8409" s="98">
        <f t="shared" si="1054"/>
        <v>0</v>
      </c>
      <c r="S8409" s="105">
        <f t="shared" si="1055"/>
        <v>0</v>
      </c>
      <c r="T8409" s="8" t="str">
        <f>IF(I8409=0,"",(INDEX('AWR Data'!A$1:E$8823,MATCH(A8409,'AWR Data'!A$1:A$8823,0),4)))</f>
        <v/>
      </c>
    </row>
    <row r="8410" spans="1:20" ht="20" customHeight="1">
      <c r="A8410" s="14" t="s">
        <v>16629</v>
      </c>
      <c r="B8410" s="14" t="s">
        <v>2947</v>
      </c>
      <c r="C8410" s="14" t="s">
        <v>16630</v>
      </c>
      <c r="E8410" s="74">
        <v>28</v>
      </c>
      <c r="F8410" s="74">
        <v>4400</v>
      </c>
      <c r="G8410" s="74">
        <f t="shared" si="1048"/>
        <v>336</v>
      </c>
      <c r="H8410" s="80">
        <f t="shared" si="1049"/>
        <v>7.636363636363637E-2</v>
      </c>
      <c r="I8410" s="74">
        <f>INDEX('AWR Data'!A$1:E$8825,MATCH(A8410,'AWR Data'!A$1:A$8825,0),5)</f>
        <v>0</v>
      </c>
      <c r="J8410" s="74">
        <f t="shared" si="1050"/>
        <v>0</v>
      </c>
      <c r="K8410" s="105">
        <f t="shared" si="1051"/>
        <v>0</v>
      </c>
      <c r="L8410" s="75">
        <v>0</v>
      </c>
      <c r="M8410" s="75">
        <v>0</v>
      </c>
      <c r="N8410" s="75">
        <v>0</v>
      </c>
      <c r="O8410" s="105">
        <v>0</v>
      </c>
      <c r="P8410" s="98">
        <f t="shared" si="1052"/>
        <v>336</v>
      </c>
      <c r="Q8410" s="98">
        <f t="shared" si="1053"/>
        <v>0</v>
      </c>
      <c r="R8410" s="98">
        <f t="shared" si="1054"/>
        <v>0</v>
      </c>
      <c r="S8410" s="105">
        <f t="shared" si="1055"/>
        <v>0</v>
      </c>
      <c r="T8410" s="8" t="str">
        <f>IF(I8410=0,"",(INDEX('AWR Data'!A$1:E$8823,MATCH(A8410,'AWR Data'!A$1:A$8823,0),4)))</f>
        <v/>
      </c>
    </row>
    <row r="8411" spans="1:20" ht="20" customHeight="1">
      <c r="A8411" s="14" t="s">
        <v>16633</v>
      </c>
      <c r="B8411" s="14" t="s">
        <v>2947</v>
      </c>
      <c r="C8411" s="14" t="s">
        <v>16634</v>
      </c>
      <c r="E8411" s="74">
        <v>22</v>
      </c>
      <c r="F8411" s="74">
        <v>1450</v>
      </c>
      <c r="G8411" s="74">
        <f t="shared" si="1048"/>
        <v>264</v>
      </c>
      <c r="H8411" s="80">
        <f t="shared" si="1049"/>
        <v>0.18206896551724139</v>
      </c>
      <c r="I8411" s="74">
        <f>INDEX('AWR Data'!A$1:E$8825,MATCH(A8411,'AWR Data'!A$1:A$8825,0),5)</f>
        <v>0</v>
      </c>
      <c r="J8411" s="74">
        <f t="shared" si="1050"/>
        <v>0</v>
      </c>
      <c r="K8411" s="105">
        <f t="shared" si="1051"/>
        <v>0</v>
      </c>
      <c r="L8411" s="75">
        <v>0</v>
      </c>
      <c r="M8411" s="75">
        <v>0</v>
      </c>
      <c r="N8411" s="75">
        <v>0</v>
      </c>
      <c r="O8411" s="105">
        <v>0</v>
      </c>
      <c r="P8411" s="98">
        <f t="shared" si="1052"/>
        <v>264</v>
      </c>
      <c r="Q8411" s="98">
        <f t="shared" si="1053"/>
        <v>0</v>
      </c>
      <c r="R8411" s="98">
        <f t="shared" si="1054"/>
        <v>0</v>
      </c>
      <c r="S8411" s="105">
        <f t="shared" si="1055"/>
        <v>0</v>
      </c>
      <c r="T8411" s="8" t="str">
        <f>IF(I8411=0,"",(INDEX('AWR Data'!A$1:E$8823,MATCH(A8411,'AWR Data'!A$1:A$8823,0),4)))</f>
        <v/>
      </c>
    </row>
    <row r="8412" spans="1:20" ht="20" customHeight="1">
      <c r="A8412" s="14" t="s">
        <v>16635</v>
      </c>
      <c r="B8412" s="14" t="s">
        <v>2947</v>
      </c>
      <c r="C8412" s="14" t="s">
        <v>16636</v>
      </c>
      <c r="E8412" s="74">
        <v>46</v>
      </c>
      <c r="F8412" s="74">
        <v>740</v>
      </c>
      <c r="G8412" s="74">
        <f t="shared" si="1048"/>
        <v>552</v>
      </c>
      <c r="H8412" s="80">
        <f t="shared" si="1049"/>
        <v>0.74594594594594599</v>
      </c>
      <c r="I8412" s="74">
        <f>INDEX('AWR Data'!A$1:E$8825,MATCH(A8412,'AWR Data'!A$1:A$8825,0),5)</f>
        <v>0</v>
      </c>
      <c r="J8412" s="74">
        <f t="shared" si="1050"/>
        <v>0</v>
      </c>
      <c r="K8412" s="105">
        <f t="shared" si="1051"/>
        <v>0</v>
      </c>
      <c r="L8412" s="75">
        <v>0</v>
      </c>
      <c r="M8412" s="75">
        <v>0</v>
      </c>
      <c r="N8412" s="75">
        <v>0</v>
      </c>
      <c r="O8412" s="105">
        <v>0</v>
      </c>
      <c r="P8412" s="98">
        <f t="shared" si="1052"/>
        <v>552</v>
      </c>
      <c r="Q8412" s="98">
        <f t="shared" si="1053"/>
        <v>0</v>
      </c>
      <c r="R8412" s="98">
        <f t="shared" si="1054"/>
        <v>0</v>
      </c>
      <c r="S8412" s="105">
        <f t="shared" si="1055"/>
        <v>0</v>
      </c>
      <c r="T8412" s="8" t="str">
        <f>IF(I8412=0,"",(INDEX('AWR Data'!A$1:E$8823,MATCH(A8412,'AWR Data'!A$1:A$8823,0),4)))</f>
        <v/>
      </c>
    </row>
    <row r="8413" spans="1:20" ht="20" customHeight="1">
      <c r="A8413" s="14" t="s">
        <v>16434</v>
      </c>
      <c r="B8413" s="14" t="s">
        <v>2947</v>
      </c>
      <c r="C8413" s="14" t="s">
        <v>16435</v>
      </c>
      <c r="E8413" s="74">
        <v>36</v>
      </c>
      <c r="F8413" s="74">
        <v>329</v>
      </c>
      <c r="G8413" s="74">
        <f t="shared" si="1048"/>
        <v>432</v>
      </c>
      <c r="H8413" s="80">
        <f t="shared" si="1049"/>
        <v>1.3130699088145896</v>
      </c>
      <c r="I8413" s="74">
        <f>INDEX('AWR Data'!A$1:E$8825,MATCH(A8413,'AWR Data'!A$1:A$8825,0),5)</f>
        <v>0</v>
      </c>
      <c r="J8413" s="74">
        <f t="shared" si="1050"/>
        <v>0</v>
      </c>
      <c r="K8413" s="105">
        <f t="shared" si="1051"/>
        <v>0</v>
      </c>
      <c r="L8413" s="75">
        <v>0</v>
      </c>
      <c r="M8413" s="75">
        <v>0</v>
      </c>
      <c r="N8413" s="75">
        <v>0</v>
      </c>
      <c r="O8413" s="105">
        <v>0</v>
      </c>
      <c r="P8413" s="98">
        <f t="shared" si="1052"/>
        <v>432</v>
      </c>
      <c r="Q8413" s="98">
        <f t="shared" si="1053"/>
        <v>0</v>
      </c>
      <c r="R8413" s="98">
        <f t="shared" si="1054"/>
        <v>0</v>
      </c>
      <c r="S8413" s="105">
        <f t="shared" si="1055"/>
        <v>0</v>
      </c>
      <c r="T8413" s="8" t="str">
        <f>IF(I8413=0,"",(INDEX('AWR Data'!A$1:E$8823,MATCH(A8413,'AWR Data'!A$1:A$8823,0),4)))</f>
        <v/>
      </c>
    </row>
    <row r="8414" spans="1:20" ht="20" customHeight="1">
      <c r="A8414" s="14" t="s">
        <v>16436</v>
      </c>
      <c r="B8414" s="14" t="s">
        <v>2947</v>
      </c>
      <c r="C8414" s="14" t="s">
        <v>16437</v>
      </c>
      <c r="E8414" s="74">
        <v>170</v>
      </c>
      <c r="F8414" s="74">
        <v>31500</v>
      </c>
      <c r="G8414" s="74">
        <f t="shared" si="1048"/>
        <v>2040</v>
      </c>
      <c r="H8414" s="80">
        <f t="shared" si="1049"/>
        <v>6.4761904761904757E-2</v>
      </c>
      <c r="I8414" s="74">
        <f>INDEX('AWR Data'!A$1:E$8825,MATCH(A8414,'AWR Data'!A$1:A$8825,0),5)</f>
        <v>0</v>
      </c>
      <c r="J8414" s="74">
        <f t="shared" si="1050"/>
        <v>0</v>
      </c>
      <c r="K8414" s="105">
        <f t="shared" si="1051"/>
        <v>0</v>
      </c>
      <c r="L8414" s="75">
        <v>0</v>
      </c>
      <c r="M8414" s="75">
        <v>0</v>
      </c>
      <c r="N8414" s="75">
        <v>0</v>
      </c>
      <c r="O8414" s="105">
        <v>0</v>
      </c>
      <c r="P8414" s="98">
        <f t="shared" si="1052"/>
        <v>2040</v>
      </c>
      <c r="Q8414" s="98">
        <f t="shared" si="1053"/>
        <v>0</v>
      </c>
      <c r="R8414" s="98">
        <f t="shared" si="1054"/>
        <v>0</v>
      </c>
      <c r="S8414" s="105">
        <f t="shared" si="1055"/>
        <v>0</v>
      </c>
      <c r="T8414" s="8" t="str">
        <f>IF(I8414=0,"",(INDEX('AWR Data'!A$1:E$8823,MATCH(A8414,'AWR Data'!A$1:A$8823,0),4)))</f>
        <v/>
      </c>
    </row>
    <row r="8415" spans="1:20" ht="20" customHeight="1">
      <c r="A8415" s="14" t="s">
        <v>16438</v>
      </c>
      <c r="B8415" s="14" t="s">
        <v>2947</v>
      </c>
      <c r="C8415" s="14" t="s">
        <v>16439</v>
      </c>
      <c r="E8415" s="74">
        <v>210</v>
      </c>
      <c r="F8415" s="74">
        <v>19900</v>
      </c>
      <c r="G8415" s="74">
        <f t="shared" si="1048"/>
        <v>2520</v>
      </c>
      <c r="H8415" s="80">
        <f t="shared" si="1049"/>
        <v>0.12663316582914572</v>
      </c>
      <c r="I8415" s="74">
        <f>INDEX('AWR Data'!A$1:E$8825,MATCH(A8415,'AWR Data'!A$1:A$8825,0),5)</f>
        <v>0</v>
      </c>
      <c r="J8415" s="74">
        <f t="shared" si="1050"/>
        <v>0</v>
      </c>
      <c r="K8415" s="105">
        <f t="shared" si="1051"/>
        <v>0</v>
      </c>
      <c r="L8415" s="75">
        <v>0</v>
      </c>
      <c r="M8415" s="75">
        <v>0</v>
      </c>
      <c r="N8415" s="75">
        <v>0</v>
      </c>
      <c r="O8415" s="105">
        <v>0</v>
      </c>
      <c r="P8415" s="98">
        <f t="shared" si="1052"/>
        <v>2520</v>
      </c>
      <c r="Q8415" s="98">
        <f t="shared" si="1053"/>
        <v>0</v>
      </c>
      <c r="R8415" s="98">
        <f t="shared" si="1054"/>
        <v>0</v>
      </c>
      <c r="S8415" s="105">
        <f t="shared" si="1055"/>
        <v>0</v>
      </c>
      <c r="T8415" s="8" t="str">
        <f>IF(I8415=0,"",(INDEX('AWR Data'!A$1:E$8823,MATCH(A8415,'AWR Data'!A$1:A$8823,0),4)))</f>
        <v/>
      </c>
    </row>
    <row r="8416" spans="1:20" ht="20" customHeight="1">
      <c r="A8416" s="14" t="s">
        <v>16440</v>
      </c>
      <c r="B8416" s="14" t="s">
        <v>2947</v>
      </c>
      <c r="C8416" s="14" t="s">
        <v>16441</v>
      </c>
      <c r="E8416" s="74">
        <v>480</v>
      </c>
      <c r="F8416" s="74">
        <v>45800</v>
      </c>
      <c r="G8416" s="74">
        <f t="shared" si="1048"/>
        <v>5760</v>
      </c>
      <c r="H8416" s="80">
        <f t="shared" si="1049"/>
        <v>0.125764192139738</v>
      </c>
      <c r="I8416" s="74">
        <f>INDEX('AWR Data'!A$1:E$8825,MATCH(A8416,'AWR Data'!A$1:A$8825,0),5)</f>
        <v>0</v>
      </c>
      <c r="J8416" s="74">
        <f t="shared" si="1050"/>
        <v>0</v>
      </c>
      <c r="K8416" s="105">
        <f t="shared" si="1051"/>
        <v>0</v>
      </c>
      <c r="L8416" s="75">
        <v>0</v>
      </c>
      <c r="M8416" s="75">
        <v>0</v>
      </c>
      <c r="N8416" s="75">
        <v>0</v>
      </c>
      <c r="O8416" s="105">
        <v>0</v>
      </c>
      <c r="P8416" s="98">
        <f t="shared" si="1052"/>
        <v>5760</v>
      </c>
      <c r="Q8416" s="98">
        <f t="shared" si="1053"/>
        <v>0</v>
      </c>
      <c r="R8416" s="98">
        <f t="shared" si="1054"/>
        <v>0</v>
      </c>
      <c r="S8416" s="105">
        <f t="shared" si="1055"/>
        <v>0</v>
      </c>
      <c r="T8416" s="8" t="str">
        <f>IF(I8416=0,"",(INDEX('AWR Data'!A$1:E$8823,MATCH(A8416,'AWR Data'!A$1:A$8823,0),4)))</f>
        <v/>
      </c>
    </row>
    <row r="8417" spans="1:20" ht="20" customHeight="1">
      <c r="A8417" s="14" t="s">
        <v>16442</v>
      </c>
      <c r="B8417" s="14" t="s">
        <v>2947</v>
      </c>
      <c r="C8417" s="14" t="s">
        <v>16443</v>
      </c>
      <c r="E8417" s="74">
        <v>390</v>
      </c>
      <c r="F8417" s="74">
        <v>30400</v>
      </c>
      <c r="G8417" s="74">
        <f t="shared" si="1048"/>
        <v>4680</v>
      </c>
      <c r="H8417" s="80">
        <f t="shared" si="1049"/>
        <v>0.15394736842105264</v>
      </c>
      <c r="I8417" s="74">
        <f>INDEX('AWR Data'!A$1:E$8825,MATCH(A8417,'AWR Data'!A$1:A$8825,0),5)</f>
        <v>0</v>
      </c>
      <c r="J8417" s="74">
        <f t="shared" si="1050"/>
        <v>0</v>
      </c>
      <c r="K8417" s="105">
        <f t="shared" si="1051"/>
        <v>0</v>
      </c>
      <c r="L8417" s="75">
        <v>0</v>
      </c>
      <c r="M8417" s="75">
        <v>0</v>
      </c>
      <c r="N8417" s="75">
        <v>0</v>
      </c>
      <c r="O8417" s="105">
        <v>0</v>
      </c>
      <c r="P8417" s="98">
        <f t="shared" si="1052"/>
        <v>4680</v>
      </c>
      <c r="Q8417" s="98">
        <f t="shared" si="1053"/>
        <v>0</v>
      </c>
      <c r="R8417" s="98">
        <f t="shared" si="1054"/>
        <v>0</v>
      </c>
      <c r="S8417" s="105">
        <f t="shared" si="1055"/>
        <v>0</v>
      </c>
      <c r="T8417" s="8" t="str">
        <f>IF(I8417=0,"",(INDEX('AWR Data'!A$1:E$8823,MATCH(A8417,'AWR Data'!A$1:A$8823,0),4)))</f>
        <v/>
      </c>
    </row>
    <row r="8418" spans="1:20" ht="20" customHeight="1">
      <c r="A8418" s="14" t="s">
        <v>16448</v>
      </c>
      <c r="B8418" s="14" t="s">
        <v>2947</v>
      </c>
      <c r="C8418" s="14" t="s">
        <v>16449</v>
      </c>
      <c r="E8418" s="74">
        <v>110</v>
      </c>
      <c r="F8418" s="74">
        <v>4730</v>
      </c>
      <c r="G8418" s="74">
        <f t="shared" si="1048"/>
        <v>1320</v>
      </c>
      <c r="H8418" s="80">
        <f t="shared" si="1049"/>
        <v>0.27906976744186046</v>
      </c>
      <c r="I8418" s="74">
        <f>INDEX('AWR Data'!A$1:E$8825,MATCH(A8418,'AWR Data'!A$1:A$8825,0),5)</f>
        <v>0</v>
      </c>
      <c r="J8418" s="74">
        <f t="shared" si="1050"/>
        <v>0</v>
      </c>
      <c r="K8418" s="105">
        <f t="shared" si="1051"/>
        <v>0</v>
      </c>
      <c r="L8418" s="75">
        <v>0</v>
      </c>
      <c r="M8418" s="75">
        <v>0</v>
      </c>
      <c r="N8418" s="75">
        <v>0</v>
      </c>
      <c r="O8418" s="105">
        <v>0</v>
      </c>
      <c r="P8418" s="98">
        <f t="shared" si="1052"/>
        <v>1320</v>
      </c>
      <c r="Q8418" s="98">
        <f t="shared" si="1053"/>
        <v>0</v>
      </c>
      <c r="R8418" s="98">
        <f t="shared" si="1054"/>
        <v>0</v>
      </c>
      <c r="S8418" s="105">
        <f t="shared" si="1055"/>
        <v>0</v>
      </c>
      <c r="T8418" s="8" t="str">
        <f>IF(I8418=0,"",(INDEX('AWR Data'!A$1:E$8823,MATCH(A8418,'AWR Data'!A$1:A$8823,0),4)))</f>
        <v/>
      </c>
    </row>
    <row r="8419" spans="1:20" ht="20" customHeight="1">
      <c r="A8419" s="14" t="s">
        <v>16653</v>
      </c>
      <c r="B8419" s="14" t="s">
        <v>2947</v>
      </c>
      <c r="C8419" s="14" t="s">
        <v>16654</v>
      </c>
      <c r="E8419" s="74">
        <v>110</v>
      </c>
      <c r="F8419" s="74">
        <v>30300</v>
      </c>
      <c r="G8419" s="74">
        <f t="shared" si="1048"/>
        <v>1320</v>
      </c>
      <c r="H8419" s="80">
        <f t="shared" si="1049"/>
        <v>4.3564356435643561E-2</v>
      </c>
      <c r="I8419" s="74">
        <f>INDEX('AWR Data'!A$1:E$8825,MATCH(A8419,'AWR Data'!A$1:A$8825,0),5)</f>
        <v>0</v>
      </c>
      <c r="J8419" s="74">
        <f t="shared" si="1050"/>
        <v>0</v>
      </c>
      <c r="K8419" s="105">
        <f t="shared" si="1051"/>
        <v>0</v>
      </c>
      <c r="L8419" s="75">
        <v>0</v>
      </c>
      <c r="M8419" s="75">
        <v>0</v>
      </c>
      <c r="N8419" s="75">
        <v>0</v>
      </c>
      <c r="O8419" s="105">
        <v>0</v>
      </c>
      <c r="P8419" s="98">
        <f t="shared" si="1052"/>
        <v>1320</v>
      </c>
      <c r="Q8419" s="98">
        <f t="shared" si="1053"/>
        <v>0</v>
      </c>
      <c r="R8419" s="98">
        <f t="shared" si="1054"/>
        <v>0</v>
      </c>
      <c r="S8419" s="105">
        <f t="shared" si="1055"/>
        <v>0</v>
      </c>
      <c r="T8419" s="8" t="str">
        <f>IF(I8419=0,"",(INDEX('AWR Data'!A$1:E$8823,MATCH(A8419,'AWR Data'!A$1:A$8823,0),4)))</f>
        <v/>
      </c>
    </row>
    <row r="8420" spans="1:20" ht="20" customHeight="1">
      <c r="A8420" s="14" t="s">
        <v>16657</v>
      </c>
      <c r="B8420" s="14" t="s">
        <v>2947</v>
      </c>
      <c r="C8420" s="14" t="s">
        <v>16658</v>
      </c>
      <c r="E8420" s="74">
        <v>91</v>
      </c>
      <c r="F8420" s="74">
        <v>8570</v>
      </c>
      <c r="G8420" s="74">
        <f t="shared" si="1048"/>
        <v>1092</v>
      </c>
      <c r="H8420" s="80">
        <f t="shared" si="1049"/>
        <v>0.12742123687281215</v>
      </c>
      <c r="I8420" s="74">
        <f>INDEX('AWR Data'!A$1:E$8825,MATCH(A8420,'AWR Data'!A$1:A$8825,0),5)</f>
        <v>0</v>
      </c>
      <c r="J8420" s="74">
        <f t="shared" si="1050"/>
        <v>0</v>
      </c>
      <c r="K8420" s="105">
        <f t="shared" si="1051"/>
        <v>0</v>
      </c>
      <c r="L8420" s="75">
        <v>0</v>
      </c>
      <c r="M8420" s="75">
        <v>0</v>
      </c>
      <c r="N8420" s="75">
        <v>0</v>
      </c>
      <c r="O8420" s="105">
        <v>0</v>
      </c>
      <c r="P8420" s="98">
        <f t="shared" si="1052"/>
        <v>1092</v>
      </c>
      <c r="Q8420" s="98">
        <f t="shared" si="1053"/>
        <v>0</v>
      </c>
      <c r="R8420" s="98">
        <f t="shared" si="1054"/>
        <v>0</v>
      </c>
      <c r="S8420" s="105">
        <f t="shared" si="1055"/>
        <v>0</v>
      </c>
      <c r="T8420" s="8" t="str">
        <f>IF(I8420=0,"",(INDEX('AWR Data'!A$1:E$8823,MATCH(A8420,'AWR Data'!A$1:A$8823,0),4)))</f>
        <v/>
      </c>
    </row>
    <row r="8421" spans="1:20" ht="20" customHeight="1">
      <c r="A8421" s="14" t="s">
        <v>16659</v>
      </c>
      <c r="B8421" s="14" t="s">
        <v>2947</v>
      </c>
      <c r="C8421" s="14" t="s">
        <v>16660</v>
      </c>
      <c r="E8421" s="74">
        <v>73</v>
      </c>
      <c r="F8421" s="74">
        <v>5640</v>
      </c>
      <c r="G8421" s="74">
        <f t="shared" si="1048"/>
        <v>876</v>
      </c>
      <c r="H8421" s="80">
        <f t="shared" si="1049"/>
        <v>0.15531914893617021</v>
      </c>
      <c r="I8421" s="74">
        <f>INDEX('AWR Data'!A$1:E$8825,MATCH(A8421,'AWR Data'!A$1:A$8825,0),5)</f>
        <v>0</v>
      </c>
      <c r="J8421" s="74">
        <f t="shared" si="1050"/>
        <v>0</v>
      </c>
      <c r="K8421" s="105">
        <f t="shared" si="1051"/>
        <v>0</v>
      </c>
      <c r="L8421" s="75">
        <v>0</v>
      </c>
      <c r="M8421" s="75">
        <v>0</v>
      </c>
      <c r="N8421" s="75">
        <v>0</v>
      </c>
      <c r="O8421" s="105">
        <v>0</v>
      </c>
      <c r="P8421" s="98">
        <f t="shared" si="1052"/>
        <v>876</v>
      </c>
      <c r="Q8421" s="98">
        <f t="shared" si="1053"/>
        <v>0</v>
      </c>
      <c r="R8421" s="98">
        <f t="shared" si="1054"/>
        <v>0</v>
      </c>
      <c r="S8421" s="105">
        <f t="shared" si="1055"/>
        <v>0</v>
      </c>
      <c r="T8421" s="8" t="str">
        <f>IF(I8421=0,"",(INDEX('AWR Data'!A$1:E$8823,MATCH(A8421,'AWR Data'!A$1:A$8823,0),4)))</f>
        <v/>
      </c>
    </row>
    <row r="8422" spans="1:20" ht="20" customHeight="1">
      <c r="A8422" s="14" t="s">
        <v>16661</v>
      </c>
      <c r="B8422" s="14" t="s">
        <v>2947</v>
      </c>
      <c r="C8422" s="14" t="s">
        <v>16662</v>
      </c>
      <c r="E8422" s="74">
        <v>58</v>
      </c>
      <c r="F8422" s="74">
        <v>14500</v>
      </c>
      <c r="G8422" s="74">
        <f t="shared" si="1048"/>
        <v>696</v>
      </c>
      <c r="H8422" s="80">
        <f t="shared" si="1049"/>
        <v>4.8000000000000001E-2</v>
      </c>
      <c r="I8422" s="74">
        <f>INDEX('AWR Data'!A$1:E$8825,MATCH(A8422,'AWR Data'!A$1:A$8825,0),5)</f>
        <v>0</v>
      </c>
      <c r="J8422" s="74">
        <f t="shared" si="1050"/>
        <v>0</v>
      </c>
      <c r="K8422" s="105">
        <f t="shared" si="1051"/>
        <v>0</v>
      </c>
      <c r="L8422" s="75">
        <v>0</v>
      </c>
      <c r="M8422" s="75">
        <v>0</v>
      </c>
      <c r="N8422" s="75">
        <v>0</v>
      </c>
      <c r="O8422" s="105">
        <v>0</v>
      </c>
      <c r="P8422" s="98">
        <f t="shared" si="1052"/>
        <v>696</v>
      </c>
      <c r="Q8422" s="98">
        <f t="shared" si="1053"/>
        <v>0</v>
      </c>
      <c r="R8422" s="98">
        <f t="shared" si="1054"/>
        <v>0</v>
      </c>
      <c r="S8422" s="105">
        <f t="shared" si="1055"/>
        <v>0</v>
      </c>
      <c r="T8422" s="8" t="str">
        <f>IF(I8422=0,"",(INDEX('AWR Data'!A$1:E$8823,MATCH(A8422,'AWR Data'!A$1:A$8823,0),4)))</f>
        <v/>
      </c>
    </row>
    <row r="8423" spans="1:20" ht="20" customHeight="1">
      <c r="A8423" s="14" t="s">
        <v>16663</v>
      </c>
      <c r="B8423" s="14" t="s">
        <v>2947</v>
      </c>
      <c r="C8423" s="14" t="s">
        <v>16664</v>
      </c>
      <c r="E8423" s="74">
        <v>46</v>
      </c>
      <c r="F8423" s="74">
        <v>69</v>
      </c>
      <c r="G8423" s="74">
        <f t="shared" si="1048"/>
        <v>552</v>
      </c>
      <c r="H8423" s="80">
        <f t="shared" si="1049"/>
        <v>8</v>
      </c>
      <c r="I8423" s="74">
        <f>INDEX('AWR Data'!A$1:E$8825,MATCH(A8423,'AWR Data'!A$1:A$8825,0),5)</f>
        <v>0</v>
      </c>
      <c r="J8423" s="74">
        <f t="shared" si="1050"/>
        <v>0</v>
      </c>
      <c r="K8423" s="105">
        <f t="shared" si="1051"/>
        <v>0</v>
      </c>
      <c r="L8423" s="75">
        <v>0</v>
      </c>
      <c r="M8423" s="75">
        <v>0</v>
      </c>
      <c r="N8423" s="75">
        <v>0</v>
      </c>
      <c r="O8423" s="105">
        <v>0</v>
      </c>
      <c r="P8423" s="98">
        <f t="shared" si="1052"/>
        <v>552</v>
      </c>
      <c r="Q8423" s="98">
        <f t="shared" si="1053"/>
        <v>0</v>
      </c>
      <c r="R8423" s="98">
        <f t="shared" si="1054"/>
        <v>0</v>
      </c>
      <c r="S8423" s="105">
        <f t="shared" si="1055"/>
        <v>0</v>
      </c>
      <c r="T8423" s="8" t="str">
        <f>IF(I8423=0,"",(INDEX('AWR Data'!A$1:E$8823,MATCH(A8423,'AWR Data'!A$1:A$8823,0),4)))</f>
        <v/>
      </c>
    </row>
    <row r="8424" spans="1:20" ht="20" customHeight="1">
      <c r="A8424" s="14" t="s">
        <v>16667</v>
      </c>
      <c r="B8424" s="14" t="s">
        <v>2947</v>
      </c>
      <c r="C8424" s="14" t="s">
        <v>16668</v>
      </c>
      <c r="E8424" s="74">
        <v>91</v>
      </c>
      <c r="F8424" s="74">
        <v>794</v>
      </c>
      <c r="G8424" s="74">
        <f t="shared" si="1048"/>
        <v>1092</v>
      </c>
      <c r="H8424" s="80">
        <f t="shared" si="1049"/>
        <v>1.3753148614609572</v>
      </c>
      <c r="I8424" s="74">
        <f>INDEX('AWR Data'!A$1:E$8825,MATCH(A8424,'AWR Data'!A$1:A$8825,0),5)</f>
        <v>0</v>
      </c>
      <c r="J8424" s="74">
        <f t="shared" si="1050"/>
        <v>0</v>
      </c>
      <c r="K8424" s="105">
        <f t="shared" si="1051"/>
        <v>0</v>
      </c>
      <c r="L8424" s="75">
        <v>0</v>
      </c>
      <c r="M8424" s="75">
        <v>0</v>
      </c>
      <c r="N8424" s="75">
        <v>0</v>
      </c>
      <c r="O8424" s="105">
        <v>0</v>
      </c>
      <c r="P8424" s="98">
        <f t="shared" si="1052"/>
        <v>1092</v>
      </c>
      <c r="Q8424" s="98">
        <f t="shared" si="1053"/>
        <v>0</v>
      </c>
      <c r="R8424" s="98">
        <f t="shared" si="1054"/>
        <v>0</v>
      </c>
      <c r="S8424" s="105">
        <f t="shared" si="1055"/>
        <v>0</v>
      </c>
      <c r="T8424" s="8" t="str">
        <f>IF(I8424=0,"",(INDEX('AWR Data'!A$1:E$8823,MATCH(A8424,'AWR Data'!A$1:A$8823,0),4)))</f>
        <v/>
      </c>
    </row>
    <row r="8425" spans="1:20" ht="20" customHeight="1">
      <c r="A8425" s="14" t="s">
        <v>16873</v>
      </c>
      <c r="B8425" s="14" t="s">
        <v>2947</v>
      </c>
      <c r="C8425" s="14" t="s">
        <v>16874</v>
      </c>
      <c r="E8425" s="74">
        <v>720</v>
      </c>
      <c r="F8425" s="74">
        <v>192000</v>
      </c>
      <c r="G8425" s="74">
        <f t="shared" si="1048"/>
        <v>8640</v>
      </c>
      <c r="H8425" s="80">
        <f t="shared" si="1049"/>
        <v>4.4999999999999998E-2</v>
      </c>
      <c r="I8425" s="74">
        <f>INDEX('AWR Data'!A$1:E$8825,MATCH(A8425,'AWR Data'!A$1:A$8825,0),5)</f>
        <v>0</v>
      </c>
      <c r="J8425" s="74">
        <f t="shared" si="1050"/>
        <v>0</v>
      </c>
      <c r="K8425" s="105">
        <f t="shared" si="1051"/>
        <v>0</v>
      </c>
      <c r="L8425" s="75">
        <v>0</v>
      </c>
      <c r="M8425" s="75">
        <v>0</v>
      </c>
      <c r="N8425" s="75">
        <v>0</v>
      </c>
      <c r="O8425" s="105">
        <v>0</v>
      </c>
      <c r="P8425" s="98">
        <f t="shared" si="1052"/>
        <v>8640</v>
      </c>
      <c r="Q8425" s="98">
        <f t="shared" si="1053"/>
        <v>0</v>
      </c>
      <c r="R8425" s="98">
        <f t="shared" si="1054"/>
        <v>0</v>
      </c>
      <c r="S8425" s="105">
        <f t="shared" si="1055"/>
        <v>0</v>
      </c>
      <c r="T8425" s="8" t="str">
        <f>IF(I8425=0,"",(INDEX('AWR Data'!A$1:E$8823,MATCH(A8425,'AWR Data'!A$1:A$8823,0),4)))</f>
        <v/>
      </c>
    </row>
    <row r="8426" spans="1:20" ht="20" customHeight="1">
      <c r="A8426" s="14" t="s">
        <v>16875</v>
      </c>
      <c r="B8426" s="14" t="s">
        <v>2947</v>
      </c>
      <c r="C8426" s="14" t="s">
        <v>16876</v>
      </c>
      <c r="E8426" s="74">
        <v>210</v>
      </c>
      <c r="F8426" s="74">
        <v>8410</v>
      </c>
      <c r="G8426" s="74">
        <f t="shared" si="1048"/>
        <v>2520</v>
      </c>
      <c r="H8426" s="80">
        <f t="shared" si="1049"/>
        <v>0.29964328180737215</v>
      </c>
      <c r="I8426" s="74">
        <f>INDEX('AWR Data'!A$1:E$8825,MATCH(A8426,'AWR Data'!A$1:A$8825,0),5)</f>
        <v>0</v>
      </c>
      <c r="J8426" s="74">
        <f t="shared" si="1050"/>
        <v>0</v>
      </c>
      <c r="K8426" s="105">
        <f t="shared" si="1051"/>
        <v>0</v>
      </c>
      <c r="L8426" s="75">
        <v>0</v>
      </c>
      <c r="M8426" s="75">
        <v>0</v>
      </c>
      <c r="N8426" s="75">
        <v>0</v>
      </c>
      <c r="O8426" s="105">
        <v>0</v>
      </c>
      <c r="P8426" s="98">
        <f t="shared" si="1052"/>
        <v>2520</v>
      </c>
      <c r="Q8426" s="98">
        <f t="shared" si="1053"/>
        <v>0</v>
      </c>
      <c r="R8426" s="98">
        <f t="shared" si="1054"/>
        <v>0</v>
      </c>
      <c r="S8426" s="105">
        <f t="shared" si="1055"/>
        <v>0</v>
      </c>
      <c r="T8426" s="8" t="str">
        <f>IF(I8426=0,"",(INDEX('AWR Data'!A$1:E$8823,MATCH(A8426,'AWR Data'!A$1:A$8823,0),4)))</f>
        <v/>
      </c>
    </row>
    <row r="8427" spans="1:20" ht="20" customHeight="1">
      <c r="A8427" s="14" t="s">
        <v>16877</v>
      </c>
      <c r="B8427" s="14" t="s">
        <v>2947</v>
      </c>
      <c r="C8427" s="14" t="s">
        <v>16878</v>
      </c>
      <c r="E8427" s="74">
        <v>91</v>
      </c>
      <c r="F8427" s="74">
        <v>3040</v>
      </c>
      <c r="G8427" s="74">
        <f t="shared" si="1048"/>
        <v>1092</v>
      </c>
      <c r="H8427" s="80">
        <f t="shared" si="1049"/>
        <v>0.35921052631578948</v>
      </c>
      <c r="I8427" s="74">
        <f>INDEX('AWR Data'!A$1:E$8825,MATCH(A8427,'AWR Data'!A$1:A$8825,0),5)</f>
        <v>0</v>
      </c>
      <c r="J8427" s="74">
        <f t="shared" si="1050"/>
        <v>0</v>
      </c>
      <c r="K8427" s="105">
        <f t="shared" si="1051"/>
        <v>0</v>
      </c>
      <c r="L8427" s="75">
        <v>0</v>
      </c>
      <c r="M8427" s="75">
        <v>0</v>
      </c>
      <c r="N8427" s="75">
        <v>0</v>
      </c>
      <c r="O8427" s="105">
        <v>0</v>
      </c>
      <c r="P8427" s="98">
        <f t="shared" si="1052"/>
        <v>1092</v>
      </c>
      <c r="Q8427" s="98">
        <f t="shared" si="1053"/>
        <v>0</v>
      </c>
      <c r="R8427" s="98">
        <f t="shared" si="1054"/>
        <v>0</v>
      </c>
      <c r="S8427" s="105">
        <f t="shared" si="1055"/>
        <v>0</v>
      </c>
      <c r="T8427" s="8" t="str">
        <f>IF(I8427=0,"",(INDEX('AWR Data'!A$1:E$8823,MATCH(A8427,'AWR Data'!A$1:A$8823,0),4)))</f>
        <v/>
      </c>
    </row>
    <row r="8428" spans="1:20" ht="20" customHeight="1">
      <c r="A8428" s="14" t="s">
        <v>16879</v>
      </c>
      <c r="B8428" s="14" t="s">
        <v>2947</v>
      </c>
      <c r="C8428" s="14" t="s">
        <v>16880</v>
      </c>
      <c r="E8428" s="74">
        <v>58</v>
      </c>
      <c r="F8428" s="74">
        <v>17200</v>
      </c>
      <c r="G8428" s="74">
        <f t="shared" si="1048"/>
        <v>696</v>
      </c>
      <c r="H8428" s="80">
        <f t="shared" si="1049"/>
        <v>4.046511627906977E-2</v>
      </c>
      <c r="I8428" s="74">
        <f>INDEX('AWR Data'!A$1:E$8825,MATCH(A8428,'AWR Data'!A$1:A$8825,0),5)</f>
        <v>0</v>
      </c>
      <c r="J8428" s="74">
        <f t="shared" si="1050"/>
        <v>0</v>
      </c>
      <c r="K8428" s="105">
        <f t="shared" si="1051"/>
        <v>0</v>
      </c>
      <c r="L8428" s="75">
        <v>0</v>
      </c>
      <c r="M8428" s="75">
        <v>0</v>
      </c>
      <c r="N8428" s="75">
        <v>0</v>
      </c>
      <c r="O8428" s="105">
        <v>0</v>
      </c>
      <c r="P8428" s="98">
        <f t="shared" si="1052"/>
        <v>696</v>
      </c>
      <c r="Q8428" s="98">
        <f t="shared" si="1053"/>
        <v>0</v>
      </c>
      <c r="R8428" s="98">
        <f t="shared" si="1054"/>
        <v>0</v>
      </c>
      <c r="S8428" s="105">
        <f t="shared" si="1055"/>
        <v>0</v>
      </c>
      <c r="T8428" s="8" t="str">
        <f>IF(I8428=0,"",(INDEX('AWR Data'!A$1:E$8823,MATCH(A8428,'AWR Data'!A$1:A$8823,0),4)))</f>
        <v/>
      </c>
    </row>
    <row r="8429" spans="1:20" ht="20" customHeight="1">
      <c r="A8429" s="14" t="s">
        <v>16881</v>
      </c>
      <c r="B8429" s="14" t="s">
        <v>2947</v>
      </c>
      <c r="C8429" s="14" t="s">
        <v>16882</v>
      </c>
      <c r="E8429" s="74">
        <v>170</v>
      </c>
      <c r="F8429" s="74">
        <v>7710</v>
      </c>
      <c r="G8429" s="74">
        <f t="shared" si="1048"/>
        <v>2040</v>
      </c>
      <c r="H8429" s="80">
        <f t="shared" si="1049"/>
        <v>0.26459143968871596</v>
      </c>
      <c r="I8429" s="74">
        <f>INDEX('AWR Data'!A$1:E$8825,MATCH(A8429,'AWR Data'!A$1:A$8825,0),5)</f>
        <v>0</v>
      </c>
      <c r="J8429" s="74">
        <f t="shared" si="1050"/>
        <v>0</v>
      </c>
      <c r="K8429" s="105">
        <f t="shared" si="1051"/>
        <v>0</v>
      </c>
      <c r="L8429" s="75">
        <v>0</v>
      </c>
      <c r="M8429" s="75">
        <v>0</v>
      </c>
      <c r="N8429" s="75">
        <v>0</v>
      </c>
      <c r="O8429" s="105">
        <v>0</v>
      </c>
      <c r="P8429" s="98">
        <f t="shared" si="1052"/>
        <v>2040</v>
      </c>
      <c r="Q8429" s="98">
        <f t="shared" si="1053"/>
        <v>0</v>
      </c>
      <c r="R8429" s="98">
        <f t="shared" si="1054"/>
        <v>0</v>
      </c>
      <c r="S8429" s="105">
        <f t="shared" si="1055"/>
        <v>0</v>
      </c>
      <c r="T8429" s="8" t="str">
        <f>IF(I8429=0,"",(INDEX('AWR Data'!A$1:E$8823,MATCH(A8429,'AWR Data'!A$1:A$8823,0),4)))</f>
        <v/>
      </c>
    </row>
    <row r="8430" spans="1:20" ht="20" customHeight="1">
      <c r="A8430" s="14" t="s">
        <v>16885</v>
      </c>
      <c r="B8430" s="14" t="s">
        <v>2947</v>
      </c>
      <c r="C8430" s="14" t="s">
        <v>16886</v>
      </c>
      <c r="E8430" s="74">
        <v>260</v>
      </c>
      <c r="F8430" s="74">
        <v>11500</v>
      </c>
      <c r="G8430" s="74">
        <f t="shared" si="1048"/>
        <v>3120</v>
      </c>
      <c r="H8430" s="80">
        <f t="shared" si="1049"/>
        <v>0.27130434782608698</v>
      </c>
      <c r="I8430" s="74">
        <f>INDEX('AWR Data'!A$1:E$8825,MATCH(A8430,'AWR Data'!A$1:A$8825,0),5)</f>
        <v>0</v>
      </c>
      <c r="J8430" s="74">
        <f t="shared" si="1050"/>
        <v>0</v>
      </c>
      <c r="K8430" s="105">
        <f t="shared" si="1051"/>
        <v>0</v>
      </c>
      <c r="L8430" s="75">
        <v>0</v>
      </c>
      <c r="M8430" s="75">
        <v>0</v>
      </c>
      <c r="N8430" s="75">
        <v>0</v>
      </c>
      <c r="O8430" s="105">
        <v>0</v>
      </c>
      <c r="P8430" s="98">
        <f t="shared" si="1052"/>
        <v>3120</v>
      </c>
      <c r="Q8430" s="98">
        <f t="shared" si="1053"/>
        <v>0</v>
      </c>
      <c r="R8430" s="98">
        <f t="shared" si="1054"/>
        <v>0</v>
      </c>
      <c r="S8430" s="105">
        <f t="shared" si="1055"/>
        <v>0</v>
      </c>
      <c r="T8430" s="8" t="str">
        <f>IF(I8430=0,"",(INDEX('AWR Data'!A$1:E$8823,MATCH(A8430,'AWR Data'!A$1:A$8823,0),4)))</f>
        <v/>
      </c>
    </row>
    <row r="8431" spans="1:20" ht="20" customHeight="1">
      <c r="A8431" s="14" t="s">
        <v>16887</v>
      </c>
      <c r="B8431" s="14" t="s">
        <v>2947</v>
      </c>
      <c r="C8431" s="14" t="s">
        <v>16888</v>
      </c>
      <c r="E8431" s="74">
        <v>110</v>
      </c>
      <c r="F8431" s="74">
        <v>12300</v>
      </c>
      <c r="G8431" s="74">
        <f t="shared" si="1048"/>
        <v>1320</v>
      </c>
      <c r="H8431" s="80">
        <f t="shared" si="1049"/>
        <v>0.10731707317073171</v>
      </c>
      <c r="I8431" s="74">
        <f>INDEX('AWR Data'!A$1:E$8825,MATCH(A8431,'AWR Data'!A$1:A$8825,0),5)</f>
        <v>0</v>
      </c>
      <c r="J8431" s="74">
        <f t="shared" si="1050"/>
        <v>0</v>
      </c>
      <c r="K8431" s="105">
        <f t="shared" si="1051"/>
        <v>0</v>
      </c>
      <c r="L8431" s="75">
        <v>0</v>
      </c>
      <c r="M8431" s="75">
        <v>0</v>
      </c>
      <c r="N8431" s="75">
        <v>0</v>
      </c>
      <c r="O8431" s="105">
        <v>0</v>
      </c>
      <c r="P8431" s="98">
        <f t="shared" si="1052"/>
        <v>1320</v>
      </c>
      <c r="Q8431" s="98">
        <f t="shared" si="1053"/>
        <v>0</v>
      </c>
      <c r="R8431" s="98">
        <f t="shared" si="1054"/>
        <v>0</v>
      </c>
      <c r="S8431" s="105">
        <f t="shared" si="1055"/>
        <v>0</v>
      </c>
      <c r="T8431" s="8" t="str">
        <f>IF(I8431=0,"",(INDEX('AWR Data'!A$1:E$8823,MATCH(A8431,'AWR Data'!A$1:A$8823,0),4)))</f>
        <v/>
      </c>
    </row>
    <row r="8432" spans="1:20" ht="20" customHeight="1">
      <c r="A8432" s="14" t="s">
        <v>16889</v>
      </c>
      <c r="B8432" s="14" t="s">
        <v>2947</v>
      </c>
      <c r="C8432" s="14" t="s">
        <v>16688</v>
      </c>
      <c r="E8432" s="74">
        <v>170</v>
      </c>
      <c r="F8432" s="74">
        <v>6390</v>
      </c>
      <c r="G8432" s="74">
        <f t="shared" si="1048"/>
        <v>2040</v>
      </c>
      <c r="H8432" s="80">
        <f t="shared" si="1049"/>
        <v>0.31924882629107981</v>
      </c>
      <c r="I8432" s="74">
        <f>INDEX('AWR Data'!A$1:E$8825,MATCH(A8432,'AWR Data'!A$1:A$8825,0),5)</f>
        <v>0</v>
      </c>
      <c r="J8432" s="74">
        <f t="shared" si="1050"/>
        <v>0</v>
      </c>
      <c r="K8432" s="105">
        <f t="shared" si="1051"/>
        <v>0</v>
      </c>
      <c r="L8432" s="75">
        <v>0</v>
      </c>
      <c r="M8432" s="75">
        <v>0</v>
      </c>
      <c r="N8432" s="75">
        <v>0</v>
      </c>
      <c r="O8432" s="105">
        <v>0</v>
      </c>
      <c r="P8432" s="98">
        <f t="shared" si="1052"/>
        <v>2040</v>
      </c>
      <c r="Q8432" s="98">
        <f t="shared" si="1053"/>
        <v>0</v>
      </c>
      <c r="R8432" s="98">
        <f t="shared" si="1054"/>
        <v>0</v>
      </c>
      <c r="S8432" s="105">
        <f t="shared" si="1055"/>
        <v>0</v>
      </c>
      <c r="T8432" s="8" t="str">
        <f>IF(I8432=0,"",(INDEX('AWR Data'!A$1:E$8823,MATCH(A8432,'AWR Data'!A$1:A$8823,0),4)))</f>
        <v/>
      </c>
    </row>
    <row r="8433" spans="1:20" ht="20" customHeight="1">
      <c r="A8433" s="14" t="s">
        <v>16691</v>
      </c>
      <c r="B8433" s="14" t="s">
        <v>2947</v>
      </c>
      <c r="C8433" s="14" t="s">
        <v>16692</v>
      </c>
      <c r="E8433" s="74">
        <v>91</v>
      </c>
      <c r="F8433" s="74">
        <v>650</v>
      </c>
      <c r="G8433" s="74">
        <f t="shared" si="1048"/>
        <v>1092</v>
      </c>
      <c r="H8433" s="80">
        <f t="shared" si="1049"/>
        <v>1.68</v>
      </c>
      <c r="I8433" s="74">
        <f>INDEX('AWR Data'!A$1:E$8825,MATCH(A8433,'AWR Data'!A$1:A$8825,0),5)</f>
        <v>0</v>
      </c>
      <c r="J8433" s="74">
        <f t="shared" si="1050"/>
        <v>0</v>
      </c>
      <c r="K8433" s="105">
        <f t="shared" si="1051"/>
        <v>0</v>
      </c>
      <c r="L8433" s="75">
        <v>0</v>
      </c>
      <c r="M8433" s="75">
        <v>0</v>
      </c>
      <c r="N8433" s="75">
        <v>0</v>
      </c>
      <c r="O8433" s="105">
        <v>0</v>
      </c>
      <c r="P8433" s="98">
        <f t="shared" si="1052"/>
        <v>1092</v>
      </c>
      <c r="Q8433" s="98">
        <f t="shared" si="1053"/>
        <v>0</v>
      </c>
      <c r="R8433" s="98">
        <f t="shared" si="1054"/>
        <v>0</v>
      </c>
      <c r="S8433" s="105">
        <f t="shared" si="1055"/>
        <v>0</v>
      </c>
      <c r="T8433" s="8" t="str">
        <f>IF(I8433=0,"",(INDEX('AWR Data'!A$1:E$8823,MATCH(A8433,'AWR Data'!A$1:A$8823,0),4)))</f>
        <v/>
      </c>
    </row>
    <row r="8434" spans="1:20" ht="20" customHeight="1">
      <c r="A8434" s="14" t="s">
        <v>16693</v>
      </c>
      <c r="B8434" s="14" t="s">
        <v>2947</v>
      </c>
      <c r="C8434" s="14" t="s">
        <v>16694</v>
      </c>
      <c r="E8434" s="74">
        <v>58</v>
      </c>
      <c r="F8434" s="74">
        <v>13200</v>
      </c>
      <c r="G8434" s="74">
        <f t="shared" si="1048"/>
        <v>696</v>
      </c>
      <c r="H8434" s="80">
        <f t="shared" si="1049"/>
        <v>5.2727272727272727E-2</v>
      </c>
      <c r="I8434" s="74">
        <f>INDEX('AWR Data'!A$1:E$8825,MATCH(A8434,'AWR Data'!A$1:A$8825,0),5)</f>
        <v>0</v>
      </c>
      <c r="J8434" s="74">
        <f t="shared" si="1050"/>
        <v>0</v>
      </c>
      <c r="K8434" s="105">
        <f t="shared" si="1051"/>
        <v>0</v>
      </c>
      <c r="L8434" s="75">
        <v>0</v>
      </c>
      <c r="M8434" s="75">
        <v>0</v>
      </c>
      <c r="N8434" s="75">
        <v>0</v>
      </c>
      <c r="O8434" s="105">
        <v>0</v>
      </c>
      <c r="P8434" s="98">
        <f t="shared" si="1052"/>
        <v>696</v>
      </c>
      <c r="Q8434" s="98">
        <f t="shared" si="1053"/>
        <v>0</v>
      </c>
      <c r="R8434" s="98">
        <f t="shared" si="1054"/>
        <v>0</v>
      </c>
      <c r="S8434" s="105">
        <f t="shared" si="1055"/>
        <v>0</v>
      </c>
      <c r="T8434" s="8" t="str">
        <f>IF(I8434=0,"",(INDEX('AWR Data'!A$1:E$8823,MATCH(A8434,'AWR Data'!A$1:A$8823,0),4)))</f>
        <v/>
      </c>
    </row>
    <row r="8435" spans="1:20" ht="20" customHeight="1">
      <c r="A8435" s="14" t="s">
        <v>16496</v>
      </c>
      <c r="B8435" s="14" t="s">
        <v>568</v>
      </c>
      <c r="E8435" s="74">
        <v>73</v>
      </c>
      <c r="F8435" s="74">
        <v>16300</v>
      </c>
      <c r="G8435" s="74">
        <f t="shared" si="1048"/>
        <v>876</v>
      </c>
      <c r="H8435" s="80">
        <f t="shared" si="1049"/>
        <v>5.3742331288343562E-2</v>
      </c>
      <c r="I8435" s="74">
        <f>INDEX('AWR Data'!A$1:E$8825,MATCH(A8435,'AWR Data'!A$1:A$8825,0),5)</f>
        <v>0</v>
      </c>
      <c r="J8435" s="74">
        <f t="shared" si="1050"/>
        <v>0</v>
      </c>
      <c r="K8435" s="105">
        <f t="shared" si="1051"/>
        <v>0</v>
      </c>
      <c r="L8435" s="75">
        <v>0</v>
      </c>
      <c r="M8435" s="75">
        <v>0</v>
      </c>
      <c r="N8435" s="75">
        <v>0</v>
      </c>
      <c r="O8435" s="105">
        <v>0</v>
      </c>
      <c r="P8435" s="98">
        <f t="shared" si="1052"/>
        <v>876</v>
      </c>
      <c r="Q8435" s="98">
        <f t="shared" si="1053"/>
        <v>0</v>
      </c>
      <c r="R8435" s="98">
        <f t="shared" si="1054"/>
        <v>0</v>
      </c>
      <c r="S8435" s="105">
        <f t="shared" si="1055"/>
        <v>0</v>
      </c>
      <c r="T8435" s="8" t="str">
        <f>IF(I8435=0,"",(INDEX('AWR Data'!A$1:E$8823,MATCH(A8435,'AWR Data'!A$1:A$8823,0),4)))</f>
        <v/>
      </c>
    </row>
    <row r="8436" spans="1:20" ht="20" customHeight="1">
      <c r="A8436" s="14" t="s">
        <v>16497</v>
      </c>
      <c r="B8436" s="14" t="s">
        <v>568</v>
      </c>
      <c r="E8436" s="74">
        <v>22</v>
      </c>
      <c r="F8436" s="74">
        <v>3130</v>
      </c>
      <c r="G8436" s="74">
        <f t="shared" si="1048"/>
        <v>264</v>
      </c>
      <c r="H8436" s="80">
        <f t="shared" si="1049"/>
        <v>8.4345047923322689E-2</v>
      </c>
      <c r="I8436" s="74">
        <f>INDEX('AWR Data'!A$1:E$8825,MATCH(A8436,'AWR Data'!A$1:A$8825,0),5)</f>
        <v>0</v>
      </c>
      <c r="J8436" s="74">
        <f t="shared" si="1050"/>
        <v>0</v>
      </c>
      <c r="K8436" s="105">
        <f t="shared" si="1051"/>
        <v>0</v>
      </c>
      <c r="L8436" s="75">
        <v>0</v>
      </c>
      <c r="M8436" s="75">
        <v>0</v>
      </c>
      <c r="N8436" s="75">
        <v>0</v>
      </c>
      <c r="O8436" s="105">
        <v>0</v>
      </c>
      <c r="P8436" s="98">
        <f t="shared" si="1052"/>
        <v>264</v>
      </c>
      <c r="Q8436" s="98">
        <f t="shared" si="1053"/>
        <v>0</v>
      </c>
      <c r="R8436" s="98">
        <f t="shared" si="1054"/>
        <v>0</v>
      </c>
      <c r="S8436" s="105">
        <f t="shared" si="1055"/>
        <v>0</v>
      </c>
      <c r="T8436" s="8" t="str">
        <f>IF(I8436=0,"",(INDEX('AWR Data'!A$1:E$8823,MATCH(A8436,'AWR Data'!A$1:A$8823,0),4)))</f>
        <v/>
      </c>
    </row>
    <row r="8437" spans="1:20" ht="20" customHeight="1">
      <c r="A8437" s="14" t="s">
        <v>16498</v>
      </c>
      <c r="B8437" s="14" t="s">
        <v>510</v>
      </c>
      <c r="C8437" s="14" t="s">
        <v>16499</v>
      </c>
      <c r="E8437" s="74">
        <v>28</v>
      </c>
      <c r="F8437" s="74">
        <v>5360</v>
      </c>
      <c r="G8437" s="74">
        <f t="shared" si="1048"/>
        <v>336</v>
      </c>
      <c r="H8437" s="80">
        <f t="shared" si="1049"/>
        <v>6.2686567164179099E-2</v>
      </c>
      <c r="I8437" s="74">
        <f>INDEX('AWR Data'!A$1:E$8825,MATCH(A8437,'AWR Data'!A$1:A$8825,0),5)</f>
        <v>0</v>
      </c>
      <c r="J8437" s="74">
        <f t="shared" si="1050"/>
        <v>0</v>
      </c>
      <c r="K8437" s="105">
        <f t="shared" si="1051"/>
        <v>0</v>
      </c>
      <c r="L8437" s="75">
        <v>0</v>
      </c>
      <c r="M8437" s="75">
        <v>0</v>
      </c>
      <c r="N8437" s="75">
        <v>0</v>
      </c>
      <c r="O8437" s="105">
        <v>0</v>
      </c>
      <c r="P8437" s="98">
        <f t="shared" si="1052"/>
        <v>336</v>
      </c>
      <c r="Q8437" s="98">
        <f t="shared" si="1053"/>
        <v>0</v>
      </c>
      <c r="R8437" s="98">
        <f t="shared" si="1054"/>
        <v>0</v>
      </c>
      <c r="S8437" s="105">
        <f t="shared" si="1055"/>
        <v>0</v>
      </c>
      <c r="T8437" s="8" t="str">
        <f>IF(I8437=0,"",(INDEX('AWR Data'!A$1:E$8823,MATCH(A8437,'AWR Data'!A$1:A$8823,0),4)))</f>
        <v/>
      </c>
    </row>
    <row r="8438" spans="1:20" ht="20" customHeight="1">
      <c r="A8438" s="14" t="s">
        <v>16500</v>
      </c>
      <c r="B8438" s="14" t="s">
        <v>501</v>
      </c>
      <c r="C8438" s="14" t="s">
        <v>16501</v>
      </c>
      <c r="E8438" s="74">
        <v>36</v>
      </c>
      <c r="F8438" s="74">
        <v>1610</v>
      </c>
      <c r="G8438" s="74">
        <f t="shared" si="1048"/>
        <v>432</v>
      </c>
      <c r="H8438" s="80">
        <f t="shared" si="1049"/>
        <v>0.2683229813664596</v>
      </c>
      <c r="I8438" s="74">
        <f>INDEX('AWR Data'!A$1:E$8825,MATCH(A8438,'AWR Data'!A$1:A$8825,0),5)</f>
        <v>0</v>
      </c>
      <c r="J8438" s="74">
        <f t="shared" si="1050"/>
        <v>0</v>
      </c>
      <c r="K8438" s="105">
        <f t="shared" si="1051"/>
        <v>0</v>
      </c>
      <c r="L8438" s="75">
        <v>0</v>
      </c>
      <c r="M8438" s="75">
        <v>0</v>
      </c>
      <c r="N8438" s="75">
        <v>0</v>
      </c>
      <c r="O8438" s="105">
        <v>0</v>
      </c>
      <c r="P8438" s="98">
        <f t="shared" si="1052"/>
        <v>432</v>
      </c>
      <c r="Q8438" s="98">
        <f t="shared" si="1053"/>
        <v>0</v>
      </c>
      <c r="R8438" s="98">
        <f t="shared" si="1054"/>
        <v>0</v>
      </c>
      <c r="S8438" s="105">
        <f t="shared" si="1055"/>
        <v>0</v>
      </c>
      <c r="T8438" s="8" t="str">
        <f>IF(I8438=0,"",(INDEX('AWR Data'!A$1:E$8823,MATCH(A8438,'AWR Data'!A$1:A$8823,0),4)))</f>
        <v/>
      </c>
    </row>
    <row r="8439" spans="1:20" ht="20" customHeight="1">
      <c r="A8439" s="14" t="s">
        <v>16502</v>
      </c>
      <c r="B8439" s="14" t="s">
        <v>505</v>
      </c>
      <c r="C8439" s="14" t="s">
        <v>16503</v>
      </c>
      <c r="E8439" s="74">
        <v>46</v>
      </c>
      <c r="F8439" s="74">
        <v>321</v>
      </c>
      <c r="G8439" s="74">
        <f t="shared" si="1048"/>
        <v>552</v>
      </c>
      <c r="H8439" s="80">
        <f t="shared" si="1049"/>
        <v>1.719626168224299</v>
      </c>
      <c r="I8439" s="74">
        <f>INDEX('AWR Data'!A$1:E$8825,MATCH(A8439,'AWR Data'!A$1:A$8825,0),5)</f>
        <v>0</v>
      </c>
      <c r="J8439" s="74">
        <f t="shared" si="1050"/>
        <v>0</v>
      </c>
      <c r="K8439" s="105">
        <f t="shared" si="1051"/>
        <v>0</v>
      </c>
      <c r="L8439" s="75">
        <v>0</v>
      </c>
      <c r="M8439" s="75">
        <v>0</v>
      </c>
      <c r="N8439" s="75">
        <v>0</v>
      </c>
      <c r="O8439" s="105">
        <v>0</v>
      </c>
      <c r="P8439" s="98">
        <f t="shared" si="1052"/>
        <v>552</v>
      </c>
      <c r="Q8439" s="98">
        <f t="shared" si="1053"/>
        <v>0</v>
      </c>
      <c r="R8439" s="98">
        <f t="shared" si="1054"/>
        <v>0</v>
      </c>
      <c r="S8439" s="105">
        <f t="shared" si="1055"/>
        <v>0</v>
      </c>
      <c r="T8439" s="8" t="str">
        <f>IF(I8439=0,"",(INDEX('AWR Data'!A$1:E$8823,MATCH(A8439,'AWR Data'!A$1:A$8823,0),4)))</f>
        <v/>
      </c>
    </row>
    <row r="8440" spans="1:20" ht="20" customHeight="1">
      <c r="A8440" s="14" t="s">
        <v>16504</v>
      </c>
      <c r="B8440" s="14" t="s">
        <v>2004</v>
      </c>
      <c r="C8440" s="14" t="s">
        <v>16505</v>
      </c>
      <c r="E8440" s="74">
        <v>28</v>
      </c>
      <c r="F8440" s="74">
        <v>242</v>
      </c>
      <c r="G8440" s="74">
        <f t="shared" si="1048"/>
        <v>336</v>
      </c>
      <c r="H8440" s="80">
        <f t="shared" si="1049"/>
        <v>1.3884297520661157</v>
      </c>
      <c r="I8440" s="74">
        <f>INDEX('AWR Data'!A$1:E$8825,MATCH(A8440,'AWR Data'!A$1:A$8825,0),5)</f>
        <v>0</v>
      </c>
      <c r="J8440" s="74">
        <f t="shared" si="1050"/>
        <v>0</v>
      </c>
      <c r="K8440" s="105">
        <f t="shared" si="1051"/>
        <v>0</v>
      </c>
      <c r="L8440" s="75">
        <v>0</v>
      </c>
      <c r="M8440" s="75">
        <v>0</v>
      </c>
      <c r="N8440" s="75">
        <v>0</v>
      </c>
      <c r="O8440" s="105">
        <v>0</v>
      </c>
      <c r="P8440" s="98">
        <f t="shared" si="1052"/>
        <v>336</v>
      </c>
      <c r="Q8440" s="98">
        <f t="shared" si="1053"/>
        <v>0</v>
      </c>
      <c r="R8440" s="98">
        <f t="shared" si="1054"/>
        <v>0</v>
      </c>
      <c r="S8440" s="105">
        <f t="shared" si="1055"/>
        <v>0</v>
      </c>
      <c r="T8440" s="8" t="str">
        <f>IF(I8440=0,"",(INDEX('AWR Data'!A$1:E$8823,MATCH(A8440,'AWR Data'!A$1:A$8823,0),4)))</f>
        <v/>
      </c>
    </row>
    <row r="8441" spans="1:20" ht="20" customHeight="1">
      <c r="A8441" s="14" t="s">
        <v>16506</v>
      </c>
      <c r="B8441" s="14" t="s">
        <v>568</v>
      </c>
      <c r="E8441" s="74">
        <v>22</v>
      </c>
      <c r="F8441" s="74">
        <v>23400</v>
      </c>
      <c r="G8441" s="74">
        <f t="shared" si="1048"/>
        <v>264</v>
      </c>
      <c r="H8441" s="80">
        <f t="shared" si="1049"/>
        <v>1.1282051282051283E-2</v>
      </c>
      <c r="I8441" s="74">
        <f>INDEX('AWR Data'!A$1:E$8825,MATCH(A8441,'AWR Data'!A$1:A$8825,0),5)</f>
        <v>0</v>
      </c>
      <c r="J8441" s="74">
        <f t="shared" si="1050"/>
        <v>0</v>
      </c>
      <c r="K8441" s="105">
        <f t="shared" si="1051"/>
        <v>0</v>
      </c>
      <c r="L8441" s="75">
        <v>0</v>
      </c>
      <c r="M8441" s="75">
        <v>0</v>
      </c>
      <c r="N8441" s="75">
        <v>0</v>
      </c>
      <c r="O8441" s="105">
        <v>0</v>
      </c>
      <c r="P8441" s="98">
        <f t="shared" si="1052"/>
        <v>264</v>
      </c>
      <c r="Q8441" s="98">
        <f t="shared" si="1053"/>
        <v>0</v>
      </c>
      <c r="R8441" s="98">
        <f t="shared" si="1054"/>
        <v>0</v>
      </c>
      <c r="S8441" s="105">
        <f t="shared" si="1055"/>
        <v>0</v>
      </c>
      <c r="T8441" s="8" t="str">
        <f>IF(I8441=0,"",(INDEX('AWR Data'!A$1:E$8823,MATCH(A8441,'AWR Data'!A$1:A$8823,0),4)))</f>
        <v/>
      </c>
    </row>
    <row r="8442" spans="1:20" ht="20" customHeight="1">
      <c r="A8442" s="14" t="s">
        <v>16509</v>
      </c>
      <c r="B8442" s="14" t="s">
        <v>568</v>
      </c>
      <c r="E8442" s="74">
        <v>46</v>
      </c>
      <c r="F8442" s="74">
        <v>255</v>
      </c>
      <c r="G8442" s="74">
        <f t="shared" si="1048"/>
        <v>552</v>
      </c>
      <c r="H8442" s="80">
        <f t="shared" si="1049"/>
        <v>2.164705882352941</v>
      </c>
      <c r="I8442" s="74">
        <f>INDEX('AWR Data'!A$1:E$8825,MATCH(A8442,'AWR Data'!A$1:A$8825,0),5)</f>
        <v>0</v>
      </c>
      <c r="J8442" s="74">
        <f t="shared" si="1050"/>
        <v>0</v>
      </c>
      <c r="K8442" s="105">
        <f t="shared" si="1051"/>
        <v>0</v>
      </c>
      <c r="L8442" s="75">
        <v>0</v>
      </c>
      <c r="M8442" s="75">
        <v>0</v>
      </c>
      <c r="N8442" s="75">
        <v>0</v>
      </c>
      <c r="O8442" s="105">
        <v>0</v>
      </c>
      <c r="P8442" s="98">
        <f t="shared" si="1052"/>
        <v>552</v>
      </c>
      <c r="Q8442" s="98">
        <f t="shared" si="1053"/>
        <v>0</v>
      </c>
      <c r="R8442" s="98">
        <f t="shared" si="1054"/>
        <v>0</v>
      </c>
      <c r="S8442" s="105">
        <f t="shared" si="1055"/>
        <v>0</v>
      </c>
      <c r="T8442" s="8" t="str">
        <f>IF(I8442=0,"",(INDEX('AWR Data'!A$1:E$8823,MATCH(A8442,'AWR Data'!A$1:A$8823,0),4)))</f>
        <v/>
      </c>
    </row>
    <row r="8443" spans="1:20" ht="20" customHeight="1">
      <c r="A8443" s="14" t="s">
        <v>16510</v>
      </c>
      <c r="B8443" s="14" t="s">
        <v>568</v>
      </c>
      <c r="E8443" s="74">
        <v>22</v>
      </c>
      <c r="F8443" s="74">
        <v>5</v>
      </c>
      <c r="G8443" s="74">
        <f t="shared" si="1048"/>
        <v>264</v>
      </c>
      <c r="H8443" s="80">
        <f t="shared" si="1049"/>
        <v>52.8</v>
      </c>
      <c r="I8443" s="74">
        <f>INDEX('AWR Data'!A$1:E$8825,MATCH(A8443,'AWR Data'!A$1:A$8825,0),5)</f>
        <v>0</v>
      </c>
      <c r="J8443" s="74">
        <f t="shared" si="1050"/>
        <v>0</v>
      </c>
      <c r="K8443" s="105">
        <f t="shared" si="1051"/>
        <v>0</v>
      </c>
      <c r="L8443" s="75">
        <v>0</v>
      </c>
      <c r="M8443" s="75">
        <v>0</v>
      </c>
      <c r="N8443" s="75">
        <v>0</v>
      </c>
      <c r="O8443" s="105">
        <v>0</v>
      </c>
      <c r="P8443" s="98">
        <f t="shared" si="1052"/>
        <v>264</v>
      </c>
      <c r="Q8443" s="98">
        <f t="shared" si="1053"/>
        <v>0</v>
      </c>
      <c r="R8443" s="98">
        <f t="shared" si="1054"/>
        <v>0</v>
      </c>
      <c r="S8443" s="105">
        <f t="shared" si="1055"/>
        <v>0</v>
      </c>
      <c r="T8443" s="8" t="str">
        <f>IF(I8443=0,"",(INDEX('AWR Data'!A$1:E$8823,MATCH(A8443,'AWR Data'!A$1:A$8823,0),4)))</f>
        <v/>
      </c>
    </row>
    <row r="8444" spans="1:20" ht="20" customHeight="1">
      <c r="A8444" s="14" t="s">
        <v>16717</v>
      </c>
      <c r="B8444" s="14" t="s">
        <v>568</v>
      </c>
      <c r="E8444" s="74">
        <v>46</v>
      </c>
      <c r="F8444" s="74">
        <v>3760</v>
      </c>
      <c r="G8444" s="74">
        <f t="shared" si="1048"/>
        <v>552</v>
      </c>
      <c r="H8444" s="80">
        <f t="shared" si="1049"/>
        <v>0.14680851063829786</v>
      </c>
      <c r="I8444" s="74">
        <f>INDEX('AWR Data'!A$1:E$8825,MATCH(A8444,'AWR Data'!A$1:A$8825,0),5)</f>
        <v>0</v>
      </c>
      <c r="J8444" s="74">
        <f t="shared" si="1050"/>
        <v>0</v>
      </c>
      <c r="K8444" s="105">
        <f t="shared" si="1051"/>
        <v>0</v>
      </c>
      <c r="L8444" s="75">
        <v>0</v>
      </c>
      <c r="M8444" s="75">
        <v>0</v>
      </c>
      <c r="N8444" s="75">
        <v>0</v>
      </c>
      <c r="O8444" s="105">
        <v>0</v>
      </c>
      <c r="P8444" s="98">
        <f t="shared" si="1052"/>
        <v>552</v>
      </c>
      <c r="Q8444" s="98">
        <f t="shared" si="1053"/>
        <v>0</v>
      </c>
      <c r="R8444" s="98">
        <f t="shared" si="1054"/>
        <v>0</v>
      </c>
      <c r="S8444" s="105">
        <f t="shared" si="1055"/>
        <v>0</v>
      </c>
      <c r="T8444" s="8" t="str">
        <f>IF(I8444=0,"",(INDEX('AWR Data'!A$1:E$8823,MATCH(A8444,'AWR Data'!A$1:A$8823,0),4)))</f>
        <v/>
      </c>
    </row>
    <row r="8445" spans="1:20" ht="20" customHeight="1">
      <c r="A8445" s="14" t="s">
        <v>16718</v>
      </c>
      <c r="B8445" s="14" t="s">
        <v>568</v>
      </c>
      <c r="E8445" s="74">
        <v>46</v>
      </c>
      <c r="F8445" s="74">
        <v>479</v>
      </c>
      <c r="G8445" s="74">
        <f t="shared" si="1048"/>
        <v>552</v>
      </c>
      <c r="H8445" s="80">
        <f t="shared" si="1049"/>
        <v>1.1524008350730688</v>
      </c>
      <c r="I8445" s="74">
        <f>INDEX('AWR Data'!A$1:E$8825,MATCH(A8445,'AWR Data'!A$1:A$8825,0),5)</f>
        <v>0</v>
      </c>
      <c r="J8445" s="74">
        <f t="shared" si="1050"/>
        <v>0</v>
      </c>
      <c r="K8445" s="105">
        <f t="shared" si="1051"/>
        <v>0</v>
      </c>
      <c r="L8445" s="75">
        <v>0</v>
      </c>
      <c r="M8445" s="75">
        <v>0</v>
      </c>
      <c r="N8445" s="75">
        <v>0</v>
      </c>
      <c r="O8445" s="105">
        <v>0</v>
      </c>
      <c r="P8445" s="98">
        <f t="shared" si="1052"/>
        <v>552</v>
      </c>
      <c r="Q8445" s="98">
        <f t="shared" si="1053"/>
        <v>0</v>
      </c>
      <c r="R8445" s="98">
        <f t="shared" si="1054"/>
        <v>0</v>
      </c>
      <c r="S8445" s="105">
        <f t="shared" si="1055"/>
        <v>0</v>
      </c>
      <c r="T8445" s="8" t="str">
        <f>IF(I8445=0,"",(INDEX('AWR Data'!A$1:E$8823,MATCH(A8445,'AWR Data'!A$1:A$8823,0),4)))</f>
        <v/>
      </c>
    </row>
    <row r="8446" spans="1:20" ht="20" customHeight="1">
      <c r="A8446" s="14" t="s">
        <v>16719</v>
      </c>
      <c r="B8446" s="14" t="s">
        <v>568</v>
      </c>
      <c r="E8446" s="74">
        <v>73</v>
      </c>
      <c r="F8446" s="74">
        <v>186</v>
      </c>
      <c r="G8446" s="74">
        <f t="shared" si="1048"/>
        <v>876</v>
      </c>
      <c r="H8446" s="80">
        <f t="shared" si="1049"/>
        <v>4.709677419354839</v>
      </c>
      <c r="I8446" s="74">
        <f>INDEX('AWR Data'!A$1:E$8825,MATCH(A8446,'AWR Data'!A$1:A$8825,0),5)</f>
        <v>0</v>
      </c>
      <c r="J8446" s="74">
        <f t="shared" si="1050"/>
        <v>0</v>
      </c>
      <c r="K8446" s="105">
        <f t="shared" si="1051"/>
        <v>0</v>
      </c>
      <c r="L8446" s="75">
        <v>0</v>
      </c>
      <c r="M8446" s="75">
        <v>0</v>
      </c>
      <c r="N8446" s="75">
        <v>0</v>
      </c>
      <c r="O8446" s="105">
        <v>0</v>
      </c>
      <c r="P8446" s="98">
        <f t="shared" si="1052"/>
        <v>876</v>
      </c>
      <c r="Q8446" s="98">
        <f t="shared" si="1053"/>
        <v>0</v>
      </c>
      <c r="R8446" s="98">
        <f t="shared" si="1054"/>
        <v>0</v>
      </c>
      <c r="S8446" s="105">
        <f t="shared" si="1055"/>
        <v>0</v>
      </c>
      <c r="T8446" s="8" t="str">
        <f>IF(I8446=0,"",(INDEX('AWR Data'!A$1:E$8823,MATCH(A8446,'AWR Data'!A$1:A$8823,0),4)))</f>
        <v/>
      </c>
    </row>
    <row r="8447" spans="1:20" ht="20" customHeight="1">
      <c r="A8447" s="14" t="s">
        <v>16720</v>
      </c>
      <c r="B8447" s="14" t="s">
        <v>568</v>
      </c>
      <c r="E8447" s="74">
        <v>260</v>
      </c>
      <c r="F8447" s="74">
        <v>4270</v>
      </c>
      <c r="G8447" s="74">
        <f t="shared" si="1048"/>
        <v>3120</v>
      </c>
      <c r="H8447" s="80">
        <f t="shared" si="1049"/>
        <v>0.73067915690866514</v>
      </c>
      <c r="I8447" s="74">
        <f>INDEX('AWR Data'!A$1:E$8825,MATCH(A8447,'AWR Data'!A$1:A$8825,0),5)</f>
        <v>0</v>
      </c>
      <c r="J8447" s="74">
        <f t="shared" si="1050"/>
        <v>0</v>
      </c>
      <c r="K8447" s="105">
        <f t="shared" si="1051"/>
        <v>0</v>
      </c>
      <c r="L8447" s="75">
        <v>0</v>
      </c>
      <c r="M8447" s="75">
        <v>0</v>
      </c>
      <c r="N8447" s="75">
        <v>0</v>
      </c>
      <c r="O8447" s="105">
        <v>0</v>
      </c>
      <c r="P8447" s="98">
        <f t="shared" si="1052"/>
        <v>3120</v>
      </c>
      <c r="Q8447" s="98">
        <f t="shared" si="1053"/>
        <v>0</v>
      </c>
      <c r="R8447" s="98">
        <f t="shared" si="1054"/>
        <v>0</v>
      </c>
      <c r="S8447" s="105">
        <f t="shared" si="1055"/>
        <v>0</v>
      </c>
      <c r="T8447" s="8" t="str">
        <f>IF(I8447=0,"",(INDEX('AWR Data'!A$1:E$8823,MATCH(A8447,'AWR Data'!A$1:A$8823,0),4)))</f>
        <v/>
      </c>
    </row>
    <row r="8448" spans="1:20" ht="20" customHeight="1">
      <c r="A8448" s="14" t="s">
        <v>16933</v>
      </c>
      <c r="B8448" s="14" t="s">
        <v>568</v>
      </c>
      <c r="E8448" s="74">
        <v>46</v>
      </c>
      <c r="F8448" s="74">
        <v>1820</v>
      </c>
      <c r="G8448" s="74">
        <f t="shared" si="1048"/>
        <v>552</v>
      </c>
      <c r="H8448" s="80">
        <f t="shared" si="1049"/>
        <v>0.30329670329670327</v>
      </c>
      <c r="I8448" s="74">
        <f>INDEX('AWR Data'!A$1:E$8825,MATCH(A8448,'AWR Data'!A$1:A$8825,0),5)</f>
        <v>0</v>
      </c>
      <c r="J8448" s="74">
        <f t="shared" si="1050"/>
        <v>0</v>
      </c>
      <c r="K8448" s="105">
        <f t="shared" si="1051"/>
        <v>0</v>
      </c>
      <c r="L8448" s="75">
        <v>0</v>
      </c>
      <c r="M8448" s="75">
        <v>0</v>
      </c>
      <c r="N8448" s="75">
        <v>0</v>
      </c>
      <c r="O8448" s="105">
        <v>0</v>
      </c>
      <c r="P8448" s="98">
        <f t="shared" si="1052"/>
        <v>552</v>
      </c>
      <c r="Q8448" s="98">
        <f t="shared" si="1053"/>
        <v>0</v>
      </c>
      <c r="R8448" s="98">
        <f t="shared" si="1054"/>
        <v>0</v>
      </c>
      <c r="S8448" s="105">
        <f t="shared" si="1055"/>
        <v>0</v>
      </c>
      <c r="T8448" s="8" t="str">
        <f>IF(I8448=0,"",(INDEX('AWR Data'!A$1:E$8823,MATCH(A8448,'AWR Data'!A$1:A$8823,0),4)))</f>
        <v/>
      </c>
    </row>
    <row r="8449" spans="1:20" ht="20" customHeight="1">
      <c r="A8449" s="14" t="s">
        <v>16727</v>
      </c>
      <c r="B8449" s="14" t="s">
        <v>568</v>
      </c>
      <c r="E8449" s="74">
        <v>210</v>
      </c>
      <c r="F8449" s="74">
        <v>6480</v>
      </c>
      <c r="G8449" s="74">
        <f t="shared" si="1048"/>
        <v>2520</v>
      </c>
      <c r="H8449" s="80">
        <f t="shared" si="1049"/>
        <v>0.3888888888888889</v>
      </c>
      <c r="I8449" s="74">
        <f>INDEX('AWR Data'!A$1:E$8825,MATCH(A8449,'AWR Data'!A$1:A$8825,0),5)</f>
        <v>0</v>
      </c>
      <c r="J8449" s="74">
        <f t="shared" si="1050"/>
        <v>0</v>
      </c>
      <c r="K8449" s="105">
        <f t="shared" si="1051"/>
        <v>0</v>
      </c>
      <c r="L8449" s="75">
        <v>0</v>
      </c>
      <c r="M8449" s="75">
        <v>0</v>
      </c>
      <c r="N8449" s="75">
        <v>0</v>
      </c>
      <c r="O8449" s="105">
        <v>0</v>
      </c>
      <c r="P8449" s="98">
        <f t="shared" si="1052"/>
        <v>2520</v>
      </c>
      <c r="Q8449" s="98">
        <f t="shared" si="1053"/>
        <v>0</v>
      </c>
      <c r="R8449" s="98">
        <f t="shared" si="1054"/>
        <v>0</v>
      </c>
      <c r="S8449" s="105">
        <f t="shared" si="1055"/>
        <v>0</v>
      </c>
      <c r="T8449" s="8" t="str">
        <f>IF(I8449=0,"",(INDEX('AWR Data'!A$1:E$8823,MATCH(A8449,'AWR Data'!A$1:A$8823,0),4)))</f>
        <v/>
      </c>
    </row>
    <row r="8450" spans="1:20" ht="20" customHeight="1">
      <c r="A8450" s="14" t="s">
        <v>16728</v>
      </c>
      <c r="B8450" s="14" t="s">
        <v>1795</v>
      </c>
      <c r="C8450" s="14" t="s">
        <v>16729</v>
      </c>
      <c r="E8450" s="74">
        <v>720</v>
      </c>
      <c r="F8450" s="74">
        <v>17400</v>
      </c>
      <c r="G8450" s="74">
        <f t="shared" si="1048"/>
        <v>8640</v>
      </c>
      <c r="H8450" s="80">
        <f t="shared" si="1049"/>
        <v>0.49655172413793103</v>
      </c>
      <c r="I8450" s="74">
        <f>INDEX('AWR Data'!A$1:E$8825,MATCH(A8450,'AWR Data'!A$1:A$8825,0),5)</f>
        <v>0</v>
      </c>
      <c r="J8450" s="74">
        <f t="shared" si="1050"/>
        <v>0</v>
      </c>
      <c r="K8450" s="105">
        <f t="shared" si="1051"/>
        <v>0</v>
      </c>
      <c r="L8450" s="75">
        <v>0</v>
      </c>
      <c r="M8450" s="75">
        <v>0</v>
      </c>
      <c r="N8450" s="75">
        <v>0</v>
      </c>
      <c r="O8450" s="105">
        <v>0</v>
      </c>
      <c r="P8450" s="98">
        <f t="shared" si="1052"/>
        <v>8640</v>
      </c>
      <c r="Q8450" s="98">
        <f t="shared" si="1053"/>
        <v>0</v>
      </c>
      <c r="R8450" s="98">
        <f t="shared" si="1054"/>
        <v>0</v>
      </c>
      <c r="S8450" s="105">
        <f t="shared" si="1055"/>
        <v>0</v>
      </c>
      <c r="T8450" s="8" t="str">
        <f>IF(I8450=0,"",(INDEX('AWR Data'!A$1:E$8823,MATCH(A8450,'AWR Data'!A$1:A$8823,0),4)))</f>
        <v/>
      </c>
    </row>
    <row r="8451" spans="1:20" ht="20" customHeight="1">
      <c r="A8451" s="14" t="s">
        <v>16730</v>
      </c>
      <c r="B8451" s="14" t="s">
        <v>269</v>
      </c>
      <c r="C8451" s="14" t="s">
        <v>16731</v>
      </c>
      <c r="E8451" s="74">
        <v>320</v>
      </c>
      <c r="F8451" s="74">
        <v>7540</v>
      </c>
      <c r="G8451" s="74">
        <f t="shared" si="1048"/>
        <v>3840</v>
      </c>
      <c r="H8451" s="80">
        <f t="shared" si="1049"/>
        <v>0.50928381962864722</v>
      </c>
      <c r="I8451" s="74">
        <f>INDEX('AWR Data'!A$1:E$8825,MATCH(A8451,'AWR Data'!A$1:A$8825,0),5)</f>
        <v>0</v>
      </c>
      <c r="J8451" s="74">
        <f t="shared" si="1050"/>
        <v>0</v>
      </c>
      <c r="K8451" s="105">
        <f t="shared" si="1051"/>
        <v>0</v>
      </c>
      <c r="L8451" s="75">
        <v>0</v>
      </c>
      <c r="M8451" s="75">
        <v>0</v>
      </c>
      <c r="N8451" s="75">
        <v>0</v>
      </c>
      <c r="O8451" s="105">
        <v>0</v>
      </c>
      <c r="P8451" s="98">
        <f t="shared" si="1052"/>
        <v>3840</v>
      </c>
      <c r="Q8451" s="98">
        <f t="shared" si="1053"/>
        <v>0</v>
      </c>
      <c r="R8451" s="98">
        <f t="shared" si="1054"/>
        <v>0</v>
      </c>
      <c r="S8451" s="105">
        <f t="shared" si="1055"/>
        <v>0</v>
      </c>
      <c r="T8451" s="8" t="str">
        <f>IF(I8451=0,"",(INDEX('AWR Data'!A$1:E$8823,MATCH(A8451,'AWR Data'!A$1:A$8823,0),4)))</f>
        <v/>
      </c>
    </row>
    <row r="8452" spans="1:20" ht="20" customHeight="1">
      <c r="A8452" s="14" t="s">
        <v>16732</v>
      </c>
      <c r="B8452" s="14" t="s">
        <v>913</v>
      </c>
      <c r="C8452" s="14" t="s">
        <v>16733</v>
      </c>
      <c r="E8452" s="74">
        <v>320</v>
      </c>
      <c r="F8452" s="74">
        <v>12400</v>
      </c>
      <c r="G8452" s="74">
        <f t="shared" si="1048"/>
        <v>3840</v>
      </c>
      <c r="H8452" s="80">
        <f t="shared" si="1049"/>
        <v>0.30967741935483872</v>
      </c>
      <c r="I8452" s="74">
        <f>INDEX('AWR Data'!A$1:E$8825,MATCH(A8452,'AWR Data'!A$1:A$8825,0),5)</f>
        <v>0</v>
      </c>
      <c r="J8452" s="74">
        <f t="shared" si="1050"/>
        <v>0</v>
      </c>
      <c r="K8452" s="105">
        <f t="shared" si="1051"/>
        <v>0</v>
      </c>
      <c r="L8452" s="75">
        <v>0</v>
      </c>
      <c r="M8452" s="75">
        <v>0</v>
      </c>
      <c r="N8452" s="75">
        <v>0</v>
      </c>
      <c r="O8452" s="105">
        <v>0</v>
      </c>
      <c r="P8452" s="98">
        <f t="shared" si="1052"/>
        <v>3840</v>
      </c>
      <c r="Q8452" s="98">
        <f t="shared" si="1053"/>
        <v>0</v>
      </c>
      <c r="R8452" s="98">
        <f t="shared" si="1054"/>
        <v>0</v>
      </c>
      <c r="S8452" s="105">
        <f t="shared" si="1055"/>
        <v>0</v>
      </c>
      <c r="T8452" s="8" t="str">
        <f>IF(I8452=0,"",(INDEX('AWR Data'!A$1:E$8823,MATCH(A8452,'AWR Data'!A$1:A$8823,0),4)))</f>
        <v/>
      </c>
    </row>
    <row r="8453" spans="1:20" ht="20" customHeight="1">
      <c r="A8453" s="14" t="s">
        <v>16736</v>
      </c>
      <c r="B8453" s="14" t="s">
        <v>415</v>
      </c>
      <c r="C8453" s="14" t="s">
        <v>16737</v>
      </c>
      <c r="E8453" s="74">
        <v>22</v>
      </c>
      <c r="F8453" s="74">
        <v>8</v>
      </c>
      <c r="G8453" s="74">
        <f t="shared" si="1048"/>
        <v>264</v>
      </c>
      <c r="H8453" s="80">
        <f t="shared" si="1049"/>
        <v>33</v>
      </c>
      <c r="I8453" s="74">
        <f>INDEX('AWR Data'!A$1:E$8825,MATCH(A8453,'AWR Data'!A$1:A$8825,0),5)</f>
        <v>0</v>
      </c>
      <c r="J8453" s="74">
        <f t="shared" si="1050"/>
        <v>0</v>
      </c>
      <c r="K8453" s="105">
        <f t="shared" si="1051"/>
        <v>0</v>
      </c>
      <c r="L8453" s="75">
        <v>0</v>
      </c>
      <c r="M8453" s="75">
        <v>0</v>
      </c>
      <c r="N8453" s="75">
        <v>0</v>
      </c>
      <c r="O8453" s="105">
        <v>0</v>
      </c>
      <c r="P8453" s="98">
        <f t="shared" si="1052"/>
        <v>264</v>
      </c>
      <c r="Q8453" s="98">
        <f t="shared" si="1053"/>
        <v>0</v>
      </c>
      <c r="R8453" s="98">
        <f t="shared" si="1054"/>
        <v>0</v>
      </c>
      <c r="S8453" s="105">
        <f t="shared" si="1055"/>
        <v>0</v>
      </c>
      <c r="T8453" s="8" t="str">
        <f>IF(I8453=0,"",(INDEX('AWR Data'!A$1:E$8823,MATCH(A8453,'AWR Data'!A$1:A$8823,0),4)))</f>
        <v/>
      </c>
    </row>
    <row r="8454" spans="1:20" ht="20" customHeight="1">
      <c r="A8454" s="14" t="s">
        <v>16538</v>
      </c>
      <c r="B8454" s="14" t="s">
        <v>721</v>
      </c>
      <c r="C8454" s="14" t="s">
        <v>16539</v>
      </c>
      <c r="E8454" s="74">
        <v>1000</v>
      </c>
      <c r="F8454" s="74">
        <v>2480</v>
      </c>
      <c r="G8454" s="74">
        <f t="shared" ref="G8454:G8517" si="1056">+E8454*12</f>
        <v>12000</v>
      </c>
      <c r="H8454" s="80">
        <f t="shared" ref="H8454:H8517" si="1057">IF(G8454&gt;0,(IF(F8454&gt;0,G8454/F8454,1000)),0)</f>
        <v>4.838709677419355</v>
      </c>
      <c r="I8454" s="74">
        <f>INDEX('AWR Data'!A$1:E$8825,MATCH(A8454,'AWR Data'!A$1:A$8825,0),5)</f>
        <v>0</v>
      </c>
      <c r="J8454" s="74">
        <f t="shared" ref="J8454:J8517" si="1058">IF(I8454=0,0,IF(I8454&gt;0,IF(I8454&lt;11,G8454,IF(I8454&lt;21,(G8454*0.32),IF(I8454&lt;31,(G8454*0.07),0)))))</f>
        <v>0</v>
      </c>
      <c r="K8454" s="105">
        <f t="shared" ref="K8454:K8517" si="1059">IF(G8454,J8454/G8454,0)</f>
        <v>0</v>
      </c>
      <c r="L8454" s="75">
        <v>0</v>
      </c>
      <c r="M8454" s="75">
        <v>0</v>
      </c>
      <c r="N8454" s="75">
        <v>0</v>
      </c>
      <c r="O8454" s="105">
        <v>0</v>
      </c>
      <c r="P8454" s="98">
        <f t="shared" ref="P8454:P8517" si="1060">+G8454-L8454</f>
        <v>12000</v>
      </c>
      <c r="Q8454" s="98">
        <f t="shared" ref="Q8454:Q8517" si="1061">IF(I8454=0,I8454-M8454,IF(M8454,IF(I8454=0,(M8454-0),M8454-I8454),I8454))</f>
        <v>0</v>
      </c>
      <c r="R8454" s="98">
        <f t="shared" ref="R8454:R8517" si="1062">+J8454-N8454</f>
        <v>0</v>
      </c>
      <c r="S8454" s="105">
        <f t="shared" ref="S8454:S8517" si="1063">+K8454-O8454</f>
        <v>0</v>
      </c>
      <c r="T8454" s="8" t="str">
        <f>IF(I8454=0,"",(INDEX('AWR Data'!A$1:E$8823,MATCH(A8454,'AWR Data'!A$1:A$8823,0),4)))</f>
        <v/>
      </c>
    </row>
    <row r="8455" spans="1:20" ht="20" customHeight="1">
      <c r="A8455" s="14" t="s">
        <v>16542</v>
      </c>
      <c r="B8455" s="14" t="s">
        <v>568</v>
      </c>
      <c r="E8455" s="74">
        <v>480</v>
      </c>
      <c r="F8455" s="74">
        <v>12700</v>
      </c>
      <c r="G8455" s="74">
        <f t="shared" si="1056"/>
        <v>5760</v>
      </c>
      <c r="H8455" s="80">
        <f t="shared" si="1057"/>
        <v>0.45354330708661417</v>
      </c>
      <c r="I8455" s="74">
        <f>INDEX('AWR Data'!A$1:E$8825,MATCH(A8455,'AWR Data'!A$1:A$8825,0),5)</f>
        <v>0</v>
      </c>
      <c r="J8455" s="74">
        <f t="shared" si="1058"/>
        <v>0</v>
      </c>
      <c r="K8455" s="105">
        <f t="shared" si="1059"/>
        <v>0</v>
      </c>
      <c r="L8455" s="75">
        <v>0</v>
      </c>
      <c r="M8455" s="75">
        <v>0</v>
      </c>
      <c r="N8455" s="75">
        <v>0</v>
      </c>
      <c r="O8455" s="105">
        <v>0</v>
      </c>
      <c r="P8455" s="98">
        <f t="shared" si="1060"/>
        <v>5760</v>
      </c>
      <c r="Q8455" s="98">
        <f t="shared" si="1061"/>
        <v>0</v>
      </c>
      <c r="R8455" s="98">
        <f t="shared" si="1062"/>
        <v>0</v>
      </c>
      <c r="S8455" s="105">
        <f t="shared" si="1063"/>
        <v>0</v>
      </c>
      <c r="T8455" s="8" t="str">
        <f>IF(I8455=0,"",(INDEX('AWR Data'!A$1:E$8823,MATCH(A8455,'AWR Data'!A$1:A$8823,0),4)))</f>
        <v/>
      </c>
    </row>
    <row r="8456" spans="1:20" ht="20" customHeight="1">
      <c r="A8456" s="14" t="s">
        <v>16543</v>
      </c>
      <c r="B8456" s="14" t="s">
        <v>568</v>
      </c>
      <c r="E8456" s="74">
        <v>110</v>
      </c>
      <c r="F8456" s="74">
        <v>7</v>
      </c>
      <c r="G8456" s="74">
        <f t="shared" si="1056"/>
        <v>1320</v>
      </c>
      <c r="H8456" s="80">
        <f t="shared" si="1057"/>
        <v>188.57142857142858</v>
      </c>
      <c r="I8456" s="74">
        <f>INDEX('AWR Data'!A$1:E$8825,MATCH(A8456,'AWR Data'!A$1:A$8825,0),5)</f>
        <v>0</v>
      </c>
      <c r="J8456" s="74">
        <f t="shared" si="1058"/>
        <v>0</v>
      </c>
      <c r="K8456" s="105">
        <f t="shared" si="1059"/>
        <v>0</v>
      </c>
      <c r="L8456" s="75">
        <v>0</v>
      </c>
      <c r="M8456" s="75">
        <v>0</v>
      </c>
      <c r="N8456" s="75">
        <v>0</v>
      </c>
      <c r="O8456" s="105">
        <v>0</v>
      </c>
      <c r="P8456" s="98">
        <f t="shared" si="1060"/>
        <v>1320</v>
      </c>
      <c r="Q8456" s="98">
        <f t="shared" si="1061"/>
        <v>0</v>
      </c>
      <c r="R8456" s="98">
        <f t="shared" si="1062"/>
        <v>0</v>
      </c>
      <c r="S8456" s="105">
        <f t="shared" si="1063"/>
        <v>0</v>
      </c>
      <c r="T8456" s="8" t="str">
        <f>IF(I8456=0,"",(INDEX('AWR Data'!A$1:E$8823,MATCH(A8456,'AWR Data'!A$1:A$8823,0),4)))</f>
        <v/>
      </c>
    </row>
    <row r="8457" spans="1:20" ht="20" customHeight="1">
      <c r="A8457" s="14" t="s">
        <v>16544</v>
      </c>
      <c r="B8457" s="14" t="s">
        <v>568</v>
      </c>
      <c r="E8457" s="74">
        <v>210</v>
      </c>
      <c r="F8457" s="74">
        <v>3590</v>
      </c>
      <c r="G8457" s="74">
        <f t="shared" si="1056"/>
        <v>2520</v>
      </c>
      <c r="H8457" s="80">
        <f t="shared" si="1057"/>
        <v>0.70194986072423393</v>
      </c>
      <c r="I8457" s="74">
        <f>INDEX('AWR Data'!A$1:E$8825,MATCH(A8457,'AWR Data'!A$1:A$8825,0),5)</f>
        <v>0</v>
      </c>
      <c r="J8457" s="74">
        <f t="shared" si="1058"/>
        <v>0</v>
      </c>
      <c r="K8457" s="105">
        <f t="shared" si="1059"/>
        <v>0</v>
      </c>
      <c r="L8457" s="75">
        <v>0</v>
      </c>
      <c r="M8457" s="75">
        <v>0</v>
      </c>
      <c r="N8457" s="75">
        <v>0</v>
      </c>
      <c r="O8457" s="105">
        <v>0</v>
      </c>
      <c r="P8457" s="98">
        <f t="shared" si="1060"/>
        <v>2520</v>
      </c>
      <c r="Q8457" s="98">
        <f t="shared" si="1061"/>
        <v>0</v>
      </c>
      <c r="R8457" s="98">
        <f t="shared" si="1062"/>
        <v>0</v>
      </c>
      <c r="S8457" s="105">
        <f t="shared" si="1063"/>
        <v>0</v>
      </c>
      <c r="T8457" s="8" t="str">
        <f>IF(I8457=0,"",(INDEX('AWR Data'!A$1:E$8823,MATCH(A8457,'AWR Data'!A$1:A$8823,0),4)))</f>
        <v/>
      </c>
    </row>
    <row r="8458" spans="1:20" ht="20" customHeight="1">
      <c r="A8458" s="14" t="s">
        <v>16545</v>
      </c>
      <c r="B8458" s="14" t="s">
        <v>2119</v>
      </c>
      <c r="C8458" s="14" t="s">
        <v>16546</v>
      </c>
      <c r="E8458" s="74">
        <v>91</v>
      </c>
      <c r="F8458" s="74">
        <v>497</v>
      </c>
      <c r="G8458" s="74">
        <f t="shared" si="1056"/>
        <v>1092</v>
      </c>
      <c r="H8458" s="80">
        <f t="shared" si="1057"/>
        <v>2.1971830985915495</v>
      </c>
      <c r="I8458" s="74">
        <f>INDEX('AWR Data'!A$1:E$8825,MATCH(A8458,'AWR Data'!A$1:A$8825,0),5)</f>
        <v>0</v>
      </c>
      <c r="J8458" s="74">
        <f t="shared" si="1058"/>
        <v>0</v>
      </c>
      <c r="K8458" s="105">
        <f t="shared" si="1059"/>
        <v>0</v>
      </c>
      <c r="L8458" s="75">
        <v>0</v>
      </c>
      <c r="M8458" s="75">
        <v>0</v>
      </c>
      <c r="N8458" s="75">
        <v>0</v>
      </c>
      <c r="O8458" s="105">
        <v>0</v>
      </c>
      <c r="P8458" s="98">
        <f t="shared" si="1060"/>
        <v>1092</v>
      </c>
      <c r="Q8458" s="98">
        <f t="shared" si="1061"/>
        <v>0</v>
      </c>
      <c r="R8458" s="98">
        <f t="shared" si="1062"/>
        <v>0</v>
      </c>
      <c r="S8458" s="105">
        <f t="shared" si="1063"/>
        <v>0</v>
      </c>
      <c r="T8458" s="8" t="str">
        <f>IF(I8458=0,"",(INDEX('AWR Data'!A$1:E$8823,MATCH(A8458,'AWR Data'!A$1:A$8823,0),4)))</f>
        <v/>
      </c>
    </row>
    <row r="8459" spans="1:20" ht="20" customHeight="1">
      <c r="A8459" s="14" t="s">
        <v>16547</v>
      </c>
      <c r="B8459" s="14" t="s">
        <v>568</v>
      </c>
      <c r="E8459" s="74">
        <v>22</v>
      </c>
      <c r="F8459" s="74">
        <v>1910</v>
      </c>
      <c r="G8459" s="74">
        <f t="shared" si="1056"/>
        <v>264</v>
      </c>
      <c r="H8459" s="80">
        <f t="shared" si="1057"/>
        <v>0.13821989528795811</v>
      </c>
      <c r="I8459" s="74">
        <f>INDEX('AWR Data'!A$1:E$8825,MATCH(A8459,'AWR Data'!A$1:A$8825,0),5)</f>
        <v>0</v>
      </c>
      <c r="J8459" s="74">
        <f t="shared" si="1058"/>
        <v>0</v>
      </c>
      <c r="K8459" s="105">
        <f t="shared" si="1059"/>
        <v>0</v>
      </c>
      <c r="L8459" s="75">
        <v>0</v>
      </c>
      <c r="M8459" s="75">
        <v>0</v>
      </c>
      <c r="N8459" s="75">
        <v>0</v>
      </c>
      <c r="O8459" s="105">
        <v>0</v>
      </c>
      <c r="P8459" s="98">
        <f t="shared" si="1060"/>
        <v>264</v>
      </c>
      <c r="Q8459" s="98">
        <f t="shared" si="1061"/>
        <v>0</v>
      </c>
      <c r="R8459" s="98">
        <f t="shared" si="1062"/>
        <v>0</v>
      </c>
      <c r="S8459" s="105">
        <f t="shared" si="1063"/>
        <v>0</v>
      </c>
      <c r="T8459" s="8" t="str">
        <f>IF(I8459=0,"",(INDEX('AWR Data'!A$1:E$8823,MATCH(A8459,'AWR Data'!A$1:A$8823,0),4)))</f>
        <v/>
      </c>
    </row>
    <row r="8460" spans="1:20" ht="20" customHeight="1">
      <c r="A8460" s="14" t="s">
        <v>16548</v>
      </c>
      <c r="B8460" s="14" t="s">
        <v>568</v>
      </c>
      <c r="E8460" s="74">
        <v>140</v>
      </c>
      <c r="F8460" s="74">
        <v>8490</v>
      </c>
      <c r="G8460" s="74">
        <f t="shared" si="1056"/>
        <v>1680</v>
      </c>
      <c r="H8460" s="80">
        <f t="shared" si="1057"/>
        <v>0.19787985865724381</v>
      </c>
      <c r="I8460" s="74">
        <f>INDEX('AWR Data'!A$1:E$8825,MATCH(A8460,'AWR Data'!A$1:A$8825,0),5)</f>
        <v>0</v>
      </c>
      <c r="J8460" s="74">
        <f t="shared" si="1058"/>
        <v>0</v>
      </c>
      <c r="K8460" s="105">
        <f t="shared" si="1059"/>
        <v>0</v>
      </c>
      <c r="L8460" s="75">
        <v>0</v>
      </c>
      <c r="M8460" s="75">
        <v>0</v>
      </c>
      <c r="N8460" s="75">
        <v>0</v>
      </c>
      <c r="O8460" s="105">
        <v>0</v>
      </c>
      <c r="P8460" s="98">
        <f t="shared" si="1060"/>
        <v>1680</v>
      </c>
      <c r="Q8460" s="98">
        <f t="shared" si="1061"/>
        <v>0</v>
      </c>
      <c r="R8460" s="98">
        <f t="shared" si="1062"/>
        <v>0</v>
      </c>
      <c r="S8460" s="105">
        <f t="shared" si="1063"/>
        <v>0</v>
      </c>
      <c r="T8460" s="8" t="str">
        <f>IF(I8460=0,"",(INDEX('AWR Data'!A$1:E$8823,MATCH(A8460,'AWR Data'!A$1:A$8823,0),4)))</f>
        <v/>
      </c>
    </row>
    <row r="8461" spans="1:20" ht="20" customHeight="1">
      <c r="A8461" s="14" t="s">
        <v>16755</v>
      </c>
      <c r="B8461" s="14" t="s">
        <v>505</v>
      </c>
      <c r="C8461" s="14" t="s">
        <v>16756</v>
      </c>
      <c r="E8461" s="74">
        <v>91</v>
      </c>
      <c r="F8461" s="74">
        <v>2170</v>
      </c>
      <c r="G8461" s="74">
        <f t="shared" si="1056"/>
        <v>1092</v>
      </c>
      <c r="H8461" s="80">
        <f t="shared" si="1057"/>
        <v>0.50322580645161286</v>
      </c>
      <c r="I8461" s="74">
        <f>INDEX('AWR Data'!A$1:E$8825,MATCH(A8461,'AWR Data'!A$1:A$8825,0),5)</f>
        <v>0</v>
      </c>
      <c r="J8461" s="74">
        <f t="shared" si="1058"/>
        <v>0</v>
      </c>
      <c r="K8461" s="105">
        <f t="shared" si="1059"/>
        <v>0</v>
      </c>
      <c r="L8461" s="75">
        <v>0</v>
      </c>
      <c r="M8461" s="75">
        <v>0</v>
      </c>
      <c r="N8461" s="75">
        <v>0</v>
      </c>
      <c r="O8461" s="105">
        <v>0</v>
      </c>
      <c r="P8461" s="98">
        <f t="shared" si="1060"/>
        <v>1092</v>
      </c>
      <c r="Q8461" s="98">
        <f t="shared" si="1061"/>
        <v>0</v>
      </c>
      <c r="R8461" s="98">
        <f t="shared" si="1062"/>
        <v>0</v>
      </c>
      <c r="S8461" s="105">
        <f t="shared" si="1063"/>
        <v>0</v>
      </c>
      <c r="T8461" s="8" t="str">
        <f>IF(I8461=0,"",(INDEX('AWR Data'!A$1:E$8823,MATCH(A8461,'AWR Data'!A$1:A$8823,0),4)))</f>
        <v/>
      </c>
    </row>
    <row r="8462" spans="1:20" ht="20" customHeight="1">
      <c r="A8462" s="14" t="s">
        <v>16757</v>
      </c>
      <c r="B8462" s="14" t="s">
        <v>464</v>
      </c>
      <c r="C8462" s="14" t="s">
        <v>16758</v>
      </c>
      <c r="E8462" s="74">
        <v>28</v>
      </c>
      <c r="F8462" s="74">
        <v>95400</v>
      </c>
      <c r="G8462" s="74">
        <f t="shared" si="1056"/>
        <v>336</v>
      </c>
      <c r="H8462" s="80">
        <f t="shared" si="1057"/>
        <v>3.522012578616352E-3</v>
      </c>
      <c r="I8462" s="74">
        <f>INDEX('AWR Data'!A$1:E$8825,MATCH(A8462,'AWR Data'!A$1:A$8825,0),5)</f>
        <v>0</v>
      </c>
      <c r="J8462" s="74">
        <f t="shared" si="1058"/>
        <v>0</v>
      </c>
      <c r="K8462" s="105">
        <f t="shared" si="1059"/>
        <v>0</v>
      </c>
      <c r="L8462" s="75">
        <v>0</v>
      </c>
      <c r="M8462" s="75">
        <v>0</v>
      </c>
      <c r="N8462" s="75">
        <v>0</v>
      </c>
      <c r="O8462" s="105">
        <v>0</v>
      </c>
      <c r="P8462" s="98">
        <f t="shared" si="1060"/>
        <v>336</v>
      </c>
      <c r="Q8462" s="98">
        <f t="shared" si="1061"/>
        <v>0</v>
      </c>
      <c r="R8462" s="98">
        <f t="shared" si="1062"/>
        <v>0</v>
      </c>
      <c r="S8462" s="105">
        <f t="shared" si="1063"/>
        <v>0</v>
      </c>
      <c r="T8462" s="8" t="str">
        <f>IF(I8462=0,"",(INDEX('AWR Data'!A$1:E$8823,MATCH(A8462,'AWR Data'!A$1:A$8823,0),4)))</f>
        <v/>
      </c>
    </row>
    <row r="8463" spans="1:20" ht="20" customHeight="1">
      <c r="A8463" s="14" t="s">
        <v>16759</v>
      </c>
      <c r="B8463" s="14" t="s">
        <v>464</v>
      </c>
      <c r="C8463" s="14" t="s">
        <v>16760</v>
      </c>
      <c r="E8463" s="74">
        <v>16</v>
      </c>
      <c r="F8463" s="74">
        <v>71600</v>
      </c>
      <c r="G8463" s="74">
        <f t="shared" si="1056"/>
        <v>192</v>
      </c>
      <c r="H8463" s="80">
        <f t="shared" si="1057"/>
        <v>2.6815642458100559E-3</v>
      </c>
      <c r="I8463" s="74">
        <f>INDEX('AWR Data'!A$1:E$8825,MATCH(A8463,'AWR Data'!A$1:A$8825,0),5)</f>
        <v>0</v>
      </c>
      <c r="J8463" s="74">
        <f t="shared" si="1058"/>
        <v>0</v>
      </c>
      <c r="K8463" s="105">
        <f t="shared" si="1059"/>
        <v>0</v>
      </c>
      <c r="L8463" s="75">
        <v>0</v>
      </c>
      <c r="M8463" s="75">
        <v>0</v>
      </c>
      <c r="N8463" s="75">
        <v>0</v>
      </c>
      <c r="O8463" s="105">
        <v>0</v>
      </c>
      <c r="P8463" s="98">
        <f t="shared" si="1060"/>
        <v>192</v>
      </c>
      <c r="Q8463" s="98">
        <f t="shared" si="1061"/>
        <v>0</v>
      </c>
      <c r="R8463" s="98">
        <f t="shared" si="1062"/>
        <v>0</v>
      </c>
      <c r="S8463" s="105">
        <f t="shared" si="1063"/>
        <v>0</v>
      </c>
      <c r="T8463" s="8" t="str">
        <f>IF(I8463=0,"",(INDEX('AWR Data'!A$1:E$8823,MATCH(A8463,'AWR Data'!A$1:A$8823,0),4)))</f>
        <v/>
      </c>
    </row>
    <row r="8464" spans="1:20" ht="20" customHeight="1">
      <c r="A8464" s="14" t="s">
        <v>16761</v>
      </c>
      <c r="B8464" s="14" t="s">
        <v>246</v>
      </c>
      <c r="C8464" s="14" t="s">
        <v>16762</v>
      </c>
      <c r="E8464" s="74">
        <v>73</v>
      </c>
      <c r="F8464" s="74">
        <v>29100</v>
      </c>
      <c r="G8464" s="74">
        <f t="shared" si="1056"/>
        <v>876</v>
      </c>
      <c r="H8464" s="80">
        <f t="shared" si="1057"/>
        <v>3.0103092783505155E-2</v>
      </c>
      <c r="I8464" s="74">
        <f>INDEX('AWR Data'!A$1:E$8825,MATCH(A8464,'AWR Data'!A$1:A$8825,0),5)</f>
        <v>0</v>
      </c>
      <c r="J8464" s="74">
        <f t="shared" si="1058"/>
        <v>0</v>
      </c>
      <c r="K8464" s="105">
        <f t="shared" si="1059"/>
        <v>0</v>
      </c>
      <c r="L8464" s="75">
        <v>0</v>
      </c>
      <c r="M8464" s="75">
        <v>0</v>
      </c>
      <c r="N8464" s="75">
        <v>0</v>
      </c>
      <c r="O8464" s="105">
        <v>0</v>
      </c>
      <c r="P8464" s="98">
        <f t="shared" si="1060"/>
        <v>876</v>
      </c>
      <c r="Q8464" s="98">
        <f t="shared" si="1061"/>
        <v>0</v>
      </c>
      <c r="R8464" s="98">
        <f t="shared" si="1062"/>
        <v>0</v>
      </c>
      <c r="S8464" s="105">
        <f t="shared" si="1063"/>
        <v>0</v>
      </c>
      <c r="T8464" s="8" t="str">
        <f>IF(I8464=0,"",(INDEX('AWR Data'!A$1:E$8823,MATCH(A8464,'AWR Data'!A$1:A$8823,0),4)))</f>
        <v/>
      </c>
    </row>
    <row r="8465" spans="1:20" ht="20" customHeight="1">
      <c r="A8465" s="14" t="s">
        <v>16765</v>
      </c>
      <c r="B8465" s="14" t="s">
        <v>1084</v>
      </c>
      <c r="C8465" s="14" t="s">
        <v>16766</v>
      </c>
      <c r="E8465" s="74">
        <v>320</v>
      </c>
      <c r="F8465" s="74">
        <v>125000</v>
      </c>
      <c r="G8465" s="74">
        <f t="shared" si="1056"/>
        <v>3840</v>
      </c>
      <c r="H8465" s="80">
        <f t="shared" si="1057"/>
        <v>3.0720000000000001E-2</v>
      </c>
      <c r="I8465" s="74">
        <f>INDEX('AWR Data'!A$1:E$8825,MATCH(A8465,'AWR Data'!A$1:A$8825,0),5)</f>
        <v>0</v>
      </c>
      <c r="J8465" s="74">
        <f t="shared" si="1058"/>
        <v>0</v>
      </c>
      <c r="K8465" s="105">
        <f t="shared" si="1059"/>
        <v>0</v>
      </c>
      <c r="L8465" s="75">
        <v>0</v>
      </c>
      <c r="M8465" s="75">
        <v>0</v>
      </c>
      <c r="N8465" s="75">
        <v>0</v>
      </c>
      <c r="O8465" s="105">
        <v>0</v>
      </c>
      <c r="P8465" s="98">
        <f t="shared" si="1060"/>
        <v>3840</v>
      </c>
      <c r="Q8465" s="98">
        <f t="shared" si="1061"/>
        <v>0</v>
      </c>
      <c r="R8465" s="98">
        <f t="shared" si="1062"/>
        <v>0</v>
      </c>
      <c r="S8465" s="105">
        <f t="shared" si="1063"/>
        <v>0</v>
      </c>
      <c r="T8465" s="8" t="str">
        <f>IF(I8465=0,"",(INDEX('AWR Data'!A$1:E$8823,MATCH(A8465,'AWR Data'!A$1:A$8823,0),4)))</f>
        <v/>
      </c>
    </row>
    <row r="8466" spans="1:20" ht="20" customHeight="1">
      <c r="A8466" s="14" t="s">
        <v>16767</v>
      </c>
      <c r="B8466" s="14" t="s">
        <v>1084</v>
      </c>
      <c r="C8466" s="14" t="s">
        <v>16768</v>
      </c>
      <c r="E8466" s="74">
        <v>22</v>
      </c>
      <c r="F8466" s="74">
        <v>42500</v>
      </c>
      <c r="G8466" s="74">
        <f t="shared" si="1056"/>
        <v>264</v>
      </c>
      <c r="H8466" s="80">
        <f t="shared" si="1057"/>
        <v>6.2117647058823533E-3</v>
      </c>
      <c r="I8466" s="74">
        <f>INDEX('AWR Data'!A$1:E$8825,MATCH(A8466,'AWR Data'!A$1:A$8825,0),5)</f>
        <v>0</v>
      </c>
      <c r="J8466" s="74">
        <f t="shared" si="1058"/>
        <v>0</v>
      </c>
      <c r="K8466" s="105">
        <f t="shared" si="1059"/>
        <v>0</v>
      </c>
      <c r="L8466" s="75">
        <v>0</v>
      </c>
      <c r="M8466" s="75">
        <v>0</v>
      </c>
      <c r="N8466" s="75">
        <v>0</v>
      </c>
      <c r="O8466" s="105">
        <v>0</v>
      </c>
      <c r="P8466" s="98">
        <f t="shared" si="1060"/>
        <v>264</v>
      </c>
      <c r="Q8466" s="98">
        <f t="shared" si="1061"/>
        <v>0</v>
      </c>
      <c r="R8466" s="98">
        <f t="shared" si="1062"/>
        <v>0</v>
      </c>
      <c r="S8466" s="105">
        <f t="shared" si="1063"/>
        <v>0</v>
      </c>
      <c r="T8466" s="8" t="str">
        <f>IF(I8466=0,"",(INDEX('AWR Data'!A$1:E$8823,MATCH(A8466,'AWR Data'!A$1:A$8823,0),4)))</f>
        <v/>
      </c>
    </row>
    <row r="8467" spans="1:20" ht="20" customHeight="1">
      <c r="A8467" s="14" t="s">
        <v>16769</v>
      </c>
      <c r="B8467" s="14" t="s">
        <v>1084</v>
      </c>
      <c r="C8467" s="14" t="s">
        <v>16979</v>
      </c>
      <c r="E8467" s="74">
        <v>22</v>
      </c>
      <c r="F8467" s="74">
        <v>79800</v>
      </c>
      <c r="G8467" s="74">
        <f t="shared" si="1056"/>
        <v>264</v>
      </c>
      <c r="H8467" s="80">
        <f t="shared" si="1057"/>
        <v>3.3082706766917294E-3</v>
      </c>
      <c r="I8467" s="74">
        <f>INDEX('AWR Data'!A$1:E$8825,MATCH(A8467,'AWR Data'!A$1:A$8825,0),5)</f>
        <v>0</v>
      </c>
      <c r="J8467" s="74">
        <f t="shared" si="1058"/>
        <v>0</v>
      </c>
      <c r="K8467" s="105">
        <f t="shared" si="1059"/>
        <v>0</v>
      </c>
      <c r="L8467" s="75">
        <v>0</v>
      </c>
      <c r="M8467" s="75">
        <v>0</v>
      </c>
      <c r="N8467" s="75">
        <v>0</v>
      </c>
      <c r="O8467" s="105">
        <v>0</v>
      </c>
      <c r="P8467" s="98">
        <f t="shared" si="1060"/>
        <v>264</v>
      </c>
      <c r="Q8467" s="98">
        <f t="shared" si="1061"/>
        <v>0</v>
      </c>
      <c r="R8467" s="98">
        <f t="shared" si="1062"/>
        <v>0</v>
      </c>
      <c r="S8467" s="105">
        <f t="shared" si="1063"/>
        <v>0</v>
      </c>
      <c r="T8467" s="8" t="str">
        <f>IF(I8467=0,"",(INDEX('AWR Data'!A$1:E$8823,MATCH(A8467,'AWR Data'!A$1:A$8823,0),4)))</f>
        <v/>
      </c>
    </row>
    <row r="8468" spans="1:20" ht="20" customHeight="1">
      <c r="A8468" s="14" t="s">
        <v>16980</v>
      </c>
      <c r="B8468" s="14" t="s">
        <v>510</v>
      </c>
      <c r="C8468" s="14" t="s">
        <v>16981</v>
      </c>
      <c r="E8468" s="74">
        <v>260</v>
      </c>
      <c r="F8468" s="74">
        <v>97600</v>
      </c>
      <c r="G8468" s="74">
        <f t="shared" si="1056"/>
        <v>3120</v>
      </c>
      <c r="H8468" s="80">
        <f t="shared" si="1057"/>
        <v>3.1967213114754096E-2</v>
      </c>
      <c r="I8468" s="74">
        <f>INDEX('AWR Data'!A$1:E$8825,MATCH(A8468,'AWR Data'!A$1:A$8825,0),5)</f>
        <v>0</v>
      </c>
      <c r="J8468" s="74">
        <f t="shared" si="1058"/>
        <v>0</v>
      </c>
      <c r="K8468" s="105">
        <f t="shared" si="1059"/>
        <v>0</v>
      </c>
      <c r="L8468" s="75">
        <v>0</v>
      </c>
      <c r="M8468" s="75">
        <v>0</v>
      </c>
      <c r="N8468" s="75">
        <v>0</v>
      </c>
      <c r="O8468" s="105">
        <v>0</v>
      </c>
      <c r="P8468" s="98">
        <f t="shared" si="1060"/>
        <v>3120</v>
      </c>
      <c r="Q8468" s="98">
        <f t="shared" si="1061"/>
        <v>0</v>
      </c>
      <c r="R8468" s="98">
        <f t="shared" si="1062"/>
        <v>0</v>
      </c>
      <c r="S8468" s="105">
        <f t="shared" si="1063"/>
        <v>0</v>
      </c>
      <c r="T8468" s="8" t="str">
        <f>IF(I8468=0,"",(INDEX('AWR Data'!A$1:E$8823,MATCH(A8468,'AWR Data'!A$1:A$8823,0),4)))</f>
        <v/>
      </c>
    </row>
    <row r="8469" spans="1:20" ht="20" customHeight="1">
      <c r="A8469" s="14" t="s">
        <v>16982</v>
      </c>
      <c r="B8469" s="14" t="s">
        <v>510</v>
      </c>
      <c r="C8469" s="14" t="s">
        <v>16983</v>
      </c>
      <c r="E8469" s="74">
        <v>46</v>
      </c>
      <c r="F8469" s="74">
        <v>57200</v>
      </c>
      <c r="G8469" s="74">
        <f t="shared" si="1056"/>
        <v>552</v>
      </c>
      <c r="H8469" s="80">
        <f t="shared" si="1057"/>
        <v>9.6503496503496499E-3</v>
      </c>
      <c r="I8469" s="74">
        <f>INDEX('AWR Data'!A$1:E$8825,MATCH(A8469,'AWR Data'!A$1:A$8825,0),5)</f>
        <v>0</v>
      </c>
      <c r="J8469" s="74">
        <f t="shared" si="1058"/>
        <v>0</v>
      </c>
      <c r="K8469" s="105">
        <f t="shared" si="1059"/>
        <v>0</v>
      </c>
      <c r="L8469" s="75">
        <v>0</v>
      </c>
      <c r="M8469" s="75">
        <v>0</v>
      </c>
      <c r="N8469" s="75">
        <v>0</v>
      </c>
      <c r="O8469" s="105">
        <v>0</v>
      </c>
      <c r="P8469" s="98">
        <f t="shared" si="1060"/>
        <v>552</v>
      </c>
      <c r="Q8469" s="98">
        <f t="shared" si="1061"/>
        <v>0</v>
      </c>
      <c r="R8469" s="98">
        <f t="shared" si="1062"/>
        <v>0</v>
      </c>
      <c r="S8469" s="105">
        <f t="shared" si="1063"/>
        <v>0</v>
      </c>
      <c r="T8469" s="8" t="str">
        <f>IF(I8469=0,"",(INDEX('AWR Data'!A$1:E$8823,MATCH(A8469,'AWR Data'!A$1:A$8823,0),4)))</f>
        <v/>
      </c>
    </row>
    <row r="8470" spans="1:20" ht="20" customHeight="1">
      <c r="A8470" s="14" t="s">
        <v>16984</v>
      </c>
      <c r="B8470" s="14" t="s">
        <v>510</v>
      </c>
      <c r="C8470" s="14" t="s">
        <v>16985</v>
      </c>
      <c r="E8470" s="74">
        <v>91</v>
      </c>
      <c r="F8470" s="74">
        <v>47000</v>
      </c>
      <c r="G8470" s="74">
        <f t="shared" si="1056"/>
        <v>1092</v>
      </c>
      <c r="H8470" s="80">
        <f t="shared" si="1057"/>
        <v>2.3234042553191489E-2</v>
      </c>
      <c r="I8470" s="74">
        <f>INDEX('AWR Data'!A$1:E$8825,MATCH(A8470,'AWR Data'!A$1:A$8825,0),5)</f>
        <v>0</v>
      </c>
      <c r="J8470" s="74">
        <f t="shared" si="1058"/>
        <v>0</v>
      </c>
      <c r="K8470" s="105">
        <f t="shared" si="1059"/>
        <v>0</v>
      </c>
      <c r="L8470" s="75">
        <v>0</v>
      </c>
      <c r="M8470" s="75">
        <v>0</v>
      </c>
      <c r="N8470" s="75">
        <v>0</v>
      </c>
      <c r="O8470" s="105">
        <v>0</v>
      </c>
      <c r="P8470" s="98">
        <f t="shared" si="1060"/>
        <v>1092</v>
      </c>
      <c r="Q8470" s="98">
        <f t="shared" si="1061"/>
        <v>0</v>
      </c>
      <c r="R8470" s="98">
        <f t="shared" si="1062"/>
        <v>0</v>
      </c>
      <c r="S8470" s="105">
        <f t="shared" si="1063"/>
        <v>0</v>
      </c>
      <c r="T8470" s="8" t="str">
        <f>IF(I8470=0,"",(INDEX('AWR Data'!A$1:E$8823,MATCH(A8470,'AWR Data'!A$1:A$8823,0),4)))</f>
        <v/>
      </c>
    </row>
    <row r="8471" spans="1:20" ht="20" customHeight="1">
      <c r="A8471" s="14" t="s">
        <v>16986</v>
      </c>
      <c r="B8471" s="14" t="s">
        <v>568</v>
      </c>
      <c r="E8471" s="74">
        <v>320</v>
      </c>
      <c r="F8471" s="74">
        <v>261000</v>
      </c>
      <c r="G8471" s="74">
        <f t="shared" si="1056"/>
        <v>3840</v>
      </c>
      <c r="H8471" s="80">
        <f t="shared" si="1057"/>
        <v>1.4712643678160919E-2</v>
      </c>
      <c r="I8471" s="74">
        <f>INDEX('AWR Data'!A$1:E$8825,MATCH(A8471,'AWR Data'!A$1:A$8825,0),5)</f>
        <v>0</v>
      </c>
      <c r="J8471" s="74">
        <f t="shared" si="1058"/>
        <v>0</v>
      </c>
      <c r="K8471" s="105">
        <f t="shared" si="1059"/>
        <v>0</v>
      </c>
      <c r="L8471" s="75">
        <v>0</v>
      </c>
      <c r="M8471" s="75">
        <v>0</v>
      </c>
      <c r="N8471" s="75">
        <v>0</v>
      </c>
      <c r="O8471" s="105">
        <v>0</v>
      </c>
      <c r="P8471" s="98">
        <f t="shared" si="1060"/>
        <v>3840</v>
      </c>
      <c r="Q8471" s="98">
        <f t="shared" si="1061"/>
        <v>0</v>
      </c>
      <c r="R8471" s="98">
        <f t="shared" si="1062"/>
        <v>0</v>
      </c>
      <c r="S8471" s="105">
        <f t="shared" si="1063"/>
        <v>0</v>
      </c>
      <c r="T8471" s="8" t="str">
        <f>IF(I8471=0,"",(INDEX('AWR Data'!A$1:E$8823,MATCH(A8471,'AWR Data'!A$1:A$8823,0),4)))</f>
        <v/>
      </c>
    </row>
    <row r="8472" spans="1:20" ht="20" customHeight="1">
      <c r="A8472" s="14" t="s">
        <v>16987</v>
      </c>
      <c r="B8472" s="14" t="s">
        <v>568</v>
      </c>
      <c r="E8472" s="74">
        <v>46</v>
      </c>
      <c r="F8472" s="74">
        <v>26400</v>
      </c>
      <c r="G8472" s="74">
        <f t="shared" si="1056"/>
        <v>552</v>
      </c>
      <c r="H8472" s="80">
        <f t="shared" si="1057"/>
        <v>2.0909090909090908E-2</v>
      </c>
      <c r="I8472" s="74">
        <f>INDEX('AWR Data'!A$1:E$8825,MATCH(A8472,'AWR Data'!A$1:A$8825,0),5)</f>
        <v>0</v>
      </c>
      <c r="J8472" s="74">
        <f t="shared" si="1058"/>
        <v>0</v>
      </c>
      <c r="K8472" s="105">
        <f t="shared" si="1059"/>
        <v>0</v>
      </c>
      <c r="L8472" s="75">
        <v>0</v>
      </c>
      <c r="M8472" s="75">
        <v>0</v>
      </c>
      <c r="N8472" s="75">
        <v>0</v>
      </c>
      <c r="O8472" s="105">
        <v>0</v>
      </c>
      <c r="P8472" s="98">
        <f t="shared" si="1060"/>
        <v>552</v>
      </c>
      <c r="Q8472" s="98">
        <f t="shared" si="1061"/>
        <v>0</v>
      </c>
      <c r="R8472" s="98">
        <f t="shared" si="1062"/>
        <v>0</v>
      </c>
      <c r="S8472" s="105">
        <f t="shared" si="1063"/>
        <v>0</v>
      </c>
      <c r="T8472" s="8" t="str">
        <f>IF(I8472=0,"",(INDEX('AWR Data'!A$1:E$8823,MATCH(A8472,'AWR Data'!A$1:A$8823,0),4)))</f>
        <v/>
      </c>
    </row>
    <row r="8473" spans="1:20" ht="20" customHeight="1">
      <c r="A8473" s="14" t="s">
        <v>16988</v>
      </c>
      <c r="B8473" s="14" t="s">
        <v>568</v>
      </c>
      <c r="E8473" s="74">
        <v>73</v>
      </c>
      <c r="F8473" s="74">
        <v>0</v>
      </c>
      <c r="G8473" s="74">
        <f t="shared" si="1056"/>
        <v>876</v>
      </c>
      <c r="H8473" s="80">
        <f t="shared" si="1057"/>
        <v>1000</v>
      </c>
      <c r="I8473" s="74">
        <f>INDEX('AWR Data'!A$1:E$8825,MATCH(A8473,'AWR Data'!A$1:A$8825,0),5)</f>
        <v>0</v>
      </c>
      <c r="J8473" s="74">
        <f t="shared" si="1058"/>
        <v>0</v>
      </c>
      <c r="K8473" s="105">
        <f t="shared" si="1059"/>
        <v>0</v>
      </c>
      <c r="L8473" s="75">
        <v>0</v>
      </c>
      <c r="M8473" s="75">
        <v>0</v>
      </c>
      <c r="N8473" s="75">
        <v>0</v>
      </c>
      <c r="O8473" s="105">
        <v>0</v>
      </c>
      <c r="P8473" s="98">
        <f t="shared" si="1060"/>
        <v>876</v>
      </c>
      <c r="Q8473" s="98">
        <f t="shared" si="1061"/>
        <v>0</v>
      </c>
      <c r="R8473" s="98">
        <f t="shared" si="1062"/>
        <v>0</v>
      </c>
      <c r="S8473" s="105">
        <f t="shared" si="1063"/>
        <v>0</v>
      </c>
      <c r="T8473" s="8" t="str">
        <f>IF(I8473=0,"",(INDEX('AWR Data'!A$1:E$8823,MATCH(A8473,'AWR Data'!A$1:A$8823,0),4)))</f>
        <v/>
      </c>
    </row>
    <row r="8474" spans="1:20" ht="20" customHeight="1">
      <c r="A8474" s="14" t="s">
        <v>16989</v>
      </c>
      <c r="B8474" s="14" t="s">
        <v>568</v>
      </c>
      <c r="E8474" s="74">
        <v>170</v>
      </c>
      <c r="F8474" s="74">
        <v>96600</v>
      </c>
      <c r="G8474" s="74">
        <f t="shared" si="1056"/>
        <v>2040</v>
      </c>
      <c r="H8474" s="80">
        <f t="shared" si="1057"/>
        <v>2.1118012422360249E-2</v>
      </c>
      <c r="I8474" s="74">
        <f>INDEX('AWR Data'!A$1:E$8825,MATCH(A8474,'AWR Data'!A$1:A$8825,0),5)</f>
        <v>0</v>
      </c>
      <c r="J8474" s="74">
        <f t="shared" si="1058"/>
        <v>0</v>
      </c>
      <c r="K8474" s="105">
        <f t="shared" si="1059"/>
        <v>0</v>
      </c>
      <c r="L8474" s="75">
        <v>0</v>
      </c>
      <c r="M8474" s="75">
        <v>0</v>
      </c>
      <c r="N8474" s="75">
        <v>0</v>
      </c>
      <c r="O8474" s="105">
        <v>0</v>
      </c>
      <c r="P8474" s="98">
        <f t="shared" si="1060"/>
        <v>2040</v>
      </c>
      <c r="Q8474" s="98">
        <f t="shared" si="1061"/>
        <v>0</v>
      </c>
      <c r="R8474" s="98">
        <f t="shared" si="1062"/>
        <v>0</v>
      </c>
      <c r="S8474" s="105">
        <f t="shared" si="1063"/>
        <v>0</v>
      </c>
      <c r="T8474" s="8" t="str">
        <f>IF(I8474=0,"",(INDEX('AWR Data'!A$1:E$8823,MATCH(A8474,'AWR Data'!A$1:A$8823,0),4)))</f>
        <v/>
      </c>
    </row>
    <row r="8475" spans="1:20" ht="20" customHeight="1">
      <c r="A8475" s="14" t="s">
        <v>16990</v>
      </c>
      <c r="B8475" s="14" t="s">
        <v>699</v>
      </c>
      <c r="C8475" s="14" t="s">
        <v>16991</v>
      </c>
      <c r="E8475" s="74">
        <v>110</v>
      </c>
      <c r="F8475" s="74">
        <v>69200</v>
      </c>
      <c r="G8475" s="74">
        <f t="shared" si="1056"/>
        <v>1320</v>
      </c>
      <c r="H8475" s="80">
        <f t="shared" si="1057"/>
        <v>1.9075144508670521E-2</v>
      </c>
      <c r="I8475" s="74">
        <f>INDEX('AWR Data'!A$1:E$8825,MATCH(A8475,'AWR Data'!A$1:A$8825,0),5)</f>
        <v>0</v>
      </c>
      <c r="J8475" s="74">
        <f t="shared" si="1058"/>
        <v>0</v>
      </c>
      <c r="K8475" s="105">
        <f t="shared" si="1059"/>
        <v>0</v>
      </c>
      <c r="L8475" s="75">
        <v>0</v>
      </c>
      <c r="M8475" s="75">
        <v>0</v>
      </c>
      <c r="N8475" s="75">
        <v>0</v>
      </c>
      <c r="O8475" s="105">
        <v>0</v>
      </c>
      <c r="P8475" s="98">
        <f t="shared" si="1060"/>
        <v>1320</v>
      </c>
      <c r="Q8475" s="98">
        <f t="shared" si="1061"/>
        <v>0</v>
      </c>
      <c r="R8475" s="98">
        <f t="shared" si="1062"/>
        <v>0</v>
      </c>
      <c r="S8475" s="105">
        <f t="shared" si="1063"/>
        <v>0</v>
      </c>
      <c r="T8475" s="8" t="str">
        <f>IF(I8475=0,"",(INDEX('AWR Data'!A$1:E$8823,MATCH(A8475,'AWR Data'!A$1:A$8823,0),4)))</f>
        <v/>
      </c>
    </row>
    <row r="8476" spans="1:20" ht="20" customHeight="1">
      <c r="A8476" s="14" t="s">
        <v>16992</v>
      </c>
      <c r="B8476" s="14" t="s">
        <v>699</v>
      </c>
      <c r="C8476" s="14" t="s">
        <v>16993</v>
      </c>
      <c r="E8476" s="74">
        <v>91</v>
      </c>
      <c r="F8476" s="74">
        <v>9200</v>
      </c>
      <c r="G8476" s="74">
        <f t="shared" si="1056"/>
        <v>1092</v>
      </c>
      <c r="H8476" s="80">
        <f t="shared" si="1057"/>
        <v>0.11869565217391305</v>
      </c>
      <c r="I8476" s="74">
        <f>INDEX('AWR Data'!A$1:E$8825,MATCH(A8476,'AWR Data'!A$1:A$8825,0),5)</f>
        <v>0</v>
      </c>
      <c r="J8476" s="74">
        <f t="shared" si="1058"/>
        <v>0</v>
      </c>
      <c r="K8476" s="105">
        <f t="shared" si="1059"/>
        <v>0</v>
      </c>
      <c r="L8476" s="75">
        <v>0</v>
      </c>
      <c r="M8476" s="75">
        <v>0</v>
      </c>
      <c r="N8476" s="75">
        <v>0</v>
      </c>
      <c r="O8476" s="105">
        <v>0</v>
      </c>
      <c r="P8476" s="98">
        <f t="shared" si="1060"/>
        <v>1092</v>
      </c>
      <c r="Q8476" s="98">
        <f t="shared" si="1061"/>
        <v>0</v>
      </c>
      <c r="R8476" s="98">
        <f t="shared" si="1062"/>
        <v>0</v>
      </c>
      <c r="S8476" s="105">
        <f t="shared" si="1063"/>
        <v>0</v>
      </c>
      <c r="T8476" s="8" t="str">
        <f>IF(I8476=0,"",(INDEX('AWR Data'!A$1:E$8823,MATCH(A8476,'AWR Data'!A$1:A$8823,0),4)))</f>
        <v/>
      </c>
    </row>
    <row r="8477" spans="1:20" ht="20" customHeight="1">
      <c r="A8477" s="14" t="s">
        <v>16994</v>
      </c>
      <c r="B8477" s="14" t="s">
        <v>1025</v>
      </c>
      <c r="C8477" s="14" t="s">
        <v>16995</v>
      </c>
      <c r="E8477" s="74">
        <v>73</v>
      </c>
      <c r="F8477" s="74">
        <v>8610000</v>
      </c>
      <c r="G8477" s="74">
        <f t="shared" si="1056"/>
        <v>876</v>
      </c>
      <c r="H8477" s="80">
        <f t="shared" si="1057"/>
        <v>1.0174216027874564E-4</v>
      </c>
      <c r="I8477" s="74">
        <f>INDEX('AWR Data'!A$1:E$8825,MATCH(A8477,'AWR Data'!A$1:A$8825,0),5)</f>
        <v>0</v>
      </c>
      <c r="J8477" s="74">
        <f t="shared" si="1058"/>
        <v>0</v>
      </c>
      <c r="K8477" s="105">
        <f t="shared" si="1059"/>
        <v>0</v>
      </c>
      <c r="L8477" s="75">
        <v>0</v>
      </c>
      <c r="M8477" s="75">
        <v>0</v>
      </c>
      <c r="N8477" s="75">
        <v>0</v>
      </c>
      <c r="O8477" s="105">
        <v>0</v>
      </c>
      <c r="P8477" s="98">
        <f t="shared" si="1060"/>
        <v>876</v>
      </c>
      <c r="Q8477" s="98">
        <f t="shared" si="1061"/>
        <v>0</v>
      </c>
      <c r="R8477" s="98">
        <f t="shared" si="1062"/>
        <v>0</v>
      </c>
      <c r="S8477" s="105">
        <f t="shared" si="1063"/>
        <v>0</v>
      </c>
      <c r="T8477" s="8" t="str">
        <f>IF(I8477=0,"",(INDEX('AWR Data'!A$1:E$8823,MATCH(A8477,'AWR Data'!A$1:A$8823,0),4)))</f>
        <v/>
      </c>
    </row>
    <row r="8478" spans="1:20" ht="20" customHeight="1">
      <c r="A8478" s="14" t="s">
        <v>16787</v>
      </c>
      <c r="B8478" s="14" t="s">
        <v>505</v>
      </c>
      <c r="C8478" s="14" t="s">
        <v>16788</v>
      </c>
      <c r="E8478" s="74">
        <v>91</v>
      </c>
      <c r="F8478" s="74">
        <v>106000</v>
      </c>
      <c r="G8478" s="74">
        <f t="shared" si="1056"/>
        <v>1092</v>
      </c>
      <c r="H8478" s="80">
        <f t="shared" si="1057"/>
        <v>1.030188679245283E-2</v>
      </c>
      <c r="I8478" s="74">
        <f>INDEX('AWR Data'!A$1:E$8825,MATCH(A8478,'AWR Data'!A$1:A$8825,0),5)</f>
        <v>0</v>
      </c>
      <c r="J8478" s="74">
        <f t="shared" si="1058"/>
        <v>0</v>
      </c>
      <c r="K8478" s="105">
        <f t="shared" si="1059"/>
        <v>0</v>
      </c>
      <c r="L8478" s="75">
        <v>0</v>
      </c>
      <c r="M8478" s="75">
        <v>0</v>
      </c>
      <c r="N8478" s="75">
        <v>0</v>
      </c>
      <c r="O8478" s="105">
        <v>0</v>
      </c>
      <c r="P8478" s="98">
        <f t="shared" si="1060"/>
        <v>1092</v>
      </c>
      <c r="Q8478" s="98">
        <f t="shared" si="1061"/>
        <v>0</v>
      </c>
      <c r="R8478" s="98">
        <f t="shared" si="1062"/>
        <v>0</v>
      </c>
      <c r="S8478" s="105">
        <f t="shared" si="1063"/>
        <v>0</v>
      </c>
      <c r="T8478" s="8" t="str">
        <f>IF(I8478=0,"",(INDEX('AWR Data'!A$1:E$8823,MATCH(A8478,'AWR Data'!A$1:A$8823,0),4)))</f>
        <v/>
      </c>
    </row>
    <row r="8479" spans="1:20" ht="20" customHeight="1">
      <c r="A8479" s="14" t="s">
        <v>16789</v>
      </c>
      <c r="B8479" s="14" t="s">
        <v>1667</v>
      </c>
      <c r="C8479" s="14" t="s">
        <v>16790</v>
      </c>
      <c r="E8479" s="74">
        <v>590</v>
      </c>
      <c r="F8479" s="74">
        <v>148000</v>
      </c>
      <c r="G8479" s="74">
        <f t="shared" si="1056"/>
        <v>7080</v>
      </c>
      <c r="H8479" s="80">
        <f t="shared" si="1057"/>
        <v>4.7837837837837835E-2</v>
      </c>
      <c r="I8479" s="74">
        <f>INDEX('AWR Data'!A$1:E$8825,MATCH(A8479,'AWR Data'!A$1:A$8825,0),5)</f>
        <v>0</v>
      </c>
      <c r="J8479" s="74">
        <f t="shared" si="1058"/>
        <v>0</v>
      </c>
      <c r="K8479" s="105">
        <f t="shared" si="1059"/>
        <v>0</v>
      </c>
      <c r="L8479" s="75">
        <v>0</v>
      </c>
      <c r="M8479" s="75">
        <v>0</v>
      </c>
      <c r="N8479" s="75">
        <v>0</v>
      </c>
      <c r="O8479" s="105">
        <v>0</v>
      </c>
      <c r="P8479" s="98">
        <f t="shared" si="1060"/>
        <v>7080</v>
      </c>
      <c r="Q8479" s="98">
        <f t="shared" si="1061"/>
        <v>0</v>
      </c>
      <c r="R8479" s="98">
        <f t="shared" si="1062"/>
        <v>0</v>
      </c>
      <c r="S8479" s="105">
        <f t="shared" si="1063"/>
        <v>0</v>
      </c>
      <c r="T8479" s="8" t="str">
        <f>IF(I8479=0,"",(INDEX('AWR Data'!A$1:E$8823,MATCH(A8479,'AWR Data'!A$1:A$8823,0),4)))</f>
        <v/>
      </c>
    </row>
    <row r="8480" spans="1:20" ht="20" customHeight="1">
      <c r="A8480" s="14" t="s">
        <v>16791</v>
      </c>
      <c r="B8480" s="14" t="s">
        <v>1667</v>
      </c>
      <c r="C8480" s="14" t="s">
        <v>16792</v>
      </c>
      <c r="E8480" s="74">
        <v>28</v>
      </c>
      <c r="F8480" s="74">
        <v>137000</v>
      </c>
      <c r="G8480" s="74">
        <f t="shared" si="1056"/>
        <v>336</v>
      </c>
      <c r="H8480" s="80">
        <f t="shared" si="1057"/>
        <v>2.4525547445255476E-3</v>
      </c>
      <c r="I8480" s="74">
        <f>INDEX('AWR Data'!A$1:E$8825,MATCH(A8480,'AWR Data'!A$1:A$8825,0),5)</f>
        <v>0</v>
      </c>
      <c r="J8480" s="74">
        <f t="shared" si="1058"/>
        <v>0</v>
      </c>
      <c r="K8480" s="105">
        <f t="shared" si="1059"/>
        <v>0</v>
      </c>
      <c r="L8480" s="75">
        <v>0</v>
      </c>
      <c r="M8480" s="75">
        <v>0</v>
      </c>
      <c r="N8480" s="75">
        <v>0</v>
      </c>
      <c r="O8480" s="105">
        <v>0</v>
      </c>
      <c r="P8480" s="98">
        <f t="shared" si="1060"/>
        <v>336</v>
      </c>
      <c r="Q8480" s="98">
        <f t="shared" si="1061"/>
        <v>0</v>
      </c>
      <c r="R8480" s="98">
        <f t="shared" si="1062"/>
        <v>0</v>
      </c>
      <c r="S8480" s="105">
        <f t="shared" si="1063"/>
        <v>0</v>
      </c>
      <c r="T8480" s="8" t="str">
        <f>IF(I8480=0,"",(INDEX('AWR Data'!A$1:E$8823,MATCH(A8480,'AWR Data'!A$1:A$8823,0),4)))</f>
        <v/>
      </c>
    </row>
    <row r="8481" spans="1:20" ht="20" customHeight="1">
      <c r="A8481" s="14" t="s">
        <v>16793</v>
      </c>
      <c r="B8481" s="14" t="s">
        <v>1667</v>
      </c>
      <c r="C8481" s="14" t="s">
        <v>16794</v>
      </c>
      <c r="E8481" s="74">
        <v>170</v>
      </c>
      <c r="F8481" s="74">
        <v>564000</v>
      </c>
      <c r="G8481" s="74">
        <f t="shared" si="1056"/>
        <v>2040</v>
      </c>
      <c r="H8481" s="80">
        <f t="shared" si="1057"/>
        <v>3.6170212765957448E-3</v>
      </c>
      <c r="I8481" s="74">
        <f>INDEX('AWR Data'!A$1:E$8825,MATCH(A8481,'AWR Data'!A$1:A$8825,0),5)</f>
        <v>0</v>
      </c>
      <c r="J8481" s="74">
        <f t="shared" si="1058"/>
        <v>0</v>
      </c>
      <c r="K8481" s="105">
        <f t="shared" si="1059"/>
        <v>0</v>
      </c>
      <c r="L8481" s="75">
        <v>0</v>
      </c>
      <c r="M8481" s="75">
        <v>0</v>
      </c>
      <c r="N8481" s="75">
        <v>0</v>
      </c>
      <c r="O8481" s="105">
        <v>0</v>
      </c>
      <c r="P8481" s="98">
        <f t="shared" si="1060"/>
        <v>2040</v>
      </c>
      <c r="Q8481" s="98">
        <f t="shared" si="1061"/>
        <v>0</v>
      </c>
      <c r="R8481" s="98">
        <f t="shared" si="1062"/>
        <v>0</v>
      </c>
      <c r="S8481" s="105">
        <f t="shared" si="1063"/>
        <v>0</v>
      </c>
      <c r="T8481" s="8" t="str">
        <f>IF(I8481=0,"",(INDEX('AWR Data'!A$1:E$8823,MATCH(A8481,'AWR Data'!A$1:A$8823,0),4)))</f>
        <v/>
      </c>
    </row>
    <row r="8482" spans="1:20" ht="20" customHeight="1">
      <c r="A8482" s="14" t="s">
        <v>16795</v>
      </c>
      <c r="B8482" s="14" t="s">
        <v>501</v>
      </c>
      <c r="C8482" s="14" t="s">
        <v>16796</v>
      </c>
      <c r="E8482" s="74">
        <v>320</v>
      </c>
      <c r="F8482" s="74">
        <v>97100</v>
      </c>
      <c r="G8482" s="74">
        <f t="shared" si="1056"/>
        <v>3840</v>
      </c>
      <c r="H8482" s="80">
        <f t="shared" si="1057"/>
        <v>3.9546858908341913E-2</v>
      </c>
      <c r="I8482" s="74">
        <f>INDEX('AWR Data'!A$1:E$8825,MATCH(A8482,'AWR Data'!A$1:A$8825,0),5)</f>
        <v>0</v>
      </c>
      <c r="J8482" s="74">
        <f t="shared" si="1058"/>
        <v>0</v>
      </c>
      <c r="K8482" s="105">
        <f t="shared" si="1059"/>
        <v>0</v>
      </c>
      <c r="L8482" s="75">
        <v>0</v>
      </c>
      <c r="M8482" s="75">
        <v>0</v>
      </c>
      <c r="N8482" s="75">
        <v>0</v>
      </c>
      <c r="O8482" s="105">
        <v>0</v>
      </c>
      <c r="P8482" s="98">
        <f t="shared" si="1060"/>
        <v>3840</v>
      </c>
      <c r="Q8482" s="98">
        <f t="shared" si="1061"/>
        <v>0</v>
      </c>
      <c r="R8482" s="98">
        <f t="shared" si="1062"/>
        <v>0</v>
      </c>
      <c r="S8482" s="105">
        <f t="shared" si="1063"/>
        <v>0</v>
      </c>
      <c r="T8482" s="8" t="str">
        <f>IF(I8482=0,"",(INDEX('AWR Data'!A$1:E$8823,MATCH(A8482,'AWR Data'!A$1:A$8823,0),4)))</f>
        <v/>
      </c>
    </row>
    <row r="8483" spans="1:20" ht="20" customHeight="1">
      <c r="A8483" s="14" t="s">
        <v>16797</v>
      </c>
      <c r="B8483" s="14" t="s">
        <v>501</v>
      </c>
      <c r="C8483" s="14" t="s">
        <v>16798</v>
      </c>
      <c r="E8483" s="74">
        <v>110</v>
      </c>
      <c r="F8483" s="74">
        <v>2960</v>
      </c>
      <c r="G8483" s="74">
        <f t="shared" si="1056"/>
        <v>1320</v>
      </c>
      <c r="H8483" s="80">
        <f t="shared" si="1057"/>
        <v>0.44594594594594594</v>
      </c>
      <c r="I8483" s="74">
        <f>INDEX('AWR Data'!A$1:E$8825,MATCH(A8483,'AWR Data'!A$1:A$8825,0),5)</f>
        <v>0</v>
      </c>
      <c r="J8483" s="74">
        <f t="shared" si="1058"/>
        <v>0</v>
      </c>
      <c r="K8483" s="105">
        <f t="shared" si="1059"/>
        <v>0</v>
      </c>
      <c r="L8483" s="75">
        <v>0</v>
      </c>
      <c r="M8483" s="75">
        <v>0</v>
      </c>
      <c r="N8483" s="75">
        <v>0</v>
      </c>
      <c r="O8483" s="105">
        <v>0</v>
      </c>
      <c r="P8483" s="98">
        <f t="shared" si="1060"/>
        <v>1320</v>
      </c>
      <c r="Q8483" s="98">
        <f t="shared" si="1061"/>
        <v>0</v>
      </c>
      <c r="R8483" s="98">
        <f t="shared" si="1062"/>
        <v>0</v>
      </c>
      <c r="S8483" s="105">
        <f t="shared" si="1063"/>
        <v>0</v>
      </c>
      <c r="T8483" s="8" t="str">
        <f>IF(I8483=0,"",(INDEX('AWR Data'!A$1:E$8823,MATCH(A8483,'AWR Data'!A$1:A$8823,0),4)))</f>
        <v/>
      </c>
    </row>
    <row r="8484" spans="1:20" ht="20" customHeight="1">
      <c r="A8484" s="14" t="s">
        <v>16799</v>
      </c>
      <c r="B8484" s="14" t="s">
        <v>501</v>
      </c>
      <c r="C8484" s="14" t="s">
        <v>16597</v>
      </c>
      <c r="E8484" s="74">
        <v>22</v>
      </c>
      <c r="F8484" s="74">
        <v>19900</v>
      </c>
      <c r="G8484" s="74">
        <f t="shared" si="1056"/>
        <v>264</v>
      </c>
      <c r="H8484" s="80">
        <f t="shared" si="1057"/>
        <v>1.3266331658291457E-2</v>
      </c>
      <c r="I8484" s="74">
        <f>INDEX('AWR Data'!A$1:E$8825,MATCH(A8484,'AWR Data'!A$1:A$8825,0),5)</f>
        <v>0</v>
      </c>
      <c r="J8484" s="74">
        <f t="shared" si="1058"/>
        <v>0</v>
      </c>
      <c r="K8484" s="105">
        <f t="shared" si="1059"/>
        <v>0</v>
      </c>
      <c r="L8484" s="75">
        <v>0</v>
      </c>
      <c r="M8484" s="75">
        <v>0</v>
      </c>
      <c r="N8484" s="75">
        <v>0</v>
      </c>
      <c r="O8484" s="105">
        <v>0</v>
      </c>
      <c r="P8484" s="98">
        <f t="shared" si="1060"/>
        <v>264</v>
      </c>
      <c r="Q8484" s="98">
        <f t="shared" si="1061"/>
        <v>0</v>
      </c>
      <c r="R8484" s="98">
        <f t="shared" si="1062"/>
        <v>0</v>
      </c>
      <c r="S8484" s="105">
        <f t="shared" si="1063"/>
        <v>0</v>
      </c>
      <c r="T8484" s="8" t="str">
        <f>IF(I8484=0,"",(INDEX('AWR Data'!A$1:E$8823,MATCH(A8484,'AWR Data'!A$1:A$8823,0),4)))</f>
        <v/>
      </c>
    </row>
    <row r="8485" spans="1:20" ht="20" customHeight="1">
      <c r="A8485" s="14" t="s">
        <v>16598</v>
      </c>
      <c r="B8485" s="14" t="s">
        <v>579</v>
      </c>
      <c r="C8485" s="14" t="s">
        <v>16599</v>
      </c>
      <c r="E8485" s="74">
        <v>170</v>
      </c>
      <c r="F8485" s="74">
        <v>29500</v>
      </c>
      <c r="G8485" s="74">
        <f t="shared" si="1056"/>
        <v>2040</v>
      </c>
      <c r="H8485" s="80">
        <f t="shared" si="1057"/>
        <v>6.9152542372881362E-2</v>
      </c>
      <c r="I8485" s="74">
        <f>INDEX('AWR Data'!A$1:E$8825,MATCH(A8485,'AWR Data'!A$1:A$8825,0),5)</f>
        <v>0</v>
      </c>
      <c r="J8485" s="74">
        <f t="shared" si="1058"/>
        <v>0</v>
      </c>
      <c r="K8485" s="105">
        <f t="shared" si="1059"/>
        <v>0</v>
      </c>
      <c r="L8485" s="75">
        <v>0</v>
      </c>
      <c r="M8485" s="75">
        <v>0</v>
      </c>
      <c r="N8485" s="75">
        <v>0</v>
      </c>
      <c r="O8485" s="105">
        <v>0</v>
      </c>
      <c r="P8485" s="98">
        <f t="shared" si="1060"/>
        <v>2040</v>
      </c>
      <c r="Q8485" s="98">
        <f t="shared" si="1061"/>
        <v>0</v>
      </c>
      <c r="R8485" s="98">
        <f t="shared" si="1062"/>
        <v>0</v>
      </c>
      <c r="S8485" s="105">
        <f t="shared" si="1063"/>
        <v>0</v>
      </c>
      <c r="T8485" s="8" t="str">
        <f>IF(I8485=0,"",(INDEX('AWR Data'!A$1:E$8823,MATCH(A8485,'AWR Data'!A$1:A$8823,0),4)))</f>
        <v/>
      </c>
    </row>
    <row r="8486" spans="1:20" ht="20" customHeight="1">
      <c r="A8486" s="14" t="s">
        <v>16600</v>
      </c>
      <c r="B8486" s="14" t="s">
        <v>339</v>
      </c>
      <c r="C8486" s="14" t="s">
        <v>16601</v>
      </c>
      <c r="E8486" s="74">
        <v>210</v>
      </c>
      <c r="F8486" s="74">
        <v>73800</v>
      </c>
      <c r="G8486" s="74">
        <f t="shared" si="1056"/>
        <v>2520</v>
      </c>
      <c r="H8486" s="80">
        <f t="shared" si="1057"/>
        <v>3.4146341463414637E-2</v>
      </c>
      <c r="I8486" s="74">
        <f>INDEX('AWR Data'!A$1:E$8825,MATCH(A8486,'AWR Data'!A$1:A$8825,0),5)</f>
        <v>0</v>
      </c>
      <c r="J8486" s="74">
        <f t="shared" si="1058"/>
        <v>0</v>
      </c>
      <c r="K8486" s="105">
        <f t="shared" si="1059"/>
        <v>0</v>
      </c>
      <c r="L8486" s="75">
        <v>0</v>
      </c>
      <c r="M8486" s="75">
        <v>0</v>
      </c>
      <c r="N8486" s="75">
        <v>0</v>
      </c>
      <c r="O8486" s="105">
        <v>0</v>
      </c>
      <c r="P8486" s="98">
        <f t="shared" si="1060"/>
        <v>2520</v>
      </c>
      <c r="Q8486" s="98">
        <f t="shared" si="1061"/>
        <v>0</v>
      </c>
      <c r="R8486" s="98">
        <f t="shared" si="1062"/>
        <v>0</v>
      </c>
      <c r="S8486" s="105">
        <f t="shared" si="1063"/>
        <v>0</v>
      </c>
      <c r="T8486" s="8" t="str">
        <f>IF(I8486=0,"",(INDEX('AWR Data'!A$1:E$8823,MATCH(A8486,'AWR Data'!A$1:A$8823,0),4)))</f>
        <v/>
      </c>
    </row>
    <row r="8487" spans="1:20" ht="20" customHeight="1">
      <c r="A8487" s="14" t="s">
        <v>16602</v>
      </c>
      <c r="B8487" s="14" t="s">
        <v>339</v>
      </c>
      <c r="C8487" s="14" t="s">
        <v>16603</v>
      </c>
      <c r="E8487" s="74">
        <v>28</v>
      </c>
      <c r="F8487" s="74">
        <v>8810</v>
      </c>
      <c r="G8487" s="74">
        <f t="shared" si="1056"/>
        <v>336</v>
      </c>
      <c r="H8487" s="80">
        <f t="shared" si="1057"/>
        <v>3.8138479001135074E-2</v>
      </c>
      <c r="I8487" s="74">
        <f>INDEX('AWR Data'!A$1:E$8825,MATCH(A8487,'AWR Data'!A$1:A$8825,0),5)</f>
        <v>0</v>
      </c>
      <c r="J8487" s="74">
        <f t="shared" si="1058"/>
        <v>0</v>
      </c>
      <c r="K8487" s="105">
        <f t="shared" si="1059"/>
        <v>0</v>
      </c>
      <c r="L8487" s="75">
        <v>0</v>
      </c>
      <c r="M8487" s="75">
        <v>0</v>
      </c>
      <c r="N8487" s="75">
        <v>0</v>
      </c>
      <c r="O8487" s="105">
        <v>0</v>
      </c>
      <c r="P8487" s="98">
        <f t="shared" si="1060"/>
        <v>336</v>
      </c>
      <c r="Q8487" s="98">
        <f t="shared" si="1061"/>
        <v>0</v>
      </c>
      <c r="R8487" s="98">
        <f t="shared" si="1062"/>
        <v>0</v>
      </c>
      <c r="S8487" s="105">
        <f t="shared" si="1063"/>
        <v>0</v>
      </c>
      <c r="T8487" s="8" t="str">
        <f>IF(I8487=0,"",(INDEX('AWR Data'!A$1:E$8823,MATCH(A8487,'AWR Data'!A$1:A$8823,0),4)))</f>
        <v/>
      </c>
    </row>
    <row r="8488" spans="1:20" ht="20" customHeight="1">
      <c r="A8488" s="14" t="s">
        <v>16604</v>
      </c>
      <c r="B8488" s="14" t="s">
        <v>996</v>
      </c>
      <c r="C8488" s="14" t="s">
        <v>16605</v>
      </c>
      <c r="E8488" s="74">
        <v>36</v>
      </c>
      <c r="F8488" s="74">
        <v>16600</v>
      </c>
      <c r="G8488" s="74">
        <f t="shared" si="1056"/>
        <v>432</v>
      </c>
      <c r="H8488" s="80">
        <f t="shared" si="1057"/>
        <v>2.6024096385542168E-2</v>
      </c>
      <c r="I8488" s="74">
        <f>INDEX('AWR Data'!A$1:E$8825,MATCH(A8488,'AWR Data'!A$1:A$8825,0),5)</f>
        <v>0</v>
      </c>
      <c r="J8488" s="74">
        <f t="shared" si="1058"/>
        <v>0</v>
      </c>
      <c r="K8488" s="105">
        <f t="shared" si="1059"/>
        <v>0</v>
      </c>
      <c r="L8488" s="75">
        <v>0</v>
      </c>
      <c r="M8488" s="75">
        <v>0</v>
      </c>
      <c r="N8488" s="75">
        <v>0</v>
      </c>
      <c r="O8488" s="105">
        <v>0</v>
      </c>
      <c r="P8488" s="98">
        <f t="shared" si="1060"/>
        <v>432</v>
      </c>
      <c r="Q8488" s="98">
        <f t="shared" si="1061"/>
        <v>0</v>
      </c>
      <c r="R8488" s="98">
        <f t="shared" si="1062"/>
        <v>0</v>
      </c>
      <c r="S8488" s="105">
        <f t="shared" si="1063"/>
        <v>0</v>
      </c>
      <c r="T8488" s="8" t="str">
        <f>IF(I8488=0,"",(INDEX('AWR Data'!A$1:E$8823,MATCH(A8488,'AWR Data'!A$1:A$8823,0),4)))</f>
        <v/>
      </c>
    </row>
    <row r="8489" spans="1:20" ht="20" customHeight="1">
      <c r="A8489" s="14" t="s">
        <v>16606</v>
      </c>
      <c r="B8489" s="14" t="s">
        <v>1110</v>
      </c>
      <c r="C8489" s="14" t="s">
        <v>16607</v>
      </c>
      <c r="E8489" s="74">
        <v>73</v>
      </c>
      <c r="F8489" s="74">
        <v>168000</v>
      </c>
      <c r="G8489" s="74">
        <f t="shared" si="1056"/>
        <v>876</v>
      </c>
      <c r="H8489" s="80">
        <f t="shared" si="1057"/>
        <v>5.2142857142857147E-3</v>
      </c>
      <c r="I8489" s="74">
        <f>INDEX('AWR Data'!A$1:E$8825,MATCH(A8489,'AWR Data'!A$1:A$8825,0),5)</f>
        <v>0</v>
      </c>
      <c r="J8489" s="74">
        <f t="shared" si="1058"/>
        <v>0</v>
      </c>
      <c r="K8489" s="105">
        <f t="shared" si="1059"/>
        <v>0</v>
      </c>
      <c r="L8489" s="75">
        <v>0</v>
      </c>
      <c r="M8489" s="75">
        <v>0</v>
      </c>
      <c r="N8489" s="75">
        <v>0</v>
      </c>
      <c r="O8489" s="105">
        <v>0</v>
      </c>
      <c r="P8489" s="98">
        <f t="shared" si="1060"/>
        <v>876</v>
      </c>
      <c r="Q8489" s="98">
        <f t="shared" si="1061"/>
        <v>0</v>
      </c>
      <c r="R8489" s="98">
        <f t="shared" si="1062"/>
        <v>0</v>
      </c>
      <c r="S8489" s="105">
        <f t="shared" si="1063"/>
        <v>0</v>
      </c>
      <c r="T8489" s="8" t="str">
        <f>IF(I8489=0,"",(INDEX('AWR Data'!A$1:E$8823,MATCH(A8489,'AWR Data'!A$1:A$8823,0),4)))</f>
        <v/>
      </c>
    </row>
    <row r="8490" spans="1:20" ht="20" customHeight="1">
      <c r="A8490" s="14" t="s">
        <v>16608</v>
      </c>
      <c r="B8490" s="14" t="s">
        <v>2852</v>
      </c>
      <c r="C8490" s="14" t="s">
        <v>16609</v>
      </c>
      <c r="E8490" s="74">
        <v>91</v>
      </c>
      <c r="F8490" s="74">
        <v>113000</v>
      </c>
      <c r="G8490" s="74">
        <f t="shared" si="1056"/>
        <v>1092</v>
      </c>
      <c r="H8490" s="80">
        <f t="shared" si="1057"/>
        <v>9.6637168141592913E-3</v>
      </c>
      <c r="I8490" s="74">
        <f>INDEX('AWR Data'!A$1:E$8825,MATCH(A8490,'AWR Data'!A$1:A$8825,0),5)</f>
        <v>0</v>
      </c>
      <c r="J8490" s="74">
        <f t="shared" si="1058"/>
        <v>0</v>
      </c>
      <c r="K8490" s="105">
        <f t="shared" si="1059"/>
        <v>0</v>
      </c>
      <c r="L8490" s="75">
        <v>0</v>
      </c>
      <c r="M8490" s="75">
        <v>0</v>
      </c>
      <c r="N8490" s="75">
        <v>0</v>
      </c>
      <c r="O8490" s="105">
        <v>0</v>
      </c>
      <c r="P8490" s="98">
        <f t="shared" si="1060"/>
        <v>1092</v>
      </c>
      <c r="Q8490" s="98">
        <f t="shared" si="1061"/>
        <v>0</v>
      </c>
      <c r="R8490" s="98">
        <f t="shared" si="1062"/>
        <v>0</v>
      </c>
      <c r="S8490" s="105">
        <f t="shared" si="1063"/>
        <v>0</v>
      </c>
      <c r="T8490" s="8" t="str">
        <f>IF(I8490=0,"",(INDEX('AWR Data'!A$1:E$8823,MATCH(A8490,'AWR Data'!A$1:A$8823,0),4)))</f>
        <v/>
      </c>
    </row>
    <row r="8491" spans="1:20" ht="20" customHeight="1">
      <c r="A8491" s="14" t="s">
        <v>16610</v>
      </c>
      <c r="B8491" s="14" t="s">
        <v>1795</v>
      </c>
      <c r="C8491" s="14" t="s">
        <v>16611</v>
      </c>
      <c r="E8491" s="74">
        <v>170</v>
      </c>
      <c r="F8491" s="74">
        <v>181000</v>
      </c>
      <c r="G8491" s="74">
        <f t="shared" si="1056"/>
        <v>2040</v>
      </c>
      <c r="H8491" s="80">
        <f t="shared" si="1057"/>
        <v>1.1270718232044199E-2</v>
      </c>
      <c r="I8491" s="74">
        <f>INDEX('AWR Data'!A$1:E$8825,MATCH(A8491,'AWR Data'!A$1:A$8825,0),5)</f>
        <v>0</v>
      </c>
      <c r="J8491" s="74">
        <f t="shared" si="1058"/>
        <v>0</v>
      </c>
      <c r="K8491" s="105">
        <f t="shared" si="1059"/>
        <v>0</v>
      </c>
      <c r="L8491" s="75">
        <v>0</v>
      </c>
      <c r="M8491" s="75">
        <v>0</v>
      </c>
      <c r="N8491" s="75">
        <v>0</v>
      </c>
      <c r="O8491" s="105">
        <v>0</v>
      </c>
      <c r="P8491" s="98">
        <f t="shared" si="1060"/>
        <v>2040</v>
      </c>
      <c r="Q8491" s="98">
        <f t="shared" si="1061"/>
        <v>0</v>
      </c>
      <c r="R8491" s="98">
        <f t="shared" si="1062"/>
        <v>0</v>
      </c>
      <c r="S8491" s="105">
        <f t="shared" si="1063"/>
        <v>0</v>
      </c>
      <c r="T8491" s="8" t="str">
        <f>IF(I8491=0,"",(INDEX('AWR Data'!A$1:E$8823,MATCH(A8491,'AWR Data'!A$1:A$8823,0),4)))</f>
        <v/>
      </c>
    </row>
    <row r="8492" spans="1:20" ht="20" customHeight="1">
      <c r="A8492" s="14" t="s">
        <v>16612</v>
      </c>
      <c r="B8492" s="14" t="s">
        <v>1795</v>
      </c>
      <c r="C8492" s="14" t="s">
        <v>16816</v>
      </c>
      <c r="E8492" s="74">
        <v>28</v>
      </c>
      <c r="F8492" s="74">
        <v>27000</v>
      </c>
      <c r="G8492" s="74">
        <f t="shared" si="1056"/>
        <v>336</v>
      </c>
      <c r="H8492" s="80">
        <f t="shared" si="1057"/>
        <v>1.2444444444444444E-2</v>
      </c>
      <c r="I8492" s="74">
        <f>INDEX('AWR Data'!A$1:E$8825,MATCH(A8492,'AWR Data'!A$1:A$8825,0),5)</f>
        <v>0</v>
      </c>
      <c r="J8492" s="74">
        <f t="shared" si="1058"/>
        <v>0</v>
      </c>
      <c r="K8492" s="105">
        <f t="shared" si="1059"/>
        <v>0</v>
      </c>
      <c r="L8492" s="75">
        <v>0</v>
      </c>
      <c r="M8492" s="75">
        <v>0</v>
      </c>
      <c r="N8492" s="75">
        <v>0</v>
      </c>
      <c r="O8492" s="105">
        <v>0</v>
      </c>
      <c r="P8492" s="98">
        <f t="shared" si="1060"/>
        <v>336</v>
      </c>
      <c r="Q8492" s="98">
        <f t="shared" si="1061"/>
        <v>0</v>
      </c>
      <c r="R8492" s="98">
        <f t="shared" si="1062"/>
        <v>0</v>
      </c>
      <c r="S8492" s="105">
        <f t="shared" si="1063"/>
        <v>0</v>
      </c>
      <c r="T8492" s="8" t="str">
        <f>IF(I8492=0,"",(INDEX('AWR Data'!A$1:E$8823,MATCH(A8492,'AWR Data'!A$1:A$8823,0),4)))</f>
        <v/>
      </c>
    </row>
    <row r="8493" spans="1:20" ht="20" customHeight="1">
      <c r="A8493" s="14" t="s">
        <v>16817</v>
      </c>
      <c r="B8493" s="14" t="s">
        <v>1795</v>
      </c>
      <c r="C8493" s="14" t="s">
        <v>16818</v>
      </c>
      <c r="E8493" s="74">
        <v>260</v>
      </c>
      <c r="F8493" s="74">
        <v>135000</v>
      </c>
      <c r="G8493" s="74">
        <f t="shared" si="1056"/>
        <v>3120</v>
      </c>
      <c r="H8493" s="80">
        <f t="shared" si="1057"/>
        <v>2.311111111111111E-2</v>
      </c>
      <c r="I8493" s="74">
        <f>INDEX('AWR Data'!A$1:E$8825,MATCH(A8493,'AWR Data'!A$1:A$8825,0),5)</f>
        <v>0</v>
      </c>
      <c r="J8493" s="74">
        <f t="shared" si="1058"/>
        <v>0</v>
      </c>
      <c r="K8493" s="105">
        <f t="shared" si="1059"/>
        <v>0</v>
      </c>
      <c r="L8493" s="75">
        <v>0</v>
      </c>
      <c r="M8493" s="75">
        <v>0</v>
      </c>
      <c r="N8493" s="75">
        <v>0</v>
      </c>
      <c r="O8493" s="105">
        <v>0</v>
      </c>
      <c r="P8493" s="98">
        <f t="shared" si="1060"/>
        <v>3120</v>
      </c>
      <c r="Q8493" s="98">
        <f t="shared" si="1061"/>
        <v>0</v>
      </c>
      <c r="R8493" s="98">
        <f t="shared" si="1062"/>
        <v>0</v>
      </c>
      <c r="S8493" s="105">
        <f t="shared" si="1063"/>
        <v>0</v>
      </c>
      <c r="T8493" s="8" t="str">
        <f>IF(I8493=0,"",(INDEX('AWR Data'!A$1:E$8823,MATCH(A8493,'AWR Data'!A$1:A$8823,0),4)))</f>
        <v/>
      </c>
    </row>
    <row r="8494" spans="1:20" ht="20" customHeight="1">
      <c r="A8494" s="14" t="s">
        <v>16819</v>
      </c>
      <c r="B8494" s="14" t="s">
        <v>269</v>
      </c>
      <c r="C8494" s="14" t="s">
        <v>16820</v>
      </c>
      <c r="E8494" s="74">
        <v>880</v>
      </c>
      <c r="F8494" s="74">
        <v>378000</v>
      </c>
      <c r="G8494" s="74">
        <f t="shared" si="1056"/>
        <v>10560</v>
      </c>
      <c r="H8494" s="80">
        <f t="shared" si="1057"/>
        <v>2.7936507936507936E-2</v>
      </c>
      <c r="I8494" s="74">
        <f>INDEX('AWR Data'!A$1:E$8825,MATCH(A8494,'AWR Data'!A$1:A$8825,0),5)</f>
        <v>0</v>
      </c>
      <c r="J8494" s="74">
        <f t="shared" si="1058"/>
        <v>0</v>
      </c>
      <c r="K8494" s="105">
        <f t="shared" si="1059"/>
        <v>0</v>
      </c>
      <c r="L8494" s="75">
        <v>0</v>
      </c>
      <c r="M8494" s="75">
        <v>0</v>
      </c>
      <c r="N8494" s="75">
        <v>0</v>
      </c>
      <c r="O8494" s="105">
        <v>0</v>
      </c>
      <c r="P8494" s="98">
        <f t="shared" si="1060"/>
        <v>10560</v>
      </c>
      <c r="Q8494" s="98">
        <f t="shared" si="1061"/>
        <v>0</v>
      </c>
      <c r="R8494" s="98">
        <f t="shared" si="1062"/>
        <v>0</v>
      </c>
      <c r="S8494" s="105">
        <f t="shared" si="1063"/>
        <v>0</v>
      </c>
      <c r="T8494" s="8" t="str">
        <f>IF(I8494=0,"",(INDEX('AWR Data'!A$1:E$8823,MATCH(A8494,'AWR Data'!A$1:A$8823,0),4)))</f>
        <v/>
      </c>
    </row>
    <row r="8495" spans="1:20" ht="20" customHeight="1">
      <c r="A8495" s="14" t="s">
        <v>16821</v>
      </c>
      <c r="B8495" s="14" t="s">
        <v>269</v>
      </c>
      <c r="C8495" s="14" t="s">
        <v>16822</v>
      </c>
      <c r="E8495" s="74">
        <v>73</v>
      </c>
      <c r="F8495" s="74">
        <v>56700</v>
      </c>
      <c r="G8495" s="74">
        <f t="shared" si="1056"/>
        <v>876</v>
      </c>
      <c r="H8495" s="80">
        <f t="shared" si="1057"/>
        <v>1.5449735449735449E-2</v>
      </c>
      <c r="I8495" s="74">
        <f>INDEX('AWR Data'!A$1:E$8825,MATCH(A8495,'AWR Data'!A$1:A$8825,0),5)</f>
        <v>0</v>
      </c>
      <c r="J8495" s="74">
        <f t="shared" si="1058"/>
        <v>0</v>
      </c>
      <c r="K8495" s="105">
        <f t="shared" si="1059"/>
        <v>0</v>
      </c>
      <c r="L8495" s="75">
        <v>0</v>
      </c>
      <c r="M8495" s="75">
        <v>0</v>
      </c>
      <c r="N8495" s="75">
        <v>0</v>
      </c>
      <c r="O8495" s="105">
        <v>0</v>
      </c>
      <c r="P8495" s="98">
        <f t="shared" si="1060"/>
        <v>876</v>
      </c>
      <c r="Q8495" s="98">
        <f t="shared" si="1061"/>
        <v>0</v>
      </c>
      <c r="R8495" s="98">
        <f t="shared" si="1062"/>
        <v>0</v>
      </c>
      <c r="S8495" s="105">
        <f t="shared" si="1063"/>
        <v>0</v>
      </c>
      <c r="T8495" s="8" t="str">
        <f>IF(I8495=0,"",(INDEX('AWR Data'!A$1:E$8823,MATCH(A8495,'AWR Data'!A$1:A$8823,0),4)))</f>
        <v/>
      </c>
    </row>
    <row r="8496" spans="1:20" ht="20" customHeight="1">
      <c r="A8496" s="14" t="s">
        <v>16823</v>
      </c>
      <c r="B8496" s="14" t="s">
        <v>269</v>
      </c>
      <c r="C8496" s="14" t="s">
        <v>16824</v>
      </c>
      <c r="E8496" s="74">
        <v>170</v>
      </c>
      <c r="F8496" s="74">
        <v>61800</v>
      </c>
      <c r="G8496" s="74">
        <f t="shared" si="1056"/>
        <v>2040</v>
      </c>
      <c r="H8496" s="80">
        <f t="shared" si="1057"/>
        <v>3.3009708737864081E-2</v>
      </c>
      <c r="I8496" s="74">
        <f>INDEX('AWR Data'!A$1:E$8825,MATCH(A8496,'AWR Data'!A$1:A$8825,0),5)</f>
        <v>0</v>
      </c>
      <c r="J8496" s="74">
        <f t="shared" si="1058"/>
        <v>0</v>
      </c>
      <c r="K8496" s="105">
        <f t="shared" si="1059"/>
        <v>0</v>
      </c>
      <c r="L8496" s="75">
        <v>0</v>
      </c>
      <c r="M8496" s="75">
        <v>0</v>
      </c>
      <c r="N8496" s="75">
        <v>0</v>
      </c>
      <c r="O8496" s="105">
        <v>0</v>
      </c>
      <c r="P8496" s="98">
        <f t="shared" si="1060"/>
        <v>2040</v>
      </c>
      <c r="Q8496" s="98">
        <f t="shared" si="1061"/>
        <v>0</v>
      </c>
      <c r="R8496" s="98">
        <f t="shared" si="1062"/>
        <v>0</v>
      </c>
      <c r="S8496" s="105">
        <f t="shared" si="1063"/>
        <v>0</v>
      </c>
      <c r="T8496" s="8" t="str">
        <f>IF(I8496=0,"",(INDEX('AWR Data'!A$1:E$8823,MATCH(A8496,'AWR Data'!A$1:A$8823,0),4)))</f>
        <v/>
      </c>
    </row>
    <row r="8497" spans="1:20" ht="20" customHeight="1">
      <c r="A8497" s="14" t="s">
        <v>16825</v>
      </c>
      <c r="B8497" s="14" t="s">
        <v>269</v>
      </c>
      <c r="C8497" s="14" t="s">
        <v>16826</v>
      </c>
      <c r="E8497" s="74">
        <v>46</v>
      </c>
      <c r="F8497" s="74">
        <v>18100</v>
      </c>
      <c r="G8497" s="74">
        <f t="shared" si="1056"/>
        <v>552</v>
      </c>
      <c r="H8497" s="80">
        <f t="shared" si="1057"/>
        <v>3.0497237569060774E-2</v>
      </c>
      <c r="I8497" s="74">
        <f>INDEX('AWR Data'!A$1:E$8825,MATCH(A8497,'AWR Data'!A$1:A$8825,0),5)</f>
        <v>0</v>
      </c>
      <c r="J8497" s="74">
        <f t="shared" si="1058"/>
        <v>0</v>
      </c>
      <c r="K8497" s="105">
        <f t="shared" si="1059"/>
        <v>0</v>
      </c>
      <c r="L8497" s="75">
        <v>0</v>
      </c>
      <c r="M8497" s="75">
        <v>0</v>
      </c>
      <c r="N8497" s="75">
        <v>0</v>
      </c>
      <c r="O8497" s="105">
        <v>0</v>
      </c>
      <c r="P8497" s="98">
        <f t="shared" si="1060"/>
        <v>552</v>
      </c>
      <c r="Q8497" s="98">
        <f t="shared" si="1061"/>
        <v>0</v>
      </c>
      <c r="R8497" s="98">
        <f t="shared" si="1062"/>
        <v>0</v>
      </c>
      <c r="S8497" s="105">
        <f t="shared" si="1063"/>
        <v>0</v>
      </c>
      <c r="T8497" s="8" t="str">
        <f>IF(I8497=0,"",(INDEX('AWR Data'!A$1:E$8823,MATCH(A8497,'AWR Data'!A$1:A$8823,0),4)))</f>
        <v/>
      </c>
    </row>
    <row r="8498" spans="1:20" ht="20" customHeight="1">
      <c r="A8498" s="14" t="s">
        <v>16827</v>
      </c>
      <c r="B8498" s="14" t="s">
        <v>498</v>
      </c>
      <c r="C8498" s="14" t="s">
        <v>17042</v>
      </c>
      <c r="E8498" s="74">
        <v>170</v>
      </c>
      <c r="F8498" s="74">
        <v>5760</v>
      </c>
      <c r="G8498" s="74">
        <f t="shared" si="1056"/>
        <v>2040</v>
      </c>
      <c r="H8498" s="80">
        <f t="shared" si="1057"/>
        <v>0.35416666666666669</v>
      </c>
      <c r="I8498" s="74">
        <f>INDEX('AWR Data'!A$1:E$8825,MATCH(A8498,'AWR Data'!A$1:A$8825,0),5)</f>
        <v>0</v>
      </c>
      <c r="J8498" s="74">
        <f t="shared" si="1058"/>
        <v>0</v>
      </c>
      <c r="K8498" s="105">
        <f t="shared" si="1059"/>
        <v>0</v>
      </c>
      <c r="L8498" s="75">
        <v>0</v>
      </c>
      <c r="M8498" s="75">
        <v>0</v>
      </c>
      <c r="N8498" s="75">
        <v>0</v>
      </c>
      <c r="O8498" s="105">
        <v>0</v>
      </c>
      <c r="P8498" s="98">
        <f t="shared" si="1060"/>
        <v>2040</v>
      </c>
      <c r="Q8498" s="98">
        <f t="shared" si="1061"/>
        <v>0</v>
      </c>
      <c r="R8498" s="98">
        <f t="shared" si="1062"/>
        <v>0</v>
      </c>
      <c r="S8498" s="105">
        <f t="shared" si="1063"/>
        <v>0</v>
      </c>
      <c r="T8498" s="8" t="str">
        <f>IF(I8498=0,"",(INDEX('AWR Data'!A$1:E$8823,MATCH(A8498,'AWR Data'!A$1:A$8823,0),4)))</f>
        <v/>
      </c>
    </row>
    <row r="8499" spans="1:20" ht="20" customHeight="1">
      <c r="A8499" s="14" t="s">
        <v>17043</v>
      </c>
      <c r="B8499" s="14" t="s">
        <v>498</v>
      </c>
      <c r="C8499" s="14" t="s">
        <v>17044</v>
      </c>
      <c r="E8499" s="74">
        <v>110</v>
      </c>
      <c r="F8499" s="74">
        <v>11400</v>
      </c>
      <c r="G8499" s="74">
        <f t="shared" si="1056"/>
        <v>1320</v>
      </c>
      <c r="H8499" s="80">
        <f t="shared" si="1057"/>
        <v>0.11578947368421053</v>
      </c>
      <c r="I8499" s="74">
        <f>INDEX('AWR Data'!A$1:E$8825,MATCH(A8499,'AWR Data'!A$1:A$8825,0),5)</f>
        <v>0</v>
      </c>
      <c r="J8499" s="74">
        <f t="shared" si="1058"/>
        <v>0</v>
      </c>
      <c r="K8499" s="105">
        <f t="shared" si="1059"/>
        <v>0</v>
      </c>
      <c r="L8499" s="75">
        <v>0</v>
      </c>
      <c r="M8499" s="75">
        <v>0</v>
      </c>
      <c r="N8499" s="75">
        <v>0</v>
      </c>
      <c r="O8499" s="105">
        <v>0</v>
      </c>
      <c r="P8499" s="98">
        <f t="shared" si="1060"/>
        <v>1320</v>
      </c>
      <c r="Q8499" s="98">
        <f t="shared" si="1061"/>
        <v>0</v>
      </c>
      <c r="R8499" s="98">
        <f t="shared" si="1062"/>
        <v>0</v>
      </c>
      <c r="S8499" s="105">
        <f t="shared" si="1063"/>
        <v>0</v>
      </c>
      <c r="T8499" s="8" t="str">
        <f>IF(I8499=0,"",(INDEX('AWR Data'!A$1:E$8823,MATCH(A8499,'AWR Data'!A$1:A$8823,0),4)))</f>
        <v/>
      </c>
    </row>
    <row r="8500" spans="1:20" ht="20" customHeight="1">
      <c r="A8500" s="14" t="s">
        <v>16829</v>
      </c>
      <c r="B8500" s="14" t="s">
        <v>576</v>
      </c>
      <c r="C8500" s="14" t="s">
        <v>16830</v>
      </c>
      <c r="E8500" s="74">
        <v>480</v>
      </c>
      <c r="F8500" s="74">
        <v>850000</v>
      </c>
      <c r="G8500" s="74">
        <f t="shared" si="1056"/>
        <v>5760</v>
      </c>
      <c r="H8500" s="80">
        <f t="shared" si="1057"/>
        <v>6.7764705882352944E-3</v>
      </c>
      <c r="I8500" s="74">
        <f>INDEX('AWR Data'!A$1:E$8825,MATCH(A8500,'AWR Data'!A$1:A$8825,0),5)</f>
        <v>0</v>
      </c>
      <c r="J8500" s="74">
        <f t="shared" si="1058"/>
        <v>0</v>
      </c>
      <c r="K8500" s="105">
        <f t="shared" si="1059"/>
        <v>0</v>
      </c>
      <c r="L8500" s="75">
        <v>0</v>
      </c>
      <c r="M8500" s="75">
        <v>0</v>
      </c>
      <c r="N8500" s="75">
        <v>0</v>
      </c>
      <c r="O8500" s="105">
        <v>0</v>
      </c>
      <c r="P8500" s="98">
        <f t="shared" si="1060"/>
        <v>5760</v>
      </c>
      <c r="Q8500" s="98">
        <f t="shared" si="1061"/>
        <v>0</v>
      </c>
      <c r="R8500" s="98">
        <f t="shared" si="1062"/>
        <v>0</v>
      </c>
      <c r="S8500" s="105">
        <f t="shared" si="1063"/>
        <v>0</v>
      </c>
      <c r="T8500" s="8" t="str">
        <f>IF(I8500=0,"",(INDEX('AWR Data'!A$1:E$8823,MATCH(A8500,'AWR Data'!A$1:A$8823,0),4)))</f>
        <v/>
      </c>
    </row>
    <row r="8501" spans="1:20" ht="20" customHeight="1">
      <c r="A8501" s="14" t="s">
        <v>16831</v>
      </c>
      <c r="B8501" s="14" t="s">
        <v>516</v>
      </c>
      <c r="C8501" s="14" t="s">
        <v>16832</v>
      </c>
      <c r="E8501" s="74">
        <v>110</v>
      </c>
      <c r="F8501" s="74">
        <v>7200</v>
      </c>
      <c r="G8501" s="74">
        <f t="shared" si="1056"/>
        <v>1320</v>
      </c>
      <c r="H8501" s="80">
        <f t="shared" si="1057"/>
        <v>0.18333333333333332</v>
      </c>
      <c r="I8501" s="74">
        <f>INDEX('AWR Data'!A$1:E$8825,MATCH(A8501,'AWR Data'!A$1:A$8825,0),5)</f>
        <v>0</v>
      </c>
      <c r="J8501" s="74">
        <f t="shared" si="1058"/>
        <v>0</v>
      </c>
      <c r="K8501" s="105">
        <f t="shared" si="1059"/>
        <v>0</v>
      </c>
      <c r="L8501" s="75">
        <v>0</v>
      </c>
      <c r="M8501" s="75">
        <v>0</v>
      </c>
      <c r="N8501" s="75">
        <v>0</v>
      </c>
      <c r="O8501" s="105">
        <v>0</v>
      </c>
      <c r="P8501" s="98">
        <f t="shared" si="1060"/>
        <v>1320</v>
      </c>
      <c r="Q8501" s="98">
        <f t="shared" si="1061"/>
        <v>0</v>
      </c>
      <c r="R8501" s="98">
        <f t="shared" si="1062"/>
        <v>0</v>
      </c>
      <c r="S8501" s="105">
        <f t="shared" si="1063"/>
        <v>0</v>
      </c>
      <c r="T8501" s="8" t="str">
        <f>IF(I8501=0,"",(INDEX('AWR Data'!A$1:E$8823,MATCH(A8501,'AWR Data'!A$1:A$8823,0),4)))</f>
        <v/>
      </c>
    </row>
    <row r="8502" spans="1:20" ht="20" customHeight="1">
      <c r="A8502" s="14" t="s">
        <v>16833</v>
      </c>
      <c r="B8502" s="14" t="s">
        <v>516</v>
      </c>
      <c r="C8502" s="14" t="s">
        <v>16834</v>
      </c>
      <c r="E8502" s="74">
        <v>58</v>
      </c>
      <c r="F8502" s="74">
        <v>1810</v>
      </c>
      <c r="G8502" s="74">
        <f t="shared" si="1056"/>
        <v>696</v>
      </c>
      <c r="H8502" s="80">
        <f t="shared" si="1057"/>
        <v>0.38453038674033146</v>
      </c>
      <c r="I8502" s="74">
        <f>INDEX('AWR Data'!A$1:E$8825,MATCH(A8502,'AWR Data'!A$1:A$8825,0),5)</f>
        <v>0</v>
      </c>
      <c r="J8502" s="74">
        <f t="shared" si="1058"/>
        <v>0</v>
      </c>
      <c r="K8502" s="105">
        <f t="shared" si="1059"/>
        <v>0</v>
      </c>
      <c r="L8502" s="75">
        <v>0</v>
      </c>
      <c r="M8502" s="75">
        <v>0</v>
      </c>
      <c r="N8502" s="75">
        <v>0</v>
      </c>
      <c r="O8502" s="105">
        <v>0</v>
      </c>
      <c r="P8502" s="98">
        <f t="shared" si="1060"/>
        <v>696</v>
      </c>
      <c r="Q8502" s="98">
        <f t="shared" si="1061"/>
        <v>0</v>
      </c>
      <c r="R8502" s="98">
        <f t="shared" si="1062"/>
        <v>0</v>
      </c>
      <c r="S8502" s="105">
        <f t="shared" si="1063"/>
        <v>0</v>
      </c>
      <c r="T8502" s="8" t="str">
        <f>IF(I8502=0,"",(INDEX('AWR Data'!A$1:E$8823,MATCH(A8502,'AWR Data'!A$1:A$8823,0),4)))</f>
        <v/>
      </c>
    </row>
    <row r="8503" spans="1:20" ht="20" customHeight="1">
      <c r="A8503" s="14" t="s">
        <v>16835</v>
      </c>
      <c r="B8503" s="14" t="s">
        <v>505</v>
      </c>
      <c r="C8503" s="14" t="s">
        <v>16836</v>
      </c>
      <c r="E8503" s="74">
        <v>320</v>
      </c>
      <c r="F8503" s="74">
        <v>66700</v>
      </c>
      <c r="G8503" s="74">
        <f t="shared" si="1056"/>
        <v>3840</v>
      </c>
      <c r="H8503" s="80">
        <f t="shared" si="1057"/>
        <v>5.7571214392803598E-2</v>
      </c>
      <c r="I8503" s="74">
        <f>INDEX('AWR Data'!A$1:E$8825,MATCH(A8503,'AWR Data'!A$1:A$8825,0),5)</f>
        <v>0</v>
      </c>
      <c r="J8503" s="74">
        <f t="shared" si="1058"/>
        <v>0</v>
      </c>
      <c r="K8503" s="105">
        <f t="shared" si="1059"/>
        <v>0</v>
      </c>
      <c r="L8503" s="75">
        <v>0</v>
      </c>
      <c r="M8503" s="75">
        <v>0</v>
      </c>
      <c r="N8503" s="75">
        <v>0</v>
      </c>
      <c r="O8503" s="105">
        <v>0</v>
      </c>
      <c r="P8503" s="98">
        <f t="shared" si="1060"/>
        <v>3840</v>
      </c>
      <c r="Q8503" s="98">
        <f t="shared" si="1061"/>
        <v>0</v>
      </c>
      <c r="R8503" s="98">
        <f t="shared" si="1062"/>
        <v>0</v>
      </c>
      <c r="S8503" s="105">
        <f t="shared" si="1063"/>
        <v>0</v>
      </c>
      <c r="T8503" s="8" t="str">
        <f>IF(I8503=0,"",(INDEX('AWR Data'!A$1:E$8823,MATCH(A8503,'AWR Data'!A$1:A$8823,0),4)))</f>
        <v/>
      </c>
    </row>
    <row r="8504" spans="1:20" ht="20" customHeight="1">
      <c r="A8504" s="14" t="s">
        <v>16837</v>
      </c>
      <c r="B8504" s="14" t="s">
        <v>505</v>
      </c>
      <c r="C8504" s="14" t="s">
        <v>16838</v>
      </c>
      <c r="E8504" s="74">
        <v>28</v>
      </c>
      <c r="F8504" s="74">
        <v>166</v>
      </c>
      <c r="G8504" s="74">
        <f t="shared" si="1056"/>
        <v>336</v>
      </c>
      <c r="H8504" s="80">
        <f t="shared" si="1057"/>
        <v>2.0240963855421685</v>
      </c>
      <c r="I8504" s="74">
        <f>INDEX('AWR Data'!A$1:E$8825,MATCH(A8504,'AWR Data'!A$1:A$8825,0),5)</f>
        <v>0</v>
      </c>
      <c r="J8504" s="74">
        <f t="shared" si="1058"/>
        <v>0</v>
      </c>
      <c r="K8504" s="105">
        <f t="shared" si="1059"/>
        <v>0</v>
      </c>
      <c r="L8504" s="75">
        <v>0</v>
      </c>
      <c r="M8504" s="75">
        <v>0</v>
      </c>
      <c r="N8504" s="75">
        <v>0</v>
      </c>
      <c r="O8504" s="105">
        <v>0</v>
      </c>
      <c r="P8504" s="98">
        <f t="shared" si="1060"/>
        <v>336</v>
      </c>
      <c r="Q8504" s="98">
        <f t="shared" si="1061"/>
        <v>0</v>
      </c>
      <c r="R8504" s="98">
        <f t="shared" si="1062"/>
        <v>0</v>
      </c>
      <c r="S8504" s="105">
        <f t="shared" si="1063"/>
        <v>0</v>
      </c>
      <c r="T8504" s="8" t="str">
        <f>IF(I8504=0,"",(INDEX('AWR Data'!A$1:E$8823,MATCH(A8504,'AWR Data'!A$1:A$8823,0),4)))</f>
        <v/>
      </c>
    </row>
    <row r="8505" spans="1:20" ht="20" customHeight="1">
      <c r="A8505" s="14" t="s">
        <v>16839</v>
      </c>
      <c r="B8505" s="14" t="s">
        <v>5409</v>
      </c>
      <c r="C8505" s="14" t="s">
        <v>16840</v>
      </c>
      <c r="E8505" s="74">
        <v>210</v>
      </c>
      <c r="F8505" s="74">
        <v>43000</v>
      </c>
      <c r="G8505" s="74">
        <f t="shared" si="1056"/>
        <v>2520</v>
      </c>
      <c r="H8505" s="80">
        <f t="shared" si="1057"/>
        <v>5.8604651162790698E-2</v>
      </c>
      <c r="I8505" s="74">
        <f>INDEX('AWR Data'!A$1:E$8825,MATCH(A8505,'AWR Data'!A$1:A$8825,0),5)</f>
        <v>0</v>
      </c>
      <c r="J8505" s="74">
        <f t="shared" si="1058"/>
        <v>0</v>
      </c>
      <c r="K8505" s="105">
        <f t="shared" si="1059"/>
        <v>0</v>
      </c>
      <c r="L8505" s="75">
        <v>0</v>
      </c>
      <c r="M8505" s="75">
        <v>0</v>
      </c>
      <c r="N8505" s="75">
        <v>0</v>
      </c>
      <c r="O8505" s="105">
        <v>0</v>
      </c>
      <c r="P8505" s="98">
        <f t="shared" si="1060"/>
        <v>2520</v>
      </c>
      <c r="Q8505" s="98">
        <f t="shared" si="1061"/>
        <v>0</v>
      </c>
      <c r="R8505" s="98">
        <f t="shared" si="1062"/>
        <v>0</v>
      </c>
      <c r="S8505" s="105">
        <f t="shared" si="1063"/>
        <v>0</v>
      </c>
      <c r="T8505" s="8" t="str">
        <f>IF(I8505=0,"",(INDEX('AWR Data'!A$1:E$8823,MATCH(A8505,'AWR Data'!A$1:A$8823,0),4)))</f>
        <v/>
      </c>
    </row>
    <row r="8506" spans="1:20" ht="20" customHeight="1">
      <c r="A8506" s="14" t="s">
        <v>16639</v>
      </c>
      <c r="B8506" s="14" t="s">
        <v>568</v>
      </c>
      <c r="E8506" s="74">
        <v>46</v>
      </c>
      <c r="F8506" s="74">
        <v>3630</v>
      </c>
      <c r="G8506" s="74">
        <f t="shared" si="1056"/>
        <v>552</v>
      </c>
      <c r="H8506" s="80">
        <f t="shared" si="1057"/>
        <v>0.15206611570247933</v>
      </c>
      <c r="I8506" s="74">
        <f>INDEX('AWR Data'!A$1:E$8825,MATCH(A8506,'AWR Data'!A$1:A$8825,0),5)</f>
        <v>0</v>
      </c>
      <c r="J8506" s="74">
        <f t="shared" si="1058"/>
        <v>0</v>
      </c>
      <c r="K8506" s="105">
        <f t="shared" si="1059"/>
        <v>0</v>
      </c>
      <c r="L8506" s="75">
        <v>0</v>
      </c>
      <c r="M8506" s="75">
        <v>0</v>
      </c>
      <c r="N8506" s="75">
        <v>0</v>
      </c>
      <c r="O8506" s="105">
        <v>0</v>
      </c>
      <c r="P8506" s="98">
        <f t="shared" si="1060"/>
        <v>552</v>
      </c>
      <c r="Q8506" s="98">
        <f t="shared" si="1061"/>
        <v>0</v>
      </c>
      <c r="R8506" s="98">
        <f t="shared" si="1062"/>
        <v>0</v>
      </c>
      <c r="S8506" s="105">
        <f t="shared" si="1063"/>
        <v>0</v>
      </c>
      <c r="T8506" s="8" t="str">
        <f>IF(I8506=0,"",(INDEX('AWR Data'!A$1:E$8823,MATCH(A8506,'AWR Data'!A$1:A$8823,0),4)))</f>
        <v/>
      </c>
    </row>
    <row r="8507" spans="1:20" ht="20" customHeight="1">
      <c r="A8507" s="14" t="s">
        <v>16640</v>
      </c>
      <c r="B8507" s="14" t="s">
        <v>510</v>
      </c>
      <c r="C8507" s="14" t="s">
        <v>16641</v>
      </c>
      <c r="E8507" s="74">
        <v>73</v>
      </c>
      <c r="F8507" s="74">
        <v>51100</v>
      </c>
      <c r="G8507" s="74">
        <f t="shared" si="1056"/>
        <v>876</v>
      </c>
      <c r="H8507" s="80">
        <f t="shared" si="1057"/>
        <v>1.7142857142857144E-2</v>
      </c>
      <c r="I8507" s="74">
        <f>INDEX('AWR Data'!A$1:E$8825,MATCH(A8507,'AWR Data'!A$1:A$8825,0),5)</f>
        <v>0</v>
      </c>
      <c r="J8507" s="74">
        <f t="shared" si="1058"/>
        <v>0</v>
      </c>
      <c r="K8507" s="105">
        <f t="shared" si="1059"/>
        <v>0</v>
      </c>
      <c r="L8507" s="75">
        <v>0</v>
      </c>
      <c r="M8507" s="75">
        <v>0</v>
      </c>
      <c r="N8507" s="75">
        <v>0</v>
      </c>
      <c r="O8507" s="105">
        <v>0</v>
      </c>
      <c r="P8507" s="98">
        <f t="shared" si="1060"/>
        <v>876</v>
      </c>
      <c r="Q8507" s="98">
        <f t="shared" si="1061"/>
        <v>0</v>
      </c>
      <c r="R8507" s="98">
        <f t="shared" si="1062"/>
        <v>0</v>
      </c>
      <c r="S8507" s="105">
        <f t="shared" si="1063"/>
        <v>0</v>
      </c>
      <c r="T8507" s="8" t="str">
        <f>IF(I8507=0,"",(INDEX('AWR Data'!A$1:E$8823,MATCH(A8507,'AWR Data'!A$1:A$8823,0),4)))</f>
        <v/>
      </c>
    </row>
    <row r="8508" spans="1:20" ht="20" customHeight="1">
      <c r="A8508" s="14" t="s">
        <v>16646</v>
      </c>
      <c r="B8508" s="14" t="s">
        <v>1187</v>
      </c>
      <c r="C8508" s="14" t="s">
        <v>16647</v>
      </c>
      <c r="E8508" s="74">
        <v>260</v>
      </c>
      <c r="F8508" s="74">
        <v>273000</v>
      </c>
      <c r="G8508" s="74">
        <f t="shared" si="1056"/>
        <v>3120</v>
      </c>
      <c r="H8508" s="80">
        <f t="shared" si="1057"/>
        <v>1.1428571428571429E-2</v>
      </c>
      <c r="I8508" s="74">
        <f>INDEX('AWR Data'!A$1:E$8825,MATCH(A8508,'AWR Data'!A$1:A$8825,0),5)</f>
        <v>0</v>
      </c>
      <c r="J8508" s="74">
        <f t="shared" si="1058"/>
        <v>0</v>
      </c>
      <c r="K8508" s="105">
        <f t="shared" si="1059"/>
        <v>0</v>
      </c>
      <c r="L8508" s="75">
        <v>0</v>
      </c>
      <c r="M8508" s="75">
        <v>0</v>
      </c>
      <c r="N8508" s="75">
        <v>0</v>
      </c>
      <c r="O8508" s="105">
        <v>0</v>
      </c>
      <c r="P8508" s="98">
        <f t="shared" si="1060"/>
        <v>3120</v>
      </c>
      <c r="Q8508" s="98">
        <f t="shared" si="1061"/>
        <v>0</v>
      </c>
      <c r="R8508" s="98">
        <f t="shared" si="1062"/>
        <v>0</v>
      </c>
      <c r="S8508" s="105">
        <f t="shared" si="1063"/>
        <v>0</v>
      </c>
      <c r="T8508" s="8" t="str">
        <f>IF(I8508=0,"",(INDEX('AWR Data'!A$1:E$8823,MATCH(A8508,'AWR Data'!A$1:A$8823,0),4)))</f>
        <v/>
      </c>
    </row>
    <row r="8509" spans="1:20" ht="20" customHeight="1">
      <c r="A8509" s="14" t="s">
        <v>16648</v>
      </c>
      <c r="B8509" s="14" t="s">
        <v>1187</v>
      </c>
      <c r="C8509" s="14" t="s">
        <v>16649</v>
      </c>
      <c r="E8509" s="74">
        <v>36</v>
      </c>
      <c r="F8509" s="74">
        <v>20700</v>
      </c>
      <c r="G8509" s="74">
        <f t="shared" si="1056"/>
        <v>432</v>
      </c>
      <c r="H8509" s="80">
        <f t="shared" si="1057"/>
        <v>2.0869565217391306E-2</v>
      </c>
      <c r="I8509" s="74">
        <f>INDEX('AWR Data'!A$1:E$8825,MATCH(A8509,'AWR Data'!A$1:A$8825,0),5)</f>
        <v>0</v>
      </c>
      <c r="J8509" s="74">
        <f t="shared" si="1058"/>
        <v>0</v>
      </c>
      <c r="K8509" s="105">
        <f t="shared" si="1059"/>
        <v>0</v>
      </c>
      <c r="L8509" s="75">
        <v>0</v>
      </c>
      <c r="M8509" s="75">
        <v>0</v>
      </c>
      <c r="N8509" s="75">
        <v>0</v>
      </c>
      <c r="O8509" s="105">
        <v>0</v>
      </c>
      <c r="P8509" s="98">
        <f t="shared" si="1060"/>
        <v>432</v>
      </c>
      <c r="Q8509" s="98">
        <f t="shared" si="1061"/>
        <v>0</v>
      </c>
      <c r="R8509" s="98">
        <f t="shared" si="1062"/>
        <v>0</v>
      </c>
      <c r="S8509" s="105">
        <f t="shared" si="1063"/>
        <v>0</v>
      </c>
      <c r="T8509" s="8" t="str">
        <f>IF(I8509=0,"",(INDEX('AWR Data'!A$1:E$8823,MATCH(A8509,'AWR Data'!A$1:A$8823,0),4)))</f>
        <v/>
      </c>
    </row>
    <row r="8510" spans="1:20" ht="20" customHeight="1">
      <c r="A8510" s="14" t="s">
        <v>16650</v>
      </c>
      <c r="B8510" s="14" t="s">
        <v>516</v>
      </c>
      <c r="C8510" s="14" t="s">
        <v>16651</v>
      </c>
      <c r="E8510" s="74">
        <v>1900</v>
      </c>
      <c r="F8510" s="74">
        <v>201000</v>
      </c>
      <c r="G8510" s="74">
        <f t="shared" si="1056"/>
        <v>22800</v>
      </c>
      <c r="H8510" s="80">
        <f t="shared" si="1057"/>
        <v>0.11343283582089553</v>
      </c>
      <c r="I8510" s="74">
        <f>INDEX('AWR Data'!A$1:E$8825,MATCH(A8510,'AWR Data'!A$1:A$8825,0),5)</f>
        <v>0</v>
      </c>
      <c r="J8510" s="74">
        <f t="shared" si="1058"/>
        <v>0</v>
      </c>
      <c r="K8510" s="105">
        <f t="shared" si="1059"/>
        <v>0</v>
      </c>
      <c r="L8510" s="75">
        <v>0</v>
      </c>
      <c r="M8510" s="75">
        <v>0</v>
      </c>
      <c r="N8510" s="75">
        <v>0</v>
      </c>
      <c r="O8510" s="105">
        <v>0</v>
      </c>
      <c r="P8510" s="98">
        <f t="shared" si="1060"/>
        <v>22800</v>
      </c>
      <c r="Q8510" s="98">
        <f t="shared" si="1061"/>
        <v>0</v>
      </c>
      <c r="R8510" s="98">
        <f t="shared" si="1062"/>
        <v>0</v>
      </c>
      <c r="S8510" s="105">
        <f t="shared" si="1063"/>
        <v>0</v>
      </c>
      <c r="T8510" s="8" t="str">
        <f>IF(I8510=0,"",(INDEX('AWR Data'!A$1:E$8823,MATCH(A8510,'AWR Data'!A$1:A$8823,0),4)))</f>
        <v/>
      </c>
    </row>
    <row r="8511" spans="1:20" ht="20" customHeight="1">
      <c r="A8511" s="14" t="s">
        <v>16652</v>
      </c>
      <c r="B8511" s="14" t="s">
        <v>516</v>
      </c>
      <c r="C8511" s="14" t="s">
        <v>16860</v>
      </c>
      <c r="E8511" s="74">
        <v>110</v>
      </c>
      <c r="F8511" s="74">
        <v>138000</v>
      </c>
      <c r="G8511" s="74">
        <f t="shared" si="1056"/>
        <v>1320</v>
      </c>
      <c r="H8511" s="80">
        <f t="shared" si="1057"/>
        <v>9.5652173913043474E-3</v>
      </c>
      <c r="I8511" s="74">
        <f>INDEX('AWR Data'!A$1:E$8825,MATCH(A8511,'AWR Data'!A$1:A$8825,0),5)</f>
        <v>0</v>
      </c>
      <c r="J8511" s="74">
        <f t="shared" si="1058"/>
        <v>0</v>
      </c>
      <c r="K8511" s="105">
        <f t="shared" si="1059"/>
        <v>0</v>
      </c>
      <c r="L8511" s="75">
        <v>0</v>
      </c>
      <c r="M8511" s="75">
        <v>0</v>
      </c>
      <c r="N8511" s="75">
        <v>0</v>
      </c>
      <c r="O8511" s="105">
        <v>0</v>
      </c>
      <c r="P8511" s="98">
        <f t="shared" si="1060"/>
        <v>1320</v>
      </c>
      <c r="Q8511" s="98">
        <f t="shared" si="1061"/>
        <v>0</v>
      </c>
      <c r="R8511" s="98">
        <f t="shared" si="1062"/>
        <v>0</v>
      </c>
      <c r="S8511" s="105">
        <f t="shared" si="1063"/>
        <v>0</v>
      </c>
      <c r="T8511" s="8" t="str">
        <f>IF(I8511=0,"",(INDEX('AWR Data'!A$1:E$8823,MATCH(A8511,'AWR Data'!A$1:A$8823,0),4)))</f>
        <v/>
      </c>
    </row>
    <row r="8512" spans="1:20" ht="20" customHeight="1">
      <c r="A8512" s="14" t="s">
        <v>16861</v>
      </c>
      <c r="B8512" s="14" t="s">
        <v>516</v>
      </c>
      <c r="C8512" s="14" t="s">
        <v>16862</v>
      </c>
      <c r="E8512" s="74">
        <v>28</v>
      </c>
      <c r="F8512" s="74">
        <v>82300</v>
      </c>
      <c r="G8512" s="74">
        <f t="shared" si="1056"/>
        <v>336</v>
      </c>
      <c r="H8512" s="80">
        <f t="shared" si="1057"/>
        <v>4.0826245443499392E-3</v>
      </c>
      <c r="I8512" s="74">
        <f>INDEX('AWR Data'!A$1:E$8825,MATCH(A8512,'AWR Data'!A$1:A$8825,0),5)</f>
        <v>0</v>
      </c>
      <c r="J8512" s="74">
        <f t="shared" si="1058"/>
        <v>0</v>
      </c>
      <c r="K8512" s="105">
        <f t="shared" si="1059"/>
        <v>0</v>
      </c>
      <c r="L8512" s="75">
        <v>0</v>
      </c>
      <c r="M8512" s="75">
        <v>0</v>
      </c>
      <c r="N8512" s="75">
        <v>0</v>
      </c>
      <c r="O8512" s="105">
        <v>0</v>
      </c>
      <c r="P8512" s="98">
        <f t="shared" si="1060"/>
        <v>336</v>
      </c>
      <c r="Q8512" s="98">
        <f t="shared" si="1061"/>
        <v>0</v>
      </c>
      <c r="R8512" s="98">
        <f t="shared" si="1062"/>
        <v>0</v>
      </c>
      <c r="S8512" s="105">
        <f t="shared" si="1063"/>
        <v>0</v>
      </c>
      <c r="T8512" s="8" t="str">
        <f>IF(I8512=0,"",(INDEX('AWR Data'!A$1:E$8823,MATCH(A8512,'AWR Data'!A$1:A$8823,0),4)))</f>
        <v/>
      </c>
    </row>
    <row r="8513" spans="1:20" ht="20" customHeight="1">
      <c r="A8513" s="14" t="s">
        <v>16865</v>
      </c>
      <c r="B8513" s="14" t="s">
        <v>516</v>
      </c>
      <c r="C8513" s="14" t="s">
        <v>16866</v>
      </c>
      <c r="E8513" s="74">
        <v>590</v>
      </c>
      <c r="F8513" s="74">
        <v>192000</v>
      </c>
      <c r="G8513" s="74">
        <f t="shared" si="1056"/>
        <v>7080</v>
      </c>
      <c r="H8513" s="80">
        <f t="shared" si="1057"/>
        <v>3.6874999999999998E-2</v>
      </c>
      <c r="I8513" s="74">
        <f>INDEX('AWR Data'!A$1:E$8825,MATCH(A8513,'AWR Data'!A$1:A$8825,0),5)</f>
        <v>0</v>
      </c>
      <c r="J8513" s="74">
        <f t="shared" si="1058"/>
        <v>0</v>
      </c>
      <c r="K8513" s="105">
        <f t="shared" si="1059"/>
        <v>0</v>
      </c>
      <c r="L8513" s="75">
        <v>0</v>
      </c>
      <c r="M8513" s="75">
        <v>0</v>
      </c>
      <c r="N8513" s="75">
        <v>0</v>
      </c>
      <c r="O8513" s="105">
        <v>0</v>
      </c>
      <c r="P8513" s="98">
        <f t="shared" si="1060"/>
        <v>7080</v>
      </c>
      <c r="Q8513" s="98">
        <f t="shared" si="1061"/>
        <v>0</v>
      </c>
      <c r="R8513" s="98">
        <f t="shared" si="1062"/>
        <v>0</v>
      </c>
      <c r="S8513" s="105">
        <f t="shared" si="1063"/>
        <v>0</v>
      </c>
      <c r="T8513" s="8" t="str">
        <f>IF(I8513=0,"",(INDEX('AWR Data'!A$1:E$8823,MATCH(A8513,'AWR Data'!A$1:A$8823,0),4)))</f>
        <v/>
      </c>
    </row>
    <row r="8514" spans="1:20" ht="20" customHeight="1">
      <c r="A8514" s="14" t="s">
        <v>16867</v>
      </c>
      <c r="B8514" s="14" t="s">
        <v>415</v>
      </c>
      <c r="C8514" s="14" t="s">
        <v>16868</v>
      </c>
      <c r="E8514" s="74">
        <v>91</v>
      </c>
      <c r="F8514" s="74">
        <v>26400</v>
      </c>
      <c r="G8514" s="74">
        <f t="shared" si="1056"/>
        <v>1092</v>
      </c>
      <c r="H8514" s="80">
        <f t="shared" si="1057"/>
        <v>4.1363636363636366E-2</v>
      </c>
      <c r="I8514" s="74">
        <f>INDEX('AWR Data'!A$1:E$8825,MATCH(A8514,'AWR Data'!A$1:A$8825,0),5)</f>
        <v>0</v>
      </c>
      <c r="J8514" s="74">
        <f t="shared" si="1058"/>
        <v>0</v>
      </c>
      <c r="K8514" s="105">
        <f t="shared" si="1059"/>
        <v>0</v>
      </c>
      <c r="L8514" s="75">
        <v>0</v>
      </c>
      <c r="M8514" s="75">
        <v>0</v>
      </c>
      <c r="N8514" s="75">
        <v>0</v>
      </c>
      <c r="O8514" s="105">
        <v>0</v>
      </c>
      <c r="P8514" s="98">
        <f t="shared" si="1060"/>
        <v>1092</v>
      </c>
      <c r="Q8514" s="98">
        <f t="shared" si="1061"/>
        <v>0</v>
      </c>
      <c r="R8514" s="98">
        <f t="shared" si="1062"/>
        <v>0</v>
      </c>
      <c r="S8514" s="105">
        <f t="shared" si="1063"/>
        <v>0</v>
      </c>
      <c r="T8514" s="8" t="str">
        <f>IF(I8514=0,"",(INDEX('AWR Data'!A$1:E$8823,MATCH(A8514,'AWR Data'!A$1:A$8823,0),4)))</f>
        <v/>
      </c>
    </row>
    <row r="8515" spans="1:20" ht="20" customHeight="1">
      <c r="A8515" s="14" t="s">
        <v>16869</v>
      </c>
      <c r="B8515" s="14" t="s">
        <v>1810</v>
      </c>
      <c r="C8515" s="14" t="s">
        <v>16870</v>
      </c>
      <c r="E8515" s="74">
        <v>140</v>
      </c>
      <c r="F8515" s="74">
        <v>31000</v>
      </c>
      <c r="G8515" s="74">
        <f t="shared" si="1056"/>
        <v>1680</v>
      </c>
      <c r="H8515" s="80">
        <f t="shared" si="1057"/>
        <v>5.4193548387096772E-2</v>
      </c>
      <c r="I8515" s="74">
        <f>INDEX('AWR Data'!A$1:E$8825,MATCH(A8515,'AWR Data'!A$1:A$8825,0),5)</f>
        <v>0</v>
      </c>
      <c r="J8515" s="74">
        <f t="shared" si="1058"/>
        <v>0</v>
      </c>
      <c r="K8515" s="105">
        <f t="shared" si="1059"/>
        <v>0</v>
      </c>
      <c r="L8515" s="75">
        <v>0</v>
      </c>
      <c r="M8515" s="75">
        <v>0</v>
      </c>
      <c r="N8515" s="75">
        <v>0</v>
      </c>
      <c r="O8515" s="105">
        <v>0</v>
      </c>
      <c r="P8515" s="98">
        <f t="shared" si="1060"/>
        <v>1680</v>
      </c>
      <c r="Q8515" s="98">
        <f t="shared" si="1061"/>
        <v>0</v>
      </c>
      <c r="R8515" s="98">
        <f t="shared" si="1062"/>
        <v>0</v>
      </c>
      <c r="S8515" s="105">
        <f t="shared" si="1063"/>
        <v>0</v>
      </c>
      <c r="T8515" s="8" t="str">
        <f>IF(I8515=0,"",(INDEX('AWR Data'!A$1:E$8823,MATCH(A8515,'AWR Data'!A$1:A$8823,0),4)))</f>
        <v/>
      </c>
    </row>
    <row r="8516" spans="1:20" ht="20" customHeight="1">
      <c r="A8516" s="14" t="s">
        <v>16871</v>
      </c>
      <c r="B8516" s="14" t="s">
        <v>2760</v>
      </c>
      <c r="C8516" s="14" t="s">
        <v>16872</v>
      </c>
      <c r="E8516" s="74">
        <v>22</v>
      </c>
      <c r="F8516" s="74">
        <v>3910</v>
      </c>
      <c r="G8516" s="74">
        <f t="shared" si="1056"/>
        <v>264</v>
      </c>
      <c r="H8516" s="80">
        <f t="shared" si="1057"/>
        <v>6.7519181585677754E-2</v>
      </c>
      <c r="I8516" s="74">
        <f>INDEX('AWR Data'!A$1:E$8825,MATCH(A8516,'AWR Data'!A$1:A$8825,0),5)</f>
        <v>0</v>
      </c>
      <c r="J8516" s="74">
        <f t="shared" si="1058"/>
        <v>0</v>
      </c>
      <c r="K8516" s="105">
        <f t="shared" si="1059"/>
        <v>0</v>
      </c>
      <c r="L8516" s="75">
        <v>0</v>
      </c>
      <c r="M8516" s="75">
        <v>0</v>
      </c>
      <c r="N8516" s="75">
        <v>0</v>
      </c>
      <c r="O8516" s="105">
        <v>0</v>
      </c>
      <c r="P8516" s="98">
        <f t="shared" si="1060"/>
        <v>264</v>
      </c>
      <c r="Q8516" s="98">
        <f t="shared" si="1061"/>
        <v>0</v>
      </c>
      <c r="R8516" s="98">
        <f t="shared" si="1062"/>
        <v>0</v>
      </c>
      <c r="S8516" s="105">
        <f t="shared" si="1063"/>
        <v>0</v>
      </c>
      <c r="T8516" s="8" t="str">
        <f>IF(I8516=0,"",(INDEX('AWR Data'!A$1:E$8823,MATCH(A8516,'AWR Data'!A$1:A$8823,0),4)))</f>
        <v/>
      </c>
    </row>
    <row r="8517" spans="1:20" ht="20" customHeight="1">
      <c r="A8517" s="14" t="s">
        <v>17089</v>
      </c>
      <c r="B8517" s="14" t="s">
        <v>2947</v>
      </c>
      <c r="C8517" s="14" t="s">
        <v>17090</v>
      </c>
      <c r="E8517" s="74">
        <v>46</v>
      </c>
      <c r="F8517" s="74">
        <v>3560</v>
      </c>
      <c r="G8517" s="74">
        <f t="shared" si="1056"/>
        <v>552</v>
      </c>
      <c r="H8517" s="80">
        <f t="shared" si="1057"/>
        <v>0.15505617977528091</v>
      </c>
      <c r="I8517" s="74">
        <f>INDEX('AWR Data'!A$1:E$8825,MATCH(A8517,'AWR Data'!A$1:A$8825,0),5)</f>
        <v>0</v>
      </c>
      <c r="J8517" s="74">
        <f t="shared" si="1058"/>
        <v>0</v>
      </c>
      <c r="K8517" s="105">
        <f t="shared" si="1059"/>
        <v>0</v>
      </c>
      <c r="L8517" s="75">
        <v>0</v>
      </c>
      <c r="M8517" s="75">
        <v>0</v>
      </c>
      <c r="N8517" s="75">
        <v>0</v>
      </c>
      <c r="O8517" s="105">
        <v>0</v>
      </c>
      <c r="P8517" s="98">
        <f t="shared" si="1060"/>
        <v>552</v>
      </c>
      <c r="Q8517" s="98">
        <f t="shared" si="1061"/>
        <v>0</v>
      </c>
      <c r="R8517" s="98">
        <f t="shared" si="1062"/>
        <v>0</v>
      </c>
      <c r="S8517" s="105">
        <f t="shared" si="1063"/>
        <v>0</v>
      </c>
      <c r="T8517" s="8" t="str">
        <f>IF(I8517=0,"",(INDEX('AWR Data'!A$1:E$8823,MATCH(A8517,'AWR Data'!A$1:A$8823,0),4)))</f>
        <v/>
      </c>
    </row>
    <row r="8518" spans="1:20" ht="20" customHeight="1">
      <c r="A8518" s="14" t="s">
        <v>17091</v>
      </c>
      <c r="B8518" s="14" t="s">
        <v>579</v>
      </c>
      <c r="C8518" s="14" t="s">
        <v>17092</v>
      </c>
      <c r="E8518" s="74">
        <v>170</v>
      </c>
      <c r="F8518" s="74">
        <v>6180</v>
      </c>
      <c r="G8518" s="74">
        <f t="shared" ref="G8518:G8581" si="1064">+E8518*12</f>
        <v>2040</v>
      </c>
      <c r="H8518" s="80">
        <f t="shared" ref="H8518:H8581" si="1065">IF(G8518&gt;0,(IF(F8518&gt;0,G8518/F8518,1000)),0)</f>
        <v>0.3300970873786408</v>
      </c>
      <c r="I8518" s="74">
        <f>INDEX('AWR Data'!A$1:E$8825,MATCH(A8518,'AWR Data'!A$1:A$8825,0),5)</f>
        <v>0</v>
      </c>
      <c r="J8518" s="74">
        <f t="shared" ref="J8518:J8581" si="1066">IF(I8518=0,0,IF(I8518&gt;0,IF(I8518&lt;11,G8518,IF(I8518&lt;21,(G8518*0.32),IF(I8518&lt;31,(G8518*0.07),0)))))</f>
        <v>0</v>
      </c>
      <c r="K8518" s="105">
        <f t="shared" ref="K8518:K8581" si="1067">IF(G8518,J8518/G8518,0)</f>
        <v>0</v>
      </c>
      <c r="L8518" s="75">
        <v>0</v>
      </c>
      <c r="M8518" s="75">
        <v>0</v>
      </c>
      <c r="N8518" s="75">
        <v>0</v>
      </c>
      <c r="O8518" s="105">
        <v>0</v>
      </c>
      <c r="P8518" s="98">
        <f t="shared" ref="P8518:P8581" si="1068">+G8518-L8518</f>
        <v>2040</v>
      </c>
      <c r="Q8518" s="98">
        <f t="shared" ref="Q8518:Q8581" si="1069">IF(I8518=0,I8518-M8518,IF(M8518,IF(I8518=0,(M8518-0),M8518-I8518),I8518))</f>
        <v>0</v>
      </c>
      <c r="R8518" s="98">
        <f t="shared" ref="R8518:R8581" si="1070">+J8518-N8518</f>
        <v>0</v>
      </c>
      <c r="S8518" s="105">
        <f t="shared" ref="S8518:S8581" si="1071">+K8518-O8518</f>
        <v>0</v>
      </c>
      <c r="T8518" s="8" t="str">
        <f>IF(I8518=0,"",(INDEX('AWR Data'!A$1:E$8823,MATCH(A8518,'AWR Data'!A$1:A$8823,0),4)))</f>
        <v/>
      </c>
    </row>
    <row r="8519" spans="1:20" ht="20" customHeight="1">
      <c r="A8519" s="14" t="s">
        <v>17093</v>
      </c>
      <c r="B8519" s="14" t="s">
        <v>516</v>
      </c>
      <c r="C8519" s="14" t="s">
        <v>17094</v>
      </c>
      <c r="E8519" s="74">
        <v>36</v>
      </c>
      <c r="F8519" s="74">
        <v>10200</v>
      </c>
      <c r="G8519" s="74">
        <f t="shared" si="1064"/>
        <v>432</v>
      </c>
      <c r="H8519" s="80">
        <f t="shared" si="1065"/>
        <v>4.2352941176470586E-2</v>
      </c>
      <c r="I8519" s="74">
        <f>INDEX('AWR Data'!A$1:E$8825,MATCH(A8519,'AWR Data'!A$1:A$8825,0),5)</f>
        <v>0</v>
      </c>
      <c r="J8519" s="74">
        <f t="shared" si="1066"/>
        <v>0</v>
      </c>
      <c r="K8519" s="105">
        <f t="shared" si="1067"/>
        <v>0</v>
      </c>
      <c r="L8519" s="75">
        <v>0</v>
      </c>
      <c r="M8519" s="75">
        <v>0</v>
      </c>
      <c r="N8519" s="75">
        <v>0</v>
      </c>
      <c r="O8519" s="105">
        <v>0</v>
      </c>
      <c r="P8519" s="98">
        <f t="shared" si="1068"/>
        <v>432</v>
      </c>
      <c r="Q8519" s="98">
        <f t="shared" si="1069"/>
        <v>0</v>
      </c>
      <c r="R8519" s="98">
        <f t="shared" si="1070"/>
        <v>0</v>
      </c>
      <c r="S8519" s="105">
        <f t="shared" si="1071"/>
        <v>0</v>
      </c>
      <c r="T8519" s="8" t="str">
        <f>IF(I8519=0,"",(INDEX('AWR Data'!A$1:E$8823,MATCH(A8519,'AWR Data'!A$1:A$8823,0),4)))</f>
        <v/>
      </c>
    </row>
    <row r="8520" spans="1:20" ht="20" customHeight="1">
      <c r="A8520" s="14" t="s">
        <v>17095</v>
      </c>
      <c r="B8520" s="14" t="s">
        <v>920</v>
      </c>
      <c r="C8520" s="14" t="s">
        <v>17096</v>
      </c>
      <c r="E8520" s="74">
        <v>880</v>
      </c>
      <c r="F8520" s="74">
        <v>2590000</v>
      </c>
      <c r="G8520" s="74">
        <f t="shared" si="1064"/>
        <v>10560</v>
      </c>
      <c r="H8520" s="80">
        <f t="shared" si="1065"/>
        <v>4.077220077220077E-3</v>
      </c>
      <c r="I8520" s="74">
        <f>INDEX('AWR Data'!A$1:E$8825,MATCH(A8520,'AWR Data'!A$1:A$8825,0),5)</f>
        <v>0</v>
      </c>
      <c r="J8520" s="74">
        <f t="shared" si="1066"/>
        <v>0</v>
      </c>
      <c r="K8520" s="105">
        <f t="shared" si="1067"/>
        <v>0</v>
      </c>
      <c r="L8520" s="75">
        <v>0</v>
      </c>
      <c r="M8520" s="75">
        <v>0</v>
      </c>
      <c r="N8520" s="75">
        <v>0</v>
      </c>
      <c r="O8520" s="105">
        <v>0</v>
      </c>
      <c r="P8520" s="98">
        <f t="shared" si="1068"/>
        <v>10560</v>
      </c>
      <c r="Q8520" s="98">
        <f t="shared" si="1069"/>
        <v>0</v>
      </c>
      <c r="R8520" s="98">
        <f t="shared" si="1070"/>
        <v>0</v>
      </c>
      <c r="S8520" s="105">
        <f t="shared" si="1071"/>
        <v>0</v>
      </c>
      <c r="T8520" s="8" t="str">
        <f>IF(I8520=0,"",(INDEX('AWR Data'!A$1:E$8823,MATCH(A8520,'AWR Data'!A$1:A$8823,0),4)))</f>
        <v/>
      </c>
    </row>
    <row r="8521" spans="1:20" ht="20" customHeight="1">
      <c r="A8521" s="14" t="s">
        <v>17097</v>
      </c>
      <c r="B8521" s="14" t="s">
        <v>920</v>
      </c>
      <c r="C8521" s="14" t="s">
        <v>17098</v>
      </c>
      <c r="E8521" s="74">
        <v>91</v>
      </c>
      <c r="F8521" s="74">
        <v>72600</v>
      </c>
      <c r="G8521" s="74">
        <f t="shared" si="1064"/>
        <v>1092</v>
      </c>
      <c r="H8521" s="80">
        <f t="shared" si="1065"/>
        <v>1.5041322314049586E-2</v>
      </c>
      <c r="I8521" s="74">
        <f>INDEX('AWR Data'!A$1:E$8825,MATCH(A8521,'AWR Data'!A$1:A$8825,0),5)</f>
        <v>0</v>
      </c>
      <c r="J8521" s="74">
        <f t="shared" si="1066"/>
        <v>0</v>
      </c>
      <c r="K8521" s="105">
        <f t="shared" si="1067"/>
        <v>0</v>
      </c>
      <c r="L8521" s="75">
        <v>0</v>
      </c>
      <c r="M8521" s="75">
        <v>0</v>
      </c>
      <c r="N8521" s="75">
        <v>0</v>
      </c>
      <c r="O8521" s="105">
        <v>0</v>
      </c>
      <c r="P8521" s="98">
        <f t="shared" si="1068"/>
        <v>1092</v>
      </c>
      <c r="Q8521" s="98">
        <f t="shared" si="1069"/>
        <v>0</v>
      </c>
      <c r="R8521" s="98">
        <f t="shared" si="1070"/>
        <v>0</v>
      </c>
      <c r="S8521" s="105">
        <f t="shared" si="1071"/>
        <v>0</v>
      </c>
      <c r="T8521" s="8" t="str">
        <f>IF(I8521=0,"",(INDEX('AWR Data'!A$1:E$8823,MATCH(A8521,'AWR Data'!A$1:A$8823,0),4)))</f>
        <v/>
      </c>
    </row>
    <row r="8522" spans="1:20" ht="20" customHeight="1">
      <c r="A8522" s="14" t="s">
        <v>17099</v>
      </c>
      <c r="B8522" s="14" t="s">
        <v>920</v>
      </c>
      <c r="C8522" s="14" t="s">
        <v>17100</v>
      </c>
      <c r="E8522" s="74">
        <v>22</v>
      </c>
      <c r="F8522" s="74">
        <v>44800</v>
      </c>
      <c r="G8522" s="74">
        <f t="shared" si="1064"/>
        <v>264</v>
      </c>
      <c r="H8522" s="80">
        <f t="shared" si="1065"/>
        <v>5.8928571428571433E-3</v>
      </c>
      <c r="I8522" s="74">
        <f>INDEX('AWR Data'!A$1:E$8825,MATCH(A8522,'AWR Data'!A$1:A$8825,0),5)</f>
        <v>0</v>
      </c>
      <c r="J8522" s="74">
        <f t="shared" si="1066"/>
        <v>0</v>
      </c>
      <c r="K8522" s="105">
        <f t="shared" si="1067"/>
        <v>0</v>
      </c>
      <c r="L8522" s="75">
        <v>0</v>
      </c>
      <c r="M8522" s="75">
        <v>0</v>
      </c>
      <c r="N8522" s="75">
        <v>0</v>
      </c>
      <c r="O8522" s="105">
        <v>0</v>
      </c>
      <c r="P8522" s="98">
        <f t="shared" si="1068"/>
        <v>264</v>
      </c>
      <c r="Q8522" s="98">
        <f t="shared" si="1069"/>
        <v>0</v>
      </c>
      <c r="R8522" s="98">
        <f t="shared" si="1070"/>
        <v>0</v>
      </c>
      <c r="S8522" s="105">
        <f t="shared" si="1071"/>
        <v>0</v>
      </c>
      <c r="T8522" s="8" t="str">
        <f>IF(I8522=0,"",(INDEX('AWR Data'!A$1:E$8823,MATCH(A8522,'AWR Data'!A$1:A$8823,0),4)))</f>
        <v/>
      </c>
    </row>
    <row r="8523" spans="1:20" ht="20" customHeight="1">
      <c r="A8523" s="14" t="s">
        <v>17101</v>
      </c>
      <c r="B8523" s="14" t="s">
        <v>920</v>
      </c>
      <c r="C8523" s="14" t="s">
        <v>17102</v>
      </c>
      <c r="E8523" s="74">
        <v>46</v>
      </c>
      <c r="F8523" s="74">
        <v>105000</v>
      </c>
      <c r="G8523" s="74">
        <f t="shared" si="1064"/>
        <v>552</v>
      </c>
      <c r="H8523" s="80">
        <f t="shared" si="1065"/>
        <v>5.2571428571428569E-3</v>
      </c>
      <c r="I8523" s="74">
        <f>INDEX('AWR Data'!A$1:E$8825,MATCH(A8523,'AWR Data'!A$1:A$8825,0),5)</f>
        <v>0</v>
      </c>
      <c r="J8523" s="74">
        <f t="shared" si="1066"/>
        <v>0</v>
      </c>
      <c r="K8523" s="105">
        <f t="shared" si="1067"/>
        <v>0</v>
      </c>
      <c r="L8523" s="75">
        <v>0</v>
      </c>
      <c r="M8523" s="75">
        <v>0</v>
      </c>
      <c r="N8523" s="75">
        <v>0</v>
      </c>
      <c r="O8523" s="105">
        <v>0</v>
      </c>
      <c r="P8523" s="98">
        <f t="shared" si="1068"/>
        <v>552</v>
      </c>
      <c r="Q8523" s="98">
        <f t="shared" si="1069"/>
        <v>0</v>
      </c>
      <c r="R8523" s="98">
        <f t="shared" si="1070"/>
        <v>0</v>
      </c>
      <c r="S8523" s="105">
        <f t="shared" si="1071"/>
        <v>0</v>
      </c>
      <c r="T8523" s="8" t="str">
        <f>IF(I8523=0,"",(INDEX('AWR Data'!A$1:E$8823,MATCH(A8523,'AWR Data'!A$1:A$8823,0),4)))</f>
        <v/>
      </c>
    </row>
    <row r="8524" spans="1:20" ht="20" customHeight="1">
      <c r="A8524" s="14" t="s">
        <v>17103</v>
      </c>
      <c r="B8524" s="14" t="s">
        <v>920</v>
      </c>
      <c r="C8524" s="14" t="s">
        <v>17104</v>
      </c>
      <c r="E8524" s="74">
        <v>170</v>
      </c>
      <c r="F8524" s="74">
        <v>53300</v>
      </c>
      <c r="G8524" s="74">
        <f t="shared" si="1064"/>
        <v>2040</v>
      </c>
      <c r="H8524" s="80">
        <f t="shared" si="1065"/>
        <v>3.8273921200750467E-2</v>
      </c>
      <c r="I8524" s="74">
        <f>INDEX('AWR Data'!A$1:E$8825,MATCH(A8524,'AWR Data'!A$1:A$8825,0),5)</f>
        <v>0</v>
      </c>
      <c r="J8524" s="74">
        <f t="shared" si="1066"/>
        <v>0</v>
      </c>
      <c r="K8524" s="105">
        <f t="shared" si="1067"/>
        <v>0</v>
      </c>
      <c r="L8524" s="75">
        <v>0</v>
      </c>
      <c r="M8524" s="75">
        <v>0</v>
      </c>
      <c r="N8524" s="75">
        <v>0</v>
      </c>
      <c r="O8524" s="105">
        <v>0</v>
      </c>
      <c r="P8524" s="98">
        <f t="shared" si="1068"/>
        <v>2040</v>
      </c>
      <c r="Q8524" s="98">
        <f t="shared" si="1069"/>
        <v>0</v>
      </c>
      <c r="R8524" s="98">
        <f t="shared" si="1070"/>
        <v>0</v>
      </c>
      <c r="S8524" s="105">
        <f t="shared" si="1071"/>
        <v>0</v>
      </c>
      <c r="T8524" s="8" t="str">
        <f>IF(I8524=0,"",(INDEX('AWR Data'!A$1:E$8823,MATCH(A8524,'AWR Data'!A$1:A$8823,0),4)))</f>
        <v/>
      </c>
    </row>
    <row r="8525" spans="1:20" ht="20" customHeight="1">
      <c r="A8525" s="14" t="s">
        <v>17105</v>
      </c>
      <c r="B8525" s="14" t="s">
        <v>920</v>
      </c>
      <c r="C8525" s="14" t="s">
        <v>17106</v>
      </c>
      <c r="E8525" s="74">
        <v>28</v>
      </c>
      <c r="F8525" s="74">
        <v>19400</v>
      </c>
      <c r="G8525" s="74">
        <f t="shared" si="1064"/>
        <v>336</v>
      </c>
      <c r="H8525" s="80">
        <f t="shared" si="1065"/>
        <v>1.7319587628865981E-2</v>
      </c>
      <c r="I8525" s="74">
        <f>INDEX('AWR Data'!A$1:E$8825,MATCH(A8525,'AWR Data'!A$1:A$8825,0),5)</f>
        <v>0</v>
      </c>
      <c r="J8525" s="74">
        <f t="shared" si="1066"/>
        <v>0</v>
      </c>
      <c r="K8525" s="105">
        <f t="shared" si="1067"/>
        <v>0</v>
      </c>
      <c r="L8525" s="75">
        <v>0</v>
      </c>
      <c r="M8525" s="75">
        <v>0</v>
      </c>
      <c r="N8525" s="75">
        <v>0</v>
      </c>
      <c r="O8525" s="105">
        <v>0</v>
      </c>
      <c r="P8525" s="98">
        <f t="shared" si="1068"/>
        <v>336</v>
      </c>
      <c r="Q8525" s="98">
        <f t="shared" si="1069"/>
        <v>0</v>
      </c>
      <c r="R8525" s="98">
        <f t="shared" si="1070"/>
        <v>0</v>
      </c>
      <c r="S8525" s="105">
        <f t="shared" si="1071"/>
        <v>0</v>
      </c>
      <c r="T8525" s="8" t="str">
        <f>IF(I8525=0,"",(INDEX('AWR Data'!A$1:E$8823,MATCH(A8525,'AWR Data'!A$1:A$8823,0),4)))</f>
        <v/>
      </c>
    </row>
    <row r="8526" spans="1:20" ht="20" customHeight="1">
      <c r="A8526" s="14" t="s">
        <v>17107</v>
      </c>
      <c r="B8526" s="14" t="s">
        <v>920</v>
      </c>
      <c r="C8526" s="14" t="s">
        <v>16890</v>
      </c>
      <c r="E8526" s="74">
        <v>390</v>
      </c>
      <c r="F8526" s="74">
        <v>147000</v>
      </c>
      <c r="G8526" s="74">
        <f t="shared" si="1064"/>
        <v>4680</v>
      </c>
      <c r="H8526" s="80">
        <f t="shared" si="1065"/>
        <v>3.1836734693877551E-2</v>
      </c>
      <c r="I8526" s="74">
        <f>INDEX('AWR Data'!A$1:E$8825,MATCH(A8526,'AWR Data'!A$1:A$8825,0),5)</f>
        <v>0</v>
      </c>
      <c r="J8526" s="74">
        <f t="shared" si="1066"/>
        <v>0</v>
      </c>
      <c r="K8526" s="105">
        <f t="shared" si="1067"/>
        <v>0</v>
      </c>
      <c r="L8526" s="75">
        <v>0</v>
      </c>
      <c r="M8526" s="75">
        <v>0</v>
      </c>
      <c r="N8526" s="75">
        <v>0</v>
      </c>
      <c r="O8526" s="105">
        <v>0</v>
      </c>
      <c r="P8526" s="98">
        <f t="shared" si="1068"/>
        <v>4680</v>
      </c>
      <c r="Q8526" s="98">
        <f t="shared" si="1069"/>
        <v>0</v>
      </c>
      <c r="R8526" s="98">
        <f t="shared" si="1070"/>
        <v>0</v>
      </c>
      <c r="S8526" s="105">
        <f t="shared" si="1071"/>
        <v>0</v>
      </c>
      <c r="T8526" s="8" t="str">
        <f>IF(I8526=0,"",(INDEX('AWR Data'!A$1:E$8823,MATCH(A8526,'AWR Data'!A$1:A$8823,0),4)))</f>
        <v/>
      </c>
    </row>
    <row r="8527" spans="1:20" ht="20" customHeight="1">
      <c r="A8527" s="14" t="s">
        <v>16891</v>
      </c>
      <c r="B8527" s="14" t="s">
        <v>920</v>
      </c>
      <c r="C8527" s="14" t="s">
        <v>16892</v>
      </c>
      <c r="E8527" s="74">
        <v>3600</v>
      </c>
      <c r="F8527" s="74">
        <v>1100000</v>
      </c>
      <c r="G8527" s="74">
        <f t="shared" si="1064"/>
        <v>43200</v>
      </c>
      <c r="H8527" s="80">
        <f t="shared" si="1065"/>
        <v>3.9272727272727272E-2</v>
      </c>
      <c r="I8527" s="74">
        <f>INDEX('AWR Data'!A$1:E$8825,MATCH(A8527,'AWR Data'!A$1:A$8825,0),5)</f>
        <v>0</v>
      </c>
      <c r="J8527" s="74">
        <f t="shared" si="1066"/>
        <v>0</v>
      </c>
      <c r="K8527" s="105">
        <f t="shared" si="1067"/>
        <v>0</v>
      </c>
      <c r="L8527" s="75">
        <v>0</v>
      </c>
      <c r="M8527" s="75">
        <v>0</v>
      </c>
      <c r="N8527" s="75">
        <v>0</v>
      </c>
      <c r="O8527" s="105">
        <v>0</v>
      </c>
      <c r="P8527" s="98">
        <f t="shared" si="1068"/>
        <v>43200</v>
      </c>
      <c r="Q8527" s="98">
        <f t="shared" si="1069"/>
        <v>0</v>
      </c>
      <c r="R8527" s="98">
        <f t="shared" si="1070"/>
        <v>0</v>
      </c>
      <c r="S8527" s="105">
        <f t="shared" si="1071"/>
        <v>0</v>
      </c>
      <c r="T8527" s="8" t="str">
        <f>IF(I8527=0,"",(INDEX('AWR Data'!A$1:E$8823,MATCH(A8527,'AWR Data'!A$1:A$8823,0),4)))</f>
        <v/>
      </c>
    </row>
    <row r="8528" spans="1:20" ht="20" customHeight="1">
      <c r="A8528" s="14" t="s">
        <v>16893</v>
      </c>
      <c r="B8528" s="14" t="s">
        <v>1795</v>
      </c>
      <c r="C8528" s="14" t="s">
        <v>16894</v>
      </c>
      <c r="E8528" s="74">
        <v>22</v>
      </c>
      <c r="F8528" s="74">
        <v>8790</v>
      </c>
      <c r="G8528" s="74">
        <f t="shared" si="1064"/>
        <v>264</v>
      </c>
      <c r="H8528" s="80">
        <f t="shared" si="1065"/>
        <v>3.0034129692832763E-2</v>
      </c>
      <c r="I8528" s="74">
        <f>INDEX('AWR Data'!A$1:E$8825,MATCH(A8528,'AWR Data'!A$1:A$8825,0),5)</f>
        <v>0</v>
      </c>
      <c r="J8528" s="74">
        <f t="shared" si="1066"/>
        <v>0</v>
      </c>
      <c r="K8528" s="105">
        <f t="shared" si="1067"/>
        <v>0</v>
      </c>
      <c r="L8528" s="75">
        <v>0</v>
      </c>
      <c r="M8528" s="75">
        <v>0</v>
      </c>
      <c r="N8528" s="75">
        <v>0</v>
      </c>
      <c r="O8528" s="105">
        <v>0</v>
      </c>
      <c r="P8528" s="98">
        <f t="shared" si="1068"/>
        <v>264</v>
      </c>
      <c r="Q8528" s="98">
        <f t="shared" si="1069"/>
        <v>0</v>
      </c>
      <c r="R8528" s="98">
        <f t="shared" si="1070"/>
        <v>0</v>
      </c>
      <c r="S8528" s="105">
        <f t="shared" si="1071"/>
        <v>0</v>
      </c>
      <c r="T8528" s="8" t="str">
        <f>IF(I8528=0,"",(INDEX('AWR Data'!A$1:E$8823,MATCH(A8528,'AWR Data'!A$1:A$8823,0),4)))</f>
        <v/>
      </c>
    </row>
    <row r="8529" spans="1:20" ht="20" customHeight="1">
      <c r="A8529" s="14" t="s">
        <v>16895</v>
      </c>
      <c r="B8529" s="14" t="s">
        <v>418</v>
      </c>
      <c r="C8529" s="14" t="s">
        <v>16896</v>
      </c>
      <c r="E8529" s="74">
        <v>91</v>
      </c>
      <c r="F8529" s="74">
        <v>50800</v>
      </c>
      <c r="G8529" s="74">
        <f t="shared" si="1064"/>
        <v>1092</v>
      </c>
      <c r="H8529" s="80">
        <f t="shared" si="1065"/>
        <v>2.1496062992125985E-2</v>
      </c>
      <c r="I8529" s="74">
        <f>INDEX('AWR Data'!A$1:E$8825,MATCH(A8529,'AWR Data'!A$1:A$8825,0),5)</f>
        <v>0</v>
      </c>
      <c r="J8529" s="74">
        <f t="shared" si="1066"/>
        <v>0</v>
      </c>
      <c r="K8529" s="105">
        <f t="shared" si="1067"/>
        <v>0</v>
      </c>
      <c r="L8529" s="75">
        <v>0</v>
      </c>
      <c r="M8529" s="75">
        <v>0</v>
      </c>
      <c r="N8529" s="75">
        <v>0</v>
      </c>
      <c r="O8529" s="105">
        <v>0</v>
      </c>
      <c r="P8529" s="98">
        <f t="shared" si="1068"/>
        <v>1092</v>
      </c>
      <c r="Q8529" s="98">
        <f t="shared" si="1069"/>
        <v>0</v>
      </c>
      <c r="R8529" s="98">
        <f t="shared" si="1070"/>
        <v>0</v>
      </c>
      <c r="S8529" s="105">
        <f t="shared" si="1071"/>
        <v>0</v>
      </c>
      <c r="T8529" s="8" t="str">
        <f>IF(I8529=0,"",(INDEX('AWR Data'!A$1:E$8823,MATCH(A8529,'AWR Data'!A$1:A$8823,0),4)))</f>
        <v/>
      </c>
    </row>
    <row r="8530" spans="1:20" ht="20" customHeight="1">
      <c r="A8530" s="14" t="s">
        <v>16897</v>
      </c>
      <c r="B8530" s="14" t="s">
        <v>418</v>
      </c>
      <c r="C8530" s="14" t="s">
        <v>16898</v>
      </c>
      <c r="E8530" s="74">
        <v>28</v>
      </c>
      <c r="F8530" s="74">
        <v>7920</v>
      </c>
      <c r="G8530" s="74">
        <f t="shared" si="1064"/>
        <v>336</v>
      </c>
      <c r="H8530" s="80">
        <f t="shared" si="1065"/>
        <v>4.2424242424242427E-2</v>
      </c>
      <c r="I8530" s="74">
        <f>INDEX('AWR Data'!A$1:E$8825,MATCH(A8530,'AWR Data'!A$1:A$8825,0),5)</f>
        <v>0</v>
      </c>
      <c r="J8530" s="74">
        <f t="shared" si="1066"/>
        <v>0</v>
      </c>
      <c r="K8530" s="105">
        <f t="shared" si="1067"/>
        <v>0</v>
      </c>
      <c r="L8530" s="75">
        <v>0</v>
      </c>
      <c r="M8530" s="75">
        <v>0</v>
      </c>
      <c r="N8530" s="75">
        <v>0</v>
      </c>
      <c r="O8530" s="105">
        <v>0</v>
      </c>
      <c r="P8530" s="98">
        <f t="shared" si="1068"/>
        <v>336</v>
      </c>
      <c r="Q8530" s="98">
        <f t="shared" si="1069"/>
        <v>0</v>
      </c>
      <c r="R8530" s="98">
        <f t="shared" si="1070"/>
        <v>0</v>
      </c>
      <c r="S8530" s="105">
        <f t="shared" si="1071"/>
        <v>0</v>
      </c>
      <c r="T8530" s="8" t="str">
        <f>IF(I8530=0,"",(INDEX('AWR Data'!A$1:E$8823,MATCH(A8530,'AWR Data'!A$1:A$8823,0),4)))</f>
        <v/>
      </c>
    </row>
    <row r="8531" spans="1:20" ht="20" customHeight="1">
      <c r="A8531" s="14" t="s">
        <v>16899</v>
      </c>
      <c r="B8531" s="14" t="s">
        <v>418</v>
      </c>
      <c r="C8531" s="14" t="s">
        <v>16900</v>
      </c>
      <c r="E8531" s="74">
        <v>110</v>
      </c>
      <c r="F8531" s="74">
        <v>7970</v>
      </c>
      <c r="G8531" s="74">
        <f t="shared" si="1064"/>
        <v>1320</v>
      </c>
      <c r="H8531" s="80">
        <f t="shared" si="1065"/>
        <v>0.16562107904642409</v>
      </c>
      <c r="I8531" s="74">
        <f>INDEX('AWR Data'!A$1:E$8825,MATCH(A8531,'AWR Data'!A$1:A$8825,0),5)</f>
        <v>0</v>
      </c>
      <c r="J8531" s="74">
        <f t="shared" si="1066"/>
        <v>0</v>
      </c>
      <c r="K8531" s="105">
        <f t="shared" si="1067"/>
        <v>0</v>
      </c>
      <c r="L8531" s="75">
        <v>0</v>
      </c>
      <c r="M8531" s="75">
        <v>0</v>
      </c>
      <c r="N8531" s="75">
        <v>0</v>
      </c>
      <c r="O8531" s="105">
        <v>0</v>
      </c>
      <c r="P8531" s="98">
        <f t="shared" si="1068"/>
        <v>1320</v>
      </c>
      <c r="Q8531" s="98">
        <f t="shared" si="1069"/>
        <v>0</v>
      </c>
      <c r="R8531" s="98">
        <f t="shared" si="1070"/>
        <v>0</v>
      </c>
      <c r="S8531" s="105">
        <f t="shared" si="1071"/>
        <v>0</v>
      </c>
      <c r="T8531" s="8" t="str">
        <f>IF(I8531=0,"",(INDEX('AWR Data'!A$1:E$8823,MATCH(A8531,'AWR Data'!A$1:A$8823,0),4)))</f>
        <v/>
      </c>
    </row>
    <row r="8532" spans="1:20" ht="20" customHeight="1">
      <c r="A8532" s="14" t="s">
        <v>16901</v>
      </c>
      <c r="B8532" s="14" t="s">
        <v>2185</v>
      </c>
      <c r="C8532" s="14" t="s">
        <v>16902</v>
      </c>
      <c r="E8532" s="74">
        <v>170</v>
      </c>
      <c r="F8532" s="74">
        <v>275000</v>
      </c>
      <c r="G8532" s="74">
        <f t="shared" si="1064"/>
        <v>2040</v>
      </c>
      <c r="H8532" s="80">
        <f t="shared" si="1065"/>
        <v>7.4181818181818186E-3</v>
      </c>
      <c r="I8532" s="74">
        <f>INDEX('AWR Data'!A$1:E$8825,MATCH(A8532,'AWR Data'!A$1:A$8825,0),5)</f>
        <v>0</v>
      </c>
      <c r="J8532" s="74">
        <f t="shared" si="1066"/>
        <v>0</v>
      </c>
      <c r="K8532" s="105">
        <f t="shared" si="1067"/>
        <v>0</v>
      </c>
      <c r="L8532" s="75">
        <v>0</v>
      </c>
      <c r="M8532" s="75">
        <v>0</v>
      </c>
      <c r="N8532" s="75">
        <v>0</v>
      </c>
      <c r="O8532" s="105">
        <v>0</v>
      </c>
      <c r="P8532" s="98">
        <f t="shared" si="1068"/>
        <v>2040</v>
      </c>
      <c r="Q8532" s="98">
        <f t="shared" si="1069"/>
        <v>0</v>
      </c>
      <c r="R8532" s="98">
        <f t="shared" si="1070"/>
        <v>0</v>
      </c>
      <c r="S8532" s="105">
        <f t="shared" si="1071"/>
        <v>0</v>
      </c>
      <c r="T8532" s="8" t="str">
        <f>IF(I8532=0,"",(INDEX('AWR Data'!A$1:E$8823,MATCH(A8532,'AWR Data'!A$1:A$8823,0),4)))</f>
        <v/>
      </c>
    </row>
    <row r="8533" spans="1:20" ht="20" customHeight="1">
      <c r="A8533" s="14" t="s">
        <v>16903</v>
      </c>
      <c r="B8533" s="14" t="s">
        <v>576</v>
      </c>
      <c r="C8533" s="14" t="s">
        <v>16904</v>
      </c>
      <c r="E8533" s="74">
        <v>4400</v>
      </c>
      <c r="F8533" s="74">
        <v>1420000</v>
      </c>
      <c r="G8533" s="74">
        <f t="shared" si="1064"/>
        <v>52800</v>
      </c>
      <c r="H8533" s="80">
        <f t="shared" si="1065"/>
        <v>3.7183098591549293E-2</v>
      </c>
      <c r="I8533" s="74">
        <f>INDEX('AWR Data'!A$1:E$8825,MATCH(A8533,'AWR Data'!A$1:A$8825,0),5)</f>
        <v>0</v>
      </c>
      <c r="J8533" s="74">
        <f t="shared" si="1066"/>
        <v>0</v>
      </c>
      <c r="K8533" s="105">
        <f t="shared" si="1067"/>
        <v>0</v>
      </c>
      <c r="L8533" s="75">
        <v>0</v>
      </c>
      <c r="M8533" s="75">
        <v>0</v>
      </c>
      <c r="N8533" s="75">
        <v>0</v>
      </c>
      <c r="O8533" s="105">
        <v>0</v>
      </c>
      <c r="P8533" s="98">
        <f t="shared" si="1068"/>
        <v>52800</v>
      </c>
      <c r="Q8533" s="98">
        <f t="shared" si="1069"/>
        <v>0</v>
      </c>
      <c r="R8533" s="98">
        <f t="shared" si="1070"/>
        <v>0</v>
      </c>
      <c r="S8533" s="105">
        <f t="shared" si="1071"/>
        <v>0</v>
      </c>
      <c r="T8533" s="8" t="str">
        <f>IF(I8533=0,"",(INDEX('AWR Data'!A$1:E$8823,MATCH(A8533,'AWR Data'!A$1:A$8823,0),4)))</f>
        <v/>
      </c>
    </row>
    <row r="8534" spans="1:20" ht="20" customHeight="1">
      <c r="A8534" s="14" t="s">
        <v>16905</v>
      </c>
      <c r="B8534" s="14" t="s">
        <v>576</v>
      </c>
      <c r="C8534" s="14" t="s">
        <v>16701</v>
      </c>
      <c r="E8534" s="74">
        <v>210</v>
      </c>
      <c r="F8534" s="74">
        <v>1030000</v>
      </c>
      <c r="G8534" s="74">
        <f t="shared" si="1064"/>
        <v>2520</v>
      </c>
      <c r="H8534" s="80">
        <f t="shared" si="1065"/>
        <v>2.4466019417475728E-3</v>
      </c>
      <c r="I8534" s="74">
        <f>INDEX('AWR Data'!A$1:E$8825,MATCH(A8534,'AWR Data'!A$1:A$8825,0),5)</f>
        <v>0</v>
      </c>
      <c r="J8534" s="74">
        <f t="shared" si="1066"/>
        <v>0</v>
      </c>
      <c r="K8534" s="105">
        <f t="shared" si="1067"/>
        <v>0</v>
      </c>
      <c r="L8534" s="75">
        <v>0</v>
      </c>
      <c r="M8534" s="75">
        <v>0</v>
      </c>
      <c r="N8534" s="75">
        <v>0</v>
      </c>
      <c r="O8534" s="105">
        <v>0</v>
      </c>
      <c r="P8534" s="98">
        <f t="shared" si="1068"/>
        <v>2520</v>
      </c>
      <c r="Q8534" s="98">
        <f t="shared" si="1069"/>
        <v>0</v>
      </c>
      <c r="R8534" s="98">
        <f t="shared" si="1070"/>
        <v>0</v>
      </c>
      <c r="S8534" s="105">
        <f t="shared" si="1071"/>
        <v>0</v>
      </c>
      <c r="T8534" s="8" t="str">
        <f>IF(I8534=0,"",(INDEX('AWR Data'!A$1:E$8823,MATCH(A8534,'AWR Data'!A$1:A$8823,0),4)))</f>
        <v/>
      </c>
    </row>
    <row r="8535" spans="1:20" ht="20" customHeight="1">
      <c r="A8535" s="14" t="s">
        <v>16702</v>
      </c>
      <c r="B8535" s="14" t="s">
        <v>576</v>
      </c>
      <c r="C8535" s="14" t="s">
        <v>16703</v>
      </c>
      <c r="E8535" s="74">
        <v>110</v>
      </c>
      <c r="F8535" s="74">
        <v>501000</v>
      </c>
      <c r="G8535" s="74">
        <f t="shared" si="1064"/>
        <v>1320</v>
      </c>
      <c r="H8535" s="80">
        <f t="shared" si="1065"/>
        <v>2.6347305389221557E-3</v>
      </c>
      <c r="I8535" s="74">
        <f>INDEX('AWR Data'!A$1:E$8825,MATCH(A8535,'AWR Data'!A$1:A$8825,0),5)</f>
        <v>0</v>
      </c>
      <c r="J8535" s="74">
        <f t="shared" si="1066"/>
        <v>0</v>
      </c>
      <c r="K8535" s="105">
        <f t="shared" si="1067"/>
        <v>0</v>
      </c>
      <c r="L8535" s="75">
        <v>0</v>
      </c>
      <c r="M8535" s="75">
        <v>0</v>
      </c>
      <c r="N8535" s="75">
        <v>0</v>
      </c>
      <c r="O8535" s="105">
        <v>0</v>
      </c>
      <c r="P8535" s="98">
        <f t="shared" si="1068"/>
        <v>1320</v>
      </c>
      <c r="Q8535" s="98">
        <f t="shared" si="1069"/>
        <v>0</v>
      </c>
      <c r="R8535" s="98">
        <f t="shared" si="1070"/>
        <v>0</v>
      </c>
      <c r="S8535" s="105">
        <f t="shared" si="1071"/>
        <v>0</v>
      </c>
      <c r="T8535" s="8" t="str">
        <f>IF(I8535=0,"",(INDEX('AWR Data'!A$1:E$8823,MATCH(A8535,'AWR Data'!A$1:A$8823,0),4)))</f>
        <v/>
      </c>
    </row>
    <row r="8536" spans="1:20" ht="20" customHeight="1">
      <c r="A8536" s="14" t="s">
        <v>16704</v>
      </c>
      <c r="B8536" s="14" t="s">
        <v>576</v>
      </c>
      <c r="C8536" s="14" t="s">
        <v>16705</v>
      </c>
      <c r="E8536" s="74">
        <v>73</v>
      </c>
      <c r="F8536" s="74">
        <v>122000</v>
      </c>
      <c r="G8536" s="74">
        <f t="shared" si="1064"/>
        <v>876</v>
      </c>
      <c r="H8536" s="80">
        <f t="shared" si="1065"/>
        <v>7.180327868852459E-3</v>
      </c>
      <c r="I8536" s="74">
        <f>INDEX('AWR Data'!A$1:E$8825,MATCH(A8536,'AWR Data'!A$1:A$8825,0),5)</f>
        <v>0</v>
      </c>
      <c r="J8536" s="74">
        <f t="shared" si="1066"/>
        <v>0</v>
      </c>
      <c r="K8536" s="105">
        <f t="shared" si="1067"/>
        <v>0</v>
      </c>
      <c r="L8536" s="75">
        <v>0</v>
      </c>
      <c r="M8536" s="75">
        <v>0</v>
      </c>
      <c r="N8536" s="75">
        <v>0</v>
      </c>
      <c r="O8536" s="105">
        <v>0</v>
      </c>
      <c r="P8536" s="98">
        <f t="shared" si="1068"/>
        <v>876</v>
      </c>
      <c r="Q8536" s="98">
        <f t="shared" si="1069"/>
        <v>0</v>
      </c>
      <c r="R8536" s="98">
        <f t="shared" si="1070"/>
        <v>0</v>
      </c>
      <c r="S8536" s="105">
        <f t="shared" si="1071"/>
        <v>0</v>
      </c>
      <c r="T8536" s="8" t="str">
        <f>IF(I8536=0,"",(INDEX('AWR Data'!A$1:E$8823,MATCH(A8536,'AWR Data'!A$1:A$8823,0),4)))</f>
        <v/>
      </c>
    </row>
    <row r="8537" spans="1:20" ht="20" customHeight="1">
      <c r="A8537" s="14" t="s">
        <v>16706</v>
      </c>
      <c r="B8537" s="14" t="s">
        <v>576</v>
      </c>
      <c r="C8537" s="14" t="s">
        <v>16707</v>
      </c>
      <c r="E8537" s="74">
        <v>1900</v>
      </c>
      <c r="F8537" s="74">
        <v>489000</v>
      </c>
      <c r="G8537" s="74">
        <f t="shared" si="1064"/>
        <v>22800</v>
      </c>
      <c r="H8537" s="80">
        <f t="shared" si="1065"/>
        <v>4.6625766871165646E-2</v>
      </c>
      <c r="I8537" s="74">
        <f>INDEX('AWR Data'!A$1:E$8825,MATCH(A8537,'AWR Data'!A$1:A$8825,0),5)</f>
        <v>0</v>
      </c>
      <c r="J8537" s="74">
        <f t="shared" si="1066"/>
        <v>0</v>
      </c>
      <c r="K8537" s="105">
        <f t="shared" si="1067"/>
        <v>0</v>
      </c>
      <c r="L8537" s="75">
        <v>0</v>
      </c>
      <c r="M8537" s="75">
        <v>0</v>
      </c>
      <c r="N8537" s="75">
        <v>0</v>
      </c>
      <c r="O8537" s="105">
        <v>0</v>
      </c>
      <c r="P8537" s="98">
        <f t="shared" si="1068"/>
        <v>22800</v>
      </c>
      <c r="Q8537" s="98">
        <f t="shared" si="1069"/>
        <v>0</v>
      </c>
      <c r="R8537" s="98">
        <f t="shared" si="1070"/>
        <v>0</v>
      </c>
      <c r="S8537" s="105">
        <f t="shared" si="1071"/>
        <v>0</v>
      </c>
      <c r="T8537" s="8" t="str">
        <f>IF(I8537=0,"",(INDEX('AWR Data'!A$1:E$8823,MATCH(A8537,'AWR Data'!A$1:A$8823,0),4)))</f>
        <v/>
      </c>
    </row>
    <row r="8538" spans="1:20" ht="20" customHeight="1">
      <c r="A8538" s="14" t="s">
        <v>16708</v>
      </c>
      <c r="B8538" s="14" t="s">
        <v>1771</v>
      </c>
      <c r="C8538" s="14" t="s">
        <v>16709</v>
      </c>
      <c r="E8538" s="74">
        <v>22</v>
      </c>
      <c r="F8538" s="74">
        <v>5230</v>
      </c>
      <c r="G8538" s="74">
        <f t="shared" si="1064"/>
        <v>264</v>
      </c>
      <c r="H8538" s="80">
        <f t="shared" si="1065"/>
        <v>5.0478011472275333E-2</v>
      </c>
      <c r="I8538" s="74">
        <f>INDEX('AWR Data'!A$1:E$8825,MATCH(A8538,'AWR Data'!A$1:A$8825,0),5)</f>
        <v>0</v>
      </c>
      <c r="J8538" s="74">
        <f t="shared" si="1066"/>
        <v>0</v>
      </c>
      <c r="K8538" s="105">
        <f t="shared" si="1067"/>
        <v>0</v>
      </c>
      <c r="L8538" s="75">
        <v>0</v>
      </c>
      <c r="M8538" s="75">
        <v>0</v>
      </c>
      <c r="N8538" s="75">
        <v>0</v>
      </c>
      <c r="O8538" s="105">
        <v>0</v>
      </c>
      <c r="P8538" s="98">
        <f t="shared" si="1068"/>
        <v>264</v>
      </c>
      <c r="Q8538" s="98">
        <f t="shared" si="1069"/>
        <v>0</v>
      </c>
      <c r="R8538" s="98">
        <f t="shared" si="1070"/>
        <v>0</v>
      </c>
      <c r="S8538" s="105">
        <f t="shared" si="1071"/>
        <v>0</v>
      </c>
      <c r="T8538" s="8" t="str">
        <f>IF(I8538=0,"",(INDEX('AWR Data'!A$1:E$8823,MATCH(A8538,'AWR Data'!A$1:A$8823,0),4)))</f>
        <v/>
      </c>
    </row>
    <row r="8539" spans="1:20" ht="20" customHeight="1">
      <c r="A8539" s="14" t="s">
        <v>16710</v>
      </c>
      <c r="B8539" s="14" t="s">
        <v>632</v>
      </c>
      <c r="C8539" s="14" t="s">
        <v>16711</v>
      </c>
      <c r="E8539" s="74">
        <v>91</v>
      </c>
      <c r="F8539" s="74">
        <v>47900</v>
      </c>
      <c r="G8539" s="74">
        <f t="shared" si="1064"/>
        <v>1092</v>
      </c>
      <c r="H8539" s="80">
        <f t="shared" si="1065"/>
        <v>2.279749478079332E-2</v>
      </c>
      <c r="I8539" s="74">
        <f>INDEX('AWR Data'!A$1:E$8825,MATCH(A8539,'AWR Data'!A$1:A$8825,0),5)</f>
        <v>0</v>
      </c>
      <c r="J8539" s="74">
        <f t="shared" si="1066"/>
        <v>0</v>
      </c>
      <c r="K8539" s="105">
        <f t="shared" si="1067"/>
        <v>0</v>
      </c>
      <c r="L8539" s="75">
        <v>0</v>
      </c>
      <c r="M8539" s="75">
        <v>0</v>
      </c>
      <c r="N8539" s="75">
        <v>0</v>
      </c>
      <c r="O8539" s="105">
        <v>0</v>
      </c>
      <c r="P8539" s="98">
        <f t="shared" si="1068"/>
        <v>1092</v>
      </c>
      <c r="Q8539" s="98">
        <f t="shared" si="1069"/>
        <v>0</v>
      </c>
      <c r="R8539" s="98">
        <f t="shared" si="1070"/>
        <v>0</v>
      </c>
      <c r="S8539" s="105">
        <f t="shared" si="1071"/>
        <v>0</v>
      </c>
      <c r="T8539" s="8" t="str">
        <f>IF(I8539=0,"",(INDEX('AWR Data'!A$1:E$8823,MATCH(A8539,'AWR Data'!A$1:A$8823,0),4)))</f>
        <v/>
      </c>
    </row>
    <row r="8540" spans="1:20" ht="20" customHeight="1">
      <c r="A8540" s="14" t="s">
        <v>16712</v>
      </c>
      <c r="B8540" s="14" t="s">
        <v>632</v>
      </c>
      <c r="C8540" s="14" t="s">
        <v>16713</v>
      </c>
      <c r="E8540" s="74">
        <v>91</v>
      </c>
      <c r="F8540" s="74">
        <v>34500</v>
      </c>
      <c r="G8540" s="74">
        <f t="shared" si="1064"/>
        <v>1092</v>
      </c>
      <c r="H8540" s="80">
        <f t="shared" si="1065"/>
        <v>3.165217391304348E-2</v>
      </c>
      <c r="I8540" s="74">
        <f>INDEX('AWR Data'!A$1:E$8825,MATCH(A8540,'AWR Data'!A$1:A$8825,0),5)</f>
        <v>0</v>
      </c>
      <c r="J8540" s="74">
        <f t="shared" si="1066"/>
        <v>0</v>
      </c>
      <c r="K8540" s="105">
        <f t="shared" si="1067"/>
        <v>0</v>
      </c>
      <c r="L8540" s="75">
        <v>0</v>
      </c>
      <c r="M8540" s="75">
        <v>0</v>
      </c>
      <c r="N8540" s="75">
        <v>0</v>
      </c>
      <c r="O8540" s="105">
        <v>0</v>
      </c>
      <c r="P8540" s="98">
        <f t="shared" si="1068"/>
        <v>1092</v>
      </c>
      <c r="Q8540" s="98">
        <f t="shared" si="1069"/>
        <v>0</v>
      </c>
      <c r="R8540" s="98">
        <f t="shared" si="1070"/>
        <v>0</v>
      </c>
      <c r="S8540" s="105">
        <f t="shared" si="1071"/>
        <v>0</v>
      </c>
      <c r="T8540" s="8" t="str">
        <f>IF(I8540=0,"",(INDEX('AWR Data'!A$1:E$8823,MATCH(A8540,'AWR Data'!A$1:A$8823,0),4)))</f>
        <v/>
      </c>
    </row>
    <row r="8541" spans="1:20" ht="20" customHeight="1">
      <c r="A8541" s="14" t="s">
        <v>16714</v>
      </c>
      <c r="B8541" s="14" t="s">
        <v>721</v>
      </c>
      <c r="C8541" s="14" t="s">
        <v>16715</v>
      </c>
      <c r="E8541" s="74">
        <v>58</v>
      </c>
      <c r="F8541" s="74">
        <v>81600</v>
      </c>
      <c r="G8541" s="74">
        <f t="shared" si="1064"/>
        <v>696</v>
      </c>
      <c r="H8541" s="80">
        <f t="shared" si="1065"/>
        <v>8.5294117647058826E-3</v>
      </c>
      <c r="I8541" s="74">
        <f>INDEX('AWR Data'!A$1:E$8825,MATCH(A8541,'AWR Data'!A$1:A$8825,0),5)</f>
        <v>0</v>
      </c>
      <c r="J8541" s="74">
        <f t="shared" si="1066"/>
        <v>0</v>
      </c>
      <c r="K8541" s="105">
        <f t="shared" si="1067"/>
        <v>0</v>
      </c>
      <c r="L8541" s="75">
        <v>0</v>
      </c>
      <c r="M8541" s="75">
        <v>0</v>
      </c>
      <c r="N8541" s="75">
        <v>0</v>
      </c>
      <c r="O8541" s="105">
        <v>0</v>
      </c>
      <c r="P8541" s="98">
        <f t="shared" si="1068"/>
        <v>696</v>
      </c>
      <c r="Q8541" s="98">
        <f t="shared" si="1069"/>
        <v>0</v>
      </c>
      <c r="R8541" s="98">
        <f t="shared" si="1070"/>
        <v>0</v>
      </c>
      <c r="S8541" s="105">
        <f t="shared" si="1071"/>
        <v>0</v>
      </c>
      <c r="T8541" s="8" t="str">
        <f>IF(I8541=0,"",(INDEX('AWR Data'!A$1:E$8823,MATCH(A8541,'AWR Data'!A$1:A$8823,0),4)))</f>
        <v/>
      </c>
    </row>
    <row r="8542" spans="1:20" ht="20" customHeight="1">
      <c r="A8542" s="14" t="s">
        <v>16716</v>
      </c>
      <c r="B8542" s="14" t="s">
        <v>1178</v>
      </c>
      <c r="C8542" s="14" t="s">
        <v>16922</v>
      </c>
      <c r="E8542" s="74">
        <v>880</v>
      </c>
      <c r="F8542" s="74">
        <v>93200</v>
      </c>
      <c r="G8542" s="74">
        <f t="shared" si="1064"/>
        <v>10560</v>
      </c>
      <c r="H8542" s="80">
        <f t="shared" si="1065"/>
        <v>0.11330472103004292</v>
      </c>
      <c r="I8542" s="74">
        <f>INDEX('AWR Data'!A$1:E$8825,MATCH(A8542,'AWR Data'!A$1:A$8825,0),5)</f>
        <v>0</v>
      </c>
      <c r="J8542" s="74">
        <f t="shared" si="1066"/>
        <v>0</v>
      </c>
      <c r="K8542" s="105">
        <f t="shared" si="1067"/>
        <v>0</v>
      </c>
      <c r="L8542" s="75">
        <v>0</v>
      </c>
      <c r="M8542" s="75">
        <v>0</v>
      </c>
      <c r="N8542" s="75">
        <v>0</v>
      </c>
      <c r="O8542" s="105">
        <v>0</v>
      </c>
      <c r="P8542" s="98">
        <f t="shared" si="1068"/>
        <v>10560</v>
      </c>
      <c r="Q8542" s="98">
        <f t="shared" si="1069"/>
        <v>0</v>
      </c>
      <c r="R8542" s="98">
        <f t="shared" si="1070"/>
        <v>0</v>
      </c>
      <c r="S8542" s="105">
        <f t="shared" si="1071"/>
        <v>0</v>
      </c>
      <c r="T8542" s="8" t="str">
        <f>IF(I8542=0,"",(INDEX('AWR Data'!A$1:E$8823,MATCH(A8542,'AWR Data'!A$1:A$8823,0),4)))</f>
        <v/>
      </c>
    </row>
    <row r="8543" spans="1:20" ht="20" customHeight="1">
      <c r="A8543" s="14" t="s">
        <v>16923</v>
      </c>
      <c r="B8543" s="14" t="s">
        <v>1178</v>
      </c>
      <c r="C8543" s="14" t="s">
        <v>16924</v>
      </c>
      <c r="E8543" s="74">
        <v>880</v>
      </c>
      <c r="F8543" s="74">
        <v>1440000</v>
      </c>
      <c r="G8543" s="74">
        <f t="shared" si="1064"/>
        <v>10560</v>
      </c>
      <c r="H8543" s="80">
        <f t="shared" si="1065"/>
        <v>7.3333333333333332E-3</v>
      </c>
      <c r="I8543" s="74">
        <f>INDEX('AWR Data'!A$1:E$8825,MATCH(A8543,'AWR Data'!A$1:A$8825,0),5)</f>
        <v>0</v>
      </c>
      <c r="J8543" s="74">
        <f t="shared" si="1066"/>
        <v>0</v>
      </c>
      <c r="K8543" s="105">
        <f t="shared" si="1067"/>
        <v>0</v>
      </c>
      <c r="L8543" s="75">
        <v>0</v>
      </c>
      <c r="M8543" s="75">
        <v>0</v>
      </c>
      <c r="N8543" s="75">
        <v>0</v>
      </c>
      <c r="O8543" s="105">
        <v>0</v>
      </c>
      <c r="P8543" s="98">
        <f t="shared" si="1068"/>
        <v>10560</v>
      </c>
      <c r="Q8543" s="98">
        <f t="shared" si="1069"/>
        <v>0</v>
      </c>
      <c r="R8543" s="98">
        <f t="shared" si="1070"/>
        <v>0</v>
      </c>
      <c r="S8543" s="105">
        <f t="shared" si="1071"/>
        <v>0</v>
      </c>
      <c r="T8543" s="8" t="str">
        <f>IF(I8543=0,"",(INDEX('AWR Data'!A$1:E$8823,MATCH(A8543,'AWR Data'!A$1:A$8823,0),4)))</f>
        <v/>
      </c>
    </row>
    <row r="8544" spans="1:20" ht="20" customHeight="1">
      <c r="A8544" s="14" t="s">
        <v>16925</v>
      </c>
      <c r="B8544" s="14" t="s">
        <v>1178</v>
      </c>
      <c r="C8544" s="14" t="s">
        <v>16926</v>
      </c>
      <c r="E8544" s="74">
        <v>73</v>
      </c>
      <c r="F8544" s="74">
        <v>391000</v>
      </c>
      <c r="G8544" s="74">
        <f t="shared" si="1064"/>
        <v>876</v>
      </c>
      <c r="H8544" s="80">
        <f t="shared" si="1065"/>
        <v>2.2404092071611251E-3</v>
      </c>
      <c r="I8544" s="74">
        <f>INDEX('AWR Data'!A$1:E$8825,MATCH(A8544,'AWR Data'!A$1:A$8825,0),5)</f>
        <v>0</v>
      </c>
      <c r="J8544" s="74">
        <f t="shared" si="1066"/>
        <v>0</v>
      </c>
      <c r="K8544" s="105">
        <f t="shared" si="1067"/>
        <v>0</v>
      </c>
      <c r="L8544" s="75">
        <v>0</v>
      </c>
      <c r="M8544" s="75">
        <v>0</v>
      </c>
      <c r="N8544" s="75">
        <v>0</v>
      </c>
      <c r="O8544" s="105">
        <v>0</v>
      </c>
      <c r="P8544" s="98">
        <f t="shared" si="1068"/>
        <v>876</v>
      </c>
      <c r="Q8544" s="98">
        <f t="shared" si="1069"/>
        <v>0</v>
      </c>
      <c r="R8544" s="98">
        <f t="shared" si="1070"/>
        <v>0</v>
      </c>
      <c r="S8544" s="105">
        <f t="shared" si="1071"/>
        <v>0</v>
      </c>
      <c r="T8544" s="8" t="str">
        <f>IF(I8544=0,"",(INDEX('AWR Data'!A$1:E$8823,MATCH(A8544,'AWR Data'!A$1:A$8823,0),4)))</f>
        <v/>
      </c>
    </row>
    <row r="8545" spans="1:20" ht="20" customHeight="1">
      <c r="A8545" s="14" t="s">
        <v>16927</v>
      </c>
      <c r="B8545" s="14" t="s">
        <v>1178</v>
      </c>
      <c r="C8545" s="14" t="s">
        <v>16928</v>
      </c>
      <c r="E8545" s="74">
        <v>28</v>
      </c>
      <c r="F8545" s="74">
        <v>85100</v>
      </c>
      <c r="G8545" s="74">
        <f t="shared" si="1064"/>
        <v>336</v>
      </c>
      <c r="H8545" s="80">
        <f t="shared" si="1065"/>
        <v>3.948296122209166E-3</v>
      </c>
      <c r="I8545" s="74">
        <f>INDEX('AWR Data'!A$1:E$8825,MATCH(A8545,'AWR Data'!A$1:A$8825,0),5)</f>
        <v>0</v>
      </c>
      <c r="J8545" s="74">
        <f t="shared" si="1066"/>
        <v>0</v>
      </c>
      <c r="K8545" s="105">
        <f t="shared" si="1067"/>
        <v>0</v>
      </c>
      <c r="L8545" s="75">
        <v>0</v>
      </c>
      <c r="M8545" s="75">
        <v>0</v>
      </c>
      <c r="N8545" s="75">
        <v>0</v>
      </c>
      <c r="O8545" s="105">
        <v>0</v>
      </c>
      <c r="P8545" s="98">
        <f t="shared" si="1068"/>
        <v>336</v>
      </c>
      <c r="Q8545" s="98">
        <f t="shared" si="1069"/>
        <v>0</v>
      </c>
      <c r="R8545" s="98">
        <f t="shared" si="1070"/>
        <v>0</v>
      </c>
      <c r="S8545" s="105">
        <f t="shared" si="1071"/>
        <v>0</v>
      </c>
      <c r="T8545" s="8" t="str">
        <f>IF(I8545=0,"",(INDEX('AWR Data'!A$1:E$8823,MATCH(A8545,'AWR Data'!A$1:A$8823,0),4)))</f>
        <v/>
      </c>
    </row>
    <row r="8546" spans="1:20" ht="20" customHeight="1">
      <c r="A8546" s="14" t="s">
        <v>16929</v>
      </c>
      <c r="B8546" s="14" t="s">
        <v>576</v>
      </c>
      <c r="C8546" s="14" t="s">
        <v>16930</v>
      </c>
      <c r="E8546" s="74">
        <v>210</v>
      </c>
      <c r="F8546" s="74">
        <v>198000</v>
      </c>
      <c r="G8546" s="74">
        <f t="shared" si="1064"/>
        <v>2520</v>
      </c>
      <c r="H8546" s="80">
        <f t="shared" si="1065"/>
        <v>1.2727272727272728E-2</v>
      </c>
      <c r="I8546" s="74">
        <f>INDEX('AWR Data'!A$1:E$8825,MATCH(A8546,'AWR Data'!A$1:A$8825,0),5)</f>
        <v>0</v>
      </c>
      <c r="J8546" s="74">
        <f t="shared" si="1066"/>
        <v>0</v>
      </c>
      <c r="K8546" s="105">
        <f t="shared" si="1067"/>
        <v>0</v>
      </c>
      <c r="L8546" s="75">
        <v>0</v>
      </c>
      <c r="M8546" s="75">
        <v>0</v>
      </c>
      <c r="N8546" s="75">
        <v>0</v>
      </c>
      <c r="O8546" s="105">
        <v>0</v>
      </c>
      <c r="P8546" s="98">
        <f t="shared" si="1068"/>
        <v>2520</v>
      </c>
      <c r="Q8546" s="98">
        <f t="shared" si="1069"/>
        <v>0</v>
      </c>
      <c r="R8546" s="98">
        <f t="shared" si="1070"/>
        <v>0</v>
      </c>
      <c r="S8546" s="105">
        <f t="shared" si="1071"/>
        <v>0</v>
      </c>
      <c r="T8546" s="8" t="str">
        <f>IF(I8546=0,"",(INDEX('AWR Data'!A$1:E$8823,MATCH(A8546,'AWR Data'!A$1:A$8823,0),4)))</f>
        <v/>
      </c>
    </row>
    <row r="8547" spans="1:20" ht="20" customHeight="1">
      <c r="A8547" s="14" t="s">
        <v>16931</v>
      </c>
      <c r="B8547" s="14" t="s">
        <v>996</v>
      </c>
      <c r="C8547" s="14" t="s">
        <v>16932</v>
      </c>
      <c r="E8547" s="74">
        <v>210</v>
      </c>
      <c r="F8547" s="74">
        <v>47300</v>
      </c>
      <c r="G8547" s="74">
        <f t="shared" si="1064"/>
        <v>2520</v>
      </c>
      <c r="H8547" s="80">
        <f t="shared" si="1065"/>
        <v>5.3276955602537E-2</v>
      </c>
      <c r="I8547" s="74">
        <f>INDEX('AWR Data'!A$1:E$8825,MATCH(A8547,'AWR Data'!A$1:A$8825,0),5)</f>
        <v>0</v>
      </c>
      <c r="J8547" s="74">
        <f t="shared" si="1066"/>
        <v>0</v>
      </c>
      <c r="K8547" s="105">
        <f t="shared" si="1067"/>
        <v>0</v>
      </c>
      <c r="L8547" s="75">
        <v>0</v>
      </c>
      <c r="M8547" s="75">
        <v>0</v>
      </c>
      <c r="N8547" s="75">
        <v>0</v>
      </c>
      <c r="O8547" s="105">
        <v>0</v>
      </c>
      <c r="P8547" s="98">
        <f t="shared" si="1068"/>
        <v>2520</v>
      </c>
      <c r="Q8547" s="98">
        <f t="shared" si="1069"/>
        <v>0</v>
      </c>
      <c r="R8547" s="98">
        <f t="shared" si="1070"/>
        <v>0</v>
      </c>
      <c r="S8547" s="105">
        <f t="shared" si="1071"/>
        <v>0</v>
      </c>
      <c r="T8547" s="8" t="str">
        <f>IF(I8547=0,"",(INDEX('AWR Data'!A$1:E$8823,MATCH(A8547,'AWR Data'!A$1:A$8823,0),4)))</f>
        <v/>
      </c>
    </row>
    <row r="8548" spans="1:20" ht="20" customHeight="1">
      <c r="A8548" s="14" t="s">
        <v>17153</v>
      </c>
      <c r="B8548" s="14" t="s">
        <v>2119</v>
      </c>
      <c r="C8548" s="14" t="s">
        <v>17154</v>
      </c>
      <c r="E8548" s="74">
        <v>210</v>
      </c>
      <c r="F8548" s="74">
        <v>53400</v>
      </c>
      <c r="G8548" s="74">
        <f t="shared" si="1064"/>
        <v>2520</v>
      </c>
      <c r="H8548" s="80">
        <f t="shared" si="1065"/>
        <v>4.7191011235955059E-2</v>
      </c>
      <c r="I8548" s="74">
        <f>INDEX('AWR Data'!A$1:E$8825,MATCH(A8548,'AWR Data'!A$1:A$8825,0),5)</f>
        <v>0</v>
      </c>
      <c r="J8548" s="74">
        <f t="shared" si="1066"/>
        <v>0</v>
      </c>
      <c r="K8548" s="105">
        <f t="shared" si="1067"/>
        <v>0</v>
      </c>
      <c r="L8548" s="75">
        <v>0</v>
      </c>
      <c r="M8548" s="75">
        <v>0</v>
      </c>
      <c r="N8548" s="75">
        <v>0</v>
      </c>
      <c r="O8548" s="105">
        <v>0</v>
      </c>
      <c r="P8548" s="98">
        <f t="shared" si="1068"/>
        <v>2520</v>
      </c>
      <c r="Q8548" s="98">
        <f t="shared" si="1069"/>
        <v>0</v>
      </c>
      <c r="R8548" s="98">
        <f t="shared" si="1070"/>
        <v>0</v>
      </c>
      <c r="S8548" s="105">
        <f t="shared" si="1071"/>
        <v>0</v>
      </c>
      <c r="T8548" s="8" t="str">
        <f>IF(I8548=0,"",(INDEX('AWR Data'!A$1:E$8823,MATCH(A8548,'AWR Data'!A$1:A$8823,0),4)))</f>
        <v/>
      </c>
    </row>
    <row r="8549" spans="1:20" ht="20" customHeight="1">
      <c r="A8549" s="14" t="s">
        <v>16934</v>
      </c>
      <c r="B8549" s="14" t="s">
        <v>2119</v>
      </c>
      <c r="C8549" s="14" t="s">
        <v>16935</v>
      </c>
      <c r="E8549" s="74">
        <v>58</v>
      </c>
      <c r="F8549" s="74">
        <v>3</v>
      </c>
      <c r="G8549" s="74">
        <f t="shared" si="1064"/>
        <v>696</v>
      </c>
      <c r="H8549" s="80">
        <f t="shared" si="1065"/>
        <v>232</v>
      </c>
      <c r="I8549" s="74">
        <f>INDEX('AWR Data'!A$1:E$8825,MATCH(A8549,'AWR Data'!A$1:A$8825,0),5)</f>
        <v>0</v>
      </c>
      <c r="J8549" s="74">
        <f t="shared" si="1066"/>
        <v>0</v>
      </c>
      <c r="K8549" s="105">
        <f t="shared" si="1067"/>
        <v>0</v>
      </c>
      <c r="L8549" s="75">
        <v>0</v>
      </c>
      <c r="M8549" s="75">
        <v>0</v>
      </c>
      <c r="N8549" s="75">
        <v>0</v>
      </c>
      <c r="O8549" s="105">
        <v>0</v>
      </c>
      <c r="P8549" s="98">
        <f t="shared" si="1068"/>
        <v>696</v>
      </c>
      <c r="Q8549" s="98">
        <f t="shared" si="1069"/>
        <v>0</v>
      </c>
      <c r="R8549" s="98">
        <f t="shared" si="1070"/>
        <v>0</v>
      </c>
      <c r="S8549" s="105">
        <f t="shared" si="1071"/>
        <v>0</v>
      </c>
      <c r="T8549" s="8" t="str">
        <f>IF(I8549=0,"",(INDEX('AWR Data'!A$1:E$8823,MATCH(A8549,'AWR Data'!A$1:A$8823,0),4)))</f>
        <v/>
      </c>
    </row>
    <row r="8550" spans="1:20" ht="20" customHeight="1">
      <c r="A8550" s="14" t="s">
        <v>16936</v>
      </c>
      <c r="B8550" s="14" t="s">
        <v>2119</v>
      </c>
      <c r="C8550" s="14" t="s">
        <v>16937</v>
      </c>
      <c r="E8550" s="74">
        <v>28</v>
      </c>
      <c r="F8550" s="74">
        <v>8250</v>
      </c>
      <c r="G8550" s="74">
        <f t="shared" si="1064"/>
        <v>336</v>
      </c>
      <c r="H8550" s="80">
        <f t="shared" si="1065"/>
        <v>4.072727272727273E-2</v>
      </c>
      <c r="I8550" s="74">
        <f>INDEX('AWR Data'!A$1:E$8825,MATCH(A8550,'AWR Data'!A$1:A$8825,0),5)</f>
        <v>0</v>
      </c>
      <c r="J8550" s="74">
        <f t="shared" si="1066"/>
        <v>0</v>
      </c>
      <c r="K8550" s="105">
        <f t="shared" si="1067"/>
        <v>0</v>
      </c>
      <c r="L8550" s="75">
        <v>0</v>
      </c>
      <c r="M8550" s="75">
        <v>0</v>
      </c>
      <c r="N8550" s="75">
        <v>0</v>
      </c>
      <c r="O8550" s="105">
        <v>0</v>
      </c>
      <c r="P8550" s="98">
        <f t="shared" si="1068"/>
        <v>336</v>
      </c>
      <c r="Q8550" s="98">
        <f t="shared" si="1069"/>
        <v>0</v>
      </c>
      <c r="R8550" s="98">
        <f t="shared" si="1070"/>
        <v>0</v>
      </c>
      <c r="S8550" s="105">
        <f t="shared" si="1071"/>
        <v>0</v>
      </c>
      <c r="T8550" s="8" t="str">
        <f>IF(I8550=0,"",(INDEX('AWR Data'!A$1:E$8823,MATCH(A8550,'AWR Data'!A$1:A$8823,0),4)))</f>
        <v/>
      </c>
    </row>
    <row r="8551" spans="1:20" ht="20" customHeight="1">
      <c r="A8551" s="14" t="s">
        <v>16938</v>
      </c>
      <c r="B8551" s="14" t="s">
        <v>579</v>
      </c>
      <c r="C8551" s="14" t="s">
        <v>16939</v>
      </c>
      <c r="E8551" s="74">
        <v>880</v>
      </c>
      <c r="F8551" s="74">
        <v>177000</v>
      </c>
      <c r="G8551" s="74">
        <f t="shared" si="1064"/>
        <v>10560</v>
      </c>
      <c r="H8551" s="80">
        <f t="shared" si="1065"/>
        <v>5.9661016949152545E-2</v>
      </c>
      <c r="I8551" s="74">
        <f>INDEX('AWR Data'!A$1:E$8825,MATCH(A8551,'AWR Data'!A$1:A$8825,0),5)</f>
        <v>0</v>
      </c>
      <c r="J8551" s="74">
        <f t="shared" si="1066"/>
        <v>0</v>
      </c>
      <c r="K8551" s="105">
        <f t="shared" si="1067"/>
        <v>0</v>
      </c>
      <c r="L8551" s="75">
        <v>0</v>
      </c>
      <c r="M8551" s="75">
        <v>0</v>
      </c>
      <c r="N8551" s="75">
        <v>0</v>
      </c>
      <c r="O8551" s="105">
        <v>0</v>
      </c>
      <c r="P8551" s="98">
        <f t="shared" si="1068"/>
        <v>10560</v>
      </c>
      <c r="Q8551" s="98">
        <f t="shared" si="1069"/>
        <v>0</v>
      </c>
      <c r="R8551" s="98">
        <f t="shared" si="1070"/>
        <v>0</v>
      </c>
      <c r="S8551" s="105">
        <f t="shared" si="1071"/>
        <v>0</v>
      </c>
      <c r="T8551" s="8" t="str">
        <f>IF(I8551=0,"",(INDEX('AWR Data'!A$1:E$8823,MATCH(A8551,'AWR Data'!A$1:A$8823,0),4)))</f>
        <v/>
      </c>
    </row>
    <row r="8552" spans="1:20" ht="20" customHeight="1">
      <c r="A8552" s="14" t="s">
        <v>16940</v>
      </c>
      <c r="B8552" s="14" t="s">
        <v>17334</v>
      </c>
      <c r="C8552" s="14" t="s">
        <v>16941</v>
      </c>
      <c r="E8552" s="74">
        <v>880</v>
      </c>
      <c r="F8552" s="74">
        <v>260000</v>
      </c>
      <c r="G8552" s="74">
        <f t="shared" si="1064"/>
        <v>10560</v>
      </c>
      <c r="H8552" s="80">
        <f t="shared" si="1065"/>
        <v>4.0615384615384616E-2</v>
      </c>
      <c r="I8552" s="74">
        <f>INDEX('AWR Data'!A$1:E$8825,MATCH(A8552,'AWR Data'!A$1:A$8825,0),5)</f>
        <v>0</v>
      </c>
      <c r="J8552" s="74">
        <f t="shared" si="1066"/>
        <v>0</v>
      </c>
      <c r="K8552" s="105">
        <f t="shared" si="1067"/>
        <v>0</v>
      </c>
      <c r="L8552" s="75">
        <v>0</v>
      </c>
      <c r="M8552" s="75">
        <v>0</v>
      </c>
      <c r="N8552" s="75">
        <v>0</v>
      </c>
      <c r="O8552" s="105">
        <v>0</v>
      </c>
      <c r="P8552" s="98">
        <f t="shared" si="1068"/>
        <v>10560</v>
      </c>
      <c r="Q8552" s="98">
        <f t="shared" si="1069"/>
        <v>0</v>
      </c>
      <c r="R8552" s="98">
        <f t="shared" si="1070"/>
        <v>0</v>
      </c>
      <c r="S8552" s="105">
        <f t="shared" si="1071"/>
        <v>0</v>
      </c>
      <c r="T8552" s="8" t="str">
        <f>IF(I8552=0,"",(INDEX('AWR Data'!A$1:E$8823,MATCH(A8552,'AWR Data'!A$1:A$8823,0),4)))</f>
        <v/>
      </c>
    </row>
    <row r="8553" spans="1:20" ht="20" customHeight="1">
      <c r="A8553" s="14" t="s">
        <v>16942</v>
      </c>
      <c r="B8553" s="14" t="s">
        <v>568</v>
      </c>
      <c r="E8553" s="74">
        <v>16</v>
      </c>
      <c r="F8553" s="74">
        <v>196</v>
      </c>
      <c r="G8553" s="74">
        <f t="shared" si="1064"/>
        <v>192</v>
      </c>
      <c r="H8553" s="80">
        <f t="shared" si="1065"/>
        <v>0.97959183673469385</v>
      </c>
      <c r="I8553" s="74">
        <f>INDEX('AWR Data'!A$1:E$8825,MATCH(A8553,'AWR Data'!A$1:A$8825,0),5)</f>
        <v>0</v>
      </c>
      <c r="J8553" s="74">
        <f t="shared" si="1066"/>
        <v>0</v>
      </c>
      <c r="K8553" s="105">
        <f t="shared" si="1067"/>
        <v>0</v>
      </c>
      <c r="L8553" s="75">
        <v>0</v>
      </c>
      <c r="M8553" s="75">
        <v>0</v>
      </c>
      <c r="N8553" s="75">
        <v>0</v>
      </c>
      <c r="O8553" s="105">
        <v>0</v>
      </c>
      <c r="P8553" s="98">
        <f t="shared" si="1068"/>
        <v>192</v>
      </c>
      <c r="Q8553" s="98">
        <f t="shared" si="1069"/>
        <v>0</v>
      </c>
      <c r="R8553" s="98">
        <f t="shared" si="1070"/>
        <v>0</v>
      </c>
      <c r="S8553" s="105">
        <f t="shared" si="1071"/>
        <v>0</v>
      </c>
      <c r="T8553" s="8" t="str">
        <f>IF(I8553=0,"",(INDEX('AWR Data'!A$1:E$8823,MATCH(A8553,'AWR Data'!A$1:A$8823,0),4)))</f>
        <v/>
      </c>
    </row>
    <row r="8554" spans="1:20" ht="20" customHeight="1">
      <c r="A8554" s="14" t="s">
        <v>16943</v>
      </c>
      <c r="B8554" s="14" t="s">
        <v>579</v>
      </c>
      <c r="C8554" s="14" t="s">
        <v>16944</v>
      </c>
      <c r="E8554" s="74">
        <v>12100</v>
      </c>
      <c r="F8554" s="74">
        <v>6080000</v>
      </c>
      <c r="G8554" s="74">
        <f t="shared" si="1064"/>
        <v>145200</v>
      </c>
      <c r="H8554" s="80">
        <f t="shared" si="1065"/>
        <v>2.388157894736842E-2</v>
      </c>
      <c r="I8554" s="74">
        <f>INDEX('AWR Data'!A$1:E$8825,MATCH(A8554,'AWR Data'!A$1:A$8825,0),5)</f>
        <v>0</v>
      </c>
      <c r="J8554" s="74">
        <f t="shared" si="1066"/>
        <v>0</v>
      </c>
      <c r="K8554" s="105">
        <f t="shared" si="1067"/>
        <v>0</v>
      </c>
      <c r="L8554" s="75">
        <v>0</v>
      </c>
      <c r="M8554" s="75">
        <v>0</v>
      </c>
      <c r="N8554" s="75">
        <v>0</v>
      </c>
      <c r="O8554" s="105">
        <v>0</v>
      </c>
      <c r="P8554" s="98">
        <f t="shared" si="1068"/>
        <v>145200</v>
      </c>
      <c r="Q8554" s="98">
        <f t="shared" si="1069"/>
        <v>0</v>
      </c>
      <c r="R8554" s="98">
        <f t="shared" si="1070"/>
        <v>0</v>
      </c>
      <c r="S8554" s="105">
        <f t="shared" si="1071"/>
        <v>0</v>
      </c>
      <c r="T8554" s="8" t="str">
        <f>IF(I8554=0,"",(INDEX('AWR Data'!A$1:E$8823,MATCH(A8554,'AWR Data'!A$1:A$8823,0),4)))</f>
        <v/>
      </c>
    </row>
    <row r="8555" spans="1:20" ht="20" customHeight="1">
      <c r="A8555" s="14" t="s">
        <v>16945</v>
      </c>
      <c r="B8555" s="14" t="s">
        <v>2346</v>
      </c>
      <c r="C8555" s="14" t="s">
        <v>16946</v>
      </c>
      <c r="E8555" s="74">
        <v>170</v>
      </c>
      <c r="F8555" s="74">
        <v>18000</v>
      </c>
      <c r="G8555" s="74">
        <f t="shared" si="1064"/>
        <v>2040</v>
      </c>
      <c r="H8555" s="80">
        <f t="shared" si="1065"/>
        <v>0.11333333333333333</v>
      </c>
      <c r="I8555" s="74">
        <f>INDEX('AWR Data'!A$1:E$8825,MATCH(A8555,'AWR Data'!A$1:A$8825,0),5)</f>
        <v>0</v>
      </c>
      <c r="J8555" s="74">
        <f t="shared" si="1066"/>
        <v>0</v>
      </c>
      <c r="K8555" s="105">
        <f t="shared" si="1067"/>
        <v>0</v>
      </c>
      <c r="L8555" s="75">
        <v>0</v>
      </c>
      <c r="M8555" s="75">
        <v>0</v>
      </c>
      <c r="N8555" s="75">
        <v>0</v>
      </c>
      <c r="O8555" s="105">
        <v>0</v>
      </c>
      <c r="P8555" s="98">
        <f t="shared" si="1068"/>
        <v>2040</v>
      </c>
      <c r="Q8555" s="98">
        <f t="shared" si="1069"/>
        <v>0</v>
      </c>
      <c r="R8555" s="98">
        <f t="shared" si="1070"/>
        <v>0</v>
      </c>
      <c r="S8555" s="105">
        <f t="shared" si="1071"/>
        <v>0</v>
      </c>
      <c r="T8555" s="8" t="str">
        <f>IF(I8555=0,"",(INDEX('AWR Data'!A$1:E$8823,MATCH(A8555,'AWR Data'!A$1:A$8823,0),4)))</f>
        <v/>
      </c>
    </row>
    <row r="8556" spans="1:20" ht="20" customHeight="1">
      <c r="A8556" s="14" t="s">
        <v>16947</v>
      </c>
      <c r="B8556" s="14" t="s">
        <v>2346</v>
      </c>
      <c r="C8556" s="14" t="s">
        <v>16948</v>
      </c>
      <c r="E8556" s="74">
        <v>22</v>
      </c>
      <c r="F8556" s="74">
        <v>7110</v>
      </c>
      <c r="G8556" s="74">
        <f t="shared" si="1064"/>
        <v>264</v>
      </c>
      <c r="H8556" s="80">
        <f t="shared" si="1065"/>
        <v>3.7130801687763712E-2</v>
      </c>
      <c r="I8556" s="74">
        <f>INDEX('AWR Data'!A$1:E$8825,MATCH(A8556,'AWR Data'!A$1:A$8825,0),5)</f>
        <v>0</v>
      </c>
      <c r="J8556" s="74">
        <f t="shared" si="1066"/>
        <v>0</v>
      </c>
      <c r="K8556" s="105">
        <f t="shared" si="1067"/>
        <v>0</v>
      </c>
      <c r="L8556" s="75">
        <v>0</v>
      </c>
      <c r="M8556" s="75">
        <v>0</v>
      </c>
      <c r="N8556" s="75">
        <v>0</v>
      </c>
      <c r="O8556" s="105">
        <v>0</v>
      </c>
      <c r="P8556" s="98">
        <f t="shared" si="1068"/>
        <v>264</v>
      </c>
      <c r="Q8556" s="98">
        <f t="shared" si="1069"/>
        <v>0</v>
      </c>
      <c r="R8556" s="98">
        <f t="shared" si="1070"/>
        <v>0</v>
      </c>
      <c r="S8556" s="105">
        <f t="shared" si="1071"/>
        <v>0</v>
      </c>
      <c r="T8556" s="8" t="str">
        <f>IF(I8556=0,"",(INDEX('AWR Data'!A$1:E$8823,MATCH(A8556,'AWR Data'!A$1:A$8823,0),4)))</f>
        <v/>
      </c>
    </row>
    <row r="8557" spans="1:20" ht="20" customHeight="1">
      <c r="A8557" s="14" t="s">
        <v>16743</v>
      </c>
      <c r="B8557" s="14" t="s">
        <v>339</v>
      </c>
      <c r="C8557" s="14" t="s">
        <v>16744</v>
      </c>
      <c r="E8557" s="74">
        <v>110</v>
      </c>
      <c r="F8557" s="74">
        <v>11300</v>
      </c>
      <c r="G8557" s="74">
        <f t="shared" si="1064"/>
        <v>1320</v>
      </c>
      <c r="H8557" s="80">
        <f t="shared" si="1065"/>
        <v>0.1168141592920354</v>
      </c>
      <c r="I8557" s="74">
        <f>INDEX('AWR Data'!A$1:E$8825,MATCH(A8557,'AWR Data'!A$1:A$8825,0),5)</f>
        <v>0</v>
      </c>
      <c r="J8557" s="74">
        <f t="shared" si="1066"/>
        <v>0</v>
      </c>
      <c r="K8557" s="105">
        <f t="shared" si="1067"/>
        <v>0</v>
      </c>
      <c r="L8557" s="75">
        <v>0</v>
      </c>
      <c r="M8557" s="75">
        <v>0</v>
      </c>
      <c r="N8557" s="75">
        <v>0</v>
      </c>
      <c r="O8557" s="105">
        <v>0</v>
      </c>
      <c r="P8557" s="98">
        <f t="shared" si="1068"/>
        <v>1320</v>
      </c>
      <c r="Q8557" s="98">
        <f t="shared" si="1069"/>
        <v>0</v>
      </c>
      <c r="R8557" s="98">
        <f t="shared" si="1070"/>
        <v>0</v>
      </c>
      <c r="S8557" s="105">
        <f t="shared" si="1071"/>
        <v>0</v>
      </c>
      <c r="T8557" s="8" t="str">
        <f>IF(I8557=0,"",(INDEX('AWR Data'!A$1:E$8823,MATCH(A8557,'AWR Data'!A$1:A$8823,0),4)))</f>
        <v/>
      </c>
    </row>
    <row r="8558" spans="1:20" ht="20" customHeight="1">
      <c r="A8558" s="14" t="s">
        <v>16745</v>
      </c>
      <c r="B8558" s="14" t="s">
        <v>510</v>
      </c>
      <c r="C8558" s="14" t="s">
        <v>16746</v>
      </c>
      <c r="E8558" s="74">
        <v>28</v>
      </c>
      <c r="F8558" s="74">
        <v>31900</v>
      </c>
      <c r="G8558" s="74">
        <f t="shared" si="1064"/>
        <v>336</v>
      </c>
      <c r="H8558" s="80">
        <f t="shared" si="1065"/>
        <v>1.0532915360501568E-2</v>
      </c>
      <c r="I8558" s="74">
        <f>INDEX('AWR Data'!A$1:E$8825,MATCH(A8558,'AWR Data'!A$1:A$8825,0),5)</f>
        <v>0</v>
      </c>
      <c r="J8558" s="74">
        <f t="shared" si="1066"/>
        <v>0</v>
      </c>
      <c r="K8558" s="105">
        <f t="shared" si="1067"/>
        <v>0</v>
      </c>
      <c r="L8558" s="75">
        <v>0</v>
      </c>
      <c r="M8558" s="75">
        <v>0</v>
      </c>
      <c r="N8558" s="75">
        <v>0</v>
      </c>
      <c r="O8558" s="105">
        <v>0</v>
      </c>
      <c r="P8558" s="98">
        <f t="shared" si="1068"/>
        <v>336</v>
      </c>
      <c r="Q8558" s="98">
        <f t="shared" si="1069"/>
        <v>0</v>
      </c>
      <c r="R8558" s="98">
        <f t="shared" si="1070"/>
        <v>0</v>
      </c>
      <c r="S8558" s="105">
        <f t="shared" si="1071"/>
        <v>0</v>
      </c>
      <c r="T8558" s="8" t="str">
        <f>IF(I8558=0,"",(INDEX('AWR Data'!A$1:E$8823,MATCH(A8558,'AWR Data'!A$1:A$8823,0),4)))</f>
        <v/>
      </c>
    </row>
    <row r="8559" spans="1:20" ht="20" customHeight="1">
      <c r="A8559" s="14" t="s">
        <v>16747</v>
      </c>
      <c r="B8559" s="14" t="s">
        <v>1178</v>
      </c>
      <c r="C8559" s="14" t="s">
        <v>16748</v>
      </c>
      <c r="E8559" s="74">
        <v>36</v>
      </c>
      <c r="F8559" s="74">
        <v>34400</v>
      </c>
      <c r="G8559" s="74">
        <f t="shared" si="1064"/>
        <v>432</v>
      </c>
      <c r="H8559" s="80">
        <f t="shared" si="1065"/>
        <v>1.2558139534883722E-2</v>
      </c>
      <c r="I8559" s="74">
        <f>INDEX('AWR Data'!A$1:E$8825,MATCH(A8559,'AWR Data'!A$1:A$8825,0),5)</f>
        <v>0</v>
      </c>
      <c r="J8559" s="74">
        <f t="shared" si="1066"/>
        <v>0</v>
      </c>
      <c r="K8559" s="105">
        <f t="shared" si="1067"/>
        <v>0</v>
      </c>
      <c r="L8559" s="75">
        <v>0</v>
      </c>
      <c r="M8559" s="75">
        <v>0</v>
      </c>
      <c r="N8559" s="75">
        <v>0</v>
      </c>
      <c r="O8559" s="105">
        <v>0</v>
      </c>
      <c r="P8559" s="98">
        <f t="shared" si="1068"/>
        <v>432</v>
      </c>
      <c r="Q8559" s="98">
        <f t="shared" si="1069"/>
        <v>0</v>
      </c>
      <c r="R8559" s="98">
        <f t="shared" si="1070"/>
        <v>0</v>
      </c>
      <c r="S8559" s="105">
        <f t="shared" si="1071"/>
        <v>0</v>
      </c>
      <c r="T8559" s="8" t="str">
        <f>IF(I8559=0,"",(INDEX('AWR Data'!A$1:E$8823,MATCH(A8559,'AWR Data'!A$1:A$8823,0),4)))</f>
        <v/>
      </c>
    </row>
    <row r="8560" spans="1:20" ht="20" customHeight="1">
      <c r="A8560" s="14" t="s">
        <v>16749</v>
      </c>
      <c r="B8560" s="14" t="s">
        <v>721</v>
      </c>
      <c r="C8560" s="14" t="s">
        <v>16750</v>
      </c>
      <c r="E8560" s="74">
        <v>1900</v>
      </c>
      <c r="F8560" s="74">
        <v>531000</v>
      </c>
      <c r="G8560" s="74">
        <f t="shared" si="1064"/>
        <v>22800</v>
      </c>
      <c r="H8560" s="80">
        <f t="shared" si="1065"/>
        <v>4.2937853107344631E-2</v>
      </c>
      <c r="I8560" s="74">
        <f>INDEX('AWR Data'!A$1:E$8825,MATCH(A8560,'AWR Data'!A$1:A$8825,0),5)</f>
        <v>0</v>
      </c>
      <c r="J8560" s="74">
        <f t="shared" si="1066"/>
        <v>0</v>
      </c>
      <c r="K8560" s="105">
        <f t="shared" si="1067"/>
        <v>0</v>
      </c>
      <c r="L8560" s="75">
        <v>0</v>
      </c>
      <c r="M8560" s="75">
        <v>0</v>
      </c>
      <c r="N8560" s="75">
        <v>0</v>
      </c>
      <c r="O8560" s="105">
        <v>0</v>
      </c>
      <c r="P8560" s="98">
        <f t="shared" si="1068"/>
        <v>22800</v>
      </c>
      <c r="Q8560" s="98">
        <f t="shared" si="1069"/>
        <v>0</v>
      </c>
      <c r="R8560" s="98">
        <f t="shared" si="1070"/>
        <v>0</v>
      </c>
      <c r="S8560" s="105">
        <f t="shared" si="1071"/>
        <v>0</v>
      </c>
      <c r="T8560" s="8" t="str">
        <f>IF(I8560=0,"",(INDEX('AWR Data'!A$1:E$8823,MATCH(A8560,'AWR Data'!A$1:A$8823,0),4)))</f>
        <v/>
      </c>
    </row>
    <row r="8561" spans="1:20" ht="20" customHeight="1">
      <c r="A8561" s="14" t="s">
        <v>16751</v>
      </c>
      <c r="B8561" s="14" t="s">
        <v>721</v>
      </c>
      <c r="C8561" s="14" t="s">
        <v>16752</v>
      </c>
      <c r="E8561" s="74">
        <v>73</v>
      </c>
      <c r="F8561" s="74">
        <v>72900</v>
      </c>
      <c r="G8561" s="74">
        <f t="shared" si="1064"/>
        <v>876</v>
      </c>
      <c r="H8561" s="80">
        <f t="shared" si="1065"/>
        <v>1.2016460905349795E-2</v>
      </c>
      <c r="I8561" s="74">
        <f>INDEX('AWR Data'!A$1:E$8825,MATCH(A8561,'AWR Data'!A$1:A$8825,0),5)</f>
        <v>0</v>
      </c>
      <c r="J8561" s="74">
        <f t="shared" si="1066"/>
        <v>0</v>
      </c>
      <c r="K8561" s="105">
        <f t="shared" si="1067"/>
        <v>0</v>
      </c>
      <c r="L8561" s="75">
        <v>0</v>
      </c>
      <c r="M8561" s="75">
        <v>0</v>
      </c>
      <c r="N8561" s="75">
        <v>0</v>
      </c>
      <c r="O8561" s="105">
        <v>0</v>
      </c>
      <c r="P8561" s="98">
        <f t="shared" si="1068"/>
        <v>876</v>
      </c>
      <c r="Q8561" s="98">
        <f t="shared" si="1069"/>
        <v>0</v>
      </c>
      <c r="R8561" s="98">
        <f t="shared" si="1070"/>
        <v>0</v>
      </c>
      <c r="S8561" s="105">
        <f t="shared" si="1071"/>
        <v>0</v>
      </c>
      <c r="T8561" s="8" t="str">
        <f>IF(I8561=0,"",(INDEX('AWR Data'!A$1:E$8823,MATCH(A8561,'AWR Data'!A$1:A$8823,0),4)))</f>
        <v/>
      </c>
    </row>
    <row r="8562" spans="1:20" ht="20" customHeight="1">
      <c r="A8562" s="14" t="s">
        <v>16753</v>
      </c>
      <c r="B8562" s="14" t="s">
        <v>721</v>
      </c>
      <c r="C8562" s="14" t="s">
        <v>16754</v>
      </c>
      <c r="E8562" s="74">
        <v>110</v>
      </c>
      <c r="F8562" s="74">
        <v>274000</v>
      </c>
      <c r="G8562" s="74">
        <f t="shared" si="1064"/>
        <v>1320</v>
      </c>
      <c r="H8562" s="80">
        <f t="shared" si="1065"/>
        <v>4.8175182481751825E-3</v>
      </c>
      <c r="I8562" s="74">
        <f>INDEX('AWR Data'!A$1:E$8825,MATCH(A8562,'AWR Data'!A$1:A$8825,0),5)</f>
        <v>0</v>
      </c>
      <c r="J8562" s="74">
        <f t="shared" si="1066"/>
        <v>0</v>
      </c>
      <c r="K8562" s="105">
        <f t="shared" si="1067"/>
        <v>0</v>
      </c>
      <c r="L8562" s="75">
        <v>0</v>
      </c>
      <c r="M8562" s="75">
        <v>0</v>
      </c>
      <c r="N8562" s="75">
        <v>0</v>
      </c>
      <c r="O8562" s="105">
        <v>0</v>
      </c>
      <c r="P8562" s="98">
        <f t="shared" si="1068"/>
        <v>1320</v>
      </c>
      <c r="Q8562" s="98">
        <f t="shared" si="1069"/>
        <v>0</v>
      </c>
      <c r="R8562" s="98">
        <f t="shared" si="1070"/>
        <v>0</v>
      </c>
      <c r="S8562" s="105">
        <f t="shared" si="1071"/>
        <v>0</v>
      </c>
      <c r="T8562" s="8" t="str">
        <f>IF(I8562=0,"",(INDEX('AWR Data'!A$1:E$8823,MATCH(A8562,'AWR Data'!A$1:A$8823,0),4)))</f>
        <v/>
      </c>
    </row>
    <row r="8563" spans="1:20" ht="20" customHeight="1">
      <c r="A8563" s="14" t="s">
        <v>16967</v>
      </c>
      <c r="B8563" s="14" t="s">
        <v>721</v>
      </c>
      <c r="C8563" s="14" t="s">
        <v>16968</v>
      </c>
      <c r="E8563" s="74">
        <v>91</v>
      </c>
      <c r="F8563" s="74">
        <v>193000</v>
      </c>
      <c r="G8563" s="74">
        <f t="shared" si="1064"/>
        <v>1092</v>
      </c>
      <c r="H8563" s="80">
        <f t="shared" si="1065"/>
        <v>5.6580310880829012E-3</v>
      </c>
      <c r="I8563" s="74">
        <f>INDEX('AWR Data'!A$1:E$8825,MATCH(A8563,'AWR Data'!A$1:A$8825,0),5)</f>
        <v>0</v>
      </c>
      <c r="J8563" s="74">
        <f t="shared" si="1066"/>
        <v>0</v>
      </c>
      <c r="K8563" s="105">
        <f t="shared" si="1067"/>
        <v>0</v>
      </c>
      <c r="L8563" s="75">
        <v>0</v>
      </c>
      <c r="M8563" s="75">
        <v>0</v>
      </c>
      <c r="N8563" s="75">
        <v>0</v>
      </c>
      <c r="O8563" s="105">
        <v>0</v>
      </c>
      <c r="P8563" s="98">
        <f t="shared" si="1068"/>
        <v>1092</v>
      </c>
      <c r="Q8563" s="98">
        <f t="shared" si="1069"/>
        <v>0</v>
      </c>
      <c r="R8563" s="98">
        <f t="shared" si="1070"/>
        <v>0</v>
      </c>
      <c r="S8563" s="105">
        <f t="shared" si="1071"/>
        <v>0</v>
      </c>
      <c r="T8563" s="8" t="str">
        <f>IF(I8563=0,"",(INDEX('AWR Data'!A$1:E$8823,MATCH(A8563,'AWR Data'!A$1:A$8823,0),4)))</f>
        <v/>
      </c>
    </row>
    <row r="8564" spans="1:20" ht="20" customHeight="1">
      <c r="A8564" s="14" t="s">
        <v>16969</v>
      </c>
      <c r="B8564" s="14" t="s">
        <v>17334</v>
      </c>
      <c r="C8564" s="14" t="s">
        <v>16970</v>
      </c>
      <c r="E8564" s="74">
        <v>58</v>
      </c>
      <c r="F8564" s="74">
        <v>25100</v>
      </c>
      <c r="G8564" s="74">
        <f t="shared" si="1064"/>
        <v>696</v>
      </c>
      <c r="H8564" s="80">
        <f t="shared" si="1065"/>
        <v>2.7729083665338647E-2</v>
      </c>
      <c r="I8564" s="74">
        <f>INDEX('AWR Data'!A$1:E$8825,MATCH(A8564,'AWR Data'!A$1:A$8825,0),5)</f>
        <v>0</v>
      </c>
      <c r="J8564" s="74">
        <f t="shared" si="1066"/>
        <v>0</v>
      </c>
      <c r="K8564" s="105">
        <f t="shared" si="1067"/>
        <v>0</v>
      </c>
      <c r="L8564" s="75">
        <v>0</v>
      </c>
      <c r="M8564" s="75">
        <v>0</v>
      </c>
      <c r="N8564" s="75">
        <v>0</v>
      </c>
      <c r="O8564" s="105">
        <v>0</v>
      </c>
      <c r="P8564" s="98">
        <f t="shared" si="1068"/>
        <v>696</v>
      </c>
      <c r="Q8564" s="98">
        <f t="shared" si="1069"/>
        <v>0</v>
      </c>
      <c r="R8564" s="98">
        <f t="shared" si="1070"/>
        <v>0</v>
      </c>
      <c r="S8564" s="105">
        <f t="shared" si="1071"/>
        <v>0</v>
      </c>
      <c r="T8564" s="8" t="str">
        <f>IF(I8564=0,"",(INDEX('AWR Data'!A$1:E$8823,MATCH(A8564,'AWR Data'!A$1:A$8823,0),4)))</f>
        <v/>
      </c>
    </row>
    <row r="8565" spans="1:20" ht="20" customHeight="1">
      <c r="A8565" s="14" t="s">
        <v>16971</v>
      </c>
      <c r="B8565" s="14" t="s">
        <v>721</v>
      </c>
      <c r="C8565" s="14" t="s">
        <v>16972</v>
      </c>
      <c r="E8565" s="74">
        <v>1600</v>
      </c>
      <c r="F8565" s="74">
        <v>519000</v>
      </c>
      <c r="G8565" s="74">
        <f t="shared" si="1064"/>
        <v>19200</v>
      </c>
      <c r="H8565" s="80">
        <f t="shared" si="1065"/>
        <v>3.6994219653179193E-2</v>
      </c>
      <c r="I8565" s="74">
        <f>INDEX('AWR Data'!A$1:E$8825,MATCH(A8565,'AWR Data'!A$1:A$8825,0),5)</f>
        <v>0</v>
      </c>
      <c r="J8565" s="74">
        <f t="shared" si="1066"/>
        <v>0</v>
      </c>
      <c r="K8565" s="105">
        <f t="shared" si="1067"/>
        <v>0</v>
      </c>
      <c r="L8565" s="75">
        <v>0</v>
      </c>
      <c r="M8565" s="75">
        <v>0</v>
      </c>
      <c r="N8565" s="75">
        <v>0</v>
      </c>
      <c r="O8565" s="105">
        <v>0</v>
      </c>
      <c r="P8565" s="98">
        <f t="shared" si="1068"/>
        <v>19200</v>
      </c>
      <c r="Q8565" s="98">
        <f t="shared" si="1069"/>
        <v>0</v>
      </c>
      <c r="R8565" s="98">
        <f t="shared" si="1070"/>
        <v>0</v>
      </c>
      <c r="S8565" s="105">
        <f t="shared" si="1071"/>
        <v>0</v>
      </c>
      <c r="T8565" s="8" t="str">
        <f>IF(I8565=0,"",(INDEX('AWR Data'!A$1:E$8823,MATCH(A8565,'AWR Data'!A$1:A$8823,0),4)))</f>
        <v/>
      </c>
    </row>
    <row r="8566" spans="1:20" ht="20" customHeight="1">
      <c r="A8566" s="14" t="s">
        <v>16975</v>
      </c>
      <c r="B8566" s="14" t="s">
        <v>2947</v>
      </c>
      <c r="C8566" s="14" t="s">
        <v>16976</v>
      </c>
      <c r="E8566" s="74">
        <v>22</v>
      </c>
      <c r="F8566" s="74">
        <v>1020</v>
      </c>
      <c r="G8566" s="74">
        <f t="shared" si="1064"/>
        <v>264</v>
      </c>
      <c r="H8566" s="80">
        <f t="shared" si="1065"/>
        <v>0.25882352941176473</v>
      </c>
      <c r="I8566" s="74">
        <f>INDEX('AWR Data'!A$1:E$8825,MATCH(A8566,'AWR Data'!A$1:A$8825,0),5)</f>
        <v>0</v>
      </c>
      <c r="J8566" s="74">
        <f t="shared" si="1066"/>
        <v>0</v>
      </c>
      <c r="K8566" s="105">
        <f t="shared" si="1067"/>
        <v>0</v>
      </c>
      <c r="L8566" s="75">
        <v>0</v>
      </c>
      <c r="M8566" s="75">
        <v>0</v>
      </c>
      <c r="N8566" s="75">
        <v>0</v>
      </c>
      <c r="O8566" s="105">
        <v>0</v>
      </c>
      <c r="P8566" s="98">
        <f t="shared" si="1068"/>
        <v>264</v>
      </c>
      <c r="Q8566" s="98">
        <f t="shared" si="1069"/>
        <v>0</v>
      </c>
      <c r="R8566" s="98">
        <f t="shared" si="1070"/>
        <v>0</v>
      </c>
      <c r="S8566" s="105">
        <f t="shared" si="1071"/>
        <v>0</v>
      </c>
      <c r="T8566" s="8" t="str">
        <f>IF(I8566=0,"",(INDEX('AWR Data'!A$1:E$8823,MATCH(A8566,'AWR Data'!A$1:A$8823,0),4)))</f>
        <v/>
      </c>
    </row>
    <row r="8567" spans="1:20" ht="20" customHeight="1">
      <c r="A8567" s="14" t="s">
        <v>16977</v>
      </c>
      <c r="B8567" s="14" t="s">
        <v>510</v>
      </c>
      <c r="C8567" s="14" t="s">
        <v>16978</v>
      </c>
      <c r="E8567" s="74">
        <v>210</v>
      </c>
      <c r="F8567" s="74">
        <v>67000</v>
      </c>
      <c r="G8567" s="74">
        <f t="shared" si="1064"/>
        <v>2520</v>
      </c>
      <c r="H8567" s="80">
        <f t="shared" si="1065"/>
        <v>3.7611940298507465E-2</v>
      </c>
      <c r="I8567" s="74">
        <f>INDEX('AWR Data'!A$1:E$8825,MATCH(A8567,'AWR Data'!A$1:A$8825,0),5)</f>
        <v>0</v>
      </c>
      <c r="J8567" s="74">
        <f t="shared" si="1066"/>
        <v>0</v>
      </c>
      <c r="K8567" s="105">
        <f t="shared" si="1067"/>
        <v>0</v>
      </c>
      <c r="L8567" s="75">
        <v>0</v>
      </c>
      <c r="M8567" s="75">
        <v>0</v>
      </c>
      <c r="N8567" s="75">
        <v>0</v>
      </c>
      <c r="O8567" s="105">
        <v>0</v>
      </c>
      <c r="P8567" s="98">
        <f t="shared" si="1068"/>
        <v>2520</v>
      </c>
      <c r="Q8567" s="98">
        <f t="shared" si="1069"/>
        <v>0</v>
      </c>
      <c r="R8567" s="98">
        <f t="shared" si="1070"/>
        <v>0</v>
      </c>
      <c r="S8567" s="105">
        <f t="shared" si="1071"/>
        <v>0</v>
      </c>
      <c r="T8567" s="8" t="str">
        <f>IF(I8567=0,"",(INDEX('AWR Data'!A$1:E$8823,MATCH(A8567,'AWR Data'!A$1:A$8823,0),4)))</f>
        <v/>
      </c>
    </row>
    <row r="8568" spans="1:20" ht="20" customHeight="1">
      <c r="A8568" s="14" t="s">
        <v>17199</v>
      </c>
      <c r="B8568" s="14" t="s">
        <v>2054</v>
      </c>
      <c r="C8568" s="14" t="s">
        <v>17200</v>
      </c>
      <c r="E8568" s="74">
        <v>91</v>
      </c>
      <c r="F8568" s="74">
        <v>49200</v>
      </c>
      <c r="G8568" s="74">
        <f t="shared" si="1064"/>
        <v>1092</v>
      </c>
      <c r="H8568" s="80">
        <f t="shared" si="1065"/>
        <v>2.2195121951219511E-2</v>
      </c>
      <c r="I8568" s="74">
        <f>INDEX('AWR Data'!A$1:E$8825,MATCH(A8568,'AWR Data'!A$1:A$8825,0),5)</f>
        <v>0</v>
      </c>
      <c r="J8568" s="74">
        <f t="shared" si="1066"/>
        <v>0</v>
      </c>
      <c r="K8568" s="105">
        <f t="shared" si="1067"/>
        <v>0</v>
      </c>
      <c r="L8568" s="75">
        <v>0</v>
      </c>
      <c r="M8568" s="75">
        <v>0</v>
      </c>
      <c r="N8568" s="75">
        <v>0</v>
      </c>
      <c r="O8568" s="105">
        <v>0</v>
      </c>
      <c r="P8568" s="98">
        <f t="shared" si="1068"/>
        <v>1092</v>
      </c>
      <c r="Q8568" s="98">
        <f t="shared" si="1069"/>
        <v>0</v>
      </c>
      <c r="R8568" s="98">
        <f t="shared" si="1070"/>
        <v>0</v>
      </c>
      <c r="S8568" s="105">
        <f t="shared" si="1071"/>
        <v>0</v>
      </c>
      <c r="T8568" s="8" t="str">
        <f>IF(I8568=0,"",(INDEX('AWR Data'!A$1:E$8823,MATCH(A8568,'AWR Data'!A$1:A$8823,0),4)))</f>
        <v/>
      </c>
    </row>
    <row r="8569" spans="1:20" ht="20" customHeight="1">
      <c r="A8569" s="14" t="s">
        <v>17201</v>
      </c>
      <c r="B8569" s="14" t="s">
        <v>2054</v>
      </c>
      <c r="C8569" s="14" t="s">
        <v>17202</v>
      </c>
      <c r="E8569" s="74">
        <v>36</v>
      </c>
      <c r="F8569" s="74">
        <v>5310</v>
      </c>
      <c r="G8569" s="74">
        <f t="shared" si="1064"/>
        <v>432</v>
      </c>
      <c r="H8569" s="80">
        <f t="shared" si="1065"/>
        <v>8.1355932203389825E-2</v>
      </c>
      <c r="I8569" s="74">
        <f>INDEX('AWR Data'!A$1:E$8825,MATCH(A8569,'AWR Data'!A$1:A$8825,0),5)</f>
        <v>0</v>
      </c>
      <c r="J8569" s="74">
        <f t="shared" si="1066"/>
        <v>0</v>
      </c>
      <c r="K8569" s="105">
        <f t="shared" si="1067"/>
        <v>0</v>
      </c>
      <c r="L8569" s="75">
        <v>0</v>
      </c>
      <c r="M8569" s="75">
        <v>0</v>
      </c>
      <c r="N8569" s="75">
        <v>0</v>
      </c>
      <c r="O8569" s="105">
        <v>0</v>
      </c>
      <c r="P8569" s="98">
        <f t="shared" si="1068"/>
        <v>432</v>
      </c>
      <c r="Q8569" s="98">
        <f t="shared" si="1069"/>
        <v>0</v>
      </c>
      <c r="R8569" s="98">
        <f t="shared" si="1070"/>
        <v>0</v>
      </c>
      <c r="S8569" s="105">
        <f t="shared" si="1071"/>
        <v>0</v>
      </c>
      <c r="T8569" s="8" t="str">
        <f>IF(I8569=0,"",(INDEX('AWR Data'!A$1:E$8823,MATCH(A8569,'AWR Data'!A$1:A$8823,0),4)))</f>
        <v/>
      </c>
    </row>
    <row r="8570" spans="1:20" ht="20" customHeight="1">
      <c r="A8570" s="14" t="s">
        <v>17203</v>
      </c>
      <c r="B8570" s="14" t="s">
        <v>920</v>
      </c>
      <c r="C8570" s="14" t="s">
        <v>17204</v>
      </c>
      <c r="E8570" s="74">
        <v>91</v>
      </c>
      <c r="F8570" s="74">
        <v>1980</v>
      </c>
      <c r="G8570" s="74">
        <f t="shared" si="1064"/>
        <v>1092</v>
      </c>
      <c r="H8570" s="80">
        <f t="shared" si="1065"/>
        <v>0.55151515151515151</v>
      </c>
      <c r="I8570" s="74">
        <f>INDEX('AWR Data'!A$1:E$8825,MATCH(A8570,'AWR Data'!A$1:A$8825,0),5)</f>
        <v>0</v>
      </c>
      <c r="J8570" s="74">
        <f t="shared" si="1066"/>
        <v>0</v>
      </c>
      <c r="K8570" s="105">
        <f t="shared" si="1067"/>
        <v>0</v>
      </c>
      <c r="L8570" s="75">
        <v>0</v>
      </c>
      <c r="M8570" s="75">
        <v>0</v>
      </c>
      <c r="N8570" s="75">
        <v>0</v>
      </c>
      <c r="O8570" s="105">
        <v>0</v>
      </c>
      <c r="P8570" s="98">
        <f t="shared" si="1068"/>
        <v>1092</v>
      </c>
      <c r="Q8570" s="98">
        <f t="shared" si="1069"/>
        <v>0</v>
      </c>
      <c r="R8570" s="98">
        <f t="shared" si="1070"/>
        <v>0</v>
      </c>
      <c r="S8570" s="105">
        <f t="shared" si="1071"/>
        <v>0</v>
      </c>
      <c r="T8570" s="8" t="str">
        <f>IF(I8570=0,"",(INDEX('AWR Data'!A$1:E$8823,MATCH(A8570,'AWR Data'!A$1:A$8823,0),4)))</f>
        <v/>
      </c>
    </row>
    <row r="8571" spans="1:20" ht="20" customHeight="1">
      <c r="A8571" s="14" t="s">
        <v>17205</v>
      </c>
      <c r="B8571" s="14" t="s">
        <v>464</v>
      </c>
      <c r="C8571" s="14" t="s">
        <v>17206</v>
      </c>
      <c r="E8571" s="74">
        <v>16</v>
      </c>
      <c r="F8571" s="74">
        <v>1090</v>
      </c>
      <c r="G8571" s="74">
        <f t="shared" si="1064"/>
        <v>192</v>
      </c>
      <c r="H8571" s="80">
        <f t="shared" si="1065"/>
        <v>0.1761467889908257</v>
      </c>
      <c r="I8571" s="74">
        <f>INDEX('AWR Data'!A$1:E$8825,MATCH(A8571,'AWR Data'!A$1:A$8825,0),5)</f>
        <v>0</v>
      </c>
      <c r="J8571" s="74">
        <f t="shared" si="1066"/>
        <v>0</v>
      </c>
      <c r="K8571" s="105">
        <f t="shared" si="1067"/>
        <v>0</v>
      </c>
      <c r="L8571" s="75">
        <v>0</v>
      </c>
      <c r="M8571" s="75">
        <v>0</v>
      </c>
      <c r="N8571" s="75">
        <v>0</v>
      </c>
      <c r="O8571" s="105">
        <v>0</v>
      </c>
      <c r="P8571" s="98">
        <f t="shared" si="1068"/>
        <v>192</v>
      </c>
      <c r="Q8571" s="98">
        <f t="shared" si="1069"/>
        <v>0</v>
      </c>
      <c r="R8571" s="98">
        <f t="shared" si="1070"/>
        <v>0</v>
      </c>
      <c r="S8571" s="105">
        <f t="shared" si="1071"/>
        <v>0</v>
      </c>
      <c r="T8571" s="8" t="str">
        <f>IF(I8571=0,"",(INDEX('AWR Data'!A$1:E$8823,MATCH(A8571,'AWR Data'!A$1:A$8823,0),4)))</f>
        <v/>
      </c>
    </row>
    <row r="8572" spans="1:20" ht="20" customHeight="1">
      <c r="A8572" s="14" t="s">
        <v>17207</v>
      </c>
      <c r="B8572" s="14" t="s">
        <v>505</v>
      </c>
      <c r="C8572" s="14" t="s">
        <v>17208</v>
      </c>
      <c r="E8572" s="74">
        <v>170</v>
      </c>
      <c r="F8572" s="74">
        <v>14500</v>
      </c>
      <c r="G8572" s="74">
        <f t="shared" si="1064"/>
        <v>2040</v>
      </c>
      <c r="H8572" s="80">
        <f t="shared" si="1065"/>
        <v>0.1406896551724138</v>
      </c>
      <c r="I8572" s="74">
        <f>INDEX('AWR Data'!A$1:E$8825,MATCH(A8572,'AWR Data'!A$1:A$8825,0),5)</f>
        <v>0</v>
      </c>
      <c r="J8572" s="74">
        <f t="shared" si="1066"/>
        <v>0</v>
      </c>
      <c r="K8572" s="105">
        <f t="shared" si="1067"/>
        <v>0</v>
      </c>
      <c r="L8572" s="75">
        <v>0</v>
      </c>
      <c r="M8572" s="75">
        <v>0</v>
      </c>
      <c r="N8572" s="75">
        <v>0</v>
      </c>
      <c r="O8572" s="105">
        <v>0</v>
      </c>
      <c r="P8572" s="98">
        <f t="shared" si="1068"/>
        <v>2040</v>
      </c>
      <c r="Q8572" s="98">
        <f t="shared" si="1069"/>
        <v>0</v>
      </c>
      <c r="R8572" s="98">
        <f t="shared" si="1070"/>
        <v>0</v>
      </c>
      <c r="S8572" s="105">
        <f t="shared" si="1071"/>
        <v>0</v>
      </c>
      <c r="T8572" s="8" t="str">
        <f>IF(I8572=0,"",(INDEX('AWR Data'!A$1:E$8823,MATCH(A8572,'AWR Data'!A$1:A$8823,0),4)))</f>
        <v/>
      </c>
    </row>
    <row r="8573" spans="1:20" s="110" customFormat="1" ht="20" customHeight="1">
      <c r="A8573" s="14" t="s">
        <v>17209</v>
      </c>
      <c r="B8573" s="14" t="s">
        <v>510</v>
      </c>
      <c r="C8573" s="14" t="s">
        <v>17210</v>
      </c>
      <c r="D8573" s="14"/>
      <c r="E8573" s="74">
        <v>170</v>
      </c>
      <c r="F8573" s="74">
        <v>235000</v>
      </c>
      <c r="G8573" s="74">
        <f t="shared" si="1064"/>
        <v>2040</v>
      </c>
      <c r="H8573" s="80">
        <f t="shared" si="1065"/>
        <v>8.6808510638297868E-3</v>
      </c>
      <c r="I8573" s="74">
        <f>INDEX('AWR Data'!A$1:E$8825,MATCH(A8573,'AWR Data'!A$1:A$8825,0),5)</f>
        <v>0</v>
      </c>
      <c r="J8573" s="74">
        <f t="shared" si="1066"/>
        <v>0</v>
      </c>
      <c r="K8573" s="105">
        <f t="shared" si="1067"/>
        <v>0</v>
      </c>
      <c r="L8573" s="75">
        <v>0</v>
      </c>
      <c r="M8573" s="75">
        <v>0</v>
      </c>
      <c r="N8573" s="75">
        <v>0</v>
      </c>
      <c r="O8573" s="105">
        <v>0</v>
      </c>
      <c r="P8573" s="98">
        <f t="shared" si="1068"/>
        <v>2040</v>
      </c>
      <c r="Q8573" s="98">
        <f t="shared" si="1069"/>
        <v>0</v>
      </c>
      <c r="R8573" s="98">
        <f t="shared" si="1070"/>
        <v>0</v>
      </c>
      <c r="S8573" s="105">
        <f t="shared" si="1071"/>
        <v>0</v>
      </c>
      <c r="T8573" s="8" t="str">
        <f>IF(I8573=0,"",(INDEX('AWR Data'!A$1:E$8823,MATCH(A8573,'AWR Data'!A$1:A$8823,0),4)))</f>
        <v/>
      </c>
    </row>
    <row r="8574" spans="1:20" ht="20" customHeight="1">
      <c r="A8574" s="14" t="s">
        <v>17211</v>
      </c>
      <c r="B8574" s="14" t="s">
        <v>510</v>
      </c>
      <c r="C8574" s="14" t="s">
        <v>17212</v>
      </c>
      <c r="E8574" s="74">
        <v>110</v>
      </c>
      <c r="F8574" s="74">
        <v>118000</v>
      </c>
      <c r="G8574" s="74">
        <f t="shared" si="1064"/>
        <v>1320</v>
      </c>
      <c r="H8574" s="80">
        <f t="shared" si="1065"/>
        <v>1.1186440677966102E-2</v>
      </c>
      <c r="I8574" s="74">
        <f>INDEX('AWR Data'!A$1:E$8825,MATCH(A8574,'AWR Data'!A$1:A$8825,0),5)</f>
        <v>0</v>
      </c>
      <c r="J8574" s="74">
        <f t="shared" si="1066"/>
        <v>0</v>
      </c>
      <c r="K8574" s="105">
        <f t="shared" si="1067"/>
        <v>0</v>
      </c>
      <c r="L8574" s="75">
        <v>0</v>
      </c>
      <c r="M8574" s="75">
        <v>0</v>
      </c>
      <c r="N8574" s="75">
        <v>0</v>
      </c>
      <c r="O8574" s="105">
        <v>0</v>
      </c>
      <c r="P8574" s="98">
        <f t="shared" si="1068"/>
        <v>1320</v>
      </c>
      <c r="Q8574" s="98">
        <f t="shared" si="1069"/>
        <v>0</v>
      </c>
      <c r="R8574" s="98">
        <f t="shared" si="1070"/>
        <v>0</v>
      </c>
      <c r="S8574" s="105">
        <f t="shared" si="1071"/>
        <v>0</v>
      </c>
      <c r="T8574" s="8" t="str">
        <f>IF(I8574=0,"",(INDEX('AWR Data'!A$1:E$8823,MATCH(A8574,'AWR Data'!A$1:A$8823,0),4)))</f>
        <v/>
      </c>
    </row>
    <row r="8575" spans="1:20" ht="20" customHeight="1">
      <c r="A8575" s="14" t="s">
        <v>17213</v>
      </c>
      <c r="B8575" s="14" t="s">
        <v>510</v>
      </c>
      <c r="C8575" s="14" t="s">
        <v>17214</v>
      </c>
      <c r="E8575" s="74">
        <v>36</v>
      </c>
      <c r="F8575" s="74">
        <v>3060</v>
      </c>
      <c r="G8575" s="74">
        <f t="shared" si="1064"/>
        <v>432</v>
      </c>
      <c r="H8575" s="80">
        <f t="shared" si="1065"/>
        <v>0.14117647058823529</v>
      </c>
      <c r="I8575" s="74">
        <f>INDEX('AWR Data'!A$1:E$8825,MATCH(A8575,'AWR Data'!A$1:A$8825,0),5)</f>
        <v>0</v>
      </c>
      <c r="J8575" s="74">
        <f t="shared" si="1066"/>
        <v>0</v>
      </c>
      <c r="K8575" s="105">
        <f t="shared" si="1067"/>
        <v>0</v>
      </c>
      <c r="L8575" s="75">
        <v>0</v>
      </c>
      <c r="M8575" s="75">
        <v>0</v>
      </c>
      <c r="N8575" s="75">
        <v>0</v>
      </c>
      <c r="O8575" s="105">
        <v>0</v>
      </c>
      <c r="P8575" s="98">
        <f t="shared" si="1068"/>
        <v>432</v>
      </c>
      <c r="Q8575" s="98">
        <f t="shared" si="1069"/>
        <v>0</v>
      </c>
      <c r="R8575" s="98">
        <f t="shared" si="1070"/>
        <v>0</v>
      </c>
      <c r="S8575" s="105">
        <f t="shared" si="1071"/>
        <v>0</v>
      </c>
      <c r="T8575" s="8" t="str">
        <f>IF(I8575=0,"",(INDEX('AWR Data'!A$1:E$8823,MATCH(A8575,'AWR Data'!A$1:A$8823,0),4)))</f>
        <v/>
      </c>
    </row>
    <row r="8576" spans="1:20" ht="20" customHeight="1">
      <c r="A8576" s="14" t="s">
        <v>17215</v>
      </c>
      <c r="B8576" s="14" t="s">
        <v>568</v>
      </c>
      <c r="E8576" s="74">
        <v>210</v>
      </c>
      <c r="F8576" s="74">
        <v>91200</v>
      </c>
      <c r="G8576" s="74">
        <f t="shared" si="1064"/>
        <v>2520</v>
      </c>
      <c r="H8576" s="80">
        <f t="shared" si="1065"/>
        <v>2.763157894736842E-2</v>
      </c>
      <c r="I8576" s="74">
        <f>INDEX('AWR Data'!A$1:E$8825,MATCH(A8576,'AWR Data'!A$1:A$8825,0),5)</f>
        <v>0</v>
      </c>
      <c r="J8576" s="74">
        <f t="shared" si="1066"/>
        <v>0</v>
      </c>
      <c r="K8576" s="105">
        <f t="shared" si="1067"/>
        <v>0</v>
      </c>
      <c r="L8576" s="75">
        <v>0</v>
      </c>
      <c r="M8576" s="75">
        <v>0</v>
      </c>
      <c r="N8576" s="75">
        <v>0</v>
      </c>
      <c r="O8576" s="105">
        <v>0</v>
      </c>
      <c r="P8576" s="98">
        <f t="shared" si="1068"/>
        <v>2520</v>
      </c>
      <c r="Q8576" s="98">
        <f t="shared" si="1069"/>
        <v>0</v>
      </c>
      <c r="R8576" s="98">
        <f t="shared" si="1070"/>
        <v>0</v>
      </c>
      <c r="S8576" s="105">
        <f t="shared" si="1071"/>
        <v>0</v>
      </c>
      <c r="T8576" s="8" t="str">
        <f>IF(I8576=0,"",(INDEX('AWR Data'!A$1:E$8823,MATCH(A8576,'AWR Data'!A$1:A$8823,0),4)))</f>
        <v/>
      </c>
    </row>
    <row r="8577" spans="1:20" ht="20" customHeight="1">
      <c r="A8577" s="14" t="s">
        <v>17216</v>
      </c>
      <c r="B8577" s="14" t="s">
        <v>568</v>
      </c>
      <c r="E8577" s="74">
        <v>58</v>
      </c>
      <c r="F8577" s="74">
        <v>42200</v>
      </c>
      <c r="G8577" s="74">
        <f t="shared" si="1064"/>
        <v>696</v>
      </c>
      <c r="H8577" s="80">
        <f t="shared" si="1065"/>
        <v>1.6492890995260665E-2</v>
      </c>
      <c r="I8577" s="74">
        <f>INDEX('AWR Data'!A$1:E$8825,MATCH(A8577,'AWR Data'!A$1:A$8825,0),5)</f>
        <v>0</v>
      </c>
      <c r="J8577" s="74">
        <f t="shared" si="1066"/>
        <v>0</v>
      </c>
      <c r="K8577" s="105">
        <f t="shared" si="1067"/>
        <v>0</v>
      </c>
      <c r="L8577" s="75">
        <v>0</v>
      </c>
      <c r="M8577" s="75">
        <v>0</v>
      </c>
      <c r="N8577" s="75">
        <v>0</v>
      </c>
      <c r="O8577" s="105">
        <v>0</v>
      </c>
      <c r="P8577" s="98">
        <f t="shared" si="1068"/>
        <v>696</v>
      </c>
      <c r="Q8577" s="98">
        <f t="shared" si="1069"/>
        <v>0</v>
      </c>
      <c r="R8577" s="98">
        <f t="shared" si="1070"/>
        <v>0</v>
      </c>
      <c r="S8577" s="105">
        <f t="shared" si="1071"/>
        <v>0</v>
      </c>
      <c r="T8577" s="8" t="str">
        <f>IF(I8577=0,"",(INDEX('AWR Data'!A$1:E$8823,MATCH(A8577,'AWR Data'!A$1:A$8823,0),4)))</f>
        <v/>
      </c>
    </row>
    <row r="8578" spans="1:20" ht="20" customHeight="1">
      <c r="A8578" s="14" t="s">
        <v>17217</v>
      </c>
      <c r="B8578" s="14" t="s">
        <v>996</v>
      </c>
      <c r="C8578" s="14" t="s">
        <v>17218</v>
      </c>
      <c r="E8578" s="74">
        <v>210</v>
      </c>
      <c r="F8578" s="74">
        <v>136000</v>
      </c>
      <c r="G8578" s="74">
        <f t="shared" si="1064"/>
        <v>2520</v>
      </c>
      <c r="H8578" s="80">
        <f t="shared" si="1065"/>
        <v>1.8529411764705881E-2</v>
      </c>
      <c r="I8578" s="74">
        <f>INDEX('AWR Data'!A$1:E$8825,MATCH(A8578,'AWR Data'!A$1:A$8825,0),5)</f>
        <v>0</v>
      </c>
      <c r="J8578" s="74">
        <f t="shared" si="1066"/>
        <v>0</v>
      </c>
      <c r="K8578" s="105">
        <f t="shared" si="1067"/>
        <v>0</v>
      </c>
      <c r="L8578" s="75">
        <v>0</v>
      </c>
      <c r="M8578" s="75">
        <v>0</v>
      </c>
      <c r="N8578" s="75">
        <v>0</v>
      </c>
      <c r="O8578" s="105">
        <v>0</v>
      </c>
      <c r="P8578" s="98">
        <f t="shared" si="1068"/>
        <v>2520</v>
      </c>
      <c r="Q8578" s="98">
        <f t="shared" si="1069"/>
        <v>0</v>
      </c>
      <c r="R8578" s="98">
        <f t="shared" si="1070"/>
        <v>0</v>
      </c>
      <c r="S8578" s="105">
        <f t="shared" si="1071"/>
        <v>0</v>
      </c>
      <c r="T8578" s="8" t="str">
        <f>IF(I8578=0,"",(INDEX('AWR Data'!A$1:E$8823,MATCH(A8578,'AWR Data'!A$1:A$8823,0),4)))</f>
        <v/>
      </c>
    </row>
    <row r="8579" spans="1:20" ht="20" customHeight="1">
      <c r="A8579" s="14" t="s">
        <v>17219</v>
      </c>
      <c r="B8579" s="14" t="s">
        <v>1667</v>
      </c>
      <c r="C8579" s="14" t="s">
        <v>16996</v>
      </c>
      <c r="E8579" s="74">
        <v>260</v>
      </c>
      <c r="F8579" s="74">
        <v>159000</v>
      </c>
      <c r="G8579" s="74">
        <f t="shared" si="1064"/>
        <v>3120</v>
      </c>
      <c r="H8579" s="80">
        <f t="shared" si="1065"/>
        <v>1.9622641509433963E-2</v>
      </c>
      <c r="I8579" s="74">
        <f>INDEX('AWR Data'!A$1:E$8825,MATCH(A8579,'AWR Data'!A$1:A$8825,0),5)</f>
        <v>0</v>
      </c>
      <c r="J8579" s="74">
        <f t="shared" si="1066"/>
        <v>0</v>
      </c>
      <c r="K8579" s="105">
        <f t="shared" si="1067"/>
        <v>0</v>
      </c>
      <c r="L8579" s="75">
        <v>0</v>
      </c>
      <c r="M8579" s="75">
        <v>0</v>
      </c>
      <c r="N8579" s="75">
        <v>0</v>
      </c>
      <c r="O8579" s="105">
        <v>0</v>
      </c>
      <c r="P8579" s="98">
        <f t="shared" si="1068"/>
        <v>3120</v>
      </c>
      <c r="Q8579" s="98">
        <f t="shared" si="1069"/>
        <v>0</v>
      </c>
      <c r="R8579" s="98">
        <f t="shared" si="1070"/>
        <v>0</v>
      </c>
      <c r="S8579" s="105">
        <f t="shared" si="1071"/>
        <v>0</v>
      </c>
      <c r="T8579" s="8" t="str">
        <f>IF(I8579=0,"",(INDEX('AWR Data'!A$1:E$8823,MATCH(A8579,'AWR Data'!A$1:A$8823,0),4)))</f>
        <v/>
      </c>
    </row>
    <row r="8580" spans="1:20" ht="20" customHeight="1">
      <c r="A8580" s="14" t="s">
        <v>16997</v>
      </c>
      <c r="B8580" s="14" t="s">
        <v>1667</v>
      </c>
      <c r="C8580" s="14" t="s">
        <v>16998</v>
      </c>
      <c r="E8580" s="74">
        <v>22</v>
      </c>
      <c r="F8580" s="74">
        <v>37500</v>
      </c>
      <c r="G8580" s="74">
        <f t="shared" si="1064"/>
        <v>264</v>
      </c>
      <c r="H8580" s="80">
        <f t="shared" si="1065"/>
        <v>7.0400000000000003E-3</v>
      </c>
      <c r="I8580" s="74">
        <f>INDEX('AWR Data'!A$1:E$8825,MATCH(A8580,'AWR Data'!A$1:A$8825,0),5)</f>
        <v>0</v>
      </c>
      <c r="J8580" s="74">
        <f t="shared" si="1066"/>
        <v>0</v>
      </c>
      <c r="K8580" s="105">
        <f t="shared" si="1067"/>
        <v>0</v>
      </c>
      <c r="L8580" s="75">
        <v>0</v>
      </c>
      <c r="M8580" s="75">
        <v>0</v>
      </c>
      <c r="N8580" s="75">
        <v>0</v>
      </c>
      <c r="O8580" s="105">
        <v>0</v>
      </c>
      <c r="P8580" s="98">
        <f t="shared" si="1068"/>
        <v>264</v>
      </c>
      <c r="Q8580" s="98">
        <f t="shared" si="1069"/>
        <v>0</v>
      </c>
      <c r="R8580" s="98">
        <f t="shared" si="1070"/>
        <v>0</v>
      </c>
      <c r="S8580" s="105">
        <f t="shared" si="1071"/>
        <v>0</v>
      </c>
      <c r="T8580" s="8" t="str">
        <f>IF(I8580=0,"",(INDEX('AWR Data'!A$1:E$8823,MATCH(A8580,'AWR Data'!A$1:A$8823,0),4)))</f>
        <v/>
      </c>
    </row>
    <row r="8581" spans="1:20" ht="20" customHeight="1">
      <c r="A8581" s="14" t="s">
        <v>16999</v>
      </c>
      <c r="B8581" s="14" t="s">
        <v>501</v>
      </c>
      <c r="C8581" s="14" t="s">
        <v>17000</v>
      </c>
      <c r="E8581" s="74">
        <v>170</v>
      </c>
      <c r="F8581" s="74">
        <v>38900</v>
      </c>
      <c r="G8581" s="74">
        <f t="shared" si="1064"/>
        <v>2040</v>
      </c>
      <c r="H8581" s="80">
        <f t="shared" si="1065"/>
        <v>5.244215938303342E-2</v>
      </c>
      <c r="I8581" s="74">
        <f>INDEX('AWR Data'!A$1:E$8825,MATCH(A8581,'AWR Data'!A$1:A$8825,0),5)</f>
        <v>0</v>
      </c>
      <c r="J8581" s="74">
        <f t="shared" si="1066"/>
        <v>0</v>
      </c>
      <c r="K8581" s="105">
        <f t="shared" si="1067"/>
        <v>0</v>
      </c>
      <c r="L8581" s="75">
        <v>0</v>
      </c>
      <c r="M8581" s="75">
        <v>0</v>
      </c>
      <c r="N8581" s="75">
        <v>0</v>
      </c>
      <c r="O8581" s="105">
        <v>0</v>
      </c>
      <c r="P8581" s="98">
        <f t="shared" si="1068"/>
        <v>2040</v>
      </c>
      <c r="Q8581" s="98">
        <f t="shared" si="1069"/>
        <v>0</v>
      </c>
      <c r="R8581" s="98">
        <f t="shared" si="1070"/>
        <v>0</v>
      </c>
      <c r="S8581" s="105">
        <f t="shared" si="1071"/>
        <v>0</v>
      </c>
      <c r="T8581" s="8" t="str">
        <f>IF(I8581=0,"",(INDEX('AWR Data'!A$1:E$8823,MATCH(A8581,'AWR Data'!A$1:A$8823,0),4)))</f>
        <v/>
      </c>
    </row>
    <row r="8582" spans="1:20" ht="20" customHeight="1">
      <c r="A8582" s="14" t="s">
        <v>17001</v>
      </c>
      <c r="B8582" s="14" t="s">
        <v>2852</v>
      </c>
      <c r="C8582" s="14" t="s">
        <v>17002</v>
      </c>
      <c r="E8582" s="74">
        <v>58</v>
      </c>
      <c r="F8582" s="74">
        <v>33000</v>
      </c>
      <c r="G8582" s="74">
        <f t="shared" ref="G8582:G8645" si="1072">+E8582*12</f>
        <v>696</v>
      </c>
      <c r="H8582" s="80">
        <f t="shared" ref="H8582:H8645" si="1073">IF(G8582&gt;0,(IF(F8582&gt;0,G8582/F8582,1000)),0)</f>
        <v>2.1090909090909091E-2</v>
      </c>
      <c r="I8582" s="74">
        <f>INDEX('AWR Data'!A$1:E$8825,MATCH(A8582,'AWR Data'!A$1:A$8825,0),5)</f>
        <v>0</v>
      </c>
      <c r="J8582" s="74">
        <f t="shared" ref="J8582:J8645" si="1074">IF(I8582=0,0,IF(I8582&gt;0,IF(I8582&lt;11,G8582,IF(I8582&lt;21,(G8582*0.32),IF(I8582&lt;31,(G8582*0.07),0)))))</f>
        <v>0</v>
      </c>
      <c r="K8582" s="105">
        <f t="shared" ref="K8582:K8645" si="1075">IF(G8582,J8582/G8582,0)</f>
        <v>0</v>
      </c>
      <c r="L8582" s="75">
        <v>0</v>
      </c>
      <c r="M8582" s="75">
        <v>0</v>
      </c>
      <c r="N8582" s="75">
        <v>0</v>
      </c>
      <c r="O8582" s="105">
        <v>0</v>
      </c>
      <c r="P8582" s="98">
        <f t="shared" ref="P8582:P8645" si="1076">+G8582-L8582</f>
        <v>696</v>
      </c>
      <c r="Q8582" s="98">
        <f t="shared" ref="Q8582:Q8645" si="1077">IF(I8582=0,I8582-M8582,IF(M8582,IF(I8582=0,(M8582-0),M8582-I8582),I8582))</f>
        <v>0</v>
      </c>
      <c r="R8582" s="98">
        <f t="shared" ref="R8582:R8645" si="1078">+J8582-N8582</f>
        <v>0</v>
      </c>
      <c r="S8582" s="105">
        <f t="shared" ref="S8582:S8645" si="1079">+K8582-O8582</f>
        <v>0</v>
      </c>
      <c r="T8582" s="8" t="str">
        <f>IF(I8582=0,"",(INDEX('AWR Data'!A$1:E$8823,MATCH(A8582,'AWR Data'!A$1:A$8823,0),4)))</f>
        <v/>
      </c>
    </row>
    <row r="8583" spans="1:20" ht="20" customHeight="1">
      <c r="A8583" s="14" t="s">
        <v>17003</v>
      </c>
      <c r="B8583" s="14" t="s">
        <v>1795</v>
      </c>
      <c r="C8583" s="14" t="s">
        <v>17004</v>
      </c>
      <c r="E8583" s="74">
        <v>140</v>
      </c>
      <c r="F8583" s="74">
        <v>81800</v>
      </c>
      <c r="G8583" s="74">
        <f t="shared" si="1072"/>
        <v>1680</v>
      </c>
      <c r="H8583" s="80">
        <f t="shared" si="1073"/>
        <v>2.0537897310513448E-2</v>
      </c>
      <c r="I8583" s="74">
        <f>INDEX('AWR Data'!A$1:E$8825,MATCH(A8583,'AWR Data'!A$1:A$8825,0),5)</f>
        <v>0</v>
      </c>
      <c r="J8583" s="74">
        <f t="shared" si="1074"/>
        <v>0</v>
      </c>
      <c r="K8583" s="105">
        <f t="shared" si="1075"/>
        <v>0</v>
      </c>
      <c r="L8583" s="75">
        <v>0</v>
      </c>
      <c r="M8583" s="75">
        <v>0</v>
      </c>
      <c r="N8583" s="75">
        <v>0</v>
      </c>
      <c r="O8583" s="105">
        <v>0</v>
      </c>
      <c r="P8583" s="98">
        <f t="shared" si="1076"/>
        <v>1680</v>
      </c>
      <c r="Q8583" s="98">
        <f t="shared" si="1077"/>
        <v>0</v>
      </c>
      <c r="R8583" s="98">
        <f t="shared" si="1078"/>
        <v>0</v>
      </c>
      <c r="S8583" s="105">
        <f t="shared" si="1079"/>
        <v>0</v>
      </c>
      <c r="T8583" s="8" t="str">
        <f>IF(I8583=0,"",(INDEX('AWR Data'!A$1:E$8823,MATCH(A8583,'AWR Data'!A$1:A$8823,0),4)))</f>
        <v/>
      </c>
    </row>
    <row r="8584" spans="1:20" ht="20" customHeight="1">
      <c r="A8584" s="14" t="s">
        <v>17005</v>
      </c>
      <c r="B8584" s="14" t="s">
        <v>1795</v>
      </c>
      <c r="C8584" s="14" t="s">
        <v>17006</v>
      </c>
      <c r="E8584" s="74">
        <v>73</v>
      </c>
      <c r="F8584" s="74">
        <v>13000</v>
      </c>
      <c r="G8584" s="74">
        <f t="shared" si="1072"/>
        <v>876</v>
      </c>
      <c r="H8584" s="80">
        <f t="shared" si="1073"/>
        <v>6.738461538461539E-2</v>
      </c>
      <c r="I8584" s="74">
        <f>INDEX('AWR Data'!A$1:E$8825,MATCH(A8584,'AWR Data'!A$1:A$8825,0),5)</f>
        <v>0</v>
      </c>
      <c r="J8584" s="74">
        <f t="shared" si="1074"/>
        <v>0</v>
      </c>
      <c r="K8584" s="105">
        <f t="shared" si="1075"/>
        <v>0</v>
      </c>
      <c r="L8584" s="75">
        <v>0</v>
      </c>
      <c r="M8584" s="75">
        <v>0</v>
      </c>
      <c r="N8584" s="75">
        <v>0</v>
      </c>
      <c r="O8584" s="105">
        <v>0</v>
      </c>
      <c r="P8584" s="98">
        <f t="shared" si="1076"/>
        <v>876</v>
      </c>
      <c r="Q8584" s="98">
        <f t="shared" si="1077"/>
        <v>0</v>
      </c>
      <c r="R8584" s="98">
        <f t="shared" si="1078"/>
        <v>0</v>
      </c>
      <c r="S8584" s="105">
        <f t="shared" si="1079"/>
        <v>0</v>
      </c>
      <c r="T8584" s="8" t="str">
        <f>IF(I8584=0,"",(INDEX('AWR Data'!A$1:E$8823,MATCH(A8584,'AWR Data'!A$1:A$8823,0),4)))</f>
        <v/>
      </c>
    </row>
    <row r="8585" spans="1:20" ht="20" customHeight="1">
      <c r="A8585" s="14" t="s">
        <v>17007</v>
      </c>
      <c r="B8585" s="14" t="s">
        <v>1795</v>
      </c>
      <c r="C8585" s="14" t="s">
        <v>17008</v>
      </c>
      <c r="E8585" s="74">
        <v>170</v>
      </c>
      <c r="F8585" s="74">
        <v>72300</v>
      </c>
      <c r="G8585" s="74">
        <f t="shared" si="1072"/>
        <v>2040</v>
      </c>
      <c r="H8585" s="80">
        <f t="shared" si="1073"/>
        <v>2.8215767634854772E-2</v>
      </c>
      <c r="I8585" s="74">
        <f>INDEX('AWR Data'!A$1:E$8825,MATCH(A8585,'AWR Data'!A$1:A$8825,0),5)</f>
        <v>0</v>
      </c>
      <c r="J8585" s="74">
        <f t="shared" si="1074"/>
        <v>0</v>
      </c>
      <c r="K8585" s="105">
        <f t="shared" si="1075"/>
        <v>0</v>
      </c>
      <c r="L8585" s="75">
        <v>0</v>
      </c>
      <c r="M8585" s="75">
        <v>0</v>
      </c>
      <c r="N8585" s="75">
        <v>0</v>
      </c>
      <c r="O8585" s="105">
        <v>0</v>
      </c>
      <c r="P8585" s="98">
        <f t="shared" si="1076"/>
        <v>2040</v>
      </c>
      <c r="Q8585" s="98">
        <f t="shared" si="1077"/>
        <v>0</v>
      </c>
      <c r="R8585" s="98">
        <f t="shared" si="1078"/>
        <v>0</v>
      </c>
      <c r="S8585" s="105">
        <f t="shared" si="1079"/>
        <v>0</v>
      </c>
      <c r="T8585" s="8" t="str">
        <f>IF(I8585=0,"",(INDEX('AWR Data'!A$1:E$8823,MATCH(A8585,'AWR Data'!A$1:A$8823,0),4)))</f>
        <v/>
      </c>
    </row>
    <row r="8586" spans="1:20" ht="20" customHeight="1">
      <c r="A8586" s="14" t="s">
        <v>17009</v>
      </c>
      <c r="B8586" s="14" t="s">
        <v>498</v>
      </c>
      <c r="C8586" s="14" t="s">
        <v>17010</v>
      </c>
      <c r="E8586" s="74">
        <v>91</v>
      </c>
      <c r="F8586" s="74">
        <v>360</v>
      </c>
      <c r="G8586" s="74">
        <f t="shared" si="1072"/>
        <v>1092</v>
      </c>
      <c r="H8586" s="80">
        <f t="shared" si="1073"/>
        <v>3.0333333333333332</v>
      </c>
      <c r="I8586" s="74">
        <f>INDEX('AWR Data'!A$1:E$8825,MATCH(A8586,'AWR Data'!A$1:A$8825,0),5)</f>
        <v>0</v>
      </c>
      <c r="J8586" s="74">
        <f t="shared" si="1074"/>
        <v>0</v>
      </c>
      <c r="K8586" s="105">
        <f t="shared" si="1075"/>
        <v>0</v>
      </c>
      <c r="L8586" s="75">
        <v>0</v>
      </c>
      <c r="M8586" s="75">
        <v>0</v>
      </c>
      <c r="N8586" s="75">
        <v>0</v>
      </c>
      <c r="O8586" s="105">
        <v>0</v>
      </c>
      <c r="P8586" s="98">
        <f t="shared" si="1076"/>
        <v>1092</v>
      </c>
      <c r="Q8586" s="98">
        <f t="shared" si="1077"/>
        <v>0</v>
      </c>
      <c r="R8586" s="98">
        <f t="shared" si="1078"/>
        <v>0</v>
      </c>
      <c r="S8586" s="105">
        <f t="shared" si="1079"/>
        <v>0</v>
      </c>
      <c r="T8586" s="8" t="str">
        <f>IF(I8586=0,"",(INDEX('AWR Data'!A$1:E$8823,MATCH(A8586,'AWR Data'!A$1:A$8823,0),4)))</f>
        <v/>
      </c>
    </row>
    <row r="8587" spans="1:20" ht="20" customHeight="1">
      <c r="A8587" s="14" t="s">
        <v>16800</v>
      </c>
      <c r="B8587" s="14" t="s">
        <v>498</v>
      </c>
      <c r="C8587" s="14" t="s">
        <v>16801</v>
      </c>
      <c r="E8587" s="74">
        <v>46</v>
      </c>
      <c r="F8587" s="74">
        <v>1220</v>
      </c>
      <c r="G8587" s="74">
        <f t="shared" si="1072"/>
        <v>552</v>
      </c>
      <c r="H8587" s="80">
        <f t="shared" si="1073"/>
        <v>0.4524590163934426</v>
      </c>
      <c r="I8587" s="74">
        <f>INDEX('AWR Data'!A$1:E$8825,MATCH(A8587,'AWR Data'!A$1:A$8825,0),5)</f>
        <v>0</v>
      </c>
      <c r="J8587" s="74">
        <f t="shared" si="1074"/>
        <v>0</v>
      </c>
      <c r="K8587" s="105">
        <f t="shared" si="1075"/>
        <v>0</v>
      </c>
      <c r="L8587" s="75">
        <v>0</v>
      </c>
      <c r="M8587" s="75">
        <v>0</v>
      </c>
      <c r="N8587" s="75">
        <v>0</v>
      </c>
      <c r="O8587" s="105">
        <v>0</v>
      </c>
      <c r="P8587" s="98">
        <f t="shared" si="1076"/>
        <v>552</v>
      </c>
      <c r="Q8587" s="98">
        <f t="shared" si="1077"/>
        <v>0</v>
      </c>
      <c r="R8587" s="98">
        <f t="shared" si="1078"/>
        <v>0</v>
      </c>
      <c r="S8587" s="105">
        <f t="shared" si="1079"/>
        <v>0</v>
      </c>
      <c r="T8587" s="8" t="str">
        <f>IF(I8587=0,"",(INDEX('AWR Data'!A$1:E$8823,MATCH(A8587,'AWR Data'!A$1:A$8823,0),4)))</f>
        <v/>
      </c>
    </row>
    <row r="8588" spans="1:20" ht="20" customHeight="1">
      <c r="A8588" s="14" t="s">
        <v>16802</v>
      </c>
      <c r="B8588" s="14" t="s">
        <v>573</v>
      </c>
      <c r="C8588" s="14" t="s">
        <v>16803</v>
      </c>
      <c r="E8588" s="74">
        <v>1300</v>
      </c>
      <c r="F8588" s="74">
        <v>137000</v>
      </c>
      <c r="G8588" s="74">
        <f t="shared" si="1072"/>
        <v>15600</v>
      </c>
      <c r="H8588" s="80">
        <f t="shared" si="1073"/>
        <v>0.11386861313868613</v>
      </c>
      <c r="I8588" s="74">
        <f>INDEX('AWR Data'!A$1:E$8825,MATCH(A8588,'AWR Data'!A$1:A$8825,0),5)</f>
        <v>0</v>
      </c>
      <c r="J8588" s="74">
        <f t="shared" si="1074"/>
        <v>0</v>
      </c>
      <c r="K8588" s="105">
        <f t="shared" si="1075"/>
        <v>0</v>
      </c>
      <c r="L8588" s="75">
        <v>0</v>
      </c>
      <c r="M8588" s="75">
        <v>0</v>
      </c>
      <c r="N8588" s="75">
        <v>0</v>
      </c>
      <c r="O8588" s="105">
        <v>0</v>
      </c>
      <c r="P8588" s="98">
        <f t="shared" si="1076"/>
        <v>15600</v>
      </c>
      <c r="Q8588" s="98">
        <f t="shared" si="1077"/>
        <v>0</v>
      </c>
      <c r="R8588" s="98">
        <f t="shared" si="1078"/>
        <v>0</v>
      </c>
      <c r="S8588" s="105">
        <f t="shared" si="1079"/>
        <v>0</v>
      </c>
      <c r="T8588" s="8" t="str">
        <f>IF(I8588=0,"",(INDEX('AWR Data'!A$1:E$8823,MATCH(A8588,'AWR Data'!A$1:A$8823,0),4)))</f>
        <v/>
      </c>
    </row>
    <row r="8589" spans="1:20" ht="20" customHeight="1">
      <c r="A8589" s="14" t="s">
        <v>16804</v>
      </c>
      <c r="B8589" s="14" t="s">
        <v>573</v>
      </c>
      <c r="C8589" s="14" t="s">
        <v>16805</v>
      </c>
      <c r="E8589" s="74">
        <v>73</v>
      </c>
      <c r="F8589" s="74">
        <v>39600</v>
      </c>
      <c r="G8589" s="74">
        <f t="shared" si="1072"/>
        <v>876</v>
      </c>
      <c r="H8589" s="80">
        <f t="shared" si="1073"/>
        <v>2.2121212121212121E-2</v>
      </c>
      <c r="I8589" s="74">
        <f>INDEX('AWR Data'!A$1:E$8825,MATCH(A8589,'AWR Data'!A$1:A$8825,0),5)</f>
        <v>0</v>
      </c>
      <c r="J8589" s="74">
        <f t="shared" si="1074"/>
        <v>0</v>
      </c>
      <c r="K8589" s="105">
        <f t="shared" si="1075"/>
        <v>0</v>
      </c>
      <c r="L8589" s="75">
        <v>0</v>
      </c>
      <c r="M8589" s="75">
        <v>0</v>
      </c>
      <c r="N8589" s="75">
        <v>0</v>
      </c>
      <c r="O8589" s="105">
        <v>0</v>
      </c>
      <c r="P8589" s="98">
        <f t="shared" si="1076"/>
        <v>876</v>
      </c>
      <c r="Q8589" s="98">
        <f t="shared" si="1077"/>
        <v>0</v>
      </c>
      <c r="R8589" s="98">
        <f t="shared" si="1078"/>
        <v>0</v>
      </c>
      <c r="S8589" s="105">
        <f t="shared" si="1079"/>
        <v>0</v>
      </c>
      <c r="T8589" s="8" t="str">
        <f>IF(I8589=0,"",(INDEX('AWR Data'!A$1:E$8823,MATCH(A8589,'AWR Data'!A$1:A$8823,0),4)))</f>
        <v/>
      </c>
    </row>
    <row r="8590" spans="1:20" ht="20" customHeight="1">
      <c r="A8590" s="14" t="s">
        <v>16806</v>
      </c>
      <c r="B8590" s="14" t="s">
        <v>573</v>
      </c>
      <c r="C8590" s="14" t="s">
        <v>16807</v>
      </c>
      <c r="E8590" s="74">
        <v>22</v>
      </c>
      <c r="F8590" s="74">
        <v>10200</v>
      </c>
      <c r="G8590" s="74">
        <f t="shared" si="1072"/>
        <v>264</v>
      </c>
      <c r="H8590" s="80">
        <f t="shared" si="1073"/>
        <v>2.5882352941176471E-2</v>
      </c>
      <c r="I8590" s="74">
        <f>INDEX('AWR Data'!A$1:E$8825,MATCH(A8590,'AWR Data'!A$1:A$8825,0),5)</f>
        <v>0</v>
      </c>
      <c r="J8590" s="74">
        <f t="shared" si="1074"/>
        <v>0</v>
      </c>
      <c r="K8590" s="105">
        <f t="shared" si="1075"/>
        <v>0</v>
      </c>
      <c r="L8590" s="75">
        <v>0</v>
      </c>
      <c r="M8590" s="75">
        <v>0</v>
      </c>
      <c r="N8590" s="75">
        <v>0</v>
      </c>
      <c r="O8590" s="105">
        <v>0</v>
      </c>
      <c r="P8590" s="98">
        <f t="shared" si="1076"/>
        <v>264</v>
      </c>
      <c r="Q8590" s="98">
        <f t="shared" si="1077"/>
        <v>0</v>
      </c>
      <c r="R8590" s="98">
        <f t="shared" si="1078"/>
        <v>0</v>
      </c>
      <c r="S8590" s="105">
        <f t="shared" si="1079"/>
        <v>0</v>
      </c>
      <c r="T8590" s="8" t="str">
        <f>IF(I8590=0,"",(INDEX('AWR Data'!A$1:E$8823,MATCH(A8590,'AWR Data'!A$1:A$8823,0),4)))</f>
        <v/>
      </c>
    </row>
    <row r="8591" spans="1:20" ht="20" customHeight="1">
      <c r="A8591" s="14" t="s">
        <v>16808</v>
      </c>
      <c r="B8591" s="14" t="s">
        <v>573</v>
      </c>
      <c r="C8591" s="14" t="s">
        <v>16809</v>
      </c>
      <c r="E8591" s="74">
        <v>73</v>
      </c>
      <c r="F8591" s="74">
        <v>412</v>
      </c>
      <c r="G8591" s="74">
        <f t="shared" si="1072"/>
        <v>876</v>
      </c>
      <c r="H8591" s="80">
        <f t="shared" si="1073"/>
        <v>2.1262135922330097</v>
      </c>
      <c r="I8591" s="74">
        <f>INDEX('AWR Data'!A$1:E$8825,MATCH(A8591,'AWR Data'!A$1:A$8825,0),5)</f>
        <v>0</v>
      </c>
      <c r="J8591" s="74">
        <f t="shared" si="1074"/>
        <v>0</v>
      </c>
      <c r="K8591" s="105">
        <f t="shared" si="1075"/>
        <v>0</v>
      </c>
      <c r="L8591" s="75">
        <v>0</v>
      </c>
      <c r="M8591" s="75">
        <v>0</v>
      </c>
      <c r="N8591" s="75">
        <v>0</v>
      </c>
      <c r="O8591" s="105">
        <v>0</v>
      </c>
      <c r="P8591" s="98">
        <f t="shared" si="1076"/>
        <v>876</v>
      </c>
      <c r="Q8591" s="98">
        <f t="shared" si="1077"/>
        <v>0</v>
      </c>
      <c r="R8591" s="98">
        <f t="shared" si="1078"/>
        <v>0</v>
      </c>
      <c r="S8591" s="105">
        <f t="shared" si="1079"/>
        <v>0</v>
      </c>
      <c r="T8591" s="8" t="str">
        <f>IF(I8591=0,"",(INDEX('AWR Data'!A$1:E$8823,MATCH(A8591,'AWR Data'!A$1:A$8823,0),4)))</f>
        <v/>
      </c>
    </row>
    <row r="8592" spans="1:20" ht="20" customHeight="1">
      <c r="A8592" s="14" t="s">
        <v>16810</v>
      </c>
      <c r="B8592" s="14" t="s">
        <v>573</v>
      </c>
      <c r="C8592" s="14" t="s">
        <v>16811</v>
      </c>
      <c r="E8592" s="74">
        <v>140</v>
      </c>
      <c r="F8592" s="74">
        <v>32700</v>
      </c>
      <c r="G8592" s="74">
        <f t="shared" si="1072"/>
        <v>1680</v>
      </c>
      <c r="H8592" s="80">
        <f t="shared" si="1073"/>
        <v>5.1376146788990829E-2</v>
      </c>
      <c r="I8592" s="74">
        <f>INDEX('AWR Data'!A$1:E$8825,MATCH(A8592,'AWR Data'!A$1:A$8825,0),5)</f>
        <v>0</v>
      </c>
      <c r="J8592" s="74">
        <f t="shared" si="1074"/>
        <v>0</v>
      </c>
      <c r="K8592" s="105">
        <f t="shared" si="1075"/>
        <v>0</v>
      </c>
      <c r="L8592" s="75">
        <v>0</v>
      </c>
      <c r="M8592" s="75">
        <v>0</v>
      </c>
      <c r="N8592" s="75">
        <v>0</v>
      </c>
      <c r="O8592" s="105">
        <v>0</v>
      </c>
      <c r="P8592" s="98">
        <f t="shared" si="1076"/>
        <v>1680</v>
      </c>
      <c r="Q8592" s="98">
        <f t="shared" si="1077"/>
        <v>0</v>
      </c>
      <c r="R8592" s="98">
        <f t="shared" si="1078"/>
        <v>0</v>
      </c>
      <c r="S8592" s="105">
        <f t="shared" si="1079"/>
        <v>0</v>
      </c>
      <c r="T8592" s="8" t="str">
        <f>IF(I8592=0,"",(INDEX('AWR Data'!A$1:E$8823,MATCH(A8592,'AWR Data'!A$1:A$8823,0),4)))</f>
        <v/>
      </c>
    </row>
    <row r="8593" spans="1:20" ht="20" customHeight="1">
      <c r="A8593" s="14" t="s">
        <v>16812</v>
      </c>
      <c r="B8593" s="14" t="s">
        <v>498</v>
      </c>
      <c r="C8593" s="14" t="s">
        <v>16813</v>
      </c>
      <c r="E8593" s="74">
        <v>73</v>
      </c>
      <c r="F8593" s="74">
        <v>76400</v>
      </c>
      <c r="G8593" s="74">
        <f t="shared" si="1072"/>
        <v>876</v>
      </c>
      <c r="H8593" s="80">
        <f t="shared" si="1073"/>
        <v>1.1465968586387435E-2</v>
      </c>
      <c r="I8593" s="74">
        <f>INDEX('AWR Data'!A$1:E$8825,MATCH(A8593,'AWR Data'!A$1:A$8825,0),5)</f>
        <v>0</v>
      </c>
      <c r="J8593" s="74">
        <f t="shared" si="1074"/>
        <v>0</v>
      </c>
      <c r="K8593" s="105">
        <f t="shared" si="1075"/>
        <v>0</v>
      </c>
      <c r="L8593" s="75">
        <v>0</v>
      </c>
      <c r="M8593" s="75">
        <v>0</v>
      </c>
      <c r="N8593" s="75">
        <v>0</v>
      </c>
      <c r="O8593" s="105">
        <v>0</v>
      </c>
      <c r="P8593" s="98">
        <f t="shared" si="1076"/>
        <v>876</v>
      </c>
      <c r="Q8593" s="98">
        <f t="shared" si="1077"/>
        <v>0</v>
      </c>
      <c r="R8593" s="98">
        <f t="shared" si="1078"/>
        <v>0</v>
      </c>
      <c r="S8593" s="105">
        <f t="shared" si="1079"/>
        <v>0</v>
      </c>
      <c r="T8593" s="8" t="str">
        <f>IF(I8593=0,"",(INDEX('AWR Data'!A$1:E$8823,MATCH(A8593,'AWR Data'!A$1:A$8823,0),4)))</f>
        <v/>
      </c>
    </row>
    <row r="8594" spans="1:20" ht="20" customHeight="1">
      <c r="A8594" s="14" t="s">
        <v>16814</v>
      </c>
      <c r="B8594" s="14" t="s">
        <v>1187</v>
      </c>
      <c r="C8594" s="14" t="s">
        <v>16815</v>
      </c>
      <c r="E8594" s="74">
        <v>390</v>
      </c>
      <c r="F8594" s="74">
        <v>154000</v>
      </c>
      <c r="G8594" s="74">
        <f t="shared" si="1072"/>
        <v>4680</v>
      </c>
      <c r="H8594" s="80">
        <f t="shared" si="1073"/>
        <v>3.038961038961039E-2</v>
      </c>
      <c r="I8594" s="74">
        <f>INDEX('AWR Data'!A$1:E$8825,MATCH(A8594,'AWR Data'!A$1:A$8825,0),5)</f>
        <v>0</v>
      </c>
      <c r="J8594" s="74">
        <f t="shared" si="1074"/>
        <v>0</v>
      </c>
      <c r="K8594" s="105">
        <f t="shared" si="1075"/>
        <v>0</v>
      </c>
      <c r="L8594" s="75">
        <v>0</v>
      </c>
      <c r="M8594" s="75">
        <v>0</v>
      </c>
      <c r="N8594" s="75">
        <v>0</v>
      </c>
      <c r="O8594" s="105">
        <v>0</v>
      </c>
      <c r="P8594" s="98">
        <f t="shared" si="1076"/>
        <v>4680</v>
      </c>
      <c r="Q8594" s="98">
        <f t="shared" si="1077"/>
        <v>0</v>
      </c>
      <c r="R8594" s="98">
        <f t="shared" si="1078"/>
        <v>0</v>
      </c>
      <c r="S8594" s="105">
        <f t="shared" si="1079"/>
        <v>0</v>
      </c>
      <c r="T8594" s="8" t="str">
        <f>IF(I8594=0,"",(INDEX('AWR Data'!A$1:E$8823,MATCH(A8594,'AWR Data'!A$1:A$8823,0),4)))</f>
        <v/>
      </c>
    </row>
    <row r="8595" spans="1:20" ht="20" customHeight="1">
      <c r="A8595" s="14" t="s">
        <v>17030</v>
      </c>
      <c r="B8595" s="14" t="s">
        <v>516</v>
      </c>
      <c r="C8595" s="14" t="s">
        <v>17031</v>
      </c>
      <c r="E8595" s="74">
        <v>210</v>
      </c>
      <c r="F8595" s="74">
        <v>50400</v>
      </c>
      <c r="G8595" s="74">
        <f t="shared" si="1072"/>
        <v>2520</v>
      </c>
      <c r="H8595" s="80">
        <f t="shared" si="1073"/>
        <v>0.05</v>
      </c>
      <c r="I8595" s="74">
        <f>INDEX('AWR Data'!A$1:E$8825,MATCH(A8595,'AWR Data'!A$1:A$8825,0),5)</f>
        <v>0</v>
      </c>
      <c r="J8595" s="74">
        <f t="shared" si="1074"/>
        <v>0</v>
      </c>
      <c r="K8595" s="105">
        <f t="shared" si="1075"/>
        <v>0</v>
      </c>
      <c r="L8595" s="75">
        <v>0</v>
      </c>
      <c r="M8595" s="75">
        <v>0</v>
      </c>
      <c r="N8595" s="75">
        <v>0</v>
      </c>
      <c r="O8595" s="105">
        <v>0</v>
      </c>
      <c r="P8595" s="98">
        <f t="shared" si="1076"/>
        <v>2520</v>
      </c>
      <c r="Q8595" s="98">
        <f t="shared" si="1077"/>
        <v>0</v>
      </c>
      <c r="R8595" s="98">
        <f t="shared" si="1078"/>
        <v>0</v>
      </c>
      <c r="S8595" s="105">
        <f t="shared" si="1079"/>
        <v>0</v>
      </c>
      <c r="T8595" s="8" t="str">
        <f>IF(I8595=0,"",(INDEX('AWR Data'!A$1:E$8823,MATCH(A8595,'AWR Data'!A$1:A$8823,0),4)))</f>
        <v/>
      </c>
    </row>
    <row r="8596" spans="1:20" ht="20" customHeight="1">
      <c r="A8596" s="14" t="s">
        <v>17032</v>
      </c>
      <c r="B8596" s="14" t="s">
        <v>1810</v>
      </c>
      <c r="C8596" s="14" t="s">
        <v>17033</v>
      </c>
      <c r="E8596" s="74">
        <v>58</v>
      </c>
      <c r="F8596" s="74">
        <v>38200</v>
      </c>
      <c r="G8596" s="74">
        <f t="shared" si="1072"/>
        <v>696</v>
      </c>
      <c r="H8596" s="80">
        <f t="shared" si="1073"/>
        <v>1.8219895287958116E-2</v>
      </c>
      <c r="I8596" s="74">
        <f>INDEX('AWR Data'!A$1:E$8825,MATCH(A8596,'AWR Data'!A$1:A$8825,0),5)</f>
        <v>0</v>
      </c>
      <c r="J8596" s="74">
        <f t="shared" si="1074"/>
        <v>0</v>
      </c>
      <c r="K8596" s="105">
        <f t="shared" si="1075"/>
        <v>0</v>
      </c>
      <c r="L8596" s="75">
        <v>0</v>
      </c>
      <c r="M8596" s="75">
        <v>0</v>
      </c>
      <c r="N8596" s="75">
        <v>0</v>
      </c>
      <c r="O8596" s="105">
        <v>0</v>
      </c>
      <c r="P8596" s="98">
        <f t="shared" si="1076"/>
        <v>696</v>
      </c>
      <c r="Q8596" s="98">
        <f t="shared" si="1077"/>
        <v>0</v>
      </c>
      <c r="R8596" s="98">
        <f t="shared" si="1078"/>
        <v>0</v>
      </c>
      <c r="S8596" s="105">
        <f t="shared" si="1079"/>
        <v>0</v>
      </c>
      <c r="T8596" s="8" t="str">
        <f>IF(I8596=0,"",(INDEX('AWR Data'!A$1:E$8823,MATCH(A8596,'AWR Data'!A$1:A$8823,0),4)))</f>
        <v/>
      </c>
    </row>
    <row r="8597" spans="1:20" ht="20" customHeight="1">
      <c r="A8597" s="14" t="s">
        <v>17034</v>
      </c>
      <c r="B8597" s="14" t="s">
        <v>920</v>
      </c>
      <c r="C8597" s="14" t="s">
        <v>17035</v>
      </c>
      <c r="E8597" s="74">
        <v>260</v>
      </c>
      <c r="F8597" s="74">
        <v>164000</v>
      </c>
      <c r="G8597" s="74">
        <f t="shared" si="1072"/>
        <v>3120</v>
      </c>
      <c r="H8597" s="80">
        <f t="shared" si="1073"/>
        <v>1.9024390243902439E-2</v>
      </c>
      <c r="I8597" s="74">
        <f>INDEX('AWR Data'!A$1:E$8825,MATCH(A8597,'AWR Data'!A$1:A$8825,0),5)</f>
        <v>0</v>
      </c>
      <c r="J8597" s="74">
        <f t="shared" si="1074"/>
        <v>0</v>
      </c>
      <c r="K8597" s="105">
        <f t="shared" si="1075"/>
        <v>0</v>
      </c>
      <c r="L8597" s="75">
        <v>0</v>
      </c>
      <c r="M8597" s="75">
        <v>0</v>
      </c>
      <c r="N8597" s="75">
        <v>0</v>
      </c>
      <c r="O8597" s="105">
        <v>0</v>
      </c>
      <c r="P8597" s="98">
        <f t="shared" si="1076"/>
        <v>3120</v>
      </c>
      <c r="Q8597" s="98">
        <f t="shared" si="1077"/>
        <v>0</v>
      </c>
      <c r="R8597" s="98">
        <f t="shared" si="1078"/>
        <v>0</v>
      </c>
      <c r="S8597" s="105">
        <f t="shared" si="1079"/>
        <v>0</v>
      </c>
      <c r="T8597" s="8" t="str">
        <f>IF(I8597=0,"",(INDEX('AWR Data'!A$1:E$8823,MATCH(A8597,'AWR Data'!A$1:A$8823,0),4)))</f>
        <v/>
      </c>
    </row>
    <row r="8598" spans="1:20" ht="20" customHeight="1">
      <c r="A8598" s="14" t="s">
        <v>17036</v>
      </c>
      <c r="B8598" s="14" t="s">
        <v>920</v>
      </c>
      <c r="C8598" s="14" t="s">
        <v>17037</v>
      </c>
      <c r="E8598" s="74">
        <v>36</v>
      </c>
      <c r="F8598" s="74">
        <v>1510</v>
      </c>
      <c r="G8598" s="74">
        <f t="shared" si="1072"/>
        <v>432</v>
      </c>
      <c r="H8598" s="80">
        <f t="shared" si="1073"/>
        <v>0.28609271523178809</v>
      </c>
      <c r="I8598" s="74">
        <f>INDEX('AWR Data'!A$1:E$8825,MATCH(A8598,'AWR Data'!A$1:A$8825,0),5)</f>
        <v>0</v>
      </c>
      <c r="J8598" s="74">
        <f t="shared" si="1074"/>
        <v>0</v>
      </c>
      <c r="K8598" s="105">
        <f t="shared" si="1075"/>
        <v>0</v>
      </c>
      <c r="L8598" s="75">
        <v>0</v>
      </c>
      <c r="M8598" s="75">
        <v>0</v>
      </c>
      <c r="N8598" s="75">
        <v>0</v>
      </c>
      <c r="O8598" s="105">
        <v>0</v>
      </c>
      <c r="P8598" s="98">
        <f t="shared" si="1076"/>
        <v>432</v>
      </c>
      <c r="Q8598" s="98">
        <f t="shared" si="1077"/>
        <v>0</v>
      </c>
      <c r="R8598" s="98">
        <f t="shared" si="1078"/>
        <v>0</v>
      </c>
      <c r="S8598" s="105">
        <f t="shared" si="1079"/>
        <v>0</v>
      </c>
      <c r="T8598" s="8" t="str">
        <f>IF(I8598=0,"",(INDEX('AWR Data'!A$1:E$8823,MATCH(A8598,'AWR Data'!A$1:A$8823,0),4)))</f>
        <v/>
      </c>
    </row>
    <row r="8599" spans="1:20" ht="20" customHeight="1">
      <c r="A8599" s="14" t="s">
        <v>17038</v>
      </c>
      <c r="B8599" s="14" t="s">
        <v>418</v>
      </c>
      <c r="C8599" s="14" t="s">
        <v>17039</v>
      </c>
      <c r="E8599" s="74">
        <v>36</v>
      </c>
      <c r="F8599" s="74">
        <v>14200</v>
      </c>
      <c r="G8599" s="74">
        <f t="shared" si="1072"/>
        <v>432</v>
      </c>
      <c r="H8599" s="80">
        <f t="shared" si="1073"/>
        <v>3.0422535211267605E-2</v>
      </c>
      <c r="I8599" s="74">
        <f>INDEX('AWR Data'!A$1:E$8825,MATCH(A8599,'AWR Data'!A$1:A$8825,0),5)</f>
        <v>0</v>
      </c>
      <c r="J8599" s="74">
        <f t="shared" si="1074"/>
        <v>0</v>
      </c>
      <c r="K8599" s="105">
        <f t="shared" si="1075"/>
        <v>0</v>
      </c>
      <c r="L8599" s="75">
        <v>0</v>
      </c>
      <c r="M8599" s="75">
        <v>0</v>
      </c>
      <c r="N8599" s="75">
        <v>0</v>
      </c>
      <c r="O8599" s="105">
        <v>0</v>
      </c>
      <c r="P8599" s="98">
        <f t="shared" si="1076"/>
        <v>432</v>
      </c>
      <c r="Q8599" s="98">
        <f t="shared" si="1077"/>
        <v>0</v>
      </c>
      <c r="R8599" s="98">
        <f t="shared" si="1078"/>
        <v>0</v>
      </c>
      <c r="S8599" s="105">
        <f t="shared" si="1079"/>
        <v>0</v>
      </c>
      <c r="T8599" s="8" t="str">
        <f>IF(I8599=0,"",(INDEX('AWR Data'!A$1:E$8823,MATCH(A8599,'AWR Data'!A$1:A$8823,0),4)))</f>
        <v/>
      </c>
    </row>
    <row r="8600" spans="1:20" ht="20" customHeight="1">
      <c r="A8600" s="14" t="s">
        <v>17040</v>
      </c>
      <c r="B8600" s="14" t="s">
        <v>576</v>
      </c>
      <c r="C8600" s="14" t="s">
        <v>17041</v>
      </c>
      <c r="E8600" s="74">
        <v>260</v>
      </c>
      <c r="F8600" s="74">
        <v>141000</v>
      </c>
      <c r="G8600" s="74">
        <f t="shared" si="1072"/>
        <v>3120</v>
      </c>
      <c r="H8600" s="80">
        <f t="shared" si="1073"/>
        <v>2.2127659574468085E-2</v>
      </c>
      <c r="I8600" s="74">
        <f>INDEX('AWR Data'!A$1:E$8825,MATCH(A8600,'AWR Data'!A$1:A$8825,0),5)</f>
        <v>0</v>
      </c>
      <c r="J8600" s="74">
        <f t="shared" si="1074"/>
        <v>0</v>
      </c>
      <c r="K8600" s="105">
        <f t="shared" si="1075"/>
        <v>0</v>
      </c>
      <c r="L8600" s="75">
        <v>0</v>
      </c>
      <c r="M8600" s="75">
        <v>0</v>
      </c>
      <c r="N8600" s="75">
        <v>0</v>
      </c>
      <c r="O8600" s="105">
        <v>0</v>
      </c>
      <c r="P8600" s="98">
        <f t="shared" si="1076"/>
        <v>3120</v>
      </c>
      <c r="Q8600" s="98">
        <f t="shared" si="1077"/>
        <v>0</v>
      </c>
      <c r="R8600" s="98">
        <f t="shared" si="1078"/>
        <v>0</v>
      </c>
      <c r="S8600" s="105">
        <f t="shared" si="1079"/>
        <v>0</v>
      </c>
      <c r="T8600" s="8" t="str">
        <f>IF(I8600=0,"",(INDEX('AWR Data'!A$1:E$8823,MATCH(A8600,'AWR Data'!A$1:A$8823,0),4)))</f>
        <v/>
      </c>
    </row>
    <row r="8601" spans="1:20" ht="20" customHeight="1">
      <c r="A8601" s="14" t="s">
        <v>17261</v>
      </c>
      <c r="B8601" s="14" t="s">
        <v>576</v>
      </c>
      <c r="C8601" s="14" t="s">
        <v>17262</v>
      </c>
      <c r="E8601" s="74">
        <v>1300</v>
      </c>
      <c r="F8601" s="74">
        <v>986000</v>
      </c>
      <c r="G8601" s="74">
        <f t="shared" si="1072"/>
        <v>15600</v>
      </c>
      <c r="H8601" s="80">
        <f t="shared" si="1073"/>
        <v>1.5821501014198783E-2</v>
      </c>
      <c r="I8601" s="74">
        <f>INDEX('AWR Data'!A$1:E$8825,MATCH(A8601,'AWR Data'!A$1:A$8825,0),5)</f>
        <v>0</v>
      </c>
      <c r="J8601" s="74">
        <f t="shared" si="1074"/>
        <v>0</v>
      </c>
      <c r="K8601" s="105">
        <f t="shared" si="1075"/>
        <v>0</v>
      </c>
      <c r="L8601" s="75">
        <v>0</v>
      </c>
      <c r="M8601" s="75">
        <v>0</v>
      </c>
      <c r="N8601" s="75">
        <v>0</v>
      </c>
      <c r="O8601" s="105">
        <v>0</v>
      </c>
      <c r="P8601" s="98">
        <f t="shared" si="1076"/>
        <v>15600</v>
      </c>
      <c r="Q8601" s="98">
        <f t="shared" si="1077"/>
        <v>0</v>
      </c>
      <c r="R8601" s="98">
        <f t="shared" si="1078"/>
        <v>0</v>
      </c>
      <c r="S8601" s="105">
        <f t="shared" si="1079"/>
        <v>0</v>
      </c>
      <c r="T8601" s="8" t="str">
        <f>IF(I8601=0,"",(INDEX('AWR Data'!A$1:E$8823,MATCH(A8601,'AWR Data'!A$1:A$8823,0),4)))</f>
        <v/>
      </c>
    </row>
    <row r="8602" spans="1:20" ht="20" customHeight="1">
      <c r="A8602" s="14" t="s">
        <v>17263</v>
      </c>
      <c r="B8602" s="14" t="s">
        <v>632</v>
      </c>
      <c r="C8602" s="14" t="s">
        <v>17045</v>
      </c>
      <c r="E8602" s="74">
        <v>390</v>
      </c>
      <c r="F8602" s="74">
        <v>267000</v>
      </c>
      <c r="G8602" s="74">
        <f t="shared" si="1072"/>
        <v>4680</v>
      </c>
      <c r="H8602" s="80">
        <f t="shared" si="1073"/>
        <v>1.7528089887640451E-2</v>
      </c>
      <c r="I8602" s="74">
        <f>INDEX('AWR Data'!A$1:E$8825,MATCH(A8602,'AWR Data'!A$1:A$8825,0),5)</f>
        <v>0</v>
      </c>
      <c r="J8602" s="74">
        <f t="shared" si="1074"/>
        <v>0</v>
      </c>
      <c r="K8602" s="105">
        <f t="shared" si="1075"/>
        <v>0</v>
      </c>
      <c r="L8602" s="75">
        <v>0</v>
      </c>
      <c r="M8602" s="75">
        <v>0</v>
      </c>
      <c r="N8602" s="75">
        <v>0</v>
      </c>
      <c r="O8602" s="105">
        <v>0</v>
      </c>
      <c r="P8602" s="98">
        <f t="shared" si="1076"/>
        <v>4680</v>
      </c>
      <c r="Q8602" s="98">
        <f t="shared" si="1077"/>
        <v>0</v>
      </c>
      <c r="R8602" s="98">
        <f t="shared" si="1078"/>
        <v>0</v>
      </c>
      <c r="S8602" s="105">
        <f t="shared" si="1079"/>
        <v>0</v>
      </c>
      <c r="T8602" s="8" t="str">
        <f>IF(I8602=0,"",(INDEX('AWR Data'!A$1:E$8823,MATCH(A8602,'AWR Data'!A$1:A$8823,0),4)))</f>
        <v/>
      </c>
    </row>
    <row r="8603" spans="1:20" ht="20" customHeight="1">
      <c r="A8603" s="14" t="s">
        <v>17046</v>
      </c>
      <c r="B8603" s="14" t="s">
        <v>1178</v>
      </c>
      <c r="C8603" s="14" t="s">
        <v>17047</v>
      </c>
      <c r="E8603" s="74">
        <v>73</v>
      </c>
      <c r="F8603" s="74">
        <v>5340</v>
      </c>
      <c r="G8603" s="74">
        <f t="shared" si="1072"/>
        <v>876</v>
      </c>
      <c r="H8603" s="80">
        <f t="shared" si="1073"/>
        <v>0.16404494382022472</v>
      </c>
      <c r="I8603" s="74">
        <f>INDEX('AWR Data'!A$1:E$8825,MATCH(A8603,'AWR Data'!A$1:A$8825,0),5)</f>
        <v>0</v>
      </c>
      <c r="J8603" s="74">
        <f t="shared" si="1074"/>
        <v>0</v>
      </c>
      <c r="K8603" s="105">
        <f t="shared" si="1075"/>
        <v>0</v>
      </c>
      <c r="L8603" s="75">
        <v>0</v>
      </c>
      <c r="M8603" s="75">
        <v>0</v>
      </c>
      <c r="N8603" s="75">
        <v>0</v>
      </c>
      <c r="O8603" s="105">
        <v>0</v>
      </c>
      <c r="P8603" s="98">
        <f t="shared" si="1076"/>
        <v>876</v>
      </c>
      <c r="Q8603" s="98">
        <f t="shared" si="1077"/>
        <v>0</v>
      </c>
      <c r="R8603" s="98">
        <f t="shared" si="1078"/>
        <v>0</v>
      </c>
      <c r="S8603" s="105">
        <f t="shared" si="1079"/>
        <v>0</v>
      </c>
      <c r="T8603" s="8" t="str">
        <f>IF(I8603=0,"",(INDEX('AWR Data'!A$1:E$8823,MATCH(A8603,'AWR Data'!A$1:A$8823,0),4)))</f>
        <v/>
      </c>
    </row>
    <row r="8604" spans="1:20" ht="20" customHeight="1">
      <c r="A8604" s="14" t="s">
        <v>17048</v>
      </c>
      <c r="B8604" s="14" t="s">
        <v>1178</v>
      </c>
      <c r="C8604" s="14" t="s">
        <v>17049</v>
      </c>
      <c r="E8604" s="74">
        <v>73</v>
      </c>
      <c r="F8604" s="74">
        <v>36300</v>
      </c>
      <c r="G8604" s="74">
        <f t="shared" si="1072"/>
        <v>876</v>
      </c>
      <c r="H8604" s="80">
        <f t="shared" si="1073"/>
        <v>2.4132231404958678E-2</v>
      </c>
      <c r="I8604" s="74">
        <f>INDEX('AWR Data'!A$1:E$8825,MATCH(A8604,'AWR Data'!A$1:A$8825,0),5)</f>
        <v>0</v>
      </c>
      <c r="J8604" s="74">
        <f t="shared" si="1074"/>
        <v>0</v>
      </c>
      <c r="K8604" s="105">
        <f t="shared" si="1075"/>
        <v>0</v>
      </c>
      <c r="L8604" s="75">
        <v>0</v>
      </c>
      <c r="M8604" s="75">
        <v>0</v>
      </c>
      <c r="N8604" s="75">
        <v>0</v>
      </c>
      <c r="O8604" s="105">
        <v>0</v>
      </c>
      <c r="P8604" s="98">
        <f t="shared" si="1076"/>
        <v>876</v>
      </c>
      <c r="Q8604" s="98">
        <f t="shared" si="1077"/>
        <v>0</v>
      </c>
      <c r="R8604" s="98">
        <f t="shared" si="1078"/>
        <v>0</v>
      </c>
      <c r="S8604" s="105">
        <f t="shared" si="1079"/>
        <v>0</v>
      </c>
      <c r="T8604" s="8" t="str">
        <f>IF(I8604=0,"",(INDEX('AWR Data'!A$1:E$8823,MATCH(A8604,'AWR Data'!A$1:A$8823,0),4)))</f>
        <v/>
      </c>
    </row>
    <row r="8605" spans="1:20" ht="20" customHeight="1">
      <c r="A8605" s="14" t="s">
        <v>17050</v>
      </c>
      <c r="B8605" s="14" t="s">
        <v>996</v>
      </c>
      <c r="C8605" s="14" t="s">
        <v>17051</v>
      </c>
      <c r="E8605" s="74">
        <v>260</v>
      </c>
      <c r="F8605" s="74">
        <v>39100</v>
      </c>
      <c r="G8605" s="74">
        <f t="shared" si="1072"/>
        <v>3120</v>
      </c>
      <c r="H8605" s="80">
        <f t="shared" si="1073"/>
        <v>7.9795396419437337E-2</v>
      </c>
      <c r="I8605" s="74">
        <f>INDEX('AWR Data'!A$1:E$8825,MATCH(A8605,'AWR Data'!A$1:A$8825,0),5)</f>
        <v>0</v>
      </c>
      <c r="J8605" s="74">
        <f t="shared" si="1074"/>
        <v>0</v>
      </c>
      <c r="K8605" s="105">
        <f t="shared" si="1075"/>
        <v>0</v>
      </c>
      <c r="L8605" s="75">
        <v>0</v>
      </c>
      <c r="M8605" s="75">
        <v>0</v>
      </c>
      <c r="N8605" s="75">
        <v>0</v>
      </c>
      <c r="O8605" s="105">
        <v>0</v>
      </c>
      <c r="P8605" s="98">
        <f t="shared" si="1076"/>
        <v>3120</v>
      </c>
      <c r="Q8605" s="98">
        <f t="shared" si="1077"/>
        <v>0</v>
      </c>
      <c r="R8605" s="98">
        <f t="shared" si="1078"/>
        <v>0</v>
      </c>
      <c r="S8605" s="105">
        <f t="shared" si="1079"/>
        <v>0</v>
      </c>
      <c r="T8605" s="8" t="str">
        <f>IF(I8605=0,"",(INDEX('AWR Data'!A$1:E$8823,MATCH(A8605,'AWR Data'!A$1:A$8823,0),4)))</f>
        <v/>
      </c>
    </row>
    <row r="8606" spans="1:20" ht="20" customHeight="1">
      <c r="A8606" s="14" t="s">
        <v>17052</v>
      </c>
      <c r="B8606" s="14" t="s">
        <v>996</v>
      </c>
      <c r="C8606" s="14" t="s">
        <v>17053</v>
      </c>
      <c r="E8606" s="74">
        <v>58</v>
      </c>
      <c r="F8606" s="74">
        <v>6600</v>
      </c>
      <c r="G8606" s="74">
        <f t="shared" si="1072"/>
        <v>696</v>
      </c>
      <c r="H8606" s="80">
        <f t="shared" si="1073"/>
        <v>0.10545454545454545</v>
      </c>
      <c r="I8606" s="74">
        <f>INDEX('AWR Data'!A$1:E$8825,MATCH(A8606,'AWR Data'!A$1:A$8825,0),5)</f>
        <v>0</v>
      </c>
      <c r="J8606" s="74">
        <f t="shared" si="1074"/>
        <v>0</v>
      </c>
      <c r="K8606" s="105">
        <f t="shared" si="1075"/>
        <v>0</v>
      </c>
      <c r="L8606" s="75">
        <v>0</v>
      </c>
      <c r="M8606" s="75">
        <v>0</v>
      </c>
      <c r="N8606" s="75">
        <v>0</v>
      </c>
      <c r="O8606" s="105">
        <v>0</v>
      </c>
      <c r="P8606" s="98">
        <f t="shared" si="1076"/>
        <v>696</v>
      </c>
      <c r="Q8606" s="98">
        <f t="shared" si="1077"/>
        <v>0</v>
      </c>
      <c r="R8606" s="98">
        <f t="shared" si="1078"/>
        <v>0</v>
      </c>
      <c r="S8606" s="105">
        <f t="shared" si="1079"/>
        <v>0</v>
      </c>
      <c r="T8606" s="8" t="str">
        <f>IF(I8606=0,"",(INDEX('AWR Data'!A$1:E$8823,MATCH(A8606,'AWR Data'!A$1:A$8823,0),4)))</f>
        <v/>
      </c>
    </row>
    <row r="8607" spans="1:20" ht="20" customHeight="1">
      <c r="A8607" s="14" t="s">
        <v>17054</v>
      </c>
      <c r="B8607" s="14" t="s">
        <v>2119</v>
      </c>
      <c r="C8607" s="14" t="s">
        <v>17055</v>
      </c>
      <c r="E8607" s="74">
        <v>73</v>
      </c>
      <c r="F8607" s="74">
        <v>14800</v>
      </c>
      <c r="G8607" s="74">
        <f t="shared" si="1072"/>
        <v>876</v>
      </c>
      <c r="H8607" s="80">
        <f t="shared" si="1073"/>
        <v>5.9189189189189188E-2</v>
      </c>
      <c r="I8607" s="74">
        <f>INDEX('AWR Data'!A$1:E$8825,MATCH(A8607,'AWR Data'!A$1:A$8825,0),5)</f>
        <v>0</v>
      </c>
      <c r="J8607" s="74">
        <f t="shared" si="1074"/>
        <v>0</v>
      </c>
      <c r="K8607" s="105">
        <f t="shared" si="1075"/>
        <v>0</v>
      </c>
      <c r="L8607" s="75">
        <v>0</v>
      </c>
      <c r="M8607" s="75">
        <v>0</v>
      </c>
      <c r="N8607" s="75">
        <v>0</v>
      </c>
      <c r="O8607" s="105">
        <v>0</v>
      </c>
      <c r="P8607" s="98">
        <f t="shared" si="1076"/>
        <v>876</v>
      </c>
      <c r="Q8607" s="98">
        <f t="shared" si="1077"/>
        <v>0</v>
      </c>
      <c r="R8607" s="98">
        <f t="shared" si="1078"/>
        <v>0</v>
      </c>
      <c r="S8607" s="105">
        <f t="shared" si="1079"/>
        <v>0</v>
      </c>
      <c r="T8607" s="8" t="str">
        <f>IF(I8607=0,"",(INDEX('AWR Data'!A$1:E$8823,MATCH(A8607,'AWR Data'!A$1:A$8823,0),4)))</f>
        <v/>
      </c>
    </row>
    <row r="8608" spans="1:20" ht="20" customHeight="1">
      <c r="A8608" s="14" t="s">
        <v>17056</v>
      </c>
      <c r="B8608" s="14" t="s">
        <v>510</v>
      </c>
      <c r="C8608" s="14" t="s">
        <v>17057</v>
      </c>
      <c r="E8608" s="74">
        <v>36</v>
      </c>
      <c r="F8608" s="74">
        <v>2140</v>
      </c>
      <c r="G8608" s="74">
        <f t="shared" si="1072"/>
        <v>432</v>
      </c>
      <c r="H8608" s="80">
        <f t="shared" si="1073"/>
        <v>0.20186915887850468</v>
      </c>
      <c r="I8608" s="74">
        <f>INDEX('AWR Data'!A$1:E$8825,MATCH(A8608,'AWR Data'!A$1:A$8825,0),5)</f>
        <v>0</v>
      </c>
      <c r="J8608" s="74">
        <f t="shared" si="1074"/>
        <v>0</v>
      </c>
      <c r="K8608" s="105">
        <f t="shared" si="1075"/>
        <v>0</v>
      </c>
      <c r="L8608" s="75">
        <v>0</v>
      </c>
      <c r="M8608" s="75">
        <v>0</v>
      </c>
      <c r="N8608" s="75">
        <v>0</v>
      </c>
      <c r="O8608" s="105">
        <v>0</v>
      </c>
      <c r="P8608" s="98">
        <f t="shared" si="1076"/>
        <v>432</v>
      </c>
      <c r="Q8608" s="98">
        <f t="shared" si="1077"/>
        <v>0</v>
      </c>
      <c r="R8608" s="98">
        <f t="shared" si="1078"/>
        <v>0</v>
      </c>
      <c r="S8608" s="105">
        <f t="shared" si="1079"/>
        <v>0</v>
      </c>
      <c r="T8608" s="8" t="str">
        <f>IF(I8608=0,"",(INDEX('AWR Data'!A$1:E$8823,MATCH(A8608,'AWR Data'!A$1:A$8823,0),4)))</f>
        <v/>
      </c>
    </row>
    <row r="8609" spans="1:20" ht="20" customHeight="1">
      <c r="A8609" s="14" t="s">
        <v>17058</v>
      </c>
      <c r="B8609" s="14" t="s">
        <v>579</v>
      </c>
      <c r="C8609" s="14" t="s">
        <v>17059</v>
      </c>
      <c r="E8609" s="74">
        <v>9900</v>
      </c>
      <c r="F8609" s="74">
        <v>5490000</v>
      </c>
      <c r="G8609" s="74">
        <f t="shared" si="1072"/>
        <v>118800</v>
      </c>
      <c r="H8609" s="80">
        <f t="shared" si="1073"/>
        <v>2.1639344262295083E-2</v>
      </c>
      <c r="I8609" s="74">
        <f>INDEX('AWR Data'!A$1:E$8825,MATCH(A8609,'AWR Data'!A$1:A$8825,0),5)</f>
        <v>0</v>
      </c>
      <c r="J8609" s="74">
        <f t="shared" si="1074"/>
        <v>0</v>
      </c>
      <c r="K8609" s="105">
        <f t="shared" si="1075"/>
        <v>0</v>
      </c>
      <c r="L8609" s="75">
        <v>0</v>
      </c>
      <c r="M8609" s="75">
        <v>0</v>
      </c>
      <c r="N8609" s="75">
        <v>0</v>
      </c>
      <c r="O8609" s="105">
        <v>0</v>
      </c>
      <c r="P8609" s="98">
        <f t="shared" si="1076"/>
        <v>118800</v>
      </c>
      <c r="Q8609" s="98">
        <f t="shared" si="1077"/>
        <v>0</v>
      </c>
      <c r="R8609" s="98">
        <f t="shared" si="1078"/>
        <v>0</v>
      </c>
      <c r="S8609" s="105">
        <f t="shared" si="1079"/>
        <v>0</v>
      </c>
      <c r="T8609" s="8" t="str">
        <f>IF(I8609=0,"",(INDEX('AWR Data'!A$1:E$8823,MATCH(A8609,'AWR Data'!A$1:A$8823,0),4)))</f>
        <v/>
      </c>
    </row>
    <row r="8610" spans="1:20" ht="20" customHeight="1">
      <c r="A8610" s="14" t="s">
        <v>16843</v>
      </c>
      <c r="B8610" s="14" t="s">
        <v>579</v>
      </c>
      <c r="C8610" s="14" t="s">
        <v>16844</v>
      </c>
      <c r="E8610" s="74">
        <v>5400</v>
      </c>
      <c r="F8610" s="74">
        <v>1950000</v>
      </c>
      <c r="G8610" s="74">
        <f t="shared" si="1072"/>
        <v>64800</v>
      </c>
      <c r="H8610" s="80">
        <f t="shared" si="1073"/>
        <v>3.323076923076923E-2</v>
      </c>
      <c r="I8610" s="74">
        <f>INDEX('AWR Data'!A$1:E$8825,MATCH(A8610,'AWR Data'!A$1:A$8825,0),5)</f>
        <v>0</v>
      </c>
      <c r="J8610" s="74">
        <f t="shared" si="1074"/>
        <v>0</v>
      </c>
      <c r="K8610" s="105">
        <f t="shared" si="1075"/>
        <v>0</v>
      </c>
      <c r="L8610" s="75">
        <v>0</v>
      </c>
      <c r="M8610" s="75">
        <v>0</v>
      </c>
      <c r="N8610" s="75">
        <v>0</v>
      </c>
      <c r="O8610" s="105">
        <v>0</v>
      </c>
      <c r="P8610" s="98">
        <f t="shared" si="1076"/>
        <v>64800</v>
      </c>
      <c r="Q8610" s="98">
        <f t="shared" si="1077"/>
        <v>0</v>
      </c>
      <c r="R8610" s="98">
        <f t="shared" si="1078"/>
        <v>0</v>
      </c>
      <c r="S8610" s="105">
        <f t="shared" si="1079"/>
        <v>0</v>
      </c>
      <c r="T8610" s="8" t="str">
        <f>IF(I8610=0,"",(INDEX('AWR Data'!A$1:E$8823,MATCH(A8610,'AWR Data'!A$1:A$8823,0),4)))</f>
        <v/>
      </c>
    </row>
    <row r="8611" spans="1:20" ht="20" customHeight="1">
      <c r="A8611" s="14" t="s">
        <v>16845</v>
      </c>
      <c r="B8611" s="14" t="s">
        <v>721</v>
      </c>
      <c r="C8611" s="14" t="s">
        <v>16846</v>
      </c>
      <c r="E8611" s="74">
        <v>140</v>
      </c>
      <c r="F8611" s="74">
        <v>128000</v>
      </c>
      <c r="G8611" s="74">
        <f t="shared" si="1072"/>
        <v>1680</v>
      </c>
      <c r="H8611" s="80">
        <f t="shared" si="1073"/>
        <v>1.3125E-2</v>
      </c>
      <c r="I8611" s="74">
        <f>INDEX('AWR Data'!A$1:E$8825,MATCH(A8611,'AWR Data'!A$1:A$8825,0),5)</f>
        <v>0</v>
      </c>
      <c r="J8611" s="74">
        <f t="shared" si="1074"/>
        <v>0</v>
      </c>
      <c r="K8611" s="105">
        <f t="shared" si="1075"/>
        <v>0</v>
      </c>
      <c r="L8611" s="75">
        <v>0</v>
      </c>
      <c r="M8611" s="75">
        <v>0</v>
      </c>
      <c r="N8611" s="75">
        <v>0</v>
      </c>
      <c r="O8611" s="105">
        <v>0</v>
      </c>
      <c r="P8611" s="98">
        <f t="shared" si="1076"/>
        <v>1680</v>
      </c>
      <c r="Q8611" s="98">
        <f t="shared" si="1077"/>
        <v>0</v>
      </c>
      <c r="R8611" s="98">
        <f t="shared" si="1078"/>
        <v>0</v>
      </c>
      <c r="S8611" s="105">
        <f t="shared" si="1079"/>
        <v>0</v>
      </c>
      <c r="T8611" s="8" t="str">
        <f>IF(I8611=0,"",(INDEX('AWR Data'!A$1:E$8823,MATCH(A8611,'AWR Data'!A$1:A$8823,0),4)))</f>
        <v/>
      </c>
    </row>
    <row r="8612" spans="1:20" ht="20" customHeight="1">
      <c r="A8612" s="14" t="s">
        <v>16847</v>
      </c>
      <c r="B8612" s="14" t="s">
        <v>721</v>
      </c>
      <c r="C8612" s="14" t="s">
        <v>16848</v>
      </c>
      <c r="E8612" s="74">
        <v>140</v>
      </c>
      <c r="F8612" s="74">
        <v>30900</v>
      </c>
      <c r="G8612" s="74">
        <f t="shared" si="1072"/>
        <v>1680</v>
      </c>
      <c r="H8612" s="80">
        <f t="shared" si="1073"/>
        <v>5.4368932038834951E-2</v>
      </c>
      <c r="I8612" s="74">
        <f>INDEX('AWR Data'!A$1:E$8825,MATCH(A8612,'AWR Data'!A$1:A$8825,0),5)</f>
        <v>0</v>
      </c>
      <c r="J8612" s="74">
        <f t="shared" si="1074"/>
        <v>0</v>
      </c>
      <c r="K8612" s="105">
        <f t="shared" si="1075"/>
        <v>0</v>
      </c>
      <c r="L8612" s="75">
        <v>0</v>
      </c>
      <c r="M8612" s="75">
        <v>0</v>
      </c>
      <c r="N8612" s="75">
        <v>0</v>
      </c>
      <c r="O8612" s="105">
        <v>0</v>
      </c>
      <c r="P8612" s="98">
        <f t="shared" si="1076"/>
        <v>1680</v>
      </c>
      <c r="Q8612" s="98">
        <f t="shared" si="1077"/>
        <v>0</v>
      </c>
      <c r="R8612" s="98">
        <f t="shared" si="1078"/>
        <v>0</v>
      </c>
      <c r="S8612" s="105">
        <f t="shared" si="1079"/>
        <v>0</v>
      </c>
      <c r="T8612" s="8" t="str">
        <f>IF(I8612=0,"",(INDEX('AWR Data'!A$1:E$8823,MATCH(A8612,'AWR Data'!A$1:A$8823,0),4)))</f>
        <v/>
      </c>
    </row>
    <row r="8613" spans="1:20" ht="20" customHeight="1">
      <c r="A8613" s="14" t="s">
        <v>16853</v>
      </c>
      <c r="B8613" s="14" t="s">
        <v>501</v>
      </c>
      <c r="C8613" s="14" t="s">
        <v>16854</v>
      </c>
      <c r="E8613" s="74">
        <v>91</v>
      </c>
      <c r="F8613" s="74">
        <v>1760</v>
      </c>
      <c r="G8613" s="74">
        <f t="shared" si="1072"/>
        <v>1092</v>
      </c>
      <c r="H8613" s="80">
        <f t="shared" si="1073"/>
        <v>0.62045454545454548</v>
      </c>
      <c r="I8613" s="74">
        <f>INDEX('AWR Data'!A$1:E$8825,MATCH(A8613,'AWR Data'!A$1:A$8825,0),5)</f>
        <v>0</v>
      </c>
      <c r="J8613" s="74">
        <f t="shared" si="1074"/>
        <v>0</v>
      </c>
      <c r="K8613" s="105">
        <f t="shared" si="1075"/>
        <v>0</v>
      </c>
      <c r="L8613" s="75">
        <v>0</v>
      </c>
      <c r="M8613" s="75">
        <v>0</v>
      </c>
      <c r="N8613" s="75">
        <v>0</v>
      </c>
      <c r="O8613" s="105">
        <v>0</v>
      </c>
      <c r="P8613" s="98">
        <f t="shared" si="1076"/>
        <v>1092</v>
      </c>
      <c r="Q8613" s="98">
        <f t="shared" si="1077"/>
        <v>0</v>
      </c>
      <c r="R8613" s="98">
        <f t="shared" si="1078"/>
        <v>0</v>
      </c>
      <c r="S8613" s="105">
        <f t="shared" si="1079"/>
        <v>0</v>
      </c>
      <c r="T8613" s="8" t="str">
        <f>IF(I8613=0,"",(INDEX('AWR Data'!A$1:E$8823,MATCH(A8613,'AWR Data'!A$1:A$8823,0),4)))</f>
        <v/>
      </c>
    </row>
    <row r="8614" spans="1:20" ht="20" customHeight="1">
      <c r="A8614" s="14" t="s">
        <v>16855</v>
      </c>
      <c r="B8614" s="14" t="s">
        <v>1795</v>
      </c>
      <c r="C8614" s="14" t="s">
        <v>16856</v>
      </c>
      <c r="E8614" s="74">
        <v>1900</v>
      </c>
      <c r="F8614" s="74">
        <v>213000</v>
      </c>
      <c r="G8614" s="74">
        <f t="shared" si="1072"/>
        <v>22800</v>
      </c>
      <c r="H8614" s="80">
        <f t="shared" si="1073"/>
        <v>0.10704225352112676</v>
      </c>
      <c r="I8614" s="74">
        <f>INDEX('AWR Data'!A$1:E$8825,MATCH(A8614,'AWR Data'!A$1:A$8825,0),5)</f>
        <v>0</v>
      </c>
      <c r="J8614" s="74">
        <f t="shared" si="1074"/>
        <v>0</v>
      </c>
      <c r="K8614" s="105">
        <f t="shared" si="1075"/>
        <v>0</v>
      </c>
      <c r="L8614" s="75">
        <v>0</v>
      </c>
      <c r="M8614" s="75">
        <v>0</v>
      </c>
      <c r="N8614" s="75">
        <v>0</v>
      </c>
      <c r="O8614" s="105">
        <v>0</v>
      </c>
      <c r="P8614" s="98">
        <f t="shared" si="1076"/>
        <v>22800</v>
      </c>
      <c r="Q8614" s="98">
        <f t="shared" si="1077"/>
        <v>0</v>
      </c>
      <c r="R8614" s="98">
        <f t="shared" si="1078"/>
        <v>0</v>
      </c>
      <c r="S8614" s="105">
        <f t="shared" si="1079"/>
        <v>0</v>
      </c>
      <c r="T8614" s="8" t="str">
        <f>IF(I8614=0,"",(INDEX('AWR Data'!A$1:E$8823,MATCH(A8614,'AWR Data'!A$1:A$8823,0),4)))</f>
        <v/>
      </c>
    </row>
    <row r="8615" spans="1:20" ht="20" customHeight="1">
      <c r="A8615" s="14" t="s">
        <v>16857</v>
      </c>
      <c r="B8615" s="14" t="s">
        <v>505</v>
      </c>
      <c r="C8615" s="14" t="s">
        <v>16858</v>
      </c>
      <c r="E8615" s="74">
        <v>36</v>
      </c>
      <c r="F8615" s="74">
        <v>9570</v>
      </c>
      <c r="G8615" s="74">
        <f t="shared" si="1072"/>
        <v>432</v>
      </c>
      <c r="H8615" s="80">
        <f t="shared" si="1073"/>
        <v>4.5141065830721E-2</v>
      </c>
      <c r="I8615" s="74">
        <f>INDEX('AWR Data'!A$1:E$8825,MATCH(A8615,'AWR Data'!A$1:A$8825,0),5)</f>
        <v>0</v>
      </c>
      <c r="J8615" s="74">
        <f t="shared" si="1074"/>
        <v>0</v>
      </c>
      <c r="K8615" s="105">
        <f t="shared" si="1075"/>
        <v>0</v>
      </c>
      <c r="L8615" s="75">
        <v>0</v>
      </c>
      <c r="M8615" s="75">
        <v>0</v>
      </c>
      <c r="N8615" s="75">
        <v>0</v>
      </c>
      <c r="O8615" s="105">
        <v>0</v>
      </c>
      <c r="P8615" s="98">
        <f t="shared" si="1076"/>
        <v>432</v>
      </c>
      <c r="Q8615" s="98">
        <f t="shared" si="1077"/>
        <v>0</v>
      </c>
      <c r="R8615" s="98">
        <f t="shared" si="1078"/>
        <v>0</v>
      </c>
      <c r="S8615" s="105">
        <f t="shared" si="1079"/>
        <v>0</v>
      </c>
      <c r="T8615" s="8" t="str">
        <f>IF(I8615=0,"",(INDEX('AWR Data'!A$1:E$8823,MATCH(A8615,'AWR Data'!A$1:A$8823,0),4)))</f>
        <v/>
      </c>
    </row>
    <row r="8616" spans="1:20" ht="20" customHeight="1">
      <c r="A8616" s="14" t="s">
        <v>16859</v>
      </c>
      <c r="B8616" s="14" t="s">
        <v>1025</v>
      </c>
      <c r="C8616" s="14" t="s">
        <v>17078</v>
      </c>
      <c r="E8616" s="74">
        <v>22</v>
      </c>
      <c r="F8616" s="74">
        <v>556</v>
      </c>
      <c r="G8616" s="74">
        <f t="shared" si="1072"/>
        <v>264</v>
      </c>
      <c r="H8616" s="80">
        <f t="shared" si="1073"/>
        <v>0.47482014388489208</v>
      </c>
      <c r="I8616" s="74">
        <f>INDEX('AWR Data'!A$1:E$8825,MATCH(A8616,'AWR Data'!A$1:A$8825,0),5)</f>
        <v>0</v>
      </c>
      <c r="J8616" s="74">
        <f t="shared" si="1074"/>
        <v>0</v>
      </c>
      <c r="K8616" s="105">
        <f t="shared" si="1075"/>
        <v>0</v>
      </c>
      <c r="L8616" s="75">
        <v>0</v>
      </c>
      <c r="M8616" s="75">
        <v>0</v>
      </c>
      <c r="N8616" s="75">
        <v>0</v>
      </c>
      <c r="O8616" s="105">
        <v>0</v>
      </c>
      <c r="P8616" s="98">
        <f t="shared" si="1076"/>
        <v>264</v>
      </c>
      <c r="Q8616" s="98">
        <f t="shared" si="1077"/>
        <v>0</v>
      </c>
      <c r="R8616" s="98">
        <f t="shared" si="1078"/>
        <v>0</v>
      </c>
      <c r="S8616" s="105">
        <f t="shared" si="1079"/>
        <v>0</v>
      </c>
      <c r="T8616" s="8" t="str">
        <f>IF(I8616=0,"",(INDEX('AWR Data'!A$1:E$8823,MATCH(A8616,'AWR Data'!A$1:A$8823,0),4)))</f>
        <v/>
      </c>
    </row>
    <row r="8617" spans="1:20" ht="20" customHeight="1">
      <c r="A8617" s="14" t="s">
        <v>17085</v>
      </c>
      <c r="B8617" s="14" t="s">
        <v>498</v>
      </c>
      <c r="C8617" s="14" t="s">
        <v>17086</v>
      </c>
      <c r="E8617" s="74">
        <v>46</v>
      </c>
      <c r="F8617" s="74">
        <v>3250</v>
      </c>
      <c r="G8617" s="74">
        <f t="shared" si="1072"/>
        <v>552</v>
      </c>
      <c r="H8617" s="80">
        <f t="shared" si="1073"/>
        <v>0.16984615384615384</v>
      </c>
      <c r="I8617" s="74">
        <f>INDEX('AWR Data'!A$1:E$8825,MATCH(A8617,'AWR Data'!A$1:A$8825,0),5)</f>
        <v>0</v>
      </c>
      <c r="J8617" s="74">
        <f t="shared" si="1074"/>
        <v>0</v>
      </c>
      <c r="K8617" s="105">
        <f t="shared" si="1075"/>
        <v>0</v>
      </c>
      <c r="L8617" s="75">
        <v>0</v>
      </c>
      <c r="M8617" s="75">
        <v>0</v>
      </c>
      <c r="N8617" s="75">
        <v>0</v>
      </c>
      <c r="O8617" s="105">
        <v>0</v>
      </c>
      <c r="P8617" s="98">
        <f t="shared" si="1076"/>
        <v>552</v>
      </c>
      <c r="Q8617" s="98">
        <f t="shared" si="1077"/>
        <v>0</v>
      </c>
      <c r="R8617" s="98">
        <f t="shared" si="1078"/>
        <v>0</v>
      </c>
      <c r="S8617" s="105">
        <f t="shared" si="1079"/>
        <v>0</v>
      </c>
      <c r="T8617" s="8" t="str">
        <f>IF(I8617=0,"",(INDEX('AWR Data'!A$1:E$8823,MATCH(A8617,'AWR Data'!A$1:A$8823,0),4)))</f>
        <v/>
      </c>
    </row>
    <row r="8618" spans="1:20" ht="20" customHeight="1">
      <c r="A8618" s="14" t="s">
        <v>17087</v>
      </c>
      <c r="B8618" s="14" t="s">
        <v>699</v>
      </c>
      <c r="C8618" s="14" t="s">
        <v>17088</v>
      </c>
      <c r="E8618" s="74">
        <v>58</v>
      </c>
      <c r="F8618" s="74">
        <v>51300</v>
      </c>
      <c r="G8618" s="74">
        <f t="shared" si="1072"/>
        <v>696</v>
      </c>
      <c r="H8618" s="80">
        <f t="shared" si="1073"/>
        <v>1.3567251461988304E-2</v>
      </c>
      <c r="I8618" s="74">
        <f>INDEX('AWR Data'!A$1:E$8825,MATCH(A8618,'AWR Data'!A$1:A$8825,0),5)</f>
        <v>0</v>
      </c>
      <c r="J8618" s="74">
        <f t="shared" si="1074"/>
        <v>0</v>
      </c>
      <c r="K8618" s="105">
        <f t="shared" si="1075"/>
        <v>0</v>
      </c>
      <c r="L8618" s="75">
        <v>0</v>
      </c>
      <c r="M8618" s="75">
        <v>0</v>
      </c>
      <c r="N8618" s="75">
        <v>0</v>
      </c>
      <c r="O8618" s="105">
        <v>0</v>
      </c>
      <c r="P8618" s="98">
        <f t="shared" si="1076"/>
        <v>696</v>
      </c>
      <c r="Q8618" s="98">
        <f t="shared" si="1077"/>
        <v>0</v>
      </c>
      <c r="R8618" s="98">
        <f t="shared" si="1078"/>
        <v>0</v>
      </c>
      <c r="S8618" s="105">
        <f t="shared" si="1079"/>
        <v>0</v>
      </c>
      <c r="T8618" s="8" t="str">
        <f>IF(I8618=0,"",(INDEX('AWR Data'!A$1:E$8823,MATCH(A8618,'AWR Data'!A$1:A$8823,0),4)))</f>
        <v/>
      </c>
    </row>
    <row r="8619" spans="1:20" ht="20" customHeight="1">
      <c r="A8619" s="14" t="s">
        <v>17305</v>
      </c>
      <c r="B8619" s="14" t="s">
        <v>501</v>
      </c>
      <c r="C8619" s="14" t="s">
        <v>17306</v>
      </c>
      <c r="E8619" s="74">
        <v>28</v>
      </c>
      <c r="F8619" s="74">
        <v>9070</v>
      </c>
      <c r="G8619" s="74">
        <f t="shared" si="1072"/>
        <v>336</v>
      </c>
      <c r="H8619" s="80">
        <f t="shared" si="1073"/>
        <v>3.7045203969128998E-2</v>
      </c>
      <c r="I8619" s="74">
        <f>INDEX('AWR Data'!A$1:E$8825,MATCH(A8619,'AWR Data'!A$1:A$8825,0),5)</f>
        <v>0</v>
      </c>
      <c r="J8619" s="74">
        <f t="shared" si="1074"/>
        <v>0</v>
      </c>
      <c r="K8619" s="105">
        <f t="shared" si="1075"/>
        <v>0</v>
      </c>
      <c r="L8619" s="75">
        <v>0</v>
      </c>
      <c r="M8619" s="75">
        <v>0</v>
      </c>
      <c r="N8619" s="75">
        <v>0</v>
      </c>
      <c r="O8619" s="105">
        <v>0</v>
      </c>
      <c r="P8619" s="98">
        <f t="shared" si="1076"/>
        <v>336</v>
      </c>
      <c r="Q8619" s="98">
        <f t="shared" si="1077"/>
        <v>0</v>
      </c>
      <c r="R8619" s="98">
        <f t="shared" si="1078"/>
        <v>0</v>
      </c>
      <c r="S8619" s="105">
        <f t="shared" si="1079"/>
        <v>0</v>
      </c>
      <c r="T8619" s="8" t="str">
        <f>IF(I8619=0,"",(INDEX('AWR Data'!A$1:E$8823,MATCH(A8619,'AWR Data'!A$1:A$8823,0),4)))</f>
        <v/>
      </c>
    </row>
    <row r="8620" spans="1:20" ht="20" customHeight="1">
      <c r="A8620" s="14" t="s">
        <v>17309</v>
      </c>
      <c r="B8620" s="14" t="s">
        <v>501</v>
      </c>
      <c r="C8620" s="14" t="s">
        <v>17310</v>
      </c>
      <c r="E8620" s="74">
        <v>58</v>
      </c>
      <c r="F8620" s="74">
        <v>6300</v>
      </c>
      <c r="G8620" s="74">
        <f t="shared" si="1072"/>
        <v>696</v>
      </c>
      <c r="H8620" s="80">
        <f t="shared" si="1073"/>
        <v>0.11047619047619048</v>
      </c>
      <c r="I8620" s="74">
        <f>INDEX('AWR Data'!A$1:E$8825,MATCH(A8620,'AWR Data'!A$1:A$8825,0),5)</f>
        <v>0</v>
      </c>
      <c r="J8620" s="74">
        <f t="shared" si="1074"/>
        <v>0</v>
      </c>
      <c r="K8620" s="105">
        <f t="shared" si="1075"/>
        <v>0</v>
      </c>
      <c r="L8620" s="75">
        <v>0</v>
      </c>
      <c r="M8620" s="75">
        <v>0</v>
      </c>
      <c r="N8620" s="75">
        <v>0</v>
      </c>
      <c r="O8620" s="105">
        <v>0</v>
      </c>
      <c r="P8620" s="98">
        <f t="shared" si="1076"/>
        <v>696</v>
      </c>
      <c r="Q8620" s="98">
        <f t="shared" si="1077"/>
        <v>0</v>
      </c>
      <c r="R8620" s="98">
        <f t="shared" si="1078"/>
        <v>0</v>
      </c>
      <c r="S8620" s="105">
        <f t="shared" si="1079"/>
        <v>0</v>
      </c>
      <c r="T8620" s="8" t="str">
        <f>IF(I8620=0,"",(INDEX('AWR Data'!A$1:E$8823,MATCH(A8620,'AWR Data'!A$1:A$8823,0),4)))</f>
        <v/>
      </c>
    </row>
    <row r="8621" spans="1:20" ht="20" customHeight="1">
      <c r="A8621" s="14" t="s">
        <v>17311</v>
      </c>
      <c r="B8621" s="14" t="s">
        <v>1110</v>
      </c>
      <c r="C8621" s="14" t="s">
        <v>17312</v>
      </c>
      <c r="E8621" s="74">
        <v>58</v>
      </c>
      <c r="F8621" s="74">
        <v>7720</v>
      </c>
      <c r="G8621" s="74">
        <f t="shared" si="1072"/>
        <v>696</v>
      </c>
      <c r="H8621" s="80">
        <f t="shared" si="1073"/>
        <v>9.0155440414507779E-2</v>
      </c>
      <c r="I8621" s="74">
        <f>INDEX('AWR Data'!A$1:E$8825,MATCH(A8621,'AWR Data'!A$1:A$8825,0),5)</f>
        <v>0</v>
      </c>
      <c r="J8621" s="74">
        <f t="shared" si="1074"/>
        <v>0</v>
      </c>
      <c r="K8621" s="105">
        <f t="shared" si="1075"/>
        <v>0</v>
      </c>
      <c r="L8621" s="75">
        <v>0</v>
      </c>
      <c r="M8621" s="75">
        <v>0</v>
      </c>
      <c r="N8621" s="75">
        <v>0</v>
      </c>
      <c r="O8621" s="105">
        <v>0</v>
      </c>
      <c r="P8621" s="98">
        <f t="shared" si="1076"/>
        <v>696</v>
      </c>
      <c r="Q8621" s="98">
        <f t="shared" si="1077"/>
        <v>0</v>
      </c>
      <c r="R8621" s="98">
        <f t="shared" si="1078"/>
        <v>0</v>
      </c>
      <c r="S8621" s="105">
        <f t="shared" si="1079"/>
        <v>0</v>
      </c>
      <c r="T8621" s="8" t="str">
        <f>IF(I8621=0,"",(INDEX('AWR Data'!A$1:E$8823,MATCH(A8621,'AWR Data'!A$1:A$8823,0),4)))</f>
        <v/>
      </c>
    </row>
    <row r="8622" spans="1:20" ht="20" customHeight="1">
      <c r="A8622" s="14" t="s">
        <v>17315</v>
      </c>
      <c r="B8622" s="14" t="s">
        <v>501</v>
      </c>
      <c r="C8622" s="14" t="s">
        <v>17316</v>
      </c>
      <c r="E8622" s="74">
        <v>110</v>
      </c>
      <c r="F8622" s="74">
        <v>14400</v>
      </c>
      <c r="G8622" s="74">
        <f t="shared" si="1072"/>
        <v>1320</v>
      </c>
      <c r="H8622" s="80">
        <f t="shared" si="1073"/>
        <v>9.166666666666666E-2</v>
      </c>
      <c r="I8622" s="74">
        <f>INDEX('AWR Data'!A$1:E$8825,MATCH(A8622,'AWR Data'!A$1:A$8825,0),5)</f>
        <v>0</v>
      </c>
      <c r="J8622" s="74">
        <f t="shared" si="1074"/>
        <v>0</v>
      </c>
      <c r="K8622" s="105">
        <f t="shared" si="1075"/>
        <v>0</v>
      </c>
      <c r="L8622" s="75">
        <v>0</v>
      </c>
      <c r="M8622" s="75">
        <v>0</v>
      </c>
      <c r="N8622" s="75">
        <v>0</v>
      </c>
      <c r="O8622" s="105">
        <v>0</v>
      </c>
      <c r="P8622" s="98">
        <f t="shared" si="1076"/>
        <v>1320</v>
      </c>
      <c r="Q8622" s="98">
        <f t="shared" si="1077"/>
        <v>0</v>
      </c>
      <c r="R8622" s="98">
        <f t="shared" si="1078"/>
        <v>0</v>
      </c>
      <c r="S8622" s="105">
        <f t="shared" si="1079"/>
        <v>0</v>
      </c>
      <c r="T8622" s="8" t="str">
        <f>IF(I8622=0,"",(INDEX('AWR Data'!A$1:E$8823,MATCH(A8622,'AWR Data'!A$1:A$8823,0),4)))</f>
        <v/>
      </c>
    </row>
    <row r="8623" spans="1:20" ht="20" customHeight="1">
      <c r="A8623" s="14" t="s">
        <v>17317</v>
      </c>
      <c r="B8623" s="14" t="s">
        <v>632</v>
      </c>
      <c r="C8623" s="14" t="s">
        <v>17318</v>
      </c>
      <c r="E8623" s="74">
        <v>210</v>
      </c>
      <c r="F8623" s="74">
        <v>9230</v>
      </c>
      <c r="G8623" s="74">
        <f t="shared" si="1072"/>
        <v>2520</v>
      </c>
      <c r="H8623" s="80">
        <f t="shared" si="1073"/>
        <v>0.27302275189599134</v>
      </c>
      <c r="I8623" s="74">
        <f>INDEX('AWR Data'!A$1:E$8825,MATCH(A8623,'AWR Data'!A$1:A$8825,0),5)</f>
        <v>0</v>
      </c>
      <c r="J8623" s="74">
        <f t="shared" si="1074"/>
        <v>0</v>
      </c>
      <c r="K8623" s="105">
        <f t="shared" si="1075"/>
        <v>0</v>
      </c>
      <c r="L8623" s="75">
        <v>0</v>
      </c>
      <c r="M8623" s="75">
        <v>0</v>
      </c>
      <c r="N8623" s="75">
        <v>0</v>
      </c>
      <c r="O8623" s="105">
        <v>0</v>
      </c>
      <c r="P8623" s="98">
        <f t="shared" si="1076"/>
        <v>2520</v>
      </c>
      <c r="Q8623" s="98">
        <f t="shared" si="1077"/>
        <v>0</v>
      </c>
      <c r="R8623" s="98">
        <f t="shared" si="1078"/>
        <v>0</v>
      </c>
      <c r="S8623" s="105">
        <f t="shared" si="1079"/>
        <v>0</v>
      </c>
      <c r="T8623" s="8" t="str">
        <f>IF(I8623=0,"",(INDEX('AWR Data'!A$1:E$8823,MATCH(A8623,'AWR Data'!A$1:A$8823,0),4)))</f>
        <v/>
      </c>
    </row>
    <row r="8624" spans="1:20" ht="20" customHeight="1">
      <c r="A8624" s="14" t="s">
        <v>17319</v>
      </c>
      <c r="B8624" s="14" t="s">
        <v>513</v>
      </c>
      <c r="C8624" s="14" t="s">
        <v>17320</v>
      </c>
      <c r="E8624" s="74">
        <v>28</v>
      </c>
      <c r="F8624" s="74">
        <v>3210</v>
      </c>
      <c r="G8624" s="74">
        <f t="shared" si="1072"/>
        <v>336</v>
      </c>
      <c r="H8624" s="80">
        <f t="shared" si="1073"/>
        <v>0.10467289719626169</v>
      </c>
      <c r="I8624" s="74">
        <f>INDEX('AWR Data'!A$1:E$8825,MATCH(A8624,'AWR Data'!A$1:A$8825,0),5)</f>
        <v>0</v>
      </c>
      <c r="J8624" s="74">
        <f t="shared" si="1074"/>
        <v>0</v>
      </c>
      <c r="K8624" s="105">
        <f t="shared" si="1075"/>
        <v>0</v>
      </c>
      <c r="L8624" s="75">
        <v>0</v>
      </c>
      <c r="M8624" s="75">
        <v>0</v>
      </c>
      <c r="N8624" s="75">
        <v>0</v>
      </c>
      <c r="O8624" s="105">
        <v>0</v>
      </c>
      <c r="P8624" s="98">
        <f t="shared" si="1076"/>
        <v>336</v>
      </c>
      <c r="Q8624" s="98">
        <f t="shared" si="1077"/>
        <v>0</v>
      </c>
      <c r="R8624" s="98">
        <f t="shared" si="1078"/>
        <v>0</v>
      </c>
      <c r="S8624" s="105">
        <f t="shared" si="1079"/>
        <v>0</v>
      </c>
      <c r="T8624" s="8" t="str">
        <f>IF(I8624=0,"",(INDEX('AWR Data'!A$1:E$8823,MATCH(A8624,'AWR Data'!A$1:A$8823,0),4)))</f>
        <v/>
      </c>
    </row>
    <row r="8625" spans="1:20" ht="20" customHeight="1">
      <c r="A8625" s="14" t="s">
        <v>17323</v>
      </c>
      <c r="B8625" s="14" t="s">
        <v>505</v>
      </c>
      <c r="C8625" s="14" t="s">
        <v>17324</v>
      </c>
      <c r="E8625" s="74">
        <v>28</v>
      </c>
      <c r="F8625" s="74">
        <v>534</v>
      </c>
      <c r="G8625" s="74">
        <f t="shared" si="1072"/>
        <v>336</v>
      </c>
      <c r="H8625" s="80">
        <f t="shared" si="1073"/>
        <v>0.6292134831460674</v>
      </c>
      <c r="I8625" s="74">
        <f>INDEX('AWR Data'!A$1:E$8825,MATCH(A8625,'AWR Data'!A$1:A$8825,0),5)</f>
        <v>0</v>
      </c>
      <c r="J8625" s="74">
        <f t="shared" si="1074"/>
        <v>0</v>
      </c>
      <c r="K8625" s="105">
        <f t="shared" si="1075"/>
        <v>0</v>
      </c>
      <c r="L8625" s="75">
        <v>0</v>
      </c>
      <c r="M8625" s="75">
        <v>0</v>
      </c>
      <c r="N8625" s="75">
        <v>0</v>
      </c>
      <c r="O8625" s="105">
        <v>0</v>
      </c>
      <c r="P8625" s="98">
        <f t="shared" si="1076"/>
        <v>336</v>
      </c>
      <c r="Q8625" s="98">
        <f t="shared" si="1077"/>
        <v>0</v>
      </c>
      <c r="R8625" s="98">
        <f t="shared" si="1078"/>
        <v>0</v>
      </c>
      <c r="S8625" s="105">
        <f t="shared" si="1079"/>
        <v>0</v>
      </c>
      <c r="T8625" s="8" t="str">
        <f>IF(I8625=0,"",(INDEX('AWR Data'!A$1:E$8823,MATCH(A8625,'AWR Data'!A$1:A$8823,0),4)))</f>
        <v/>
      </c>
    </row>
    <row r="8626" spans="1:20" ht="20" customHeight="1">
      <c r="A8626" s="14" t="s">
        <v>17108</v>
      </c>
      <c r="B8626" s="14" t="s">
        <v>1187</v>
      </c>
      <c r="C8626" s="14" t="s">
        <v>17109</v>
      </c>
      <c r="E8626" s="74">
        <v>73</v>
      </c>
      <c r="F8626" s="74">
        <v>2170</v>
      </c>
      <c r="G8626" s="74">
        <f t="shared" si="1072"/>
        <v>876</v>
      </c>
      <c r="H8626" s="80">
        <f t="shared" si="1073"/>
        <v>0.40368663594470044</v>
      </c>
      <c r="I8626" s="74">
        <f>INDEX('AWR Data'!A$1:E$8825,MATCH(A8626,'AWR Data'!A$1:A$8825,0),5)</f>
        <v>0</v>
      </c>
      <c r="J8626" s="74">
        <f t="shared" si="1074"/>
        <v>0</v>
      </c>
      <c r="K8626" s="105">
        <f t="shared" si="1075"/>
        <v>0</v>
      </c>
      <c r="L8626" s="75">
        <v>0</v>
      </c>
      <c r="M8626" s="75">
        <v>0</v>
      </c>
      <c r="N8626" s="75">
        <v>0</v>
      </c>
      <c r="O8626" s="105">
        <v>0</v>
      </c>
      <c r="P8626" s="98">
        <f t="shared" si="1076"/>
        <v>876</v>
      </c>
      <c r="Q8626" s="98">
        <f t="shared" si="1077"/>
        <v>0</v>
      </c>
      <c r="R8626" s="98">
        <f t="shared" si="1078"/>
        <v>0</v>
      </c>
      <c r="S8626" s="105">
        <f t="shared" si="1079"/>
        <v>0</v>
      </c>
      <c r="T8626" s="8" t="str">
        <f>IF(I8626=0,"",(INDEX('AWR Data'!A$1:E$8823,MATCH(A8626,'AWR Data'!A$1:A$8823,0),4)))</f>
        <v/>
      </c>
    </row>
    <row r="8627" spans="1:20" ht="20" customHeight="1">
      <c r="A8627" s="14" t="s">
        <v>17110</v>
      </c>
      <c r="B8627" s="14" t="s">
        <v>1187</v>
      </c>
      <c r="C8627" s="14" t="s">
        <v>17111</v>
      </c>
      <c r="E8627" s="74">
        <v>28</v>
      </c>
      <c r="F8627" s="74">
        <v>1630</v>
      </c>
      <c r="G8627" s="74">
        <f t="shared" si="1072"/>
        <v>336</v>
      </c>
      <c r="H8627" s="80">
        <f t="shared" si="1073"/>
        <v>0.20613496932515338</v>
      </c>
      <c r="I8627" s="74">
        <f>INDEX('AWR Data'!A$1:E$8825,MATCH(A8627,'AWR Data'!A$1:A$8825,0),5)</f>
        <v>0</v>
      </c>
      <c r="J8627" s="74">
        <f t="shared" si="1074"/>
        <v>0</v>
      </c>
      <c r="K8627" s="105">
        <f t="shared" si="1075"/>
        <v>0</v>
      </c>
      <c r="L8627" s="75">
        <v>0</v>
      </c>
      <c r="M8627" s="75">
        <v>0</v>
      </c>
      <c r="N8627" s="75">
        <v>0</v>
      </c>
      <c r="O8627" s="105">
        <v>0</v>
      </c>
      <c r="P8627" s="98">
        <f t="shared" si="1076"/>
        <v>336</v>
      </c>
      <c r="Q8627" s="98">
        <f t="shared" si="1077"/>
        <v>0</v>
      </c>
      <c r="R8627" s="98">
        <f t="shared" si="1078"/>
        <v>0</v>
      </c>
      <c r="S8627" s="105">
        <f t="shared" si="1079"/>
        <v>0</v>
      </c>
      <c r="T8627" s="8" t="str">
        <f>IF(I8627=0,"",(INDEX('AWR Data'!A$1:E$8823,MATCH(A8627,'AWR Data'!A$1:A$8823,0),4)))</f>
        <v/>
      </c>
    </row>
    <row r="8628" spans="1:20" ht="20" customHeight="1">
      <c r="A8628" s="14" t="s">
        <v>17112</v>
      </c>
      <c r="B8628" s="14" t="s">
        <v>269</v>
      </c>
      <c r="C8628" s="14" t="s">
        <v>17113</v>
      </c>
      <c r="E8628" s="74">
        <v>36</v>
      </c>
      <c r="F8628" s="74">
        <v>27300</v>
      </c>
      <c r="G8628" s="74">
        <f t="shared" si="1072"/>
        <v>432</v>
      </c>
      <c r="H8628" s="80">
        <f t="shared" si="1073"/>
        <v>1.5824175824175824E-2</v>
      </c>
      <c r="I8628" s="74">
        <f>INDEX('AWR Data'!A$1:E$8825,MATCH(A8628,'AWR Data'!A$1:A$8825,0),5)</f>
        <v>0</v>
      </c>
      <c r="J8628" s="74">
        <f t="shared" si="1074"/>
        <v>0</v>
      </c>
      <c r="K8628" s="105">
        <f t="shared" si="1075"/>
        <v>0</v>
      </c>
      <c r="L8628" s="75">
        <v>0</v>
      </c>
      <c r="M8628" s="75">
        <v>0</v>
      </c>
      <c r="N8628" s="75">
        <v>0</v>
      </c>
      <c r="O8628" s="105">
        <v>0</v>
      </c>
      <c r="P8628" s="98">
        <f t="shared" si="1076"/>
        <v>432</v>
      </c>
      <c r="Q8628" s="98">
        <f t="shared" si="1077"/>
        <v>0</v>
      </c>
      <c r="R8628" s="98">
        <f t="shared" si="1078"/>
        <v>0</v>
      </c>
      <c r="S8628" s="105">
        <f t="shared" si="1079"/>
        <v>0</v>
      </c>
      <c r="T8628" s="8" t="str">
        <f>IF(I8628=0,"",(INDEX('AWR Data'!A$1:E$8823,MATCH(A8628,'AWR Data'!A$1:A$8823,0),4)))</f>
        <v/>
      </c>
    </row>
    <row r="8629" spans="1:20" ht="20" customHeight="1">
      <c r="A8629" s="14" t="s">
        <v>17114</v>
      </c>
      <c r="B8629" s="14" t="s">
        <v>632</v>
      </c>
      <c r="C8629" s="14" t="s">
        <v>17115</v>
      </c>
      <c r="E8629" s="74">
        <v>880</v>
      </c>
      <c r="F8629" s="74">
        <v>21700</v>
      </c>
      <c r="G8629" s="74">
        <f t="shared" si="1072"/>
        <v>10560</v>
      </c>
      <c r="H8629" s="80">
        <f t="shared" si="1073"/>
        <v>0.48663594470046084</v>
      </c>
      <c r="I8629" s="74">
        <f>INDEX('AWR Data'!A$1:E$8825,MATCH(A8629,'AWR Data'!A$1:A$8825,0),5)</f>
        <v>0</v>
      </c>
      <c r="J8629" s="74">
        <f t="shared" si="1074"/>
        <v>0</v>
      </c>
      <c r="K8629" s="105">
        <f t="shared" si="1075"/>
        <v>0</v>
      </c>
      <c r="L8629" s="75">
        <v>0</v>
      </c>
      <c r="M8629" s="75">
        <v>0</v>
      </c>
      <c r="N8629" s="75">
        <v>0</v>
      </c>
      <c r="O8629" s="105">
        <v>0</v>
      </c>
      <c r="P8629" s="98">
        <f t="shared" si="1076"/>
        <v>10560</v>
      </c>
      <c r="Q8629" s="98">
        <f t="shared" si="1077"/>
        <v>0</v>
      </c>
      <c r="R8629" s="98">
        <f t="shared" si="1078"/>
        <v>0</v>
      </c>
      <c r="S8629" s="105">
        <f t="shared" si="1079"/>
        <v>0</v>
      </c>
      <c r="T8629" s="8" t="str">
        <f>IF(I8629=0,"",(INDEX('AWR Data'!A$1:E$8823,MATCH(A8629,'AWR Data'!A$1:A$8823,0),4)))</f>
        <v/>
      </c>
    </row>
    <row r="8630" spans="1:20" ht="20" customHeight="1">
      <c r="A8630" s="14" t="s">
        <v>17116</v>
      </c>
      <c r="B8630" s="14" t="s">
        <v>632</v>
      </c>
      <c r="C8630" s="14" t="s">
        <v>17117</v>
      </c>
      <c r="E8630" s="74">
        <v>140</v>
      </c>
      <c r="F8630" s="74">
        <v>8100</v>
      </c>
      <c r="G8630" s="74">
        <f t="shared" si="1072"/>
        <v>1680</v>
      </c>
      <c r="H8630" s="80">
        <f t="shared" si="1073"/>
        <v>0.2074074074074074</v>
      </c>
      <c r="I8630" s="74">
        <f>INDEX('AWR Data'!A$1:E$8825,MATCH(A8630,'AWR Data'!A$1:A$8825,0),5)</f>
        <v>0</v>
      </c>
      <c r="J8630" s="74">
        <f t="shared" si="1074"/>
        <v>0</v>
      </c>
      <c r="K8630" s="105">
        <f t="shared" si="1075"/>
        <v>0</v>
      </c>
      <c r="L8630" s="75">
        <v>0</v>
      </c>
      <c r="M8630" s="75">
        <v>0</v>
      </c>
      <c r="N8630" s="75">
        <v>0</v>
      </c>
      <c r="O8630" s="105">
        <v>0</v>
      </c>
      <c r="P8630" s="98">
        <f t="shared" si="1076"/>
        <v>1680</v>
      </c>
      <c r="Q8630" s="98">
        <f t="shared" si="1077"/>
        <v>0</v>
      </c>
      <c r="R8630" s="98">
        <f t="shared" si="1078"/>
        <v>0</v>
      </c>
      <c r="S8630" s="105">
        <f t="shared" si="1079"/>
        <v>0</v>
      </c>
      <c r="T8630" s="8" t="str">
        <f>IF(I8630=0,"",(INDEX('AWR Data'!A$1:E$8823,MATCH(A8630,'AWR Data'!A$1:A$8823,0),4)))</f>
        <v/>
      </c>
    </row>
    <row r="8631" spans="1:20" ht="20" customHeight="1">
      <c r="A8631" s="14" t="s">
        <v>16908</v>
      </c>
      <c r="B8631" s="14" t="s">
        <v>1472</v>
      </c>
      <c r="C8631" s="14" t="s">
        <v>16909</v>
      </c>
      <c r="E8631" s="74">
        <v>22</v>
      </c>
      <c r="F8631" s="74">
        <v>3150</v>
      </c>
      <c r="G8631" s="74">
        <f t="shared" si="1072"/>
        <v>264</v>
      </c>
      <c r="H8631" s="80">
        <f t="shared" si="1073"/>
        <v>8.3809523809523806E-2</v>
      </c>
      <c r="I8631" s="74">
        <f>INDEX('AWR Data'!A$1:E$8825,MATCH(A8631,'AWR Data'!A$1:A$8825,0),5)</f>
        <v>0</v>
      </c>
      <c r="J8631" s="74">
        <f t="shared" si="1074"/>
        <v>0</v>
      </c>
      <c r="K8631" s="105">
        <f t="shared" si="1075"/>
        <v>0</v>
      </c>
      <c r="L8631" s="75">
        <v>0</v>
      </c>
      <c r="M8631" s="75">
        <v>0</v>
      </c>
      <c r="N8631" s="75">
        <v>0</v>
      </c>
      <c r="O8631" s="105">
        <v>0</v>
      </c>
      <c r="P8631" s="98">
        <f t="shared" si="1076"/>
        <v>264</v>
      </c>
      <c r="Q8631" s="98">
        <f t="shared" si="1077"/>
        <v>0</v>
      </c>
      <c r="R8631" s="98">
        <f t="shared" si="1078"/>
        <v>0</v>
      </c>
      <c r="S8631" s="105">
        <f t="shared" si="1079"/>
        <v>0</v>
      </c>
      <c r="T8631" s="8" t="str">
        <f>IF(I8631=0,"",(INDEX('AWR Data'!A$1:E$8823,MATCH(A8631,'AWR Data'!A$1:A$8823,0),4)))</f>
        <v/>
      </c>
    </row>
    <row r="8632" spans="1:20" ht="20" customHeight="1">
      <c r="A8632" s="14" t="s">
        <v>16910</v>
      </c>
      <c r="B8632" s="14" t="s">
        <v>632</v>
      </c>
      <c r="C8632" s="14" t="s">
        <v>16911</v>
      </c>
      <c r="E8632" s="74">
        <v>58</v>
      </c>
      <c r="F8632" s="74">
        <v>39</v>
      </c>
      <c r="G8632" s="74">
        <f t="shared" si="1072"/>
        <v>696</v>
      </c>
      <c r="H8632" s="80">
        <f t="shared" si="1073"/>
        <v>17.846153846153847</v>
      </c>
      <c r="I8632" s="74">
        <f>INDEX('AWR Data'!A$1:E$8825,MATCH(A8632,'AWR Data'!A$1:A$8825,0),5)</f>
        <v>0</v>
      </c>
      <c r="J8632" s="74">
        <f t="shared" si="1074"/>
        <v>0</v>
      </c>
      <c r="K8632" s="105">
        <f t="shared" si="1075"/>
        <v>0</v>
      </c>
      <c r="L8632" s="75">
        <v>0</v>
      </c>
      <c r="M8632" s="75">
        <v>0</v>
      </c>
      <c r="N8632" s="75">
        <v>0</v>
      </c>
      <c r="O8632" s="105">
        <v>0</v>
      </c>
      <c r="P8632" s="98">
        <f t="shared" si="1076"/>
        <v>696</v>
      </c>
      <c r="Q8632" s="98">
        <f t="shared" si="1077"/>
        <v>0</v>
      </c>
      <c r="R8632" s="98">
        <f t="shared" si="1078"/>
        <v>0</v>
      </c>
      <c r="S8632" s="105">
        <f t="shared" si="1079"/>
        <v>0</v>
      </c>
      <c r="T8632" s="8" t="str">
        <f>IF(I8632=0,"",(INDEX('AWR Data'!A$1:E$8823,MATCH(A8632,'AWR Data'!A$1:A$8823,0),4)))</f>
        <v/>
      </c>
    </row>
    <row r="8633" spans="1:20" ht="20" customHeight="1">
      <c r="A8633" s="14" t="s">
        <v>16920</v>
      </c>
      <c r="B8633" s="14" t="s">
        <v>1032</v>
      </c>
      <c r="C8633" s="14" t="s">
        <v>16921</v>
      </c>
      <c r="E8633" s="74">
        <v>170</v>
      </c>
      <c r="F8633" s="74">
        <v>616</v>
      </c>
      <c r="G8633" s="74">
        <f t="shared" si="1072"/>
        <v>2040</v>
      </c>
      <c r="H8633" s="80">
        <f t="shared" si="1073"/>
        <v>3.3116883116883118</v>
      </c>
      <c r="I8633" s="74">
        <f>INDEX('AWR Data'!A$1:E$8825,MATCH(A8633,'AWR Data'!A$1:A$8825,0),5)</f>
        <v>0</v>
      </c>
      <c r="J8633" s="74">
        <f t="shared" si="1074"/>
        <v>0</v>
      </c>
      <c r="K8633" s="105">
        <f t="shared" si="1075"/>
        <v>0</v>
      </c>
      <c r="L8633" s="75">
        <v>0</v>
      </c>
      <c r="M8633" s="75">
        <v>0</v>
      </c>
      <c r="N8633" s="75">
        <v>0</v>
      </c>
      <c r="O8633" s="105">
        <v>0</v>
      </c>
      <c r="P8633" s="98">
        <f t="shared" si="1076"/>
        <v>2040</v>
      </c>
      <c r="Q8633" s="98">
        <f t="shared" si="1077"/>
        <v>0</v>
      </c>
      <c r="R8633" s="98">
        <f t="shared" si="1078"/>
        <v>0</v>
      </c>
      <c r="S8633" s="105">
        <f t="shared" si="1079"/>
        <v>0</v>
      </c>
      <c r="T8633" s="8" t="str">
        <f>IF(I8633=0,"",(INDEX('AWR Data'!A$1:E$8823,MATCH(A8633,'AWR Data'!A$1:A$8823,0),4)))</f>
        <v/>
      </c>
    </row>
    <row r="8634" spans="1:20" ht="20" customHeight="1">
      <c r="A8634" s="14" t="s">
        <v>17145</v>
      </c>
      <c r="B8634" s="14" t="s">
        <v>505</v>
      </c>
      <c r="C8634" s="14" t="s">
        <v>17146</v>
      </c>
      <c r="E8634" s="74">
        <v>36</v>
      </c>
      <c r="F8634" s="74">
        <v>1120</v>
      </c>
      <c r="G8634" s="74">
        <f t="shared" si="1072"/>
        <v>432</v>
      </c>
      <c r="H8634" s="80">
        <f t="shared" si="1073"/>
        <v>0.38571428571428573</v>
      </c>
      <c r="I8634" s="74">
        <f>INDEX('AWR Data'!A$1:E$8825,MATCH(A8634,'AWR Data'!A$1:A$8825,0),5)</f>
        <v>0</v>
      </c>
      <c r="J8634" s="74">
        <f t="shared" si="1074"/>
        <v>0</v>
      </c>
      <c r="K8634" s="105">
        <f t="shared" si="1075"/>
        <v>0</v>
      </c>
      <c r="L8634" s="75">
        <v>0</v>
      </c>
      <c r="M8634" s="75">
        <v>0</v>
      </c>
      <c r="N8634" s="75">
        <v>0</v>
      </c>
      <c r="O8634" s="105">
        <v>0</v>
      </c>
      <c r="P8634" s="98">
        <f t="shared" si="1076"/>
        <v>432</v>
      </c>
      <c r="Q8634" s="98">
        <f t="shared" si="1077"/>
        <v>0</v>
      </c>
      <c r="R8634" s="98">
        <f t="shared" si="1078"/>
        <v>0</v>
      </c>
      <c r="S8634" s="105">
        <f t="shared" si="1079"/>
        <v>0</v>
      </c>
      <c r="T8634" s="8" t="str">
        <f>IF(I8634=0,"",(INDEX('AWR Data'!A$1:E$8823,MATCH(A8634,'AWR Data'!A$1:A$8823,0),4)))</f>
        <v/>
      </c>
    </row>
    <row r="8635" spans="1:20" ht="20" customHeight="1">
      <c r="A8635" s="14" t="s">
        <v>17147</v>
      </c>
      <c r="B8635" s="14" t="s">
        <v>920</v>
      </c>
      <c r="C8635" s="14" t="s">
        <v>17148</v>
      </c>
      <c r="E8635" s="74">
        <v>28</v>
      </c>
      <c r="F8635" s="74">
        <v>1540</v>
      </c>
      <c r="G8635" s="74">
        <f t="shared" si="1072"/>
        <v>336</v>
      </c>
      <c r="H8635" s="80">
        <f t="shared" si="1073"/>
        <v>0.21818181818181817</v>
      </c>
      <c r="I8635" s="74">
        <f>INDEX('AWR Data'!A$1:E$8825,MATCH(A8635,'AWR Data'!A$1:A$8825,0),5)</f>
        <v>0</v>
      </c>
      <c r="J8635" s="74">
        <f t="shared" si="1074"/>
        <v>0</v>
      </c>
      <c r="K8635" s="105">
        <f t="shared" si="1075"/>
        <v>0</v>
      </c>
      <c r="L8635" s="75">
        <v>0</v>
      </c>
      <c r="M8635" s="75">
        <v>0</v>
      </c>
      <c r="N8635" s="75">
        <v>0</v>
      </c>
      <c r="O8635" s="105">
        <v>0</v>
      </c>
      <c r="P8635" s="98">
        <f t="shared" si="1076"/>
        <v>336</v>
      </c>
      <c r="Q8635" s="98">
        <f t="shared" si="1077"/>
        <v>0</v>
      </c>
      <c r="R8635" s="98">
        <f t="shared" si="1078"/>
        <v>0</v>
      </c>
      <c r="S8635" s="105">
        <f t="shared" si="1079"/>
        <v>0</v>
      </c>
      <c r="T8635" s="8" t="str">
        <f>IF(I8635=0,"",(INDEX('AWR Data'!A$1:E$8823,MATCH(A8635,'AWR Data'!A$1:A$8823,0),4)))</f>
        <v/>
      </c>
    </row>
    <row r="8636" spans="1:20" ht="20" customHeight="1">
      <c r="A8636" s="14" t="s">
        <v>17149</v>
      </c>
      <c r="B8636" s="14" t="s">
        <v>510</v>
      </c>
      <c r="C8636" s="14" t="s">
        <v>17150</v>
      </c>
      <c r="E8636" s="74">
        <v>140</v>
      </c>
      <c r="F8636" s="74">
        <v>95500</v>
      </c>
      <c r="G8636" s="74">
        <f t="shared" si="1072"/>
        <v>1680</v>
      </c>
      <c r="H8636" s="80">
        <f t="shared" si="1073"/>
        <v>1.7591623036649216E-2</v>
      </c>
      <c r="I8636" s="74">
        <f>INDEX('AWR Data'!A$1:E$8825,MATCH(A8636,'AWR Data'!A$1:A$8825,0),5)</f>
        <v>0</v>
      </c>
      <c r="J8636" s="74">
        <f t="shared" si="1074"/>
        <v>0</v>
      </c>
      <c r="K8636" s="105">
        <f t="shared" si="1075"/>
        <v>0</v>
      </c>
      <c r="L8636" s="75">
        <v>0</v>
      </c>
      <c r="M8636" s="75">
        <v>0</v>
      </c>
      <c r="N8636" s="75">
        <v>0</v>
      </c>
      <c r="O8636" s="105">
        <v>0</v>
      </c>
      <c r="P8636" s="98">
        <f t="shared" si="1076"/>
        <v>1680</v>
      </c>
      <c r="Q8636" s="98">
        <f t="shared" si="1077"/>
        <v>0</v>
      </c>
      <c r="R8636" s="98">
        <f t="shared" si="1078"/>
        <v>0</v>
      </c>
      <c r="S8636" s="105">
        <f t="shared" si="1079"/>
        <v>0</v>
      </c>
      <c r="T8636" s="8" t="str">
        <f>IF(I8636=0,"",(INDEX('AWR Data'!A$1:E$8823,MATCH(A8636,'AWR Data'!A$1:A$8823,0),4)))</f>
        <v/>
      </c>
    </row>
    <row r="8637" spans="1:20" ht="20" customHeight="1">
      <c r="A8637" s="14" t="s">
        <v>17151</v>
      </c>
      <c r="B8637" s="14" t="s">
        <v>1187</v>
      </c>
      <c r="C8637" s="14" t="s">
        <v>17152</v>
      </c>
      <c r="E8637" s="74">
        <v>260</v>
      </c>
      <c r="F8637" s="74">
        <v>41000</v>
      </c>
      <c r="G8637" s="74">
        <f t="shared" si="1072"/>
        <v>3120</v>
      </c>
      <c r="H8637" s="80">
        <f t="shared" si="1073"/>
        <v>7.6097560975609754E-2</v>
      </c>
      <c r="I8637" s="74">
        <f>INDEX('AWR Data'!A$1:E$8825,MATCH(A8637,'AWR Data'!A$1:A$8825,0),5)</f>
        <v>0</v>
      </c>
      <c r="J8637" s="74">
        <f t="shared" si="1074"/>
        <v>0</v>
      </c>
      <c r="K8637" s="105">
        <f t="shared" si="1075"/>
        <v>0</v>
      </c>
      <c r="L8637" s="75">
        <v>0</v>
      </c>
      <c r="M8637" s="75">
        <v>0</v>
      </c>
      <c r="N8637" s="75">
        <v>0</v>
      </c>
      <c r="O8637" s="105">
        <v>0</v>
      </c>
      <c r="P8637" s="98">
        <f t="shared" si="1076"/>
        <v>3120</v>
      </c>
      <c r="Q8637" s="98">
        <f t="shared" si="1077"/>
        <v>0</v>
      </c>
      <c r="R8637" s="98">
        <f t="shared" si="1078"/>
        <v>0</v>
      </c>
      <c r="S8637" s="105">
        <f t="shared" si="1079"/>
        <v>0</v>
      </c>
      <c r="T8637" s="8" t="str">
        <f>IF(I8637=0,"",(INDEX('AWR Data'!A$1:E$8823,MATCH(A8637,'AWR Data'!A$1:A$8823,0),4)))</f>
        <v/>
      </c>
    </row>
    <row r="8638" spans="1:20" ht="20" customHeight="1">
      <c r="A8638" s="14" t="s">
        <v>17361</v>
      </c>
      <c r="B8638" s="14" t="s">
        <v>1187</v>
      </c>
      <c r="C8638" s="14" t="s">
        <v>17362</v>
      </c>
      <c r="E8638" s="74">
        <v>36</v>
      </c>
      <c r="F8638" s="74">
        <v>8350</v>
      </c>
      <c r="G8638" s="74">
        <f t="shared" si="1072"/>
        <v>432</v>
      </c>
      <c r="H8638" s="80">
        <f t="shared" si="1073"/>
        <v>5.1736526946107787E-2</v>
      </c>
      <c r="I8638" s="74">
        <f>INDEX('AWR Data'!A$1:E$8825,MATCH(A8638,'AWR Data'!A$1:A$8825,0),5)</f>
        <v>0</v>
      </c>
      <c r="J8638" s="74">
        <f t="shared" si="1074"/>
        <v>0</v>
      </c>
      <c r="K8638" s="105">
        <f t="shared" si="1075"/>
        <v>0</v>
      </c>
      <c r="L8638" s="75">
        <v>0</v>
      </c>
      <c r="M8638" s="75">
        <v>0</v>
      </c>
      <c r="N8638" s="75">
        <v>0</v>
      </c>
      <c r="O8638" s="105">
        <v>0</v>
      </c>
      <c r="P8638" s="98">
        <f t="shared" si="1076"/>
        <v>432</v>
      </c>
      <c r="Q8638" s="98">
        <f t="shared" si="1077"/>
        <v>0</v>
      </c>
      <c r="R8638" s="98">
        <f t="shared" si="1078"/>
        <v>0</v>
      </c>
      <c r="S8638" s="105">
        <f t="shared" si="1079"/>
        <v>0</v>
      </c>
      <c r="T8638" s="8" t="str">
        <f>IF(I8638=0,"",(INDEX('AWR Data'!A$1:E$8823,MATCH(A8638,'AWR Data'!A$1:A$8823,0),4)))</f>
        <v/>
      </c>
    </row>
    <row r="8639" spans="1:20" ht="20" customHeight="1">
      <c r="A8639" s="14" t="s">
        <v>17155</v>
      </c>
      <c r="B8639" s="14" t="s">
        <v>579</v>
      </c>
      <c r="C8639" s="14" t="s">
        <v>17156</v>
      </c>
      <c r="E8639" s="74">
        <v>590</v>
      </c>
      <c r="F8639" s="74">
        <v>36400</v>
      </c>
      <c r="G8639" s="74">
        <f t="shared" si="1072"/>
        <v>7080</v>
      </c>
      <c r="H8639" s="80">
        <f t="shared" si="1073"/>
        <v>0.19450549450549451</v>
      </c>
      <c r="I8639" s="74">
        <f>INDEX('AWR Data'!A$1:E$8825,MATCH(A8639,'AWR Data'!A$1:A$8825,0),5)</f>
        <v>0</v>
      </c>
      <c r="J8639" s="74">
        <f t="shared" si="1074"/>
        <v>0</v>
      </c>
      <c r="K8639" s="105">
        <f t="shared" si="1075"/>
        <v>0</v>
      </c>
      <c r="L8639" s="75">
        <v>0</v>
      </c>
      <c r="M8639" s="75">
        <v>0</v>
      </c>
      <c r="N8639" s="75">
        <v>0</v>
      </c>
      <c r="O8639" s="105">
        <v>0</v>
      </c>
      <c r="P8639" s="98">
        <f t="shared" si="1076"/>
        <v>7080</v>
      </c>
      <c r="Q8639" s="98">
        <f t="shared" si="1077"/>
        <v>0</v>
      </c>
      <c r="R8639" s="98">
        <f t="shared" si="1078"/>
        <v>0</v>
      </c>
      <c r="S8639" s="105">
        <f t="shared" si="1079"/>
        <v>0</v>
      </c>
      <c r="T8639" s="8" t="str">
        <f>IF(I8639=0,"",(INDEX('AWR Data'!A$1:E$8823,MATCH(A8639,'AWR Data'!A$1:A$8823,0),4)))</f>
        <v/>
      </c>
    </row>
    <row r="8640" spans="1:20" ht="20" customHeight="1">
      <c r="A8640" s="14" t="s">
        <v>17157</v>
      </c>
      <c r="B8640" s="14" t="s">
        <v>1771</v>
      </c>
      <c r="C8640" s="14" t="s">
        <v>17158</v>
      </c>
      <c r="E8640" s="74">
        <v>58</v>
      </c>
      <c r="F8640" s="74">
        <v>187000</v>
      </c>
      <c r="G8640" s="74">
        <f t="shared" si="1072"/>
        <v>696</v>
      </c>
      <c r="H8640" s="80">
        <f t="shared" si="1073"/>
        <v>3.7219251336898396E-3</v>
      </c>
      <c r="I8640" s="74">
        <f>INDEX('AWR Data'!A$1:E$8825,MATCH(A8640,'AWR Data'!A$1:A$8825,0),5)</f>
        <v>0</v>
      </c>
      <c r="J8640" s="74">
        <f t="shared" si="1074"/>
        <v>0</v>
      </c>
      <c r="K8640" s="105">
        <f t="shared" si="1075"/>
        <v>0</v>
      </c>
      <c r="L8640" s="75">
        <v>0</v>
      </c>
      <c r="M8640" s="75">
        <v>0</v>
      </c>
      <c r="N8640" s="75">
        <v>0</v>
      </c>
      <c r="O8640" s="105">
        <v>0</v>
      </c>
      <c r="P8640" s="98">
        <f t="shared" si="1076"/>
        <v>696</v>
      </c>
      <c r="Q8640" s="98">
        <f t="shared" si="1077"/>
        <v>0</v>
      </c>
      <c r="R8640" s="98">
        <f t="shared" si="1078"/>
        <v>0</v>
      </c>
      <c r="S8640" s="105">
        <f t="shared" si="1079"/>
        <v>0</v>
      </c>
      <c r="T8640" s="8" t="str">
        <f>IF(I8640=0,"",(INDEX('AWR Data'!A$1:E$8823,MATCH(A8640,'AWR Data'!A$1:A$8823,0),4)))</f>
        <v/>
      </c>
    </row>
    <row r="8641" spans="1:20" ht="20" customHeight="1">
      <c r="A8641" s="14" t="s">
        <v>17159</v>
      </c>
      <c r="B8641" s="14" t="s">
        <v>721</v>
      </c>
      <c r="C8641" s="14" t="s">
        <v>17160</v>
      </c>
      <c r="E8641" s="74">
        <v>46</v>
      </c>
      <c r="F8641" s="74">
        <v>5740</v>
      </c>
      <c r="G8641" s="74">
        <f t="shared" si="1072"/>
        <v>552</v>
      </c>
      <c r="H8641" s="80">
        <f t="shared" si="1073"/>
        <v>9.616724738675958E-2</v>
      </c>
      <c r="I8641" s="74">
        <f>INDEX('AWR Data'!A$1:E$8825,MATCH(A8641,'AWR Data'!A$1:A$8825,0),5)</f>
        <v>0</v>
      </c>
      <c r="J8641" s="74">
        <f t="shared" si="1074"/>
        <v>0</v>
      </c>
      <c r="K8641" s="105">
        <f t="shared" si="1075"/>
        <v>0</v>
      </c>
      <c r="L8641" s="75">
        <v>0</v>
      </c>
      <c r="M8641" s="75">
        <v>0</v>
      </c>
      <c r="N8641" s="75">
        <v>0</v>
      </c>
      <c r="O8641" s="105">
        <v>0</v>
      </c>
      <c r="P8641" s="98">
        <f t="shared" si="1076"/>
        <v>552</v>
      </c>
      <c r="Q8641" s="98">
        <f t="shared" si="1077"/>
        <v>0</v>
      </c>
      <c r="R8641" s="98">
        <f t="shared" si="1078"/>
        <v>0</v>
      </c>
      <c r="S8641" s="105">
        <f t="shared" si="1079"/>
        <v>0</v>
      </c>
      <c r="T8641" s="8" t="str">
        <f>IF(I8641=0,"",(INDEX('AWR Data'!A$1:E$8823,MATCH(A8641,'AWR Data'!A$1:A$8823,0),4)))</f>
        <v/>
      </c>
    </row>
    <row r="8642" spans="1:20" ht="20" customHeight="1">
      <c r="A8642" s="14" t="s">
        <v>17161</v>
      </c>
      <c r="B8642" s="14" t="s">
        <v>17535</v>
      </c>
      <c r="C8642" s="14" t="s">
        <v>17162</v>
      </c>
      <c r="E8642" s="74">
        <v>36</v>
      </c>
      <c r="F8642" s="74">
        <v>2820000</v>
      </c>
      <c r="G8642" s="74">
        <f t="shared" si="1072"/>
        <v>432</v>
      </c>
      <c r="H8642" s="80">
        <f t="shared" si="1073"/>
        <v>1.5319148936170213E-4</v>
      </c>
      <c r="I8642" s="74">
        <f>INDEX('AWR Data'!A$1:E$8825,MATCH(A8642,'AWR Data'!A$1:A$8825,0),5)</f>
        <v>0</v>
      </c>
      <c r="J8642" s="74">
        <f t="shared" si="1074"/>
        <v>0</v>
      </c>
      <c r="K8642" s="105">
        <f t="shared" si="1075"/>
        <v>0</v>
      </c>
      <c r="L8642" s="75">
        <v>0</v>
      </c>
      <c r="M8642" s="75">
        <v>0</v>
      </c>
      <c r="N8642" s="75">
        <v>0</v>
      </c>
      <c r="O8642" s="105">
        <v>0</v>
      </c>
      <c r="P8642" s="98">
        <f t="shared" si="1076"/>
        <v>432</v>
      </c>
      <c r="Q8642" s="98">
        <f t="shared" si="1077"/>
        <v>0</v>
      </c>
      <c r="R8642" s="98">
        <f t="shared" si="1078"/>
        <v>0</v>
      </c>
      <c r="S8642" s="105">
        <f t="shared" si="1079"/>
        <v>0</v>
      </c>
      <c r="T8642" s="8" t="str">
        <f>IF(I8642=0,"",(INDEX('AWR Data'!A$1:E$8823,MATCH(A8642,'AWR Data'!A$1:A$8823,0),4)))</f>
        <v/>
      </c>
    </row>
    <row r="8643" spans="1:20" ht="20" customHeight="1">
      <c r="A8643" s="14" t="s">
        <v>17163</v>
      </c>
      <c r="B8643" s="14" t="s">
        <v>510</v>
      </c>
      <c r="C8643" s="14" t="s">
        <v>17164</v>
      </c>
      <c r="E8643" s="74">
        <v>36</v>
      </c>
      <c r="F8643" s="74">
        <v>2730</v>
      </c>
      <c r="G8643" s="74">
        <f t="shared" si="1072"/>
        <v>432</v>
      </c>
      <c r="H8643" s="80">
        <f t="shared" si="1073"/>
        <v>0.15824175824175823</v>
      </c>
      <c r="I8643" s="74">
        <f>INDEX('AWR Data'!A$1:E$8825,MATCH(A8643,'AWR Data'!A$1:A$8825,0),5)</f>
        <v>0</v>
      </c>
      <c r="J8643" s="74">
        <f t="shared" si="1074"/>
        <v>0</v>
      </c>
      <c r="K8643" s="105">
        <f t="shared" si="1075"/>
        <v>0</v>
      </c>
      <c r="L8643" s="75">
        <v>0</v>
      </c>
      <c r="M8643" s="75">
        <v>0</v>
      </c>
      <c r="N8643" s="75">
        <v>0</v>
      </c>
      <c r="O8643" s="105">
        <v>0</v>
      </c>
      <c r="P8643" s="98">
        <f t="shared" si="1076"/>
        <v>432</v>
      </c>
      <c r="Q8643" s="98">
        <f t="shared" si="1077"/>
        <v>0</v>
      </c>
      <c r="R8643" s="98">
        <f t="shared" si="1078"/>
        <v>0</v>
      </c>
      <c r="S8643" s="105">
        <f t="shared" si="1079"/>
        <v>0</v>
      </c>
      <c r="T8643" s="8" t="str">
        <f>IF(I8643=0,"",(INDEX('AWR Data'!A$1:E$8823,MATCH(A8643,'AWR Data'!A$1:A$8823,0),4)))</f>
        <v/>
      </c>
    </row>
    <row r="8644" spans="1:20" ht="20" customHeight="1">
      <c r="A8644" s="14" t="s">
        <v>17165</v>
      </c>
      <c r="B8644" s="14" t="s">
        <v>989</v>
      </c>
      <c r="C8644" s="14" t="s">
        <v>17166</v>
      </c>
      <c r="E8644" s="74">
        <v>210</v>
      </c>
      <c r="F8644" s="74">
        <v>128000</v>
      </c>
      <c r="G8644" s="74">
        <f t="shared" si="1072"/>
        <v>2520</v>
      </c>
      <c r="H8644" s="80">
        <f t="shared" si="1073"/>
        <v>1.96875E-2</v>
      </c>
      <c r="I8644" s="74">
        <f>INDEX('AWR Data'!A$1:E$8825,MATCH(A8644,'AWR Data'!A$1:A$8825,0),5)</f>
        <v>0</v>
      </c>
      <c r="J8644" s="74">
        <f t="shared" si="1074"/>
        <v>0</v>
      </c>
      <c r="K8644" s="105">
        <f t="shared" si="1075"/>
        <v>0</v>
      </c>
      <c r="L8644" s="75">
        <v>0</v>
      </c>
      <c r="M8644" s="75">
        <v>0</v>
      </c>
      <c r="N8644" s="75">
        <v>0</v>
      </c>
      <c r="O8644" s="105">
        <v>0</v>
      </c>
      <c r="P8644" s="98">
        <f t="shared" si="1076"/>
        <v>2520</v>
      </c>
      <c r="Q8644" s="98">
        <f t="shared" si="1077"/>
        <v>0</v>
      </c>
      <c r="R8644" s="98">
        <f t="shared" si="1078"/>
        <v>0</v>
      </c>
      <c r="S8644" s="105">
        <f t="shared" si="1079"/>
        <v>0</v>
      </c>
      <c r="T8644" s="8" t="str">
        <f>IF(I8644=0,"",(INDEX('AWR Data'!A$1:E$8823,MATCH(A8644,'AWR Data'!A$1:A$8823,0),4)))</f>
        <v/>
      </c>
    </row>
    <row r="8645" spans="1:20" ht="20" customHeight="1">
      <c r="A8645" s="14" t="s">
        <v>17167</v>
      </c>
      <c r="B8645" s="14" t="s">
        <v>1187</v>
      </c>
      <c r="C8645" s="14" t="s">
        <v>17168</v>
      </c>
      <c r="E8645" s="74">
        <v>28</v>
      </c>
      <c r="F8645" s="74">
        <v>3560</v>
      </c>
      <c r="G8645" s="74">
        <f t="shared" si="1072"/>
        <v>336</v>
      </c>
      <c r="H8645" s="80">
        <f t="shared" si="1073"/>
        <v>9.4382022471910118E-2</v>
      </c>
      <c r="I8645" s="74">
        <f>INDEX('AWR Data'!A$1:E$8825,MATCH(A8645,'AWR Data'!A$1:A$8825,0),5)</f>
        <v>0</v>
      </c>
      <c r="J8645" s="74">
        <f t="shared" si="1074"/>
        <v>0</v>
      </c>
      <c r="K8645" s="105">
        <f t="shared" si="1075"/>
        <v>0</v>
      </c>
      <c r="L8645" s="75">
        <v>0</v>
      </c>
      <c r="M8645" s="75">
        <v>0</v>
      </c>
      <c r="N8645" s="75">
        <v>0</v>
      </c>
      <c r="O8645" s="105">
        <v>0</v>
      </c>
      <c r="P8645" s="98">
        <f t="shared" si="1076"/>
        <v>336</v>
      </c>
      <c r="Q8645" s="98">
        <f t="shared" si="1077"/>
        <v>0</v>
      </c>
      <c r="R8645" s="98">
        <f t="shared" si="1078"/>
        <v>0</v>
      </c>
      <c r="S8645" s="105">
        <f t="shared" si="1079"/>
        <v>0</v>
      </c>
      <c r="T8645" s="8" t="str">
        <f>IF(I8645=0,"",(INDEX('AWR Data'!A$1:E$8823,MATCH(A8645,'AWR Data'!A$1:A$8823,0),4)))</f>
        <v/>
      </c>
    </row>
    <row r="8646" spans="1:20" ht="20" customHeight="1">
      <c r="A8646" s="14" t="s">
        <v>16949</v>
      </c>
      <c r="B8646" s="14" t="s">
        <v>1178</v>
      </c>
      <c r="C8646" s="14" t="s">
        <v>16950</v>
      </c>
      <c r="E8646" s="74">
        <v>28</v>
      </c>
      <c r="F8646" s="74">
        <v>5510</v>
      </c>
      <c r="G8646" s="74">
        <f t="shared" ref="G8646:G8709" si="1080">+E8646*12</f>
        <v>336</v>
      </c>
      <c r="H8646" s="80">
        <f t="shared" ref="H8646:H8709" si="1081">IF(G8646&gt;0,(IF(F8646&gt;0,G8646/F8646,1000)),0)</f>
        <v>6.0980036297640657E-2</v>
      </c>
      <c r="I8646" s="74">
        <f>INDEX('AWR Data'!A$1:E$8825,MATCH(A8646,'AWR Data'!A$1:A$8825,0),5)</f>
        <v>0</v>
      </c>
      <c r="J8646" s="74">
        <f t="shared" ref="J8646:J8709" si="1082">IF(I8646=0,0,IF(I8646&gt;0,IF(I8646&lt;11,G8646,IF(I8646&lt;21,(G8646*0.32),IF(I8646&lt;31,(G8646*0.07),0)))))</f>
        <v>0</v>
      </c>
      <c r="K8646" s="105">
        <f t="shared" ref="K8646:K8709" si="1083">IF(G8646,J8646/G8646,0)</f>
        <v>0</v>
      </c>
      <c r="L8646" s="75">
        <v>0</v>
      </c>
      <c r="M8646" s="75">
        <v>0</v>
      </c>
      <c r="N8646" s="75">
        <v>0</v>
      </c>
      <c r="O8646" s="105">
        <v>0</v>
      </c>
      <c r="P8646" s="98">
        <f t="shared" ref="P8646:P8709" si="1084">+G8646-L8646</f>
        <v>336</v>
      </c>
      <c r="Q8646" s="98">
        <f t="shared" ref="Q8646:Q8709" si="1085">IF(I8646=0,I8646-M8646,IF(M8646,IF(I8646=0,(M8646-0),M8646-I8646),I8646))</f>
        <v>0</v>
      </c>
      <c r="R8646" s="98">
        <f t="shared" ref="R8646:R8709" si="1086">+J8646-N8646</f>
        <v>0</v>
      </c>
      <c r="S8646" s="105">
        <f t="shared" ref="S8646:S8709" si="1087">+K8646-O8646</f>
        <v>0</v>
      </c>
      <c r="T8646" s="8" t="str">
        <f>IF(I8646=0,"",(INDEX('AWR Data'!A$1:E$8823,MATCH(A8646,'AWR Data'!A$1:A$8823,0),4)))</f>
        <v/>
      </c>
    </row>
    <row r="8647" spans="1:20" ht="20" customHeight="1">
      <c r="A8647" s="14" t="s">
        <v>16951</v>
      </c>
      <c r="B8647" s="14" t="s">
        <v>996</v>
      </c>
      <c r="C8647" s="14" t="s">
        <v>16952</v>
      </c>
      <c r="E8647" s="74">
        <v>390</v>
      </c>
      <c r="F8647" s="74">
        <v>55600</v>
      </c>
      <c r="G8647" s="74">
        <f t="shared" si="1080"/>
        <v>4680</v>
      </c>
      <c r="H8647" s="80">
        <f t="shared" si="1081"/>
        <v>8.4172661870503596E-2</v>
      </c>
      <c r="I8647" s="74">
        <f>INDEX('AWR Data'!A$1:E$8825,MATCH(A8647,'AWR Data'!A$1:A$8825,0),5)</f>
        <v>0</v>
      </c>
      <c r="J8647" s="74">
        <f t="shared" si="1082"/>
        <v>0</v>
      </c>
      <c r="K8647" s="105">
        <f t="shared" si="1083"/>
        <v>0</v>
      </c>
      <c r="L8647" s="75">
        <v>0</v>
      </c>
      <c r="M8647" s="75">
        <v>0</v>
      </c>
      <c r="N8647" s="75">
        <v>0</v>
      </c>
      <c r="O8647" s="105">
        <v>0</v>
      </c>
      <c r="P8647" s="98">
        <f t="shared" si="1084"/>
        <v>4680</v>
      </c>
      <c r="Q8647" s="98">
        <f t="shared" si="1085"/>
        <v>0</v>
      </c>
      <c r="R8647" s="98">
        <f t="shared" si="1086"/>
        <v>0</v>
      </c>
      <c r="S8647" s="105">
        <f t="shared" si="1087"/>
        <v>0</v>
      </c>
      <c r="T8647" s="8" t="str">
        <f>IF(I8647=0,"",(INDEX('AWR Data'!A$1:E$8823,MATCH(A8647,'AWR Data'!A$1:A$8823,0),4)))</f>
        <v/>
      </c>
    </row>
    <row r="8648" spans="1:20" ht="20" customHeight="1">
      <c r="A8648" s="14" t="s">
        <v>16953</v>
      </c>
      <c r="B8648" s="14" t="s">
        <v>996</v>
      </c>
      <c r="C8648" s="14" t="s">
        <v>16954</v>
      </c>
      <c r="E8648" s="74">
        <v>28</v>
      </c>
      <c r="F8648" s="74">
        <v>5750</v>
      </c>
      <c r="G8648" s="74">
        <f t="shared" si="1080"/>
        <v>336</v>
      </c>
      <c r="H8648" s="80">
        <f t="shared" si="1081"/>
        <v>5.8434782608695654E-2</v>
      </c>
      <c r="I8648" s="74">
        <f>INDEX('AWR Data'!A$1:E$8825,MATCH(A8648,'AWR Data'!A$1:A$8825,0),5)</f>
        <v>0</v>
      </c>
      <c r="J8648" s="74">
        <f t="shared" si="1082"/>
        <v>0</v>
      </c>
      <c r="K8648" s="105">
        <f t="shared" si="1083"/>
        <v>0</v>
      </c>
      <c r="L8648" s="75">
        <v>0</v>
      </c>
      <c r="M8648" s="75">
        <v>0</v>
      </c>
      <c r="N8648" s="75">
        <v>0</v>
      </c>
      <c r="O8648" s="105">
        <v>0</v>
      </c>
      <c r="P8648" s="98">
        <f t="shared" si="1084"/>
        <v>336</v>
      </c>
      <c r="Q8648" s="98">
        <f t="shared" si="1085"/>
        <v>0</v>
      </c>
      <c r="R8648" s="98">
        <f t="shared" si="1086"/>
        <v>0</v>
      </c>
      <c r="S8648" s="105">
        <f t="shared" si="1087"/>
        <v>0</v>
      </c>
      <c r="T8648" s="8" t="str">
        <f>IF(I8648=0,"",(INDEX('AWR Data'!A$1:E$8823,MATCH(A8648,'AWR Data'!A$1:A$8823,0),4)))</f>
        <v/>
      </c>
    </row>
    <row r="8649" spans="1:20" ht="20" customHeight="1">
      <c r="A8649" s="14" t="s">
        <v>16955</v>
      </c>
      <c r="B8649" s="14" t="s">
        <v>510</v>
      </c>
      <c r="C8649" s="14" t="s">
        <v>16956</v>
      </c>
      <c r="E8649" s="74">
        <v>28</v>
      </c>
      <c r="F8649" s="74">
        <v>1310</v>
      </c>
      <c r="G8649" s="74">
        <f t="shared" si="1080"/>
        <v>336</v>
      </c>
      <c r="H8649" s="80">
        <f t="shared" si="1081"/>
        <v>0.25648854961832063</v>
      </c>
      <c r="I8649" s="74">
        <f>INDEX('AWR Data'!A$1:E$8825,MATCH(A8649,'AWR Data'!A$1:A$8825,0),5)</f>
        <v>0</v>
      </c>
      <c r="J8649" s="74">
        <f t="shared" si="1082"/>
        <v>0</v>
      </c>
      <c r="K8649" s="105">
        <f t="shared" si="1083"/>
        <v>0</v>
      </c>
      <c r="L8649" s="75">
        <v>0</v>
      </c>
      <c r="M8649" s="75">
        <v>0</v>
      </c>
      <c r="N8649" s="75">
        <v>0</v>
      </c>
      <c r="O8649" s="105">
        <v>0</v>
      </c>
      <c r="P8649" s="98">
        <f t="shared" si="1084"/>
        <v>336</v>
      </c>
      <c r="Q8649" s="98">
        <f t="shared" si="1085"/>
        <v>0</v>
      </c>
      <c r="R8649" s="98">
        <f t="shared" si="1086"/>
        <v>0</v>
      </c>
      <c r="S8649" s="105">
        <f t="shared" si="1087"/>
        <v>0</v>
      </c>
      <c r="T8649" s="8" t="str">
        <f>IF(I8649=0,"",(INDEX('AWR Data'!A$1:E$8823,MATCH(A8649,'AWR Data'!A$1:A$8823,0),4)))</f>
        <v/>
      </c>
    </row>
    <row r="8650" spans="1:20" ht="20" customHeight="1">
      <c r="A8650" s="14" t="s">
        <v>16957</v>
      </c>
      <c r="B8650" s="14" t="s">
        <v>1187</v>
      </c>
      <c r="C8650" s="14" t="s">
        <v>16958</v>
      </c>
      <c r="E8650" s="74">
        <v>28</v>
      </c>
      <c r="F8650" s="74">
        <v>4800</v>
      </c>
      <c r="G8650" s="74">
        <f t="shared" si="1080"/>
        <v>336</v>
      </c>
      <c r="H8650" s="80">
        <f t="shared" si="1081"/>
        <v>7.0000000000000007E-2</v>
      </c>
      <c r="I8650" s="74">
        <f>INDEX('AWR Data'!A$1:E$8825,MATCH(A8650,'AWR Data'!A$1:A$8825,0),5)</f>
        <v>0</v>
      </c>
      <c r="J8650" s="74">
        <f t="shared" si="1082"/>
        <v>0</v>
      </c>
      <c r="K8650" s="105">
        <f t="shared" si="1083"/>
        <v>0</v>
      </c>
      <c r="L8650" s="75">
        <v>0</v>
      </c>
      <c r="M8650" s="75">
        <v>0</v>
      </c>
      <c r="N8650" s="75">
        <v>0</v>
      </c>
      <c r="O8650" s="105">
        <v>0</v>
      </c>
      <c r="P8650" s="98">
        <f t="shared" si="1084"/>
        <v>336</v>
      </c>
      <c r="Q8650" s="98">
        <f t="shared" si="1085"/>
        <v>0</v>
      </c>
      <c r="R8650" s="98">
        <f t="shared" si="1086"/>
        <v>0</v>
      </c>
      <c r="S8650" s="105">
        <f t="shared" si="1087"/>
        <v>0</v>
      </c>
      <c r="T8650" s="8" t="str">
        <f>IF(I8650=0,"",(INDEX('AWR Data'!A$1:E$8823,MATCH(A8650,'AWR Data'!A$1:A$8823,0),4)))</f>
        <v/>
      </c>
    </row>
    <row r="8651" spans="1:20" ht="20" customHeight="1">
      <c r="A8651" s="14" t="s">
        <v>16959</v>
      </c>
      <c r="B8651" s="14" t="s">
        <v>1667</v>
      </c>
      <c r="C8651" s="14" t="s">
        <v>16960</v>
      </c>
      <c r="E8651" s="74">
        <v>140</v>
      </c>
      <c r="F8651" s="74">
        <v>1950</v>
      </c>
      <c r="G8651" s="74">
        <f t="shared" si="1080"/>
        <v>1680</v>
      </c>
      <c r="H8651" s="80">
        <f t="shared" si="1081"/>
        <v>0.86153846153846159</v>
      </c>
      <c r="I8651" s="74">
        <f>INDEX('AWR Data'!A$1:E$8825,MATCH(A8651,'AWR Data'!A$1:A$8825,0),5)</f>
        <v>0</v>
      </c>
      <c r="J8651" s="74">
        <f t="shared" si="1082"/>
        <v>0</v>
      </c>
      <c r="K8651" s="105">
        <f t="shared" si="1083"/>
        <v>0</v>
      </c>
      <c r="L8651" s="75">
        <v>0</v>
      </c>
      <c r="M8651" s="75">
        <v>0</v>
      </c>
      <c r="N8651" s="75">
        <v>0</v>
      </c>
      <c r="O8651" s="105">
        <v>0</v>
      </c>
      <c r="P8651" s="98">
        <f t="shared" si="1084"/>
        <v>1680</v>
      </c>
      <c r="Q8651" s="98">
        <f t="shared" si="1085"/>
        <v>0</v>
      </c>
      <c r="R8651" s="98">
        <f t="shared" si="1086"/>
        <v>0</v>
      </c>
      <c r="S8651" s="105">
        <f t="shared" si="1087"/>
        <v>0</v>
      </c>
      <c r="T8651" s="8" t="str">
        <f>IF(I8651=0,"",(INDEX('AWR Data'!A$1:E$8823,MATCH(A8651,'AWR Data'!A$1:A$8823,0),4)))</f>
        <v/>
      </c>
    </row>
    <row r="8652" spans="1:20" ht="20" customHeight="1">
      <c r="A8652" s="14" t="s">
        <v>16961</v>
      </c>
      <c r="B8652" s="14" t="s">
        <v>1795</v>
      </c>
      <c r="C8652" s="14" t="s">
        <v>16962</v>
      </c>
      <c r="E8652" s="74">
        <v>2400</v>
      </c>
      <c r="F8652" s="74">
        <v>82100</v>
      </c>
      <c r="G8652" s="74">
        <f t="shared" si="1080"/>
        <v>28800</v>
      </c>
      <c r="H8652" s="80">
        <f t="shared" si="1081"/>
        <v>0.3507917174177832</v>
      </c>
      <c r="I8652" s="74">
        <f>INDEX('AWR Data'!A$1:E$8825,MATCH(A8652,'AWR Data'!A$1:A$8825,0),5)</f>
        <v>0</v>
      </c>
      <c r="J8652" s="74">
        <f t="shared" si="1082"/>
        <v>0</v>
      </c>
      <c r="K8652" s="105">
        <f t="shared" si="1083"/>
        <v>0</v>
      </c>
      <c r="L8652" s="75">
        <v>0</v>
      </c>
      <c r="M8652" s="75">
        <v>0</v>
      </c>
      <c r="N8652" s="75">
        <v>0</v>
      </c>
      <c r="O8652" s="105">
        <v>0</v>
      </c>
      <c r="P8652" s="98">
        <f t="shared" si="1084"/>
        <v>28800</v>
      </c>
      <c r="Q8652" s="98">
        <f t="shared" si="1085"/>
        <v>0</v>
      </c>
      <c r="R8652" s="98">
        <f t="shared" si="1086"/>
        <v>0</v>
      </c>
      <c r="S8652" s="105">
        <f t="shared" si="1087"/>
        <v>0</v>
      </c>
      <c r="T8652" s="8" t="str">
        <f>IF(I8652=0,"",(INDEX('AWR Data'!A$1:E$8823,MATCH(A8652,'AWR Data'!A$1:A$8823,0),4)))</f>
        <v/>
      </c>
    </row>
    <row r="8653" spans="1:20" ht="20" customHeight="1">
      <c r="A8653" s="14" t="s">
        <v>16963</v>
      </c>
      <c r="B8653" s="14" t="s">
        <v>929</v>
      </c>
      <c r="C8653" s="14" t="s">
        <v>16964</v>
      </c>
      <c r="E8653" s="74">
        <v>36</v>
      </c>
      <c r="F8653" s="74">
        <v>696</v>
      </c>
      <c r="G8653" s="74">
        <f t="shared" si="1080"/>
        <v>432</v>
      </c>
      <c r="H8653" s="80">
        <f t="shared" si="1081"/>
        <v>0.62068965517241381</v>
      </c>
      <c r="I8653" s="74">
        <f>INDEX('AWR Data'!A$1:E$8825,MATCH(A8653,'AWR Data'!A$1:A$8825,0),5)</f>
        <v>0</v>
      </c>
      <c r="J8653" s="74">
        <f t="shared" si="1082"/>
        <v>0</v>
      </c>
      <c r="K8653" s="105">
        <f t="shared" si="1083"/>
        <v>0</v>
      </c>
      <c r="L8653" s="75">
        <v>0</v>
      </c>
      <c r="M8653" s="75">
        <v>0</v>
      </c>
      <c r="N8653" s="75">
        <v>0</v>
      </c>
      <c r="O8653" s="105">
        <v>0</v>
      </c>
      <c r="P8653" s="98">
        <f t="shared" si="1084"/>
        <v>432</v>
      </c>
      <c r="Q8653" s="98">
        <f t="shared" si="1085"/>
        <v>0</v>
      </c>
      <c r="R8653" s="98">
        <f t="shared" si="1086"/>
        <v>0</v>
      </c>
      <c r="S8653" s="105">
        <f t="shared" si="1087"/>
        <v>0</v>
      </c>
      <c r="T8653" s="8" t="str">
        <f>IF(I8653=0,"",(INDEX('AWR Data'!A$1:E$8823,MATCH(A8653,'AWR Data'!A$1:A$8823,0),4)))</f>
        <v/>
      </c>
    </row>
    <row r="8654" spans="1:20" ht="20" customHeight="1">
      <c r="A8654" s="14" t="s">
        <v>17191</v>
      </c>
      <c r="B8654" s="14" t="s">
        <v>2119</v>
      </c>
      <c r="C8654" s="14" t="s">
        <v>17192</v>
      </c>
      <c r="E8654" s="74">
        <v>58</v>
      </c>
      <c r="F8654" s="74">
        <v>1990</v>
      </c>
      <c r="G8654" s="74">
        <f t="shared" si="1080"/>
        <v>696</v>
      </c>
      <c r="H8654" s="80">
        <f t="shared" si="1081"/>
        <v>0.34974874371859299</v>
      </c>
      <c r="I8654" s="74">
        <f>INDEX('AWR Data'!A$1:E$8825,MATCH(A8654,'AWR Data'!A$1:A$8825,0),5)</f>
        <v>0</v>
      </c>
      <c r="J8654" s="74">
        <f t="shared" si="1082"/>
        <v>0</v>
      </c>
      <c r="K8654" s="105">
        <f t="shared" si="1083"/>
        <v>0</v>
      </c>
      <c r="L8654" s="75">
        <v>0</v>
      </c>
      <c r="M8654" s="75">
        <v>0</v>
      </c>
      <c r="N8654" s="75">
        <v>0</v>
      </c>
      <c r="O8654" s="105">
        <v>0</v>
      </c>
      <c r="P8654" s="98">
        <f t="shared" si="1084"/>
        <v>696</v>
      </c>
      <c r="Q8654" s="98">
        <f t="shared" si="1085"/>
        <v>0</v>
      </c>
      <c r="R8654" s="98">
        <f t="shared" si="1086"/>
        <v>0</v>
      </c>
      <c r="S8654" s="105">
        <f t="shared" si="1087"/>
        <v>0</v>
      </c>
      <c r="T8654" s="8" t="str">
        <f>IF(I8654=0,"",(INDEX('AWR Data'!A$1:E$8823,MATCH(A8654,'AWR Data'!A$1:A$8823,0),4)))</f>
        <v/>
      </c>
    </row>
    <row r="8655" spans="1:20" ht="20" customHeight="1">
      <c r="A8655" s="14" t="s">
        <v>17193</v>
      </c>
      <c r="B8655" s="14" t="s">
        <v>920</v>
      </c>
      <c r="C8655" s="14" t="s">
        <v>17194</v>
      </c>
      <c r="E8655" s="74">
        <v>91</v>
      </c>
      <c r="F8655" s="74">
        <v>7060</v>
      </c>
      <c r="G8655" s="74">
        <f t="shared" si="1080"/>
        <v>1092</v>
      </c>
      <c r="H8655" s="80">
        <f t="shared" si="1081"/>
        <v>0.15467422096317279</v>
      </c>
      <c r="I8655" s="74">
        <f>INDEX('AWR Data'!A$1:E$8825,MATCH(A8655,'AWR Data'!A$1:A$8825,0),5)</f>
        <v>0</v>
      </c>
      <c r="J8655" s="74">
        <f t="shared" si="1082"/>
        <v>0</v>
      </c>
      <c r="K8655" s="105">
        <f t="shared" si="1083"/>
        <v>0</v>
      </c>
      <c r="L8655" s="75">
        <v>0</v>
      </c>
      <c r="M8655" s="75">
        <v>0</v>
      </c>
      <c r="N8655" s="75">
        <v>0</v>
      </c>
      <c r="O8655" s="105">
        <v>0</v>
      </c>
      <c r="P8655" s="98">
        <f t="shared" si="1084"/>
        <v>1092</v>
      </c>
      <c r="Q8655" s="98">
        <f t="shared" si="1085"/>
        <v>0</v>
      </c>
      <c r="R8655" s="98">
        <f t="shared" si="1086"/>
        <v>0</v>
      </c>
      <c r="S8655" s="105">
        <f t="shared" si="1087"/>
        <v>0</v>
      </c>
      <c r="T8655" s="8" t="str">
        <f>IF(I8655=0,"",(INDEX('AWR Data'!A$1:E$8823,MATCH(A8655,'AWR Data'!A$1:A$8823,0),4)))</f>
        <v/>
      </c>
    </row>
    <row r="8656" spans="1:20" ht="20" customHeight="1">
      <c r="A8656" s="14" t="s">
        <v>17195</v>
      </c>
      <c r="B8656" s="14" t="s">
        <v>17535</v>
      </c>
      <c r="C8656" s="14" t="s">
        <v>17196</v>
      </c>
      <c r="E8656" s="74">
        <v>73</v>
      </c>
      <c r="F8656" s="74">
        <v>2160000</v>
      </c>
      <c r="G8656" s="74">
        <f t="shared" si="1080"/>
        <v>876</v>
      </c>
      <c r="H8656" s="80">
        <f t="shared" si="1081"/>
        <v>4.0555555555555554E-4</v>
      </c>
      <c r="I8656" s="74">
        <f>INDEX('AWR Data'!A$1:E$8825,MATCH(A8656,'AWR Data'!A$1:A$8825,0),5)</f>
        <v>0</v>
      </c>
      <c r="J8656" s="74">
        <f t="shared" si="1082"/>
        <v>0</v>
      </c>
      <c r="K8656" s="105">
        <f t="shared" si="1083"/>
        <v>0</v>
      </c>
      <c r="L8656" s="75">
        <v>0</v>
      </c>
      <c r="M8656" s="75">
        <v>0</v>
      </c>
      <c r="N8656" s="75">
        <v>0</v>
      </c>
      <c r="O8656" s="105">
        <v>0</v>
      </c>
      <c r="P8656" s="98">
        <f t="shared" si="1084"/>
        <v>876</v>
      </c>
      <c r="Q8656" s="98">
        <f t="shared" si="1085"/>
        <v>0</v>
      </c>
      <c r="R8656" s="98">
        <f t="shared" si="1086"/>
        <v>0</v>
      </c>
      <c r="S8656" s="105">
        <f t="shared" si="1087"/>
        <v>0</v>
      </c>
      <c r="T8656" s="8" t="str">
        <f>IF(I8656=0,"",(INDEX('AWR Data'!A$1:E$8823,MATCH(A8656,'AWR Data'!A$1:A$8823,0),4)))</f>
        <v/>
      </c>
    </row>
    <row r="8657" spans="1:20" ht="20" customHeight="1">
      <c r="A8657" s="14" t="s">
        <v>17197</v>
      </c>
      <c r="B8657" s="14" t="s">
        <v>464</v>
      </c>
      <c r="C8657" s="14" t="s">
        <v>17198</v>
      </c>
      <c r="E8657" s="74">
        <v>58</v>
      </c>
      <c r="F8657" s="74">
        <v>17400</v>
      </c>
      <c r="G8657" s="74">
        <f t="shared" si="1080"/>
        <v>696</v>
      </c>
      <c r="H8657" s="80">
        <f t="shared" si="1081"/>
        <v>0.04</v>
      </c>
      <c r="I8657" s="74">
        <f>INDEX('AWR Data'!A$1:E$8825,MATCH(A8657,'AWR Data'!A$1:A$8825,0),5)</f>
        <v>0</v>
      </c>
      <c r="J8657" s="74">
        <f t="shared" si="1082"/>
        <v>0</v>
      </c>
      <c r="K8657" s="105">
        <f t="shared" si="1083"/>
        <v>0</v>
      </c>
      <c r="L8657" s="75">
        <v>0</v>
      </c>
      <c r="M8657" s="75">
        <v>0</v>
      </c>
      <c r="N8657" s="75">
        <v>0</v>
      </c>
      <c r="O8657" s="105">
        <v>0</v>
      </c>
      <c r="P8657" s="98">
        <f t="shared" si="1084"/>
        <v>696</v>
      </c>
      <c r="Q8657" s="98">
        <f t="shared" si="1085"/>
        <v>0</v>
      </c>
      <c r="R8657" s="98">
        <f t="shared" si="1086"/>
        <v>0</v>
      </c>
      <c r="S8657" s="105">
        <f t="shared" si="1087"/>
        <v>0</v>
      </c>
      <c r="T8657" s="8" t="str">
        <f>IF(I8657=0,"",(INDEX('AWR Data'!A$1:E$8823,MATCH(A8657,'AWR Data'!A$1:A$8823,0),4)))</f>
        <v/>
      </c>
    </row>
    <row r="8658" spans="1:20" ht="20" customHeight="1">
      <c r="A8658" s="14" t="s">
        <v>17406</v>
      </c>
      <c r="B8658" s="14" t="s">
        <v>464</v>
      </c>
      <c r="C8658" s="14" t="s">
        <v>17407</v>
      </c>
      <c r="E8658" s="74">
        <v>36</v>
      </c>
      <c r="F8658" s="74">
        <v>13000</v>
      </c>
      <c r="G8658" s="74">
        <f t="shared" si="1080"/>
        <v>432</v>
      </c>
      <c r="H8658" s="80">
        <f t="shared" si="1081"/>
        <v>3.323076923076923E-2</v>
      </c>
      <c r="I8658" s="74">
        <f>INDEX('AWR Data'!A$1:E$8825,MATCH(A8658,'AWR Data'!A$1:A$8825,0),5)</f>
        <v>0</v>
      </c>
      <c r="J8658" s="74">
        <f t="shared" si="1082"/>
        <v>0</v>
      </c>
      <c r="K8658" s="105">
        <f t="shared" si="1083"/>
        <v>0</v>
      </c>
      <c r="L8658" s="75">
        <v>0</v>
      </c>
      <c r="M8658" s="75">
        <v>0</v>
      </c>
      <c r="N8658" s="75">
        <v>0</v>
      </c>
      <c r="O8658" s="105">
        <v>0</v>
      </c>
      <c r="P8658" s="98">
        <f t="shared" si="1084"/>
        <v>432</v>
      </c>
      <c r="Q8658" s="98">
        <f t="shared" si="1085"/>
        <v>0</v>
      </c>
      <c r="R8658" s="98">
        <f t="shared" si="1086"/>
        <v>0</v>
      </c>
      <c r="S8658" s="105">
        <f t="shared" si="1087"/>
        <v>0</v>
      </c>
      <c r="T8658" s="8" t="str">
        <f>IF(I8658=0,"",(INDEX('AWR Data'!A$1:E$8823,MATCH(A8658,'AWR Data'!A$1:A$8823,0),4)))</f>
        <v/>
      </c>
    </row>
    <row r="8659" spans="1:20" ht="20" customHeight="1">
      <c r="A8659" s="14" t="s">
        <v>17408</v>
      </c>
      <c r="B8659" s="14" t="s">
        <v>246</v>
      </c>
      <c r="C8659" s="14" t="s">
        <v>17409</v>
      </c>
      <c r="E8659" s="74">
        <v>22</v>
      </c>
      <c r="F8659" s="74">
        <v>4980</v>
      </c>
      <c r="G8659" s="74">
        <f t="shared" si="1080"/>
        <v>264</v>
      </c>
      <c r="H8659" s="80">
        <f t="shared" si="1081"/>
        <v>5.3012048192771083E-2</v>
      </c>
      <c r="I8659" s="74">
        <f>INDEX('AWR Data'!A$1:E$8825,MATCH(A8659,'AWR Data'!A$1:A$8825,0),5)</f>
        <v>0</v>
      </c>
      <c r="J8659" s="74">
        <f t="shared" si="1082"/>
        <v>0</v>
      </c>
      <c r="K8659" s="105">
        <f t="shared" si="1083"/>
        <v>0</v>
      </c>
      <c r="L8659" s="75">
        <v>0</v>
      </c>
      <c r="M8659" s="75">
        <v>0</v>
      </c>
      <c r="N8659" s="75">
        <v>0</v>
      </c>
      <c r="O8659" s="105">
        <v>0</v>
      </c>
      <c r="P8659" s="98">
        <f t="shared" si="1084"/>
        <v>264</v>
      </c>
      <c r="Q8659" s="98">
        <f t="shared" si="1085"/>
        <v>0</v>
      </c>
      <c r="R8659" s="98">
        <f t="shared" si="1086"/>
        <v>0</v>
      </c>
      <c r="S8659" s="105">
        <f t="shared" si="1087"/>
        <v>0</v>
      </c>
      <c r="T8659" s="8" t="str">
        <f>IF(I8659=0,"",(INDEX('AWR Data'!A$1:E$8823,MATCH(A8659,'AWR Data'!A$1:A$8823,0),4)))</f>
        <v/>
      </c>
    </row>
    <row r="8660" spans="1:20" ht="20" customHeight="1">
      <c r="A8660" s="14" t="s">
        <v>17410</v>
      </c>
      <c r="B8660" s="14" t="s">
        <v>1084</v>
      </c>
      <c r="C8660" s="14" t="s">
        <v>17411</v>
      </c>
      <c r="E8660" s="74">
        <v>91</v>
      </c>
      <c r="F8660" s="74">
        <v>10300</v>
      </c>
      <c r="G8660" s="74">
        <f t="shared" si="1080"/>
        <v>1092</v>
      </c>
      <c r="H8660" s="80">
        <f t="shared" si="1081"/>
        <v>0.10601941747572816</v>
      </c>
      <c r="I8660" s="74">
        <f>INDEX('AWR Data'!A$1:E$8825,MATCH(A8660,'AWR Data'!A$1:A$8825,0),5)</f>
        <v>0</v>
      </c>
      <c r="J8660" s="74">
        <f t="shared" si="1082"/>
        <v>0</v>
      </c>
      <c r="K8660" s="105">
        <f t="shared" si="1083"/>
        <v>0</v>
      </c>
      <c r="L8660" s="75">
        <v>0</v>
      </c>
      <c r="M8660" s="75">
        <v>0</v>
      </c>
      <c r="N8660" s="75">
        <v>0</v>
      </c>
      <c r="O8660" s="105">
        <v>0</v>
      </c>
      <c r="P8660" s="98">
        <f t="shared" si="1084"/>
        <v>1092</v>
      </c>
      <c r="Q8660" s="98">
        <f t="shared" si="1085"/>
        <v>0</v>
      </c>
      <c r="R8660" s="98">
        <f t="shared" si="1086"/>
        <v>0</v>
      </c>
      <c r="S8660" s="105">
        <f t="shared" si="1087"/>
        <v>0</v>
      </c>
      <c r="T8660" s="8" t="str">
        <f>IF(I8660=0,"",(INDEX('AWR Data'!A$1:E$8823,MATCH(A8660,'AWR Data'!A$1:A$8823,0),4)))</f>
        <v/>
      </c>
    </row>
    <row r="8661" spans="1:20" ht="20" customHeight="1">
      <c r="A8661" s="14" t="s">
        <v>17412</v>
      </c>
      <c r="B8661" s="14" t="s">
        <v>510</v>
      </c>
      <c r="C8661" s="14" t="s">
        <v>17413</v>
      </c>
      <c r="E8661" s="74">
        <v>140</v>
      </c>
      <c r="F8661" s="74">
        <v>99400</v>
      </c>
      <c r="G8661" s="74">
        <f t="shared" si="1080"/>
        <v>1680</v>
      </c>
      <c r="H8661" s="80">
        <f t="shared" si="1081"/>
        <v>1.6901408450704224E-2</v>
      </c>
      <c r="I8661" s="74">
        <f>INDEX('AWR Data'!A$1:E$8825,MATCH(A8661,'AWR Data'!A$1:A$8825,0),5)</f>
        <v>0</v>
      </c>
      <c r="J8661" s="74">
        <f t="shared" si="1082"/>
        <v>0</v>
      </c>
      <c r="K8661" s="105">
        <f t="shared" si="1083"/>
        <v>0</v>
      </c>
      <c r="L8661" s="75">
        <v>0</v>
      </c>
      <c r="M8661" s="75">
        <v>0</v>
      </c>
      <c r="N8661" s="75">
        <v>0</v>
      </c>
      <c r="O8661" s="105">
        <v>0</v>
      </c>
      <c r="P8661" s="98">
        <f t="shared" si="1084"/>
        <v>1680</v>
      </c>
      <c r="Q8661" s="98">
        <f t="shared" si="1085"/>
        <v>0</v>
      </c>
      <c r="R8661" s="98">
        <f t="shared" si="1086"/>
        <v>0</v>
      </c>
      <c r="S8661" s="105">
        <f t="shared" si="1087"/>
        <v>0</v>
      </c>
      <c r="T8661" s="8" t="str">
        <f>IF(I8661=0,"",(INDEX('AWR Data'!A$1:E$8823,MATCH(A8661,'AWR Data'!A$1:A$8823,0),4)))</f>
        <v/>
      </c>
    </row>
    <row r="8662" spans="1:20" ht="20" customHeight="1">
      <c r="A8662" s="14" t="s">
        <v>17414</v>
      </c>
      <c r="B8662" s="14" t="s">
        <v>510</v>
      </c>
      <c r="C8662" s="14" t="s">
        <v>17415</v>
      </c>
      <c r="E8662" s="74">
        <v>36</v>
      </c>
      <c r="F8662" s="74">
        <v>16300</v>
      </c>
      <c r="G8662" s="74">
        <f t="shared" si="1080"/>
        <v>432</v>
      </c>
      <c r="H8662" s="80">
        <f t="shared" si="1081"/>
        <v>2.6503067484662576E-2</v>
      </c>
      <c r="I8662" s="74">
        <f>INDEX('AWR Data'!A$1:E$8825,MATCH(A8662,'AWR Data'!A$1:A$8825,0),5)</f>
        <v>0</v>
      </c>
      <c r="J8662" s="74">
        <f t="shared" si="1082"/>
        <v>0</v>
      </c>
      <c r="K8662" s="105">
        <f t="shared" si="1083"/>
        <v>0</v>
      </c>
      <c r="L8662" s="75">
        <v>0</v>
      </c>
      <c r="M8662" s="75">
        <v>0</v>
      </c>
      <c r="N8662" s="75">
        <v>0</v>
      </c>
      <c r="O8662" s="105">
        <v>0</v>
      </c>
      <c r="P8662" s="98">
        <f t="shared" si="1084"/>
        <v>432</v>
      </c>
      <c r="Q8662" s="98">
        <f t="shared" si="1085"/>
        <v>0</v>
      </c>
      <c r="R8662" s="98">
        <f t="shared" si="1086"/>
        <v>0</v>
      </c>
      <c r="S8662" s="105">
        <f t="shared" si="1087"/>
        <v>0</v>
      </c>
      <c r="T8662" s="8" t="str">
        <f>IF(I8662=0,"",(INDEX('AWR Data'!A$1:E$8823,MATCH(A8662,'AWR Data'!A$1:A$8823,0),4)))</f>
        <v/>
      </c>
    </row>
    <row r="8663" spans="1:20" ht="20" customHeight="1">
      <c r="A8663" s="14" t="s">
        <v>17416</v>
      </c>
      <c r="B8663" s="14" t="s">
        <v>510</v>
      </c>
      <c r="C8663" s="14" t="s">
        <v>17417</v>
      </c>
      <c r="E8663" s="74">
        <v>58</v>
      </c>
      <c r="F8663" s="74">
        <v>12800</v>
      </c>
      <c r="G8663" s="74">
        <f t="shared" si="1080"/>
        <v>696</v>
      </c>
      <c r="H8663" s="80">
        <f t="shared" si="1081"/>
        <v>5.4375E-2</v>
      </c>
      <c r="I8663" s="74">
        <f>INDEX('AWR Data'!A$1:E$8825,MATCH(A8663,'AWR Data'!A$1:A$8825,0),5)</f>
        <v>0</v>
      </c>
      <c r="J8663" s="74">
        <f t="shared" si="1082"/>
        <v>0</v>
      </c>
      <c r="K8663" s="105">
        <f t="shared" si="1083"/>
        <v>0</v>
      </c>
      <c r="L8663" s="75">
        <v>0</v>
      </c>
      <c r="M8663" s="75">
        <v>0</v>
      </c>
      <c r="N8663" s="75">
        <v>0</v>
      </c>
      <c r="O8663" s="105">
        <v>0</v>
      </c>
      <c r="P8663" s="98">
        <f t="shared" si="1084"/>
        <v>696</v>
      </c>
      <c r="Q8663" s="98">
        <f t="shared" si="1085"/>
        <v>0</v>
      </c>
      <c r="R8663" s="98">
        <f t="shared" si="1086"/>
        <v>0</v>
      </c>
      <c r="S8663" s="105">
        <f t="shared" si="1087"/>
        <v>0</v>
      </c>
      <c r="T8663" s="8" t="str">
        <f>IF(I8663=0,"",(INDEX('AWR Data'!A$1:E$8823,MATCH(A8663,'AWR Data'!A$1:A$8823,0),4)))</f>
        <v/>
      </c>
    </row>
    <row r="8664" spans="1:20" ht="20" customHeight="1">
      <c r="A8664" s="14" t="s">
        <v>17418</v>
      </c>
      <c r="B8664" s="14" t="s">
        <v>568</v>
      </c>
      <c r="E8664" s="74">
        <v>210</v>
      </c>
      <c r="F8664" s="74">
        <v>126000</v>
      </c>
      <c r="G8664" s="74">
        <f t="shared" si="1080"/>
        <v>2520</v>
      </c>
      <c r="H8664" s="80">
        <f t="shared" si="1081"/>
        <v>0.02</v>
      </c>
      <c r="I8664" s="74">
        <f>INDEX('AWR Data'!A$1:E$8825,MATCH(A8664,'AWR Data'!A$1:A$8825,0),5)</f>
        <v>0</v>
      </c>
      <c r="J8664" s="74">
        <f t="shared" si="1082"/>
        <v>0</v>
      </c>
      <c r="K8664" s="105">
        <f t="shared" si="1083"/>
        <v>0</v>
      </c>
      <c r="L8664" s="75">
        <v>0</v>
      </c>
      <c r="M8664" s="75">
        <v>0</v>
      </c>
      <c r="N8664" s="75">
        <v>0</v>
      </c>
      <c r="O8664" s="105">
        <v>0</v>
      </c>
      <c r="P8664" s="98">
        <f t="shared" si="1084"/>
        <v>2520</v>
      </c>
      <c r="Q8664" s="98">
        <f t="shared" si="1085"/>
        <v>0</v>
      </c>
      <c r="R8664" s="98">
        <f t="shared" si="1086"/>
        <v>0</v>
      </c>
      <c r="S8664" s="105">
        <f t="shared" si="1087"/>
        <v>0</v>
      </c>
      <c r="T8664" s="8" t="str">
        <f>IF(I8664=0,"",(INDEX('AWR Data'!A$1:E$8823,MATCH(A8664,'AWR Data'!A$1:A$8823,0),4)))</f>
        <v/>
      </c>
    </row>
    <row r="8665" spans="1:20" ht="20" customHeight="1">
      <c r="A8665" s="14" t="s">
        <v>17419</v>
      </c>
      <c r="B8665" s="14" t="s">
        <v>568</v>
      </c>
      <c r="E8665" s="74">
        <v>28</v>
      </c>
      <c r="F8665" s="74">
        <v>6580</v>
      </c>
      <c r="G8665" s="74">
        <f t="shared" si="1080"/>
        <v>336</v>
      </c>
      <c r="H8665" s="80">
        <f t="shared" si="1081"/>
        <v>5.106382978723404E-2</v>
      </c>
      <c r="I8665" s="74">
        <f>INDEX('AWR Data'!A$1:E$8825,MATCH(A8665,'AWR Data'!A$1:A$8825,0),5)</f>
        <v>0</v>
      </c>
      <c r="J8665" s="74">
        <f t="shared" si="1082"/>
        <v>0</v>
      </c>
      <c r="K8665" s="105">
        <f t="shared" si="1083"/>
        <v>0</v>
      </c>
      <c r="L8665" s="75">
        <v>0</v>
      </c>
      <c r="M8665" s="75">
        <v>0</v>
      </c>
      <c r="N8665" s="75">
        <v>0</v>
      </c>
      <c r="O8665" s="105">
        <v>0</v>
      </c>
      <c r="P8665" s="98">
        <f t="shared" si="1084"/>
        <v>336</v>
      </c>
      <c r="Q8665" s="98">
        <f t="shared" si="1085"/>
        <v>0</v>
      </c>
      <c r="R8665" s="98">
        <f t="shared" si="1086"/>
        <v>0</v>
      </c>
      <c r="S8665" s="105">
        <f t="shared" si="1087"/>
        <v>0</v>
      </c>
      <c r="T8665" s="8" t="str">
        <f>IF(I8665=0,"",(INDEX('AWR Data'!A$1:E$8823,MATCH(A8665,'AWR Data'!A$1:A$8823,0),4)))</f>
        <v/>
      </c>
    </row>
    <row r="8666" spans="1:20" ht="20" customHeight="1">
      <c r="A8666" s="14" t="s">
        <v>17420</v>
      </c>
      <c r="B8666" s="14" t="s">
        <v>568</v>
      </c>
      <c r="E8666" s="74">
        <v>110</v>
      </c>
      <c r="F8666" s="74">
        <v>14300</v>
      </c>
      <c r="G8666" s="74">
        <f t="shared" si="1080"/>
        <v>1320</v>
      </c>
      <c r="H8666" s="80">
        <f t="shared" si="1081"/>
        <v>9.2307692307692313E-2</v>
      </c>
      <c r="I8666" s="74">
        <f>INDEX('AWR Data'!A$1:E$8825,MATCH(A8666,'AWR Data'!A$1:A$8825,0),5)</f>
        <v>0</v>
      </c>
      <c r="J8666" s="74">
        <f t="shared" si="1082"/>
        <v>0</v>
      </c>
      <c r="K8666" s="105">
        <f t="shared" si="1083"/>
        <v>0</v>
      </c>
      <c r="L8666" s="75">
        <v>0</v>
      </c>
      <c r="M8666" s="75">
        <v>0</v>
      </c>
      <c r="N8666" s="75">
        <v>0</v>
      </c>
      <c r="O8666" s="105">
        <v>0</v>
      </c>
      <c r="P8666" s="98">
        <f t="shared" si="1084"/>
        <v>1320</v>
      </c>
      <c r="Q8666" s="98">
        <f t="shared" si="1085"/>
        <v>0</v>
      </c>
      <c r="R8666" s="98">
        <f t="shared" si="1086"/>
        <v>0</v>
      </c>
      <c r="S8666" s="105">
        <f t="shared" si="1087"/>
        <v>0</v>
      </c>
      <c r="T8666" s="8" t="str">
        <f>IF(I8666=0,"",(INDEX('AWR Data'!A$1:E$8823,MATCH(A8666,'AWR Data'!A$1:A$8823,0),4)))</f>
        <v/>
      </c>
    </row>
    <row r="8667" spans="1:20" ht="20" customHeight="1">
      <c r="A8667" s="14" t="s">
        <v>17421</v>
      </c>
      <c r="B8667" s="14" t="s">
        <v>699</v>
      </c>
      <c r="C8667" s="14" t="s">
        <v>17422</v>
      </c>
      <c r="E8667" s="74">
        <v>91</v>
      </c>
      <c r="F8667" s="74">
        <v>41700</v>
      </c>
      <c r="G8667" s="74">
        <f t="shared" si="1080"/>
        <v>1092</v>
      </c>
      <c r="H8667" s="80">
        <f t="shared" si="1081"/>
        <v>2.6187050359712229E-2</v>
      </c>
      <c r="I8667" s="74">
        <f>INDEX('AWR Data'!A$1:E$8825,MATCH(A8667,'AWR Data'!A$1:A$8825,0),5)</f>
        <v>0</v>
      </c>
      <c r="J8667" s="74">
        <f t="shared" si="1082"/>
        <v>0</v>
      </c>
      <c r="K8667" s="105">
        <f t="shared" si="1083"/>
        <v>0</v>
      </c>
      <c r="L8667" s="75">
        <v>0</v>
      </c>
      <c r="M8667" s="75">
        <v>0</v>
      </c>
      <c r="N8667" s="75">
        <v>0</v>
      </c>
      <c r="O8667" s="105">
        <v>0</v>
      </c>
      <c r="P8667" s="98">
        <f t="shared" si="1084"/>
        <v>1092</v>
      </c>
      <c r="Q8667" s="98">
        <f t="shared" si="1085"/>
        <v>0</v>
      </c>
      <c r="R8667" s="98">
        <f t="shared" si="1086"/>
        <v>0</v>
      </c>
      <c r="S8667" s="105">
        <f t="shared" si="1087"/>
        <v>0</v>
      </c>
      <c r="T8667" s="8" t="str">
        <f>IF(I8667=0,"",(INDEX('AWR Data'!A$1:E$8823,MATCH(A8667,'AWR Data'!A$1:A$8823,0),4)))</f>
        <v/>
      </c>
    </row>
    <row r="8668" spans="1:20" ht="20" customHeight="1">
      <c r="A8668" s="14" t="s">
        <v>17423</v>
      </c>
      <c r="B8668" s="14" t="s">
        <v>699</v>
      </c>
      <c r="C8668" s="14" t="s">
        <v>17424</v>
      </c>
      <c r="E8668" s="74">
        <v>73</v>
      </c>
      <c r="F8668" s="74">
        <v>8770</v>
      </c>
      <c r="G8668" s="74">
        <f t="shared" si="1080"/>
        <v>876</v>
      </c>
      <c r="H8668" s="80">
        <f t="shared" si="1081"/>
        <v>9.9885974914481188E-2</v>
      </c>
      <c r="I8668" s="74">
        <f>INDEX('AWR Data'!A$1:E$8825,MATCH(A8668,'AWR Data'!A$1:A$8825,0),5)</f>
        <v>0</v>
      </c>
      <c r="J8668" s="74">
        <f t="shared" si="1082"/>
        <v>0</v>
      </c>
      <c r="K8668" s="105">
        <f t="shared" si="1083"/>
        <v>0</v>
      </c>
      <c r="L8668" s="75">
        <v>0</v>
      </c>
      <c r="M8668" s="75">
        <v>0</v>
      </c>
      <c r="N8668" s="75">
        <v>0</v>
      </c>
      <c r="O8668" s="105">
        <v>0</v>
      </c>
      <c r="P8668" s="98">
        <f t="shared" si="1084"/>
        <v>876</v>
      </c>
      <c r="Q8668" s="98">
        <f t="shared" si="1085"/>
        <v>0</v>
      </c>
      <c r="R8668" s="98">
        <f t="shared" si="1086"/>
        <v>0</v>
      </c>
      <c r="S8668" s="105">
        <f t="shared" si="1087"/>
        <v>0</v>
      </c>
      <c r="T8668" s="8" t="str">
        <f>IF(I8668=0,"",(INDEX('AWR Data'!A$1:E$8823,MATCH(A8668,'AWR Data'!A$1:A$8823,0),4)))</f>
        <v/>
      </c>
    </row>
    <row r="8669" spans="1:20" ht="20" customHeight="1">
      <c r="A8669" s="14" t="s">
        <v>17425</v>
      </c>
      <c r="B8669" s="14" t="s">
        <v>279</v>
      </c>
      <c r="C8669" s="14" t="s">
        <v>17426</v>
      </c>
      <c r="E8669" s="74">
        <v>28</v>
      </c>
      <c r="F8669" s="74">
        <v>3810</v>
      </c>
      <c r="G8669" s="74">
        <f t="shared" si="1080"/>
        <v>336</v>
      </c>
      <c r="H8669" s="80">
        <f t="shared" si="1081"/>
        <v>8.8188976377952755E-2</v>
      </c>
      <c r="I8669" s="74">
        <f>INDEX('AWR Data'!A$1:E$8825,MATCH(A8669,'AWR Data'!A$1:A$8825,0),5)</f>
        <v>0</v>
      </c>
      <c r="J8669" s="74">
        <f t="shared" si="1082"/>
        <v>0</v>
      </c>
      <c r="K8669" s="105">
        <f t="shared" si="1083"/>
        <v>0</v>
      </c>
      <c r="L8669" s="75">
        <v>0</v>
      </c>
      <c r="M8669" s="75">
        <v>0</v>
      </c>
      <c r="N8669" s="75">
        <v>0</v>
      </c>
      <c r="O8669" s="105">
        <v>0</v>
      </c>
      <c r="P8669" s="98">
        <f t="shared" si="1084"/>
        <v>336</v>
      </c>
      <c r="Q8669" s="98">
        <f t="shared" si="1085"/>
        <v>0</v>
      </c>
      <c r="R8669" s="98">
        <f t="shared" si="1086"/>
        <v>0</v>
      </c>
      <c r="S8669" s="105">
        <f t="shared" si="1087"/>
        <v>0</v>
      </c>
      <c r="T8669" s="8" t="str">
        <f>IF(I8669=0,"",(INDEX('AWR Data'!A$1:E$8823,MATCH(A8669,'AWR Data'!A$1:A$8823,0),4)))</f>
        <v/>
      </c>
    </row>
    <row r="8670" spans="1:20" ht="20" customHeight="1">
      <c r="A8670" s="14" t="s">
        <v>17220</v>
      </c>
      <c r="B8670" s="14" t="s">
        <v>1025</v>
      </c>
      <c r="C8670" s="14" t="s">
        <v>17221</v>
      </c>
      <c r="E8670" s="74">
        <v>170</v>
      </c>
      <c r="F8670" s="74">
        <v>41900</v>
      </c>
      <c r="G8670" s="74">
        <f t="shared" si="1080"/>
        <v>2040</v>
      </c>
      <c r="H8670" s="80">
        <f t="shared" si="1081"/>
        <v>4.8687350835322198E-2</v>
      </c>
      <c r="I8670" s="74">
        <f>INDEX('AWR Data'!A$1:E$8825,MATCH(A8670,'AWR Data'!A$1:A$8825,0),5)</f>
        <v>0</v>
      </c>
      <c r="J8670" s="74">
        <f t="shared" si="1082"/>
        <v>0</v>
      </c>
      <c r="K8670" s="105">
        <f t="shared" si="1083"/>
        <v>0</v>
      </c>
      <c r="L8670" s="75">
        <v>0</v>
      </c>
      <c r="M8670" s="75">
        <v>0</v>
      </c>
      <c r="N8670" s="75">
        <v>0</v>
      </c>
      <c r="O8670" s="105">
        <v>0</v>
      </c>
      <c r="P8670" s="98">
        <f t="shared" si="1084"/>
        <v>2040</v>
      </c>
      <c r="Q8670" s="98">
        <f t="shared" si="1085"/>
        <v>0</v>
      </c>
      <c r="R8670" s="98">
        <f t="shared" si="1086"/>
        <v>0</v>
      </c>
      <c r="S8670" s="105">
        <f t="shared" si="1087"/>
        <v>0</v>
      </c>
      <c r="T8670" s="8" t="str">
        <f>IF(I8670=0,"",(INDEX('AWR Data'!A$1:E$8823,MATCH(A8670,'AWR Data'!A$1:A$8823,0),4)))</f>
        <v/>
      </c>
    </row>
    <row r="8671" spans="1:20" ht="20" customHeight="1">
      <c r="A8671" s="14" t="s">
        <v>17222</v>
      </c>
      <c r="B8671" s="14" t="s">
        <v>1667</v>
      </c>
      <c r="C8671" s="14" t="s">
        <v>17223</v>
      </c>
      <c r="E8671" s="74">
        <v>320</v>
      </c>
      <c r="F8671" s="74">
        <v>229000</v>
      </c>
      <c r="G8671" s="74">
        <f t="shared" si="1080"/>
        <v>3840</v>
      </c>
      <c r="H8671" s="80">
        <f t="shared" si="1081"/>
        <v>1.6768558951965065E-2</v>
      </c>
      <c r="I8671" s="74">
        <f>INDEX('AWR Data'!A$1:E$8825,MATCH(A8671,'AWR Data'!A$1:A$8825,0),5)</f>
        <v>0</v>
      </c>
      <c r="J8671" s="74">
        <f t="shared" si="1082"/>
        <v>0</v>
      </c>
      <c r="K8671" s="105">
        <f t="shared" si="1083"/>
        <v>0</v>
      </c>
      <c r="L8671" s="75">
        <v>0</v>
      </c>
      <c r="M8671" s="75">
        <v>0</v>
      </c>
      <c r="N8671" s="75">
        <v>0</v>
      </c>
      <c r="O8671" s="105">
        <v>0</v>
      </c>
      <c r="P8671" s="98">
        <f t="shared" si="1084"/>
        <v>3840</v>
      </c>
      <c r="Q8671" s="98">
        <f t="shared" si="1085"/>
        <v>0</v>
      </c>
      <c r="R8671" s="98">
        <f t="shared" si="1086"/>
        <v>0</v>
      </c>
      <c r="S8671" s="105">
        <f t="shared" si="1087"/>
        <v>0</v>
      </c>
      <c r="T8671" s="8" t="str">
        <f>IF(I8671=0,"",(INDEX('AWR Data'!A$1:E$8823,MATCH(A8671,'AWR Data'!A$1:A$8823,0),4)))</f>
        <v/>
      </c>
    </row>
    <row r="8672" spans="1:20" ht="20" customHeight="1">
      <c r="A8672" s="14" t="s">
        <v>17224</v>
      </c>
      <c r="B8672" s="14" t="s">
        <v>1667</v>
      </c>
      <c r="C8672" s="14" t="s">
        <v>17225</v>
      </c>
      <c r="E8672" s="74">
        <v>91</v>
      </c>
      <c r="F8672" s="74">
        <v>227000</v>
      </c>
      <c r="G8672" s="74">
        <f t="shared" si="1080"/>
        <v>1092</v>
      </c>
      <c r="H8672" s="80">
        <f t="shared" si="1081"/>
        <v>4.8105726872246695E-3</v>
      </c>
      <c r="I8672" s="74">
        <f>INDEX('AWR Data'!A$1:E$8825,MATCH(A8672,'AWR Data'!A$1:A$8825,0),5)</f>
        <v>0</v>
      </c>
      <c r="J8672" s="74">
        <f t="shared" si="1082"/>
        <v>0</v>
      </c>
      <c r="K8672" s="105">
        <f t="shared" si="1083"/>
        <v>0</v>
      </c>
      <c r="L8672" s="75">
        <v>0</v>
      </c>
      <c r="M8672" s="75">
        <v>0</v>
      </c>
      <c r="N8672" s="75">
        <v>0</v>
      </c>
      <c r="O8672" s="105">
        <v>0</v>
      </c>
      <c r="P8672" s="98">
        <f t="shared" si="1084"/>
        <v>1092</v>
      </c>
      <c r="Q8672" s="98">
        <f t="shared" si="1085"/>
        <v>0</v>
      </c>
      <c r="R8672" s="98">
        <f t="shared" si="1086"/>
        <v>0</v>
      </c>
      <c r="S8672" s="105">
        <f t="shared" si="1087"/>
        <v>0</v>
      </c>
      <c r="T8672" s="8" t="str">
        <f>IF(I8672=0,"",(INDEX('AWR Data'!A$1:E$8823,MATCH(A8672,'AWR Data'!A$1:A$8823,0),4)))</f>
        <v/>
      </c>
    </row>
    <row r="8673" spans="1:20" ht="20" customHeight="1">
      <c r="A8673" s="14" t="s">
        <v>17226</v>
      </c>
      <c r="B8673" s="14" t="s">
        <v>501</v>
      </c>
      <c r="C8673" s="14" t="s">
        <v>17227</v>
      </c>
      <c r="E8673" s="74">
        <v>210</v>
      </c>
      <c r="F8673" s="74">
        <v>16600</v>
      </c>
      <c r="G8673" s="74">
        <f t="shared" si="1080"/>
        <v>2520</v>
      </c>
      <c r="H8673" s="80">
        <f t="shared" si="1081"/>
        <v>0.15180722891566265</v>
      </c>
      <c r="I8673" s="74">
        <f>INDEX('AWR Data'!A$1:E$8825,MATCH(A8673,'AWR Data'!A$1:A$8825,0),5)</f>
        <v>0</v>
      </c>
      <c r="J8673" s="74">
        <f t="shared" si="1082"/>
        <v>0</v>
      </c>
      <c r="K8673" s="105">
        <f t="shared" si="1083"/>
        <v>0</v>
      </c>
      <c r="L8673" s="75">
        <v>0</v>
      </c>
      <c r="M8673" s="75">
        <v>0</v>
      </c>
      <c r="N8673" s="75">
        <v>0</v>
      </c>
      <c r="O8673" s="105">
        <v>0</v>
      </c>
      <c r="P8673" s="98">
        <f t="shared" si="1084"/>
        <v>2520</v>
      </c>
      <c r="Q8673" s="98">
        <f t="shared" si="1085"/>
        <v>0</v>
      </c>
      <c r="R8673" s="98">
        <f t="shared" si="1086"/>
        <v>0</v>
      </c>
      <c r="S8673" s="105">
        <f t="shared" si="1087"/>
        <v>0</v>
      </c>
      <c r="T8673" s="8" t="str">
        <f>IF(I8673=0,"",(INDEX('AWR Data'!A$1:E$8823,MATCH(A8673,'AWR Data'!A$1:A$8823,0),4)))</f>
        <v/>
      </c>
    </row>
    <row r="8674" spans="1:20" ht="20" customHeight="1">
      <c r="A8674" s="14" t="s">
        <v>17228</v>
      </c>
      <c r="B8674" s="14" t="s">
        <v>501</v>
      </c>
      <c r="C8674" s="14" t="s">
        <v>17011</v>
      </c>
      <c r="E8674" s="74">
        <v>28</v>
      </c>
      <c r="F8674" s="74">
        <v>3</v>
      </c>
      <c r="G8674" s="74">
        <f t="shared" si="1080"/>
        <v>336</v>
      </c>
      <c r="H8674" s="80">
        <f t="shared" si="1081"/>
        <v>112</v>
      </c>
      <c r="I8674" s="74">
        <f>INDEX('AWR Data'!A$1:E$8825,MATCH(A8674,'AWR Data'!A$1:A$8825,0),5)</f>
        <v>0</v>
      </c>
      <c r="J8674" s="74">
        <f t="shared" si="1082"/>
        <v>0</v>
      </c>
      <c r="K8674" s="105">
        <f t="shared" si="1083"/>
        <v>0</v>
      </c>
      <c r="L8674" s="75">
        <v>0</v>
      </c>
      <c r="M8674" s="75">
        <v>0</v>
      </c>
      <c r="N8674" s="75">
        <v>0</v>
      </c>
      <c r="O8674" s="105">
        <v>0</v>
      </c>
      <c r="P8674" s="98">
        <f t="shared" si="1084"/>
        <v>336</v>
      </c>
      <c r="Q8674" s="98">
        <f t="shared" si="1085"/>
        <v>0</v>
      </c>
      <c r="R8674" s="98">
        <f t="shared" si="1086"/>
        <v>0</v>
      </c>
      <c r="S8674" s="105">
        <f t="shared" si="1087"/>
        <v>0</v>
      </c>
      <c r="T8674" s="8" t="str">
        <f>IF(I8674=0,"",(INDEX('AWR Data'!A$1:E$8823,MATCH(A8674,'AWR Data'!A$1:A$8823,0),4)))</f>
        <v/>
      </c>
    </row>
    <row r="8675" spans="1:20" ht="20" customHeight="1">
      <c r="A8675" s="14" t="s">
        <v>17012</v>
      </c>
      <c r="B8675" s="14" t="s">
        <v>579</v>
      </c>
      <c r="C8675" s="14" t="s">
        <v>17013</v>
      </c>
      <c r="E8675" s="74">
        <v>210</v>
      </c>
      <c r="F8675" s="74">
        <v>10600</v>
      </c>
      <c r="G8675" s="74">
        <f t="shared" si="1080"/>
        <v>2520</v>
      </c>
      <c r="H8675" s="80">
        <f t="shared" si="1081"/>
        <v>0.23773584905660378</v>
      </c>
      <c r="I8675" s="74">
        <f>INDEX('AWR Data'!A$1:E$8825,MATCH(A8675,'AWR Data'!A$1:A$8825,0),5)</f>
        <v>0</v>
      </c>
      <c r="J8675" s="74">
        <f t="shared" si="1082"/>
        <v>0</v>
      </c>
      <c r="K8675" s="105">
        <f t="shared" si="1083"/>
        <v>0</v>
      </c>
      <c r="L8675" s="75">
        <v>0</v>
      </c>
      <c r="M8675" s="75">
        <v>0</v>
      </c>
      <c r="N8675" s="75">
        <v>0</v>
      </c>
      <c r="O8675" s="105">
        <v>0</v>
      </c>
      <c r="P8675" s="98">
        <f t="shared" si="1084"/>
        <v>2520</v>
      </c>
      <c r="Q8675" s="98">
        <f t="shared" si="1085"/>
        <v>0</v>
      </c>
      <c r="R8675" s="98">
        <f t="shared" si="1086"/>
        <v>0</v>
      </c>
      <c r="S8675" s="105">
        <f t="shared" si="1087"/>
        <v>0</v>
      </c>
      <c r="T8675" s="8" t="str">
        <f>IF(I8675=0,"",(INDEX('AWR Data'!A$1:E$8823,MATCH(A8675,'AWR Data'!A$1:A$8823,0),4)))</f>
        <v/>
      </c>
    </row>
    <row r="8676" spans="1:20" ht="20" customHeight="1">
      <c r="A8676" s="14" t="s">
        <v>17014</v>
      </c>
      <c r="B8676" s="14" t="s">
        <v>339</v>
      </c>
      <c r="C8676" s="14" t="s">
        <v>17015</v>
      </c>
      <c r="E8676" s="74">
        <v>390</v>
      </c>
      <c r="F8676" s="74">
        <v>73500</v>
      </c>
      <c r="G8676" s="74">
        <f t="shared" si="1080"/>
        <v>4680</v>
      </c>
      <c r="H8676" s="80">
        <f t="shared" si="1081"/>
        <v>6.3673469387755102E-2</v>
      </c>
      <c r="I8676" s="74">
        <f>INDEX('AWR Data'!A$1:E$8825,MATCH(A8676,'AWR Data'!A$1:A$8825,0),5)</f>
        <v>0</v>
      </c>
      <c r="J8676" s="74">
        <f t="shared" si="1082"/>
        <v>0</v>
      </c>
      <c r="K8676" s="105">
        <f t="shared" si="1083"/>
        <v>0</v>
      </c>
      <c r="L8676" s="75">
        <v>0</v>
      </c>
      <c r="M8676" s="75">
        <v>0</v>
      </c>
      <c r="N8676" s="75">
        <v>0</v>
      </c>
      <c r="O8676" s="105">
        <v>0</v>
      </c>
      <c r="P8676" s="98">
        <f t="shared" si="1084"/>
        <v>4680</v>
      </c>
      <c r="Q8676" s="98">
        <f t="shared" si="1085"/>
        <v>0</v>
      </c>
      <c r="R8676" s="98">
        <f t="shared" si="1086"/>
        <v>0</v>
      </c>
      <c r="S8676" s="105">
        <f t="shared" si="1087"/>
        <v>0</v>
      </c>
      <c r="T8676" s="8" t="str">
        <f>IF(I8676=0,"",(INDEX('AWR Data'!A$1:E$8823,MATCH(A8676,'AWR Data'!A$1:A$8823,0),4)))</f>
        <v/>
      </c>
    </row>
    <row r="8677" spans="1:20" ht="20" customHeight="1">
      <c r="A8677" s="14" t="s">
        <v>17016</v>
      </c>
      <c r="B8677" s="14" t="s">
        <v>339</v>
      </c>
      <c r="C8677" s="14" t="s">
        <v>17017</v>
      </c>
      <c r="E8677" s="74">
        <v>46</v>
      </c>
      <c r="F8677" s="74">
        <v>13700</v>
      </c>
      <c r="G8677" s="74">
        <f t="shared" si="1080"/>
        <v>552</v>
      </c>
      <c r="H8677" s="80">
        <f t="shared" si="1081"/>
        <v>4.0291970802919706E-2</v>
      </c>
      <c r="I8677" s="74">
        <f>INDEX('AWR Data'!A$1:E$8825,MATCH(A8677,'AWR Data'!A$1:A$8825,0),5)</f>
        <v>0</v>
      </c>
      <c r="J8677" s="74">
        <f t="shared" si="1082"/>
        <v>0</v>
      </c>
      <c r="K8677" s="105">
        <f t="shared" si="1083"/>
        <v>0</v>
      </c>
      <c r="L8677" s="75">
        <v>0</v>
      </c>
      <c r="M8677" s="75">
        <v>0</v>
      </c>
      <c r="N8677" s="75">
        <v>0</v>
      </c>
      <c r="O8677" s="105">
        <v>0</v>
      </c>
      <c r="P8677" s="98">
        <f t="shared" si="1084"/>
        <v>552</v>
      </c>
      <c r="Q8677" s="98">
        <f t="shared" si="1085"/>
        <v>0</v>
      </c>
      <c r="R8677" s="98">
        <f t="shared" si="1086"/>
        <v>0</v>
      </c>
      <c r="S8677" s="105">
        <f t="shared" si="1087"/>
        <v>0</v>
      </c>
      <c r="T8677" s="8" t="str">
        <f>IF(I8677=0,"",(INDEX('AWR Data'!A$1:E$8823,MATCH(A8677,'AWR Data'!A$1:A$8823,0),4)))</f>
        <v/>
      </c>
    </row>
    <row r="8678" spans="1:20" ht="20" customHeight="1">
      <c r="A8678" s="14" t="s">
        <v>17018</v>
      </c>
      <c r="B8678" s="14" t="s">
        <v>2879</v>
      </c>
      <c r="C8678" s="14" t="s">
        <v>17019</v>
      </c>
      <c r="E8678" s="74">
        <v>22</v>
      </c>
      <c r="F8678" s="74">
        <v>21800</v>
      </c>
      <c r="G8678" s="74">
        <f t="shared" si="1080"/>
        <v>264</v>
      </c>
      <c r="H8678" s="80">
        <f t="shared" si="1081"/>
        <v>1.2110091743119266E-2</v>
      </c>
      <c r="I8678" s="74">
        <f>INDEX('AWR Data'!A$1:E$8825,MATCH(A8678,'AWR Data'!A$1:A$8825,0),5)</f>
        <v>0</v>
      </c>
      <c r="J8678" s="74">
        <f t="shared" si="1082"/>
        <v>0</v>
      </c>
      <c r="K8678" s="105">
        <f t="shared" si="1083"/>
        <v>0</v>
      </c>
      <c r="L8678" s="75">
        <v>0</v>
      </c>
      <c r="M8678" s="75">
        <v>0</v>
      </c>
      <c r="N8678" s="75">
        <v>0</v>
      </c>
      <c r="O8678" s="105">
        <v>0</v>
      </c>
      <c r="P8678" s="98">
        <f t="shared" si="1084"/>
        <v>264</v>
      </c>
      <c r="Q8678" s="98">
        <f t="shared" si="1085"/>
        <v>0</v>
      </c>
      <c r="R8678" s="98">
        <f t="shared" si="1086"/>
        <v>0</v>
      </c>
      <c r="S8678" s="105">
        <f t="shared" si="1087"/>
        <v>0</v>
      </c>
      <c r="T8678" s="8" t="str">
        <f>IF(I8678=0,"",(INDEX('AWR Data'!A$1:E$8823,MATCH(A8678,'AWR Data'!A$1:A$8823,0),4)))</f>
        <v/>
      </c>
    </row>
    <row r="8679" spans="1:20" ht="20" customHeight="1">
      <c r="A8679" s="14" t="s">
        <v>17020</v>
      </c>
      <c r="B8679" s="14" t="s">
        <v>1110</v>
      </c>
      <c r="C8679" s="14" t="s">
        <v>17021</v>
      </c>
      <c r="E8679" s="74">
        <v>140</v>
      </c>
      <c r="F8679" s="74">
        <v>157000</v>
      </c>
      <c r="G8679" s="74">
        <f t="shared" si="1080"/>
        <v>1680</v>
      </c>
      <c r="H8679" s="80">
        <f t="shared" si="1081"/>
        <v>1.070063694267516E-2</v>
      </c>
      <c r="I8679" s="74">
        <f>INDEX('AWR Data'!A$1:E$8825,MATCH(A8679,'AWR Data'!A$1:A$8825,0),5)</f>
        <v>0</v>
      </c>
      <c r="J8679" s="74">
        <f t="shared" si="1082"/>
        <v>0</v>
      </c>
      <c r="K8679" s="105">
        <f t="shared" si="1083"/>
        <v>0</v>
      </c>
      <c r="L8679" s="75">
        <v>0</v>
      </c>
      <c r="M8679" s="75">
        <v>0</v>
      </c>
      <c r="N8679" s="75">
        <v>0</v>
      </c>
      <c r="O8679" s="105">
        <v>0</v>
      </c>
      <c r="P8679" s="98">
        <f t="shared" si="1084"/>
        <v>1680</v>
      </c>
      <c r="Q8679" s="98">
        <f t="shared" si="1085"/>
        <v>0</v>
      </c>
      <c r="R8679" s="98">
        <f t="shared" si="1086"/>
        <v>0</v>
      </c>
      <c r="S8679" s="105">
        <f t="shared" si="1087"/>
        <v>0</v>
      </c>
      <c r="T8679" s="8" t="str">
        <f>IF(I8679=0,"",(INDEX('AWR Data'!A$1:E$8823,MATCH(A8679,'AWR Data'!A$1:A$8823,0),4)))</f>
        <v/>
      </c>
    </row>
    <row r="8680" spans="1:20" ht="20" customHeight="1">
      <c r="A8680" s="14" t="s">
        <v>17022</v>
      </c>
      <c r="B8680" s="14" t="s">
        <v>1178</v>
      </c>
      <c r="C8680" s="14" t="s">
        <v>17023</v>
      </c>
      <c r="E8680" s="74">
        <v>36</v>
      </c>
      <c r="F8680" s="74">
        <v>3120</v>
      </c>
      <c r="G8680" s="74">
        <f t="shared" si="1080"/>
        <v>432</v>
      </c>
      <c r="H8680" s="80">
        <f t="shared" si="1081"/>
        <v>0.13846153846153847</v>
      </c>
      <c r="I8680" s="74">
        <f>INDEX('AWR Data'!A$1:E$8825,MATCH(A8680,'AWR Data'!A$1:A$8825,0),5)</f>
        <v>0</v>
      </c>
      <c r="J8680" s="74">
        <f t="shared" si="1082"/>
        <v>0</v>
      </c>
      <c r="K8680" s="105">
        <f t="shared" si="1083"/>
        <v>0</v>
      </c>
      <c r="L8680" s="75">
        <v>0</v>
      </c>
      <c r="M8680" s="75">
        <v>0</v>
      </c>
      <c r="N8680" s="75">
        <v>0</v>
      </c>
      <c r="O8680" s="105">
        <v>0</v>
      </c>
      <c r="P8680" s="98">
        <f t="shared" si="1084"/>
        <v>432</v>
      </c>
      <c r="Q8680" s="98">
        <f t="shared" si="1085"/>
        <v>0</v>
      </c>
      <c r="R8680" s="98">
        <f t="shared" si="1086"/>
        <v>0</v>
      </c>
      <c r="S8680" s="105">
        <f t="shared" si="1087"/>
        <v>0</v>
      </c>
      <c r="T8680" s="8" t="str">
        <f>IF(I8680=0,"",(INDEX('AWR Data'!A$1:E$8823,MATCH(A8680,'AWR Data'!A$1:A$8823,0),4)))</f>
        <v/>
      </c>
    </row>
    <row r="8681" spans="1:20" ht="20" customHeight="1">
      <c r="A8681" s="14" t="s">
        <v>17024</v>
      </c>
      <c r="B8681" s="14" t="s">
        <v>1795</v>
      </c>
      <c r="C8681" s="14" t="s">
        <v>17025</v>
      </c>
      <c r="E8681" s="74">
        <v>210</v>
      </c>
      <c r="F8681" s="74">
        <v>375000</v>
      </c>
      <c r="G8681" s="74">
        <f t="shared" si="1080"/>
        <v>2520</v>
      </c>
      <c r="H8681" s="80">
        <f t="shared" si="1081"/>
        <v>6.7200000000000003E-3</v>
      </c>
      <c r="I8681" s="74">
        <f>INDEX('AWR Data'!A$1:E$8825,MATCH(A8681,'AWR Data'!A$1:A$8825,0),5)</f>
        <v>0</v>
      </c>
      <c r="J8681" s="74">
        <f t="shared" si="1082"/>
        <v>0</v>
      </c>
      <c r="K8681" s="105">
        <f t="shared" si="1083"/>
        <v>0</v>
      </c>
      <c r="L8681" s="75">
        <v>0</v>
      </c>
      <c r="M8681" s="75">
        <v>0</v>
      </c>
      <c r="N8681" s="75">
        <v>0</v>
      </c>
      <c r="O8681" s="105">
        <v>0</v>
      </c>
      <c r="P8681" s="98">
        <f t="shared" si="1084"/>
        <v>2520</v>
      </c>
      <c r="Q8681" s="98">
        <f t="shared" si="1085"/>
        <v>0</v>
      </c>
      <c r="R8681" s="98">
        <f t="shared" si="1086"/>
        <v>0</v>
      </c>
      <c r="S8681" s="105">
        <f t="shared" si="1087"/>
        <v>0</v>
      </c>
      <c r="T8681" s="8" t="str">
        <f>IF(I8681=0,"",(INDEX('AWR Data'!A$1:E$8823,MATCH(A8681,'AWR Data'!A$1:A$8823,0),4)))</f>
        <v/>
      </c>
    </row>
    <row r="8682" spans="1:20" s="110" customFormat="1" ht="20" customHeight="1">
      <c r="A8682" s="14" t="s">
        <v>17026</v>
      </c>
      <c r="B8682" s="14" t="s">
        <v>1795</v>
      </c>
      <c r="C8682" s="14" t="s">
        <v>17027</v>
      </c>
      <c r="D8682" s="14"/>
      <c r="E8682" s="74">
        <v>22</v>
      </c>
      <c r="F8682" s="74">
        <v>17600</v>
      </c>
      <c r="G8682" s="74">
        <f t="shared" si="1080"/>
        <v>264</v>
      </c>
      <c r="H8682" s="80">
        <f t="shared" si="1081"/>
        <v>1.4999999999999999E-2</v>
      </c>
      <c r="I8682" s="74">
        <f>INDEX('AWR Data'!A$1:E$8825,MATCH(A8682,'AWR Data'!A$1:A$8825,0),5)</f>
        <v>0</v>
      </c>
      <c r="J8682" s="74">
        <f t="shared" si="1082"/>
        <v>0</v>
      </c>
      <c r="K8682" s="105">
        <f t="shared" si="1083"/>
        <v>0</v>
      </c>
      <c r="L8682" s="75">
        <v>0</v>
      </c>
      <c r="M8682" s="75">
        <v>0</v>
      </c>
      <c r="N8682" s="75">
        <v>0</v>
      </c>
      <c r="O8682" s="105">
        <v>0</v>
      </c>
      <c r="P8682" s="98">
        <f t="shared" si="1084"/>
        <v>264</v>
      </c>
      <c r="Q8682" s="98">
        <f t="shared" si="1085"/>
        <v>0</v>
      </c>
      <c r="R8682" s="98">
        <f t="shared" si="1086"/>
        <v>0</v>
      </c>
      <c r="S8682" s="105">
        <f t="shared" si="1087"/>
        <v>0</v>
      </c>
      <c r="T8682" s="8" t="str">
        <f>IF(I8682=0,"",(INDEX('AWR Data'!A$1:E$8823,MATCH(A8682,'AWR Data'!A$1:A$8823,0),4)))</f>
        <v/>
      </c>
    </row>
    <row r="8683" spans="1:20" ht="20" customHeight="1">
      <c r="A8683" s="14" t="s">
        <v>17028</v>
      </c>
      <c r="B8683" s="14" t="s">
        <v>1795</v>
      </c>
      <c r="C8683" s="14" t="s">
        <v>17029</v>
      </c>
      <c r="E8683" s="74">
        <v>480</v>
      </c>
      <c r="F8683" s="74">
        <v>584000</v>
      </c>
      <c r="G8683" s="74">
        <f t="shared" si="1080"/>
        <v>5760</v>
      </c>
      <c r="H8683" s="80">
        <f t="shared" si="1081"/>
        <v>9.8630136986301367E-3</v>
      </c>
      <c r="I8683" s="74">
        <f>INDEX('AWR Data'!A$1:E$8825,MATCH(A8683,'AWR Data'!A$1:A$8825,0),5)</f>
        <v>0</v>
      </c>
      <c r="J8683" s="74">
        <f t="shared" si="1082"/>
        <v>0</v>
      </c>
      <c r="K8683" s="105">
        <f t="shared" si="1083"/>
        <v>0</v>
      </c>
      <c r="L8683" s="75">
        <v>0</v>
      </c>
      <c r="M8683" s="75">
        <v>0</v>
      </c>
      <c r="N8683" s="75">
        <v>0</v>
      </c>
      <c r="O8683" s="105">
        <v>0</v>
      </c>
      <c r="P8683" s="98">
        <f t="shared" si="1084"/>
        <v>5760</v>
      </c>
      <c r="Q8683" s="98">
        <f t="shared" si="1085"/>
        <v>0</v>
      </c>
      <c r="R8683" s="98">
        <f t="shared" si="1086"/>
        <v>0</v>
      </c>
      <c r="S8683" s="105">
        <f t="shared" si="1087"/>
        <v>0</v>
      </c>
      <c r="T8683" s="8" t="str">
        <f>IF(I8683=0,"",(INDEX('AWR Data'!A$1:E$8823,MATCH(A8683,'AWR Data'!A$1:A$8823,0),4)))</f>
        <v/>
      </c>
    </row>
    <row r="8684" spans="1:20" ht="20" customHeight="1">
      <c r="A8684" s="14" t="s">
        <v>17249</v>
      </c>
      <c r="B8684" s="14" t="s">
        <v>269</v>
      </c>
      <c r="C8684" s="14" t="s">
        <v>17250</v>
      </c>
      <c r="E8684" s="74">
        <v>210</v>
      </c>
      <c r="F8684" s="74">
        <v>209000</v>
      </c>
      <c r="G8684" s="74">
        <f t="shared" si="1080"/>
        <v>2520</v>
      </c>
      <c r="H8684" s="80">
        <f t="shared" si="1081"/>
        <v>1.2057416267942584E-2</v>
      </c>
      <c r="I8684" s="74">
        <f>INDEX('AWR Data'!A$1:E$8825,MATCH(A8684,'AWR Data'!A$1:A$8825,0),5)</f>
        <v>0</v>
      </c>
      <c r="J8684" s="74">
        <f t="shared" si="1082"/>
        <v>0</v>
      </c>
      <c r="K8684" s="105">
        <f t="shared" si="1083"/>
        <v>0</v>
      </c>
      <c r="L8684" s="75">
        <v>0</v>
      </c>
      <c r="M8684" s="75">
        <v>0</v>
      </c>
      <c r="N8684" s="75">
        <v>0</v>
      </c>
      <c r="O8684" s="105">
        <v>0</v>
      </c>
      <c r="P8684" s="98">
        <f t="shared" si="1084"/>
        <v>2520</v>
      </c>
      <c r="Q8684" s="98">
        <f t="shared" si="1085"/>
        <v>0</v>
      </c>
      <c r="R8684" s="98">
        <f t="shared" si="1086"/>
        <v>0</v>
      </c>
      <c r="S8684" s="105">
        <f t="shared" si="1087"/>
        <v>0</v>
      </c>
      <c r="T8684" s="8" t="str">
        <f>IF(I8684=0,"",(INDEX('AWR Data'!A$1:E$8823,MATCH(A8684,'AWR Data'!A$1:A$8823,0),4)))</f>
        <v/>
      </c>
    </row>
    <row r="8685" spans="1:20" ht="20" customHeight="1">
      <c r="A8685" s="14" t="s">
        <v>17251</v>
      </c>
      <c r="B8685" s="14" t="s">
        <v>269</v>
      </c>
      <c r="C8685" s="14" t="s">
        <v>17252</v>
      </c>
      <c r="E8685" s="74">
        <v>22</v>
      </c>
      <c r="F8685" s="74">
        <v>160000</v>
      </c>
      <c r="G8685" s="74">
        <f t="shared" si="1080"/>
        <v>264</v>
      </c>
      <c r="H8685" s="80">
        <f t="shared" si="1081"/>
        <v>1.65E-3</v>
      </c>
      <c r="I8685" s="74">
        <f>INDEX('AWR Data'!A$1:E$8825,MATCH(A8685,'AWR Data'!A$1:A$8825,0),5)</f>
        <v>0</v>
      </c>
      <c r="J8685" s="74">
        <f t="shared" si="1082"/>
        <v>0</v>
      </c>
      <c r="K8685" s="105">
        <f t="shared" si="1083"/>
        <v>0</v>
      </c>
      <c r="L8685" s="75">
        <v>0</v>
      </c>
      <c r="M8685" s="75">
        <v>0</v>
      </c>
      <c r="N8685" s="75">
        <v>0</v>
      </c>
      <c r="O8685" s="105">
        <v>0</v>
      </c>
      <c r="P8685" s="98">
        <f t="shared" si="1084"/>
        <v>264</v>
      </c>
      <c r="Q8685" s="98">
        <f t="shared" si="1085"/>
        <v>0</v>
      </c>
      <c r="R8685" s="98">
        <f t="shared" si="1086"/>
        <v>0</v>
      </c>
      <c r="S8685" s="105">
        <f t="shared" si="1087"/>
        <v>0</v>
      </c>
      <c r="T8685" s="8" t="str">
        <f>IF(I8685=0,"",(INDEX('AWR Data'!A$1:E$8823,MATCH(A8685,'AWR Data'!A$1:A$8823,0),4)))</f>
        <v/>
      </c>
    </row>
    <row r="8686" spans="1:20" ht="20" customHeight="1">
      <c r="A8686" s="14" t="s">
        <v>17253</v>
      </c>
      <c r="B8686" s="14" t="s">
        <v>269</v>
      </c>
      <c r="C8686" s="14" t="s">
        <v>17254</v>
      </c>
      <c r="E8686" s="74">
        <v>91</v>
      </c>
      <c r="F8686" s="74">
        <v>35100</v>
      </c>
      <c r="G8686" s="74">
        <f t="shared" si="1080"/>
        <v>1092</v>
      </c>
      <c r="H8686" s="80">
        <f t="shared" si="1081"/>
        <v>3.111111111111111E-2</v>
      </c>
      <c r="I8686" s="74">
        <f>INDEX('AWR Data'!A$1:E$8825,MATCH(A8686,'AWR Data'!A$1:A$8825,0),5)</f>
        <v>0</v>
      </c>
      <c r="J8686" s="74">
        <f t="shared" si="1082"/>
        <v>0</v>
      </c>
      <c r="K8686" s="105">
        <f t="shared" si="1083"/>
        <v>0</v>
      </c>
      <c r="L8686" s="75">
        <v>0</v>
      </c>
      <c r="M8686" s="75">
        <v>0</v>
      </c>
      <c r="N8686" s="75">
        <v>0</v>
      </c>
      <c r="O8686" s="105">
        <v>0</v>
      </c>
      <c r="P8686" s="98">
        <f t="shared" si="1084"/>
        <v>1092</v>
      </c>
      <c r="Q8686" s="98">
        <f t="shared" si="1085"/>
        <v>0</v>
      </c>
      <c r="R8686" s="98">
        <f t="shared" si="1086"/>
        <v>0</v>
      </c>
      <c r="S8686" s="105">
        <f t="shared" si="1087"/>
        <v>0</v>
      </c>
      <c r="T8686" s="8" t="str">
        <f>IF(I8686=0,"",(INDEX('AWR Data'!A$1:E$8823,MATCH(A8686,'AWR Data'!A$1:A$8823,0),4)))</f>
        <v/>
      </c>
    </row>
    <row r="8687" spans="1:20" ht="20" customHeight="1">
      <c r="A8687" s="14" t="s">
        <v>17255</v>
      </c>
      <c r="B8687" s="14" t="s">
        <v>498</v>
      </c>
      <c r="C8687" s="14" t="s">
        <v>17256</v>
      </c>
      <c r="E8687" s="74">
        <v>170</v>
      </c>
      <c r="F8687" s="74">
        <v>35200</v>
      </c>
      <c r="G8687" s="74">
        <f t="shared" si="1080"/>
        <v>2040</v>
      </c>
      <c r="H8687" s="80">
        <f t="shared" si="1081"/>
        <v>5.7954545454545453E-2</v>
      </c>
      <c r="I8687" s="74">
        <f>INDEX('AWR Data'!A$1:E$8825,MATCH(A8687,'AWR Data'!A$1:A$8825,0),5)</f>
        <v>0</v>
      </c>
      <c r="J8687" s="74">
        <f t="shared" si="1082"/>
        <v>0</v>
      </c>
      <c r="K8687" s="105">
        <f t="shared" si="1083"/>
        <v>0</v>
      </c>
      <c r="L8687" s="75">
        <v>0</v>
      </c>
      <c r="M8687" s="75">
        <v>0</v>
      </c>
      <c r="N8687" s="75">
        <v>0</v>
      </c>
      <c r="O8687" s="105">
        <v>0</v>
      </c>
      <c r="P8687" s="98">
        <f t="shared" si="1084"/>
        <v>2040</v>
      </c>
      <c r="Q8687" s="98">
        <f t="shared" si="1085"/>
        <v>0</v>
      </c>
      <c r="R8687" s="98">
        <f t="shared" si="1086"/>
        <v>0</v>
      </c>
      <c r="S8687" s="105">
        <f t="shared" si="1087"/>
        <v>0</v>
      </c>
      <c r="T8687" s="8" t="str">
        <f>IF(I8687=0,"",(INDEX('AWR Data'!A$1:E$8823,MATCH(A8687,'AWR Data'!A$1:A$8823,0),4)))</f>
        <v/>
      </c>
    </row>
    <row r="8688" spans="1:20" ht="20" customHeight="1">
      <c r="A8688" s="14" t="s">
        <v>17257</v>
      </c>
      <c r="B8688" s="14" t="s">
        <v>498</v>
      </c>
      <c r="C8688" s="14" t="s">
        <v>17258</v>
      </c>
      <c r="E8688" s="74">
        <v>170</v>
      </c>
      <c r="F8688" s="74">
        <v>66700</v>
      </c>
      <c r="G8688" s="74">
        <f t="shared" si="1080"/>
        <v>2040</v>
      </c>
      <c r="H8688" s="80">
        <f t="shared" si="1081"/>
        <v>3.0584707646176913E-2</v>
      </c>
      <c r="I8688" s="74">
        <f>INDEX('AWR Data'!A$1:E$8825,MATCH(A8688,'AWR Data'!A$1:A$8825,0),5)</f>
        <v>0</v>
      </c>
      <c r="J8688" s="74">
        <f t="shared" si="1082"/>
        <v>0</v>
      </c>
      <c r="K8688" s="105">
        <f t="shared" si="1083"/>
        <v>0</v>
      </c>
      <c r="L8688" s="75">
        <v>0</v>
      </c>
      <c r="M8688" s="75">
        <v>0</v>
      </c>
      <c r="N8688" s="75">
        <v>0</v>
      </c>
      <c r="O8688" s="105">
        <v>0</v>
      </c>
      <c r="P8688" s="98">
        <f t="shared" si="1084"/>
        <v>2040</v>
      </c>
      <c r="Q8688" s="98">
        <f t="shared" si="1085"/>
        <v>0</v>
      </c>
      <c r="R8688" s="98">
        <f t="shared" si="1086"/>
        <v>0</v>
      </c>
      <c r="S8688" s="105">
        <f t="shared" si="1087"/>
        <v>0</v>
      </c>
      <c r="T8688" s="8" t="str">
        <f>IF(I8688=0,"",(INDEX('AWR Data'!A$1:E$8823,MATCH(A8688,'AWR Data'!A$1:A$8823,0),4)))</f>
        <v/>
      </c>
    </row>
    <row r="8689" spans="1:20" ht="20" customHeight="1">
      <c r="A8689" s="14" t="s">
        <v>17259</v>
      </c>
      <c r="B8689" s="14" t="s">
        <v>5409</v>
      </c>
      <c r="C8689" s="14" t="s">
        <v>17260</v>
      </c>
      <c r="E8689" s="74">
        <v>91</v>
      </c>
      <c r="F8689" s="74">
        <v>84400</v>
      </c>
      <c r="G8689" s="74">
        <f t="shared" si="1080"/>
        <v>1092</v>
      </c>
      <c r="H8689" s="80">
        <f t="shared" si="1081"/>
        <v>1.2938388625592417E-2</v>
      </c>
      <c r="I8689" s="74">
        <f>INDEX('AWR Data'!A$1:E$8825,MATCH(A8689,'AWR Data'!A$1:A$8825,0),5)</f>
        <v>0</v>
      </c>
      <c r="J8689" s="74">
        <f t="shared" si="1082"/>
        <v>0</v>
      </c>
      <c r="K8689" s="105">
        <f t="shared" si="1083"/>
        <v>0</v>
      </c>
      <c r="L8689" s="75">
        <v>0</v>
      </c>
      <c r="M8689" s="75">
        <v>0</v>
      </c>
      <c r="N8689" s="75">
        <v>0</v>
      </c>
      <c r="O8689" s="105">
        <v>0</v>
      </c>
      <c r="P8689" s="98">
        <f t="shared" si="1084"/>
        <v>1092</v>
      </c>
      <c r="Q8689" s="98">
        <f t="shared" si="1085"/>
        <v>0</v>
      </c>
      <c r="R8689" s="98">
        <f t="shared" si="1086"/>
        <v>0</v>
      </c>
      <c r="S8689" s="105">
        <f t="shared" si="1087"/>
        <v>0</v>
      </c>
      <c r="T8689" s="8" t="str">
        <f>IF(I8689=0,"",(INDEX('AWR Data'!A$1:E$8823,MATCH(A8689,'AWR Data'!A$1:A$8823,0),4)))</f>
        <v/>
      </c>
    </row>
    <row r="8690" spans="1:20" ht="20" customHeight="1">
      <c r="A8690" s="14" t="s">
        <v>17498</v>
      </c>
      <c r="B8690" s="14" t="s">
        <v>5409</v>
      </c>
      <c r="C8690" s="14" t="s">
        <v>17499</v>
      </c>
      <c r="E8690" s="74">
        <v>16</v>
      </c>
      <c r="F8690" s="74">
        <v>4830</v>
      </c>
      <c r="G8690" s="74">
        <f t="shared" si="1080"/>
        <v>192</v>
      </c>
      <c r="H8690" s="80">
        <f t="shared" si="1081"/>
        <v>3.9751552795031057E-2</v>
      </c>
      <c r="I8690" s="74">
        <f>INDEX('AWR Data'!A$1:E$8825,MATCH(A8690,'AWR Data'!A$1:A$8825,0),5)</f>
        <v>0</v>
      </c>
      <c r="J8690" s="74">
        <f t="shared" si="1082"/>
        <v>0</v>
      </c>
      <c r="K8690" s="105">
        <f t="shared" si="1083"/>
        <v>0</v>
      </c>
      <c r="L8690" s="75">
        <v>0</v>
      </c>
      <c r="M8690" s="75">
        <v>0</v>
      </c>
      <c r="N8690" s="75">
        <v>0</v>
      </c>
      <c r="O8690" s="105">
        <v>0</v>
      </c>
      <c r="P8690" s="98">
        <f t="shared" si="1084"/>
        <v>192</v>
      </c>
      <c r="Q8690" s="98">
        <f t="shared" si="1085"/>
        <v>0</v>
      </c>
      <c r="R8690" s="98">
        <f t="shared" si="1086"/>
        <v>0</v>
      </c>
      <c r="S8690" s="105">
        <f t="shared" si="1087"/>
        <v>0</v>
      </c>
      <c r="T8690" s="8" t="str">
        <f>IF(I8690=0,"",(INDEX('AWR Data'!A$1:E$8823,MATCH(A8690,'AWR Data'!A$1:A$8823,0),4)))</f>
        <v/>
      </c>
    </row>
    <row r="8691" spans="1:20" ht="20" customHeight="1">
      <c r="A8691" s="14" t="s">
        <v>17264</v>
      </c>
      <c r="B8691" s="14" t="s">
        <v>573</v>
      </c>
      <c r="C8691" s="14" t="s">
        <v>17265</v>
      </c>
      <c r="E8691" s="74">
        <v>91</v>
      </c>
      <c r="F8691" s="74">
        <v>24900</v>
      </c>
      <c r="G8691" s="74">
        <f t="shared" si="1080"/>
        <v>1092</v>
      </c>
      <c r="H8691" s="80">
        <f t="shared" si="1081"/>
        <v>4.3855421686746991E-2</v>
      </c>
      <c r="I8691" s="74">
        <f>INDEX('AWR Data'!A$1:E$8825,MATCH(A8691,'AWR Data'!A$1:A$8825,0),5)</f>
        <v>0</v>
      </c>
      <c r="J8691" s="74">
        <f t="shared" si="1082"/>
        <v>0</v>
      </c>
      <c r="K8691" s="105">
        <f t="shared" si="1083"/>
        <v>0</v>
      </c>
      <c r="L8691" s="75">
        <v>0</v>
      </c>
      <c r="M8691" s="75">
        <v>0</v>
      </c>
      <c r="N8691" s="75">
        <v>0</v>
      </c>
      <c r="O8691" s="105">
        <v>0</v>
      </c>
      <c r="P8691" s="98">
        <f t="shared" si="1084"/>
        <v>1092</v>
      </c>
      <c r="Q8691" s="98">
        <f t="shared" si="1085"/>
        <v>0</v>
      </c>
      <c r="R8691" s="98">
        <f t="shared" si="1086"/>
        <v>0</v>
      </c>
      <c r="S8691" s="105">
        <f t="shared" si="1087"/>
        <v>0</v>
      </c>
      <c r="T8691" s="8" t="str">
        <f>IF(I8691=0,"",(INDEX('AWR Data'!A$1:E$8823,MATCH(A8691,'AWR Data'!A$1:A$8823,0),4)))</f>
        <v/>
      </c>
    </row>
    <row r="8692" spans="1:20" ht="20" customHeight="1">
      <c r="A8692" s="14" t="s">
        <v>17266</v>
      </c>
      <c r="B8692" s="14" t="s">
        <v>573</v>
      </c>
      <c r="C8692" s="14" t="s">
        <v>17267</v>
      </c>
      <c r="E8692" s="74">
        <v>110</v>
      </c>
      <c r="F8692" s="74">
        <v>4760</v>
      </c>
      <c r="G8692" s="74">
        <f t="shared" si="1080"/>
        <v>1320</v>
      </c>
      <c r="H8692" s="80">
        <f t="shared" si="1081"/>
        <v>0.27731092436974791</v>
      </c>
      <c r="I8692" s="74">
        <f>INDEX('AWR Data'!A$1:E$8825,MATCH(A8692,'AWR Data'!A$1:A$8825,0),5)</f>
        <v>0</v>
      </c>
      <c r="J8692" s="74">
        <f t="shared" si="1082"/>
        <v>0</v>
      </c>
      <c r="K8692" s="105">
        <f t="shared" si="1083"/>
        <v>0</v>
      </c>
      <c r="L8692" s="75">
        <v>0</v>
      </c>
      <c r="M8692" s="75">
        <v>0</v>
      </c>
      <c r="N8692" s="75">
        <v>0</v>
      </c>
      <c r="O8692" s="105">
        <v>0</v>
      </c>
      <c r="P8692" s="98">
        <f t="shared" si="1084"/>
        <v>1320</v>
      </c>
      <c r="Q8692" s="98">
        <f t="shared" si="1085"/>
        <v>0</v>
      </c>
      <c r="R8692" s="98">
        <f t="shared" si="1086"/>
        <v>0</v>
      </c>
      <c r="S8692" s="105">
        <f t="shared" si="1087"/>
        <v>0</v>
      </c>
      <c r="T8692" s="8" t="str">
        <f>IF(I8692=0,"",(INDEX('AWR Data'!A$1:E$8823,MATCH(A8692,'AWR Data'!A$1:A$8823,0),4)))</f>
        <v/>
      </c>
    </row>
    <row r="8693" spans="1:20" ht="20" customHeight="1">
      <c r="A8693" s="14" t="s">
        <v>17272</v>
      </c>
      <c r="B8693" s="14" t="s">
        <v>1187</v>
      </c>
      <c r="C8693" s="14" t="s">
        <v>17273</v>
      </c>
      <c r="E8693" s="74">
        <v>58</v>
      </c>
      <c r="F8693" s="74">
        <v>12700</v>
      </c>
      <c r="G8693" s="74">
        <f t="shared" si="1080"/>
        <v>696</v>
      </c>
      <c r="H8693" s="80">
        <f t="shared" si="1081"/>
        <v>5.4803149606299215E-2</v>
      </c>
      <c r="I8693" s="74">
        <f>INDEX('AWR Data'!A$1:E$8825,MATCH(A8693,'AWR Data'!A$1:A$8825,0),5)</f>
        <v>0</v>
      </c>
      <c r="J8693" s="74">
        <f t="shared" si="1082"/>
        <v>0</v>
      </c>
      <c r="K8693" s="105">
        <f t="shared" si="1083"/>
        <v>0</v>
      </c>
      <c r="L8693" s="75">
        <v>0</v>
      </c>
      <c r="M8693" s="75">
        <v>0</v>
      </c>
      <c r="N8693" s="75">
        <v>0</v>
      </c>
      <c r="O8693" s="105">
        <v>0</v>
      </c>
      <c r="P8693" s="98">
        <f t="shared" si="1084"/>
        <v>696</v>
      </c>
      <c r="Q8693" s="98">
        <f t="shared" si="1085"/>
        <v>0</v>
      </c>
      <c r="R8693" s="98">
        <f t="shared" si="1086"/>
        <v>0</v>
      </c>
      <c r="S8693" s="105">
        <f t="shared" si="1087"/>
        <v>0</v>
      </c>
      <c r="T8693" s="8" t="str">
        <f>IF(I8693=0,"",(INDEX('AWR Data'!A$1:E$8823,MATCH(A8693,'AWR Data'!A$1:A$8823,0),4)))</f>
        <v/>
      </c>
    </row>
    <row r="8694" spans="1:20" ht="20" customHeight="1">
      <c r="A8694" s="14" t="s">
        <v>17274</v>
      </c>
      <c r="B8694" s="14" t="s">
        <v>516</v>
      </c>
      <c r="C8694" s="14" t="s">
        <v>17275</v>
      </c>
      <c r="E8694" s="74">
        <v>260</v>
      </c>
      <c r="F8694" s="74">
        <v>35500</v>
      </c>
      <c r="G8694" s="74">
        <f t="shared" si="1080"/>
        <v>3120</v>
      </c>
      <c r="H8694" s="80">
        <f t="shared" si="1081"/>
        <v>8.7887323943661971E-2</v>
      </c>
      <c r="I8694" s="74">
        <f>INDEX('AWR Data'!A$1:E$8825,MATCH(A8694,'AWR Data'!A$1:A$8825,0),5)</f>
        <v>0</v>
      </c>
      <c r="J8694" s="74">
        <f t="shared" si="1082"/>
        <v>0</v>
      </c>
      <c r="K8694" s="105">
        <f t="shared" si="1083"/>
        <v>0</v>
      </c>
      <c r="L8694" s="75">
        <v>0</v>
      </c>
      <c r="M8694" s="75">
        <v>0</v>
      </c>
      <c r="N8694" s="75">
        <v>0</v>
      </c>
      <c r="O8694" s="105">
        <v>0</v>
      </c>
      <c r="P8694" s="98">
        <f t="shared" si="1084"/>
        <v>3120</v>
      </c>
      <c r="Q8694" s="98">
        <f t="shared" si="1085"/>
        <v>0</v>
      </c>
      <c r="R8694" s="98">
        <f t="shared" si="1086"/>
        <v>0</v>
      </c>
      <c r="S8694" s="105">
        <f t="shared" si="1087"/>
        <v>0</v>
      </c>
      <c r="T8694" s="8" t="str">
        <f>IF(I8694=0,"",(INDEX('AWR Data'!A$1:E$8823,MATCH(A8694,'AWR Data'!A$1:A$8823,0),4)))</f>
        <v/>
      </c>
    </row>
    <row r="8695" spans="1:20" ht="20" customHeight="1">
      <c r="A8695" s="14" t="s">
        <v>17276</v>
      </c>
      <c r="B8695" s="14" t="s">
        <v>516</v>
      </c>
      <c r="C8695" s="14" t="s">
        <v>17277</v>
      </c>
      <c r="E8695" s="74">
        <v>58</v>
      </c>
      <c r="F8695" s="74">
        <v>7310</v>
      </c>
      <c r="G8695" s="74">
        <f t="shared" si="1080"/>
        <v>696</v>
      </c>
      <c r="H8695" s="80">
        <f t="shared" si="1081"/>
        <v>9.5212038303693569E-2</v>
      </c>
      <c r="I8695" s="74">
        <f>INDEX('AWR Data'!A$1:E$8825,MATCH(A8695,'AWR Data'!A$1:A$8825,0),5)</f>
        <v>0</v>
      </c>
      <c r="J8695" s="74">
        <f t="shared" si="1082"/>
        <v>0</v>
      </c>
      <c r="K8695" s="105">
        <f t="shared" si="1083"/>
        <v>0</v>
      </c>
      <c r="L8695" s="75">
        <v>0</v>
      </c>
      <c r="M8695" s="75">
        <v>0</v>
      </c>
      <c r="N8695" s="75">
        <v>0</v>
      </c>
      <c r="O8695" s="105">
        <v>0</v>
      </c>
      <c r="P8695" s="98">
        <f t="shared" si="1084"/>
        <v>696</v>
      </c>
      <c r="Q8695" s="98">
        <f t="shared" si="1085"/>
        <v>0</v>
      </c>
      <c r="R8695" s="98">
        <f t="shared" si="1086"/>
        <v>0</v>
      </c>
      <c r="S8695" s="105">
        <f t="shared" si="1087"/>
        <v>0</v>
      </c>
      <c r="T8695" s="8" t="str">
        <f>IF(I8695=0,"",(INDEX('AWR Data'!A$1:E$8823,MATCH(A8695,'AWR Data'!A$1:A$8823,0),4)))</f>
        <v/>
      </c>
    </row>
    <row r="8696" spans="1:20" ht="20" customHeight="1">
      <c r="A8696" s="14" t="s">
        <v>17062</v>
      </c>
      <c r="B8696" s="14" t="s">
        <v>1810</v>
      </c>
      <c r="C8696" s="14" t="s">
        <v>17063</v>
      </c>
      <c r="E8696" s="74">
        <v>110</v>
      </c>
      <c r="F8696" s="74">
        <v>175000</v>
      </c>
      <c r="G8696" s="74">
        <f t="shared" si="1080"/>
        <v>1320</v>
      </c>
      <c r="H8696" s="80">
        <f t="shared" si="1081"/>
        <v>7.5428571428571428E-3</v>
      </c>
      <c r="I8696" s="74">
        <f>INDEX('AWR Data'!A$1:E$8825,MATCH(A8696,'AWR Data'!A$1:A$8825,0),5)</f>
        <v>0</v>
      </c>
      <c r="J8696" s="74">
        <f t="shared" si="1082"/>
        <v>0</v>
      </c>
      <c r="K8696" s="105">
        <f t="shared" si="1083"/>
        <v>0</v>
      </c>
      <c r="L8696" s="75">
        <v>0</v>
      </c>
      <c r="M8696" s="75">
        <v>0</v>
      </c>
      <c r="N8696" s="75">
        <v>0</v>
      </c>
      <c r="O8696" s="105">
        <v>0</v>
      </c>
      <c r="P8696" s="98">
        <f t="shared" si="1084"/>
        <v>1320</v>
      </c>
      <c r="Q8696" s="98">
        <f t="shared" si="1085"/>
        <v>0</v>
      </c>
      <c r="R8696" s="98">
        <f t="shared" si="1086"/>
        <v>0</v>
      </c>
      <c r="S8696" s="105">
        <f t="shared" si="1087"/>
        <v>0</v>
      </c>
      <c r="T8696" s="8" t="str">
        <f>IF(I8696=0,"",(INDEX('AWR Data'!A$1:E$8823,MATCH(A8696,'AWR Data'!A$1:A$8823,0),4)))</f>
        <v/>
      </c>
    </row>
    <row r="8697" spans="1:20" ht="20" customHeight="1">
      <c r="A8697" s="14" t="s">
        <v>17064</v>
      </c>
      <c r="B8697" s="14" t="s">
        <v>2760</v>
      </c>
      <c r="C8697" s="14" t="s">
        <v>17065</v>
      </c>
      <c r="E8697" s="74">
        <v>22</v>
      </c>
      <c r="F8697" s="74">
        <v>20100</v>
      </c>
      <c r="G8697" s="74">
        <f t="shared" si="1080"/>
        <v>264</v>
      </c>
      <c r="H8697" s="80">
        <f t="shared" si="1081"/>
        <v>1.3134328358208954E-2</v>
      </c>
      <c r="I8697" s="74">
        <f>INDEX('AWR Data'!A$1:E$8825,MATCH(A8697,'AWR Data'!A$1:A$8825,0),5)</f>
        <v>0</v>
      </c>
      <c r="J8697" s="74">
        <f t="shared" si="1082"/>
        <v>0</v>
      </c>
      <c r="K8697" s="105">
        <f t="shared" si="1083"/>
        <v>0</v>
      </c>
      <c r="L8697" s="75">
        <v>0</v>
      </c>
      <c r="M8697" s="75">
        <v>0</v>
      </c>
      <c r="N8697" s="75">
        <v>0</v>
      </c>
      <c r="O8697" s="105">
        <v>0</v>
      </c>
      <c r="P8697" s="98">
        <f t="shared" si="1084"/>
        <v>264</v>
      </c>
      <c r="Q8697" s="98">
        <f t="shared" si="1085"/>
        <v>0</v>
      </c>
      <c r="R8697" s="98">
        <f t="shared" si="1086"/>
        <v>0</v>
      </c>
      <c r="S8697" s="105">
        <f t="shared" si="1087"/>
        <v>0</v>
      </c>
      <c r="T8697" s="8" t="str">
        <f>IF(I8697=0,"",(INDEX('AWR Data'!A$1:E$8823,MATCH(A8697,'AWR Data'!A$1:A$8823,0),4)))</f>
        <v/>
      </c>
    </row>
    <row r="8698" spans="1:20" ht="20" customHeight="1">
      <c r="A8698" s="14" t="s">
        <v>17066</v>
      </c>
      <c r="B8698" s="14" t="s">
        <v>579</v>
      </c>
      <c r="C8698" s="14" t="s">
        <v>17067</v>
      </c>
      <c r="E8698" s="74">
        <v>480</v>
      </c>
      <c r="F8698" s="74">
        <v>9870</v>
      </c>
      <c r="G8698" s="74">
        <f t="shared" si="1080"/>
        <v>5760</v>
      </c>
      <c r="H8698" s="80">
        <f t="shared" si="1081"/>
        <v>0.5835866261398176</v>
      </c>
      <c r="I8698" s="74">
        <f>INDEX('AWR Data'!A$1:E$8825,MATCH(A8698,'AWR Data'!A$1:A$8825,0),5)</f>
        <v>0</v>
      </c>
      <c r="J8698" s="74">
        <f t="shared" si="1082"/>
        <v>0</v>
      </c>
      <c r="K8698" s="105">
        <f t="shared" si="1083"/>
        <v>0</v>
      </c>
      <c r="L8698" s="75">
        <v>0</v>
      </c>
      <c r="M8698" s="75">
        <v>0</v>
      </c>
      <c r="N8698" s="75">
        <v>0</v>
      </c>
      <c r="O8698" s="105">
        <v>0</v>
      </c>
      <c r="P8698" s="98">
        <f t="shared" si="1084"/>
        <v>5760</v>
      </c>
      <c r="Q8698" s="98">
        <f t="shared" si="1085"/>
        <v>0</v>
      </c>
      <c r="R8698" s="98">
        <f t="shared" si="1086"/>
        <v>0</v>
      </c>
      <c r="S8698" s="105">
        <f t="shared" si="1087"/>
        <v>0</v>
      </c>
      <c r="T8698" s="8" t="str">
        <f>IF(I8698=0,"",(INDEX('AWR Data'!A$1:E$8823,MATCH(A8698,'AWR Data'!A$1:A$8823,0),4)))</f>
        <v/>
      </c>
    </row>
    <row r="8699" spans="1:20" ht="20" customHeight="1">
      <c r="A8699" s="14" t="s">
        <v>17068</v>
      </c>
      <c r="B8699" s="14" t="s">
        <v>920</v>
      </c>
      <c r="C8699" s="14" t="s">
        <v>17069</v>
      </c>
      <c r="E8699" s="74">
        <v>170</v>
      </c>
      <c r="F8699" s="74">
        <v>261000</v>
      </c>
      <c r="G8699" s="74">
        <f t="shared" si="1080"/>
        <v>2040</v>
      </c>
      <c r="H8699" s="80">
        <f t="shared" si="1081"/>
        <v>7.8160919540229881E-3</v>
      </c>
      <c r="I8699" s="74">
        <f>INDEX('AWR Data'!A$1:E$8825,MATCH(A8699,'AWR Data'!A$1:A$8825,0),5)</f>
        <v>0</v>
      </c>
      <c r="J8699" s="74">
        <f t="shared" si="1082"/>
        <v>0</v>
      </c>
      <c r="K8699" s="105">
        <f t="shared" si="1083"/>
        <v>0</v>
      </c>
      <c r="L8699" s="75">
        <v>0</v>
      </c>
      <c r="M8699" s="75">
        <v>0</v>
      </c>
      <c r="N8699" s="75">
        <v>0</v>
      </c>
      <c r="O8699" s="105">
        <v>0</v>
      </c>
      <c r="P8699" s="98">
        <f t="shared" si="1084"/>
        <v>2040</v>
      </c>
      <c r="Q8699" s="98">
        <f t="shared" si="1085"/>
        <v>0</v>
      </c>
      <c r="R8699" s="98">
        <f t="shared" si="1086"/>
        <v>0</v>
      </c>
      <c r="S8699" s="105">
        <f t="shared" si="1087"/>
        <v>0</v>
      </c>
      <c r="T8699" s="8" t="str">
        <f>IF(I8699=0,"",(INDEX('AWR Data'!A$1:E$8823,MATCH(A8699,'AWR Data'!A$1:A$8823,0),4)))</f>
        <v/>
      </c>
    </row>
    <row r="8700" spans="1:20" ht="20" customHeight="1">
      <c r="A8700" s="14" t="s">
        <v>17070</v>
      </c>
      <c r="B8700" s="14" t="s">
        <v>920</v>
      </c>
      <c r="C8700" s="14" t="s">
        <v>17071</v>
      </c>
      <c r="E8700" s="74">
        <v>91</v>
      </c>
      <c r="F8700" s="74">
        <v>5470</v>
      </c>
      <c r="G8700" s="74">
        <f t="shared" si="1080"/>
        <v>1092</v>
      </c>
      <c r="H8700" s="80">
        <f t="shared" si="1081"/>
        <v>0.19963436928702011</v>
      </c>
      <c r="I8700" s="74">
        <f>INDEX('AWR Data'!A$1:E$8825,MATCH(A8700,'AWR Data'!A$1:A$8825,0),5)</f>
        <v>0</v>
      </c>
      <c r="J8700" s="74">
        <f t="shared" si="1082"/>
        <v>0</v>
      </c>
      <c r="K8700" s="105">
        <f t="shared" si="1083"/>
        <v>0</v>
      </c>
      <c r="L8700" s="75">
        <v>0</v>
      </c>
      <c r="M8700" s="75">
        <v>0</v>
      </c>
      <c r="N8700" s="75">
        <v>0</v>
      </c>
      <c r="O8700" s="105">
        <v>0</v>
      </c>
      <c r="P8700" s="98">
        <f t="shared" si="1084"/>
        <v>1092</v>
      </c>
      <c r="Q8700" s="98">
        <f t="shared" si="1085"/>
        <v>0</v>
      </c>
      <c r="R8700" s="98">
        <f t="shared" si="1086"/>
        <v>0</v>
      </c>
      <c r="S8700" s="105">
        <f t="shared" si="1087"/>
        <v>0</v>
      </c>
      <c r="T8700" s="8" t="str">
        <f>IF(I8700=0,"",(INDEX('AWR Data'!A$1:E$8823,MATCH(A8700,'AWR Data'!A$1:A$8823,0),4)))</f>
        <v/>
      </c>
    </row>
    <row r="8701" spans="1:20" ht="20" customHeight="1">
      <c r="A8701" s="14" t="s">
        <v>17072</v>
      </c>
      <c r="B8701" s="14" t="s">
        <v>418</v>
      </c>
      <c r="C8701" s="14" t="s">
        <v>17073</v>
      </c>
      <c r="E8701" s="74">
        <v>73</v>
      </c>
      <c r="F8701" s="74">
        <v>236000</v>
      </c>
      <c r="G8701" s="74">
        <f t="shared" si="1080"/>
        <v>876</v>
      </c>
      <c r="H8701" s="80">
        <f t="shared" si="1081"/>
        <v>3.7118644067796612E-3</v>
      </c>
      <c r="I8701" s="74">
        <f>INDEX('AWR Data'!A$1:E$8825,MATCH(A8701,'AWR Data'!A$1:A$8825,0),5)</f>
        <v>0</v>
      </c>
      <c r="J8701" s="74">
        <f t="shared" si="1082"/>
        <v>0</v>
      </c>
      <c r="K8701" s="105">
        <f t="shared" si="1083"/>
        <v>0</v>
      </c>
      <c r="L8701" s="75">
        <v>0</v>
      </c>
      <c r="M8701" s="75">
        <v>0</v>
      </c>
      <c r="N8701" s="75">
        <v>0</v>
      </c>
      <c r="O8701" s="105">
        <v>0</v>
      </c>
      <c r="P8701" s="98">
        <f t="shared" si="1084"/>
        <v>876</v>
      </c>
      <c r="Q8701" s="98">
        <f t="shared" si="1085"/>
        <v>0</v>
      </c>
      <c r="R8701" s="98">
        <f t="shared" si="1086"/>
        <v>0</v>
      </c>
      <c r="S8701" s="105">
        <f t="shared" si="1087"/>
        <v>0</v>
      </c>
      <c r="T8701" s="8" t="str">
        <f>IF(I8701=0,"",(INDEX('AWR Data'!A$1:E$8823,MATCH(A8701,'AWR Data'!A$1:A$8823,0),4)))</f>
        <v/>
      </c>
    </row>
    <row r="8702" spans="1:20" ht="20" customHeight="1">
      <c r="A8702" s="14" t="s">
        <v>17074</v>
      </c>
      <c r="B8702" s="14" t="s">
        <v>418</v>
      </c>
      <c r="C8702" s="14" t="s">
        <v>17075</v>
      </c>
      <c r="E8702" s="74">
        <v>36</v>
      </c>
      <c r="F8702" s="74">
        <v>51900</v>
      </c>
      <c r="G8702" s="74">
        <f t="shared" si="1080"/>
        <v>432</v>
      </c>
      <c r="H8702" s="80">
        <f t="shared" si="1081"/>
        <v>8.3236994219653172E-3</v>
      </c>
      <c r="I8702" s="74">
        <f>INDEX('AWR Data'!A$1:E$8825,MATCH(A8702,'AWR Data'!A$1:A$8825,0),5)</f>
        <v>0</v>
      </c>
      <c r="J8702" s="74">
        <f t="shared" si="1082"/>
        <v>0</v>
      </c>
      <c r="K8702" s="105">
        <f t="shared" si="1083"/>
        <v>0</v>
      </c>
      <c r="L8702" s="75">
        <v>0</v>
      </c>
      <c r="M8702" s="75">
        <v>0</v>
      </c>
      <c r="N8702" s="75">
        <v>0</v>
      </c>
      <c r="O8702" s="105">
        <v>0</v>
      </c>
      <c r="P8702" s="98">
        <f t="shared" si="1084"/>
        <v>432</v>
      </c>
      <c r="Q8702" s="98">
        <f t="shared" si="1085"/>
        <v>0</v>
      </c>
      <c r="R8702" s="98">
        <f t="shared" si="1086"/>
        <v>0</v>
      </c>
      <c r="S8702" s="105">
        <f t="shared" si="1087"/>
        <v>0</v>
      </c>
      <c r="T8702" s="8" t="str">
        <f>IF(I8702=0,"",(INDEX('AWR Data'!A$1:E$8823,MATCH(A8702,'AWR Data'!A$1:A$8823,0),4)))</f>
        <v/>
      </c>
    </row>
    <row r="8703" spans="1:20" ht="20" customHeight="1">
      <c r="A8703" s="14" t="s">
        <v>17076</v>
      </c>
      <c r="B8703" s="14" t="s">
        <v>418</v>
      </c>
      <c r="C8703" s="14" t="s">
        <v>17077</v>
      </c>
      <c r="E8703" s="74">
        <v>110</v>
      </c>
      <c r="F8703" s="74">
        <v>68300</v>
      </c>
      <c r="G8703" s="74">
        <f t="shared" si="1080"/>
        <v>1320</v>
      </c>
      <c r="H8703" s="80">
        <f t="shared" si="1081"/>
        <v>1.9326500732064423E-2</v>
      </c>
      <c r="I8703" s="74">
        <f>INDEX('AWR Data'!A$1:E$8825,MATCH(A8703,'AWR Data'!A$1:A$8825,0),5)</f>
        <v>0</v>
      </c>
      <c r="J8703" s="74">
        <f t="shared" si="1082"/>
        <v>0</v>
      </c>
      <c r="K8703" s="105">
        <f t="shared" si="1083"/>
        <v>0</v>
      </c>
      <c r="L8703" s="75">
        <v>0</v>
      </c>
      <c r="M8703" s="75">
        <v>0</v>
      </c>
      <c r="N8703" s="75">
        <v>0</v>
      </c>
      <c r="O8703" s="105">
        <v>0</v>
      </c>
      <c r="P8703" s="98">
        <f t="shared" si="1084"/>
        <v>1320</v>
      </c>
      <c r="Q8703" s="98">
        <f t="shared" si="1085"/>
        <v>0</v>
      </c>
      <c r="R8703" s="98">
        <f t="shared" si="1086"/>
        <v>0</v>
      </c>
      <c r="S8703" s="105">
        <f t="shared" si="1087"/>
        <v>0</v>
      </c>
      <c r="T8703" s="8" t="str">
        <f>IF(I8703=0,"",(INDEX('AWR Data'!A$1:E$8823,MATCH(A8703,'AWR Data'!A$1:A$8823,0),4)))</f>
        <v/>
      </c>
    </row>
    <row r="8704" spans="1:20" ht="20" customHeight="1">
      <c r="A8704" s="14" t="s">
        <v>17294</v>
      </c>
      <c r="B8704" s="14" t="s">
        <v>418</v>
      </c>
      <c r="C8704" s="14" t="s">
        <v>17295</v>
      </c>
      <c r="E8704" s="74">
        <v>28</v>
      </c>
      <c r="F8704" s="74">
        <v>88600</v>
      </c>
      <c r="G8704" s="74">
        <f t="shared" si="1080"/>
        <v>336</v>
      </c>
      <c r="H8704" s="80">
        <f t="shared" si="1081"/>
        <v>3.7923250564334088E-3</v>
      </c>
      <c r="I8704" s="74">
        <f>INDEX('AWR Data'!A$1:E$8825,MATCH(A8704,'AWR Data'!A$1:A$8825,0),5)</f>
        <v>0</v>
      </c>
      <c r="J8704" s="74">
        <f t="shared" si="1082"/>
        <v>0</v>
      </c>
      <c r="K8704" s="105">
        <f t="shared" si="1083"/>
        <v>0</v>
      </c>
      <c r="L8704" s="75">
        <v>0</v>
      </c>
      <c r="M8704" s="75">
        <v>0</v>
      </c>
      <c r="N8704" s="75">
        <v>0</v>
      </c>
      <c r="O8704" s="105">
        <v>0</v>
      </c>
      <c r="P8704" s="98">
        <f t="shared" si="1084"/>
        <v>336</v>
      </c>
      <c r="Q8704" s="98">
        <f t="shared" si="1085"/>
        <v>0</v>
      </c>
      <c r="R8704" s="98">
        <f t="shared" si="1086"/>
        <v>0</v>
      </c>
      <c r="S8704" s="105">
        <f t="shared" si="1087"/>
        <v>0</v>
      </c>
      <c r="T8704" s="8" t="str">
        <f>IF(I8704=0,"",(INDEX('AWR Data'!A$1:E$8823,MATCH(A8704,'AWR Data'!A$1:A$8823,0),4)))</f>
        <v/>
      </c>
    </row>
    <row r="8705" spans="1:20" ht="20" customHeight="1">
      <c r="A8705" s="14" t="s">
        <v>17296</v>
      </c>
      <c r="B8705" s="14" t="s">
        <v>2185</v>
      </c>
      <c r="C8705" s="14" t="s">
        <v>17297</v>
      </c>
      <c r="E8705" s="74">
        <v>46</v>
      </c>
      <c r="F8705" s="74">
        <v>99700</v>
      </c>
      <c r="G8705" s="74">
        <f t="shared" si="1080"/>
        <v>552</v>
      </c>
      <c r="H8705" s="80">
        <f t="shared" si="1081"/>
        <v>5.5366098294884654E-3</v>
      </c>
      <c r="I8705" s="74">
        <f>INDEX('AWR Data'!A$1:E$8825,MATCH(A8705,'AWR Data'!A$1:A$8825,0),5)</f>
        <v>0</v>
      </c>
      <c r="J8705" s="74">
        <f t="shared" si="1082"/>
        <v>0</v>
      </c>
      <c r="K8705" s="105">
        <f t="shared" si="1083"/>
        <v>0</v>
      </c>
      <c r="L8705" s="75">
        <v>0</v>
      </c>
      <c r="M8705" s="75">
        <v>0</v>
      </c>
      <c r="N8705" s="75">
        <v>0</v>
      </c>
      <c r="O8705" s="105">
        <v>0</v>
      </c>
      <c r="P8705" s="98">
        <f t="shared" si="1084"/>
        <v>552</v>
      </c>
      <c r="Q8705" s="98">
        <f t="shared" si="1085"/>
        <v>0</v>
      </c>
      <c r="R8705" s="98">
        <f t="shared" si="1086"/>
        <v>0</v>
      </c>
      <c r="S8705" s="105">
        <f t="shared" si="1087"/>
        <v>0</v>
      </c>
      <c r="T8705" s="8" t="str">
        <f>IF(I8705=0,"",(INDEX('AWR Data'!A$1:E$8823,MATCH(A8705,'AWR Data'!A$1:A$8823,0),4)))</f>
        <v/>
      </c>
    </row>
    <row r="8706" spans="1:20" ht="20" customHeight="1">
      <c r="A8706" s="14" t="s">
        <v>17298</v>
      </c>
      <c r="B8706" s="14" t="s">
        <v>576</v>
      </c>
      <c r="C8706" s="14" t="s">
        <v>17299</v>
      </c>
      <c r="E8706" s="74">
        <v>590</v>
      </c>
      <c r="F8706" s="74">
        <v>192000</v>
      </c>
      <c r="G8706" s="74">
        <f t="shared" si="1080"/>
        <v>7080</v>
      </c>
      <c r="H8706" s="80">
        <f t="shared" si="1081"/>
        <v>3.6874999999999998E-2</v>
      </c>
      <c r="I8706" s="74">
        <f>INDEX('AWR Data'!A$1:E$8825,MATCH(A8706,'AWR Data'!A$1:A$8825,0),5)</f>
        <v>0</v>
      </c>
      <c r="J8706" s="74">
        <f t="shared" si="1082"/>
        <v>0</v>
      </c>
      <c r="K8706" s="105">
        <f t="shared" si="1083"/>
        <v>0</v>
      </c>
      <c r="L8706" s="75">
        <v>0</v>
      </c>
      <c r="M8706" s="75">
        <v>0</v>
      </c>
      <c r="N8706" s="75">
        <v>0</v>
      </c>
      <c r="O8706" s="105">
        <v>0</v>
      </c>
      <c r="P8706" s="98">
        <f t="shared" si="1084"/>
        <v>7080</v>
      </c>
      <c r="Q8706" s="98">
        <f t="shared" si="1085"/>
        <v>0</v>
      </c>
      <c r="R8706" s="98">
        <f t="shared" si="1086"/>
        <v>0</v>
      </c>
      <c r="S8706" s="105">
        <f t="shared" si="1087"/>
        <v>0</v>
      </c>
      <c r="T8706" s="8" t="str">
        <f>IF(I8706=0,"",(INDEX('AWR Data'!A$1:E$8823,MATCH(A8706,'AWR Data'!A$1:A$8823,0),4)))</f>
        <v/>
      </c>
    </row>
    <row r="8707" spans="1:20" ht="20" customHeight="1">
      <c r="A8707" s="14" t="s">
        <v>17300</v>
      </c>
      <c r="B8707" s="14" t="s">
        <v>576</v>
      </c>
      <c r="C8707" s="14" t="s">
        <v>17301</v>
      </c>
      <c r="E8707" s="74">
        <v>720</v>
      </c>
      <c r="F8707" s="74">
        <v>126000</v>
      </c>
      <c r="G8707" s="74">
        <f t="shared" si="1080"/>
        <v>8640</v>
      </c>
      <c r="H8707" s="80">
        <f t="shared" si="1081"/>
        <v>6.8571428571428575E-2</v>
      </c>
      <c r="I8707" s="74">
        <f>INDEX('AWR Data'!A$1:E$8825,MATCH(A8707,'AWR Data'!A$1:A$8825,0),5)</f>
        <v>0</v>
      </c>
      <c r="J8707" s="74">
        <f t="shared" si="1082"/>
        <v>0</v>
      </c>
      <c r="K8707" s="105">
        <f t="shared" si="1083"/>
        <v>0</v>
      </c>
      <c r="L8707" s="75">
        <v>0</v>
      </c>
      <c r="M8707" s="75">
        <v>0</v>
      </c>
      <c r="N8707" s="75">
        <v>0</v>
      </c>
      <c r="O8707" s="105">
        <v>0</v>
      </c>
      <c r="P8707" s="98">
        <f t="shared" si="1084"/>
        <v>8640</v>
      </c>
      <c r="Q8707" s="98">
        <f t="shared" si="1085"/>
        <v>0</v>
      </c>
      <c r="R8707" s="98">
        <f t="shared" si="1086"/>
        <v>0</v>
      </c>
      <c r="S8707" s="105">
        <f t="shared" si="1087"/>
        <v>0</v>
      </c>
      <c r="T8707" s="8" t="str">
        <f>IF(I8707=0,"",(INDEX('AWR Data'!A$1:E$8823,MATCH(A8707,'AWR Data'!A$1:A$8823,0),4)))</f>
        <v/>
      </c>
    </row>
    <row r="8708" spans="1:20" ht="20" customHeight="1">
      <c r="A8708" s="14" t="s">
        <v>17302</v>
      </c>
      <c r="B8708" s="14" t="s">
        <v>1771</v>
      </c>
      <c r="C8708" s="14" t="s">
        <v>17303</v>
      </c>
      <c r="E8708" s="74">
        <v>140</v>
      </c>
      <c r="F8708" s="74">
        <v>16600</v>
      </c>
      <c r="G8708" s="74">
        <f t="shared" si="1080"/>
        <v>1680</v>
      </c>
      <c r="H8708" s="80">
        <f t="shared" si="1081"/>
        <v>0.10120481927710843</v>
      </c>
      <c r="I8708" s="74">
        <f>INDEX('AWR Data'!A$1:E$8825,MATCH(A8708,'AWR Data'!A$1:A$8825,0),5)</f>
        <v>0</v>
      </c>
      <c r="J8708" s="74">
        <f t="shared" si="1082"/>
        <v>0</v>
      </c>
      <c r="K8708" s="105">
        <f t="shared" si="1083"/>
        <v>0</v>
      </c>
      <c r="L8708" s="75">
        <v>0</v>
      </c>
      <c r="M8708" s="75">
        <v>0</v>
      </c>
      <c r="N8708" s="75">
        <v>0</v>
      </c>
      <c r="O8708" s="105">
        <v>0</v>
      </c>
      <c r="P8708" s="98">
        <f t="shared" si="1084"/>
        <v>1680</v>
      </c>
      <c r="Q8708" s="98">
        <f t="shared" si="1085"/>
        <v>0</v>
      </c>
      <c r="R8708" s="98">
        <f t="shared" si="1086"/>
        <v>0</v>
      </c>
      <c r="S8708" s="105">
        <f t="shared" si="1087"/>
        <v>0</v>
      </c>
      <c r="T8708" s="8" t="str">
        <f>IF(I8708=0,"",(INDEX('AWR Data'!A$1:E$8823,MATCH(A8708,'AWR Data'!A$1:A$8823,0),4)))</f>
        <v/>
      </c>
    </row>
    <row r="8709" spans="1:20" ht="20" customHeight="1">
      <c r="A8709" s="14" t="s">
        <v>17304</v>
      </c>
      <c r="B8709" s="14" t="s">
        <v>632</v>
      </c>
      <c r="C8709" s="14" t="s">
        <v>17508</v>
      </c>
      <c r="E8709" s="74">
        <v>91</v>
      </c>
      <c r="F8709" s="74">
        <v>101000</v>
      </c>
      <c r="G8709" s="74">
        <f t="shared" si="1080"/>
        <v>1092</v>
      </c>
      <c r="H8709" s="80">
        <f t="shared" si="1081"/>
        <v>1.0811881188118811E-2</v>
      </c>
      <c r="I8709" s="74">
        <f>INDEX('AWR Data'!A$1:E$8825,MATCH(A8709,'AWR Data'!A$1:A$8825,0),5)</f>
        <v>0</v>
      </c>
      <c r="J8709" s="74">
        <f t="shared" si="1082"/>
        <v>0</v>
      </c>
      <c r="K8709" s="105">
        <f t="shared" si="1083"/>
        <v>0</v>
      </c>
      <c r="L8709" s="75">
        <v>0</v>
      </c>
      <c r="M8709" s="75">
        <v>0</v>
      </c>
      <c r="N8709" s="75">
        <v>0</v>
      </c>
      <c r="O8709" s="105">
        <v>0</v>
      </c>
      <c r="P8709" s="98">
        <f t="shared" si="1084"/>
        <v>1092</v>
      </c>
      <c r="Q8709" s="98">
        <f t="shared" si="1085"/>
        <v>0</v>
      </c>
      <c r="R8709" s="98">
        <f t="shared" si="1086"/>
        <v>0</v>
      </c>
      <c r="S8709" s="105">
        <f t="shared" si="1087"/>
        <v>0</v>
      </c>
      <c r="T8709" s="8" t="str">
        <f>IF(I8709=0,"",(INDEX('AWR Data'!A$1:E$8823,MATCH(A8709,'AWR Data'!A$1:A$8823,0),4)))</f>
        <v/>
      </c>
    </row>
    <row r="8710" spans="1:20" ht="20" customHeight="1">
      <c r="A8710" s="14" t="s">
        <v>17509</v>
      </c>
      <c r="B8710" s="14" t="s">
        <v>632</v>
      </c>
      <c r="C8710" s="14" t="s">
        <v>17510</v>
      </c>
      <c r="E8710" s="74">
        <v>140</v>
      </c>
      <c r="F8710" s="74">
        <v>278000</v>
      </c>
      <c r="G8710" s="74">
        <f t="shared" ref="G8710:G8773" si="1088">+E8710*12</f>
        <v>1680</v>
      </c>
      <c r="H8710" s="80">
        <f t="shared" ref="H8710:H8773" si="1089">IF(G8710&gt;0,(IF(F8710&gt;0,G8710/F8710,1000)),0)</f>
        <v>6.0431654676258995E-3</v>
      </c>
      <c r="I8710" s="74">
        <f>INDEX('AWR Data'!A$1:E$8825,MATCH(A8710,'AWR Data'!A$1:A$8825,0),5)</f>
        <v>0</v>
      </c>
      <c r="J8710" s="74">
        <f t="shared" ref="J8710:J8773" si="1090">IF(I8710=0,0,IF(I8710&gt;0,IF(I8710&lt;11,G8710,IF(I8710&lt;21,(G8710*0.32),IF(I8710&lt;31,(G8710*0.07),0)))))</f>
        <v>0</v>
      </c>
      <c r="K8710" s="105">
        <f t="shared" ref="K8710:K8773" si="1091">IF(G8710,J8710/G8710,0)</f>
        <v>0</v>
      </c>
      <c r="L8710" s="75">
        <v>0</v>
      </c>
      <c r="M8710" s="75">
        <v>0</v>
      </c>
      <c r="N8710" s="75">
        <v>0</v>
      </c>
      <c r="O8710" s="105">
        <v>0</v>
      </c>
      <c r="P8710" s="98">
        <f t="shared" ref="P8710:P8773" si="1092">+G8710-L8710</f>
        <v>1680</v>
      </c>
      <c r="Q8710" s="98">
        <f t="shared" ref="Q8710:Q8773" si="1093">IF(I8710=0,I8710-M8710,IF(M8710,IF(I8710=0,(M8710-0),M8710-I8710),I8710))</f>
        <v>0</v>
      </c>
      <c r="R8710" s="98">
        <f t="shared" ref="R8710:R8773" si="1094">+J8710-N8710</f>
        <v>0</v>
      </c>
      <c r="S8710" s="105">
        <f t="shared" ref="S8710:S8773" si="1095">+K8710-O8710</f>
        <v>0</v>
      </c>
      <c r="T8710" s="8" t="str">
        <f>IF(I8710=0,"",(INDEX('AWR Data'!A$1:E$8823,MATCH(A8710,'AWR Data'!A$1:A$8823,0),4)))</f>
        <v/>
      </c>
    </row>
    <row r="8711" spans="1:20" ht="20" customHeight="1">
      <c r="A8711" s="14" t="s">
        <v>17511</v>
      </c>
      <c r="B8711" s="14" t="s">
        <v>1178</v>
      </c>
      <c r="C8711" s="14" t="s">
        <v>17512</v>
      </c>
      <c r="E8711" s="74">
        <v>390</v>
      </c>
      <c r="F8711" s="74">
        <v>32600</v>
      </c>
      <c r="G8711" s="74">
        <f t="shared" si="1088"/>
        <v>4680</v>
      </c>
      <c r="H8711" s="80">
        <f t="shared" si="1089"/>
        <v>0.14355828220858896</v>
      </c>
      <c r="I8711" s="74">
        <f>INDEX('AWR Data'!A$1:E$8825,MATCH(A8711,'AWR Data'!A$1:A$8825,0),5)</f>
        <v>0</v>
      </c>
      <c r="J8711" s="74">
        <f t="shared" si="1090"/>
        <v>0</v>
      </c>
      <c r="K8711" s="105">
        <f t="shared" si="1091"/>
        <v>0</v>
      </c>
      <c r="L8711" s="75">
        <v>0</v>
      </c>
      <c r="M8711" s="75">
        <v>0</v>
      </c>
      <c r="N8711" s="75">
        <v>0</v>
      </c>
      <c r="O8711" s="105">
        <v>0</v>
      </c>
      <c r="P8711" s="98">
        <f t="shared" si="1092"/>
        <v>4680</v>
      </c>
      <c r="Q8711" s="98">
        <f t="shared" si="1093"/>
        <v>0</v>
      </c>
      <c r="R8711" s="98">
        <f t="shared" si="1094"/>
        <v>0</v>
      </c>
      <c r="S8711" s="105">
        <f t="shared" si="1095"/>
        <v>0</v>
      </c>
      <c r="T8711" s="8" t="str">
        <f>IF(I8711=0,"",(INDEX('AWR Data'!A$1:E$8823,MATCH(A8711,'AWR Data'!A$1:A$8823,0),4)))</f>
        <v/>
      </c>
    </row>
    <row r="8712" spans="1:20" ht="20" customHeight="1">
      <c r="A8712" s="14" t="s">
        <v>17513</v>
      </c>
      <c r="B8712" s="14" t="s">
        <v>1178</v>
      </c>
      <c r="C8712" s="14" t="s">
        <v>17514</v>
      </c>
      <c r="E8712" s="74">
        <v>320</v>
      </c>
      <c r="F8712" s="74">
        <v>105000</v>
      </c>
      <c r="G8712" s="74">
        <f t="shared" si="1088"/>
        <v>3840</v>
      </c>
      <c r="H8712" s="80">
        <f t="shared" si="1089"/>
        <v>3.6571428571428574E-2</v>
      </c>
      <c r="I8712" s="74">
        <f>INDEX('AWR Data'!A$1:E$8825,MATCH(A8712,'AWR Data'!A$1:A$8825,0),5)</f>
        <v>0</v>
      </c>
      <c r="J8712" s="74">
        <f t="shared" si="1090"/>
        <v>0</v>
      </c>
      <c r="K8712" s="105">
        <f t="shared" si="1091"/>
        <v>0</v>
      </c>
      <c r="L8712" s="75">
        <v>0</v>
      </c>
      <c r="M8712" s="75">
        <v>0</v>
      </c>
      <c r="N8712" s="75">
        <v>0</v>
      </c>
      <c r="O8712" s="105">
        <v>0</v>
      </c>
      <c r="P8712" s="98">
        <f t="shared" si="1092"/>
        <v>3840</v>
      </c>
      <c r="Q8712" s="98">
        <f t="shared" si="1093"/>
        <v>0</v>
      </c>
      <c r="R8712" s="98">
        <f t="shared" si="1094"/>
        <v>0</v>
      </c>
      <c r="S8712" s="105">
        <f t="shared" si="1095"/>
        <v>0</v>
      </c>
      <c r="T8712" s="8" t="str">
        <f>IF(I8712=0,"",(INDEX('AWR Data'!A$1:E$8823,MATCH(A8712,'AWR Data'!A$1:A$8823,0),4)))</f>
        <v/>
      </c>
    </row>
    <row r="8713" spans="1:20" ht="20" customHeight="1">
      <c r="A8713" s="14" t="s">
        <v>17515</v>
      </c>
      <c r="B8713" s="14" t="s">
        <v>1178</v>
      </c>
      <c r="C8713" s="14" t="s">
        <v>17516</v>
      </c>
      <c r="E8713" s="74">
        <v>28</v>
      </c>
      <c r="F8713" s="74">
        <v>22400</v>
      </c>
      <c r="G8713" s="74">
        <f t="shared" si="1088"/>
        <v>336</v>
      </c>
      <c r="H8713" s="80">
        <f t="shared" si="1089"/>
        <v>1.4999999999999999E-2</v>
      </c>
      <c r="I8713" s="74">
        <f>INDEX('AWR Data'!A$1:E$8825,MATCH(A8713,'AWR Data'!A$1:A$8825,0),5)</f>
        <v>0</v>
      </c>
      <c r="J8713" s="74">
        <f t="shared" si="1090"/>
        <v>0</v>
      </c>
      <c r="K8713" s="105">
        <f t="shared" si="1091"/>
        <v>0</v>
      </c>
      <c r="L8713" s="75">
        <v>0</v>
      </c>
      <c r="M8713" s="75">
        <v>0</v>
      </c>
      <c r="N8713" s="75">
        <v>0</v>
      </c>
      <c r="O8713" s="105">
        <v>0</v>
      </c>
      <c r="P8713" s="98">
        <f t="shared" si="1092"/>
        <v>336</v>
      </c>
      <c r="Q8713" s="98">
        <f t="shared" si="1093"/>
        <v>0</v>
      </c>
      <c r="R8713" s="98">
        <f t="shared" si="1094"/>
        <v>0</v>
      </c>
      <c r="S8713" s="105">
        <f t="shared" si="1095"/>
        <v>0</v>
      </c>
      <c r="T8713" s="8" t="str">
        <f>IF(I8713=0,"",(INDEX('AWR Data'!A$1:E$8823,MATCH(A8713,'AWR Data'!A$1:A$8823,0),4)))</f>
        <v/>
      </c>
    </row>
    <row r="8714" spans="1:20" ht="20" customHeight="1">
      <c r="A8714" s="14" t="s">
        <v>17517</v>
      </c>
      <c r="B8714" s="14" t="s">
        <v>1178</v>
      </c>
      <c r="C8714" s="14" t="s">
        <v>17518</v>
      </c>
      <c r="E8714" s="74">
        <v>22</v>
      </c>
      <c r="F8714" s="74">
        <v>5940</v>
      </c>
      <c r="G8714" s="74">
        <f t="shared" si="1088"/>
        <v>264</v>
      </c>
      <c r="H8714" s="80">
        <f t="shared" si="1089"/>
        <v>4.4444444444444446E-2</v>
      </c>
      <c r="I8714" s="74">
        <f>INDEX('AWR Data'!A$1:E$8825,MATCH(A8714,'AWR Data'!A$1:A$8825,0),5)</f>
        <v>0</v>
      </c>
      <c r="J8714" s="74">
        <f t="shared" si="1090"/>
        <v>0</v>
      </c>
      <c r="K8714" s="105">
        <f t="shared" si="1091"/>
        <v>0</v>
      </c>
      <c r="L8714" s="75">
        <v>0</v>
      </c>
      <c r="M8714" s="75">
        <v>0</v>
      </c>
      <c r="N8714" s="75">
        <v>0</v>
      </c>
      <c r="O8714" s="105">
        <v>0</v>
      </c>
      <c r="P8714" s="98">
        <f t="shared" si="1092"/>
        <v>264</v>
      </c>
      <c r="Q8714" s="98">
        <f t="shared" si="1093"/>
        <v>0</v>
      </c>
      <c r="R8714" s="98">
        <f t="shared" si="1094"/>
        <v>0</v>
      </c>
      <c r="S8714" s="105">
        <f t="shared" si="1095"/>
        <v>0</v>
      </c>
      <c r="T8714" s="8" t="str">
        <f>IF(I8714=0,"",(INDEX('AWR Data'!A$1:E$8823,MATCH(A8714,'AWR Data'!A$1:A$8823,0),4)))</f>
        <v/>
      </c>
    </row>
    <row r="8715" spans="1:20" ht="20" customHeight="1">
      <c r="A8715" s="14" t="s">
        <v>17519</v>
      </c>
      <c r="B8715" s="14" t="s">
        <v>1178</v>
      </c>
      <c r="C8715" s="14" t="s">
        <v>17520</v>
      </c>
      <c r="E8715" s="74">
        <v>22</v>
      </c>
      <c r="F8715" s="74">
        <v>15000</v>
      </c>
      <c r="G8715" s="74">
        <f t="shared" si="1088"/>
        <v>264</v>
      </c>
      <c r="H8715" s="80">
        <f t="shared" si="1089"/>
        <v>1.7600000000000001E-2</v>
      </c>
      <c r="I8715" s="74">
        <f>INDEX('AWR Data'!A$1:E$8825,MATCH(A8715,'AWR Data'!A$1:A$8825,0),5)</f>
        <v>0</v>
      </c>
      <c r="J8715" s="74">
        <f t="shared" si="1090"/>
        <v>0</v>
      </c>
      <c r="K8715" s="105">
        <f t="shared" si="1091"/>
        <v>0</v>
      </c>
      <c r="L8715" s="75">
        <v>0</v>
      </c>
      <c r="M8715" s="75">
        <v>0</v>
      </c>
      <c r="N8715" s="75">
        <v>0</v>
      </c>
      <c r="O8715" s="105">
        <v>0</v>
      </c>
      <c r="P8715" s="98">
        <f t="shared" si="1092"/>
        <v>264</v>
      </c>
      <c r="Q8715" s="98">
        <f t="shared" si="1093"/>
        <v>0</v>
      </c>
      <c r="R8715" s="98">
        <f t="shared" si="1094"/>
        <v>0</v>
      </c>
      <c r="S8715" s="105">
        <f t="shared" si="1095"/>
        <v>0</v>
      </c>
      <c r="T8715" s="8" t="str">
        <f>IF(I8715=0,"",(INDEX('AWR Data'!A$1:E$8823,MATCH(A8715,'AWR Data'!A$1:A$8823,0),4)))</f>
        <v/>
      </c>
    </row>
    <row r="8716" spans="1:20" ht="20" customHeight="1">
      <c r="A8716" s="14" t="s">
        <v>17521</v>
      </c>
      <c r="B8716" s="14" t="s">
        <v>2004</v>
      </c>
      <c r="C8716" s="14" t="s">
        <v>17522</v>
      </c>
      <c r="E8716" s="74">
        <v>58</v>
      </c>
      <c r="F8716" s="74">
        <v>13400</v>
      </c>
      <c r="G8716" s="74">
        <f t="shared" si="1088"/>
        <v>696</v>
      </c>
      <c r="H8716" s="80">
        <f t="shared" si="1089"/>
        <v>5.1940298507462686E-2</v>
      </c>
      <c r="I8716" s="74">
        <f>INDEX('AWR Data'!A$1:E$8825,MATCH(A8716,'AWR Data'!A$1:A$8825,0),5)</f>
        <v>0</v>
      </c>
      <c r="J8716" s="74">
        <f t="shared" si="1090"/>
        <v>0</v>
      </c>
      <c r="K8716" s="105">
        <f t="shared" si="1091"/>
        <v>0</v>
      </c>
      <c r="L8716" s="75">
        <v>0</v>
      </c>
      <c r="M8716" s="75">
        <v>0</v>
      </c>
      <c r="N8716" s="75">
        <v>0</v>
      </c>
      <c r="O8716" s="105">
        <v>0</v>
      </c>
      <c r="P8716" s="98">
        <f t="shared" si="1092"/>
        <v>696</v>
      </c>
      <c r="Q8716" s="98">
        <f t="shared" si="1093"/>
        <v>0</v>
      </c>
      <c r="R8716" s="98">
        <f t="shared" si="1094"/>
        <v>0</v>
      </c>
      <c r="S8716" s="105">
        <f t="shared" si="1095"/>
        <v>0</v>
      </c>
      <c r="T8716" s="8" t="str">
        <f>IF(I8716=0,"",(INDEX('AWR Data'!A$1:E$8823,MATCH(A8716,'AWR Data'!A$1:A$8823,0),4)))</f>
        <v/>
      </c>
    </row>
    <row r="8717" spans="1:20" ht="20" customHeight="1">
      <c r="A8717" s="14" t="s">
        <v>17523</v>
      </c>
      <c r="B8717" s="14" t="s">
        <v>996</v>
      </c>
      <c r="C8717" s="14" t="s">
        <v>17524</v>
      </c>
      <c r="E8717" s="74">
        <v>36</v>
      </c>
      <c r="F8717" s="74">
        <v>3950</v>
      </c>
      <c r="G8717" s="74">
        <f t="shared" si="1088"/>
        <v>432</v>
      </c>
      <c r="H8717" s="80">
        <f t="shared" si="1089"/>
        <v>0.10936708860759493</v>
      </c>
      <c r="I8717" s="74">
        <f>INDEX('AWR Data'!A$1:E$8825,MATCH(A8717,'AWR Data'!A$1:A$8825,0),5)</f>
        <v>0</v>
      </c>
      <c r="J8717" s="74">
        <f t="shared" si="1090"/>
        <v>0</v>
      </c>
      <c r="K8717" s="105">
        <f t="shared" si="1091"/>
        <v>0</v>
      </c>
      <c r="L8717" s="75">
        <v>0</v>
      </c>
      <c r="M8717" s="75">
        <v>0</v>
      </c>
      <c r="N8717" s="75">
        <v>0</v>
      </c>
      <c r="O8717" s="105">
        <v>0</v>
      </c>
      <c r="P8717" s="98">
        <f t="shared" si="1092"/>
        <v>432</v>
      </c>
      <c r="Q8717" s="98">
        <f t="shared" si="1093"/>
        <v>0</v>
      </c>
      <c r="R8717" s="98">
        <f t="shared" si="1094"/>
        <v>0</v>
      </c>
      <c r="S8717" s="105">
        <f t="shared" si="1095"/>
        <v>0</v>
      </c>
      <c r="T8717" s="8" t="str">
        <f>IF(I8717=0,"",(INDEX('AWR Data'!A$1:E$8823,MATCH(A8717,'AWR Data'!A$1:A$8823,0),4)))</f>
        <v/>
      </c>
    </row>
    <row r="8718" spans="1:20" ht="20" customHeight="1">
      <c r="A8718" s="14" t="s">
        <v>17525</v>
      </c>
      <c r="B8718" s="14" t="s">
        <v>339</v>
      </c>
      <c r="C8718" s="14" t="s">
        <v>17526</v>
      </c>
      <c r="E8718" s="74">
        <v>36</v>
      </c>
      <c r="F8718" s="74">
        <v>14100</v>
      </c>
      <c r="G8718" s="74">
        <f t="shared" si="1088"/>
        <v>432</v>
      </c>
      <c r="H8718" s="80">
        <f t="shared" si="1089"/>
        <v>3.0638297872340424E-2</v>
      </c>
      <c r="I8718" s="74">
        <f>INDEX('AWR Data'!A$1:E$8825,MATCH(A8718,'AWR Data'!A$1:A$8825,0),5)</f>
        <v>0</v>
      </c>
      <c r="J8718" s="74">
        <f t="shared" si="1090"/>
        <v>0</v>
      </c>
      <c r="K8718" s="105">
        <f t="shared" si="1091"/>
        <v>0</v>
      </c>
      <c r="L8718" s="75">
        <v>0</v>
      </c>
      <c r="M8718" s="75">
        <v>0</v>
      </c>
      <c r="N8718" s="75">
        <v>0</v>
      </c>
      <c r="O8718" s="105">
        <v>0</v>
      </c>
      <c r="P8718" s="98">
        <f t="shared" si="1092"/>
        <v>432</v>
      </c>
      <c r="Q8718" s="98">
        <f t="shared" si="1093"/>
        <v>0</v>
      </c>
      <c r="R8718" s="98">
        <f t="shared" si="1094"/>
        <v>0</v>
      </c>
      <c r="S8718" s="105">
        <f t="shared" si="1095"/>
        <v>0</v>
      </c>
      <c r="T8718" s="8" t="str">
        <f>IF(I8718=0,"",(INDEX('AWR Data'!A$1:E$8823,MATCH(A8718,'AWR Data'!A$1:A$8823,0),4)))</f>
        <v/>
      </c>
    </row>
    <row r="8719" spans="1:20" ht="20" customHeight="1">
      <c r="A8719" s="14" t="s">
        <v>17527</v>
      </c>
      <c r="B8719" s="14" t="s">
        <v>920</v>
      </c>
      <c r="C8719" s="14" t="s">
        <v>17528</v>
      </c>
      <c r="E8719" s="74">
        <v>16</v>
      </c>
      <c r="F8719" s="74">
        <v>9350</v>
      </c>
      <c r="G8719" s="74">
        <f t="shared" si="1088"/>
        <v>192</v>
      </c>
      <c r="H8719" s="80">
        <f t="shared" si="1089"/>
        <v>2.053475935828877E-2</v>
      </c>
      <c r="I8719" s="74">
        <f>INDEX('AWR Data'!A$1:E$8825,MATCH(A8719,'AWR Data'!A$1:A$8825,0),5)</f>
        <v>0</v>
      </c>
      <c r="J8719" s="74">
        <f t="shared" si="1090"/>
        <v>0</v>
      </c>
      <c r="K8719" s="105">
        <f t="shared" si="1091"/>
        <v>0</v>
      </c>
      <c r="L8719" s="75">
        <v>0</v>
      </c>
      <c r="M8719" s="75">
        <v>0</v>
      </c>
      <c r="N8719" s="75">
        <v>0</v>
      </c>
      <c r="O8719" s="105">
        <v>0</v>
      </c>
      <c r="P8719" s="98">
        <f t="shared" si="1092"/>
        <v>192</v>
      </c>
      <c r="Q8719" s="98">
        <f t="shared" si="1093"/>
        <v>0</v>
      </c>
      <c r="R8719" s="98">
        <f t="shared" si="1094"/>
        <v>0</v>
      </c>
      <c r="S8719" s="105">
        <f t="shared" si="1095"/>
        <v>0</v>
      </c>
      <c r="T8719" s="8" t="str">
        <f>IF(I8719=0,"",(INDEX('AWR Data'!A$1:E$8823,MATCH(A8719,'AWR Data'!A$1:A$8823,0),4)))</f>
        <v/>
      </c>
    </row>
    <row r="8720" spans="1:20" ht="20" customHeight="1">
      <c r="A8720" s="14" t="s">
        <v>17325</v>
      </c>
      <c r="B8720" s="14" t="s">
        <v>2119</v>
      </c>
      <c r="C8720" s="14" t="s">
        <v>17326</v>
      </c>
      <c r="E8720" s="74">
        <v>210</v>
      </c>
      <c r="F8720" s="74">
        <v>9500</v>
      </c>
      <c r="G8720" s="74">
        <f t="shared" si="1088"/>
        <v>2520</v>
      </c>
      <c r="H8720" s="80">
        <f t="shared" si="1089"/>
        <v>0.26526315789473687</v>
      </c>
      <c r="I8720" s="74">
        <f>INDEX('AWR Data'!A$1:E$8825,MATCH(A8720,'AWR Data'!A$1:A$8825,0),5)</f>
        <v>0</v>
      </c>
      <c r="J8720" s="74">
        <f t="shared" si="1090"/>
        <v>0</v>
      </c>
      <c r="K8720" s="105">
        <f t="shared" si="1091"/>
        <v>0</v>
      </c>
      <c r="L8720" s="75">
        <v>0</v>
      </c>
      <c r="M8720" s="75">
        <v>0</v>
      </c>
      <c r="N8720" s="75">
        <v>0</v>
      </c>
      <c r="O8720" s="105">
        <v>0</v>
      </c>
      <c r="P8720" s="98">
        <f t="shared" si="1092"/>
        <v>2520</v>
      </c>
      <c r="Q8720" s="98">
        <f t="shared" si="1093"/>
        <v>0</v>
      </c>
      <c r="R8720" s="98">
        <f t="shared" si="1094"/>
        <v>0</v>
      </c>
      <c r="S8720" s="105">
        <f t="shared" si="1095"/>
        <v>0</v>
      </c>
      <c r="T8720" s="8" t="str">
        <f>IF(I8720=0,"",(INDEX('AWR Data'!A$1:E$8823,MATCH(A8720,'AWR Data'!A$1:A$8823,0),4)))</f>
        <v/>
      </c>
    </row>
    <row r="8721" spans="1:20" ht="20" customHeight="1">
      <c r="A8721" s="14" t="s">
        <v>17327</v>
      </c>
      <c r="B8721" s="14" t="s">
        <v>2119</v>
      </c>
      <c r="C8721" s="14" t="s">
        <v>17328</v>
      </c>
      <c r="E8721" s="74">
        <v>22</v>
      </c>
      <c r="F8721" s="74">
        <v>3870</v>
      </c>
      <c r="G8721" s="74">
        <f t="shared" si="1088"/>
        <v>264</v>
      </c>
      <c r="H8721" s="80">
        <f t="shared" si="1089"/>
        <v>6.8217054263565891E-2</v>
      </c>
      <c r="I8721" s="74">
        <f>INDEX('AWR Data'!A$1:E$8825,MATCH(A8721,'AWR Data'!A$1:A$8825,0),5)</f>
        <v>0</v>
      </c>
      <c r="J8721" s="74">
        <f t="shared" si="1090"/>
        <v>0</v>
      </c>
      <c r="K8721" s="105">
        <f t="shared" si="1091"/>
        <v>0</v>
      </c>
      <c r="L8721" s="75">
        <v>0</v>
      </c>
      <c r="M8721" s="75">
        <v>0</v>
      </c>
      <c r="N8721" s="75">
        <v>0</v>
      </c>
      <c r="O8721" s="105">
        <v>0</v>
      </c>
      <c r="P8721" s="98">
        <f t="shared" si="1092"/>
        <v>264</v>
      </c>
      <c r="Q8721" s="98">
        <f t="shared" si="1093"/>
        <v>0</v>
      </c>
      <c r="R8721" s="98">
        <f t="shared" si="1094"/>
        <v>0</v>
      </c>
      <c r="S8721" s="105">
        <f t="shared" si="1095"/>
        <v>0</v>
      </c>
      <c r="T8721" s="8" t="str">
        <f>IF(I8721=0,"",(INDEX('AWR Data'!A$1:E$8823,MATCH(A8721,'AWR Data'!A$1:A$8823,0),4)))</f>
        <v/>
      </c>
    </row>
    <row r="8722" spans="1:20" ht="20" customHeight="1">
      <c r="A8722" s="14" t="s">
        <v>17329</v>
      </c>
      <c r="B8722" s="14" t="s">
        <v>505</v>
      </c>
      <c r="C8722" s="14" t="s">
        <v>17330</v>
      </c>
      <c r="E8722" s="74">
        <v>22</v>
      </c>
      <c r="F8722" s="74">
        <v>1310</v>
      </c>
      <c r="G8722" s="74">
        <f t="shared" si="1088"/>
        <v>264</v>
      </c>
      <c r="H8722" s="80">
        <f t="shared" si="1089"/>
        <v>0.20152671755725191</v>
      </c>
      <c r="I8722" s="74">
        <f>INDEX('AWR Data'!A$1:E$8825,MATCH(A8722,'AWR Data'!A$1:A$8825,0),5)</f>
        <v>0</v>
      </c>
      <c r="J8722" s="74">
        <f t="shared" si="1090"/>
        <v>0</v>
      </c>
      <c r="K8722" s="105">
        <f t="shared" si="1091"/>
        <v>0</v>
      </c>
      <c r="L8722" s="75">
        <v>0</v>
      </c>
      <c r="M8722" s="75">
        <v>0</v>
      </c>
      <c r="N8722" s="75">
        <v>0</v>
      </c>
      <c r="O8722" s="105">
        <v>0</v>
      </c>
      <c r="P8722" s="98">
        <f t="shared" si="1092"/>
        <v>264</v>
      </c>
      <c r="Q8722" s="98">
        <f t="shared" si="1093"/>
        <v>0</v>
      </c>
      <c r="R8722" s="98">
        <f t="shared" si="1094"/>
        <v>0</v>
      </c>
      <c r="S8722" s="105">
        <f t="shared" si="1095"/>
        <v>0</v>
      </c>
      <c r="T8722" s="8" t="str">
        <f>IF(I8722=0,"",(INDEX('AWR Data'!A$1:E$8823,MATCH(A8722,'AWR Data'!A$1:A$8823,0),4)))</f>
        <v/>
      </c>
    </row>
    <row r="8723" spans="1:20" ht="20" customHeight="1">
      <c r="A8723" s="14" t="s">
        <v>17331</v>
      </c>
      <c r="B8723" s="14" t="s">
        <v>579</v>
      </c>
      <c r="C8723" s="14" t="s">
        <v>17332</v>
      </c>
      <c r="E8723" s="74">
        <v>170</v>
      </c>
      <c r="F8723" s="74">
        <v>344000</v>
      </c>
      <c r="G8723" s="74">
        <f t="shared" si="1088"/>
        <v>2040</v>
      </c>
      <c r="H8723" s="80">
        <f t="shared" si="1089"/>
        <v>5.9302325581395351E-3</v>
      </c>
      <c r="I8723" s="74">
        <f>INDEX('AWR Data'!A$1:E$8825,MATCH(A8723,'AWR Data'!A$1:A$8825,0),5)</f>
        <v>0</v>
      </c>
      <c r="J8723" s="74">
        <f t="shared" si="1090"/>
        <v>0</v>
      </c>
      <c r="K8723" s="105">
        <f t="shared" si="1091"/>
        <v>0</v>
      </c>
      <c r="L8723" s="75">
        <v>0</v>
      </c>
      <c r="M8723" s="75">
        <v>0</v>
      </c>
      <c r="N8723" s="75">
        <v>0</v>
      </c>
      <c r="O8723" s="105">
        <v>0</v>
      </c>
      <c r="P8723" s="98">
        <f t="shared" si="1092"/>
        <v>2040</v>
      </c>
      <c r="Q8723" s="98">
        <f t="shared" si="1093"/>
        <v>0</v>
      </c>
      <c r="R8723" s="98">
        <f t="shared" si="1094"/>
        <v>0</v>
      </c>
      <c r="S8723" s="105">
        <f t="shared" si="1095"/>
        <v>0</v>
      </c>
      <c r="T8723" s="8" t="str">
        <f>IF(I8723=0,"",(INDEX('AWR Data'!A$1:E$8823,MATCH(A8723,'AWR Data'!A$1:A$8823,0),4)))</f>
        <v/>
      </c>
    </row>
    <row r="8724" spans="1:20" ht="20" customHeight="1">
      <c r="A8724" s="14" t="s">
        <v>17333</v>
      </c>
      <c r="B8724" s="14" t="s">
        <v>579</v>
      </c>
      <c r="C8724" s="14" t="s">
        <v>17120</v>
      </c>
      <c r="E8724" s="74">
        <v>390</v>
      </c>
      <c r="F8724" s="74">
        <v>3960000</v>
      </c>
      <c r="G8724" s="74">
        <f t="shared" si="1088"/>
        <v>4680</v>
      </c>
      <c r="H8724" s="80">
        <f t="shared" si="1089"/>
        <v>1.1818181818181819E-3</v>
      </c>
      <c r="I8724" s="74">
        <f>INDEX('AWR Data'!A$1:E$8825,MATCH(A8724,'AWR Data'!A$1:A$8825,0),5)</f>
        <v>0</v>
      </c>
      <c r="J8724" s="74">
        <f t="shared" si="1090"/>
        <v>0</v>
      </c>
      <c r="K8724" s="105">
        <f t="shared" si="1091"/>
        <v>0</v>
      </c>
      <c r="L8724" s="75">
        <v>0</v>
      </c>
      <c r="M8724" s="75">
        <v>0</v>
      </c>
      <c r="N8724" s="75">
        <v>0</v>
      </c>
      <c r="O8724" s="105">
        <v>0</v>
      </c>
      <c r="P8724" s="98">
        <f t="shared" si="1092"/>
        <v>4680</v>
      </c>
      <c r="Q8724" s="98">
        <f t="shared" si="1093"/>
        <v>0</v>
      </c>
      <c r="R8724" s="98">
        <f t="shared" si="1094"/>
        <v>0</v>
      </c>
      <c r="S8724" s="105">
        <f t="shared" si="1095"/>
        <v>0</v>
      </c>
      <c r="T8724" s="8" t="str">
        <f>IF(I8724=0,"",(INDEX('AWR Data'!A$1:E$8823,MATCH(A8724,'AWR Data'!A$1:A$8823,0),4)))</f>
        <v/>
      </c>
    </row>
    <row r="8725" spans="1:20" ht="20" customHeight="1">
      <c r="A8725" s="14" t="s">
        <v>17121</v>
      </c>
      <c r="B8725" s="14" t="s">
        <v>579</v>
      </c>
      <c r="C8725" s="14" t="s">
        <v>17122</v>
      </c>
      <c r="E8725" s="74">
        <v>320</v>
      </c>
      <c r="F8725" s="74">
        <v>732000</v>
      </c>
      <c r="G8725" s="74">
        <f t="shared" si="1088"/>
        <v>3840</v>
      </c>
      <c r="H8725" s="80">
        <f t="shared" si="1089"/>
        <v>5.2459016393442623E-3</v>
      </c>
      <c r="I8725" s="74">
        <f>INDEX('AWR Data'!A$1:E$8825,MATCH(A8725,'AWR Data'!A$1:A$8825,0),5)</f>
        <v>0</v>
      </c>
      <c r="J8725" s="74">
        <f t="shared" si="1090"/>
        <v>0</v>
      </c>
      <c r="K8725" s="105">
        <f t="shared" si="1091"/>
        <v>0</v>
      </c>
      <c r="L8725" s="75">
        <v>0</v>
      </c>
      <c r="M8725" s="75">
        <v>0</v>
      </c>
      <c r="N8725" s="75">
        <v>0</v>
      </c>
      <c r="O8725" s="105">
        <v>0</v>
      </c>
      <c r="P8725" s="98">
        <f t="shared" si="1092"/>
        <v>3840</v>
      </c>
      <c r="Q8725" s="98">
        <f t="shared" si="1093"/>
        <v>0</v>
      </c>
      <c r="R8725" s="98">
        <f t="shared" si="1094"/>
        <v>0</v>
      </c>
      <c r="S8725" s="105">
        <f t="shared" si="1095"/>
        <v>0</v>
      </c>
      <c r="T8725" s="8" t="str">
        <f>IF(I8725=0,"",(INDEX('AWR Data'!A$1:E$8823,MATCH(A8725,'AWR Data'!A$1:A$8823,0),4)))</f>
        <v/>
      </c>
    </row>
    <row r="8726" spans="1:20" ht="20" customHeight="1">
      <c r="A8726" s="14" t="s">
        <v>17123</v>
      </c>
      <c r="B8726" s="14" t="s">
        <v>579</v>
      </c>
      <c r="C8726" s="14" t="s">
        <v>17124</v>
      </c>
      <c r="E8726" s="74">
        <v>9900</v>
      </c>
      <c r="F8726" s="74">
        <v>4410000</v>
      </c>
      <c r="G8726" s="74">
        <f t="shared" si="1088"/>
        <v>118800</v>
      </c>
      <c r="H8726" s="80">
        <f t="shared" si="1089"/>
        <v>2.6938775510204082E-2</v>
      </c>
      <c r="I8726" s="74">
        <f>INDEX('AWR Data'!A$1:E$8825,MATCH(A8726,'AWR Data'!A$1:A$8825,0),5)</f>
        <v>0</v>
      </c>
      <c r="J8726" s="74">
        <f t="shared" si="1090"/>
        <v>0</v>
      </c>
      <c r="K8726" s="105">
        <f t="shared" si="1091"/>
        <v>0</v>
      </c>
      <c r="L8726" s="75">
        <v>0</v>
      </c>
      <c r="M8726" s="75">
        <v>0</v>
      </c>
      <c r="N8726" s="75">
        <v>0</v>
      </c>
      <c r="O8726" s="105">
        <v>0</v>
      </c>
      <c r="P8726" s="98">
        <f t="shared" si="1092"/>
        <v>118800</v>
      </c>
      <c r="Q8726" s="98">
        <f t="shared" si="1093"/>
        <v>0</v>
      </c>
      <c r="R8726" s="98">
        <f t="shared" si="1094"/>
        <v>0</v>
      </c>
      <c r="S8726" s="105">
        <f t="shared" si="1095"/>
        <v>0</v>
      </c>
      <c r="T8726" s="8" t="str">
        <f>IF(I8726=0,"",(INDEX('AWR Data'!A$1:E$8823,MATCH(A8726,'AWR Data'!A$1:A$8823,0),4)))</f>
        <v/>
      </c>
    </row>
    <row r="8727" spans="1:20" ht="20" customHeight="1">
      <c r="A8727" s="14" t="s">
        <v>17125</v>
      </c>
      <c r="B8727" s="14" t="s">
        <v>17334</v>
      </c>
      <c r="C8727" s="14" t="s">
        <v>17126</v>
      </c>
      <c r="E8727" s="74">
        <v>1300</v>
      </c>
      <c r="F8727" s="74">
        <v>188000</v>
      </c>
      <c r="G8727" s="74">
        <f t="shared" si="1088"/>
        <v>15600</v>
      </c>
      <c r="H8727" s="80">
        <f t="shared" si="1089"/>
        <v>8.2978723404255314E-2</v>
      </c>
      <c r="I8727" s="74">
        <f>INDEX('AWR Data'!A$1:E$8825,MATCH(A8727,'AWR Data'!A$1:A$8825,0),5)</f>
        <v>0</v>
      </c>
      <c r="J8727" s="74">
        <f t="shared" si="1090"/>
        <v>0</v>
      </c>
      <c r="K8727" s="105">
        <f t="shared" si="1091"/>
        <v>0</v>
      </c>
      <c r="L8727" s="75">
        <v>0</v>
      </c>
      <c r="M8727" s="75">
        <v>0</v>
      </c>
      <c r="N8727" s="75">
        <v>0</v>
      </c>
      <c r="O8727" s="105">
        <v>0</v>
      </c>
      <c r="P8727" s="98">
        <f t="shared" si="1092"/>
        <v>15600</v>
      </c>
      <c r="Q8727" s="98">
        <f t="shared" si="1093"/>
        <v>0</v>
      </c>
      <c r="R8727" s="98">
        <f t="shared" si="1094"/>
        <v>0</v>
      </c>
      <c r="S8727" s="105">
        <f t="shared" si="1095"/>
        <v>0</v>
      </c>
      <c r="T8727" s="8" t="str">
        <f>IF(I8727=0,"",(INDEX('AWR Data'!A$1:E$8823,MATCH(A8727,'AWR Data'!A$1:A$8823,0),4)))</f>
        <v/>
      </c>
    </row>
    <row r="8728" spans="1:20" ht="20" customHeight="1">
      <c r="A8728" s="14" t="s">
        <v>17129</v>
      </c>
      <c r="B8728" s="14" t="s">
        <v>929</v>
      </c>
      <c r="C8728" s="14" t="s">
        <v>17130</v>
      </c>
      <c r="E8728" s="74">
        <v>140</v>
      </c>
      <c r="F8728" s="74">
        <v>25700</v>
      </c>
      <c r="G8728" s="74">
        <f t="shared" si="1088"/>
        <v>1680</v>
      </c>
      <c r="H8728" s="80">
        <f t="shared" si="1089"/>
        <v>6.5369649805447474E-2</v>
      </c>
      <c r="I8728" s="74">
        <f>INDEX('AWR Data'!A$1:E$8825,MATCH(A8728,'AWR Data'!A$1:A$8825,0),5)</f>
        <v>0</v>
      </c>
      <c r="J8728" s="74">
        <f t="shared" si="1090"/>
        <v>0</v>
      </c>
      <c r="K8728" s="105">
        <f t="shared" si="1091"/>
        <v>0</v>
      </c>
      <c r="L8728" s="75">
        <v>0</v>
      </c>
      <c r="M8728" s="75">
        <v>0</v>
      </c>
      <c r="N8728" s="75">
        <v>0</v>
      </c>
      <c r="O8728" s="105">
        <v>0</v>
      </c>
      <c r="P8728" s="98">
        <f t="shared" si="1092"/>
        <v>1680</v>
      </c>
      <c r="Q8728" s="98">
        <f t="shared" si="1093"/>
        <v>0</v>
      </c>
      <c r="R8728" s="98">
        <f t="shared" si="1094"/>
        <v>0</v>
      </c>
      <c r="S8728" s="105">
        <f t="shared" si="1095"/>
        <v>0</v>
      </c>
      <c r="T8728" s="8" t="str">
        <f>IF(I8728=0,"",(INDEX('AWR Data'!A$1:E$8823,MATCH(A8728,'AWR Data'!A$1:A$8823,0),4)))</f>
        <v/>
      </c>
    </row>
    <row r="8729" spans="1:20" ht="20" customHeight="1">
      <c r="A8729" s="14" t="s">
        <v>17131</v>
      </c>
      <c r="B8729" s="14" t="s">
        <v>1178</v>
      </c>
      <c r="C8729" s="14" t="s">
        <v>17132</v>
      </c>
      <c r="E8729" s="74">
        <v>110</v>
      </c>
      <c r="F8729" s="74">
        <v>32000</v>
      </c>
      <c r="G8729" s="74">
        <f t="shared" si="1088"/>
        <v>1320</v>
      </c>
      <c r="H8729" s="80">
        <f t="shared" si="1089"/>
        <v>4.1250000000000002E-2</v>
      </c>
      <c r="I8729" s="74">
        <f>INDEX('AWR Data'!A$1:E$8825,MATCH(A8729,'AWR Data'!A$1:A$8825,0),5)</f>
        <v>0</v>
      </c>
      <c r="J8729" s="74">
        <f t="shared" si="1090"/>
        <v>0</v>
      </c>
      <c r="K8729" s="105">
        <f t="shared" si="1091"/>
        <v>0</v>
      </c>
      <c r="L8729" s="75">
        <v>0</v>
      </c>
      <c r="M8729" s="75">
        <v>0</v>
      </c>
      <c r="N8729" s="75">
        <v>0</v>
      </c>
      <c r="O8729" s="105">
        <v>0</v>
      </c>
      <c r="P8729" s="98">
        <f t="shared" si="1092"/>
        <v>1320</v>
      </c>
      <c r="Q8729" s="98">
        <f t="shared" si="1093"/>
        <v>0</v>
      </c>
      <c r="R8729" s="98">
        <f t="shared" si="1094"/>
        <v>0</v>
      </c>
      <c r="S8729" s="105">
        <f t="shared" si="1095"/>
        <v>0</v>
      </c>
      <c r="T8729" s="8" t="str">
        <f>IF(I8729=0,"",(INDEX('AWR Data'!A$1:E$8823,MATCH(A8729,'AWR Data'!A$1:A$8823,0),4)))</f>
        <v/>
      </c>
    </row>
    <row r="8730" spans="1:20" ht="20" customHeight="1">
      <c r="A8730" s="14" t="s">
        <v>17133</v>
      </c>
      <c r="B8730" s="14" t="s">
        <v>721</v>
      </c>
      <c r="C8730" s="14" t="s">
        <v>17134</v>
      </c>
      <c r="E8730" s="74">
        <v>720</v>
      </c>
      <c r="F8730" s="74">
        <v>405000</v>
      </c>
      <c r="G8730" s="74">
        <f t="shared" si="1088"/>
        <v>8640</v>
      </c>
      <c r="H8730" s="80">
        <f t="shared" si="1089"/>
        <v>2.1333333333333333E-2</v>
      </c>
      <c r="I8730" s="74">
        <f>INDEX('AWR Data'!A$1:E$8825,MATCH(A8730,'AWR Data'!A$1:A$8825,0),5)</f>
        <v>0</v>
      </c>
      <c r="J8730" s="74">
        <f t="shared" si="1090"/>
        <v>0</v>
      </c>
      <c r="K8730" s="105">
        <f t="shared" si="1091"/>
        <v>0</v>
      </c>
      <c r="L8730" s="75">
        <v>0</v>
      </c>
      <c r="M8730" s="75">
        <v>0</v>
      </c>
      <c r="N8730" s="75">
        <v>0</v>
      </c>
      <c r="O8730" s="105">
        <v>0</v>
      </c>
      <c r="P8730" s="98">
        <f t="shared" si="1092"/>
        <v>8640</v>
      </c>
      <c r="Q8730" s="98">
        <f t="shared" si="1093"/>
        <v>0</v>
      </c>
      <c r="R8730" s="98">
        <f t="shared" si="1094"/>
        <v>0</v>
      </c>
      <c r="S8730" s="105">
        <f t="shared" si="1095"/>
        <v>0</v>
      </c>
      <c r="T8730" s="8" t="str">
        <f>IF(I8730=0,"",(INDEX('AWR Data'!A$1:E$8823,MATCH(A8730,'AWR Data'!A$1:A$8823,0),4)))</f>
        <v/>
      </c>
    </row>
    <row r="8731" spans="1:20" ht="20" customHeight="1">
      <c r="A8731" s="14" t="s">
        <v>17135</v>
      </c>
      <c r="B8731" s="14" t="s">
        <v>721</v>
      </c>
      <c r="C8731" s="14" t="s">
        <v>17136</v>
      </c>
      <c r="E8731" s="74">
        <v>1300</v>
      </c>
      <c r="F8731" s="74">
        <v>755000</v>
      </c>
      <c r="G8731" s="74">
        <f t="shared" si="1088"/>
        <v>15600</v>
      </c>
      <c r="H8731" s="80">
        <f t="shared" si="1089"/>
        <v>2.0662251655629141E-2</v>
      </c>
      <c r="I8731" s="74">
        <f>INDEX('AWR Data'!A$1:E$8825,MATCH(A8731,'AWR Data'!A$1:A$8825,0),5)</f>
        <v>0</v>
      </c>
      <c r="J8731" s="74">
        <f t="shared" si="1090"/>
        <v>0</v>
      </c>
      <c r="K8731" s="105">
        <f t="shared" si="1091"/>
        <v>0</v>
      </c>
      <c r="L8731" s="75">
        <v>0</v>
      </c>
      <c r="M8731" s="75">
        <v>0</v>
      </c>
      <c r="N8731" s="75">
        <v>0</v>
      </c>
      <c r="O8731" s="105">
        <v>0</v>
      </c>
      <c r="P8731" s="98">
        <f t="shared" si="1092"/>
        <v>15600</v>
      </c>
      <c r="Q8731" s="98">
        <f t="shared" si="1093"/>
        <v>0</v>
      </c>
      <c r="R8731" s="98">
        <f t="shared" si="1094"/>
        <v>0</v>
      </c>
      <c r="S8731" s="105">
        <f t="shared" si="1095"/>
        <v>0</v>
      </c>
      <c r="T8731" s="8" t="str">
        <f>IF(I8731=0,"",(INDEX('AWR Data'!A$1:E$8823,MATCH(A8731,'AWR Data'!A$1:A$8823,0),4)))</f>
        <v/>
      </c>
    </row>
    <row r="8732" spans="1:20" ht="20" customHeight="1">
      <c r="A8732" s="14" t="s">
        <v>17348</v>
      </c>
      <c r="B8732" s="14" t="s">
        <v>570</v>
      </c>
      <c r="C8732" s="14" t="s">
        <v>17349</v>
      </c>
      <c r="E8732" s="74">
        <v>170</v>
      </c>
      <c r="F8732" s="74">
        <v>34200</v>
      </c>
      <c r="G8732" s="74">
        <f t="shared" si="1088"/>
        <v>2040</v>
      </c>
      <c r="H8732" s="80">
        <f t="shared" si="1089"/>
        <v>5.9649122807017542E-2</v>
      </c>
      <c r="I8732" s="74">
        <f>INDEX('AWR Data'!A$1:E$8825,MATCH(A8732,'AWR Data'!A$1:A$8825,0),5)</f>
        <v>0</v>
      </c>
      <c r="J8732" s="74">
        <f t="shared" si="1090"/>
        <v>0</v>
      </c>
      <c r="K8732" s="105">
        <f t="shared" si="1091"/>
        <v>0</v>
      </c>
      <c r="L8732" s="75">
        <v>0</v>
      </c>
      <c r="M8732" s="75">
        <v>0</v>
      </c>
      <c r="N8732" s="75">
        <v>0</v>
      </c>
      <c r="O8732" s="105">
        <v>0</v>
      </c>
      <c r="P8732" s="98">
        <f t="shared" si="1092"/>
        <v>2040</v>
      </c>
      <c r="Q8732" s="98">
        <f t="shared" si="1093"/>
        <v>0</v>
      </c>
      <c r="R8732" s="98">
        <f t="shared" si="1094"/>
        <v>0</v>
      </c>
      <c r="S8732" s="105">
        <f t="shared" si="1095"/>
        <v>0</v>
      </c>
      <c r="T8732" s="8" t="str">
        <f>IF(I8732=0,"",(INDEX('AWR Data'!A$1:E$8823,MATCH(A8732,'AWR Data'!A$1:A$8823,0),4)))</f>
        <v/>
      </c>
    </row>
    <row r="8733" spans="1:20" ht="20" customHeight="1">
      <c r="A8733" s="14" t="s">
        <v>17354</v>
      </c>
      <c r="B8733" s="14" t="s">
        <v>17334</v>
      </c>
      <c r="E8733" s="74">
        <v>28</v>
      </c>
      <c r="F8733" s="74">
        <v>0</v>
      </c>
      <c r="G8733" s="74">
        <f t="shared" si="1088"/>
        <v>336</v>
      </c>
      <c r="H8733" s="80">
        <f t="shared" si="1089"/>
        <v>1000</v>
      </c>
      <c r="I8733" s="74">
        <f>INDEX('AWR Data'!A$1:E$8825,MATCH(A8733,'AWR Data'!A$1:A$8825,0),5)</f>
        <v>0</v>
      </c>
      <c r="J8733" s="74">
        <f t="shared" si="1090"/>
        <v>0</v>
      </c>
      <c r="K8733" s="105">
        <f t="shared" si="1091"/>
        <v>0</v>
      </c>
      <c r="L8733" s="75">
        <v>0</v>
      </c>
      <c r="M8733" s="75">
        <v>0</v>
      </c>
      <c r="N8733" s="75">
        <v>0</v>
      </c>
      <c r="O8733" s="105">
        <v>0</v>
      </c>
      <c r="P8733" s="98">
        <f t="shared" si="1092"/>
        <v>336</v>
      </c>
      <c r="Q8733" s="98">
        <f t="shared" si="1093"/>
        <v>0</v>
      </c>
      <c r="R8733" s="98">
        <f t="shared" si="1094"/>
        <v>0</v>
      </c>
      <c r="S8733" s="105">
        <f t="shared" si="1095"/>
        <v>0</v>
      </c>
      <c r="T8733" s="8" t="str">
        <f>IF(I8733=0,"",(INDEX('AWR Data'!A$1:E$8823,MATCH(A8733,'AWR Data'!A$1:A$8823,0),4)))</f>
        <v/>
      </c>
    </row>
    <row r="8734" spans="1:20" ht="20" customHeight="1">
      <c r="A8734" s="14" t="s">
        <v>17355</v>
      </c>
      <c r="B8734" s="14" t="s">
        <v>17334</v>
      </c>
      <c r="E8734" s="74">
        <v>210</v>
      </c>
      <c r="F8734" s="74">
        <v>0</v>
      </c>
      <c r="G8734" s="74">
        <f t="shared" si="1088"/>
        <v>2520</v>
      </c>
      <c r="H8734" s="80">
        <f t="shared" si="1089"/>
        <v>1000</v>
      </c>
      <c r="I8734" s="74">
        <f>INDEX('AWR Data'!A$1:E$8825,MATCH(A8734,'AWR Data'!A$1:A$8825,0),5)</f>
        <v>0</v>
      </c>
      <c r="J8734" s="74">
        <f t="shared" si="1090"/>
        <v>0</v>
      </c>
      <c r="K8734" s="105">
        <f t="shared" si="1091"/>
        <v>0</v>
      </c>
      <c r="L8734" s="75">
        <v>0</v>
      </c>
      <c r="M8734" s="75">
        <v>0</v>
      </c>
      <c r="N8734" s="75">
        <v>0</v>
      </c>
      <c r="O8734" s="105">
        <v>0</v>
      </c>
      <c r="P8734" s="98">
        <f t="shared" si="1092"/>
        <v>2520</v>
      </c>
      <c r="Q8734" s="98">
        <f t="shared" si="1093"/>
        <v>0</v>
      </c>
      <c r="R8734" s="98">
        <f t="shared" si="1094"/>
        <v>0</v>
      </c>
      <c r="S8734" s="105">
        <f t="shared" si="1095"/>
        <v>0</v>
      </c>
      <c r="T8734" s="8" t="str">
        <f>IF(I8734=0,"",(INDEX('AWR Data'!A$1:E$8823,MATCH(A8734,'AWR Data'!A$1:A$8823,0),4)))</f>
        <v/>
      </c>
    </row>
    <row r="8735" spans="1:20" ht="20" customHeight="1">
      <c r="A8735" s="14" t="s">
        <v>17356</v>
      </c>
      <c r="B8735" s="14" t="s">
        <v>17334</v>
      </c>
      <c r="E8735" s="74">
        <v>46</v>
      </c>
      <c r="F8735" s="74">
        <v>0</v>
      </c>
      <c r="G8735" s="74">
        <f t="shared" si="1088"/>
        <v>552</v>
      </c>
      <c r="H8735" s="80">
        <f t="shared" si="1089"/>
        <v>1000</v>
      </c>
      <c r="I8735" s="74">
        <f>INDEX('AWR Data'!A$1:E$8825,MATCH(A8735,'AWR Data'!A$1:A$8825,0),5)</f>
        <v>0</v>
      </c>
      <c r="J8735" s="74">
        <f t="shared" si="1090"/>
        <v>0</v>
      </c>
      <c r="K8735" s="105">
        <f t="shared" si="1091"/>
        <v>0</v>
      </c>
      <c r="L8735" s="75">
        <v>0</v>
      </c>
      <c r="M8735" s="75">
        <v>0</v>
      </c>
      <c r="N8735" s="75">
        <v>0</v>
      </c>
      <c r="O8735" s="105">
        <v>0</v>
      </c>
      <c r="P8735" s="98">
        <f t="shared" si="1092"/>
        <v>552</v>
      </c>
      <c r="Q8735" s="98">
        <f t="shared" si="1093"/>
        <v>0</v>
      </c>
      <c r="R8735" s="98">
        <f t="shared" si="1094"/>
        <v>0</v>
      </c>
      <c r="S8735" s="105">
        <f t="shared" si="1095"/>
        <v>0</v>
      </c>
      <c r="T8735" s="8" t="str">
        <f>IF(I8735=0,"",(INDEX('AWR Data'!A$1:E$8823,MATCH(A8735,'AWR Data'!A$1:A$8823,0),4)))</f>
        <v/>
      </c>
    </row>
    <row r="8736" spans="1:20" ht="20" customHeight="1">
      <c r="A8736" s="14" t="s">
        <v>17357</v>
      </c>
      <c r="B8736" s="14" t="s">
        <v>17334</v>
      </c>
      <c r="E8736" s="74">
        <v>28</v>
      </c>
      <c r="F8736" s="74">
        <v>0</v>
      </c>
      <c r="G8736" s="74">
        <f t="shared" si="1088"/>
        <v>336</v>
      </c>
      <c r="H8736" s="80">
        <f t="shared" si="1089"/>
        <v>1000</v>
      </c>
      <c r="I8736" s="74">
        <f>INDEX('AWR Data'!A$1:E$8825,MATCH(A8736,'AWR Data'!A$1:A$8825,0),5)</f>
        <v>0</v>
      </c>
      <c r="J8736" s="74">
        <f t="shared" si="1090"/>
        <v>0</v>
      </c>
      <c r="K8736" s="105">
        <f t="shared" si="1091"/>
        <v>0</v>
      </c>
      <c r="L8736" s="75">
        <v>0</v>
      </c>
      <c r="M8736" s="75">
        <v>0</v>
      </c>
      <c r="N8736" s="75">
        <v>0</v>
      </c>
      <c r="O8736" s="105">
        <v>0</v>
      </c>
      <c r="P8736" s="98">
        <f t="shared" si="1092"/>
        <v>336</v>
      </c>
      <c r="Q8736" s="98">
        <f t="shared" si="1093"/>
        <v>0</v>
      </c>
      <c r="R8736" s="98">
        <f t="shared" si="1094"/>
        <v>0</v>
      </c>
      <c r="S8736" s="105">
        <f t="shared" si="1095"/>
        <v>0</v>
      </c>
      <c r="T8736" s="8" t="str">
        <f>IF(I8736=0,"",(INDEX('AWR Data'!A$1:E$8823,MATCH(A8736,'AWR Data'!A$1:A$8823,0),4)))</f>
        <v/>
      </c>
    </row>
    <row r="8737" spans="1:20" ht="20" customHeight="1">
      <c r="A8737" s="14" t="s">
        <v>17358</v>
      </c>
      <c r="B8737" s="14" t="s">
        <v>17334</v>
      </c>
      <c r="E8737" s="74">
        <v>58</v>
      </c>
      <c r="F8737" s="74">
        <v>28</v>
      </c>
      <c r="G8737" s="74">
        <f t="shared" si="1088"/>
        <v>696</v>
      </c>
      <c r="H8737" s="80">
        <f t="shared" si="1089"/>
        <v>24.857142857142858</v>
      </c>
      <c r="I8737" s="74">
        <f>INDEX('AWR Data'!A$1:E$8825,MATCH(A8737,'AWR Data'!A$1:A$8825,0),5)</f>
        <v>0</v>
      </c>
      <c r="J8737" s="74">
        <f t="shared" si="1090"/>
        <v>0</v>
      </c>
      <c r="K8737" s="105">
        <f t="shared" si="1091"/>
        <v>0</v>
      </c>
      <c r="L8737" s="75">
        <v>0</v>
      </c>
      <c r="M8737" s="75">
        <v>0</v>
      </c>
      <c r="N8737" s="75">
        <v>0</v>
      </c>
      <c r="O8737" s="105">
        <v>0</v>
      </c>
      <c r="P8737" s="98">
        <f t="shared" si="1092"/>
        <v>696</v>
      </c>
      <c r="Q8737" s="98">
        <f t="shared" si="1093"/>
        <v>0</v>
      </c>
      <c r="R8737" s="98">
        <f t="shared" si="1094"/>
        <v>0</v>
      </c>
      <c r="S8737" s="105">
        <f t="shared" si="1095"/>
        <v>0</v>
      </c>
      <c r="T8737" s="8" t="str">
        <f>IF(I8737=0,"",(INDEX('AWR Data'!A$1:E$8823,MATCH(A8737,'AWR Data'!A$1:A$8823,0),4)))</f>
        <v/>
      </c>
    </row>
    <row r="8738" spans="1:20" ht="20" customHeight="1">
      <c r="A8738" s="14" t="s">
        <v>17359</v>
      </c>
      <c r="B8738" s="14" t="s">
        <v>17334</v>
      </c>
      <c r="E8738" s="74">
        <v>58</v>
      </c>
      <c r="F8738" s="74">
        <v>0</v>
      </c>
      <c r="G8738" s="74">
        <f t="shared" si="1088"/>
        <v>696</v>
      </c>
      <c r="H8738" s="80">
        <f t="shared" si="1089"/>
        <v>1000</v>
      </c>
      <c r="I8738" s="74">
        <f>INDEX('AWR Data'!A$1:E$8825,MATCH(A8738,'AWR Data'!A$1:A$8825,0),5)</f>
        <v>0</v>
      </c>
      <c r="J8738" s="74">
        <f t="shared" si="1090"/>
        <v>0</v>
      </c>
      <c r="K8738" s="105">
        <f t="shared" si="1091"/>
        <v>0</v>
      </c>
      <c r="L8738" s="75">
        <v>0</v>
      </c>
      <c r="M8738" s="75">
        <v>0</v>
      </c>
      <c r="N8738" s="75">
        <v>0</v>
      </c>
      <c r="O8738" s="105">
        <v>0</v>
      </c>
      <c r="P8738" s="98">
        <f t="shared" si="1092"/>
        <v>696</v>
      </c>
      <c r="Q8738" s="98">
        <f t="shared" si="1093"/>
        <v>0</v>
      </c>
      <c r="R8738" s="98">
        <f t="shared" si="1094"/>
        <v>0</v>
      </c>
      <c r="S8738" s="105">
        <f t="shared" si="1095"/>
        <v>0</v>
      </c>
      <c r="T8738" s="8" t="str">
        <f>IF(I8738=0,"",(INDEX('AWR Data'!A$1:E$8823,MATCH(A8738,'AWR Data'!A$1:A$8823,0),4)))</f>
        <v/>
      </c>
    </row>
    <row r="8739" spans="1:20" ht="20" customHeight="1">
      <c r="A8739" s="14" t="s">
        <v>17360</v>
      </c>
      <c r="B8739" s="14" t="s">
        <v>17334</v>
      </c>
      <c r="E8739" s="74">
        <v>140</v>
      </c>
      <c r="F8739" s="74">
        <v>15</v>
      </c>
      <c r="G8739" s="74">
        <f t="shared" si="1088"/>
        <v>1680</v>
      </c>
      <c r="H8739" s="80">
        <f t="shared" si="1089"/>
        <v>112</v>
      </c>
      <c r="I8739" s="74">
        <f>INDEX('AWR Data'!A$1:E$8825,MATCH(A8739,'AWR Data'!A$1:A$8825,0),5)</f>
        <v>0</v>
      </c>
      <c r="J8739" s="74">
        <f t="shared" si="1090"/>
        <v>0</v>
      </c>
      <c r="K8739" s="105">
        <f t="shared" si="1091"/>
        <v>0</v>
      </c>
      <c r="L8739" s="75">
        <v>0</v>
      </c>
      <c r="M8739" s="75">
        <v>0</v>
      </c>
      <c r="N8739" s="75">
        <v>0</v>
      </c>
      <c r="O8739" s="105">
        <v>0</v>
      </c>
      <c r="P8739" s="98">
        <f t="shared" si="1092"/>
        <v>1680</v>
      </c>
      <c r="Q8739" s="98">
        <f t="shared" si="1093"/>
        <v>0</v>
      </c>
      <c r="R8739" s="98">
        <f t="shared" si="1094"/>
        <v>0</v>
      </c>
      <c r="S8739" s="105">
        <f t="shared" si="1095"/>
        <v>0</v>
      </c>
      <c r="T8739" s="8" t="str">
        <f>IF(I8739=0,"",(INDEX('AWR Data'!A$1:E$8823,MATCH(A8739,'AWR Data'!A$1:A$8823,0),4)))</f>
        <v/>
      </c>
    </row>
    <row r="8740" spans="1:20" ht="20" customHeight="1">
      <c r="A8740" s="14" t="s">
        <v>17451</v>
      </c>
      <c r="B8740" s="14" t="s">
        <v>17334</v>
      </c>
      <c r="E8740" s="74">
        <v>73</v>
      </c>
      <c r="F8740" s="74">
        <v>0</v>
      </c>
      <c r="G8740" s="74">
        <f t="shared" si="1088"/>
        <v>876</v>
      </c>
      <c r="H8740" s="80">
        <f t="shared" si="1089"/>
        <v>1000</v>
      </c>
      <c r="I8740" s="74">
        <f>INDEX('AWR Data'!A$1:E$8825,MATCH(A8740,'AWR Data'!A$1:A$8825,0),5)</f>
        <v>0</v>
      </c>
      <c r="J8740" s="74">
        <f t="shared" si="1090"/>
        <v>0</v>
      </c>
      <c r="K8740" s="105">
        <f t="shared" si="1091"/>
        <v>0</v>
      </c>
      <c r="L8740" s="75">
        <v>0</v>
      </c>
      <c r="M8740" s="75">
        <v>0</v>
      </c>
      <c r="N8740" s="75">
        <v>0</v>
      </c>
      <c r="O8740" s="105">
        <v>0</v>
      </c>
      <c r="P8740" s="98">
        <f t="shared" si="1092"/>
        <v>876</v>
      </c>
      <c r="Q8740" s="98">
        <f t="shared" si="1093"/>
        <v>0</v>
      </c>
      <c r="R8740" s="98">
        <f t="shared" si="1094"/>
        <v>0</v>
      </c>
      <c r="S8740" s="105">
        <f t="shared" si="1095"/>
        <v>0</v>
      </c>
      <c r="T8740" s="8" t="str">
        <f>IF(I8740=0,"",(INDEX('AWR Data'!A$1:E$8823,MATCH(A8740,'AWR Data'!A$1:A$8823,0),4)))</f>
        <v/>
      </c>
    </row>
    <row r="8741" spans="1:20" ht="20" customHeight="1">
      <c r="A8741" s="14" t="s">
        <v>17452</v>
      </c>
      <c r="B8741" s="14" t="s">
        <v>17334</v>
      </c>
      <c r="E8741" s="74">
        <v>320</v>
      </c>
      <c r="F8741" s="74">
        <v>5</v>
      </c>
      <c r="G8741" s="74">
        <f t="shared" si="1088"/>
        <v>3840</v>
      </c>
      <c r="H8741" s="80">
        <f t="shared" si="1089"/>
        <v>768</v>
      </c>
      <c r="I8741" s="74">
        <f>INDEX('AWR Data'!A$1:E$8825,MATCH(A8741,'AWR Data'!A$1:A$8825,0),5)</f>
        <v>0</v>
      </c>
      <c r="J8741" s="74">
        <f t="shared" si="1090"/>
        <v>0</v>
      </c>
      <c r="K8741" s="105">
        <f t="shared" si="1091"/>
        <v>0</v>
      </c>
      <c r="L8741" s="75">
        <v>0</v>
      </c>
      <c r="M8741" s="75">
        <v>0</v>
      </c>
      <c r="N8741" s="75">
        <v>0</v>
      </c>
      <c r="O8741" s="105">
        <v>0</v>
      </c>
      <c r="P8741" s="98">
        <f t="shared" si="1092"/>
        <v>3840</v>
      </c>
      <c r="Q8741" s="98">
        <f t="shared" si="1093"/>
        <v>0</v>
      </c>
      <c r="R8741" s="98">
        <f t="shared" si="1094"/>
        <v>0</v>
      </c>
      <c r="S8741" s="105">
        <f t="shared" si="1095"/>
        <v>0</v>
      </c>
      <c r="T8741" s="8" t="str">
        <f>IF(I8741=0,"",(INDEX('AWR Data'!A$1:E$8823,MATCH(A8741,'AWR Data'!A$1:A$8823,0),4)))</f>
        <v/>
      </c>
    </row>
    <row r="8742" spans="1:20" ht="20" customHeight="1">
      <c r="A8742" s="14" t="s">
        <v>17363</v>
      </c>
      <c r="B8742" s="14" t="s">
        <v>17334</v>
      </c>
      <c r="E8742" s="74">
        <v>73</v>
      </c>
      <c r="F8742" s="74">
        <v>0</v>
      </c>
      <c r="G8742" s="74">
        <f t="shared" si="1088"/>
        <v>876</v>
      </c>
      <c r="H8742" s="80">
        <f t="shared" si="1089"/>
        <v>1000</v>
      </c>
      <c r="I8742" s="74">
        <f>INDEX('AWR Data'!A$1:E$8825,MATCH(A8742,'AWR Data'!A$1:A$8825,0),5)</f>
        <v>0</v>
      </c>
      <c r="J8742" s="74">
        <f t="shared" si="1090"/>
        <v>0</v>
      </c>
      <c r="K8742" s="105">
        <f t="shared" si="1091"/>
        <v>0</v>
      </c>
      <c r="L8742" s="75">
        <v>0</v>
      </c>
      <c r="M8742" s="75">
        <v>0</v>
      </c>
      <c r="N8742" s="75">
        <v>0</v>
      </c>
      <c r="O8742" s="105">
        <v>0</v>
      </c>
      <c r="P8742" s="98">
        <f t="shared" si="1092"/>
        <v>876</v>
      </c>
      <c r="Q8742" s="98">
        <f t="shared" si="1093"/>
        <v>0</v>
      </c>
      <c r="R8742" s="98">
        <f t="shared" si="1094"/>
        <v>0</v>
      </c>
      <c r="S8742" s="105">
        <f t="shared" si="1095"/>
        <v>0</v>
      </c>
      <c r="T8742" s="8" t="str">
        <f>IF(I8742=0,"",(INDEX('AWR Data'!A$1:E$8823,MATCH(A8742,'AWR Data'!A$1:A$8823,0),4)))</f>
        <v/>
      </c>
    </row>
    <row r="8743" spans="1:20" ht="20" customHeight="1">
      <c r="A8743" s="14" t="s">
        <v>17364</v>
      </c>
      <c r="B8743" s="14" t="s">
        <v>17334</v>
      </c>
      <c r="E8743" s="74">
        <v>590</v>
      </c>
      <c r="F8743" s="74">
        <v>2</v>
      </c>
      <c r="G8743" s="74">
        <f t="shared" si="1088"/>
        <v>7080</v>
      </c>
      <c r="H8743" s="80">
        <f t="shared" si="1089"/>
        <v>3540</v>
      </c>
      <c r="I8743" s="74">
        <f>INDEX('AWR Data'!A$1:E$8825,MATCH(A8743,'AWR Data'!A$1:A$8825,0),5)</f>
        <v>0</v>
      </c>
      <c r="J8743" s="74">
        <f t="shared" si="1090"/>
        <v>0</v>
      </c>
      <c r="K8743" s="105">
        <f t="shared" si="1091"/>
        <v>0</v>
      </c>
      <c r="L8743" s="75">
        <v>0</v>
      </c>
      <c r="M8743" s="75">
        <v>0</v>
      </c>
      <c r="N8743" s="75">
        <v>0</v>
      </c>
      <c r="O8743" s="105">
        <v>0</v>
      </c>
      <c r="P8743" s="98">
        <f t="shared" si="1092"/>
        <v>7080</v>
      </c>
      <c r="Q8743" s="98">
        <f t="shared" si="1093"/>
        <v>0</v>
      </c>
      <c r="R8743" s="98">
        <f t="shared" si="1094"/>
        <v>0</v>
      </c>
      <c r="S8743" s="105">
        <f t="shared" si="1095"/>
        <v>0</v>
      </c>
      <c r="T8743" s="8" t="str">
        <f>IF(I8743=0,"",(INDEX('AWR Data'!A$1:E$8823,MATCH(A8743,'AWR Data'!A$1:A$8823,0),4)))</f>
        <v/>
      </c>
    </row>
    <row r="8744" spans="1:20" ht="20" customHeight="1">
      <c r="A8744" s="14" t="s">
        <v>17365</v>
      </c>
      <c r="B8744" s="14" t="s">
        <v>1570</v>
      </c>
      <c r="C8744" s="14" t="s">
        <v>17366</v>
      </c>
      <c r="E8744" s="74">
        <v>46</v>
      </c>
      <c r="F8744" s="74">
        <v>5770</v>
      </c>
      <c r="G8744" s="74">
        <f t="shared" si="1088"/>
        <v>552</v>
      </c>
      <c r="H8744" s="80">
        <f t="shared" si="1089"/>
        <v>9.5667244367417678E-2</v>
      </c>
      <c r="I8744" s="74">
        <f>INDEX('AWR Data'!A$1:E$8825,MATCH(A8744,'AWR Data'!A$1:A$8825,0),5)</f>
        <v>0</v>
      </c>
      <c r="J8744" s="74">
        <f t="shared" si="1090"/>
        <v>0</v>
      </c>
      <c r="K8744" s="105">
        <f t="shared" si="1091"/>
        <v>0</v>
      </c>
      <c r="L8744" s="75">
        <v>0</v>
      </c>
      <c r="M8744" s="75">
        <v>0</v>
      </c>
      <c r="N8744" s="75">
        <v>0</v>
      </c>
      <c r="O8744" s="105">
        <v>0</v>
      </c>
      <c r="P8744" s="98">
        <f t="shared" si="1092"/>
        <v>552</v>
      </c>
      <c r="Q8744" s="98">
        <f t="shared" si="1093"/>
        <v>0</v>
      </c>
      <c r="R8744" s="98">
        <f t="shared" si="1094"/>
        <v>0</v>
      </c>
      <c r="S8744" s="105">
        <f t="shared" si="1095"/>
        <v>0</v>
      </c>
      <c r="T8744" s="8" t="str">
        <f>IF(I8744=0,"",(INDEX('AWR Data'!A$1:E$8823,MATCH(A8744,'AWR Data'!A$1:A$8823,0),4)))</f>
        <v/>
      </c>
    </row>
    <row r="8745" spans="1:20" ht="20" customHeight="1">
      <c r="A8745" s="14" t="s">
        <v>17367</v>
      </c>
      <c r="B8745" s="14" t="s">
        <v>579</v>
      </c>
      <c r="C8745" s="14" t="s">
        <v>17368</v>
      </c>
      <c r="E8745" s="74">
        <v>390</v>
      </c>
      <c r="F8745" s="74">
        <v>7260</v>
      </c>
      <c r="G8745" s="74">
        <f t="shared" si="1088"/>
        <v>4680</v>
      </c>
      <c r="H8745" s="80">
        <f t="shared" si="1089"/>
        <v>0.64462809917355368</v>
      </c>
      <c r="I8745" s="74">
        <f>INDEX('AWR Data'!A$1:E$8825,MATCH(A8745,'AWR Data'!A$1:A$8825,0),5)</f>
        <v>0</v>
      </c>
      <c r="J8745" s="74">
        <f t="shared" si="1090"/>
        <v>0</v>
      </c>
      <c r="K8745" s="105">
        <f t="shared" si="1091"/>
        <v>0</v>
      </c>
      <c r="L8745" s="75">
        <v>0</v>
      </c>
      <c r="M8745" s="75">
        <v>0</v>
      </c>
      <c r="N8745" s="75">
        <v>0</v>
      </c>
      <c r="O8745" s="105">
        <v>0</v>
      </c>
      <c r="P8745" s="98">
        <f t="shared" si="1092"/>
        <v>4680</v>
      </c>
      <c r="Q8745" s="98">
        <f t="shared" si="1093"/>
        <v>0</v>
      </c>
      <c r="R8745" s="98">
        <f t="shared" si="1094"/>
        <v>0</v>
      </c>
      <c r="S8745" s="105">
        <f t="shared" si="1095"/>
        <v>0</v>
      </c>
      <c r="T8745" s="8" t="str">
        <f>IF(I8745=0,"",(INDEX('AWR Data'!A$1:E$8823,MATCH(A8745,'AWR Data'!A$1:A$8823,0),4)))</f>
        <v/>
      </c>
    </row>
    <row r="8746" spans="1:20" ht="20" customHeight="1">
      <c r="A8746" s="14" t="s">
        <v>17371</v>
      </c>
      <c r="B8746" s="14" t="s">
        <v>2054</v>
      </c>
      <c r="C8746" s="14" t="s">
        <v>17372</v>
      </c>
      <c r="E8746" s="74">
        <v>46</v>
      </c>
      <c r="F8746" s="74">
        <v>13500</v>
      </c>
      <c r="G8746" s="74">
        <f t="shared" si="1088"/>
        <v>552</v>
      </c>
      <c r="H8746" s="80">
        <f t="shared" si="1089"/>
        <v>4.0888888888888891E-2</v>
      </c>
      <c r="I8746" s="74">
        <f>INDEX('AWR Data'!A$1:E$8825,MATCH(A8746,'AWR Data'!A$1:A$8825,0),5)</f>
        <v>0</v>
      </c>
      <c r="J8746" s="74">
        <f t="shared" si="1090"/>
        <v>0</v>
      </c>
      <c r="K8746" s="105">
        <f t="shared" si="1091"/>
        <v>0</v>
      </c>
      <c r="L8746" s="75">
        <v>0</v>
      </c>
      <c r="M8746" s="75">
        <v>0</v>
      </c>
      <c r="N8746" s="75">
        <v>0</v>
      </c>
      <c r="O8746" s="105">
        <v>0</v>
      </c>
      <c r="P8746" s="98">
        <f t="shared" si="1092"/>
        <v>552</v>
      </c>
      <c r="Q8746" s="98">
        <f t="shared" si="1093"/>
        <v>0</v>
      </c>
      <c r="R8746" s="98">
        <f t="shared" si="1094"/>
        <v>0</v>
      </c>
      <c r="S8746" s="105">
        <f t="shared" si="1095"/>
        <v>0</v>
      </c>
      <c r="T8746" s="8" t="str">
        <f>IF(I8746=0,"",(INDEX('AWR Data'!A$1:E$8823,MATCH(A8746,'AWR Data'!A$1:A$8823,0),4)))</f>
        <v/>
      </c>
    </row>
    <row r="8747" spans="1:20" ht="20" customHeight="1">
      <c r="A8747" s="14" t="s">
        <v>17373</v>
      </c>
      <c r="B8747" s="14" t="s">
        <v>2054</v>
      </c>
      <c r="C8747" s="14" t="s">
        <v>17374</v>
      </c>
      <c r="E8747" s="74">
        <v>260</v>
      </c>
      <c r="F8747" s="74">
        <v>353000</v>
      </c>
      <c r="G8747" s="74">
        <f t="shared" si="1088"/>
        <v>3120</v>
      </c>
      <c r="H8747" s="80">
        <f t="shared" si="1089"/>
        <v>8.8385269121813038E-3</v>
      </c>
      <c r="I8747" s="74">
        <f>INDEX('AWR Data'!A$1:E$8825,MATCH(A8747,'AWR Data'!A$1:A$8825,0),5)</f>
        <v>0</v>
      </c>
      <c r="J8747" s="74">
        <f t="shared" si="1090"/>
        <v>0</v>
      </c>
      <c r="K8747" s="105">
        <f t="shared" si="1091"/>
        <v>0</v>
      </c>
      <c r="L8747" s="75">
        <v>0</v>
      </c>
      <c r="M8747" s="75">
        <v>0</v>
      </c>
      <c r="N8747" s="75">
        <v>0</v>
      </c>
      <c r="O8747" s="105">
        <v>0</v>
      </c>
      <c r="P8747" s="98">
        <f t="shared" si="1092"/>
        <v>3120</v>
      </c>
      <c r="Q8747" s="98">
        <f t="shared" si="1093"/>
        <v>0</v>
      </c>
      <c r="R8747" s="98">
        <f t="shared" si="1094"/>
        <v>0</v>
      </c>
      <c r="S8747" s="105">
        <f t="shared" si="1095"/>
        <v>0</v>
      </c>
      <c r="T8747" s="8" t="str">
        <f>IF(I8747=0,"",(INDEX('AWR Data'!A$1:E$8823,MATCH(A8747,'AWR Data'!A$1:A$8823,0),4)))</f>
        <v/>
      </c>
    </row>
    <row r="8748" spans="1:20" ht="20" customHeight="1">
      <c r="A8748" s="14" t="s">
        <v>17169</v>
      </c>
      <c r="B8748" s="14" t="s">
        <v>2054</v>
      </c>
      <c r="C8748" s="14" t="s">
        <v>17170</v>
      </c>
      <c r="E8748" s="74">
        <v>110</v>
      </c>
      <c r="F8748" s="74">
        <v>10800</v>
      </c>
      <c r="G8748" s="74">
        <f t="shared" si="1088"/>
        <v>1320</v>
      </c>
      <c r="H8748" s="80">
        <f t="shared" si="1089"/>
        <v>0.12222222222222222</v>
      </c>
      <c r="I8748" s="74">
        <f>INDEX('AWR Data'!A$1:E$8825,MATCH(A8748,'AWR Data'!A$1:A$8825,0),5)</f>
        <v>0</v>
      </c>
      <c r="J8748" s="74">
        <f t="shared" si="1090"/>
        <v>0</v>
      </c>
      <c r="K8748" s="105">
        <f t="shared" si="1091"/>
        <v>0</v>
      </c>
      <c r="L8748" s="75">
        <v>0</v>
      </c>
      <c r="M8748" s="75">
        <v>0</v>
      </c>
      <c r="N8748" s="75">
        <v>0</v>
      </c>
      <c r="O8748" s="105">
        <v>0</v>
      </c>
      <c r="P8748" s="98">
        <f t="shared" si="1092"/>
        <v>1320</v>
      </c>
      <c r="Q8748" s="98">
        <f t="shared" si="1093"/>
        <v>0</v>
      </c>
      <c r="R8748" s="98">
        <f t="shared" si="1094"/>
        <v>0</v>
      </c>
      <c r="S8748" s="105">
        <f t="shared" si="1095"/>
        <v>0</v>
      </c>
      <c r="T8748" s="8" t="str">
        <f>IF(I8748=0,"",(INDEX('AWR Data'!A$1:E$8823,MATCH(A8748,'AWR Data'!A$1:A$8823,0),4)))</f>
        <v/>
      </c>
    </row>
    <row r="8749" spans="1:20" ht="20" customHeight="1">
      <c r="A8749" s="14" t="s">
        <v>17171</v>
      </c>
      <c r="B8749" s="14" t="s">
        <v>2054</v>
      </c>
      <c r="C8749" s="14" t="s">
        <v>17172</v>
      </c>
      <c r="E8749" s="74">
        <v>36</v>
      </c>
      <c r="F8749" s="74">
        <v>12800</v>
      </c>
      <c r="G8749" s="74">
        <f t="shared" si="1088"/>
        <v>432</v>
      </c>
      <c r="H8749" s="80">
        <f t="shared" si="1089"/>
        <v>3.3750000000000002E-2</v>
      </c>
      <c r="I8749" s="74">
        <f>INDEX('AWR Data'!A$1:E$8825,MATCH(A8749,'AWR Data'!A$1:A$8825,0),5)</f>
        <v>0</v>
      </c>
      <c r="J8749" s="74">
        <f t="shared" si="1090"/>
        <v>0</v>
      </c>
      <c r="K8749" s="105">
        <f t="shared" si="1091"/>
        <v>0</v>
      </c>
      <c r="L8749" s="75">
        <v>0</v>
      </c>
      <c r="M8749" s="75">
        <v>0</v>
      </c>
      <c r="N8749" s="75">
        <v>0</v>
      </c>
      <c r="O8749" s="105">
        <v>0</v>
      </c>
      <c r="P8749" s="98">
        <f t="shared" si="1092"/>
        <v>432</v>
      </c>
      <c r="Q8749" s="98">
        <f t="shared" si="1093"/>
        <v>0</v>
      </c>
      <c r="R8749" s="98">
        <f t="shared" si="1094"/>
        <v>0</v>
      </c>
      <c r="S8749" s="105">
        <f t="shared" si="1095"/>
        <v>0</v>
      </c>
      <c r="T8749" s="8" t="str">
        <f>IF(I8749=0,"",(INDEX('AWR Data'!A$1:E$8823,MATCH(A8749,'AWR Data'!A$1:A$8823,0),4)))</f>
        <v/>
      </c>
    </row>
    <row r="8750" spans="1:20" ht="20" customHeight="1">
      <c r="A8750" s="14" t="s">
        <v>17173</v>
      </c>
      <c r="B8750" s="14" t="s">
        <v>2054</v>
      </c>
      <c r="C8750" s="14" t="s">
        <v>17174</v>
      </c>
      <c r="E8750" s="74">
        <v>22</v>
      </c>
      <c r="F8750" s="74">
        <v>7210</v>
      </c>
      <c r="G8750" s="74">
        <f t="shared" si="1088"/>
        <v>264</v>
      </c>
      <c r="H8750" s="80">
        <f t="shared" si="1089"/>
        <v>3.661581137309293E-2</v>
      </c>
      <c r="I8750" s="74">
        <f>INDEX('AWR Data'!A$1:E$8825,MATCH(A8750,'AWR Data'!A$1:A$8825,0),5)</f>
        <v>0</v>
      </c>
      <c r="J8750" s="74">
        <f t="shared" si="1090"/>
        <v>0</v>
      </c>
      <c r="K8750" s="105">
        <f t="shared" si="1091"/>
        <v>0</v>
      </c>
      <c r="L8750" s="75">
        <v>0</v>
      </c>
      <c r="M8750" s="75">
        <v>0</v>
      </c>
      <c r="N8750" s="75">
        <v>0</v>
      </c>
      <c r="O8750" s="105">
        <v>0</v>
      </c>
      <c r="P8750" s="98">
        <f t="shared" si="1092"/>
        <v>264</v>
      </c>
      <c r="Q8750" s="98">
        <f t="shared" si="1093"/>
        <v>0</v>
      </c>
      <c r="R8750" s="98">
        <f t="shared" si="1094"/>
        <v>0</v>
      </c>
      <c r="S8750" s="105">
        <f t="shared" si="1095"/>
        <v>0</v>
      </c>
      <c r="T8750" s="8" t="str">
        <f>IF(I8750=0,"",(INDEX('AWR Data'!A$1:E$8823,MATCH(A8750,'AWR Data'!A$1:A$8823,0),4)))</f>
        <v/>
      </c>
    </row>
    <row r="8751" spans="1:20" ht="20" customHeight="1">
      <c r="A8751" s="14" t="s">
        <v>17177</v>
      </c>
      <c r="B8751" s="14" t="s">
        <v>2054</v>
      </c>
      <c r="C8751" s="14" t="s">
        <v>17178</v>
      </c>
      <c r="E8751" s="74">
        <v>36</v>
      </c>
      <c r="F8751" s="74">
        <v>18500</v>
      </c>
      <c r="G8751" s="74">
        <f t="shared" si="1088"/>
        <v>432</v>
      </c>
      <c r="H8751" s="80">
        <f t="shared" si="1089"/>
        <v>2.335135135135135E-2</v>
      </c>
      <c r="I8751" s="74">
        <f>INDEX('AWR Data'!A$1:E$8825,MATCH(A8751,'AWR Data'!A$1:A$8825,0),5)</f>
        <v>0</v>
      </c>
      <c r="J8751" s="74">
        <f t="shared" si="1090"/>
        <v>0</v>
      </c>
      <c r="K8751" s="105">
        <f t="shared" si="1091"/>
        <v>0</v>
      </c>
      <c r="L8751" s="75">
        <v>0</v>
      </c>
      <c r="M8751" s="75">
        <v>0</v>
      </c>
      <c r="N8751" s="75">
        <v>0</v>
      </c>
      <c r="O8751" s="105">
        <v>0</v>
      </c>
      <c r="P8751" s="98">
        <f t="shared" si="1092"/>
        <v>432</v>
      </c>
      <c r="Q8751" s="98">
        <f t="shared" si="1093"/>
        <v>0</v>
      </c>
      <c r="R8751" s="98">
        <f t="shared" si="1094"/>
        <v>0</v>
      </c>
      <c r="S8751" s="105">
        <f t="shared" si="1095"/>
        <v>0</v>
      </c>
      <c r="T8751" s="8" t="str">
        <f>IF(I8751=0,"",(INDEX('AWR Data'!A$1:E$8823,MATCH(A8751,'AWR Data'!A$1:A$8823,0),4)))</f>
        <v/>
      </c>
    </row>
    <row r="8752" spans="1:20" ht="20" customHeight="1">
      <c r="A8752" s="14" t="s">
        <v>17179</v>
      </c>
      <c r="B8752" s="14" t="s">
        <v>2054</v>
      </c>
      <c r="C8752" s="14" t="s">
        <v>17180</v>
      </c>
      <c r="E8752" s="74">
        <v>58</v>
      </c>
      <c r="F8752" s="74">
        <v>366</v>
      </c>
      <c r="G8752" s="74">
        <f t="shared" si="1088"/>
        <v>696</v>
      </c>
      <c r="H8752" s="80">
        <f t="shared" si="1089"/>
        <v>1.901639344262295</v>
      </c>
      <c r="I8752" s="74">
        <f>INDEX('AWR Data'!A$1:E$8825,MATCH(A8752,'AWR Data'!A$1:A$8825,0),5)</f>
        <v>0</v>
      </c>
      <c r="J8752" s="74">
        <f t="shared" si="1090"/>
        <v>0</v>
      </c>
      <c r="K8752" s="105">
        <f t="shared" si="1091"/>
        <v>0</v>
      </c>
      <c r="L8752" s="75">
        <v>0</v>
      </c>
      <c r="M8752" s="75">
        <v>0</v>
      </c>
      <c r="N8752" s="75">
        <v>0</v>
      </c>
      <c r="O8752" s="105">
        <v>0</v>
      </c>
      <c r="P8752" s="98">
        <f t="shared" si="1092"/>
        <v>696</v>
      </c>
      <c r="Q8752" s="98">
        <f t="shared" si="1093"/>
        <v>0</v>
      </c>
      <c r="R8752" s="98">
        <f t="shared" si="1094"/>
        <v>0</v>
      </c>
      <c r="S8752" s="105">
        <f t="shared" si="1095"/>
        <v>0</v>
      </c>
      <c r="T8752" s="8" t="str">
        <f>IF(I8752=0,"",(INDEX('AWR Data'!A$1:E$8823,MATCH(A8752,'AWR Data'!A$1:A$8823,0),4)))</f>
        <v/>
      </c>
    </row>
    <row r="8753" spans="1:20" ht="20" customHeight="1">
      <c r="A8753" s="14" t="s">
        <v>17181</v>
      </c>
      <c r="B8753" s="14" t="s">
        <v>2054</v>
      </c>
      <c r="C8753" s="14" t="s">
        <v>17182</v>
      </c>
      <c r="E8753" s="74">
        <v>46</v>
      </c>
      <c r="F8753" s="74">
        <v>22300</v>
      </c>
      <c r="G8753" s="74">
        <f t="shared" si="1088"/>
        <v>552</v>
      </c>
      <c r="H8753" s="80">
        <f t="shared" si="1089"/>
        <v>2.4753363228699553E-2</v>
      </c>
      <c r="I8753" s="74">
        <f>INDEX('AWR Data'!A$1:E$8825,MATCH(A8753,'AWR Data'!A$1:A$8825,0),5)</f>
        <v>0</v>
      </c>
      <c r="J8753" s="74">
        <f t="shared" si="1090"/>
        <v>0</v>
      </c>
      <c r="K8753" s="105">
        <f t="shared" si="1091"/>
        <v>0</v>
      </c>
      <c r="L8753" s="75">
        <v>0</v>
      </c>
      <c r="M8753" s="75">
        <v>0</v>
      </c>
      <c r="N8753" s="75">
        <v>0</v>
      </c>
      <c r="O8753" s="105">
        <v>0</v>
      </c>
      <c r="P8753" s="98">
        <f t="shared" si="1092"/>
        <v>552</v>
      </c>
      <c r="Q8753" s="98">
        <f t="shared" si="1093"/>
        <v>0</v>
      </c>
      <c r="R8753" s="98">
        <f t="shared" si="1094"/>
        <v>0</v>
      </c>
      <c r="S8753" s="105">
        <f t="shared" si="1095"/>
        <v>0</v>
      </c>
      <c r="T8753" s="8" t="str">
        <f>IF(I8753=0,"",(INDEX('AWR Data'!A$1:E$8823,MATCH(A8753,'AWR Data'!A$1:A$8823,0),4)))</f>
        <v/>
      </c>
    </row>
    <row r="8754" spans="1:20" ht="20" customHeight="1">
      <c r="A8754" s="14" t="s">
        <v>17183</v>
      </c>
      <c r="B8754" s="14" t="s">
        <v>2054</v>
      </c>
      <c r="C8754" s="14" t="s">
        <v>17184</v>
      </c>
      <c r="E8754" s="74">
        <v>36</v>
      </c>
      <c r="F8754" s="74">
        <v>1230</v>
      </c>
      <c r="G8754" s="74">
        <f t="shared" si="1088"/>
        <v>432</v>
      </c>
      <c r="H8754" s="80">
        <f t="shared" si="1089"/>
        <v>0.35121951219512193</v>
      </c>
      <c r="I8754" s="74">
        <f>INDEX('AWR Data'!A$1:E$8825,MATCH(A8754,'AWR Data'!A$1:A$8825,0),5)</f>
        <v>0</v>
      </c>
      <c r="J8754" s="74">
        <f t="shared" si="1090"/>
        <v>0</v>
      </c>
      <c r="K8754" s="105">
        <f t="shared" si="1091"/>
        <v>0</v>
      </c>
      <c r="L8754" s="75">
        <v>0</v>
      </c>
      <c r="M8754" s="75">
        <v>0</v>
      </c>
      <c r="N8754" s="75">
        <v>0</v>
      </c>
      <c r="O8754" s="105">
        <v>0</v>
      </c>
      <c r="P8754" s="98">
        <f t="shared" si="1092"/>
        <v>432</v>
      </c>
      <c r="Q8754" s="98">
        <f t="shared" si="1093"/>
        <v>0</v>
      </c>
      <c r="R8754" s="98">
        <f t="shared" si="1094"/>
        <v>0</v>
      </c>
      <c r="S8754" s="105">
        <f t="shared" si="1095"/>
        <v>0</v>
      </c>
      <c r="T8754" s="8" t="str">
        <f>IF(I8754=0,"",(INDEX('AWR Data'!A$1:E$8823,MATCH(A8754,'AWR Data'!A$1:A$8823,0),4)))</f>
        <v/>
      </c>
    </row>
    <row r="8755" spans="1:20" ht="20" customHeight="1">
      <c r="A8755" s="14" t="s">
        <v>17185</v>
      </c>
      <c r="B8755" s="14" t="s">
        <v>2054</v>
      </c>
      <c r="C8755" s="14" t="s">
        <v>17186</v>
      </c>
      <c r="E8755" s="74">
        <v>1600</v>
      </c>
      <c r="F8755" s="74">
        <v>196000</v>
      </c>
      <c r="G8755" s="74">
        <f t="shared" si="1088"/>
        <v>19200</v>
      </c>
      <c r="H8755" s="80">
        <f t="shared" si="1089"/>
        <v>9.7959183673469383E-2</v>
      </c>
      <c r="I8755" s="74">
        <f>INDEX('AWR Data'!A$1:E$8825,MATCH(A8755,'AWR Data'!A$1:A$8825,0),5)</f>
        <v>0</v>
      </c>
      <c r="J8755" s="74">
        <f t="shared" si="1090"/>
        <v>0</v>
      </c>
      <c r="K8755" s="105">
        <f t="shared" si="1091"/>
        <v>0</v>
      </c>
      <c r="L8755" s="75">
        <v>0</v>
      </c>
      <c r="M8755" s="75">
        <v>0</v>
      </c>
      <c r="N8755" s="75">
        <v>0</v>
      </c>
      <c r="O8755" s="105">
        <v>0</v>
      </c>
      <c r="P8755" s="98">
        <f t="shared" si="1092"/>
        <v>19200</v>
      </c>
      <c r="Q8755" s="98">
        <f t="shared" si="1093"/>
        <v>0</v>
      </c>
      <c r="R8755" s="98">
        <f t="shared" si="1094"/>
        <v>0</v>
      </c>
      <c r="S8755" s="105">
        <f t="shared" si="1095"/>
        <v>0</v>
      </c>
      <c r="T8755" s="8" t="str">
        <f>IF(I8755=0,"",(INDEX('AWR Data'!A$1:E$8823,MATCH(A8755,'AWR Data'!A$1:A$8823,0),4)))</f>
        <v/>
      </c>
    </row>
    <row r="8756" spans="1:20" ht="20" customHeight="1">
      <c r="A8756" s="14" t="s">
        <v>17187</v>
      </c>
      <c r="B8756" s="14" t="s">
        <v>2054</v>
      </c>
      <c r="C8756" s="14" t="s">
        <v>17188</v>
      </c>
      <c r="E8756" s="74">
        <v>140</v>
      </c>
      <c r="F8756" s="74">
        <v>15900</v>
      </c>
      <c r="G8756" s="74">
        <f t="shared" si="1088"/>
        <v>1680</v>
      </c>
      <c r="H8756" s="80">
        <f t="shared" si="1089"/>
        <v>0.10566037735849057</v>
      </c>
      <c r="I8756" s="74">
        <f>INDEX('AWR Data'!A$1:E$8825,MATCH(A8756,'AWR Data'!A$1:A$8825,0),5)</f>
        <v>0</v>
      </c>
      <c r="J8756" s="74">
        <f t="shared" si="1090"/>
        <v>0</v>
      </c>
      <c r="K8756" s="105">
        <f t="shared" si="1091"/>
        <v>0</v>
      </c>
      <c r="L8756" s="75">
        <v>0</v>
      </c>
      <c r="M8756" s="75">
        <v>0</v>
      </c>
      <c r="N8756" s="75">
        <v>0</v>
      </c>
      <c r="O8756" s="105">
        <v>0</v>
      </c>
      <c r="P8756" s="98">
        <f t="shared" si="1092"/>
        <v>1680</v>
      </c>
      <c r="Q8756" s="98">
        <f t="shared" si="1093"/>
        <v>0</v>
      </c>
      <c r="R8756" s="98">
        <f t="shared" si="1094"/>
        <v>0</v>
      </c>
      <c r="S8756" s="105">
        <f t="shared" si="1095"/>
        <v>0</v>
      </c>
      <c r="T8756" s="8" t="str">
        <f>IF(I8756=0,"",(INDEX('AWR Data'!A$1:E$8823,MATCH(A8756,'AWR Data'!A$1:A$8823,0),4)))</f>
        <v/>
      </c>
    </row>
    <row r="8757" spans="1:20" ht="20" customHeight="1">
      <c r="A8757" s="14" t="s">
        <v>17457</v>
      </c>
      <c r="B8757" s="14" t="s">
        <v>17334</v>
      </c>
      <c r="C8757" s="14" t="s">
        <v>17458</v>
      </c>
      <c r="E8757" s="74">
        <v>91</v>
      </c>
      <c r="F8757" s="74">
        <v>47700</v>
      </c>
      <c r="G8757" s="74">
        <f t="shared" si="1088"/>
        <v>1092</v>
      </c>
      <c r="H8757" s="80">
        <f t="shared" si="1089"/>
        <v>2.2893081761006288E-2</v>
      </c>
      <c r="I8757" s="74">
        <f>INDEX('AWR Data'!A$1:E$8825,MATCH(A8757,'AWR Data'!A$1:A$8825,0),5)</f>
        <v>0</v>
      </c>
      <c r="J8757" s="74">
        <f t="shared" si="1090"/>
        <v>0</v>
      </c>
      <c r="K8757" s="105">
        <f t="shared" si="1091"/>
        <v>0</v>
      </c>
      <c r="L8757" s="75">
        <v>0</v>
      </c>
      <c r="M8757" s="75">
        <v>0</v>
      </c>
      <c r="N8757" s="75">
        <v>0</v>
      </c>
      <c r="O8757" s="105">
        <v>0</v>
      </c>
      <c r="P8757" s="98">
        <f t="shared" si="1092"/>
        <v>1092</v>
      </c>
      <c r="Q8757" s="98">
        <f t="shared" si="1093"/>
        <v>0</v>
      </c>
      <c r="R8757" s="98">
        <f t="shared" si="1094"/>
        <v>0</v>
      </c>
      <c r="S8757" s="105">
        <f t="shared" si="1095"/>
        <v>0</v>
      </c>
      <c r="T8757" s="8" t="str">
        <f>IF(I8757=0,"",(INDEX('AWR Data'!A$1:E$8823,MATCH(A8757,'AWR Data'!A$1:A$8823,0),4)))</f>
        <v/>
      </c>
    </row>
    <row r="8758" spans="1:20" ht="20" customHeight="1">
      <c r="A8758" s="14" t="s">
        <v>17459</v>
      </c>
      <c r="B8758" s="14" t="s">
        <v>2054</v>
      </c>
      <c r="C8758" s="14" t="s">
        <v>17460</v>
      </c>
      <c r="E8758" s="74">
        <v>91</v>
      </c>
      <c r="F8758" s="74">
        <v>104000</v>
      </c>
      <c r="G8758" s="74">
        <f t="shared" si="1088"/>
        <v>1092</v>
      </c>
      <c r="H8758" s="80">
        <f t="shared" si="1089"/>
        <v>1.0500000000000001E-2</v>
      </c>
      <c r="I8758" s="74">
        <f>INDEX('AWR Data'!A$1:E$8825,MATCH(A8758,'AWR Data'!A$1:A$8825,0),5)</f>
        <v>0</v>
      </c>
      <c r="J8758" s="74">
        <f t="shared" si="1090"/>
        <v>0</v>
      </c>
      <c r="K8758" s="105">
        <f t="shared" si="1091"/>
        <v>0</v>
      </c>
      <c r="L8758" s="75">
        <v>0</v>
      </c>
      <c r="M8758" s="75">
        <v>0</v>
      </c>
      <c r="N8758" s="75">
        <v>0</v>
      </c>
      <c r="O8758" s="105">
        <v>0</v>
      </c>
      <c r="P8758" s="98">
        <f t="shared" si="1092"/>
        <v>1092</v>
      </c>
      <c r="Q8758" s="98">
        <f t="shared" si="1093"/>
        <v>0</v>
      </c>
      <c r="R8758" s="98">
        <f t="shared" si="1094"/>
        <v>0</v>
      </c>
      <c r="S8758" s="105">
        <f t="shared" si="1095"/>
        <v>0</v>
      </c>
      <c r="T8758" s="8" t="str">
        <f>IF(I8758=0,"",(INDEX('AWR Data'!A$1:E$8823,MATCH(A8758,'AWR Data'!A$1:A$8823,0),4)))</f>
        <v/>
      </c>
    </row>
    <row r="8759" spans="1:20" ht="20" customHeight="1">
      <c r="A8759" s="14" t="s">
        <v>17461</v>
      </c>
      <c r="B8759" s="14" t="s">
        <v>2054</v>
      </c>
      <c r="C8759" s="14" t="s">
        <v>17462</v>
      </c>
      <c r="E8759" s="74">
        <v>590</v>
      </c>
      <c r="F8759" s="74">
        <v>82000</v>
      </c>
      <c r="G8759" s="74">
        <f t="shared" si="1088"/>
        <v>7080</v>
      </c>
      <c r="H8759" s="80">
        <f t="shared" si="1089"/>
        <v>8.634146341463414E-2</v>
      </c>
      <c r="I8759" s="74">
        <f>INDEX('AWR Data'!A$1:E$8825,MATCH(A8759,'AWR Data'!A$1:A$8825,0),5)</f>
        <v>0</v>
      </c>
      <c r="J8759" s="74">
        <f t="shared" si="1090"/>
        <v>0</v>
      </c>
      <c r="K8759" s="105">
        <f t="shared" si="1091"/>
        <v>0</v>
      </c>
      <c r="L8759" s="75">
        <v>0</v>
      </c>
      <c r="M8759" s="75">
        <v>0</v>
      </c>
      <c r="N8759" s="75">
        <v>0</v>
      </c>
      <c r="O8759" s="105">
        <v>0</v>
      </c>
      <c r="P8759" s="98">
        <f t="shared" si="1092"/>
        <v>7080</v>
      </c>
      <c r="Q8759" s="98">
        <f t="shared" si="1093"/>
        <v>0</v>
      </c>
      <c r="R8759" s="98">
        <f t="shared" si="1094"/>
        <v>0</v>
      </c>
      <c r="S8759" s="105">
        <f t="shared" si="1095"/>
        <v>0</v>
      </c>
      <c r="T8759" s="8" t="str">
        <f>IF(I8759=0,"",(INDEX('AWR Data'!A$1:E$8823,MATCH(A8759,'AWR Data'!A$1:A$8823,0),4)))</f>
        <v/>
      </c>
    </row>
    <row r="8760" spans="1:20" ht="20" customHeight="1">
      <c r="A8760" s="14" t="s">
        <v>17467</v>
      </c>
      <c r="B8760" s="14" t="s">
        <v>2054</v>
      </c>
      <c r="C8760" s="14" t="s">
        <v>17468</v>
      </c>
      <c r="E8760" s="74">
        <v>91</v>
      </c>
      <c r="F8760" s="74">
        <v>18000</v>
      </c>
      <c r="G8760" s="74">
        <f t="shared" si="1088"/>
        <v>1092</v>
      </c>
      <c r="H8760" s="80">
        <f t="shared" si="1089"/>
        <v>6.0666666666666667E-2</v>
      </c>
      <c r="I8760" s="74">
        <f>INDEX('AWR Data'!A$1:E$8825,MATCH(A8760,'AWR Data'!A$1:A$8825,0),5)</f>
        <v>0</v>
      </c>
      <c r="J8760" s="74">
        <f t="shared" si="1090"/>
        <v>0</v>
      </c>
      <c r="K8760" s="105">
        <f t="shared" si="1091"/>
        <v>0</v>
      </c>
      <c r="L8760" s="75">
        <v>0</v>
      </c>
      <c r="M8760" s="75">
        <v>0</v>
      </c>
      <c r="N8760" s="75">
        <v>0</v>
      </c>
      <c r="O8760" s="105">
        <v>0</v>
      </c>
      <c r="P8760" s="98">
        <f t="shared" si="1092"/>
        <v>1092</v>
      </c>
      <c r="Q8760" s="98">
        <f t="shared" si="1093"/>
        <v>0</v>
      </c>
      <c r="R8760" s="98">
        <f t="shared" si="1094"/>
        <v>0</v>
      </c>
      <c r="S8760" s="105">
        <f t="shared" si="1095"/>
        <v>0</v>
      </c>
      <c r="T8760" s="8" t="str">
        <f>IF(I8760=0,"",(INDEX('AWR Data'!A$1:E$8823,MATCH(A8760,'AWR Data'!A$1:A$8823,0),4)))</f>
        <v/>
      </c>
    </row>
    <row r="8761" spans="1:20" ht="20" customHeight="1">
      <c r="A8761" s="14" t="s">
        <v>17469</v>
      </c>
      <c r="B8761" s="14" t="s">
        <v>2054</v>
      </c>
      <c r="C8761" s="14" t="s">
        <v>17470</v>
      </c>
      <c r="E8761" s="74">
        <v>22</v>
      </c>
      <c r="F8761" s="74">
        <v>58200</v>
      </c>
      <c r="G8761" s="74">
        <f t="shared" si="1088"/>
        <v>264</v>
      </c>
      <c r="H8761" s="80">
        <f t="shared" si="1089"/>
        <v>4.536082474226804E-3</v>
      </c>
      <c r="I8761" s="74">
        <f>INDEX('AWR Data'!A$1:E$8825,MATCH(A8761,'AWR Data'!A$1:A$8825,0),5)</f>
        <v>0</v>
      </c>
      <c r="J8761" s="74">
        <f t="shared" si="1090"/>
        <v>0</v>
      </c>
      <c r="K8761" s="105">
        <f t="shared" si="1091"/>
        <v>0</v>
      </c>
      <c r="L8761" s="75">
        <v>0</v>
      </c>
      <c r="M8761" s="75">
        <v>0</v>
      </c>
      <c r="N8761" s="75">
        <v>0</v>
      </c>
      <c r="O8761" s="105">
        <v>0</v>
      </c>
      <c r="P8761" s="98">
        <f t="shared" si="1092"/>
        <v>264</v>
      </c>
      <c r="Q8761" s="98">
        <f t="shared" si="1093"/>
        <v>0</v>
      </c>
      <c r="R8761" s="98">
        <f t="shared" si="1094"/>
        <v>0</v>
      </c>
      <c r="S8761" s="105">
        <f t="shared" si="1095"/>
        <v>0</v>
      </c>
      <c r="T8761" s="8" t="str">
        <f>IF(I8761=0,"",(INDEX('AWR Data'!A$1:E$8823,MATCH(A8761,'AWR Data'!A$1:A$8823,0),4)))</f>
        <v/>
      </c>
    </row>
    <row r="8762" spans="1:20" ht="20" customHeight="1">
      <c r="A8762" s="14" t="s">
        <v>17471</v>
      </c>
      <c r="B8762" s="14" t="s">
        <v>2054</v>
      </c>
      <c r="C8762" s="14" t="s">
        <v>17472</v>
      </c>
      <c r="E8762" s="74">
        <v>91</v>
      </c>
      <c r="F8762" s="74">
        <v>28500</v>
      </c>
      <c r="G8762" s="74">
        <f t="shared" si="1088"/>
        <v>1092</v>
      </c>
      <c r="H8762" s="80">
        <f t="shared" si="1089"/>
        <v>3.8315789473684213E-2</v>
      </c>
      <c r="I8762" s="74">
        <f>INDEX('AWR Data'!A$1:E$8825,MATCH(A8762,'AWR Data'!A$1:A$8825,0),5)</f>
        <v>0</v>
      </c>
      <c r="J8762" s="74">
        <f t="shared" si="1090"/>
        <v>0</v>
      </c>
      <c r="K8762" s="105">
        <f t="shared" si="1091"/>
        <v>0</v>
      </c>
      <c r="L8762" s="75">
        <v>0</v>
      </c>
      <c r="M8762" s="75">
        <v>0</v>
      </c>
      <c r="N8762" s="75">
        <v>0</v>
      </c>
      <c r="O8762" s="105">
        <v>0</v>
      </c>
      <c r="P8762" s="98">
        <f t="shared" si="1092"/>
        <v>1092</v>
      </c>
      <c r="Q8762" s="98">
        <f t="shared" si="1093"/>
        <v>0</v>
      </c>
      <c r="R8762" s="98">
        <f t="shared" si="1094"/>
        <v>0</v>
      </c>
      <c r="S8762" s="105">
        <f t="shared" si="1095"/>
        <v>0</v>
      </c>
      <c r="T8762" s="8" t="str">
        <f>IF(I8762=0,"",(INDEX('AWR Data'!A$1:E$8823,MATCH(A8762,'AWR Data'!A$1:A$8823,0),4)))</f>
        <v/>
      </c>
    </row>
    <row r="8763" spans="1:20" ht="20" customHeight="1">
      <c r="A8763" s="14" t="s">
        <v>17473</v>
      </c>
      <c r="B8763" s="14" t="s">
        <v>17334</v>
      </c>
      <c r="C8763" s="14" t="s">
        <v>17474</v>
      </c>
      <c r="E8763" s="74">
        <v>46</v>
      </c>
      <c r="F8763" s="74">
        <v>2510</v>
      </c>
      <c r="G8763" s="74">
        <f t="shared" si="1088"/>
        <v>552</v>
      </c>
      <c r="H8763" s="80">
        <f t="shared" si="1089"/>
        <v>0.2199203187250996</v>
      </c>
      <c r="I8763" s="74">
        <f>INDEX('AWR Data'!A$1:E$8825,MATCH(A8763,'AWR Data'!A$1:A$8825,0),5)</f>
        <v>0</v>
      </c>
      <c r="J8763" s="74">
        <f t="shared" si="1090"/>
        <v>0</v>
      </c>
      <c r="K8763" s="105">
        <f t="shared" si="1091"/>
        <v>0</v>
      </c>
      <c r="L8763" s="75">
        <v>0</v>
      </c>
      <c r="M8763" s="75">
        <v>0</v>
      </c>
      <c r="N8763" s="75">
        <v>0</v>
      </c>
      <c r="O8763" s="105">
        <v>0</v>
      </c>
      <c r="P8763" s="98">
        <f t="shared" si="1092"/>
        <v>552</v>
      </c>
      <c r="Q8763" s="98">
        <f t="shared" si="1093"/>
        <v>0</v>
      </c>
      <c r="R8763" s="98">
        <f t="shared" si="1094"/>
        <v>0</v>
      </c>
      <c r="S8763" s="105">
        <f t="shared" si="1095"/>
        <v>0</v>
      </c>
      <c r="T8763" s="8" t="str">
        <f>IF(I8763=0,"",(INDEX('AWR Data'!A$1:E$8823,MATCH(A8763,'AWR Data'!A$1:A$8823,0),4)))</f>
        <v/>
      </c>
    </row>
    <row r="8764" spans="1:20" ht="20" customHeight="1">
      <c r="A8764" s="14" t="s">
        <v>17475</v>
      </c>
      <c r="B8764" s="14" t="s">
        <v>2054</v>
      </c>
      <c r="C8764" s="14" t="s">
        <v>17476</v>
      </c>
      <c r="E8764" s="74">
        <v>46</v>
      </c>
      <c r="F8764" s="74">
        <v>3910</v>
      </c>
      <c r="G8764" s="74">
        <f t="shared" si="1088"/>
        <v>552</v>
      </c>
      <c r="H8764" s="80">
        <f t="shared" si="1089"/>
        <v>0.14117647058823529</v>
      </c>
      <c r="I8764" s="74">
        <f>INDEX('AWR Data'!A$1:E$8825,MATCH(A8764,'AWR Data'!A$1:A$8825,0),5)</f>
        <v>0</v>
      </c>
      <c r="J8764" s="74">
        <f t="shared" si="1090"/>
        <v>0</v>
      </c>
      <c r="K8764" s="105">
        <f t="shared" si="1091"/>
        <v>0</v>
      </c>
      <c r="L8764" s="75">
        <v>0</v>
      </c>
      <c r="M8764" s="75">
        <v>0</v>
      </c>
      <c r="N8764" s="75">
        <v>0</v>
      </c>
      <c r="O8764" s="105">
        <v>0</v>
      </c>
      <c r="P8764" s="98">
        <f t="shared" si="1092"/>
        <v>552</v>
      </c>
      <c r="Q8764" s="98">
        <f t="shared" si="1093"/>
        <v>0</v>
      </c>
      <c r="R8764" s="98">
        <f t="shared" si="1094"/>
        <v>0</v>
      </c>
      <c r="S8764" s="105">
        <f t="shared" si="1095"/>
        <v>0</v>
      </c>
      <c r="T8764" s="8" t="str">
        <f>IF(I8764=0,"",(INDEX('AWR Data'!A$1:E$8823,MATCH(A8764,'AWR Data'!A$1:A$8823,0),4)))</f>
        <v/>
      </c>
    </row>
    <row r="8765" spans="1:20" ht="20" customHeight="1">
      <c r="A8765" s="14" t="s">
        <v>17477</v>
      </c>
      <c r="B8765" s="14" t="s">
        <v>2054</v>
      </c>
      <c r="C8765" s="14" t="s">
        <v>17478</v>
      </c>
      <c r="E8765" s="74">
        <v>210</v>
      </c>
      <c r="F8765" s="74">
        <v>44400</v>
      </c>
      <c r="G8765" s="74">
        <f t="shared" si="1088"/>
        <v>2520</v>
      </c>
      <c r="H8765" s="80">
        <f t="shared" si="1089"/>
        <v>5.675675675675676E-2</v>
      </c>
      <c r="I8765" s="74">
        <f>INDEX('AWR Data'!A$1:E$8825,MATCH(A8765,'AWR Data'!A$1:A$8825,0),5)</f>
        <v>0</v>
      </c>
      <c r="J8765" s="74">
        <f t="shared" si="1090"/>
        <v>0</v>
      </c>
      <c r="K8765" s="105">
        <f t="shared" si="1091"/>
        <v>0</v>
      </c>
      <c r="L8765" s="75">
        <v>0</v>
      </c>
      <c r="M8765" s="75">
        <v>0</v>
      </c>
      <c r="N8765" s="75">
        <v>0</v>
      </c>
      <c r="O8765" s="105">
        <v>0</v>
      </c>
      <c r="P8765" s="98">
        <f t="shared" si="1092"/>
        <v>2520</v>
      </c>
      <c r="Q8765" s="98">
        <f t="shared" si="1093"/>
        <v>0</v>
      </c>
      <c r="R8765" s="98">
        <f t="shared" si="1094"/>
        <v>0</v>
      </c>
      <c r="S8765" s="105">
        <f t="shared" si="1095"/>
        <v>0</v>
      </c>
      <c r="T8765" s="8" t="str">
        <f>IF(I8765=0,"",(INDEX('AWR Data'!A$1:E$8823,MATCH(A8765,'AWR Data'!A$1:A$8823,0),4)))</f>
        <v/>
      </c>
    </row>
    <row r="8766" spans="1:20" ht="20" customHeight="1">
      <c r="A8766" s="14" t="s">
        <v>17479</v>
      </c>
      <c r="B8766" s="14" t="s">
        <v>2054</v>
      </c>
      <c r="C8766" s="14" t="s">
        <v>17480</v>
      </c>
      <c r="E8766" s="74">
        <v>36</v>
      </c>
      <c r="F8766" s="74">
        <v>8340</v>
      </c>
      <c r="G8766" s="74">
        <f t="shared" si="1088"/>
        <v>432</v>
      </c>
      <c r="H8766" s="80">
        <f t="shared" si="1089"/>
        <v>5.1798561151079135E-2</v>
      </c>
      <c r="I8766" s="74">
        <f>INDEX('AWR Data'!A$1:E$8825,MATCH(A8766,'AWR Data'!A$1:A$8825,0),5)</f>
        <v>0</v>
      </c>
      <c r="J8766" s="74">
        <f t="shared" si="1090"/>
        <v>0</v>
      </c>
      <c r="K8766" s="105">
        <f t="shared" si="1091"/>
        <v>0</v>
      </c>
      <c r="L8766" s="75">
        <v>0</v>
      </c>
      <c r="M8766" s="75">
        <v>0</v>
      </c>
      <c r="N8766" s="75">
        <v>0</v>
      </c>
      <c r="O8766" s="105">
        <v>0</v>
      </c>
      <c r="P8766" s="98">
        <f t="shared" si="1092"/>
        <v>432</v>
      </c>
      <c r="Q8766" s="98">
        <f t="shared" si="1093"/>
        <v>0</v>
      </c>
      <c r="R8766" s="98">
        <f t="shared" si="1094"/>
        <v>0</v>
      </c>
      <c r="S8766" s="105">
        <f t="shared" si="1095"/>
        <v>0</v>
      </c>
      <c r="T8766" s="8" t="str">
        <f>IF(I8766=0,"",(INDEX('AWR Data'!A$1:E$8823,MATCH(A8766,'AWR Data'!A$1:A$8823,0),4)))</f>
        <v/>
      </c>
    </row>
    <row r="8767" spans="1:20" ht="20" customHeight="1">
      <c r="A8767" s="14" t="s">
        <v>17481</v>
      </c>
      <c r="B8767" s="14" t="s">
        <v>2054</v>
      </c>
      <c r="C8767" s="14" t="s">
        <v>17482</v>
      </c>
      <c r="E8767" s="74">
        <v>73</v>
      </c>
      <c r="F8767" s="74">
        <v>5970</v>
      </c>
      <c r="G8767" s="74">
        <f t="shared" si="1088"/>
        <v>876</v>
      </c>
      <c r="H8767" s="80">
        <f t="shared" si="1089"/>
        <v>0.14673366834170853</v>
      </c>
      <c r="I8767" s="74">
        <f>INDEX('AWR Data'!A$1:E$8825,MATCH(A8767,'AWR Data'!A$1:A$8825,0),5)</f>
        <v>0</v>
      </c>
      <c r="J8767" s="74">
        <f t="shared" si="1090"/>
        <v>0</v>
      </c>
      <c r="K8767" s="105">
        <f t="shared" si="1091"/>
        <v>0</v>
      </c>
      <c r="L8767" s="75">
        <v>0</v>
      </c>
      <c r="M8767" s="75">
        <v>0</v>
      </c>
      <c r="N8767" s="75">
        <v>0</v>
      </c>
      <c r="O8767" s="105">
        <v>0</v>
      </c>
      <c r="P8767" s="98">
        <f t="shared" si="1092"/>
        <v>876</v>
      </c>
      <c r="Q8767" s="98">
        <f t="shared" si="1093"/>
        <v>0</v>
      </c>
      <c r="R8767" s="98">
        <f t="shared" si="1094"/>
        <v>0</v>
      </c>
      <c r="S8767" s="105">
        <f t="shared" si="1095"/>
        <v>0</v>
      </c>
      <c r="T8767" s="8" t="str">
        <f>IF(I8767=0,"",(INDEX('AWR Data'!A$1:E$8823,MATCH(A8767,'AWR Data'!A$1:A$8823,0),4)))</f>
        <v/>
      </c>
    </row>
    <row r="8768" spans="1:20" ht="20" customHeight="1">
      <c r="A8768" s="14" t="s">
        <v>17427</v>
      </c>
      <c r="B8768" s="14" t="s">
        <v>2054</v>
      </c>
      <c r="C8768" s="14" t="s">
        <v>17428</v>
      </c>
      <c r="E8768" s="74">
        <v>28</v>
      </c>
      <c r="F8768" s="74">
        <v>3680</v>
      </c>
      <c r="G8768" s="74">
        <f t="shared" si="1088"/>
        <v>336</v>
      </c>
      <c r="H8768" s="80">
        <f t="shared" si="1089"/>
        <v>9.1304347826086957E-2</v>
      </c>
      <c r="I8768" s="74">
        <f>INDEX('AWR Data'!A$1:E$8825,MATCH(A8768,'AWR Data'!A$1:A$8825,0),5)</f>
        <v>0</v>
      </c>
      <c r="J8768" s="74">
        <f t="shared" si="1090"/>
        <v>0</v>
      </c>
      <c r="K8768" s="105">
        <f t="shared" si="1091"/>
        <v>0</v>
      </c>
      <c r="L8768" s="75">
        <v>0</v>
      </c>
      <c r="M8768" s="75">
        <v>0</v>
      </c>
      <c r="N8768" s="75">
        <v>0</v>
      </c>
      <c r="O8768" s="105">
        <v>0</v>
      </c>
      <c r="P8768" s="98">
        <f t="shared" si="1092"/>
        <v>336</v>
      </c>
      <c r="Q8768" s="98">
        <f t="shared" si="1093"/>
        <v>0</v>
      </c>
      <c r="R8768" s="98">
        <f t="shared" si="1094"/>
        <v>0</v>
      </c>
      <c r="S8768" s="105">
        <f t="shared" si="1095"/>
        <v>0</v>
      </c>
      <c r="T8768" s="8" t="str">
        <f>IF(I8768=0,"",(INDEX('AWR Data'!A$1:E$8823,MATCH(A8768,'AWR Data'!A$1:A$8823,0),4)))</f>
        <v/>
      </c>
    </row>
    <row r="8769" spans="1:20" ht="20" customHeight="1">
      <c r="A8769" s="14" t="s">
        <v>17429</v>
      </c>
      <c r="B8769" s="14" t="s">
        <v>2054</v>
      </c>
      <c r="C8769" s="14" t="s">
        <v>17430</v>
      </c>
      <c r="E8769" s="74">
        <v>58</v>
      </c>
      <c r="F8769" s="74">
        <v>7870</v>
      </c>
      <c r="G8769" s="74">
        <f t="shared" si="1088"/>
        <v>696</v>
      </c>
      <c r="H8769" s="80">
        <f t="shared" si="1089"/>
        <v>8.8437102922490476E-2</v>
      </c>
      <c r="I8769" s="74">
        <f>INDEX('AWR Data'!A$1:E$8825,MATCH(A8769,'AWR Data'!A$1:A$8825,0),5)</f>
        <v>0</v>
      </c>
      <c r="J8769" s="74">
        <f t="shared" si="1090"/>
        <v>0</v>
      </c>
      <c r="K8769" s="105">
        <f t="shared" si="1091"/>
        <v>0</v>
      </c>
      <c r="L8769" s="75">
        <v>0</v>
      </c>
      <c r="M8769" s="75">
        <v>0</v>
      </c>
      <c r="N8769" s="75">
        <v>0</v>
      </c>
      <c r="O8769" s="105">
        <v>0</v>
      </c>
      <c r="P8769" s="98">
        <f t="shared" si="1092"/>
        <v>696</v>
      </c>
      <c r="Q8769" s="98">
        <f t="shared" si="1093"/>
        <v>0</v>
      </c>
      <c r="R8769" s="98">
        <f t="shared" si="1094"/>
        <v>0</v>
      </c>
      <c r="S8769" s="105">
        <f t="shared" si="1095"/>
        <v>0</v>
      </c>
      <c r="T8769" s="8" t="str">
        <f>IF(I8769=0,"",(INDEX('AWR Data'!A$1:E$8823,MATCH(A8769,'AWR Data'!A$1:A$8823,0),4)))</f>
        <v/>
      </c>
    </row>
    <row r="8770" spans="1:20" ht="20" customHeight="1">
      <c r="A8770" s="14" t="s">
        <v>17431</v>
      </c>
      <c r="B8770" s="14" t="s">
        <v>2054</v>
      </c>
      <c r="C8770" s="14" t="s">
        <v>17432</v>
      </c>
      <c r="E8770" s="74">
        <v>73</v>
      </c>
      <c r="F8770" s="74">
        <v>13100</v>
      </c>
      <c r="G8770" s="74">
        <f t="shared" si="1088"/>
        <v>876</v>
      </c>
      <c r="H8770" s="80">
        <f t="shared" si="1089"/>
        <v>6.6870229007633591E-2</v>
      </c>
      <c r="I8770" s="74">
        <f>INDEX('AWR Data'!A$1:E$8825,MATCH(A8770,'AWR Data'!A$1:A$8825,0),5)</f>
        <v>0</v>
      </c>
      <c r="J8770" s="74">
        <f t="shared" si="1090"/>
        <v>0</v>
      </c>
      <c r="K8770" s="105">
        <f t="shared" si="1091"/>
        <v>0</v>
      </c>
      <c r="L8770" s="75">
        <v>0</v>
      </c>
      <c r="M8770" s="75">
        <v>0</v>
      </c>
      <c r="N8770" s="75">
        <v>0</v>
      </c>
      <c r="O8770" s="105">
        <v>0</v>
      </c>
      <c r="P8770" s="98">
        <f t="shared" si="1092"/>
        <v>876</v>
      </c>
      <c r="Q8770" s="98">
        <f t="shared" si="1093"/>
        <v>0</v>
      </c>
      <c r="R8770" s="98">
        <f t="shared" si="1094"/>
        <v>0</v>
      </c>
      <c r="S8770" s="105">
        <f t="shared" si="1095"/>
        <v>0</v>
      </c>
      <c r="T8770" s="8" t="str">
        <f>IF(I8770=0,"",(INDEX('AWR Data'!A$1:E$8823,MATCH(A8770,'AWR Data'!A$1:A$8823,0),4)))</f>
        <v/>
      </c>
    </row>
    <row r="8771" spans="1:20" ht="20" customHeight="1">
      <c r="A8771" s="14" t="s">
        <v>17433</v>
      </c>
      <c r="B8771" s="14" t="s">
        <v>2054</v>
      </c>
      <c r="C8771" s="14" t="s">
        <v>17434</v>
      </c>
      <c r="E8771" s="74">
        <v>36</v>
      </c>
      <c r="F8771" s="74">
        <v>31700</v>
      </c>
      <c r="G8771" s="74">
        <f t="shared" si="1088"/>
        <v>432</v>
      </c>
      <c r="H8771" s="80">
        <f t="shared" si="1089"/>
        <v>1.3627760252365931E-2</v>
      </c>
      <c r="I8771" s="74">
        <f>INDEX('AWR Data'!A$1:E$8825,MATCH(A8771,'AWR Data'!A$1:A$8825,0),5)</f>
        <v>0</v>
      </c>
      <c r="J8771" s="74">
        <f t="shared" si="1090"/>
        <v>0</v>
      </c>
      <c r="K8771" s="105">
        <f t="shared" si="1091"/>
        <v>0</v>
      </c>
      <c r="L8771" s="75">
        <v>0</v>
      </c>
      <c r="M8771" s="75">
        <v>0</v>
      </c>
      <c r="N8771" s="75">
        <v>0</v>
      </c>
      <c r="O8771" s="105">
        <v>0</v>
      </c>
      <c r="P8771" s="98">
        <f t="shared" si="1092"/>
        <v>432</v>
      </c>
      <c r="Q8771" s="98">
        <f t="shared" si="1093"/>
        <v>0</v>
      </c>
      <c r="R8771" s="98">
        <f t="shared" si="1094"/>
        <v>0</v>
      </c>
      <c r="S8771" s="105">
        <f t="shared" si="1095"/>
        <v>0</v>
      </c>
      <c r="T8771" s="8" t="str">
        <f>IF(I8771=0,"",(INDEX('AWR Data'!A$1:E$8823,MATCH(A8771,'AWR Data'!A$1:A$8823,0),4)))</f>
        <v/>
      </c>
    </row>
    <row r="8772" spans="1:20" ht="20" customHeight="1">
      <c r="A8772" s="14" t="s">
        <v>17435</v>
      </c>
      <c r="B8772" s="14" t="s">
        <v>2054</v>
      </c>
      <c r="C8772" s="14" t="s">
        <v>17436</v>
      </c>
      <c r="E8772" s="74">
        <v>140</v>
      </c>
      <c r="F8772" s="74">
        <v>18000</v>
      </c>
      <c r="G8772" s="74">
        <f t="shared" si="1088"/>
        <v>1680</v>
      </c>
      <c r="H8772" s="80">
        <f t="shared" si="1089"/>
        <v>9.3333333333333338E-2</v>
      </c>
      <c r="I8772" s="74">
        <f>INDEX('AWR Data'!A$1:E$8825,MATCH(A8772,'AWR Data'!A$1:A$8825,0),5)</f>
        <v>0</v>
      </c>
      <c r="J8772" s="74">
        <f t="shared" si="1090"/>
        <v>0</v>
      </c>
      <c r="K8772" s="105">
        <f t="shared" si="1091"/>
        <v>0</v>
      </c>
      <c r="L8772" s="75">
        <v>0</v>
      </c>
      <c r="M8772" s="75">
        <v>0</v>
      </c>
      <c r="N8772" s="75">
        <v>0</v>
      </c>
      <c r="O8772" s="105">
        <v>0</v>
      </c>
      <c r="P8772" s="98">
        <f t="shared" si="1092"/>
        <v>1680</v>
      </c>
      <c r="Q8772" s="98">
        <f t="shared" si="1093"/>
        <v>0</v>
      </c>
      <c r="R8772" s="98">
        <f t="shared" si="1094"/>
        <v>0</v>
      </c>
      <c r="S8772" s="105">
        <f t="shared" si="1095"/>
        <v>0</v>
      </c>
      <c r="T8772" s="8" t="str">
        <f>IF(I8772=0,"",(INDEX('AWR Data'!A$1:E$8823,MATCH(A8772,'AWR Data'!A$1:A$8823,0),4)))</f>
        <v/>
      </c>
    </row>
    <row r="8773" spans="1:20" ht="20" customHeight="1">
      <c r="A8773" s="14" t="s">
        <v>17229</v>
      </c>
      <c r="B8773" s="14" t="s">
        <v>17334</v>
      </c>
      <c r="C8773" s="14" t="s">
        <v>17230</v>
      </c>
      <c r="E8773" s="74">
        <v>46</v>
      </c>
      <c r="F8773" s="74">
        <v>8700</v>
      </c>
      <c r="G8773" s="74">
        <f t="shared" si="1088"/>
        <v>552</v>
      </c>
      <c r="H8773" s="80">
        <f t="shared" si="1089"/>
        <v>6.344827586206897E-2</v>
      </c>
      <c r="I8773" s="74">
        <f>INDEX('AWR Data'!A$1:E$8825,MATCH(A8773,'AWR Data'!A$1:A$8825,0),5)</f>
        <v>0</v>
      </c>
      <c r="J8773" s="74">
        <f t="shared" si="1090"/>
        <v>0</v>
      </c>
      <c r="K8773" s="105">
        <f t="shared" si="1091"/>
        <v>0</v>
      </c>
      <c r="L8773" s="75">
        <v>0</v>
      </c>
      <c r="M8773" s="75">
        <v>0</v>
      </c>
      <c r="N8773" s="75">
        <v>0</v>
      </c>
      <c r="O8773" s="105">
        <v>0</v>
      </c>
      <c r="P8773" s="98">
        <f t="shared" si="1092"/>
        <v>552</v>
      </c>
      <c r="Q8773" s="98">
        <f t="shared" si="1093"/>
        <v>0</v>
      </c>
      <c r="R8773" s="98">
        <f t="shared" si="1094"/>
        <v>0</v>
      </c>
      <c r="S8773" s="105">
        <f t="shared" si="1095"/>
        <v>0</v>
      </c>
      <c r="T8773" s="8" t="str">
        <f>IF(I8773=0,"",(INDEX('AWR Data'!A$1:E$8823,MATCH(A8773,'AWR Data'!A$1:A$8823,0),4)))</f>
        <v/>
      </c>
    </row>
    <row r="8774" spans="1:20" ht="20" customHeight="1">
      <c r="A8774" s="14" t="s">
        <v>17231</v>
      </c>
      <c r="B8774" s="14" t="s">
        <v>17334</v>
      </c>
      <c r="C8774" s="14" t="s">
        <v>17232</v>
      </c>
      <c r="E8774" s="74">
        <v>58</v>
      </c>
      <c r="F8774" s="74">
        <v>8800</v>
      </c>
      <c r="G8774" s="74">
        <f t="shared" ref="G8774:G8800" si="1096">+E8774*12</f>
        <v>696</v>
      </c>
      <c r="H8774" s="80">
        <f t="shared" ref="H8774:H8800" si="1097">IF(G8774&gt;0,(IF(F8774&gt;0,G8774/F8774,1000)),0)</f>
        <v>7.9090909090909087E-2</v>
      </c>
      <c r="I8774" s="74">
        <f>INDEX('AWR Data'!A$1:E$8825,MATCH(A8774,'AWR Data'!A$1:A$8825,0),5)</f>
        <v>0</v>
      </c>
      <c r="J8774" s="74">
        <f t="shared" ref="J8774:J8800" si="1098">IF(I8774=0,0,IF(I8774&gt;0,IF(I8774&lt;11,G8774,IF(I8774&lt;21,(G8774*0.32),IF(I8774&lt;31,(G8774*0.07),0)))))</f>
        <v>0</v>
      </c>
      <c r="K8774" s="105">
        <f t="shared" ref="K8774:K8800" si="1099">IF(G8774,J8774/G8774,0)</f>
        <v>0</v>
      </c>
      <c r="L8774" s="75">
        <v>0</v>
      </c>
      <c r="M8774" s="75">
        <v>0</v>
      </c>
      <c r="N8774" s="75">
        <v>0</v>
      </c>
      <c r="O8774" s="105">
        <v>0</v>
      </c>
      <c r="P8774" s="98">
        <f t="shared" ref="P8774:P8800" si="1100">+G8774-L8774</f>
        <v>696</v>
      </c>
      <c r="Q8774" s="98">
        <f t="shared" ref="Q8774:Q8800" si="1101">IF(I8774=0,I8774-M8774,IF(M8774,IF(I8774=0,(M8774-0),M8774-I8774),I8774))</f>
        <v>0</v>
      </c>
      <c r="R8774" s="98">
        <f t="shared" ref="R8774:R8800" si="1102">+J8774-N8774</f>
        <v>0</v>
      </c>
      <c r="S8774" s="105">
        <f t="shared" ref="S8774:S8800" si="1103">+K8774-O8774</f>
        <v>0</v>
      </c>
      <c r="T8774" s="8" t="str">
        <f>IF(I8774=0,"",(INDEX('AWR Data'!A$1:E$8823,MATCH(A8774,'AWR Data'!A$1:A$8823,0),4)))</f>
        <v/>
      </c>
    </row>
    <row r="8775" spans="1:20" ht="20" customHeight="1">
      <c r="A8775" s="14" t="s">
        <v>17233</v>
      </c>
      <c r="B8775" s="14" t="s">
        <v>17334</v>
      </c>
      <c r="C8775" s="14" t="s">
        <v>17234</v>
      </c>
      <c r="E8775" s="74">
        <v>110</v>
      </c>
      <c r="F8775" s="74">
        <v>6620</v>
      </c>
      <c r="G8775" s="74">
        <f t="shared" si="1096"/>
        <v>1320</v>
      </c>
      <c r="H8775" s="80">
        <f t="shared" si="1097"/>
        <v>0.19939577039274925</v>
      </c>
      <c r="I8775" s="74">
        <f>INDEX('AWR Data'!A$1:E$8825,MATCH(A8775,'AWR Data'!A$1:A$8825,0),5)</f>
        <v>0</v>
      </c>
      <c r="J8775" s="74">
        <f t="shared" si="1098"/>
        <v>0</v>
      </c>
      <c r="K8775" s="105">
        <f t="shared" si="1099"/>
        <v>0</v>
      </c>
      <c r="L8775" s="75">
        <v>0</v>
      </c>
      <c r="M8775" s="75">
        <v>0</v>
      </c>
      <c r="N8775" s="75">
        <v>0</v>
      </c>
      <c r="O8775" s="105">
        <v>0</v>
      </c>
      <c r="P8775" s="98">
        <f t="shared" si="1100"/>
        <v>1320</v>
      </c>
      <c r="Q8775" s="98">
        <f t="shared" si="1101"/>
        <v>0</v>
      </c>
      <c r="R8775" s="98">
        <f t="shared" si="1102"/>
        <v>0</v>
      </c>
      <c r="S8775" s="105">
        <f t="shared" si="1103"/>
        <v>0</v>
      </c>
      <c r="T8775" s="8" t="str">
        <f>IF(I8775=0,"",(INDEX('AWR Data'!A$1:E$8823,MATCH(A8775,'AWR Data'!A$1:A$8823,0),4)))</f>
        <v/>
      </c>
    </row>
    <row r="8776" spans="1:20" ht="20" customHeight="1">
      <c r="A8776" s="14" t="s">
        <v>17235</v>
      </c>
      <c r="B8776" s="14" t="s">
        <v>2054</v>
      </c>
      <c r="C8776" s="14" t="s">
        <v>17236</v>
      </c>
      <c r="E8776" s="74">
        <v>36</v>
      </c>
      <c r="F8776" s="74">
        <v>2520</v>
      </c>
      <c r="G8776" s="74">
        <f t="shared" si="1096"/>
        <v>432</v>
      </c>
      <c r="H8776" s="80">
        <f t="shared" si="1097"/>
        <v>0.17142857142857143</v>
      </c>
      <c r="I8776" s="74">
        <f>INDEX('AWR Data'!A$1:E$8825,MATCH(A8776,'AWR Data'!A$1:A$8825,0),5)</f>
        <v>0</v>
      </c>
      <c r="J8776" s="74">
        <f t="shared" si="1098"/>
        <v>0</v>
      </c>
      <c r="K8776" s="105">
        <f t="shared" si="1099"/>
        <v>0</v>
      </c>
      <c r="L8776" s="75">
        <v>0</v>
      </c>
      <c r="M8776" s="75">
        <v>0</v>
      </c>
      <c r="N8776" s="75">
        <v>0</v>
      </c>
      <c r="O8776" s="105">
        <v>0</v>
      </c>
      <c r="P8776" s="98">
        <f t="shared" si="1100"/>
        <v>432</v>
      </c>
      <c r="Q8776" s="98">
        <f t="shared" si="1101"/>
        <v>0</v>
      </c>
      <c r="R8776" s="98">
        <f t="shared" si="1102"/>
        <v>0</v>
      </c>
      <c r="S8776" s="105">
        <f t="shared" si="1103"/>
        <v>0</v>
      </c>
      <c r="T8776" s="8" t="str">
        <f>IF(I8776=0,"",(INDEX('AWR Data'!A$1:E$8823,MATCH(A8776,'AWR Data'!A$1:A$8823,0),4)))</f>
        <v/>
      </c>
    </row>
    <row r="8777" spans="1:20" ht="20" customHeight="1">
      <c r="A8777" s="14" t="s">
        <v>17239</v>
      </c>
      <c r="B8777" s="14" t="s">
        <v>2054</v>
      </c>
      <c r="C8777" s="14" t="s">
        <v>17240</v>
      </c>
      <c r="E8777" s="74">
        <v>22</v>
      </c>
      <c r="F8777" s="74">
        <v>3830</v>
      </c>
      <c r="G8777" s="74">
        <f t="shared" si="1096"/>
        <v>264</v>
      </c>
      <c r="H8777" s="80">
        <f t="shared" si="1097"/>
        <v>6.8929503916449086E-2</v>
      </c>
      <c r="I8777" s="74">
        <f>INDEX('AWR Data'!A$1:E$8825,MATCH(A8777,'AWR Data'!A$1:A$8825,0),5)</f>
        <v>0</v>
      </c>
      <c r="J8777" s="74">
        <f t="shared" si="1098"/>
        <v>0</v>
      </c>
      <c r="K8777" s="105">
        <f t="shared" si="1099"/>
        <v>0</v>
      </c>
      <c r="L8777" s="75">
        <v>0</v>
      </c>
      <c r="M8777" s="75">
        <v>0</v>
      </c>
      <c r="N8777" s="75">
        <v>0</v>
      </c>
      <c r="O8777" s="105">
        <v>0</v>
      </c>
      <c r="P8777" s="98">
        <f t="shared" si="1100"/>
        <v>264</v>
      </c>
      <c r="Q8777" s="98">
        <f t="shared" si="1101"/>
        <v>0</v>
      </c>
      <c r="R8777" s="98">
        <f t="shared" si="1102"/>
        <v>0</v>
      </c>
      <c r="S8777" s="105">
        <f t="shared" si="1103"/>
        <v>0</v>
      </c>
      <c r="T8777" s="8" t="str">
        <f>IF(I8777=0,"",(INDEX('AWR Data'!A$1:E$8823,MATCH(A8777,'AWR Data'!A$1:A$8823,0),4)))</f>
        <v/>
      </c>
    </row>
    <row r="8778" spans="1:20" ht="20" customHeight="1">
      <c r="A8778" s="14" t="s">
        <v>17247</v>
      </c>
      <c r="B8778" s="14" t="s">
        <v>2054</v>
      </c>
      <c r="C8778" s="14" t="s">
        <v>17248</v>
      </c>
      <c r="E8778" s="74">
        <v>58</v>
      </c>
      <c r="F8778" s="74">
        <v>54400</v>
      </c>
      <c r="G8778" s="74">
        <f t="shared" si="1096"/>
        <v>696</v>
      </c>
      <c r="H8778" s="80">
        <f t="shared" si="1097"/>
        <v>1.2794117647058824E-2</v>
      </c>
      <c r="I8778" s="74">
        <f>INDEX('AWR Data'!A$1:E$8825,MATCH(A8778,'AWR Data'!A$1:A$8825,0),5)</f>
        <v>0</v>
      </c>
      <c r="J8778" s="74">
        <f t="shared" si="1098"/>
        <v>0</v>
      </c>
      <c r="K8778" s="105">
        <f t="shared" si="1099"/>
        <v>0</v>
      </c>
      <c r="L8778" s="75">
        <v>0</v>
      </c>
      <c r="M8778" s="75">
        <v>0</v>
      </c>
      <c r="N8778" s="75">
        <v>0</v>
      </c>
      <c r="O8778" s="105">
        <v>0</v>
      </c>
      <c r="P8778" s="98">
        <f t="shared" si="1100"/>
        <v>696</v>
      </c>
      <c r="Q8778" s="98">
        <f t="shared" si="1101"/>
        <v>0</v>
      </c>
      <c r="R8778" s="98">
        <f t="shared" si="1102"/>
        <v>0</v>
      </c>
      <c r="S8778" s="105">
        <f t="shared" si="1103"/>
        <v>0</v>
      </c>
      <c r="T8778" s="8" t="str">
        <f>IF(I8778=0,"",(INDEX('AWR Data'!A$1:E$8823,MATCH(A8778,'AWR Data'!A$1:A$8823,0),4)))</f>
        <v/>
      </c>
    </row>
    <row r="8779" spans="1:20" ht="20" customHeight="1">
      <c r="A8779" s="14" t="s">
        <v>17486</v>
      </c>
      <c r="B8779" s="14" t="s">
        <v>2054</v>
      </c>
      <c r="C8779" s="14" t="s">
        <v>17487</v>
      </c>
      <c r="E8779" s="74">
        <v>46</v>
      </c>
      <c r="F8779" s="74">
        <v>6270</v>
      </c>
      <c r="G8779" s="74">
        <f t="shared" si="1096"/>
        <v>552</v>
      </c>
      <c r="H8779" s="80">
        <f t="shared" si="1097"/>
        <v>8.8038277511961721E-2</v>
      </c>
      <c r="I8779" s="74">
        <f>INDEX('AWR Data'!A$1:E$8825,MATCH(A8779,'AWR Data'!A$1:A$8825,0),5)</f>
        <v>0</v>
      </c>
      <c r="J8779" s="74">
        <f t="shared" si="1098"/>
        <v>0</v>
      </c>
      <c r="K8779" s="105">
        <f t="shared" si="1099"/>
        <v>0</v>
      </c>
      <c r="L8779" s="75">
        <v>0</v>
      </c>
      <c r="M8779" s="75">
        <v>0</v>
      </c>
      <c r="N8779" s="75">
        <v>0</v>
      </c>
      <c r="O8779" s="105">
        <v>0</v>
      </c>
      <c r="P8779" s="98">
        <f t="shared" si="1100"/>
        <v>552</v>
      </c>
      <c r="Q8779" s="98">
        <f t="shared" si="1101"/>
        <v>0</v>
      </c>
      <c r="R8779" s="98">
        <f t="shared" si="1102"/>
        <v>0</v>
      </c>
      <c r="S8779" s="105">
        <f t="shared" si="1103"/>
        <v>0</v>
      </c>
      <c r="T8779" s="8" t="str">
        <f>IF(I8779=0,"",(INDEX('AWR Data'!A$1:E$8823,MATCH(A8779,'AWR Data'!A$1:A$8823,0),4)))</f>
        <v/>
      </c>
    </row>
    <row r="8780" spans="1:20" ht="20" customHeight="1">
      <c r="A8780" s="14" t="s">
        <v>17490</v>
      </c>
      <c r="B8780" s="14" t="s">
        <v>2054</v>
      </c>
      <c r="C8780" s="14" t="s">
        <v>17491</v>
      </c>
      <c r="E8780" s="74">
        <v>46</v>
      </c>
      <c r="F8780" s="74">
        <v>59700</v>
      </c>
      <c r="G8780" s="74">
        <f t="shared" si="1096"/>
        <v>552</v>
      </c>
      <c r="H8780" s="80">
        <f t="shared" si="1097"/>
        <v>9.2462311557788938E-3</v>
      </c>
      <c r="I8780" s="74">
        <f>INDEX('AWR Data'!A$1:E$8825,MATCH(A8780,'AWR Data'!A$1:A$8825,0),5)</f>
        <v>0</v>
      </c>
      <c r="J8780" s="74">
        <f t="shared" si="1098"/>
        <v>0</v>
      </c>
      <c r="K8780" s="105">
        <f t="shared" si="1099"/>
        <v>0</v>
      </c>
      <c r="L8780" s="75">
        <v>0</v>
      </c>
      <c r="M8780" s="75">
        <v>0</v>
      </c>
      <c r="N8780" s="75">
        <v>0</v>
      </c>
      <c r="O8780" s="105">
        <v>0</v>
      </c>
      <c r="P8780" s="98">
        <f t="shared" si="1100"/>
        <v>552</v>
      </c>
      <c r="Q8780" s="98">
        <f t="shared" si="1101"/>
        <v>0</v>
      </c>
      <c r="R8780" s="98">
        <f t="shared" si="1102"/>
        <v>0</v>
      </c>
      <c r="S8780" s="105">
        <f t="shared" si="1103"/>
        <v>0</v>
      </c>
      <c r="T8780" s="8" t="str">
        <f>IF(I8780=0,"",(INDEX('AWR Data'!A$1:E$8823,MATCH(A8780,'AWR Data'!A$1:A$8823,0),4)))</f>
        <v/>
      </c>
    </row>
    <row r="8781" spans="1:20" ht="20" customHeight="1">
      <c r="A8781" s="14" t="s">
        <v>17494</v>
      </c>
      <c r="B8781" s="14" t="s">
        <v>2054</v>
      </c>
      <c r="C8781" s="14" t="s">
        <v>17495</v>
      </c>
      <c r="E8781" s="74">
        <v>28</v>
      </c>
      <c r="F8781" s="74">
        <v>6560</v>
      </c>
      <c r="G8781" s="74">
        <f t="shared" si="1096"/>
        <v>336</v>
      </c>
      <c r="H8781" s="80">
        <f t="shared" si="1097"/>
        <v>5.1219512195121948E-2</v>
      </c>
      <c r="I8781" s="74">
        <f>INDEX('AWR Data'!A$1:E$8825,MATCH(A8781,'AWR Data'!A$1:A$8825,0),5)</f>
        <v>0</v>
      </c>
      <c r="J8781" s="74">
        <f t="shared" si="1098"/>
        <v>0</v>
      </c>
      <c r="K8781" s="105">
        <f t="shared" si="1099"/>
        <v>0</v>
      </c>
      <c r="L8781" s="75">
        <v>0</v>
      </c>
      <c r="M8781" s="75">
        <v>0</v>
      </c>
      <c r="N8781" s="75">
        <v>0</v>
      </c>
      <c r="O8781" s="105">
        <v>0</v>
      </c>
      <c r="P8781" s="98">
        <f t="shared" si="1100"/>
        <v>336</v>
      </c>
      <c r="Q8781" s="98">
        <f t="shared" si="1101"/>
        <v>0</v>
      </c>
      <c r="R8781" s="98">
        <f t="shared" si="1102"/>
        <v>0</v>
      </c>
      <c r="S8781" s="105">
        <f t="shared" si="1103"/>
        <v>0</v>
      </c>
      <c r="T8781" s="8" t="str">
        <f>IF(I8781=0,"",(INDEX('AWR Data'!A$1:E$8823,MATCH(A8781,'AWR Data'!A$1:A$8823,0),4)))</f>
        <v/>
      </c>
    </row>
    <row r="8782" spans="1:20" ht="20" customHeight="1">
      <c r="A8782" s="14" t="s">
        <v>17339</v>
      </c>
      <c r="B8782" s="14" t="s">
        <v>2054</v>
      </c>
      <c r="C8782" s="14" t="s">
        <v>17340</v>
      </c>
      <c r="E8782" s="74">
        <v>58</v>
      </c>
      <c r="F8782" s="74">
        <v>11800</v>
      </c>
      <c r="G8782" s="74">
        <f t="shared" si="1096"/>
        <v>696</v>
      </c>
      <c r="H8782" s="80">
        <f t="shared" si="1097"/>
        <v>5.8983050847457627E-2</v>
      </c>
      <c r="I8782" s="74">
        <f>INDEX('AWR Data'!A$1:E$8825,MATCH(A8782,'AWR Data'!A$1:A$8825,0),5)</f>
        <v>0</v>
      </c>
      <c r="J8782" s="74">
        <f t="shared" si="1098"/>
        <v>0</v>
      </c>
      <c r="K8782" s="105">
        <f t="shared" si="1099"/>
        <v>0</v>
      </c>
      <c r="L8782" s="75">
        <v>0</v>
      </c>
      <c r="M8782" s="75">
        <v>0</v>
      </c>
      <c r="N8782" s="75">
        <v>0</v>
      </c>
      <c r="O8782" s="105">
        <v>0</v>
      </c>
      <c r="P8782" s="98">
        <f t="shared" si="1100"/>
        <v>696</v>
      </c>
      <c r="Q8782" s="98">
        <f t="shared" si="1101"/>
        <v>0</v>
      </c>
      <c r="R8782" s="98">
        <f t="shared" si="1102"/>
        <v>0</v>
      </c>
      <c r="S8782" s="105">
        <f t="shared" si="1103"/>
        <v>0</v>
      </c>
      <c r="T8782" s="8" t="str">
        <f>IF(I8782=0,"",(INDEX('AWR Data'!A$1:E$8823,MATCH(A8782,'AWR Data'!A$1:A$8823,0),4)))</f>
        <v/>
      </c>
    </row>
    <row r="8783" spans="1:20" ht="20" customHeight="1">
      <c r="A8783" s="14" t="s">
        <v>17341</v>
      </c>
      <c r="B8783" s="14" t="s">
        <v>2054</v>
      </c>
      <c r="C8783" s="14" t="s">
        <v>17342</v>
      </c>
      <c r="E8783" s="74">
        <v>36</v>
      </c>
      <c r="F8783" s="74">
        <v>17800</v>
      </c>
      <c r="G8783" s="74">
        <f t="shared" si="1096"/>
        <v>432</v>
      </c>
      <c r="H8783" s="80">
        <f t="shared" si="1097"/>
        <v>2.4269662921348314E-2</v>
      </c>
      <c r="I8783" s="74">
        <f>INDEX('AWR Data'!A$1:E$8825,MATCH(A8783,'AWR Data'!A$1:A$8825,0),5)</f>
        <v>0</v>
      </c>
      <c r="J8783" s="74">
        <f t="shared" si="1098"/>
        <v>0</v>
      </c>
      <c r="K8783" s="105">
        <f t="shared" si="1099"/>
        <v>0</v>
      </c>
      <c r="L8783" s="75">
        <v>0</v>
      </c>
      <c r="M8783" s="75">
        <v>0</v>
      </c>
      <c r="N8783" s="75">
        <v>0</v>
      </c>
      <c r="O8783" s="105">
        <v>0</v>
      </c>
      <c r="P8783" s="98">
        <f t="shared" si="1100"/>
        <v>432</v>
      </c>
      <c r="Q8783" s="98">
        <f t="shared" si="1101"/>
        <v>0</v>
      </c>
      <c r="R8783" s="98">
        <f t="shared" si="1102"/>
        <v>0</v>
      </c>
      <c r="S8783" s="105">
        <f t="shared" si="1103"/>
        <v>0</v>
      </c>
      <c r="T8783" s="8" t="str">
        <f>IF(I8783=0,"",(INDEX('AWR Data'!A$1:E$8823,MATCH(A8783,'AWR Data'!A$1:A$8823,0),4)))</f>
        <v/>
      </c>
    </row>
    <row r="8784" spans="1:20" ht="20" customHeight="1">
      <c r="A8784" s="14" t="s">
        <v>17343</v>
      </c>
      <c r="B8784" s="14" t="s">
        <v>2054</v>
      </c>
      <c r="C8784" s="14" t="s">
        <v>17344</v>
      </c>
      <c r="E8784" s="74">
        <v>170</v>
      </c>
      <c r="F8784" s="74">
        <v>25400</v>
      </c>
      <c r="G8784" s="74">
        <f t="shared" si="1096"/>
        <v>2040</v>
      </c>
      <c r="H8784" s="80">
        <f t="shared" si="1097"/>
        <v>8.0314960629921259E-2</v>
      </c>
      <c r="I8784" s="74">
        <f>INDEX('AWR Data'!A$1:E$8825,MATCH(A8784,'AWR Data'!A$1:A$8825,0),5)</f>
        <v>0</v>
      </c>
      <c r="J8784" s="74">
        <f t="shared" si="1098"/>
        <v>0</v>
      </c>
      <c r="K8784" s="105">
        <f t="shared" si="1099"/>
        <v>0</v>
      </c>
      <c r="L8784" s="75">
        <v>0</v>
      </c>
      <c r="M8784" s="75">
        <v>0</v>
      </c>
      <c r="N8784" s="75">
        <v>0</v>
      </c>
      <c r="O8784" s="105">
        <v>0</v>
      </c>
      <c r="P8784" s="98">
        <f t="shared" si="1100"/>
        <v>2040</v>
      </c>
      <c r="Q8784" s="98">
        <f t="shared" si="1101"/>
        <v>0</v>
      </c>
      <c r="R8784" s="98">
        <f t="shared" si="1102"/>
        <v>0</v>
      </c>
      <c r="S8784" s="105">
        <f t="shared" si="1103"/>
        <v>0</v>
      </c>
      <c r="T8784" s="8" t="str">
        <f>IF(I8784=0,"",(INDEX('AWR Data'!A$1:E$8823,MATCH(A8784,'AWR Data'!A$1:A$8823,0),4)))</f>
        <v/>
      </c>
    </row>
    <row r="8785" spans="1:20" ht="20" customHeight="1">
      <c r="A8785" s="14" t="s">
        <v>17345</v>
      </c>
      <c r="B8785" s="14" t="s">
        <v>2054</v>
      </c>
      <c r="C8785" s="14" t="s">
        <v>17346</v>
      </c>
      <c r="E8785" s="74">
        <v>28</v>
      </c>
      <c r="F8785" s="74">
        <v>0</v>
      </c>
      <c r="G8785" s="74">
        <f t="shared" si="1096"/>
        <v>336</v>
      </c>
      <c r="H8785" s="80">
        <f t="shared" si="1097"/>
        <v>1000</v>
      </c>
      <c r="I8785" s="74">
        <f>INDEX('AWR Data'!A$1:E$8825,MATCH(A8785,'AWR Data'!A$1:A$8825,0),5)</f>
        <v>0</v>
      </c>
      <c r="J8785" s="74">
        <f t="shared" si="1098"/>
        <v>0</v>
      </c>
      <c r="K8785" s="105">
        <f t="shared" si="1099"/>
        <v>0</v>
      </c>
      <c r="L8785" s="75">
        <v>0</v>
      </c>
      <c r="M8785" s="75">
        <v>0</v>
      </c>
      <c r="N8785" s="75">
        <v>0</v>
      </c>
      <c r="O8785" s="105">
        <v>0</v>
      </c>
      <c r="P8785" s="98">
        <f t="shared" si="1100"/>
        <v>336</v>
      </c>
      <c r="Q8785" s="98">
        <f t="shared" si="1101"/>
        <v>0</v>
      </c>
      <c r="R8785" s="98">
        <f t="shared" si="1102"/>
        <v>0</v>
      </c>
      <c r="S8785" s="105">
        <f t="shared" si="1103"/>
        <v>0</v>
      </c>
      <c r="T8785" s="8" t="str">
        <f>IF(I8785=0,"",(INDEX('AWR Data'!A$1:E$8823,MATCH(A8785,'AWR Data'!A$1:A$8823,0),4)))</f>
        <v/>
      </c>
    </row>
    <row r="8786" spans="1:20" ht="20" customHeight="1">
      <c r="A8786" s="14" t="s">
        <v>17347</v>
      </c>
      <c r="B8786" s="14" t="s">
        <v>2054</v>
      </c>
      <c r="C8786" s="14" t="s">
        <v>17375</v>
      </c>
      <c r="E8786" s="74">
        <v>28</v>
      </c>
      <c r="F8786" s="74">
        <v>901</v>
      </c>
      <c r="G8786" s="74">
        <f t="shared" si="1096"/>
        <v>336</v>
      </c>
      <c r="H8786" s="80">
        <f t="shared" si="1097"/>
        <v>0.37291897891231962</v>
      </c>
      <c r="I8786" s="74">
        <f>INDEX('AWR Data'!A$1:E$8825,MATCH(A8786,'AWR Data'!A$1:A$8825,0),5)</f>
        <v>0</v>
      </c>
      <c r="J8786" s="74">
        <f t="shared" si="1098"/>
        <v>0</v>
      </c>
      <c r="K8786" s="105">
        <f t="shared" si="1099"/>
        <v>0</v>
      </c>
      <c r="L8786" s="75">
        <v>0</v>
      </c>
      <c r="M8786" s="75">
        <v>0</v>
      </c>
      <c r="N8786" s="75">
        <v>0</v>
      </c>
      <c r="O8786" s="105">
        <v>0</v>
      </c>
      <c r="P8786" s="98">
        <f t="shared" si="1100"/>
        <v>336</v>
      </c>
      <c r="Q8786" s="98">
        <f t="shared" si="1101"/>
        <v>0</v>
      </c>
      <c r="R8786" s="98">
        <f t="shared" si="1102"/>
        <v>0</v>
      </c>
      <c r="S8786" s="105">
        <f t="shared" si="1103"/>
        <v>0</v>
      </c>
      <c r="T8786" s="8" t="str">
        <f>IF(I8786=0,"",(INDEX('AWR Data'!A$1:E$8823,MATCH(A8786,'AWR Data'!A$1:A$8823,0),4)))</f>
        <v/>
      </c>
    </row>
    <row r="8787" spans="1:20" ht="20" customHeight="1">
      <c r="A8787" s="14" t="s">
        <v>17376</v>
      </c>
      <c r="B8787" s="14" t="s">
        <v>2054</v>
      </c>
      <c r="C8787" s="14" t="s">
        <v>17377</v>
      </c>
      <c r="E8787" s="74">
        <v>73</v>
      </c>
      <c r="F8787" s="74">
        <v>4520</v>
      </c>
      <c r="G8787" s="74">
        <f t="shared" si="1096"/>
        <v>876</v>
      </c>
      <c r="H8787" s="80">
        <f t="shared" si="1097"/>
        <v>0.19380530973451326</v>
      </c>
      <c r="I8787" s="74">
        <f>INDEX('AWR Data'!A$1:E$8825,MATCH(A8787,'AWR Data'!A$1:A$8825,0),5)</f>
        <v>0</v>
      </c>
      <c r="J8787" s="74">
        <f t="shared" si="1098"/>
        <v>0</v>
      </c>
      <c r="K8787" s="105">
        <f t="shared" si="1099"/>
        <v>0</v>
      </c>
      <c r="L8787" s="75">
        <v>0</v>
      </c>
      <c r="M8787" s="75">
        <v>0</v>
      </c>
      <c r="N8787" s="75">
        <v>0</v>
      </c>
      <c r="O8787" s="105">
        <v>0</v>
      </c>
      <c r="P8787" s="98">
        <f t="shared" si="1100"/>
        <v>876</v>
      </c>
      <c r="Q8787" s="98">
        <f t="shared" si="1101"/>
        <v>0</v>
      </c>
      <c r="R8787" s="98">
        <f t="shared" si="1102"/>
        <v>0</v>
      </c>
      <c r="S8787" s="105">
        <f t="shared" si="1103"/>
        <v>0</v>
      </c>
      <c r="T8787" s="8" t="str">
        <f>IF(I8787=0,"",(INDEX('AWR Data'!A$1:E$8823,MATCH(A8787,'AWR Data'!A$1:A$8823,0),4)))</f>
        <v/>
      </c>
    </row>
    <row r="8788" spans="1:20" ht="20" customHeight="1">
      <c r="A8788" s="14" t="s">
        <v>17378</v>
      </c>
      <c r="B8788" s="14" t="s">
        <v>2054</v>
      </c>
      <c r="C8788" s="14" t="s">
        <v>17379</v>
      </c>
      <c r="E8788" s="74">
        <v>1000</v>
      </c>
      <c r="F8788" s="74">
        <v>114000</v>
      </c>
      <c r="G8788" s="74">
        <f t="shared" si="1096"/>
        <v>12000</v>
      </c>
      <c r="H8788" s="80">
        <f t="shared" si="1097"/>
        <v>0.10526315789473684</v>
      </c>
      <c r="I8788" s="74">
        <f>INDEX('AWR Data'!A$1:E$8825,MATCH(A8788,'AWR Data'!A$1:A$8825,0),5)</f>
        <v>0</v>
      </c>
      <c r="J8788" s="74">
        <f t="shared" si="1098"/>
        <v>0</v>
      </c>
      <c r="K8788" s="105">
        <f t="shared" si="1099"/>
        <v>0</v>
      </c>
      <c r="L8788" s="75">
        <v>0</v>
      </c>
      <c r="M8788" s="75">
        <v>0</v>
      </c>
      <c r="N8788" s="75">
        <v>0</v>
      </c>
      <c r="O8788" s="105">
        <v>0</v>
      </c>
      <c r="P8788" s="98">
        <f t="shared" si="1100"/>
        <v>12000</v>
      </c>
      <c r="Q8788" s="98">
        <f t="shared" si="1101"/>
        <v>0</v>
      </c>
      <c r="R8788" s="98">
        <f t="shared" si="1102"/>
        <v>0</v>
      </c>
      <c r="S8788" s="105">
        <f t="shared" si="1103"/>
        <v>0</v>
      </c>
      <c r="T8788" s="8" t="str">
        <f>IF(I8788=0,"",(INDEX('AWR Data'!A$1:E$8823,MATCH(A8788,'AWR Data'!A$1:A$8823,0),4)))</f>
        <v/>
      </c>
    </row>
    <row r="8789" spans="1:20" ht="20" customHeight="1">
      <c r="A8789" s="14" t="s">
        <v>17380</v>
      </c>
      <c r="B8789" s="14" t="s">
        <v>2054</v>
      </c>
      <c r="C8789" s="14" t="s">
        <v>17381</v>
      </c>
      <c r="E8789" s="74">
        <v>36</v>
      </c>
      <c r="F8789" s="74">
        <v>936</v>
      </c>
      <c r="G8789" s="74">
        <f t="shared" si="1096"/>
        <v>432</v>
      </c>
      <c r="H8789" s="80">
        <f t="shared" si="1097"/>
        <v>0.46153846153846156</v>
      </c>
      <c r="I8789" s="74">
        <f>INDEX('AWR Data'!A$1:E$8825,MATCH(A8789,'AWR Data'!A$1:A$8825,0),5)</f>
        <v>0</v>
      </c>
      <c r="J8789" s="74">
        <f t="shared" si="1098"/>
        <v>0</v>
      </c>
      <c r="K8789" s="105">
        <f t="shared" si="1099"/>
        <v>0</v>
      </c>
      <c r="L8789" s="75">
        <v>0</v>
      </c>
      <c r="M8789" s="75">
        <v>0</v>
      </c>
      <c r="N8789" s="75">
        <v>0</v>
      </c>
      <c r="O8789" s="105">
        <v>0</v>
      </c>
      <c r="P8789" s="98">
        <f t="shared" si="1100"/>
        <v>432</v>
      </c>
      <c r="Q8789" s="98">
        <f t="shared" si="1101"/>
        <v>0</v>
      </c>
      <c r="R8789" s="98">
        <f t="shared" si="1102"/>
        <v>0</v>
      </c>
      <c r="S8789" s="105">
        <f t="shared" si="1103"/>
        <v>0</v>
      </c>
      <c r="T8789" s="8" t="str">
        <f>IF(I8789=0,"",(INDEX('AWR Data'!A$1:E$8823,MATCH(A8789,'AWR Data'!A$1:A$8823,0),4)))</f>
        <v/>
      </c>
    </row>
    <row r="8790" spans="1:20" ht="20" customHeight="1">
      <c r="A8790" s="14" t="s">
        <v>17384</v>
      </c>
      <c r="B8790" s="14" t="s">
        <v>2054</v>
      </c>
      <c r="C8790" s="14" t="s">
        <v>17385</v>
      </c>
      <c r="E8790" s="74">
        <v>22</v>
      </c>
      <c r="F8790" s="74">
        <v>5750</v>
      </c>
      <c r="G8790" s="74">
        <f t="shared" si="1096"/>
        <v>264</v>
      </c>
      <c r="H8790" s="80">
        <f t="shared" si="1097"/>
        <v>4.5913043478260869E-2</v>
      </c>
      <c r="I8790" s="74">
        <f>INDEX('AWR Data'!A$1:E$8825,MATCH(A8790,'AWR Data'!A$1:A$8825,0),5)</f>
        <v>0</v>
      </c>
      <c r="J8790" s="74">
        <f t="shared" si="1098"/>
        <v>0</v>
      </c>
      <c r="K8790" s="105">
        <f t="shared" si="1099"/>
        <v>0</v>
      </c>
      <c r="L8790" s="75">
        <v>0</v>
      </c>
      <c r="M8790" s="75">
        <v>0</v>
      </c>
      <c r="N8790" s="75">
        <v>0</v>
      </c>
      <c r="O8790" s="105">
        <v>0</v>
      </c>
      <c r="P8790" s="98">
        <f t="shared" si="1100"/>
        <v>264</v>
      </c>
      <c r="Q8790" s="98">
        <f t="shared" si="1101"/>
        <v>0</v>
      </c>
      <c r="R8790" s="98">
        <f t="shared" si="1102"/>
        <v>0</v>
      </c>
      <c r="S8790" s="105">
        <f t="shared" si="1103"/>
        <v>0</v>
      </c>
      <c r="T8790" s="8" t="str">
        <f>IF(I8790=0,"",(INDEX('AWR Data'!A$1:E$8823,MATCH(A8790,'AWR Data'!A$1:A$8823,0),4)))</f>
        <v/>
      </c>
    </row>
    <row r="8791" spans="1:20" ht="20" customHeight="1">
      <c r="A8791" s="14" t="s">
        <v>17386</v>
      </c>
      <c r="B8791" s="14" t="s">
        <v>2054</v>
      </c>
      <c r="C8791" s="14" t="s">
        <v>17387</v>
      </c>
      <c r="E8791" s="98">
        <v>91</v>
      </c>
      <c r="F8791" s="98">
        <v>3030</v>
      </c>
      <c r="G8791" s="98">
        <f t="shared" si="1096"/>
        <v>1092</v>
      </c>
      <c r="H8791" s="80">
        <f t="shared" si="1097"/>
        <v>0.36039603960396038</v>
      </c>
      <c r="I8791" s="98">
        <f>INDEX('AWR Data'!A$1:E$8825,MATCH(A8791,'AWR Data'!A$1:A$8825,0),5)</f>
        <v>0</v>
      </c>
      <c r="J8791" s="98">
        <f t="shared" si="1098"/>
        <v>0</v>
      </c>
      <c r="K8791" s="105">
        <f t="shared" si="1099"/>
        <v>0</v>
      </c>
      <c r="L8791" s="75">
        <v>0</v>
      </c>
      <c r="M8791" s="75">
        <v>0</v>
      </c>
      <c r="N8791" s="75">
        <v>0</v>
      </c>
      <c r="O8791" s="105">
        <v>0</v>
      </c>
      <c r="P8791" s="98">
        <f t="shared" si="1100"/>
        <v>1092</v>
      </c>
      <c r="Q8791" s="98">
        <f t="shared" si="1101"/>
        <v>0</v>
      </c>
      <c r="R8791" s="98">
        <f t="shared" si="1102"/>
        <v>0</v>
      </c>
      <c r="S8791" s="105">
        <f t="shared" si="1103"/>
        <v>0</v>
      </c>
      <c r="T8791" s="8" t="str">
        <f>IF(I8791=0,"",(INDEX('AWR Data'!A$1:E$8823,MATCH(A8791,'AWR Data'!A$1:A$8823,0),4)))</f>
        <v/>
      </c>
    </row>
    <row r="8792" spans="1:20" ht="20" customHeight="1">
      <c r="A8792" s="14" t="s">
        <v>17388</v>
      </c>
      <c r="B8792" s="14" t="s">
        <v>2054</v>
      </c>
      <c r="C8792" s="14" t="s">
        <v>17389</v>
      </c>
      <c r="E8792" s="98">
        <v>46</v>
      </c>
      <c r="F8792" s="98">
        <v>42400</v>
      </c>
      <c r="G8792" s="98">
        <f t="shared" si="1096"/>
        <v>552</v>
      </c>
      <c r="H8792" s="80">
        <f t="shared" si="1097"/>
        <v>1.3018867924528301E-2</v>
      </c>
      <c r="I8792" s="98">
        <f>INDEX('AWR Data'!A$1:E$8825,MATCH(A8792,'AWR Data'!A$1:A$8825,0),5)</f>
        <v>0</v>
      </c>
      <c r="J8792" s="98">
        <f t="shared" si="1098"/>
        <v>0</v>
      </c>
      <c r="K8792" s="105">
        <f t="shared" si="1099"/>
        <v>0</v>
      </c>
      <c r="L8792" s="75">
        <v>0</v>
      </c>
      <c r="M8792" s="75">
        <v>0</v>
      </c>
      <c r="N8792" s="75">
        <v>0</v>
      </c>
      <c r="O8792" s="105">
        <v>0</v>
      </c>
      <c r="P8792" s="98">
        <f t="shared" si="1100"/>
        <v>552</v>
      </c>
      <c r="Q8792" s="98">
        <f t="shared" si="1101"/>
        <v>0</v>
      </c>
      <c r="R8792" s="98">
        <f t="shared" si="1102"/>
        <v>0</v>
      </c>
      <c r="S8792" s="105">
        <f t="shared" si="1103"/>
        <v>0</v>
      </c>
      <c r="T8792" s="8" t="str">
        <f>IF(I8792=0,"",(INDEX('AWR Data'!A$1:E$8823,MATCH(A8792,'AWR Data'!A$1:A$8823,0),4)))</f>
        <v/>
      </c>
    </row>
    <row r="8793" spans="1:20" ht="20" customHeight="1">
      <c r="A8793" s="14" t="s">
        <v>17394</v>
      </c>
      <c r="B8793" s="14" t="s">
        <v>2054</v>
      </c>
      <c r="C8793" s="14" t="s">
        <v>17395</v>
      </c>
      <c r="E8793" s="74">
        <v>36</v>
      </c>
      <c r="F8793" s="74">
        <v>5160</v>
      </c>
      <c r="G8793" s="74">
        <f t="shared" si="1096"/>
        <v>432</v>
      </c>
      <c r="H8793" s="80">
        <f t="shared" si="1097"/>
        <v>8.3720930232558138E-2</v>
      </c>
      <c r="I8793" s="74">
        <f>INDEX('AWR Data'!A$1:E$8825,MATCH(A8793,'AWR Data'!A$1:A$8825,0),5)</f>
        <v>0</v>
      </c>
      <c r="J8793" s="74">
        <f t="shared" si="1098"/>
        <v>0</v>
      </c>
      <c r="K8793" s="105">
        <f t="shared" si="1099"/>
        <v>0</v>
      </c>
      <c r="L8793" s="75">
        <v>0</v>
      </c>
      <c r="M8793" s="75">
        <v>0</v>
      </c>
      <c r="N8793" s="75">
        <v>0</v>
      </c>
      <c r="O8793" s="105">
        <v>0</v>
      </c>
      <c r="P8793" s="98">
        <f t="shared" si="1100"/>
        <v>432</v>
      </c>
      <c r="Q8793" s="98">
        <f t="shared" si="1101"/>
        <v>0</v>
      </c>
      <c r="R8793" s="98">
        <f t="shared" si="1102"/>
        <v>0</v>
      </c>
      <c r="S8793" s="105">
        <f t="shared" si="1103"/>
        <v>0</v>
      </c>
      <c r="T8793" s="8" t="str">
        <f>IF(I8793=0,"",(INDEX('AWR Data'!A$1:E$8823,MATCH(A8793,'AWR Data'!A$1:A$8823,0),4)))</f>
        <v/>
      </c>
    </row>
    <row r="8794" spans="1:20" ht="20" customHeight="1">
      <c r="A8794" s="14" t="s">
        <v>17400</v>
      </c>
      <c r="B8794" s="14" t="s">
        <v>2054</v>
      </c>
      <c r="C8794" s="14" t="s">
        <v>17401</v>
      </c>
      <c r="E8794" s="74">
        <v>110</v>
      </c>
      <c r="F8794" s="74">
        <v>17500</v>
      </c>
      <c r="G8794" s="74">
        <f t="shared" si="1096"/>
        <v>1320</v>
      </c>
      <c r="H8794" s="80">
        <f t="shared" si="1097"/>
        <v>7.5428571428571428E-2</v>
      </c>
      <c r="I8794" s="74">
        <f>INDEX('AWR Data'!A$1:E$8825,MATCH(A8794,'AWR Data'!A$1:A$8825,0),5)</f>
        <v>0</v>
      </c>
      <c r="J8794" s="74">
        <f t="shared" si="1098"/>
        <v>0</v>
      </c>
      <c r="K8794" s="105">
        <f t="shared" si="1099"/>
        <v>0</v>
      </c>
      <c r="L8794" s="75">
        <v>0</v>
      </c>
      <c r="M8794" s="75">
        <v>0</v>
      </c>
      <c r="N8794" s="75">
        <v>0</v>
      </c>
      <c r="O8794" s="105">
        <v>0</v>
      </c>
      <c r="P8794" s="98">
        <f t="shared" si="1100"/>
        <v>1320</v>
      </c>
      <c r="Q8794" s="98">
        <f t="shared" si="1101"/>
        <v>0</v>
      </c>
      <c r="R8794" s="98">
        <f t="shared" si="1102"/>
        <v>0</v>
      </c>
      <c r="S8794" s="105">
        <f t="shared" si="1103"/>
        <v>0</v>
      </c>
      <c r="T8794" s="8" t="str">
        <f>IF(I8794=0,"",(INDEX('AWR Data'!A$1:E$8823,MATCH(A8794,'AWR Data'!A$1:A$8823,0),4)))</f>
        <v/>
      </c>
    </row>
    <row r="8795" spans="1:20" ht="20" customHeight="1">
      <c r="A8795" s="14" t="s">
        <v>17402</v>
      </c>
      <c r="B8795" s="14" t="s">
        <v>2185</v>
      </c>
      <c r="C8795" s="14" t="s">
        <v>17403</v>
      </c>
      <c r="E8795" s="74">
        <v>28</v>
      </c>
      <c r="F8795" s="74">
        <v>1110</v>
      </c>
      <c r="G8795" s="74">
        <f t="shared" si="1096"/>
        <v>336</v>
      </c>
      <c r="H8795" s="80">
        <f t="shared" si="1097"/>
        <v>0.30270270270270272</v>
      </c>
      <c r="I8795" s="74">
        <f>INDEX('AWR Data'!A$1:E$8825,MATCH(A8795,'AWR Data'!A$1:A$8825,0),5)</f>
        <v>0</v>
      </c>
      <c r="J8795" s="74">
        <f t="shared" si="1098"/>
        <v>0</v>
      </c>
      <c r="K8795" s="105">
        <f t="shared" si="1099"/>
        <v>0</v>
      </c>
      <c r="L8795" s="75">
        <v>0</v>
      </c>
      <c r="M8795" s="75">
        <v>0</v>
      </c>
      <c r="N8795" s="75">
        <v>0</v>
      </c>
      <c r="O8795" s="105">
        <v>0</v>
      </c>
      <c r="P8795" s="98">
        <f t="shared" si="1100"/>
        <v>336</v>
      </c>
      <c r="Q8795" s="98">
        <f t="shared" si="1101"/>
        <v>0</v>
      </c>
      <c r="R8795" s="98">
        <f t="shared" si="1102"/>
        <v>0</v>
      </c>
      <c r="S8795" s="105">
        <f t="shared" si="1103"/>
        <v>0</v>
      </c>
      <c r="T8795" s="8" t="str">
        <f>IF(I8795=0,"",(INDEX('AWR Data'!A$1:E$8823,MATCH(A8795,'AWR Data'!A$1:A$8823,0),4)))</f>
        <v/>
      </c>
    </row>
    <row r="8796" spans="1:20" s="110" customFormat="1" ht="20" customHeight="1">
      <c r="A8796" s="14" t="s">
        <v>17404</v>
      </c>
      <c r="B8796" s="14" t="s">
        <v>573</v>
      </c>
      <c r="C8796" s="14" t="s">
        <v>17405</v>
      </c>
      <c r="D8796" s="14"/>
      <c r="E8796" s="74">
        <v>590</v>
      </c>
      <c r="F8796" s="74">
        <v>72600</v>
      </c>
      <c r="G8796" s="74">
        <f t="shared" si="1096"/>
        <v>7080</v>
      </c>
      <c r="H8796" s="80">
        <f t="shared" si="1097"/>
        <v>9.7520661157024791E-2</v>
      </c>
      <c r="I8796" s="74">
        <f>INDEX('AWR Data'!A$1:E$8825,MATCH(A8796,'AWR Data'!A$1:A$8825,0),5)</f>
        <v>0</v>
      </c>
      <c r="J8796" s="74">
        <f t="shared" si="1098"/>
        <v>0</v>
      </c>
      <c r="K8796" s="105">
        <f t="shared" si="1099"/>
        <v>0</v>
      </c>
      <c r="L8796" s="75">
        <v>0</v>
      </c>
      <c r="M8796" s="75">
        <v>0</v>
      </c>
      <c r="N8796" s="75">
        <v>0</v>
      </c>
      <c r="O8796" s="105">
        <v>0</v>
      </c>
      <c r="P8796" s="98">
        <f t="shared" si="1100"/>
        <v>7080</v>
      </c>
      <c r="Q8796" s="98">
        <f t="shared" si="1101"/>
        <v>0</v>
      </c>
      <c r="R8796" s="98">
        <f t="shared" si="1102"/>
        <v>0</v>
      </c>
      <c r="S8796" s="105">
        <f t="shared" si="1103"/>
        <v>0</v>
      </c>
      <c r="T8796" s="8" t="str">
        <f>IF(I8796=0,"",(INDEX('AWR Data'!A$1:E$8823,MATCH(A8796,'AWR Data'!A$1:A$8823,0),4)))</f>
        <v/>
      </c>
    </row>
    <row r="8797" spans="1:20" ht="20" customHeight="1">
      <c r="A8797" s="14" t="s">
        <v>17437</v>
      </c>
      <c r="B8797" s="14" t="s">
        <v>573</v>
      </c>
      <c r="C8797" s="14" t="s">
        <v>17438</v>
      </c>
      <c r="E8797" s="74">
        <v>210</v>
      </c>
      <c r="F8797" s="74">
        <v>67500</v>
      </c>
      <c r="G8797" s="74">
        <f t="shared" si="1096"/>
        <v>2520</v>
      </c>
      <c r="H8797" s="80">
        <f t="shared" si="1097"/>
        <v>3.7333333333333336E-2</v>
      </c>
      <c r="I8797" s="98">
        <f>INDEX('AWR Data'!A$1:E$8825,MATCH(A8797,'AWR Data'!A$1:A$8825,0),5)</f>
        <v>0</v>
      </c>
      <c r="J8797" s="74">
        <f t="shared" si="1098"/>
        <v>0</v>
      </c>
      <c r="K8797" s="105">
        <f t="shared" si="1099"/>
        <v>0</v>
      </c>
      <c r="L8797" s="75">
        <v>0</v>
      </c>
      <c r="M8797" s="75">
        <v>0</v>
      </c>
      <c r="N8797" s="75">
        <v>0</v>
      </c>
      <c r="O8797" s="105">
        <v>0</v>
      </c>
      <c r="P8797" s="98">
        <f t="shared" si="1100"/>
        <v>2520</v>
      </c>
      <c r="Q8797" s="98">
        <f t="shared" si="1101"/>
        <v>0</v>
      </c>
      <c r="R8797" s="98">
        <f t="shared" si="1102"/>
        <v>0</v>
      </c>
      <c r="S8797" s="105">
        <f t="shared" si="1103"/>
        <v>0</v>
      </c>
      <c r="T8797" s="8" t="str">
        <f>IF(I8797=0,"",(INDEX('AWR Data'!A$1:E$8823,MATCH(A8797,'AWR Data'!A$1:A$8823,0),4)))</f>
        <v/>
      </c>
    </row>
    <row r="8798" spans="1:20" s="123" customFormat="1" ht="20" customHeight="1">
      <c r="A8798" s="14" t="s">
        <v>17441</v>
      </c>
      <c r="B8798" s="14" t="s">
        <v>1025</v>
      </c>
      <c r="C8798" s="14" t="s">
        <v>17442</v>
      </c>
      <c r="D8798" s="14"/>
      <c r="E8798" s="98">
        <v>1300</v>
      </c>
      <c r="F8798" s="98">
        <v>351000</v>
      </c>
      <c r="G8798" s="98">
        <f t="shared" si="1096"/>
        <v>15600</v>
      </c>
      <c r="H8798" s="80">
        <f t="shared" si="1097"/>
        <v>4.4444444444444446E-2</v>
      </c>
      <c r="I8798" s="98">
        <f>INDEX('AWR Data'!A$1:E$8825,MATCH(A8798,'AWR Data'!A$1:A$8825,0),5)</f>
        <v>0</v>
      </c>
      <c r="J8798" s="98">
        <f t="shared" si="1098"/>
        <v>0</v>
      </c>
      <c r="K8798" s="105">
        <f t="shared" si="1099"/>
        <v>0</v>
      </c>
      <c r="L8798" s="75">
        <v>0</v>
      </c>
      <c r="M8798" s="75">
        <v>0</v>
      </c>
      <c r="N8798" s="75">
        <v>0</v>
      </c>
      <c r="O8798" s="105">
        <v>0</v>
      </c>
      <c r="P8798" s="98">
        <f t="shared" si="1100"/>
        <v>15600</v>
      </c>
      <c r="Q8798" s="98">
        <f t="shared" si="1101"/>
        <v>0</v>
      </c>
      <c r="R8798" s="98">
        <f t="shared" si="1102"/>
        <v>0</v>
      </c>
      <c r="S8798" s="105">
        <f t="shared" si="1103"/>
        <v>0</v>
      </c>
      <c r="T8798" s="8" t="str">
        <f>IF(I8798=0,"",(INDEX('AWR Data'!A$1:E$8823,MATCH(A8798,'AWR Data'!A$1:A$8823,0),4)))</f>
        <v/>
      </c>
    </row>
    <row r="8799" spans="1:20" s="137" customFormat="1" ht="20" customHeight="1">
      <c r="A8799" s="14" t="s">
        <v>17443</v>
      </c>
      <c r="B8799" s="14" t="s">
        <v>1025</v>
      </c>
      <c r="C8799" s="14" t="s">
        <v>17444</v>
      </c>
      <c r="D8799" s="14"/>
      <c r="E8799" s="98">
        <v>22</v>
      </c>
      <c r="F8799" s="98">
        <v>14900</v>
      </c>
      <c r="G8799" s="98">
        <f t="shared" si="1096"/>
        <v>264</v>
      </c>
      <c r="H8799" s="80">
        <f t="shared" si="1097"/>
        <v>1.7718120805369126E-2</v>
      </c>
      <c r="I8799" s="98">
        <f>INDEX('AWR Data'!A$1:E$8825,MATCH(A8799,'AWR Data'!A$1:A$8825,0),5)</f>
        <v>0</v>
      </c>
      <c r="J8799" s="98">
        <f t="shared" si="1098"/>
        <v>0</v>
      </c>
      <c r="K8799" s="105">
        <f t="shared" si="1099"/>
        <v>0</v>
      </c>
      <c r="L8799" s="75">
        <v>0</v>
      </c>
      <c r="M8799" s="75">
        <v>0</v>
      </c>
      <c r="N8799" s="75">
        <v>0</v>
      </c>
      <c r="O8799" s="105">
        <v>0</v>
      </c>
      <c r="P8799" s="139">
        <f t="shared" si="1100"/>
        <v>264</v>
      </c>
      <c r="Q8799" s="98">
        <f t="shared" si="1101"/>
        <v>0</v>
      </c>
      <c r="R8799" s="98">
        <f t="shared" si="1102"/>
        <v>0</v>
      </c>
      <c r="S8799" s="105">
        <f t="shared" si="1103"/>
        <v>0</v>
      </c>
      <c r="T8799" s="8" t="str">
        <f>IF(I8799=0,"",(INDEX('AWR Data'!A$1:E$8823,MATCH(A8799,'AWR Data'!A$1:A$8823,0),4)))</f>
        <v/>
      </c>
    </row>
    <row r="8800" spans="1:20" ht="20" customHeight="1">
      <c r="A8800" s="14" t="s">
        <v>17445</v>
      </c>
      <c r="B8800" s="14" t="s">
        <v>576</v>
      </c>
      <c r="C8800" s="14" t="s">
        <v>17446</v>
      </c>
      <c r="E8800" s="74">
        <v>170</v>
      </c>
      <c r="F8800" s="74">
        <v>12800</v>
      </c>
      <c r="G8800" s="74">
        <f t="shared" si="1096"/>
        <v>2040</v>
      </c>
      <c r="H8800" s="80">
        <f t="shared" si="1097"/>
        <v>0.15937499999999999</v>
      </c>
      <c r="I8800" s="98">
        <f>INDEX('AWR Data'!A$1:E$8825,MATCH(A8800,'AWR Data'!A$1:A$8825,0),5)</f>
        <v>0</v>
      </c>
      <c r="J8800" s="74">
        <f t="shared" si="1098"/>
        <v>0</v>
      </c>
      <c r="K8800" s="105">
        <f t="shared" si="1099"/>
        <v>0</v>
      </c>
      <c r="L8800" s="75">
        <v>0</v>
      </c>
      <c r="M8800" s="75">
        <v>0</v>
      </c>
      <c r="N8800" s="75">
        <v>0</v>
      </c>
      <c r="O8800" s="105">
        <v>0</v>
      </c>
      <c r="P8800" s="98">
        <f t="shared" si="1100"/>
        <v>2040</v>
      </c>
      <c r="Q8800" s="98">
        <f t="shared" si="1101"/>
        <v>0</v>
      </c>
      <c r="R8800" s="98">
        <f t="shared" si="1102"/>
        <v>0</v>
      </c>
      <c r="S8800" s="105">
        <f t="shared" si="1103"/>
        <v>0</v>
      </c>
      <c r="T8800" s="8" t="str">
        <f>IF(I8800=0,"",(INDEX('AWR Data'!A$1:E$8823,MATCH(A8800,'AWR Data'!A$1:A$8823,0),4)))</f>
        <v/>
      </c>
    </row>
    <row r="8801" spans="1:1" ht="20" customHeight="1">
      <c r="A8801" s="31"/>
    </row>
  </sheetData>
  <sheetCalcPr fullCalcOnLoad="1"/>
  <autoFilter ref="A5:T8800"/>
  <sortState ref="A6:XFD1136">
    <sortCondition ref="I7:I1136"/>
  </sortState>
  <mergeCells count="2">
    <mergeCell ref="L4:O4"/>
    <mergeCell ref="P4:S4"/>
  </mergeCells>
  <phoneticPr fontId="6"/>
  <conditionalFormatting sqref="A8798:A8799">
    <cfRule type="expression" dxfId="0" priority="0" stopIfTrue="1">
      <formula>COUNTIF(A:A,A8798)&gt;1</formula>
    </cfRule>
  </conditionalFormatting>
  <pageMargins left="0.25" right="0.25" top="0.25" bottom="0.25" header="0.5" footer="0.5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E8823"/>
  <sheetViews>
    <sheetView zoomScale="125" workbookViewId="0">
      <selection activeCell="F539" sqref="F539"/>
    </sheetView>
  </sheetViews>
  <sheetFormatPr baseColWidth="10" defaultRowHeight="13"/>
  <cols>
    <col min="1" max="1" width="35.42578125" bestFit="1" customWidth="1"/>
    <col min="2" max="2" width="6.7109375" bestFit="1" customWidth="1"/>
    <col min="3" max="3" width="13.7109375" bestFit="1" customWidth="1"/>
    <col min="4" max="4" width="44" customWidth="1"/>
    <col min="5" max="5" width="9" style="111" bestFit="1" customWidth="1"/>
  </cols>
  <sheetData>
    <row r="1" spans="1:5">
      <c r="A1" t="s">
        <v>387</v>
      </c>
      <c r="B1" t="s">
        <v>561</v>
      </c>
      <c r="C1" t="s">
        <v>386</v>
      </c>
      <c r="D1" t="s">
        <v>388</v>
      </c>
      <c r="E1" s="111" t="s">
        <v>559</v>
      </c>
    </row>
    <row r="2" spans="1:5">
      <c r="A2" t="s">
        <v>567</v>
      </c>
      <c r="B2" s="54">
        <v>39224</v>
      </c>
      <c r="C2" t="s">
        <v>395</v>
      </c>
      <c r="D2" t="s">
        <v>323</v>
      </c>
      <c r="E2" s="111">
        <v>0</v>
      </c>
    </row>
    <row r="3" spans="1:5">
      <c r="A3" t="s">
        <v>569</v>
      </c>
      <c r="B3" s="54">
        <v>39224</v>
      </c>
      <c r="C3" t="s">
        <v>395</v>
      </c>
      <c r="D3" t="s">
        <v>323</v>
      </c>
      <c r="E3" s="111">
        <v>0</v>
      </c>
    </row>
    <row r="4" spans="1:5">
      <c r="A4" t="s">
        <v>572</v>
      </c>
      <c r="B4" s="54">
        <v>39224</v>
      </c>
      <c r="C4" t="s">
        <v>395</v>
      </c>
      <c r="D4" t="s">
        <v>323</v>
      </c>
      <c r="E4" s="111">
        <v>0</v>
      </c>
    </row>
    <row r="5" spans="1:5">
      <c r="A5" t="s">
        <v>575</v>
      </c>
      <c r="B5" s="54">
        <v>39224</v>
      </c>
      <c r="C5" t="s">
        <v>395</v>
      </c>
      <c r="D5" t="s">
        <v>323</v>
      </c>
      <c r="E5" s="111">
        <v>0</v>
      </c>
    </row>
    <row r="6" spans="1:5">
      <c r="A6" t="s">
        <v>578</v>
      </c>
      <c r="B6" s="54">
        <v>39224</v>
      </c>
      <c r="C6" t="s">
        <v>395</v>
      </c>
      <c r="D6" t="s">
        <v>323</v>
      </c>
      <c r="E6" s="111">
        <v>0</v>
      </c>
    </row>
    <row r="7" spans="1:5">
      <c r="A7" t="s">
        <v>268</v>
      </c>
      <c r="B7" s="54">
        <v>39224</v>
      </c>
      <c r="C7" t="s">
        <v>395</v>
      </c>
      <c r="D7" t="s">
        <v>323</v>
      </c>
      <c r="E7" s="111">
        <v>0</v>
      </c>
    </row>
    <row r="8" spans="1:5">
      <c r="A8" t="s">
        <v>271</v>
      </c>
      <c r="B8" s="54">
        <v>39224</v>
      </c>
      <c r="C8" t="s">
        <v>395</v>
      </c>
      <c r="D8" t="s">
        <v>323</v>
      </c>
      <c r="E8" s="111">
        <v>0</v>
      </c>
    </row>
    <row r="9" spans="1:5">
      <c r="A9" t="s">
        <v>273</v>
      </c>
      <c r="B9" s="54">
        <v>39224</v>
      </c>
      <c r="C9" t="s">
        <v>395</v>
      </c>
      <c r="D9" t="s">
        <v>323</v>
      </c>
      <c r="E9" s="111">
        <v>0</v>
      </c>
    </row>
    <row r="10" spans="1:5">
      <c r="A10" t="s">
        <v>275</v>
      </c>
      <c r="B10" s="54">
        <v>39224</v>
      </c>
      <c r="C10" t="s">
        <v>395</v>
      </c>
      <c r="D10" t="s">
        <v>323</v>
      </c>
      <c r="E10" s="111">
        <v>0</v>
      </c>
    </row>
    <row r="11" spans="1:5">
      <c r="A11" t="s">
        <v>277</v>
      </c>
      <c r="B11" s="54">
        <v>39224</v>
      </c>
      <c r="C11" t="s">
        <v>395</v>
      </c>
      <c r="D11" t="s">
        <v>323</v>
      </c>
      <c r="E11" s="111">
        <v>0</v>
      </c>
    </row>
    <row r="12" spans="1:5">
      <c r="A12" t="s">
        <v>278</v>
      </c>
      <c r="B12" s="54">
        <v>39224</v>
      </c>
      <c r="C12" t="s">
        <v>395</v>
      </c>
      <c r="D12" t="s">
        <v>323</v>
      </c>
      <c r="E12" s="111">
        <v>0</v>
      </c>
    </row>
    <row r="13" spans="1:5">
      <c r="A13" t="s">
        <v>281</v>
      </c>
      <c r="B13" s="54">
        <v>39224</v>
      </c>
      <c r="C13" t="s">
        <v>395</v>
      </c>
      <c r="D13" t="s">
        <v>323</v>
      </c>
      <c r="E13" s="111">
        <v>0</v>
      </c>
    </row>
    <row r="14" spans="1:5">
      <c r="A14" t="s">
        <v>410</v>
      </c>
      <c r="B14" s="54">
        <v>39224</v>
      </c>
      <c r="C14" t="s">
        <v>395</v>
      </c>
      <c r="D14" t="s">
        <v>323</v>
      </c>
      <c r="E14" s="111">
        <v>0</v>
      </c>
    </row>
    <row r="15" spans="1:5">
      <c r="A15" t="s">
        <v>412</v>
      </c>
      <c r="B15" s="54">
        <v>39224</v>
      </c>
      <c r="C15" t="s">
        <v>395</v>
      </c>
      <c r="D15" t="s">
        <v>323</v>
      </c>
      <c r="E15" s="111">
        <v>0</v>
      </c>
    </row>
    <row r="16" spans="1:5">
      <c r="A16" t="s">
        <v>414</v>
      </c>
      <c r="B16" s="54">
        <v>39224</v>
      </c>
      <c r="C16" t="s">
        <v>395</v>
      </c>
      <c r="D16" t="s">
        <v>324</v>
      </c>
      <c r="E16" s="111">
        <v>4</v>
      </c>
    </row>
    <row r="17" spans="1:5">
      <c r="A17" t="s">
        <v>417</v>
      </c>
      <c r="B17" s="54">
        <v>39224</v>
      </c>
      <c r="C17" t="s">
        <v>395</v>
      </c>
      <c r="D17" t="s">
        <v>323</v>
      </c>
      <c r="E17" s="111">
        <v>0</v>
      </c>
    </row>
    <row r="18" spans="1:5">
      <c r="A18" t="s">
        <v>420</v>
      </c>
      <c r="B18" s="54">
        <v>39224</v>
      </c>
      <c r="C18" t="s">
        <v>395</v>
      </c>
      <c r="D18" t="s">
        <v>323</v>
      </c>
      <c r="E18" s="111">
        <v>0</v>
      </c>
    </row>
    <row r="19" spans="1:5">
      <c r="A19" t="s">
        <v>422</v>
      </c>
      <c r="B19" s="54">
        <v>39224</v>
      </c>
      <c r="C19" t="s">
        <v>395</v>
      </c>
      <c r="D19" t="s">
        <v>323</v>
      </c>
      <c r="E19" s="111">
        <v>0</v>
      </c>
    </row>
    <row r="20" spans="1:5">
      <c r="A20" t="s">
        <v>424</v>
      </c>
      <c r="B20" s="54">
        <v>39224</v>
      </c>
      <c r="C20" t="s">
        <v>395</v>
      </c>
      <c r="D20" t="s">
        <v>323</v>
      </c>
      <c r="E20" s="111">
        <v>0</v>
      </c>
    </row>
    <row r="21" spans="1:5">
      <c r="A21" t="s">
        <v>426</v>
      </c>
      <c r="B21" s="54">
        <v>39224</v>
      </c>
      <c r="C21" t="s">
        <v>395</v>
      </c>
      <c r="D21" t="s">
        <v>323</v>
      </c>
      <c r="E21" s="111">
        <v>0</v>
      </c>
    </row>
    <row r="22" spans="1:5">
      <c r="A22" t="s">
        <v>466</v>
      </c>
      <c r="B22" s="54">
        <v>39224</v>
      </c>
      <c r="C22" t="s">
        <v>395</v>
      </c>
      <c r="D22" t="s">
        <v>323</v>
      </c>
      <c r="E22" s="111">
        <v>0</v>
      </c>
    </row>
    <row r="23" spans="1:5">
      <c r="A23" t="s">
        <v>325</v>
      </c>
      <c r="B23" s="54">
        <v>39224</v>
      </c>
      <c r="C23" t="s">
        <v>395</v>
      </c>
      <c r="D23" t="s">
        <v>323</v>
      </c>
      <c r="E23" s="111">
        <v>0</v>
      </c>
    </row>
    <row r="24" spans="1:5">
      <c r="A24" t="s">
        <v>468</v>
      </c>
      <c r="B24" s="54">
        <v>39224</v>
      </c>
      <c r="C24" t="s">
        <v>395</v>
      </c>
      <c r="D24" t="s">
        <v>323</v>
      </c>
      <c r="E24" s="111">
        <v>0</v>
      </c>
    </row>
    <row r="25" spans="1:5">
      <c r="A25" t="s">
        <v>470</v>
      </c>
      <c r="B25" s="54">
        <v>39224</v>
      </c>
      <c r="C25" t="s">
        <v>395</v>
      </c>
      <c r="D25" t="s">
        <v>323</v>
      </c>
      <c r="E25" s="111">
        <v>0</v>
      </c>
    </row>
    <row r="26" spans="1:5">
      <c r="A26" t="s">
        <v>472</v>
      </c>
      <c r="B26" s="54">
        <v>39224</v>
      </c>
      <c r="C26" t="s">
        <v>395</v>
      </c>
      <c r="D26" t="s">
        <v>323</v>
      </c>
      <c r="E26" s="111">
        <v>0</v>
      </c>
    </row>
    <row r="27" spans="1:5">
      <c r="A27" t="s">
        <v>664</v>
      </c>
      <c r="B27" s="54">
        <v>39224</v>
      </c>
      <c r="C27" t="s">
        <v>395</v>
      </c>
      <c r="D27" t="s">
        <v>323</v>
      </c>
      <c r="E27" s="111">
        <v>0</v>
      </c>
    </row>
    <row r="28" spans="1:5">
      <c r="A28" t="s">
        <v>666</v>
      </c>
      <c r="B28" s="54">
        <v>39224</v>
      </c>
      <c r="C28" t="s">
        <v>395</v>
      </c>
      <c r="D28" t="s">
        <v>323</v>
      </c>
      <c r="E28" s="111">
        <v>0</v>
      </c>
    </row>
    <row r="29" spans="1:5">
      <c r="A29" t="s">
        <v>668</v>
      </c>
      <c r="B29" s="54">
        <v>39224</v>
      </c>
      <c r="C29" t="s">
        <v>395</v>
      </c>
      <c r="D29" t="s">
        <v>323</v>
      </c>
      <c r="E29" s="111">
        <v>0</v>
      </c>
    </row>
    <row r="30" spans="1:5">
      <c r="A30" t="s">
        <v>670</v>
      </c>
      <c r="B30" s="54">
        <v>39224</v>
      </c>
      <c r="C30" t="s">
        <v>395</v>
      </c>
      <c r="D30" t="s">
        <v>323</v>
      </c>
      <c r="E30" s="111">
        <v>0</v>
      </c>
    </row>
    <row r="31" spans="1:5">
      <c r="A31" t="s">
        <v>672</v>
      </c>
      <c r="B31" s="54">
        <v>39224</v>
      </c>
      <c r="C31" t="s">
        <v>395</v>
      </c>
      <c r="D31" t="s">
        <v>323</v>
      </c>
      <c r="E31" s="111">
        <v>0</v>
      </c>
    </row>
    <row r="32" spans="1:5">
      <c r="A32" t="s">
        <v>674</v>
      </c>
      <c r="B32" s="54">
        <v>39224</v>
      </c>
      <c r="C32" t="s">
        <v>395</v>
      </c>
      <c r="D32" t="s">
        <v>323</v>
      </c>
      <c r="E32" s="111">
        <v>0</v>
      </c>
    </row>
    <row r="33" spans="1:5">
      <c r="A33" t="s">
        <v>676</v>
      </c>
      <c r="B33" s="54">
        <v>39224</v>
      </c>
      <c r="C33" t="s">
        <v>395</v>
      </c>
      <c r="D33" t="s">
        <v>323</v>
      </c>
      <c r="E33" s="111">
        <v>0</v>
      </c>
    </row>
    <row r="34" spans="1:5">
      <c r="A34" t="s">
        <v>678</v>
      </c>
      <c r="B34" s="54">
        <v>39224</v>
      </c>
      <c r="C34" t="s">
        <v>395</v>
      </c>
      <c r="D34" t="s">
        <v>323</v>
      </c>
      <c r="E34" s="111">
        <v>0</v>
      </c>
    </row>
    <row r="35" spans="1:5">
      <c r="A35" t="s">
        <v>680</v>
      </c>
      <c r="B35" s="54">
        <v>39224</v>
      </c>
      <c r="C35" t="s">
        <v>395</v>
      </c>
      <c r="D35" t="s">
        <v>323</v>
      </c>
      <c r="E35" s="111">
        <v>0</v>
      </c>
    </row>
    <row r="36" spans="1:5">
      <c r="A36" t="s">
        <v>682</v>
      </c>
      <c r="B36" s="54">
        <v>39224</v>
      </c>
      <c r="C36" t="s">
        <v>395</v>
      </c>
      <c r="D36" t="s">
        <v>323</v>
      </c>
      <c r="E36" s="111">
        <v>0</v>
      </c>
    </row>
    <row r="37" spans="1:5">
      <c r="A37" t="s">
        <v>684</v>
      </c>
      <c r="B37" s="54">
        <v>39224</v>
      </c>
      <c r="C37" t="s">
        <v>395</v>
      </c>
      <c r="D37" t="s">
        <v>323</v>
      </c>
      <c r="E37" s="111">
        <v>0</v>
      </c>
    </row>
    <row r="38" spans="1:5">
      <c r="A38" t="s">
        <v>686</v>
      </c>
      <c r="B38" s="54">
        <v>39224</v>
      </c>
      <c r="C38" t="s">
        <v>395</v>
      </c>
      <c r="D38" t="s">
        <v>323</v>
      </c>
      <c r="E38" s="111">
        <v>0</v>
      </c>
    </row>
    <row r="39" spans="1:5">
      <c r="A39" t="s">
        <v>481</v>
      </c>
      <c r="B39" s="54">
        <v>39224</v>
      </c>
      <c r="C39" t="s">
        <v>395</v>
      </c>
      <c r="D39" t="s">
        <v>323</v>
      </c>
      <c r="E39" s="111">
        <v>0</v>
      </c>
    </row>
    <row r="40" spans="1:5">
      <c r="A40" t="s">
        <v>483</v>
      </c>
      <c r="B40" s="54">
        <v>39224</v>
      </c>
      <c r="C40" t="s">
        <v>395</v>
      </c>
      <c r="D40" t="s">
        <v>323</v>
      </c>
      <c r="E40" s="111">
        <v>0</v>
      </c>
    </row>
    <row r="41" spans="1:5">
      <c r="A41" t="s">
        <v>326</v>
      </c>
      <c r="B41" s="54">
        <v>39224</v>
      </c>
      <c r="C41" t="s">
        <v>395</v>
      </c>
      <c r="D41" t="s">
        <v>473</v>
      </c>
      <c r="E41" s="111">
        <v>3</v>
      </c>
    </row>
    <row r="42" spans="1:5">
      <c r="A42" t="s">
        <v>332</v>
      </c>
      <c r="B42" s="54">
        <v>39224</v>
      </c>
      <c r="C42" t="s">
        <v>395</v>
      </c>
      <c r="D42" t="s">
        <v>323</v>
      </c>
      <c r="E42" s="111">
        <v>0</v>
      </c>
    </row>
    <row r="43" spans="1:5">
      <c r="A43" t="s">
        <v>474</v>
      </c>
      <c r="B43" s="54">
        <v>39224</v>
      </c>
      <c r="C43" t="s">
        <v>395</v>
      </c>
      <c r="D43" t="s">
        <v>323</v>
      </c>
      <c r="E43" s="111">
        <v>0</v>
      </c>
    </row>
    <row r="44" spans="1:5">
      <c r="A44" t="s">
        <v>475</v>
      </c>
      <c r="B44" s="54">
        <v>39224</v>
      </c>
      <c r="C44" t="s">
        <v>395</v>
      </c>
      <c r="D44" t="s">
        <v>323</v>
      </c>
      <c r="E44" s="111">
        <v>0</v>
      </c>
    </row>
    <row r="45" spans="1:5">
      <c r="A45" t="s">
        <v>334</v>
      </c>
      <c r="B45" s="54">
        <v>39224</v>
      </c>
      <c r="C45" t="s">
        <v>395</v>
      </c>
      <c r="D45" t="s">
        <v>323</v>
      </c>
      <c r="E45" s="111">
        <v>0</v>
      </c>
    </row>
    <row r="46" spans="1:5">
      <c r="A46" t="s">
        <v>336</v>
      </c>
      <c r="B46" s="54">
        <v>39224</v>
      </c>
      <c r="C46" t="s">
        <v>395</v>
      </c>
      <c r="D46" t="s">
        <v>323</v>
      </c>
      <c r="E46" s="111">
        <v>0</v>
      </c>
    </row>
    <row r="47" spans="1:5">
      <c r="A47" t="s">
        <v>338</v>
      </c>
      <c r="B47" s="54">
        <v>39224</v>
      </c>
      <c r="C47" t="s">
        <v>395</v>
      </c>
      <c r="D47" t="s">
        <v>323</v>
      </c>
      <c r="E47" s="111">
        <v>0</v>
      </c>
    </row>
    <row r="48" spans="1:5">
      <c r="A48" t="s">
        <v>341</v>
      </c>
      <c r="B48" s="54">
        <v>39224</v>
      </c>
      <c r="C48" t="s">
        <v>395</v>
      </c>
      <c r="D48" t="s">
        <v>323</v>
      </c>
      <c r="E48" s="111">
        <v>0</v>
      </c>
    </row>
    <row r="49" spans="1:5">
      <c r="A49" t="s">
        <v>343</v>
      </c>
      <c r="B49" s="54">
        <v>39224</v>
      </c>
      <c r="C49" t="s">
        <v>395</v>
      </c>
      <c r="D49" t="s">
        <v>323</v>
      </c>
      <c r="E49" s="111">
        <v>0</v>
      </c>
    </row>
    <row r="50" spans="1:5">
      <c r="A50" t="s">
        <v>497</v>
      </c>
      <c r="B50" s="54">
        <v>39224</v>
      </c>
      <c r="C50" t="s">
        <v>395</v>
      </c>
      <c r="D50" t="s">
        <v>323</v>
      </c>
      <c r="E50" s="111">
        <v>0</v>
      </c>
    </row>
    <row r="51" spans="1:5">
      <c r="A51" t="s">
        <v>500</v>
      </c>
      <c r="B51" s="54">
        <v>39224</v>
      </c>
      <c r="C51" t="s">
        <v>395</v>
      </c>
      <c r="D51" t="s">
        <v>323</v>
      </c>
      <c r="E51" s="111">
        <v>0</v>
      </c>
    </row>
    <row r="52" spans="1:5">
      <c r="A52" t="s">
        <v>503</v>
      </c>
      <c r="B52" s="54">
        <v>39224</v>
      </c>
      <c r="C52" t="s">
        <v>395</v>
      </c>
      <c r="D52" t="s">
        <v>323</v>
      </c>
      <c r="E52" s="111">
        <v>0</v>
      </c>
    </row>
    <row r="53" spans="1:5">
      <c r="A53" t="s">
        <v>504</v>
      </c>
      <c r="B53" s="54">
        <v>39224</v>
      </c>
      <c r="C53" t="s">
        <v>395</v>
      </c>
      <c r="D53" t="s">
        <v>323</v>
      </c>
      <c r="E53" s="111">
        <v>0</v>
      </c>
    </row>
    <row r="54" spans="1:5">
      <c r="A54" t="s">
        <v>507</v>
      </c>
      <c r="B54" s="54">
        <v>39224</v>
      </c>
      <c r="C54" t="s">
        <v>395</v>
      </c>
      <c r="D54" t="s">
        <v>323</v>
      </c>
      <c r="E54" s="111">
        <v>0</v>
      </c>
    </row>
    <row r="55" spans="1:5">
      <c r="A55" t="s">
        <v>509</v>
      </c>
      <c r="B55" s="54">
        <v>39224</v>
      </c>
      <c r="C55" t="s">
        <v>395</v>
      </c>
      <c r="D55" t="s">
        <v>323</v>
      </c>
      <c r="E55" s="111">
        <v>0</v>
      </c>
    </row>
    <row r="56" spans="1:5">
      <c r="A56" t="s">
        <v>512</v>
      </c>
      <c r="B56" s="54">
        <v>39224</v>
      </c>
      <c r="C56" t="s">
        <v>395</v>
      </c>
      <c r="D56" t="s">
        <v>323</v>
      </c>
      <c r="E56" s="111">
        <v>0</v>
      </c>
    </row>
    <row r="57" spans="1:5">
      <c r="A57" t="s">
        <v>515</v>
      </c>
      <c r="B57" s="54">
        <v>39224</v>
      </c>
      <c r="C57" t="s">
        <v>395</v>
      </c>
      <c r="D57" t="s">
        <v>323</v>
      </c>
      <c r="E57" s="111">
        <v>0</v>
      </c>
    </row>
    <row r="58" spans="1:5">
      <c r="A58" t="s">
        <v>348</v>
      </c>
      <c r="B58" s="54">
        <v>39224</v>
      </c>
      <c r="C58" t="s">
        <v>395</v>
      </c>
      <c r="D58" t="s">
        <v>323</v>
      </c>
      <c r="E58" s="111">
        <v>0</v>
      </c>
    </row>
    <row r="59" spans="1:5">
      <c r="A59" t="s">
        <v>350</v>
      </c>
      <c r="B59" s="54">
        <v>39224</v>
      </c>
      <c r="C59" t="s">
        <v>395</v>
      </c>
      <c r="D59" t="s">
        <v>323</v>
      </c>
      <c r="E59" s="111">
        <v>0</v>
      </c>
    </row>
    <row r="60" spans="1:5">
      <c r="A60" t="s">
        <v>245</v>
      </c>
      <c r="B60" s="54">
        <v>39224</v>
      </c>
      <c r="C60" t="s">
        <v>395</v>
      </c>
      <c r="D60" t="s">
        <v>476</v>
      </c>
      <c r="E60" s="111">
        <v>8</v>
      </c>
    </row>
    <row r="61" spans="1:5">
      <c r="A61" t="s">
        <v>248</v>
      </c>
      <c r="B61" s="54">
        <v>39224</v>
      </c>
      <c r="C61" t="s">
        <v>395</v>
      </c>
      <c r="D61" t="s">
        <v>323</v>
      </c>
      <c r="E61" s="111">
        <v>0</v>
      </c>
    </row>
    <row r="62" spans="1:5">
      <c r="A62" t="s">
        <v>250</v>
      </c>
      <c r="B62" s="54">
        <v>39224</v>
      </c>
      <c r="C62" t="s">
        <v>395</v>
      </c>
      <c r="D62" t="s">
        <v>323</v>
      </c>
      <c r="E62" s="111">
        <v>0</v>
      </c>
    </row>
    <row r="63" spans="1:5">
      <c r="A63" t="s">
        <v>252</v>
      </c>
      <c r="B63" s="54">
        <v>39224</v>
      </c>
      <c r="C63" t="s">
        <v>395</v>
      </c>
      <c r="D63" t="s">
        <v>323</v>
      </c>
      <c r="E63" s="111">
        <v>0</v>
      </c>
    </row>
    <row r="64" spans="1:5">
      <c r="A64" t="s">
        <v>254</v>
      </c>
      <c r="B64" s="54">
        <v>39224</v>
      </c>
      <c r="C64" t="s">
        <v>395</v>
      </c>
      <c r="D64" t="s">
        <v>323</v>
      </c>
      <c r="E64" s="111">
        <v>0</v>
      </c>
    </row>
    <row r="65" spans="1:5">
      <c r="A65" t="s">
        <v>256</v>
      </c>
      <c r="B65" s="54">
        <v>39224</v>
      </c>
      <c r="C65" t="s">
        <v>395</v>
      </c>
      <c r="D65" t="s">
        <v>323</v>
      </c>
      <c r="E65" s="111">
        <v>0</v>
      </c>
    </row>
    <row r="66" spans="1:5">
      <c r="A66" t="s">
        <v>380</v>
      </c>
      <c r="B66" s="54">
        <v>39224</v>
      </c>
      <c r="C66" t="s">
        <v>395</v>
      </c>
      <c r="D66" t="s">
        <v>323</v>
      </c>
      <c r="E66" s="111">
        <v>0</v>
      </c>
    </row>
    <row r="67" spans="1:5">
      <c r="A67" t="s">
        <v>377</v>
      </c>
      <c r="B67" s="54">
        <v>39224</v>
      </c>
      <c r="C67" t="s">
        <v>395</v>
      </c>
      <c r="D67" t="s">
        <v>323</v>
      </c>
      <c r="E67" s="111">
        <v>0</v>
      </c>
    </row>
    <row r="68" spans="1:5">
      <c r="A68" t="s">
        <v>379</v>
      </c>
      <c r="B68" s="54">
        <v>39224</v>
      </c>
      <c r="C68" t="s">
        <v>395</v>
      </c>
      <c r="D68" t="s">
        <v>323</v>
      </c>
      <c r="E68" s="111">
        <v>0</v>
      </c>
    </row>
    <row r="69" spans="1:5">
      <c r="A69" t="s">
        <v>552</v>
      </c>
      <c r="B69" s="54">
        <v>39224</v>
      </c>
      <c r="C69" t="s">
        <v>395</v>
      </c>
      <c r="D69" t="s">
        <v>323</v>
      </c>
      <c r="E69" s="111">
        <v>0</v>
      </c>
    </row>
    <row r="70" spans="1:5">
      <c r="A70" t="s">
        <v>554</v>
      </c>
      <c r="B70" s="54">
        <v>39224</v>
      </c>
      <c r="C70" t="s">
        <v>395</v>
      </c>
      <c r="D70" t="s">
        <v>323</v>
      </c>
      <c r="E70" s="111">
        <v>0</v>
      </c>
    </row>
    <row r="71" spans="1:5">
      <c r="A71" t="s">
        <v>556</v>
      </c>
      <c r="B71" s="54">
        <v>39224</v>
      </c>
      <c r="C71" t="s">
        <v>395</v>
      </c>
      <c r="D71" t="s">
        <v>323</v>
      </c>
      <c r="E71" s="111">
        <v>0</v>
      </c>
    </row>
    <row r="72" spans="1:5">
      <c r="A72" t="s">
        <v>764</v>
      </c>
      <c r="B72" s="54">
        <v>39224</v>
      </c>
      <c r="C72" t="s">
        <v>395</v>
      </c>
      <c r="D72" t="s">
        <v>323</v>
      </c>
      <c r="E72" s="111">
        <v>0</v>
      </c>
    </row>
    <row r="73" spans="1:5">
      <c r="A73" t="s">
        <v>766</v>
      </c>
      <c r="B73" s="54">
        <v>39224</v>
      </c>
      <c r="C73" t="s">
        <v>395</v>
      </c>
      <c r="D73" t="s">
        <v>323</v>
      </c>
      <c r="E73" s="111">
        <v>0</v>
      </c>
    </row>
    <row r="74" spans="1:5">
      <c r="A74" t="s">
        <v>768</v>
      </c>
      <c r="B74" s="54">
        <v>39224</v>
      </c>
      <c r="C74" t="s">
        <v>395</v>
      </c>
      <c r="D74" t="s">
        <v>323</v>
      </c>
      <c r="E74" s="111">
        <v>0</v>
      </c>
    </row>
    <row r="75" spans="1:5">
      <c r="A75" t="s">
        <v>770</v>
      </c>
      <c r="B75" s="54">
        <v>39224</v>
      </c>
      <c r="C75" t="s">
        <v>395</v>
      </c>
      <c r="D75" t="s">
        <v>323</v>
      </c>
      <c r="E75" s="111">
        <v>0</v>
      </c>
    </row>
    <row r="76" spans="1:5">
      <c r="A76" t="s">
        <v>772</v>
      </c>
      <c r="B76" s="54">
        <v>39224</v>
      </c>
      <c r="C76" t="s">
        <v>395</v>
      </c>
      <c r="D76" t="s">
        <v>323</v>
      </c>
      <c r="E76" s="111">
        <v>0</v>
      </c>
    </row>
    <row r="77" spans="1:5">
      <c r="A77" t="s">
        <v>774</v>
      </c>
      <c r="B77" s="54">
        <v>39224</v>
      </c>
      <c r="C77" t="s">
        <v>395</v>
      </c>
      <c r="D77" t="s">
        <v>323</v>
      </c>
      <c r="E77" s="111">
        <v>0</v>
      </c>
    </row>
    <row r="78" spans="1:5">
      <c r="A78" t="s">
        <v>776</v>
      </c>
      <c r="B78" s="54">
        <v>39224</v>
      </c>
      <c r="C78" t="s">
        <v>395</v>
      </c>
      <c r="D78" t="s">
        <v>323</v>
      </c>
      <c r="E78" s="111">
        <v>0</v>
      </c>
    </row>
    <row r="79" spans="1:5">
      <c r="A79" t="s">
        <v>778</v>
      </c>
      <c r="B79" s="54">
        <v>39224</v>
      </c>
      <c r="C79" t="s">
        <v>395</v>
      </c>
      <c r="D79" t="s">
        <v>323</v>
      </c>
      <c r="E79" s="111">
        <v>0</v>
      </c>
    </row>
    <row r="80" spans="1:5">
      <c r="A80" t="s">
        <v>780</v>
      </c>
      <c r="B80" s="54">
        <v>39224</v>
      </c>
      <c r="C80" t="s">
        <v>395</v>
      </c>
      <c r="D80" t="s">
        <v>323</v>
      </c>
      <c r="E80" s="111">
        <v>0</v>
      </c>
    </row>
    <row r="81" spans="1:5">
      <c r="A81" t="s">
        <v>782</v>
      </c>
      <c r="B81" s="54">
        <v>39224</v>
      </c>
      <c r="C81" t="s">
        <v>395</v>
      </c>
      <c r="D81" t="s">
        <v>323</v>
      </c>
      <c r="E81" s="111">
        <v>0</v>
      </c>
    </row>
    <row r="82" spans="1:5">
      <c r="A82" t="s">
        <v>784</v>
      </c>
      <c r="B82" s="54">
        <v>39224</v>
      </c>
      <c r="C82" t="s">
        <v>395</v>
      </c>
      <c r="D82" t="s">
        <v>323</v>
      </c>
      <c r="E82" s="111">
        <v>0</v>
      </c>
    </row>
    <row r="83" spans="1:5">
      <c r="A83" t="s">
        <v>786</v>
      </c>
      <c r="B83" s="54">
        <v>39224</v>
      </c>
      <c r="C83" t="s">
        <v>395</v>
      </c>
      <c r="D83" t="s">
        <v>323</v>
      </c>
      <c r="E83" s="111">
        <v>0</v>
      </c>
    </row>
    <row r="84" spans="1:5">
      <c r="A84" t="s">
        <v>788</v>
      </c>
      <c r="B84" s="54">
        <v>39224</v>
      </c>
      <c r="C84" t="s">
        <v>395</v>
      </c>
      <c r="D84" t="s">
        <v>323</v>
      </c>
      <c r="E84" s="111">
        <v>0</v>
      </c>
    </row>
    <row r="85" spans="1:5">
      <c r="A85" t="s">
        <v>790</v>
      </c>
      <c r="B85" s="54">
        <v>39224</v>
      </c>
      <c r="C85" t="s">
        <v>395</v>
      </c>
      <c r="D85" t="s">
        <v>323</v>
      </c>
      <c r="E85" s="111">
        <v>0</v>
      </c>
    </row>
    <row r="86" spans="1:5">
      <c r="A86" t="s">
        <v>581</v>
      </c>
      <c r="B86" s="54">
        <v>39224</v>
      </c>
      <c r="C86" t="s">
        <v>395</v>
      </c>
      <c r="D86" t="s">
        <v>323</v>
      </c>
      <c r="E86" s="111">
        <v>0</v>
      </c>
    </row>
    <row r="87" spans="1:5">
      <c r="A87" t="s">
        <v>583</v>
      </c>
      <c r="B87" s="54">
        <v>39224</v>
      </c>
      <c r="C87" t="s">
        <v>395</v>
      </c>
      <c r="D87" t="s">
        <v>323</v>
      </c>
      <c r="E87" s="111">
        <v>0</v>
      </c>
    </row>
    <row r="88" spans="1:5">
      <c r="A88" t="s">
        <v>585</v>
      </c>
      <c r="B88" s="54">
        <v>39224</v>
      </c>
      <c r="C88" t="s">
        <v>395</v>
      </c>
      <c r="D88" t="s">
        <v>323</v>
      </c>
      <c r="E88" s="111">
        <v>0</v>
      </c>
    </row>
    <row r="89" spans="1:5">
      <c r="A89" t="s">
        <v>587</v>
      </c>
      <c r="B89" s="54">
        <v>39224</v>
      </c>
      <c r="C89" t="s">
        <v>395</v>
      </c>
      <c r="D89" t="s">
        <v>323</v>
      </c>
      <c r="E89" s="111">
        <v>0</v>
      </c>
    </row>
    <row r="90" spans="1:5">
      <c r="A90" t="s">
        <v>589</v>
      </c>
      <c r="B90" s="54">
        <v>39224</v>
      </c>
      <c r="C90" t="s">
        <v>395</v>
      </c>
      <c r="D90" t="s">
        <v>323</v>
      </c>
      <c r="E90" s="111">
        <v>0</v>
      </c>
    </row>
    <row r="91" spans="1:5">
      <c r="A91" t="s">
        <v>403</v>
      </c>
      <c r="B91" s="54">
        <v>39224</v>
      </c>
      <c r="C91" t="s">
        <v>395</v>
      </c>
      <c r="D91" t="s">
        <v>323</v>
      </c>
      <c r="E91" s="111">
        <v>0</v>
      </c>
    </row>
    <row r="92" spans="1:5">
      <c r="A92" t="s">
        <v>405</v>
      </c>
      <c r="B92" s="54">
        <v>39224</v>
      </c>
      <c r="C92" t="s">
        <v>395</v>
      </c>
      <c r="D92" t="s">
        <v>323</v>
      </c>
      <c r="E92" s="111">
        <v>0</v>
      </c>
    </row>
    <row r="93" spans="1:5">
      <c r="A93" t="s">
        <v>407</v>
      </c>
      <c r="B93" s="54">
        <v>39224</v>
      </c>
      <c r="C93" t="s">
        <v>395</v>
      </c>
      <c r="D93" t="s">
        <v>323</v>
      </c>
      <c r="E93" s="111">
        <v>0</v>
      </c>
    </row>
    <row r="94" spans="1:5">
      <c r="A94" t="s">
        <v>409</v>
      </c>
      <c r="B94" s="54">
        <v>39224</v>
      </c>
      <c r="C94" t="s">
        <v>395</v>
      </c>
      <c r="D94" t="s">
        <v>323</v>
      </c>
      <c r="E94" s="111">
        <v>0</v>
      </c>
    </row>
    <row r="95" spans="1:5">
      <c r="A95" t="s">
        <v>604</v>
      </c>
      <c r="B95" s="54">
        <v>39224</v>
      </c>
      <c r="C95" t="s">
        <v>395</v>
      </c>
      <c r="D95" t="s">
        <v>323</v>
      </c>
      <c r="E95" s="111">
        <v>0</v>
      </c>
    </row>
    <row r="96" spans="1:5">
      <c r="A96" t="s">
        <v>606</v>
      </c>
      <c r="B96" s="54">
        <v>39224</v>
      </c>
      <c r="C96" t="s">
        <v>395</v>
      </c>
      <c r="D96" t="s">
        <v>323</v>
      </c>
      <c r="E96" s="111">
        <v>0</v>
      </c>
    </row>
    <row r="97" spans="1:5">
      <c r="A97" t="s">
        <v>608</v>
      </c>
      <c r="B97" s="54">
        <v>39224</v>
      </c>
      <c r="C97" t="s">
        <v>395</v>
      </c>
      <c r="D97" t="s">
        <v>323</v>
      </c>
      <c r="E97" s="111">
        <v>0</v>
      </c>
    </row>
    <row r="98" spans="1:5">
      <c r="A98" t="s">
        <v>610</v>
      </c>
      <c r="B98" s="54">
        <v>39224</v>
      </c>
      <c r="C98" t="s">
        <v>395</v>
      </c>
      <c r="D98" t="s">
        <v>323</v>
      </c>
      <c r="E98" s="111">
        <v>0</v>
      </c>
    </row>
    <row r="99" spans="1:5">
      <c r="A99" t="s">
        <v>612</v>
      </c>
      <c r="B99" s="54">
        <v>39224</v>
      </c>
      <c r="C99" t="s">
        <v>395</v>
      </c>
      <c r="D99" t="s">
        <v>323</v>
      </c>
      <c r="E99" s="111">
        <v>0</v>
      </c>
    </row>
    <row r="100" spans="1:5">
      <c r="A100" t="s">
        <v>614</v>
      </c>
      <c r="B100" s="54">
        <v>39224</v>
      </c>
      <c r="C100" t="s">
        <v>395</v>
      </c>
      <c r="D100" t="s">
        <v>323</v>
      </c>
      <c r="E100" s="111">
        <v>0</v>
      </c>
    </row>
    <row r="101" spans="1:5">
      <c r="A101" t="s">
        <v>616</v>
      </c>
      <c r="B101" s="54">
        <v>39224</v>
      </c>
      <c r="C101" t="s">
        <v>395</v>
      </c>
      <c r="D101" t="s">
        <v>323</v>
      </c>
      <c r="E101" s="111">
        <v>0</v>
      </c>
    </row>
    <row r="102" spans="1:5">
      <c r="A102" t="s">
        <v>618</v>
      </c>
      <c r="B102" s="54">
        <v>39224</v>
      </c>
      <c r="C102" t="s">
        <v>395</v>
      </c>
      <c r="D102" t="s">
        <v>323</v>
      </c>
      <c r="E102" s="111">
        <v>0</v>
      </c>
    </row>
    <row r="103" spans="1:5">
      <c r="A103" t="s">
        <v>620</v>
      </c>
      <c r="B103" s="54">
        <v>39224</v>
      </c>
      <c r="C103" t="s">
        <v>395</v>
      </c>
      <c r="D103" t="s">
        <v>323</v>
      </c>
      <c r="E103" s="111">
        <v>0</v>
      </c>
    </row>
    <row r="104" spans="1:5">
      <c r="A104" t="s">
        <v>622</v>
      </c>
      <c r="B104" s="54">
        <v>39224</v>
      </c>
      <c r="C104" t="s">
        <v>395</v>
      </c>
      <c r="D104" t="s">
        <v>323</v>
      </c>
      <c r="E104" s="111">
        <v>0</v>
      </c>
    </row>
    <row r="105" spans="1:5">
      <c r="A105" t="s">
        <v>428</v>
      </c>
      <c r="B105" s="54">
        <v>39224</v>
      </c>
      <c r="C105" t="s">
        <v>395</v>
      </c>
      <c r="D105" t="s">
        <v>323</v>
      </c>
      <c r="E105" s="111">
        <v>0</v>
      </c>
    </row>
    <row r="106" spans="1:5">
      <c r="A106" t="s">
        <v>430</v>
      </c>
      <c r="B106" s="54">
        <v>39224</v>
      </c>
      <c r="C106" t="s">
        <v>395</v>
      </c>
      <c r="D106" t="s">
        <v>323</v>
      </c>
      <c r="E106" s="111">
        <v>0</v>
      </c>
    </row>
    <row r="107" spans="1:5">
      <c r="A107" t="s">
        <v>432</v>
      </c>
      <c r="B107" s="54">
        <v>39224</v>
      </c>
      <c r="C107" t="s">
        <v>395</v>
      </c>
      <c r="D107" t="s">
        <v>323</v>
      </c>
      <c r="E107" s="111">
        <v>0</v>
      </c>
    </row>
    <row r="108" spans="1:5">
      <c r="A108" t="s">
        <v>290</v>
      </c>
      <c r="B108" s="54">
        <v>39224</v>
      </c>
      <c r="C108" t="s">
        <v>395</v>
      </c>
      <c r="D108" t="s">
        <v>323</v>
      </c>
      <c r="E108" s="111">
        <v>0</v>
      </c>
    </row>
    <row r="109" spans="1:5">
      <c r="A109" t="s">
        <v>292</v>
      </c>
      <c r="B109" s="54">
        <v>39224</v>
      </c>
      <c r="C109" t="s">
        <v>395</v>
      </c>
      <c r="D109" t="s">
        <v>323</v>
      </c>
      <c r="E109" s="111">
        <v>0</v>
      </c>
    </row>
    <row r="110" spans="1:5">
      <c r="A110" t="s">
        <v>294</v>
      </c>
      <c r="B110" s="54">
        <v>39224</v>
      </c>
      <c r="C110" t="s">
        <v>395</v>
      </c>
      <c r="D110" t="s">
        <v>323</v>
      </c>
      <c r="E110" s="111">
        <v>0</v>
      </c>
    </row>
    <row r="111" spans="1:5">
      <c r="A111" t="s">
        <v>296</v>
      </c>
      <c r="B111" s="54">
        <v>39224</v>
      </c>
      <c r="C111" t="s">
        <v>395</v>
      </c>
      <c r="D111" t="s">
        <v>323</v>
      </c>
      <c r="E111" s="111">
        <v>0</v>
      </c>
    </row>
    <row r="112" spans="1:5">
      <c r="A112" t="s">
        <v>298</v>
      </c>
      <c r="B112" s="54">
        <v>39224</v>
      </c>
      <c r="C112" t="s">
        <v>395</v>
      </c>
      <c r="D112" t="s">
        <v>323</v>
      </c>
      <c r="E112" s="111">
        <v>0</v>
      </c>
    </row>
    <row r="113" spans="1:5">
      <c r="A113" t="s">
        <v>300</v>
      </c>
      <c r="B113" s="54">
        <v>39224</v>
      </c>
      <c r="C113" t="s">
        <v>395</v>
      </c>
      <c r="D113" t="s">
        <v>323</v>
      </c>
      <c r="E113" s="111">
        <v>0</v>
      </c>
    </row>
    <row r="114" spans="1:5">
      <c r="A114" t="s">
        <v>302</v>
      </c>
      <c r="B114" s="54">
        <v>39224</v>
      </c>
      <c r="C114" t="s">
        <v>395</v>
      </c>
      <c r="D114" t="s">
        <v>323</v>
      </c>
      <c r="E114" s="111">
        <v>0</v>
      </c>
    </row>
    <row r="115" spans="1:5">
      <c r="A115" t="s">
        <v>304</v>
      </c>
      <c r="B115" s="54">
        <v>39224</v>
      </c>
      <c r="C115" t="s">
        <v>395</v>
      </c>
      <c r="D115" t="s">
        <v>323</v>
      </c>
      <c r="E115" s="111">
        <v>0</v>
      </c>
    </row>
    <row r="116" spans="1:5">
      <c r="A116" t="s">
        <v>306</v>
      </c>
      <c r="B116" s="54">
        <v>39224</v>
      </c>
      <c r="C116" t="s">
        <v>395</v>
      </c>
      <c r="D116" t="s">
        <v>323</v>
      </c>
      <c r="E116" s="111">
        <v>0</v>
      </c>
    </row>
    <row r="117" spans="1:5">
      <c r="A117" t="s">
        <v>308</v>
      </c>
      <c r="B117" s="54">
        <v>39224</v>
      </c>
      <c r="C117" t="s">
        <v>395</v>
      </c>
      <c r="D117" t="s">
        <v>323</v>
      </c>
      <c r="E117" s="111">
        <v>0</v>
      </c>
    </row>
    <row r="118" spans="1:5">
      <c r="A118" t="s">
        <v>310</v>
      </c>
      <c r="B118" s="54">
        <v>39224</v>
      </c>
      <c r="C118" t="s">
        <v>395</v>
      </c>
      <c r="D118" t="s">
        <v>323</v>
      </c>
      <c r="E118" s="111">
        <v>0</v>
      </c>
    </row>
    <row r="119" spans="1:5">
      <c r="A119" t="s">
        <v>312</v>
      </c>
      <c r="B119" s="54">
        <v>39224</v>
      </c>
      <c r="C119" t="s">
        <v>395</v>
      </c>
      <c r="D119" t="s">
        <v>323</v>
      </c>
      <c r="E119" s="111">
        <v>0</v>
      </c>
    </row>
    <row r="120" spans="1:5">
      <c r="A120" t="s">
        <v>463</v>
      </c>
      <c r="B120" s="54">
        <v>39224</v>
      </c>
      <c r="C120" t="s">
        <v>395</v>
      </c>
      <c r="D120" t="s">
        <v>323</v>
      </c>
      <c r="E120" s="111">
        <v>0</v>
      </c>
    </row>
    <row r="121" spans="1:5">
      <c r="A121" t="s">
        <v>460</v>
      </c>
      <c r="B121" s="54">
        <v>39224</v>
      </c>
      <c r="C121" t="s">
        <v>395</v>
      </c>
      <c r="D121" t="s">
        <v>323</v>
      </c>
      <c r="E121" s="111">
        <v>0</v>
      </c>
    </row>
    <row r="122" spans="1:5">
      <c r="A122" t="s">
        <v>657</v>
      </c>
      <c r="B122" s="54">
        <v>39224</v>
      </c>
      <c r="C122" t="s">
        <v>395</v>
      </c>
      <c r="D122" t="s">
        <v>323</v>
      </c>
      <c r="E122" s="111">
        <v>0</v>
      </c>
    </row>
    <row r="123" spans="1:5">
      <c r="A123" t="s">
        <v>659</v>
      </c>
      <c r="B123" s="54">
        <v>39224</v>
      </c>
      <c r="C123" t="s">
        <v>395</v>
      </c>
      <c r="D123" t="s">
        <v>323</v>
      </c>
      <c r="E123" s="111">
        <v>0</v>
      </c>
    </row>
    <row r="124" spans="1:5">
      <c r="A124" t="s">
        <v>661</v>
      </c>
      <c r="B124" s="54">
        <v>39224</v>
      </c>
      <c r="C124" t="s">
        <v>395</v>
      </c>
      <c r="D124" t="s">
        <v>323</v>
      </c>
      <c r="E124" s="111">
        <v>0</v>
      </c>
    </row>
    <row r="125" spans="1:5">
      <c r="A125" t="s">
        <v>866</v>
      </c>
      <c r="B125" s="54">
        <v>39224</v>
      </c>
      <c r="C125" t="s">
        <v>395</v>
      </c>
      <c r="D125" t="s">
        <v>323</v>
      </c>
      <c r="E125" s="111">
        <v>0</v>
      </c>
    </row>
    <row r="126" spans="1:5">
      <c r="A126" t="s">
        <v>868</v>
      </c>
      <c r="B126" s="54">
        <v>39224</v>
      </c>
      <c r="C126" t="s">
        <v>395</v>
      </c>
      <c r="D126" t="s">
        <v>323</v>
      </c>
      <c r="E126" s="111">
        <v>0</v>
      </c>
    </row>
    <row r="127" spans="1:5">
      <c r="A127" t="s">
        <v>870</v>
      </c>
      <c r="B127" s="54">
        <v>39224</v>
      </c>
      <c r="C127" t="s">
        <v>395</v>
      </c>
      <c r="D127" t="s">
        <v>323</v>
      </c>
      <c r="E127" s="111">
        <v>0</v>
      </c>
    </row>
    <row r="128" spans="1:5">
      <c r="A128" t="s">
        <v>872</v>
      </c>
      <c r="B128" s="54">
        <v>39224</v>
      </c>
      <c r="C128" t="s">
        <v>395</v>
      </c>
      <c r="D128" t="s">
        <v>476</v>
      </c>
      <c r="E128" s="111">
        <v>5</v>
      </c>
    </row>
    <row r="129" spans="1:5">
      <c r="A129" t="s">
        <v>874</v>
      </c>
      <c r="B129" s="54">
        <v>39224</v>
      </c>
      <c r="C129" t="s">
        <v>395</v>
      </c>
      <c r="D129" t="s">
        <v>323</v>
      </c>
      <c r="E129" s="111">
        <v>0</v>
      </c>
    </row>
    <row r="130" spans="1:5">
      <c r="A130" t="s">
        <v>876</v>
      </c>
      <c r="B130" s="54">
        <v>39224</v>
      </c>
      <c r="C130" t="s">
        <v>395</v>
      </c>
      <c r="D130" t="s">
        <v>323</v>
      </c>
      <c r="E130" s="111">
        <v>0</v>
      </c>
    </row>
    <row r="131" spans="1:5">
      <c r="A131" t="s">
        <v>878</v>
      </c>
      <c r="B131" s="54">
        <v>39224</v>
      </c>
      <c r="C131" t="s">
        <v>395</v>
      </c>
      <c r="D131" t="s">
        <v>323</v>
      </c>
      <c r="E131" s="111">
        <v>0</v>
      </c>
    </row>
    <row r="132" spans="1:5">
      <c r="A132" t="s">
        <v>880</v>
      </c>
      <c r="B132" s="54">
        <v>39224</v>
      </c>
      <c r="C132" t="s">
        <v>395</v>
      </c>
      <c r="D132" t="s">
        <v>323</v>
      </c>
      <c r="E132" s="111">
        <v>0</v>
      </c>
    </row>
    <row r="133" spans="1:5">
      <c r="A133" t="s">
        <v>882</v>
      </c>
      <c r="B133" s="54">
        <v>39224</v>
      </c>
      <c r="C133" t="s">
        <v>395</v>
      </c>
      <c r="D133" t="s">
        <v>323</v>
      </c>
      <c r="E133" s="111">
        <v>0</v>
      </c>
    </row>
    <row r="134" spans="1:5">
      <c r="A134" t="s">
        <v>884</v>
      </c>
      <c r="B134" s="54">
        <v>39224</v>
      </c>
      <c r="C134" t="s">
        <v>395</v>
      </c>
      <c r="D134" t="s">
        <v>323</v>
      </c>
      <c r="E134" s="111">
        <v>0</v>
      </c>
    </row>
    <row r="135" spans="1:5">
      <c r="A135" t="s">
        <v>886</v>
      </c>
      <c r="B135" s="54">
        <v>39224</v>
      </c>
      <c r="C135" t="s">
        <v>395</v>
      </c>
      <c r="D135" t="s">
        <v>476</v>
      </c>
      <c r="E135" s="111">
        <v>6</v>
      </c>
    </row>
    <row r="136" spans="1:5">
      <c r="A136" t="s">
        <v>888</v>
      </c>
      <c r="B136" s="54">
        <v>39224</v>
      </c>
      <c r="C136" t="s">
        <v>395</v>
      </c>
      <c r="D136" t="s">
        <v>476</v>
      </c>
      <c r="E136" s="111">
        <v>20</v>
      </c>
    </row>
    <row r="137" spans="1:5">
      <c r="A137" t="s">
        <v>890</v>
      </c>
      <c r="B137" s="54">
        <v>39224</v>
      </c>
      <c r="C137" t="s">
        <v>395</v>
      </c>
      <c r="D137" t="s">
        <v>476</v>
      </c>
      <c r="E137" s="111">
        <v>6</v>
      </c>
    </row>
    <row r="138" spans="1:5">
      <c r="A138" t="s">
        <v>892</v>
      </c>
      <c r="B138" s="54">
        <v>39224</v>
      </c>
      <c r="C138" t="s">
        <v>395</v>
      </c>
      <c r="D138" t="s">
        <v>323</v>
      </c>
      <c r="E138" s="111">
        <v>0</v>
      </c>
    </row>
    <row r="139" spans="1:5">
      <c r="A139" t="s">
        <v>894</v>
      </c>
      <c r="B139" s="54">
        <v>39224</v>
      </c>
      <c r="C139" t="s">
        <v>395</v>
      </c>
      <c r="D139" t="s">
        <v>323</v>
      </c>
      <c r="E139" s="111">
        <v>0</v>
      </c>
    </row>
    <row r="140" spans="1:5">
      <c r="A140" t="s">
        <v>688</v>
      </c>
      <c r="B140" s="54">
        <v>39224</v>
      </c>
      <c r="C140" t="s">
        <v>395</v>
      </c>
      <c r="D140" t="s">
        <v>323</v>
      </c>
      <c r="E140" s="111">
        <v>0</v>
      </c>
    </row>
    <row r="141" spans="1:5">
      <c r="A141" t="s">
        <v>690</v>
      </c>
      <c r="B141" s="54">
        <v>39224</v>
      </c>
      <c r="C141" t="s">
        <v>395</v>
      </c>
      <c r="D141" t="s">
        <v>323</v>
      </c>
      <c r="E141" s="111">
        <v>0</v>
      </c>
    </row>
    <row r="142" spans="1:5">
      <c r="A142" t="s">
        <v>486</v>
      </c>
      <c r="B142" s="54">
        <v>39224</v>
      </c>
      <c r="C142" t="s">
        <v>395</v>
      </c>
      <c r="D142" t="s">
        <v>323</v>
      </c>
      <c r="E142" s="111">
        <v>0</v>
      </c>
    </row>
    <row r="143" spans="1:5">
      <c r="A143" t="s">
        <v>488</v>
      </c>
      <c r="B143" s="54">
        <v>39224</v>
      </c>
      <c r="C143" t="s">
        <v>395</v>
      </c>
      <c r="D143" t="s">
        <v>323</v>
      </c>
      <c r="E143" s="111">
        <v>0</v>
      </c>
    </row>
    <row r="144" spans="1:5">
      <c r="A144" t="s">
        <v>490</v>
      </c>
      <c r="B144" s="54">
        <v>39224</v>
      </c>
      <c r="C144" t="s">
        <v>395</v>
      </c>
      <c r="D144" t="s">
        <v>323</v>
      </c>
      <c r="E144" s="111">
        <v>0</v>
      </c>
    </row>
    <row r="145" spans="1:5">
      <c r="A145" t="s">
        <v>492</v>
      </c>
      <c r="B145" s="54">
        <v>39224</v>
      </c>
      <c r="C145" t="s">
        <v>395</v>
      </c>
      <c r="D145" t="s">
        <v>323</v>
      </c>
      <c r="E145" s="111">
        <v>0</v>
      </c>
    </row>
    <row r="146" spans="1:5">
      <c r="A146" t="s">
        <v>494</v>
      </c>
      <c r="B146" s="54">
        <v>39224</v>
      </c>
      <c r="C146" t="s">
        <v>395</v>
      </c>
      <c r="D146" t="s">
        <v>323</v>
      </c>
      <c r="E146" s="111">
        <v>0</v>
      </c>
    </row>
    <row r="147" spans="1:5">
      <c r="A147" t="s">
        <v>496</v>
      </c>
      <c r="B147" s="54">
        <v>39224</v>
      </c>
      <c r="C147" t="s">
        <v>395</v>
      </c>
      <c r="D147" t="s">
        <v>323</v>
      </c>
      <c r="E147" s="111">
        <v>0</v>
      </c>
    </row>
    <row r="148" spans="1:5">
      <c r="A148" t="s">
        <v>703</v>
      </c>
      <c r="B148" s="54">
        <v>39224</v>
      </c>
      <c r="C148" t="s">
        <v>395</v>
      </c>
      <c r="D148" t="s">
        <v>323</v>
      </c>
      <c r="E148" s="111">
        <v>0</v>
      </c>
    </row>
    <row r="149" spans="1:5">
      <c r="A149" t="s">
        <v>705</v>
      </c>
      <c r="B149" s="54">
        <v>39224</v>
      </c>
      <c r="C149" t="s">
        <v>395</v>
      </c>
      <c r="D149" t="s">
        <v>323</v>
      </c>
      <c r="E149" s="111">
        <v>0</v>
      </c>
    </row>
    <row r="150" spans="1:5">
      <c r="A150" t="s">
        <v>707</v>
      </c>
      <c r="B150" s="54">
        <v>39224</v>
      </c>
      <c r="C150" t="s">
        <v>395</v>
      </c>
      <c r="D150" t="s">
        <v>323</v>
      </c>
      <c r="E150" s="111">
        <v>0</v>
      </c>
    </row>
    <row r="151" spans="1:5">
      <c r="A151" t="s">
        <v>709</v>
      </c>
      <c r="B151" s="54">
        <v>39224</v>
      </c>
      <c r="C151" t="s">
        <v>395</v>
      </c>
      <c r="D151" t="s">
        <v>323</v>
      </c>
      <c r="E151" s="111">
        <v>0</v>
      </c>
    </row>
    <row r="152" spans="1:5">
      <c r="A152" t="s">
        <v>711</v>
      </c>
      <c r="B152" s="54">
        <v>39224</v>
      </c>
      <c r="C152" t="s">
        <v>395</v>
      </c>
      <c r="D152" t="s">
        <v>323</v>
      </c>
      <c r="E152" s="111">
        <v>0</v>
      </c>
    </row>
    <row r="153" spans="1:5">
      <c r="A153" t="s">
        <v>713</v>
      </c>
      <c r="B153" s="54">
        <v>39224</v>
      </c>
      <c r="C153" t="s">
        <v>395</v>
      </c>
      <c r="D153" t="s">
        <v>323</v>
      </c>
      <c r="E153" s="111">
        <v>0</v>
      </c>
    </row>
    <row r="154" spans="1:5">
      <c r="A154" t="s">
        <v>715</v>
      </c>
      <c r="B154" s="54">
        <v>39224</v>
      </c>
      <c r="C154" t="s">
        <v>395</v>
      </c>
      <c r="D154" t="s">
        <v>323</v>
      </c>
      <c r="E154" s="111">
        <v>0</v>
      </c>
    </row>
    <row r="155" spans="1:5">
      <c r="A155" t="s">
        <v>717</v>
      </c>
      <c r="B155" s="54">
        <v>39224</v>
      </c>
      <c r="C155" t="s">
        <v>395</v>
      </c>
      <c r="D155" t="s">
        <v>323</v>
      </c>
      <c r="E155" s="111">
        <v>0</v>
      </c>
    </row>
    <row r="156" spans="1:5">
      <c r="A156" t="s">
        <v>719</v>
      </c>
      <c r="B156" s="54">
        <v>39224</v>
      </c>
      <c r="C156" t="s">
        <v>395</v>
      </c>
      <c r="D156" t="s">
        <v>323</v>
      </c>
      <c r="E156" s="111">
        <v>0</v>
      </c>
    </row>
    <row r="157" spans="1:5">
      <c r="A157" t="s">
        <v>517</v>
      </c>
      <c r="B157" s="54">
        <v>39224</v>
      </c>
      <c r="C157" t="s">
        <v>395</v>
      </c>
      <c r="D157" t="s">
        <v>323</v>
      </c>
      <c r="E157" s="111">
        <v>0</v>
      </c>
    </row>
    <row r="158" spans="1:5">
      <c r="A158" t="s">
        <v>519</v>
      </c>
      <c r="B158" s="54">
        <v>39224</v>
      </c>
      <c r="C158" t="s">
        <v>395</v>
      </c>
      <c r="D158" t="s">
        <v>323</v>
      </c>
      <c r="E158" s="111">
        <v>0</v>
      </c>
    </row>
    <row r="159" spans="1:5">
      <c r="A159" t="s">
        <v>521</v>
      </c>
      <c r="B159" s="54">
        <v>39224</v>
      </c>
      <c r="C159" t="s">
        <v>395</v>
      </c>
      <c r="D159" t="s">
        <v>323</v>
      </c>
      <c r="E159" s="111">
        <v>0</v>
      </c>
    </row>
    <row r="160" spans="1:5">
      <c r="A160" t="s">
        <v>352</v>
      </c>
      <c r="B160" s="54">
        <v>39224</v>
      </c>
      <c r="C160" t="s">
        <v>395</v>
      </c>
      <c r="D160" t="s">
        <v>323</v>
      </c>
      <c r="E160" s="111">
        <v>0</v>
      </c>
    </row>
    <row r="161" spans="1:5">
      <c r="A161" t="s">
        <v>354</v>
      </c>
      <c r="B161" s="54">
        <v>39224</v>
      </c>
      <c r="C161" t="s">
        <v>395</v>
      </c>
      <c r="D161" t="s">
        <v>323</v>
      </c>
      <c r="E161" s="111">
        <v>0</v>
      </c>
    </row>
    <row r="162" spans="1:5">
      <c r="A162" t="s">
        <v>356</v>
      </c>
      <c r="B162" s="54">
        <v>39224</v>
      </c>
      <c r="C162" t="s">
        <v>395</v>
      </c>
      <c r="D162" t="s">
        <v>323</v>
      </c>
      <c r="E162" s="111">
        <v>0</v>
      </c>
    </row>
    <row r="163" spans="1:5">
      <c r="A163" t="s">
        <v>358</v>
      </c>
      <c r="B163" s="54">
        <v>39224</v>
      </c>
      <c r="C163" t="s">
        <v>395</v>
      </c>
      <c r="D163" t="s">
        <v>323</v>
      </c>
      <c r="E163" s="111">
        <v>0</v>
      </c>
    </row>
    <row r="164" spans="1:5">
      <c r="A164" t="s">
        <v>360</v>
      </c>
      <c r="B164" s="54">
        <v>39224</v>
      </c>
      <c r="C164" t="s">
        <v>395</v>
      </c>
      <c r="D164" t="s">
        <v>323</v>
      </c>
      <c r="E164" s="111">
        <v>0</v>
      </c>
    </row>
    <row r="165" spans="1:5">
      <c r="A165" t="s">
        <v>362</v>
      </c>
      <c r="B165" s="54">
        <v>39224</v>
      </c>
      <c r="C165" t="s">
        <v>395</v>
      </c>
      <c r="D165" t="s">
        <v>323</v>
      </c>
      <c r="E165" s="111">
        <v>0</v>
      </c>
    </row>
    <row r="166" spans="1:5">
      <c r="A166" t="s">
        <v>364</v>
      </c>
      <c r="B166" s="54">
        <v>39224</v>
      </c>
      <c r="C166" t="s">
        <v>395</v>
      </c>
      <c r="D166" t="s">
        <v>323</v>
      </c>
      <c r="E166" s="111">
        <v>0</v>
      </c>
    </row>
    <row r="167" spans="1:5">
      <c r="A167" t="s">
        <v>366</v>
      </c>
      <c r="B167" s="54">
        <v>39224</v>
      </c>
      <c r="C167" t="s">
        <v>395</v>
      </c>
      <c r="D167" t="s">
        <v>323</v>
      </c>
      <c r="E167" s="111">
        <v>0</v>
      </c>
    </row>
    <row r="168" spans="1:5">
      <c r="A168" t="s">
        <v>368</v>
      </c>
      <c r="B168" s="54">
        <v>39224</v>
      </c>
      <c r="C168" t="s">
        <v>395</v>
      </c>
      <c r="D168" t="s">
        <v>323</v>
      </c>
      <c r="E168" s="111">
        <v>0</v>
      </c>
    </row>
    <row r="169" spans="1:5">
      <c r="A169" t="s">
        <v>370</v>
      </c>
      <c r="B169" s="54">
        <v>39224</v>
      </c>
      <c r="C169" t="s">
        <v>395</v>
      </c>
      <c r="D169" t="s">
        <v>323</v>
      </c>
      <c r="E169" s="111">
        <v>0</v>
      </c>
    </row>
    <row r="170" spans="1:5">
      <c r="A170" t="s">
        <v>372</v>
      </c>
      <c r="B170" s="54">
        <v>39224</v>
      </c>
      <c r="C170" t="s">
        <v>395</v>
      </c>
      <c r="D170" t="s">
        <v>323</v>
      </c>
      <c r="E170" s="111">
        <v>0</v>
      </c>
    </row>
    <row r="171" spans="1:5">
      <c r="A171" t="s">
        <v>374</v>
      </c>
      <c r="B171" s="54">
        <v>39224</v>
      </c>
      <c r="C171" t="s">
        <v>395</v>
      </c>
      <c r="D171" t="s">
        <v>323</v>
      </c>
      <c r="E171" s="111">
        <v>0</v>
      </c>
    </row>
    <row r="172" spans="1:5">
      <c r="A172" t="s">
        <v>376</v>
      </c>
      <c r="B172" s="54">
        <v>39224</v>
      </c>
      <c r="C172" t="s">
        <v>395</v>
      </c>
      <c r="D172" t="s">
        <v>323</v>
      </c>
      <c r="E172" s="111">
        <v>0</v>
      </c>
    </row>
    <row r="173" spans="1:5">
      <c r="A173" t="s">
        <v>549</v>
      </c>
      <c r="B173" s="54">
        <v>39224</v>
      </c>
      <c r="C173" t="s">
        <v>395</v>
      </c>
      <c r="D173" t="s">
        <v>323</v>
      </c>
      <c r="E173" s="111">
        <v>0</v>
      </c>
    </row>
    <row r="174" spans="1:5">
      <c r="A174" t="s">
        <v>757</v>
      </c>
      <c r="B174" s="54">
        <v>39224</v>
      </c>
      <c r="C174" t="s">
        <v>395</v>
      </c>
      <c r="D174" t="s">
        <v>323</v>
      </c>
      <c r="E174" s="111">
        <v>0</v>
      </c>
    </row>
    <row r="175" spans="1:5">
      <c r="A175" t="s">
        <v>759</v>
      </c>
      <c r="B175" s="54">
        <v>39224</v>
      </c>
      <c r="C175" t="s">
        <v>395</v>
      </c>
      <c r="D175" t="s">
        <v>323</v>
      </c>
      <c r="E175" s="111">
        <v>0</v>
      </c>
    </row>
    <row r="176" spans="1:5">
      <c r="A176" t="s">
        <v>761</v>
      </c>
      <c r="B176" s="54">
        <v>39224</v>
      </c>
      <c r="C176" t="s">
        <v>395</v>
      </c>
      <c r="D176" t="s">
        <v>323</v>
      </c>
      <c r="E176" s="111">
        <v>0</v>
      </c>
    </row>
    <row r="177" spans="1:5">
      <c r="A177" t="s">
        <v>763</v>
      </c>
      <c r="B177" s="54">
        <v>39224</v>
      </c>
      <c r="C177" t="s">
        <v>395</v>
      </c>
      <c r="D177" t="s">
        <v>323</v>
      </c>
      <c r="E177" s="111">
        <v>0</v>
      </c>
    </row>
    <row r="178" spans="1:5">
      <c r="A178" t="s">
        <v>971</v>
      </c>
      <c r="B178" s="54">
        <v>39224</v>
      </c>
      <c r="C178" t="s">
        <v>395</v>
      </c>
      <c r="D178" t="s">
        <v>323</v>
      </c>
      <c r="E178" s="111">
        <v>0</v>
      </c>
    </row>
    <row r="179" spans="1:5">
      <c r="A179" t="s">
        <v>973</v>
      </c>
      <c r="B179" s="54">
        <v>39224</v>
      </c>
      <c r="C179" t="s">
        <v>395</v>
      </c>
      <c r="D179" t="s">
        <v>323</v>
      </c>
      <c r="E179" s="111">
        <v>0</v>
      </c>
    </row>
    <row r="180" spans="1:5">
      <c r="A180" t="s">
        <v>975</v>
      </c>
      <c r="B180" s="54">
        <v>39224</v>
      </c>
      <c r="C180" t="s">
        <v>395</v>
      </c>
      <c r="D180" t="s">
        <v>323</v>
      </c>
      <c r="E180" s="111">
        <v>0</v>
      </c>
    </row>
    <row r="181" spans="1:5">
      <c r="A181" t="s">
        <v>977</v>
      </c>
      <c r="B181" s="54">
        <v>39224</v>
      </c>
      <c r="C181" t="s">
        <v>395</v>
      </c>
      <c r="D181" t="s">
        <v>323</v>
      </c>
      <c r="E181" s="111">
        <v>0</v>
      </c>
    </row>
    <row r="182" spans="1:5">
      <c r="A182" t="s">
        <v>979</v>
      </c>
      <c r="B182" s="54">
        <v>39224</v>
      </c>
      <c r="C182" t="s">
        <v>395</v>
      </c>
      <c r="D182" t="s">
        <v>476</v>
      </c>
      <c r="E182" s="111">
        <v>4</v>
      </c>
    </row>
    <row r="183" spans="1:5">
      <c r="A183" t="s">
        <v>981</v>
      </c>
      <c r="B183" s="54">
        <v>39224</v>
      </c>
      <c r="C183" t="s">
        <v>395</v>
      </c>
      <c r="D183" t="s">
        <v>323</v>
      </c>
      <c r="E183" s="111">
        <v>0</v>
      </c>
    </row>
    <row r="184" spans="1:5">
      <c r="A184" t="s">
        <v>983</v>
      </c>
      <c r="B184" s="54">
        <v>39224</v>
      </c>
      <c r="C184" t="s">
        <v>395</v>
      </c>
      <c r="D184" t="s">
        <v>323</v>
      </c>
      <c r="E184" s="111">
        <v>0</v>
      </c>
    </row>
    <row r="185" spans="1:5">
      <c r="A185" t="s">
        <v>985</v>
      </c>
      <c r="B185" s="54">
        <v>39224</v>
      </c>
      <c r="C185" t="s">
        <v>395</v>
      </c>
      <c r="D185" t="s">
        <v>323</v>
      </c>
      <c r="E185" s="111">
        <v>0</v>
      </c>
    </row>
    <row r="186" spans="1:5">
      <c r="A186" t="s">
        <v>986</v>
      </c>
      <c r="B186" s="54">
        <v>39224</v>
      </c>
      <c r="C186" t="s">
        <v>395</v>
      </c>
      <c r="D186" t="s">
        <v>323</v>
      </c>
      <c r="E186" s="111">
        <v>0</v>
      </c>
    </row>
    <row r="187" spans="1:5">
      <c r="A187" t="s">
        <v>988</v>
      </c>
      <c r="B187" s="54">
        <v>39224</v>
      </c>
      <c r="C187" t="s">
        <v>395</v>
      </c>
      <c r="D187" t="s">
        <v>323</v>
      </c>
      <c r="E187" s="111">
        <v>0</v>
      </c>
    </row>
    <row r="188" spans="1:5">
      <c r="A188" t="s">
        <v>991</v>
      </c>
      <c r="B188" s="54">
        <v>39224</v>
      </c>
      <c r="C188" t="s">
        <v>395</v>
      </c>
      <c r="D188" t="s">
        <v>323</v>
      </c>
      <c r="E188" s="111">
        <v>0</v>
      </c>
    </row>
    <row r="189" spans="1:5">
      <c r="A189" t="s">
        <v>993</v>
      </c>
      <c r="B189" s="54">
        <v>39224</v>
      </c>
      <c r="C189" t="s">
        <v>395</v>
      </c>
      <c r="D189" t="s">
        <v>323</v>
      </c>
      <c r="E189" s="111">
        <v>0</v>
      </c>
    </row>
    <row r="190" spans="1:5">
      <c r="A190" t="s">
        <v>995</v>
      </c>
      <c r="B190" s="54">
        <v>39224</v>
      </c>
      <c r="C190" t="s">
        <v>395</v>
      </c>
      <c r="D190" t="s">
        <v>323</v>
      </c>
      <c r="E190" s="111">
        <v>0</v>
      </c>
    </row>
    <row r="191" spans="1:5">
      <c r="A191" t="s">
        <v>998</v>
      </c>
      <c r="B191" s="54">
        <v>39224</v>
      </c>
      <c r="C191" t="s">
        <v>395</v>
      </c>
      <c r="D191" t="s">
        <v>477</v>
      </c>
      <c r="E191" s="111">
        <v>7</v>
      </c>
    </row>
    <row r="192" spans="1:5">
      <c r="A192" t="s">
        <v>792</v>
      </c>
      <c r="B192" s="54">
        <v>39224</v>
      </c>
      <c r="C192" t="s">
        <v>395</v>
      </c>
      <c r="D192" t="s">
        <v>323</v>
      </c>
      <c r="E192" s="111">
        <v>0</v>
      </c>
    </row>
    <row r="193" spans="1:5">
      <c r="A193" t="s">
        <v>794</v>
      </c>
      <c r="B193" s="54">
        <v>39224</v>
      </c>
      <c r="C193" t="s">
        <v>395</v>
      </c>
      <c r="D193" t="s">
        <v>323</v>
      </c>
      <c r="E193" s="111">
        <v>0</v>
      </c>
    </row>
    <row r="194" spans="1:5">
      <c r="A194" t="s">
        <v>795</v>
      </c>
      <c r="B194" s="54">
        <v>39224</v>
      </c>
      <c r="C194" t="s">
        <v>395</v>
      </c>
      <c r="D194" t="s">
        <v>323</v>
      </c>
      <c r="E194" s="111">
        <v>0</v>
      </c>
    </row>
    <row r="195" spans="1:5">
      <c r="A195" t="s">
        <v>592</v>
      </c>
      <c r="B195" s="54">
        <v>39224</v>
      </c>
      <c r="C195" t="s">
        <v>395</v>
      </c>
      <c r="D195" t="s">
        <v>478</v>
      </c>
      <c r="E195" s="111">
        <v>6</v>
      </c>
    </row>
    <row r="196" spans="1:5">
      <c r="A196" t="s">
        <v>594</v>
      </c>
      <c r="B196" s="54">
        <v>39224</v>
      </c>
      <c r="C196" t="s">
        <v>395</v>
      </c>
      <c r="D196" t="s">
        <v>323</v>
      </c>
      <c r="E196" s="111">
        <v>0</v>
      </c>
    </row>
    <row r="197" spans="1:5">
      <c r="A197" t="s">
        <v>596</v>
      </c>
      <c r="B197" s="54">
        <v>39224</v>
      </c>
      <c r="C197" t="s">
        <v>395</v>
      </c>
      <c r="D197" t="s">
        <v>323</v>
      </c>
      <c r="E197" s="111">
        <v>0</v>
      </c>
    </row>
    <row r="198" spans="1:5">
      <c r="A198" t="s">
        <v>598</v>
      </c>
      <c r="B198" s="54">
        <v>39224</v>
      </c>
      <c r="C198" t="s">
        <v>395</v>
      </c>
      <c r="D198" t="s">
        <v>323</v>
      </c>
      <c r="E198" s="111">
        <v>0</v>
      </c>
    </row>
    <row r="199" spans="1:5">
      <c r="A199" t="s">
        <v>600</v>
      </c>
      <c r="B199" s="54">
        <v>39224</v>
      </c>
      <c r="C199" t="s">
        <v>395</v>
      </c>
      <c r="D199" t="s">
        <v>323</v>
      </c>
      <c r="E199" s="111">
        <v>0</v>
      </c>
    </row>
    <row r="200" spans="1:5">
      <c r="A200" t="s">
        <v>602</v>
      </c>
      <c r="B200" s="54">
        <v>39224</v>
      </c>
      <c r="C200" t="s">
        <v>395</v>
      </c>
      <c r="D200" t="s">
        <v>323</v>
      </c>
      <c r="E200" s="111">
        <v>0</v>
      </c>
    </row>
    <row r="201" spans="1:5">
      <c r="A201" t="s">
        <v>805</v>
      </c>
      <c r="B201" s="54">
        <v>39224</v>
      </c>
      <c r="C201" t="s">
        <v>395</v>
      </c>
      <c r="D201" t="s">
        <v>323</v>
      </c>
      <c r="E201" s="111">
        <v>0</v>
      </c>
    </row>
    <row r="202" spans="1:5">
      <c r="A202" t="s">
        <v>807</v>
      </c>
      <c r="B202" s="54">
        <v>39224</v>
      </c>
      <c r="C202" t="s">
        <v>395</v>
      </c>
      <c r="D202" t="s">
        <v>478</v>
      </c>
      <c r="E202" s="111">
        <v>2</v>
      </c>
    </row>
    <row r="203" spans="1:5">
      <c r="A203" t="s">
        <v>809</v>
      </c>
      <c r="B203" s="54">
        <v>39224</v>
      </c>
      <c r="C203" t="s">
        <v>395</v>
      </c>
      <c r="D203" t="s">
        <v>478</v>
      </c>
      <c r="E203" s="111">
        <v>3</v>
      </c>
    </row>
    <row r="204" spans="1:5">
      <c r="A204" t="s">
        <v>811</v>
      </c>
      <c r="B204" s="54">
        <v>39224</v>
      </c>
      <c r="C204" t="s">
        <v>395</v>
      </c>
      <c r="D204" t="s">
        <v>323</v>
      </c>
      <c r="E204" s="111">
        <v>0</v>
      </c>
    </row>
    <row r="205" spans="1:5">
      <c r="A205" t="s">
        <v>813</v>
      </c>
      <c r="B205" s="54">
        <v>39224</v>
      </c>
      <c r="C205" t="s">
        <v>395</v>
      </c>
      <c r="D205" t="s">
        <v>323</v>
      </c>
      <c r="E205" s="111">
        <v>0</v>
      </c>
    </row>
    <row r="206" spans="1:5">
      <c r="A206" t="s">
        <v>815</v>
      </c>
      <c r="B206" s="54">
        <v>39224</v>
      </c>
      <c r="C206" t="s">
        <v>395</v>
      </c>
      <c r="D206" t="s">
        <v>478</v>
      </c>
      <c r="E206" s="111">
        <v>7</v>
      </c>
    </row>
    <row r="207" spans="1:5">
      <c r="A207" t="s">
        <v>817</v>
      </c>
      <c r="B207" s="54">
        <v>39224</v>
      </c>
      <c r="C207" t="s">
        <v>395</v>
      </c>
      <c r="D207" t="s">
        <v>478</v>
      </c>
      <c r="E207" s="111">
        <v>7</v>
      </c>
    </row>
    <row r="208" spans="1:5">
      <c r="A208" t="s">
        <v>819</v>
      </c>
      <c r="B208" s="54">
        <v>39224</v>
      </c>
      <c r="C208" t="s">
        <v>395</v>
      </c>
      <c r="D208" t="s">
        <v>323</v>
      </c>
      <c r="E208" s="111">
        <v>0</v>
      </c>
    </row>
    <row r="209" spans="1:5">
      <c r="A209" t="s">
        <v>821</v>
      </c>
      <c r="B209" s="54">
        <v>39224</v>
      </c>
      <c r="C209" t="s">
        <v>395</v>
      </c>
      <c r="D209" t="s">
        <v>323</v>
      </c>
      <c r="E209" s="111">
        <v>0</v>
      </c>
    </row>
    <row r="210" spans="1:5">
      <c r="A210" t="s">
        <v>823</v>
      </c>
      <c r="B210" s="54">
        <v>39224</v>
      </c>
      <c r="C210" t="s">
        <v>395</v>
      </c>
      <c r="D210" t="s">
        <v>478</v>
      </c>
      <c r="E210" s="111">
        <v>36</v>
      </c>
    </row>
    <row r="211" spans="1:5">
      <c r="A211" t="s">
        <v>624</v>
      </c>
      <c r="B211" s="54">
        <v>39224</v>
      </c>
      <c r="C211" t="s">
        <v>395</v>
      </c>
      <c r="D211" t="s">
        <v>323</v>
      </c>
      <c r="E211" s="111">
        <v>0</v>
      </c>
    </row>
    <row r="212" spans="1:5">
      <c r="A212" t="s">
        <v>626</v>
      </c>
      <c r="B212" s="54">
        <v>39224</v>
      </c>
      <c r="C212" t="s">
        <v>395</v>
      </c>
      <c r="D212" t="s">
        <v>323</v>
      </c>
      <c r="E212" s="111">
        <v>0</v>
      </c>
    </row>
    <row r="213" spans="1:5">
      <c r="A213" t="s">
        <v>434</v>
      </c>
      <c r="B213" s="54">
        <v>39224</v>
      </c>
      <c r="C213" t="s">
        <v>395</v>
      </c>
      <c r="D213" t="s">
        <v>323</v>
      </c>
      <c r="E213" s="111">
        <v>0</v>
      </c>
    </row>
    <row r="214" spans="1:5">
      <c r="A214" t="s">
        <v>436</v>
      </c>
      <c r="B214" s="54">
        <v>39224</v>
      </c>
      <c r="C214" t="s">
        <v>395</v>
      </c>
      <c r="D214" t="s">
        <v>323</v>
      </c>
      <c r="E214" s="111">
        <v>0</v>
      </c>
    </row>
    <row r="215" spans="1:5">
      <c r="A215" t="s">
        <v>438</v>
      </c>
      <c r="B215" s="54">
        <v>39224</v>
      </c>
      <c r="C215" t="s">
        <v>395</v>
      </c>
      <c r="D215" t="s">
        <v>323</v>
      </c>
      <c r="E215" s="111">
        <v>0</v>
      </c>
    </row>
    <row r="216" spans="1:5">
      <c r="A216" t="s">
        <v>440</v>
      </c>
      <c r="B216" s="54">
        <v>39224</v>
      </c>
      <c r="C216" t="s">
        <v>395</v>
      </c>
      <c r="D216" t="s">
        <v>323</v>
      </c>
      <c r="E216" s="111">
        <v>0</v>
      </c>
    </row>
    <row r="217" spans="1:5">
      <c r="A217" t="s">
        <v>442</v>
      </c>
      <c r="B217" s="54">
        <v>39224</v>
      </c>
      <c r="C217" t="s">
        <v>395</v>
      </c>
      <c r="D217" t="s">
        <v>323</v>
      </c>
      <c r="E217" s="111">
        <v>0</v>
      </c>
    </row>
    <row r="218" spans="1:5">
      <c r="A218" t="s">
        <v>444</v>
      </c>
      <c r="B218" s="54">
        <v>39224</v>
      </c>
      <c r="C218" t="s">
        <v>395</v>
      </c>
      <c r="D218" t="s">
        <v>478</v>
      </c>
      <c r="E218" s="111">
        <v>2</v>
      </c>
    </row>
    <row r="219" spans="1:5">
      <c r="A219" t="s">
        <v>446</v>
      </c>
      <c r="B219" s="54">
        <v>39224</v>
      </c>
      <c r="C219" t="s">
        <v>395</v>
      </c>
      <c r="D219" t="s">
        <v>478</v>
      </c>
      <c r="E219" s="111">
        <v>2</v>
      </c>
    </row>
    <row r="220" spans="1:5">
      <c r="A220" t="s">
        <v>448</v>
      </c>
      <c r="B220" s="54">
        <v>39224</v>
      </c>
      <c r="C220" t="s">
        <v>395</v>
      </c>
      <c r="D220" t="s">
        <v>323</v>
      </c>
      <c r="E220" s="111">
        <v>0</v>
      </c>
    </row>
    <row r="221" spans="1:5">
      <c r="A221" t="s">
        <v>450</v>
      </c>
      <c r="B221" s="54">
        <v>39224</v>
      </c>
      <c r="C221" t="s">
        <v>395</v>
      </c>
      <c r="D221" t="s">
        <v>323</v>
      </c>
      <c r="E221" s="111">
        <v>0</v>
      </c>
    </row>
    <row r="222" spans="1:5">
      <c r="A222" t="s">
        <v>452</v>
      </c>
      <c r="B222" s="54">
        <v>39224</v>
      </c>
      <c r="C222" t="s">
        <v>395</v>
      </c>
      <c r="D222" t="s">
        <v>323</v>
      </c>
      <c r="E222" s="111">
        <v>0</v>
      </c>
    </row>
    <row r="223" spans="1:5">
      <c r="A223" t="s">
        <v>454</v>
      </c>
      <c r="B223" s="54">
        <v>39224</v>
      </c>
      <c r="C223" t="s">
        <v>395</v>
      </c>
      <c r="D223" t="s">
        <v>323</v>
      </c>
      <c r="E223" s="111">
        <v>0</v>
      </c>
    </row>
    <row r="224" spans="1:5">
      <c r="A224" t="s">
        <v>456</v>
      </c>
      <c r="B224" s="54">
        <v>39224</v>
      </c>
      <c r="C224" t="s">
        <v>395</v>
      </c>
      <c r="D224" t="s">
        <v>323</v>
      </c>
      <c r="E224" s="111">
        <v>0</v>
      </c>
    </row>
    <row r="225" spans="1:5">
      <c r="A225" t="s">
        <v>458</v>
      </c>
      <c r="B225" s="54">
        <v>39224</v>
      </c>
      <c r="C225" t="s">
        <v>395</v>
      </c>
      <c r="D225" t="s">
        <v>323</v>
      </c>
      <c r="E225" s="111">
        <v>0</v>
      </c>
    </row>
    <row r="226" spans="1:5">
      <c r="A226" t="s">
        <v>653</v>
      </c>
      <c r="B226" s="54">
        <v>39224</v>
      </c>
      <c r="C226" t="s">
        <v>395</v>
      </c>
      <c r="D226" t="s">
        <v>323</v>
      </c>
      <c r="E226" s="111">
        <v>0</v>
      </c>
    </row>
    <row r="227" spans="1:5">
      <c r="A227" t="s">
        <v>655</v>
      </c>
      <c r="B227" s="54">
        <v>39224</v>
      </c>
      <c r="C227" t="s">
        <v>395</v>
      </c>
      <c r="D227" t="s">
        <v>323</v>
      </c>
      <c r="E227" s="111">
        <v>0</v>
      </c>
    </row>
    <row r="228" spans="1:5">
      <c r="A228" t="s">
        <v>861</v>
      </c>
      <c r="B228" s="54">
        <v>39224</v>
      </c>
      <c r="C228" t="s">
        <v>395</v>
      </c>
      <c r="D228" t="s">
        <v>323</v>
      </c>
      <c r="E228" s="111">
        <v>0</v>
      </c>
    </row>
    <row r="229" spans="1:5">
      <c r="A229" t="s">
        <v>863</v>
      </c>
      <c r="B229" s="54">
        <v>39224</v>
      </c>
      <c r="C229" t="s">
        <v>395</v>
      </c>
      <c r="D229" t="s">
        <v>323</v>
      </c>
      <c r="E229" s="111">
        <v>0</v>
      </c>
    </row>
    <row r="230" spans="1:5">
      <c r="A230" t="s">
        <v>865</v>
      </c>
      <c r="B230" s="54">
        <v>39224</v>
      </c>
      <c r="C230" t="s">
        <v>395</v>
      </c>
      <c r="D230" t="s">
        <v>323</v>
      </c>
      <c r="E230" s="111">
        <v>0</v>
      </c>
    </row>
    <row r="231" spans="1:5">
      <c r="A231" t="s">
        <v>1067</v>
      </c>
      <c r="B231" s="54">
        <v>39224</v>
      </c>
      <c r="C231" t="s">
        <v>395</v>
      </c>
      <c r="D231" t="s">
        <v>323</v>
      </c>
      <c r="E231" s="111">
        <v>0</v>
      </c>
    </row>
    <row r="232" spans="1:5">
      <c r="A232" t="s">
        <v>1069</v>
      </c>
      <c r="B232" s="54">
        <v>39224</v>
      </c>
      <c r="C232" t="s">
        <v>395</v>
      </c>
      <c r="D232" t="s">
        <v>323</v>
      </c>
      <c r="E232" s="111">
        <v>0</v>
      </c>
    </row>
    <row r="233" spans="1:5">
      <c r="A233" t="s">
        <v>1071</v>
      </c>
      <c r="B233" s="54">
        <v>39224</v>
      </c>
      <c r="C233" t="s">
        <v>395</v>
      </c>
      <c r="D233" t="s">
        <v>323</v>
      </c>
      <c r="E233" s="111">
        <v>0</v>
      </c>
    </row>
    <row r="234" spans="1:5">
      <c r="A234" t="s">
        <v>1073</v>
      </c>
      <c r="B234" s="54">
        <v>39224</v>
      </c>
      <c r="C234" t="s">
        <v>395</v>
      </c>
      <c r="D234" t="s">
        <v>323</v>
      </c>
      <c r="E234" s="111">
        <v>0</v>
      </c>
    </row>
    <row r="235" spans="1:5">
      <c r="A235" t="s">
        <v>1075</v>
      </c>
      <c r="B235" s="54">
        <v>39224</v>
      </c>
      <c r="C235" t="s">
        <v>395</v>
      </c>
      <c r="D235" t="s">
        <v>323</v>
      </c>
      <c r="E235" s="111">
        <v>0</v>
      </c>
    </row>
    <row r="236" spans="1:5">
      <c r="A236" t="s">
        <v>1077</v>
      </c>
      <c r="B236" s="54">
        <v>39224</v>
      </c>
      <c r="C236" t="s">
        <v>395</v>
      </c>
      <c r="D236" t="s">
        <v>323</v>
      </c>
      <c r="E236" s="111">
        <v>0</v>
      </c>
    </row>
    <row r="237" spans="1:5">
      <c r="A237" t="s">
        <v>1079</v>
      </c>
      <c r="B237" s="54">
        <v>39224</v>
      </c>
      <c r="C237" t="s">
        <v>395</v>
      </c>
      <c r="D237" t="s">
        <v>323</v>
      </c>
      <c r="E237" s="111">
        <v>0</v>
      </c>
    </row>
    <row r="238" spans="1:5">
      <c r="A238" t="s">
        <v>1081</v>
      </c>
      <c r="B238" s="54">
        <v>39224</v>
      </c>
      <c r="C238" t="s">
        <v>395</v>
      </c>
      <c r="D238" t="s">
        <v>478</v>
      </c>
      <c r="E238" s="111">
        <v>5</v>
      </c>
    </row>
    <row r="239" spans="1:5">
      <c r="A239" t="s">
        <v>1083</v>
      </c>
      <c r="B239" s="54">
        <v>39224</v>
      </c>
      <c r="C239" t="s">
        <v>395</v>
      </c>
      <c r="D239" t="s">
        <v>478</v>
      </c>
      <c r="E239" s="111">
        <v>12</v>
      </c>
    </row>
    <row r="240" spans="1:5">
      <c r="A240" t="s">
        <v>1086</v>
      </c>
      <c r="B240" s="54">
        <v>39224</v>
      </c>
      <c r="C240" t="s">
        <v>395</v>
      </c>
      <c r="D240" t="s">
        <v>478</v>
      </c>
      <c r="E240" s="111">
        <v>4</v>
      </c>
    </row>
    <row r="241" spans="1:5">
      <c r="A241" t="s">
        <v>1088</v>
      </c>
      <c r="B241" s="54">
        <v>39224</v>
      </c>
      <c r="C241" t="s">
        <v>395</v>
      </c>
      <c r="D241" t="s">
        <v>323</v>
      </c>
      <c r="E241" s="111">
        <v>0</v>
      </c>
    </row>
    <row r="242" spans="1:5">
      <c r="A242" t="s">
        <v>1090</v>
      </c>
      <c r="B242" s="54">
        <v>39224</v>
      </c>
      <c r="C242" t="s">
        <v>395</v>
      </c>
      <c r="D242" t="s">
        <v>323</v>
      </c>
      <c r="E242" s="111">
        <v>0</v>
      </c>
    </row>
    <row r="243" spans="1:5">
      <c r="A243" t="s">
        <v>1092</v>
      </c>
      <c r="B243" s="54">
        <v>39224</v>
      </c>
      <c r="C243" t="s">
        <v>395</v>
      </c>
      <c r="D243" t="s">
        <v>323</v>
      </c>
      <c r="E243" s="111">
        <v>0</v>
      </c>
    </row>
    <row r="244" spans="1:5">
      <c r="A244" t="s">
        <v>896</v>
      </c>
      <c r="B244" s="54">
        <v>39224</v>
      </c>
      <c r="C244" t="s">
        <v>395</v>
      </c>
      <c r="D244" t="s">
        <v>323</v>
      </c>
      <c r="E244" s="111">
        <v>0</v>
      </c>
    </row>
    <row r="245" spans="1:5">
      <c r="A245" t="s">
        <v>898</v>
      </c>
      <c r="B245" s="54">
        <v>39224</v>
      </c>
      <c r="C245" t="s">
        <v>395</v>
      </c>
      <c r="D245" t="s">
        <v>323</v>
      </c>
      <c r="E245" s="111">
        <v>0</v>
      </c>
    </row>
    <row r="246" spans="1:5">
      <c r="A246" t="s">
        <v>900</v>
      </c>
      <c r="B246" s="54">
        <v>39224</v>
      </c>
      <c r="C246" t="s">
        <v>395</v>
      </c>
      <c r="D246" t="s">
        <v>323</v>
      </c>
      <c r="E246" s="111">
        <v>0</v>
      </c>
    </row>
    <row r="247" spans="1:5">
      <c r="A247" t="s">
        <v>691</v>
      </c>
      <c r="B247" s="54">
        <v>39224</v>
      </c>
      <c r="C247" t="s">
        <v>395</v>
      </c>
      <c r="D247" t="s">
        <v>323</v>
      </c>
      <c r="E247" s="111">
        <v>0</v>
      </c>
    </row>
    <row r="248" spans="1:5">
      <c r="A248" t="s">
        <v>693</v>
      </c>
      <c r="B248" s="54">
        <v>39224</v>
      </c>
      <c r="C248" t="s">
        <v>395</v>
      </c>
      <c r="D248" t="s">
        <v>323</v>
      </c>
      <c r="E248" s="111">
        <v>0</v>
      </c>
    </row>
    <row r="249" spans="1:5">
      <c r="A249" t="s">
        <v>695</v>
      </c>
      <c r="B249" s="54">
        <v>39224</v>
      </c>
      <c r="C249" t="s">
        <v>395</v>
      </c>
      <c r="D249" t="s">
        <v>323</v>
      </c>
      <c r="E249" s="111">
        <v>0</v>
      </c>
    </row>
    <row r="250" spans="1:5">
      <c r="A250" t="s">
        <v>696</v>
      </c>
      <c r="B250" s="54">
        <v>39224</v>
      </c>
      <c r="C250" t="s">
        <v>395</v>
      </c>
      <c r="D250" t="s">
        <v>323</v>
      </c>
      <c r="E250" s="111">
        <v>0</v>
      </c>
    </row>
    <row r="251" spans="1:5">
      <c r="A251" t="s">
        <v>698</v>
      </c>
      <c r="B251" s="54">
        <v>39224</v>
      </c>
      <c r="C251" t="s">
        <v>395</v>
      </c>
      <c r="D251" t="s">
        <v>323</v>
      </c>
      <c r="E251" s="111">
        <v>0</v>
      </c>
    </row>
    <row r="252" spans="1:5">
      <c r="A252" t="s">
        <v>701</v>
      </c>
      <c r="B252" s="54">
        <v>39224</v>
      </c>
      <c r="C252" t="s">
        <v>395</v>
      </c>
      <c r="D252" t="s">
        <v>323</v>
      </c>
      <c r="E252" s="111">
        <v>0</v>
      </c>
    </row>
    <row r="253" spans="1:5">
      <c r="A253" t="s">
        <v>915</v>
      </c>
      <c r="B253" s="54">
        <v>39224</v>
      </c>
      <c r="C253" t="s">
        <v>395</v>
      </c>
      <c r="D253" t="s">
        <v>323</v>
      </c>
      <c r="E253" s="111">
        <v>0</v>
      </c>
    </row>
    <row r="254" spans="1:5">
      <c r="A254" t="s">
        <v>917</v>
      </c>
      <c r="B254" s="54">
        <v>39224</v>
      </c>
      <c r="C254" t="s">
        <v>395</v>
      </c>
      <c r="D254" t="s">
        <v>323</v>
      </c>
      <c r="E254" s="111">
        <v>0</v>
      </c>
    </row>
    <row r="255" spans="1:5">
      <c r="A255" t="s">
        <v>919</v>
      </c>
      <c r="B255" s="54">
        <v>39224</v>
      </c>
      <c r="C255" t="s">
        <v>395</v>
      </c>
      <c r="D255" t="s">
        <v>323</v>
      </c>
      <c r="E255" s="111">
        <v>0</v>
      </c>
    </row>
    <row r="256" spans="1:5">
      <c r="A256" t="s">
        <v>922</v>
      </c>
      <c r="B256" s="54">
        <v>39224</v>
      </c>
      <c r="C256" t="s">
        <v>395</v>
      </c>
      <c r="D256" t="s">
        <v>323</v>
      </c>
      <c r="E256" s="111">
        <v>0</v>
      </c>
    </row>
    <row r="257" spans="1:5">
      <c r="A257" t="s">
        <v>924</v>
      </c>
      <c r="B257" s="54">
        <v>39224</v>
      </c>
      <c r="C257" t="s">
        <v>395</v>
      </c>
      <c r="D257" t="s">
        <v>323</v>
      </c>
      <c r="E257" s="111">
        <v>0</v>
      </c>
    </row>
    <row r="258" spans="1:5">
      <c r="A258" t="s">
        <v>926</v>
      </c>
      <c r="B258" s="54">
        <v>39224</v>
      </c>
      <c r="C258" t="s">
        <v>395</v>
      </c>
      <c r="D258" t="s">
        <v>323</v>
      </c>
      <c r="E258" s="111">
        <v>0</v>
      </c>
    </row>
    <row r="259" spans="1:5">
      <c r="A259" t="s">
        <v>928</v>
      </c>
      <c r="B259" s="54">
        <v>39224</v>
      </c>
      <c r="C259" t="s">
        <v>395</v>
      </c>
      <c r="D259" t="s">
        <v>323</v>
      </c>
      <c r="E259" s="111">
        <v>0</v>
      </c>
    </row>
    <row r="260" spans="1:5">
      <c r="A260" t="s">
        <v>931</v>
      </c>
      <c r="B260" s="54">
        <v>39224</v>
      </c>
      <c r="C260" t="s">
        <v>395</v>
      </c>
      <c r="D260" t="s">
        <v>323</v>
      </c>
      <c r="E260" s="111">
        <v>0</v>
      </c>
    </row>
    <row r="261" spans="1:5">
      <c r="A261" t="s">
        <v>933</v>
      </c>
      <c r="B261" s="54">
        <v>39224</v>
      </c>
      <c r="C261" t="s">
        <v>395</v>
      </c>
      <c r="D261" t="s">
        <v>323</v>
      </c>
      <c r="E261" s="111">
        <v>0</v>
      </c>
    </row>
    <row r="262" spans="1:5">
      <c r="A262" t="s">
        <v>723</v>
      </c>
      <c r="B262" s="54">
        <v>39224</v>
      </c>
      <c r="C262" t="s">
        <v>395</v>
      </c>
      <c r="D262" t="s">
        <v>323</v>
      </c>
      <c r="E262" s="111">
        <v>0</v>
      </c>
    </row>
    <row r="263" spans="1:5">
      <c r="A263" t="s">
        <v>522</v>
      </c>
      <c r="B263" s="54">
        <v>39224</v>
      </c>
      <c r="C263" t="s">
        <v>395</v>
      </c>
      <c r="D263" t="s">
        <v>323</v>
      </c>
      <c r="E263" s="111">
        <v>0</v>
      </c>
    </row>
    <row r="264" spans="1:5">
      <c r="A264" t="s">
        <v>524</v>
      </c>
      <c r="B264" s="54">
        <v>39224</v>
      </c>
      <c r="C264" t="s">
        <v>395</v>
      </c>
      <c r="D264" t="s">
        <v>323</v>
      </c>
      <c r="E264" s="111">
        <v>0</v>
      </c>
    </row>
    <row r="265" spans="1:5">
      <c r="A265" t="s">
        <v>526</v>
      </c>
      <c r="B265" s="54">
        <v>39224</v>
      </c>
      <c r="C265" t="s">
        <v>395</v>
      </c>
      <c r="D265" t="s">
        <v>323</v>
      </c>
      <c r="E265" s="111">
        <v>0</v>
      </c>
    </row>
    <row r="266" spans="1:5">
      <c r="A266" t="s">
        <v>528</v>
      </c>
      <c r="B266" s="54">
        <v>39224</v>
      </c>
      <c r="C266" t="s">
        <v>395</v>
      </c>
      <c r="D266" t="s">
        <v>479</v>
      </c>
      <c r="E266" s="111">
        <v>10</v>
      </c>
    </row>
    <row r="267" spans="1:5">
      <c r="A267" t="s">
        <v>530</v>
      </c>
      <c r="B267" s="54">
        <v>39224</v>
      </c>
      <c r="C267" t="s">
        <v>395</v>
      </c>
      <c r="D267" t="s">
        <v>479</v>
      </c>
      <c r="E267" s="111">
        <v>8</v>
      </c>
    </row>
    <row r="268" spans="1:5">
      <c r="A268" t="s">
        <v>532</v>
      </c>
      <c r="B268" s="54">
        <v>39224</v>
      </c>
      <c r="C268" t="s">
        <v>395</v>
      </c>
      <c r="D268" t="s">
        <v>323</v>
      </c>
      <c r="E268" s="111">
        <v>0</v>
      </c>
    </row>
    <row r="269" spans="1:5">
      <c r="A269" t="s">
        <v>534</v>
      </c>
      <c r="B269" s="54">
        <v>39224</v>
      </c>
      <c r="C269" t="s">
        <v>395</v>
      </c>
      <c r="D269" t="s">
        <v>323</v>
      </c>
      <c r="E269" s="111">
        <v>0</v>
      </c>
    </row>
    <row r="270" spans="1:5">
      <c r="A270" t="s">
        <v>536</v>
      </c>
      <c r="B270" s="54">
        <v>39224</v>
      </c>
      <c r="C270" t="s">
        <v>395</v>
      </c>
      <c r="D270" t="s">
        <v>323</v>
      </c>
      <c r="E270" s="111">
        <v>0</v>
      </c>
    </row>
    <row r="271" spans="1:5">
      <c r="A271" t="s">
        <v>538</v>
      </c>
      <c r="B271" s="54">
        <v>39224</v>
      </c>
      <c r="C271" t="s">
        <v>395</v>
      </c>
      <c r="D271" t="s">
        <v>323</v>
      </c>
      <c r="E271" s="111">
        <v>0</v>
      </c>
    </row>
    <row r="272" spans="1:5">
      <c r="A272" t="s">
        <v>540</v>
      </c>
      <c r="B272" s="54">
        <v>39224</v>
      </c>
      <c r="C272" t="s">
        <v>395</v>
      </c>
      <c r="D272" t="s">
        <v>323</v>
      </c>
      <c r="E272" s="111">
        <v>0</v>
      </c>
    </row>
    <row r="273" spans="1:5">
      <c r="A273" t="s">
        <v>542</v>
      </c>
      <c r="B273" s="54">
        <v>39224</v>
      </c>
      <c r="C273" t="s">
        <v>395</v>
      </c>
      <c r="D273" t="s">
        <v>480</v>
      </c>
      <c r="E273" s="111">
        <v>25</v>
      </c>
    </row>
    <row r="274" spans="1:5">
      <c r="A274" t="s">
        <v>544</v>
      </c>
      <c r="B274" s="54">
        <v>39224</v>
      </c>
      <c r="C274" t="s">
        <v>395</v>
      </c>
      <c r="D274" t="s">
        <v>323</v>
      </c>
      <c r="E274" s="111">
        <v>0</v>
      </c>
    </row>
    <row r="275" spans="1:5">
      <c r="A275" t="s">
        <v>546</v>
      </c>
      <c r="B275" s="54">
        <v>39224</v>
      </c>
      <c r="C275" t="s">
        <v>395</v>
      </c>
      <c r="D275" t="s">
        <v>323</v>
      </c>
      <c r="E275" s="111">
        <v>0</v>
      </c>
    </row>
    <row r="276" spans="1:5">
      <c r="A276" t="s">
        <v>751</v>
      </c>
      <c r="B276" s="54">
        <v>39224</v>
      </c>
      <c r="C276" t="s">
        <v>395</v>
      </c>
      <c r="D276" t="s">
        <v>323</v>
      </c>
      <c r="E276" s="111">
        <v>0</v>
      </c>
    </row>
    <row r="277" spans="1:5">
      <c r="A277" t="s">
        <v>754</v>
      </c>
      <c r="B277" s="54">
        <v>39224</v>
      </c>
      <c r="C277" t="s">
        <v>395</v>
      </c>
      <c r="D277" t="s">
        <v>323</v>
      </c>
      <c r="E277" s="111">
        <v>0</v>
      </c>
    </row>
    <row r="278" spans="1:5">
      <c r="A278" t="s">
        <v>756</v>
      </c>
      <c r="B278" s="54">
        <v>39224</v>
      </c>
      <c r="C278" t="s">
        <v>395</v>
      </c>
      <c r="D278" t="s">
        <v>323</v>
      </c>
      <c r="E278" s="111">
        <v>0</v>
      </c>
    </row>
    <row r="279" spans="1:5">
      <c r="A279" t="s">
        <v>968</v>
      </c>
      <c r="B279" s="54">
        <v>39224</v>
      </c>
      <c r="C279" t="s">
        <v>395</v>
      </c>
      <c r="D279" t="s">
        <v>323</v>
      </c>
      <c r="E279" s="111">
        <v>0</v>
      </c>
    </row>
    <row r="280" spans="1:5">
      <c r="A280" t="s">
        <v>1169</v>
      </c>
      <c r="B280" s="54">
        <v>39224</v>
      </c>
      <c r="C280" t="s">
        <v>395</v>
      </c>
      <c r="D280" t="s">
        <v>323</v>
      </c>
      <c r="E280" s="111">
        <v>0</v>
      </c>
    </row>
    <row r="281" spans="1:5">
      <c r="A281" t="s">
        <v>1171</v>
      </c>
      <c r="B281" s="54">
        <v>39224</v>
      </c>
      <c r="C281" t="s">
        <v>395</v>
      </c>
      <c r="D281" t="s">
        <v>323</v>
      </c>
      <c r="E281" s="111">
        <v>0</v>
      </c>
    </row>
    <row r="282" spans="1:5">
      <c r="A282" t="s">
        <v>1173</v>
      </c>
      <c r="B282" s="54">
        <v>39224</v>
      </c>
      <c r="C282" t="s">
        <v>395</v>
      </c>
      <c r="D282" t="s">
        <v>323</v>
      </c>
      <c r="E282" s="111">
        <v>0</v>
      </c>
    </row>
    <row r="283" spans="1:5">
      <c r="A283" t="s">
        <v>1175</v>
      </c>
      <c r="B283" s="54">
        <v>39224</v>
      </c>
      <c r="C283" t="s">
        <v>395</v>
      </c>
      <c r="D283" t="s">
        <v>323</v>
      </c>
      <c r="E283" s="111">
        <v>0</v>
      </c>
    </row>
    <row r="284" spans="1:5">
      <c r="A284" t="s">
        <v>1177</v>
      </c>
      <c r="B284" s="54">
        <v>39224</v>
      </c>
      <c r="C284" t="s">
        <v>395</v>
      </c>
      <c r="D284" t="s">
        <v>323</v>
      </c>
      <c r="E284" s="111">
        <v>0</v>
      </c>
    </row>
    <row r="285" spans="1:5">
      <c r="A285" t="s">
        <v>1180</v>
      </c>
      <c r="B285" s="54">
        <v>39224</v>
      </c>
      <c r="C285" t="s">
        <v>395</v>
      </c>
      <c r="D285" t="s">
        <v>323</v>
      </c>
      <c r="E285" s="111">
        <v>0</v>
      </c>
    </row>
    <row r="286" spans="1:5">
      <c r="A286" t="s">
        <v>1182</v>
      </c>
      <c r="B286" s="54">
        <v>39224</v>
      </c>
      <c r="C286" t="s">
        <v>395</v>
      </c>
      <c r="D286" t="s">
        <v>323</v>
      </c>
      <c r="E286" s="111">
        <v>0</v>
      </c>
    </row>
    <row r="287" spans="1:5">
      <c r="A287" t="s">
        <v>1184</v>
      </c>
      <c r="B287" s="54">
        <v>39224</v>
      </c>
      <c r="C287" t="s">
        <v>395</v>
      </c>
      <c r="D287" t="s">
        <v>323</v>
      </c>
      <c r="E287" s="111">
        <v>0</v>
      </c>
    </row>
    <row r="288" spans="1:5">
      <c r="A288" t="s">
        <v>1186</v>
      </c>
      <c r="B288" s="54">
        <v>39224</v>
      </c>
      <c r="C288" t="s">
        <v>395</v>
      </c>
      <c r="D288" t="s">
        <v>323</v>
      </c>
      <c r="E288" s="111">
        <v>0</v>
      </c>
    </row>
    <row r="289" spans="1:5">
      <c r="A289" t="s">
        <v>1189</v>
      </c>
      <c r="B289" s="54">
        <v>39224</v>
      </c>
      <c r="C289" t="s">
        <v>395</v>
      </c>
      <c r="D289" t="s">
        <v>323</v>
      </c>
      <c r="E289" s="111">
        <v>0</v>
      </c>
    </row>
    <row r="290" spans="1:5">
      <c r="A290" t="s">
        <v>1191</v>
      </c>
      <c r="B290" s="54">
        <v>39224</v>
      </c>
      <c r="C290" t="s">
        <v>395</v>
      </c>
      <c r="D290" t="s">
        <v>323</v>
      </c>
      <c r="E290" s="111">
        <v>0</v>
      </c>
    </row>
    <row r="291" spans="1:5">
      <c r="A291" t="s">
        <v>1193</v>
      </c>
      <c r="B291" s="54">
        <v>39224</v>
      </c>
      <c r="C291" t="s">
        <v>395</v>
      </c>
      <c r="D291" t="s">
        <v>323</v>
      </c>
      <c r="E291" s="111">
        <v>0</v>
      </c>
    </row>
    <row r="292" spans="1:5">
      <c r="A292" t="s">
        <v>1195</v>
      </c>
      <c r="B292" s="54">
        <v>39224</v>
      </c>
      <c r="C292" t="s">
        <v>395</v>
      </c>
      <c r="D292" t="s">
        <v>323</v>
      </c>
      <c r="E292" s="111">
        <v>0</v>
      </c>
    </row>
    <row r="293" spans="1:5">
      <c r="A293" t="s">
        <v>1197</v>
      </c>
      <c r="B293" s="54">
        <v>39224</v>
      </c>
      <c r="C293" t="s">
        <v>395</v>
      </c>
      <c r="D293" t="s">
        <v>323</v>
      </c>
      <c r="E293" s="111">
        <v>0</v>
      </c>
    </row>
    <row r="294" spans="1:5">
      <c r="A294" t="s">
        <v>1001</v>
      </c>
      <c r="B294" s="54">
        <v>39224</v>
      </c>
      <c r="C294" t="s">
        <v>395</v>
      </c>
      <c r="D294" t="s">
        <v>323</v>
      </c>
      <c r="E294" s="111">
        <v>0</v>
      </c>
    </row>
    <row r="295" spans="1:5">
      <c r="A295" t="s">
        <v>1003</v>
      </c>
      <c r="B295" s="54">
        <v>39224</v>
      </c>
      <c r="C295" t="s">
        <v>395</v>
      </c>
      <c r="D295" t="s">
        <v>323</v>
      </c>
      <c r="E295" s="111">
        <v>0</v>
      </c>
    </row>
    <row r="296" spans="1:5">
      <c r="A296" t="s">
        <v>1005</v>
      </c>
      <c r="B296" s="54">
        <v>39224</v>
      </c>
      <c r="C296" t="s">
        <v>395</v>
      </c>
      <c r="D296" t="s">
        <v>323</v>
      </c>
      <c r="E296" s="111">
        <v>0</v>
      </c>
    </row>
    <row r="297" spans="1:5">
      <c r="A297" t="s">
        <v>1007</v>
      </c>
      <c r="B297" s="54">
        <v>39224</v>
      </c>
      <c r="C297" t="s">
        <v>395</v>
      </c>
      <c r="D297" t="s">
        <v>323</v>
      </c>
      <c r="E297" s="111">
        <v>0</v>
      </c>
    </row>
    <row r="298" spans="1:5">
      <c r="A298" t="s">
        <v>798</v>
      </c>
      <c r="B298" s="54">
        <v>39224</v>
      </c>
      <c r="C298" t="s">
        <v>395</v>
      </c>
      <c r="D298" t="s">
        <v>323</v>
      </c>
      <c r="E298" s="111">
        <v>0</v>
      </c>
    </row>
    <row r="299" spans="1:5">
      <c r="A299" t="s">
        <v>799</v>
      </c>
      <c r="B299" s="54">
        <v>39224</v>
      </c>
      <c r="C299" t="s">
        <v>395</v>
      </c>
      <c r="D299" t="s">
        <v>323</v>
      </c>
      <c r="E299" s="111">
        <v>0</v>
      </c>
    </row>
    <row r="300" spans="1:5">
      <c r="A300" t="s">
        <v>801</v>
      </c>
      <c r="B300" s="54">
        <v>39224</v>
      </c>
      <c r="C300" t="s">
        <v>395</v>
      </c>
      <c r="D300" t="s">
        <v>323</v>
      </c>
      <c r="E300" s="111">
        <v>0</v>
      </c>
    </row>
    <row r="301" spans="1:5">
      <c r="A301" t="s">
        <v>803</v>
      </c>
      <c r="B301" s="54">
        <v>39224</v>
      </c>
      <c r="C301" t="s">
        <v>395</v>
      </c>
      <c r="D301" t="s">
        <v>323</v>
      </c>
      <c r="E301" s="111">
        <v>0</v>
      </c>
    </row>
    <row r="302" spans="1:5">
      <c r="A302" t="s">
        <v>1019</v>
      </c>
      <c r="B302" s="54">
        <v>39224</v>
      </c>
      <c r="C302" t="s">
        <v>395</v>
      </c>
      <c r="D302" t="s">
        <v>323</v>
      </c>
      <c r="E302" s="111">
        <v>0</v>
      </c>
    </row>
    <row r="303" spans="1:5">
      <c r="A303" t="s">
        <v>1020</v>
      </c>
      <c r="B303" s="54">
        <v>39224</v>
      </c>
      <c r="C303" t="s">
        <v>395</v>
      </c>
      <c r="D303" t="s">
        <v>323</v>
      </c>
      <c r="E303" s="111">
        <v>0</v>
      </c>
    </row>
    <row r="304" spans="1:5">
      <c r="A304" t="s">
        <v>1021</v>
      </c>
      <c r="B304" s="54">
        <v>39224</v>
      </c>
      <c r="C304" t="s">
        <v>395</v>
      </c>
      <c r="D304" t="s">
        <v>323</v>
      </c>
      <c r="E304" s="111">
        <v>0</v>
      </c>
    </row>
    <row r="305" spans="1:5">
      <c r="A305" t="s">
        <v>1022</v>
      </c>
      <c r="B305" s="54">
        <v>39224</v>
      </c>
      <c r="C305" t="s">
        <v>395</v>
      </c>
      <c r="D305" t="s">
        <v>323</v>
      </c>
      <c r="E305" s="111">
        <v>0</v>
      </c>
    </row>
    <row r="306" spans="1:5">
      <c r="A306" t="s">
        <v>1024</v>
      </c>
      <c r="B306" s="54">
        <v>39224</v>
      </c>
      <c r="C306" t="s">
        <v>395</v>
      </c>
      <c r="D306" t="s">
        <v>323</v>
      </c>
      <c r="E306" s="111">
        <v>0</v>
      </c>
    </row>
    <row r="307" spans="1:5">
      <c r="A307" t="s">
        <v>1027</v>
      </c>
      <c r="B307" s="54">
        <v>39224</v>
      </c>
      <c r="C307" t="s">
        <v>395</v>
      </c>
      <c r="D307" t="s">
        <v>323</v>
      </c>
      <c r="E307" s="111">
        <v>0</v>
      </c>
    </row>
    <row r="308" spans="1:5">
      <c r="A308" t="s">
        <v>1029</v>
      </c>
      <c r="B308" s="54">
        <v>39224</v>
      </c>
      <c r="C308" t="s">
        <v>395</v>
      </c>
      <c r="D308" t="s">
        <v>323</v>
      </c>
      <c r="E308" s="111">
        <v>0</v>
      </c>
    </row>
    <row r="309" spans="1:5">
      <c r="A309" t="s">
        <v>1031</v>
      </c>
      <c r="B309" s="54">
        <v>39224</v>
      </c>
      <c r="C309" t="s">
        <v>395</v>
      </c>
      <c r="D309" t="s">
        <v>234</v>
      </c>
      <c r="E309" s="111">
        <v>2</v>
      </c>
    </row>
    <row r="310" spans="1:5">
      <c r="A310" t="s">
        <v>825</v>
      </c>
      <c r="B310" s="54">
        <v>39224</v>
      </c>
      <c r="C310" t="s">
        <v>395</v>
      </c>
      <c r="D310" t="s">
        <v>323</v>
      </c>
      <c r="E310" s="111">
        <v>0</v>
      </c>
    </row>
    <row r="311" spans="1:5">
      <c r="A311" t="s">
        <v>627</v>
      </c>
      <c r="B311" s="54">
        <v>39224</v>
      </c>
      <c r="C311" t="s">
        <v>395</v>
      </c>
      <c r="D311" t="s">
        <v>323</v>
      </c>
      <c r="E311" s="111">
        <v>0</v>
      </c>
    </row>
    <row r="312" spans="1:5">
      <c r="A312" t="s">
        <v>629</v>
      </c>
      <c r="B312" s="54">
        <v>39224</v>
      </c>
      <c r="C312" t="s">
        <v>395</v>
      </c>
      <c r="D312" t="s">
        <v>323</v>
      </c>
      <c r="E312" s="111">
        <v>0</v>
      </c>
    </row>
    <row r="313" spans="1:5">
      <c r="A313" t="s">
        <v>631</v>
      </c>
      <c r="B313" s="54">
        <v>39224</v>
      </c>
      <c r="C313" t="s">
        <v>395</v>
      </c>
      <c r="D313" t="s">
        <v>235</v>
      </c>
      <c r="E313" s="111">
        <v>12</v>
      </c>
    </row>
    <row r="314" spans="1:5">
      <c r="A314" t="s">
        <v>634</v>
      </c>
      <c r="B314" s="54">
        <v>39224</v>
      </c>
      <c r="C314" t="s">
        <v>395</v>
      </c>
      <c r="D314" t="s">
        <v>236</v>
      </c>
      <c r="E314" s="111">
        <v>6</v>
      </c>
    </row>
    <row r="315" spans="1:5">
      <c r="A315" t="s">
        <v>636</v>
      </c>
      <c r="B315" s="54">
        <v>39224</v>
      </c>
      <c r="C315" t="s">
        <v>395</v>
      </c>
      <c r="D315" t="s">
        <v>323</v>
      </c>
      <c r="E315" s="111">
        <v>0</v>
      </c>
    </row>
    <row r="316" spans="1:5">
      <c r="A316" t="s">
        <v>638</v>
      </c>
      <c r="B316" s="54">
        <v>39224</v>
      </c>
      <c r="C316" t="s">
        <v>395</v>
      </c>
      <c r="D316" t="s">
        <v>323</v>
      </c>
      <c r="E316" s="111">
        <v>0</v>
      </c>
    </row>
    <row r="317" spans="1:5">
      <c r="A317" t="s">
        <v>640</v>
      </c>
      <c r="B317" s="54">
        <v>39224</v>
      </c>
      <c r="C317" t="s">
        <v>395</v>
      </c>
      <c r="D317" t="s">
        <v>323</v>
      </c>
      <c r="E317" s="111">
        <v>0</v>
      </c>
    </row>
    <row r="318" spans="1:5">
      <c r="A318" t="s">
        <v>642</v>
      </c>
      <c r="B318" s="54">
        <v>39224</v>
      </c>
      <c r="C318" t="s">
        <v>395</v>
      </c>
      <c r="D318" t="s">
        <v>323</v>
      </c>
      <c r="E318" s="111">
        <v>0</v>
      </c>
    </row>
    <row r="319" spans="1:5">
      <c r="A319" t="s">
        <v>644</v>
      </c>
      <c r="B319" s="54">
        <v>39224</v>
      </c>
      <c r="C319" t="s">
        <v>395</v>
      </c>
      <c r="D319" t="s">
        <v>323</v>
      </c>
      <c r="E319" s="111">
        <v>0</v>
      </c>
    </row>
    <row r="320" spans="1:5">
      <c r="A320" t="s">
        <v>646</v>
      </c>
      <c r="B320" s="54">
        <v>39224</v>
      </c>
      <c r="C320" t="s">
        <v>395</v>
      </c>
      <c r="D320" t="s">
        <v>323</v>
      </c>
      <c r="E320" s="111">
        <v>0</v>
      </c>
    </row>
    <row r="321" spans="1:5">
      <c r="A321" t="s">
        <v>648</v>
      </c>
      <c r="B321" s="54">
        <v>39224</v>
      </c>
      <c r="C321" t="s">
        <v>395</v>
      </c>
      <c r="D321" t="s">
        <v>323</v>
      </c>
      <c r="E321" s="111">
        <v>0</v>
      </c>
    </row>
    <row r="322" spans="1:5">
      <c r="A322" t="s">
        <v>650</v>
      </c>
      <c r="B322" s="54">
        <v>39224</v>
      </c>
      <c r="C322" t="s">
        <v>395</v>
      </c>
      <c r="D322" t="s">
        <v>323</v>
      </c>
      <c r="E322" s="111">
        <v>0</v>
      </c>
    </row>
    <row r="323" spans="1:5">
      <c r="A323" t="s">
        <v>855</v>
      </c>
      <c r="B323" s="54">
        <v>39224</v>
      </c>
      <c r="C323" t="s">
        <v>395</v>
      </c>
      <c r="D323" t="s">
        <v>323</v>
      </c>
      <c r="E323" s="111">
        <v>0</v>
      </c>
    </row>
    <row r="324" spans="1:5">
      <c r="A324" t="s">
        <v>857</v>
      </c>
      <c r="B324" s="54">
        <v>39224</v>
      </c>
      <c r="C324" t="s">
        <v>395</v>
      </c>
      <c r="D324" t="s">
        <v>323</v>
      </c>
      <c r="E324" s="111">
        <v>0</v>
      </c>
    </row>
    <row r="325" spans="1:5">
      <c r="A325" t="s">
        <v>859</v>
      </c>
      <c r="B325" s="54">
        <v>39224</v>
      </c>
      <c r="C325" t="s">
        <v>395</v>
      </c>
      <c r="D325" t="s">
        <v>323</v>
      </c>
      <c r="E325" s="111">
        <v>0</v>
      </c>
    </row>
    <row r="326" spans="1:5">
      <c r="A326" t="s">
        <v>1064</v>
      </c>
      <c r="B326" s="54">
        <v>39224</v>
      </c>
      <c r="C326" t="s">
        <v>395</v>
      </c>
      <c r="D326" t="s">
        <v>323</v>
      </c>
      <c r="E326" s="111">
        <v>0</v>
      </c>
    </row>
    <row r="327" spans="1:5">
      <c r="A327" t="s">
        <v>1273</v>
      </c>
      <c r="B327" s="54">
        <v>39224</v>
      </c>
      <c r="C327" t="s">
        <v>395</v>
      </c>
      <c r="D327" t="s">
        <v>323</v>
      </c>
      <c r="E327" s="111">
        <v>0</v>
      </c>
    </row>
    <row r="328" spans="1:5">
      <c r="A328" t="s">
        <v>1275</v>
      </c>
      <c r="B328" s="54">
        <v>39224</v>
      </c>
      <c r="C328" t="s">
        <v>395</v>
      </c>
      <c r="D328" t="s">
        <v>323</v>
      </c>
      <c r="E328" s="111">
        <v>0</v>
      </c>
    </row>
    <row r="329" spans="1:5">
      <c r="A329" t="s">
        <v>1277</v>
      </c>
      <c r="B329" s="54">
        <v>39224</v>
      </c>
      <c r="C329" t="s">
        <v>395</v>
      </c>
      <c r="D329" t="s">
        <v>323</v>
      </c>
      <c r="E329" s="111">
        <v>0</v>
      </c>
    </row>
    <row r="330" spans="1:5">
      <c r="A330" t="s">
        <v>1279</v>
      </c>
      <c r="B330" s="54">
        <v>39224</v>
      </c>
      <c r="C330" t="s">
        <v>395</v>
      </c>
      <c r="D330" t="s">
        <v>323</v>
      </c>
      <c r="E330" s="111">
        <v>0</v>
      </c>
    </row>
    <row r="331" spans="1:5">
      <c r="A331" t="s">
        <v>1281</v>
      </c>
      <c r="B331" s="54">
        <v>39224</v>
      </c>
      <c r="C331" t="s">
        <v>395</v>
      </c>
      <c r="D331" t="s">
        <v>323</v>
      </c>
      <c r="E331" s="111">
        <v>0</v>
      </c>
    </row>
    <row r="332" spans="1:5">
      <c r="A332" t="s">
        <v>1283</v>
      </c>
      <c r="B332" s="54">
        <v>39224</v>
      </c>
      <c r="C332" t="s">
        <v>395</v>
      </c>
      <c r="D332" t="s">
        <v>323</v>
      </c>
      <c r="E332" s="111">
        <v>0</v>
      </c>
    </row>
    <row r="333" spans="1:5">
      <c r="A333" t="s">
        <v>1285</v>
      </c>
      <c r="B333" s="54">
        <v>39224</v>
      </c>
      <c r="C333" t="s">
        <v>395</v>
      </c>
      <c r="D333" t="s">
        <v>323</v>
      </c>
      <c r="E333" s="111">
        <v>0</v>
      </c>
    </row>
    <row r="334" spans="1:5">
      <c r="A334" t="s">
        <v>1287</v>
      </c>
      <c r="B334" s="54">
        <v>39224</v>
      </c>
      <c r="C334" t="s">
        <v>395</v>
      </c>
      <c r="D334" t="s">
        <v>323</v>
      </c>
      <c r="E334" s="111">
        <v>0</v>
      </c>
    </row>
    <row r="335" spans="1:5">
      <c r="A335" t="s">
        <v>1289</v>
      </c>
      <c r="B335" s="54">
        <v>39224</v>
      </c>
      <c r="C335" t="s">
        <v>395</v>
      </c>
      <c r="D335" t="s">
        <v>323</v>
      </c>
      <c r="E335" s="111">
        <v>0</v>
      </c>
    </row>
    <row r="336" spans="1:5">
      <c r="A336" t="s">
        <v>1291</v>
      </c>
      <c r="B336" s="54">
        <v>39224</v>
      </c>
      <c r="C336" t="s">
        <v>395</v>
      </c>
      <c r="D336" t="s">
        <v>323</v>
      </c>
      <c r="E336" s="111">
        <v>0</v>
      </c>
    </row>
    <row r="337" spans="1:5">
      <c r="A337" t="s">
        <v>1293</v>
      </c>
      <c r="B337" s="54">
        <v>39224</v>
      </c>
      <c r="C337" t="s">
        <v>395</v>
      </c>
      <c r="D337" t="s">
        <v>323</v>
      </c>
      <c r="E337" s="111">
        <v>0</v>
      </c>
    </row>
    <row r="338" spans="1:5">
      <c r="A338" t="s">
        <v>1295</v>
      </c>
      <c r="B338" s="54">
        <v>39224</v>
      </c>
      <c r="C338" t="s">
        <v>395</v>
      </c>
      <c r="D338" t="s">
        <v>323</v>
      </c>
      <c r="E338" s="111">
        <v>0</v>
      </c>
    </row>
    <row r="339" spans="1:5">
      <c r="A339" t="s">
        <v>1297</v>
      </c>
      <c r="B339" s="54">
        <v>39224</v>
      </c>
      <c r="C339" t="s">
        <v>395</v>
      </c>
      <c r="D339" t="s">
        <v>323</v>
      </c>
      <c r="E339" s="111">
        <v>0</v>
      </c>
    </row>
    <row r="340" spans="1:5">
      <c r="A340" t="s">
        <v>1299</v>
      </c>
      <c r="B340" s="54">
        <v>39224</v>
      </c>
      <c r="C340" t="s">
        <v>395</v>
      </c>
      <c r="D340" t="s">
        <v>323</v>
      </c>
      <c r="E340" s="111">
        <v>0</v>
      </c>
    </row>
    <row r="341" spans="1:5">
      <c r="A341" t="s">
        <v>1301</v>
      </c>
      <c r="B341" s="54">
        <v>39224</v>
      </c>
      <c r="C341" t="s">
        <v>395</v>
      </c>
      <c r="D341" t="s">
        <v>323</v>
      </c>
      <c r="E341" s="111">
        <v>0</v>
      </c>
    </row>
    <row r="342" spans="1:5">
      <c r="A342" t="s">
        <v>1094</v>
      </c>
      <c r="B342" s="54">
        <v>39224</v>
      </c>
      <c r="C342" t="s">
        <v>395</v>
      </c>
      <c r="D342" t="s">
        <v>323</v>
      </c>
      <c r="E342" s="111">
        <v>0</v>
      </c>
    </row>
    <row r="343" spans="1:5">
      <c r="A343" t="s">
        <v>1096</v>
      </c>
      <c r="B343" s="54">
        <v>39224</v>
      </c>
      <c r="C343" t="s">
        <v>395</v>
      </c>
      <c r="D343" t="s">
        <v>323</v>
      </c>
      <c r="E343" s="111">
        <v>0</v>
      </c>
    </row>
    <row r="344" spans="1:5">
      <c r="A344" t="s">
        <v>1098</v>
      </c>
      <c r="B344" s="54">
        <v>39224</v>
      </c>
      <c r="C344" t="s">
        <v>395</v>
      </c>
      <c r="D344" t="s">
        <v>323</v>
      </c>
      <c r="E344" s="111">
        <v>0</v>
      </c>
    </row>
    <row r="345" spans="1:5">
      <c r="A345" t="s">
        <v>1100</v>
      </c>
      <c r="B345" s="54">
        <v>39224</v>
      </c>
      <c r="C345" t="s">
        <v>395</v>
      </c>
      <c r="D345" t="s">
        <v>323</v>
      </c>
      <c r="E345" s="111">
        <v>0</v>
      </c>
    </row>
    <row r="346" spans="1:5">
      <c r="A346" t="s">
        <v>1102</v>
      </c>
      <c r="B346" s="54">
        <v>39224</v>
      </c>
      <c r="C346" t="s">
        <v>395</v>
      </c>
      <c r="D346" t="s">
        <v>323</v>
      </c>
      <c r="E346" s="111">
        <v>0</v>
      </c>
    </row>
    <row r="347" spans="1:5">
      <c r="A347" t="s">
        <v>903</v>
      </c>
      <c r="B347" s="54">
        <v>39224</v>
      </c>
      <c r="C347" t="s">
        <v>395</v>
      </c>
      <c r="D347" t="s">
        <v>323</v>
      </c>
      <c r="E347" s="111">
        <v>0</v>
      </c>
    </row>
    <row r="348" spans="1:5">
      <c r="A348" t="s">
        <v>905</v>
      </c>
      <c r="B348" s="54">
        <v>39224</v>
      </c>
      <c r="C348" t="s">
        <v>395</v>
      </c>
      <c r="D348" t="s">
        <v>323</v>
      </c>
      <c r="E348" s="111">
        <v>0</v>
      </c>
    </row>
    <row r="349" spans="1:5">
      <c r="A349" t="s">
        <v>907</v>
      </c>
      <c r="B349" s="54">
        <v>39224</v>
      </c>
      <c r="C349" t="s">
        <v>395</v>
      </c>
      <c r="D349" t="s">
        <v>323</v>
      </c>
      <c r="E349" s="111">
        <v>0</v>
      </c>
    </row>
    <row r="350" spans="1:5">
      <c r="A350" t="s">
        <v>909</v>
      </c>
      <c r="B350" s="54">
        <v>39224</v>
      </c>
      <c r="C350" t="s">
        <v>395</v>
      </c>
      <c r="D350" t="s">
        <v>323</v>
      </c>
      <c r="E350" s="111">
        <v>0</v>
      </c>
    </row>
    <row r="351" spans="1:5">
      <c r="A351" t="s">
        <v>911</v>
      </c>
      <c r="B351" s="54">
        <v>39224</v>
      </c>
      <c r="C351" t="s">
        <v>395</v>
      </c>
      <c r="D351" t="s">
        <v>323</v>
      </c>
      <c r="E351" s="111">
        <v>0</v>
      </c>
    </row>
    <row r="352" spans="1:5">
      <c r="A352" t="s">
        <v>1113</v>
      </c>
      <c r="B352" s="54">
        <v>39224</v>
      </c>
      <c r="C352" t="s">
        <v>395</v>
      </c>
      <c r="D352" t="s">
        <v>323</v>
      </c>
      <c r="E352" s="111">
        <v>0</v>
      </c>
    </row>
    <row r="353" spans="1:5">
      <c r="A353" t="s">
        <v>1115</v>
      </c>
      <c r="B353" s="54">
        <v>39224</v>
      </c>
      <c r="C353" t="s">
        <v>395</v>
      </c>
      <c r="D353" t="s">
        <v>323</v>
      </c>
      <c r="E353" s="111">
        <v>0</v>
      </c>
    </row>
    <row r="354" spans="1:5">
      <c r="A354" t="s">
        <v>1117</v>
      </c>
      <c r="B354" s="54">
        <v>39224</v>
      </c>
      <c r="C354" t="s">
        <v>395</v>
      </c>
      <c r="D354" t="s">
        <v>323</v>
      </c>
      <c r="E354" s="111">
        <v>0</v>
      </c>
    </row>
    <row r="355" spans="1:5">
      <c r="A355" t="s">
        <v>1119</v>
      </c>
      <c r="B355" s="54">
        <v>39224</v>
      </c>
      <c r="C355" t="s">
        <v>395</v>
      </c>
      <c r="D355" t="s">
        <v>323</v>
      </c>
      <c r="E355" s="111">
        <v>0</v>
      </c>
    </row>
    <row r="356" spans="1:5">
      <c r="A356" t="s">
        <v>1121</v>
      </c>
      <c r="B356" s="54">
        <v>39224</v>
      </c>
      <c r="C356" t="s">
        <v>395</v>
      </c>
      <c r="D356" t="s">
        <v>323</v>
      </c>
      <c r="E356" s="111">
        <v>0</v>
      </c>
    </row>
    <row r="357" spans="1:5">
      <c r="A357" t="s">
        <v>1123</v>
      </c>
      <c r="B357" s="54">
        <v>39224</v>
      </c>
      <c r="C357" t="s">
        <v>395</v>
      </c>
      <c r="D357" t="s">
        <v>323</v>
      </c>
      <c r="E357" s="111">
        <v>0</v>
      </c>
    </row>
    <row r="358" spans="1:5">
      <c r="A358" t="s">
        <v>1125</v>
      </c>
      <c r="B358" s="54">
        <v>39224</v>
      </c>
      <c r="C358" t="s">
        <v>395</v>
      </c>
      <c r="D358" t="s">
        <v>323</v>
      </c>
      <c r="E358" s="111">
        <v>0</v>
      </c>
    </row>
    <row r="359" spans="1:5">
      <c r="A359" t="s">
        <v>1127</v>
      </c>
      <c r="B359" s="54">
        <v>39224</v>
      </c>
      <c r="C359" t="s">
        <v>395</v>
      </c>
      <c r="D359" t="s">
        <v>323</v>
      </c>
      <c r="E359" s="111">
        <v>0</v>
      </c>
    </row>
    <row r="360" spans="1:5">
      <c r="A360" t="s">
        <v>1129</v>
      </c>
      <c r="B360" s="54">
        <v>39224</v>
      </c>
      <c r="C360" t="s">
        <v>395</v>
      </c>
      <c r="D360" t="s">
        <v>323</v>
      </c>
      <c r="E360" s="111">
        <v>0</v>
      </c>
    </row>
    <row r="361" spans="1:5">
      <c r="A361" t="s">
        <v>1131</v>
      </c>
      <c r="B361" s="54">
        <v>39224</v>
      </c>
      <c r="C361" t="s">
        <v>395</v>
      </c>
      <c r="D361" t="s">
        <v>323</v>
      </c>
      <c r="E361" s="111">
        <v>0</v>
      </c>
    </row>
    <row r="362" spans="1:5">
      <c r="A362" t="s">
        <v>1133</v>
      </c>
      <c r="B362" s="54">
        <v>39224</v>
      </c>
      <c r="C362" t="s">
        <v>395</v>
      </c>
      <c r="D362" t="s">
        <v>323</v>
      </c>
      <c r="E362" s="111">
        <v>0</v>
      </c>
    </row>
    <row r="363" spans="1:5">
      <c r="A363" t="s">
        <v>934</v>
      </c>
      <c r="B363" s="54">
        <v>39224</v>
      </c>
      <c r="C363" t="s">
        <v>395</v>
      </c>
      <c r="D363" t="s">
        <v>323</v>
      </c>
      <c r="E363" s="111">
        <v>0</v>
      </c>
    </row>
    <row r="364" spans="1:5">
      <c r="A364" t="s">
        <v>726</v>
      </c>
      <c r="B364" s="54">
        <v>39224</v>
      </c>
      <c r="C364" t="s">
        <v>395</v>
      </c>
      <c r="D364" t="s">
        <v>323</v>
      </c>
      <c r="E364" s="111">
        <v>0</v>
      </c>
    </row>
    <row r="365" spans="1:5">
      <c r="A365" t="s">
        <v>728</v>
      </c>
      <c r="B365" s="54">
        <v>39224</v>
      </c>
      <c r="C365" t="s">
        <v>395</v>
      </c>
      <c r="D365" t="s">
        <v>323</v>
      </c>
      <c r="E365" s="111">
        <v>0</v>
      </c>
    </row>
    <row r="366" spans="1:5">
      <c r="A366" t="s">
        <v>730</v>
      </c>
      <c r="B366" s="54">
        <v>39224</v>
      </c>
      <c r="C366" t="s">
        <v>395</v>
      </c>
      <c r="D366" t="s">
        <v>323</v>
      </c>
      <c r="E366" s="111">
        <v>0</v>
      </c>
    </row>
    <row r="367" spans="1:5">
      <c r="A367" t="s">
        <v>732</v>
      </c>
      <c r="B367" s="54">
        <v>39224</v>
      </c>
      <c r="C367" t="s">
        <v>395</v>
      </c>
      <c r="D367" t="s">
        <v>323</v>
      </c>
      <c r="E367" s="111">
        <v>0</v>
      </c>
    </row>
    <row r="368" spans="1:5">
      <c r="A368" t="s">
        <v>734</v>
      </c>
      <c r="B368" s="54">
        <v>39224</v>
      </c>
      <c r="C368" t="s">
        <v>395</v>
      </c>
      <c r="D368" t="s">
        <v>323</v>
      </c>
      <c r="E368" s="111">
        <v>0</v>
      </c>
    </row>
    <row r="369" spans="1:5">
      <c r="A369" t="s">
        <v>736</v>
      </c>
      <c r="B369" s="54">
        <v>39224</v>
      </c>
      <c r="C369" t="s">
        <v>395</v>
      </c>
      <c r="D369" t="s">
        <v>323</v>
      </c>
      <c r="E369" s="111">
        <v>0</v>
      </c>
    </row>
    <row r="370" spans="1:5">
      <c r="A370" t="s">
        <v>738</v>
      </c>
      <c r="B370" s="54">
        <v>39224</v>
      </c>
      <c r="C370" t="s">
        <v>395</v>
      </c>
      <c r="D370" t="s">
        <v>323</v>
      </c>
      <c r="E370" s="111">
        <v>0</v>
      </c>
    </row>
    <row r="371" spans="1:5">
      <c r="A371" t="s">
        <v>740</v>
      </c>
      <c r="B371" s="54">
        <v>39224</v>
      </c>
      <c r="C371" t="s">
        <v>395</v>
      </c>
      <c r="D371" t="s">
        <v>323</v>
      </c>
      <c r="E371" s="111">
        <v>0</v>
      </c>
    </row>
    <row r="372" spans="1:5">
      <c r="A372" t="s">
        <v>742</v>
      </c>
      <c r="B372" s="54">
        <v>39224</v>
      </c>
      <c r="C372" t="s">
        <v>395</v>
      </c>
      <c r="D372" t="s">
        <v>323</v>
      </c>
      <c r="E372" s="111">
        <v>0</v>
      </c>
    </row>
    <row r="373" spans="1:5">
      <c r="A373" t="s">
        <v>744</v>
      </c>
      <c r="B373" s="54">
        <v>39224</v>
      </c>
      <c r="C373" t="s">
        <v>395</v>
      </c>
      <c r="D373" t="s">
        <v>323</v>
      </c>
      <c r="E373" s="111">
        <v>0</v>
      </c>
    </row>
    <row r="374" spans="1:5">
      <c r="A374" t="s">
        <v>746</v>
      </c>
      <c r="B374" s="54">
        <v>39224</v>
      </c>
      <c r="C374" t="s">
        <v>395</v>
      </c>
      <c r="D374" t="s">
        <v>323</v>
      </c>
      <c r="E374" s="111">
        <v>0</v>
      </c>
    </row>
    <row r="375" spans="1:5">
      <c r="A375" t="s">
        <v>748</v>
      </c>
      <c r="B375" s="54">
        <v>39224</v>
      </c>
      <c r="C375" t="s">
        <v>395</v>
      </c>
      <c r="D375" t="s">
        <v>323</v>
      </c>
      <c r="E375" s="111">
        <v>0</v>
      </c>
    </row>
    <row r="376" spans="1:5">
      <c r="A376" t="s">
        <v>750</v>
      </c>
      <c r="B376" s="54">
        <v>39224</v>
      </c>
      <c r="C376" t="s">
        <v>395</v>
      </c>
      <c r="D376" t="s">
        <v>323</v>
      </c>
      <c r="E376" s="111">
        <v>0</v>
      </c>
    </row>
    <row r="377" spans="1:5">
      <c r="A377" t="s">
        <v>960</v>
      </c>
      <c r="B377" s="54">
        <v>39224</v>
      </c>
      <c r="C377" t="s">
        <v>395</v>
      </c>
      <c r="D377" t="s">
        <v>323</v>
      </c>
      <c r="E377" s="111">
        <v>0</v>
      </c>
    </row>
    <row r="378" spans="1:5">
      <c r="A378" t="s">
        <v>962</v>
      </c>
      <c r="B378" s="54">
        <v>39224</v>
      </c>
      <c r="C378" t="s">
        <v>395</v>
      </c>
      <c r="D378" t="s">
        <v>323</v>
      </c>
      <c r="E378" s="111">
        <v>0</v>
      </c>
    </row>
    <row r="379" spans="1:5">
      <c r="A379" t="s">
        <v>964</v>
      </c>
      <c r="B379" s="54">
        <v>39224</v>
      </c>
      <c r="C379" t="s">
        <v>395</v>
      </c>
      <c r="D379" t="s">
        <v>323</v>
      </c>
      <c r="E379" s="111">
        <v>0</v>
      </c>
    </row>
    <row r="380" spans="1:5">
      <c r="A380" t="s">
        <v>966</v>
      </c>
      <c r="B380" s="54">
        <v>39224</v>
      </c>
      <c r="C380" t="s">
        <v>395</v>
      </c>
      <c r="D380" t="s">
        <v>323</v>
      </c>
      <c r="E380" s="111">
        <v>0</v>
      </c>
    </row>
    <row r="381" spans="1:5">
      <c r="A381" t="s">
        <v>1381</v>
      </c>
      <c r="B381" s="54">
        <v>39224</v>
      </c>
      <c r="C381" t="s">
        <v>395</v>
      </c>
      <c r="D381" t="s">
        <v>323</v>
      </c>
      <c r="E381" s="111">
        <v>0</v>
      </c>
    </row>
    <row r="382" spans="1:5">
      <c r="A382" t="s">
        <v>1383</v>
      </c>
      <c r="B382" s="54">
        <v>39224</v>
      </c>
      <c r="C382" t="s">
        <v>395</v>
      </c>
      <c r="D382" t="s">
        <v>323</v>
      </c>
      <c r="E382" s="111">
        <v>0</v>
      </c>
    </row>
    <row r="383" spans="1:5">
      <c r="A383" t="s">
        <v>1385</v>
      </c>
      <c r="B383" s="54">
        <v>39224</v>
      </c>
      <c r="C383" t="s">
        <v>395</v>
      </c>
      <c r="D383" t="s">
        <v>323</v>
      </c>
      <c r="E383" s="111">
        <v>0</v>
      </c>
    </row>
    <row r="384" spans="1:5">
      <c r="A384" t="s">
        <v>1387</v>
      </c>
      <c r="B384" s="54">
        <v>39224</v>
      </c>
      <c r="C384" t="s">
        <v>395</v>
      </c>
      <c r="D384" t="s">
        <v>323</v>
      </c>
      <c r="E384" s="111">
        <v>0</v>
      </c>
    </row>
    <row r="385" spans="1:5">
      <c r="A385" t="s">
        <v>1389</v>
      </c>
      <c r="B385" s="54">
        <v>39224</v>
      </c>
      <c r="C385" t="s">
        <v>395</v>
      </c>
      <c r="D385" t="s">
        <v>323</v>
      </c>
      <c r="E385" s="111">
        <v>0</v>
      </c>
    </row>
    <row r="386" spans="1:5">
      <c r="A386" t="s">
        <v>1391</v>
      </c>
      <c r="B386" s="54">
        <v>39224</v>
      </c>
      <c r="C386" t="s">
        <v>395</v>
      </c>
      <c r="D386" t="s">
        <v>323</v>
      </c>
      <c r="E386" s="111">
        <v>0</v>
      </c>
    </row>
    <row r="387" spans="1:5">
      <c r="A387" t="s">
        <v>1393</v>
      </c>
      <c r="B387" s="54">
        <v>39224</v>
      </c>
      <c r="C387" t="s">
        <v>395</v>
      </c>
      <c r="D387" t="s">
        <v>323</v>
      </c>
      <c r="E387" s="111">
        <v>0</v>
      </c>
    </row>
    <row r="388" spans="1:5">
      <c r="A388" t="s">
        <v>1395</v>
      </c>
      <c r="B388" s="54">
        <v>39224</v>
      </c>
      <c r="C388" t="s">
        <v>395</v>
      </c>
      <c r="D388" t="s">
        <v>323</v>
      </c>
      <c r="E388" s="111">
        <v>0</v>
      </c>
    </row>
    <row r="389" spans="1:5">
      <c r="A389" t="s">
        <v>1397</v>
      </c>
      <c r="B389" s="54">
        <v>39224</v>
      </c>
      <c r="C389" t="s">
        <v>395</v>
      </c>
      <c r="D389" t="s">
        <v>323</v>
      </c>
      <c r="E389" s="111">
        <v>0</v>
      </c>
    </row>
    <row r="390" spans="1:5">
      <c r="A390" t="s">
        <v>1399</v>
      </c>
      <c r="B390" s="54">
        <v>39224</v>
      </c>
      <c r="C390" t="s">
        <v>395</v>
      </c>
      <c r="D390" t="s">
        <v>323</v>
      </c>
      <c r="E390" s="111">
        <v>0</v>
      </c>
    </row>
    <row r="391" spans="1:5">
      <c r="A391" t="s">
        <v>1401</v>
      </c>
      <c r="B391" s="54">
        <v>39224</v>
      </c>
      <c r="C391" t="s">
        <v>395</v>
      </c>
      <c r="D391" t="s">
        <v>323</v>
      </c>
      <c r="E391" s="111">
        <v>0</v>
      </c>
    </row>
    <row r="392" spans="1:5">
      <c r="A392" t="s">
        <v>1403</v>
      </c>
      <c r="B392" s="54">
        <v>39224</v>
      </c>
      <c r="C392" t="s">
        <v>395</v>
      </c>
      <c r="D392" t="s">
        <v>323</v>
      </c>
      <c r="E392" s="111">
        <v>0</v>
      </c>
    </row>
    <row r="393" spans="1:5">
      <c r="A393" t="s">
        <v>1405</v>
      </c>
      <c r="B393" s="54">
        <v>39224</v>
      </c>
      <c r="C393" t="s">
        <v>395</v>
      </c>
      <c r="D393" t="s">
        <v>323</v>
      </c>
      <c r="E393" s="111">
        <v>0</v>
      </c>
    </row>
    <row r="394" spans="1:5">
      <c r="A394" t="s">
        <v>1407</v>
      </c>
      <c r="B394" s="54">
        <v>39224</v>
      </c>
      <c r="C394" t="s">
        <v>395</v>
      </c>
      <c r="D394" t="s">
        <v>323</v>
      </c>
      <c r="E394" s="111">
        <v>0</v>
      </c>
    </row>
    <row r="395" spans="1:5">
      <c r="A395" t="s">
        <v>1409</v>
      </c>
      <c r="B395" s="54">
        <v>39224</v>
      </c>
      <c r="C395" t="s">
        <v>395</v>
      </c>
      <c r="D395" t="s">
        <v>323</v>
      </c>
      <c r="E395" s="111">
        <v>0</v>
      </c>
    </row>
    <row r="396" spans="1:5">
      <c r="A396" t="s">
        <v>1199</v>
      </c>
      <c r="B396" s="54">
        <v>39224</v>
      </c>
      <c r="C396" t="s">
        <v>395</v>
      </c>
      <c r="D396" t="s">
        <v>323</v>
      </c>
      <c r="E396" s="111">
        <v>0</v>
      </c>
    </row>
    <row r="397" spans="1:5">
      <c r="A397" t="s">
        <v>1201</v>
      </c>
      <c r="B397" s="54">
        <v>39224</v>
      </c>
      <c r="C397" t="s">
        <v>395</v>
      </c>
      <c r="D397" t="s">
        <v>323</v>
      </c>
      <c r="E397" s="111">
        <v>0</v>
      </c>
    </row>
    <row r="398" spans="1:5">
      <c r="A398" t="s">
        <v>1203</v>
      </c>
      <c r="B398" s="54">
        <v>39224</v>
      </c>
      <c r="C398" t="s">
        <v>395</v>
      </c>
      <c r="D398" t="s">
        <v>323</v>
      </c>
      <c r="E398" s="111">
        <v>0</v>
      </c>
    </row>
    <row r="399" spans="1:5">
      <c r="A399" t="s">
        <v>1205</v>
      </c>
      <c r="B399" s="54">
        <v>39224</v>
      </c>
      <c r="C399" t="s">
        <v>395</v>
      </c>
      <c r="D399" t="s">
        <v>323</v>
      </c>
      <c r="E399" s="111">
        <v>0</v>
      </c>
    </row>
    <row r="400" spans="1:5">
      <c r="A400" t="s">
        <v>1207</v>
      </c>
      <c r="B400" s="54">
        <v>39224</v>
      </c>
      <c r="C400" t="s">
        <v>395</v>
      </c>
      <c r="D400" t="s">
        <v>323</v>
      </c>
      <c r="E400" s="111">
        <v>0</v>
      </c>
    </row>
    <row r="401" spans="1:5">
      <c r="A401" t="s">
        <v>1009</v>
      </c>
      <c r="B401" s="54">
        <v>39224</v>
      </c>
      <c r="C401" t="s">
        <v>395</v>
      </c>
      <c r="D401" t="s">
        <v>323</v>
      </c>
      <c r="E401" s="111">
        <v>0</v>
      </c>
    </row>
    <row r="402" spans="1:5">
      <c r="A402" t="s">
        <v>1011</v>
      </c>
      <c r="B402" s="54">
        <v>39224</v>
      </c>
      <c r="C402" t="s">
        <v>395</v>
      </c>
      <c r="D402" t="s">
        <v>323</v>
      </c>
      <c r="E402" s="111">
        <v>0</v>
      </c>
    </row>
    <row r="403" spans="1:5">
      <c r="A403" t="s">
        <v>1013</v>
      </c>
      <c r="B403" s="54">
        <v>39224</v>
      </c>
      <c r="C403" t="s">
        <v>395</v>
      </c>
      <c r="D403" t="s">
        <v>323</v>
      </c>
      <c r="E403" s="111">
        <v>0</v>
      </c>
    </row>
    <row r="404" spans="1:5">
      <c r="A404" t="s">
        <v>1015</v>
      </c>
      <c r="B404" s="54">
        <v>39224</v>
      </c>
      <c r="C404" t="s">
        <v>395</v>
      </c>
      <c r="D404" t="s">
        <v>323</v>
      </c>
      <c r="E404" s="111">
        <v>0</v>
      </c>
    </row>
    <row r="405" spans="1:5">
      <c r="A405" t="s">
        <v>1017</v>
      </c>
      <c r="B405" s="54">
        <v>39224</v>
      </c>
      <c r="C405" t="s">
        <v>395</v>
      </c>
      <c r="D405" t="s">
        <v>323</v>
      </c>
      <c r="E405" s="111">
        <v>0</v>
      </c>
    </row>
    <row r="406" spans="1:5">
      <c r="A406" t="s">
        <v>1216</v>
      </c>
      <c r="B406" s="54">
        <v>39224</v>
      </c>
      <c r="C406" t="s">
        <v>395</v>
      </c>
      <c r="D406" t="s">
        <v>323</v>
      </c>
      <c r="E406" s="111">
        <v>0</v>
      </c>
    </row>
    <row r="407" spans="1:5">
      <c r="A407" t="s">
        <v>1218</v>
      </c>
      <c r="B407" s="54">
        <v>39224</v>
      </c>
      <c r="C407" t="s">
        <v>395</v>
      </c>
      <c r="D407" t="s">
        <v>323</v>
      </c>
      <c r="E407" s="111">
        <v>0</v>
      </c>
    </row>
    <row r="408" spans="1:5">
      <c r="A408" t="s">
        <v>1220</v>
      </c>
      <c r="B408" s="54">
        <v>39224</v>
      </c>
      <c r="C408" t="s">
        <v>395</v>
      </c>
      <c r="D408" t="s">
        <v>323</v>
      </c>
      <c r="E408" s="111">
        <v>0</v>
      </c>
    </row>
    <row r="409" spans="1:5">
      <c r="A409" t="s">
        <v>1222</v>
      </c>
      <c r="B409" s="54">
        <v>39224</v>
      </c>
      <c r="C409" t="s">
        <v>395</v>
      </c>
      <c r="D409" t="s">
        <v>323</v>
      </c>
      <c r="E409" s="111">
        <v>0</v>
      </c>
    </row>
    <row r="410" spans="1:5">
      <c r="A410" t="s">
        <v>1224</v>
      </c>
      <c r="B410" s="54">
        <v>39224</v>
      </c>
      <c r="C410" t="s">
        <v>395</v>
      </c>
      <c r="D410" t="s">
        <v>323</v>
      </c>
      <c r="E410" s="111">
        <v>0</v>
      </c>
    </row>
    <row r="411" spans="1:5">
      <c r="A411" t="s">
        <v>1226</v>
      </c>
      <c r="B411" s="54">
        <v>39224</v>
      </c>
      <c r="C411" t="s">
        <v>395</v>
      </c>
      <c r="D411" t="s">
        <v>323</v>
      </c>
      <c r="E411" s="111">
        <v>0</v>
      </c>
    </row>
    <row r="412" spans="1:5">
      <c r="A412" t="s">
        <v>1228</v>
      </c>
      <c r="B412" s="54">
        <v>39224</v>
      </c>
      <c r="C412" t="s">
        <v>395</v>
      </c>
      <c r="D412" t="s">
        <v>323</v>
      </c>
      <c r="E412" s="111">
        <v>0</v>
      </c>
    </row>
    <row r="413" spans="1:5">
      <c r="A413" t="s">
        <v>1230</v>
      </c>
      <c r="B413" s="54">
        <v>39224</v>
      </c>
      <c r="C413" t="s">
        <v>395</v>
      </c>
      <c r="D413" t="s">
        <v>323</v>
      </c>
      <c r="E413" s="111">
        <v>0</v>
      </c>
    </row>
    <row r="414" spans="1:5">
      <c r="A414" t="s">
        <v>1232</v>
      </c>
      <c r="B414" s="54">
        <v>39224</v>
      </c>
      <c r="C414" t="s">
        <v>395</v>
      </c>
      <c r="D414" t="s">
        <v>323</v>
      </c>
      <c r="E414" s="111">
        <v>0</v>
      </c>
    </row>
    <row r="415" spans="1:5">
      <c r="A415" t="s">
        <v>1234</v>
      </c>
      <c r="B415" s="54">
        <v>39224</v>
      </c>
      <c r="C415" t="s">
        <v>395</v>
      </c>
      <c r="D415" t="s">
        <v>323</v>
      </c>
      <c r="E415" s="111">
        <v>0</v>
      </c>
    </row>
    <row r="416" spans="1:5">
      <c r="A416" t="s">
        <v>1236</v>
      </c>
      <c r="B416" s="54">
        <v>39224</v>
      </c>
      <c r="C416" t="s">
        <v>395</v>
      </c>
      <c r="D416" t="s">
        <v>323</v>
      </c>
      <c r="E416" s="111">
        <v>0</v>
      </c>
    </row>
    <row r="417" spans="1:5">
      <c r="A417" t="s">
        <v>1034</v>
      </c>
      <c r="B417" s="54">
        <v>39224</v>
      </c>
      <c r="C417" t="s">
        <v>395</v>
      </c>
      <c r="D417" t="s">
        <v>323</v>
      </c>
      <c r="E417" s="111">
        <v>0</v>
      </c>
    </row>
    <row r="418" spans="1:5">
      <c r="A418" t="s">
        <v>827</v>
      </c>
      <c r="B418" s="54">
        <v>39224</v>
      </c>
      <c r="C418" t="s">
        <v>395</v>
      </c>
      <c r="D418" t="s">
        <v>323</v>
      </c>
      <c r="E418" s="111">
        <v>0</v>
      </c>
    </row>
    <row r="419" spans="1:5">
      <c r="A419" t="s">
        <v>829</v>
      </c>
      <c r="B419" s="54">
        <v>39224</v>
      </c>
      <c r="C419" t="s">
        <v>395</v>
      </c>
      <c r="D419" t="s">
        <v>323</v>
      </c>
      <c r="E419" s="111">
        <v>0</v>
      </c>
    </row>
    <row r="420" spans="1:5">
      <c r="A420" t="s">
        <v>831</v>
      </c>
      <c r="B420" s="54">
        <v>39224</v>
      </c>
      <c r="C420" t="s">
        <v>395</v>
      </c>
      <c r="D420" t="s">
        <v>323</v>
      </c>
      <c r="E420" s="111">
        <v>0</v>
      </c>
    </row>
    <row r="421" spans="1:5">
      <c r="A421" t="s">
        <v>833</v>
      </c>
      <c r="B421" s="54">
        <v>39224</v>
      </c>
      <c r="C421" t="s">
        <v>395</v>
      </c>
      <c r="D421" t="s">
        <v>323</v>
      </c>
      <c r="E421" s="111">
        <v>0</v>
      </c>
    </row>
    <row r="422" spans="1:5">
      <c r="A422" t="s">
        <v>835</v>
      </c>
      <c r="B422" s="54">
        <v>39224</v>
      </c>
      <c r="C422" t="s">
        <v>395</v>
      </c>
      <c r="D422" t="s">
        <v>323</v>
      </c>
      <c r="E422" s="111">
        <v>0</v>
      </c>
    </row>
    <row r="423" spans="1:5">
      <c r="A423" t="s">
        <v>837</v>
      </c>
      <c r="B423" s="54">
        <v>39224</v>
      </c>
      <c r="C423" t="s">
        <v>395</v>
      </c>
      <c r="D423" t="s">
        <v>323</v>
      </c>
      <c r="E423" s="111">
        <v>0</v>
      </c>
    </row>
    <row r="424" spans="1:5">
      <c r="A424" t="s">
        <v>839</v>
      </c>
      <c r="B424" s="54">
        <v>39224</v>
      </c>
      <c r="C424" t="s">
        <v>395</v>
      </c>
      <c r="D424" t="s">
        <v>323</v>
      </c>
      <c r="E424" s="111">
        <v>0</v>
      </c>
    </row>
    <row r="425" spans="1:5">
      <c r="A425" t="s">
        <v>841</v>
      </c>
      <c r="B425" s="54">
        <v>39224</v>
      </c>
      <c r="C425" t="s">
        <v>395</v>
      </c>
      <c r="D425" t="s">
        <v>323</v>
      </c>
      <c r="E425" s="111">
        <v>0</v>
      </c>
    </row>
    <row r="426" spans="1:5">
      <c r="A426" t="s">
        <v>843</v>
      </c>
      <c r="B426" s="54">
        <v>39224</v>
      </c>
      <c r="C426" t="s">
        <v>395</v>
      </c>
      <c r="D426" t="s">
        <v>323</v>
      </c>
      <c r="E426" s="111">
        <v>0</v>
      </c>
    </row>
    <row r="427" spans="1:5">
      <c r="A427" t="s">
        <v>845</v>
      </c>
      <c r="B427" s="54">
        <v>39224</v>
      </c>
      <c r="C427" t="s">
        <v>395</v>
      </c>
      <c r="D427" t="s">
        <v>323</v>
      </c>
      <c r="E427" s="111">
        <v>0</v>
      </c>
    </row>
    <row r="428" spans="1:5">
      <c r="A428" t="s">
        <v>847</v>
      </c>
      <c r="B428" s="54">
        <v>39224</v>
      </c>
      <c r="C428" t="s">
        <v>395</v>
      </c>
      <c r="D428" t="s">
        <v>323</v>
      </c>
      <c r="E428" s="111">
        <v>0</v>
      </c>
    </row>
    <row r="429" spans="1:5">
      <c r="A429" t="s">
        <v>849</v>
      </c>
      <c r="B429" s="54">
        <v>39224</v>
      </c>
      <c r="C429" t="s">
        <v>395</v>
      </c>
      <c r="D429" t="s">
        <v>323</v>
      </c>
      <c r="E429" s="111">
        <v>0</v>
      </c>
    </row>
    <row r="430" spans="1:5">
      <c r="A430" t="s">
        <v>851</v>
      </c>
      <c r="B430" s="54">
        <v>39224</v>
      </c>
      <c r="C430" t="s">
        <v>395</v>
      </c>
      <c r="D430" t="s">
        <v>323</v>
      </c>
      <c r="E430" s="111">
        <v>0</v>
      </c>
    </row>
    <row r="431" spans="1:5">
      <c r="A431" t="s">
        <v>853</v>
      </c>
      <c r="B431" s="54">
        <v>39224</v>
      </c>
      <c r="C431" t="s">
        <v>395</v>
      </c>
      <c r="D431" t="s">
        <v>323</v>
      </c>
      <c r="E431" s="111">
        <v>0</v>
      </c>
    </row>
    <row r="432" spans="1:5">
      <c r="A432" t="s">
        <v>1056</v>
      </c>
      <c r="B432" s="54">
        <v>39224</v>
      </c>
      <c r="C432" t="s">
        <v>395</v>
      </c>
      <c r="D432" t="s">
        <v>323</v>
      </c>
      <c r="E432" s="111">
        <v>0</v>
      </c>
    </row>
    <row r="433" spans="1:5">
      <c r="A433" t="s">
        <v>1058</v>
      </c>
      <c r="B433" s="54">
        <v>39224</v>
      </c>
      <c r="C433" t="s">
        <v>395</v>
      </c>
      <c r="D433" t="s">
        <v>323</v>
      </c>
      <c r="E433" s="111">
        <v>0</v>
      </c>
    </row>
    <row r="434" spans="1:5">
      <c r="A434" t="s">
        <v>1060</v>
      </c>
      <c r="B434" s="54">
        <v>39224</v>
      </c>
      <c r="C434" t="s">
        <v>395</v>
      </c>
      <c r="D434" t="s">
        <v>323</v>
      </c>
      <c r="E434" s="111">
        <v>0</v>
      </c>
    </row>
    <row r="435" spans="1:5">
      <c r="A435" t="s">
        <v>1062</v>
      </c>
      <c r="B435" s="54">
        <v>39224</v>
      </c>
      <c r="C435" t="s">
        <v>395</v>
      </c>
      <c r="D435" t="s">
        <v>323</v>
      </c>
      <c r="E435" s="111">
        <v>0</v>
      </c>
    </row>
    <row r="436" spans="1:5">
      <c r="A436" t="s">
        <v>1484</v>
      </c>
      <c r="B436" s="54">
        <v>39224</v>
      </c>
      <c r="C436" t="s">
        <v>395</v>
      </c>
      <c r="D436" t="s">
        <v>323</v>
      </c>
      <c r="E436" s="111">
        <v>0</v>
      </c>
    </row>
    <row r="437" spans="1:5">
      <c r="A437" t="s">
        <v>1486</v>
      </c>
      <c r="B437" s="54">
        <v>39224</v>
      </c>
      <c r="C437" t="s">
        <v>395</v>
      </c>
      <c r="D437" t="s">
        <v>323</v>
      </c>
      <c r="E437" s="111">
        <v>0</v>
      </c>
    </row>
    <row r="438" spans="1:5">
      <c r="A438" t="s">
        <v>1488</v>
      </c>
      <c r="B438" s="54">
        <v>39224</v>
      </c>
      <c r="C438" t="s">
        <v>395</v>
      </c>
      <c r="D438" t="s">
        <v>323</v>
      </c>
      <c r="E438" s="111">
        <v>0</v>
      </c>
    </row>
    <row r="439" spans="1:5">
      <c r="A439" t="s">
        <v>1490</v>
      </c>
      <c r="B439" s="54">
        <v>39224</v>
      </c>
      <c r="C439" t="s">
        <v>395</v>
      </c>
      <c r="D439" t="s">
        <v>323</v>
      </c>
      <c r="E439" s="111">
        <v>0</v>
      </c>
    </row>
    <row r="440" spans="1:5">
      <c r="A440" t="s">
        <v>1492</v>
      </c>
      <c r="B440" s="54">
        <v>39224</v>
      </c>
      <c r="C440" t="s">
        <v>395</v>
      </c>
      <c r="D440" t="s">
        <v>323</v>
      </c>
      <c r="E440" s="111">
        <v>0</v>
      </c>
    </row>
    <row r="441" spans="1:5">
      <c r="A441" t="s">
        <v>1494</v>
      </c>
      <c r="B441" s="54">
        <v>39224</v>
      </c>
      <c r="C441" t="s">
        <v>395</v>
      </c>
      <c r="D441" t="s">
        <v>323</v>
      </c>
      <c r="E441" s="111">
        <v>0</v>
      </c>
    </row>
    <row r="442" spans="1:5">
      <c r="A442" t="s">
        <v>1496</v>
      </c>
      <c r="B442" s="54">
        <v>39224</v>
      </c>
      <c r="C442" t="s">
        <v>395</v>
      </c>
      <c r="D442" t="s">
        <v>323</v>
      </c>
      <c r="E442" s="111">
        <v>0</v>
      </c>
    </row>
    <row r="443" spans="1:5">
      <c r="A443" t="s">
        <v>1498</v>
      </c>
      <c r="B443" s="54">
        <v>39224</v>
      </c>
      <c r="C443" t="s">
        <v>395</v>
      </c>
      <c r="D443" t="s">
        <v>323</v>
      </c>
      <c r="E443" s="111">
        <v>0</v>
      </c>
    </row>
    <row r="444" spans="1:5">
      <c r="A444" t="s">
        <v>1500</v>
      </c>
      <c r="B444" s="54">
        <v>39224</v>
      </c>
      <c r="C444" t="s">
        <v>395</v>
      </c>
      <c r="D444" t="s">
        <v>323</v>
      </c>
      <c r="E444" s="111">
        <v>0</v>
      </c>
    </row>
    <row r="445" spans="1:5">
      <c r="A445" t="s">
        <v>1502</v>
      </c>
      <c r="B445" s="54">
        <v>39224</v>
      </c>
      <c r="C445" t="s">
        <v>395</v>
      </c>
      <c r="D445" t="s">
        <v>323</v>
      </c>
      <c r="E445" s="111">
        <v>0</v>
      </c>
    </row>
    <row r="446" spans="1:5">
      <c r="A446" t="s">
        <v>1504</v>
      </c>
      <c r="B446" s="54">
        <v>39224</v>
      </c>
      <c r="C446" t="s">
        <v>395</v>
      </c>
      <c r="D446" t="s">
        <v>323</v>
      </c>
      <c r="E446" s="111">
        <v>0</v>
      </c>
    </row>
    <row r="447" spans="1:5">
      <c r="A447" t="s">
        <v>1506</v>
      </c>
      <c r="B447" s="54">
        <v>39224</v>
      </c>
      <c r="C447" t="s">
        <v>395</v>
      </c>
      <c r="D447" t="s">
        <v>323</v>
      </c>
      <c r="E447" s="111">
        <v>0</v>
      </c>
    </row>
    <row r="448" spans="1:5">
      <c r="A448" t="s">
        <v>1508</v>
      </c>
      <c r="B448" s="54">
        <v>39224</v>
      </c>
      <c r="C448" t="s">
        <v>395</v>
      </c>
      <c r="D448" t="s">
        <v>323</v>
      </c>
      <c r="E448" s="111">
        <v>0</v>
      </c>
    </row>
    <row r="449" spans="1:5">
      <c r="A449" t="s">
        <v>1510</v>
      </c>
      <c r="B449" s="54">
        <v>39224</v>
      </c>
      <c r="C449" t="s">
        <v>395</v>
      </c>
      <c r="D449" t="s">
        <v>323</v>
      </c>
      <c r="E449" s="111">
        <v>0</v>
      </c>
    </row>
    <row r="450" spans="1:5">
      <c r="A450" t="s">
        <v>1512</v>
      </c>
      <c r="B450" s="54">
        <v>39224</v>
      </c>
      <c r="C450" t="s">
        <v>395</v>
      </c>
      <c r="D450" t="s">
        <v>323</v>
      </c>
      <c r="E450" s="111">
        <v>0</v>
      </c>
    </row>
    <row r="451" spans="1:5">
      <c r="A451" t="s">
        <v>1304</v>
      </c>
      <c r="B451" s="54">
        <v>39224</v>
      </c>
      <c r="C451" t="s">
        <v>395</v>
      </c>
      <c r="D451" t="s">
        <v>323</v>
      </c>
      <c r="E451" s="111">
        <v>0</v>
      </c>
    </row>
    <row r="452" spans="1:5">
      <c r="A452" t="s">
        <v>1306</v>
      </c>
      <c r="B452" s="54">
        <v>39224</v>
      </c>
      <c r="C452" t="s">
        <v>395</v>
      </c>
      <c r="D452" t="s">
        <v>323</v>
      </c>
      <c r="E452" s="111">
        <v>0</v>
      </c>
    </row>
    <row r="453" spans="1:5">
      <c r="A453" t="s">
        <v>1308</v>
      </c>
      <c r="B453" s="54">
        <v>39224</v>
      </c>
      <c r="C453" t="s">
        <v>395</v>
      </c>
      <c r="D453" t="s">
        <v>323</v>
      </c>
      <c r="E453" s="111">
        <v>0</v>
      </c>
    </row>
    <row r="454" spans="1:5">
      <c r="A454" t="s">
        <v>1310</v>
      </c>
      <c r="B454" s="54">
        <v>39224</v>
      </c>
      <c r="C454" t="s">
        <v>395</v>
      </c>
      <c r="D454" t="s">
        <v>237</v>
      </c>
      <c r="E454" s="111">
        <v>5</v>
      </c>
    </row>
    <row r="455" spans="1:5">
      <c r="A455" t="s">
        <v>1103</v>
      </c>
      <c r="B455" s="54">
        <v>39224</v>
      </c>
      <c r="C455" t="s">
        <v>395</v>
      </c>
      <c r="D455" t="s">
        <v>323</v>
      </c>
      <c r="E455" s="111">
        <v>0</v>
      </c>
    </row>
    <row r="456" spans="1:5">
      <c r="A456" t="s">
        <v>1105</v>
      </c>
      <c r="B456" s="54">
        <v>39224</v>
      </c>
      <c r="C456" t="s">
        <v>395</v>
      </c>
      <c r="D456" t="s">
        <v>323</v>
      </c>
      <c r="E456" s="111">
        <v>0</v>
      </c>
    </row>
    <row r="457" spans="1:5">
      <c r="A457" t="s">
        <v>1107</v>
      </c>
      <c r="B457" s="54">
        <v>39224</v>
      </c>
      <c r="C457" t="s">
        <v>395</v>
      </c>
      <c r="D457" t="s">
        <v>237</v>
      </c>
      <c r="E457" s="111">
        <v>4</v>
      </c>
    </row>
    <row r="458" spans="1:5">
      <c r="A458" t="s">
        <v>1109</v>
      </c>
      <c r="B458" s="54">
        <v>39224</v>
      </c>
      <c r="C458" t="s">
        <v>395</v>
      </c>
      <c r="D458" t="s">
        <v>323</v>
      </c>
      <c r="E458" s="111">
        <v>0</v>
      </c>
    </row>
    <row r="459" spans="1:5">
      <c r="A459" t="s">
        <v>1112</v>
      </c>
      <c r="B459" s="54">
        <v>39224</v>
      </c>
      <c r="C459" t="s">
        <v>395</v>
      </c>
      <c r="D459" t="s">
        <v>323</v>
      </c>
      <c r="E459" s="111">
        <v>0</v>
      </c>
    </row>
    <row r="460" spans="1:5">
      <c r="A460" t="s">
        <v>1324</v>
      </c>
      <c r="B460" s="54">
        <v>39224</v>
      </c>
      <c r="C460" t="s">
        <v>395</v>
      </c>
      <c r="D460" t="s">
        <v>323</v>
      </c>
      <c r="E460" s="111">
        <v>0</v>
      </c>
    </row>
    <row r="461" spans="1:5">
      <c r="A461" t="s">
        <v>1326</v>
      </c>
      <c r="B461" s="54">
        <v>39224</v>
      </c>
      <c r="C461" t="s">
        <v>395</v>
      </c>
      <c r="D461" t="s">
        <v>323</v>
      </c>
      <c r="E461" s="111">
        <v>0</v>
      </c>
    </row>
    <row r="462" spans="1:5">
      <c r="A462" t="s">
        <v>1327</v>
      </c>
      <c r="B462" s="54">
        <v>39224</v>
      </c>
      <c r="C462" t="s">
        <v>395</v>
      </c>
      <c r="D462" t="s">
        <v>344</v>
      </c>
      <c r="E462" s="111">
        <v>41</v>
      </c>
    </row>
    <row r="463" spans="1:5">
      <c r="A463" t="s">
        <v>1329</v>
      </c>
      <c r="B463" s="54">
        <v>39224</v>
      </c>
      <c r="C463" t="s">
        <v>395</v>
      </c>
      <c r="D463" t="s">
        <v>323</v>
      </c>
      <c r="E463" s="111">
        <v>0</v>
      </c>
    </row>
    <row r="464" spans="1:5">
      <c r="A464" t="s">
        <v>1331</v>
      </c>
      <c r="B464" s="54">
        <v>39224</v>
      </c>
      <c r="C464" t="s">
        <v>395</v>
      </c>
      <c r="D464" t="s">
        <v>323</v>
      </c>
      <c r="E464" s="111">
        <v>0</v>
      </c>
    </row>
    <row r="465" spans="1:5">
      <c r="A465" t="s">
        <v>1333</v>
      </c>
      <c r="B465" s="54">
        <v>39224</v>
      </c>
      <c r="C465" t="s">
        <v>395</v>
      </c>
      <c r="D465" t="s">
        <v>323</v>
      </c>
      <c r="E465" s="111">
        <v>0</v>
      </c>
    </row>
    <row r="466" spans="1:5">
      <c r="A466" t="s">
        <v>1335</v>
      </c>
      <c r="B466" s="54">
        <v>39224</v>
      </c>
      <c r="C466" t="s">
        <v>395</v>
      </c>
      <c r="D466" t="s">
        <v>323</v>
      </c>
      <c r="E466" s="111">
        <v>0</v>
      </c>
    </row>
    <row r="467" spans="1:5">
      <c r="A467" t="s">
        <v>1337</v>
      </c>
      <c r="B467" s="54">
        <v>39224</v>
      </c>
      <c r="C467" t="s">
        <v>395</v>
      </c>
      <c r="D467" t="s">
        <v>323</v>
      </c>
      <c r="E467" s="111">
        <v>0</v>
      </c>
    </row>
    <row r="468" spans="1:5">
      <c r="A468" t="s">
        <v>1338</v>
      </c>
      <c r="B468" s="54">
        <v>39224</v>
      </c>
      <c r="C468" t="s">
        <v>395</v>
      </c>
      <c r="D468" t="s">
        <v>323</v>
      </c>
      <c r="E468" s="111">
        <v>0</v>
      </c>
    </row>
    <row r="469" spans="1:5">
      <c r="A469" t="s">
        <v>1340</v>
      </c>
      <c r="B469" s="54">
        <v>39224</v>
      </c>
      <c r="C469" t="s">
        <v>395</v>
      </c>
      <c r="D469" t="s">
        <v>323</v>
      </c>
      <c r="E469" s="111">
        <v>0</v>
      </c>
    </row>
    <row r="470" spans="1:5">
      <c r="A470" t="s">
        <v>1341</v>
      </c>
      <c r="B470" s="54">
        <v>39224</v>
      </c>
      <c r="C470" t="s">
        <v>395</v>
      </c>
      <c r="D470" t="s">
        <v>323</v>
      </c>
      <c r="E470" s="111">
        <v>0</v>
      </c>
    </row>
    <row r="471" spans="1:5">
      <c r="A471" t="s">
        <v>1135</v>
      </c>
      <c r="B471" s="54">
        <v>39224</v>
      </c>
      <c r="C471" t="s">
        <v>395</v>
      </c>
      <c r="D471" t="s">
        <v>323</v>
      </c>
      <c r="E471" s="111">
        <v>0</v>
      </c>
    </row>
    <row r="472" spans="1:5">
      <c r="A472" t="s">
        <v>1136</v>
      </c>
      <c r="B472" s="54">
        <v>39224</v>
      </c>
      <c r="C472" t="s">
        <v>395</v>
      </c>
      <c r="D472" t="s">
        <v>323</v>
      </c>
      <c r="E472" s="111">
        <v>0</v>
      </c>
    </row>
    <row r="473" spans="1:5">
      <c r="A473" t="s">
        <v>936</v>
      </c>
      <c r="B473" s="54">
        <v>39224</v>
      </c>
      <c r="C473" t="s">
        <v>395</v>
      </c>
      <c r="D473" t="s">
        <v>323</v>
      </c>
      <c r="E473" s="111">
        <v>0</v>
      </c>
    </row>
    <row r="474" spans="1:5">
      <c r="A474" t="s">
        <v>938</v>
      </c>
      <c r="B474" s="54">
        <v>39224</v>
      </c>
      <c r="C474" t="s">
        <v>395</v>
      </c>
      <c r="D474" t="s">
        <v>323</v>
      </c>
      <c r="E474" s="111">
        <v>0</v>
      </c>
    </row>
    <row r="475" spans="1:5">
      <c r="A475" t="s">
        <v>940</v>
      </c>
      <c r="B475" s="54">
        <v>39224</v>
      </c>
      <c r="C475" t="s">
        <v>395</v>
      </c>
      <c r="D475" t="s">
        <v>323</v>
      </c>
      <c r="E475" s="111">
        <v>0</v>
      </c>
    </row>
    <row r="476" spans="1:5">
      <c r="A476" t="s">
        <v>941</v>
      </c>
      <c r="B476" s="54">
        <v>39224</v>
      </c>
      <c r="C476" t="s">
        <v>395</v>
      </c>
      <c r="D476" t="s">
        <v>323</v>
      </c>
      <c r="E476" s="111">
        <v>0</v>
      </c>
    </row>
    <row r="477" spans="1:5">
      <c r="A477" t="s">
        <v>942</v>
      </c>
      <c r="B477" s="54">
        <v>39224</v>
      </c>
      <c r="C477" t="s">
        <v>395</v>
      </c>
      <c r="D477" t="s">
        <v>323</v>
      </c>
      <c r="E477" s="111">
        <v>0</v>
      </c>
    </row>
    <row r="478" spans="1:5">
      <c r="A478" t="s">
        <v>943</v>
      </c>
      <c r="B478" s="54">
        <v>39224</v>
      </c>
      <c r="C478" t="s">
        <v>395</v>
      </c>
      <c r="D478" t="s">
        <v>323</v>
      </c>
      <c r="E478" s="111">
        <v>0</v>
      </c>
    </row>
    <row r="479" spans="1:5">
      <c r="A479" t="s">
        <v>944</v>
      </c>
      <c r="B479" s="54">
        <v>39224</v>
      </c>
      <c r="C479" t="s">
        <v>395</v>
      </c>
      <c r="D479" t="s">
        <v>323</v>
      </c>
      <c r="E479" s="111">
        <v>0</v>
      </c>
    </row>
    <row r="480" spans="1:5">
      <c r="A480" t="s">
        <v>945</v>
      </c>
      <c r="B480" s="54">
        <v>39224</v>
      </c>
      <c r="C480" t="s">
        <v>395</v>
      </c>
      <c r="D480" t="s">
        <v>323</v>
      </c>
      <c r="E480" s="111">
        <v>0</v>
      </c>
    </row>
    <row r="481" spans="1:5">
      <c r="A481" t="s">
        <v>946</v>
      </c>
      <c r="B481" s="54">
        <v>39224</v>
      </c>
      <c r="C481" t="s">
        <v>395</v>
      </c>
      <c r="D481" t="s">
        <v>323</v>
      </c>
      <c r="E481" s="111">
        <v>0</v>
      </c>
    </row>
    <row r="482" spans="1:5">
      <c r="A482" t="s">
        <v>947</v>
      </c>
      <c r="B482" s="54">
        <v>39224</v>
      </c>
      <c r="C482" t="s">
        <v>395</v>
      </c>
      <c r="D482" t="s">
        <v>323</v>
      </c>
      <c r="E482" s="111">
        <v>0</v>
      </c>
    </row>
    <row r="483" spans="1:5">
      <c r="A483" t="s">
        <v>948</v>
      </c>
      <c r="B483" s="54">
        <v>39224</v>
      </c>
      <c r="C483" t="s">
        <v>395</v>
      </c>
      <c r="D483" t="s">
        <v>323</v>
      </c>
      <c r="E483" s="111">
        <v>0</v>
      </c>
    </row>
    <row r="484" spans="1:5">
      <c r="A484" t="s">
        <v>949</v>
      </c>
      <c r="B484" s="54">
        <v>39224</v>
      </c>
      <c r="C484" t="s">
        <v>395</v>
      </c>
      <c r="D484" t="s">
        <v>323</v>
      </c>
      <c r="E484" s="111">
        <v>0</v>
      </c>
    </row>
    <row r="485" spans="1:5">
      <c r="A485" t="s">
        <v>950</v>
      </c>
      <c r="B485" s="54">
        <v>39224</v>
      </c>
      <c r="C485" t="s">
        <v>395</v>
      </c>
      <c r="D485" t="s">
        <v>323</v>
      </c>
      <c r="E485" s="111">
        <v>0</v>
      </c>
    </row>
    <row r="486" spans="1:5">
      <c r="A486" t="s">
        <v>951</v>
      </c>
      <c r="B486" s="54">
        <v>39224</v>
      </c>
      <c r="C486" t="s">
        <v>395</v>
      </c>
      <c r="D486" t="s">
        <v>323</v>
      </c>
      <c r="E486" s="111">
        <v>0</v>
      </c>
    </row>
    <row r="487" spans="1:5">
      <c r="A487" t="s">
        <v>952</v>
      </c>
      <c r="B487" s="54">
        <v>39224</v>
      </c>
      <c r="C487" t="s">
        <v>395</v>
      </c>
      <c r="D487" t="s">
        <v>323</v>
      </c>
      <c r="E487" s="111">
        <v>0</v>
      </c>
    </row>
    <row r="488" spans="1:5">
      <c r="A488" t="s">
        <v>953</v>
      </c>
      <c r="B488" s="54">
        <v>39224</v>
      </c>
      <c r="C488" t="s">
        <v>395</v>
      </c>
      <c r="D488" t="s">
        <v>323</v>
      </c>
      <c r="E488" s="111">
        <v>0</v>
      </c>
    </row>
    <row r="489" spans="1:5">
      <c r="A489" t="s">
        <v>954</v>
      </c>
      <c r="B489" s="54">
        <v>39224</v>
      </c>
      <c r="C489" t="s">
        <v>395</v>
      </c>
      <c r="D489" t="s">
        <v>323</v>
      </c>
      <c r="E489" s="111">
        <v>0</v>
      </c>
    </row>
    <row r="490" spans="1:5">
      <c r="A490" t="s">
        <v>955</v>
      </c>
      <c r="B490" s="54">
        <v>39224</v>
      </c>
      <c r="C490" t="s">
        <v>395</v>
      </c>
      <c r="D490" t="s">
        <v>323</v>
      </c>
      <c r="E490" s="111">
        <v>0</v>
      </c>
    </row>
    <row r="491" spans="1:5">
      <c r="A491" t="s">
        <v>5</v>
      </c>
      <c r="B491" s="54">
        <v>39234</v>
      </c>
      <c r="C491" t="s">
        <v>395</v>
      </c>
      <c r="D491" t="s">
        <v>323</v>
      </c>
      <c r="E491">
        <v>0</v>
      </c>
    </row>
    <row r="492" spans="1:5">
      <c r="A492" t="s">
        <v>956</v>
      </c>
      <c r="B492" s="54">
        <v>39224</v>
      </c>
      <c r="C492" t="s">
        <v>395</v>
      </c>
      <c r="D492" t="s">
        <v>323</v>
      </c>
      <c r="E492" s="111">
        <v>0</v>
      </c>
    </row>
    <row r="493" spans="1:5">
      <c r="A493" t="s">
        <v>957</v>
      </c>
      <c r="B493" s="54">
        <v>39224</v>
      </c>
      <c r="C493" t="s">
        <v>395</v>
      </c>
      <c r="D493" t="s">
        <v>323</v>
      </c>
      <c r="E493" s="111">
        <v>0</v>
      </c>
    </row>
    <row r="494" spans="1:5">
      <c r="A494" t="s">
        <v>958</v>
      </c>
      <c r="B494" s="54">
        <v>39224</v>
      </c>
      <c r="C494" t="s">
        <v>395</v>
      </c>
      <c r="D494" t="s">
        <v>323</v>
      </c>
      <c r="E494" s="111">
        <v>0</v>
      </c>
    </row>
    <row r="495" spans="1:5">
      <c r="A495" t="s">
        <v>1164</v>
      </c>
      <c r="B495" s="54">
        <v>39224</v>
      </c>
      <c r="C495" t="s">
        <v>395</v>
      </c>
      <c r="D495" t="s">
        <v>323</v>
      </c>
      <c r="E495" s="111">
        <v>0</v>
      </c>
    </row>
    <row r="496" spans="1:5">
      <c r="A496" t="s">
        <v>1165</v>
      </c>
      <c r="B496" s="54">
        <v>39224</v>
      </c>
      <c r="C496" t="s">
        <v>395</v>
      </c>
      <c r="D496" t="s">
        <v>323</v>
      </c>
      <c r="E496" s="111">
        <v>0</v>
      </c>
    </row>
    <row r="497" spans="1:5">
      <c r="A497" t="s">
        <v>1166</v>
      </c>
      <c r="B497" s="54">
        <v>39224</v>
      </c>
      <c r="C497" t="s">
        <v>395</v>
      </c>
      <c r="D497" t="s">
        <v>323</v>
      </c>
      <c r="E497" s="111">
        <v>0</v>
      </c>
    </row>
    <row r="498" spans="1:5">
      <c r="A498" t="s">
        <v>1167</v>
      </c>
      <c r="B498" s="54">
        <v>39224</v>
      </c>
      <c r="C498" t="s">
        <v>395</v>
      </c>
      <c r="D498" t="s">
        <v>323</v>
      </c>
      <c r="E498" s="111">
        <v>0</v>
      </c>
    </row>
    <row r="499" spans="1:5">
      <c r="A499" t="s">
        <v>1380</v>
      </c>
      <c r="B499" s="54">
        <v>39224</v>
      </c>
      <c r="C499" t="s">
        <v>395</v>
      </c>
      <c r="D499" t="s">
        <v>323</v>
      </c>
      <c r="E499" s="111">
        <v>0</v>
      </c>
    </row>
    <row r="500" spans="1:5">
      <c r="A500" t="s">
        <v>1589</v>
      </c>
      <c r="B500" s="54">
        <v>39224</v>
      </c>
      <c r="C500" t="s">
        <v>395</v>
      </c>
      <c r="D500" t="s">
        <v>323</v>
      </c>
      <c r="E500" s="111">
        <v>0</v>
      </c>
    </row>
    <row r="501" spans="1:5">
      <c r="A501" t="s">
        <v>1590</v>
      </c>
      <c r="B501" s="54">
        <v>39224</v>
      </c>
      <c r="C501" t="s">
        <v>395</v>
      </c>
      <c r="D501" t="s">
        <v>323</v>
      </c>
      <c r="E501" s="111">
        <v>0</v>
      </c>
    </row>
    <row r="502" spans="1:5">
      <c r="A502" t="s">
        <v>1591</v>
      </c>
      <c r="B502" s="54">
        <v>39224</v>
      </c>
      <c r="C502" t="s">
        <v>395</v>
      </c>
      <c r="D502" t="s">
        <v>323</v>
      </c>
      <c r="E502" s="111">
        <v>0</v>
      </c>
    </row>
    <row r="503" spans="1:5">
      <c r="A503" t="s">
        <v>1592</v>
      </c>
      <c r="B503" s="54">
        <v>39224</v>
      </c>
      <c r="C503" t="s">
        <v>395</v>
      </c>
      <c r="D503" t="s">
        <v>323</v>
      </c>
      <c r="E503" s="111">
        <v>0</v>
      </c>
    </row>
    <row r="504" spans="1:5">
      <c r="A504" t="s">
        <v>1593</v>
      </c>
      <c r="B504" s="54">
        <v>39224</v>
      </c>
      <c r="C504" t="s">
        <v>395</v>
      </c>
      <c r="D504" t="s">
        <v>323</v>
      </c>
      <c r="E504" s="111">
        <v>0</v>
      </c>
    </row>
    <row r="505" spans="1:5">
      <c r="A505" t="s">
        <v>1594</v>
      </c>
      <c r="B505" s="54">
        <v>39224</v>
      </c>
      <c r="C505" t="s">
        <v>395</v>
      </c>
      <c r="D505" t="s">
        <v>323</v>
      </c>
      <c r="E505" s="111">
        <v>0</v>
      </c>
    </row>
    <row r="506" spans="1:5">
      <c r="A506" t="s">
        <v>1595</v>
      </c>
      <c r="B506" s="54">
        <v>39224</v>
      </c>
      <c r="C506" t="s">
        <v>395</v>
      </c>
      <c r="D506" t="s">
        <v>323</v>
      </c>
      <c r="E506" s="111">
        <v>0</v>
      </c>
    </row>
    <row r="507" spans="1:5">
      <c r="A507" t="s">
        <v>1596</v>
      </c>
      <c r="B507" s="54">
        <v>39224</v>
      </c>
      <c r="C507" t="s">
        <v>395</v>
      </c>
      <c r="D507" t="s">
        <v>323</v>
      </c>
      <c r="E507" s="111">
        <v>0</v>
      </c>
    </row>
    <row r="508" spans="1:5">
      <c r="A508" t="s">
        <v>1597</v>
      </c>
      <c r="B508" s="54">
        <v>39224</v>
      </c>
      <c r="C508" t="s">
        <v>395</v>
      </c>
      <c r="D508" t="s">
        <v>323</v>
      </c>
      <c r="E508" s="111">
        <v>0</v>
      </c>
    </row>
    <row r="509" spans="1:5">
      <c r="A509" t="s">
        <v>1598</v>
      </c>
      <c r="B509" s="54">
        <v>39224</v>
      </c>
      <c r="C509" t="s">
        <v>395</v>
      </c>
      <c r="D509" t="s">
        <v>323</v>
      </c>
      <c r="E509" s="111">
        <v>0</v>
      </c>
    </row>
    <row r="510" spans="1:5">
      <c r="A510" t="s">
        <v>1599</v>
      </c>
      <c r="B510" s="54">
        <v>39224</v>
      </c>
      <c r="C510" t="s">
        <v>395</v>
      </c>
      <c r="D510" t="s">
        <v>323</v>
      </c>
      <c r="E510" s="111">
        <v>0</v>
      </c>
    </row>
    <row r="511" spans="1:5">
      <c r="A511" t="s">
        <v>1600</v>
      </c>
      <c r="B511" s="54">
        <v>39224</v>
      </c>
      <c r="C511" t="s">
        <v>395</v>
      </c>
      <c r="D511" t="s">
        <v>323</v>
      </c>
      <c r="E511" s="111">
        <v>0</v>
      </c>
    </row>
    <row r="512" spans="1:5">
      <c r="A512" t="s">
        <v>1601</v>
      </c>
      <c r="B512" s="54">
        <v>39224</v>
      </c>
      <c r="C512" t="s">
        <v>395</v>
      </c>
      <c r="D512" t="s">
        <v>323</v>
      </c>
      <c r="E512" s="111">
        <v>0</v>
      </c>
    </row>
    <row r="513" spans="1:5">
      <c r="A513" t="s">
        <v>1602</v>
      </c>
      <c r="B513" s="54">
        <v>39224</v>
      </c>
      <c r="C513" t="s">
        <v>395</v>
      </c>
      <c r="D513" t="s">
        <v>323</v>
      </c>
      <c r="E513" s="111">
        <v>0</v>
      </c>
    </row>
    <row r="514" spans="1:5">
      <c r="A514" t="s">
        <v>1603</v>
      </c>
      <c r="B514" s="54">
        <v>39224</v>
      </c>
      <c r="C514" t="s">
        <v>395</v>
      </c>
      <c r="D514" t="s">
        <v>323</v>
      </c>
      <c r="E514" s="111">
        <v>0</v>
      </c>
    </row>
    <row r="515" spans="1:5">
      <c r="A515" t="s">
        <v>1604</v>
      </c>
      <c r="B515" s="54">
        <v>39224</v>
      </c>
      <c r="C515" t="s">
        <v>395</v>
      </c>
      <c r="D515" t="s">
        <v>323</v>
      </c>
      <c r="E515" s="111">
        <v>0</v>
      </c>
    </row>
    <row r="516" spans="1:5">
      <c r="A516" t="s">
        <v>1605</v>
      </c>
      <c r="B516" s="54">
        <v>39224</v>
      </c>
      <c r="C516" t="s">
        <v>395</v>
      </c>
      <c r="D516" t="s">
        <v>323</v>
      </c>
      <c r="E516" s="111">
        <v>0</v>
      </c>
    </row>
    <row r="517" spans="1:5">
      <c r="A517" t="s">
        <v>1606</v>
      </c>
      <c r="B517" s="54">
        <v>39224</v>
      </c>
      <c r="C517" t="s">
        <v>395</v>
      </c>
      <c r="D517" t="s">
        <v>323</v>
      </c>
      <c r="E517" s="111">
        <v>0</v>
      </c>
    </row>
    <row r="518" spans="1:5">
      <c r="A518" t="s">
        <v>1607</v>
      </c>
      <c r="B518" s="54">
        <v>39224</v>
      </c>
      <c r="C518" t="s">
        <v>395</v>
      </c>
      <c r="D518" t="s">
        <v>323</v>
      </c>
      <c r="E518" s="111">
        <v>0</v>
      </c>
    </row>
    <row r="519" spans="1:5">
      <c r="A519" t="s">
        <v>1608</v>
      </c>
      <c r="B519" s="54">
        <v>39224</v>
      </c>
      <c r="C519" t="s">
        <v>395</v>
      </c>
      <c r="D519" t="s">
        <v>323</v>
      </c>
      <c r="E519" s="111">
        <v>0</v>
      </c>
    </row>
    <row r="520" spans="1:5">
      <c r="A520" t="s">
        <v>1609</v>
      </c>
      <c r="B520" s="54">
        <v>39224</v>
      </c>
      <c r="C520" t="s">
        <v>395</v>
      </c>
      <c r="D520" t="s">
        <v>323</v>
      </c>
      <c r="E520" s="111">
        <v>0</v>
      </c>
    </row>
    <row r="521" spans="1:5">
      <c r="A521" t="s">
        <v>1610</v>
      </c>
      <c r="B521" s="54">
        <v>39224</v>
      </c>
      <c r="C521" t="s">
        <v>395</v>
      </c>
      <c r="D521" t="s">
        <v>323</v>
      </c>
      <c r="E521" s="111">
        <v>0</v>
      </c>
    </row>
    <row r="522" spans="1:5">
      <c r="A522" t="s">
        <v>1611</v>
      </c>
      <c r="B522" s="54">
        <v>39224</v>
      </c>
      <c r="C522" t="s">
        <v>395</v>
      </c>
      <c r="D522" t="s">
        <v>323</v>
      </c>
      <c r="E522" s="111">
        <v>0</v>
      </c>
    </row>
    <row r="523" spans="1:5">
      <c r="A523" t="s">
        <v>1410</v>
      </c>
      <c r="B523" s="54">
        <v>39224</v>
      </c>
      <c r="C523" t="s">
        <v>395</v>
      </c>
      <c r="D523" t="s">
        <v>323</v>
      </c>
      <c r="E523" s="111">
        <v>0</v>
      </c>
    </row>
    <row r="524" spans="1:5">
      <c r="A524" t="s">
        <v>1411</v>
      </c>
      <c r="B524" s="54">
        <v>39224</v>
      </c>
      <c r="C524" t="s">
        <v>395</v>
      </c>
      <c r="D524" t="s">
        <v>323</v>
      </c>
      <c r="E524" s="111">
        <v>0</v>
      </c>
    </row>
    <row r="525" spans="1:5">
      <c r="A525" t="s">
        <v>1412</v>
      </c>
      <c r="B525" s="54">
        <v>39224</v>
      </c>
      <c r="C525" t="s">
        <v>395</v>
      </c>
      <c r="D525" t="s">
        <v>323</v>
      </c>
      <c r="E525" s="111">
        <v>0</v>
      </c>
    </row>
    <row r="526" spans="1:5">
      <c r="A526" t="s">
        <v>1413</v>
      </c>
      <c r="B526" s="54">
        <v>39224</v>
      </c>
      <c r="C526" t="s">
        <v>395</v>
      </c>
      <c r="D526" t="s">
        <v>323</v>
      </c>
      <c r="E526" s="111">
        <v>0</v>
      </c>
    </row>
    <row r="527" spans="1:5">
      <c r="A527" t="s">
        <v>1414</v>
      </c>
      <c r="B527" s="54">
        <v>39224</v>
      </c>
      <c r="C527" t="s">
        <v>395</v>
      </c>
      <c r="D527" t="s">
        <v>323</v>
      </c>
      <c r="E527" s="111">
        <v>0</v>
      </c>
    </row>
    <row r="528" spans="1:5">
      <c r="A528" t="s">
        <v>1415</v>
      </c>
      <c r="B528" s="54">
        <v>39224</v>
      </c>
      <c r="C528" t="s">
        <v>395</v>
      </c>
      <c r="D528" t="s">
        <v>323</v>
      </c>
      <c r="E528" s="111">
        <v>0</v>
      </c>
    </row>
    <row r="529" spans="1:5">
      <c r="A529" t="s">
        <v>1416</v>
      </c>
      <c r="B529" s="54">
        <v>39224</v>
      </c>
      <c r="C529" t="s">
        <v>395</v>
      </c>
      <c r="D529" t="s">
        <v>323</v>
      </c>
      <c r="E529" s="111">
        <v>0</v>
      </c>
    </row>
    <row r="530" spans="1:5">
      <c r="A530" t="s">
        <v>1208</v>
      </c>
      <c r="B530" s="54">
        <v>39224</v>
      </c>
      <c r="C530" t="s">
        <v>395</v>
      </c>
      <c r="D530" t="s">
        <v>323</v>
      </c>
      <c r="E530" s="111">
        <v>0</v>
      </c>
    </row>
    <row r="531" spans="1:5">
      <c r="A531" t="s">
        <v>1209</v>
      </c>
      <c r="B531" s="54">
        <v>39224</v>
      </c>
      <c r="C531" t="s">
        <v>395</v>
      </c>
      <c r="D531" t="s">
        <v>323</v>
      </c>
      <c r="E531" s="111">
        <v>0</v>
      </c>
    </row>
    <row r="532" spans="1:5">
      <c r="A532" t="s">
        <v>1210</v>
      </c>
      <c r="B532" s="54">
        <v>39224</v>
      </c>
      <c r="C532" t="s">
        <v>395</v>
      </c>
      <c r="D532" t="s">
        <v>323</v>
      </c>
      <c r="E532" s="111">
        <v>0</v>
      </c>
    </row>
    <row r="533" spans="1:5">
      <c r="A533" t="s">
        <v>1211</v>
      </c>
      <c r="B533" s="54">
        <v>39224</v>
      </c>
      <c r="C533" t="s">
        <v>395</v>
      </c>
      <c r="D533" t="s">
        <v>323</v>
      </c>
      <c r="E533" s="111">
        <v>0</v>
      </c>
    </row>
    <row r="534" spans="1:5">
      <c r="A534" t="s">
        <v>1212</v>
      </c>
      <c r="B534" s="54">
        <v>39224</v>
      </c>
      <c r="C534" t="s">
        <v>395</v>
      </c>
      <c r="D534" t="s">
        <v>323</v>
      </c>
      <c r="E534" s="111">
        <v>0</v>
      </c>
    </row>
    <row r="535" spans="1:5">
      <c r="A535" t="s">
        <v>1213</v>
      </c>
      <c r="B535" s="54">
        <v>39224</v>
      </c>
      <c r="C535" t="s">
        <v>395</v>
      </c>
      <c r="D535" t="s">
        <v>323</v>
      </c>
      <c r="E535" s="111">
        <v>0</v>
      </c>
    </row>
    <row r="536" spans="1:5">
      <c r="A536" t="s">
        <v>1214</v>
      </c>
      <c r="B536" s="54">
        <v>39224</v>
      </c>
      <c r="C536" t="s">
        <v>395</v>
      </c>
      <c r="D536" t="s">
        <v>323</v>
      </c>
      <c r="E536" s="111">
        <v>0</v>
      </c>
    </row>
    <row r="537" spans="1:5">
      <c r="A537" t="s">
        <v>1215</v>
      </c>
      <c r="B537" s="54">
        <v>39224</v>
      </c>
      <c r="C537" t="s">
        <v>395</v>
      </c>
      <c r="D537" t="s">
        <v>323</v>
      </c>
      <c r="E537" s="111">
        <v>0</v>
      </c>
    </row>
    <row r="538" spans="1:5">
      <c r="A538" t="s">
        <v>1428</v>
      </c>
      <c r="B538" s="54">
        <v>39224</v>
      </c>
      <c r="C538" t="s">
        <v>395</v>
      </c>
      <c r="D538" t="s">
        <v>323</v>
      </c>
      <c r="E538" s="111">
        <v>0</v>
      </c>
    </row>
    <row r="539" spans="1:5">
      <c r="A539" t="s">
        <v>17485</v>
      </c>
      <c r="B539" s="54">
        <v>39234</v>
      </c>
      <c r="C539" t="s">
        <v>395</v>
      </c>
      <c r="D539" t="s">
        <v>323</v>
      </c>
      <c r="E539">
        <v>0</v>
      </c>
    </row>
    <row r="540" spans="1:5">
      <c r="A540" t="s">
        <v>1429</v>
      </c>
      <c r="B540" s="54">
        <v>39224</v>
      </c>
      <c r="C540" t="s">
        <v>395</v>
      </c>
      <c r="D540" t="s">
        <v>323</v>
      </c>
      <c r="E540" s="111">
        <v>0</v>
      </c>
    </row>
    <row r="541" spans="1:5">
      <c r="A541" t="s">
        <v>1430</v>
      </c>
      <c r="B541" s="54">
        <v>39224</v>
      </c>
      <c r="C541" t="s">
        <v>395</v>
      </c>
      <c r="D541" t="s">
        <v>323</v>
      </c>
      <c r="E541" s="111">
        <v>0</v>
      </c>
    </row>
    <row r="542" spans="1:5">
      <c r="A542" t="s">
        <v>1431</v>
      </c>
      <c r="B542" s="54">
        <v>39224</v>
      </c>
      <c r="C542" t="s">
        <v>395</v>
      </c>
      <c r="D542" t="s">
        <v>323</v>
      </c>
      <c r="E542" s="111">
        <v>0</v>
      </c>
    </row>
    <row r="543" spans="1:5">
      <c r="A543" t="s">
        <v>1432</v>
      </c>
      <c r="B543" s="54">
        <v>39224</v>
      </c>
      <c r="C543" t="s">
        <v>395</v>
      </c>
      <c r="D543" t="s">
        <v>323</v>
      </c>
      <c r="E543" s="111">
        <v>0</v>
      </c>
    </row>
    <row r="544" spans="1:5">
      <c r="A544" t="s">
        <v>1433</v>
      </c>
      <c r="B544" s="54">
        <v>39224</v>
      </c>
      <c r="C544" t="s">
        <v>395</v>
      </c>
      <c r="D544" t="s">
        <v>323</v>
      </c>
      <c r="E544" s="111">
        <v>0</v>
      </c>
    </row>
    <row r="545" spans="1:5">
      <c r="A545" t="s">
        <v>1434</v>
      </c>
      <c r="B545" s="54">
        <v>39224</v>
      </c>
      <c r="C545" t="s">
        <v>395</v>
      </c>
      <c r="D545" t="s">
        <v>323</v>
      </c>
      <c r="E545" s="111">
        <v>0</v>
      </c>
    </row>
    <row r="546" spans="1:5">
      <c r="A546" t="s">
        <v>1435</v>
      </c>
      <c r="B546" s="54">
        <v>39224</v>
      </c>
      <c r="C546" t="s">
        <v>395</v>
      </c>
      <c r="D546" t="s">
        <v>323</v>
      </c>
      <c r="E546" s="111">
        <v>0</v>
      </c>
    </row>
    <row r="547" spans="1:5">
      <c r="A547" t="s">
        <v>1436</v>
      </c>
      <c r="B547" s="54">
        <v>39224</v>
      </c>
      <c r="C547" t="s">
        <v>395</v>
      </c>
      <c r="D547" t="s">
        <v>323</v>
      </c>
      <c r="E547" s="111">
        <v>0</v>
      </c>
    </row>
    <row r="548" spans="1:5">
      <c r="A548" t="s">
        <v>1437</v>
      </c>
      <c r="B548" s="54">
        <v>39224</v>
      </c>
      <c r="C548" t="s">
        <v>395</v>
      </c>
      <c r="D548" t="s">
        <v>323</v>
      </c>
      <c r="E548" s="111">
        <v>0</v>
      </c>
    </row>
    <row r="549" spans="1:5">
      <c r="A549" t="s">
        <v>1438</v>
      </c>
      <c r="B549" s="54">
        <v>39224</v>
      </c>
      <c r="C549" t="s">
        <v>395</v>
      </c>
      <c r="D549" t="s">
        <v>323</v>
      </c>
      <c r="E549" s="111">
        <v>0</v>
      </c>
    </row>
    <row r="550" spans="1:5">
      <c r="A550" t="s">
        <v>1439</v>
      </c>
      <c r="B550" s="54">
        <v>39224</v>
      </c>
      <c r="C550" t="s">
        <v>395</v>
      </c>
      <c r="D550" t="s">
        <v>323</v>
      </c>
      <c r="E550" s="111">
        <v>0</v>
      </c>
    </row>
    <row r="551" spans="1:5">
      <c r="A551" t="s">
        <v>1440</v>
      </c>
      <c r="B551" s="54">
        <v>39224</v>
      </c>
      <c r="C551" t="s">
        <v>395</v>
      </c>
      <c r="D551" t="s">
        <v>323</v>
      </c>
      <c r="E551" s="111">
        <v>0</v>
      </c>
    </row>
    <row r="552" spans="1:5">
      <c r="A552" t="s">
        <v>1441</v>
      </c>
      <c r="B552" s="54">
        <v>39224</v>
      </c>
      <c r="C552" t="s">
        <v>395</v>
      </c>
      <c r="D552" t="s">
        <v>323</v>
      </c>
      <c r="E552" s="111">
        <v>0</v>
      </c>
    </row>
    <row r="553" spans="1:5">
      <c r="A553" t="s">
        <v>1442</v>
      </c>
      <c r="B553" s="54">
        <v>39224</v>
      </c>
      <c r="C553" t="s">
        <v>395</v>
      </c>
      <c r="D553" t="s">
        <v>323</v>
      </c>
      <c r="E553" s="111">
        <v>0</v>
      </c>
    </row>
    <row r="554" spans="1:5">
      <c r="A554" t="s">
        <v>1443</v>
      </c>
      <c r="B554" s="54">
        <v>39224</v>
      </c>
      <c r="C554" t="s">
        <v>395</v>
      </c>
      <c r="D554" t="s">
        <v>323</v>
      </c>
      <c r="E554" s="111">
        <v>0</v>
      </c>
    </row>
    <row r="555" spans="1:5">
      <c r="A555" t="s">
        <v>1444</v>
      </c>
      <c r="B555" s="54">
        <v>39224</v>
      </c>
      <c r="C555" t="s">
        <v>395</v>
      </c>
      <c r="D555" t="s">
        <v>323</v>
      </c>
      <c r="E555" s="111">
        <v>0</v>
      </c>
    </row>
    <row r="556" spans="1:5">
      <c r="A556" t="s">
        <v>1445</v>
      </c>
      <c r="B556" s="54">
        <v>39224</v>
      </c>
      <c r="C556" t="s">
        <v>395</v>
      </c>
      <c r="D556" t="s">
        <v>323</v>
      </c>
      <c r="E556" s="111">
        <v>0</v>
      </c>
    </row>
    <row r="557" spans="1:5">
      <c r="A557" t="s">
        <v>1238</v>
      </c>
      <c r="B557" s="54">
        <v>39224</v>
      </c>
      <c r="C557" t="s">
        <v>395</v>
      </c>
      <c r="D557" t="s">
        <v>323</v>
      </c>
      <c r="E557" s="111">
        <v>0</v>
      </c>
    </row>
    <row r="558" spans="1:5">
      <c r="A558" t="s">
        <v>1239</v>
      </c>
      <c r="B558" s="54">
        <v>39224</v>
      </c>
      <c r="C558" t="s">
        <v>395</v>
      </c>
      <c r="D558" t="s">
        <v>323</v>
      </c>
      <c r="E558" s="111">
        <v>0</v>
      </c>
    </row>
    <row r="559" spans="1:5">
      <c r="A559" t="s">
        <v>1240</v>
      </c>
      <c r="B559" s="54">
        <v>39224</v>
      </c>
      <c r="C559" t="s">
        <v>395</v>
      </c>
      <c r="D559" t="s">
        <v>323</v>
      </c>
      <c r="E559" s="111">
        <v>0</v>
      </c>
    </row>
    <row r="560" spans="1:5">
      <c r="A560" t="s">
        <v>1241</v>
      </c>
      <c r="B560" s="54">
        <v>39224</v>
      </c>
      <c r="C560" t="s">
        <v>395</v>
      </c>
      <c r="D560" t="s">
        <v>323</v>
      </c>
      <c r="E560" s="111">
        <v>0</v>
      </c>
    </row>
    <row r="561" spans="1:5">
      <c r="A561" t="s">
        <v>1036</v>
      </c>
      <c r="B561" s="54">
        <v>39224</v>
      </c>
      <c r="C561" t="s">
        <v>395</v>
      </c>
      <c r="D561" t="s">
        <v>323</v>
      </c>
      <c r="E561" s="111">
        <v>0</v>
      </c>
    </row>
    <row r="562" spans="1:5">
      <c r="A562" t="s">
        <v>1037</v>
      </c>
      <c r="B562" s="54">
        <v>39224</v>
      </c>
      <c r="C562" t="s">
        <v>395</v>
      </c>
      <c r="D562" t="s">
        <v>323</v>
      </c>
      <c r="E562" s="111">
        <v>0</v>
      </c>
    </row>
    <row r="563" spans="1:5">
      <c r="A563" t="s">
        <v>1038</v>
      </c>
      <c r="B563" s="54">
        <v>39224</v>
      </c>
      <c r="C563" t="s">
        <v>395</v>
      </c>
      <c r="D563" t="s">
        <v>323</v>
      </c>
      <c r="E563" s="111">
        <v>0</v>
      </c>
    </row>
    <row r="564" spans="1:5">
      <c r="A564" t="s">
        <v>1039</v>
      </c>
      <c r="B564" s="54">
        <v>39224</v>
      </c>
      <c r="C564" t="s">
        <v>395</v>
      </c>
      <c r="D564" t="s">
        <v>323</v>
      </c>
      <c r="E564" s="111">
        <v>0</v>
      </c>
    </row>
    <row r="565" spans="1:5">
      <c r="A565" t="s">
        <v>1040</v>
      </c>
      <c r="B565" s="54">
        <v>39224</v>
      </c>
      <c r="C565" t="s">
        <v>395</v>
      </c>
      <c r="D565" t="s">
        <v>323</v>
      </c>
      <c r="E565" s="111">
        <v>0</v>
      </c>
    </row>
    <row r="566" spans="1:5">
      <c r="A566" t="s">
        <v>1041</v>
      </c>
      <c r="B566" s="54">
        <v>39224</v>
      </c>
      <c r="C566" t="s">
        <v>395</v>
      </c>
      <c r="D566" t="s">
        <v>323</v>
      </c>
      <c r="E566" s="111">
        <v>0</v>
      </c>
    </row>
    <row r="567" spans="1:5">
      <c r="A567" t="s">
        <v>1042</v>
      </c>
      <c r="B567" s="54">
        <v>39224</v>
      </c>
      <c r="C567" t="s">
        <v>395</v>
      </c>
      <c r="D567" t="s">
        <v>323</v>
      </c>
      <c r="E567" s="111">
        <v>0</v>
      </c>
    </row>
    <row r="568" spans="1:5">
      <c r="A568" t="s">
        <v>1043</v>
      </c>
      <c r="B568" s="54">
        <v>39224</v>
      </c>
      <c r="C568" t="s">
        <v>395</v>
      </c>
      <c r="D568" t="s">
        <v>323</v>
      </c>
      <c r="E568" s="111">
        <v>0</v>
      </c>
    </row>
    <row r="569" spans="1:5">
      <c r="A569" t="s">
        <v>1044</v>
      </c>
      <c r="B569" s="54">
        <v>39224</v>
      </c>
      <c r="C569" t="s">
        <v>395</v>
      </c>
      <c r="D569" t="s">
        <v>323</v>
      </c>
      <c r="E569" s="111">
        <v>0</v>
      </c>
    </row>
    <row r="570" spans="1:5">
      <c r="A570" t="s">
        <v>1045</v>
      </c>
      <c r="B570" s="54">
        <v>39224</v>
      </c>
      <c r="C570" t="s">
        <v>395</v>
      </c>
      <c r="D570" t="s">
        <v>323</v>
      </c>
      <c r="E570" s="111">
        <v>0</v>
      </c>
    </row>
    <row r="571" spans="1:5">
      <c r="A571" t="s">
        <v>1046</v>
      </c>
      <c r="B571" s="54">
        <v>39224</v>
      </c>
      <c r="C571" t="s">
        <v>395</v>
      </c>
      <c r="D571" t="s">
        <v>323</v>
      </c>
      <c r="E571" s="111">
        <v>0</v>
      </c>
    </row>
    <row r="572" spans="1:5">
      <c r="A572" t="s">
        <v>1047</v>
      </c>
      <c r="B572" s="54">
        <v>39224</v>
      </c>
      <c r="C572" t="s">
        <v>395</v>
      </c>
      <c r="D572" t="s">
        <v>323</v>
      </c>
      <c r="E572" s="111">
        <v>0</v>
      </c>
    </row>
    <row r="573" spans="1:5">
      <c r="A573" t="s">
        <v>1048</v>
      </c>
      <c r="B573" s="54">
        <v>39224</v>
      </c>
      <c r="C573" t="s">
        <v>395</v>
      </c>
      <c r="D573" t="s">
        <v>323</v>
      </c>
      <c r="E573" s="111">
        <v>0</v>
      </c>
    </row>
    <row r="574" spans="1:5">
      <c r="A574" t="s">
        <v>1049</v>
      </c>
      <c r="B574" s="54">
        <v>39224</v>
      </c>
      <c r="C574" t="s">
        <v>395</v>
      </c>
      <c r="D574" t="s">
        <v>323</v>
      </c>
      <c r="E574" s="111">
        <v>0</v>
      </c>
    </row>
    <row r="575" spans="1:5">
      <c r="A575" t="s">
        <v>1050</v>
      </c>
      <c r="B575" s="54">
        <v>39224</v>
      </c>
      <c r="C575" t="s">
        <v>395</v>
      </c>
      <c r="D575" t="s">
        <v>323</v>
      </c>
      <c r="E575" s="111">
        <v>0</v>
      </c>
    </row>
    <row r="576" spans="1:5">
      <c r="A576" t="s">
        <v>1051</v>
      </c>
      <c r="B576" s="54">
        <v>39224</v>
      </c>
      <c r="C576" t="s">
        <v>395</v>
      </c>
      <c r="D576" t="s">
        <v>323</v>
      </c>
      <c r="E576" s="111">
        <v>0</v>
      </c>
    </row>
    <row r="577" spans="1:5">
      <c r="A577" t="s">
        <v>1052</v>
      </c>
      <c r="B577" s="54">
        <v>39224</v>
      </c>
      <c r="C577" t="s">
        <v>395</v>
      </c>
      <c r="D577" t="s">
        <v>323</v>
      </c>
      <c r="E577" s="111">
        <v>0</v>
      </c>
    </row>
    <row r="578" spans="1:5">
      <c r="A578" t="s">
        <v>1053</v>
      </c>
      <c r="B578" s="54">
        <v>39224</v>
      </c>
      <c r="C578" t="s">
        <v>395</v>
      </c>
      <c r="D578" t="s">
        <v>323</v>
      </c>
      <c r="E578" s="111">
        <v>0</v>
      </c>
    </row>
    <row r="579" spans="1:5">
      <c r="A579" t="s">
        <v>1054</v>
      </c>
      <c r="B579" s="54">
        <v>39224</v>
      </c>
      <c r="C579" t="s">
        <v>395</v>
      </c>
      <c r="D579" t="s">
        <v>323</v>
      </c>
      <c r="E579" s="111">
        <v>0</v>
      </c>
    </row>
    <row r="580" spans="1:5">
      <c r="A580" t="s">
        <v>1055</v>
      </c>
      <c r="B580" s="54">
        <v>39224</v>
      </c>
      <c r="C580" t="s">
        <v>395</v>
      </c>
      <c r="D580" t="s">
        <v>323</v>
      </c>
      <c r="E580" s="111">
        <v>0</v>
      </c>
    </row>
    <row r="581" spans="1:5">
      <c r="A581" t="s">
        <v>1270</v>
      </c>
      <c r="B581" s="54">
        <v>39224</v>
      </c>
      <c r="C581" t="s">
        <v>395</v>
      </c>
      <c r="D581" t="s">
        <v>323</v>
      </c>
      <c r="E581" s="111">
        <v>0</v>
      </c>
    </row>
    <row r="582" spans="1:5">
      <c r="A582" t="s">
        <v>1271</v>
      </c>
      <c r="B582" s="54">
        <v>39224</v>
      </c>
      <c r="C582" t="s">
        <v>395</v>
      </c>
      <c r="D582" t="s">
        <v>323</v>
      </c>
      <c r="E582" s="111">
        <v>0</v>
      </c>
    </row>
    <row r="583" spans="1:5">
      <c r="A583" t="s">
        <v>1272</v>
      </c>
      <c r="B583" s="54">
        <v>39224</v>
      </c>
      <c r="C583" t="s">
        <v>395</v>
      </c>
      <c r="D583" t="s">
        <v>323</v>
      </c>
      <c r="E583" s="111">
        <v>0</v>
      </c>
    </row>
    <row r="584" spans="1:5">
      <c r="A584" t="s">
        <v>1482</v>
      </c>
      <c r="B584" s="54">
        <v>39224</v>
      </c>
      <c r="C584" t="s">
        <v>395</v>
      </c>
      <c r="D584" t="s">
        <v>323</v>
      </c>
      <c r="E584" s="111">
        <v>0</v>
      </c>
    </row>
    <row r="585" spans="1:5">
      <c r="A585" t="s">
        <v>1483</v>
      </c>
      <c r="B585" s="54">
        <v>39224</v>
      </c>
      <c r="C585" t="s">
        <v>395</v>
      </c>
      <c r="D585" t="s">
        <v>323</v>
      </c>
      <c r="E585" s="111">
        <v>0</v>
      </c>
    </row>
    <row r="586" spans="1:5">
      <c r="A586" t="s">
        <v>1690</v>
      </c>
      <c r="B586" s="54">
        <v>39224</v>
      </c>
      <c r="C586" t="s">
        <v>395</v>
      </c>
      <c r="D586" t="s">
        <v>323</v>
      </c>
      <c r="E586" s="111">
        <v>0</v>
      </c>
    </row>
    <row r="587" spans="1:5">
      <c r="A587" t="s">
        <v>1691</v>
      </c>
      <c r="B587" s="54">
        <v>39224</v>
      </c>
      <c r="C587" t="s">
        <v>395</v>
      </c>
      <c r="D587" t="s">
        <v>323</v>
      </c>
      <c r="E587" s="111">
        <v>0</v>
      </c>
    </row>
    <row r="588" spans="1:5">
      <c r="A588" t="s">
        <v>1692</v>
      </c>
      <c r="B588" s="54">
        <v>39224</v>
      </c>
      <c r="C588" t="s">
        <v>395</v>
      </c>
      <c r="D588" t="s">
        <v>323</v>
      </c>
      <c r="E588" s="111">
        <v>0</v>
      </c>
    </row>
    <row r="589" spans="1:5">
      <c r="A589" t="s">
        <v>1693</v>
      </c>
      <c r="B589" s="54">
        <v>39224</v>
      </c>
      <c r="C589" t="s">
        <v>395</v>
      </c>
      <c r="D589" t="s">
        <v>323</v>
      </c>
      <c r="E589" s="111">
        <v>0</v>
      </c>
    </row>
    <row r="590" spans="1:5">
      <c r="A590" t="s">
        <v>1694</v>
      </c>
      <c r="B590" s="54">
        <v>39224</v>
      </c>
      <c r="C590" t="s">
        <v>395</v>
      </c>
      <c r="D590" t="s">
        <v>323</v>
      </c>
      <c r="E590" s="111">
        <v>0</v>
      </c>
    </row>
    <row r="591" spans="1:5">
      <c r="A591" t="s">
        <v>1695</v>
      </c>
      <c r="B591" s="54">
        <v>39224</v>
      </c>
      <c r="C591" t="s">
        <v>395</v>
      </c>
      <c r="D591" t="s">
        <v>323</v>
      </c>
      <c r="E591" s="111">
        <v>0</v>
      </c>
    </row>
    <row r="592" spans="1:5">
      <c r="A592" t="s">
        <v>1696</v>
      </c>
      <c r="B592" s="54">
        <v>39224</v>
      </c>
      <c r="C592" t="s">
        <v>395</v>
      </c>
      <c r="D592" t="s">
        <v>323</v>
      </c>
      <c r="E592" s="111">
        <v>0</v>
      </c>
    </row>
    <row r="593" spans="1:5">
      <c r="A593" t="s">
        <v>1697</v>
      </c>
      <c r="B593" s="54">
        <v>39224</v>
      </c>
      <c r="C593" t="s">
        <v>395</v>
      </c>
      <c r="D593" t="s">
        <v>323</v>
      </c>
      <c r="E593" s="111">
        <v>0</v>
      </c>
    </row>
    <row r="594" spans="1:5">
      <c r="A594" t="s">
        <v>1698</v>
      </c>
      <c r="B594" s="54">
        <v>39224</v>
      </c>
      <c r="C594" t="s">
        <v>395</v>
      </c>
      <c r="D594" t="s">
        <v>323</v>
      </c>
      <c r="E594" s="111">
        <v>0</v>
      </c>
    </row>
    <row r="595" spans="1:5">
      <c r="A595" t="s">
        <v>1699</v>
      </c>
      <c r="B595" s="54">
        <v>39224</v>
      </c>
      <c r="C595" t="s">
        <v>395</v>
      </c>
      <c r="D595" t="s">
        <v>323</v>
      </c>
      <c r="E595" s="111">
        <v>0</v>
      </c>
    </row>
    <row r="596" spans="1:5">
      <c r="A596" t="s">
        <v>1700</v>
      </c>
      <c r="B596" s="54">
        <v>39224</v>
      </c>
      <c r="C596" t="s">
        <v>395</v>
      </c>
      <c r="D596" t="s">
        <v>323</v>
      </c>
      <c r="E596" s="111">
        <v>0</v>
      </c>
    </row>
    <row r="597" spans="1:5">
      <c r="A597" t="s">
        <v>1701</v>
      </c>
      <c r="B597" s="54">
        <v>39224</v>
      </c>
      <c r="C597" t="s">
        <v>395</v>
      </c>
      <c r="D597" t="s">
        <v>323</v>
      </c>
      <c r="E597" s="111">
        <v>0</v>
      </c>
    </row>
    <row r="598" spans="1:5">
      <c r="A598" t="s">
        <v>1702</v>
      </c>
      <c r="B598" s="54">
        <v>39224</v>
      </c>
      <c r="C598" t="s">
        <v>395</v>
      </c>
      <c r="D598" t="s">
        <v>323</v>
      </c>
      <c r="E598" s="111">
        <v>0</v>
      </c>
    </row>
    <row r="599" spans="1:5">
      <c r="A599" t="s">
        <v>1703</v>
      </c>
      <c r="B599" s="54">
        <v>39224</v>
      </c>
      <c r="C599" t="s">
        <v>395</v>
      </c>
      <c r="D599" t="s">
        <v>323</v>
      </c>
      <c r="E599" s="111">
        <v>0</v>
      </c>
    </row>
    <row r="600" spans="1:5">
      <c r="A600" t="s">
        <v>1704</v>
      </c>
      <c r="B600" s="54">
        <v>39224</v>
      </c>
      <c r="C600" t="s">
        <v>395</v>
      </c>
      <c r="D600" t="s">
        <v>323</v>
      </c>
      <c r="E600" s="111">
        <v>0</v>
      </c>
    </row>
    <row r="601" spans="1:5">
      <c r="A601" t="s">
        <v>1705</v>
      </c>
      <c r="B601" s="54">
        <v>39224</v>
      </c>
      <c r="C601" t="s">
        <v>395</v>
      </c>
      <c r="D601" t="s">
        <v>323</v>
      </c>
      <c r="E601" s="111">
        <v>0</v>
      </c>
    </row>
    <row r="602" spans="1:5">
      <c r="A602" t="s">
        <v>1706</v>
      </c>
      <c r="B602" s="54">
        <v>39224</v>
      </c>
      <c r="C602" t="s">
        <v>395</v>
      </c>
      <c r="D602" t="s">
        <v>323</v>
      </c>
      <c r="E602" s="111">
        <v>0</v>
      </c>
    </row>
    <row r="603" spans="1:5">
      <c r="A603" t="s">
        <v>1707</v>
      </c>
      <c r="B603" s="54">
        <v>39224</v>
      </c>
      <c r="C603" t="s">
        <v>395</v>
      </c>
      <c r="D603" t="s">
        <v>323</v>
      </c>
      <c r="E603" s="111">
        <v>0</v>
      </c>
    </row>
    <row r="604" spans="1:5">
      <c r="A604" t="s">
        <v>1708</v>
      </c>
      <c r="B604" s="54">
        <v>39224</v>
      </c>
      <c r="C604" t="s">
        <v>395</v>
      </c>
      <c r="D604" t="s">
        <v>323</v>
      </c>
      <c r="E604" s="111">
        <v>0</v>
      </c>
    </row>
    <row r="605" spans="1:5">
      <c r="A605" t="s">
        <v>1709</v>
      </c>
      <c r="B605" s="54">
        <v>39224</v>
      </c>
      <c r="C605" t="s">
        <v>395</v>
      </c>
      <c r="D605" t="s">
        <v>323</v>
      </c>
      <c r="E605" s="111">
        <v>0</v>
      </c>
    </row>
    <row r="606" spans="1:5">
      <c r="A606" t="s">
        <v>1710</v>
      </c>
      <c r="B606" s="54">
        <v>39224</v>
      </c>
      <c r="C606" t="s">
        <v>395</v>
      </c>
      <c r="D606" t="s">
        <v>323</v>
      </c>
      <c r="E606" s="111">
        <v>0</v>
      </c>
    </row>
    <row r="607" spans="1:5">
      <c r="A607" t="s">
        <v>1711</v>
      </c>
      <c r="B607" s="54">
        <v>39224</v>
      </c>
      <c r="C607" t="s">
        <v>395</v>
      </c>
      <c r="D607" t="s">
        <v>323</v>
      </c>
      <c r="E607" s="111">
        <v>0</v>
      </c>
    </row>
    <row r="608" spans="1:5">
      <c r="A608" t="s">
        <v>1712</v>
      </c>
      <c r="B608" s="54">
        <v>39224</v>
      </c>
      <c r="C608" t="s">
        <v>395</v>
      </c>
      <c r="D608" t="s">
        <v>323</v>
      </c>
      <c r="E608" s="111">
        <v>0</v>
      </c>
    </row>
    <row r="609" spans="1:5">
      <c r="A609" t="s">
        <v>1713</v>
      </c>
      <c r="B609" s="54">
        <v>39224</v>
      </c>
      <c r="C609" t="s">
        <v>395</v>
      </c>
      <c r="D609" t="s">
        <v>323</v>
      </c>
      <c r="E609" s="111">
        <v>0</v>
      </c>
    </row>
    <row r="610" spans="1:5">
      <c r="A610" t="s">
        <v>1714</v>
      </c>
      <c r="B610" s="54">
        <v>39224</v>
      </c>
      <c r="C610" t="s">
        <v>395</v>
      </c>
      <c r="D610" t="s">
        <v>323</v>
      </c>
      <c r="E610" s="111">
        <v>0</v>
      </c>
    </row>
    <row r="611" spans="1:5">
      <c r="A611" t="s">
        <v>1513</v>
      </c>
      <c r="B611" s="54">
        <v>39224</v>
      </c>
      <c r="C611" t="s">
        <v>395</v>
      </c>
      <c r="D611" t="s">
        <v>323</v>
      </c>
      <c r="E611" s="111">
        <v>0</v>
      </c>
    </row>
    <row r="612" spans="1:5">
      <c r="A612" t="s">
        <v>1514</v>
      </c>
      <c r="B612" s="54">
        <v>39224</v>
      </c>
      <c r="C612" t="s">
        <v>395</v>
      </c>
      <c r="D612" t="s">
        <v>323</v>
      </c>
      <c r="E612" s="111">
        <v>0</v>
      </c>
    </row>
    <row r="613" spans="1:5">
      <c r="A613" t="s">
        <v>1515</v>
      </c>
      <c r="B613" s="54">
        <v>39224</v>
      </c>
      <c r="C613" t="s">
        <v>395</v>
      </c>
      <c r="D613" t="s">
        <v>323</v>
      </c>
      <c r="E613" s="111">
        <v>0</v>
      </c>
    </row>
    <row r="614" spans="1:5">
      <c r="A614" t="s">
        <v>1516</v>
      </c>
      <c r="B614" s="54">
        <v>39224</v>
      </c>
      <c r="C614" t="s">
        <v>395</v>
      </c>
      <c r="D614" t="s">
        <v>323</v>
      </c>
      <c r="E614" s="111">
        <v>0</v>
      </c>
    </row>
    <row r="615" spans="1:5">
      <c r="A615" t="s">
        <v>1517</v>
      </c>
      <c r="B615" s="54">
        <v>39224</v>
      </c>
      <c r="C615" t="s">
        <v>395</v>
      </c>
      <c r="D615" t="s">
        <v>323</v>
      </c>
      <c r="E615" s="111">
        <v>0</v>
      </c>
    </row>
    <row r="616" spans="1:5">
      <c r="A616" t="s">
        <v>1518</v>
      </c>
      <c r="B616" s="54">
        <v>39224</v>
      </c>
      <c r="C616" t="s">
        <v>395</v>
      </c>
      <c r="D616" t="s">
        <v>323</v>
      </c>
      <c r="E616" s="111">
        <v>0</v>
      </c>
    </row>
    <row r="617" spans="1:5">
      <c r="A617" t="s">
        <v>1312</v>
      </c>
      <c r="B617" s="54">
        <v>39224</v>
      </c>
      <c r="C617" t="s">
        <v>395</v>
      </c>
      <c r="D617" t="s">
        <v>323</v>
      </c>
      <c r="E617" s="111">
        <v>0</v>
      </c>
    </row>
    <row r="618" spans="1:5">
      <c r="A618" t="s">
        <v>1313</v>
      </c>
      <c r="B618" s="54">
        <v>39224</v>
      </c>
      <c r="C618" t="s">
        <v>395</v>
      </c>
      <c r="D618" t="s">
        <v>323</v>
      </c>
      <c r="E618" s="111">
        <v>0</v>
      </c>
    </row>
    <row r="619" spans="1:5">
      <c r="A619" t="s">
        <v>1314</v>
      </c>
      <c r="B619" s="54">
        <v>39224</v>
      </c>
      <c r="C619" t="s">
        <v>395</v>
      </c>
      <c r="D619" t="s">
        <v>323</v>
      </c>
      <c r="E619" s="111">
        <v>0</v>
      </c>
    </row>
    <row r="620" spans="1:5">
      <c r="A620" t="s">
        <v>1316</v>
      </c>
      <c r="B620" s="54">
        <v>39224</v>
      </c>
      <c r="C620" t="s">
        <v>395</v>
      </c>
      <c r="D620" t="s">
        <v>323</v>
      </c>
      <c r="E620" s="111">
        <v>0</v>
      </c>
    </row>
    <row r="621" spans="1:5">
      <c r="A621" t="s">
        <v>1318</v>
      </c>
      <c r="B621" s="54">
        <v>39224</v>
      </c>
      <c r="C621" t="s">
        <v>395</v>
      </c>
      <c r="D621" t="s">
        <v>323</v>
      </c>
      <c r="E621" s="111">
        <v>0</v>
      </c>
    </row>
    <row r="622" spans="1:5">
      <c r="A622" t="s">
        <v>1320</v>
      </c>
      <c r="B622" s="54">
        <v>39224</v>
      </c>
      <c r="C622" t="s">
        <v>395</v>
      </c>
      <c r="D622" t="s">
        <v>323</v>
      </c>
      <c r="E622" s="111">
        <v>0</v>
      </c>
    </row>
    <row r="623" spans="1:5">
      <c r="A623" t="s">
        <v>1322</v>
      </c>
      <c r="B623" s="54">
        <v>39224</v>
      </c>
      <c r="C623" t="s">
        <v>395</v>
      </c>
      <c r="D623" t="s">
        <v>323</v>
      </c>
      <c r="E623" s="111">
        <v>0</v>
      </c>
    </row>
    <row r="624" spans="1:5">
      <c r="A624" t="s">
        <v>1532</v>
      </c>
      <c r="B624" s="54">
        <v>39224</v>
      </c>
      <c r="C624" t="s">
        <v>395</v>
      </c>
      <c r="D624" t="s">
        <v>323</v>
      </c>
      <c r="E624" s="111">
        <v>0</v>
      </c>
    </row>
    <row r="625" spans="1:5">
      <c r="A625" t="s">
        <v>1534</v>
      </c>
      <c r="B625" s="54">
        <v>39224</v>
      </c>
      <c r="C625" t="s">
        <v>395</v>
      </c>
      <c r="D625" t="s">
        <v>323</v>
      </c>
      <c r="E625" s="111">
        <v>0</v>
      </c>
    </row>
    <row r="626" spans="1:5">
      <c r="A626" t="s">
        <v>1536</v>
      </c>
      <c r="B626" s="54">
        <v>39224</v>
      </c>
      <c r="C626" t="s">
        <v>395</v>
      </c>
      <c r="D626" t="s">
        <v>323</v>
      </c>
      <c r="E626" s="111">
        <v>0</v>
      </c>
    </row>
    <row r="627" spans="1:5">
      <c r="A627" t="s">
        <v>1538</v>
      </c>
      <c r="B627" s="54">
        <v>39224</v>
      </c>
      <c r="C627" t="s">
        <v>395</v>
      </c>
      <c r="D627" t="s">
        <v>323</v>
      </c>
      <c r="E627" s="111">
        <v>0</v>
      </c>
    </row>
    <row r="628" spans="1:5">
      <c r="A628" t="s">
        <v>1540</v>
      </c>
      <c r="B628" s="54">
        <v>39224</v>
      </c>
      <c r="C628" t="s">
        <v>395</v>
      </c>
      <c r="D628" t="s">
        <v>323</v>
      </c>
      <c r="E628" s="111">
        <v>0</v>
      </c>
    </row>
    <row r="629" spans="1:5">
      <c r="A629" t="s">
        <v>1542</v>
      </c>
      <c r="B629" s="54">
        <v>39224</v>
      </c>
      <c r="C629" t="s">
        <v>395</v>
      </c>
      <c r="D629" t="s">
        <v>323</v>
      </c>
      <c r="E629" s="111">
        <v>0</v>
      </c>
    </row>
    <row r="630" spans="1:5">
      <c r="A630" t="s">
        <v>1544</v>
      </c>
      <c r="B630" s="54">
        <v>39224</v>
      </c>
      <c r="C630" t="s">
        <v>395</v>
      </c>
      <c r="D630" t="s">
        <v>323</v>
      </c>
      <c r="E630" s="111">
        <v>0</v>
      </c>
    </row>
    <row r="631" spans="1:5">
      <c r="A631" t="s">
        <v>1546</v>
      </c>
      <c r="B631" s="54">
        <v>39224</v>
      </c>
      <c r="C631" t="s">
        <v>395</v>
      </c>
      <c r="D631" t="s">
        <v>323</v>
      </c>
      <c r="E631" s="111">
        <v>0</v>
      </c>
    </row>
    <row r="632" spans="1:5">
      <c r="A632" t="s">
        <v>1548</v>
      </c>
      <c r="B632" s="54">
        <v>39224</v>
      </c>
      <c r="C632" t="s">
        <v>395</v>
      </c>
      <c r="D632" t="s">
        <v>323</v>
      </c>
      <c r="E632" s="111">
        <v>0</v>
      </c>
    </row>
    <row r="633" spans="1:5">
      <c r="A633" t="s">
        <v>1550</v>
      </c>
      <c r="B633" s="54">
        <v>39224</v>
      </c>
      <c r="C633" t="s">
        <v>395</v>
      </c>
      <c r="D633" t="s">
        <v>323</v>
      </c>
      <c r="E633" s="111">
        <v>0</v>
      </c>
    </row>
    <row r="634" spans="1:5">
      <c r="A634" t="s">
        <v>1344</v>
      </c>
      <c r="B634" s="54">
        <v>39224</v>
      </c>
      <c r="C634" t="s">
        <v>395</v>
      </c>
      <c r="D634" t="s">
        <v>323</v>
      </c>
      <c r="E634" s="111">
        <v>0</v>
      </c>
    </row>
    <row r="635" spans="1:5">
      <c r="A635" t="s">
        <v>1346</v>
      </c>
      <c r="B635" s="54">
        <v>39224</v>
      </c>
      <c r="C635" t="s">
        <v>395</v>
      </c>
      <c r="D635" t="s">
        <v>323</v>
      </c>
      <c r="E635" s="111">
        <v>0</v>
      </c>
    </row>
    <row r="636" spans="1:5">
      <c r="A636" t="s">
        <v>1137</v>
      </c>
      <c r="B636" s="54">
        <v>39224</v>
      </c>
      <c r="C636" t="s">
        <v>395</v>
      </c>
      <c r="D636" t="s">
        <v>323</v>
      </c>
      <c r="E636" s="111">
        <v>0</v>
      </c>
    </row>
    <row r="637" spans="1:5">
      <c r="A637" t="s">
        <v>1139</v>
      </c>
      <c r="B637" s="54">
        <v>39224</v>
      </c>
      <c r="C637" t="s">
        <v>395</v>
      </c>
      <c r="D637" t="s">
        <v>323</v>
      </c>
      <c r="E637" s="111">
        <v>0</v>
      </c>
    </row>
    <row r="638" spans="1:5">
      <c r="A638" t="s">
        <v>1141</v>
      </c>
      <c r="B638" s="54">
        <v>39224</v>
      </c>
      <c r="C638" t="s">
        <v>395</v>
      </c>
      <c r="D638" t="s">
        <v>323</v>
      </c>
      <c r="E638" s="111">
        <v>0</v>
      </c>
    </row>
    <row r="639" spans="1:5">
      <c r="A639" t="s">
        <v>1143</v>
      </c>
      <c r="B639" s="54">
        <v>39224</v>
      </c>
      <c r="C639" t="s">
        <v>395</v>
      </c>
      <c r="D639" t="s">
        <v>323</v>
      </c>
      <c r="E639" s="111">
        <v>0</v>
      </c>
    </row>
    <row r="640" spans="1:5">
      <c r="A640" t="s">
        <v>1145</v>
      </c>
      <c r="B640" s="54">
        <v>39224</v>
      </c>
      <c r="C640" t="s">
        <v>395</v>
      </c>
      <c r="D640" t="s">
        <v>323</v>
      </c>
      <c r="E640" s="111">
        <v>0</v>
      </c>
    </row>
    <row r="641" spans="1:5">
      <c r="A641" t="s">
        <v>1147</v>
      </c>
      <c r="B641" s="54">
        <v>39224</v>
      </c>
      <c r="C641" t="s">
        <v>395</v>
      </c>
      <c r="D641" t="s">
        <v>323</v>
      </c>
      <c r="E641" s="111">
        <v>0</v>
      </c>
    </row>
    <row r="642" spans="1:5">
      <c r="A642" t="s">
        <v>1149</v>
      </c>
      <c r="B642" s="54">
        <v>39224</v>
      </c>
      <c r="C642" t="s">
        <v>395</v>
      </c>
      <c r="D642" t="s">
        <v>323</v>
      </c>
      <c r="E642" s="111">
        <v>0</v>
      </c>
    </row>
    <row r="643" spans="1:5">
      <c r="A643" t="s">
        <v>1151</v>
      </c>
      <c r="B643" s="54">
        <v>39224</v>
      </c>
      <c r="C643" t="s">
        <v>395</v>
      </c>
      <c r="D643" t="s">
        <v>323</v>
      </c>
      <c r="E643" s="111">
        <v>0</v>
      </c>
    </row>
    <row r="644" spans="1:5">
      <c r="A644" t="s">
        <v>1153</v>
      </c>
      <c r="B644" s="54">
        <v>39224</v>
      </c>
      <c r="C644" t="s">
        <v>395</v>
      </c>
      <c r="D644" t="s">
        <v>323</v>
      </c>
      <c r="E644" s="111">
        <v>0</v>
      </c>
    </row>
    <row r="645" spans="1:5">
      <c r="A645" t="s">
        <v>1155</v>
      </c>
      <c r="B645" s="54">
        <v>39224</v>
      </c>
      <c r="C645" t="s">
        <v>395</v>
      </c>
      <c r="D645" t="s">
        <v>323</v>
      </c>
      <c r="E645" s="111">
        <v>0</v>
      </c>
    </row>
    <row r="646" spans="1:5">
      <c r="A646" t="s">
        <v>1157</v>
      </c>
      <c r="B646" s="54">
        <v>39224</v>
      </c>
      <c r="C646" t="s">
        <v>395</v>
      </c>
      <c r="D646" t="s">
        <v>323</v>
      </c>
      <c r="E646" s="111">
        <v>0</v>
      </c>
    </row>
    <row r="647" spans="1:5">
      <c r="A647" t="s">
        <v>1159</v>
      </c>
      <c r="B647" s="54">
        <v>39224</v>
      </c>
      <c r="C647" t="s">
        <v>395</v>
      </c>
      <c r="D647" t="s">
        <v>323</v>
      </c>
      <c r="E647" s="111">
        <v>0</v>
      </c>
    </row>
    <row r="648" spans="1:5">
      <c r="A648" t="s">
        <v>1161</v>
      </c>
      <c r="B648" s="54">
        <v>39224</v>
      </c>
      <c r="C648" t="s">
        <v>395</v>
      </c>
      <c r="D648" t="s">
        <v>323</v>
      </c>
      <c r="E648" s="111">
        <v>0</v>
      </c>
    </row>
    <row r="649" spans="1:5">
      <c r="A649" t="s">
        <v>1163</v>
      </c>
      <c r="B649" s="54">
        <v>39224</v>
      </c>
      <c r="C649" t="s">
        <v>395</v>
      </c>
      <c r="D649" t="s">
        <v>323</v>
      </c>
      <c r="E649" s="111">
        <v>0</v>
      </c>
    </row>
    <row r="650" spans="1:5">
      <c r="A650" t="s">
        <v>1377</v>
      </c>
      <c r="B650" s="54">
        <v>39224</v>
      </c>
      <c r="C650" t="s">
        <v>395</v>
      </c>
      <c r="D650" t="s">
        <v>323</v>
      </c>
      <c r="E650" s="111">
        <v>0</v>
      </c>
    </row>
    <row r="651" spans="1:5">
      <c r="A651" t="s">
        <v>1379</v>
      </c>
      <c r="B651" s="54">
        <v>39224</v>
      </c>
      <c r="C651" t="s">
        <v>395</v>
      </c>
      <c r="D651" t="s">
        <v>323</v>
      </c>
      <c r="E651" s="111">
        <v>0</v>
      </c>
    </row>
    <row r="652" spans="1:5">
      <c r="A652" t="s">
        <v>1587</v>
      </c>
      <c r="B652" s="54">
        <v>39224</v>
      </c>
      <c r="C652" t="s">
        <v>395</v>
      </c>
      <c r="D652" t="s">
        <v>323</v>
      </c>
      <c r="E652" s="111">
        <v>0</v>
      </c>
    </row>
    <row r="653" spans="1:5">
      <c r="A653" t="s">
        <v>1794</v>
      </c>
      <c r="B653" s="54">
        <v>39224</v>
      </c>
      <c r="C653" t="s">
        <v>395</v>
      </c>
      <c r="D653" t="s">
        <v>323</v>
      </c>
      <c r="E653" s="111">
        <v>0</v>
      </c>
    </row>
    <row r="654" spans="1:5">
      <c r="A654" t="s">
        <v>1797</v>
      </c>
      <c r="B654" s="54">
        <v>39224</v>
      </c>
      <c r="C654" t="s">
        <v>395</v>
      </c>
      <c r="D654" t="s">
        <v>323</v>
      </c>
      <c r="E654" s="111">
        <v>0</v>
      </c>
    </row>
    <row r="655" spans="1:5">
      <c r="A655" t="s">
        <v>1799</v>
      </c>
      <c r="B655" s="54">
        <v>39224</v>
      </c>
      <c r="C655" t="s">
        <v>395</v>
      </c>
      <c r="D655" t="s">
        <v>323</v>
      </c>
      <c r="E655" s="111">
        <v>0</v>
      </c>
    </row>
    <row r="656" spans="1:5">
      <c r="A656" t="s">
        <v>1801</v>
      </c>
      <c r="B656" s="54">
        <v>39228</v>
      </c>
      <c r="C656" t="s">
        <v>395</v>
      </c>
      <c r="D656" t="s">
        <v>323</v>
      </c>
      <c r="E656">
        <v>0</v>
      </c>
    </row>
    <row r="657" spans="1:5">
      <c r="A657" t="s">
        <v>1803</v>
      </c>
      <c r="B657" s="54">
        <v>39224</v>
      </c>
      <c r="C657" t="s">
        <v>395</v>
      </c>
      <c r="D657" t="s">
        <v>323</v>
      </c>
      <c r="E657" s="111">
        <v>0</v>
      </c>
    </row>
    <row r="658" spans="1:5">
      <c r="A658" t="s">
        <v>1805</v>
      </c>
      <c r="B658" s="54">
        <v>39224</v>
      </c>
      <c r="C658" t="s">
        <v>395</v>
      </c>
      <c r="D658" t="s">
        <v>323</v>
      </c>
      <c r="E658" s="111">
        <v>0</v>
      </c>
    </row>
    <row r="659" spans="1:5">
      <c r="A659" t="s">
        <v>1807</v>
      </c>
      <c r="B659" s="54">
        <v>39224</v>
      </c>
      <c r="C659" t="s">
        <v>395</v>
      </c>
      <c r="D659" t="s">
        <v>323</v>
      </c>
      <c r="E659" s="111">
        <v>0</v>
      </c>
    </row>
    <row r="660" spans="1:5">
      <c r="A660" t="s">
        <v>1809</v>
      </c>
      <c r="B660" s="54">
        <v>39224</v>
      </c>
      <c r="C660" t="s">
        <v>395</v>
      </c>
      <c r="D660" t="s">
        <v>345</v>
      </c>
      <c r="E660" s="111">
        <v>7</v>
      </c>
    </row>
    <row r="661" spans="1:5">
      <c r="A661" t="s">
        <v>1812</v>
      </c>
      <c r="B661" s="54">
        <v>39224</v>
      </c>
      <c r="C661" t="s">
        <v>395</v>
      </c>
      <c r="D661" t="s">
        <v>323</v>
      </c>
      <c r="E661" s="111">
        <v>0</v>
      </c>
    </row>
    <row r="662" spans="1:5">
      <c r="A662" t="s">
        <v>1814</v>
      </c>
      <c r="B662" s="54">
        <v>39224</v>
      </c>
      <c r="C662" t="s">
        <v>395</v>
      </c>
      <c r="D662" t="s">
        <v>323</v>
      </c>
      <c r="E662" s="111">
        <v>0</v>
      </c>
    </row>
    <row r="663" spans="1:5">
      <c r="A663" t="s">
        <v>1816</v>
      </c>
      <c r="B663" s="54">
        <v>39224</v>
      </c>
      <c r="C663" t="s">
        <v>395</v>
      </c>
      <c r="D663" t="s">
        <v>323</v>
      </c>
      <c r="E663" s="111">
        <v>0</v>
      </c>
    </row>
    <row r="664" spans="1:5">
      <c r="A664" t="s">
        <v>1818</v>
      </c>
      <c r="B664" s="54">
        <v>39224</v>
      </c>
      <c r="C664" t="s">
        <v>395</v>
      </c>
      <c r="D664" t="s">
        <v>323</v>
      </c>
      <c r="E664" s="111">
        <v>0</v>
      </c>
    </row>
    <row r="665" spans="1:5">
      <c r="A665" t="s">
        <v>1820</v>
      </c>
      <c r="B665" s="54">
        <v>39224</v>
      </c>
      <c r="C665" t="s">
        <v>395</v>
      </c>
      <c r="D665" t="s">
        <v>323</v>
      </c>
      <c r="E665" s="111">
        <v>0</v>
      </c>
    </row>
    <row r="666" spans="1:5">
      <c r="A666" t="s">
        <v>1822</v>
      </c>
      <c r="B666" s="54">
        <v>39224</v>
      </c>
      <c r="C666" t="s">
        <v>395</v>
      </c>
      <c r="D666" t="s">
        <v>323</v>
      </c>
      <c r="E666" s="111">
        <v>0</v>
      </c>
    </row>
    <row r="667" spans="1:5">
      <c r="A667" t="s">
        <v>1613</v>
      </c>
      <c r="B667" s="54">
        <v>39224</v>
      </c>
      <c r="C667" t="s">
        <v>395</v>
      </c>
      <c r="D667" t="s">
        <v>323</v>
      </c>
      <c r="E667" s="111">
        <v>0</v>
      </c>
    </row>
    <row r="668" spans="1:5">
      <c r="A668" t="s">
        <v>1615</v>
      </c>
      <c r="B668" s="54">
        <v>39224</v>
      </c>
      <c r="C668" t="s">
        <v>395</v>
      </c>
      <c r="D668" t="s">
        <v>323</v>
      </c>
      <c r="E668" s="111">
        <v>0</v>
      </c>
    </row>
    <row r="669" spans="1:5">
      <c r="A669" t="s">
        <v>1617</v>
      </c>
      <c r="B669" s="54">
        <v>39224</v>
      </c>
      <c r="C669" t="s">
        <v>395</v>
      </c>
      <c r="D669" t="s">
        <v>323</v>
      </c>
      <c r="E669" s="111">
        <v>0</v>
      </c>
    </row>
    <row r="670" spans="1:5">
      <c r="A670" t="s">
        <v>1619</v>
      </c>
      <c r="B670" s="54">
        <v>39224</v>
      </c>
      <c r="C670" t="s">
        <v>395</v>
      </c>
      <c r="D670" t="s">
        <v>323</v>
      </c>
      <c r="E670" s="111">
        <v>0</v>
      </c>
    </row>
    <row r="671" spans="1:5">
      <c r="A671" t="s">
        <v>1417</v>
      </c>
      <c r="B671" s="54">
        <v>39224</v>
      </c>
      <c r="C671" t="s">
        <v>395</v>
      </c>
      <c r="D671" t="s">
        <v>323</v>
      </c>
      <c r="E671" s="111">
        <v>0</v>
      </c>
    </row>
    <row r="672" spans="1:5">
      <c r="A672" t="s">
        <v>1419</v>
      </c>
      <c r="B672" s="54">
        <v>39224</v>
      </c>
      <c r="C672" t="s">
        <v>395</v>
      </c>
      <c r="D672" t="s">
        <v>323</v>
      </c>
      <c r="E672" s="111">
        <v>0</v>
      </c>
    </row>
    <row r="673" spans="1:5">
      <c r="A673" t="s">
        <v>1421</v>
      </c>
      <c r="B673" s="54">
        <v>39224</v>
      </c>
      <c r="C673" t="s">
        <v>395</v>
      </c>
      <c r="D673" t="s">
        <v>323</v>
      </c>
      <c r="E673" s="111">
        <v>0</v>
      </c>
    </row>
    <row r="674" spans="1:5">
      <c r="A674" t="s">
        <v>1423</v>
      </c>
      <c r="B674" s="54">
        <v>39224</v>
      </c>
      <c r="C674" t="s">
        <v>395</v>
      </c>
      <c r="D674" t="s">
        <v>323</v>
      </c>
      <c r="E674" s="111">
        <v>0</v>
      </c>
    </row>
    <row r="675" spans="1:5">
      <c r="A675" t="s">
        <v>1425</v>
      </c>
      <c r="B675" s="54">
        <v>39224</v>
      </c>
      <c r="C675" t="s">
        <v>395</v>
      </c>
      <c r="D675" t="s">
        <v>323</v>
      </c>
      <c r="E675" s="111">
        <v>0</v>
      </c>
    </row>
    <row r="676" spans="1:5">
      <c r="A676" t="s">
        <v>1427</v>
      </c>
      <c r="B676" s="54">
        <v>39224</v>
      </c>
      <c r="C676" t="s">
        <v>395</v>
      </c>
      <c r="D676" t="s">
        <v>323</v>
      </c>
      <c r="E676" s="111">
        <v>0</v>
      </c>
    </row>
    <row r="677" spans="1:5">
      <c r="A677" t="s">
        <v>1635</v>
      </c>
      <c r="B677" s="54">
        <v>39224</v>
      </c>
      <c r="C677" t="s">
        <v>395</v>
      </c>
      <c r="D677" t="s">
        <v>323</v>
      </c>
      <c r="E677" s="111">
        <v>0</v>
      </c>
    </row>
    <row r="678" spans="1:5">
      <c r="A678" t="s">
        <v>1637</v>
      </c>
      <c r="B678" s="54">
        <v>39224</v>
      </c>
      <c r="C678" t="s">
        <v>395</v>
      </c>
      <c r="D678" t="s">
        <v>323</v>
      </c>
      <c r="E678" s="111">
        <v>0</v>
      </c>
    </row>
    <row r="679" spans="1:5">
      <c r="A679" t="s">
        <v>1639</v>
      </c>
      <c r="B679" s="54">
        <v>39224</v>
      </c>
      <c r="C679" t="s">
        <v>395</v>
      </c>
      <c r="D679" t="s">
        <v>323</v>
      </c>
      <c r="E679" s="111">
        <v>0</v>
      </c>
    </row>
    <row r="680" spans="1:5">
      <c r="A680" t="s">
        <v>1641</v>
      </c>
      <c r="B680" s="54">
        <v>39224</v>
      </c>
      <c r="C680" t="s">
        <v>395</v>
      </c>
      <c r="D680" t="s">
        <v>323</v>
      </c>
      <c r="E680" s="111">
        <v>0</v>
      </c>
    </row>
    <row r="681" spans="1:5">
      <c r="A681" t="s">
        <v>1643</v>
      </c>
      <c r="B681" s="54">
        <v>39224</v>
      </c>
      <c r="C681" t="s">
        <v>395</v>
      </c>
      <c r="D681" t="s">
        <v>323</v>
      </c>
      <c r="E681" s="111">
        <v>0</v>
      </c>
    </row>
    <row r="682" spans="1:5">
      <c r="A682" t="s">
        <v>1645</v>
      </c>
      <c r="B682" s="54">
        <v>39224</v>
      </c>
      <c r="C682" t="s">
        <v>395</v>
      </c>
      <c r="D682" t="s">
        <v>323</v>
      </c>
      <c r="E682" s="111">
        <v>0</v>
      </c>
    </row>
    <row r="683" spans="1:5">
      <c r="A683" t="s">
        <v>1647</v>
      </c>
      <c r="B683" s="54">
        <v>39224</v>
      </c>
      <c r="C683" t="s">
        <v>395</v>
      </c>
      <c r="D683" t="s">
        <v>323</v>
      </c>
      <c r="E683" s="111">
        <v>0</v>
      </c>
    </row>
    <row r="684" spans="1:5">
      <c r="A684" t="s">
        <v>1649</v>
      </c>
      <c r="B684" s="54">
        <v>39224</v>
      </c>
      <c r="C684" t="s">
        <v>395</v>
      </c>
      <c r="D684" t="s">
        <v>323</v>
      </c>
      <c r="E684" s="111">
        <v>0</v>
      </c>
    </row>
    <row r="685" spans="1:5">
      <c r="A685" t="s">
        <v>1651</v>
      </c>
      <c r="B685" s="54">
        <v>39224</v>
      </c>
      <c r="C685" t="s">
        <v>395</v>
      </c>
      <c r="D685" t="s">
        <v>323</v>
      </c>
      <c r="E685" s="111">
        <v>0</v>
      </c>
    </row>
    <row r="686" spans="1:5">
      <c r="A686" t="s">
        <v>1653</v>
      </c>
      <c r="B686" s="54">
        <v>39224</v>
      </c>
      <c r="C686" t="s">
        <v>395</v>
      </c>
      <c r="D686" t="s">
        <v>323</v>
      </c>
      <c r="E686" s="111">
        <v>0</v>
      </c>
    </row>
    <row r="687" spans="1:5">
      <c r="A687" t="s">
        <v>1446</v>
      </c>
      <c r="B687" s="54">
        <v>39224</v>
      </c>
      <c r="C687" t="s">
        <v>395</v>
      </c>
      <c r="D687" t="s">
        <v>323</v>
      </c>
      <c r="E687" s="111">
        <v>0</v>
      </c>
    </row>
    <row r="688" spans="1:5">
      <c r="A688" t="s">
        <v>1242</v>
      </c>
      <c r="B688" s="54">
        <v>39224</v>
      </c>
      <c r="C688" t="s">
        <v>395</v>
      </c>
      <c r="D688" t="s">
        <v>323</v>
      </c>
      <c r="E688" s="111">
        <v>0</v>
      </c>
    </row>
    <row r="689" spans="1:5">
      <c r="A689" t="s">
        <v>1244</v>
      </c>
      <c r="B689" s="54">
        <v>39224</v>
      </c>
      <c r="C689" t="s">
        <v>395</v>
      </c>
      <c r="D689" t="s">
        <v>323</v>
      </c>
      <c r="E689" s="111">
        <v>0</v>
      </c>
    </row>
    <row r="690" spans="1:5">
      <c r="A690" t="s">
        <v>1246</v>
      </c>
      <c r="B690" s="54">
        <v>39224</v>
      </c>
      <c r="C690" t="s">
        <v>395</v>
      </c>
      <c r="D690" t="s">
        <v>323</v>
      </c>
      <c r="E690" s="111">
        <v>0</v>
      </c>
    </row>
    <row r="691" spans="1:5">
      <c r="A691" t="s">
        <v>1248</v>
      </c>
      <c r="B691" s="54">
        <v>39224</v>
      </c>
      <c r="C691" t="s">
        <v>395</v>
      </c>
      <c r="D691" t="s">
        <v>323</v>
      </c>
      <c r="E691" s="111">
        <v>0</v>
      </c>
    </row>
    <row r="692" spans="1:5">
      <c r="A692" t="s">
        <v>1250</v>
      </c>
      <c r="B692" s="54">
        <v>39224</v>
      </c>
      <c r="C692" t="s">
        <v>395</v>
      </c>
      <c r="D692" t="s">
        <v>323</v>
      </c>
      <c r="E692" s="111">
        <v>0</v>
      </c>
    </row>
    <row r="693" spans="1:5">
      <c r="A693" t="s">
        <v>1252</v>
      </c>
      <c r="B693" s="54">
        <v>39224</v>
      </c>
      <c r="C693" t="s">
        <v>395</v>
      </c>
      <c r="D693" t="s">
        <v>323</v>
      </c>
      <c r="E693" s="111">
        <v>0</v>
      </c>
    </row>
    <row r="694" spans="1:5">
      <c r="A694" t="s">
        <v>1254</v>
      </c>
      <c r="B694" s="54">
        <v>39228</v>
      </c>
      <c r="C694" t="s">
        <v>395</v>
      </c>
      <c r="D694" t="s">
        <v>323</v>
      </c>
      <c r="E694">
        <v>0</v>
      </c>
    </row>
    <row r="695" spans="1:5">
      <c r="A695" t="s">
        <v>1256</v>
      </c>
      <c r="B695" s="54">
        <v>39224</v>
      </c>
      <c r="C695" t="s">
        <v>395</v>
      </c>
      <c r="D695" t="s">
        <v>323</v>
      </c>
      <c r="E695" s="111">
        <v>0</v>
      </c>
    </row>
    <row r="696" spans="1:5">
      <c r="A696" t="s">
        <v>1258</v>
      </c>
      <c r="B696" s="54">
        <v>39224</v>
      </c>
      <c r="C696" t="s">
        <v>395</v>
      </c>
      <c r="D696" t="s">
        <v>323</v>
      </c>
      <c r="E696" s="111">
        <v>0</v>
      </c>
    </row>
    <row r="697" spans="1:5">
      <c r="A697" t="s">
        <v>1260</v>
      </c>
      <c r="B697" s="54">
        <v>39224</v>
      </c>
      <c r="C697" t="s">
        <v>395</v>
      </c>
      <c r="D697" t="s">
        <v>323</v>
      </c>
      <c r="E697" s="111">
        <v>0</v>
      </c>
    </row>
    <row r="698" spans="1:5">
      <c r="A698" t="s">
        <v>1262</v>
      </c>
      <c r="B698" s="54">
        <v>39224</v>
      </c>
      <c r="C698" t="s">
        <v>395</v>
      </c>
      <c r="D698" t="s">
        <v>323</v>
      </c>
      <c r="E698" s="111">
        <v>0</v>
      </c>
    </row>
    <row r="699" spans="1:5">
      <c r="A699" t="s">
        <v>1264</v>
      </c>
      <c r="B699" s="54">
        <v>39224</v>
      </c>
      <c r="C699" t="s">
        <v>395</v>
      </c>
      <c r="D699" t="s">
        <v>323</v>
      </c>
      <c r="E699" s="111">
        <v>0</v>
      </c>
    </row>
    <row r="700" spans="1:5">
      <c r="A700" t="s">
        <v>1266</v>
      </c>
      <c r="B700" s="54">
        <v>39224</v>
      </c>
      <c r="C700" t="s">
        <v>395</v>
      </c>
      <c r="D700" t="s">
        <v>323</v>
      </c>
      <c r="E700" s="111">
        <v>0</v>
      </c>
    </row>
    <row r="701" spans="1:5">
      <c r="A701" t="s">
        <v>1268</v>
      </c>
      <c r="B701" s="54">
        <v>39224</v>
      </c>
      <c r="C701" t="s">
        <v>395</v>
      </c>
      <c r="D701" t="s">
        <v>323</v>
      </c>
      <c r="E701" s="111">
        <v>0</v>
      </c>
    </row>
    <row r="702" spans="1:5">
      <c r="A702" t="s">
        <v>1475</v>
      </c>
      <c r="B702" s="54">
        <v>39224</v>
      </c>
      <c r="C702" t="s">
        <v>395</v>
      </c>
      <c r="D702" t="s">
        <v>323</v>
      </c>
      <c r="E702" s="111">
        <v>0</v>
      </c>
    </row>
    <row r="703" spans="1:5">
      <c r="A703" t="s">
        <v>1477</v>
      </c>
      <c r="B703" s="54">
        <v>39224</v>
      </c>
      <c r="C703" t="s">
        <v>395</v>
      </c>
      <c r="D703" t="s">
        <v>323</v>
      </c>
      <c r="E703" s="111">
        <v>0</v>
      </c>
    </row>
    <row r="704" spans="1:5">
      <c r="A704" t="s">
        <v>1479</v>
      </c>
      <c r="B704" s="54">
        <v>39224</v>
      </c>
      <c r="C704" t="s">
        <v>395</v>
      </c>
      <c r="D704" t="s">
        <v>323</v>
      </c>
      <c r="E704" s="111">
        <v>0</v>
      </c>
    </row>
    <row r="705" spans="1:5">
      <c r="A705" t="s">
        <v>1481</v>
      </c>
      <c r="B705" s="54">
        <v>39224</v>
      </c>
      <c r="C705" t="s">
        <v>395</v>
      </c>
      <c r="D705" t="s">
        <v>323</v>
      </c>
      <c r="E705" s="111">
        <v>0</v>
      </c>
    </row>
    <row r="706" spans="1:5">
      <c r="A706" t="s">
        <v>1899</v>
      </c>
      <c r="B706" s="54">
        <v>39224</v>
      </c>
      <c r="C706" t="s">
        <v>395</v>
      </c>
      <c r="D706" t="s">
        <v>323</v>
      </c>
      <c r="E706" s="111">
        <v>0</v>
      </c>
    </row>
    <row r="707" spans="1:5">
      <c r="A707" t="s">
        <v>1901</v>
      </c>
      <c r="B707" s="54">
        <v>39224</v>
      </c>
      <c r="C707" t="s">
        <v>395</v>
      </c>
      <c r="D707" t="s">
        <v>323</v>
      </c>
      <c r="E707" s="111">
        <v>0</v>
      </c>
    </row>
    <row r="708" spans="1:5">
      <c r="A708" t="s">
        <v>1903</v>
      </c>
      <c r="B708" s="54">
        <v>39224</v>
      </c>
      <c r="C708" t="s">
        <v>395</v>
      </c>
      <c r="D708" t="s">
        <v>323</v>
      </c>
      <c r="E708" s="111">
        <v>0</v>
      </c>
    </row>
    <row r="709" spans="1:5">
      <c r="A709" t="s">
        <v>1905</v>
      </c>
      <c r="B709" s="54">
        <v>39224</v>
      </c>
      <c r="C709" t="s">
        <v>395</v>
      </c>
      <c r="D709" t="s">
        <v>323</v>
      </c>
      <c r="E709" s="111">
        <v>0</v>
      </c>
    </row>
    <row r="710" spans="1:5">
      <c r="A710" t="s">
        <v>1907</v>
      </c>
      <c r="B710" s="54">
        <v>39224</v>
      </c>
      <c r="C710" t="s">
        <v>395</v>
      </c>
      <c r="D710" t="s">
        <v>323</v>
      </c>
      <c r="E710" s="111">
        <v>0</v>
      </c>
    </row>
    <row r="711" spans="1:5">
      <c r="A711" t="s">
        <v>1909</v>
      </c>
      <c r="B711" s="54">
        <v>39224</v>
      </c>
      <c r="C711" t="s">
        <v>395</v>
      </c>
      <c r="D711" t="s">
        <v>323</v>
      </c>
      <c r="E711" s="111">
        <v>0</v>
      </c>
    </row>
    <row r="712" spans="1:5">
      <c r="A712" t="s">
        <v>1911</v>
      </c>
      <c r="B712" s="54">
        <v>39224</v>
      </c>
      <c r="C712" t="s">
        <v>395</v>
      </c>
      <c r="D712" t="s">
        <v>323</v>
      </c>
      <c r="E712" s="111">
        <v>0</v>
      </c>
    </row>
    <row r="713" spans="1:5">
      <c r="A713" t="s">
        <v>1913</v>
      </c>
      <c r="B713" s="54">
        <v>39224</v>
      </c>
      <c r="C713" t="s">
        <v>395</v>
      </c>
      <c r="D713" t="s">
        <v>323</v>
      </c>
      <c r="E713" s="111">
        <v>0</v>
      </c>
    </row>
    <row r="714" spans="1:5">
      <c r="A714" t="s">
        <v>1915</v>
      </c>
      <c r="B714" s="54">
        <v>39224</v>
      </c>
      <c r="C714" t="s">
        <v>395</v>
      </c>
      <c r="D714" t="s">
        <v>323</v>
      </c>
      <c r="E714" s="111">
        <v>0</v>
      </c>
    </row>
    <row r="715" spans="1:5">
      <c r="A715" t="s">
        <v>1917</v>
      </c>
      <c r="B715" s="54">
        <v>39224</v>
      </c>
      <c r="C715" t="s">
        <v>395</v>
      </c>
      <c r="D715" t="s">
        <v>323</v>
      </c>
      <c r="E715" s="111">
        <v>0</v>
      </c>
    </row>
    <row r="716" spans="1:5">
      <c r="A716" t="s">
        <v>1919</v>
      </c>
      <c r="B716" s="54">
        <v>39224</v>
      </c>
      <c r="C716" t="s">
        <v>395</v>
      </c>
      <c r="D716" t="s">
        <v>323</v>
      </c>
      <c r="E716" s="111">
        <v>0</v>
      </c>
    </row>
    <row r="717" spans="1:5">
      <c r="A717" t="s">
        <v>1921</v>
      </c>
      <c r="B717" s="54">
        <v>39224</v>
      </c>
      <c r="C717" t="s">
        <v>395</v>
      </c>
      <c r="D717" t="s">
        <v>323</v>
      </c>
      <c r="E717" s="111">
        <v>0</v>
      </c>
    </row>
    <row r="718" spans="1:5">
      <c r="A718" t="s">
        <v>1923</v>
      </c>
      <c r="B718" s="54">
        <v>39224</v>
      </c>
      <c r="C718" t="s">
        <v>395</v>
      </c>
      <c r="D718" t="s">
        <v>346</v>
      </c>
      <c r="E718" s="111">
        <v>4</v>
      </c>
    </row>
    <row r="719" spans="1:5">
      <c r="A719" t="s">
        <v>1925</v>
      </c>
      <c r="B719" s="54">
        <v>39224</v>
      </c>
      <c r="C719" t="s">
        <v>395</v>
      </c>
      <c r="D719" t="s">
        <v>346</v>
      </c>
      <c r="E719" s="111">
        <v>6</v>
      </c>
    </row>
    <row r="720" spans="1:5">
      <c r="A720" t="s">
        <v>1927</v>
      </c>
      <c r="B720" s="54">
        <v>39224</v>
      </c>
      <c r="C720" t="s">
        <v>395</v>
      </c>
      <c r="D720" t="s">
        <v>346</v>
      </c>
      <c r="E720" s="111">
        <v>2</v>
      </c>
    </row>
    <row r="721" spans="1:5">
      <c r="A721" t="s">
        <v>1715</v>
      </c>
      <c r="B721" s="54">
        <v>39224</v>
      </c>
      <c r="C721" t="s">
        <v>395</v>
      </c>
      <c r="D721" t="s">
        <v>323</v>
      </c>
      <c r="E721" s="111">
        <v>0</v>
      </c>
    </row>
    <row r="722" spans="1:5">
      <c r="A722" t="s">
        <v>1717</v>
      </c>
      <c r="B722" s="54">
        <v>39224</v>
      </c>
      <c r="C722" t="s">
        <v>395</v>
      </c>
      <c r="D722" t="s">
        <v>323</v>
      </c>
      <c r="E722" s="111">
        <v>0</v>
      </c>
    </row>
    <row r="723" spans="1:5">
      <c r="A723" t="s">
        <v>1719</v>
      </c>
      <c r="B723" s="54">
        <v>39224</v>
      </c>
      <c r="C723" t="s">
        <v>395</v>
      </c>
      <c r="D723" t="s">
        <v>323</v>
      </c>
      <c r="E723" s="111">
        <v>0</v>
      </c>
    </row>
    <row r="724" spans="1:5">
      <c r="A724" t="s">
        <v>1721</v>
      </c>
      <c r="B724" s="54">
        <v>39224</v>
      </c>
      <c r="C724" t="s">
        <v>395</v>
      </c>
      <c r="D724" t="s">
        <v>323</v>
      </c>
      <c r="E724" s="111">
        <v>0</v>
      </c>
    </row>
    <row r="725" spans="1:5">
      <c r="A725" t="s">
        <v>1519</v>
      </c>
      <c r="B725" s="54">
        <v>39224</v>
      </c>
      <c r="C725" t="s">
        <v>395</v>
      </c>
      <c r="D725" t="s">
        <v>323</v>
      </c>
      <c r="E725" s="111">
        <v>0</v>
      </c>
    </row>
    <row r="726" spans="1:5">
      <c r="A726" t="s">
        <v>1521</v>
      </c>
      <c r="B726" s="54">
        <v>39224</v>
      </c>
      <c r="C726" t="s">
        <v>395</v>
      </c>
      <c r="D726" t="s">
        <v>323</v>
      </c>
      <c r="E726" s="111">
        <v>0</v>
      </c>
    </row>
    <row r="727" spans="1:5">
      <c r="A727" t="s">
        <v>1523</v>
      </c>
      <c r="B727" s="54">
        <v>39224</v>
      </c>
      <c r="C727" t="s">
        <v>395</v>
      </c>
      <c r="D727" t="s">
        <v>323</v>
      </c>
      <c r="E727" s="111">
        <v>0</v>
      </c>
    </row>
    <row r="728" spans="1:5">
      <c r="A728" t="s">
        <v>1525</v>
      </c>
      <c r="B728" s="54">
        <v>39224</v>
      </c>
      <c r="C728" t="s">
        <v>395</v>
      </c>
      <c r="D728" t="s">
        <v>323</v>
      </c>
      <c r="E728" s="111">
        <v>0</v>
      </c>
    </row>
    <row r="729" spans="1:5">
      <c r="A729" t="s">
        <v>1527</v>
      </c>
      <c r="B729" s="54">
        <v>39224</v>
      </c>
      <c r="C729" t="s">
        <v>395</v>
      </c>
      <c r="D729" t="s">
        <v>323</v>
      </c>
      <c r="E729" s="111">
        <v>0</v>
      </c>
    </row>
    <row r="730" spans="1:5">
      <c r="A730" t="s">
        <v>1529</v>
      </c>
      <c r="B730" s="54">
        <v>39224</v>
      </c>
      <c r="C730" t="s">
        <v>395</v>
      </c>
      <c r="D730" t="s">
        <v>323</v>
      </c>
      <c r="E730" s="111">
        <v>0</v>
      </c>
    </row>
    <row r="731" spans="1:5">
      <c r="A731" t="s">
        <v>1736</v>
      </c>
      <c r="B731" s="54">
        <v>39224</v>
      </c>
      <c r="C731" t="s">
        <v>395</v>
      </c>
      <c r="D731" t="s">
        <v>323</v>
      </c>
      <c r="E731" s="111">
        <v>0</v>
      </c>
    </row>
    <row r="732" spans="1:5">
      <c r="A732" t="s">
        <v>1738</v>
      </c>
      <c r="B732" s="54">
        <v>39224</v>
      </c>
      <c r="C732" t="s">
        <v>395</v>
      </c>
      <c r="D732" t="s">
        <v>323</v>
      </c>
      <c r="E732" s="111">
        <v>0</v>
      </c>
    </row>
    <row r="733" spans="1:5">
      <c r="A733" t="s">
        <v>1740</v>
      </c>
      <c r="B733" s="54">
        <v>39224</v>
      </c>
      <c r="C733" t="s">
        <v>395</v>
      </c>
      <c r="D733" t="s">
        <v>323</v>
      </c>
      <c r="E733" s="111">
        <v>0</v>
      </c>
    </row>
    <row r="734" spans="1:5">
      <c r="A734" t="s">
        <v>1742</v>
      </c>
      <c r="B734" s="54">
        <v>39224</v>
      </c>
      <c r="C734" t="s">
        <v>395</v>
      </c>
      <c r="D734" t="s">
        <v>323</v>
      </c>
      <c r="E734" s="111">
        <v>0</v>
      </c>
    </row>
    <row r="735" spans="1:5">
      <c r="A735" t="s">
        <v>1744</v>
      </c>
      <c r="B735" s="54">
        <v>39224</v>
      </c>
      <c r="C735" t="s">
        <v>395</v>
      </c>
      <c r="D735" t="s">
        <v>241</v>
      </c>
      <c r="E735" s="111">
        <v>34</v>
      </c>
    </row>
    <row r="736" spans="1:5">
      <c r="A736" t="s">
        <v>1746</v>
      </c>
      <c r="B736" s="54">
        <v>39224</v>
      </c>
      <c r="C736" t="s">
        <v>395</v>
      </c>
      <c r="D736" t="s">
        <v>323</v>
      </c>
      <c r="E736" s="111">
        <v>0</v>
      </c>
    </row>
    <row r="737" spans="1:5">
      <c r="A737" t="s">
        <v>1748</v>
      </c>
      <c r="B737" s="54">
        <v>39224</v>
      </c>
      <c r="C737" t="s">
        <v>395</v>
      </c>
      <c r="D737" t="s">
        <v>323</v>
      </c>
      <c r="E737" s="111">
        <v>0</v>
      </c>
    </row>
    <row r="738" spans="1:5">
      <c r="A738" t="s">
        <v>1750</v>
      </c>
      <c r="B738" s="54">
        <v>39224</v>
      </c>
      <c r="C738" t="s">
        <v>395</v>
      </c>
      <c r="D738" t="s">
        <v>323</v>
      </c>
      <c r="E738" s="111">
        <v>0</v>
      </c>
    </row>
    <row r="739" spans="1:5">
      <c r="A739" t="s">
        <v>1752</v>
      </c>
      <c r="B739" s="54">
        <v>39224</v>
      </c>
      <c r="C739" t="s">
        <v>395</v>
      </c>
      <c r="D739" t="s">
        <v>323</v>
      </c>
      <c r="E739" s="111">
        <v>0</v>
      </c>
    </row>
    <row r="740" spans="1:5">
      <c r="A740" t="s">
        <v>1754</v>
      </c>
      <c r="B740" s="54">
        <v>39224</v>
      </c>
      <c r="C740" t="s">
        <v>395</v>
      </c>
      <c r="D740" t="s">
        <v>323</v>
      </c>
      <c r="E740" s="111">
        <v>0</v>
      </c>
    </row>
    <row r="741" spans="1:5">
      <c r="A741" t="s">
        <v>1756</v>
      </c>
      <c r="B741" s="54">
        <v>39224</v>
      </c>
      <c r="C741" t="s">
        <v>395</v>
      </c>
      <c r="D741" t="s">
        <v>323</v>
      </c>
      <c r="E741" s="111">
        <v>0</v>
      </c>
    </row>
    <row r="742" spans="1:5">
      <c r="A742" t="s">
        <v>1348</v>
      </c>
      <c r="B742" s="54">
        <v>39224</v>
      </c>
      <c r="C742" t="s">
        <v>395</v>
      </c>
      <c r="D742" t="s">
        <v>242</v>
      </c>
      <c r="E742" s="111">
        <v>12</v>
      </c>
    </row>
    <row r="743" spans="1:5">
      <c r="A743" t="s">
        <v>1350</v>
      </c>
      <c r="B743" s="54">
        <v>39224</v>
      </c>
      <c r="C743" t="s">
        <v>395</v>
      </c>
      <c r="D743" t="s">
        <v>323</v>
      </c>
      <c r="E743" s="111">
        <v>0</v>
      </c>
    </row>
    <row r="744" spans="1:5">
      <c r="A744" t="s">
        <v>1352</v>
      </c>
      <c r="B744" s="54">
        <v>39224</v>
      </c>
      <c r="C744" t="s">
        <v>395</v>
      </c>
      <c r="D744" t="s">
        <v>323</v>
      </c>
      <c r="E744" s="111">
        <v>0</v>
      </c>
    </row>
    <row r="745" spans="1:5">
      <c r="A745" t="s">
        <v>1354</v>
      </c>
      <c r="B745" s="54">
        <v>39224</v>
      </c>
      <c r="C745" t="s">
        <v>395</v>
      </c>
      <c r="D745" t="s">
        <v>323</v>
      </c>
      <c r="E745" s="111">
        <v>0</v>
      </c>
    </row>
    <row r="746" spans="1:5">
      <c r="A746" t="s">
        <v>1356</v>
      </c>
      <c r="B746" s="54">
        <v>39224</v>
      </c>
      <c r="C746" t="s">
        <v>395</v>
      </c>
      <c r="D746" t="s">
        <v>323</v>
      </c>
      <c r="E746" s="111">
        <v>0</v>
      </c>
    </row>
    <row r="747" spans="1:5">
      <c r="A747" t="s">
        <v>1358</v>
      </c>
      <c r="B747" s="54">
        <v>39224</v>
      </c>
      <c r="C747" t="s">
        <v>395</v>
      </c>
      <c r="D747" t="s">
        <v>323</v>
      </c>
      <c r="E747" s="111">
        <v>0</v>
      </c>
    </row>
    <row r="748" spans="1:5">
      <c r="A748" t="s">
        <v>1360</v>
      </c>
      <c r="B748" s="54">
        <v>39224</v>
      </c>
      <c r="C748" t="s">
        <v>395</v>
      </c>
      <c r="D748" t="s">
        <v>323</v>
      </c>
      <c r="E748" s="111">
        <v>0</v>
      </c>
    </row>
    <row r="749" spans="1:5">
      <c r="A749" t="s">
        <v>1362</v>
      </c>
      <c r="B749" s="54">
        <v>39224</v>
      </c>
      <c r="C749" t="s">
        <v>395</v>
      </c>
      <c r="D749" t="s">
        <v>243</v>
      </c>
      <c r="E749" s="111">
        <v>26</v>
      </c>
    </row>
    <row r="750" spans="1:5">
      <c r="A750" t="s">
        <v>1364</v>
      </c>
      <c r="B750" s="54">
        <v>39224</v>
      </c>
      <c r="C750" t="s">
        <v>395</v>
      </c>
      <c r="D750" t="s">
        <v>323</v>
      </c>
      <c r="E750" s="111">
        <v>0</v>
      </c>
    </row>
    <row r="751" spans="1:5">
      <c r="A751" t="s">
        <v>1366</v>
      </c>
      <c r="B751" s="54">
        <v>39224</v>
      </c>
      <c r="C751" t="s">
        <v>395</v>
      </c>
      <c r="D751" t="s">
        <v>323</v>
      </c>
      <c r="E751" s="111">
        <v>0</v>
      </c>
    </row>
    <row r="752" spans="1:5">
      <c r="A752" t="s">
        <v>1368</v>
      </c>
      <c r="B752" s="54">
        <v>39224</v>
      </c>
      <c r="C752" t="s">
        <v>395</v>
      </c>
      <c r="D752" t="s">
        <v>323</v>
      </c>
      <c r="E752" s="111">
        <v>0</v>
      </c>
    </row>
    <row r="753" spans="1:5">
      <c r="A753" t="s">
        <v>1370</v>
      </c>
      <c r="B753" s="54">
        <v>39224</v>
      </c>
      <c r="C753" t="s">
        <v>395</v>
      </c>
      <c r="D753" t="s">
        <v>323</v>
      </c>
      <c r="E753" s="111">
        <v>0</v>
      </c>
    </row>
    <row r="754" spans="1:5">
      <c r="A754" t="s">
        <v>1372</v>
      </c>
      <c r="B754" s="54">
        <v>39224</v>
      </c>
      <c r="C754" t="s">
        <v>395</v>
      </c>
      <c r="D754" t="s">
        <v>323</v>
      </c>
      <c r="E754" s="111">
        <v>0</v>
      </c>
    </row>
    <row r="755" spans="1:5">
      <c r="A755" t="s">
        <v>1374</v>
      </c>
      <c r="B755" s="54">
        <v>39224</v>
      </c>
      <c r="C755" t="s">
        <v>395</v>
      </c>
      <c r="D755" t="s">
        <v>243</v>
      </c>
      <c r="E755" s="111">
        <v>15</v>
      </c>
    </row>
    <row r="756" spans="1:5">
      <c r="A756" t="s">
        <v>1578</v>
      </c>
      <c r="B756" s="54">
        <v>39224</v>
      </c>
      <c r="C756" t="s">
        <v>395</v>
      </c>
      <c r="D756" t="s">
        <v>243</v>
      </c>
      <c r="E756" s="111">
        <v>34</v>
      </c>
    </row>
    <row r="757" spans="1:5">
      <c r="A757" t="s">
        <v>1580</v>
      </c>
      <c r="B757" s="54">
        <v>39224</v>
      </c>
      <c r="C757" t="s">
        <v>395</v>
      </c>
      <c r="D757" t="s">
        <v>243</v>
      </c>
      <c r="E757" s="111">
        <v>8</v>
      </c>
    </row>
    <row r="758" spans="1:5">
      <c r="A758" t="s">
        <v>1582</v>
      </c>
      <c r="B758" s="54">
        <v>39224</v>
      </c>
      <c r="C758" t="s">
        <v>395</v>
      </c>
      <c r="D758" t="s">
        <v>243</v>
      </c>
      <c r="E758" s="111">
        <v>9</v>
      </c>
    </row>
    <row r="759" spans="1:5">
      <c r="A759" t="s">
        <v>1584</v>
      </c>
      <c r="B759" s="54">
        <v>39224</v>
      </c>
      <c r="C759" t="s">
        <v>395</v>
      </c>
      <c r="D759" t="s">
        <v>323</v>
      </c>
      <c r="E759" s="111">
        <v>0</v>
      </c>
    </row>
    <row r="760" spans="1:5">
      <c r="A760" t="s">
        <v>2007</v>
      </c>
      <c r="B760" s="54">
        <v>39224</v>
      </c>
      <c r="C760" t="s">
        <v>395</v>
      </c>
      <c r="D760" t="s">
        <v>323</v>
      </c>
      <c r="E760" s="111">
        <v>0</v>
      </c>
    </row>
    <row r="761" spans="1:5">
      <c r="A761" t="s">
        <v>2009</v>
      </c>
      <c r="B761" s="54">
        <v>39224</v>
      </c>
      <c r="C761" t="s">
        <v>395</v>
      </c>
      <c r="D761" t="s">
        <v>323</v>
      </c>
      <c r="E761" s="111">
        <v>0</v>
      </c>
    </row>
    <row r="762" spans="1:5">
      <c r="A762" t="s">
        <v>2011</v>
      </c>
      <c r="B762" s="54">
        <v>39224</v>
      </c>
      <c r="C762" t="s">
        <v>395</v>
      </c>
      <c r="D762" t="s">
        <v>323</v>
      </c>
      <c r="E762" s="111">
        <v>0</v>
      </c>
    </row>
    <row r="763" spans="1:5">
      <c r="A763" t="s">
        <v>2013</v>
      </c>
      <c r="B763" s="54">
        <v>39224</v>
      </c>
      <c r="C763" t="s">
        <v>395</v>
      </c>
      <c r="D763" t="s">
        <v>323</v>
      </c>
      <c r="E763" s="111">
        <v>0</v>
      </c>
    </row>
    <row r="764" spans="1:5">
      <c r="A764" t="s">
        <v>2015</v>
      </c>
      <c r="B764" s="54">
        <v>39224</v>
      </c>
      <c r="C764" t="s">
        <v>395</v>
      </c>
      <c r="D764" t="s">
        <v>323</v>
      </c>
      <c r="E764" s="111">
        <v>0</v>
      </c>
    </row>
    <row r="765" spans="1:5">
      <c r="A765" t="s">
        <v>2017</v>
      </c>
      <c r="B765" s="54">
        <v>39224</v>
      </c>
      <c r="C765" t="s">
        <v>395</v>
      </c>
      <c r="D765" t="s">
        <v>323</v>
      </c>
      <c r="E765" s="111">
        <v>0</v>
      </c>
    </row>
    <row r="766" spans="1:5">
      <c r="A766" t="s">
        <v>2019</v>
      </c>
      <c r="B766" s="54">
        <v>39224</v>
      </c>
      <c r="C766" t="s">
        <v>395</v>
      </c>
      <c r="D766" t="s">
        <v>323</v>
      </c>
      <c r="E766" s="111">
        <v>0</v>
      </c>
    </row>
    <row r="767" spans="1:5">
      <c r="A767" t="s">
        <v>2021</v>
      </c>
      <c r="B767" s="54">
        <v>39224</v>
      </c>
      <c r="C767" t="s">
        <v>395</v>
      </c>
      <c r="D767" t="s">
        <v>323</v>
      </c>
      <c r="E767" s="111">
        <v>0</v>
      </c>
    </row>
    <row r="768" spans="1:5">
      <c r="A768" t="s">
        <v>2023</v>
      </c>
      <c r="B768" s="54">
        <v>39224</v>
      </c>
      <c r="C768" t="s">
        <v>395</v>
      </c>
      <c r="D768" t="s">
        <v>323</v>
      </c>
      <c r="E768" s="111">
        <v>0</v>
      </c>
    </row>
    <row r="769" spans="1:5">
      <c r="A769" t="s">
        <v>2025</v>
      </c>
      <c r="B769" s="54">
        <v>39224</v>
      </c>
      <c r="C769" t="s">
        <v>395</v>
      </c>
      <c r="D769" t="s">
        <v>323</v>
      </c>
      <c r="E769" s="111">
        <v>0</v>
      </c>
    </row>
    <row r="770" spans="1:5">
      <c r="A770" t="s">
        <v>2027</v>
      </c>
      <c r="B770" s="54">
        <v>39224</v>
      </c>
      <c r="C770" t="s">
        <v>395</v>
      </c>
      <c r="D770" t="s">
        <v>323</v>
      </c>
      <c r="E770" s="111">
        <v>0</v>
      </c>
    </row>
    <row r="771" spans="1:5">
      <c r="A771" t="s">
        <v>2029</v>
      </c>
      <c r="B771" s="54">
        <v>39224</v>
      </c>
      <c r="C771" t="s">
        <v>395</v>
      </c>
      <c r="D771" t="s">
        <v>323</v>
      </c>
      <c r="E771" s="111">
        <v>0</v>
      </c>
    </row>
    <row r="772" spans="1:5">
      <c r="A772" t="s">
        <v>2031</v>
      </c>
      <c r="B772" s="54">
        <v>39224</v>
      </c>
      <c r="C772" t="s">
        <v>395</v>
      </c>
      <c r="D772" t="s">
        <v>323</v>
      </c>
      <c r="E772" s="111">
        <v>0</v>
      </c>
    </row>
    <row r="773" spans="1:5">
      <c r="A773" t="s">
        <v>2033</v>
      </c>
      <c r="B773" s="54">
        <v>39224</v>
      </c>
      <c r="C773" t="s">
        <v>395</v>
      </c>
      <c r="D773" t="s">
        <v>323</v>
      </c>
      <c r="E773" s="111">
        <v>0</v>
      </c>
    </row>
    <row r="774" spans="1:5">
      <c r="A774" t="s">
        <v>2035</v>
      </c>
      <c r="B774" s="54">
        <v>39224</v>
      </c>
      <c r="C774" t="s">
        <v>395</v>
      </c>
      <c r="D774" t="s">
        <v>323</v>
      </c>
      <c r="E774" s="111">
        <v>0</v>
      </c>
    </row>
    <row r="775" spans="1:5">
      <c r="A775" t="s">
        <v>1823</v>
      </c>
      <c r="B775" s="54">
        <v>39224</v>
      </c>
      <c r="C775" t="s">
        <v>395</v>
      </c>
      <c r="D775" t="s">
        <v>323</v>
      </c>
      <c r="E775" s="111">
        <v>0</v>
      </c>
    </row>
    <row r="776" spans="1:5">
      <c r="A776" t="s">
        <v>1825</v>
      </c>
      <c r="B776" s="54">
        <v>39224</v>
      </c>
      <c r="C776" t="s">
        <v>395</v>
      </c>
      <c r="D776" t="s">
        <v>323</v>
      </c>
      <c r="E776" s="111">
        <v>0</v>
      </c>
    </row>
    <row r="777" spans="1:5">
      <c r="A777" t="s">
        <v>1827</v>
      </c>
      <c r="B777" s="54">
        <v>39224</v>
      </c>
      <c r="C777" t="s">
        <v>395</v>
      </c>
      <c r="D777" t="s">
        <v>323</v>
      </c>
      <c r="E777" s="111">
        <v>0</v>
      </c>
    </row>
    <row r="778" spans="1:5">
      <c r="A778" t="s">
        <v>1829</v>
      </c>
      <c r="B778" s="54">
        <v>39224</v>
      </c>
      <c r="C778" t="s">
        <v>395</v>
      </c>
      <c r="D778" t="s">
        <v>323</v>
      </c>
      <c r="E778" s="111">
        <v>0</v>
      </c>
    </row>
    <row r="779" spans="1:5">
      <c r="A779" t="s">
        <v>1621</v>
      </c>
      <c r="B779" s="54">
        <v>39224</v>
      </c>
      <c r="C779" t="s">
        <v>395</v>
      </c>
      <c r="D779" t="s">
        <v>323</v>
      </c>
      <c r="E779" s="111">
        <v>0</v>
      </c>
    </row>
    <row r="780" spans="1:5">
      <c r="A780" t="s">
        <v>1623</v>
      </c>
      <c r="B780" s="54">
        <v>39224</v>
      </c>
      <c r="C780" t="s">
        <v>395</v>
      </c>
      <c r="D780" t="s">
        <v>323</v>
      </c>
      <c r="E780" s="111">
        <v>0</v>
      </c>
    </row>
    <row r="781" spans="1:5">
      <c r="A781" t="s">
        <v>1625</v>
      </c>
      <c r="B781" s="54">
        <v>39224</v>
      </c>
      <c r="C781" t="s">
        <v>395</v>
      </c>
      <c r="D781" t="s">
        <v>323</v>
      </c>
      <c r="E781" s="111">
        <v>0</v>
      </c>
    </row>
    <row r="782" spans="1:5">
      <c r="A782" t="s">
        <v>1627</v>
      </c>
      <c r="B782" s="54">
        <v>39224</v>
      </c>
      <c r="C782" t="s">
        <v>395</v>
      </c>
      <c r="D782" t="s">
        <v>243</v>
      </c>
      <c r="E782" s="111">
        <v>48</v>
      </c>
    </row>
    <row r="783" spans="1:5">
      <c r="A783" t="s">
        <v>1629</v>
      </c>
      <c r="B783" s="54">
        <v>39224</v>
      </c>
      <c r="C783" t="s">
        <v>395</v>
      </c>
      <c r="D783" t="s">
        <v>323</v>
      </c>
      <c r="E783" s="111">
        <v>0</v>
      </c>
    </row>
    <row r="784" spans="1:5">
      <c r="A784" t="s">
        <v>1631</v>
      </c>
      <c r="B784" s="54">
        <v>39224</v>
      </c>
      <c r="C784" t="s">
        <v>395</v>
      </c>
      <c r="D784" t="s">
        <v>323</v>
      </c>
      <c r="E784" s="111">
        <v>0</v>
      </c>
    </row>
    <row r="785" spans="1:5">
      <c r="A785" t="s">
        <v>1633</v>
      </c>
      <c r="B785" s="54">
        <v>39224</v>
      </c>
      <c r="C785" t="s">
        <v>395</v>
      </c>
      <c r="D785" t="s">
        <v>323</v>
      </c>
      <c r="E785" s="111">
        <v>0</v>
      </c>
    </row>
    <row r="786" spans="1:5">
      <c r="A786" t="s">
        <v>1845</v>
      </c>
      <c r="B786" s="54">
        <v>39224</v>
      </c>
      <c r="C786" t="s">
        <v>395</v>
      </c>
      <c r="D786" t="s">
        <v>346</v>
      </c>
      <c r="E786" s="111">
        <v>1</v>
      </c>
    </row>
    <row r="787" spans="1:5">
      <c r="A787" t="s">
        <v>1847</v>
      </c>
      <c r="B787" s="54">
        <v>39224</v>
      </c>
      <c r="C787" t="s">
        <v>395</v>
      </c>
      <c r="D787" t="s">
        <v>323</v>
      </c>
      <c r="E787" s="111">
        <v>0</v>
      </c>
    </row>
    <row r="788" spans="1:5">
      <c r="A788" t="s">
        <v>1849</v>
      </c>
      <c r="B788" s="54">
        <v>39224</v>
      </c>
      <c r="C788" t="s">
        <v>395</v>
      </c>
      <c r="D788" t="s">
        <v>346</v>
      </c>
      <c r="E788" s="111">
        <v>3</v>
      </c>
    </row>
    <row r="789" spans="1:5">
      <c r="A789" t="s">
        <v>1851</v>
      </c>
      <c r="B789" s="54">
        <v>39224</v>
      </c>
      <c r="C789" t="s">
        <v>395</v>
      </c>
      <c r="D789" t="s">
        <v>346</v>
      </c>
      <c r="E789" s="111">
        <v>8</v>
      </c>
    </row>
    <row r="790" spans="1:5">
      <c r="A790" t="s">
        <v>1853</v>
      </c>
      <c r="B790" s="54">
        <v>39224</v>
      </c>
      <c r="C790" t="s">
        <v>395</v>
      </c>
      <c r="D790" t="s">
        <v>323</v>
      </c>
      <c r="E790" s="111">
        <v>0</v>
      </c>
    </row>
    <row r="791" spans="1:5">
      <c r="A791" t="s">
        <v>1855</v>
      </c>
      <c r="B791" s="54">
        <v>39224</v>
      </c>
      <c r="C791" t="s">
        <v>395</v>
      </c>
      <c r="D791" t="s">
        <v>323</v>
      </c>
      <c r="E791" s="111">
        <v>0</v>
      </c>
    </row>
    <row r="792" spans="1:5">
      <c r="A792" t="s">
        <v>1857</v>
      </c>
      <c r="B792" s="54">
        <v>39224</v>
      </c>
      <c r="C792" t="s">
        <v>395</v>
      </c>
      <c r="D792" t="s">
        <v>323</v>
      </c>
      <c r="E792" s="111">
        <v>0</v>
      </c>
    </row>
    <row r="793" spans="1:5">
      <c r="A793" t="s">
        <v>1859</v>
      </c>
      <c r="B793" s="54">
        <v>39224</v>
      </c>
      <c r="C793" t="s">
        <v>395</v>
      </c>
      <c r="D793" t="s">
        <v>323</v>
      </c>
      <c r="E793" s="111">
        <v>0</v>
      </c>
    </row>
    <row r="794" spans="1:5">
      <c r="A794" t="s">
        <v>1861</v>
      </c>
      <c r="B794" s="54">
        <v>39224</v>
      </c>
      <c r="C794" t="s">
        <v>395</v>
      </c>
      <c r="D794" t="s">
        <v>323</v>
      </c>
      <c r="E794" s="111">
        <v>0</v>
      </c>
    </row>
    <row r="795" spans="1:5">
      <c r="A795" t="s">
        <v>1863</v>
      </c>
      <c r="B795" s="54">
        <v>39224</v>
      </c>
      <c r="C795" t="s">
        <v>395</v>
      </c>
      <c r="D795" t="s">
        <v>323</v>
      </c>
      <c r="E795" s="111">
        <v>0</v>
      </c>
    </row>
    <row r="796" spans="1:5">
      <c r="A796" t="s">
        <v>1864</v>
      </c>
      <c r="B796" s="54">
        <v>39224</v>
      </c>
      <c r="C796" t="s">
        <v>395</v>
      </c>
      <c r="D796" t="s">
        <v>323</v>
      </c>
      <c r="E796" s="111">
        <v>0</v>
      </c>
    </row>
    <row r="797" spans="1:5">
      <c r="A797" t="s">
        <v>1655</v>
      </c>
      <c r="B797" s="54">
        <v>39224</v>
      </c>
      <c r="C797" t="s">
        <v>395</v>
      </c>
      <c r="D797" t="s">
        <v>258</v>
      </c>
      <c r="E797" s="111">
        <v>34</v>
      </c>
    </row>
    <row r="798" spans="1:5">
      <c r="A798" t="s">
        <v>1449</v>
      </c>
      <c r="B798" s="54">
        <v>39224</v>
      </c>
      <c r="C798" t="s">
        <v>395</v>
      </c>
      <c r="D798" t="s">
        <v>323</v>
      </c>
      <c r="E798" s="111">
        <v>0</v>
      </c>
    </row>
    <row r="799" spans="1:5">
      <c r="A799" t="s">
        <v>1451</v>
      </c>
      <c r="B799" s="54">
        <v>39224</v>
      </c>
      <c r="C799" t="s">
        <v>395</v>
      </c>
      <c r="D799" t="s">
        <v>323</v>
      </c>
      <c r="E799" s="111">
        <v>0</v>
      </c>
    </row>
    <row r="800" spans="1:5">
      <c r="A800" t="s">
        <v>1453</v>
      </c>
      <c r="B800" s="54">
        <v>39224</v>
      </c>
      <c r="C800" t="s">
        <v>395</v>
      </c>
      <c r="D800" t="s">
        <v>323</v>
      </c>
      <c r="E800" s="111">
        <v>0</v>
      </c>
    </row>
    <row r="801" spans="1:5">
      <c r="A801" t="s">
        <v>1455</v>
      </c>
      <c r="B801" s="54">
        <v>39224</v>
      </c>
      <c r="C801" t="s">
        <v>395</v>
      </c>
      <c r="D801" t="s">
        <v>323</v>
      </c>
      <c r="E801" s="111">
        <v>0</v>
      </c>
    </row>
    <row r="802" spans="1:5">
      <c r="A802" t="s">
        <v>1457</v>
      </c>
      <c r="B802" s="54">
        <v>39224</v>
      </c>
      <c r="C802" t="s">
        <v>395</v>
      </c>
      <c r="D802" t="s">
        <v>323</v>
      </c>
      <c r="E802" s="111">
        <v>0</v>
      </c>
    </row>
    <row r="803" spans="1:5">
      <c r="A803" t="s">
        <v>1459</v>
      </c>
      <c r="B803" s="54">
        <v>39224</v>
      </c>
      <c r="C803" t="s">
        <v>395</v>
      </c>
      <c r="D803" t="s">
        <v>323</v>
      </c>
      <c r="E803" s="111">
        <v>0</v>
      </c>
    </row>
    <row r="804" spans="1:5">
      <c r="A804" t="s">
        <v>1461</v>
      </c>
      <c r="B804" s="54">
        <v>39224</v>
      </c>
      <c r="C804" t="s">
        <v>395</v>
      </c>
      <c r="D804" t="s">
        <v>259</v>
      </c>
      <c r="E804" s="111">
        <v>4</v>
      </c>
    </row>
    <row r="805" spans="1:5">
      <c r="A805" t="s">
        <v>1463</v>
      </c>
      <c r="B805" s="54">
        <v>39224</v>
      </c>
      <c r="C805" t="s">
        <v>395</v>
      </c>
      <c r="D805" t="s">
        <v>323</v>
      </c>
      <c r="E805" s="111">
        <v>0</v>
      </c>
    </row>
    <row r="806" spans="1:5">
      <c r="A806" t="s">
        <v>1465</v>
      </c>
      <c r="B806" s="54">
        <v>39224</v>
      </c>
      <c r="C806" t="s">
        <v>395</v>
      </c>
      <c r="D806" t="s">
        <v>259</v>
      </c>
      <c r="E806" s="111">
        <v>1</v>
      </c>
    </row>
    <row r="807" spans="1:5">
      <c r="A807" t="s">
        <v>1467</v>
      </c>
      <c r="B807" s="54">
        <v>39224</v>
      </c>
      <c r="C807" t="s">
        <v>395</v>
      </c>
      <c r="D807" t="s">
        <v>258</v>
      </c>
      <c r="E807" s="111">
        <v>15</v>
      </c>
    </row>
    <row r="808" spans="1:5">
      <c r="A808" t="s">
        <v>1469</v>
      </c>
      <c r="B808" s="54">
        <v>39224</v>
      </c>
      <c r="C808" t="s">
        <v>395</v>
      </c>
      <c r="D808" t="s">
        <v>258</v>
      </c>
      <c r="E808" s="111">
        <v>9</v>
      </c>
    </row>
    <row r="809" spans="1:5">
      <c r="A809" t="s">
        <v>1471</v>
      </c>
      <c r="B809" s="54">
        <v>39224</v>
      </c>
      <c r="C809" t="s">
        <v>395</v>
      </c>
      <c r="D809" t="s">
        <v>323</v>
      </c>
      <c r="E809" s="111">
        <v>0</v>
      </c>
    </row>
    <row r="810" spans="1:5">
      <c r="A810" t="s">
        <v>1474</v>
      </c>
      <c r="B810" s="54">
        <v>39224</v>
      </c>
      <c r="C810" t="s">
        <v>395</v>
      </c>
      <c r="D810" t="s">
        <v>260</v>
      </c>
      <c r="E810" s="111">
        <v>11</v>
      </c>
    </row>
    <row r="811" spans="1:5">
      <c r="A811" t="s">
        <v>1683</v>
      </c>
      <c r="B811" s="54">
        <v>39224</v>
      </c>
      <c r="C811" t="s">
        <v>395</v>
      </c>
      <c r="D811" t="s">
        <v>323</v>
      </c>
      <c r="E811" s="111">
        <v>0</v>
      </c>
    </row>
    <row r="812" spans="1:5">
      <c r="A812" t="s">
        <v>1685</v>
      </c>
      <c r="B812" s="54">
        <v>39224</v>
      </c>
      <c r="C812" t="s">
        <v>395</v>
      </c>
      <c r="D812" t="s">
        <v>323</v>
      </c>
      <c r="E812" s="111">
        <v>0</v>
      </c>
    </row>
    <row r="813" spans="1:5">
      <c r="A813" t="s">
        <v>1687</v>
      </c>
      <c r="B813" s="54">
        <v>39224</v>
      </c>
      <c r="C813" t="s">
        <v>395</v>
      </c>
      <c r="D813" t="s">
        <v>323</v>
      </c>
      <c r="E813" s="111">
        <v>0</v>
      </c>
    </row>
    <row r="814" spans="1:5">
      <c r="A814" t="s">
        <v>2114</v>
      </c>
      <c r="B814" s="54">
        <v>39224</v>
      </c>
      <c r="C814" t="s">
        <v>395</v>
      </c>
      <c r="D814" t="s">
        <v>323</v>
      </c>
      <c r="E814" s="111">
        <v>0</v>
      </c>
    </row>
    <row r="815" spans="1:5">
      <c r="A815" t="s">
        <v>2116</v>
      </c>
      <c r="B815" s="54">
        <v>39224</v>
      </c>
      <c r="C815" t="s">
        <v>395</v>
      </c>
      <c r="D815" t="s">
        <v>323</v>
      </c>
      <c r="E815" s="111">
        <v>0</v>
      </c>
    </row>
    <row r="816" spans="1:5">
      <c r="A816" t="s">
        <v>2118</v>
      </c>
      <c r="B816" s="54">
        <v>39224</v>
      </c>
      <c r="C816" t="s">
        <v>395</v>
      </c>
      <c r="D816" t="s">
        <v>323</v>
      </c>
      <c r="E816" s="111">
        <v>0</v>
      </c>
    </row>
    <row r="817" spans="1:5">
      <c r="A817" t="s">
        <v>2121</v>
      </c>
      <c r="B817" s="54">
        <v>39224</v>
      </c>
      <c r="C817" t="s">
        <v>395</v>
      </c>
      <c r="D817" t="s">
        <v>323</v>
      </c>
      <c r="E817" s="111">
        <v>0</v>
      </c>
    </row>
    <row r="818" spans="1:5">
      <c r="A818" t="s">
        <v>2123</v>
      </c>
      <c r="B818" s="54">
        <v>39224</v>
      </c>
      <c r="C818" t="s">
        <v>395</v>
      </c>
      <c r="D818" t="s">
        <v>323</v>
      </c>
      <c r="E818" s="111">
        <v>0</v>
      </c>
    </row>
    <row r="819" spans="1:5">
      <c r="A819" t="s">
        <v>2125</v>
      </c>
      <c r="B819" s="54">
        <v>39224</v>
      </c>
      <c r="C819" t="s">
        <v>395</v>
      </c>
      <c r="D819" t="s">
        <v>323</v>
      </c>
      <c r="E819" s="111">
        <v>0</v>
      </c>
    </row>
    <row r="820" spans="1:5">
      <c r="A820" t="s">
        <v>2127</v>
      </c>
      <c r="B820" s="54">
        <v>39224</v>
      </c>
      <c r="C820" t="s">
        <v>395</v>
      </c>
      <c r="D820" t="s">
        <v>323</v>
      </c>
      <c r="E820" s="111">
        <v>0</v>
      </c>
    </row>
    <row r="821" spans="1:5">
      <c r="A821" t="s">
        <v>2129</v>
      </c>
      <c r="B821" s="54">
        <v>39224</v>
      </c>
      <c r="C821" t="s">
        <v>395</v>
      </c>
      <c r="D821" t="s">
        <v>323</v>
      </c>
      <c r="E821" s="111">
        <v>0</v>
      </c>
    </row>
    <row r="822" spans="1:5">
      <c r="A822" t="s">
        <v>2131</v>
      </c>
      <c r="B822" s="54">
        <v>39224</v>
      </c>
      <c r="C822" t="s">
        <v>395</v>
      </c>
      <c r="D822" t="s">
        <v>323</v>
      </c>
      <c r="E822" s="111">
        <v>0</v>
      </c>
    </row>
    <row r="823" spans="1:5">
      <c r="A823" t="s">
        <v>2133</v>
      </c>
      <c r="B823" s="54">
        <v>39224</v>
      </c>
      <c r="C823" t="s">
        <v>395</v>
      </c>
      <c r="D823" t="s">
        <v>323</v>
      </c>
      <c r="E823" s="111">
        <v>0</v>
      </c>
    </row>
    <row r="824" spans="1:5">
      <c r="A824" t="s">
        <v>2135</v>
      </c>
      <c r="B824" s="54">
        <v>39224</v>
      </c>
      <c r="C824" t="s">
        <v>395</v>
      </c>
      <c r="D824" t="s">
        <v>323</v>
      </c>
      <c r="E824" s="111">
        <v>0</v>
      </c>
    </row>
    <row r="825" spans="1:5">
      <c r="A825" t="s">
        <v>2137</v>
      </c>
      <c r="B825" s="54">
        <v>39224</v>
      </c>
      <c r="C825" t="s">
        <v>395</v>
      </c>
      <c r="D825" t="s">
        <v>323</v>
      </c>
      <c r="E825" s="111">
        <v>0</v>
      </c>
    </row>
    <row r="826" spans="1:5">
      <c r="A826" t="s">
        <v>2139</v>
      </c>
      <c r="B826" s="54">
        <v>39224</v>
      </c>
      <c r="C826" t="s">
        <v>395</v>
      </c>
      <c r="D826" t="s">
        <v>323</v>
      </c>
      <c r="E826" s="111">
        <v>0</v>
      </c>
    </row>
    <row r="827" spans="1:5">
      <c r="A827" t="s">
        <v>2141</v>
      </c>
      <c r="B827" s="54">
        <v>39224</v>
      </c>
      <c r="C827" t="s">
        <v>395</v>
      </c>
      <c r="D827" t="s">
        <v>323</v>
      </c>
      <c r="E827" s="111">
        <v>0</v>
      </c>
    </row>
    <row r="828" spans="1:5">
      <c r="A828" t="s">
        <v>2143</v>
      </c>
      <c r="B828" s="54">
        <v>39224</v>
      </c>
      <c r="C828" t="s">
        <v>395</v>
      </c>
      <c r="D828" t="s">
        <v>323</v>
      </c>
      <c r="E828" s="111">
        <v>0</v>
      </c>
    </row>
    <row r="829" spans="1:5">
      <c r="A829" t="s">
        <v>1929</v>
      </c>
      <c r="B829" s="54">
        <v>39224</v>
      </c>
      <c r="C829" t="s">
        <v>395</v>
      </c>
      <c r="D829" t="s">
        <v>323</v>
      </c>
      <c r="E829" s="111">
        <v>0</v>
      </c>
    </row>
    <row r="830" spans="1:5">
      <c r="A830" t="s">
        <v>1931</v>
      </c>
      <c r="B830" s="54">
        <v>39224</v>
      </c>
      <c r="C830" t="s">
        <v>395</v>
      </c>
      <c r="D830" t="s">
        <v>323</v>
      </c>
      <c r="E830" s="111">
        <v>0</v>
      </c>
    </row>
    <row r="831" spans="1:5">
      <c r="A831" t="s">
        <v>1933</v>
      </c>
      <c r="B831" s="54">
        <v>39224</v>
      </c>
      <c r="C831" t="s">
        <v>395</v>
      </c>
      <c r="D831" t="s">
        <v>261</v>
      </c>
      <c r="E831" s="111">
        <v>10</v>
      </c>
    </row>
    <row r="832" spans="1:5">
      <c r="A832" t="s">
        <v>1935</v>
      </c>
      <c r="B832" s="54">
        <v>39224</v>
      </c>
      <c r="C832" t="s">
        <v>395</v>
      </c>
      <c r="D832" t="s">
        <v>323</v>
      </c>
      <c r="E832" s="111">
        <v>0</v>
      </c>
    </row>
    <row r="833" spans="1:5">
      <c r="A833" t="s">
        <v>1724</v>
      </c>
      <c r="B833" s="54">
        <v>39224</v>
      </c>
      <c r="C833" t="s">
        <v>395</v>
      </c>
      <c r="D833" t="s">
        <v>323</v>
      </c>
      <c r="E833" s="111">
        <v>0</v>
      </c>
    </row>
    <row r="834" spans="1:5">
      <c r="A834" t="s">
        <v>1726</v>
      </c>
      <c r="B834" s="54">
        <v>39224</v>
      </c>
      <c r="C834" t="s">
        <v>395</v>
      </c>
      <c r="D834" t="s">
        <v>323</v>
      </c>
      <c r="E834" s="111">
        <v>0</v>
      </c>
    </row>
    <row r="835" spans="1:5">
      <c r="A835" t="s">
        <v>1728</v>
      </c>
      <c r="B835" s="54">
        <v>39224</v>
      </c>
      <c r="C835" t="s">
        <v>395</v>
      </c>
      <c r="D835" t="s">
        <v>323</v>
      </c>
      <c r="E835" s="111">
        <v>0</v>
      </c>
    </row>
    <row r="836" spans="1:5">
      <c r="A836" t="s">
        <v>1730</v>
      </c>
      <c r="B836" s="54">
        <v>39224</v>
      </c>
      <c r="C836" t="s">
        <v>395</v>
      </c>
      <c r="D836" t="s">
        <v>261</v>
      </c>
      <c r="E836" s="111">
        <v>11</v>
      </c>
    </row>
    <row r="837" spans="1:5">
      <c r="A837" t="s">
        <v>1732</v>
      </c>
      <c r="B837" s="54">
        <v>39224</v>
      </c>
      <c r="C837" t="s">
        <v>395</v>
      </c>
      <c r="D837" t="s">
        <v>323</v>
      </c>
      <c r="E837" s="111">
        <v>0</v>
      </c>
    </row>
    <row r="838" spans="1:5">
      <c r="A838" t="s">
        <v>1734</v>
      </c>
      <c r="B838" s="54">
        <v>39224</v>
      </c>
      <c r="C838" t="s">
        <v>395</v>
      </c>
      <c r="D838" t="s">
        <v>323</v>
      </c>
      <c r="E838" s="111">
        <v>0</v>
      </c>
    </row>
    <row r="839" spans="1:5">
      <c r="A839" t="s">
        <v>1948</v>
      </c>
      <c r="B839" s="54">
        <v>39224</v>
      </c>
      <c r="C839" t="s">
        <v>395</v>
      </c>
      <c r="D839" t="s">
        <v>323</v>
      </c>
      <c r="E839" s="111">
        <v>0</v>
      </c>
    </row>
    <row r="840" spans="1:5">
      <c r="A840" t="s">
        <v>1950</v>
      </c>
      <c r="B840" s="54">
        <v>39224</v>
      </c>
      <c r="C840" t="s">
        <v>395</v>
      </c>
      <c r="D840" t="s">
        <v>323</v>
      </c>
      <c r="E840" s="111">
        <v>0</v>
      </c>
    </row>
    <row r="841" spans="1:5">
      <c r="A841" t="s">
        <v>1952</v>
      </c>
      <c r="B841" s="54">
        <v>39224</v>
      </c>
      <c r="C841" t="s">
        <v>395</v>
      </c>
      <c r="D841" t="s">
        <v>323</v>
      </c>
      <c r="E841" s="111">
        <v>0</v>
      </c>
    </row>
    <row r="842" spans="1:5">
      <c r="A842" t="s">
        <v>1954</v>
      </c>
      <c r="B842" s="54">
        <v>39224</v>
      </c>
      <c r="C842" t="s">
        <v>395</v>
      </c>
      <c r="D842" t="s">
        <v>323</v>
      </c>
      <c r="E842" s="111">
        <v>0</v>
      </c>
    </row>
    <row r="843" spans="1:5">
      <c r="A843" t="s">
        <v>1956</v>
      </c>
      <c r="B843" s="54">
        <v>39224</v>
      </c>
      <c r="C843" t="s">
        <v>395</v>
      </c>
      <c r="D843" t="s">
        <v>323</v>
      </c>
      <c r="E843" s="111">
        <v>0</v>
      </c>
    </row>
    <row r="844" spans="1:5">
      <c r="A844" t="s">
        <v>1958</v>
      </c>
      <c r="B844" s="54">
        <v>39224</v>
      </c>
      <c r="C844" t="s">
        <v>395</v>
      </c>
      <c r="D844" t="s">
        <v>323</v>
      </c>
      <c r="E844" s="111">
        <v>0</v>
      </c>
    </row>
    <row r="845" spans="1:5">
      <c r="A845" t="s">
        <v>1960</v>
      </c>
      <c r="B845" s="54">
        <v>39224</v>
      </c>
      <c r="C845" t="s">
        <v>395</v>
      </c>
      <c r="D845" t="s">
        <v>323</v>
      </c>
      <c r="E845" s="111">
        <v>0</v>
      </c>
    </row>
    <row r="846" spans="1:5">
      <c r="A846" t="s">
        <v>1962</v>
      </c>
      <c r="B846" s="54">
        <v>39224</v>
      </c>
      <c r="C846" t="s">
        <v>395</v>
      </c>
      <c r="D846" t="s">
        <v>323</v>
      </c>
      <c r="E846" s="111">
        <v>0</v>
      </c>
    </row>
    <row r="847" spans="1:5">
      <c r="A847" t="s">
        <v>1964</v>
      </c>
      <c r="B847" s="54">
        <v>39224</v>
      </c>
      <c r="C847" t="s">
        <v>395</v>
      </c>
      <c r="D847" t="s">
        <v>323</v>
      </c>
      <c r="E847" s="111">
        <v>0</v>
      </c>
    </row>
    <row r="848" spans="1:5">
      <c r="A848" t="s">
        <v>1966</v>
      </c>
      <c r="B848" s="54">
        <v>39224</v>
      </c>
      <c r="C848" t="s">
        <v>395</v>
      </c>
      <c r="D848" t="s">
        <v>323</v>
      </c>
      <c r="E848" s="111">
        <v>0</v>
      </c>
    </row>
    <row r="849" spans="1:5">
      <c r="A849" t="s">
        <v>1968</v>
      </c>
      <c r="B849" s="54">
        <v>39224</v>
      </c>
      <c r="C849" t="s">
        <v>395</v>
      </c>
      <c r="D849" t="s">
        <v>323</v>
      </c>
      <c r="E849" s="111">
        <v>0</v>
      </c>
    </row>
    <row r="850" spans="1:5">
      <c r="A850" t="s">
        <v>1758</v>
      </c>
      <c r="B850" s="54">
        <v>39224</v>
      </c>
      <c r="C850" t="s">
        <v>395</v>
      </c>
      <c r="D850" t="s">
        <v>323</v>
      </c>
      <c r="E850" s="111">
        <v>0</v>
      </c>
    </row>
    <row r="851" spans="1:5">
      <c r="A851" t="s">
        <v>1551</v>
      </c>
      <c r="B851" s="54">
        <v>39224</v>
      </c>
      <c r="C851" t="s">
        <v>395</v>
      </c>
      <c r="D851" t="s">
        <v>323</v>
      </c>
      <c r="E851" s="111">
        <v>0</v>
      </c>
    </row>
    <row r="852" spans="1:5">
      <c r="A852" t="s">
        <v>1553</v>
      </c>
      <c r="B852" s="54">
        <v>39224</v>
      </c>
      <c r="C852" t="s">
        <v>395</v>
      </c>
      <c r="D852" t="s">
        <v>262</v>
      </c>
      <c r="E852" s="111">
        <v>1</v>
      </c>
    </row>
    <row r="853" spans="1:5">
      <c r="A853" t="s">
        <v>1555</v>
      </c>
      <c r="B853" s="54">
        <v>39224</v>
      </c>
      <c r="C853" t="s">
        <v>395</v>
      </c>
      <c r="D853" t="s">
        <v>323</v>
      </c>
      <c r="E853" s="111">
        <v>0</v>
      </c>
    </row>
    <row r="854" spans="1:5">
      <c r="A854" t="s">
        <v>1557</v>
      </c>
      <c r="B854" s="54">
        <v>39224</v>
      </c>
      <c r="C854" t="s">
        <v>395</v>
      </c>
      <c r="D854" t="s">
        <v>323</v>
      </c>
      <c r="E854" s="111">
        <v>0</v>
      </c>
    </row>
    <row r="855" spans="1:5">
      <c r="A855" t="s">
        <v>1559</v>
      </c>
      <c r="B855" s="54">
        <v>39224</v>
      </c>
      <c r="C855" t="s">
        <v>395</v>
      </c>
      <c r="D855" t="s">
        <v>323</v>
      </c>
      <c r="E855" s="111">
        <v>0</v>
      </c>
    </row>
    <row r="856" spans="1:5">
      <c r="A856" t="s">
        <v>1561</v>
      </c>
      <c r="B856" s="54">
        <v>39224</v>
      </c>
      <c r="C856" t="s">
        <v>395</v>
      </c>
      <c r="D856" t="s">
        <v>323</v>
      </c>
      <c r="E856" s="111">
        <v>0</v>
      </c>
    </row>
    <row r="857" spans="1:5">
      <c r="A857" t="s">
        <v>1563</v>
      </c>
      <c r="B857" s="54">
        <v>39224</v>
      </c>
      <c r="C857" t="s">
        <v>395</v>
      </c>
      <c r="D857" t="s">
        <v>323</v>
      </c>
      <c r="E857" s="111">
        <v>0</v>
      </c>
    </row>
    <row r="858" spans="1:5">
      <c r="A858" t="s">
        <v>1565</v>
      </c>
      <c r="B858" s="54">
        <v>39224</v>
      </c>
      <c r="C858" t="s">
        <v>395</v>
      </c>
      <c r="D858" t="s">
        <v>323</v>
      </c>
      <c r="E858" s="111">
        <v>0</v>
      </c>
    </row>
    <row r="859" spans="1:5">
      <c r="A859" t="s">
        <v>1567</v>
      </c>
      <c r="B859" s="54">
        <v>39224</v>
      </c>
      <c r="C859" t="s">
        <v>395</v>
      </c>
      <c r="D859" t="s">
        <v>323</v>
      </c>
      <c r="E859" s="111">
        <v>0</v>
      </c>
    </row>
    <row r="860" spans="1:5">
      <c r="A860" t="s">
        <v>1569</v>
      </c>
      <c r="B860" s="54">
        <v>39224</v>
      </c>
      <c r="C860" t="s">
        <v>395</v>
      </c>
      <c r="D860" t="s">
        <v>263</v>
      </c>
      <c r="E860" s="111">
        <v>13</v>
      </c>
    </row>
    <row r="861" spans="1:5">
      <c r="A861" t="s">
        <v>1572</v>
      </c>
      <c r="B861" s="54">
        <v>39224</v>
      </c>
      <c r="C861" t="s">
        <v>395</v>
      </c>
      <c r="D861" t="s">
        <v>323</v>
      </c>
      <c r="E861" s="111">
        <v>0</v>
      </c>
    </row>
    <row r="862" spans="1:5">
      <c r="A862" t="s">
        <v>1574</v>
      </c>
      <c r="B862" s="54">
        <v>39224</v>
      </c>
      <c r="C862" t="s">
        <v>395</v>
      </c>
      <c r="D862" t="s">
        <v>323</v>
      </c>
      <c r="E862" s="111">
        <v>0</v>
      </c>
    </row>
    <row r="863" spans="1:5">
      <c r="A863" t="s">
        <v>1576</v>
      </c>
      <c r="B863" s="54">
        <v>39224</v>
      </c>
      <c r="C863" t="s">
        <v>395</v>
      </c>
      <c r="D863" t="s">
        <v>323</v>
      </c>
      <c r="E863" s="111">
        <v>0</v>
      </c>
    </row>
    <row r="864" spans="1:5">
      <c r="A864" t="s">
        <v>1788</v>
      </c>
      <c r="B864" s="54">
        <v>39224</v>
      </c>
      <c r="C864" t="s">
        <v>395</v>
      </c>
      <c r="D864" t="s">
        <v>323</v>
      </c>
      <c r="E864" s="111">
        <v>0</v>
      </c>
    </row>
    <row r="865" spans="1:5">
      <c r="A865" t="s">
        <v>1790</v>
      </c>
      <c r="B865" s="54">
        <v>39224</v>
      </c>
      <c r="C865" t="s">
        <v>395</v>
      </c>
      <c r="D865" t="s">
        <v>323</v>
      </c>
      <c r="E865" s="111">
        <v>0</v>
      </c>
    </row>
    <row r="866" spans="1:5">
      <c r="A866" t="s">
        <v>1792</v>
      </c>
      <c r="B866" s="54">
        <v>39224</v>
      </c>
      <c r="C866" t="s">
        <v>395</v>
      </c>
      <c r="D866" t="s">
        <v>323</v>
      </c>
      <c r="E866" s="111">
        <v>0</v>
      </c>
    </row>
    <row r="867" spans="1:5">
      <c r="A867" t="s">
        <v>2006</v>
      </c>
      <c r="B867" s="54">
        <v>39224</v>
      </c>
      <c r="C867" t="s">
        <v>395</v>
      </c>
      <c r="D867" t="s">
        <v>323</v>
      </c>
      <c r="E867" s="111">
        <v>0</v>
      </c>
    </row>
    <row r="868" spans="1:5">
      <c r="A868" t="s">
        <v>2220</v>
      </c>
      <c r="B868" s="54">
        <v>39224</v>
      </c>
      <c r="C868" t="s">
        <v>395</v>
      </c>
      <c r="D868" t="s">
        <v>323</v>
      </c>
      <c r="E868" s="111">
        <v>0</v>
      </c>
    </row>
    <row r="869" spans="1:5">
      <c r="A869" t="s">
        <v>2222</v>
      </c>
      <c r="B869" s="54">
        <v>39224</v>
      </c>
      <c r="C869" t="s">
        <v>395</v>
      </c>
      <c r="D869" t="s">
        <v>323</v>
      </c>
      <c r="E869" s="111">
        <v>0</v>
      </c>
    </row>
    <row r="870" spans="1:5">
      <c r="A870" t="s">
        <v>2224</v>
      </c>
      <c r="B870" s="54">
        <v>39224</v>
      </c>
      <c r="C870" t="s">
        <v>395</v>
      </c>
      <c r="D870" t="s">
        <v>323</v>
      </c>
      <c r="E870" s="111">
        <v>0</v>
      </c>
    </row>
    <row r="871" spans="1:5">
      <c r="A871" t="s">
        <v>2226</v>
      </c>
      <c r="B871" s="54">
        <v>39224</v>
      </c>
      <c r="C871" t="s">
        <v>395</v>
      </c>
      <c r="D871" t="s">
        <v>323</v>
      </c>
      <c r="E871" s="111">
        <v>0</v>
      </c>
    </row>
    <row r="872" spans="1:5">
      <c r="A872" t="s">
        <v>2228</v>
      </c>
      <c r="B872" s="54">
        <v>39224</v>
      </c>
      <c r="C872" t="s">
        <v>395</v>
      </c>
      <c r="D872" t="s">
        <v>323</v>
      </c>
      <c r="E872" s="111">
        <v>0</v>
      </c>
    </row>
    <row r="873" spans="1:5">
      <c r="A873" t="s">
        <v>2229</v>
      </c>
      <c r="B873" s="54">
        <v>39224</v>
      </c>
      <c r="C873" t="s">
        <v>395</v>
      </c>
      <c r="D873" t="s">
        <v>323</v>
      </c>
      <c r="E873" s="111">
        <v>0</v>
      </c>
    </row>
    <row r="874" spans="1:5">
      <c r="A874" t="s">
        <v>2231</v>
      </c>
      <c r="B874" s="54">
        <v>39224</v>
      </c>
      <c r="C874" t="s">
        <v>395</v>
      </c>
      <c r="D874" t="s">
        <v>323</v>
      </c>
      <c r="E874" s="111">
        <v>0</v>
      </c>
    </row>
    <row r="875" spans="1:5">
      <c r="A875" t="s">
        <v>2233</v>
      </c>
      <c r="B875" s="54">
        <v>39224</v>
      </c>
      <c r="C875" t="s">
        <v>395</v>
      </c>
      <c r="D875" t="s">
        <v>323</v>
      </c>
      <c r="E875" s="111">
        <v>0</v>
      </c>
    </row>
    <row r="876" spans="1:5">
      <c r="A876" t="s">
        <v>2235</v>
      </c>
      <c r="B876" s="54">
        <v>39224</v>
      </c>
      <c r="C876" t="s">
        <v>395</v>
      </c>
      <c r="D876" t="s">
        <v>323</v>
      </c>
      <c r="E876" s="111">
        <v>0</v>
      </c>
    </row>
    <row r="877" spans="1:5">
      <c r="A877" t="s">
        <v>2237</v>
      </c>
      <c r="B877" s="54">
        <v>39224</v>
      </c>
      <c r="C877" t="s">
        <v>395</v>
      </c>
      <c r="D877" t="s">
        <v>323</v>
      </c>
      <c r="E877" s="111">
        <v>0</v>
      </c>
    </row>
    <row r="878" spans="1:5">
      <c r="A878" t="s">
        <v>2239</v>
      </c>
      <c r="B878" s="54">
        <v>39224</v>
      </c>
      <c r="C878" t="s">
        <v>395</v>
      </c>
      <c r="D878" t="s">
        <v>323</v>
      </c>
      <c r="E878" s="111">
        <v>0</v>
      </c>
    </row>
    <row r="879" spans="1:5">
      <c r="A879" t="s">
        <v>2241</v>
      </c>
      <c r="B879" s="54">
        <v>39224</v>
      </c>
      <c r="C879" t="s">
        <v>395</v>
      </c>
      <c r="D879" t="s">
        <v>323</v>
      </c>
      <c r="E879" s="111">
        <v>0</v>
      </c>
    </row>
    <row r="880" spans="1:5">
      <c r="A880" t="s">
        <v>2243</v>
      </c>
      <c r="B880" s="54">
        <v>39224</v>
      </c>
      <c r="C880" t="s">
        <v>395</v>
      </c>
      <c r="D880" t="s">
        <v>323</v>
      </c>
      <c r="E880" s="111">
        <v>0</v>
      </c>
    </row>
    <row r="881" spans="1:5">
      <c r="A881" t="s">
        <v>2245</v>
      </c>
      <c r="B881" s="54">
        <v>39224</v>
      </c>
      <c r="C881" t="s">
        <v>395</v>
      </c>
      <c r="D881" t="s">
        <v>264</v>
      </c>
      <c r="E881" s="111">
        <v>2</v>
      </c>
    </row>
    <row r="882" spans="1:5">
      <c r="A882" t="s">
        <v>2247</v>
      </c>
      <c r="B882" s="54">
        <v>39224</v>
      </c>
      <c r="C882" t="s">
        <v>395</v>
      </c>
      <c r="D882" t="s">
        <v>323</v>
      </c>
      <c r="E882" s="111">
        <v>0</v>
      </c>
    </row>
    <row r="883" spans="1:5">
      <c r="A883" t="s">
        <v>2037</v>
      </c>
      <c r="B883" s="54">
        <v>39224</v>
      </c>
      <c r="C883" t="s">
        <v>395</v>
      </c>
      <c r="D883" t="s">
        <v>323</v>
      </c>
      <c r="E883" s="111">
        <v>0</v>
      </c>
    </row>
    <row r="884" spans="1:5">
      <c r="A884" t="s">
        <v>2039</v>
      </c>
      <c r="B884" s="54">
        <v>39224</v>
      </c>
      <c r="C884" t="s">
        <v>395</v>
      </c>
      <c r="D884" t="s">
        <v>323</v>
      </c>
      <c r="E884" s="111">
        <v>0</v>
      </c>
    </row>
    <row r="885" spans="1:5">
      <c r="A885" t="s">
        <v>2041</v>
      </c>
      <c r="B885" s="54">
        <v>39224</v>
      </c>
      <c r="C885" t="s">
        <v>395</v>
      </c>
      <c r="D885" t="s">
        <v>323</v>
      </c>
      <c r="E885" s="111">
        <v>0</v>
      </c>
    </row>
    <row r="886" spans="1:5">
      <c r="A886" t="s">
        <v>1831</v>
      </c>
      <c r="B886" s="54">
        <v>39224</v>
      </c>
      <c r="C886" t="s">
        <v>395</v>
      </c>
      <c r="D886" t="s">
        <v>323</v>
      </c>
      <c r="E886" s="111">
        <v>0</v>
      </c>
    </row>
    <row r="887" spans="1:5">
      <c r="A887" t="s">
        <v>1833</v>
      </c>
      <c r="B887" s="54">
        <v>39224</v>
      </c>
      <c r="C887" t="s">
        <v>395</v>
      </c>
      <c r="D887" t="s">
        <v>323</v>
      </c>
      <c r="E887" s="111">
        <v>0</v>
      </c>
    </row>
    <row r="888" spans="1:5">
      <c r="A888" t="s">
        <v>1835</v>
      </c>
      <c r="B888" s="54">
        <v>39224</v>
      </c>
      <c r="C888" t="s">
        <v>395</v>
      </c>
      <c r="D888" t="s">
        <v>323</v>
      </c>
      <c r="E888" s="111">
        <v>0</v>
      </c>
    </row>
    <row r="889" spans="1:5">
      <c r="A889" t="s">
        <v>1837</v>
      </c>
      <c r="B889" s="54">
        <v>39224</v>
      </c>
      <c r="C889" t="s">
        <v>395</v>
      </c>
      <c r="D889" t="s">
        <v>323</v>
      </c>
      <c r="E889" s="111">
        <v>0</v>
      </c>
    </row>
    <row r="890" spans="1:5">
      <c r="A890" t="s">
        <v>1839</v>
      </c>
      <c r="B890" s="54">
        <v>39224</v>
      </c>
      <c r="C890" t="s">
        <v>395</v>
      </c>
      <c r="D890" t="s">
        <v>323</v>
      </c>
      <c r="E890" s="111">
        <v>0</v>
      </c>
    </row>
    <row r="891" spans="1:5">
      <c r="A891" t="s">
        <v>1841</v>
      </c>
      <c r="B891" s="54">
        <v>39224</v>
      </c>
      <c r="C891" t="s">
        <v>395</v>
      </c>
      <c r="D891" t="s">
        <v>323</v>
      </c>
      <c r="E891" s="111">
        <v>0</v>
      </c>
    </row>
    <row r="892" spans="1:5">
      <c r="A892" t="s">
        <v>1843</v>
      </c>
      <c r="B892" s="54">
        <v>39224</v>
      </c>
      <c r="C892" t="s">
        <v>395</v>
      </c>
      <c r="D892" t="s">
        <v>323</v>
      </c>
      <c r="E892" s="111">
        <v>0</v>
      </c>
    </row>
    <row r="893" spans="1:5">
      <c r="A893" t="s">
        <v>2057</v>
      </c>
      <c r="B893" s="54">
        <v>39224</v>
      </c>
      <c r="C893" t="s">
        <v>395</v>
      </c>
      <c r="D893" t="s">
        <v>323</v>
      </c>
      <c r="E893" s="111">
        <v>0</v>
      </c>
    </row>
    <row r="894" spans="1:5">
      <c r="A894" t="s">
        <v>2059</v>
      </c>
      <c r="B894" s="54">
        <v>39224</v>
      </c>
      <c r="C894" t="s">
        <v>395</v>
      </c>
      <c r="D894" t="s">
        <v>258</v>
      </c>
      <c r="E894" s="111">
        <v>47</v>
      </c>
    </row>
    <row r="895" spans="1:5">
      <c r="A895" t="s">
        <v>2061</v>
      </c>
      <c r="B895" s="54">
        <v>39224</v>
      </c>
      <c r="C895" t="s">
        <v>395</v>
      </c>
      <c r="D895" t="s">
        <v>258</v>
      </c>
      <c r="E895" s="111">
        <v>42</v>
      </c>
    </row>
    <row r="896" spans="1:5">
      <c r="A896" t="s">
        <v>2063</v>
      </c>
      <c r="B896" s="54">
        <v>39224</v>
      </c>
      <c r="C896" t="s">
        <v>395</v>
      </c>
      <c r="D896" t="s">
        <v>323</v>
      </c>
      <c r="E896" s="111">
        <v>0</v>
      </c>
    </row>
    <row r="897" spans="1:5">
      <c r="A897" t="s">
        <v>2065</v>
      </c>
      <c r="B897" s="54">
        <v>39224</v>
      </c>
      <c r="C897" t="s">
        <v>395</v>
      </c>
      <c r="D897" t="s">
        <v>323</v>
      </c>
      <c r="E897" s="111">
        <v>0</v>
      </c>
    </row>
    <row r="898" spans="1:5">
      <c r="A898" t="s">
        <v>2067</v>
      </c>
      <c r="B898" s="54">
        <v>39224</v>
      </c>
      <c r="C898" t="s">
        <v>395</v>
      </c>
      <c r="D898" t="s">
        <v>323</v>
      </c>
      <c r="E898" s="111">
        <v>0</v>
      </c>
    </row>
    <row r="899" spans="1:5">
      <c r="A899" t="s">
        <v>2069</v>
      </c>
      <c r="B899" s="54">
        <v>39224</v>
      </c>
      <c r="C899" t="s">
        <v>395</v>
      </c>
      <c r="D899" t="s">
        <v>323</v>
      </c>
      <c r="E899" s="111">
        <v>0</v>
      </c>
    </row>
    <row r="900" spans="1:5">
      <c r="A900" t="s">
        <v>2070</v>
      </c>
      <c r="B900" s="54">
        <v>39224</v>
      </c>
      <c r="C900" t="s">
        <v>395</v>
      </c>
      <c r="D900" t="s">
        <v>323</v>
      </c>
      <c r="E900" s="111">
        <v>0</v>
      </c>
    </row>
    <row r="901" spans="1:5">
      <c r="A901" t="s">
        <v>2071</v>
      </c>
      <c r="B901" s="54">
        <v>39224</v>
      </c>
      <c r="C901" t="s">
        <v>395</v>
      </c>
      <c r="D901" t="s">
        <v>323</v>
      </c>
      <c r="E901" s="111">
        <v>0</v>
      </c>
    </row>
    <row r="902" spans="1:5">
      <c r="A902" t="s">
        <v>2073</v>
      </c>
      <c r="B902" s="54">
        <v>39224</v>
      </c>
      <c r="C902" t="s">
        <v>395</v>
      </c>
      <c r="D902" t="s">
        <v>323</v>
      </c>
      <c r="E902" s="111">
        <v>0</v>
      </c>
    </row>
    <row r="903" spans="1:5">
      <c r="A903" t="s">
        <v>2075</v>
      </c>
      <c r="B903" s="54">
        <v>39224</v>
      </c>
      <c r="C903" t="s">
        <v>395</v>
      </c>
      <c r="D903" t="s">
        <v>323</v>
      </c>
      <c r="E903" s="111">
        <v>0</v>
      </c>
    </row>
    <row r="904" spans="1:5">
      <c r="A904" t="s">
        <v>2077</v>
      </c>
      <c r="B904" s="54">
        <v>39224</v>
      </c>
      <c r="C904" t="s">
        <v>395</v>
      </c>
      <c r="D904" t="s">
        <v>323</v>
      </c>
      <c r="E904" s="111">
        <v>0</v>
      </c>
    </row>
    <row r="905" spans="1:5">
      <c r="A905" t="s">
        <v>1656</v>
      </c>
      <c r="B905" s="54">
        <v>39224</v>
      </c>
      <c r="C905" t="s">
        <v>395</v>
      </c>
      <c r="D905" t="s">
        <v>323</v>
      </c>
      <c r="E905" s="111">
        <v>0</v>
      </c>
    </row>
    <row r="906" spans="1:5">
      <c r="A906" t="s">
        <v>1658</v>
      </c>
      <c r="B906" s="54">
        <v>39224</v>
      </c>
      <c r="C906" t="s">
        <v>395</v>
      </c>
      <c r="D906" t="s">
        <v>323</v>
      </c>
      <c r="E906" s="111">
        <v>0</v>
      </c>
    </row>
    <row r="907" spans="1:5">
      <c r="A907" t="s">
        <v>1660</v>
      </c>
      <c r="B907" s="54">
        <v>39224</v>
      </c>
      <c r="C907" t="s">
        <v>395</v>
      </c>
      <c r="D907" t="s">
        <v>323</v>
      </c>
      <c r="E907" s="111">
        <v>0</v>
      </c>
    </row>
    <row r="908" spans="1:5">
      <c r="A908" t="s">
        <v>1662</v>
      </c>
      <c r="B908" s="54">
        <v>39224</v>
      </c>
      <c r="C908" t="s">
        <v>395</v>
      </c>
      <c r="D908" t="s">
        <v>323</v>
      </c>
      <c r="E908" s="111">
        <v>0</v>
      </c>
    </row>
    <row r="909" spans="1:5">
      <c r="A909" t="s">
        <v>1664</v>
      </c>
      <c r="B909" s="54">
        <v>39224</v>
      </c>
      <c r="C909" t="s">
        <v>395</v>
      </c>
      <c r="D909" t="s">
        <v>323</v>
      </c>
      <c r="E909" s="111">
        <v>0</v>
      </c>
    </row>
    <row r="910" spans="1:5">
      <c r="A910" t="s">
        <v>1666</v>
      </c>
      <c r="B910" s="54">
        <v>39224</v>
      </c>
      <c r="C910" t="s">
        <v>395</v>
      </c>
      <c r="D910" t="s">
        <v>323</v>
      </c>
      <c r="E910" s="111">
        <v>0</v>
      </c>
    </row>
    <row r="911" spans="1:5">
      <c r="A911" t="s">
        <v>1669</v>
      </c>
      <c r="B911" s="54">
        <v>39224</v>
      </c>
      <c r="C911" t="s">
        <v>395</v>
      </c>
      <c r="D911" t="s">
        <v>323</v>
      </c>
      <c r="E911" s="111">
        <v>0</v>
      </c>
    </row>
    <row r="912" spans="1:5">
      <c r="A912" t="s">
        <v>1671</v>
      </c>
      <c r="B912" s="54">
        <v>39224</v>
      </c>
      <c r="C912" t="s">
        <v>395</v>
      </c>
      <c r="D912" t="s">
        <v>323</v>
      </c>
      <c r="E912" s="111">
        <v>0</v>
      </c>
    </row>
    <row r="913" spans="1:5">
      <c r="A913" t="s">
        <v>1673</v>
      </c>
      <c r="B913" s="54">
        <v>39224</v>
      </c>
      <c r="C913" t="s">
        <v>395</v>
      </c>
      <c r="D913" t="s">
        <v>396</v>
      </c>
      <c r="E913" s="111">
        <v>11</v>
      </c>
    </row>
    <row r="914" spans="1:5">
      <c r="A914" t="s">
        <v>1675</v>
      </c>
      <c r="B914" s="54">
        <v>39224</v>
      </c>
      <c r="C914" t="s">
        <v>395</v>
      </c>
      <c r="D914" t="s">
        <v>323</v>
      </c>
      <c r="E914" s="111">
        <v>0</v>
      </c>
    </row>
    <row r="915" spans="1:5">
      <c r="A915" t="s">
        <v>1677</v>
      </c>
      <c r="B915" s="54">
        <v>39224</v>
      </c>
      <c r="C915" t="s">
        <v>395</v>
      </c>
      <c r="D915" t="s">
        <v>323</v>
      </c>
      <c r="E915" s="111">
        <v>0</v>
      </c>
    </row>
    <row r="916" spans="1:5">
      <c r="A916" t="s">
        <v>1679</v>
      </c>
      <c r="B916" s="54">
        <v>39224</v>
      </c>
      <c r="C916" t="s">
        <v>395</v>
      </c>
      <c r="D916" t="s">
        <v>323</v>
      </c>
      <c r="E916" s="111">
        <v>0</v>
      </c>
    </row>
    <row r="917" spans="1:5">
      <c r="A917" t="s">
        <v>1681</v>
      </c>
      <c r="B917" s="54">
        <v>39224</v>
      </c>
      <c r="C917" t="s">
        <v>395</v>
      </c>
      <c r="D917" t="s">
        <v>323</v>
      </c>
      <c r="E917" s="111">
        <v>0</v>
      </c>
    </row>
    <row r="918" spans="1:5">
      <c r="A918" t="s">
        <v>1891</v>
      </c>
      <c r="B918" s="54">
        <v>39224</v>
      </c>
      <c r="C918" t="s">
        <v>395</v>
      </c>
      <c r="D918" t="s">
        <v>323</v>
      </c>
      <c r="E918" s="111">
        <v>0</v>
      </c>
    </row>
    <row r="919" spans="1:5">
      <c r="A919" t="s">
        <v>1893</v>
      </c>
      <c r="B919" s="54">
        <v>39224</v>
      </c>
      <c r="C919" t="s">
        <v>395</v>
      </c>
      <c r="D919" t="s">
        <v>323</v>
      </c>
      <c r="E919" s="111">
        <v>0</v>
      </c>
    </row>
    <row r="920" spans="1:5">
      <c r="A920" t="s">
        <v>1895</v>
      </c>
      <c r="B920" s="54">
        <v>39224</v>
      </c>
      <c r="C920" t="s">
        <v>395</v>
      </c>
      <c r="D920" t="s">
        <v>323</v>
      </c>
      <c r="E920" s="111">
        <v>0</v>
      </c>
    </row>
    <row r="921" spans="1:5">
      <c r="A921" t="s">
        <v>1897</v>
      </c>
      <c r="B921" s="54">
        <v>39224</v>
      </c>
      <c r="C921" t="s">
        <v>395</v>
      </c>
      <c r="D921" t="s">
        <v>323</v>
      </c>
      <c r="E921" s="111">
        <v>0</v>
      </c>
    </row>
    <row r="922" spans="1:5">
      <c r="A922" t="s">
        <v>2113</v>
      </c>
      <c r="B922" s="54">
        <v>39224</v>
      </c>
      <c r="C922" t="s">
        <v>395</v>
      </c>
      <c r="D922" t="s">
        <v>323</v>
      </c>
      <c r="E922" s="111">
        <v>0</v>
      </c>
    </row>
    <row r="923" spans="1:5">
      <c r="A923" t="s">
        <v>2325</v>
      </c>
      <c r="B923" s="54">
        <v>39224</v>
      </c>
      <c r="C923" t="s">
        <v>395</v>
      </c>
      <c r="D923" t="s">
        <v>323</v>
      </c>
      <c r="E923" s="111">
        <v>0</v>
      </c>
    </row>
    <row r="924" spans="1:5">
      <c r="A924" t="s">
        <v>2327</v>
      </c>
      <c r="B924" s="54">
        <v>39224</v>
      </c>
      <c r="C924" t="s">
        <v>395</v>
      </c>
      <c r="D924" t="s">
        <v>323</v>
      </c>
      <c r="E924" s="111">
        <v>0</v>
      </c>
    </row>
    <row r="925" spans="1:5">
      <c r="A925" t="s">
        <v>2329</v>
      </c>
      <c r="B925" s="54">
        <v>39224</v>
      </c>
      <c r="C925" t="s">
        <v>395</v>
      </c>
      <c r="D925" t="s">
        <v>323</v>
      </c>
      <c r="E925" s="111">
        <v>0</v>
      </c>
    </row>
    <row r="926" spans="1:5">
      <c r="A926" t="s">
        <v>2331</v>
      </c>
      <c r="B926" s="54">
        <v>39224</v>
      </c>
      <c r="C926" t="s">
        <v>395</v>
      </c>
      <c r="D926" t="s">
        <v>323</v>
      </c>
      <c r="E926" s="111">
        <v>0</v>
      </c>
    </row>
    <row r="927" spans="1:5">
      <c r="A927" t="s">
        <v>2333</v>
      </c>
      <c r="B927" s="54">
        <v>39224</v>
      </c>
      <c r="C927" t="s">
        <v>395</v>
      </c>
      <c r="D927" t="s">
        <v>323</v>
      </c>
      <c r="E927" s="111">
        <v>0</v>
      </c>
    </row>
    <row r="928" spans="1:5">
      <c r="A928" t="s">
        <v>2335</v>
      </c>
      <c r="B928" s="54">
        <v>39224</v>
      </c>
      <c r="C928" t="s">
        <v>395</v>
      </c>
      <c r="D928" t="s">
        <v>323</v>
      </c>
      <c r="E928" s="111">
        <v>0</v>
      </c>
    </row>
    <row r="929" spans="1:5">
      <c r="A929" t="s">
        <v>2337</v>
      </c>
      <c r="B929" s="54">
        <v>39224</v>
      </c>
      <c r="C929" t="s">
        <v>395</v>
      </c>
      <c r="D929" t="s">
        <v>323</v>
      </c>
      <c r="E929" s="111">
        <v>0</v>
      </c>
    </row>
    <row r="930" spans="1:5">
      <c r="A930" t="s">
        <v>2339</v>
      </c>
      <c r="B930" s="54">
        <v>39224</v>
      </c>
      <c r="C930" t="s">
        <v>395</v>
      </c>
      <c r="D930" t="s">
        <v>397</v>
      </c>
      <c r="E930" s="111">
        <v>7</v>
      </c>
    </row>
    <row r="931" spans="1:5">
      <c r="A931" t="s">
        <v>2341</v>
      </c>
      <c r="B931" s="54">
        <v>39224</v>
      </c>
      <c r="C931" t="s">
        <v>395</v>
      </c>
      <c r="D931" t="s">
        <v>323</v>
      </c>
      <c r="E931" s="111">
        <v>0</v>
      </c>
    </row>
    <row r="932" spans="1:5">
      <c r="A932" t="s">
        <v>2343</v>
      </c>
      <c r="B932" s="54">
        <v>39224</v>
      </c>
      <c r="C932" t="s">
        <v>395</v>
      </c>
      <c r="D932" t="s">
        <v>323</v>
      </c>
      <c r="E932" s="111">
        <v>0</v>
      </c>
    </row>
    <row r="933" spans="1:5">
      <c r="A933" t="s">
        <v>2345</v>
      </c>
      <c r="B933" s="54">
        <v>39224</v>
      </c>
      <c r="C933" t="s">
        <v>395</v>
      </c>
      <c r="D933" t="s">
        <v>323</v>
      </c>
      <c r="E933" s="111">
        <v>0</v>
      </c>
    </row>
    <row r="934" spans="1:5">
      <c r="A934" t="s">
        <v>2348</v>
      </c>
      <c r="B934" s="54">
        <v>39224</v>
      </c>
      <c r="C934" t="s">
        <v>395</v>
      </c>
      <c r="D934" t="s">
        <v>258</v>
      </c>
      <c r="E934" s="111">
        <v>9</v>
      </c>
    </row>
    <row r="935" spans="1:5">
      <c r="A935" t="s">
        <v>2350</v>
      </c>
      <c r="B935" s="54">
        <v>39224</v>
      </c>
      <c r="C935" t="s">
        <v>395</v>
      </c>
      <c r="D935" t="s">
        <v>258</v>
      </c>
      <c r="E935" s="111">
        <v>5</v>
      </c>
    </row>
    <row r="936" spans="1:5">
      <c r="A936" t="s">
        <v>2352</v>
      </c>
      <c r="B936" s="54">
        <v>39224</v>
      </c>
      <c r="C936" t="s">
        <v>395</v>
      </c>
      <c r="D936" t="s">
        <v>258</v>
      </c>
      <c r="E936" s="111">
        <v>8</v>
      </c>
    </row>
    <row r="937" spans="1:5">
      <c r="A937" t="s">
        <v>2145</v>
      </c>
      <c r="B937" s="54">
        <v>39224</v>
      </c>
      <c r="C937" t="s">
        <v>395</v>
      </c>
      <c r="D937" t="s">
        <v>323</v>
      </c>
      <c r="E937" s="111">
        <v>0</v>
      </c>
    </row>
    <row r="938" spans="1:5">
      <c r="A938" t="s">
        <v>2147</v>
      </c>
      <c r="B938" s="54">
        <v>39224</v>
      </c>
      <c r="C938" t="s">
        <v>395</v>
      </c>
      <c r="D938" t="s">
        <v>323</v>
      </c>
      <c r="E938" s="111">
        <v>0</v>
      </c>
    </row>
    <row r="939" spans="1:5">
      <c r="A939" t="s">
        <v>2149</v>
      </c>
      <c r="B939" s="54">
        <v>39224</v>
      </c>
      <c r="C939" t="s">
        <v>395</v>
      </c>
      <c r="D939" t="s">
        <v>323</v>
      </c>
      <c r="E939" s="111">
        <v>0</v>
      </c>
    </row>
    <row r="940" spans="1:5">
      <c r="A940" t="s">
        <v>2151</v>
      </c>
      <c r="B940" s="54">
        <v>39224</v>
      </c>
      <c r="C940" t="s">
        <v>395</v>
      </c>
      <c r="D940" t="s">
        <v>323</v>
      </c>
      <c r="E940" s="111">
        <v>0</v>
      </c>
    </row>
    <row r="941" spans="1:5">
      <c r="A941" t="s">
        <v>1936</v>
      </c>
      <c r="B941" s="54">
        <v>39224</v>
      </c>
      <c r="C941" t="s">
        <v>395</v>
      </c>
      <c r="D941" t="s">
        <v>323</v>
      </c>
      <c r="E941" s="111">
        <v>0</v>
      </c>
    </row>
    <row r="942" spans="1:5">
      <c r="A942" t="s">
        <v>1938</v>
      </c>
      <c r="B942" s="54">
        <v>39224</v>
      </c>
      <c r="C942" t="s">
        <v>395</v>
      </c>
      <c r="D942" t="s">
        <v>323</v>
      </c>
      <c r="E942" s="111">
        <v>0</v>
      </c>
    </row>
    <row r="943" spans="1:5">
      <c r="A943" t="s">
        <v>1940</v>
      </c>
      <c r="B943" s="54">
        <v>39224</v>
      </c>
      <c r="C943" t="s">
        <v>395</v>
      </c>
      <c r="D943" t="s">
        <v>323</v>
      </c>
      <c r="E943" s="111">
        <v>0</v>
      </c>
    </row>
    <row r="944" spans="1:5">
      <c r="A944" t="s">
        <v>1942</v>
      </c>
      <c r="B944" s="54">
        <v>39224</v>
      </c>
      <c r="C944" t="s">
        <v>395</v>
      </c>
      <c r="D944" t="s">
        <v>323</v>
      </c>
      <c r="E944" s="111">
        <v>0</v>
      </c>
    </row>
    <row r="945" spans="1:5">
      <c r="A945" t="s">
        <v>1944</v>
      </c>
      <c r="B945" s="54">
        <v>39224</v>
      </c>
      <c r="C945" t="s">
        <v>395</v>
      </c>
      <c r="D945" t="s">
        <v>323</v>
      </c>
      <c r="E945" s="111">
        <v>0</v>
      </c>
    </row>
    <row r="946" spans="1:5">
      <c r="A946" t="s">
        <v>1946</v>
      </c>
      <c r="B946" s="54">
        <v>39224</v>
      </c>
      <c r="C946" t="s">
        <v>395</v>
      </c>
      <c r="D946" t="s">
        <v>398</v>
      </c>
      <c r="E946" s="111">
        <v>13</v>
      </c>
    </row>
    <row r="947" spans="1:5">
      <c r="A947" t="s">
        <v>2164</v>
      </c>
      <c r="B947" s="54">
        <v>39224</v>
      </c>
      <c r="C947" t="s">
        <v>395</v>
      </c>
      <c r="D947" t="s">
        <v>323</v>
      </c>
      <c r="E947" s="111">
        <v>0</v>
      </c>
    </row>
    <row r="948" spans="1:5">
      <c r="A948" t="s">
        <v>2166</v>
      </c>
      <c r="B948" s="54">
        <v>39224</v>
      </c>
      <c r="C948" t="s">
        <v>395</v>
      </c>
      <c r="D948" t="s">
        <v>323</v>
      </c>
      <c r="E948" s="111">
        <v>0</v>
      </c>
    </row>
    <row r="949" spans="1:5">
      <c r="A949" t="s">
        <v>2168</v>
      </c>
      <c r="B949" s="54">
        <v>39224</v>
      </c>
      <c r="C949" t="s">
        <v>395</v>
      </c>
      <c r="D949" t="s">
        <v>323</v>
      </c>
      <c r="E949" s="111">
        <v>0</v>
      </c>
    </row>
    <row r="950" spans="1:5">
      <c r="A950" t="s">
        <v>2170</v>
      </c>
      <c r="B950" s="54">
        <v>39224</v>
      </c>
      <c r="C950" t="s">
        <v>395</v>
      </c>
      <c r="D950" t="s">
        <v>323</v>
      </c>
      <c r="E950" s="111">
        <v>0</v>
      </c>
    </row>
    <row r="951" spans="1:5">
      <c r="A951" t="s">
        <v>2172</v>
      </c>
      <c r="B951" s="54">
        <v>39224</v>
      </c>
      <c r="C951" t="s">
        <v>395</v>
      </c>
      <c r="D951" t="s">
        <v>323</v>
      </c>
      <c r="E951" s="111">
        <v>0</v>
      </c>
    </row>
    <row r="952" spans="1:5">
      <c r="A952" t="s">
        <v>2174</v>
      </c>
      <c r="B952" s="54">
        <v>39224</v>
      </c>
      <c r="C952" t="s">
        <v>395</v>
      </c>
      <c r="D952" t="s">
        <v>323</v>
      </c>
      <c r="E952" s="111">
        <v>0</v>
      </c>
    </row>
    <row r="953" spans="1:5">
      <c r="A953" t="s">
        <v>2176</v>
      </c>
      <c r="B953" s="54">
        <v>39224</v>
      </c>
      <c r="C953" t="s">
        <v>395</v>
      </c>
      <c r="D953" t="s">
        <v>323</v>
      </c>
      <c r="E953" s="111">
        <v>0</v>
      </c>
    </row>
    <row r="954" spans="1:5">
      <c r="A954" t="s">
        <v>2178</v>
      </c>
      <c r="B954" s="54">
        <v>39224</v>
      </c>
      <c r="C954" t="s">
        <v>395</v>
      </c>
      <c r="D954" t="s">
        <v>323</v>
      </c>
      <c r="E954" s="111">
        <v>0</v>
      </c>
    </row>
    <row r="955" spans="1:5">
      <c r="A955" t="s">
        <v>2180</v>
      </c>
      <c r="B955" s="54">
        <v>39224</v>
      </c>
      <c r="C955" t="s">
        <v>395</v>
      </c>
      <c r="D955" t="s">
        <v>323</v>
      </c>
      <c r="E955" s="111">
        <v>0</v>
      </c>
    </row>
    <row r="956" spans="1:5">
      <c r="A956" t="s">
        <v>2182</v>
      </c>
      <c r="B956" s="54">
        <v>39224</v>
      </c>
      <c r="C956" t="s">
        <v>395</v>
      </c>
      <c r="D956" t="s">
        <v>323</v>
      </c>
      <c r="E956" s="111">
        <v>0</v>
      </c>
    </row>
    <row r="957" spans="1:5">
      <c r="A957" t="s">
        <v>2184</v>
      </c>
      <c r="B957" s="54">
        <v>39224</v>
      </c>
      <c r="C957" t="s">
        <v>395</v>
      </c>
      <c r="D957" t="s">
        <v>323</v>
      </c>
      <c r="E957" s="111">
        <v>0</v>
      </c>
    </row>
    <row r="958" spans="1:5">
      <c r="A958" t="s">
        <v>1760</v>
      </c>
      <c r="B958" s="54">
        <v>39224</v>
      </c>
      <c r="C958" t="s">
        <v>395</v>
      </c>
      <c r="D958" t="s">
        <v>323</v>
      </c>
      <c r="E958" s="111">
        <v>0</v>
      </c>
    </row>
    <row r="959" spans="1:5">
      <c r="A959" t="s">
        <v>1762</v>
      </c>
      <c r="B959" s="54">
        <v>39224</v>
      </c>
      <c r="C959" t="s">
        <v>395</v>
      </c>
      <c r="D959" t="s">
        <v>323</v>
      </c>
      <c r="E959" s="111">
        <v>0</v>
      </c>
    </row>
    <row r="960" spans="1:5">
      <c r="A960" t="s">
        <v>1764</v>
      </c>
      <c r="B960" s="54">
        <v>39224</v>
      </c>
      <c r="C960" t="s">
        <v>395</v>
      </c>
      <c r="D960" t="s">
        <v>323</v>
      </c>
      <c r="E960" s="111">
        <v>0</v>
      </c>
    </row>
    <row r="961" spans="1:5">
      <c r="A961" t="s">
        <v>1766</v>
      </c>
      <c r="B961" s="54">
        <v>39224</v>
      </c>
      <c r="C961" t="s">
        <v>395</v>
      </c>
      <c r="D961" t="s">
        <v>323</v>
      </c>
      <c r="E961" s="111">
        <v>0</v>
      </c>
    </row>
    <row r="962" spans="1:5">
      <c r="A962" t="s">
        <v>1768</v>
      </c>
      <c r="B962" s="54">
        <v>39224</v>
      </c>
      <c r="C962" t="s">
        <v>395</v>
      </c>
      <c r="D962" t="s">
        <v>323</v>
      </c>
      <c r="E962" s="111">
        <v>0</v>
      </c>
    </row>
    <row r="963" spans="1:5">
      <c r="A963" t="s">
        <v>1770</v>
      </c>
      <c r="B963" s="54">
        <v>39224</v>
      </c>
      <c r="C963" t="s">
        <v>395</v>
      </c>
      <c r="D963" t="s">
        <v>323</v>
      </c>
      <c r="E963" s="111">
        <v>0</v>
      </c>
    </row>
    <row r="964" spans="1:5">
      <c r="A964" t="s">
        <v>1773</v>
      </c>
      <c r="B964" s="54">
        <v>39224</v>
      </c>
      <c r="C964" t="s">
        <v>395</v>
      </c>
      <c r="D964" t="s">
        <v>323</v>
      </c>
      <c r="E964" s="111">
        <v>0</v>
      </c>
    </row>
    <row r="965" spans="1:5">
      <c r="A965" t="s">
        <v>1775</v>
      </c>
      <c r="B965" s="54">
        <v>39224</v>
      </c>
      <c r="C965" t="s">
        <v>395</v>
      </c>
      <c r="D965" t="s">
        <v>323</v>
      </c>
      <c r="E965" s="111">
        <v>0</v>
      </c>
    </row>
    <row r="966" spans="1:5">
      <c r="A966" t="s">
        <v>1777</v>
      </c>
      <c r="B966" s="54">
        <v>39224</v>
      </c>
      <c r="C966" t="s">
        <v>395</v>
      </c>
      <c r="D966" t="s">
        <v>323</v>
      </c>
      <c r="E966" s="111">
        <v>0</v>
      </c>
    </row>
    <row r="967" spans="1:5">
      <c r="A967" t="s">
        <v>1779</v>
      </c>
      <c r="B967" s="54">
        <v>39224</v>
      </c>
      <c r="C967" t="s">
        <v>395</v>
      </c>
      <c r="D967" t="s">
        <v>323</v>
      </c>
      <c r="E967" s="111">
        <v>0</v>
      </c>
    </row>
    <row r="968" spans="1:5">
      <c r="A968" t="s">
        <v>1781</v>
      </c>
      <c r="B968" s="54">
        <v>39224</v>
      </c>
      <c r="C968" t="s">
        <v>395</v>
      </c>
      <c r="D968" t="s">
        <v>323</v>
      </c>
      <c r="E968" s="111">
        <v>0</v>
      </c>
    </row>
    <row r="969" spans="1:5">
      <c r="A969" t="s">
        <v>1783</v>
      </c>
      <c r="B969" s="54">
        <v>39224</v>
      </c>
      <c r="C969" t="s">
        <v>395</v>
      </c>
      <c r="D969" t="s">
        <v>323</v>
      </c>
      <c r="E969" s="111">
        <v>0</v>
      </c>
    </row>
    <row r="970" spans="1:5">
      <c r="A970" t="s">
        <v>1785</v>
      </c>
      <c r="B970" s="54">
        <v>39224</v>
      </c>
      <c r="C970" t="s">
        <v>395</v>
      </c>
      <c r="D970" t="s">
        <v>323</v>
      </c>
      <c r="E970" s="111">
        <v>0</v>
      </c>
    </row>
    <row r="971" spans="1:5">
      <c r="A971" t="s">
        <v>1787</v>
      </c>
      <c r="B971" s="54">
        <v>39224</v>
      </c>
      <c r="C971" t="s">
        <v>395</v>
      </c>
      <c r="D971" t="s">
        <v>323</v>
      </c>
      <c r="E971" s="111">
        <v>0</v>
      </c>
    </row>
    <row r="972" spans="1:5">
      <c r="A972" t="s">
        <v>1996</v>
      </c>
      <c r="B972" s="54">
        <v>39224</v>
      </c>
      <c r="C972" t="s">
        <v>395</v>
      </c>
      <c r="D972" t="s">
        <v>323</v>
      </c>
      <c r="E972" s="111">
        <v>0</v>
      </c>
    </row>
    <row r="973" spans="1:5">
      <c r="A973" t="s">
        <v>1998</v>
      </c>
      <c r="B973" s="54">
        <v>39224</v>
      </c>
      <c r="C973" t="s">
        <v>395</v>
      </c>
      <c r="D973" t="s">
        <v>323</v>
      </c>
      <c r="E973" s="111">
        <v>0</v>
      </c>
    </row>
    <row r="974" spans="1:5">
      <c r="A974" t="s">
        <v>2000</v>
      </c>
      <c r="B974" s="54">
        <v>39224</v>
      </c>
      <c r="C974" t="s">
        <v>395</v>
      </c>
      <c r="D974" t="s">
        <v>323</v>
      </c>
      <c r="E974" s="111">
        <v>0</v>
      </c>
    </row>
    <row r="975" spans="1:5">
      <c r="A975" t="s">
        <v>2002</v>
      </c>
      <c r="B975" s="54">
        <v>39224</v>
      </c>
      <c r="C975" t="s">
        <v>395</v>
      </c>
      <c r="D975" t="s">
        <v>323</v>
      </c>
      <c r="E975" s="111">
        <v>0</v>
      </c>
    </row>
    <row r="976" spans="1:5">
      <c r="A976" t="s">
        <v>2219</v>
      </c>
      <c r="B976" s="54">
        <v>39224</v>
      </c>
      <c r="C976" t="s">
        <v>395</v>
      </c>
      <c r="D976" t="s">
        <v>323</v>
      </c>
      <c r="E976" s="111">
        <v>0</v>
      </c>
    </row>
    <row r="977" spans="1:5">
      <c r="A977" t="s">
        <v>2429</v>
      </c>
      <c r="B977" s="54">
        <v>39224</v>
      </c>
      <c r="C977" t="s">
        <v>395</v>
      </c>
      <c r="D977" t="s">
        <v>323</v>
      </c>
      <c r="E977" s="111">
        <v>0</v>
      </c>
    </row>
    <row r="978" spans="1:5">
      <c r="A978" t="s">
        <v>2431</v>
      </c>
      <c r="B978" s="54">
        <v>39224</v>
      </c>
      <c r="C978" t="s">
        <v>395</v>
      </c>
      <c r="D978" t="s">
        <v>323</v>
      </c>
      <c r="E978" s="111">
        <v>0</v>
      </c>
    </row>
    <row r="979" spans="1:5">
      <c r="A979" t="s">
        <v>2433</v>
      </c>
      <c r="B979" s="54">
        <v>39224</v>
      </c>
      <c r="C979" t="s">
        <v>395</v>
      </c>
      <c r="D979" t="s">
        <v>323</v>
      </c>
      <c r="E979" s="111">
        <v>0</v>
      </c>
    </row>
    <row r="980" spans="1:5">
      <c r="A980" t="s">
        <v>2435</v>
      </c>
      <c r="B980" s="54">
        <v>39224</v>
      </c>
      <c r="C980" t="s">
        <v>395</v>
      </c>
      <c r="D980" t="s">
        <v>323</v>
      </c>
      <c r="E980" s="111">
        <v>0</v>
      </c>
    </row>
    <row r="981" spans="1:5">
      <c r="A981" t="s">
        <v>2437</v>
      </c>
      <c r="B981" s="54">
        <v>39224</v>
      </c>
      <c r="C981" t="s">
        <v>395</v>
      </c>
      <c r="D981" t="s">
        <v>323</v>
      </c>
      <c r="E981" s="111">
        <v>0</v>
      </c>
    </row>
    <row r="982" spans="1:5">
      <c r="A982" t="s">
        <v>2439</v>
      </c>
      <c r="B982" s="54">
        <v>39224</v>
      </c>
      <c r="C982" t="s">
        <v>395</v>
      </c>
      <c r="D982" t="s">
        <v>323</v>
      </c>
      <c r="E982" s="111">
        <v>0</v>
      </c>
    </row>
    <row r="983" spans="1:5">
      <c r="A983" t="s">
        <v>2441</v>
      </c>
      <c r="B983" s="54">
        <v>39224</v>
      </c>
      <c r="C983" t="s">
        <v>395</v>
      </c>
      <c r="D983" t="s">
        <v>323</v>
      </c>
      <c r="E983" s="111">
        <v>0</v>
      </c>
    </row>
    <row r="984" spans="1:5">
      <c r="A984" t="s">
        <v>2443</v>
      </c>
      <c r="B984" s="54">
        <v>39224</v>
      </c>
      <c r="C984" t="s">
        <v>395</v>
      </c>
      <c r="D984" t="s">
        <v>323</v>
      </c>
      <c r="E984" s="111">
        <v>0</v>
      </c>
    </row>
    <row r="985" spans="1:5">
      <c r="A985" t="s">
        <v>2445</v>
      </c>
      <c r="B985" s="54">
        <v>39224</v>
      </c>
      <c r="C985" t="s">
        <v>395</v>
      </c>
      <c r="D985" t="s">
        <v>323</v>
      </c>
      <c r="E985" s="111">
        <v>0</v>
      </c>
    </row>
    <row r="986" spans="1:5">
      <c r="A986" t="s">
        <v>2447</v>
      </c>
      <c r="B986" s="54">
        <v>39224</v>
      </c>
      <c r="C986" t="s">
        <v>395</v>
      </c>
      <c r="D986" t="s">
        <v>323</v>
      </c>
      <c r="E986" s="111">
        <v>0</v>
      </c>
    </row>
    <row r="987" spans="1:5">
      <c r="A987" t="s">
        <v>2449</v>
      </c>
      <c r="B987" s="54">
        <v>39224</v>
      </c>
      <c r="C987" t="s">
        <v>395</v>
      </c>
      <c r="D987" t="s">
        <v>323</v>
      </c>
      <c r="E987" s="111">
        <v>0</v>
      </c>
    </row>
    <row r="988" spans="1:5">
      <c r="A988" t="s">
        <v>2451</v>
      </c>
      <c r="B988" s="54">
        <v>39224</v>
      </c>
      <c r="C988" t="s">
        <v>395</v>
      </c>
      <c r="D988" t="s">
        <v>323</v>
      </c>
      <c r="E988" s="111">
        <v>0</v>
      </c>
    </row>
    <row r="989" spans="1:5">
      <c r="A989" t="s">
        <v>2453</v>
      </c>
      <c r="B989" s="54">
        <v>39224</v>
      </c>
      <c r="C989" t="s">
        <v>395</v>
      </c>
      <c r="D989" t="s">
        <v>323</v>
      </c>
      <c r="E989" s="111">
        <v>0</v>
      </c>
    </row>
    <row r="990" spans="1:5">
      <c r="A990" t="s">
        <v>2455</v>
      </c>
      <c r="B990" s="54">
        <v>39224</v>
      </c>
      <c r="C990" t="s">
        <v>395</v>
      </c>
      <c r="D990" t="s">
        <v>323</v>
      </c>
      <c r="E990" s="111">
        <v>0</v>
      </c>
    </row>
    <row r="991" spans="1:5">
      <c r="A991" t="s">
        <v>2457</v>
      </c>
      <c r="B991" s="54">
        <v>39224</v>
      </c>
      <c r="C991" t="s">
        <v>395</v>
      </c>
      <c r="D991" t="s">
        <v>323</v>
      </c>
      <c r="E991" s="111">
        <v>0</v>
      </c>
    </row>
    <row r="992" spans="1:5">
      <c r="A992" t="s">
        <v>2250</v>
      </c>
      <c r="B992" s="54">
        <v>39224</v>
      </c>
      <c r="C992" t="s">
        <v>395</v>
      </c>
      <c r="D992" t="s">
        <v>323</v>
      </c>
      <c r="E992" s="111">
        <v>0</v>
      </c>
    </row>
    <row r="993" spans="1:5">
      <c r="A993" t="s">
        <v>2252</v>
      </c>
      <c r="B993" s="54">
        <v>39224</v>
      </c>
      <c r="C993" t="s">
        <v>395</v>
      </c>
      <c r="D993" t="s">
        <v>323</v>
      </c>
      <c r="E993" s="111">
        <v>0</v>
      </c>
    </row>
    <row r="994" spans="1:5">
      <c r="A994" t="s">
        <v>2254</v>
      </c>
      <c r="B994" s="54">
        <v>39224</v>
      </c>
      <c r="C994" t="s">
        <v>395</v>
      </c>
      <c r="D994" t="s">
        <v>323</v>
      </c>
      <c r="E994" s="111">
        <v>0</v>
      </c>
    </row>
    <row r="995" spans="1:5">
      <c r="A995" t="s">
        <v>2256</v>
      </c>
      <c r="B995" s="54">
        <v>39224</v>
      </c>
      <c r="C995" t="s">
        <v>395</v>
      </c>
      <c r="D995" t="s">
        <v>323</v>
      </c>
      <c r="E995" s="111">
        <v>0</v>
      </c>
    </row>
    <row r="996" spans="1:5">
      <c r="A996" t="s">
        <v>2043</v>
      </c>
      <c r="B996" s="54">
        <v>39224</v>
      </c>
      <c r="C996" t="s">
        <v>395</v>
      </c>
      <c r="D996" t="s">
        <v>323</v>
      </c>
      <c r="E996" s="111">
        <v>0</v>
      </c>
    </row>
    <row r="997" spans="1:5">
      <c r="A997" t="s">
        <v>2045</v>
      </c>
      <c r="B997" s="54">
        <v>39224</v>
      </c>
      <c r="C997" t="s">
        <v>395</v>
      </c>
      <c r="D997" t="s">
        <v>323</v>
      </c>
      <c r="E997" s="111">
        <v>0</v>
      </c>
    </row>
    <row r="998" spans="1:5">
      <c r="A998" t="s">
        <v>2047</v>
      </c>
      <c r="B998" s="54">
        <v>39224</v>
      </c>
      <c r="C998" t="s">
        <v>395</v>
      </c>
      <c r="D998" t="s">
        <v>323</v>
      </c>
      <c r="E998" s="111">
        <v>0</v>
      </c>
    </row>
    <row r="999" spans="1:5">
      <c r="A999" t="s">
        <v>2049</v>
      </c>
      <c r="B999" s="54">
        <v>39224</v>
      </c>
      <c r="C999" t="s">
        <v>395</v>
      </c>
      <c r="D999" t="s">
        <v>323</v>
      </c>
      <c r="E999" s="111">
        <v>0</v>
      </c>
    </row>
    <row r="1000" spans="1:5">
      <c r="A1000" t="s">
        <v>2051</v>
      </c>
      <c r="B1000" s="54">
        <v>39224</v>
      </c>
      <c r="C1000" t="s">
        <v>395</v>
      </c>
      <c r="D1000" t="s">
        <v>323</v>
      </c>
      <c r="E1000" s="111">
        <v>0</v>
      </c>
    </row>
    <row r="1001" spans="1:5">
      <c r="A1001" t="s">
        <v>2053</v>
      </c>
      <c r="B1001" s="54">
        <v>39224</v>
      </c>
      <c r="C1001" t="s">
        <v>395</v>
      </c>
      <c r="D1001" t="s">
        <v>323</v>
      </c>
      <c r="E1001" s="111">
        <v>0</v>
      </c>
    </row>
    <row r="1002" spans="1:5">
      <c r="A1002" t="s">
        <v>2270</v>
      </c>
      <c r="B1002" s="54">
        <v>39224</v>
      </c>
      <c r="C1002" t="s">
        <v>395</v>
      </c>
      <c r="D1002" t="s">
        <v>323</v>
      </c>
      <c r="E1002" s="111">
        <v>0</v>
      </c>
    </row>
    <row r="1003" spans="1:5">
      <c r="A1003" t="s">
        <v>2272</v>
      </c>
      <c r="B1003" s="54">
        <v>39224</v>
      </c>
      <c r="C1003" t="s">
        <v>395</v>
      </c>
      <c r="D1003" t="s">
        <v>323</v>
      </c>
      <c r="E1003" s="111">
        <v>0</v>
      </c>
    </row>
    <row r="1004" spans="1:5">
      <c r="A1004" t="s">
        <v>2274</v>
      </c>
      <c r="B1004" s="54">
        <v>39224</v>
      </c>
      <c r="C1004" t="s">
        <v>395</v>
      </c>
      <c r="D1004" t="s">
        <v>323</v>
      </c>
      <c r="E1004" s="111">
        <v>0</v>
      </c>
    </row>
    <row r="1005" spans="1:5">
      <c r="A1005" t="s">
        <v>2276</v>
      </c>
      <c r="B1005" s="54">
        <v>39224</v>
      </c>
      <c r="C1005" t="s">
        <v>395</v>
      </c>
      <c r="D1005" t="s">
        <v>323</v>
      </c>
      <c r="E1005" s="111">
        <v>0</v>
      </c>
    </row>
    <row r="1006" spans="1:5">
      <c r="A1006" t="s">
        <v>2278</v>
      </c>
      <c r="B1006" s="54">
        <v>39224</v>
      </c>
      <c r="C1006" t="s">
        <v>395</v>
      </c>
      <c r="D1006" t="s">
        <v>323</v>
      </c>
      <c r="E1006" s="111">
        <v>0</v>
      </c>
    </row>
    <row r="1007" spans="1:5">
      <c r="A1007" t="s">
        <v>2280</v>
      </c>
      <c r="B1007" s="54">
        <v>39224</v>
      </c>
      <c r="C1007" t="s">
        <v>395</v>
      </c>
      <c r="D1007" t="s">
        <v>323</v>
      </c>
      <c r="E1007" s="111">
        <v>0</v>
      </c>
    </row>
    <row r="1008" spans="1:5">
      <c r="A1008" t="s">
        <v>2282</v>
      </c>
      <c r="B1008" s="54">
        <v>39224</v>
      </c>
      <c r="C1008" t="s">
        <v>395</v>
      </c>
      <c r="D1008" t="s">
        <v>323</v>
      </c>
      <c r="E1008" s="111">
        <v>0</v>
      </c>
    </row>
    <row r="1009" spans="1:5">
      <c r="A1009" t="s">
        <v>2284</v>
      </c>
      <c r="B1009" s="54">
        <v>39224</v>
      </c>
      <c r="C1009" t="s">
        <v>395</v>
      </c>
      <c r="D1009" t="s">
        <v>323</v>
      </c>
      <c r="E1009" s="111">
        <v>0</v>
      </c>
    </row>
    <row r="1010" spans="1:5">
      <c r="A1010" t="s">
        <v>2286</v>
      </c>
      <c r="B1010" s="54">
        <v>39224</v>
      </c>
      <c r="C1010" t="s">
        <v>395</v>
      </c>
      <c r="D1010" t="s">
        <v>323</v>
      </c>
      <c r="E1010" s="111">
        <v>0</v>
      </c>
    </row>
    <row r="1011" spans="1:5">
      <c r="A1011" t="s">
        <v>2288</v>
      </c>
      <c r="B1011" s="54">
        <v>39224</v>
      </c>
      <c r="C1011" t="s">
        <v>395</v>
      </c>
      <c r="D1011" t="s">
        <v>323</v>
      </c>
      <c r="E1011" s="111">
        <v>0</v>
      </c>
    </row>
    <row r="1012" spans="1:5">
      <c r="A1012" t="s">
        <v>1865</v>
      </c>
      <c r="B1012" s="54">
        <v>39224</v>
      </c>
      <c r="C1012" t="s">
        <v>395</v>
      </c>
      <c r="D1012" t="s">
        <v>323</v>
      </c>
      <c r="E1012" s="111">
        <v>0</v>
      </c>
    </row>
    <row r="1013" spans="1:5">
      <c r="A1013" t="s">
        <v>1867</v>
      </c>
      <c r="B1013" s="54">
        <v>39224</v>
      </c>
      <c r="C1013" t="s">
        <v>395</v>
      </c>
      <c r="D1013" t="s">
        <v>323</v>
      </c>
      <c r="E1013" s="111">
        <v>0</v>
      </c>
    </row>
    <row r="1014" spans="1:5">
      <c r="A1014" t="s">
        <v>1869</v>
      </c>
      <c r="B1014" s="54">
        <v>39224</v>
      </c>
      <c r="C1014" t="s">
        <v>395</v>
      </c>
      <c r="D1014" t="s">
        <v>323</v>
      </c>
      <c r="E1014" s="111">
        <v>0</v>
      </c>
    </row>
    <row r="1015" spans="1:5">
      <c r="A1015" t="s">
        <v>1871</v>
      </c>
      <c r="B1015" s="54">
        <v>39224</v>
      </c>
      <c r="C1015" t="s">
        <v>395</v>
      </c>
      <c r="D1015" t="s">
        <v>323</v>
      </c>
      <c r="E1015" s="111">
        <v>0</v>
      </c>
    </row>
    <row r="1016" spans="1:5">
      <c r="A1016" t="s">
        <v>1873</v>
      </c>
      <c r="B1016" s="54">
        <v>39224</v>
      </c>
      <c r="C1016" t="s">
        <v>395</v>
      </c>
      <c r="D1016" t="s">
        <v>323</v>
      </c>
      <c r="E1016" s="111">
        <v>0</v>
      </c>
    </row>
    <row r="1017" spans="1:5">
      <c r="A1017" t="s">
        <v>1875</v>
      </c>
      <c r="B1017" s="54">
        <v>39224</v>
      </c>
      <c r="C1017" t="s">
        <v>395</v>
      </c>
      <c r="D1017" t="s">
        <v>323</v>
      </c>
      <c r="E1017" s="111">
        <v>0</v>
      </c>
    </row>
    <row r="1018" spans="1:5">
      <c r="A1018" t="s">
        <v>1877</v>
      </c>
      <c r="B1018" s="54">
        <v>39224</v>
      </c>
      <c r="C1018" t="s">
        <v>395</v>
      </c>
      <c r="D1018" t="s">
        <v>323</v>
      </c>
      <c r="E1018" s="111">
        <v>0</v>
      </c>
    </row>
    <row r="1019" spans="1:5">
      <c r="A1019" t="s">
        <v>1879</v>
      </c>
      <c r="B1019" s="54">
        <v>39224</v>
      </c>
      <c r="C1019" t="s">
        <v>395</v>
      </c>
      <c r="D1019" t="s">
        <v>323</v>
      </c>
      <c r="E1019" s="111">
        <v>0</v>
      </c>
    </row>
    <row r="1020" spans="1:5">
      <c r="A1020" t="s">
        <v>1881</v>
      </c>
      <c r="B1020" s="54">
        <v>39224</v>
      </c>
      <c r="C1020" t="s">
        <v>395</v>
      </c>
      <c r="D1020" t="s">
        <v>323</v>
      </c>
      <c r="E1020" s="111">
        <v>0</v>
      </c>
    </row>
    <row r="1021" spans="1:5">
      <c r="A1021" t="s">
        <v>1883</v>
      </c>
      <c r="B1021" s="54">
        <v>39224</v>
      </c>
      <c r="C1021" t="s">
        <v>395</v>
      </c>
      <c r="D1021" t="s">
        <v>323</v>
      </c>
      <c r="E1021" s="111">
        <v>0</v>
      </c>
    </row>
    <row r="1022" spans="1:5">
      <c r="A1022" t="s">
        <v>1885</v>
      </c>
      <c r="B1022" s="54">
        <v>39224</v>
      </c>
      <c r="C1022" t="s">
        <v>395</v>
      </c>
      <c r="D1022" t="s">
        <v>323</v>
      </c>
      <c r="E1022" s="111">
        <v>0</v>
      </c>
    </row>
    <row r="1023" spans="1:5">
      <c r="A1023" t="s">
        <v>1887</v>
      </c>
      <c r="B1023" s="54">
        <v>39224</v>
      </c>
      <c r="C1023" t="s">
        <v>395</v>
      </c>
      <c r="D1023" t="s">
        <v>323</v>
      </c>
      <c r="E1023" s="111">
        <v>0</v>
      </c>
    </row>
    <row r="1024" spans="1:5">
      <c r="A1024" t="s">
        <v>1889</v>
      </c>
      <c r="B1024" s="54">
        <v>39224</v>
      </c>
      <c r="C1024" t="s">
        <v>395</v>
      </c>
      <c r="D1024" t="s">
        <v>323</v>
      </c>
      <c r="E1024" s="111">
        <v>0</v>
      </c>
    </row>
    <row r="1025" spans="1:5">
      <c r="A1025" t="s">
        <v>2105</v>
      </c>
      <c r="B1025" s="54">
        <v>39224</v>
      </c>
      <c r="C1025" t="s">
        <v>395</v>
      </c>
      <c r="D1025" t="s">
        <v>323</v>
      </c>
      <c r="E1025" s="111">
        <v>0</v>
      </c>
    </row>
    <row r="1026" spans="1:5">
      <c r="A1026" t="s">
        <v>2107</v>
      </c>
      <c r="B1026" s="54">
        <v>39224</v>
      </c>
      <c r="C1026" t="s">
        <v>395</v>
      </c>
      <c r="D1026" t="s">
        <v>323</v>
      </c>
      <c r="E1026" s="111">
        <v>0</v>
      </c>
    </row>
    <row r="1027" spans="1:5">
      <c r="A1027" t="s">
        <v>2109</v>
      </c>
      <c r="B1027" s="54">
        <v>39224</v>
      </c>
      <c r="C1027" t="s">
        <v>395</v>
      </c>
      <c r="D1027" t="s">
        <v>323</v>
      </c>
      <c r="E1027" s="111">
        <v>0</v>
      </c>
    </row>
    <row r="1028" spans="1:5">
      <c r="A1028" t="s">
        <v>2111</v>
      </c>
      <c r="B1028" s="54">
        <v>39224</v>
      </c>
      <c r="C1028" t="s">
        <v>395</v>
      </c>
      <c r="D1028" t="s">
        <v>323</v>
      </c>
      <c r="E1028" s="111">
        <v>0</v>
      </c>
    </row>
    <row r="1029" spans="1:5">
      <c r="A1029" t="s">
        <v>2323</v>
      </c>
      <c r="B1029" s="54">
        <v>39224</v>
      </c>
      <c r="C1029" t="s">
        <v>395</v>
      </c>
      <c r="D1029" t="s">
        <v>323</v>
      </c>
      <c r="E1029" s="111">
        <v>0</v>
      </c>
    </row>
    <row r="1030" spans="1:5">
      <c r="A1030" t="s">
        <v>2530</v>
      </c>
      <c r="B1030" s="54">
        <v>39224</v>
      </c>
      <c r="C1030" t="s">
        <v>395</v>
      </c>
      <c r="D1030" t="s">
        <v>323</v>
      </c>
      <c r="E1030" s="111">
        <v>0</v>
      </c>
    </row>
    <row r="1031" spans="1:5">
      <c r="A1031" t="s">
        <v>2532</v>
      </c>
      <c r="B1031" s="54">
        <v>39224</v>
      </c>
      <c r="C1031" t="s">
        <v>395</v>
      </c>
      <c r="D1031" t="s">
        <v>323</v>
      </c>
      <c r="E1031" s="111">
        <v>0</v>
      </c>
    </row>
    <row r="1032" spans="1:5">
      <c r="A1032" t="s">
        <v>2534</v>
      </c>
      <c r="B1032" s="54">
        <v>39224</v>
      </c>
      <c r="C1032" t="s">
        <v>395</v>
      </c>
      <c r="D1032" t="s">
        <v>323</v>
      </c>
      <c r="E1032" s="111">
        <v>0</v>
      </c>
    </row>
    <row r="1033" spans="1:5">
      <c r="A1033" t="s">
        <v>2536</v>
      </c>
      <c r="B1033" s="54">
        <v>39224</v>
      </c>
      <c r="C1033" t="s">
        <v>395</v>
      </c>
      <c r="D1033" t="s">
        <v>399</v>
      </c>
      <c r="E1033" s="111">
        <v>6</v>
      </c>
    </row>
    <row r="1034" spans="1:5">
      <c r="A1034" t="s">
        <v>2538</v>
      </c>
      <c r="B1034" s="54">
        <v>39224</v>
      </c>
      <c r="C1034" t="s">
        <v>395</v>
      </c>
      <c r="D1034" t="s">
        <v>323</v>
      </c>
      <c r="E1034" s="111">
        <v>0</v>
      </c>
    </row>
    <row r="1035" spans="1:5">
      <c r="A1035" t="s">
        <v>2540</v>
      </c>
      <c r="B1035" s="54">
        <v>39224</v>
      </c>
      <c r="C1035" t="s">
        <v>395</v>
      </c>
      <c r="D1035" t="s">
        <v>323</v>
      </c>
      <c r="E1035" s="111">
        <v>0</v>
      </c>
    </row>
    <row r="1036" spans="1:5">
      <c r="A1036" t="s">
        <v>2542</v>
      </c>
      <c r="B1036" s="54">
        <v>39224</v>
      </c>
      <c r="C1036" t="s">
        <v>395</v>
      </c>
      <c r="D1036" t="s">
        <v>323</v>
      </c>
      <c r="E1036" s="111">
        <v>0</v>
      </c>
    </row>
    <row r="1037" spans="1:5">
      <c r="A1037" t="s">
        <v>2544</v>
      </c>
      <c r="B1037" s="54">
        <v>39224</v>
      </c>
      <c r="C1037" t="s">
        <v>395</v>
      </c>
      <c r="D1037" t="s">
        <v>323</v>
      </c>
      <c r="E1037" s="111">
        <v>0</v>
      </c>
    </row>
    <row r="1038" spans="1:5">
      <c r="A1038" t="s">
        <v>2546</v>
      </c>
      <c r="B1038" s="54">
        <v>39224</v>
      </c>
      <c r="C1038" t="s">
        <v>395</v>
      </c>
      <c r="D1038" t="s">
        <v>323</v>
      </c>
      <c r="E1038" s="111">
        <v>0</v>
      </c>
    </row>
    <row r="1039" spans="1:5">
      <c r="A1039" t="s">
        <v>2548</v>
      </c>
      <c r="B1039" s="54">
        <v>39224</v>
      </c>
      <c r="C1039" t="s">
        <v>395</v>
      </c>
      <c r="D1039" t="s">
        <v>323</v>
      </c>
      <c r="E1039" s="111">
        <v>0</v>
      </c>
    </row>
    <row r="1040" spans="1:5">
      <c r="A1040" t="s">
        <v>2550</v>
      </c>
      <c r="B1040" s="54">
        <v>39224</v>
      </c>
      <c r="C1040" t="s">
        <v>395</v>
      </c>
      <c r="D1040" t="s">
        <v>323</v>
      </c>
      <c r="E1040" s="111">
        <v>0</v>
      </c>
    </row>
    <row r="1041" spans="1:5">
      <c r="A1041" t="s">
        <v>2552</v>
      </c>
      <c r="B1041" s="54">
        <v>39224</v>
      </c>
      <c r="C1041" t="s">
        <v>395</v>
      </c>
      <c r="D1041" t="s">
        <v>323</v>
      </c>
      <c r="E1041" s="111">
        <v>0</v>
      </c>
    </row>
    <row r="1042" spans="1:5">
      <c r="A1042" t="s">
        <v>2554</v>
      </c>
      <c r="B1042" s="54">
        <v>39224</v>
      </c>
      <c r="C1042" t="s">
        <v>395</v>
      </c>
      <c r="D1042" t="s">
        <v>323</v>
      </c>
      <c r="E1042" s="111">
        <v>0</v>
      </c>
    </row>
    <row r="1043" spans="1:5">
      <c r="A1043" t="s">
        <v>2556</v>
      </c>
      <c r="B1043" s="54">
        <v>39224</v>
      </c>
      <c r="C1043" t="s">
        <v>395</v>
      </c>
      <c r="D1043" t="s">
        <v>323</v>
      </c>
      <c r="E1043" s="111">
        <v>0</v>
      </c>
    </row>
    <row r="1044" spans="1:5">
      <c r="A1044" t="s">
        <v>2354</v>
      </c>
      <c r="B1044" s="54">
        <v>39224</v>
      </c>
      <c r="C1044" t="s">
        <v>395</v>
      </c>
      <c r="D1044" t="s">
        <v>400</v>
      </c>
      <c r="E1044" s="111">
        <v>25</v>
      </c>
    </row>
    <row r="1045" spans="1:5">
      <c r="A1045" t="s">
        <v>2356</v>
      </c>
      <c r="B1045" s="54">
        <v>39224</v>
      </c>
      <c r="C1045" t="s">
        <v>395</v>
      </c>
      <c r="D1045" t="s">
        <v>323</v>
      </c>
      <c r="E1045" s="111">
        <v>0</v>
      </c>
    </row>
    <row r="1046" spans="1:5">
      <c r="A1046" t="s">
        <v>2358</v>
      </c>
      <c r="B1046" s="54">
        <v>39224</v>
      </c>
      <c r="C1046" t="s">
        <v>395</v>
      </c>
      <c r="D1046" t="s">
        <v>323</v>
      </c>
      <c r="E1046" s="111">
        <v>0</v>
      </c>
    </row>
    <row r="1047" spans="1:5">
      <c r="A1047" t="s">
        <v>2360</v>
      </c>
      <c r="B1047" s="54">
        <v>39224</v>
      </c>
      <c r="C1047" t="s">
        <v>395</v>
      </c>
      <c r="D1047" t="s">
        <v>323</v>
      </c>
      <c r="E1047" s="111">
        <v>0</v>
      </c>
    </row>
    <row r="1048" spans="1:5">
      <c r="A1048" t="s">
        <v>2362</v>
      </c>
      <c r="B1048" s="54">
        <v>39224</v>
      </c>
      <c r="C1048" t="s">
        <v>395</v>
      </c>
      <c r="D1048" t="s">
        <v>323</v>
      </c>
      <c r="E1048" s="111">
        <v>0</v>
      </c>
    </row>
    <row r="1049" spans="1:5">
      <c r="A1049" t="s">
        <v>2154</v>
      </c>
      <c r="B1049" s="54">
        <v>39224</v>
      </c>
      <c r="C1049" t="s">
        <v>395</v>
      </c>
      <c r="D1049" t="s">
        <v>400</v>
      </c>
      <c r="E1049" s="111">
        <v>18</v>
      </c>
    </row>
    <row r="1050" spans="1:5">
      <c r="A1050" t="s">
        <v>2156</v>
      </c>
      <c r="B1050" s="54">
        <v>39224</v>
      </c>
      <c r="C1050" t="s">
        <v>395</v>
      </c>
      <c r="D1050" t="s">
        <v>400</v>
      </c>
      <c r="E1050" s="111">
        <v>7</v>
      </c>
    </row>
    <row r="1051" spans="1:5">
      <c r="A1051" t="s">
        <v>2158</v>
      </c>
      <c r="B1051" s="54">
        <v>39224</v>
      </c>
      <c r="C1051" t="s">
        <v>395</v>
      </c>
      <c r="D1051" t="s">
        <v>400</v>
      </c>
      <c r="E1051" s="111">
        <v>18</v>
      </c>
    </row>
    <row r="1052" spans="1:5">
      <c r="A1052" t="s">
        <v>2160</v>
      </c>
      <c r="B1052" s="54">
        <v>39224</v>
      </c>
      <c r="C1052" t="s">
        <v>395</v>
      </c>
      <c r="D1052" t="s">
        <v>323</v>
      </c>
      <c r="E1052" s="111">
        <v>0</v>
      </c>
    </row>
    <row r="1053" spans="1:5">
      <c r="A1053" t="s">
        <v>2162</v>
      </c>
      <c r="B1053" s="54">
        <v>39224</v>
      </c>
      <c r="C1053" t="s">
        <v>395</v>
      </c>
      <c r="D1053" t="s">
        <v>323</v>
      </c>
      <c r="E1053" s="111">
        <v>0</v>
      </c>
    </row>
    <row r="1054" spans="1:5">
      <c r="A1054" t="s">
        <v>2374</v>
      </c>
      <c r="B1054" s="54">
        <v>39224</v>
      </c>
      <c r="C1054" t="s">
        <v>395</v>
      </c>
      <c r="D1054" t="s">
        <v>323</v>
      </c>
      <c r="E1054" s="111">
        <v>0</v>
      </c>
    </row>
    <row r="1055" spans="1:5">
      <c r="A1055" t="s">
        <v>2376</v>
      </c>
      <c r="B1055" s="54">
        <v>39224</v>
      </c>
      <c r="C1055" t="s">
        <v>395</v>
      </c>
      <c r="D1055" t="s">
        <v>323</v>
      </c>
      <c r="E1055" s="111">
        <v>0</v>
      </c>
    </row>
    <row r="1056" spans="1:5">
      <c r="A1056" t="s">
        <v>2378</v>
      </c>
      <c r="B1056" s="54">
        <v>39224</v>
      </c>
      <c r="C1056" t="s">
        <v>395</v>
      </c>
      <c r="D1056" t="s">
        <v>323</v>
      </c>
      <c r="E1056" s="111">
        <v>0</v>
      </c>
    </row>
    <row r="1057" spans="1:5">
      <c r="A1057" t="s">
        <v>2380</v>
      </c>
      <c r="B1057" s="54">
        <v>39224</v>
      </c>
      <c r="C1057" t="s">
        <v>395</v>
      </c>
      <c r="D1057" t="s">
        <v>323</v>
      </c>
      <c r="E1057" s="111">
        <v>0</v>
      </c>
    </row>
    <row r="1058" spans="1:5">
      <c r="A1058" t="s">
        <v>2382</v>
      </c>
      <c r="B1058" s="54">
        <v>39224</v>
      </c>
      <c r="C1058" t="s">
        <v>395</v>
      </c>
      <c r="D1058" t="s">
        <v>323</v>
      </c>
      <c r="E1058" s="111">
        <v>0</v>
      </c>
    </row>
    <row r="1059" spans="1:5">
      <c r="A1059" t="s">
        <v>2384</v>
      </c>
      <c r="B1059" s="54">
        <v>39224</v>
      </c>
      <c r="C1059" t="s">
        <v>395</v>
      </c>
      <c r="D1059" t="s">
        <v>323</v>
      </c>
      <c r="E1059" s="111">
        <v>0</v>
      </c>
    </row>
    <row r="1060" spans="1:5">
      <c r="A1060" t="s">
        <v>2386</v>
      </c>
      <c r="B1060" s="54">
        <v>39224</v>
      </c>
      <c r="C1060" t="s">
        <v>395</v>
      </c>
      <c r="D1060" t="s">
        <v>400</v>
      </c>
      <c r="E1060" s="111">
        <v>22</v>
      </c>
    </row>
    <row r="1061" spans="1:5">
      <c r="A1061" t="s">
        <v>2388</v>
      </c>
      <c r="B1061" s="54">
        <v>39224</v>
      </c>
      <c r="C1061" t="s">
        <v>395</v>
      </c>
      <c r="D1061" t="s">
        <v>400</v>
      </c>
      <c r="E1061" s="111">
        <v>15</v>
      </c>
    </row>
    <row r="1062" spans="1:5">
      <c r="A1062" t="s">
        <v>2390</v>
      </c>
      <c r="B1062" s="54">
        <v>39224</v>
      </c>
      <c r="C1062" t="s">
        <v>395</v>
      </c>
      <c r="D1062" t="s">
        <v>400</v>
      </c>
      <c r="E1062" s="111">
        <v>11</v>
      </c>
    </row>
    <row r="1063" spans="1:5">
      <c r="A1063" t="s">
        <v>2392</v>
      </c>
      <c r="B1063" s="54">
        <v>39224</v>
      </c>
      <c r="C1063" t="s">
        <v>395</v>
      </c>
      <c r="D1063" t="s">
        <v>400</v>
      </c>
      <c r="E1063" s="111">
        <v>18</v>
      </c>
    </row>
    <row r="1064" spans="1:5">
      <c r="A1064" t="s">
        <v>2394</v>
      </c>
      <c r="B1064" s="54">
        <v>39224</v>
      </c>
      <c r="C1064" t="s">
        <v>395</v>
      </c>
      <c r="D1064" t="s">
        <v>323</v>
      </c>
      <c r="E1064" s="111">
        <v>0</v>
      </c>
    </row>
    <row r="1065" spans="1:5">
      <c r="A1065" t="s">
        <v>1970</v>
      </c>
      <c r="B1065" s="54">
        <v>39224</v>
      </c>
      <c r="C1065" t="s">
        <v>395</v>
      </c>
      <c r="D1065" t="s">
        <v>400</v>
      </c>
      <c r="E1065" s="111">
        <v>42</v>
      </c>
    </row>
    <row r="1066" spans="1:5">
      <c r="A1066" t="s">
        <v>1972</v>
      </c>
      <c r="B1066" s="54">
        <v>39224</v>
      </c>
      <c r="C1066" t="s">
        <v>395</v>
      </c>
      <c r="D1066" t="s">
        <v>323</v>
      </c>
      <c r="E1066" s="111">
        <v>0</v>
      </c>
    </row>
    <row r="1067" spans="1:5">
      <c r="A1067" t="s">
        <v>1974</v>
      </c>
      <c r="B1067" s="54">
        <v>39224</v>
      </c>
      <c r="C1067" t="s">
        <v>395</v>
      </c>
      <c r="D1067" t="s">
        <v>323</v>
      </c>
      <c r="E1067" s="111">
        <v>0</v>
      </c>
    </row>
    <row r="1068" spans="1:5">
      <c r="A1068" t="s">
        <v>1976</v>
      </c>
      <c r="B1068" s="54">
        <v>39224</v>
      </c>
      <c r="C1068" t="s">
        <v>395</v>
      </c>
      <c r="D1068" t="s">
        <v>323</v>
      </c>
      <c r="E1068" s="111">
        <v>0</v>
      </c>
    </row>
    <row r="1069" spans="1:5">
      <c r="A1069" t="s">
        <v>1978</v>
      </c>
      <c r="B1069" s="54">
        <v>39224</v>
      </c>
      <c r="C1069" t="s">
        <v>395</v>
      </c>
      <c r="D1069" t="s">
        <v>323</v>
      </c>
      <c r="E1069" s="111">
        <v>0</v>
      </c>
    </row>
    <row r="1070" spans="1:5">
      <c r="A1070" t="s">
        <v>1980</v>
      </c>
      <c r="B1070" s="54">
        <v>39224</v>
      </c>
      <c r="C1070" t="s">
        <v>395</v>
      </c>
      <c r="D1070" t="s">
        <v>323</v>
      </c>
      <c r="E1070" s="111">
        <v>0</v>
      </c>
    </row>
    <row r="1071" spans="1:5">
      <c r="A1071" t="s">
        <v>1982</v>
      </c>
      <c r="B1071" s="54">
        <v>39224</v>
      </c>
      <c r="C1071" t="s">
        <v>395</v>
      </c>
      <c r="D1071" t="s">
        <v>323</v>
      </c>
      <c r="E1071" s="111">
        <v>0</v>
      </c>
    </row>
    <row r="1072" spans="1:5">
      <c r="A1072" t="s">
        <v>1984</v>
      </c>
      <c r="B1072" s="54">
        <v>39224</v>
      </c>
      <c r="C1072" t="s">
        <v>395</v>
      </c>
      <c r="D1072" t="s">
        <v>323</v>
      </c>
      <c r="E1072" s="111">
        <v>0</v>
      </c>
    </row>
    <row r="1073" spans="1:5">
      <c r="A1073" t="s">
        <v>1986</v>
      </c>
      <c r="B1073" s="54">
        <v>39224</v>
      </c>
      <c r="C1073" t="s">
        <v>395</v>
      </c>
      <c r="D1073" t="s">
        <v>323</v>
      </c>
      <c r="E1073" s="111">
        <v>0</v>
      </c>
    </row>
    <row r="1074" spans="1:5">
      <c r="A1074" t="s">
        <v>1988</v>
      </c>
      <c r="B1074" s="54">
        <v>39224</v>
      </c>
      <c r="C1074" t="s">
        <v>395</v>
      </c>
      <c r="D1074" t="s">
        <v>323</v>
      </c>
      <c r="E1074" s="111">
        <v>0</v>
      </c>
    </row>
    <row r="1075" spans="1:5">
      <c r="A1075" t="s">
        <v>1990</v>
      </c>
      <c r="B1075" s="54">
        <v>39224</v>
      </c>
      <c r="C1075" t="s">
        <v>395</v>
      </c>
      <c r="D1075" t="s">
        <v>323</v>
      </c>
      <c r="E1075" s="111">
        <v>0</v>
      </c>
    </row>
    <row r="1076" spans="1:5">
      <c r="A1076" t="s">
        <v>1992</v>
      </c>
      <c r="B1076" s="54">
        <v>39224</v>
      </c>
      <c r="C1076" t="s">
        <v>395</v>
      </c>
      <c r="D1076" t="s">
        <v>323</v>
      </c>
      <c r="E1076" s="111">
        <v>0</v>
      </c>
    </row>
    <row r="1077" spans="1:5">
      <c r="A1077" t="s">
        <v>1994</v>
      </c>
      <c r="B1077" s="54">
        <v>39224</v>
      </c>
      <c r="C1077" t="s">
        <v>395</v>
      </c>
      <c r="D1077" t="s">
        <v>323</v>
      </c>
      <c r="E1077" s="111">
        <v>0</v>
      </c>
    </row>
    <row r="1078" spans="1:5">
      <c r="A1078" t="s">
        <v>2213</v>
      </c>
      <c r="B1078" s="54">
        <v>39224</v>
      </c>
      <c r="C1078" t="s">
        <v>395</v>
      </c>
      <c r="D1078" t="s">
        <v>323</v>
      </c>
      <c r="E1078" s="111">
        <v>0</v>
      </c>
    </row>
    <row r="1079" spans="1:5">
      <c r="A1079" t="s">
        <v>2215</v>
      </c>
      <c r="B1079" s="54">
        <v>39224</v>
      </c>
      <c r="C1079" t="s">
        <v>395</v>
      </c>
      <c r="D1079" t="s">
        <v>323</v>
      </c>
      <c r="E1079" s="111">
        <v>0</v>
      </c>
    </row>
    <row r="1080" spans="1:5">
      <c r="A1080" t="s">
        <v>2217</v>
      </c>
      <c r="B1080" s="54">
        <v>39224</v>
      </c>
      <c r="C1080" t="s">
        <v>395</v>
      </c>
      <c r="D1080" t="s">
        <v>400</v>
      </c>
      <c r="E1080" s="111">
        <v>37</v>
      </c>
    </row>
    <row r="1081" spans="1:5">
      <c r="A1081" t="s">
        <v>2427</v>
      </c>
      <c r="B1081" s="54">
        <v>39224</v>
      </c>
      <c r="C1081" t="s">
        <v>395</v>
      </c>
      <c r="D1081" t="s">
        <v>400</v>
      </c>
      <c r="E1081" s="111">
        <v>20</v>
      </c>
    </row>
    <row r="1082" spans="1:5">
      <c r="A1082" t="s">
        <v>2633</v>
      </c>
      <c r="B1082" s="54">
        <v>39224</v>
      </c>
      <c r="C1082" t="s">
        <v>395</v>
      </c>
      <c r="D1082" t="s">
        <v>400</v>
      </c>
      <c r="E1082" s="111">
        <v>16</v>
      </c>
    </row>
    <row r="1083" spans="1:5">
      <c r="A1083" t="s">
        <v>2635</v>
      </c>
      <c r="B1083" s="54">
        <v>39224</v>
      </c>
      <c r="C1083" t="s">
        <v>395</v>
      </c>
      <c r="D1083" t="s">
        <v>400</v>
      </c>
      <c r="E1083" s="111">
        <v>8</v>
      </c>
    </row>
    <row r="1084" spans="1:5">
      <c r="A1084" t="s">
        <v>2637</v>
      </c>
      <c r="B1084" s="54">
        <v>39224</v>
      </c>
      <c r="C1084" t="s">
        <v>395</v>
      </c>
      <c r="D1084" t="s">
        <v>323</v>
      </c>
      <c r="E1084" s="111">
        <v>0</v>
      </c>
    </row>
    <row r="1085" spans="1:5">
      <c r="A1085" t="s">
        <v>2639</v>
      </c>
      <c r="B1085" s="54">
        <v>39224</v>
      </c>
      <c r="C1085" t="s">
        <v>395</v>
      </c>
      <c r="D1085" t="s">
        <v>323</v>
      </c>
      <c r="E1085" s="111">
        <v>0</v>
      </c>
    </row>
    <row r="1086" spans="1:5">
      <c r="A1086" t="s">
        <v>2641</v>
      </c>
      <c r="B1086" s="54">
        <v>39224</v>
      </c>
      <c r="C1086" t="s">
        <v>395</v>
      </c>
      <c r="D1086" t="s">
        <v>323</v>
      </c>
      <c r="E1086" s="111">
        <v>0</v>
      </c>
    </row>
    <row r="1087" spans="1:5">
      <c r="A1087" t="s">
        <v>2643</v>
      </c>
      <c r="B1087" s="54">
        <v>39224</v>
      </c>
      <c r="C1087" t="s">
        <v>395</v>
      </c>
      <c r="D1087" t="s">
        <v>323</v>
      </c>
      <c r="E1087" s="111">
        <v>0</v>
      </c>
    </row>
    <row r="1088" spans="1:5">
      <c r="A1088" t="s">
        <v>2645</v>
      </c>
      <c r="B1088" s="54">
        <v>39224</v>
      </c>
      <c r="C1088" t="s">
        <v>395</v>
      </c>
      <c r="D1088" t="s">
        <v>323</v>
      </c>
      <c r="E1088" s="111">
        <v>0</v>
      </c>
    </row>
    <row r="1089" spans="1:5">
      <c r="A1089" t="s">
        <v>2647</v>
      </c>
      <c r="B1089" s="54">
        <v>39224</v>
      </c>
      <c r="C1089" t="s">
        <v>395</v>
      </c>
      <c r="D1089" t="s">
        <v>401</v>
      </c>
      <c r="E1089" s="111">
        <v>6</v>
      </c>
    </row>
    <row r="1090" spans="1:5">
      <c r="A1090" t="s">
        <v>2649</v>
      </c>
      <c r="B1090" s="54">
        <v>39224</v>
      </c>
      <c r="C1090" t="s">
        <v>395</v>
      </c>
      <c r="D1090" t="s">
        <v>323</v>
      </c>
      <c r="E1090" s="111">
        <v>0</v>
      </c>
    </row>
    <row r="1091" spans="1:5">
      <c r="A1091" t="s">
        <v>2651</v>
      </c>
      <c r="B1091" s="54">
        <v>39224</v>
      </c>
      <c r="C1091" t="s">
        <v>395</v>
      </c>
      <c r="D1091" t="s">
        <v>323</v>
      </c>
      <c r="E1091" s="111">
        <v>0</v>
      </c>
    </row>
    <row r="1092" spans="1:5">
      <c r="A1092" t="s">
        <v>2653</v>
      </c>
      <c r="B1092" s="54">
        <v>39224</v>
      </c>
      <c r="C1092" t="s">
        <v>395</v>
      </c>
      <c r="D1092" t="s">
        <v>323</v>
      </c>
      <c r="E1092" s="111">
        <v>0</v>
      </c>
    </row>
    <row r="1093" spans="1:5">
      <c r="A1093" t="s">
        <v>2655</v>
      </c>
      <c r="B1093" s="54">
        <v>39224</v>
      </c>
      <c r="C1093" t="s">
        <v>395</v>
      </c>
      <c r="D1093" t="s">
        <v>323</v>
      </c>
      <c r="E1093" s="111">
        <v>0</v>
      </c>
    </row>
    <row r="1094" spans="1:5">
      <c r="A1094" t="s">
        <v>2657</v>
      </c>
      <c r="B1094" s="54">
        <v>39224</v>
      </c>
      <c r="C1094" t="s">
        <v>395</v>
      </c>
      <c r="D1094" t="s">
        <v>323</v>
      </c>
      <c r="E1094" s="111">
        <v>0</v>
      </c>
    </row>
    <row r="1095" spans="1:5">
      <c r="A1095" t="s">
        <v>2659</v>
      </c>
      <c r="B1095" s="54">
        <v>39224</v>
      </c>
      <c r="C1095" t="s">
        <v>395</v>
      </c>
      <c r="D1095" t="s">
        <v>323</v>
      </c>
      <c r="E1095" s="111">
        <v>0</v>
      </c>
    </row>
    <row r="1096" spans="1:5">
      <c r="A1096" t="s">
        <v>2459</v>
      </c>
      <c r="B1096" s="54">
        <v>39224</v>
      </c>
      <c r="C1096" t="s">
        <v>395</v>
      </c>
      <c r="D1096" t="s">
        <v>323</v>
      </c>
      <c r="E1096" s="111">
        <v>0</v>
      </c>
    </row>
    <row r="1097" spans="1:5">
      <c r="A1097" t="s">
        <v>2461</v>
      </c>
      <c r="B1097" s="54">
        <v>39224</v>
      </c>
      <c r="C1097" t="s">
        <v>395</v>
      </c>
      <c r="D1097" t="s">
        <v>323</v>
      </c>
      <c r="E1097" s="111">
        <v>0</v>
      </c>
    </row>
    <row r="1098" spans="1:5">
      <c r="A1098" t="s">
        <v>2463</v>
      </c>
      <c r="B1098" s="54">
        <v>39224</v>
      </c>
      <c r="C1098" t="s">
        <v>395</v>
      </c>
      <c r="D1098" t="s">
        <v>323</v>
      </c>
      <c r="E1098" s="111">
        <v>0</v>
      </c>
    </row>
    <row r="1099" spans="1:5">
      <c r="A1099" t="s">
        <v>2465</v>
      </c>
      <c r="B1099" s="54">
        <v>39224</v>
      </c>
      <c r="C1099" t="s">
        <v>395</v>
      </c>
      <c r="D1099" t="s">
        <v>323</v>
      </c>
      <c r="E1099" s="111">
        <v>0</v>
      </c>
    </row>
    <row r="1100" spans="1:5">
      <c r="A1100" t="s">
        <v>2467</v>
      </c>
      <c r="B1100" s="54">
        <v>39224</v>
      </c>
      <c r="C1100" t="s">
        <v>395</v>
      </c>
      <c r="D1100" t="s">
        <v>323</v>
      </c>
      <c r="E1100" s="111">
        <v>0</v>
      </c>
    </row>
    <row r="1101" spans="1:5">
      <c r="A1101" t="s">
        <v>2259</v>
      </c>
      <c r="B1101" s="54">
        <v>39224</v>
      </c>
      <c r="C1101" t="s">
        <v>395</v>
      </c>
      <c r="D1101" t="s">
        <v>402</v>
      </c>
      <c r="E1101" s="111">
        <v>50</v>
      </c>
    </row>
    <row r="1102" spans="1:5">
      <c r="A1102" t="s">
        <v>2261</v>
      </c>
      <c r="B1102" s="54">
        <v>39224</v>
      </c>
      <c r="C1102" t="s">
        <v>395</v>
      </c>
      <c r="D1102" t="s">
        <v>323</v>
      </c>
      <c r="E1102" s="111">
        <v>0</v>
      </c>
    </row>
    <row r="1103" spans="1:5">
      <c r="A1103" t="s">
        <v>2263</v>
      </c>
      <c r="B1103" s="54">
        <v>39224</v>
      </c>
      <c r="C1103" t="s">
        <v>395</v>
      </c>
      <c r="D1103" t="s">
        <v>323</v>
      </c>
      <c r="E1103" s="111">
        <v>0</v>
      </c>
    </row>
    <row r="1104" spans="1:5">
      <c r="A1104" t="s">
        <v>2265</v>
      </c>
      <c r="B1104" s="54">
        <v>39224</v>
      </c>
      <c r="C1104" t="s">
        <v>395</v>
      </c>
      <c r="D1104" t="s">
        <v>323</v>
      </c>
      <c r="E1104" s="111">
        <v>0</v>
      </c>
    </row>
    <row r="1105" spans="1:5">
      <c r="A1105" t="s">
        <v>2267</v>
      </c>
      <c r="B1105" s="54">
        <v>39224</v>
      </c>
      <c r="C1105" t="s">
        <v>395</v>
      </c>
      <c r="D1105" t="s">
        <v>323</v>
      </c>
      <c r="E1105" s="111">
        <v>0</v>
      </c>
    </row>
    <row r="1106" spans="1:5">
      <c r="A1106" t="s">
        <v>2269</v>
      </c>
      <c r="B1106" s="54">
        <v>39224</v>
      </c>
      <c r="C1106" t="s">
        <v>395</v>
      </c>
      <c r="D1106" t="s">
        <v>323</v>
      </c>
      <c r="E1106" s="111">
        <v>0</v>
      </c>
    </row>
    <row r="1107" spans="1:5">
      <c r="A1107" t="s">
        <v>2479</v>
      </c>
      <c r="B1107" s="54">
        <v>39224</v>
      </c>
      <c r="C1107" t="s">
        <v>395</v>
      </c>
      <c r="D1107" t="s">
        <v>323</v>
      </c>
      <c r="E1107" s="111">
        <v>0</v>
      </c>
    </row>
    <row r="1108" spans="1:5">
      <c r="A1108" t="s">
        <v>2481</v>
      </c>
      <c r="B1108" s="54">
        <v>39224</v>
      </c>
      <c r="C1108" t="s">
        <v>395</v>
      </c>
      <c r="D1108" t="s">
        <v>206</v>
      </c>
      <c r="E1108" s="111">
        <v>6</v>
      </c>
    </row>
    <row r="1109" spans="1:5">
      <c r="A1109" t="s">
        <v>2483</v>
      </c>
      <c r="B1109" s="54">
        <v>39224</v>
      </c>
      <c r="C1109" t="s">
        <v>395</v>
      </c>
      <c r="D1109" t="s">
        <v>207</v>
      </c>
      <c r="E1109" s="111">
        <v>6</v>
      </c>
    </row>
    <row r="1110" spans="1:5">
      <c r="A1110" t="s">
        <v>2485</v>
      </c>
      <c r="B1110" s="54">
        <v>39224</v>
      </c>
      <c r="C1110" t="s">
        <v>395</v>
      </c>
      <c r="D1110" t="s">
        <v>323</v>
      </c>
      <c r="E1110" s="111">
        <v>0</v>
      </c>
    </row>
    <row r="1111" spans="1:5">
      <c r="A1111" t="s">
        <v>2487</v>
      </c>
      <c r="B1111" s="54">
        <v>39224</v>
      </c>
      <c r="C1111" t="s">
        <v>395</v>
      </c>
      <c r="D1111" t="s">
        <v>323</v>
      </c>
      <c r="E1111" s="111">
        <v>0</v>
      </c>
    </row>
    <row r="1112" spans="1:5">
      <c r="A1112" t="s">
        <v>2489</v>
      </c>
      <c r="B1112" s="54">
        <v>39224</v>
      </c>
      <c r="C1112" t="s">
        <v>395</v>
      </c>
      <c r="D1112" t="s">
        <v>323</v>
      </c>
      <c r="E1112" s="111">
        <v>0</v>
      </c>
    </row>
    <row r="1113" spans="1:5">
      <c r="A1113" t="s">
        <v>2491</v>
      </c>
      <c r="B1113" s="54">
        <v>39224</v>
      </c>
      <c r="C1113" t="s">
        <v>395</v>
      </c>
      <c r="D1113" t="s">
        <v>323</v>
      </c>
      <c r="E1113" s="111">
        <v>0</v>
      </c>
    </row>
    <row r="1114" spans="1:5">
      <c r="A1114" t="s">
        <v>208</v>
      </c>
      <c r="B1114" s="54">
        <v>39224</v>
      </c>
      <c r="C1114" t="s">
        <v>395</v>
      </c>
      <c r="D1114" t="s">
        <v>323</v>
      </c>
      <c r="E1114" s="111">
        <v>0</v>
      </c>
    </row>
    <row r="1115" spans="1:5">
      <c r="A1115" t="s">
        <v>2493</v>
      </c>
      <c r="B1115" s="54">
        <v>39224</v>
      </c>
      <c r="C1115" t="s">
        <v>395</v>
      </c>
      <c r="D1115" t="s">
        <v>323</v>
      </c>
      <c r="E1115" s="111">
        <v>0</v>
      </c>
    </row>
    <row r="1116" spans="1:5">
      <c r="A1116" t="s">
        <v>2495</v>
      </c>
      <c r="B1116" s="54">
        <v>39224</v>
      </c>
      <c r="C1116" t="s">
        <v>395</v>
      </c>
      <c r="D1116" t="s">
        <v>323</v>
      </c>
      <c r="E1116" s="111">
        <v>0</v>
      </c>
    </row>
    <row r="1117" spans="1:5">
      <c r="A1117" t="s">
        <v>2497</v>
      </c>
      <c r="B1117" s="54">
        <v>39224</v>
      </c>
      <c r="C1117" t="s">
        <v>395</v>
      </c>
      <c r="D1117" t="s">
        <v>323</v>
      </c>
      <c r="E1117" s="111">
        <v>0</v>
      </c>
    </row>
    <row r="1118" spans="1:5">
      <c r="A1118" t="s">
        <v>2290</v>
      </c>
      <c r="B1118" s="54">
        <v>39224</v>
      </c>
      <c r="C1118" t="s">
        <v>395</v>
      </c>
      <c r="D1118" t="s">
        <v>323</v>
      </c>
      <c r="E1118" s="111">
        <v>0</v>
      </c>
    </row>
    <row r="1119" spans="1:5">
      <c r="A1119" t="s">
        <v>2080</v>
      </c>
      <c r="B1119" s="54">
        <v>39224</v>
      </c>
      <c r="C1119" t="s">
        <v>395</v>
      </c>
      <c r="D1119" t="s">
        <v>323</v>
      </c>
      <c r="E1119" s="111">
        <v>0</v>
      </c>
    </row>
    <row r="1120" spans="1:5">
      <c r="A1120" t="s">
        <v>2082</v>
      </c>
      <c r="B1120" s="54">
        <v>39224</v>
      </c>
      <c r="C1120" t="s">
        <v>395</v>
      </c>
      <c r="D1120" t="s">
        <v>323</v>
      </c>
      <c r="E1120" s="111">
        <v>0</v>
      </c>
    </row>
    <row r="1121" spans="1:5">
      <c r="A1121" t="s">
        <v>2084</v>
      </c>
      <c r="B1121" s="54">
        <v>39224</v>
      </c>
      <c r="C1121" t="s">
        <v>395</v>
      </c>
      <c r="D1121" t="s">
        <v>323</v>
      </c>
      <c r="E1121" s="111">
        <v>0</v>
      </c>
    </row>
    <row r="1122" spans="1:5">
      <c r="A1122" t="s">
        <v>2086</v>
      </c>
      <c r="B1122" s="54">
        <v>39224</v>
      </c>
      <c r="C1122" t="s">
        <v>395</v>
      </c>
      <c r="D1122" t="s">
        <v>323</v>
      </c>
      <c r="E1122" s="111">
        <v>0</v>
      </c>
    </row>
    <row r="1123" spans="1:5">
      <c r="A1123" t="s">
        <v>2088</v>
      </c>
      <c r="B1123" s="54">
        <v>39224</v>
      </c>
      <c r="C1123" t="s">
        <v>395</v>
      </c>
      <c r="D1123" t="s">
        <v>323</v>
      </c>
      <c r="E1123" s="111">
        <v>0</v>
      </c>
    </row>
    <row r="1124" spans="1:5">
      <c r="A1124" t="s">
        <v>2090</v>
      </c>
      <c r="B1124" s="54">
        <v>39224</v>
      </c>
      <c r="C1124" t="s">
        <v>395</v>
      </c>
      <c r="D1124" t="s">
        <v>323</v>
      </c>
      <c r="E1124" s="111">
        <v>0</v>
      </c>
    </row>
    <row r="1125" spans="1:5">
      <c r="A1125" t="s">
        <v>2092</v>
      </c>
      <c r="B1125" s="54">
        <v>39224</v>
      </c>
      <c r="C1125" t="s">
        <v>395</v>
      </c>
      <c r="D1125" t="s">
        <v>323</v>
      </c>
      <c r="E1125" s="111">
        <v>0</v>
      </c>
    </row>
    <row r="1126" spans="1:5">
      <c r="A1126" t="s">
        <v>2094</v>
      </c>
      <c r="B1126" s="54">
        <v>39224</v>
      </c>
      <c r="C1126" t="s">
        <v>395</v>
      </c>
      <c r="D1126" t="s">
        <v>323</v>
      </c>
      <c r="E1126" s="111">
        <v>0</v>
      </c>
    </row>
    <row r="1127" spans="1:5">
      <c r="A1127" t="s">
        <v>2096</v>
      </c>
      <c r="B1127" s="54">
        <v>39224</v>
      </c>
      <c r="C1127" t="s">
        <v>395</v>
      </c>
      <c r="D1127" t="s">
        <v>209</v>
      </c>
      <c r="E1127" s="111">
        <v>5</v>
      </c>
    </row>
    <row r="1128" spans="1:5">
      <c r="A1128" t="s">
        <v>2098</v>
      </c>
      <c r="B1128" s="54">
        <v>39224</v>
      </c>
      <c r="C1128" t="s">
        <v>395</v>
      </c>
      <c r="D1128" t="s">
        <v>323</v>
      </c>
      <c r="E1128" s="111">
        <v>0</v>
      </c>
    </row>
    <row r="1129" spans="1:5">
      <c r="A1129" t="s">
        <v>2100</v>
      </c>
      <c r="B1129" s="54">
        <v>39224</v>
      </c>
      <c r="C1129" t="s">
        <v>395</v>
      </c>
      <c r="D1129" t="s">
        <v>323</v>
      </c>
      <c r="E1129" s="111">
        <v>0</v>
      </c>
    </row>
    <row r="1130" spans="1:5">
      <c r="A1130" t="s">
        <v>2102</v>
      </c>
      <c r="B1130" s="54">
        <v>39224</v>
      </c>
      <c r="C1130" t="s">
        <v>395</v>
      </c>
      <c r="D1130" t="s">
        <v>323</v>
      </c>
      <c r="E1130" s="111">
        <v>0</v>
      </c>
    </row>
    <row r="1131" spans="1:5">
      <c r="A1131" t="s">
        <v>2319</v>
      </c>
      <c r="B1131" s="54">
        <v>39224</v>
      </c>
      <c r="C1131" t="s">
        <v>395</v>
      </c>
      <c r="D1131" t="s">
        <v>323</v>
      </c>
      <c r="E1131" s="111">
        <v>0</v>
      </c>
    </row>
    <row r="1132" spans="1:5">
      <c r="A1132" t="s">
        <v>2321</v>
      </c>
      <c r="B1132" s="54">
        <v>39224</v>
      </c>
      <c r="C1132" t="s">
        <v>395</v>
      </c>
      <c r="D1132" t="s">
        <v>323</v>
      </c>
      <c r="E1132" s="111">
        <v>0</v>
      </c>
    </row>
    <row r="1133" spans="1:5">
      <c r="A1133" t="s">
        <v>2729</v>
      </c>
      <c r="B1133" s="54">
        <v>39224</v>
      </c>
      <c r="C1133" t="s">
        <v>395</v>
      </c>
      <c r="D1133" t="s">
        <v>323</v>
      </c>
      <c r="E1133" s="111">
        <v>0</v>
      </c>
    </row>
    <row r="1134" spans="1:5">
      <c r="A1134" t="s">
        <v>2731</v>
      </c>
      <c r="B1134" s="54">
        <v>39224</v>
      </c>
      <c r="C1134" t="s">
        <v>395</v>
      </c>
      <c r="D1134" t="s">
        <v>323</v>
      </c>
      <c r="E1134" s="111">
        <v>0</v>
      </c>
    </row>
    <row r="1135" spans="1:5">
      <c r="A1135" t="s">
        <v>2733</v>
      </c>
      <c r="B1135" s="54">
        <v>39224</v>
      </c>
      <c r="C1135" t="s">
        <v>395</v>
      </c>
      <c r="D1135" t="s">
        <v>323</v>
      </c>
      <c r="E1135" s="111">
        <v>0</v>
      </c>
    </row>
    <row r="1136" spans="1:5">
      <c r="A1136" t="s">
        <v>2735</v>
      </c>
      <c r="B1136" s="54">
        <v>39224</v>
      </c>
      <c r="C1136" t="s">
        <v>395</v>
      </c>
      <c r="D1136" t="s">
        <v>323</v>
      </c>
      <c r="E1136" s="111">
        <v>0</v>
      </c>
    </row>
    <row r="1137" spans="1:5">
      <c r="A1137" t="s">
        <v>2737</v>
      </c>
      <c r="B1137" s="54">
        <v>39224</v>
      </c>
      <c r="C1137" t="s">
        <v>395</v>
      </c>
      <c r="D1137" t="s">
        <v>323</v>
      </c>
      <c r="E1137" s="111">
        <v>0</v>
      </c>
    </row>
    <row r="1138" spans="1:5">
      <c r="A1138" t="s">
        <v>2739</v>
      </c>
      <c r="B1138" s="54">
        <v>39224</v>
      </c>
      <c r="C1138" t="s">
        <v>395</v>
      </c>
      <c r="D1138" t="s">
        <v>323</v>
      </c>
      <c r="E1138" s="111">
        <v>0</v>
      </c>
    </row>
    <row r="1139" spans="1:5">
      <c r="A1139" t="s">
        <v>2741</v>
      </c>
      <c r="B1139" s="54">
        <v>39224</v>
      </c>
      <c r="C1139" t="s">
        <v>395</v>
      </c>
      <c r="D1139" t="s">
        <v>323</v>
      </c>
      <c r="E1139" s="111">
        <v>0</v>
      </c>
    </row>
    <row r="1140" spans="1:5">
      <c r="A1140" t="s">
        <v>2743</v>
      </c>
      <c r="B1140" s="54">
        <v>39224</v>
      </c>
      <c r="C1140" t="s">
        <v>395</v>
      </c>
      <c r="D1140" t="s">
        <v>323</v>
      </c>
      <c r="E1140" s="111">
        <v>0</v>
      </c>
    </row>
    <row r="1141" spans="1:5">
      <c r="A1141" t="s">
        <v>2745</v>
      </c>
      <c r="B1141" s="54">
        <v>39224</v>
      </c>
      <c r="C1141" t="s">
        <v>395</v>
      </c>
      <c r="D1141" t="s">
        <v>323</v>
      </c>
      <c r="E1141" s="111">
        <v>0</v>
      </c>
    </row>
    <row r="1142" spans="1:5">
      <c r="A1142" t="s">
        <v>2747</v>
      </c>
      <c r="B1142" s="54">
        <v>39224</v>
      </c>
      <c r="C1142" t="s">
        <v>395</v>
      </c>
      <c r="D1142" t="s">
        <v>323</v>
      </c>
      <c r="E1142" s="111">
        <v>0</v>
      </c>
    </row>
    <row r="1143" spans="1:5">
      <c r="A1143" t="s">
        <v>2749</v>
      </c>
      <c r="B1143" s="54">
        <v>39224</v>
      </c>
      <c r="C1143" t="s">
        <v>395</v>
      </c>
      <c r="D1143" t="s">
        <v>323</v>
      </c>
      <c r="E1143" s="111">
        <v>0</v>
      </c>
    </row>
    <row r="1144" spans="1:5">
      <c r="A1144" t="s">
        <v>2751</v>
      </c>
      <c r="B1144" s="54">
        <v>39224</v>
      </c>
      <c r="C1144" t="s">
        <v>395</v>
      </c>
      <c r="D1144" t="s">
        <v>323</v>
      </c>
      <c r="E1144" s="111">
        <v>0</v>
      </c>
    </row>
    <row r="1145" spans="1:5">
      <c r="A1145" t="s">
        <v>2753</v>
      </c>
      <c r="B1145" s="54">
        <v>39224</v>
      </c>
      <c r="C1145" t="s">
        <v>395</v>
      </c>
      <c r="D1145" t="s">
        <v>323</v>
      </c>
      <c r="E1145" s="111">
        <v>0</v>
      </c>
    </row>
    <row r="1146" spans="1:5">
      <c r="A1146" t="s">
        <v>2755</v>
      </c>
      <c r="B1146" s="54">
        <v>39224</v>
      </c>
      <c r="C1146" t="s">
        <v>395</v>
      </c>
      <c r="D1146" t="s">
        <v>323</v>
      </c>
      <c r="E1146" s="111">
        <v>0</v>
      </c>
    </row>
    <row r="1147" spans="1:5">
      <c r="A1147" t="s">
        <v>2757</v>
      </c>
      <c r="B1147" s="54">
        <v>39224</v>
      </c>
      <c r="C1147" t="s">
        <v>395</v>
      </c>
      <c r="D1147" t="s">
        <v>323</v>
      </c>
      <c r="E1147" s="111">
        <v>0</v>
      </c>
    </row>
    <row r="1148" spans="1:5">
      <c r="A1148" t="s">
        <v>2759</v>
      </c>
      <c r="B1148" s="54">
        <v>39224</v>
      </c>
      <c r="C1148" t="s">
        <v>395</v>
      </c>
      <c r="D1148" t="s">
        <v>323</v>
      </c>
      <c r="E1148" s="111">
        <v>0</v>
      </c>
    </row>
    <row r="1149" spans="1:5">
      <c r="A1149" t="s">
        <v>2559</v>
      </c>
      <c r="B1149" s="54">
        <v>39224</v>
      </c>
      <c r="C1149" t="s">
        <v>395</v>
      </c>
      <c r="D1149" t="s">
        <v>283</v>
      </c>
      <c r="E1149" s="111">
        <v>23</v>
      </c>
    </row>
    <row r="1150" spans="1:5">
      <c r="A1150" t="s">
        <v>2561</v>
      </c>
      <c r="B1150" s="54">
        <v>39224</v>
      </c>
      <c r="C1150" t="s">
        <v>395</v>
      </c>
      <c r="D1150" t="s">
        <v>283</v>
      </c>
      <c r="E1150" s="111">
        <v>2</v>
      </c>
    </row>
    <row r="1151" spans="1:5">
      <c r="A1151" t="s">
        <v>2563</v>
      </c>
      <c r="B1151" s="54">
        <v>39224</v>
      </c>
      <c r="C1151" t="s">
        <v>395</v>
      </c>
      <c r="D1151" t="s">
        <v>323</v>
      </c>
      <c r="E1151" s="111">
        <v>0</v>
      </c>
    </row>
    <row r="1152" spans="1:5">
      <c r="A1152" t="s">
        <v>2565</v>
      </c>
      <c r="B1152" s="54">
        <v>39224</v>
      </c>
      <c r="C1152" t="s">
        <v>395</v>
      </c>
      <c r="D1152" t="s">
        <v>283</v>
      </c>
      <c r="E1152" s="111">
        <v>3</v>
      </c>
    </row>
    <row r="1153" spans="1:5">
      <c r="A1153" t="s">
        <v>2567</v>
      </c>
      <c r="B1153" s="54">
        <v>39224</v>
      </c>
      <c r="C1153" t="s">
        <v>395</v>
      </c>
      <c r="D1153" t="s">
        <v>323</v>
      </c>
      <c r="E1153" s="111">
        <v>0</v>
      </c>
    </row>
    <row r="1154" spans="1:5">
      <c r="A1154" t="s">
        <v>2364</v>
      </c>
      <c r="B1154" s="54">
        <v>39224</v>
      </c>
      <c r="C1154" t="s">
        <v>395</v>
      </c>
      <c r="D1154" t="s">
        <v>323</v>
      </c>
      <c r="E1154" s="111">
        <v>0</v>
      </c>
    </row>
    <row r="1155" spans="1:5">
      <c r="A1155" t="s">
        <v>2366</v>
      </c>
      <c r="B1155" s="54">
        <v>39224</v>
      </c>
      <c r="C1155" t="s">
        <v>395</v>
      </c>
      <c r="D1155" t="s">
        <v>323</v>
      </c>
      <c r="E1155" s="111">
        <v>0</v>
      </c>
    </row>
    <row r="1156" spans="1:5">
      <c r="A1156" t="s">
        <v>2368</v>
      </c>
      <c r="B1156" s="54">
        <v>39224</v>
      </c>
      <c r="C1156" t="s">
        <v>395</v>
      </c>
      <c r="D1156" t="s">
        <v>323</v>
      </c>
      <c r="E1156" s="111">
        <v>0</v>
      </c>
    </row>
    <row r="1157" spans="1:5">
      <c r="A1157" t="s">
        <v>2370</v>
      </c>
      <c r="B1157" s="54">
        <v>39224</v>
      </c>
      <c r="C1157" t="s">
        <v>395</v>
      </c>
      <c r="D1157" t="s">
        <v>323</v>
      </c>
      <c r="E1157" s="111">
        <v>0</v>
      </c>
    </row>
    <row r="1158" spans="1:5">
      <c r="A1158" t="s">
        <v>2372</v>
      </c>
      <c r="B1158" s="54">
        <v>39224</v>
      </c>
      <c r="C1158" t="s">
        <v>395</v>
      </c>
      <c r="D1158" t="s">
        <v>323</v>
      </c>
      <c r="E1158" s="111">
        <v>0</v>
      </c>
    </row>
    <row r="1159" spans="1:5">
      <c r="A1159" t="s">
        <v>2578</v>
      </c>
      <c r="B1159" s="54">
        <v>39224</v>
      </c>
      <c r="C1159" t="s">
        <v>395</v>
      </c>
      <c r="D1159" t="s">
        <v>323</v>
      </c>
      <c r="E1159" s="111">
        <v>0</v>
      </c>
    </row>
    <row r="1160" spans="1:5">
      <c r="A1160" t="s">
        <v>2580</v>
      </c>
      <c r="B1160" s="54">
        <v>39224</v>
      </c>
      <c r="C1160" t="s">
        <v>395</v>
      </c>
      <c r="D1160" t="s">
        <v>323</v>
      </c>
      <c r="E1160" s="111">
        <v>0</v>
      </c>
    </row>
    <row r="1161" spans="1:5">
      <c r="A1161" t="s">
        <v>2582</v>
      </c>
      <c r="B1161" s="54">
        <v>39224</v>
      </c>
      <c r="C1161" t="s">
        <v>395</v>
      </c>
      <c r="D1161" t="s">
        <v>323</v>
      </c>
      <c r="E1161" s="111">
        <v>0</v>
      </c>
    </row>
    <row r="1162" spans="1:5">
      <c r="A1162" t="s">
        <v>2584</v>
      </c>
      <c r="B1162" s="54">
        <v>39224</v>
      </c>
      <c r="C1162" t="s">
        <v>395</v>
      </c>
      <c r="D1162" t="s">
        <v>323</v>
      </c>
      <c r="E1162" s="111">
        <v>0</v>
      </c>
    </row>
    <row r="1163" spans="1:5">
      <c r="A1163" t="s">
        <v>2586</v>
      </c>
      <c r="B1163" s="54">
        <v>39224</v>
      </c>
      <c r="C1163" t="s">
        <v>395</v>
      </c>
      <c r="D1163" t="s">
        <v>323</v>
      </c>
      <c r="E1163" s="111">
        <v>0</v>
      </c>
    </row>
    <row r="1164" spans="1:5">
      <c r="A1164" t="s">
        <v>2588</v>
      </c>
      <c r="B1164" s="54">
        <v>39224</v>
      </c>
      <c r="C1164" t="s">
        <v>395</v>
      </c>
      <c r="D1164" t="s">
        <v>323</v>
      </c>
      <c r="E1164" s="111">
        <v>0</v>
      </c>
    </row>
    <row r="1165" spans="1:5">
      <c r="A1165" t="s">
        <v>2590</v>
      </c>
      <c r="B1165" s="54">
        <v>39224</v>
      </c>
      <c r="C1165" t="s">
        <v>395</v>
      </c>
      <c r="D1165" t="s">
        <v>323</v>
      </c>
      <c r="E1165" s="111">
        <v>0</v>
      </c>
    </row>
    <row r="1166" spans="1:5">
      <c r="A1166" t="s">
        <v>2592</v>
      </c>
      <c r="B1166" s="54">
        <v>39224</v>
      </c>
      <c r="C1166" t="s">
        <v>395</v>
      </c>
      <c r="D1166" t="s">
        <v>323</v>
      </c>
      <c r="E1166" s="111">
        <v>0</v>
      </c>
    </row>
    <row r="1167" spans="1:5">
      <c r="A1167" t="s">
        <v>2594</v>
      </c>
      <c r="B1167" s="54">
        <v>39224</v>
      </c>
      <c r="C1167" t="s">
        <v>395</v>
      </c>
      <c r="D1167" t="s">
        <v>323</v>
      </c>
      <c r="E1167" s="111">
        <v>0</v>
      </c>
    </row>
    <row r="1168" spans="1:5">
      <c r="A1168" t="s">
        <v>2596</v>
      </c>
      <c r="B1168" s="54">
        <v>39224</v>
      </c>
      <c r="C1168" t="s">
        <v>395</v>
      </c>
      <c r="D1168" t="s">
        <v>323</v>
      </c>
      <c r="E1168" s="111">
        <v>0</v>
      </c>
    </row>
    <row r="1169" spans="1:5">
      <c r="A1169" t="s">
        <v>2598</v>
      </c>
      <c r="B1169" s="54">
        <v>39224</v>
      </c>
      <c r="C1169" t="s">
        <v>395</v>
      </c>
      <c r="D1169" t="s">
        <v>323</v>
      </c>
      <c r="E1169" s="111">
        <v>0</v>
      </c>
    </row>
    <row r="1170" spans="1:5">
      <c r="A1170" t="s">
        <v>2396</v>
      </c>
      <c r="B1170" s="54">
        <v>39224</v>
      </c>
      <c r="C1170" t="s">
        <v>395</v>
      </c>
      <c r="D1170" t="s">
        <v>323</v>
      </c>
      <c r="E1170" s="111">
        <v>0</v>
      </c>
    </row>
    <row r="1171" spans="1:5">
      <c r="A1171" t="s">
        <v>2188</v>
      </c>
      <c r="B1171" s="54">
        <v>39224</v>
      </c>
      <c r="C1171" t="s">
        <v>395</v>
      </c>
      <c r="D1171" t="s">
        <v>323</v>
      </c>
      <c r="E1171" s="111">
        <v>0</v>
      </c>
    </row>
    <row r="1172" spans="1:5">
      <c r="A1172" t="s">
        <v>2190</v>
      </c>
      <c r="B1172" s="54">
        <v>39224</v>
      </c>
      <c r="C1172" t="s">
        <v>395</v>
      </c>
      <c r="D1172" t="s">
        <v>323</v>
      </c>
      <c r="E1172" s="111">
        <v>0</v>
      </c>
    </row>
    <row r="1173" spans="1:5">
      <c r="A1173" t="s">
        <v>2192</v>
      </c>
      <c r="B1173" s="54">
        <v>39224</v>
      </c>
      <c r="C1173" t="s">
        <v>395</v>
      </c>
      <c r="D1173" t="s">
        <v>323</v>
      </c>
      <c r="E1173" s="111">
        <v>0</v>
      </c>
    </row>
    <row r="1174" spans="1:5">
      <c r="A1174" t="s">
        <v>2194</v>
      </c>
      <c r="B1174" s="54">
        <v>39224</v>
      </c>
      <c r="C1174" t="s">
        <v>395</v>
      </c>
      <c r="D1174" t="s">
        <v>323</v>
      </c>
      <c r="E1174" s="111">
        <v>0</v>
      </c>
    </row>
    <row r="1175" spans="1:5">
      <c r="A1175" t="s">
        <v>2196</v>
      </c>
      <c r="B1175" s="54">
        <v>39224</v>
      </c>
      <c r="C1175" t="s">
        <v>395</v>
      </c>
      <c r="D1175" t="s">
        <v>323</v>
      </c>
      <c r="E1175" s="111">
        <v>0</v>
      </c>
    </row>
    <row r="1176" spans="1:5">
      <c r="A1176" t="s">
        <v>2198</v>
      </c>
      <c r="B1176" s="54">
        <v>39224</v>
      </c>
      <c r="C1176" t="s">
        <v>395</v>
      </c>
      <c r="D1176" t="s">
        <v>323</v>
      </c>
      <c r="E1176" s="111">
        <v>0</v>
      </c>
    </row>
    <row r="1177" spans="1:5">
      <c r="A1177" t="s">
        <v>2200</v>
      </c>
      <c r="B1177" s="54">
        <v>39224</v>
      </c>
      <c r="C1177" t="s">
        <v>395</v>
      </c>
      <c r="D1177" t="s">
        <v>323</v>
      </c>
      <c r="E1177" s="111">
        <v>0</v>
      </c>
    </row>
    <row r="1178" spans="1:5">
      <c r="A1178" t="s">
        <v>2202</v>
      </c>
      <c r="B1178" s="54">
        <v>39224</v>
      </c>
      <c r="C1178" t="s">
        <v>395</v>
      </c>
      <c r="D1178" t="s">
        <v>323</v>
      </c>
      <c r="E1178" s="111">
        <v>0</v>
      </c>
    </row>
    <row r="1179" spans="1:5">
      <c r="A1179" t="s">
        <v>284</v>
      </c>
      <c r="B1179" s="54">
        <v>39224</v>
      </c>
      <c r="C1179" t="s">
        <v>395</v>
      </c>
      <c r="D1179" t="s">
        <v>478</v>
      </c>
      <c r="E1179" s="111">
        <v>8</v>
      </c>
    </row>
    <row r="1180" spans="1:5">
      <c r="A1180" t="s">
        <v>2204</v>
      </c>
      <c r="B1180" s="54">
        <v>39224</v>
      </c>
      <c r="C1180" t="s">
        <v>395</v>
      </c>
      <c r="D1180" t="s">
        <v>323</v>
      </c>
      <c r="E1180" s="111">
        <v>0</v>
      </c>
    </row>
    <row r="1181" spans="1:5">
      <c r="A1181" t="s">
        <v>2206</v>
      </c>
      <c r="B1181" s="54">
        <v>39224</v>
      </c>
      <c r="C1181" t="s">
        <v>395</v>
      </c>
      <c r="D1181" t="s">
        <v>323</v>
      </c>
      <c r="E1181" s="111">
        <v>0</v>
      </c>
    </row>
    <row r="1182" spans="1:5">
      <c r="A1182" t="s">
        <v>2207</v>
      </c>
      <c r="B1182" s="54">
        <v>39224</v>
      </c>
      <c r="C1182" t="s">
        <v>395</v>
      </c>
      <c r="D1182" t="s">
        <v>323</v>
      </c>
      <c r="E1182" s="111">
        <v>0</v>
      </c>
    </row>
    <row r="1183" spans="1:5">
      <c r="A1183" t="s">
        <v>2208</v>
      </c>
      <c r="B1183" s="54">
        <v>39224</v>
      </c>
      <c r="C1183" t="s">
        <v>395</v>
      </c>
      <c r="D1183" t="s">
        <v>323</v>
      </c>
      <c r="E1183" s="111">
        <v>0</v>
      </c>
    </row>
    <row r="1184" spans="1:5">
      <c r="A1184" t="s">
        <v>2210</v>
      </c>
      <c r="B1184" s="54">
        <v>39224</v>
      </c>
      <c r="C1184" t="s">
        <v>395</v>
      </c>
      <c r="D1184" t="s">
        <v>478</v>
      </c>
      <c r="E1184" s="111">
        <v>28</v>
      </c>
    </row>
    <row r="1185" spans="1:5">
      <c r="A1185" t="s">
        <v>2424</v>
      </c>
      <c r="B1185" s="54">
        <v>39224</v>
      </c>
      <c r="C1185" t="s">
        <v>395</v>
      </c>
      <c r="D1185" t="s">
        <v>323</v>
      </c>
      <c r="E1185" s="111">
        <v>0</v>
      </c>
    </row>
    <row r="1186" spans="1:5">
      <c r="A1186" t="s">
        <v>2426</v>
      </c>
      <c r="B1186" s="54">
        <v>39224</v>
      </c>
      <c r="C1186" t="s">
        <v>395</v>
      </c>
      <c r="D1186" t="s">
        <v>323</v>
      </c>
      <c r="E1186" s="111">
        <v>0</v>
      </c>
    </row>
    <row r="1187" spans="1:5">
      <c r="A1187" t="s">
        <v>2835</v>
      </c>
      <c r="B1187" s="54">
        <v>39224</v>
      </c>
      <c r="C1187" t="s">
        <v>395</v>
      </c>
      <c r="D1187" t="s">
        <v>323</v>
      </c>
      <c r="E1187" s="111">
        <v>0</v>
      </c>
    </row>
    <row r="1188" spans="1:5">
      <c r="A1188" t="s">
        <v>2837</v>
      </c>
      <c r="B1188" s="54">
        <v>39224</v>
      </c>
      <c r="C1188" t="s">
        <v>395</v>
      </c>
      <c r="D1188" t="s">
        <v>323</v>
      </c>
      <c r="E1188" s="111">
        <v>0</v>
      </c>
    </row>
    <row r="1189" spans="1:5">
      <c r="A1189" t="s">
        <v>2839</v>
      </c>
      <c r="B1189" s="54">
        <v>39224</v>
      </c>
      <c r="C1189" t="s">
        <v>395</v>
      </c>
      <c r="D1189" t="s">
        <v>323</v>
      </c>
      <c r="E1189" s="111">
        <v>0</v>
      </c>
    </row>
    <row r="1190" spans="1:5">
      <c r="A1190" t="s">
        <v>2841</v>
      </c>
      <c r="B1190" s="54">
        <v>39224</v>
      </c>
      <c r="C1190" t="s">
        <v>395</v>
      </c>
      <c r="D1190" t="s">
        <v>323</v>
      </c>
      <c r="E1190" s="111">
        <v>0</v>
      </c>
    </row>
    <row r="1191" spans="1:5">
      <c r="A1191" t="s">
        <v>2843</v>
      </c>
      <c r="B1191" s="54">
        <v>39224</v>
      </c>
      <c r="C1191" t="s">
        <v>395</v>
      </c>
      <c r="D1191" t="s">
        <v>285</v>
      </c>
      <c r="E1191" s="111">
        <v>18</v>
      </c>
    </row>
    <row r="1192" spans="1:5">
      <c r="A1192" t="s">
        <v>2845</v>
      </c>
      <c r="B1192" s="54">
        <v>39224</v>
      </c>
      <c r="C1192" t="s">
        <v>395</v>
      </c>
      <c r="D1192" t="s">
        <v>323</v>
      </c>
      <c r="E1192" s="111">
        <v>0</v>
      </c>
    </row>
    <row r="1193" spans="1:5">
      <c r="A1193" t="s">
        <v>2847</v>
      </c>
      <c r="B1193" s="54">
        <v>39224</v>
      </c>
      <c r="C1193" t="s">
        <v>395</v>
      </c>
      <c r="D1193" t="s">
        <v>323</v>
      </c>
      <c r="E1193" s="111">
        <v>0</v>
      </c>
    </row>
    <row r="1194" spans="1:5">
      <c r="A1194" t="s">
        <v>2849</v>
      </c>
      <c r="B1194" s="54">
        <v>39224</v>
      </c>
      <c r="C1194" t="s">
        <v>395</v>
      </c>
      <c r="D1194" t="s">
        <v>286</v>
      </c>
      <c r="E1194" s="111">
        <v>5</v>
      </c>
    </row>
    <row r="1195" spans="1:5">
      <c r="A1195" t="s">
        <v>2851</v>
      </c>
      <c r="B1195" s="54">
        <v>39224</v>
      </c>
      <c r="C1195" t="s">
        <v>395</v>
      </c>
      <c r="D1195" t="s">
        <v>212</v>
      </c>
      <c r="E1195" s="111">
        <v>1</v>
      </c>
    </row>
    <row r="1196" spans="1:5">
      <c r="A1196" t="s">
        <v>2854</v>
      </c>
      <c r="B1196" s="54">
        <v>39224</v>
      </c>
      <c r="C1196" t="s">
        <v>395</v>
      </c>
      <c r="D1196" t="s">
        <v>323</v>
      </c>
      <c r="E1196" s="111">
        <v>0</v>
      </c>
    </row>
    <row r="1197" spans="1:5">
      <c r="A1197" t="s">
        <v>2856</v>
      </c>
      <c r="B1197" s="54">
        <v>39224</v>
      </c>
      <c r="C1197" t="s">
        <v>395</v>
      </c>
      <c r="D1197" t="s">
        <v>478</v>
      </c>
      <c r="E1197" s="111">
        <v>7</v>
      </c>
    </row>
    <row r="1198" spans="1:5">
      <c r="A1198" t="s">
        <v>2858</v>
      </c>
      <c r="B1198" s="54">
        <v>39224</v>
      </c>
      <c r="C1198" t="s">
        <v>395</v>
      </c>
      <c r="D1198" t="s">
        <v>323</v>
      </c>
      <c r="E1198" s="111">
        <v>0</v>
      </c>
    </row>
    <row r="1199" spans="1:5">
      <c r="A1199" t="s">
        <v>2860</v>
      </c>
      <c r="B1199" s="54">
        <v>39224</v>
      </c>
      <c r="C1199" t="s">
        <v>395</v>
      </c>
      <c r="D1199" t="s">
        <v>323</v>
      </c>
      <c r="E1199" s="111">
        <v>0</v>
      </c>
    </row>
    <row r="1200" spans="1:5">
      <c r="A1200" t="s">
        <v>2660</v>
      </c>
      <c r="B1200" s="54">
        <v>39224</v>
      </c>
      <c r="C1200" t="s">
        <v>395</v>
      </c>
      <c r="D1200" t="s">
        <v>323</v>
      </c>
      <c r="E1200" s="111">
        <v>0</v>
      </c>
    </row>
    <row r="1201" spans="1:5">
      <c r="A1201" t="s">
        <v>2661</v>
      </c>
      <c r="B1201" s="54">
        <v>39224</v>
      </c>
      <c r="C1201" t="s">
        <v>395</v>
      </c>
      <c r="D1201" t="s">
        <v>323</v>
      </c>
      <c r="E1201" s="111">
        <v>0</v>
      </c>
    </row>
    <row r="1202" spans="1:5">
      <c r="A1202" t="s">
        <v>2662</v>
      </c>
      <c r="B1202" s="54">
        <v>39224</v>
      </c>
      <c r="C1202" t="s">
        <v>395</v>
      </c>
      <c r="D1202" t="s">
        <v>213</v>
      </c>
      <c r="E1202" s="111">
        <v>43</v>
      </c>
    </row>
    <row r="1203" spans="1:5">
      <c r="A1203" t="s">
        <v>2663</v>
      </c>
      <c r="B1203" s="54">
        <v>39224</v>
      </c>
      <c r="C1203" t="s">
        <v>395</v>
      </c>
      <c r="D1203" t="s">
        <v>323</v>
      </c>
      <c r="E1203" s="111">
        <v>0</v>
      </c>
    </row>
    <row r="1204" spans="1:5">
      <c r="A1204" t="s">
        <v>2665</v>
      </c>
      <c r="B1204" s="54">
        <v>39224</v>
      </c>
      <c r="C1204" t="s">
        <v>395</v>
      </c>
      <c r="D1204" t="s">
        <v>323</v>
      </c>
      <c r="E1204" s="111">
        <v>0</v>
      </c>
    </row>
    <row r="1205" spans="1:5">
      <c r="A1205" t="s">
        <v>2468</v>
      </c>
      <c r="B1205" s="54">
        <v>39224</v>
      </c>
      <c r="C1205" t="s">
        <v>395</v>
      </c>
      <c r="D1205" t="s">
        <v>400</v>
      </c>
      <c r="E1205" s="111">
        <v>23</v>
      </c>
    </row>
    <row r="1206" spans="1:5">
      <c r="A1206" t="s">
        <v>2470</v>
      </c>
      <c r="B1206" s="54">
        <v>39224</v>
      </c>
      <c r="C1206" t="s">
        <v>395</v>
      </c>
      <c r="D1206" t="s">
        <v>323</v>
      </c>
      <c r="E1206" s="111">
        <v>0</v>
      </c>
    </row>
    <row r="1207" spans="1:5">
      <c r="A1207" t="s">
        <v>2472</v>
      </c>
      <c r="B1207" s="54">
        <v>39224</v>
      </c>
      <c r="C1207" t="s">
        <v>395</v>
      </c>
      <c r="D1207" t="s">
        <v>286</v>
      </c>
      <c r="E1207" s="111">
        <v>4</v>
      </c>
    </row>
    <row r="1208" spans="1:5">
      <c r="A1208" t="s">
        <v>2474</v>
      </c>
      <c r="B1208" s="54">
        <v>39224</v>
      </c>
      <c r="C1208" t="s">
        <v>395</v>
      </c>
      <c r="D1208" t="s">
        <v>323</v>
      </c>
      <c r="E1208" s="111">
        <v>0</v>
      </c>
    </row>
    <row r="1209" spans="1:5">
      <c r="A1209" t="s">
        <v>2476</v>
      </c>
      <c r="B1209" s="54">
        <v>39224</v>
      </c>
      <c r="C1209" t="s">
        <v>395</v>
      </c>
      <c r="D1209" t="s">
        <v>323</v>
      </c>
      <c r="E1209" s="111">
        <v>0</v>
      </c>
    </row>
    <row r="1210" spans="1:5">
      <c r="A1210" t="s">
        <v>2678</v>
      </c>
      <c r="B1210" s="54">
        <v>39224</v>
      </c>
      <c r="C1210" t="s">
        <v>395</v>
      </c>
      <c r="D1210" t="s">
        <v>212</v>
      </c>
      <c r="E1210" s="111">
        <v>1</v>
      </c>
    </row>
    <row r="1211" spans="1:5">
      <c r="A1211" t="s">
        <v>2680</v>
      </c>
      <c r="B1211" s="54">
        <v>39224</v>
      </c>
      <c r="C1211" t="s">
        <v>395</v>
      </c>
      <c r="D1211" t="s">
        <v>212</v>
      </c>
      <c r="E1211" s="111">
        <v>1</v>
      </c>
    </row>
    <row r="1212" spans="1:5">
      <c r="A1212" t="s">
        <v>2682</v>
      </c>
      <c r="B1212" s="54">
        <v>39224</v>
      </c>
      <c r="C1212" t="s">
        <v>395</v>
      </c>
      <c r="D1212" t="s">
        <v>323</v>
      </c>
      <c r="E1212" s="111">
        <v>0</v>
      </c>
    </row>
    <row r="1213" spans="1:5">
      <c r="A1213" t="s">
        <v>2684</v>
      </c>
      <c r="B1213" s="54">
        <v>39224</v>
      </c>
      <c r="C1213" t="s">
        <v>395</v>
      </c>
      <c r="D1213" t="s">
        <v>323</v>
      </c>
      <c r="E1213" s="111">
        <v>0</v>
      </c>
    </row>
    <row r="1214" spans="1:5">
      <c r="A1214" t="s">
        <v>2686</v>
      </c>
      <c r="B1214" s="54">
        <v>39224</v>
      </c>
      <c r="C1214" t="s">
        <v>395</v>
      </c>
      <c r="D1214" t="s">
        <v>323</v>
      </c>
      <c r="E1214" s="111">
        <v>0</v>
      </c>
    </row>
    <row r="1215" spans="1:5">
      <c r="A1215" t="s">
        <v>2688</v>
      </c>
      <c r="B1215" s="54">
        <v>39224</v>
      </c>
      <c r="C1215" t="s">
        <v>395</v>
      </c>
      <c r="D1215" t="s">
        <v>214</v>
      </c>
      <c r="E1215" s="111">
        <v>25</v>
      </c>
    </row>
    <row r="1216" spans="1:5">
      <c r="A1216" t="s">
        <v>2690</v>
      </c>
      <c r="B1216" s="54">
        <v>39224</v>
      </c>
      <c r="C1216" t="s">
        <v>395</v>
      </c>
      <c r="D1216" t="s">
        <v>323</v>
      </c>
      <c r="E1216" s="111">
        <v>0</v>
      </c>
    </row>
    <row r="1217" spans="1:5">
      <c r="A1217" t="s">
        <v>2692</v>
      </c>
      <c r="B1217" s="54">
        <v>39224</v>
      </c>
      <c r="C1217" t="s">
        <v>395</v>
      </c>
      <c r="D1217" t="s">
        <v>323</v>
      </c>
      <c r="E1217" s="111">
        <v>0</v>
      </c>
    </row>
    <row r="1218" spans="1:5">
      <c r="A1218" t="s">
        <v>2694</v>
      </c>
      <c r="B1218" s="54">
        <v>39224</v>
      </c>
      <c r="C1218" t="s">
        <v>395</v>
      </c>
      <c r="D1218" t="s">
        <v>215</v>
      </c>
      <c r="E1218" s="111">
        <v>2</v>
      </c>
    </row>
    <row r="1219" spans="1:5">
      <c r="A1219" t="s">
        <v>2696</v>
      </c>
      <c r="B1219" s="54">
        <v>39224</v>
      </c>
      <c r="C1219" t="s">
        <v>395</v>
      </c>
      <c r="D1219" t="s">
        <v>215</v>
      </c>
      <c r="E1219" s="111">
        <v>3</v>
      </c>
    </row>
    <row r="1220" spans="1:5">
      <c r="A1220" t="s">
        <v>2499</v>
      </c>
      <c r="B1220" s="54">
        <v>39224</v>
      </c>
      <c r="C1220" t="s">
        <v>395</v>
      </c>
      <c r="D1220" t="s">
        <v>323</v>
      </c>
      <c r="E1220" s="111">
        <v>0</v>
      </c>
    </row>
    <row r="1221" spans="1:5">
      <c r="A1221" t="s">
        <v>2291</v>
      </c>
      <c r="B1221" s="54">
        <v>39224</v>
      </c>
      <c r="C1221" t="s">
        <v>395</v>
      </c>
      <c r="D1221" t="s">
        <v>223</v>
      </c>
      <c r="E1221" s="111">
        <v>21</v>
      </c>
    </row>
    <row r="1222" spans="1:5">
      <c r="A1222" t="s">
        <v>2293</v>
      </c>
      <c r="B1222" s="54">
        <v>39224</v>
      </c>
      <c r="C1222" t="s">
        <v>395</v>
      </c>
      <c r="D1222" t="s">
        <v>345</v>
      </c>
      <c r="E1222" s="111">
        <v>36</v>
      </c>
    </row>
    <row r="1223" spans="1:5">
      <c r="A1223" t="s">
        <v>2295</v>
      </c>
      <c r="B1223" s="54">
        <v>39224</v>
      </c>
      <c r="C1223" t="s">
        <v>395</v>
      </c>
      <c r="D1223" t="s">
        <v>323</v>
      </c>
      <c r="E1223" s="111">
        <v>0</v>
      </c>
    </row>
    <row r="1224" spans="1:5">
      <c r="A1224" t="s">
        <v>2297</v>
      </c>
      <c r="B1224" s="54">
        <v>39224</v>
      </c>
      <c r="C1224" t="s">
        <v>395</v>
      </c>
      <c r="D1224" t="s">
        <v>224</v>
      </c>
      <c r="E1224" s="111">
        <v>49</v>
      </c>
    </row>
    <row r="1225" spans="1:5">
      <c r="A1225" t="s">
        <v>2299</v>
      </c>
      <c r="B1225" s="54">
        <v>39224</v>
      </c>
      <c r="C1225" t="s">
        <v>395</v>
      </c>
      <c r="D1225" t="s">
        <v>323</v>
      </c>
      <c r="E1225" s="111">
        <v>0</v>
      </c>
    </row>
    <row r="1226" spans="1:5">
      <c r="A1226" t="s">
        <v>2301</v>
      </c>
      <c r="B1226" s="54">
        <v>39224</v>
      </c>
      <c r="C1226" t="s">
        <v>395</v>
      </c>
      <c r="D1226" t="s">
        <v>323</v>
      </c>
      <c r="E1226" s="111">
        <v>0</v>
      </c>
    </row>
    <row r="1227" spans="1:5">
      <c r="A1227" t="s">
        <v>2303</v>
      </c>
      <c r="B1227" s="54">
        <v>39224</v>
      </c>
      <c r="C1227" t="s">
        <v>395</v>
      </c>
      <c r="D1227" t="s">
        <v>323</v>
      </c>
      <c r="E1227" s="111">
        <v>0</v>
      </c>
    </row>
    <row r="1228" spans="1:5">
      <c r="A1228" t="s">
        <v>2305</v>
      </c>
      <c r="B1228" s="54">
        <v>39224</v>
      </c>
      <c r="C1228" t="s">
        <v>395</v>
      </c>
      <c r="D1228" t="s">
        <v>235</v>
      </c>
      <c r="E1228" s="111">
        <v>40</v>
      </c>
    </row>
    <row r="1229" spans="1:5">
      <c r="A1229" t="s">
        <v>2307</v>
      </c>
      <c r="B1229" s="54">
        <v>39224</v>
      </c>
      <c r="C1229" t="s">
        <v>395</v>
      </c>
      <c r="D1229" t="s">
        <v>323</v>
      </c>
      <c r="E1229" s="111">
        <v>0</v>
      </c>
    </row>
    <row r="1230" spans="1:5">
      <c r="A1230" t="s">
        <v>2309</v>
      </c>
      <c r="B1230" s="54">
        <v>39224</v>
      </c>
      <c r="C1230" t="s">
        <v>395</v>
      </c>
      <c r="D1230" t="s">
        <v>323</v>
      </c>
      <c r="E1230" s="111">
        <v>0</v>
      </c>
    </row>
    <row r="1231" spans="1:5">
      <c r="A1231" t="s">
        <v>2311</v>
      </c>
      <c r="B1231" s="54">
        <v>39224</v>
      </c>
      <c r="C1231" t="s">
        <v>395</v>
      </c>
      <c r="D1231" t="s">
        <v>323</v>
      </c>
      <c r="E1231" s="111">
        <v>0</v>
      </c>
    </row>
    <row r="1232" spans="1:5">
      <c r="A1232" t="s">
        <v>2313</v>
      </c>
      <c r="B1232" s="54">
        <v>39224</v>
      </c>
      <c r="C1232" t="s">
        <v>395</v>
      </c>
      <c r="D1232" t="s">
        <v>323</v>
      </c>
      <c r="E1232" s="111">
        <v>0</v>
      </c>
    </row>
    <row r="1233" spans="1:5">
      <c r="A1233" t="s">
        <v>2315</v>
      </c>
      <c r="B1233" s="54">
        <v>39224</v>
      </c>
      <c r="C1233" t="s">
        <v>395</v>
      </c>
      <c r="D1233" t="s">
        <v>225</v>
      </c>
      <c r="E1233" s="111">
        <v>44</v>
      </c>
    </row>
    <row r="1234" spans="1:5">
      <c r="A1234" t="s">
        <v>2317</v>
      </c>
      <c r="B1234" s="54">
        <v>39224</v>
      </c>
      <c r="C1234" t="s">
        <v>395</v>
      </c>
      <c r="D1234" t="s">
        <v>323</v>
      </c>
      <c r="E1234" s="111">
        <v>0</v>
      </c>
    </row>
    <row r="1235" spans="1:5">
      <c r="A1235" t="s">
        <v>2526</v>
      </c>
      <c r="B1235" s="54">
        <v>39224</v>
      </c>
      <c r="C1235" t="s">
        <v>395</v>
      </c>
      <c r="D1235" t="s">
        <v>226</v>
      </c>
      <c r="E1235" s="111">
        <v>49</v>
      </c>
    </row>
    <row r="1236" spans="1:5">
      <c r="A1236" t="s">
        <v>2528</v>
      </c>
      <c r="B1236" s="54">
        <v>39224</v>
      </c>
      <c r="C1236" t="s">
        <v>395</v>
      </c>
      <c r="D1236" t="s">
        <v>323</v>
      </c>
      <c r="E1236" s="111">
        <v>0</v>
      </c>
    </row>
    <row r="1237" spans="1:5">
      <c r="A1237" t="s">
        <v>2932</v>
      </c>
      <c r="B1237" s="54">
        <v>39224</v>
      </c>
      <c r="C1237" t="s">
        <v>395</v>
      </c>
      <c r="D1237" t="s">
        <v>323</v>
      </c>
      <c r="E1237" s="111">
        <v>0</v>
      </c>
    </row>
    <row r="1238" spans="1:5">
      <c r="A1238" t="s">
        <v>2934</v>
      </c>
      <c r="B1238" s="54">
        <v>39224</v>
      </c>
      <c r="C1238" t="s">
        <v>395</v>
      </c>
      <c r="D1238" t="s">
        <v>323</v>
      </c>
      <c r="E1238" s="111">
        <v>0</v>
      </c>
    </row>
    <row r="1239" spans="1:5">
      <c r="A1239" t="s">
        <v>2936</v>
      </c>
      <c r="B1239" s="54">
        <v>39224</v>
      </c>
      <c r="C1239" t="s">
        <v>395</v>
      </c>
      <c r="D1239" t="s">
        <v>227</v>
      </c>
      <c r="E1239" s="111">
        <v>5</v>
      </c>
    </row>
    <row r="1240" spans="1:5">
      <c r="A1240" t="s">
        <v>2938</v>
      </c>
      <c r="B1240" s="54">
        <v>39224</v>
      </c>
      <c r="C1240" t="s">
        <v>395</v>
      </c>
      <c r="D1240" t="s">
        <v>323</v>
      </c>
      <c r="E1240" s="111">
        <v>0</v>
      </c>
    </row>
    <row r="1241" spans="1:5">
      <c r="A1241" t="s">
        <v>2940</v>
      </c>
      <c r="B1241" s="54">
        <v>39224</v>
      </c>
      <c r="C1241" t="s">
        <v>395</v>
      </c>
      <c r="D1241" t="s">
        <v>323</v>
      </c>
      <c r="E1241" s="111">
        <v>0</v>
      </c>
    </row>
    <row r="1242" spans="1:5">
      <c r="A1242" t="s">
        <v>2942</v>
      </c>
      <c r="B1242" s="54">
        <v>39224</v>
      </c>
      <c r="C1242" t="s">
        <v>395</v>
      </c>
      <c r="D1242" t="s">
        <v>323</v>
      </c>
      <c r="E1242" s="111">
        <v>0</v>
      </c>
    </row>
    <row r="1243" spans="1:5">
      <c r="A1243" t="s">
        <v>2944</v>
      </c>
      <c r="B1243" s="54">
        <v>39224</v>
      </c>
      <c r="C1243" t="s">
        <v>395</v>
      </c>
      <c r="D1243" t="s">
        <v>323</v>
      </c>
      <c r="E1243" s="111">
        <v>0</v>
      </c>
    </row>
    <row r="1244" spans="1:5">
      <c r="A1244" t="s">
        <v>2946</v>
      </c>
      <c r="B1244" s="54">
        <v>39224</v>
      </c>
      <c r="C1244" t="s">
        <v>395</v>
      </c>
      <c r="D1244" t="s">
        <v>323</v>
      </c>
      <c r="E1244" s="111">
        <v>0</v>
      </c>
    </row>
    <row r="1245" spans="1:5">
      <c r="A1245" t="s">
        <v>2949</v>
      </c>
      <c r="B1245" s="54">
        <v>39224</v>
      </c>
      <c r="C1245" t="s">
        <v>395</v>
      </c>
      <c r="D1245" t="s">
        <v>323</v>
      </c>
      <c r="E1245" s="111">
        <v>0</v>
      </c>
    </row>
    <row r="1246" spans="1:5">
      <c r="A1246" t="s">
        <v>2951</v>
      </c>
      <c r="B1246" s="54">
        <v>39224</v>
      </c>
      <c r="C1246" t="s">
        <v>395</v>
      </c>
      <c r="D1246" t="s">
        <v>323</v>
      </c>
      <c r="E1246" s="111">
        <v>0</v>
      </c>
    </row>
    <row r="1247" spans="1:5">
      <c r="A1247" t="s">
        <v>2953</v>
      </c>
      <c r="B1247" s="54">
        <v>39224</v>
      </c>
      <c r="C1247" t="s">
        <v>395</v>
      </c>
      <c r="D1247" t="s">
        <v>323</v>
      </c>
      <c r="E1247" s="111">
        <v>0</v>
      </c>
    </row>
    <row r="1248" spans="1:5">
      <c r="A1248" t="s">
        <v>2955</v>
      </c>
      <c r="B1248" s="54">
        <v>39224</v>
      </c>
      <c r="C1248" t="s">
        <v>395</v>
      </c>
      <c r="D1248" t="s">
        <v>323</v>
      </c>
      <c r="E1248" s="111">
        <v>0</v>
      </c>
    </row>
    <row r="1249" spans="1:5">
      <c r="A1249" t="s">
        <v>2957</v>
      </c>
      <c r="B1249" s="54">
        <v>39224</v>
      </c>
      <c r="C1249" t="s">
        <v>395</v>
      </c>
      <c r="D1249" t="s">
        <v>323</v>
      </c>
      <c r="E1249" s="111">
        <v>0</v>
      </c>
    </row>
    <row r="1250" spans="1:5">
      <c r="A1250" t="s">
        <v>2959</v>
      </c>
      <c r="B1250" s="54">
        <v>39224</v>
      </c>
      <c r="C1250" t="s">
        <v>395</v>
      </c>
      <c r="D1250" t="s">
        <v>323</v>
      </c>
      <c r="E1250" s="111">
        <v>0</v>
      </c>
    </row>
    <row r="1251" spans="1:5">
      <c r="A1251" t="s">
        <v>2961</v>
      </c>
      <c r="B1251" s="54">
        <v>39224</v>
      </c>
      <c r="C1251" t="s">
        <v>395</v>
      </c>
      <c r="D1251" t="s">
        <v>323</v>
      </c>
      <c r="E1251" s="111">
        <v>0</v>
      </c>
    </row>
    <row r="1252" spans="1:5">
      <c r="A1252" t="s">
        <v>2963</v>
      </c>
      <c r="B1252" s="54">
        <v>39224</v>
      </c>
      <c r="C1252" t="s">
        <v>395</v>
      </c>
      <c r="D1252" t="s">
        <v>323</v>
      </c>
      <c r="E1252" s="111">
        <v>0</v>
      </c>
    </row>
    <row r="1253" spans="1:5">
      <c r="A1253" t="s">
        <v>2761</v>
      </c>
      <c r="B1253" s="54">
        <v>39224</v>
      </c>
      <c r="C1253" t="s">
        <v>395</v>
      </c>
      <c r="D1253" t="s">
        <v>323</v>
      </c>
      <c r="E1253" s="111">
        <v>0</v>
      </c>
    </row>
    <row r="1254" spans="1:5">
      <c r="A1254" t="s">
        <v>2763</v>
      </c>
      <c r="B1254" s="54">
        <v>39224</v>
      </c>
      <c r="C1254" t="s">
        <v>395</v>
      </c>
      <c r="D1254" t="s">
        <v>228</v>
      </c>
      <c r="E1254" s="111">
        <v>2</v>
      </c>
    </row>
    <row r="1255" spans="1:5">
      <c r="A1255" t="s">
        <v>2765</v>
      </c>
      <c r="B1255" s="54">
        <v>39224</v>
      </c>
      <c r="C1255" t="s">
        <v>395</v>
      </c>
      <c r="D1255" t="s">
        <v>323</v>
      </c>
      <c r="E1255" s="111">
        <v>0</v>
      </c>
    </row>
    <row r="1256" spans="1:5">
      <c r="A1256" t="s">
        <v>2767</v>
      </c>
      <c r="B1256" s="54">
        <v>39224</v>
      </c>
      <c r="C1256" t="s">
        <v>395</v>
      </c>
      <c r="D1256" t="s">
        <v>323</v>
      </c>
      <c r="E1256" s="111">
        <v>0</v>
      </c>
    </row>
    <row r="1257" spans="1:5">
      <c r="A1257" t="s">
        <v>2568</v>
      </c>
      <c r="B1257" s="54">
        <v>39224</v>
      </c>
      <c r="C1257" t="s">
        <v>395</v>
      </c>
      <c r="D1257" t="s">
        <v>323</v>
      </c>
      <c r="E1257" s="111">
        <v>0</v>
      </c>
    </row>
    <row r="1258" spans="1:5">
      <c r="A1258" t="s">
        <v>2570</v>
      </c>
      <c r="B1258" s="54">
        <v>39224</v>
      </c>
      <c r="C1258" t="s">
        <v>395</v>
      </c>
      <c r="D1258" t="s">
        <v>323</v>
      </c>
      <c r="E1258" s="111">
        <v>0</v>
      </c>
    </row>
    <row r="1259" spans="1:5">
      <c r="A1259" t="s">
        <v>2572</v>
      </c>
      <c r="B1259" s="54">
        <v>39224</v>
      </c>
      <c r="C1259" t="s">
        <v>395</v>
      </c>
      <c r="D1259" t="s">
        <v>323</v>
      </c>
      <c r="E1259" s="111">
        <v>0</v>
      </c>
    </row>
    <row r="1260" spans="1:5">
      <c r="A1260" t="s">
        <v>2574</v>
      </c>
      <c r="B1260" s="54">
        <v>39224</v>
      </c>
      <c r="C1260" t="s">
        <v>395</v>
      </c>
      <c r="D1260" t="s">
        <v>323</v>
      </c>
      <c r="E1260" s="111">
        <v>0</v>
      </c>
    </row>
    <row r="1261" spans="1:5">
      <c r="A1261" t="s">
        <v>2576</v>
      </c>
      <c r="B1261" s="54">
        <v>39224</v>
      </c>
      <c r="C1261" t="s">
        <v>395</v>
      </c>
      <c r="D1261" t="s">
        <v>323</v>
      </c>
      <c r="E1261" s="111">
        <v>0</v>
      </c>
    </row>
    <row r="1262" spans="1:5">
      <c r="A1262" t="s">
        <v>2781</v>
      </c>
      <c r="B1262" s="54">
        <v>39224</v>
      </c>
      <c r="C1262" t="s">
        <v>395</v>
      </c>
      <c r="D1262" t="s">
        <v>323</v>
      </c>
      <c r="E1262" s="111">
        <v>0</v>
      </c>
    </row>
    <row r="1263" spans="1:5">
      <c r="A1263" t="s">
        <v>2783</v>
      </c>
      <c r="B1263" s="54">
        <v>39224</v>
      </c>
      <c r="C1263" t="s">
        <v>395</v>
      </c>
      <c r="D1263" t="s">
        <v>323</v>
      </c>
      <c r="E1263" s="111">
        <v>0</v>
      </c>
    </row>
    <row r="1264" spans="1:5">
      <c r="A1264" t="s">
        <v>2785</v>
      </c>
      <c r="B1264" s="54">
        <v>39224</v>
      </c>
      <c r="C1264" t="s">
        <v>395</v>
      </c>
      <c r="D1264" t="s">
        <v>323</v>
      </c>
      <c r="E1264" s="111">
        <v>0</v>
      </c>
    </row>
    <row r="1265" spans="1:5">
      <c r="A1265" t="s">
        <v>2787</v>
      </c>
      <c r="B1265" s="54">
        <v>39224</v>
      </c>
      <c r="C1265" t="s">
        <v>395</v>
      </c>
      <c r="D1265" t="s">
        <v>323</v>
      </c>
      <c r="E1265" s="111">
        <v>0</v>
      </c>
    </row>
    <row r="1266" spans="1:5">
      <c r="A1266" t="s">
        <v>2789</v>
      </c>
      <c r="B1266" s="54">
        <v>39224</v>
      </c>
      <c r="C1266" t="s">
        <v>395</v>
      </c>
      <c r="D1266" t="s">
        <v>323</v>
      </c>
      <c r="E1266" s="111">
        <v>0</v>
      </c>
    </row>
    <row r="1267" spans="1:5">
      <c r="A1267" t="s">
        <v>2791</v>
      </c>
      <c r="B1267" s="54">
        <v>39224</v>
      </c>
      <c r="C1267" t="s">
        <v>395</v>
      </c>
      <c r="D1267" t="s">
        <v>323</v>
      </c>
      <c r="E1267" s="111">
        <v>0</v>
      </c>
    </row>
    <row r="1268" spans="1:5">
      <c r="A1268" t="s">
        <v>2793</v>
      </c>
      <c r="B1268" s="54">
        <v>39224</v>
      </c>
      <c r="C1268" t="s">
        <v>395</v>
      </c>
      <c r="D1268" t="s">
        <v>323</v>
      </c>
      <c r="E1268" s="111">
        <v>0</v>
      </c>
    </row>
    <row r="1269" spans="1:5">
      <c r="A1269" t="s">
        <v>2795</v>
      </c>
      <c r="B1269" s="54">
        <v>39224</v>
      </c>
      <c r="C1269" t="s">
        <v>395</v>
      </c>
      <c r="D1269" t="s">
        <v>323</v>
      </c>
      <c r="E1269" s="111">
        <v>0</v>
      </c>
    </row>
    <row r="1270" spans="1:5">
      <c r="A1270" t="s">
        <v>2797</v>
      </c>
      <c r="B1270" s="54">
        <v>39224</v>
      </c>
      <c r="C1270" t="s">
        <v>395</v>
      </c>
      <c r="D1270" t="s">
        <v>323</v>
      </c>
      <c r="E1270" s="111">
        <v>0</v>
      </c>
    </row>
    <row r="1271" spans="1:5">
      <c r="A1271" t="s">
        <v>2799</v>
      </c>
      <c r="B1271" s="54">
        <v>39224</v>
      </c>
      <c r="C1271" t="s">
        <v>395</v>
      </c>
      <c r="D1271" t="s">
        <v>323</v>
      </c>
      <c r="E1271" s="111">
        <v>0</v>
      </c>
    </row>
    <row r="1272" spans="1:5">
      <c r="A1272" t="s">
        <v>2801</v>
      </c>
      <c r="B1272" s="54">
        <v>39224</v>
      </c>
      <c r="C1272" t="s">
        <v>395</v>
      </c>
      <c r="D1272" t="s">
        <v>323</v>
      </c>
      <c r="E1272" s="111">
        <v>0</v>
      </c>
    </row>
    <row r="1273" spans="1:5">
      <c r="A1273" t="s">
        <v>2601</v>
      </c>
      <c r="B1273" s="54">
        <v>39224</v>
      </c>
      <c r="C1273" t="s">
        <v>395</v>
      </c>
      <c r="D1273" t="s">
        <v>323</v>
      </c>
      <c r="E1273" s="111">
        <v>0</v>
      </c>
    </row>
    <row r="1274" spans="1:5">
      <c r="A1274" t="s">
        <v>2397</v>
      </c>
      <c r="B1274" s="54">
        <v>39224</v>
      </c>
      <c r="C1274" t="s">
        <v>395</v>
      </c>
      <c r="D1274" t="s">
        <v>323</v>
      </c>
      <c r="E1274" s="111">
        <v>0</v>
      </c>
    </row>
    <row r="1275" spans="1:5">
      <c r="A1275" t="s">
        <v>2399</v>
      </c>
      <c r="B1275" s="54">
        <v>39224</v>
      </c>
      <c r="C1275" t="s">
        <v>395</v>
      </c>
      <c r="D1275" t="s">
        <v>323</v>
      </c>
      <c r="E1275" s="111">
        <v>0</v>
      </c>
    </row>
    <row r="1276" spans="1:5">
      <c r="A1276" t="s">
        <v>2401</v>
      </c>
      <c r="B1276" s="54">
        <v>39224</v>
      </c>
      <c r="C1276" t="s">
        <v>395</v>
      </c>
      <c r="D1276" t="s">
        <v>323</v>
      </c>
      <c r="E1276" s="111">
        <v>0</v>
      </c>
    </row>
    <row r="1277" spans="1:5">
      <c r="A1277" t="s">
        <v>2403</v>
      </c>
      <c r="B1277" s="54">
        <v>39224</v>
      </c>
      <c r="C1277" t="s">
        <v>395</v>
      </c>
      <c r="D1277" t="s">
        <v>323</v>
      </c>
      <c r="E1277" s="111">
        <v>0</v>
      </c>
    </row>
    <row r="1278" spans="1:5">
      <c r="A1278" t="s">
        <v>2405</v>
      </c>
      <c r="B1278" s="54">
        <v>39224</v>
      </c>
      <c r="C1278" t="s">
        <v>395</v>
      </c>
      <c r="D1278" t="s">
        <v>323</v>
      </c>
      <c r="E1278" s="111">
        <v>0</v>
      </c>
    </row>
    <row r="1279" spans="1:5">
      <c r="A1279" t="s">
        <v>2407</v>
      </c>
      <c r="B1279" s="54">
        <v>39224</v>
      </c>
      <c r="C1279" t="s">
        <v>395</v>
      </c>
      <c r="D1279" t="s">
        <v>323</v>
      </c>
      <c r="E1279" s="111">
        <v>0</v>
      </c>
    </row>
    <row r="1280" spans="1:5">
      <c r="A1280" t="s">
        <v>2409</v>
      </c>
      <c r="B1280" s="54">
        <v>39224</v>
      </c>
      <c r="C1280" t="s">
        <v>395</v>
      </c>
      <c r="D1280" t="s">
        <v>323</v>
      </c>
      <c r="E1280" s="111">
        <v>0</v>
      </c>
    </row>
    <row r="1281" spans="1:5">
      <c r="A1281" t="s">
        <v>2411</v>
      </c>
      <c r="B1281" s="54">
        <v>39224</v>
      </c>
      <c r="C1281" t="s">
        <v>395</v>
      </c>
      <c r="D1281" t="s">
        <v>323</v>
      </c>
      <c r="E1281" s="111">
        <v>0</v>
      </c>
    </row>
    <row r="1282" spans="1:5">
      <c r="A1282" t="s">
        <v>2413</v>
      </c>
      <c r="B1282" s="54">
        <v>39224</v>
      </c>
      <c r="C1282" t="s">
        <v>395</v>
      </c>
      <c r="D1282" t="s">
        <v>323</v>
      </c>
      <c r="E1282" s="111">
        <v>0</v>
      </c>
    </row>
    <row r="1283" spans="1:5">
      <c r="A1283" t="s">
        <v>2415</v>
      </c>
      <c r="B1283" s="54">
        <v>39224</v>
      </c>
      <c r="C1283" t="s">
        <v>395</v>
      </c>
      <c r="D1283" t="s">
        <v>323</v>
      </c>
      <c r="E1283" s="111">
        <v>0</v>
      </c>
    </row>
    <row r="1284" spans="1:5">
      <c r="A1284" t="s">
        <v>2417</v>
      </c>
      <c r="B1284" s="54">
        <v>39224</v>
      </c>
      <c r="C1284" t="s">
        <v>395</v>
      </c>
      <c r="D1284" t="s">
        <v>323</v>
      </c>
      <c r="E1284" s="111">
        <v>0</v>
      </c>
    </row>
    <row r="1285" spans="1:5">
      <c r="A1285" t="s">
        <v>2419</v>
      </c>
      <c r="B1285" s="54">
        <v>39224</v>
      </c>
      <c r="C1285" t="s">
        <v>395</v>
      </c>
      <c r="D1285" t="s">
        <v>323</v>
      </c>
      <c r="E1285" s="111">
        <v>0</v>
      </c>
    </row>
    <row r="1286" spans="1:5">
      <c r="A1286" t="s">
        <v>2421</v>
      </c>
      <c r="B1286" s="54">
        <v>39224</v>
      </c>
      <c r="C1286" t="s">
        <v>395</v>
      </c>
      <c r="D1286" t="s">
        <v>323</v>
      </c>
      <c r="E1286" s="111">
        <v>0</v>
      </c>
    </row>
    <row r="1287" spans="1:5">
      <c r="A1287" t="s">
        <v>2423</v>
      </c>
      <c r="B1287" s="54">
        <v>39224</v>
      </c>
      <c r="C1287" t="s">
        <v>395</v>
      </c>
      <c r="D1287" t="s">
        <v>323</v>
      </c>
      <c r="E1287" s="111">
        <v>0</v>
      </c>
    </row>
    <row r="1288" spans="1:5">
      <c r="A1288" t="s">
        <v>2630</v>
      </c>
      <c r="B1288" s="54">
        <v>39224</v>
      </c>
      <c r="C1288" t="s">
        <v>395</v>
      </c>
      <c r="D1288" t="s">
        <v>323</v>
      </c>
      <c r="E1288" s="111">
        <v>0</v>
      </c>
    </row>
    <row r="1289" spans="1:5">
      <c r="A1289" t="s">
        <v>3035</v>
      </c>
      <c r="B1289" s="54">
        <v>39224</v>
      </c>
      <c r="C1289" t="s">
        <v>395</v>
      </c>
      <c r="D1289" t="s">
        <v>323</v>
      </c>
      <c r="E1289" s="111">
        <v>0</v>
      </c>
    </row>
    <row r="1290" spans="1:5">
      <c r="A1290" t="s">
        <v>3037</v>
      </c>
      <c r="B1290" s="54">
        <v>39224</v>
      </c>
      <c r="C1290" t="s">
        <v>395</v>
      </c>
      <c r="D1290" t="s">
        <v>323</v>
      </c>
      <c r="E1290" s="111">
        <v>0</v>
      </c>
    </row>
    <row r="1291" spans="1:5">
      <c r="A1291" t="s">
        <v>3039</v>
      </c>
      <c r="B1291" s="54">
        <v>39224</v>
      </c>
      <c r="C1291" t="s">
        <v>395</v>
      </c>
      <c r="D1291" t="s">
        <v>323</v>
      </c>
      <c r="E1291" s="111">
        <v>0</v>
      </c>
    </row>
    <row r="1292" spans="1:5">
      <c r="A1292" t="s">
        <v>3040</v>
      </c>
      <c r="B1292" s="54">
        <v>39224</v>
      </c>
      <c r="C1292" t="s">
        <v>395</v>
      </c>
      <c r="D1292" t="s">
        <v>323</v>
      </c>
      <c r="E1292" s="111">
        <v>0</v>
      </c>
    </row>
    <row r="1293" spans="1:5">
      <c r="A1293" t="s">
        <v>3042</v>
      </c>
      <c r="B1293" s="54">
        <v>39224</v>
      </c>
      <c r="C1293" t="s">
        <v>395</v>
      </c>
      <c r="D1293" t="s">
        <v>323</v>
      </c>
      <c r="E1293" s="111">
        <v>0</v>
      </c>
    </row>
    <row r="1294" spans="1:5">
      <c r="A1294" t="s">
        <v>3044</v>
      </c>
      <c r="B1294" s="54">
        <v>39224</v>
      </c>
      <c r="C1294" t="s">
        <v>395</v>
      </c>
      <c r="D1294" t="s">
        <v>323</v>
      </c>
      <c r="E1294" s="111">
        <v>0</v>
      </c>
    </row>
    <row r="1295" spans="1:5">
      <c r="A1295" t="s">
        <v>3046</v>
      </c>
      <c r="B1295" s="54">
        <v>39224</v>
      </c>
      <c r="C1295" t="s">
        <v>395</v>
      </c>
      <c r="D1295" t="s">
        <v>323</v>
      </c>
      <c r="E1295" s="111">
        <v>0</v>
      </c>
    </row>
    <row r="1296" spans="1:5">
      <c r="A1296" t="s">
        <v>3048</v>
      </c>
      <c r="B1296" s="54">
        <v>39224</v>
      </c>
      <c r="C1296" t="s">
        <v>395</v>
      </c>
      <c r="D1296" t="s">
        <v>323</v>
      </c>
      <c r="E1296" s="111">
        <v>0</v>
      </c>
    </row>
    <row r="1297" spans="1:5">
      <c r="A1297" t="s">
        <v>3050</v>
      </c>
      <c r="B1297" s="54">
        <v>39224</v>
      </c>
      <c r="C1297" t="s">
        <v>395</v>
      </c>
      <c r="D1297" t="s">
        <v>323</v>
      </c>
      <c r="E1297" s="111">
        <v>0</v>
      </c>
    </row>
    <row r="1298" spans="1:5">
      <c r="A1298" t="s">
        <v>3052</v>
      </c>
      <c r="B1298" s="54">
        <v>39224</v>
      </c>
      <c r="C1298" t="s">
        <v>395</v>
      </c>
      <c r="D1298" t="s">
        <v>323</v>
      </c>
      <c r="E1298" s="111">
        <v>0</v>
      </c>
    </row>
    <row r="1299" spans="1:5">
      <c r="A1299" t="s">
        <v>3054</v>
      </c>
      <c r="B1299" s="54">
        <v>39224</v>
      </c>
      <c r="C1299" t="s">
        <v>395</v>
      </c>
      <c r="D1299" t="s">
        <v>323</v>
      </c>
      <c r="E1299" s="111">
        <v>0</v>
      </c>
    </row>
    <row r="1300" spans="1:5">
      <c r="A1300" t="s">
        <v>3056</v>
      </c>
      <c r="B1300" s="54">
        <v>39224</v>
      </c>
      <c r="C1300" t="s">
        <v>395</v>
      </c>
      <c r="D1300" t="s">
        <v>323</v>
      </c>
      <c r="E1300" s="111">
        <v>0</v>
      </c>
    </row>
    <row r="1301" spans="1:5">
      <c r="A1301" t="s">
        <v>3058</v>
      </c>
      <c r="B1301" s="54">
        <v>39224</v>
      </c>
      <c r="C1301" t="s">
        <v>395</v>
      </c>
      <c r="D1301" t="s">
        <v>323</v>
      </c>
      <c r="E1301" s="111">
        <v>0</v>
      </c>
    </row>
    <row r="1302" spans="1:5">
      <c r="A1302" t="s">
        <v>3060</v>
      </c>
      <c r="B1302" s="54">
        <v>39224</v>
      </c>
      <c r="C1302" t="s">
        <v>395</v>
      </c>
      <c r="D1302" t="s">
        <v>323</v>
      </c>
      <c r="E1302" s="111">
        <v>0</v>
      </c>
    </row>
    <row r="1303" spans="1:5">
      <c r="A1303" t="s">
        <v>3062</v>
      </c>
      <c r="B1303" s="54">
        <v>39224</v>
      </c>
      <c r="C1303" t="s">
        <v>395</v>
      </c>
      <c r="D1303" t="s">
        <v>323</v>
      </c>
      <c r="E1303" s="111">
        <v>0</v>
      </c>
    </row>
    <row r="1304" spans="1:5">
      <c r="A1304" t="s">
        <v>3064</v>
      </c>
      <c r="B1304" s="54">
        <v>39224</v>
      </c>
      <c r="C1304" t="s">
        <v>395</v>
      </c>
      <c r="D1304" t="s">
        <v>323</v>
      </c>
      <c r="E1304" s="111">
        <v>0</v>
      </c>
    </row>
    <row r="1305" spans="1:5">
      <c r="A1305" t="s">
        <v>2862</v>
      </c>
      <c r="B1305" s="54">
        <v>39224</v>
      </c>
      <c r="C1305" t="s">
        <v>395</v>
      </c>
      <c r="D1305" t="s">
        <v>323</v>
      </c>
      <c r="E1305" s="111">
        <v>0</v>
      </c>
    </row>
    <row r="1306" spans="1:5">
      <c r="A1306" t="s">
        <v>2864</v>
      </c>
      <c r="B1306" s="54">
        <v>39224</v>
      </c>
      <c r="C1306" t="s">
        <v>395</v>
      </c>
      <c r="D1306" t="s">
        <v>323</v>
      </c>
      <c r="E1306" s="111">
        <v>0</v>
      </c>
    </row>
    <row r="1307" spans="1:5">
      <c r="A1307" t="s">
        <v>2866</v>
      </c>
      <c r="B1307" s="54">
        <v>39224</v>
      </c>
      <c r="C1307" t="s">
        <v>395</v>
      </c>
      <c r="D1307" t="s">
        <v>323</v>
      </c>
      <c r="E1307" s="111">
        <v>0</v>
      </c>
    </row>
    <row r="1308" spans="1:5">
      <c r="A1308" t="s">
        <v>2667</v>
      </c>
      <c r="B1308" s="54">
        <v>39224</v>
      </c>
      <c r="C1308" t="s">
        <v>395</v>
      </c>
      <c r="D1308" t="s">
        <v>323</v>
      </c>
      <c r="E1308" s="111">
        <v>0</v>
      </c>
    </row>
    <row r="1309" spans="1:5">
      <c r="A1309" t="s">
        <v>2669</v>
      </c>
      <c r="B1309" s="54">
        <v>39224</v>
      </c>
      <c r="C1309" t="s">
        <v>395</v>
      </c>
      <c r="D1309" t="s">
        <v>323</v>
      </c>
      <c r="E1309" s="111">
        <v>0</v>
      </c>
    </row>
    <row r="1310" spans="1:5">
      <c r="A1310" t="s">
        <v>2671</v>
      </c>
      <c r="B1310" s="54">
        <v>39224</v>
      </c>
      <c r="C1310" t="s">
        <v>395</v>
      </c>
      <c r="D1310" t="s">
        <v>323</v>
      </c>
      <c r="E1310" s="111">
        <v>0</v>
      </c>
    </row>
    <row r="1311" spans="1:5">
      <c r="A1311" t="s">
        <v>2673</v>
      </c>
      <c r="B1311" s="54">
        <v>39224</v>
      </c>
      <c r="C1311" t="s">
        <v>395</v>
      </c>
      <c r="D1311" t="s">
        <v>323</v>
      </c>
      <c r="E1311" s="111">
        <v>0</v>
      </c>
    </row>
    <row r="1312" spans="1:5">
      <c r="A1312" t="s">
        <v>2674</v>
      </c>
      <c r="B1312" s="54">
        <v>39224</v>
      </c>
      <c r="C1312" t="s">
        <v>395</v>
      </c>
      <c r="D1312" t="s">
        <v>323</v>
      </c>
      <c r="E1312" s="111">
        <v>0</v>
      </c>
    </row>
    <row r="1313" spans="1:5">
      <c r="A1313" t="s">
        <v>2676</v>
      </c>
      <c r="B1313" s="54">
        <v>39224</v>
      </c>
      <c r="C1313" t="s">
        <v>395</v>
      </c>
      <c r="D1313" t="s">
        <v>323</v>
      </c>
      <c r="E1313" s="111">
        <v>0</v>
      </c>
    </row>
    <row r="1314" spans="1:5">
      <c r="A1314" t="s">
        <v>2878</v>
      </c>
      <c r="B1314" s="54">
        <v>39224</v>
      </c>
      <c r="C1314" t="s">
        <v>395</v>
      </c>
      <c r="D1314" t="s">
        <v>323</v>
      </c>
      <c r="E1314" s="111">
        <v>0</v>
      </c>
    </row>
    <row r="1315" spans="1:5">
      <c r="A1315" t="s">
        <v>2881</v>
      </c>
      <c r="B1315" s="54">
        <v>39224</v>
      </c>
      <c r="C1315" t="s">
        <v>395</v>
      </c>
      <c r="D1315" t="s">
        <v>323</v>
      </c>
      <c r="E1315" s="111">
        <v>0</v>
      </c>
    </row>
    <row r="1316" spans="1:5">
      <c r="A1316" t="s">
        <v>2883</v>
      </c>
      <c r="B1316" s="54">
        <v>39224</v>
      </c>
      <c r="C1316" t="s">
        <v>395</v>
      </c>
      <c r="D1316" t="s">
        <v>323</v>
      </c>
      <c r="E1316" s="111">
        <v>0</v>
      </c>
    </row>
    <row r="1317" spans="1:5">
      <c r="A1317" t="s">
        <v>2885</v>
      </c>
      <c r="B1317" s="54">
        <v>39224</v>
      </c>
      <c r="C1317" t="s">
        <v>395</v>
      </c>
      <c r="D1317" t="s">
        <v>323</v>
      </c>
      <c r="E1317" s="111">
        <v>0</v>
      </c>
    </row>
    <row r="1318" spans="1:5">
      <c r="A1318" t="s">
        <v>2887</v>
      </c>
      <c r="B1318" s="54">
        <v>39224</v>
      </c>
      <c r="C1318" t="s">
        <v>395</v>
      </c>
      <c r="D1318" t="s">
        <v>323</v>
      </c>
      <c r="E1318" s="111">
        <v>0</v>
      </c>
    </row>
    <row r="1319" spans="1:5">
      <c r="A1319" t="s">
        <v>2889</v>
      </c>
      <c r="B1319" s="54">
        <v>39224</v>
      </c>
      <c r="C1319" t="s">
        <v>395</v>
      </c>
      <c r="D1319" t="s">
        <v>323</v>
      </c>
      <c r="E1319" s="111">
        <v>0</v>
      </c>
    </row>
    <row r="1320" spans="1:5">
      <c r="A1320" t="s">
        <v>2891</v>
      </c>
      <c r="B1320" s="54">
        <v>39224</v>
      </c>
      <c r="C1320" t="s">
        <v>395</v>
      </c>
      <c r="D1320" t="s">
        <v>323</v>
      </c>
      <c r="E1320" s="111">
        <v>0</v>
      </c>
    </row>
    <row r="1321" spans="1:5">
      <c r="A1321" t="s">
        <v>2893</v>
      </c>
      <c r="B1321" s="54">
        <v>39224</v>
      </c>
      <c r="C1321" t="s">
        <v>395</v>
      </c>
      <c r="D1321" t="s">
        <v>323</v>
      </c>
      <c r="E1321" s="111">
        <v>0</v>
      </c>
    </row>
    <row r="1322" spans="1:5">
      <c r="A1322" t="s">
        <v>2895</v>
      </c>
      <c r="B1322" s="54">
        <v>39224</v>
      </c>
      <c r="C1322" t="s">
        <v>395</v>
      </c>
      <c r="D1322" t="s">
        <v>323</v>
      </c>
      <c r="E1322" s="111">
        <v>0</v>
      </c>
    </row>
    <row r="1323" spans="1:5">
      <c r="A1323" t="s">
        <v>2897</v>
      </c>
      <c r="B1323" s="54">
        <v>39224</v>
      </c>
      <c r="C1323" t="s">
        <v>395</v>
      </c>
      <c r="D1323" t="s">
        <v>323</v>
      </c>
      <c r="E1323" s="111">
        <v>0</v>
      </c>
    </row>
    <row r="1324" spans="1:5">
      <c r="A1324" t="s">
        <v>2698</v>
      </c>
      <c r="B1324" s="54">
        <v>39224</v>
      </c>
      <c r="C1324" t="s">
        <v>395</v>
      </c>
      <c r="D1324" t="s">
        <v>323</v>
      </c>
      <c r="E1324" s="111">
        <v>0</v>
      </c>
    </row>
    <row r="1325" spans="1:5">
      <c r="A1325" t="s">
        <v>2700</v>
      </c>
      <c r="B1325" s="54">
        <v>39224</v>
      </c>
      <c r="C1325" t="s">
        <v>395</v>
      </c>
      <c r="D1325" t="s">
        <v>323</v>
      </c>
      <c r="E1325" s="111">
        <v>0</v>
      </c>
    </row>
    <row r="1326" spans="1:5">
      <c r="A1326" t="s">
        <v>2502</v>
      </c>
      <c r="B1326" s="54">
        <v>39224</v>
      </c>
      <c r="C1326" t="s">
        <v>395</v>
      </c>
      <c r="D1326" t="s">
        <v>323</v>
      </c>
      <c r="E1326" s="111">
        <v>0</v>
      </c>
    </row>
    <row r="1327" spans="1:5">
      <c r="A1327" t="s">
        <v>2504</v>
      </c>
      <c r="B1327" s="54">
        <v>39224</v>
      </c>
      <c r="C1327" t="s">
        <v>395</v>
      </c>
      <c r="D1327" t="s">
        <v>286</v>
      </c>
      <c r="E1327" s="111">
        <v>28</v>
      </c>
    </row>
    <row r="1328" spans="1:5">
      <c r="A1328" t="s">
        <v>2506</v>
      </c>
      <c r="B1328" s="54">
        <v>39224</v>
      </c>
      <c r="C1328" t="s">
        <v>395</v>
      </c>
      <c r="D1328" t="s">
        <v>323</v>
      </c>
      <c r="E1328" s="111">
        <v>0</v>
      </c>
    </row>
    <row r="1329" spans="1:5">
      <c r="A1329" t="s">
        <v>2508</v>
      </c>
      <c r="B1329" s="54">
        <v>39224</v>
      </c>
      <c r="C1329" t="s">
        <v>395</v>
      </c>
      <c r="D1329" t="s">
        <v>323</v>
      </c>
      <c r="E1329" s="111">
        <v>0</v>
      </c>
    </row>
    <row r="1330" spans="1:5">
      <c r="A1330" t="s">
        <v>2510</v>
      </c>
      <c r="B1330" s="54">
        <v>39224</v>
      </c>
      <c r="C1330" t="s">
        <v>395</v>
      </c>
      <c r="D1330" t="s">
        <v>323</v>
      </c>
      <c r="E1330" s="111">
        <v>0</v>
      </c>
    </row>
    <row r="1331" spans="1:5">
      <c r="A1331" t="s">
        <v>2512</v>
      </c>
      <c r="B1331" s="54">
        <v>39224</v>
      </c>
      <c r="C1331" t="s">
        <v>395</v>
      </c>
      <c r="D1331" t="s">
        <v>323</v>
      </c>
      <c r="E1331" s="111">
        <v>0</v>
      </c>
    </row>
    <row r="1332" spans="1:5">
      <c r="A1332" t="s">
        <v>2514</v>
      </c>
      <c r="B1332" s="54">
        <v>39224</v>
      </c>
      <c r="C1332" t="s">
        <v>395</v>
      </c>
      <c r="D1332" t="s">
        <v>323</v>
      </c>
      <c r="E1332" s="111">
        <v>0</v>
      </c>
    </row>
    <row r="1333" spans="1:5">
      <c r="A1333" t="s">
        <v>2516</v>
      </c>
      <c r="B1333" s="54">
        <v>39224</v>
      </c>
      <c r="C1333" t="s">
        <v>395</v>
      </c>
      <c r="D1333" t="s">
        <v>323</v>
      </c>
      <c r="E1333" s="111">
        <v>0</v>
      </c>
    </row>
    <row r="1334" spans="1:5">
      <c r="A1334" t="s">
        <v>2518</v>
      </c>
      <c r="B1334" s="54">
        <v>39224</v>
      </c>
      <c r="C1334" t="s">
        <v>395</v>
      </c>
      <c r="D1334" t="s">
        <v>323</v>
      </c>
      <c r="E1334" s="111">
        <v>0</v>
      </c>
    </row>
    <row r="1335" spans="1:5">
      <c r="A1335" t="s">
        <v>2520</v>
      </c>
      <c r="B1335" s="54">
        <v>39224</v>
      </c>
      <c r="C1335" t="s">
        <v>395</v>
      </c>
      <c r="D1335" t="s">
        <v>323</v>
      </c>
      <c r="E1335" s="111">
        <v>0</v>
      </c>
    </row>
    <row r="1336" spans="1:5">
      <c r="A1336" t="s">
        <v>2522</v>
      </c>
      <c r="B1336" s="54">
        <v>39224</v>
      </c>
      <c r="C1336" t="s">
        <v>395</v>
      </c>
      <c r="D1336" t="s">
        <v>323</v>
      </c>
      <c r="E1336" s="111">
        <v>0</v>
      </c>
    </row>
    <row r="1337" spans="1:5">
      <c r="A1337" t="s">
        <v>2524</v>
      </c>
      <c r="B1337" s="54">
        <v>39224</v>
      </c>
      <c r="C1337" t="s">
        <v>395</v>
      </c>
      <c r="D1337" t="s">
        <v>323</v>
      </c>
      <c r="E1337" s="111">
        <v>0</v>
      </c>
    </row>
    <row r="1338" spans="1:5">
      <c r="A1338" t="s">
        <v>2727</v>
      </c>
      <c r="B1338" s="54">
        <v>39224</v>
      </c>
      <c r="C1338" t="s">
        <v>395</v>
      </c>
      <c r="D1338" t="s">
        <v>323</v>
      </c>
      <c r="E1338" s="111">
        <v>0</v>
      </c>
    </row>
    <row r="1339" spans="1:5">
      <c r="A1339" t="s">
        <v>3132</v>
      </c>
      <c r="B1339" s="54">
        <v>39224</v>
      </c>
      <c r="C1339" t="s">
        <v>395</v>
      </c>
      <c r="D1339" t="s">
        <v>323</v>
      </c>
      <c r="E1339" s="111">
        <v>0</v>
      </c>
    </row>
    <row r="1340" spans="1:5">
      <c r="A1340" t="s">
        <v>3134</v>
      </c>
      <c r="B1340" s="54">
        <v>39224</v>
      </c>
      <c r="C1340" t="s">
        <v>395</v>
      </c>
      <c r="D1340" t="s">
        <v>323</v>
      </c>
      <c r="E1340" s="111">
        <v>0</v>
      </c>
    </row>
    <row r="1341" spans="1:5">
      <c r="A1341" t="s">
        <v>3136</v>
      </c>
      <c r="B1341" s="54">
        <v>39224</v>
      </c>
      <c r="C1341" t="s">
        <v>395</v>
      </c>
      <c r="D1341" t="s">
        <v>323</v>
      </c>
      <c r="E1341" s="111">
        <v>0</v>
      </c>
    </row>
    <row r="1342" spans="1:5">
      <c r="A1342" t="s">
        <v>3138</v>
      </c>
      <c r="B1342" s="54">
        <v>39224</v>
      </c>
      <c r="C1342" t="s">
        <v>395</v>
      </c>
      <c r="D1342" t="s">
        <v>323</v>
      </c>
      <c r="E1342" s="111">
        <v>0</v>
      </c>
    </row>
    <row r="1343" spans="1:5">
      <c r="A1343" t="s">
        <v>3140</v>
      </c>
      <c r="B1343" s="54">
        <v>39224</v>
      </c>
      <c r="C1343" t="s">
        <v>395</v>
      </c>
      <c r="D1343" t="s">
        <v>323</v>
      </c>
      <c r="E1343" s="111">
        <v>0</v>
      </c>
    </row>
    <row r="1344" spans="1:5">
      <c r="A1344" t="s">
        <v>3142</v>
      </c>
      <c r="B1344" s="54">
        <v>39224</v>
      </c>
      <c r="C1344" t="s">
        <v>395</v>
      </c>
      <c r="D1344" t="s">
        <v>323</v>
      </c>
      <c r="E1344" s="111">
        <v>0</v>
      </c>
    </row>
    <row r="1345" spans="1:5">
      <c r="A1345" t="s">
        <v>3144</v>
      </c>
      <c r="B1345" s="54">
        <v>39224</v>
      </c>
      <c r="C1345" t="s">
        <v>395</v>
      </c>
      <c r="D1345" t="s">
        <v>323</v>
      </c>
      <c r="E1345" s="111">
        <v>0</v>
      </c>
    </row>
    <row r="1346" spans="1:5">
      <c r="A1346" t="s">
        <v>3146</v>
      </c>
      <c r="B1346" s="54">
        <v>39224</v>
      </c>
      <c r="C1346" t="s">
        <v>395</v>
      </c>
      <c r="D1346" t="s">
        <v>323</v>
      </c>
      <c r="E1346" s="111">
        <v>0</v>
      </c>
    </row>
    <row r="1347" spans="1:5">
      <c r="A1347" t="s">
        <v>3148</v>
      </c>
      <c r="B1347" s="54">
        <v>39224</v>
      </c>
      <c r="C1347" t="s">
        <v>395</v>
      </c>
      <c r="D1347" t="s">
        <v>323</v>
      </c>
      <c r="E1347" s="111">
        <v>0</v>
      </c>
    </row>
    <row r="1348" spans="1:5">
      <c r="A1348" t="s">
        <v>3150</v>
      </c>
      <c r="B1348" s="54">
        <v>39224</v>
      </c>
      <c r="C1348" t="s">
        <v>395</v>
      </c>
      <c r="D1348" t="s">
        <v>286</v>
      </c>
      <c r="E1348" s="111">
        <v>6</v>
      </c>
    </row>
    <row r="1349" spans="1:5">
      <c r="A1349" t="s">
        <v>3152</v>
      </c>
      <c r="B1349" s="54">
        <v>39224</v>
      </c>
      <c r="C1349" t="s">
        <v>395</v>
      </c>
      <c r="D1349" t="s">
        <v>323</v>
      </c>
      <c r="E1349" s="111">
        <v>0</v>
      </c>
    </row>
    <row r="1350" spans="1:5">
      <c r="A1350" t="s">
        <v>3154</v>
      </c>
      <c r="B1350" s="54">
        <v>39224</v>
      </c>
      <c r="C1350" t="s">
        <v>395</v>
      </c>
      <c r="D1350" t="s">
        <v>323</v>
      </c>
      <c r="E1350" s="111">
        <v>0</v>
      </c>
    </row>
    <row r="1351" spans="1:5">
      <c r="A1351" t="s">
        <v>2964</v>
      </c>
      <c r="B1351" s="54">
        <v>39224</v>
      </c>
      <c r="C1351" t="s">
        <v>395</v>
      </c>
      <c r="D1351" t="s">
        <v>323</v>
      </c>
      <c r="E1351" s="111">
        <v>0</v>
      </c>
    </row>
    <row r="1352" spans="1:5">
      <c r="A1352" t="s">
        <v>2965</v>
      </c>
      <c r="B1352" s="54">
        <v>39224</v>
      </c>
      <c r="C1352" t="s">
        <v>395</v>
      </c>
      <c r="D1352" t="s">
        <v>323</v>
      </c>
      <c r="E1352" s="111">
        <v>0</v>
      </c>
    </row>
    <row r="1353" spans="1:5">
      <c r="A1353" t="s">
        <v>2967</v>
      </c>
      <c r="B1353" s="54">
        <v>39224</v>
      </c>
      <c r="C1353" t="s">
        <v>395</v>
      </c>
      <c r="D1353" t="s">
        <v>323</v>
      </c>
      <c r="E1353" s="111">
        <v>0</v>
      </c>
    </row>
    <row r="1354" spans="1:5">
      <c r="A1354" t="s">
        <v>2969</v>
      </c>
      <c r="B1354" s="54">
        <v>39224</v>
      </c>
      <c r="C1354" t="s">
        <v>395</v>
      </c>
      <c r="D1354" t="s">
        <v>323</v>
      </c>
      <c r="E1354" s="111">
        <v>0</v>
      </c>
    </row>
    <row r="1355" spans="1:5">
      <c r="A1355" t="s">
        <v>2769</v>
      </c>
      <c r="B1355" s="54">
        <v>39224</v>
      </c>
      <c r="C1355" t="s">
        <v>395</v>
      </c>
      <c r="D1355" t="s">
        <v>323</v>
      </c>
      <c r="E1355" s="111">
        <v>0</v>
      </c>
    </row>
    <row r="1356" spans="1:5">
      <c r="A1356" t="s">
        <v>2771</v>
      </c>
      <c r="B1356" s="54">
        <v>39224</v>
      </c>
      <c r="C1356" t="s">
        <v>395</v>
      </c>
      <c r="D1356" t="s">
        <v>229</v>
      </c>
      <c r="E1356" s="111">
        <v>6</v>
      </c>
    </row>
    <row r="1357" spans="1:5">
      <c r="A1357" t="s">
        <v>2773</v>
      </c>
      <c r="B1357" s="54">
        <v>39224</v>
      </c>
      <c r="C1357" t="s">
        <v>395</v>
      </c>
      <c r="D1357" t="s">
        <v>229</v>
      </c>
      <c r="E1357" s="111">
        <v>2</v>
      </c>
    </row>
    <row r="1358" spans="1:5">
      <c r="A1358" t="s">
        <v>2775</v>
      </c>
      <c r="B1358" s="54">
        <v>39224</v>
      </c>
      <c r="C1358" t="s">
        <v>395</v>
      </c>
      <c r="D1358" t="s">
        <v>229</v>
      </c>
      <c r="E1358" s="111">
        <v>3</v>
      </c>
    </row>
    <row r="1359" spans="1:5">
      <c r="A1359" t="s">
        <v>2777</v>
      </c>
      <c r="B1359" s="54">
        <v>39224</v>
      </c>
      <c r="C1359" t="s">
        <v>395</v>
      </c>
      <c r="D1359" t="s">
        <v>323</v>
      </c>
      <c r="E1359" s="111">
        <v>0</v>
      </c>
    </row>
    <row r="1360" spans="1:5">
      <c r="A1360" t="s">
        <v>2779</v>
      </c>
      <c r="B1360" s="54">
        <v>39224</v>
      </c>
      <c r="C1360" t="s">
        <v>395</v>
      </c>
      <c r="D1360" t="s">
        <v>323</v>
      </c>
      <c r="E1360" s="111">
        <v>0</v>
      </c>
    </row>
    <row r="1361" spans="1:5">
      <c r="A1361" t="s">
        <v>2981</v>
      </c>
      <c r="B1361" s="54">
        <v>39224</v>
      </c>
      <c r="C1361" t="s">
        <v>395</v>
      </c>
      <c r="D1361" t="s">
        <v>323</v>
      </c>
      <c r="E1361" s="111">
        <v>0</v>
      </c>
    </row>
    <row r="1362" spans="1:5">
      <c r="A1362" t="s">
        <v>2983</v>
      </c>
      <c r="B1362" s="54">
        <v>39224</v>
      </c>
      <c r="C1362" t="s">
        <v>395</v>
      </c>
      <c r="D1362" t="s">
        <v>323</v>
      </c>
      <c r="E1362" s="111">
        <v>0</v>
      </c>
    </row>
    <row r="1363" spans="1:5">
      <c r="A1363" t="s">
        <v>2985</v>
      </c>
      <c r="B1363" s="54">
        <v>39224</v>
      </c>
      <c r="C1363" t="s">
        <v>395</v>
      </c>
      <c r="D1363" t="s">
        <v>323</v>
      </c>
      <c r="E1363" s="111">
        <v>0</v>
      </c>
    </row>
    <row r="1364" spans="1:5">
      <c r="A1364" t="s">
        <v>2987</v>
      </c>
      <c r="B1364" s="54">
        <v>39224</v>
      </c>
      <c r="C1364" t="s">
        <v>395</v>
      </c>
      <c r="D1364" t="s">
        <v>323</v>
      </c>
      <c r="E1364" s="111">
        <v>0</v>
      </c>
    </row>
    <row r="1365" spans="1:5">
      <c r="A1365" t="s">
        <v>2989</v>
      </c>
      <c r="B1365" s="54">
        <v>39224</v>
      </c>
      <c r="C1365" t="s">
        <v>395</v>
      </c>
      <c r="D1365" t="s">
        <v>323</v>
      </c>
      <c r="E1365" s="111">
        <v>0</v>
      </c>
    </row>
    <row r="1366" spans="1:5">
      <c r="A1366" t="s">
        <v>2991</v>
      </c>
      <c r="B1366" s="54">
        <v>39224</v>
      </c>
      <c r="C1366" t="s">
        <v>395</v>
      </c>
      <c r="D1366" t="s">
        <v>323</v>
      </c>
      <c r="E1366" s="111">
        <v>0</v>
      </c>
    </row>
    <row r="1367" spans="1:5">
      <c r="A1367" t="s">
        <v>2993</v>
      </c>
      <c r="B1367" s="54">
        <v>39224</v>
      </c>
      <c r="C1367" t="s">
        <v>395</v>
      </c>
      <c r="D1367" t="s">
        <v>323</v>
      </c>
      <c r="E1367" s="111">
        <v>0</v>
      </c>
    </row>
    <row r="1368" spans="1:5">
      <c r="A1368" t="s">
        <v>2995</v>
      </c>
      <c r="B1368" s="54">
        <v>39224</v>
      </c>
      <c r="C1368" t="s">
        <v>395</v>
      </c>
      <c r="D1368" t="s">
        <v>230</v>
      </c>
      <c r="E1368" s="111">
        <v>27</v>
      </c>
    </row>
    <row r="1369" spans="1:5">
      <c r="A1369" t="s">
        <v>2997</v>
      </c>
      <c r="B1369" s="54">
        <v>39224</v>
      </c>
      <c r="C1369" t="s">
        <v>395</v>
      </c>
      <c r="D1369" t="s">
        <v>323</v>
      </c>
      <c r="E1369" s="111">
        <v>0</v>
      </c>
    </row>
    <row r="1370" spans="1:5">
      <c r="A1370" t="s">
        <v>2802</v>
      </c>
      <c r="B1370" s="54">
        <v>39224</v>
      </c>
      <c r="C1370" t="s">
        <v>395</v>
      </c>
      <c r="D1370" t="s">
        <v>323</v>
      </c>
      <c r="E1370" s="111">
        <v>0</v>
      </c>
    </row>
    <row r="1371" spans="1:5">
      <c r="A1371" t="s">
        <v>2804</v>
      </c>
      <c r="B1371" s="54">
        <v>39224</v>
      </c>
      <c r="C1371" t="s">
        <v>395</v>
      </c>
      <c r="D1371" t="s">
        <v>323</v>
      </c>
      <c r="E1371" s="111">
        <v>0</v>
      </c>
    </row>
    <row r="1372" spans="1:5">
      <c r="A1372" t="s">
        <v>2603</v>
      </c>
      <c r="B1372" s="54">
        <v>39224</v>
      </c>
      <c r="C1372" t="s">
        <v>395</v>
      </c>
      <c r="D1372" t="s">
        <v>323</v>
      </c>
      <c r="E1372" s="111">
        <v>0</v>
      </c>
    </row>
    <row r="1373" spans="1:5">
      <c r="A1373" t="s">
        <v>2605</v>
      </c>
      <c r="B1373" s="54">
        <v>39224</v>
      </c>
      <c r="C1373" t="s">
        <v>395</v>
      </c>
      <c r="D1373" t="s">
        <v>323</v>
      </c>
      <c r="E1373" s="111">
        <v>0</v>
      </c>
    </row>
    <row r="1374" spans="1:5">
      <c r="A1374" t="s">
        <v>2607</v>
      </c>
      <c r="B1374" s="54">
        <v>39224</v>
      </c>
      <c r="C1374" t="s">
        <v>395</v>
      </c>
      <c r="D1374" t="s">
        <v>323</v>
      </c>
      <c r="E1374" s="111">
        <v>0</v>
      </c>
    </row>
    <row r="1375" spans="1:5">
      <c r="A1375" t="s">
        <v>2609</v>
      </c>
      <c r="B1375" s="54">
        <v>39224</v>
      </c>
      <c r="C1375" t="s">
        <v>395</v>
      </c>
      <c r="D1375" t="s">
        <v>323</v>
      </c>
      <c r="E1375" s="111">
        <v>0</v>
      </c>
    </row>
    <row r="1376" spans="1:5">
      <c r="A1376" t="s">
        <v>2611</v>
      </c>
      <c r="B1376" s="54">
        <v>39224</v>
      </c>
      <c r="C1376" t="s">
        <v>395</v>
      </c>
      <c r="D1376" t="s">
        <v>323</v>
      </c>
      <c r="E1376" s="111">
        <v>0</v>
      </c>
    </row>
    <row r="1377" spans="1:5">
      <c r="A1377" t="s">
        <v>2613</v>
      </c>
      <c r="B1377" s="54">
        <v>39224</v>
      </c>
      <c r="C1377" t="s">
        <v>395</v>
      </c>
      <c r="D1377" t="s">
        <v>323</v>
      </c>
      <c r="E1377" s="111">
        <v>0</v>
      </c>
    </row>
    <row r="1378" spans="1:5">
      <c r="A1378" t="s">
        <v>2615</v>
      </c>
      <c r="B1378" s="54">
        <v>39224</v>
      </c>
      <c r="C1378" t="s">
        <v>395</v>
      </c>
      <c r="D1378" t="s">
        <v>323</v>
      </c>
      <c r="E1378" s="111">
        <v>0</v>
      </c>
    </row>
    <row r="1379" spans="1:5">
      <c r="A1379" t="s">
        <v>2617</v>
      </c>
      <c r="B1379" s="54">
        <v>39224</v>
      </c>
      <c r="C1379" t="s">
        <v>395</v>
      </c>
      <c r="D1379" t="s">
        <v>323</v>
      </c>
      <c r="E1379" s="111">
        <v>0</v>
      </c>
    </row>
    <row r="1380" spans="1:5">
      <c r="A1380" t="s">
        <v>2619</v>
      </c>
      <c r="B1380" s="54">
        <v>39224</v>
      </c>
      <c r="C1380" t="s">
        <v>395</v>
      </c>
      <c r="D1380" t="s">
        <v>230</v>
      </c>
      <c r="E1380" s="111">
        <v>9</v>
      </c>
    </row>
    <row r="1381" spans="1:5">
      <c r="A1381" t="s">
        <v>2621</v>
      </c>
      <c r="B1381" s="54">
        <v>39224</v>
      </c>
      <c r="C1381" t="s">
        <v>395</v>
      </c>
      <c r="D1381" t="s">
        <v>323</v>
      </c>
      <c r="E1381" s="111">
        <v>0</v>
      </c>
    </row>
    <row r="1382" spans="1:5">
      <c r="A1382" t="s">
        <v>2623</v>
      </c>
      <c r="B1382" s="54">
        <v>39224</v>
      </c>
      <c r="C1382" t="s">
        <v>395</v>
      </c>
      <c r="D1382" t="s">
        <v>323</v>
      </c>
      <c r="E1382" s="111">
        <v>0</v>
      </c>
    </row>
    <row r="1383" spans="1:5">
      <c r="A1383" t="s">
        <v>2625</v>
      </c>
      <c r="B1383" s="54">
        <v>39224</v>
      </c>
      <c r="C1383" t="s">
        <v>395</v>
      </c>
      <c r="D1383" t="s">
        <v>323</v>
      </c>
      <c r="E1383" s="111">
        <v>0</v>
      </c>
    </row>
    <row r="1384" spans="1:5">
      <c r="A1384" t="s">
        <v>2627</v>
      </c>
      <c r="B1384" s="54">
        <v>39224</v>
      </c>
      <c r="C1384" t="s">
        <v>395</v>
      </c>
      <c r="D1384" t="s">
        <v>323</v>
      </c>
      <c r="E1384" s="111">
        <v>0</v>
      </c>
    </row>
    <row r="1385" spans="1:5">
      <c r="A1385" t="s">
        <v>2834</v>
      </c>
      <c r="B1385" s="54">
        <v>39224</v>
      </c>
      <c r="C1385" t="s">
        <v>395</v>
      </c>
      <c r="D1385" t="s">
        <v>323</v>
      </c>
      <c r="E1385" s="111">
        <v>0</v>
      </c>
    </row>
    <row r="1386" spans="1:5">
      <c r="A1386" t="s">
        <v>3032</v>
      </c>
      <c r="B1386" s="54">
        <v>39224</v>
      </c>
      <c r="C1386" t="s">
        <v>395</v>
      </c>
      <c r="D1386" t="s">
        <v>323</v>
      </c>
      <c r="E1386" s="111">
        <v>0</v>
      </c>
    </row>
    <row r="1387" spans="1:5">
      <c r="A1387" t="s">
        <v>3225</v>
      </c>
      <c r="B1387" s="54">
        <v>39224</v>
      </c>
      <c r="C1387" t="s">
        <v>395</v>
      </c>
      <c r="D1387" t="s">
        <v>323</v>
      </c>
      <c r="E1387" s="111">
        <v>0</v>
      </c>
    </row>
    <row r="1388" spans="1:5">
      <c r="A1388" t="s">
        <v>3227</v>
      </c>
      <c r="B1388" s="54">
        <v>39224</v>
      </c>
      <c r="C1388" t="s">
        <v>395</v>
      </c>
      <c r="D1388" t="s">
        <v>323</v>
      </c>
      <c r="E1388" s="111">
        <v>0</v>
      </c>
    </row>
    <row r="1389" spans="1:5">
      <c r="A1389" t="s">
        <v>3229</v>
      </c>
      <c r="B1389" s="54">
        <v>39224</v>
      </c>
      <c r="C1389" t="s">
        <v>395</v>
      </c>
      <c r="D1389" t="s">
        <v>323</v>
      </c>
      <c r="E1389" s="111">
        <v>0</v>
      </c>
    </row>
    <row r="1390" spans="1:5">
      <c r="A1390" t="s">
        <v>3231</v>
      </c>
      <c r="B1390" s="54">
        <v>39224</v>
      </c>
      <c r="C1390" t="s">
        <v>395</v>
      </c>
      <c r="D1390" t="s">
        <v>323</v>
      </c>
      <c r="E1390" s="111">
        <v>0</v>
      </c>
    </row>
    <row r="1391" spans="1:5">
      <c r="A1391" t="s">
        <v>3233</v>
      </c>
      <c r="B1391" s="54">
        <v>39224</v>
      </c>
      <c r="C1391" t="s">
        <v>395</v>
      </c>
      <c r="D1391" t="s">
        <v>323</v>
      </c>
      <c r="E1391" s="111">
        <v>0</v>
      </c>
    </row>
    <row r="1392" spans="1:5">
      <c r="A1392" t="s">
        <v>3235</v>
      </c>
      <c r="B1392" s="54">
        <v>39224</v>
      </c>
      <c r="C1392" t="s">
        <v>395</v>
      </c>
      <c r="D1392" t="s">
        <v>323</v>
      </c>
      <c r="E1392" s="111">
        <v>0</v>
      </c>
    </row>
    <row r="1393" spans="1:5">
      <c r="A1393" t="s">
        <v>3237</v>
      </c>
      <c r="B1393" s="54">
        <v>39224</v>
      </c>
      <c r="C1393" t="s">
        <v>395</v>
      </c>
      <c r="D1393" t="s">
        <v>323</v>
      </c>
      <c r="E1393" s="111">
        <v>0</v>
      </c>
    </row>
    <row r="1394" spans="1:5">
      <c r="A1394" t="s">
        <v>3239</v>
      </c>
      <c r="B1394" s="54">
        <v>39224</v>
      </c>
      <c r="C1394" t="s">
        <v>395</v>
      </c>
      <c r="D1394" t="s">
        <v>323</v>
      </c>
      <c r="E1394" s="111">
        <v>0</v>
      </c>
    </row>
    <row r="1395" spans="1:5">
      <c r="A1395" t="s">
        <v>3241</v>
      </c>
      <c r="B1395" s="54">
        <v>39224</v>
      </c>
      <c r="C1395" t="s">
        <v>395</v>
      </c>
      <c r="D1395" t="s">
        <v>323</v>
      </c>
      <c r="E1395" s="111">
        <v>0</v>
      </c>
    </row>
    <row r="1396" spans="1:5">
      <c r="A1396" t="s">
        <v>3243</v>
      </c>
      <c r="B1396" s="54">
        <v>39224</v>
      </c>
      <c r="C1396" t="s">
        <v>395</v>
      </c>
      <c r="D1396" t="s">
        <v>323</v>
      </c>
      <c r="E1396" s="111">
        <v>0</v>
      </c>
    </row>
    <row r="1397" spans="1:5">
      <c r="A1397" t="s">
        <v>3245</v>
      </c>
      <c r="B1397" s="54">
        <v>39224</v>
      </c>
      <c r="C1397" t="s">
        <v>395</v>
      </c>
      <c r="D1397" t="s">
        <v>323</v>
      </c>
      <c r="E1397" s="111">
        <v>0</v>
      </c>
    </row>
    <row r="1398" spans="1:5">
      <c r="A1398" t="s">
        <v>3247</v>
      </c>
      <c r="B1398" s="54">
        <v>39224</v>
      </c>
      <c r="C1398" t="s">
        <v>395</v>
      </c>
      <c r="D1398" t="s">
        <v>323</v>
      </c>
      <c r="E1398" s="111">
        <v>0</v>
      </c>
    </row>
    <row r="1399" spans="1:5">
      <c r="A1399" t="s">
        <v>3065</v>
      </c>
      <c r="B1399" s="54">
        <v>39224</v>
      </c>
      <c r="C1399" t="s">
        <v>395</v>
      </c>
      <c r="D1399" t="s">
        <v>323</v>
      </c>
      <c r="E1399" s="111">
        <v>0</v>
      </c>
    </row>
    <row r="1400" spans="1:5">
      <c r="A1400" t="s">
        <v>3067</v>
      </c>
      <c r="B1400" s="54">
        <v>39224</v>
      </c>
      <c r="C1400" t="s">
        <v>395</v>
      </c>
      <c r="D1400" t="s">
        <v>323</v>
      </c>
      <c r="E1400" s="111">
        <v>0</v>
      </c>
    </row>
    <row r="1401" spans="1:5">
      <c r="A1401" t="s">
        <v>3069</v>
      </c>
      <c r="B1401" s="54">
        <v>39224</v>
      </c>
      <c r="C1401" t="s">
        <v>395</v>
      </c>
      <c r="D1401" t="s">
        <v>327</v>
      </c>
      <c r="E1401" s="111">
        <v>35</v>
      </c>
    </row>
    <row r="1402" spans="1:5">
      <c r="A1402" t="s">
        <v>2868</v>
      </c>
      <c r="B1402" s="54">
        <v>39224</v>
      </c>
      <c r="C1402" t="s">
        <v>395</v>
      </c>
      <c r="D1402" t="s">
        <v>323</v>
      </c>
      <c r="E1402" s="111">
        <v>0</v>
      </c>
    </row>
    <row r="1403" spans="1:5">
      <c r="A1403" t="s">
        <v>2870</v>
      </c>
      <c r="B1403" s="54">
        <v>39224</v>
      </c>
      <c r="C1403" t="s">
        <v>395</v>
      </c>
      <c r="D1403" t="s">
        <v>323</v>
      </c>
      <c r="E1403" s="111">
        <v>0</v>
      </c>
    </row>
    <row r="1404" spans="1:5">
      <c r="A1404" t="s">
        <v>2872</v>
      </c>
      <c r="B1404" s="54">
        <v>39224</v>
      </c>
      <c r="C1404" t="s">
        <v>395</v>
      </c>
      <c r="D1404" t="s">
        <v>323</v>
      </c>
      <c r="E1404" s="111">
        <v>0</v>
      </c>
    </row>
    <row r="1405" spans="1:5">
      <c r="A1405" t="s">
        <v>2874</v>
      </c>
      <c r="B1405" s="54">
        <v>39224</v>
      </c>
      <c r="C1405" t="s">
        <v>395</v>
      </c>
      <c r="D1405" t="s">
        <v>323</v>
      </c>
      <c r="E1405" s="111">
        <v>0</v>
      </c>
    </row>
    <row r="1406" spans="1:5">
      <c r="A1406" t="s">
        <v>2876</v>
      </c>
      <c r="B1406" s="54">
        <v>39224</v>
      </c>
      <c r="C1406" t="s">
        <v>395</v>
      </c>
      <c r="D1406" t="s">
        <v>323</v>
      </c>
      <c r="E1406" s="111">
        <v>0</v>
      </c>
    </row>
    <row r="1407" spans="1:5">
      <c r="A1407" t="s">
        <v>3079</v>
      </c>
      <c r="B1407" s="54">
        <v>39224</v>
      </c>
      <c r="C1407" t="s">
        <v>395</v>
      </c>
      <c r="D1407" t="s">
        <v>230</v>
      </c>
      <c r="E1407" s="111">
        <v>3</v>
      </c>
    </row>
    <row r="1408" spans="1:5">
      <c r="A1408" t="s">
        <v>3081</v>
      </c>
      <c r="B1408" s="54">
        <v>39224</v>
      </c>
      <c r="C1408" t="s">
        <v>395</v>
      </c>
      <c r="D1408" t="s">
        <v>323</v>
      </c>
      <c r="E1408" s="111">
        <v>0</v>
      </c>
    </row>
    <row r="1409" spans="1:5">
      <c r="A1409" t="s">
        <v>3083</v>
      </c>
      <c r="B1409" s="54">
        <v>39224</v>
      </c>
      <c r="C1409" t="s">
        <v>395</v>
      </c>
      <c r="D1409" t="s">
        <v>323</v>
      </c>
      <c r="E1409" s="111">
        <v>0</v>
      </c>
    </row>
    <row r="1410" spans="1:5">
      <c r="A1410" t="s">
        <v>3085</v>
      </c>
      <c r="B1410" s="54">
        <v>39224</v>
      </c>
      <c r="C1410" t="s">
        <v>395</v>
      </c>
      <c r="D1410" t="s">
        <v>323</v>
      </c>
      <c r="E1410" s="111">
        <v>0</v>
      </c>
    </row>
    <row r="1411" spans="1:5">
      <c r="A1411" t="s">
        <v>3087</v>
      </c>
      <c r="B1411" s="54">
        <v>39224</v>
      </c>
      <c r="C1411" t="s">
        <v>395</v>
      </c>
      <c r="D1411" t="s">
        <v>323</v>
      </c>
      <c r="E1411" s="111">
        <v>0</v>
      </c>
    </row>
    <row r="1412" spans="1:5">
      <c r="A1412" t="s">
        <v>3089</v>
      </c>
      <c r="B1412" s="54">
        <v>39224</v>
      </c>
      <c r="C1412" t="s">
        <v>395</v>
      </c>
      <c r="D1412" t="s">
        <v>323</v>
      </c>
      <c r="E1412" s="111">
        <v>0</v>
      </c>
    </row>
    <row r="1413" spans="1:5">
      <c r="A1413" t="s">
        <v>3091</v>
      </c>
      <c r="B1413" s="54">
        <v>39224</v>
      </c>
      <c r="C1413" t="s">
        <v>395</v>
      </c>
      <c r="D1413" t="s">
        <v>323</v>
      </c>
      <c r="E1413" s="111">
        <v>0</v>
      </c>
    </row>
    <row r="1414" spans="1:5">
      <c r="A1414" t="s">
        <v>3093</v>
      </c>
      <c r="B1414" s="54">
        <v>39224</v>
      </c>
      <c r="C1414" t="s">
        <v>395</v>
      </c>
      <c r="D1414" t="s">
        <v>323</v>
      </c>
      <c r="E1414" s="111">
        <v>0</v>
      </c>
    </row>
    <row r="1415" spans="1:5">
      <c r="A1415" t="s">
        <v>3095</v>
      </c>
      <c r="B1415" s="54">
        <v>39224</v>
      </c>
      <c r="C1415" t="s">
        <v>395</v>
      </c>
      <c r="D1415" t="s">
        <v>323</v>
      </c>
      <c r="E1415" s="111">
        <v>0</v>
      </c>
    </row>
    <row r="1416" spans="1:5">
      <c r="A1416" t="s">
        <v>3097</v>
      </c>
      <c r="B1416" s="54">
        <v>39224</v>
      </c>
      <c r="C1416" t="s">
        <v>395</v>
      </c>
      <c r="D1416" t="s">
        <v>323</v>
      </c>
      <c r="E1416" s="111">
        <v>0</v>
      </c>
    </row>
    <row r="1417" spans="1:5">
      <c r="A1417" t="s">
        <v>2900</v>
      </c>
      <c r="B1417" s="54">
        <v>39224</v>
      </c>
      <c r="C1417" t="s">
        <v>395</v>
      </c>
      <c r="D1417" t="s">
        <v>323</v>
      </c>
      <c r="E1417" s="111">
        <v>0</v>
      </c>
    </row>
    <row r="1418" spans="1:5">
      <c r="A1418" t="s">
        <v>2902</v>
      </c>
      <c r="B1418" s="54">
        <v>39224</v>
      </c>
      <c r="C1418" t="s">
        <v>395</v>
      </c>
      <c r="D1418" t="s">
        <v>323</v>
      </c>
      <c r="E1418" s="111">
        <v>0</v>
      </c>
    </row>
    <row r="1419" spans="1:5">
      <c r="A1419" t="s">
        <v>2702</v>
      </c>
      <c r="B1419" s="54">
        <v>39224</v>
      </c>
      <c r="C1419" t="s">
        <v>395</v>
      </c>
      <c r="D1419" t="s">
        <v>323</v>
      </c>
      <c r="E1419" s="111">
        <v>0</v>
      </c>
    </row>
    <row r="1420" spans="1:5">
      <c r="A1420" t="s">
        <v>2704</v>
      </c>
      <c r="B1420" s="54">
        <v>39224</v>
      </c>
      <c r="C1420" t="s">
        <v>395</v>
      </c>
      <c r="D1420" t="s">
        <v>323</v>
      </c>
      <c r="E1420" s="111">
        <v>0</v>
      </c>
    </row>
    <row r="1421" spans="1:5">
      <c r="A1421" t="s">
        <v>2706</v>
      </c>
      <c r="B1421" s="54">
        <v>39224</v>
      </c>
      <c r="C1421" t="s">
        <v>395</v>
      </c>
      <c r="D1421" t="s">
        <v>323</v>
      </c>
      <c r="E1421" s="111">
        <v>0</v>
      </c>
    </row>
    <row r="1422" spans="1:5">
      <c r="A1422" t="s">
        <v>2708</v>
      </c>
      <c r="B1422" s="54">
        <v>39224</v>
      </c>
      <c r="C1422" t="s">
        <v>395</v>
      </c>
      <c r="D1422" t="s">
        <v>323</v>
      </c>
      <c r="E1422" s="111">
        <v>0</v>
      </c>
    </row>
    <row r="1423" spans="1:5">
      <c r="A1423" t="s">
        <v>2710</v>
      </c>
      <c r="B1423" s="54">
        <v>39224</v>
      </c>
      <c r="C1423" t="s">
        <v>395</v>
      </c>
      <c r="D1423" t="s">
        <v>323</v>
      </c>
      <c r="E1423" s="111">
        <v>0</v>
      </c>
    </row>
    <row r="1424" spans="1:5">
      <c r="A1424" t="s">
        <v>2712</v>
      </c>
      <c r="B1424" s="54">
        <v>39224</v>
      </c>
      <c r="C1424" t="s">
        <v>395</v>
      </c>
      <c r="D1424" t="s">
        <v>323</v>
      </c>
      <c r="E1424" s="111">
        <v>0</v>
      </c>
    </row>
    <row r="1425" spans="1:5">
      <c r="A1425" t="s">
        <v>2714</v>
      </c>
      <c r="B1425" s="54">
        <v>39224</v>
      </c>
      <c r="C1425" t="s">
        <v>395</v>
      </c>
      <c r="D1425" t="s">
        <v>323</v>
      </c>
      <c r="E1425" s="111">
        <v>0</v>
      </c>
    </row>
    <row r="1426" spans="1:5">
      <c r="A1426" t="s">
        <v>2716</v>
      </c>
      <c r="B1426" s="54">
        <v>39224</v>
      </c>
      <c r="C1426" t="s">
        <v>395</v>
      </c>
      <c r="D1426" t="s">
        <v>323</v>
      </c>
      <c r="E1426" s="111">
        <v>0</v>
      </c>
    </row>
    <row r="1427" spans="1:5">
      <c r="A1427" t="s">
        <v>2718</v>
      </c>
      <c r="B1427" s="54">
        <v>39224</v>
      </c>
      <c r="C1427" t="s">
        <v>395</v>
      </c>
      <c r="D1427" t="s">
        <v>323</v>
      </c>
      <c r="E1427" s="111">
        <v>0</v>
      </c>
    </row>
    <row r="1428" spans="1:5">
      <c r="A1428" t="s">
        <v>2720</v>
      </c>
      <c r="B1428" s="54">
        <v>39224</v>
      </c>
      <c r="C1428" t="s">
        <v>395</v>
      </c>
      <c r="D1428" t="s">
        <v>323</v>
      </c>
      <c r="E1428" s="111">
        <v>0</v>
      </c>
    </row>
    <row r="1429" spans="1:5">
      <c r="A1429" t="s">
        <v>2722</v>
      </c>
      <c r="B1429" s="54">
        <v>39224</v>
      </c>
      <c r="C1429" t="s">
        <v>395</v>
      </c>
      <c r="D1429" t="s">
        <v>323</v>
      </c>
      <c r="E1429" s="111">
        <v>0</v>
      </c>
    </row>
    <row r="1430" spans="1:5">
      <c r="A1430" t="s">
        <v>2724</v>
      </c>
      <c r="B1430" s="54">
        <v>39224</v>
      </c>
      <c r="C1430" t="s">
        <v>395</v>
      </c>
      <c r="D1430" t="s">
        <v>323</v>
      </c>
      <c r="E1430" s="111">
        <v>0</v>
      </c>
    </row>
    <row r="1431" spans="1:5">
      <c r="A1431" t="s">
        <v>2726</v>
      </c>
      <c r="B1431" s="54">
        <v>39224</v>
      </c>
      <c r="C1431" t="s">
        <v>395</v>
      </c>
      <c r="D1431" t="s">
        <v>328</v>
      </c>
      <c r="E1431" s="111">
        <v>4</v>
      </c>
    </row>
    <row r="1432" spans="1:5">
      <c r="A1432" t="s">
        <v>2931</v>
      </c>
      <c r="B1432" s="54">
        <v>39224</v>
      </c>
      <c r="C1432" t="s">
        <v>395</v>
      </c>
      <c r="D1432" t="s">
        <v>323</v>
      </c>
      <c r="E1432" s="111">
        <v>0</v>
      </c>
    </row>
    <row r="1433" spans="1:5">
      <c r="A1433" t="s">
        <v>3129</v>
      </c>
      <c r="B1433" s="54">
        <v>39224</v>
      </c>
      <c r="C1433" t="s">
        <v>395</v>
      </c>
      <c r="D1433" t="s">
        <v>323</v>
      </c>
      <c r="E1433" s="111">
        <v>0</v>
      </c>
    </row>
    <row r="1434" spans="1:5">
      <c r="A1434" t="s">
        <v>3131</v>
      </c>
      <c r="B1434" s="54">
        <v>39224</v>
      </c>
      <c r="C1434" t="s">
        <v>395</v>
      </c>
      <c r="D1434" t="s">
        <v>214</v>
      </c>
      <c r="E1434" s="111">
        <v>37</v>
      </c>
    </row>
    <row r="1435" spans="1:5">
      <c r="A1435" t="s">
        <v>3323</v>
      </c>
      <c r="B1435" s="54">
        <v>39224</v>
      </c>
      <c r="C1435" t="s">
        <v>395</v>
      </c>
      <c r="D1435" t="s">
        <v>214</v>
      </c>
      <c r="E1435" s="111">
        <v>19</v>
      </c>
    </row>
    <row r="1436" spans="1:5">
      <c r="A1436" t="s">
        <v>3325</v>
      </c>
      <c r="B1436" s="54">
        <v>39224</v>
      </c>
      <c r="C1436" t="s">
        <v>395</v>
      </c>
      <c r="D1436" t="s">
        <v>323</v>
      </c>
      <c r="E1436" s="111">
        <v>0</v>
      </c>
    </row>
    <row r="1437" spans="1:5">
      <c r="A1437" t="s">
        <v>3327</v>
      </c>
      <c r="B1437" s="54">
        <v>39224</v>
      </c>
      <c r="C1437" t="s">
        <v>395</v>
      </c>
      <c r="D1437" t="s">
        <v>329</v>
      </c>
      <c r="E1437" s="111">
        <v>1</v>
      </c>
    </row>
    <row r="1438" spans="1:5">
      <c r="A1438" t="s">
        <v>3329</v>
      </c>
      <c r="B1438" s="54">
        <v>39224</v>
      </c>
      <c r="C1438" t="s">
        <v>395</v>
      </c>
      <c r="D1438" t="s">
        <v>323</v>
      </c>
      <c r="E1438" s="111">
        <v>0</v>
      </c>
    </row>
    <row r="1439" spans="1:5">
      <c r="A1439" t="s">
        <v>3331</v>
      </c>
      <c r="B1439" s="54">
        <v>39224</v>
      </c>
      <c r="C1439" t="s">
        <v>395</v>
      </c>
      <c r="D1439" t="s">
        <v>323</v>
      </c>
      <c r="E1439" s="111">
        <v>0</v>
      </c>
    </row>
    <row r="1440" spans="1:5">
      <c r="A1440" t="s">
        <v>3333</v>
      </c>
      <c r="B1440" s="54">
        <v>39224</v>
      </c>
      <c r="C1440" t="s">
        <v>395</v>
      </c>
      <c r="D1440" t="s">
        <v>230</v>
      </c>
      <c r="E1440" s="111">
        <v>45</v>
      </c>
    </row>
    <row r="1441" spans="1:5">
      <c r="A1441" t="s">
        <v>3335</v>
      </c>
      <c r="B1441" s="54">
        <v>39224</v>
      </c>
      <c r="C1441" t="s">
        <v>395</v>
      </c>
      <c r="D1441" t="s">
        <v>323</v>
      </c>
      <c r="E1441" s="111">
        <v>0</v>
      </c>
    </row>
    <row r="1442" spans="1:5">
      <c r="A1442" t="s">
        <v>3337</v>
      </c>
      <c r="B1442" s="54">
        <v>39224</v>
      </c>
      <c r="C1442" t="s">
        <v>395</v>
      </c>
      <c r="D1442" t="s">
        <v>323</v>
      </c>
      <c r="E1442" s="111">
        <v>0</v>
      </c>
    </row>
    <row r="1443" spans="1:5">
      <c r="A1443" t="s">
        <v>3339</v>
      </c>
      <c r="B1443" s="54">
        <v>39224</v>
      </c>
      <c r="C1443" t="s">
        <v>395</v>
      </c>
      <c r="D1443" t="s">
        <v>237</v>
      </c>
      <c r="E1443" s="111">
        <v>13</v>
      </c>
    </row>
    <row r="1444" spans="1:5">
      <c r="A1444" t="s">
        <v>3341</v>
      </c>
      <c r="B1444" s="54">
        <v>39224</v>
      </c>
      <c r="C1444" t="s">
        <v>395</v>
      </c>
      <c r="D1444" t="s">
        <v>323</v>
      </c>
      <c r="E1444" s="111">
        <v>0</v>
      </c>
    </row>
    <row r="1445" spans="1:5">
      <c r="A1445" t="s">
        <v>3343</v>
      </c>
      <c r="B1445" s="54">
        <v>39224</v>
      </c>
      <c r="C1445" t="s">
        <v>395</v>
      </c>
      <c r="D1445" t="s">
        <v>323</v>
      </c>
      <c r="E1445" s="111">
        <v>0</v>
      </c>
    </row>
    <row r="1446" spans="1:5">
      <c r="A1446" t="s">
        <v>3345</v>
      </c>
      <c r="B1446" s="54">
        <v>39224</v>
      </c>
      <c r="C1446" t="s">
        <v>395</v>
      </c>
      <c r="D1446" t="s">
        <v>323</v>
      </c>
      <c r="E1446" s="111">
        <v>0</v>
      </c>
    </row>
    <row r="1447" spans="1:5">
      <c r="A1447" t="s">
        <v>3347</v>
      </c>
      <c r="B1447" s="54">
        <v>39224</v>
      </c>
      <c r="C1447" t="s">
        <v>395</v>
      </c>
      <c r="D1447" t="s">
        <v>323</v>
      </c>
      <c r="E1447" s="111">
        <v>0</v>
      </c>
    </row>
    <row r="1448" spans="1:5">
      <c r="A1448" t="s">
        <v>3156</v>
      </c>
      <c r="B1448" s="54">
        <v>39224</v>
      </c>
      <c r="C1448" t="s">
        <v>395</v>
      </c>
      <c r="D1448" t="s">
        <v>323</v>
      </c>
      <c r="E1448" s="111">
        <v>0</v>
      </c>
    </row>
    <row r="1449" spans="1:5">
      <c r="A1449" t="s">
        <v>3158</v>
      </c>
      <c r="B1449" s="54">
        <v>39224</v>
      </c>
      <c r="C1449" t="s">
        <v>395</v>
      </c>
      <c r="D1449" t="s">
        <v>323</v>
      </c>
      <c r="E1449" s="111">
        <v>0</v>
      </c>
    </row>
    <row r="1450" spans="1:5">
      <c r="A1450" t="s">
        <v>3160</v>
      </c>
      <c r="B1450" s="54">
        <v>39224</v>
      </c>
      <c r="C1450" t="s">
        <v>395</v>
      </c>
      <c r="D1450" t="s">
        <v>323</v>
      </c>
      <c r="E1450" s="111">
        <v>0</v>
      </c>
    </row>
    <row r="1451" spans="1:5">
      <c r="A1451" t="s">
        <v>3162</v>
      </c>
      <c r="B1451" s="54">
        <v>39224</v>
      </c>
      <c r="C1451" t="s">
        <v>395</v>
      </c>
      <c r="D1451" t="s">
        <v>323</v>
      </c>
      <c r="E1451" s="111">
        <v>0</v>
      </c>
    </row>
    <row r="1452" spans="1:5">
      <c r="A1452" t="s">
        <v>2971</v>
      </c>
      <c r="B1452" s="54">
        <v>39224</v>
      </c>
      <c r="C1452" t="s">
        <v>395</v>
      </c>
      <c r="D1452" t="s">
        <v>323</v>
      </c>
      <c r="E1452" s="111">
        <v>0</v>
      </c>
    </row>
    <row r="1453" spans="1:5">
      <c r="A1453" t="s">
        <v>2973</v>
      </c>
      <c r="B1453" s="54">
        <v>39224</v>
      </c>
      <c r="C1453" t="s">
        <v>395</v>
      </c>
      <c r="D1453" t="s">
        <v>323</v>
      </c>
      <c r="E1453" s="111">
        <v>0</v>
      </c>
    </row>
    <row r="1454" spans="1:5">
      <c r="A1454" t="s">
        <v>2975</v>
      </c>
      <c r="B1454" s="54">
        <v>39224</v>
      </c>
      <c r="C1454" t="s">
        <v>395</v>
      </c>
      <c r="D1454" t="s">
        <v>323</v>
      </c>
      <c r="E1454" s="111">
        <v>0</v>
      </c>
    </row>
    <row r="1455" spans="1:5">
      <c r="A1455" t="s">
        <v>2977</v>
      </c>
      <c r="B1455" s="54">
        <v>39224</v>
      </c>
      <c r="C1455" t="s">
        <v>395</v>
      </c>
      <c r="D1455" t="s">
        <v>323</v>
      </c>
      <c r="E1455" s="111">
        <v>0</v>
      </c>
    </row>
    <row r="1456" spans="1:5">
      <c r="A1456" t="s">
        <v>2979</v>
      </c>
      <c r="B1456" s="54">
        <v>39224</v>
      </c>
      <c r="C1456" t="s">
        <v>395</v>
      </c>
      <c r="D1456" t="s">
        <v>323</v>
      </c>
      <c r="E1456" s="111">
        <v>0</v>
      </c>
    </row>
    <row r="1457" spans="1:5">
      <c r="A1457" t="s">
        <v>3170</v>
      </c>
      <c r="B1457" s="54">
        <v>39224</v>
      </c>
      <c r="C1457" t="s">
        <v>395</v>
      </c>
      <c r="D1457" t="s">
        <v>323</v>
      </c>
      <c r="E1457" s="111">
        <v>0</v>
      </c>
    </row>
    <row r="1458" spans="1:5">
      <c r="A1458" t="s">
        <v>3172</v>
      </c>
      <c r="B1458" s="54">
        <v>39224</v>
      </c>
      <c r="C1458" t="s">
        <v>395</v>
      </c>
      <c r="D1458" t="s">
        <v>323</v>
      </c>
      <c r="E1458" s="111">
        <v>0</v>
      </c>
    </row>
    <row r="1459" spans="1:5">
      <c r="A1459" t="s">
        <v>3174</v>
      </c>
      <c r="B1459" s="54">
        <v>39224</v>
      </c>
      <c r="C1459" t="s">
        <v>395</v>
      </c>
      <c r="D1459" t="s">
        <v>323</v>
      </c>
      <c r="E1459" s="111">
        <v>0</v>
      </c>
    </row>
    <row r="1460" spans="1:5">
      <c r="A1460" t="s">
        <v>3176</v>
      </c>
      <c r="B1460" s="54">
        <v>39224</v>
      </c>
      <c r="C1460" t="s">
        <v>395</v>
      </c>
      <c r="D1460" t="s">
        <v>323</v>
      </c>
      <c r="E1460" s="111">
        <v>0</v>
      </c>
    </row>
    <row r="1461" spans="1:5">
      <c r="A1461" t="s">
        <v>3178</v>
      </c>
      <c r="B1461" s="54">
        <v>39224</v>
      </c>
      <c r="C1461" t="s">
        <v>395</v>
      </c>
      <c r="D1461" t="s">
        <v>323</v>
      </c>
      <c r="E1461" s="111">
        <v>0</v>
      </c>
    </row>
    <row r="1462" spans="1:5">
      <c r="A1462" t="s">
        <v>3180</v>
      </c>
      <c r="B1462" s="54">
        <v>39224</v>
      </c>
      <c r="C1462" t="s">
        <v>395</v>
      </c>
      <c r="D1462" t="s">
        <v>323</v>
      </c>
      <c r="E1462" s="111">
        <v>0</v>
      </c>
    </row>
    <row r="1463" spans="1:5">
      <c r="A1463" t="s">
        <v>3182</v>
      </c>
      <c r="B1463" s="54">
        <v>39224</v>
      </c>
      <c r="C1463" t="s">
        <v>395</v>
      </c>
      <c r="D1463" t="s">
        <v>323</v>
      </c>
      <c r="E1463" s="111">
        <v>0</v>
      </c>
    </row>
    <row r="1464" spans="1:5">
      <c r="A1464" t="s">
        <v>3184</v>
      </c>
      <c r="B1464" s="54">
        <v>39224</v>
      </c>
      <c r="C1464" t="s">
        <v>395</v>
      </c>
      <c r="D1464" t="s">
        <v>323</v>
      </c>
      <c r="E1464" s="111">
        <v>0</v>
      </c>
    </row>
    <row r="1465" spans="1:5">
      <c r="A1465" t="s">
        <v>3186</v>
      </c>
      <c r="B1465" s="54">
        <v>39224</v>
      </c>
      <c r="C1465" t="s">
        <v>395</v>
      </c>
      <c r="D1465" t="s">
        <v>323</v>
      </c>
      <c r="E1465" s="111">
        <v>0</v>
      </c>
    </row>
    <row r="1466" spans="1:5">
      <c r="A1466" t="s">
        <v>3188</v>
      </c>
      <c r="B1466" s="54">
        <v>39224</v>
      </c>
      <c r="C1466" t="s">
        <v>395</v>
      </c>
      <c r="D1466" t="s">
        <v>323</v>
      </c>
      <c r="E1466" s="111">
        <v>0</v>
      </c>
    </row>
    <row r="1467" spans="1:5">
      <c r="A1467" t="s">
        <v>2999</v>
      </c>
      <c r="B1467" s="54">
        <v>39224</v>
      </c>
      <c r="C1467" t="s">
        <v>395</v>
      </c>
      <c r="D1467" t="s">
        <v>323</v>
      </c>
      <c r="E1467" s="111">
        <v>0</v>
      </c>
    </row>
    <row r="1468" spans="1:5">
      <c r="A1468" t="s">
        <v>2806</v>
      </c>
      <c r="B1468" s="54">
        <v>39224</v>
      </c>
      <c r="C1468" t="s">
        <v>395</v>
      </c>
      <c r="D1468" t="s">
        <v>323</v>
      </c>
      <c r="E1468" s="111">
        <v>0</v>
      </c>
    </row>
    <row r="1469" spans="1:5">
      <c r="A1469" t="s">
        <v>2808</v>
      </c>
      <c r="B1469" s="54">
        <v>39224</v>
      </c>
      <c r="C1469" t="s">
        <v>395</v>
      </c>
      <c r="D1469" t="s">
        <v>323</v>
      </c>
      <c r="E1469" s="111">
        <v>0</v>
      </c>
    </row>
    <row r="1470" spans="1:5">
      <c r="A1470" t="s">
        <v>2810</v>
      </c>
      <c r="B1470" s="54">
        <v>39224</v>
      </c>
      <c r="C1470" t="s">
        <v>395</v>
      </c>
      <c r="D1470" t="s">
        <v>323</v>
      </c>
      <c r="E1470" s="111">
        <v>0</v>
      </c>
    </row>
    <row r="1471" spans="1:5">
      <c r="A1471" t="s">
        <v>2812</v>
      </c>
      <c r="B1471" s="54">
        <v>39224</v>
      </c>
      <c r="C1471" t="s">
        <v>395</v>
      </c>
      <c r="D1471" t="s">
        <v>323</v>
      </c>
      <c r="E1471" s="111">
        <v>0</v>
      </c>
    </row>
    <row r="1472" spans="1:5">
      <c r="A1472" t="s">
        <v>2814</v>
      </c>
      <c r="B1472" s="54">
        <v>39224</v>
      </c>
      <c r="C1472" t="s">
        <v>395</v>
      </c>
      <c r="D1472" t="s">
        <v>323</v>
      </c>
      <c r="E1472" s="111">
        <v>0</v>
      </c>
    </row>
    <row r="1473" spans="1:5">
      <c r="A1473" t="s">
        <v>2816</v>
      </c>
      <c r="B1473" s="54">
        <v>39224</v>
      </c>
      <c r="C1473" t="s">
        <v>395</v>
      </c>
      <c r="D1473" t="s">
        <v>323</v>
      </c>
      <c r="E1473" s="111">
        <v>0</v>
      </c>
    </row>
    <row r="1474" spans="1:5">
      <c r="A1474" t="s">
        <v>2818</v>
      </c>
      <c r="B1474" s="54">
        <v>39224</v>
      </c>
      <c r="C1474" t="s">
        <v>395</v>
      </c>
      <c r="D1474" t="s">
        <v>323</v>
      </c>
      <c r="E1474" s="111">
        <v>0</v>
      </c>
    </row>
    <row r="1475" spans="1:5">
      <c r="A1475" t="s">
        <v>2820</v>
      </c>
      <c r="B1475" s="54">
        <v>39224</v>
      </c>
      <c r="C1475" t="s">
        <v>395</v>
      </c>
      <c r="D1475" t="s">
        <v>323</v>
      </c>
      <c r="E1475" s="111">
        <v>0</v>
      </c>
    </row>
    <row r="1476" spans="1:5">
      <c r="A1476" t="s">
        <v>2822</v>
      </c>
      <c r="B1476" s="54">
        <v>39224</v>
      </c>
      <c r="C1476" t="s">
        <v>395</v>
      </c>
      <c r="D1476" t="s">
        <v>323</v>
      </c>
      <c r="E1476" s="111">
        <v>0</v>
      </c>
    </row>
    <row r="1477" spans="1:5">
      <c r="A1477" t="s">
        <v>2824</v>
      </c>
      <c r="B1477" s="54">
        <v>39224</v>
      </c>
      <c r="C1477" t="s">
        <v>395</v>
      </c>
      <c r="D1477" t="s">
        <v>323</v>
      </c>
      <c r="E1477" s="111">
        <v>0</v>
      </c>
    </row>
    <row r="1478" spans="1:5">
      <c r="A1478" t="s">
        <v>2826</v>
      </c>
      <c r="B1478" s="54">
        <v>39224</v>
      </c>
      <c r="C1478" t="s">
        <v>395</v>
      </c>
      <c r="D1478" t="s">
        <v>323</v>
      </c>
      <c r="E1478" s="111">
        <v>0</v>
      </c>
    </row>
    <row r="1479" spans="1:5">
      <c r="A1479" t="s">
        <v>2828</v>
      </c>
      <c r="B1479" s="54">
        <v>39224</v>
      </c>
      <c r="C1479" t="s">
        <v>395</v>
      </c>
      <c r="D1479" t="s">
        <v>323</v>
      </c>
      <c r="E1479" s="111">
        <v>0</v>
      </c>
    </row>
    <row r="1480" spans="1:5">
      <c r="A1480" t="s">
        <v>2830</v>
      </c>
      <c r="B1480" s="54">
        <v>39224</v>
      </c>
      <c r="C1480" t="s">
        <v>395</v>
      </c>
      <c r="D1480" t="s">
        <v>323</v>
      </c>
      <c r="E1480" s="111">
        <v>0</v>
      </c>
    </row>
    <row r="1481" spans="1:5">
      <c r="A1481" t="s">
        <v>2832</v>
      </c>
      <c r="B1481" s="54">
        <v>39224</v>
      </c>
      <c r="C1481" t="s">
        <v>395</v>
      </c>
      <c r="D1481" t="s">
        <v>323</v>
      </c>
      <c r="E1481" s="111">
        <v>0</v>
      </c>
    </row>
    <row r="1482" spans="1:5">
      <c r="A1482" t="s">
        <v>3029</v>
      </c>
      <c r="B1482" s="54">
        <v>39224</v>
      </c>
      <c r="C1482" t="s">
        <v>395</v>
      </c>
      <c r="D1482" t="s">
        <v>323</v>
      </c>
      <c r="E1482" s="111">
        <v>0</v>
      </c>
    </row>
    <row r="1483" spans="1:5">
      <c r="A1483" t="s">
        <v>3031</v>
      </c>
      <c r="B1483" s="54">
        <v>39224</v>
      </c>
      <c r="C1483" t="s">
        <v>395</v>
      </c>
      <c r="D1483" t="s">
        <v>323</v>
      </c>
      <c r="E1483" s="111">
        <v>0</v>
      </c>
    </row>
    <row r="1484" spans="1:5">
      <c r="A1484" t="s">
        <v>3220</v>
      </c>
      <c r="B1484" s="54">
        <v>39224</v>
      </c>
      <c r="C1484" t="s">
        <v>395</v>
      </c>
      <c r="D1484" t="s">
        <v>323</v>
      </c>
      <c r="E1484" s="111">
        <v>0</v>
      </c>
    </row>
    <row r="1485" spans="1:5">
      <c r="A1485" t="s">
        <v>3222</v>
      </c>
      <c r="B1485" s="54">
        <v>39224</v>
      </c>
      <c r="C1485" t="s">
        <v>395</v>
      </c>
      <c r="D1485" t="s">
        <v>323</v>
      </c>
      <c r="E1485" s="111">
        <v>0</v>
      </c>
    </row>
    <row r="1486" spans="1:5">
      <c r="A1486" t="s">
        <v>3224</v>
      </c>
      <c r="B1486" s="54">
        <v>39224</v>
      </c>
      <c r="C1486" t="s">
        <v>395</v>
      </c>
      <c r="D1486" t="s">
        <v>323</v>
      </c>
      <c r="E1486" s="111">
        <v>0</v>
      </c>
    </row>
    <row r="1487" spans="1:5">
      <c r="A1487" t="s">
        <v>3428</v>
      </c>
      <c r="B1487" s="54">
        <v>39224</v>
      </c>
      <c r="C1487" t="s">
        <v>395</v>
      </c>
      <c r="D1487" t="s">
        <v>323</v>
      </c>
      <c r="E1487" s="111">
        <v>0</v>
      </c>
    </row>
    <row r="1488" spans="1:5">
      <c r="A1488" t="s">
        <v>3430</v>
      </c>
      <c r="B1488" s="54">
        <v>39224</v>
      </c>
      <c r="C1488" t="s">
        <v>395</v>
      </c>
      <c r="D1488" t="s">
        <v>323</v>
      </c>
      <c r="E1488" s="111">
        <v>0</v>
      </c>
    </row>
    <row r="1489" spans="1:5">
      <c r="A1489" t="s">
        <v>3432</v>
      </c>
      <c r="B1489" s="54">
        <v>39224</v>
      </c>
      <c r="C1489" t="s">
        <v>395</v>
      </c>
      <c r="D1489" t="s">
        <v>323</v>
      </c>
      <c r="E1489" s="111">
        <v>0</v>
      </c>
    </row>
    <row r="1490" spans="1:5">
      <c r="A1490" t="s">
        <v>3434</v>
      </c>
      <c r="B1490" s="54">
        <v>39224</v>
      </c>
      <c r="C1490" t="s">
        <v>395</v>
      </c>
      <c r="D1490" t="s">
        <v>323</v>
      </c>
      <c r="E1490" s="111">
        <v>0</v>
      </c>
    </row>
    <row r="1491" spans="1:5">
      <c r="A1491" t="s">
        <v>3436</v>
      </c>
      <c r="B1491" s="54">
        <v>39224</v>
      </c>
      <c r="C1491" t="s">
        <v>395</v>
      </c>
      <c r="D1491" t="s">
        <v>323</v>
      </c>
      <c r="E1491" s="111">
        <v>0</v>
      </c>
    </row>
    <row r="1492" spans="1:5">
      <c r="A1492" t="s">
        <v>3438</v>
      </c>
      <c r="B1492" s="54">
        <v>39224</v>
      </c>
      <c r="C1492" t="s">
        <v>395</v>
      </c>
      <c r="D1492" t="s">
        <v>323</v>
      </c>
      <c r="E1492" s="111">
        <v>0</v>
      </c>
    </row>
    <row r="1493" spans="1:5">
      <c r="A1493" t="s">
        <v>3440</v>
      </c>
      <c r="B1493" s="54">
        <v>39224</v>
      </c>
      <c r="C1493" t="s">
        <v>395</v>
      </c>
      <c r="D1493" t="s">
        <v>323</v>
      </c>
      <c r="E1493" s="111">
        <v>0</v>
      </c>
    </row>
    <row r="1494" spans="1:5">
      <c r="A1494" t="s">
        <v>3442</v>
      </c>
      <c r="B1494" s="54">
        <v>39224</v>
      </c>
      <c r="C1494" t="s">
        <v>395</v>
      </c>
      <c r="D1494" t="s">
        <v>323</v>
      </c>
      <c r="E1494" s="111">
        <v>0</v>
      </c>
    </row>
    <row r="1495" spans="1:5">
      <c r="A1495" t="s">
        <v>3444</v>
      </c>
      <c r="B1495" s="54">
        <v>39224</v>
      </c>
      <c r="C1495" t="s">
        <v>395</v>
      </c>
      <c r="D1495" t="s">
        <v>323</v>
      </c>
      <c r="E1495" s="111">
        <v>0</v>
      </c>
    </row>
    <row r="1496" spans="1:5">
      <c r="A1496" t="s">
        <v>3446</v>
      </c>
      <c r="B1496" s="54">
        <v>39224</v>
      </c>
      <c r="C1496" t="s">
        <v>395</v>
      </c>
      <c r="D1496" t="s">
        <v>323</v>
      </c>
      <c r="E1496" s="111">
        <v>0</v>
      </c>
    </row>
    <row r="1497" spans="1:5">
      <c r="A1497" t="s">
        <v>3448</v>
      </c>
      <c r="B1497" s="54">
        <v>39224</v>
      </c>
      <c r="C1497" t="s">
        <v>395</v>
      </c>
      <c r="D1497" t="s">
        <v>323</v>
      </c>
      <c r="E1497" s="111">
        <v>0</v>
      </c>
    </row>
    <row r="1498" spans="1:5">
      <c r="A1498" t="s">
        <v>3450</v>
      </c>
      <c r="B1498" s="54">
        <v>39224</v>
      </c>
      <c r="C1498" t="s">
        <v>395</v>
      </c>
      <c r="D1498" t="s">
        <v>323</v>
      </c>
      <c r="E1498" s="111">
        <v>0</v>
      </c>
    </row>
    <row r="1499" spans="1:5">
      <c r="A1499" t="s">
        <v>3452</v>
      </c>
      <c r="B1499" s="54">
        <v>39224</v>
      </c>
      <c r="C1499" t="s">
        <v>395</v>
      </c>
      <c r="D1499" t="s">
        <v>323</v>
      </c>
      <c r="E1499" s="111">
        <v>0</v>
      </c>
    </row>
    <row r="1500" spans="1:5">
      <c r="A1500" t="s">
        <v>3250</v>
      </c>
      <c r="B1500" s="54">
        <v>39224</v>
      </c>
      <c r="C1500" t="s">
        <v>395</v>
      </c>
      <c r="D1500" t="s">
        <v>323</v>
      </c>
      <c r="E1500" s="111">
        <v>0</v>
      </c>
    </row>
    <row r="1501" spans="1:5">
      <c r="A1501" t="s">
        <v>3252</v>
      </c>
      <c r="B1501" s="54">
        <v>39224</v>
      </c>
      <c r="C1501" t="s">
        <v>395</v>
      </c>
      <c r="D1501" t="s">
        <v>323</v>
      </c>
      <c r="E1501" s="111">
        <v>0</v>
      </c>
    </row>
    <row r="1502" spans="1:5">
      <c r="A1502" t="s">
        <v>3254</v>
      </c>
      <c r="B1502" s="54">
        <v>39224</v>
      </c>
      <c r="C1502" t="s">
        <v>395</v>
      </c>
      <c r="D1502" t="s">
        <v>323</v>
      </c>
      <c r="E1502" s="111">
        <v>0</v>
      </c>
    </row>
    <row r="1503" spans="1:5">
      <c r="A1503" t="s">
        <v>3256</v>
      </c>
      <c r="B1503" s="54">
        <v>39224</v>
      </c>
      <c r="C1503" t="s">
        <v>395</v>
      </c>
      <c r="D1503" t="s">
        <v>323</v>
      </c>
      <c r="E1503" s="111">
        <v>0</v>
      </c>
    </row>
    <row r="1504" spans="1:5">
      <c r="A1504" t="s">
        <v>3258</v>
      </c>
      <c r="B1504" s="54">
        <v>39224</v>
      </c>
      <c r="C1504" t="s">
        <v>395</v>
      </c>
      <c r="D1504" t="s">
        <v>323</v>
      </c>
      <c r="E1504" s="111">
        <v>0</v>
      </c>
    </row>
    <row r="1505" spans="1:5">
      <c r="A1505" t="s">
        <v>3071</v>
      </c>
      <c r="B1505" s="54">
        <v>39224</v>
      </c>
      <c r="C1505" t="s">
        <v>395</v>
      </c>
      <c r="D1505" t="s">
        <v>323</v>
      </c>
      <c r="E1505" s="111">
        <v>0</v>
      </c>
    </row>
    <row r="1506" spans="1:5">
      <c r="A1506" t="s">
        <v>3073</v>
      </c>
      <c r="B1506" s="54">
        <v>39224</v>
      </c>
      <c r="C1506" t="s">
        <v>395</v>
      </c>
      <c r="D1506" t="s">
        <v>323</v>
      </c>
      <c r="E1506" s="111">
        <v>0</v>
      </c>
    </row>
    <row r="1507" spans="1:5">
      <c r="A1507" t="s">
        <v>3075</v>
      </c>
      <c r="B1507" s="54">
        <v>39224</v>
      </c>
      <c r="C1507" t="s">
        <v>395</v>
      </c>
      <c r="D1507" t="s">
        <v>323</v>
      </c>
      <c r="E1507" s="111">
        <v>0</v>
      </c>
    </row>
    <row r="1508" spans="1:5">
      <c r="A1508" t="s">
        <v>3077</v>
      </c>
      <c r="B1508" s="54">
        <v>39224</v>
      </c>
      <c r="C1508" t="s">
        <v>395</v>
      </c>
      <c r="D1508" t="s">
        <v>323</v>
      </c>
      <c r="E1508" s="111">
        <v>0</v>
      </c>
    </row>
    <row r="1509" spans="1:5">
      <c r="A1509" t="s">
        <v>3266</v>
      </c>
      <c r="B1509" s="54">
        <v>39224</v>
      </c>
      <c r="C1509" t="s">
        <v>395</v>
      </c>
      <c r="D1509" t="s">
        <v>323</v>
      </c>
      <c r="E1509" s="111">
        <v>0</v>
      </c>
    </row>
    <row r="1510" spans="1:5">
      <c r="A1510" t="s">
        <v>3268</v>
      </c>
      <c r="B1510" s="54">
        <v>39224</v>
      </c>
      <c r="C1510" t="s">
        <v>395</v>
      </c>
      <c r="D1510" t="s">
        <v>323</v>
      </c>
      <c r="E1510" s="111">
        <v>0</v>
      </c>
    </row>
    <row r="1511" spans="1:5">
      <c r="A1511" t="s">
        <v>3270</v>
      </c>
      <c r="B1511" s="54">
        <v>39224</v>
      </c>
      <c r="C1511" t="s">
        <v>395</v>
      </c>
      <c r="D1511" t="s">
        <v>323</v>
      </c>
      <c r="E1511" s="111">
        <v>0</v>
      </c>
    </row>
    <row r="1512" spans="1:5">
      <c r="A1512" t="s">
        <v>3272</v>
      </c>
      <c r="B1512" s="54">
        <v>39224</v>
      </c>
      <c r="C1512" t="s">
        <v>395</v>
      </c>
      <c r="D1512" t="s">
        <v>323</v>
      </c>
      <c r="E1512" s="111">
        <v>0</v>
      </c>
    </row>
    <row r="1513" spans="1:5">
      <c r="A1513" t="s">
        <v>3274</v>
      </c>
      <c r="B1513" s="54">
        <v>39224</v>
      </c>
      <c r="C1513" t="s">
        <v>395</v>
      </c>
      <c r="D1513" t="s">
        <v>323</v>
      </c>
      <c r="E1513" s="111">
        <v>0</v>
      </c>
    </row>
    <row r="1514" spans="1:5">
      <c r="A1514" t="s">
        <v>3276</v>
      </c>
      <c r="B1514" s="54">
        <v>39224</v>
      </c>
      <c r="C1514" t="s">
        <v>395</v>
      </c>
      <c r="D1514" t="s">
        <v>323</v>
      </c>
      <c r="E1514" s="111">
        <v>0</v>
      </c>
    </row>
    <row r="1515" spans="1:5">
      <c r="A1515" t="s">
        <v>3278</v>
      </c>
      <c r="B1515" s="54">
        <v>39224</v>
      </c>
      <c r="C1515" t="s">
        <v>395</v>
      </c>
      <c r="D1515" t="s">
        <v>323</v>
      </c>
      <c r="E1515" s="111">
        <v>0</v>
      </c>
    </row>
    <row r="1516" spans="1:5">
      <c r="A1516" t="s">
        <v>3280</v>
      </c>
      <c r="B1516" s="54">
        <v>39224</v>
      </c>
      <c r="C1516" t="s">
        <v>395</v>
      </c>
      <c r="D1516" t="s">
        <v>323</v>
      </c>
      <c r="E1516" s="111">
        <v>0</v>
      </c>
    </row>
    <row r="1517" spans="1:5">
      <c r="A1517" t="s">
        <v>3282</v>
      </c>
      <c r="B1517" s="54">
        <v>39224</v>
      </c>
      <c r="C1517" t="s">
        <v>395</v>
      </c>
      <c r="D1517" t="s">
        <v>323</v>
      </c>
      <c r="E1517" s="111">
        <v>0</v>
      </c>
    </row>
    <row r="1518" spans="1:5">
      <c r="A1518" t="s">
        <v>3284</v>
      </c>
      <c r="B1518" s="54">
        <v>39224</v>
      </c>
      <c r="C1518" t="s">
        <v>395</v>
      </c>
      <c r="D1518" t="s">
        <v>323</v>
      </c>
      <c r="E1518" s="111">
        <v>0</v>
      </c>
    </row>
    <row r="1519" spans="1:5">
      <c r="A1519" t="s">
        <v>2903</v>
      </c>
      <c r="B1519" s="54">
        <v>39224</v>
      </c>
      <c r="C1519" t="s">
        <v>395</v>
      </c>
      <c r="D1519" t="s">
        <v>330</v>
      </c>
      <c r="E1519" s="111">
        <v>3</v>
      </c>
    </row>
    <row r="1520" spans="1:5">
      <c r="A1520" t="s">
        <v>2905</v>
      </c>
      <c r="B1520" s="54">
        <v>39224</v>
      </c>
      <c r="C1520" t="s">
        <v>395</v>
      </c>
      <c r="D1520" t="s">
        <v>330</v>
      </c>
      <c r="E1520" s="111">
        <v>15</v>
      </c>
    </row>
    <row r="1521" spans="1:5">
      <c r="A1521" t="s">
        <v>2907</v>
      </c>
      <c r="B1521" s="54">
        <v>39224</v>
      </c>
      <c r="C1521" t="s">
        <v>395</v>
      </c>
      <c r="D1521" t="s">
        <v>323</v>
      </c>
      <c r="E1521" s="111">
        <v>0</v>
      </c>
    </row>
    <row r="1522" spans="1:5">
      <c r="A1522" t="s">
        <v>2909</v>
      </c>
      <c r="B1522" s="54">
        <v>39224</v>
      </c>
      <c r="C1522" t="s">
        <v>395</v>
      </c>
      <c r="D1522" t="s">
        <v>323</v>
      </c>
      <c r="E1522" s="111">
        <v>0</v>
      </c>
    </row>
    <row r="1523" spans="1:5">
      <c r="A1523" t="s">
        <v>2911</v>
      </c>
      <c r="B1523" s="54">
        <v>39224</v>
      </c>
      <c r="C1523" t="s">
        <v>395</v>
      </c>
      <c r="D1523" t="s">
        <v>323</v>
      </c>
      <c r="E1523" s="111">
        <v>0</v>
      </c>
    </row>
    <row r="1524" spans="1:5">
      <c r="A1524" t="s">
        <v>2913</v>
      </c>
      <c r="B1524" s="54">
        <v>39224</v>
      </c>
      <c r="C1524" t="s">
        <v>395</v>
      </c>
      <c r="D1524" t="s">
        <v>323</v>
      </c>
      <c r="E1524" s="111">
        <v>0</v>
      </c>
    </row>
    <row r="1525" spans="1:5">
      <c r="A1525" t="s">
        <v>2915</v>
      </c>
      <c r="B1525" s="54">
        <v>39224</v>
      </c>
      <c r="C1525" t="s">
        <v>395</v>
      </c>
      <c r="D1525" t="s">
        <v>323</v>
      </c>
      <c r="E1525" s="111">
        <v>0</v>
      </c>
    </row>
    <row r="1526" spans="1:5">
      <c r="A1526" t="s">
        <v>2917</v>
      </c>
      <c r="B1526" s="54">
        <v>39224</v>
      </c>
      <c r="C1526" t="s">
        <v>395</v>
      </c>
      <c r="D1526" t="s">
        <v>323</v>
      </c>
      <c r="E1526" s="111">
        <v>0</v>
      </c>
    </row>
    <row r="1527" spans="1:5">
      <c r="A1527" t="s">
        <v>2919</v>
      </c>
      <c r="B1527" s="54">
        <v>39224</v>
      </c>
      <c r="C1527" t="s">
        <v>395</v>
      </c>
      <c r="D1527" t="s">
        <v>323</v>
      </c>
      <c r="E1527" s="111">
        <v>0</v>
      </c>
    </row>
    <row r="1528" spans="1:5">
      <c r="A1528" t="s">
        <v>2921</v>
      </c>
      <c r="B1528" s="54">
        <v>39224</v>
      </c>
      <c r="C1528" t="s">
        <v>395</v>
      </c>
      <c r="D1528" t="s">
        <v>323</v>
      </c>
      <c r="E1528" s="111">
        <v>0</v>
      </c>
    </row>
    <row r="1529" spans="1:5">
      <c r="A1529" t="s">
        <v>2923</v>
      </c>
      <c r="B1529" s="54">
        <v>39224</v>
      </c>
      <c r="C1529" t="s">
        <v>395</v>
      </c>
      <c r="D1529" t="s">
        <v>323</v>
      </c>
      <c r="E1529" s="111">
        <v>0</v>
      </c>
    </row>
    <row r="1530" spans="1:5">
      <c r="A1530" t="s">
        <v>2925</v>
      </c>
      <c r="B1530" s="54">
        <v>39224</v>
      </c>
      <c r="C1530" t="s">
        <v>395</v>
      </c>
      <c r="D1530" t="s">
        <v>323</v>
      </c>
      <c r="E1530" s="111">
        <v>0</v>
      </c>
    </row>
    <row r="1531" spans="1:5">
      <c r="A1531" t="s">
        <v>2927</v>
      </c>
      <c r="B1531" s="54">
        <v>39224</v>
      </c>
      <c r="C1531" t="s">
        <v>395</v>
      </c>
      <c r="D1531" t="s">
        <v>323</v>
      </c>
      <c r="E1531" s="111">
        <v>0</v>
      </c>
    </row>
    <row r="1532" spans="1:5">
      <c r="A1532" t="s">
        <v>2929</v>
      </c>
      <c r="B1532" s="54">
        <v>39224</v>
      </c>
      <c r="C1532" t="s">
        <v>395</v>
      </c>
      <c r="D1532" t="s">
        <v>323</v>
      </c>
      <c r="E1532" s="111">
        <v>0</v>
      </c>
    </row>
    <row r="1533" spans="1:5">
      <c r="A1533" t="s">
        <v>3125</v>
      </c>
      <c r="B1533" s="54">
        <v>39224</v>
      </c>
      <c r="C1533" t="s">
        <v>395</v>
      </c>
      <c r="D1533" t="s">
        <v>323</v>
      </c>
      <c r="E1533" s="111">
        <v>0</v>
      </c>
    </row>
    <row r="1534" spans="1:5">
      <c r="A1534" t="s">
        <v>3127</v>
      </c>
      <c r="B1534" s="54">
        <v>39224</v>
      </c>
      <c r="C1534" t="s">
        <v>395</v>
      </c>
      <c r="D1534" t="s">
        <v>323</v>
      </c>
      <c r="E1534" s="111">
        <v>0</v>
      </c>
    </row>
    <row r="1535" spans="1:5">
      <c r="A1535" t="s">
        <v>3316</v>
      </c>
      <c r="B1535" s="54">
        <v>39224</v>
      </c>
      <c r="C1535" t="s">
        <v>395</v>
      </c>
      <c r="D1535" t="s">
        <v>323</v>
      </c>
      <c r="E1535" s="111">
        <v>0</v>
      </c>
    </row>
    <row r="1536" spans="1:5">
      <c r="A1536" t="s">
        <v>3318</v>
      </c>
      <c r="B1536" s="54">
        <v>39224</v>
      </c>
      <c r="C1536" t="s">
        <v>395</v>
      </c>
      <c r="D1536" t="s">
        <v>323</v>
      </c>
      <c r="E1536" s="111">
        <v>0</v>
      </c>
    </row>
    <row r="1537" spans="1:5">
      <c r="A1537" t="s">
        <v>3320</v>
      </c>
      <c r="B1537" s="54">
        <v>39224</v>
      </c>
      <c r="C1537" t="s">
        <v>395</v>
      </c>
      <c r="D1537" t="s">
        <v>323</v>
      </c>
      <c r="E1537" s="111">
        <v>0</v>
      </c>
    </row>
    <row r="1538" spans="1:5">
      <c r="A1538" t="s">
        <v>3529</v>
      </c>
      <c r="B1538" s="54">
        <v>39224</v>
      </c>
      <c r="C1538" t="s">
        <v>395</v>
      </c>
      <c r="D1538" t="s">
        <v>323</v>
      </c>
      <c r="E1538" s="111">
        <v>0</v>
      </c>
    </row>
    <row r="1539" spans="1:5">
      <c r="A1539" t="s">
        <v>3531</v>
      </c>
      <c r="B1539" s="54">
        <v>39224</v>
      </c>
      <c r="C1539" t="s">
        <v>395</v>
      </c>
      <c r="D1539" t="s">
        <v>323</v>
      </c>
      <c r="E1539" s="111">
        <v>0</v>
      </c>
    </row>
    <row r="1540" spans="1:5">
      <c r="A1540" t="s">
        <v>3533</v>
      </c>
      <c r="B1540" s="54">
        <v>39224</v>
      </c>
      <c r="C1540" t="s">
        <v>395</v>
      </c>
      <c r="D1540" t="s">
        <v>323</v>
      </c>
      <c r="E1540" s="111">
        <v>0</v>
      </c>
    </row>
    <row r="1541" spans="1:5">
      <c r="A1541" t="s">
        <v>3535</v>
      </c>
      <c r="B1541" s="54">
        <v>39224</v>
      </c>
      <c r="C1541" t="s">
        <v>395</v>
      </c>
      <c r="D1541" t="s">
        <v>237</v>
      </c>
      <c r="E1541" s="111">
        <v>4</v>
      </c>
    </row>
    <row r="1542" spans="1:5">
      <c r="A1542" t="s">
        <v>3537</v>
      </c>
      <c r="B1542" s="54">
        <v>39224</v>
      </c>
      <c r="C1542" t="s">
        <v>395</v>
      </c>
      <c r="D1542" t="s">
        <v>323</v>
      </c>
      <c r="E1542" s="111">
        <v>0</v>
      </c>
    </row>
    <row r="1543" spans="1:5">
      <c r="A1543" t="s">
        <v>3539</v>
      </c>
      <c r="B1543" s="54">
        <v>39224</v>
      </c>
      <c r="C1543" t="s">
        <v>395</v>
      </c>
      <c r="D1543" t="s">
        <v>323</v>
      </c>
      <c r="E1543" s="111">
        <v>0</v>
      </c>
    </row>
    <row r="1544" spans="1:5">
      <c r="A1544" t="s">
        <v>3541</v>
      </c>
      <c r="B1544" s="54">
        <v>39224</v>
      </c>
      <c r="C1544" t="s">
        <v>395</v>
      </c>
      <c r="D1544" t="s">
        <v>323</v>
      </c>
      <c r="E1544" s="111">
        <v>0</v>
      </c>
    </row>
    <row r="1545" spans="1:5">
      <c r="A1545" t="s">
        <v>3543</v>
      </c>
      <c r="B1545" s="54">
        <v>39224</v>
      </c>
      <c r="C1545" t="s">
        <v>395</v>
      </c>
      <c r="D1545" t="s">
        <v>323</v>
      </c>
      <c r="E1545" s="111">
        <v>0</v>
      </c>
    </row>
    <row r="1546" spans="1:5">
      <c r="A1546" t="s">
        <v>3545</v>
      </c>
      <c r="B1546" s="54">
        <v>39224</v>
      </c>
      <c r="C1546" t="s">
        <v>395</v>
      </c>
      <c r="D1546" t="s">
        <v>323</v>
      </c>
      <c r="E1546" s="111">
        <v>0</v>
      </c>
    </row>
    <row r="1547" spans="1:5">
      <c r="A1547" t="s">
        <v>3547</v>
      </c>
      <c r="B1547" s="54">
        <v>39224</v>
      </c>
      <c r="C1547" t="s">
        <v>395</v>
      </c>
      <c r="D1547" t="s">
        <v>323</v>
      </c>
      <c r="E1547" s="111">
        <v>0</v>
      </c>
    </row>
    <row r="1548" spans="1:5">
      <c r="A1548" t="s">
        <v>3549</v>
      </c>
      <c r="B1548" s="54">
        <v>39224</v>
      </c>
      <c r="C1548" t="s">
        <v>395</v>
      </c>
      <c r="D1548" t="s">
        <v>323</v>
      </c>
      <c r="E1548" s="111">
        <v>0</v>
      </c>
    </row>
    <row r="1549" spans="1:5">
      <c r="A1549" t="s">
        <v>3551</v>
      </c>
      <c r="B1549" s="54">
        <v>39224</v>
      </c>
      <c r="C1549" t="s">
        <v>395</v>
      </c>
      <c r="D1549" t="s">
        <v>323</v>
      </c>
      <c r="E1549" s="111">
        <v>0</v>
      </c>
    </row>
    <row r="1550" spans="1:5">
      <c r="A1550" t="s">
        <v>3349</v>
      </c>
      <c r="B1550" s="54">
        <v>39224</v>
      </c>
      <c r="C1550" t="s">
        <v>395</v>
      </c>
      <c r="D1550" t="s">
        <v>323</v>
      </c>
      <c r="E1550" s="111">
        <v>0</v>
      </c>
    </row>
    <row r="1551" spans="1:5">
      <c r="A1551" t="s">
        <v>3351</v>
      </c>
      <c r="B1551" s="54">
        <v>39224</v>
      </c>
      <c r="C1551" t="s">
        <v>395</v>
      </c>
      <c r="D1551" t="s">
        <v>323</v>
      </c>
      <c r="E1551" s="111">
        <v>0</v>
      </c>
    </row>
    <row r="1552" spans="1:5">
      <c r="A1552" t="s">
        <v>3353</v>
      </c>
      <c r="B1552" s="54">
        <v>39224</v>
      </c>
      <c r="C1552" t="s">
        <v>395</v>
      </c>
      <c r="D1552" t="s">
        <v>323</v>
      </c>
      <c r="E1552" s="111">
        <v>0</v>
      </c>
    </row>
    <row r="1553" spans="1:5">
      <c r="A1553" t="s">
        <v>3355</v>
      </c>
      <c r="B1553" s="54">
        <v>39224</v>
      </c>
      <c r="C1553" t="s">
        <v>395</v>
      </c>
      <c r="D1553" t="s">
        <v>323</v>
      </c>
      <c r="E1553" s="111">
        <v>0</v>
      </c>
    </row>
    <row r="1554" spans="1:5">
      <c r="A1554" t="s">
        <v>3357</v>
      </c>
      <c r="B1554" s="54">
        <v>39224</v>
      </c>
      <c r="C1554" t="s">
        <v>395</v>
      </c>
      <c r="D1554" t="s">
        <v>323</v>
      </c>
      <c r="E1554" s="111">
        <v>0</v>
      </c>
    </row>
    <row r="1555" spans="1:5">
      <c r="A1555" t="s">
        <v>3359</v>
      </c>
      <c r="B1555" s="54">
        <v>39224</v>
      </c>
      <c r="C1555" t="s">
        <v>395</v>
      </c>
      <c r="D1555" t="s">
        <v>323</v>
      </c>
      <c r="E1555" s="111">
        <v>0</v>
      </c>
    </row>
    <row r="1556" spans="1:5">
      <c r="A1556" t="s">
        <v>3361</v>
      </c>
      <c r="B1556" s="54">
        <v>39224</v>
      </c>
      <c r="C1556" t="s">
        <v>395</v>
      </c>
      <c r="D1556" t="s">
        <v>323</v>
      </c>
      <c r="E1556" s="111">
        <v>0</v>
      </c>
    </row>
    <row r="1557" spans="1:5">
      <c r="A1557" t="s">
        <v>3164</v>
      </c>
      <c r="B1557" s="54">
        <v>39224</v>
      </c>
      <c r="C1557" t="s">
        <v>395</v>
      </c>
      <c r="D1557" t="s">
        <v>237</v>
      </c>
      <c r="E1557" s="111">
        <v>27</v>
      </c>
    </row>
    <row r="1558" spans="1:5">
      <c r="A1558" t="s">
        <v>3166</v>
      </c>
      <c r="B1558" s="54">
        <v>39224</v>
      </c>
      <c r="C1558" t="s">
        <v>395</v>
      </c>
      <c r="D1558" t="s">
        <v>237</v>
      </c>
      <c r="E1558" s="111">
        <v>13</v>
      </c>
    </row>
    <row r="1559" spans="1:5">
      <c r="A1559" t="s">
        <v>3168</v>
      </c>
      <c r="B1559" s="54">
        <v>39224</v>
      </c>
      <c r="C1559" t="s">
        <v>395</v>
      </c>
      <c r="D1559" t="s">
        <v>323</v>
      </c>
      <c r="E1559" s="111">
        <v>0</v>
      </c>
    </row>
    <row r="1560" spans="1:5">
      <c r="A1560" t="s">
        <v>3371</v>
      </c>
      <c r="B1560" s="54">
        <v>39224</v>
      </c>
      <c r="C1560" t="s">
        <v>395</v>
      </c>
      <c r="D1560" t="s">
        <v>323</v>
      </c>
      <c r="E1560" s="111">
        <v>0</v>
      </c>
    </row>
    <row r="1561" spans="1:5">
      <c r="A1561" t="s">
        <v>3373</v>
      </c>
      <c r="B1561" s="54">
        <v>39224</v>
      </c>
      <c r="C1561" t="s">
        <v>395</v>
      </c>
      <c r="D1561" t="s">
        <v>323</v>
      </c>
      <c r="E1561" s="111">
        <v>0</v>
      </c>
    </row>
    <row r="1562" spans="1:5">
      <c r="A1562" t="s">
        <v>3375</v>
      </c>
      <c r="B1562" s="54">
        <v>39224</v>
      </c>
      <c r="C1562" t="s">
        <v>395</v>
      </c>
      <c r="D1562" t="s">
        <v>323</v>
      </c>
      <c r="E1562" s="111">
        <v>0</v>
      </c>
    </row>
    <row r="1563" spans="1:5">
      <c r="A1563" t="s">
        <v>3377</v>
      </c>
      <c r="B1563" s="54">
        <v>39224</v>
      </c>
      <c r="C1563" t="s">
        <v>395</v>
      </c>
      <c r="D1563" t="s">
        <v>323</v>
      </c>
      <c r="E1563" s="111">
        <v>0</v>
      </c>
    </row>
    <row r="1564" spans="1:5">
      <c r="A1564" t="s">
        <v>3379</v>
      </c>
      <c r="B1564" s="54">
        <v>39224</v>
      </c>
      <c r="C1564" t="s">
        <v>395</v>
      </c>
      <c r="D1564" t="s">
        <v>323</v>
      </c>
      <c r="E1564" s="111">
        <v>0</v>
      </c>
    </row>
    <row r="1565" spans="1:5">
      <c r="A1565" t="s">
        <v>3381</v>
      </c>
      <c r="B1565" s="54">
        <v>39224</v>
      </c>
      <c r="C1565" t="s">
        <v>395</v>
      </c>
      <c r="D1565" t="s">
        <v>323</v>
      </c>
      <c r="E1565" s="111">
        <v>0</v>
      </c>
    </row>
    <row r="1566" spans="1:5">
      <c r="A1566" t="s">
        <v>3383</v>
      </c>
      <c r="B1566" s="54">
        <v>39224</v>
      </c>
      <c r="C1566" t="s">
        <v>395</v>
      </c>
      <c r="D1566" t="s">
        <v>323</v>
      </c>
      <c r="E1566" s="111">
        <v>0</v>
      </c>
    </row>
    <row r="1567" spans="1:5">
      <c r="A1567" t="s">
        <v>3385</v>
      </c>
      <c r="B1567" s="54">
        <v>39224</v>
      </c>
      <c r="C1567" t="s">
        <v>395</v>
      </c>
      <c r="D1567" t="s">
        <v>331</v>
      </c>
      <c r="E1567" s="111">
        <v>32</v>
      </c>
    </row>
    <row r="1568" spans="1:5">
      <c r="A1568" t="s">
        <v>3387</v>
      </c>
      <c r="B1568" s="54">
        <v>39224</v>
      </c>
      <c r="C1568" t="s">
        <v>395</v>
      </c>
      <c r="D1568" t="s">
        <v>323</v>
      </c>
      <c r="E1568" s="111">
        <v>0</v>
      </c>
    </row>
    <row r="1569" spans="1:5">
      <c r="A1569" t="s">
        <v>3389</v>
      </c>
      <c r="B1569" s="54">
        <v>39224</v>
      </c>
      <c r="C1569" t="s">
        <v>395</v>
      </c>
      <c r="D1569" t="s">
        <v>323</v>
      </c>
      <c r="E1569" s="111">
        <v>0</v>
      </c>
    </row>
    <row r="1570" spans="1:5">
      <c r="A1570" t="s">
        <v>3001</v>
      </c>
      <c r="B1570" s="54">
        <v>39224</v>
      </c>
      <c r="C1570" t="s">
        <v>395</v>
      </c>
      <c r="D1570" t="s">
        <v>323</v>
      </c>
      <c r="E1570" s="111">
        <v>0</v>
      </c>
    </row>
    <row r="1571" spans="1:5">
      <c r="A1571" t="s">
        <v>3003</v>
      </c>
      <c r="B1571" s="54">
        <v>39224</v>
      </c>
      <c r="C1571" t="s">
        <v>395</v>
      </c>
      <c r="D1571" t="s">
        <v>323</v>
      </c>
      <c r="E1571" s="111">
        <v>0</v>
      </c>
    </row>
    <row r="1572" spans="1:5">
      <c r="A1572" t="s">
        <v>3005</v>
      </c>
      <c r="B1572" s="54">
        <v>39224</v>
      </c>
      <c r="C1572" t="s">
        <v>395</v>
      </c>
      <c r="D1572" t="s">
        <v>323</v>
      </c>
      <c r="E1572" s="111">
        <v>0</v>
      </c>
    </row>
    <row r="1573" spans="1:5">
      <c r="A1573" t="s">
        <v>3007</v>
      </c>
      <c r="B1573" s="54">
        <v>39224</v>
      </c>
      <c r="C1573" t="s">
        <v>395</v>
      </c>
      <c r="D1573" t="s">
        <v>323</v>
      </c>
      <c r="E1573" s="111">
        <v>0</v>
      </c>
    </row>
    <row r="1574" spans="1:5">
      <c r="A1574" t="s">
        <v>3009</v>
      </c>
      <c r="B1574" s="54">
        <v>39224</v>
      </c>
      <c r="C1574" t="s">
        <v>395</v>
      </c>
      <c r="D1574" t="s">
        <v>323</v>
      </c>
      <c r="E1574" s="111">
        <v>0</v>
      </c>
    </row>
    <row r="1575" spans="1:5">
      <c r="A1575" t="s">
        <v>3011</v>
      </c>
      <c r="B1575" s="54">
        <v>39224</v>
      </c>
      <c r="C1575" t="s">
        <v>395</v>
      </c>
      <c r="D1575" t="s">
        <v>323</v>
      </c>
      <c r="E1575" s="111">
        <v>0</v>
      </c>
    </row>
    <row r="1576" spans="1:5">
      <c r="A1576" t="s">
        <v>3013</v>
      </c>
      <c r="B1576" s="54">
        <v>39224</v>
      </c>
      <c r="C1576" t="s">
        <v>395</v>
      </c>
      <c r="D1576" t="s">
        <v>323</v>
      </c>
      <c r="E1576" s="111">
        <v>0</v>
      </c>
    </row>
    <row r="1577" spans="1:5">
      <c r="A1577" t="s">
        <v>3015</v>
      </c>
      <c r="B1577" s="54">
        <v>39224</v>
      </c>
      <c r="C1577" t="s">
        <v>395</v>
      </c>
      <c r="D1577" t="s">
        <v>323</v>
      </c>
      <c r="E1577" s="111">
        <v>0</v>
      </c>
    </row>
    <row r="1578" spans="1:5">
      <c r="A1578" t="s">
        <v>3017</v>
      </c>
      <c r="B1578" s="54">
        <v>39224</v>
      </c>
      <c r="C1578" t="s">
        <v>395</v>
      </c>
      <c r="D1578" t="s">
        <v>323</v>
      </c>
      <c r="E1578" s="111">
        <v>0</v>
      </c>
    </row>
    <row r="1579" spans="1:5">
      <c r="A1579" t="s">
        <v>3019</v>
      </c>
      <c r="B1579" s="54">
        <v>39224</v>
      </c>
      <c r="C1579" t="s">
        <v>395</v>
      </c>
      <c r="D1579" t="s">
        <v>323</v>
      </c>
      <c r="E1579" s="111">
        <v>0</v>
      </c>
    </row>
    <row r="1580" spans="1:5">
      <c r="A1580" t="s">
        <v>3021</v>
      </c>
      <c r="B1580" s="54">
        <v>39224</v>
      </c>
      <c r="C1580" t="s">
        <v>395</v>
      </c>
      <c r="D1580" t="s">
        <v>323</v>
      </c>
      <c r="E1580" s="111">
        <v>0</v>
      </c>
    </row>
    <row r="1581" spans="1:5">
      <c r="A1581" t="s">
        <v>3023</v>
      </c>
      <c r="B1581" s="54">
        <v>39224</v>
      </c>
      <c r="C1581" t="s">
        <v>395</v>
      </c>
      <c r="D1581" t="s">
        <v>323</v>
      </c>
      <c r="E1581" s="111">
        <v>0</v>
      </c>
    </row>
    <row r="1582" spans="1:5">
      <c r="A1582" t="s">
        <v>3025</v>
      </c>
      <c r="B1582" s="54">
        <v>39224</v>
      </c>
      <c r="C1582" t="s">
        <v>395</v>
      </c>
      <c r="D1582" t="s">
        <v>323</v>
      </c>
      <c r="E1582" s="111">
        <v>0</v>
      </c>
    </row>
    <row r="1583" spans="1:5">
      <c r="A1583" t="s">
        <v>3027</v>
      </c>
      <c r="B1583" s="54">
        <v>39224</v>
      </c>
      <c r="C1583" t="s">
        <v>395</v>
      </c>
      <c r="D1583" t="s">
        <v>323</v>
      </c>
      <c r="E1583" s="111">
        <v>0</v>
      </c>
    </row>
    <row r="1584" spans="1:5">
      <c r="A1584" t="s">
        <v>3216</v>
      </c>
      <c r="B1584" s="54">
        <v>39224</v>
      </c>
      <c r="C1584" t="s">
        <v>395</v>
      </c>
      <c r="D1584" t="s">
        <v>323</v>
      </c>
      <c r="E1584" s="111">
        <v>0</v>
      </c>
    </row>
    <row r="1585" spans="1:5">
      <c r="A1585" t="s">
        <v>3218</v>
      </c>
      <c r="B1585" s="54">
        <v>39224</v>
      </c>
      <c r="C1585" t="s">
        <v>395</v>
      </c>
      <c r="D1585" t="s">
        <v>323</v>
      </c>
      <c r="E1585" s="111">
        <v>0</v>
      </c>
    </row>
    <row r="1586" spans="1:5">
      <c r="A1586" t="s">
        <v>3421</v>
      </c>
      <c r="B1586" s="54">
        <v>39224</v>
      </c>
      <c r="C1586" t="s">
        <v>395</v>
      </c>
      <c r="D1586" t="s">
        <v>323</v>
      </c>
      <c r="E1586" s="111">
        <v>0</v>
      </c>
    </row>
    <row r="1587" spans="1:5">
      <c r="A1587" t="s">
        <v>3423</v>
      </c>
      <c r="B1587" s="54">
        <v>39224</v>
      </c>
      <c r="C1587" t="s">
        <v>395</v>
      </c>
      <c r="D1587" t="s">
        <v>323</v>
      </c>
      <c r="E1587" s="111">
        <v>0</v>
      </c>
    </row>
    <row r="1588" spans="1:5">
      <c r="A1588" t="s">
        <v>3425</v>
      </c>
      <c r="B1588" s="54">
        <v>39224</v>
      </c>
      <c r="C1588" t="s">
        <v>395</v>
      </c>
      <c r="D1588" t="s">
        <v>323</v>
      </c>
      <c r="E1588" s="111">
        <v>0</v>
      </c>
    </row>
    <row r="1589" spans="1:5">
      <c r="A1589" t="s">
        <v>3630</v>
      </c>
      <c r="B1589" s="54">
        <v>39224</v>
      </c>
      <c r="C1589" t="s">
        <v>395</v>
      </c>
      <c r="D1589" t="s">
        <v>323</v>
      </c>
      <c r="E1589" s="111">
        <v>0</v>
      </c>
    </row>
    <row r="1590" spans="1:5">
      <c r="A1590" t="s">
        <v>3632</v>
      </c>
      <c r="B1590" s="54">
        <v>39224</v>
      </c>
      <c r="C1590" t="s">
        <v>395</v>
      </c>
      <c r="D1590" t="s">
        <v>323</v>
      </c>
      <c r="E1590" s="111">
        <v>0</v>
      </c>
    </row>
    <row r="1591" spans="1:5">
      <c r="A1591" t="s">
        <v>3634</v>
      </c>
      <c r="B1591" s="54">
        <v>39224</v>
      </c>
      <c r="C1591" t="s">
        <v>395</v>
      </c>
      <c r="D1591" t="s">
        <v>323</v>
      </c>
      <c r="E1591" s="111">
        <v>0</v>
      </c>
    </row>
    <row r="1592" spans="1:5">
      <c r="A1592" t="s">
        <v>3636</v>
      </c>
      <c r="B1592" s="54">
        <v>39224</v>
      </c>
      <c r="C1592" t="s">
        <v>395</v>
      </c>
      <c r="D1592" t="s">
        <v>323</v>
      </c>
      <c r="E1592" s="111">
        <v>0</v>
      </c>
    </row>
    <row r="1593" spans="1:5">
      <c r="A1593" t="s">
        <v>3638</v>
      </c>
      <c r="B1593" s="54">
        <v>39224</v>
      </c>
      <c r="C1593" t="s">
        <v>395</v>
      </c>
      <c r="D1593" t="s">
        <v>323</v>
      </c>
      <c r="E1593" s="111">
        <v>0</v>
      </c>
    </row>
    <row r="1594" spans="1:5">
      <c r="A1594" t="s">
        <v>3640</v>
      </c>
      <c r="B1594" s="54">
        <v>39224</v>
      </c>
      <c r="C1594" t="s">
        <v>395</v>
      </c>
      <c r="D1594" t="s">
        <v>323</v>
      </c>
      <c r="E1594" s="111">
        <v>0</v>
      </c>
    </row>
    <row r="1595" spans="1:5">
      <c r="A1595" t="s">
        <v>3642</v>
      </c>
      <c r="B1595" s="54">
        <v>39224</v>
      </c>
      <c r="C1595" t="s">
        <v>395</v>
      </c>
      <c r="D1595" t="s">
        <v>323</v>
      </c>
      <c r="E1595" s="111">
        <v>0</v>
      </c>
    </row>
    <row r="1596" spans="1:5">
      <c r="A1596" t="s">
        <v>3644</v>
      </c>
      <c r="B1596" s="54">
        <v>39224</v>
      </c>
      <c r="C1596" t="s">
        <v>395</v>
      </c>
      <c r="D1596" t="s">
        <v>323</v>
      </c>
      <c r="E1596" s="111">
        <v>0</v>
      </c>
    </row>
    <row r="1597" spans="1:5">
      <c r="A1597" t="s">
        <v>3646</v>
      </c>
      <c r="B1597" s="54">
        <v>39224</v>
      </c>
      <c r="C1597" t="s">
        <v>395</v>
      </c>
      <c r="D1597" t="s">
        <v>323</v>
      </c>
      <c r="E1597" s="111">
        <v>0</v>
      </c>
    </row>
    <row r="1598" spans="1:5">
      <c r="A1598" t="s">
        <v>3648</v>
      </c>
      <c r="B1598" s="54">
        <v>39224</v>
      </c>
      <c r="C1598" t="s">
        <v>395</v>
      </c>
      <c r="D1598" t="s">
        <v>323</v>
      </c>
      <c r="E1598" s="111">
        <v>0</v>
      </c>
    </row>
    <row r="1599" spans="1:5">
      <c r="A1599" t="s">
        <v>3650</v>
      </c>
      <c r="B1599" s="54">
        <v>39224</v>
      </c>
      <c r="C1599" t="s">
        <v>395</v>
      </c>
      <c r="D1599" t="s">
        <v>323</v>
      </c>
      <c r="E1599" s="111">
        <v>0</v>
      </c>
    </row>
    <row r="1600" spans="1:5">
      <c r="A1600" t="s">
        <v>3652</v>
      </c>
      <c r="B1600" s="54">
        <v>39224</v>
      </c>
      <c r="C1600" t="s">
        <v>395</v>
      </c>
      <c r="D1600" t="s">
        <v>323</v>
      </c>
      <c r="E1600" s="111">
        <v>0</v>
      </c>
    </row>
    <row r="1601" spans="1:5">
      <c r="A1601" t="s">
        <v>3454</v>
      </c>
      <c r="B1601" s="54">
        <v>39224</v>
      </c>
      <c r="C1601" t="s">
        <v>395</v>
      </c>
      <c r="D1601" t="s">
        <v>323</v>
      </c>
      <c r="E1601" s="111">
        <v>0</v>
      </c>
    </row>
    <row r="1602" spans="1:5">
      <c r="A1602" t="s">
        <v>3456</v>
      </c>
      <c r="B1602" s="54">
        <v>39224</v>
      </c>
      <c r="C1602" t="s">
        <v>395</v>
      </c>
      <c r="D1602" t="s">
        <v>323</v>
      </c>
      <c r="E1602" s="111">
        <v>0</v>
      </c>
    </row>
    <row r="1603" spans="1:5">
      <c r="A1603" t="s">
        <v>3458</v>
      </c>
      <c r="B1603" s="54">
        <v>39224</v>
      </c>
      <c r="C1603" t="s">
        <v>395</v>
      </c>
      <c r="D1603" t="s">
        <v>323</v>
      </c>
      <c r="E1603" s="111">
        <v>0</v>
      </c>
    </row>
    <row r="1604" spans="1:5">
      <c r="A1604" t="s">
        <v>3460</v>
      </c>
      <c r="B1604" s="54">
        <v>39224</v>
      </c>
      <c r="C1604" t="s">
        <v>395</v>
      </c>
      <c r="D1604" t="s">
        <v>323</v>
      </c>
      <c r="E1604" s="111">
        <v>0</v>
      </c>
    </row>
    <row r="1605" spans="1:5">
      <c r="A1605" t="s">
        <v>3462</v>
      </c>
      <c r="B1605" s="54">
        <v>39224</v>
      </c>
      <c r="C1605" t="s">
        <v>395</v>
      </c>
      <c r="D1605" t="s">
        <v>323</v>
      </c>
      <c r="E1605" s="111">
        <v>0</v>
      </c>
    </row>
    <row r="1606" spans="1:5">
      <c r="A1606" t="s">
        <v>3464</v>
      </c>
      <c r="B1606" s="54">
        <v>39224</v>
      </c>
      <c r="C1606" t="s">
        <v>395</v>
      </c>
      <c r="D1606" t="s">
        <v>323</v>
      </c>
      <c r="E1606" s="111">
        <v>0</v>
      </c>
    </row>
    <row r="1607" spans="1:5">
      <c r="A1607" t="s">
        <v>3260</v>
      </c>
      <c r="B1607" s="54">
        <v>39224</v>
      </c>
      <c r="C1607" t="s">
        <v>395</v>
      </c>
      <c r="D1607" t="s">
        <v>323</v>
      </c>
      <c r="E1607" s="111">
        <v>0</v>
      </c>
    </row>
    <row r="1608" spans="1:5">
      <c r="A1608" t="s">
        <v>3262</v>
      </c>
      <c r="B1608" s="54">
        <v>39224</v>
      </c>
      <c r="C1608" t="s">
        <v>395</v>
      </c>
      <c r="D1608" t="s">
        <v>323</v>
      </c>
      <c r="E1608" s="111">
        <v>0</v>
      </c>
    </row>
    <row r="1609" spans="1:5">
      <c r="A1609" t="s">
        <v>3264</v>
      </c>
      <c r="B1609" s="54">
        <v>39224</v>
      </c>
      <c r="C1609" t="s">
        <v>395</v>
      </c>
      <c r="D1609" t="s">
        <v>323</v>
      </c>
      <c r="E1609" s="111">
        <v>0</v>
      </c>
    </row>
    <row r="1610" spans="1:5">
      <c r="A1610" t="s">
        <v>3473</v>
      </c>
      <c r="B1610" s="54">
        <v>39224</v>
      </c>
      <c r="C1610" t="s">
        <v>395</v>
      </c>
      <c r="D1610" t="s">
        <v>323</v>
      </c>
      <c r="E1610" s="111">
        <v>0</v>
      </c>
    </row>
    <row r="1611" spans="1:5">
      <c r="A1611" t="s">
        <v>3475</v>
      </c>
      <c r="B1611" s="54">
        <v>39224</v>
      </c>
      <c r="C1611" t="s">
        <v>395</v>
      </c>
      <c r="D1611" t="s">
        <v>323</v>
      </c>
      <c r="E1611" s="111">
        <v>0</v>
      </c>
    </row>
    <row r="1612" spans="1:5">
      <c r="A1612" t="s">
        <v>3477</v>
      </c>
      <c r="B1612" s="54">
        <v>39224</v>
      </c>
      <c r="C1612" t="s">
        <v>395</v>
      </c>
      <c r="D1612" t="s">
        <v>323</v>
      </c>
      <c r="E1612" s="111">
        <v>0</v>
      </c>
    </row>
    <row r="1613" spans="1:5">
      <c r="A1613" t="s">
        <v>3479</v>
      </c>
      <c r="B1613" s="54">
        <v>39224</v>
      </c>
      <c r="C1613" t="s">
        <v>395</v>
      </c>
      <c r="D1613" t="s">
        <v>323</v>
      </c>
      <c r="E1613" s="111">
        <v>0</v>
      </c>
    </row>
    <row r="1614" spans="1:5">
      <c r="A1614" t="s">
        <v>3481</v>
      </c>
      <c r="B1614" s="54">
        <v>39224</v>
      </c>
      <c r="C1614" t="s">
        <v>395</v>
      </c>
      <c r="D1614" t="s">
        <v>323</v>
      </c>
      <c r="E1614" s="111">
        <v>0</v>
      </c>
    </row>
    <row r="1615" spans="1:5">
      <c r="A1615" t="s">
        <v>3483</v>
      </c>
      <c r="B1615" s="54">
        <v>39224</v>
      </c>
      <c r="C1615" t="s">
        <v>395</v>
      </c>
      <c r="D1615" t="s">
        <v>323</v>
      </c>
      <c r="E1615" s="111">
        <v>0</v>
      </c>
    </row>
    <row r="1616" spans="1:5">
      <c r="A1616" t="s">
        <v>3485</v>
      </c>
      <c r="B1616" s="54">
        <v>39224</v>
      </c>
      <c r="C1616" t="s">
        <v>395</v>
      </c>
      <c r="D1616" t="s">
        <v>323</v>
      </c>
      <c r="E1616" s="111">
        <v>0</v>
      </c>
    </row>
    <row r="1617" spans="1:5">
      <c r="A1617" t="s">
        <v>3487</v>
      </c>
      <c r="B1617" s="54">
        <v>39224</v>
      </c>
      <c r="C1617" t="s">
        <v>395</v>
      </c>
      <c r="D1617" t="s">
        <v>323</v>
      </c>
      <c r="E1617" s="111">
        <v>0</v>
      </c>
    </row>
    <row r="1618" spans="1:5">
      <c r="A1618" t="s">
        <v>3489</v>
      </c>
      <c r="B1618" s="54">
        <v>39224</v>
      </c>
      <c r="C1618" t="s">
        <v>395</v>
      </c>
      <c r="D1618" t="s">
        <v>323</v>
      </c>
      <c r="E1618" s="111">
        <v>0</v>
      </c>
    </row>
    <row r="1619" spans="1:5">
      <c r="A1619" t="s">
        <v>3491</v>
      </c>
      <c r="B1619" s="54">
        <v>39224</v>
      </c>
      <c r="C1619" t="s">
        <v>395</v>
      </c>
      <c r="D1619" t="s">
        <v>323</v>
      </c>
      <c r="E1619" s="111">
        <v>0</v>
      </c>
    </row>
    <row r="1620" spans="1:5">
      <c r="A1620" t="s">
        <v>3098</v>
      </c>
      <c r="B1620" s="54">
        <v>39224</v>
      </c>
      <c r="C1620" t="s">
        <v>395</v>
      </c>
      <c r="D1620" t="s">
        <v>323</v>
      </c>
      <c r="E1620" s="111">
        <v>0</v>
      </c>
    </row>
    <row r="1621" spans="1:5">
      <c r="A1621" t="s">
        <v>3100</v>
      </c>
      <c r="B1621" s="54">
        <v>39224</v>
      </c>
      <c r="C1621" t="s">
        <v>395</v>
      </c>
      <c r="D1621" t="s">
        <v>323</v>
      </c>
      <c r="E1621" s="111">
        <v>0</v>
      </c>
    </row>
    <row r="1622" spans="1:5">
      <c r="A1622" t="s">
        <v>3102</v>
      </c>
      <c r="B1622" s="54">
        <v>39224</v>
      </c>
      <c r="C1622" t="s">
        <v>395</v>
      </c>
      <c r="D1622" t="s">
        <v>323</v>
      </c>
      <c r="E1622" s="111">
        <v>0</v>
      </c>
    </row>
    <row r="1623" spans="1:5">
      <c r="A1623" t="s">
        <v>3104</v>
      </c>
      <c r="B1623" s="54">
        <v>39224</v>
      </c>
      <c r="C1623" t="s">
        <v>395</v>
      </c>
      <c r="D1623" t="s">
        <v>323</v>
      </c>
      <c r="E1623" s="111">
        <v>0</v>
      </c>
    </row>
    <row r="1624" spans="1:5">
      <c r="A1624" t="s">
        <v>3106</v>
      </c>
      <c r="B1624" s="54">
        <v>39224</v>
      </c>
      <c r="C1624" t="s">
        <v>395</v>
      </c>
      <c r="D1624" t="s">
        <v>323</v>
      </c>
      <c r="E1624" s="111">
        <v>0</v>
      </c>
    </row>
    <row r="1625" spans="1:5">
      <c r="A1625" t="s">
        <v>3108</v>
      </c>
      <c r="B1625" s="54">
        <v>39224</v>
      </c>
      <c r="C1625" t="s">
        <v>395</v>
      </c>
      <c r="D1625" t="s">
        <v>323</v>
      </c>
      <c r="E1625" s="111">
        <v>0</v>
      </c>
    </row>
    <row r="1626" spans="1:5">
      <c r="A1626" t="s">
        <v>3110</v>
      </c>
      <c r="B1626" s="54">
        <v>39224</v>
      </c>
      <c r="C1626" t="s">
        <v>395</v>
      </c>
      <c r="D1626" t="s">
        <v>323</v>
      </c>
      <c r="E1626" s="111">
        <v>0</v>
      </c>
    </row>
    <row r="1627" spans="1:5">
      <c r="A1627" t="s">
        <v>3112</v>
      </c>
      <c r="B1627" s="54">
        <v>39224</v>
      </c>
      <c r="C1627" t="s">
        <v>395</v>
      </c>
      <c r="D1627" t="s">
        <v>323</v>
      </c>
      <c r="E1627" s="111">
        <v>0</v>
      </c>
    </row>
    <row r="1628" spans="1:5">
      <c r="A1628" t="s">
        <v>3114</v>
      </c>
      <c r="B1628" s="54">
        <v>39224</v>
      </c>
      <c r="C1628" t="s">
        <v>395</v>
      </c>
      <c r="D1628" t="s">
        <v>323</v>
      </c>
      <c r="E1628" s="111">
        <v>0</v>
      </c>
    </row>
    <row r="1629" spans="1:5">
      <c r="A1629" t="s">
        <v>3116</v>
      </c>
      <c r="B1629" s="54">
        <v>39224</v>
      </c>
      <c r="C1629" t="s">
        <v>395</v>
      </c>
      <c r="D1629" t="s">
        <v>323</v>
      </c>
      <c r="E1629" s="111">
        <v>0</v>
      </c>
    </row>
    <row r="1630" spans="1:5">
      <c r="A1630" t="s">
        <v>3118</v>
      </c>
      <c r="B1630" s="54">
        <v>39224</v>
      </c>
      <c r="C1630" t="s">
        <v>395</v>
      </c>
      <c r="D1630" t="s">
        <v>323</v>
      </c>
      <c r="E1630" s="111">
        <v>0</v>
      </c>
    </row>
    <row r="1631" spans="1:5">
      <c r="A1631" t="s">
        <v>3120</v>
      </c>
      <c r="B1631" s="54">
        <v>39224</v>
      </c>
      <c r="C1631" t="s">
        <v>395</v>
      </c>
      <c r="D1631" t="s">
        <v>323</v>
      </c>
      <c r="E1631" s="111">
        <v>0</v>
      </c>
    </row>
    <row r="1632" spans="1:5">
      <c r="A1632" t="s">
        <v>3122</v>
      </c>
      <c r="B1632" s="54">
        <v>39224</v>
      </c>
      <c r="C1632" t="s">
        <v>395</v>
      </c>
      <c r="D1632" t="s">
        <v>323</v>
      </c>
      <c r="E1632" s="111">
        <v>0</v>
      </c>
    </row>
    <row r="1633" spans="1:5">
      <c r="A1633" t="s">
        <v>3312</v>
      </c>
      <c r="B1633" s="54">
        <v>39224</v>
      </c>
      <c r="C1633" t="s">
        <v>395</v>
      </c>
      <c r="D1633" t="s">
        <v>323</v>
      </c>
      <c r="E1633" s="111">
        <v>0</v>
      </c>
    </row>
    <row r="1634" spans="1:5">
      <c r="A1634" t="s">
        <v>3314</v>
      </c>
      <c r="B1634" s="54">
        <v>39224</v>
      </c>
      <c r="C1634" t="s">
        <v>395</v>
      </c>
      <c r="D1634" t="s">
        <v>323</v>
      </c>
      <c r="E1634" s="111">
        <v>0</v>
      </c>
    </row>
    <row r="1635" spans="1:5">
      <c r="A1635" t="s">
        <v>3523</v>
      </c>
      <c r="B1635" s="54">
        <v>39224</v>
      </c>
      <c r="C1635" t="s">
        <v>395</v>
      </c>
      <c r="D1635" t="s">
        <v>323</v>
      </c>
      <c r="E1635" s="111">
        <v>0</v>
      </c>
    </row>
    <row r="1636" spans="1:5">
      <c r="A1636" t="s">
        <v>3525</v>
      </c>
      <c r="B1636" s="54">
        <v>39224</v>
      </c>
      <c r="C1636" t="s">
        <v>395</v>
      </c>
      <c r="D1636" t="s">
        <v>323</v>
      </c>
      <c r="E1636" s="111">
        <v>0</v>
      </c>
    </row>
    <row r="1637" spans="1:5">
      <c r="A1637" t="s">
        <v>3527</v>
      </c>
      <c r="B1637" s="54">
        <v>39224</v>
      </c>
      <c r="C1637" t="s">
        <v>395</v>
      </c>
      <c r="D1637" t="s">
        <v>323</v>
      </c>
      <c r="E1637" s="111">
        <v>0</v>
      </c>
    </row>
    <row r="1638" spans="1:5">
      <c r="A1638" t="s">
        <v>3733</v>
      </c>
      <c r="B1638" s="54">
        <v>39224</v>
      </c>
      <c r="C1638" t="s">
        <v>395</v>
      </c>
      <c r="D1638" t="s">
        <v>323</v>
      </c>
      <c r="E1638" s="111">
        <v>0</v>
      </c>
    </row>
    <row r="1639" spans="1:5">
      <c r="A1639" t="s">
        <v>3735</v>
      </c>
      <c r="B1639" s="54">
        <v>39224</v>
      </c>
      <c r="C1639" t="s">
        <v>395</v>
      </c>
      <c r="D1639" t="s">
        <v>323</v>
      </c>
      <c r="E1639" s="111">
        <v>0</v>
      </c>
    </row>
    <row r="1640" spans="1:5">
      <c r="A1640" t="s">
        <v>3737</v>
      </c>
      <c r="B1640" s="54">
        <v>39224</v>
      </c>
      <c r="C1640" t="s">
        <v>395</v>
      </c>
      <c r="D1640" t="s">
        <v>323</v>
      </c>
      <c r="E1640" s="111">
        <v>0</v>
      </c>
    </row>
    <row r="1641" spans="1:5">
      <c r="A1641" t="s">
        <v>3739</v>
      </c>
      <c r="B1641" s="54">
        <v>39224</v>
      </c>
      <c r="C1641" t="s">
        <v>395</v>
      </c>
      <c r="D1641" t="s">
        <v>323</v>
      </c>
      <c r="E1641" s="111">
        <v>0</v>
      </c>
    </row>
    <row r="1642" spans="1:5">
      <c r="A1642" t="s">
        <v>3741</v>
      </c>
      <c r="B1642" s="54">
        <v>39224</v>
      </c>
      <c r="C1642" t="s">
        <v>395</v>
      </c>
      <c r="D1642" t="s">
        <v>323</v>
      </c>
      <c r="E1642" s="111">
        <v>0</v>
      </c>
    </row>
    <row r="1643" spans="1:5">
      <c r="A1643" t="s">
        <v>3743</v>
      </c>
      <c r="B1643" s="54">
        <v>39224</v>
      </c>
      <c r="C1643" t="s">
        <v>395</v>
      </c>
      <c r="D1643" t="s">
        <v>323</v>
      </c>
      <c r="E1643" s="111">
        <v>0</v>
      </c>
    </row>
    <row r="1644" spans="1:5">
      <c r="A1644" t="s">
        <v>3745</v>
      </c>
      <c r="B1644" s="54">
        <v>39224</v>
      </c>
      <c r="C1644" t="s">
        <v>395</v>
      </c>
      <c r="D1644" t="s">
        <v>323</v>
      </c>
      <c r="E1644" s="111">
        <v>0</v>
      </c>
    </row>
    <row r="1645" spans="1:5">
      <c r="A1645" t="s">
        <v>3747</v>
      </c>
      <c r="B1645" s="54">
        <v>39224</v>
      </c>
      <c r="C1645" t="s">
        <v>395</v>
      </c>
      <c r="D1645" t="s">
        <v>323</v>
      </c>
      <c r="E1645" s="111">
        <v>0</v>
      </c>
    </row>
    <row r="1646" spans="1:5">
      <c r="A1646" t="s">
        <v>3749</v>
      </c>
      <c r="B1646" s="54">
        <v>39224</v>
      </c>
      <c r="C1646" t="s">
        <v>395</v>
      </c>
      <c r="D1646" t="s">
        <v>323</v>
      </c>
      <c r="E1646" s="111">
        <v>0</v>
      </c>
    </row>
    <row r="1647" spans="1:5">
      <c r="A1647" t="s">
        <v>3751</v>
      </c>
      <c r="B1647" s="54">
        <v>39224</v>
      </c>
      <c r="C1647" t="s">
        <v>395</v>
      </c>
      <c r="D1647" t="s">
        <v>323</v>
      </c>
      <c r="E1647" s="111">
        <v>0</v>
      </c>
    </row>
    <row r="1648" spans="1:5">
      <c r="A1648" t="s">
        <v>3753</v>
      </c>
      <c r="B1648" s="54">
        <v>39224</v>
      </c>
      <c r="C1648" t="s">
        <v>395</v>
      </c>
      <c r="D1648" t="s">
        <v>323</v>
      </c>
      <c r="E1648" s="111">
        <v>0</v>
      </c>
    </row>
    <row r="1649" spans="1:5">
      <c r="A1649" t="s">
        <v>3553</v>
      </c>
      <c r="B1649" s="54">
        <v>39224</v>
      </c>
      <c r="C1649" t="s">
        <v>395</v>
      </c>
      <c r="D1649" t="s">
        <v>323</v>
      </c>
      <c r="E1649" s="111">
        <v>0</v>
      </c>
    </row>
    <row r="1650" spans="1:5">
      <c r="A1650" t="s">
        <v>3555</v>
      </c>
      <c r="B1650" s="54">
        <v>39224</v>
      </c>
      <c r="C1650" t="s">
        <v>395</v>
      </c>
      <c r="D1650" t="s">
        <v>323</v>
      </c>
      <c r="E1650" s="111">
        <v>0</v>
      </c>
    </row>
    <row r="1651" spans="1:5">
      <c r="A1651" t="s">
        <v>3557</v>
      </c>
      <c r="B1651" s="54">
        <v>39224</v>
      </c>
      <c r="C1651" t="s">
        <v>395</v>
      </c>
      <c r="D1651" t="s">
        <v>323</v>
      </c>
      <c r="E1651" s="111">
        <v>0</v>
      </c>
    </row>
    <row r="1652" spans="1:5">
      <c r="A1652" t="s">
        <v>3559</v>
      </c>
      <c r="B1652" s="54">
        <v>39224</v>
      </c>
      <c r="C1652" t="s">
        <v>395</v>
      </c>
      <c r="D1652" t="s">
        <v>323</v>
      </c>
      <c r="E1652" s="111">
        <v>0</v>
      </c>
    </row>
    <row r="1653" spans="1:5">
      <c r="A1653" t="s">
        <v>3561</v>
      </c>
      <c r="B1653" s="54">
        <v>39224</v>
      </c>
      <c r="C1653" t="s">
        <v>395</v>
      </c>
      <c r="D1653" t="s">
        <v>323</v>
      </c>
      <c r="E1653" s="111">
        <v>0</v>
      </c>
    </row>
    <row r="1654" spans="1:5">
      <c r="A1654" t="s">
        <v>3563</v>
      </c>
      <c r="B1654" s="54">
        <v>39224</v>
      </c>
      <c r="C1654" t="s">
        <v>395</v>
      </c>
      <c r="D1654" t="s">
        <v>323</v>
      </c>
      <c r="E1654" s="111">
        <v>0</v>
      </c>
    </row>
    <row r="1655" spans="1:5">
      <c r="A1655" t="s">
        <v>3565</v>
      </c>
      <c r="B1655" s="54">
        <v>39224</v>
      </c>
      <c r="C1655" t="s">
        <v>395</v>
      </c>
      <c r="D1655" t="s">
        <v>323</v>
      </c>
      <c r="E1655" s="111">
        <v>0</v>
      </c>
    </row>
    <row r="1656" spans="1:5">
      <c r="A1656" t="s">
        <v>3364</v>
      </c>
      <c r="B1656" s="54">
        <v>39224</v>
      </c>
      <c r="C1656" t="s">
        <v>395</v>
      </c>
      <c r="D1656" t="s">
        <v>323</v>
      </c>
      <c r="E1656" s="111">
        <v>0</v>
      </c>
    </row>
    <row r="1657" spans="1:5">
      <c r="A1657" t="s">
        <v>3366</v>
      </c>
      <c r="B1657" s="54">
        <v>39224</v>
      </c>
      <c r="C1657" t="s">
        <v>395</v>
      </c>
      <c r="D1657" t="s">
        <v>323</v>
      </c>
      <c r="E1657" s="111">
        <v>0</v>
      </c>
    </row>
    <row r="1658" spans="1:5">
      <c r="A1658" t="s">
        <v>3368</v>
      </c>
      <c r="B1658" s="54">
        <v>39224</v>
      </c>
      <c r="C1658" t="s">
        <v>395</v>
      </c>
      <c r="D1658" t="s">
        <v>323</v>
      </c>
      <c r="E1658" s="111">
        <v>0</v>
      </c>
    </row>
    <row r="1659" spans="1:5">
      <c r="A1659" t="s">
        <v>3370</v>
      </c>
      <c r="B1659" s="54">
        <v>39224</v>
      </c>
      <c r="C1659" t="s">
        <v>395</v>
      </c>
      <c r="D1659" t="s">
        <v>323</v>
      </c>
      <c r="E1659" s="111">
        <v>0</v>
      </c>
    </row>
    <row r="1660" spans="1:5">
      <c r="A1660" t="s">
        <v>3573</v>
      </c>
      <c r="B1660" s="54">
        <v>39224</v>
      </c>
      <c r="C1660" t="s">
        <v>395</v>
      </c>
      <c r="D1660" t="s">
        <v>323</v>
      </c>
      <c r="E1660" s="111">
        <v>0</v>
      </c>
    </row>
    <row r="1661" spans="1:5">
      <c r="A1661" t="s">
        <v>3575</v>
      </c>
      <c r="B1661" s="54">
        <v>39224</v>
      </c>
      <c r="C1661" t="s">
        <v>395</v>
      </c>
      <c r="D1661" t="s">
        <v>323</v>
      </c>
      <c r="E1661" s="111">
        <v>0</v>
      </c>
    </row>
    <row r="1662" spans="1:5">
      <c r="A1662" t="s">
        <v>3577</v>
      </c>
      <c r="B1662" s="54">
        <v>39224</v>
      </c>
      <c r="C1662" t="s">
        <v>395</v>
      </c>
      <c r="D1662" t="s">
        <v>323</v>
      </c>
      <c r="E1662" s="111">
        <v>0</v>
      </c>
    </row>
    <row r="1663" spans="1:5">
      <c r="A1663" t="s">
        <v>3579</v>
      </c>
      <c r="B1663" s="54">
        <v>39224</v>
      </c>
      <c r="C1663" t="s">
        <v>395</v>
      </c>
      <c r="D1663" t="s">
        <v>323</v>
      </c>
      <c r="E1663" s="111">
        <v>0</v>
      </c>
    </row>
    <row r="1664" spans="1:5">
      <c r="A1664" t="s">
        <v>3581</v>
      </c>
      <c r="B1664" s="54">
        <v>39224</v>
      </c>
      <c r="C1664" t="s">
        <v>395</v>
      </c>
      <c r="D1664" t="s">
        <v>323</v>
      </c>
      <c r="E1664" s="111">
        <v>0</v>
      </c>
    </row>
    <row r="1665" spans="1:5">
      <c r="A1665" t="s">
        <v>3583</v>
      </c>
      <c r="B1665" s="54">
        <v>39224</v>
      </c>
      <c r="C1665" t="s">
        <v>395</v>
      </c>
      <c r="D1665" t="s">
        <v>323</v>
      </c>
      <c r="E1665" s="111">
        <v>0</v>
      </c>
    </row>
    <row r="1666" spans="1:5">
      <c r="A1666" t="s">
        <v>3585</v>
      </c>
      <c r="B1666" s="54">
        <v>39224</v>
      </c>
      <c r="C1666" t="s">
        <v>395</v>
      </c>
      <c r="D1666" t="s">
        <v>323</v>
      </c>
      <c r="E1666" s="111">
        <v>0</v>
      </c>
    </row>
    <row r="1667" spans="1:5">
      <c r="A1667" t="s">
        <v>3587</v>
      </c>
      <c r="B1667" s="54">
        <v>39224</v>
      </c>
      <c r="C1667" t="s">
        <v>395</v>
      </c>
      <c r="D1667" t="s">
        <v>323</v>
      </c>
      <c r="E1667" s="111">
        <v>0</v>
      </c>
    </row>
    <row r="1668" spans="1:5">
      <c r="A1668" t="s">
        <v>3589</v>
      </c>
      <c r="B1668" s="54">
        <v>39224</v>
      </c>
      <c r="C1668" t="s">
        <v>395</v>
      </c>
      <c r="D1668" t="s">
        <v>233</v>
      </c>
      <c r="E1668" s="111">
        <v>6</v>
      </c>
    </row>
    <row r="1669" spans="1:5">
      <c r="A1669" t="s">
        <v>3391</v>
      </c>
      <c r="B1669" s="54">
        <v>39224</v>
      </c>
      <c r="C1669" t="s">
        <v>395</v>
      </c>
      <c r="D1669" t="s">
        <v>323</v>
      </c>
      <c r="E1669" s="111">
        <v>0</v>
      </c>
    </row>
    <row r="1670" spans="1:5">
      <c r="A1670" t="s">
        <v>3191</v>
      </c>
      <c r="B1670" s="54">
        <v>39224</v>
      </c>
      <c r="C1670" t="s">
        <v>395</v>
      </c>
      <c r="D1670" t="s">
        <v>323</v>
      </c>
      <c r="E1670" s="111">
        <v>0</v>
      </c>
    </row>
    <row r="1671" spans="1:5">
      <c r="A1671" t="s">
        <v>3193</v>
      </c>
      <c r="B1671" s="54">
        <v>39224</v>
      </c>
      <c r="C1671" t="s">
        <v>395</v>
      </c>
      <c r="D1671" t="s">
        <v>323</v>
      </c>
      <c r="E1671" s="111">
        <v>0</v>
      </c>
    </row>
    <row r="1672" spans="1:5">
      <c r="A1672" t="s">
        <v>3195</v>
      </c>
      <c r="B1672" s="54">
        <v>39224</v>
      </c>
      <c r="C1672" t="s">
        <v>395</v>
      </c>
      <c r="D1672" t="s">
        <v>323</v>
      </c>
      <c r="E1672" s="111">
        <v>0</v>
      </c>
    </row>
    <row r="1673" spans="1:5">
      <c r="A1673" t="s">
        <v>3197</v>
      </c>
      <c r="B1673" s="54">
        <v>39224</v>
      </c>
      <c r="C1673" t="s">
        <v>395</v>
      </c>
      <c r="D1673" t="s">
        <v>323</v>
      </c>
      <c r="E1673" s="111">
        <v>0</v>
      </c>
    </row>
    <row r="1674" spans="1:5">
      <c r="A1674" t="s">
        <v>3199</v>
      </c>
      <c r="B1674" s="54">
        <v>39224</v>
      </c>
      <c r="C1674" t="s">
        <v>395</v>
      </c>
      <c r="D1674" t="s">
        <v>323</v>
      </c>
      <c r="E1674" s="111">
        <v>0</v>
      </c>
    </row>
    <row r="1675" spans="1:5">
      <c r="A1675" t="s">
        <v>3201</v>
      </c>
      <c r="B1675" s="54">
        <v>39224</v>
      </c>
      <c r="C1675" t="s">
        <v>395</v>
      </c>
      <c r="D1675" t="s">
        <v>323</v>
      </c>
      <c r="E1675" s="111">
        <v>0</v>
      </c>
    </row>
    <row r="1676" spans="1:5">
      <c r="A1676" t="s">
        <v>3203</v>
      </c>
      <c r="B1676" s="54">
        <v>39224</v>
      </c>
      <c r="C1676" t="s">
        <v>395</v>
      </c>
      <c r="D1676" t="s">
        <v>323</v>
      </c>
      <c r="E1676" s="111">
        <v>0</v>
      </c>
    </row>
    <row r="1677" spans="1:5">
      <c r="A1677" t="s">
        <v>3205</v>
      </c>
      <c r="B1677" s="54">
        <v>39224</v>
      </c>
      <c r="C1677" t="s">
        <v>395</v>
      </c>
      <c r="D1677" t="s">
        <v>323</v>
      </c>
      <c r="E1677" s="111">
        <v>0</v>
      </c>
    </row>
    <row r="1678" spans="1:5">
      <c r="A1678" t="s">
        <v>3207</v>
      </c>
      <c r="B1678" s="54">
        <v>39224</v>
      </c>
      <c r="C1678" t="s">
        <v>395</v>
      </c>
      <c r="D1678" t="s">
        <v>323</v>
      </c>
      <c r="E1678" s="111">
        <v>0</v>
      </c>
    </row>
    <row r="1679" spans="1:5">
      <c r="A1679" t="s">
        <v>3209</v>
      </c>
      <c r="B1679" s="54">
        <v>39224</v>
      </c>
      <c r="C1679" t="s">
        <v>395</v>
      </c>
      <c r="D1679" t="s">
        <v>323</v>
      </c>
      <c r="E1679" s="111">
        <v>0</v>
      </c>
    </row>
    <row r="1680" spans="1:5">
      <c r="A1680" t="s">
        <v>3211</v>
      </c>
      <c r="B1680" s="54">
        <v>39224</v>
      </c>
      <c r="C1680" t="s">
        <v>395</v>
      </c>
      <c r="D1680" t="s">
        <v>323</v>
      </c>
      <c r="E1680" s="111">
        <v>0</v>
      </c>
    </row>
    <row r="1681" spans="1:5">
      <c r="A1681" t="s">
        <v>3213</v>
      </c>
      <c r="B1681" s="54">
        <v>39224</v>
      </c>
      <c r="C1681" t="s">
        <v>395</v>
      </c>
      <c r="D1681" t="s">
        <v>323</v>
      </c>
      <c r="E1681" s="111">
        <v>0</v>
      </c>
    </row>
    <row r="1682" spans="1:5">
      <c r="A1682" t="s">
        <v>3215</v>
      </c>
      <c r="B1682" s="54">
        <v>39224</v>
      </c>
      <c r="C1682" t="s">
        <v>395</v>
      </c>
      <c r="D1682" t="s">
        <v>237</v>
      </c>
      <c r="E1682" s="111">
        <v>37</v>
      </c>
    </row>
    <row r="1683" spans="1:5">
      <c r="A1683" t="s">
        <v>3416</v>
      </c>
      <c r="B1683" s="54">
        <v>39224</v>
      </c>
      <c r="C1683" t="s">
        <v>395</v>
      </c>
      <c r="D1683" t="s">
        <v>323</v>
      </c>
      <c r="E1683" s="111">
        <v>0</v>
      </c>
    </row>
    <row r="1684" spans="1:5">
      <c r="A1684" t="s">
        <v>3418</v>
      </c>
      <c r="B1684" s="54">
        <v>39224</v>
      </c>
      <c r="C1684" t="s">
        <v>395</v>
      </c>
      <c r="D1684" t="s">
        <v>323</v>
      </c>
      <c r="E1684" s="111">
        <v>0</v>
      </c>
    </row>
    <row r="1685" spans="1:5">
      <c r="A1685" t="s">
        <v>3624</v>
      </c>
      <c r="B1685" s="54">
        <v>39224</v>
      </c>
      <c r="C1685" t="s">
        <v>395</v>
      </c>
      <c r="D1685" t="s">
        <v>323</v>
      </c>
      <c r="E1685" s="111">
        <v>0</v>
      </c>
    </row>
    <row r="1686" spans="1:5">
      <c r="A1686" t="s">
        <v>3626</v>
      </c>
      <c r="B1686" s="54">
        <v>39224</v>
      </c>
      <c r="C1686" t="s">
        <v>395</v>
      </c>
      <c r="D1686" t="s">
        <v>185</v>
      </c>
      <c r="E1686" s="111">
        <v>5</v>
      </c>
    </row>
    <row r="1687" spans="1:5">
      <c r="A1687" t="s">
        <v>3628</v>
      </c>
      <c r="B1687" s="54">
        <v>39224</v>
      </c>
      <c r="C1687" t="s">
        <v>395</v>
      </c>
      <c r="D1687" t="s">
        <v>323</v>
      </c>
      <c r="E1687" s="111">
        <v>0</v>
      </c>
    </row>
    <row r="1688" spans="1:5">
      <c r="A1688" t="s">
        <v>3834</v>
      </c>
      <c r="B1688" s="54">
        <v>39224</v>
      </c>
      <c r="C1688" t="s">
        <v>395</v>
      </c>
      <c r="D1688" t="s">
        <v>323</v>
      </c>
      <c r="E1688" s="111">
        <v>0</v>
      </c>
    </row>
    <row r="1689" spans="1:5">
      <c r="A1689" t="s">
        <v>3836</v>
      </c>
      <c r="B1689" s="54">
        <v>39224</v>
      </c>
      <c r="C1689" t="s">
        <v>395</v>
      </c>
      <c r="D1689" t="s">
        <v>237</v>
      </c>
      <c r="E1689" s="111">
        <v>2</v>
      </c>
    </row>
    <row r="1690" spans="1:5">
      <c r="A1690" t="s">
        <v>3838</v>
      </c>
      <c r="B1690" s="54">
        <v>39224</v>
      </c>
      <c r="C1690" t="s">
        <v>395</v>
      </c>
      <c r="D1690" t="s">
        <v>237</v>
      </c>
      <c r="E1690" s="111">
        <v>1</v>
      </c>
    </row>
    <row r="1691" spans="1:5">
      <c r="A1691" t="s">
        <v>3840</v>
      </c>
      <c r="B1691" s="54">
        <v>39224</v>
      </c>
      <c r="C1691" t="s">
        <v>395</v>
      </c>
      <c r="D1691" t="s">
        <v>323</v>
      </c>
      <c r="E1691" s="111">
        <v>0</v>
      </c>
    </row>
    <row r="1692" spans="1:5">
      <c r="A1692" t="s">
        <v>3842</v>
      </c>
      <c r="B1692" s="54">
        <v>39224</v>
      </c>
      <c r="C1692" t="s">
        <v>395</v>
      </c>
      <c r="D1692" t="s">
        <v>323</v>
      </c>
      <c r="E1692" s="111">
        <v>0</v>
      </c>
    </row>
    <row r="1693" spans="1:5">
      <c r="A1693" t="s">
        <v>3844</v>
      </c>
      <c r="B1693" s="54">
        <v>39224</v>
      </c>
      <c r="C1693" t="s">
        <v>395</v>
      </c>
      <c r="D1693" t="s">
        <v>323</v>
      </c>
      <c r="E1693" s="111">
        <v>0</v>
      </c>
    </row>
    <row r="1694" spans="1:5">
      <c r="A1694" t="s">
        <v>3846</v>
      </c>
      <c r="B1694" s="54">
        <v>39224</v>
      </c>
      <c r="C1694" t="s">
        <v>395</v>
      </c>
      <c r="D1694" t="s">
        <v>323</v>
      </c>
      <c r="E1694" s="111">
        <v>0</v>
      </c>
    </row>
    <row r="1695" spans="1:5">
      <c r="A1695" t="s">
        <v>3848</v>
      </c>
      <c r="B1695" s="54">
        <v>39224</v>
      </c>
      <c r="C1695" t="s">
        <v>395</v>
      </c>
      <c r="D1695" t="s">
        <v>323</v>
      </c>
      <c r="E1695" s="111">
        <v>0</v>
      </c>
    </row>
    <row r="1696" spans="1:5">
      <c r="A1696" t="s">
        <v>3850</v>
      </c>
      <c r="B1696" s="54">
        <v>39224</v>
      </c>
      <c r="C1696" t="s">
        <v>395</v>
      </c>
      <c r="D1696" t="s">
        <v>323</v>
      </c>
      <c r="E1696" s="111">
        <v>0</v>
      </c>
    </row>
    <row r="1697" spans="1:5">
      <c r="A1697" t="s">
        <v>3852</v>
      </c>
      <c r="B1697" s="54">
        <v>39224</v>
      </c>
      <c r="C1697" t="s">
        <v>395</v>
      </c>
      <c r="D1697" t="s">
        <v>323</v>
      </c>
      <c r="E1697" s="111">
        <v>0</v>
      </c>
    </row>
    <row r="1698" spans="1:5">
      <c r="A1698" t="s">
        <v>3854</v>
      </c>
      <c r="B1698" s="54">
        <v>39224</v>
      </c>
      <c r="C1698" t="s">
        <v>395</v>
      </c>
      <c r="D1698" t="s">
        <v>323</v>
      </c>
      <c r="E1698" s="111">
        <v>0</v>
      </c>
    </row>
    <row r="1699" spans="1:5">
      <c r="A1699" t="s">
        <v>3856</v>
      </c>
      <c r="B1699" s="54">
        <v>39224</v>
      </c>
      <c r="C1699" t="s">
        <v>395</v>
      </c>
      <c r="D1699" t="s">
        <v>323</v>
      </c>
      <c r="E1699" s="111">
        <v>0</v>
      </c>
    </row>
    <row r="1700" spans="1:5">
      <c r="A1700" t="s">
        <v>3858</v>
      </c>
      <c r="B1700" s="54">
        <v>39224</v>
      </c>
      <c r="C1700" t="s">
        <v>395</v>
      </c>
      <c r="D1700" t="s">
        <v>323</v>
      </c>
      <c r="E1700" s="111">
        <v>0</v>
      </c>
    </row>
    <row r="1701" spans="1:5">
      <c r="A1701" t="s">
        <v>3653</v>
      </c>
      <c r="B1701" s="54">
        <v>39224</v>
      </c>
      <c r="C1701" t="s">
        <v>395</v>
      </c>
      <c r="D1701" t="s">
        <v>323</v>
      </c>
      <c r="E1701" s="111">
        <v>0</v>
      </c>
    </row>
    <row r="1702" spans="1:5">
      <c r="A1702" t="s">
        <v>3655</v>
      </c>
      <c r="B1702" s="54">
        <v>39224</v>
      </c>
      <c r="C1702" t="s">
        <v>395</v>
      </c>
      <c r="D1702" t="s">
        <v>323</v>
      </c>
      <c r="E1702" s="111">
        <v>0</v>
      </c>
    </row>
    <row r="1703" spans="1:5">
      <c r="A1703" t="s">
        <v>3657</v>
      </c>
      <c r="B1703" s="54">
        <v>39224</v>
      </c>
      <c r="C1703" t="s">
        <v>395</v>
      </c>
      <c r="D1703" t="s">
        <v>323</v>
      </c>
      <c r="E1703" s="111">
        <v>0</v>
      </c>
    </row>
    <row r="1704" spans="1:5">
      <c r="A1704" t="s">
        <v>3659</v>
      </c>
      <c r="B1704" s="54">
        <v>39224</v>
      </c>
      <c r="C1704" t="s">
        <v>395</v>
      </c>
      <c r="D1704" t="s">
        <v>323</v>
      </c>
      <c r="E1704" s="111">
        <v>0</v>
      </c>
    </row>
    <row r="1705" spans="1:5">
      <c r="A1705" t="s">
        <v>3661</v>
      </c>
      <c r="B1705" s="54">
        <v>39224</v>
      </c>
      <c r="C1705" t="s">
        <v>395</v>
      </c>
      <c r="D1705" t="s">
        <v>323</v>
      </c>
      <c r="E1705" s="111">
        <v>0</v>
      </c>
    </row>
    <row r="1706" spans="1:5">
      <c r="A1706" t="s">
        <v>3663</v>
      </c>
      <c r="B1706" s="54">
        <v>39224</v>
      </c>
      <c r="C1706" t="s">
        <v>395</v>
      </c>
      <c r="D1706" t="s">
        <v>323</v>
      </c>
      <c r="E1706" s="111">
        <v>0</v>
      </c>
    </row>
    <row r="1707" spans="1:5">
      <c r="A1707" t="s">
        <v>3665</v>
      </c>
      <c r="B1707" s="54">
        <v>39224</v>
      </c>
      <c r="C1707" t="s">
        <v>395</v>
      </c>
      <c r="D1707" t="s">
        <v>323</v>
      </c>
      <c r="E1707" s="111">
        <v>0</v>
      </c>
    </row>
    <row r="1708" spans="1:5">
      <c r="A1708" t="s">
        <v>3466</v>
      </c>
      <c r="B1708" s="54">
        <v>39224</v>
      </c>
      <c r="C1708" t="s">
        <v>395</v>
      </c>
      <c r="D1708" t="s">
        <v>323</v>
      </c>
      <c r="E1708" s="111">
        <v>0</v>
      </c>
    </row>
    <row r="1709" spans="1:5">
      <c r="A1709" t="s">
        <v>3468</v>
      </c>
      <c r="B1709" s="54">
        <v>39224</v>
      </c>
      <c r="C1709" t="s">
        <v>395</v>
      </c>
      <c r="D1709" t="s">
        <v>323</v>
      </c>
      <c r="E1709" s="111">
        <v>0</v>
      </c>
    </row>
    <row r="1710" spans="1:5">
      <c r="A1710" t="s">
        <v>3470</v>
      </c>
      <c r="B1710" s="54">
        <v>39224</v>
      </c>
      <c r="C1710" t="s">
        <v>395</v>
      </c>
      <c r="D1710" t="s">
        <v>323</v>
      </c>
      <c r="E1710" s="111">
        <v>0</v>
      </c>
    </row>
    <row r="1711" spans="1:5">
      <c r="A1711" t="s">
        <v>3472</v>
      </c>
      <c r="B1711" s="54">
        <v>39224</v>
      </c>
      <c r="C1711" t="s">
        <v>395</v>
      </c>
      <c r="D1711" t="s">
        <v>323</v>
      </c>
      <c r="E1711" s="111">
        <v>0</v>
      </c>
    </row>
    <row r="1712" spans="1:5">
      <c r="A1712" t="s">
        <v>3676</v>
      </c>
      <c r="B1712" s="54">
        <v>39224</v>
      </c>
      <c r="C1712" t="s">
        <v>395</v>
      </c>
      <c r="D1712" t="s">
        <v>323</v>
      </c>
      <c r="E1712" s="111">
        <v>0</v>
      </c>
    </row>
    <row r="1713" spans="1:5">
      <c r="A1713" t="s">
        <v>3678</v>
      </c>
      <c r="B1713" s="54">
        <v>39224</v>
      </c>
      <c r="C1713" t="s">
        <v>395</v>
      </c>
      <c r="D1713" t="s">
        <v>323</v>
      </c>
      <c r="E1713" s="111">
        <v>0</v>
      </c>
    </row>
    <row r="1714" spans="1:5">
      <c r="A1714" t="s">
        <v>3680</v>
      </c>
      <c r="B1714" s="54">
        <v>39224</v>
      </c>
      <c r="C1714" t="s">
        <v>395</v>
      </c>
      <c r="D1714" t="s">
        <v>323</v>
      </c>
      <c r="E1714" s="111">
        <v>0</v>
      </c>
    </row>
    <row r="1715" spans="1:5">
      <c r="A1715" t="s">
        <v>3682</v>
      </c>
      <c r="B1715" s="54">
        <v>39224</v>
      </c>
      <c r="C1715" t="s">
        <v>395</v>
      </c>
      <c r="D1715" t="s">
        <v>323</v>
      </c>
      <c r="E1715" s="111">
        <v>0</v>
      </c>
    </row>
    <row r="1716" spans="1:5">
      <c r="A1716" t="s">
        <v>3684</v>
      </c>
      <c r="B1716" s="54">
        <v>39224</v>
      </c>
      <c r="C1716" t="s">
        <v>395</v>
      </c>
      <c r="D1716" t="s">
        <v>323</v>
      </c>
      <c r="E1716" s="111">
        <v>0</v>
      </c>
    </row>
    <row r="1717" spans="1:5">
      <c r="A1717" t="s">
        <v>3686</v>
      </c>
      <c r="B1717" s="54">
        <v>39224</v>
      </c>
      <c r="C1717" t="s">
        <v>395</v>
      </c>
      <c r="D1717" t="s">
        <v>323</v>
      </c>
      <c r="E1717" s="111">
        <v>0</v>
      </c>
    </row>
    <row r="1718" spans="1:5">
      <c r="A1718" t="s">
        <v>3688</v>
      </c>
      <c r="B1718" s="54">
        <v>39224</v>
      </c>
      <c r="C1718" t="s">
        <v>395</v>
      </c>
      <c r="D1718" t="s">
        <v>323</v>
      </c>
      <c r="E1718" s="111">
        <v>0</v>
      </c>
    </row>
    <row r="1719" spans="1:5">
      <c r="A1719" t="s">
        <v>3690</v>
      </c>
      <c r="B1719" s="54">
        <v>39224</v>
      </c>
      <c r="C1719" t="s">
        <v>395</v>
      </c>
      <c r="D1719" t="s">
        <v>323</v>
      </c>
      <c r="E1719" s="111">
        <v>0</v>
      </c>
    </row>
    <row r="1720" spans="1:5">
      <c r="A1720" t="s">
        <v>3692</v>
      </c>
      <c r="B1720" s="54">
        <v>39224</v>
      </c>
      <c r="C1720" t="s">
        <v>395</v>
      </c>
      <c r="D1720" t="s">
        <v>323</v>
      </c>
      <c r="E1720" s="111">
        <v>0</v>
      </c>
    </row>
    <row r="1721" spans="1:5">
      <c r="A1721" t="s">
        <v>3492</v>
      </c>
      <c r="B1721" s="54">
        <v>39224</v>
      </c>
      <c r="C1721" t="s">
        <v>395</v>
      </c>
      <c r="D1721" t="s">
        <v>323</v>
      </c>
      <c r="E1721" s="111">
        <v>0</v>
      </c>
    </row>
    <row r="1722" spans="1:5">
      <c r="A1722" t="s">
        <v>3287</v>
      </c>
      <c r="B1722" s="54">
        <v>39224</v>
      </c>
      <c r="C1722" t="s">
        <v>395</v>
      </c>
      <c r="D1722" t="s">
        <v>323</v>
      </c>
      <c r="E1722" s="111">
        <v>0</v>
      </c>
    </row>
    <row r="1723" spans="1:5">
      <c r="A1723" t="s">
        <v>3289</v>
      </c>
      <c r="B1723" s="54">
        <v>39224</v>
      </c>
      <c r="C1723" t="s">
        <v>395</v>
      </c>
      <c r="D1723" t="s">
        <v>323</v>
      </c>
      <c r="E1723" s="111">
        <v>0</v>
      </c>
    </row>
    <row r="1724" spans="1:5">
      <c r="A1724" t="s">
        <v>3291</v>
      </c>
      <c r="B1724" s="54">
        <v>39224</v>
      </c>
      <c r="C1724" t="s">
        <v>395</v>
      </c>
      <c r="D1724" t="s">
        <v>323</v>
      </c>
      <c r="E1724" s="111">
        <v>0</v>
      </c>
    </row>
    <row r="1725" spans="1:5">
      <c r="A1725" t="s">
        <v>3293</v>
      </c>
      <c r="B1725" s="54">
        <v>39224</v>
      </c>
      <c r="C1725" t="s">
        <v>395</v>
      </c>
      <c r="D1725" t="s">
        <v>323</v>
      </c>
      <c r="E1725" s="111">
        <v>0</v>
      </c>
    </row>
    <row r="1726" spans="1:5">
      <c r="A1726" t="s">
        <v>3295</v>
      </c>
      <c r="B1726" s="54">
        <v>39224</v>
      </c>
      <c r="C1726" t="s">
        <v>395</v>
      </c>
      <c r="D1726" t="s">
        <v>323</v>
      </c>
      <c r="E1726" s="111">
        <v>0</v>
      </c>
    </row>
    <row r="1727" spans="1:5">
      <c r="A1727" t="s">
        <v>3297</v>
      </c>
      <c r="B1727" s="54">
        <v>39224</v>
      </c>
      <c r="C1727" t="s">
        <v>395</v>
      </c>
      <c r="D1727" t="s">
        <v>323</v>
      </c>
      <c r="E1727" s="111">
        <v>0</v>
      </c>
    </row>
    <row r="1728" spans="1:5">
      <c r="A1728" t="s">
        <v>3299</v>
      </c>
      <c r="B1728" s="54">
        <v>39224</v>
      </c>
      <c r="C1728" t="s">
        <v>395</v>
      </c>
      <c r="D1728" t="s">
        <v>323</v>
      </c>
      <c r="E1728" s="111">
        <v>0</v>
      </c>
    </row>
    <row r="1729" spans="1:5">
      <c r="A1729" t="s">
        <v>3301</v>
      </c>
      <c r="B1729" s="54">
        <v>39224</v>
      </c>
      <c r="C1729" t="s">
        <v>395</v>
      </c>
      <c r="D1729" t="s">
        <v>323</v>
      </c>
      <c r="E1729" s="111">
        <v>0</v>
      </c>
    </row>
    <row r="1730" spans="1:5">
      <c r="A1730" t="s">
        <v>3303</v>
      </c>
      <c r="B1730" s="54">
        <v>39224</v>
      </c>
      <c r="C1730" t="s">
        <v>395</v>
      </c>
      <c r="D1730" t="s">
        <v>323</v>
      </c>
      <c r="E1730" s="111">
        <v>0</v>
      </c>
    </row>
    <row r="1731" spans="1:5">
      <c r="A1731" t="s">
        <v>3305</v>
      </c>
      <c r="B1731" s="54">
        <v>39224</v>
      </c>
      <c r="C1731" t="s">
        <v>395</v>
      </c>
      <c r="D1731" t="s">
        <v>323</v>
      </c>
      <c r="E1731" s="111">
        <v>0</v>
      </c>
    </row>
    <row r="1732" spans="1:5">
      <c r="A1732" t="s">
        <v>3307</v>
      </c>
      <c r="B1732" s="54">
        <v>39224</v>
      </c>
      <c r="C1732" t="s">
        <v>395</v>
      </c>
      <c r="D1732" t="s">
        <v>323</v>
      </c>
      <c r="E1732" s="111">
        <v>0</v>
      </c>
    </row>
    <row r="1733" spans="1:5">
      <c r="A1733" t="s">
        <v>3309</v>
      </c>
      <c r="B1733" s="54">
        <v>39224</v>
      </c>
      <c r="C1733" t="s">
        <v>395</v>
      </c>
      <c r="D1733" t="s">
        <v>323</v>
      </c>
      <c r="E1733" s="111">
        <v>0</v>
      </c>
    </row>
    <row r="1734" spans="1:5">
      <c r="A1734" t="s">
        <v>3311</v>
      </c>
      <c r="B1734" s="54">
        <v>39224</v>
      </c>
      <c r="C1734" t="s">
        <v>395</v>
      </c>
      <c r="D1734" t="s">
        <v>323</v>
      </c>
      <c r="E1734" s="111">
        <v>0</v>
      </c>
    </row>
    <row r="1735" spans="1:5">
      <c r="A1735" t="s">
        <v>3518</v>
      </c>
      <c r="B1735" s="54">
        <v>39224</v>
      </c>
      <c r="C1735" t="s">
        <v>395</v>
      </c>
      <c r="D1735" t="s">
        <v>237</v>
      </c>
      <c r="E1735" s="111">
        <v>30</v>
      </c>
    </row>
    <row r="1736" spans="1:5">
      <c r="A1736" t="s">
        <v>3520</v>
      </c>
      <c r="B1736" s="54">
        <v>39224</v>
      </c>
      <c r="C1736" t="s">
        <v>395</v>
      </c>
      <c r="D1736" t="s">
        <v>323</v>
      </c>
      <c r="E1736" s="111">
        <v>0</v>
      </c>
    </row>
    <row r="1737" spans="1:5">
      <c r="A1737" t="s">
        <v>3728</v>
      </c>
      <c r="B1737" s="54">
        <v>39224</v>
      </c>
      <c r="C1737" t="s">
        <v>395</v>
      </c>
      <c r="D1737" t="s">
        <v>323</v>
      </c>
      <c r="E1737" s="111">
        <v>0</v>
      </c>
    </row>
    <row r="1738" spans="1:5">
      <c r="A1738" t="s">
        <v>3730</v>
      </c>
      <c r="B1738" s="54">
        <v>39224</v>
      </c>
      <c r="C1738" t="s">
        <v>395</v>
      </c>
      <c r="D1738" t="s">
        <v>323</v>
      </c>
      <c r="E1738" s="111">
        <v>0</v>
      </c>
    </row>
    <row r="1739" spans="1:5">
      <c r="A1739" t="s">
        <v>3732</v>
      </c>
      <c r="B1739" s="54">
        <v>39224</v>
      </c>
      <c r="C1739" t="s">
        <v>395</v>
      </c>
      <c r="D1739" t="s">
        <v>237</v>
      </c>
      <c r="E1739" s="111">
        <v>21</v>
      </c>
    </row>
    <row r="1740" spans="1:5">
      <c r="A1740" t="s">
        <v>3937</v>
      </c>
      <c r="B1740" s="54">
        <v>39224</v>
      </c>
      <c r="C1740" t="s">
        <v>395</v>
      </c>
      <c r="D1740" t="s">
        <v>323</v>
      </c>
      <c r="E1740" s="111">
        <v>0</v>
      </c>
    </row>
    <row r="1741" spans="1:5">
      <c r="A1741" t="s">
        <v>3939</v>
      </c>
      <c r="B1741" s="54">
        <v>39224</v>
      </c>
      <c r="C1741" t="s">
        <v>395</v>
      </c>
      <c r="D1741" t="s">
        <v>323</v>
      </c>
      <c r="E1741" s="111">
        <v>0</v>
      </c>
    </row>
    <row r="1742" spans="1:5">
      <c r="A1742" t="s">
        <v>3941</v>
      </c>
      <c r="B1742" s="54">
        <v>39224</v>
      </c>
      <c r="C1742" t="s">
        <v>395</v>
      </c>
      <c r="D1742" t="s">
        <v>323</v>
      </c>
      <c r="E1742" s="111">
        <v>0</v>
      </c>
    </row>
    <row r="1743" spans="1:5">
      <c r="A1743" t="s">
        <v>3943</v>
      </c>
      <c r="B1743" s="54">
        <v>39224</v>
      </c>
      <c r="C1743" t="s">
        <v>395</v>
      </c>
      <c r="D1743" t="s">
        <v>323</v>
      </c>
      <c r="E1743" s="111">
        <v>0</v>
      </c>
    </row>
    <row r="1744" spans="1:5">
      <c r="A1744" t="s">
        <v>3945</v>
      </c>
      <c r="B1744" s="54">
        <v>39224</v>
      </c>
      <c r="C1744" t="s">
        <v>395</v>
      </c>
      <c r="D1744" t="s">
        <v>237</v>
      </c>
      <c r="E1744" s="111">
        <v>6</v>
      </c>
    </row>
    <row r="1745" spans="1:5">
      <c r="A1745" t="s">
        <v>3947</v>
      </c>
      <c r="B1745" s="54">
        <v>39224</v>
      </c>
      <c r="C1745" t="s">
        <v>395</v>
      </c>
      <c r="D1745" t="s">
        <v>323</v>
      </c>
      <c r="E1745" s="111">
        <v>0</v>
      </c>
    </row>
    <row r="1746" spans="1:5">
      <c r="A1746" t="s">
        <v>3949</v>
      </c>
      <c r="B1746" s="54">
        <v>39224</v>
      </c>
      <c r="C1746" t="s">
        <v>395</v>
      </c>
      <c r="D1746" t="s">
        <v>237</v>
      </c>
      <c r="E1746" s="111">
        <v>7</v>
      </c>
    </row>
    <row r="1747" spans="1:5">
      <c r="A1747" t="s">
        <v>3951</v>
      </c>
      <c r="B1747" s="54">
        <v>39224</v>
      </c>
      <c r="C1747" t="s">
        <v>395</v>
      </c>
      <c r="D1747" t="s">
        <v>323</v>
      </c>
      <c r="E1747" s="111">
        <v>0</v>
      </c>
    </row>
    <row r="1748" spans="1:5">
      <c r="A1748" t="s">
        <v>3953</v>
      </c>
      <c r="B1748" s="54">
        <v>39224</v>
      </c>
      <c r="C1748" t="s">
        <v>395</v>
      </c>
      <c r="D1748" t="s">
        <v>323</v>
      </c>
      <c r="E1748" s="111">
        <v>0</v>
      </c>
    </row>
    <row r="1749" spans="1:5">
      <c r="A1749" t="s">
        <v>3955</v>
      </c>
      <c r="B1749" s="54">
        <v>39224</v>
      </c>
      <c r="C1749" t="s">
        <v>395</v>
      </c>
      <c r="D1749" t="s">
        <v>323</v>
      </c>
      <c r="E1749" s="111">
        <v>0</v>
      </c>
    </row>
    <row r="1750" spans="1:5">
      <c r="A1750" t="s">
        <v>3957</v>
      </c>
      <c r="B1750" s="54">
        <v>39224</v>
      </c>
      <c r="C1750" t="s">
        <v>395</v>
      </c>
      <c r="D1750" t="s">
        <v>323</v>
      </c>
      <c r="E1750" s="111">
        <v>0</v>
      </c>
    </row>
    <row r="1751" spans="1:5">
      <c r="A1751" t="s">
        <v>3959</v>
      </c>
      <c r="B1751" s="54">
        <v>39224</v>
      </c>
      <c r="C1751" t="s">
        <v>395</v>
      </c>
      <c r="D1751" t="s">
        <v>323</v>
      </c>
      <c r="E1751" s="111">
        <v>0</v>
      </c>
    </row>
    <row r="1752" spans="1:5">
      <c r="A1752" t="s">
        <v>3755</v>
      </c>
      <c r="B1752" s="54">
        <v>39224</v>
      </c>
      <c r="C1752" t="s">
        <v>395</v>
      </c>
      <c r="D1752" t="s">
        <v>323</v>
      </c>
      <c r="E1752" s="111">
        <v>0</v>
      </c>
    </row>
    <row r="1753" spans="1:5">
      <c r="A1753" t="s">
        <v>3757</v>
      </c>
      <c r="B1753" s="54">
        <v>39224</v>
      </c>
      <c r="C1753" t="s">
        <v>395</v>
      </c>
      <c r="D1753" t="s">
        <v>323</v>
      </c>
      <c r="E1753" s="111">
        <v>0</v>
      </c>
    </row>
    <row r="1754" spans="1:5">
      <c r="A1754" t="s">
        <v>3759</v>
      </c>
      <c r="B1754" s="54">
        <v>39224</v>
      </c>
      <c r="C1754" t="s">
        <v>395</v>
      </c>
      <c r="D1754" t="s">
        <v>323</v>
      </c>
      <c r="E1754" s="111">
        <v>0</v>
      </c>
    </row>
    <row r="1755" spans="1:5">
      <c r="A1755" t="s">
        <v>3761</v>
      </c>
      <c r="B1755" s="54">
        <v>39224</v>
      </c>
      <c r="C1755" t="s">
        <v>395</v>
      </c>
      <c r="D1755" t="s">
        <v>323</v>
      </c>
      <c r="E1755" s="111">
        <v>0</v>
      </c>
    </row>
    <row r="1756" spans="1:5">
      <c r="A1756" t="s">
        <v>3763</v>
      </c>
      <c r="B1756" s="54">
        <v>39224</v>
      </c>
      <c r="C1756" t="s">
        <v>395</v>
      </c>
      <c r="D1756" t="s">
        <v>323</v>
      </c>
      <c r="E1756" s="111">
        <v>0</v>
      </c>
    </row>
    <row r="1757" spans="1:5">
      <c r="A1757" t="s">
        <v>3765</v>
      </c>
      <c r="B1757" s="54">
        <v>39224</v>
      </c>
      <c r="C1757" t="s">
        <v>395</v>
      </c>
      <c r="D1757" t="s">
        <v>323</v>
      </c>
      <c r="E1757" s="111">
        <v>0</v>
      </c>
    </row>
    <row r="1758" spans="1:5">
      <c r="A1758" t="s">
        <v>3767</v>
      </c>
      <c r="B1758" s="54">
        <v>39224</v>
      </c>
      <c r="C1758" t="s">
        <v>395</v>
      </c>
      <c r="D1758" t="s">
        <v>323</v>
      </c>
      <c r="E1758" s="111">
        <v>0</v>
      </c>
    </row>
    <row r="1759" spans="1:5">
      <c r="A1759" t="s">
        <v>3566</v>
      </c>
      <c r="B1759" s="54">
        <v>39224</v>
      </c>
      <c r="C1759" t="s">
        <v>395</v>
      </c>
      <c r="D1759" t="s">
        <v>323</v>
      </c>
      <c r="E1759" s="111">
        <v>0</v>
      </c>
    </row>
    <row r="1760" spans="1:5">
      <c r="A1760" t="s">
        <v>3568</v>
      </c>
      <c r="B1760" s="54">
        <v>39224</v>
      </c>
      <c r="C1760" t="s">
        <v>395</v>
      </c>
      <c r="D1760" t="s">
        <v>323</v>
      </c>
      <c r="E1760" s="111">
        <v>0</v>
      </c>
    </row>
    <row r="1761" spans="1:5">
      <c r="A1761" t="s">
        <v>3570</v>
      </c>
      <c r="B1761" s="54">
        <v>39224</v>
      </c>
      <c r="C1761" t="s">
        <v>395</v>
      </c>
      <c r="D1761" t="s">
        <v>323</v>
      </c>
      <c r="E1761" s="111">
        <v>0</v>
      </c>
    </row>
    <row r="1762" spans="1:5">
      <c r="A1762" t="s">
        <v>3777</v>
      </c>
      <c r="B1762" s="54">
        <v>39224</v>
      </c>
      <c r="C1762" t="s">
        <v>395</v>
      </c>
      <c r="D1762" t="s">
        <v>323</v>
      </c>
      <c r="E1762" s="111">
        <v>0</v>
      </c>
    </row>
    <row r="1763" spans="1:5">
      <c r="A1763" t="s">
        <v>3779</v>
      </c>
      <c r="B1763" s="54">
        <v>39224</v>
      </c>
      <c r="C1763" t="s">
        <v>395</v>
      </c>
      <c r="D1763" t="s">
        <v>323</v>
      </c>
      <c r="E1763" s="111">
        <v>0</v>
      </c>
    </row>
    <row r="1764" spans="1:5">
      <c r="A1764" t="s">
        <v>3781</v>
      </c>
      <c r="B1764" s="54">
        <v>39224</v>
      </c>
      <c r="C1764" t="s">
        <v>395</v>
      </c>
      <c r="D1764" t="s">
        <v>323</v>
      </c>
      <c r="E1764" s="111">
        <v>0</v>
      </c>
    </row>
    <row r="1765" spans="1:5">
      <c r="A1765" t="s">
        <v>3783</v>
      </c>
      <c r="B1765" s="54">
        <v>39224</v>
      </c>
      <c r="C1765" t="s">
        <v>395</v>
      </c>
      <c r="D1765" t="s">
        <v>323</v>
      </c>
      <c r="E1765" s="111">
        <v>0</v>
      </c>
    </row>
    <row r="1766" spans="1:5">
      <c r="A1766" t="s">
        <v>3785</v>
      </c>
      <c r="B1766" s="54">
        <v>39224</v>
      </c>
      <c r="C1766" t="s">
        <v>395</v>
      </c>
      <c r="D1766" t="s">
        <v>323</v>
      </c>
      <c r="E1766" s="111">
        <v>0</v>
      </c>
    </row>
    <row r="1767" spans="1:5">
      <c r="A1767" t="s">
        <v>3787</v>
      </c>
      <c r="B1767" s="54">
        <v>39224</v>
      </c>
      <c r="C1767" t="s">
        <v>395</v>
      </c>
      <c r="D1767" t="s">
        <v>323</v>
      </c>
      <c r="E1767" s="111">
        <v>0</v>
      </c>
    </row>
    <row r="1768" spans="1:5">
      <c r="A1768" t="s">
        <v>3789</v>
      </c>
      <c r="B1768" s="54">
        <v>39224</v>
      </c>
      <c r="C1768" t="s">
        <v>395</v>
      </c>
      <c r="D1768" t="s">
        <v>186</v>
      </c>
      <c r="E1768" s="111">
        <v>37</v>
      </c>
    </row>
    <row r="1769" spans="1:5">
      <c r="A1769" t="s">
        <v>3791</v>
      </c>
      <c r="B1769" s="54">
        <v>39224</v>
      </c>
      <c r="C1769" t="s">
        <v>395</v>
      </c>
      <c r="D1769" t="s">
        <v>323</v>
      </c>
      <c r="E1769" s="111">
        <v>0</v>
      </c>
    </row>
    <row r="1770" spans="1:5">
      <c r="A1770" t="s">
        <v>3793</v>
      </c>
      <c r="B1770" s="54">
        <v>39224</v>
      </c>
      <c r="C1770" t="s">
        <v>395</v>
      </c>
      <c r="D1770" t="s">
        <v>186</v>
      </c>
      <c r="E1770" s="111">
        <v>1</v>
      </c>
    </row>
    <row r="1771" spans="1:5">
      <c r="A1771" t="s">
        <v>3795</v>
      </c>
      <c r="B1771" s="54">
        <v>39224</v>
      </c>
      <c r="C1771" t="s">
        <v>395</v>
      </c>
      <c r="D1771" t="s">
        <v>323</v>
      </c>
      <c r="E1771" s="111">
        <v>0</v>
      </c>
    </row>
    <row r="1772" spans="1:5">
      <c r="A1772" t="s">
        <v>3592</v>
      </c>
      <c r="B1772" s="54">
        <v>39224</v>
      </c>
      <c r="C1772" t="s">
        <v>395</v>
      </c>
      <c r="D1772" t="s">
        <v>323</v>
      </c>
      <c r="E1772" s="111">
        <v>0</v>
      </c>
    </row>
    <row r="1773" spans="1:5">
      <c r="A1773" t="s">
        <v>3594</v>
      </c>
      <c r="B1773" s="54">
        <v>39224</v>
      </c>
      <c r="C1773" t="s">
        <v>395</v>
      </c>
      <c r="D1773" t="s">
        <v>186</v>
      </c>
      <c r="E1773" s="111">
        <v>17</v>
      </c>
    </row>
    <row r="1774" spans="1:5">
      <c r="A1774" t="s">
        <v>3393</v>
      </c>
      <c r="B1774" s="54">
        <v>39224</v>
      </c>
      <c r="C1774" t="s">
        <v>395</v>
      </c>
      <c r="D1774" t="s">
        <v>323</v>
      </c>
      <c r="E1774" s="111">
        <v>0</v>
      </c>
    </row>
    <row r="1775" spans="1:5">
      <c r="A1775" t="s">
        <v>3395</v>
      </c>
      <c r="B1775" s="54">
        <v>39224</v>
      </c>
      <c r="C1775" t="s">
        <v>395</v>
      </c>
      <c r="D1775" t="s">
        <v>238</v>
      </c>
      <c r="E1775" s="111">
        <v>47</v>
      </c>
    </row>
    <row r="1776" spans="1:5">
      <c r="A1776" t="s">
        <v>3397</v>
      </c>
      <c r="B1776" s="54">
        <v>39224</v>
      </c>
      <c r="C1776" t="s">
        <v>395</v>
      </c>
      <c r="D1776" t="s">
        <v>323</v>
      </c>
      <c r="E1776" s="111">
        <v>0</v>
      </c>
    </row>
    <row r="1777" spans="1:5">
      <c r="A1777" t="s">
        <v>3399</v>
      </c>
      <c r="B1777" s="54">
        <v>39224</v>
      </c>
      <c r="C1777" t="s">
        <v>395</v>
      </c>
      <c r="D1777" t="s">
        <v>323</v>
      </c>
      <c r="E1777" s="111">
        <v>0</v>
      </c>
    </row>
    <row r="1778" spans="1:5">
      <c r="A1778" t="s">
        <v>3401</v>
      </c>
      <c r="B1778" s="54">
        <v>39224</v>
      </c>
      <c r="C1778" t="s">
        <v>395</v>
      </c>
      <c r="D1778" t="s">
        <v>323</v>
      </c>
      <c r="E1778" s="111">
        <v>0</v>
      </c>
    </row>
    <row r="1779" spans="1:5">
      <c r="A1779" t="s">
        <v>3403</v>
      </c>
      <c r="B1779" s="54">
        <v>39224</v>
      </c>
      <c r="C1779" t="s">
        <v>395</v>
      </c>
      <c r="D1779" t="s">
        <v>323</v>
      </c>
      <c r="E1779" s="111">
        <v>0</v>
      </c>
    </row>
    <row r="1780" spans="1:5">
      <c r="A1780" t="s">
        <v>3405</v>
      </c>
      <c r="B1780" s="54">
        <v>39224</v>
      </c>
      <c r="C1780" t="s">
        <v>395</v>
      </c>
      <c r="D1780" t="s">
        <v>323</v>
      </c>
      <c r="E1780" s="111">
        <v>0</v>
      </c>
    </row>
    <row r="1781" spans="1:5">
      <c r="A1781" t="s">
        <v>3407</v>
      </c>
      <c r="B1781" s="54">
        <v>39224</v>
      </c>
      <c r="C1781" t="s">
        <v>395</v>
      </c>
      <c r="D1781" t="s">
        <v>323</v>
      </c>
      <c r="E1781" s="111">
        <v>0</v>
      </c>
    </row>
    <row r="1782" spans="1:5">
      <c r="A1782" t="s">
        <v>3409</v>
      </c>
      <c r="B1782" s="54">
        <v>39224</v>
      </c>
      <c r="C1782" t="s">
        <v>395</v>
      </c>
      <c r="D1782" t="s">
        <v>323</v>
      </c>
      <c r="E1782" s="111">
        <v>0</v>
      </c>
    </row>
    <row r="1783" spans="1:5">
      <c r="A1783" t="s">
        <v>3411</v>
      </c>
      <c r="B1783" s="54">
        <v>39224</v>
      </c>
      <c r="C1783" t="s">
        <v>395</v>
      </c>
      <c r="D1783" t="s">
        <v>323</v>
      </c>
      <c r="E1783" s="111">
        <v>0</v>
      </c>
    </row>
    <row r="1784" spans="1:5">
      <c r="A1784" t="s">
        <v>3413</v>
      </c>
      <c r="B1784" s="54">
        <v>39224</v>
      </c>
      <c r="C1784" t="s">
        <v>395</v>
      </c>
      <c r="D1784" t="s">
        <v>323</v>
      </c>
      <c r="E1784" s="111">
        <v>0</v>
      </c>
    </row>
    <row r="1785" spans="1:5">
      <c r="A1785" t="s">
        <v>3621</v>
      </c>
      <c r="B1785" s="54">
        <v>39224</v>
      </c>
      <c r="C1785" t="s">
        <v>395</v>
      </c>
      <c r="D1785" t="s">
        <v>323</v>
      </c>
      <c r="E1785" s="111">
        <v>0</v>
      </c>
    </row>
    <row r="1786" spans="1:5">
      <c r="A1786" t="s">
        <v>3623</v>
      </c>
      <c r="B1786" s="54">
        <v>39224</v>
      </c>
      <c r="C1786" t="s">
        <v>395</v>
      </c>
      <c r="D1786" t="s">
        <v>323</v>
      </c>
      <c r="E1786" s="111">
        <v>0</v>
      </c>
    </row>
    <row r="1787" spans="1:5">
      <c r="A1787" t="s">
        <v>3828</v>
      </c>
      <c r="B1787" s="54">
        <v>39224</v>
      </c>
      <c r="C1787" t="s">
        <v>395</v>
      </c>
      <c r="D1787" t="s">
        <v>323</v>
      </c>
      <c r="E1787" s="111">
        <v>0</v>
      </c>
    </row>
    <row r="1788" spans="1:5">
      <c r="A1788" t="s">
        <v>3830</v>
      </c>
      <c r="B1788" s="54">
        <v>39224</v>
      </c>
      <c r="C1788" t="s">
        <v>395</v>
      </c>
      <c r="D1788" t="s">
        <v>323</v>
      </c>
      <c r="E1788" s="111">
        <v>0</v>
      </c>
    </row>
    <row r="1789" spans="1:5">
      <c r="A1789" t="s">
        <v>3832</v>
      </c>
      <c r="B1789" s="54">
        <v>39224</v>
      </c>
      <c r="C1789" t="s">
        <v>395</v>
      </c>
      <c r="D1789" t="s">
        <v>323</v>
      </c>
      <c r="E1789" s="111">
        <v>0</v>
      </c>
    </row>
    <row r="1790" spans="1:5">
      <c r="A1790" t="s">
        <v>4039</v>
      </c>
      <c r="B1790" s="54">
        <v>39224</v>
      </c>
      <c r="C1790" t="s">
        <v>395</v>
      </c>
      <c r="D1790" t="s">
        <v>323</v>
      </c>
      <c r="E1790" s="111">
        <v>0</v>
      </c>
    </row>
    <row r="1791" spans="1:5">
      <c r="A1791" t="s">
        <v>4041</v>
      </c>
      <c r="B1791" s="54">
        <v>39224</v>
      </c>
      <c r="C1791" t="s">
        <v>395</v>
      </c>
      <c r="D1791" t="s">
        <v>323</v>
      </c>
      <c r="E1791" s="111">
        <v>0</v>
      </c>
    </row>
    <row r="1792" spans="1:5">
      <c r="A1792" t="s">
        <v>4043</v>
      </c>
      <c r="B1792" s="54">
        <v>39224</v>
      </c>
      <c r="C1792" t="s">
        <v>395</v>
      </c>
      <c r="D1792" t="s">
        <v>323</v>
      </c>
      <c r="E1792" s="111">
        <v>0</v>
      </c>
    </row>
    <row r="1793" spans="1:5">
      <c r="A1793" t="s">
        <v>4044</v>
      </c>
      <c r="B1793" s="54">
        <v>39224</v>
      </c>
      <c r="C1793" t="s">
        <v>395</v>
      </c>
      <c r="D1793" t="s">
        <v>323</v>
      </c>
      <c r="E1793" s="111">
        <v>0</v>
      </c>
    </row>
    <row r="1794" spans="1:5">
      <c r="A1794" t="s">
        <v>4046</v>
      </c>
      <c r="B1794" s="54">
        <v>39224</v>
      </c>
      <c r="C1794" t="s">
        <v>395</v>
      </c>
      <c r="D1794" t="s">
        <v>323</v>
      </c>
      <c r="E1794" s="111">
        <v>0</v>
      </c>
    </row>
    <row r="1795" spans="1:5">
      <c r="A1795" t="s">
        <v>4048</v>
      </c>
      <c r="B1795" s="54">
        <v>39224</v>
      </c>
      <c r="C1795" t="s">
        <v>395</v>
      </c>
      <c r="D1795" t="s">
        <v>323</v>
      </c>
      <c r="E1795" s="111">
        <v>0</v>
      </c>
    </row>
    <row r="1796" spans="1:5">
      <c r="A1796" t="s">
        <v>4050</v>
      </c>
      <c r="B1796" s="54">
        <v>39224</v>
      </c>
      <c r="C1796" t="s">
        <v>395</v>
      </c>
      <c r="D1796" t="s">
        <v>239</v>
      </c>
      <c r="E1796" s="111">
        <v>35</v>
      </c>
    </row>
    <row r="1797" spans="1:5">
      <c r="A1797" t="s">
        <v>4052</v>
      </c>
      <c r="B1797" s="54">
        <v>39224</v>
      </c>
      <c r="C1797" t="s">
        <v>395</v>
      </c>
      <c r="D1797" t="s">
        <v>323</v>
      </c>
      <c r="E1797" s="111">
        <v>0</v>
      </c>
    </row>
    <row r="1798" spans="1:5">
      <c r="A1798" t="s">
        <v>4054</v>
      </c>
      <c r="B1798" s="54">
        <v>39224</v>
      </c>
      <c r="C1798" t="s">
        <v>395</v>
      </c>
      <c r="D1798" t="s">
        <v>323</v>
      </c>
      <c r="E1798" s="111">
        <v>0</v>
      </c>
    </row>
    <row r="1799" spans="1:5">
      <c r="A1799" t="s">
        <v>4056</v>
      </c>
      <c r="B1799" s="54">
        <v>39224</v>
      </c>
      <c r="C1799" t="s">
        <v>395</v>
      </c>
      <c r="D1799" t="s">
        <v>323</v>
      </c>
      <c r="E1799" s="111">
        <v>0</v>
      </c>
    </row>
    <row r="1800" spans="1:5">
      <c r="A1800" t="s">
        <v>4058</v>
      </c>
      <c r="B1800" s="54">
        <v>39224</v>
      </c>
      <c r="C1800" t="s">
        <v>395</v>
      </c>
      <c r="D1800" t="s">
        <v>323</v>
      </c>
      <c r="E1800" s="111">
        <v>0</v>
      </c>
    </row>
    <row r="1801" spans="1:5">
      <c r="A1801" t="s">
        <v>4060</v>
      </c>
      <c r="B1801" s="54">
        <v>39224</v>
      </c>
      <c r="C1801" t="s">
        <v>395</v>
      </c>
      <c r="D1801" t="s">
        <v>323</v>
      </c>
      <c r="E1801" s="111">
        <v>0</v>
      </c>
    </row>
    <row r="1802" spans="1:5">
      <c r="A1802" t="s">
        <v>4062</v>
      </c>
      <c r="B1802" s="54">
        <v>39224</v>
      </c>
      <c r="C1802" t="s">
        <v>395</v>
      </c>
      <c r="D1802" t="s">
        <v>323</v>
      </c>
      <c r="E1802" s="111">
        <v>0</v>
      </c>
    </row>
    <row r="1803" spans="1:5">
      <c r="A1803" t="s">
        <v>3861</v>
      </c>
      <c r="B1803" s="54">
        <v>39224</v>
      </c>
      <c r="C1803" t="s">
        <v>395</v>
      </c>
      <c r="D1803" t="s">
        <v>240</v>
      </c>
      <c r="E1803" s="111">
        <v>3</v>
      </c>
    </row>
    <row r="1804" spans="1:5">
      <c r="A1804" t="s">
        <v>3863</v>
      </c>
      <c r="B1804" s="54">
        <v>39224</v>
      </c>
      <c r="C1804" t="s">
        <v>395</v>
      </c>
      <c r="D1804" t="s">
        <v>240</v>
      </c>
      <c r="E1804" s="111">
        <v>5</v>
      </c>
    </row>
    <row r="1805" spans="1:5">
      <c r="A1805" t="s">
        <v>3865</v>
      </c>
      <c r="B1805" s="54">
        <v>39224</v>
      </c>
      <c r="C1805" t="s">
        <v>395</v>
      </c>
      <c r="D1805" t="s">
        <v>189</v>
      </c>
      <c r="E1805" s="111">
        <v>2</v>
      </c>
    </row>
    <row r="1806" spans="1:5">
      <c r="A1806" t="s">
        <v>3867</v>
      </c>
      <c r="B1806" s="54">
        <v>39224</v>
      </c>
      <c r="C1806" t="s">
        <v>395</v>
      </c>
      <c r="D1806" t="s">
        <v>323</v>
      </c>
      <c r="E1806" s="111">
        <v>0</v>
      </c>
    </row>
    <row r="1807" spans="1:5">
      <c r="A1807" t="s">
        <v>3869</v>
      </c>
      <c r="B1807" s="54">
        <v>39224</v>
      </c>
      <c r="C1807" t="s">
        <v>395</v>
      </c>
      <c r="D1807" t="s">
        <v>323</v>
      </c>
      <c r="E1807" s="111">
        <v>0</v>
      </c>
    </row>
    <row r="1808" spans="1:5">
      <c r="A1808" t="s">
        <v>3871</v>
      </c>
      <c r="B1808" s="54">
        <v>39224</v>
      </c>
      <c r="C1808" t="s">
        <v>395</v>
      </c>
      <c r="D1808" t="s">
        <v>323</v>
      </c>
      <c r="E1808" s="111">
        <v>0</v>
      </c>
    </row>
    <row r="1809" spans="1:5">
      <c r="A1809" t="s">
        <v>3667</v>
      </c>
      <c r="B1809" s="54">
        <v>39224</v>
      </c>
      <c r="C1809" t="s">
        <v>395</v>
      </c>
      <c r="D1809" t="s">
        <v>190</v>
      </c>
      <c r="E1809" s="111">
        <v>34</v>
      </c>
    </row>
    <row r="1810" spans="1:5">
      <c r="A1810" t="s">
        <v>3669</v>
      </c>
      <c r="B1810" s="54">
        <v>39224</v>
      </c>
      <c r="C1810" t="s">
        <v>395</v>
      </c>
      <c r="D1810" t="s">
        <v>190</v>
      </c>
      <c r="E1810" s="111">
        <v>24</v>
      </c>
    </row>
    <row r="1811" spans="1:5">
      <c r="A1811" t="s">
        <v>3671</v>
      </c>
      <c r="B1811" s="54">
        <v>39224</v>
      </c>
      <c r="C1811" t="s">
        <v>395</v>
      </c>
      <c r="D1811" t="s">
        <v>323</v>
      </c>
      <c r="E1811" s="111">
        <v>0</v>
      </c>
    </row>
    <row r="1812" spans="1:5">
      <c r="A1812" t="s">
        <v>3673</v>
      </c>
      <c r="B1812" s="54">
        <v>39224</v>
      </c>
      <c r="C1812" t="s">
        <v>395</v>
      </c>
      <c r="D1812" t="s">
        <v>323</v>
      </c>
      <c r="E1812" s="111">
        <v>0</v>
      </c>
    </row>
    <row r="1813" spans="1:5">
      <c r="A1813" t="s">
        <v>3880</v>
      </c>
      <c r="B1813" s="54">
        <v>39224</v>
      </c>
      <c r="C1813" t="s">
        <v>395</v>
      </c>
      <c r="D1813" t="s">
        <v>283</v>
      </c>
      <c r="E1813" s="111">
        <v>8</v>
      </c>
    </row>
    <row r="1814" spans="1:5">
      <c r="A1814" t="s">
        <v>3882</v>
      </c>
      <c r="B1814" s="54">
        <v>39224</v>
      </c>
      <c r="C1814" t="s">
        <v>395</v>
      </c>
      <c r="D1814" t="s">
        <v>323</v>
      </c>
      <c r="E1814" s="111">
        <v>0</v>
      </c>
    </row>
    <row r="1815" spans="1:5">
      <c r="A1815" t="s">
        <v>3884</v>
      </c>
      <c r="B1815" s="54">
        <v>39224</v>
      </c>
      <c r="C1815" t="s">
        <v>395</v>
      </c>
      <c r="D1815" t="s">
        <v>323</v>
      </c>
      <c r="E1815" s="111">
        <v>0</v>
      </c>
    </row>
    <row r="1816" spans="1:5">
      <c r="A1816" t="s">
        <v>3886</v>
      </c>
      <c r="B1816" s="54">
        <v>39224</v>
      </c>
      <c r="C1816" t="s">
        <v>395</v>
      </c>
      <c r="D1816" t="s">
        <v>323</v>
      </c>
      <c r="E1816" s="111">
        <v>0</v>
      </c>
    </row>
    <row r="1817" spans="1:5">
      <c r="A1817" t="s">
        <v>3888</v>
      </c>
      <c r="B1817" s="54">
        <v>39224</v>
      </c>
      <c r="C1817" t="s">
        <v>395</v>
      </c>
      <c r="D1817" t="s">
        <v>323</v>
      </c>
      <c r="E1817" s="111">
        <v>0</v>
      </c>
    </row>
    <row r="1818" spans="1:5">
      <c r="A1818" t="s">
        <v>3890</v>
      </c>
      <c r="B1818" s="54">
        <v>39224</v>
      </c>
      <c r="C1818" t="s">
        <v>395</v>
      </c>
      <c r="D1818" t="s">
        <v>323</v>
      </c>
      <c r="E1818" s="111">
        <v>0</v>
      </c>
    </row>
    <row r="1819" spans="1:5">
      <c r="A1819" t="s">
        <v>3892</v>
      </c>
      <c r="B1819" s="54">
        <v>39224</v>
      </c>
      <c r="C1819" t="s">
        <v>395</v>
      </c>
      <c r="D1819" t="s">
        <v>323</v>
      </c>
      <c r="E1819" s="111">
        <v>0</v>
      </c>
    </row>
    <row r="1820" spans="1:5">
      <c r="A1820" t="s">
        <v>3894</v>
      </c>
      <c r="B1820" s="54">
        <v>39224</v>
      </c>
      <c r="C1820" t="s">
        <v>395</v>
      </c>
      <c r="D1820" t="s">
        <v>323</v>
      </c>
      <c r="E1820" s="111">
        <v>0</v>
      </c>
    </row>
    <row r="1821" spans="1:5">
      <c r="A1821" t="s">
        <v>3896</v>
      </c>
      <c r="B1821" s="54">
        <v>39224</v>
      </c>
      <c r="C1821" t="s">
        <v>395</v>
      </c>
      <c r="D1821" t="s">
        <v>323</v>
      </c>
      <c r="E1821" s="111">
        <v>0</v>
      </c>
    </row>
    <row r="1822" spans="1:5">
      <c r="A1822" t="s">
        <v>3898</v>
      </c>
      <c r="B1822" s="54">
        <v>39224</v>
      </c>
      <c r="C1822" t="s">
        <v>395</v>
      </c>
      <c r="D1822" t="s">
        <v>323</v>
      </c>
      <c r="E1822" s="111">
        <v>0</v>
      </c>
    </row>
    <row r="1823" spans="1:5">
      <c r="A1823" t="s">
        <v>3899</v>
      </c>
      <c r="B1823" s="54">
        <v>39224</v>
      </c>
      <c r="C1823" t="s">
        <v>395</v>
      </c>
      <c r="D1823" t="s">
        <v>323</v>
      </c>
      <c r="E1823" s="111">
        <v>0</v>
      </c>
    </row>
    <row r="1824" spans="1:5">
      <c r="A1824" t="s">
        <v>3694</v>
      </c>
      <c r="B1824" s="54">
        <v>39224</v>
      </c>
      <c r="C1824" t="s">
        <v>395</v>
      </c>
      <c r="D1824" t="s">
        <v>323</v>
      </c>
      <c r="E1824" s="111">
        <v>0</v>
      </c>
    </row>
    <row r="1825" spans="1:5">
      <c r="A1825" t="s">
        <v>3696</v>
      </c>
      <c r="B1825" s="54">
        <v>39224</v>
      </c>
      <c r="C1825" t="s">
        <v>395</v>
      </c>
      <c r="D1825" t="s">
        <v>191</v>
      </c>
      <c r="E1825" s="111">
        <v>21</v>
      </c>
    </row>
    <row r="1826" spans="1:5">
      <c r="A1826" t="s">
        <v>3494</v>
      </c>
      <c r="B1826" s="54">
        <v>39224</v>
      </c>
      <c r="C1826" t="s">
        <v>395</v>
      </c>
      <c r="D1826" t="s">
        <v>323</v>
      </c>
      <c r="E1826" s="111">
        <v>0</v>
      </c>
    </row>
    <row r="1827" spans="1:5">
      <c r="A1827" t="s">
        <v>3496</v>
      </c>
      <c r="B1827" s="54">
        <v>39224</v>
      </c>
      <c r="C1827" t="s">
        <v>395</v>
      </c>
      <c r="D1827" t="s">
        <v>323</v>
      </c>
      <c r="E1827" s="111">
        <v>0</v>
      </c>
    </row>
    <row r="1828" spans="1:5">
      <c r="A1828" t="s">
        <v>3498</v>
      </c>
      <c r="B1828" s="54">
        <v>39224</v>
      </c>
      <c r="C1828" t="s">
        <v>395</v>
      </c>
      <c r="D1828" t="s">
        <v>323</v>
      </c>
      <c r="E1828" s="111">
        <v>0</v>
      </c>
    </row>
    <row r="1829" spans="1:5">
      <c r="A1829" t="s">
        <v>3500</v>
      </c>
      <c r="B1829" s="54">
        <v>39224</v>
      </c>
      <c r="C1829" t="s">
        <v>395</v>
      </c>
      <c r="D1829" t="s">
        <v>323</v>
      </c>
      <c r="E1829" s="111">
        <v>0</v>
      </c>
    </row>
    <row r="1830" spans="1:5">
      <c r="A1830" t="s">
        <v>3502</v>
      </c>
      <c r="B1830" s="54">
        <v>39224</v>
      </c>
      <c r="C1830" t="s">
        <v>395</v>
      </c>
      <c r="D1830" t="s">
        <v>323</v>
      </c>
      <c r="E1830" s="111">
        <v>0</v>
      </c>
    </row>
    <row r="1831" spans="1:5">
      <c r="A1831" t="s">
        <v>3504</v>
      </c>
      <c r="B1831" s="54">
        <v>39224</v>
      </c>
      <c r="C1831" t="s">
        <v>395</v>
      </c>
      <c r="D1831" t="s">
        <v>323</v>
      </c>
      <c r="E1831" s="111">
        <v>0</v>
      </c>
    </row>
    <row r="1832" spans="1:5">
      <c r="A1832" t="s">
        <v>3506</v>
      </c>
      <c r="B1832" s="54">
        <v>39224</v>
      </c>
      <c r="C1832" t="s">
        <v>395</v>
      </c>
      <c r="D1832" t="s">
        <v>323</v>
      </c>
      <c r="E1832" s="111">
        <v>0</v>
      </c>
    </row>
    <row r="1833" spans="1:5">
      <c r="A1833" t="s">
        <v>3508</v>
      </c>
      <c r="B1833" s="54">
        <v>39224</v>
      </c>
      <c r="C1833" t="s">
        <v>395</v>
      </c>
      <c r="D1833" t="s">
        <v>192</v>
      </c>
      <c r="E1833" s="111">
        <v>24</v>
      </c>
    </row>
    <row r="1834" spans="1:5">
      <c r="A1834" t="s">
        <v>3510</v>
      </c>
      <c r="B1834" s="54">
        <v>39224</v>
      </c>
      <c r="C1834" t="s">
        <v>395</v>
      </c>
      <c r="D1834" t="s">
        <v>323</v>
      </c>
      <c r="E1834" s="111">
        <v>0</v>
      </c>
    </row>
    <row r="1835" spans="1:5">
      <c r="A1835" t="s">
        <v>3512</v>
      </c>
      <c r="B1835" s="54">
        <v>39224</v>
      </c>
      <c r="C1835" t="s">
        <v>395</v>
      </c>
      <c r="D1835" t="s">
        <v>323</v>
      </c>
      <c r="E1835" s="111">
        <v>0</v>
      </c>
    </row>
    <row r="1836" spans="1:5">
      <c r="A1836" t="s">
        <v>3514</v>
      </c>
      <c r="B1836" s="54">
        <v>39224</v>
      </c>
      <c r="C1836" t="s">
        <v>395</v>
      </c>
      <c r="D1836" t="s">
        <v>323</v>
      </c>
      <c r="E1836" s="111">
        <v>0</v>
      </c>
    </row>
    <row r="1837" spans="1:5">
      <c r="A1837" t="s">
        <v>3516</v>
      </c>
      <c r="B1837" s="54">
        <v>39224</v>
      </c>
      <c r="C1837" t="s">
        <v>395</v>
      </c>
      <c r="D1837" t="s">
        <v>323</v>
      </c>
      <c r="E1837" s="111">
        <v>0</v>
      </c>
    </row>
    <row r="1838" spans="1:5">
      <c r="A1838" t="s">
        <v>3726</v>
      </c>
      <c r="B1838" s="54">
        <v>39224</v>
      </c>
      <c r="C1838" t="s">
        <v>395</v>
      </c>
      <c r="D1838" t="s">
        <v>193</v>
      </c>
      <c r="E1838" s="111">
        <v>1</v>
      </c>
    </row>
    <row r="1839" spans="1:5">
      <c r="A1839" t="s">
        <v>3929</v>
      </c>
      <c r="B1839" s="54">
        <v>39224</v>
      </c>
      <c r="C1839" t="s">
        <v>395</v>
      </c>
      <c r="D1839" t="s">
        <v>323</v>
      </c>
      <c r="E1839" s="111">
        <v>0</v>
      </c>
    </row>
    <row r="1840" spans="1:5">
      <c r="A1840" t="s">
        <v>3931</v>
      </c>
      <c r="B1840" s="54">
        <v>39224</v>
      </c>
      <c r="C1840" t="s">
        <v>395</v>
      </c>
      <c r="D1840" t="s">
        <v>323</v>
      </c>
      <c r="E1840" s="111">
        <v>0</v>
      </c>
    </row>
    <row r="1841" spans="1:5">
      <c r="A1841" t="s">
        <v>3933</v>
      </c>
      <c r="B1841" s="54">
        <v>39224</v>
      </c>
      <c r="C1841" t="s">
        <v>395</v>
      </c>
      <c r="D1841" t="s">
        <v>194</v>
      </c>
      <c r="E1841" s="111">
        <v>34</v>
      </c>
    </row>
    <row r="1842" spans="1:5">
      <c r="A1842" t="s">
        <v>3935</v>
      </c>
      <c r="B1842" s="54">
        <v>39224</v>
      </c>
      <c r="C1842" t="s">
        <v>395</v>
      </c>
      <c r="D1842" t="s">
        <v>323</v>
      </c>
      <c r="E1842" s="111">
        <v>0</v>
      </c>
    </row>
    <row r="1843" spans="1:5">
      <c r="A1843" t="s">
        <v>4144</v>
      </c>
      <c r="B1843" s="54">
        <v>39224</v>
      </c>
      <c r="C1843" t="s">
        <v>395</v>
      </c>
      <c r="D1843" t="s">
        <v>323</v>
      </c>
      <c r="E1843" s="111">
        <v>0</v>
      </c>
    </row>
    <row r="1844" spans="1:5">
      <c r="A1844" t="s">
        <v>4146</v>
      </c>
      <c r="B1844" s="54">
        <v>39224</v>
      </c>
      <c r="C1844" t="s">
        <v>395</v>
      </c>
      <c r="D1844" t="s">
        <v>195</v>
      </c>
      <c r="E1844" s="111">
        <v>16</v>
      </c>
    </row>
    <row r="1845" spans="1:5">
      <c r="A1845" t="s">
        <v>4148</v>
      </c>
      <c r="B1845" s="54">
        <v>39224</v>
      </c>
      <c r="C1845" t="s">
        <v>395</v>
      </c>
      <c r="D1845" t="s">
        <v>196</v>
      </c>
      <c r="E1845" s="111">
        <v>15</v>
      </c>
    </row>
    <row r="1846" spans="1:5">
      <c r="A1846" t="s">
        <v>4150</v>
      </c>
      <c r="B1846" s="54">
        <v>39224</v>
      </c>
      <c r="C1846" t="s">
        <v>395</v>
      </c>
      <c r="D1846" t="s">
        <v>323</v>
      </c>
      <c r="E1846" s="111">
        <v>0</v>
      </c>
    </row>
    <row r="1847" spans="1:5">
      <c r="A1847" t="s">
        <v>4152</v>
      </c>
      <c r="B1847" s="54">
        <v>39224</v>
      </c>
      <c r="C1847" t="s">
        <v>395</v>
      </c>
      <c r="D1847" t="s">
        <v>323</v>
      </c>
      <c r="E1847" s="111">
        <v>0</v>
      </c>
    </row>
    <row r="1848" spans="1:5">
      <c r="A1848" t="s">
        <v>4154</v>
      </c>
      <c r="B1848" s="54">
        <v>39224</v>
      </c>
      <c r="C1848" t="s">
        <v>395</v>
      </c>
      <c r="D1848" t="s">
        <v>323</v>
      </c>
      <c r="E1848" s="111">
        <v>0</v>
      </c>
    </row>
    <row r="1849" spans="1:5">
      <c r="A1849" t="s">
        <v>4156</v>
      </c>
      <c r="B1849" s="54">
        <v>39224</v>
      </c>
      <c r="C1849" t="s">
        <v>395</v>
      </c>
      <c r="D1849" t="s">
        <v>323</v>
      </c>
      <c r="E1849" s="111">
        <v>0</v>
      </c>
    </row>
    <row r="1850" spans="1:5">
      <c r="A1850" t="s">
        <v>4158</v>
      </c>
      <c r="B1850" s="54">
        <v>39224</v>
      </c>
      <c r="C1850" t="s">
        <v>395</v>
      </c>
      <c r="D1850" t="s">
        <v>197</v>
      </c>
      <c r="E1850" s="111">
        <v>50</v>
      </c>
    </row>
    <row r="1851" spans="1:5">
      <c r="A1851" t="s">
        <v>4160</v>
      </c>
      <c r="B1851" s="54">
        <v>39224</v>
      </c>
      <c r="C1851" t="s">
        <v>395</v>
      </c>
      <c r="D1851" t="s">
        <v>198</v>
      </c>
      <c r="E1851" s="111">
        <v>17</v>
      </c>
    </row>
    <row r="1852" spans="1:5">
      <c r="A1852" t="s">
        <v>3961</v>
      </c>
      <c r="B1852" s="54">
        <v>39224</v>
      </c>
      <c r="C1852" t="s">
        <v>395</v>
      </c>
      <c r="D1852" t="s">
        <v>198</v>
      </c>
      <c r="E1852" s="111">
        <v>25</v>
      </c>
    </row>
    <row r="1853" spans="1:5">
      <c r="A1853" t="s">
        <v>3963</v>
      </c>
      <c r="B1853" s="54">
        <v>39224</v>
      </c>
      <c r="C1853" t="s">
        <v>395</v>
      </c>
      <c r="D1853" t="s">
        <v>323</v>
      </c>
      <c r="E1853" s="111">
        <v>0</v>
      </c>
    </row>
    <row r="1854" spans="1:5">
      <c r="A1854" t="s">
        <v>3964</v>
      </c>
      <c r="B1854" s="54">
        <v>39224</v>
      </c>
      <c r="C1854" t="s">
        <v>395</v>
      </c>
      <c r="D1854" t="s">
        <v>323</v>
      </c>
      <c r="E1854" s="111">
        <v>0</v>
      </c>
    </row>
    <row r="1855" spans="1:5">
      <c r="A1855" t="s">
        <v>3966</v>
      </c>
      <c r="B1855" s="54">
        <v>39224</v>
      </c>
      <c r="C1855" t="s">
        <v>395</v>
      </c>
      <c r="D1855" t="s">
        <v>323</v>
      </c>
      <c r="E1855" s="111">
        <v>0</v>
      </c>
    </row>
    <row r="1856" spans="1:5">
      <c r="A1856" t="s">
        <v>3968</v>
      </c>
      <c r="B1856" s="54">
        <v>39224</v>
      </c>
      <c r="C1856" t="s">
        <v>395</v>
      </c>
      <c r="D1856" t="s">
        <v>323</v>
      </c>
      <c r="E1856" s="111">
        <v>0</v>
      </c>
    </row>
    <row r="1857" spans="1:5">
      <c r="A1857" t="s">
        <v>3969</v>
      </c>
      <c r="B1857" s="54">
        <v>39224</v>
      </c>
      <c r="C1857" t="s">
        <v>395</v>
      </c>
      <c r="D1857" t="s">
        <v>323</v>
      </c>
      <c r="E1857" s="111">
        <v>0</v>
      </c>
    </row>
    <row r="1858" spans="1:5">
      <c r="A1858" t="s">
        <v>3970</v>
      </c>
      <c r="B1858" s="54">
        <v>39224</v>
      </c>
      <c r="C1858" t="s">
        <v>395</v>
      </c>
      <c r="D1858" t="s">
        <v>323</v>
      </c>
      <c r="E1858" s="111">
        <v>0</v>
      </c>
    </row>
    <row r="1859" spans="1:5">
      <c r="A1859" t="s">
        <v>3971</v>
      </c>
      <c r="B1859" s="54">
        <v>39224</v>
      </c>
      <c r="C1859" t="s">
        <v>395</v>
      </c>
      <c r="D1859" t="s">
        <v>323</v>
      </c>
      <c r="E1859" s="111">
        <v>0</v>
      </c>
    </row>
    <row r="1860" spans="1:5">
      <c r="A1860" t="s">
        <v>3769</v>
      </c>
      <c r="B1860" s="54">
        <v>39224</v>
      </c>
      <c r="C1860" t="s">
        <v>395</v>
      </c>
      <c r="D1860" t="s">
        <v>323</v>
      </c>
      <c r="E1860" s="111">
        <v>0</v>
      </c>
    </row>
    <row r="1861" spans="1:5">
      <c r="A1861" t="s">
        <v>3771</v>
      </c>
      <c r="B1861" s="54">
        <v>39224</v>
      </c>
      <c r="C1861" t="s">
        <v>395</v>
      </c>
      <c r="D1861" t="s">
        <v>323</v>
      </c>
      <c r="E1861" s="111">
        <v>0</v>
      </c>
    </row>
    <row r="1862" spans="1:5">
      <c r="A1862" t="s">
        <v>3773</v>
      </c>
      <c r="B1862" s="54">
        <v>39224</v>
      </c>
      <c r="C1862" t="s">
        <v>395</v>
      </c>
      <c r="D1862" t="s">
        <v>323</v>
      </c>
      <c r="E1862" s="111">
        <v>0</v>
      </c>
    </row>
    <row r="1863" spans="1:5">
      <c r="A1863" t="s">
        <v>3775</v>
      </c>
      <c r="B1863" s="54">
        <v>39224</v>
      </c>
      <c r="C1863" t="s">
        <v>395</v>
      </c>
      <c r="D1863" t="s">
        <v>323</v>
      </c>
      <c r="E1863" s="111">
        <v>0</v>
      </c>
    </row>
    <row r="1864" spans="1:5">
      <c r="A1864" t="s">
        <v>3980</v>
      </c>
      <c r="B1864" s="54">
        <v>39224</v>
      </c>
      <c r="C1864" t="s">
        <v>395</v>
      </c>
      <c r="D1864" t="s">
        <v>323</v>
      </c>
      <c r="E1864" s="111">
        <v>0</v>
      </c>
    </row>
    <row r="1865" spans="1:5">
      <c r="A1865" t="s">
        <v>3982</v>
      </c>
      <c r="B1865" s="54">
        <v>39224</v>
      </c>
      <c r="C1865" t="s">
        <v>395</v>
      </c>
      <c r="D1865" t="s">
        <v>323</v>
      </c>
      <c r="E1865" s="111">
        <v>0</v>
      </c>
    </row>
    <row r="1866" spans="1:5">
      <c r="A1866" t="s">
        <v>3984</v>
      </c>
      <c r="B1866" s="54">
        <v>39224</v>
      </c>
      <c r="C1866" t="s">
        <v>395</v>
      </c>
      <c r="D1866" t="s">
        <v>323</v>
      </c>
      <c r="E1866" s="111">
        <v>0</v>
      </c>
    </row>
    <row r="1867" spans="1:5">
      <c r="A1867" t="s">
        <v>3986</v>
      </c>
      <c r="B1867" s="54">
        <v>39224</v>
      </c>
      <c r="C1867" t="s">
        <v>395</v>
      </c>
      <c r="D1867" t="s">
        <v>323</v>
      </c>
      <c r="E1867" s="111">
        <v>0</v>
      </c>
    </row>
    <row r="1868" spans="1:5">
      <c r="A1868" t="s">
        <v>3988</v>
      </c>
      <c r="B1868" s="54">
        <v>39224</v>
      </c>
      <c r="C1868" t="s">
        <v>395</v>
      </c>
      <c r="D1868" t="s">
        <v>323</v>
      </c>
      <c r="E1868" s="111">
        <v>0</v>
      </c>
    </row>
    <row r="1869" spans="1:5">
      <c r="A1869" t="s">
        <v>3990</v>
      </c>
      <c r="B1869" s="54">
        <v>39224</v>
      </c>
      <c r="C1869" t="s">
        <v>395</v>
      </c>
      <c r="D1869" t="s">
        <v>323</v>
      </c>
      <c r="E1869" s="111">
        <v>0</v>
      </c>
    </row>
    <row r="1870" spans="1:5">
      <c r="A1870" t="s">
        <v>3992</v>
      </c>
      <c r="B1870" s="54">
        <v>39224</v>
      </c>
      <c r="C1870" t="s">
        <v>395</v>
      </c>
      <c r="D1870" t="s">
        <v>199</v>
      </c>
      <c r="E1870" s="111">
        <v>6</v>
      </c>
    </row>
    <row r="1871" spans="1:5">
      <c r="A1871" t="s">
        <v>3994</v>
      </c>
      <c r="B1871" s="54">
        <v>39224</v>
      </c>
      <c r="C1871" t="s">
        <v>395</v>
      </c>
      <c r="D1871" t="s">
        <v>323</v>
      </c>
      <c r="E1871" s="111">
        <v>0</v>
      </c>
    </row>
    <row r="1872" spans="1:5">
      <c r="A1872" t="s">
        <v>3996</v>
      </c>
      <c r="B1872" s="54">
        <v>39224</v>
      </c>
      <c r="C1872" t="s">
        <v>395</v>
      </c>
      <c r="D1872" t="s">
        <v>323</v>
      </c>
      <c r="E1872" s="111">
        <v>0</v>
      </c>
    </row>
    <row r="1873" spans="1:5">
      <c r="A1873" t="s">
        <v>3998</v>
      </c>
      <c r="B1873" s="54">
        <v>39224</v>
      </c>
      <c r="C1873" t="s">
        <v>395</v>
      </c>
      <c r="D1873" t="s">
        <v>323</v>
      </c>
      <c r="E1873" s="111">
        <v>0</v>
      </c>
    </row>
    <row r="1874" spans="1:5">
      <c r="A1874" t="s">
        <v>4000</v>
      </c>
      <c r="B1874" s="54">
        <v>39224</v>
      </c>
      <c r="C1874" t="s">
        <v>395</v>
      </c>
      <c r="D1874" t="s">
        <v>200</v>
      </c>
      <c r="E1874" s="111">
        <v>11</v>
      </c>
    </row>
    <row r="1875" spans="1:5">
      <c r="A1875" t="s">
        <v>4002</v>
      </c>
      <c r="B1875" s="54">
        <v>39224</v>
      </c>
      <c r="C1875" t="s">
        <v>395</v>
      </c>
      <c r="D1875" t="s">
        <v>323</v>
      </c>
      <c r="E1875" s="111">
        <v>0</v>
      </c>
    </row>
    <row r="1876" spans="1:5">
      <c r="A1876" t="s">
        <v>3796</v>
      </c>
      <c r="B1876" s="54">
        <v>39224</v>
      </c>
      <c r="C1876" t="s">
        <v>395</v>
      </c>
      <c r="D1876" t="s">
        <v>323</v>
      </c>
      <c r="E1876" s="111">
        <v>0</v>
      </c>
    </row>
    <row r="1877" spans="1:5">
      <c r="A1877" t="s">
        <v>3595</v>
      </c>
      <c r="B1877" s="54">
        <v>39224</v>
      </c>
      <c r="C1877" t="s">
        <v>395</v>
      </c>
      <c r="D1877" t="s">
        <v>323</v>
      </c>
      <c r="E1877" s="111">
        <v>0</v>
      </c>
    </row>
    <row r="1878" spans="1:5">
      <c r="A1878" t="s">
        <v>3597</v>
      </c>
      <c r="B1878" s="54">
        <v>39224</v>
      </c>
      <c r="C1878" t="s">
        <v>395</v>
      </c>
      <c r="D1878" t="s">
        <v>323</v>
      </c>
      <c r="E1878" s="111">
        <v>0</v>
      </c>
    </row>
    <row r="1879" spans="1:5">
      <c r="A1879" t="s">
        <v>3599</v>
      </c>
      <c r="B1879" s="54">
        <v>39224</v>
      </c>
      <c r="C1879" t="s">
        <v>395</v>
      </c>
      <c r="D1879" t="s">
        <v>323</v>
      </c>
      <c r="E1879" s="111">
        <v>0</v>
      </c>
    </row>
    <row r="1880" spans="1:5">
      <c r="A1880" t="s">
        <v>3601</v>
      </c>
      <c r="B1880" s="54">
        <v>39224</v>
      </c>
      <c r="C1880" t="s">
        <v>395</v>
      </c>
      <c r="D1880" t="s">
        <v>323</v>
      </c>
      <c r="E1880" s="111">
        <v>0</v>
      </c>
    </row>
    <row r="1881" spans="1:5">
      <c r="A1881" t="s">
        <v>3603</v>
      </c>
      <c r="B1881" s="54">
        <v>39224</v>
      </c>
      <c r="C1881" t="s">
        <v>395</v>
      </c>
      <c r="D1881" t="s">
        <v>323</v>
      </c>
      <c r="E1881" s="111">
        <v>0</v>
      </c>
    </row>
    <row r="1882" spans="1:5">
      <c r="A1882" t="s">
        <v>3605</v>
      </c>
      <c r="B1882" s="54">
        <v>39224</v>
      </c>
      <c r="C1882" t="s">
        <v>395</v>
      </c>
      <c r="D1882" t="s">
        <v>323</v>
      </c>
      <c r="E1882" s="111">
        <v>0</v>
      </c>
    </row>
    <row r="1883" spans="1:5">
      <c r="A1883" t="s">
        <v>3607</v>
      </c>
      <c r="B1883" s="54">
        <v>39224</v>
      </c>
      <c r="C1883" t="s">
        <v>395</v>
      </c>
      <c r="D1883" t="s">
        <v>323</v>
      </c>
      <c r="E1883" s="111">
        <v>0</v>
      </c>
    </row>
    <row r="1884" spans="1:5">
      <c r="A1884" t="s">
        <v>3609</v>
      </c>
      <c r="B1884" s="54">
        <v>39224</v>
      </c>
      <c r="C1884" t="s">
        <v>395</v>
      </c>
      <c r="D1884" t="s">
        <v>323</v>
      </c>
      <c r="E1884" s="111">
        <v>0</v>
      </c>
    </row>
    <row r="1885" spans="1:5">
      <c r="A1885" t="s">
        <v>3611</v>
      </c>
      <c r="B1885" s="54">
        <v>39224</v>
      </c>
      <c r="C1885" t="s">
        <v>395</v>
      </c>
      <c r="D1885" t="s">
        <v>323</v>
      </c>
      <c r="E1885" s="111">
        <v>0</v>
      </c>
    </row>
    <row r="1886" spans="1:5">
      <c r="A1886" t="s">
        <v>3613</v>
      </c>
      <c r="B1886" s="54">
        <v>39224</v>
      </c>
      <c r="C1886" t="s">
        <v>395</v>
      </c>
      <c r="D1886" t="s">
        <v>323</v>
      </c>
      <c r="E1886" s="111">
        <v>0</v>
      </c>
    </row>
    <row r="1887" spans="1:5">
      <c r="A1887" t="s">
        <v>3615</v>
      </c>
      <c r="B1887" s="54">
        <v>39224</v>
      </c>
      <c r="C1887" t="s">
        <v>395</v>
      </c>
      <c r="D1887" t="s">
        <v>323</v>
      </c>
      <c r="E1887" s="111">
        <v>0</v>
      </c>
    </row>
    <row r="1888" spans="1:5">
      <c r="A1888" t="s">
        <v>3617</v>
      </c>
      <c r="B1888" s="54">
        <v>39224</v>
      </c>
      <c r="C1888" t="s">
        <v>395</v>
      </c>
      <c r="D1888" t="s">
        <v>323</v>
      </c>
      <c r="E1888" s="111">
        <v>0</v>
      </c>
    </row>
    <row r="1889" spans="1:5">
      <c r="A1889" t="s">
        <v>3619</v>
      </c>
      <c r="B1889" s="54">
        <v>39224</v>
      </c>
      <c r="C1889" t="s">
        <v>395</v>
      </c>
      <c r="D1889" t="s">
        <v>323</v>
      </c>
      <c r="E1889" s="111">
        <v>0</v>
      </c>
    </row>
    <row r="1890" spans="1:5">
      <c r="A1890" t="s">
        <v>3826</v>
      </c>
      <c r="B1890" s="54">
        <v>39224</v>
      </c>
      <c r="C1890" t="s">
        <v>395</v>
      </c>
      <c r="D1890" t="s">
        <v>323</v>
      </c>
      <c r="E1890" s="111">
        <v>0</v>
      </c>
    </row>
    <row r="1891" spans="1:5">
      <c r="A1891" t="s">
        <v>4031</v>
      </c>
      <c r="B1891" s="54">
        <v>39224</v>
      </c>
      <c r="C1891" t="s">
        <v>395</v>
      </c>
      <c r="D1891" t="s">
        <v>323</v>
      </c>
      <c r="E1891" s="111">
        <v>0</v>
      </c>
    </row>
    <row r="1892" spans="1:5">
      <c r="A1892" t="s">
        <v>4033</v>
      </c>
      <c r="B1892" s="54">
        <v>39224</v>
      </c>
      <c r="C1892" t="s">
        <v>395</v>
      </c>
      <c r="D1892" t="s">
        <v>323</v>
      </c>
      <c r="E1892" s="111">
        <v>0</v>
      </c>
    </row>
    <row r="1893" spans="1:5">
      <c r="A1893" t="s">
        <v>4035</v>
      </c>
      <c r="B1893" s="54">
        <v>39224</v>
      </c>
      <c r="C1893" t="s">
        <v>395</v>
      </c>
      <c r="D1893" t="s">
        <v>323</v>
      </c>
      <c r="E1893" s="111">
        <v>0</v>
      </c>
    </row>
    <row r="1894" spans="1:5">
      <c r="A1894" t="s">
        <v>4037</v>
      </c>
      <c r="B1894" s="54">
        <v>39224</v>
      </c>
      <c r="C1894" t="s">
        <v>395</v>
      </c>
      <c r="D1894" t="s">
        <v>323</v>
      </c>
      <c r="E1894" s="111">
        <v>0</v>
      </c>
    </row>
    <row r="1895" spans="1:5">
      <c r="A1895" t="s">
        <v>4245</v>
      </c>
      <c r="B1895" s="54">
        <v>39224</v>
      </c>
      <c r="C1895" t="s">
        <v>395</v>
      </c>
      <c r="D1895" t="s">
        <v>323</v>
      </c>
      <c r="E1895" s="111">
        <v>0</v>
      </c>
    </row>
    <row r="1896" spans="1:5">
      <c r="A1896" t="s">
        <v>4247</v>
      </c>
      <c r="B1896" s="54">
        <v>39224</v>
      </c>
      <c r="C1896" t="s">
        <v>395</v>
      </c>
      <c r="D1896" t="s">
        <v>323</v>
      </c>
      <c r="E1896" s="111">
        <v>0</v>
      </c>
    </row>
    <row r="1897" spans="1:5">
      <c r="A1897" t="s">
        <v>4249</v>
      </c>
      <c r="B1897" s="54">
        <v>39224</v>
      </c>
      <c r="C1897" t="s">
        <v>395</v>
      </c>
      <c r="D1897" t="s">
        <v>323</v>
      </c>
      <c r="E1897" s="111">
        <v>0</v>
      </c>
    </row>
    <row r="1898" spans="1:5">
      <c r="A1898" t="s">
        <v>4251</v>
      </c>
      <c r="B1898" s="54">
        <v>39224</v>
      </c>
      <c r="C1898" t="s">
        <v>395</v>
      </c>
      <c r="D1898" t="s">
        <v>323</v>
      </c>
      <c r="E1898" s="111">
        <v>0</v>
      </c>
    </row>
    <row r="1899" spans="1:5">
      <c r="A1899" t="s">
        <v>4253</v>
      </c>
      <c r="B1899" s="54">
        <v>39224</v>
      </c>
      <c r="C1899" t="s">
        <v>395</v>
      </c>
      <c r="D1899" t="s">
        <v>323</v>
      </c>
      <c r="E1899" s="111">
        <v>0</v>
      </c>
    </row>
    <row r="1900" spans="1:5">
      <c r="A1900" t="s">
        <v>4255</v>
      </c>
      <c r="B1900" s="54">
        <v>39224</v>
      </c>
      <c r="C1900" t="s">
        <v>395</v>
      </c>
      <c r="D1900" t="s">
        <v>323</v>
      </c>
      <c r="E1900" s="111">
        <v>0</v>
      </c>
    </row>
    <row r="1901" spans="1:5">
      <c r="A1901" t="s">
        <v>4257</v>
      </c>
      <c r="B1901" s="54">
        <v>39224</v>
      </c>
      <c r="C1901" t="s">
        <v>395</v>
      </c>
      <c r="D1901" t="s">
        <v>323</v>
      </c>
      <c r="E1901" s="111">
        <v>0</v>
      </c>
    </row>
    <row r="1902" spans="1:5">
      <c r="A1902" t="s">
        <v>4259</v>
      </c>
      <c r="B1902" s="54">
        <v>39224</v>
      </c>
      <c r="C1902" t="s">
        <v>395</v>
      </c>
      <c r="D1902" t="s">
        <v>323</v>
      </c>
      <c r="E1902" s="111">
        <v>0</v>
      </c>
    </row>
    <row r="1903" spans="1:5">
      <c r="A1903" t="s">
        <v>4261</v>
      </c>
      <c r="B1903" s="54">
        <v>39224</v>
      </c>
      <c r="C1903" t="s">
        <v>395</v>
      </c>
      <c r="D1903" t="s">
        <v>323</v>
      </c>
      <c r="E1903" s="111">
        <v>0</v>
      </c>
    </row>
    <row r="1904" spans="1:5">
      <c r="A1904" t="s">
        <v>4263</v>
      </c>
      <c r="B1904" s="54">
        <v>39224</v>
      </c>
      <c r="C1904" t="s">
        <v>395</v>
      </c>
      <c r="D1904" t="s">
        <v>323</v>
      </c>
      <c r="E1904" s="111">
        <v>0</v>
      </c>
    </row>
    <row r="1905" spans="1:5">
      <c r="A1905" t="s">
        <v>4063</v>
      </c>
      <c r="B1905" s="54">
        <v>39224</v>
      </c>
      <c r="C1905" t="s">
        <v>395</v>
      </c>
      <c r="D1905" t="s">
        <v>323</v>
      </c>
      <c r="E1905" s="111">
        <v>0</v>
      </c>
    </row>
    <row r="1906" spans="1:5">
      <c r="A1906" t="s">
        <v>4065</v>
      </c>
      <c r="B1906" s="54">
        <v>39224</v>
      </c>
      <c r="C1906" t="s">
        <v>395</v>
      </c>
      <c r="D1906" t="s">
        <v>323</v>
      </c>
      <c r="E1906" s="111">
        <v>0</v>
      </c>
    </row>
    <row r="1907" spans="1:5">
      <c r="A1907" t="s">
        <v>4067</v>
      </c>
      <c r="B1907" s="54">
        <v>39224</v>
      </c>
      <c r="C1907" t="s">
        <v>395</v>
      </c>
      <c r="D1907" t="s">
        <v>323</v>
      </c>
      <c r="E1907" s="111">
        <v>0</v>
      </c>
    </row>
    <row r="1908" spans="1:5">
      <c r="A1908" t="s">
        <v>4069</v>
      </c>
      <c r="B1908" s="54">
        <v>39224</v>
      </c>
      <c r="C1908" t="s">
        <v>395</v>
      </c>
      <c r="D1908" t="s">
        <v>323</v>
      </c>
      <c r="E1908" s="111">
        <v>0</v>
      </c>
    </row>
    <row r="1909" spans="1:5">
      <c r="A1909" t="s">
        <v>4071</v>
      </c>
      <c r="B1909" s="54">
        <v>39224</v>
      </c>
      <c r="C1909" t="s">
        <v>395</v>
      </c>
      <c r="D1909" t="s">
        <v>201</v>
      </c>
      <c r="E1909" s="111">
        <v>7</v>
      </c>
    </row>
    <row r="1910" spans="1:5">
      <c r="A1910" t="s">
        <v>4073</v>
      </c>
      <c r="B1910" s="54">
        <v>39224</v>
      </c>
      <c r="C1910" t="s">
        <v>395</v>
      </c>
      <c r="D1910" t="s">
        <v>234</v>
      </c>
      <c r="E1910" s="111">
        <v>50</v>
      </c>
    </row>
    <row r="1911" spans="1:5">
      <c r="A1911" t="s">
        <v>4075</v>
      </c>
      <c r="B1911" s="54">
        <v>39224</v>
      </c>
      <c r="C1911" t="s">
        <v>395</v>
      </c>
      <c r="D1911" t="s">
        <v>234</v>
      </c>
      <c r="E1911" s="111">
        <v>5</v>
      </c>
    </row>
    <row r="1912" spans="1:5">
      <c r="A1912" t="s">
        <v>3874</v>
      </c>
      <c r="B1912" s="54">
        <v>39224</v>
      </c>
      <c r="C1912" t="s">
        <v>395</v>
      </c>
      <c r="D1912" t="s">
        <v>201</v>
      </c>
      <c r="E1912" s="111">
        <v>6</v>
      </c>
    </row>
    <row r="1913" spans="1:5">
      <c r="A1913" t="s">
        <v>3876</v>
      </c>
      <c r="B1913" s="54">
        <v>39224</v>
      </c>
      <c r="C1913" t="s">
        <v>395</v>
      </c>
      <c r="D1913" t="s">
        <v>323</v>
      </c>
      <c r="E1913" s="111">
        <v>0</v>
      </c>
    </row>
    <row r="1914" spans="1:5">
      <c r="A1914" t="s">
        <v>3878</v>
      </c>
      <c r="B1914" s="54">
        <v>39224</v>
      </c>
      <c r="C1914" t="s">
        <v>395</v>
      </c>
      <c r="D1914" t="s">
        <v>323</v>
      </c>
      <c r="E1914" s="111">
        <v>0</v>
      </c>
    </row>
    <row r="1915" spans="1:5">
      <c r="A1915" t="s">
        <v>4081</v>
      </c>
      <c r="B1915" s="54">
        <v>39224</v>
      </c>
      <c r="C1915" t="s">
        <v>395</v>
      </c>
      <c r="D1915" t="s">
        <v>323</v>
      </c>
      <c r="E1915" s="111">
        <v>0</v>
      </c>
    </row>
    <row r="1916" spans="1:5">
      <c r="A1916" t="s">
        <v>4083</v>
      </c>
      <c r="B1916" s="54">
        <v>39224</v>
      </c>
      <c r="C1916" t="s">
        <v>395</v>
      </c>
      <c r="D1916" t="s">
        <v>323</v>
      </c>
      <c r="E1916" s="111">
        <v>0</v>
      </c>
    </row>
    <row r="1917" spans="1:5">
      <c r="A1917" t="s">
        <v>4085</v>
      </c>
      <c r="B1917" s="54">
        <v>39224</v>
      </c>
      <c r="C1917" t="s">
        <v>395</v>
      </c>
      <c r="D1917" t="s">
        <v>323</v>
      </c>
      <c r="E1917" s="111">
        <v>0</v>
      </c>
    </row>
    <row r="1918" spans="1:5">
      <c r="A1918" t="s">
        <v>4087</v>
      </c>
      <c r="B1918" s="54">
        <v>39224</v>
      </c>
      <c r="C1918" t="s">
        <v>395</v>
      </c>
      <c r="D1918" t="s">
        <v>323</v>
      </c>
      <c r="E1918" s="111">
        <v>0</v>
      </c>
    </row>
    <row r="1919" spans="1:5">
      <c r="A1919" t="s">
        <v>4089</v>
      </c>
      <c r="B1919" s="54">
        <v>39224</v>
      </c>
      <c r="C1919" t="s">
        <v>395</v>
      </c>
      <c r="D1919" t="s">
        <v>323</v>
      </c>
      <c r="E1919" s="111">
        <v>0</v>
      </c>
    </row>
    <row r="1920" spans="1:5">
      <c r="A1920" t="s">
        <v>4091</v>
      </c>
      <c r="B1920" s="54">
        <v>39224</v>
      </c>
      <c r="C1920" t="s">
        <v>395</v>
      </c>
      <c r="D1920" t="s">
        <v>323</v>
      </c>
      <c r="E1920" s="111">
        <v>0</v>
      </c>
    </row>
    <row r="1921" spans="1:5">
      <c r="A1921" t="s">
        <v>4093</v>
      </c>
      <c r="B1921" s="54">
        <v>39224</v>
      </c>
      <c r="C1921" t="s">
        <v>395</v>
      </c>
      <c r="D1921" t="s">
        <v>323</v>
      </c>
      <c r="E1921" s="111">
        <v>0</v>
      </c>
    </row>
    <row r="1922" spans="1:5">
      <c r="A1922" t="s">
        <v>4095</v>
      </c>
      <c r="B1922" s="54">
        <v>39224</v>
      </c>
      <c r="C1922" t="s">
        <v>395</v>
      </c>
      <c r="D1922" t="s">
        <v>323</v>
      </c>
      <c r="E1922" s="111">
        <v>0</v>
      </c>
    </row>
    <row r="1923" spans="1:5">
      <c r="A1923" t="s">
        <v>4097</v>
      </c>
      <c r="B1923" s="54">
        <v>39224</v>
      </c>
      <c r="C1923" t="s">
        <v>395</v>
      </c>
      <c r="D1923" t="s">
        <v>323</v>
      </c>
      <c r="E1923" s="111">
        <v>0</v>
      </c>
    </row>
    <row r="1924" spans="1:5">
      <c r="A1924" t="s">
        <v>4099</v>
      </c>
      <c r="B1924" s="54">
        <v>39224</v>
      </c>
      <c r="C1924" t="s">
        <v>395</v>
      </c>
      <c r="D1924" t="s">
        <v>323</v>
      </c>
      <c r="E1924" s="111">
        <v>0</v>
      </c>
    </row>
    <row r="1925" spans="1:5">
      <c r="A1925" t="s">
        <v>4101</v>
      </c>
      <c r="B1925" s="54">
        <v>39224</v>
      </c>
      <c r="C1925" t="s">
        <v>395</v>
      </c>
      <c r="D1925" t="s">
        <v>323</v>
      </c>
      <c r="E1925" s="111">
        <v>0</v>
      </c>
    </row>
    <row r="1926" spans="1:5">
      <c r="A1926" t="s">
        <v>4103</v>
      </c>
      <c r="B1926" s="54">
        <v>39224</v>
      </c>
      <c r="C1926" t="s">
        <v>395</v>
      </c>
      <c r="D1926" t="s">
        <v>323</v>
      </c>
      <c r="E1926" s="111">
        <v>0</v>
      </c>
    </row>
    <row r="1927" spans="1:5">
      <c r="A1927" t="s">
        <v>3698</v>
      </c>
      <c r="B1927" s="54">
        <v>39224</v>
      </c>
      <c r="C1927" t="s">
        <v>395</v>
      </c>
      <c r="D1927" t="s">
        <v>323</v>
      </c>
      <c r="E1927" s="111">
        <v>0</v>
      </c>
    </row>
    <row r="1928" spans="1:5">
      <c r="A1928" t="s">
        <v>3700</v>
      </c>
      <c r="B1928" s="54">
        <v>39224</v>
      </c>
      <c r="C1928" t="s">
        <v>395</v>
      </c>
      <c r="D1928" t="s">
        <v>323</v>
      </c>
      <c r="E1928" s="111">
        <v>0</v>
      </c>
    </row>
    <row r="1929" spans="1:5">
      <c r="A1929" t="s">
        <v>3702</v>
      </c>
      <c r="B1929" s="54">
        <v>39224</v>
      </c>
      <c r="C1929" t="s">
        <v>395</v>
      </c>
      <c r="D1929" t="s">
        <v>323</v>
      </c>
      <c r="E1929" s="111">
        <v>0</v>
      </c>
    </row>
    <row r="1930" spans="1:5">
      <c r="A1930" t="s">
        <v>3704</v>
      </c>
      <c r="B1930" s="54">
        <v>39224</v>
      </c>
      <c r="C1930" t="s">
        <v>395</v>
      </c>
      <c r="D1930" t="s">
        <v>323</v>
      </c>
      <c r="E1930" s="111">
        <v>0</v>
      </c>
    </row>
    <row r="1931" spans="1:5">
      <c r="A1931" t="s">
        <v>3706</v>
      </c>
      <c r="B1931" s="54">
        <v>39224</v>
      </c>
      <c r="C1931" t="s">
        <v>395</v>
      </c>
      <c r="D1931" t="s">
        <v>265</v>
      </c>
      <c r="E1931" s="111">
        <v>12</v>
      </c>
    </row>
    <row r="1932" spans="1:5">
      <c r="A1932" t="s">
        <v>3708</v>
      </c>
      <c r="B1932" s="54">
        <v>39224</v>
      </c>
      <c r="C1932" t="s">
        <v>395</v>
      </c>
      <c r="D1932" t="s">
        <v>323</v>
      </c>
      <c r="E1932" s="111">
        <v>0</v>
      </c>
    </row>
    <row r="1933" spans="1:5">
      <c r="A1933" t="s">
        <v>3710</v>
      </c>
      <c r="B1933" s="54">
        <v>39224</v>
      </c>
      <c r="C1933" t="s">
        <v>395</v>
      </c>
      <c r="D1933" t="s">
        <v>323</v>
      </c>
      <c r="E1933" s="111">
        <v>0</v>
      </c>
    </row>
    <row r="1934" spans="1:5">
      <c r="A1934" t="s">
        <v>3711</v>
      </c>
      <c r="B1934" s="54">
        <v>39224</v>
      </c>
      <c r="C1934" t="s">
        <v>395</v>
      </c>
      <c r="D1934" t="s">
        <v>323</v>
      </c>
      <c r="E1934" s="111">
        <v>0</v>
      </c>
    </row>
    <row r="1935" spans="1:5">
      <c r="A1935" t="s">
        <v>3713</v>
      </c>
      <c r="B1935" s="54">
        <v>39224</v>
      </c>
      <c r="C1935" t="s">
        <v>395</v>
      </c>
      <c r="D1935" t="s">
        <v>323</v>
      </c>
      <c r="E1935" s="111">
        <v>0</v>
      </c>
    </row>
    <row r="1936" spans="1:5">
      <c r="A1936" t="s">
        <v>3715</v>
      </c>
      <c r="B1936" s="54">
        <v>39224</v>
      </c>
      <c r="C1936" t="s">
        <v>395</v>
      </c>
      <c r="D1936" t="s">
        <v>323</v>
      </c>
      <c r="E1936" s="111">
        <v>0</v>
      </c>
    </row>
    <row r="1937" spans="1:5">
      <c r="A1937" t="s">
        <v>3717</v>
      </c>
      <c r="B1937" s="54">
        <v>39224</v>
      </c>
      <c r="C1937" t="s">
        <v>395</v>
      </c>
      <c r="D1937" t="s">
        <v>323</v>
      </c>
      <c r="E1937" s="111">
        <v>0</v>
      </c>
    </row>
    <row r="1938" spans="1:5">
      <c r="A1938" t="s">
        <v>3719</v>
      </c>
      <c r="B1938" s="54">
        <v>39224</v>
      </c>
      <c r="C1938" t="s">
        <v>395</v>
      </c>
      <c r="D1938" t="s">
        <v>323</v>
      </c>
      <c r="E1938" s="111">
        <v>0</v>
      </c>
    </row>
    <row r="1939" spans="1:5">
      <c r="A1939" t="s">
        <v>3721</v>
      </c>
      <c r="B1939" s="54">
        <v>39224</v>
      </c>
      <c r="C1939" t="s">
        <v>395</v>
      </c>
      <c r="D1939" t="s">
        <v>323</v>
      </c>
      <c r="E1939" s="111">
        <v>0</v>
      </c>
    </row>
    <row r="1940" spans="1:5">
      <c r="A1940" t="s">
        <v>3723</v>
      </c>
      <c r="B1940" s="54">
        <v>39224</v>
      </c>
      <c r="C1940" t="s">
        <v>395</v>
      </c>
      <c r="D1940" t="s">
        <v>323</v>
      </c>
      <c r="E1940" s="111">
        <v>0</v>
      </c>
    </row>
    <row r="1941" spans="1:5">
      <c r="A1941" t="s">
        <v>3927</v>
      </c>
      <c r="B1941" s="54">
        <v>39224</v>
      </c>
      <c r="C1941" t="s">
        <v>395</v>
      </c>
      <c r="D1941" t="s">
        <v>323</v>
      </c>
      <c r="E1941" s="111">
        <v>0</v>
      </c>
    </row>
    <row r="1942" spans="1:5">
      <c r="A1942" t="s">
        <v>4132</v>
      </c>
      <c r="B1942" s="54">
        <v>39224</v>
      </c>
      <c r="C1942" t="s">
        <v>395</v>
      </c>
      <c r="D1942" t="s">
        <v>323</v>
      </c>
      <c r="E1942" s="111">
        <v>0</v>
      </c>
    </row>
    <row r="1943" spans="1:5">
      <c r="A1943" t="s">
        <v>4134</v>
      </c>
      <c r="B1943" s="54">
        <v>39224</v>
      </c>
      <c r="C1943" t="s">
        <v>395</v>
      </c>
      <c r="D1943" t="s">
        <v>323</v>
      </c>
      <c r="E1943" s="111">
        <v>0</v>
      </c>
    </row>
    <row r="1944" spans="1:5">
      <c r="A1944" t="s">
        <v>4136</v>
      </c>
      <c r="B1944" s="54">
        <v>39224</v>
      </c>
      <c r="C1944" t="s">
        <v>395</v>
      </c>
      <c r="D1944" t="s">
        <v>323</v>
      </c>
      <c r="E1944" s="111">
        <v>0</v>
      </c>
    </row>
    <row r="1945" spans="1:5">
      <c r="A1945" t="s">
        <v>4138</v>
      </c>
      <c r="B1945" s="54">
        <v>39224</v>
      </c>
      <c r="C1945" t="s">
        <v>395</v>
      </c>
      <c r="D1945" t="s">
        <v>323</v>
      </c>
      <c r="E1945" s="111">
        <v>0</v>
      </c>
    </row>
    <row r="1946" spans="1:5">
      <c r="A1946" t="s">
        <v>4140</v>
      </c>
      <c r="B1946" s="54">
        <v>39224</v>
      </c>
      <c r="C1946" t="s">
        <v>395</v>
      </c>
      <c r="D1946" t="s">
        <v>323</v>
      </c>
      <c r="E1946" s="111">
        <v>0</v>
      </c>
    </row>
    <row r="1947" spans="1:5">
      <c r="A1947" t="s">
        <v>4142</v>
      </c>
      <c r="B1947" s="54">
        <v>39224</v>
      </c>
      <c r="C1947" t="s">
        <v>395</v>
      </c>
      <c r="D1947" t="s">
        <v>323</v>
      </c>
      <c r="E1947" s="111">
        <v>0</v>
      </c>
    </row>
    <row r="1948" spans="1:5">
      <c r="A1948" t="s">
        <v>4354</v>
      </c>
      <c r="B1948" s="54">
        <v>39224</v>
      </c>
      <c r="C1948" t="s">
        <v>395</v>
      </c>
      <c r="D1948" t="s">
        <v>323</v>
      </c>
      <c r="E1948" s="111">
        <v>0</v>
      </c>
    </row>
    <row r="1949" spans="1:5">
      <c r="A1949" t="s">
        <v>4356</v>
      </c>
      <c r="B1949" s="54">
        <v>39224</v>
      </c>
      <c r="C1949" t="s">
        <v>395</v>
      </c>
      <c r="D1949" t="s">
        <v>323</v>
      </c>
      <c r="E1949" s="111">
        <v>0</v>
      </c>
    </row>
    <row r="1950" spans="1:5">
      <c r="A1950" t="s">
        <v>4358</v>
      </c>
      <c r="B1950" s="54">
        <v>39224</v>
      </c>
      <c r="C1950" t="s">
        <v>395</v>
      </c>
      <c r="D1950" t="s">
        <v>323</v>
      </c>
      <c r="E1950" s="111">
        <v>0</v>
      </c>
    </row>
    <row r="1951" spans="1:5">
      <c r="A1951" t="s">
        <v>4360</v>
      </c>
      <c r="B1951" s="54">
        <v>39224</v>
      </c>
      <c r="C1951" t="s">
        <v>395</v>
      </c>
      <c r="D1951" t="s">
        <v>323</v>
      </c>
      <c r="E1951" s="111">
        <v>0</v>
      </c>
    </row>
    <row r="1952" spans="1:5">
      <c r="A1952" t="s">
        <v>4362</v>
      </c>
      <c r="B1952" s="54">
        <v>39224</v>
      </c>
      <c r="C1952" t="s">
        <v>395</v>
      </c>
      <c r="D1952" t="s">
        <v>323</v>
      </c>
      <c r="E1952" s="111">
        <v>0</v>
      </c>
    </row>
    <row r="1953" spans="1:5">
      <c r="A1953" t="s">
        <v>4364</v>
      </c>
      <c r="B1953" s="54">
        <v>39224</v>
      </c>
      <c r="C1953" t="s">
        <v>395</v>
      </c>
      <c r="D1953" t="s">
        <v>323</v>
      </c>
      <c r="E1953" s="111">
        <v>0</v>
      </c>
    </row>
    <row r="1954" spans="1:5">
      <c r="A1954" t="s">
        <v>4366</v>
      </c>
      <c r="B1954" s="54">
        <v>39224</v>
      </c>
      <c r="C1954" t="s">
        <v>395</v>
      </c>
      <c r="D1954" t="s">
        <v>323</v>
      </c>
      <c r="E1954" s="111">
        <v>0</v>
      </c>
    </row>
    <row r="1955" spans="1:5">
      <c r="A1955" t="s">
        <v>4368</v>
      </c>
      <c r="B1955" s="54">
        <v>39224</v>
      </c>
      <c r="C1955" t="s">
        <v>395</v>
      </c>
      <c r="D1955" t="s">
        <v>323</v>
      </c>
      <c r="E1955" s="111">
        <v>0</v>
      </c>
    </row>
    <row r="1956" spans="1:5">
      <c r="A1956" t="s">
        <v>4370</v>
      </c>
      <c r="B1956" s="54">
        <v>39224</v>
      </c>
      <c r="C1956" t="s">
        <v>395</v>
      </c>
      <c r="D1956" t="s">
        <v>323</v>
      </c>
      <c r="E1956" s="111">
        <v>0</v>
      </c>
    </row>
    <row r="1957" spans="1:5">
      <c r="A1957" t="s">
        <v>4372</v>
      </c>
      <c r="B1957" s="54">
        <v>39224</v>
      </c>
      <c r="C1957" t="s">
        <v>395</v>
      </c>
      <c r="D1957" t="s">
        <v>323</v>
      </c>
      <c r="E1957" s="111">
        <v>0</v>
      </c>
    </row>
    <row r="1958" spans="1:5">
      <c r="A1958" t="s">
        <v>4374</v>
      </c>
      <c r="B1958" s="54">
        <v>39224</v>
      </c>
      <c r="C1958" t="s">
        <v>395</v>
      </c>
      <c r="D1958" t="s">
        <v>323</v>
      </c>
      <c r="E1958" s="111">
        <v>0</v>
      </c>
    </row>
    <row r="1959" spans="1:5">
      <c r="A1959" t="s">
        <v>4163</v>
      </c>
      <c r="B1959" s="54">
        <v>39224</v>
      </c>
      <c r="C1959" t="s">
        <v>395</v>
      </c>
      <c r="D1959" t="s">
        <v>323</v>
      </c>
      <c r="E1959" s="111">
        <v>0</v>
      </c>
    </row>
    <row r="1960" spans="1:5">
      <c r="A1960" t="s">
        <v>4165</v>
      </c>
      <c r="B1960" s="54">
        <v>39224</v>
      </c>
      <c r="C1960" t="s">
        <v>395</v>
      </c>
      <c r="D1960" t="s">
        <v>323</v>
      </c>
      <c r="E1960" s="111">
        <v>0</v>
      </c>
    </row>
    <row r="1961" spans="1:5">
      <c r="A1961" t="s">
        <v>4167</v>
      </c>
      <c r="B1961" s="54">
        <v>39224</v>
      </c>
      <c r="C1961" t="s">
        <v>395</v>
      </c>
      <c r="D1961" t="s">
        <v>323</v>
      </c>
      <c r="E1961" s="111">
        <v>0</v>
      </c>
    </row>
    <row r="1962" spans="1:5">
      <c r="A1962" t="s">
        <v>4169</v>
      </c>
      <c r="B1962" s="54">
        <v>39224</v>
      </c>
      <c r="C1962" t="s">
        <v>395</v>
      </c>
      <c r="D1962" t="s">
        <v>323</v>
      </c>
      <c r="E1962" s="111">
        <v>0</v>
      </c>
    </row>
    <row r="1963" spans="1:5">
      <c r="A1963" t="s">
        <v>4171</v>
      </c>
      <c r="B1963" s="54">
        <v>39224</v>
      </c>
      <c r="C1963" t="s">
        <v>395</v>
      </c>
      <c r="D1963" t="s">
        <v>323</v>
      </c>
      <c r="E1963" s="111">
        <v>0</v>
      </c>
    </row>
    <row r="1964" spans="1:5">
      <c r="A1964" t="s">
        <v>4173</v>
      </c>
      <c r="B1964" s="54">
        <v>39224</v>
      </c>
      <c r="C1964" t="s">
        <v>395</v>
      </c>
      <c r="D1964" t="s">
        <v>323</v>
      </c>
      <c r="E1964" s="111">
        <v>0</v>
      </c>
    </row>
    <row r="1965" spans="1:5">
      <c r="A1965" t="s">
        <v>4175</v>
      </c>
      <c r="B1965" s="54">
        <v>39224</v>
      </c>
      <c r="C1965" t="s">
        <v>395</v>
      </c>
      <c r="D1965" t="s">
        <v>323</v>
      </c>
      <c r="E1965" s="111">
        <v>0</v>
      </c>
    </row>
    <row r="1966" spans="1:5">
      <c r="A1966" t="s">
        <v>4177</v>
      </c>
      <c r="B1966" s="54">
        <v>39224</v>
      </c>
      <c r="C1966" t="s">
        <v>395</v>
      </c>
      <c r="D1966" t="s">
        <v>323</v>
      </c>
      <c r="E1966" s="111">
        <v>0</v>
      </c>
    </row>
    <row r="1967" spans="1:5">
      <c r="A1967" t="s">
        <v>4179</v>
      </c>
      <c r="B1967" s="54">
        <v>39224</v>
      </c>
      <c r="C1967" t="s">
        <v>395</v>
      </c>
      <c r="D1967" t="s">
        <v>323</v>
      </c>
      <c r="E1967" s="111">
        <v>0</v>
      </c>
    </row>
    <row r="1968" spans="1:5">
      <c r="A1968" t="s">
        <v>3974</v>
      </c>
      <c r="B1968" s="54">
        <v>39224</v>
      </c>
      <c r="C1968" t="s">
        <v>395</v>
      </c>
      <c r="D1968" t="s">
        <v>323</v>
      </c>
      <c r="E1968" s="111">
        <v>0</v>
      </c>
    </row>
    <row r="1969" spans="1:5">
      <c r="A1969" t="s">
        <v>3976</v>
      </c>
      <c r="B1969" s="54">
        <v>39224</v>
      </c>
      <c r="C1969" t="s">
        <v>395</v>
      </c>
      <c r="D1969" t="s">
        <v>323</v>
      </c>
      <c r="E1969" s="111">
        <v>0</v>
      </c>
    </row>
    <row r="1970" spans="1:5">
      <c r="A1970" t="s">
        <v>3978</v>
      </c>
      <c r="B1970" s="54">
        <v>39224</v>
      </c>
      <c r="C1970" t="s">
        <v>395</v>
      </c>
      <c r="D1970" t="s">
        <v>323</v>
      </c>
      <c r="E1970" s="111">
        <v>0</v>
      </c>
    </row>
    <row r="1971" spans="1:5">
      <c r="A1971" t="s">
        <v>4185</v>
      </c>
      <c r="B1971" s="54">
        <v>39224</v>
      </c>
      <c r="C1971" t="s">
        <v>395</v>
      </c>
      <c r="D1971" t="s">
        <v>323</v>
      </c>
      <c r="E1971" s="111">
        <v>0</v>
      </c>
    </row>
    <row r="1972" spans="1:5">
      <c r="A1972" t="s">
        <v>4187</v>
      </c>
      <c r="B1972" s="54">
        <v>39224</v>
      </c>
      <c r="C1972" t="s">
        <v>395</v>
      </c>
      <c r="D1972" t="s">
        <v>323</v>
      </c>
      <c r="E1972" s="111">
        <v>0</v>
      </c>
    </row>
    <row r="1973" spans="1:5">
      <c r="A1973" t="s">
        <v>4189</v>
      </c>
      <c r="B1973" s="54">
        <v>39224</v>
      </c>
      <c r="C1973" t="s">
        <v>395</v>
      </c>
      <c r="D1973" t="s">
        <v>323</v>
      </c>
      <c r="E1973" s="111">
        <v>0</v>
      </c>
    </row>
    <row r="1974" spans="1:5">
      <c r="A1974" t="s">
        <v>4191</v>
      </c>
      <c r="B1974" s="54">
        <v>39224</v>
      </c>
      <c r="C1974" t="s">
        <v>395</v>
      </c>
      <c r="D1974" t="s">
        <v>323</v>
      </c>
      <c r="E1974" s="111">
        <v>0</v>
      </c>
    </row>
    <row r="1975" spans="1:5">
      <c r="A1975" t="s">
        <v>4193</v>
      </c>
      <c r="B1975" s="54">
        <v>39224</v>
      </c>
      <c r="C1975" t="s">
        <v>395</v>
      </c>
      <c r="D1975" t="s">
        <v>323</v>
      </c>
      <c r="E1975" s="111">
        <v>0</v>
      </c>
    </row>
    <row r="1976" spans="1:5">
      <c r="A1976" t="s">
        <v>4195</v>
      </c>
      <c r="B1976" s="54">
        <v>39224</v>
      </c>
      <c r="C1976" t="s">
        <v>395</v>
      </c>
      <c r="D1976" t="s">
        <v>323</v>
      </c>
      <c r="E1976" s="111">
        <v>0</v>
      </c>
    </row>
    <row r="1977" spans="1:5">
      <c r="A1977" t="s">
        <v>4197</v>
      </c>
      <c r="B1977" s="54">
        <v>39224</v>
      </c>
      <c r="C1977" t="s">
        <v>395</v>
      </c>
      <c r="D1977" t="s">
        <v>323</v>
      </c>
      <c r="E1977" s="111">
        <v>0</v>
      </c>
    </row>
    <row r="1978" spans="1:5">
      <c r="A1978" t="s">
        <v>4199</v>
      </c>
      <c r="B1978" s="54">
        <v>39224</v>
      </c>
      <c r="C1978" t="s">
        <v>395</v>
      </c>
      <c r="D1978" t="s">
        <v>323</v>
      </c>
      <c r="E1978" s="111">
        <v>0</v>
      </c>
    </row>
    <row r="1979" spans="1:5">
      <c r="A1979" t="s">
        <v>4201</v>
      </c>
      <c r="B1979" s="54">
        <v>39224</v>
      </c>
      <c r="C1979" t="s">
        <v>395</v>
      </c>
      <c r="D1979" t="s">
        <v>323</v>
      </c>
      <c r="E1979" s="111">
        <v>0</v>
      </c>
    </row>
    <row r="1980" spans="1:5">
      <c r="A1980" t="s">
        <v>4203</v>
      </c>
      <c r="B1980" s="54">
        <v>39224</v>
      </c>
      <c r="C1980" t="s">
        <v>395</v>
      </c>
      <c r="D1980" t="s">
        <v>323</v>
      </c>
      <c r="E1980" s="111">
        <v>0</v>
      </c>
    </row>
    <row r="1981" spans="1:5">
      <c r="A1981" t="s">
        <v>4205</v>
      </c>
      <c r="B1981" s="54">
        <v>39224</v>
      </c>
      <c r="C1981" t="s">
        <v>395</v>
      </c>
      <c r="D1981" t="s">
        <v>323</v>
      </c>
      <c r="E1981" s="111">
        <v>0</v>
      </c>
    </row>
    <row r="1982" spans="1:5">
      <c r="A1982" t="s">
        <v>3798</v>
      </c>
      <c r="B1982" s="54">
        <v>39224</v>
      </c>
      <c r="C1982" t="s">
        <v>395</v>
      </c>
      <c r="D1982" t="s">
        <v>323</v>
      </c>
      <c r="E1982" s="111">
        <v>0</v>
      </c>
    </row>
    <row r="1983" spans="1:5">
      <c r="A1983" t="s">
        <v>3800</v>
      </c>
      <c r="B1983" s="54">
        <v>39224</v>
      </c>
      <c r="C1983" t="s">
        <v>395</v>
      </c>
      <c r="D1983" t="s">
        <v>323</v>
      </c>
      <c r="E1983" s="111">
        <v>0</v>
      </c>
    </row>
    <row r="1984" spans="1:5">
      <c r="A1984" t="s">
        <v>3802</v>
      </c>
      <c r="B1984" s="54">
        <v>39224</v>
      </c>
      <c r="C1984" t="s">
        <v>395</v>
      </c>
      <c r="D1984" t="s">
        <v>323</v>
      </c>
      <c r="E1984" s="111">
        <v>0</v>
      </c>
    </row>
    <row r="1985" spans="1:5">
      <c r="A1985" t="s">
        <v>3804</v>
      </c>
      <c r="B1985" s="54">
        <v>39224</v>
      </c>
      <c r="C1985" t="s">
        <v>395</v>
      </c>
      <c r="D1985" t="s">
        <v>323</v>
      </c>
      <c r="E1985" s="111">
        <v>0</v>
      </c>
    </row>
    <row r="1986" spans="1:5">
      <c r="A1986" t="s">
        <v>3806</v>
      </c>
      <c r="B1986" s="54">
        <v>39224</v>
      </c>
      <c r="C1986" t="s">
        <v>395</v>
      </c>
      <c r="D1986" t="s">
        <v>323</v>
      </c>
      <c r="E1986" s="111">
        <v>0</v>
      </c>
    </row>
    <row r="1987" spans="1:5">
      <c r="A1987" t="s">
        <v>3808</v>
      </c>
      <c r="B1987" s="54">
        <v>39224</v>
      </c>
      <c r="C1987" t="s">
        <v>395</v>
      </c>
      <c r="D1987" t="s">
        <v>323</v>
      </c>
      <c r="E1987" s="111">
        <v>0</v>
      </c>
    </row>
    <row r="1988" spans="1:5">
      <c r="A1988" t="s">
        <v>3810</v>
      </c>
      <c r="B1988" s="54">
        <v>39224</v>
      </c>
      <c r="C1988" t="s">
        <v>395</v>
      </c>
      <c r="D1988" t="s">
        <v>323</v>
      </c>
      <c r="E1988" s="111">
        <v>0</v>
      </c>
    </row>
    <row r="1989" spans="1:5">
      <c r="A1989" t="s">
        <v>3812</v>
      </c>
      <c r="B1989" s="54">
        <v>39224</v>
      </c>
      <c r="C1989" t="s">
        <v>395</v>
      </c>
      <c r="D1989" t="s">
        <v>323</v>
      </c>
      <c r="E1989" s="111">
        <v>0</v>
      </c>
    </row>
    <row r="1990" spans="1:5">
      <c r="A1990" t="s">
        <v>3814</v>
      </c>
      <c r="B1990" s="54">
        <v>39224</v>
      </c>
      <c r="C1990" t="s">
        <v>395</v>
      </c>
      <c r="D1990" t="s">
        <v>323</v>
      </c>
      <c r="E1990" s="111">
        <v>0</v>
      </c>
    </row>
    <row r="1991" spans="1:5">
      <c r="A1991" t="s">
        <v>3816</v>
      </c>
      <c r="B1991" s="54">
        <v>39224</v>
      </c>
      <c r="C1991" t="s">
        <v>395</v>
      </c>
      <c r="D1991" t="s">
        <v>323</v>
      </c>
      <c r="E1991" s="111">
        <v>0</v>
      </c>
    </row>
    <row r="1992" spans="1:5">
      <c r="A1992" t="s">
        <v>3818</v>
      </c>
      <c r="B1992" s="54">
        <v>39224</v>
      </c>
      <c r="C1992" t="s">
        <v>395</v>
      </c>
      <c r="D1992" t="s">
        <v>323</v>
      </c>
      <c r="E1992" s="111">
        <v>0</v>
      </c>
    </row>
    <row r="1993" spans="1:5">
      <c r="A1993" t="s">
        <v>3820</v>
      </c>
      <c r="B1993" s="54">
        <v>39224</v>
      </c>
      <c r="C1993" t="s">
        <v>395</v>
      </c>
      <c r="D1993" t="s">
        <v>323</v>
      </c>
      <c r="E1993" s="111">
        <v>0</v>
      </c>
    </row>
    <row r="1994" spans="1:5">
      <c r="A1994" t="s">
        <v>3822</v>
      </c>
      <c r="B1994" s="54">
        <v>39224</v>
      </c>
      <c r="C1994" t="s">
        <v>395</v>
      </c>
      <c r="D1994" t="s">
        <v>323</v>
      </c>
      <c r="E1994" s="111">
        <v>0</v>
      </c>
    </row>
    <row r="1995" spans="1:5">
      <c r="A1995" t="s">
        <v>3824</v>
      </c>
      <c r="B1995" s="54">
        <v>39224</v>
      </c>
      <c r="C1995" t="s">
        <v>395</v>
      </c>
      <c r="D1995" t="s">
        <v>323</v>
      </c>
      <c r="E1995" s="111">
        <v>0</v>
      </c>
    </row>
    <row r="1996" spans="1:5">
      <c r="A1996" t="s">
        <v>4029</v>
      </c>
      <c r="B1996" s="54">
        <v>39224</v>
      </c>
      <c r="C1996" t="s">
        <v>395</v>
      </c>
      <c r="D1996" t="s">
        <v>323</v>
      </c>
      <c r="E1996" s="111">
        <v>0</v>
      </c>
    </row>
    <row r="1997" spans="1:5">
      <c r="A1997" t="s">
        <v>4235</v>
      </c>
      <c r="B1997" s="54">
        <v>39224</v>
      </c>
      <c r="C1997" t="s">
        <v>395</v>
      </c>
      <c r="D1997" t="s">
        <v>323</v>
      </c>
      <c r="E1997" s="111">
        <v>0</v>
      </c>
    </row>
    <row r="1998" spans="1:5">
      <c r="A1998" t="s">
        <v>4237</v>
      </c>
      <c r="B1998" s="54">
        <v>39224</v>
      </c>
      <c r="C1998" t="s">
        <v>395</v>
      </c>
      <c r="D1998" t="s">
        <v>323</v>
      </c>
      <c r="E1998" s="111">
        <v>0</v>
      </c>
    </row>
    <row r="1999" spans="1:5">
      <c r="A1999" t="s">
        <v>4239</v>
      </c>
      <c r="B1999" s="54">
        <v>39224</v>
      </c>
      <c r="C1999" t="s">
        <v>395</v>
      </c>
      <c r="D1999" t="s">
        <v>323</v>
      </c>
      <c r="E1999" s="111">
        <v>0</v>
      </c>
    </row>
    <row r="2000" spans="1:5">
      <c r="A2000" t="s">
        <v>4241</v>
      </c>
      <c r="B2000" s="54">
        <v>39224</v>
      </c>
      <c r="C2000" t="s">
        <v>395</v>
      </c>
      <c r="D2000" t="s">
        <v>323</v>
      </c>
      <c r="E2000" s="111">
        <v>0</v>
      </c>
    </row>
    <row r="2001" spans="1:5">
      <c r="A2001" t="s">
        <v>4243</v>
      </c>
      <c r="B2001" s="54">
        <v>39224</v>
      </c>
      <c r="C2001" t="s">
        <v>395</v>
      </c>
      <c r="D2001" t="s">
        <v>323</v>
      </c>
      <c r="E2001" s="111">
        <v>0</v>
      </c>
    </row>
    <row r="2002" spans="1:5">
      <c r="A2002" t="s">
        <v>4464</v>
      </c>
      <c r="B2002" s="54">
        <v>39224</v>
      </c>
      <c r="C2002" t="s">
        <v>395</v>
      </c>
      <c r="D2002" t="s">
        <v>323</v>
      </c>
      <c r="E2002" s="111">
        <v>0</v>
      </c>
    </row>
    <row r="2003" spans="1:5">
      <c r="A2003" t="s">
        <v>4466</v>
      </c>
      <c r="B2003" s="54">
        <v>39224</v>
      </c>
      <c r="C2003" t="s">
        <v>395</v>
      </c>
      <c r="D2003" t="s">
        <v>323</v>
      </c>
      <c r="E2003" s="111">
        <v>0</v>
      </c>
    </row>
    <row r="2004" spans="1:5">
      <c r="A2004" t="s">
        <v>4468</v>
      </c>
      <c r="B2004" s="54">
        <v>39224</v>
      </c>
      <c r="C2004" t="s">
        <v>395</v>
      </c>
      <c r="D2004" t="s">
        <v>323</v>
      </c>
      <c r="E2004" s="111">
        <v>0</v>
      </c>
    </row>
    <row r="2005" spans="1:5">
      <c r="A2005" t="s">
        <v>4470</v>
      </c>
      <c r="B2005" s="54">
        <v>39224</v>
      </c>
      <c r="C2005" t="s">
        <v>395</v>
      </c>
      <c r="D2005" t="s">
        <v>323</v>
      </c>
      <c r="E2005" s="111">
        <v>0</v>
      </c>
    </row>
    <row r="2006" spans="1:5">
      <c r="A2006" t="s">
        <v>4472</v>
      </c>
      <c r="B2006" s="54">
        <v>39224</v>
      </c>
      <c r="C2006" t="s">
        <v>395</v>
      </c>
      <c r="D2006" t="s">
        <v>323</v>
      </c>
      <c r="E2006" s="111">
        <v>0</v>
      </c>
    </row>
    <row r="2007" spans="1:5">
      <c r="A2007" t="s">
        <v>4474</v>
      </c>
      <c r="B2007" s="54">
        <v>39224</v>
      </c>
      <c r="C2007" t="s">
        <v>395</v>
      </c>
      <c r="D2007" t="s">
        <v>323</v>
      </c>
      <c r="E2007" s="111">
        <v>0</v>
      </c>
    </row>
    <row r="2008" spans="1:5">
      <c r="A2008" t="s">
        <v>4476</v>
      </c>
      <c r="B2008" s="54">
        <v>39224</v>
      </c>
      <c r="C2008" t="s">
        <v>395</v>
      </c>
      <c r="D2008" t="s">
        <v>261</v>
      </c>
      <c r="E2008" s="111">
        <v>3</v>
      </c>
    </row>
    <row r="2009" spans="1:5">
      <c r="A2009" t="s">
        <v>4478</v>
      </c>
      <c r="B2009" s="54">
        <v>39224</v>
      </c>
      <c r="C2009" t="s">
        <v>395</v>
      </c>
      <c r="D2009" t="s">
        <v>323</v>
      </c>
      <c r="E2009" s="111">
        <v>0</v>
      </c>
    </row>
    <row r="2010" spans="1:5">
      <c r="A2010" t="s">
        <v>4480</v>
      </c>
      <c r="B2010" s="54">
        <v>39224</v>
      </c>
      <c r="C2010" t="s">
        <v>395</v>
      </c>
      <c r="D2010" t="s">
        <v>323</v>
      </c>
      <c r="E2010" s="111">
        <v>0</v>
      </c>
    </row>
    <row r="2011" spans="1:5">
      <c r="A2011" t="s">
        <v>4482</v>
      </c>
      <c r="B2011" s="54">
        <v>39224</v>
      </c>
      <c r="C2011" t="s">
        <v>395</v>
      </c>
      <c r="D2011" t="s">
        <v>260</v>
      </c>
      <c r="E2011" s="111">
        <v>11</v>
      </c>
    </row>
    <row r="2012" spans="1:5">
      <c r="A2012" t="s">
        <v>4266</v>
      </c>
      <c r="B2012" s="54">
        <v>39224</v>
      </c>
      <c r="C2012" t="s">
        <v>395</v>
      </c>
      <c r="D2012" t="s">
        <v>260</v>
      </c>
      <c r="E2012" s="111">
        <v>13</v>
      </c>
    </row>
    <row r="2013" spans="1:5">
      <c r="A2013" t="s">
        <v>4268</v>
      </c>
      <c r="B2013" s="54">
        <v>39224</v>
      </c>
      <c r="C2013" t="s">
        <v>395</v>
      </c>
      <c r="D2013" t="s">
        <v>402</v>
      </c>
      <c r="E2013" s="111">
        <v>15</v>
      </c>
    </row>
    <row r="2014" spans="1:5">
      <c r="A2014" t="s">
        <v>4270</v>
      </c>
      <c r="B2014" s="54">
        <v>39224</v>
      </c>
      <c r="C2014" t="s">
        <v>395</v>
      </c>
      <c r="D2014" t="s">
        <v>266</v>
      </c>
      <c r="E2014" s="111">
        <v>3</v>
      </c>
    </row>
    <row r="2015" spans="1:5">
      <c r="A2015" t="s">
        <v>4272</v>
      </c>
      <c r="B2015" s="54">
        <v>39224</v>
      </c>
      <c r="C2015" t="s">
        <v>395</v>
      </c>
      <c r="D2015" t="s">
        <v>266</v>
      </c>
      <c r="E2015" s="111">
        <v>6</v>
      </c>
    </row>
    <row r="2016" spans="1:5">
      <c r="A2016" t="s">
        <v>4274</v>
      </c>
      <c r="B2016" s="54">
        <v>39224</v>
      </c>
      <c r="C2016" t="s">
        <v>395</v>
      </c>
      <c r="D2016" t="s">
        <v>267</v>
      </c>
      <c r="E2016" s="111">
        <v>20</v>
      </c>
    </row>
    <row r="2017" spans="1:5">
      <c r="A2017" t="s">
        <v>4276</v>
      </c>
      <c r="B2017" s="54">
        <v>39224</v>
      </c>
      <c r="C2017" t="s">
        <v>395</v>
      </c>
      <c r="D2017" t="s">
        <v>212</v>
      </c>
      <c r="E2017" s="111">
        <v>3</v>
      </c>
    </row>
    <row r="2018" spans="1:5">
      <c r="A2018" t="s">
        <v>4278</v>
      </c>
      <c r="B2018" s="54">
        <v>39224</v>
      </c>
      <c r="C2018" t="s">
        <v>395</v>
      </c>
      <c r="D2018" t="s">
        <v>323</v>
      </c>
      <c r="E2018" s="111">
        <v>0</v>
      </c>
    </row>
    <row r="2019" spans="1:5">
      <c r="A2019" t="s">
        <v>4280</v>
      </c>
      <c r="B2019" s="54">
        <v>39224</v>
      </c>
      <c r="C2019" t="s">
        <v>395</v>
      </c>
      <c r="D2019" t="s">
        <v>323</v>
      </c>
      <c r="E2019" s="111">
        <v>0</v>
      </c>
    </row>
    <row r="2020" spans="1:5">
      <c r="A2020" t="s">
        <v>4282</v>
      </c>
      <c r="B2020" s="54">
        <v>39224</v>
      </c>
      <c r="C2020" t="s">
        <v>395</v>
      </c>
      <c r="D2020" t="s">
        <v>323</v>
      </c>
      <c r="E2020" s="111">
        <v>0</v>
      </c>
    </row>
    <row r="2021" spans="1:5">
      <c r="A2021" t="s">
        <v>4076</v>
      </c>
      <c r="B2021" s="54">
        <v>39224</v>
      </c>
      <c r="C2021" t="s">
        <v>395</v>
      </c>
      <c r="D2021" t="s">
        <v>323</v>
      </c>
      <c r="E2021" s="111">
        <v>0</v>
      </c>
    </row>
    <row r="2022" spans="1:5">
      <c r="A2022" t="s">
        <v>4078</v>
      </c>
      <c r="B2022" s="54">
        <v>39224</v>
      </c>
      <c r="C2022" t="s">
        <v>395</v>
      </c>
      <c r="D2022" t="s">
        <v>323</v>
      </c>
      <c r="E2022" s="111">
        <v>0</v>
      </c>
    </row>
    <row r="2023" spans="1:5">
      <c r="A2023" t="s">
        <v>4080</v>
      </c>
      <c r="B2023" s="54">
        <v>39224</v>
      </c>
      <c r="C2023" t="s">
        <v>395</v>
      </c>
      <c r="D2023" t="s">
        <v>323</v>
      </c>
      <c r="E2023" s="111">
        <v>0</v>
      </c>
    </row>
    <row r="2024" spans="1:5">
      <c r="A2024" t="s">
        <v>4290</v>
      </c>
      <c r="B2024" s="54">
        <v>39224</v>
      </c>
      <c r="C2024" t="s">
        <v>395</v>
      </c>
      <c r="D2024" t="s">
        <v>323</v>
      </c>
      <c r="E2024" s="111">
        <v>0</v>
      </c>
    </row>
    <row r="2025" spans="1:5">
      <c r="A2025" t="s">
        <v>4292</v>
      </c>
      <c r="B2025" s="54">
        <v>39224</v>
      </c>
      <c r="C2025" t="s">
        <v>395</v>
      </c>
      <c r="D2025" t="s">
        <v>323</v>
      </c>
      <c r="E2025" s="111">
        <v>0</v>
      </c>
    </row>
    <row r="2026" spans="1:5">
      <c r="A2026" t="s">
        <v>4294</v>
      </c>
      <c r="B2026" s="54">
        <v>39224</v>
      </c>
      <c r="C2026" t="s">
        <v>395</v>
      </c>
      <c r="D2026" t="s">
        <v>323</v>
      </c>
      <c r="E2026" s="111">
        <v>0</v>
      </c>
    </row>
    <row r="2027" spans="1:5">
      <c r="A2027" t="s">
        <v>4296</v>
      </c>
      <c r="B2027" s="54">
        <v>39224</v>
      </c>
      <c r="C2027" t="s">
        <v>395</v>
      </c>
      <c r="D2027" t="s">
        <v>323</v>
      </c>
      <c r="E2027" s="111">
        <v>0</v>
      </c>
    </row>
    <row r="2028" spans="1:5">
      <c r="A2028" t="s">
        <v>4298</v>
      </c>
      <c r="B2028" s="54">
        <v>39224</v>
      </c>
      <c r="C2028" t="s">
        <v>395</v>
      </c>
      <c r="D2028" t="s">
        <v>323</v>
      </c>
      <c r="E2028" s="111">
        <v>0</v>
      </c>
    </row>
    <row r="2029" spans="1:5">
      <c r="A2029" t="s">
        <v>4300</v>
      </c>
      <c r="B2029" s="54">
        <v>39224</v>
      </c>
      <c r="C2029" t="s">
        <v>395</v>
      </c>
      <c r="D2029" t="s">
        <v>212</v>
      </c>
      <c r="E2029" s="111">
        <v>4</v>
      </c>
    </row>
    <row r="2030" spans="1:5">
      <c r="A2030" t="s">
        <v>4302</v>
      </c>
      <c r="B2030" s="54">
        <v>39224</v>
      </c>
      <c r="C2030" t="s">
        <v>395</v>
      </c>
      <c r="D2030" t="s">
        <v>212</v>
      </c>
      <c r="E2030" s="111">
        <v>1</v>
      </c>
    </row>
    <row r="2031" spans="1:5">
      <c r="A2031" t="s">
        <v>4304</v>
      </c>
      <c r="B2031" s="54">
        <v>39224</v>
      </c>
      <c r="C2031" t="s">
        <v>395</v>
      </c>
      <c r="D2031" t="s">
        <v>212</v>
      </c>
      <c r="E2031" s="111">
        <v>6</v>
      </c>
    </row>
    <row r="2032" spans="1:5">
      <c r="A2032" t="s">
        <v>4306</v>
      </c>
      <c r="B2032" s="54">
        <v>39224</v>
      </c>
      <c r="C2032" t="s">
        <v>395</v>
      </c>
      <c r="D2032" t="s">
        <v>323</v>
      </c>
      <c r="E2032" s="111">
        <v>0</v>
      </c>
    </row>
    <row r="2033" spans="1:5">
      <c r="A2033" t="s">
        <v>4308</v>
      </c>
      <c r="B2033" s="54">
        <v>39224</v>
      </c>
      <c r="C2033" t="s">
        <v>395</v>
      </c>
      <c r="D2033" t="s">
        <v>323</v>
      </c>
      <c r="E2033" s="111">
        <v>0</v>
      </c>
    </row>
    <row r="2034" spans="1:5">
      <c r="A2034" t="s">
        <v>4310</v>
      </c>
      <c r="B2034" s="54">
        <v>39224</v>
      </c>
      <c r="C2034" t="s">
        <v>395</v>
      </c>
      <c r="D2034" t="s">
        <v>323</v>
      </c>
      <c r="E2034" s="111">
        <v>0</v>
      </c>
    </row>
    <row r="2035" spans="1:5">
      <c r="A2035" t="s">
        <v>3902</v>
      </c>
      <c r="B2035" s="54">
        <v>39224</v>
      </c>
      <c r="C2035" t="s">
        <v>395</v>
      </c>
      <c r="D2035" t="s">
        <v>323</v>
      </c>
      <c r="E2035" s="111">
        <v>0</v>
      </c>
    </row>
    <row r="2036" spans="1:5">
      <c r="A2036" t="s">
        <v>3904</v>
      </c>
      <c r="B2036" s="54">
        <v>39224</v>
      </c>
      <c r="C2036" t="s">
        <v>395</v>
      </c>
      <c r="D2036" t="s">
        <v>212</v>
      </c>
      <c r="E2036" s="111">
        <v>1</v>
      </c>
    </row>
    <row r="2037" spans="1:5">
      <c r="A2037" t="s">
        <v>3906</v>
      </c>
      <c r="B2037" s="54">
        <v>39224</v>
      </c>
      <c r="C2037" t="s">
        <v>395</v>
      </c>
      <c r="D2037" t="s">
        <v>212</v>
      </c>
      <c r="E2037" s="111">
        <v>1</v>
      </c>
    </row>
    <row r="2038" spans="1:5">
      <c r="A2038" t="s">
        <v>3908</v>
      </c>
      <c r="B2038" s="54">
        <v>39224</v>
      </c>
      <c r="C2038" t="s">
        <v>395</v>
      </c>
      <c r="D2038" t="s">
        <v>323</v>
      </c>
      <c r="E2038" s="111">
        <v>0</v>
      </c>
    </row>
    <row r="2039" spans="1:5">
      <c r="A2039" t="s">
        <v>3910</v>
      </c>
      <c r="B2039" s="54">
        <v>39224</v>
      </c>
      <c r="C2039" t="s">
        <v>395</v>
      </c>
      <c r="D2039" t="s">
        <v>323</v>
      </c>
      <c r="E2039" s="111">
        <v>0</v>
      </c>
    </row>
    <row r="2040" spans="1:5">
      <c r="A2040" t="s">
        <v>3912</v>
      </c>
      <c r="B2040" s="54">
        <v>39224</v>
      </c>
      <c r="C2040" t="s">
        <v>395</v>
      </c>
      <c r="D2040" t="s">
        <v>323</v>
      </c>
      <c r="E2040" s="111">
        <v>0</v>
      </c>
    </row>
    <row r="2041" spans="1:5">
      <c r="A2041" t="s">
        <v>3914</v>
      </c>
      <c r="B2041" s="54">
        <v>39224</v>
      </c>
      <c r="C2041" t="s">
        <v>395</v>
      </c>
      <c r="D2041" t="s">
        <v>323</v>
      </c>
      <c r="E2041" s="111">
        <v>0</v>
      </c>
    </row>
    <row r="2042" spans="1:5">
      <c r="A2042" t="s">
        <v>3916</v>
      </c>
      <c r="B2042" s="54">
        <v>39224</v>
      </c>
      <c r="C2042" t="s">
        <v>395</v>
      </c>
      <c r="D2042" t="s">
        <v>212</v>
      </c>
      <c r="E2042" s="111">
        <v>3</v>
      </c>
    </row>
    <row r="2043" spans="1:5">
      <c r="A2043" t="s">
        <v>3918</v>
      </c>
      <c r="B2043" s="54">
        <v>39224</v>
      </c>
      <c r="C2043" t="s">
        <v>395</v>
      </c>
      <c r="D2043" t="s">
        <v>212</v>
      </c>
      <c r="E2043" s="111">
        <v>50</v>
      </c>
    </row>
    <row r="2044" spans="1:5">
      <c r="A2044" t="s">
        <v>3920</v>
      </c>
      <c r="B2044" s="54">
        <v>39224</v>
      </c>
      <c r="C2044" t="s">
        <v>395</v>
      </c>
      <c r="D2044" t="s">
        <v>212</v>
      </c>
      <c r="E2044" s="111">
        <v>2</v>
      </c>
    </row>
    <row r="2045" spans="1:5">
      <c r="A2045" t="s">
        <v>3922</v>
      </c>
      <c r="B2045" s="54">
        <v>39224</v>
      </c>
      <c r="C2045" t="s">
        <v>395</v>
      </c>
      <c r="D2045" t="s">
        <v>212</v>
      </c>
      <c r="E2045" s="111">
        <v>5</v>
      </c>
    </row>
    <row r="2046" spans="1:5">
      <c r="A2046" t="s">
        <v>3924</v>
      </c>
      <c r="B2046" s="54">
        <v>39224</v>
      </c>
      <c r="C2046" t="s">
        <v>395</v>
      </c>
      <c r="D2046" t="s">
        <v>212</v>
      </c>
      <c r="E2046" s="111">
        <v>1</v>
      </c>
    </row>
    <row r="2047" spans="1:5">
      <c r="A2047" t="s">
        <v>3926</v>
      </c>
      <c r="B2047" s="54">
        <v>39224</v>
      </c>
      <c r="C2047" t="s">
        <v>395</v>
      </c>
      <c r="D2047" t="s">
        <v>323</v>
      </c>
      <c r="E2047" s="111">
        <v>0</v>
      </c>
    </row>
    <row r="2048" spans="1:5">
      <c r="A2048" t="s">
        <v>4130</v>
      </c>
      <c r="B2048" s="54">
        <v>39224</v>
      </c>
      <c r="C2048" t="s">
        <v>395</v>
      </c>
      <c r="D2048" t="s">
        <v>323</v>
      </c>
      <c r="E2048" s="111">
        <v>0</v>
      </c>
    </row>
    <row r="2049" spans="1:5">
      <c r="A2049" t="s">
        <v>4341</v>
      </c>
      <c r="B2049" s="54">
        <v>39224</v>
      </c>
      <c r="C2049" t="s">
        <v>395</v>
      </c>
      <c r="D2049" t="s">
        <v>323</v>
      </c>
      <c r="E2049" s="111">
        <v>0</v>
      </c>
    </row>
    <row r="2050" spans="1:5">
      <c r="A2050" t="s">
        <v>4343</v>
      </c>
      <c r="B2050" s="54">
        <v>39224</v>
      </c>
      <c r="C2050" t="s">
        <v>395</v>
      </c>
      <c r="D2050" t="s">
        <v>323</v>
      </c>
      <c r="E2050" s="111">
        <v>0</v>
      </c>
    </row>
    <row r="2051" spans="1:5">
      <c r="A2051" t="s">
        <v>4345</v>
      </c>
      <c r="B2051" s="54">
        <v>39224</v>
      </c>
      <c r="C2051" t="s">
        <v>395</v>
      </c>
      <c r="D2051" t="s">
        <v>323</v>
      </c>
      <c r="E2051" s="111">
        <v>0</v>
      </c>
    </row>
    <row r="2052" spans="1:5">
      <c r="A2052" t="s">
        <v>4347</v>
      </c>
      <c r="B2052" s="54">
        <v>39224</v>
      </c>
      <c r="C2052" t="s">
        <v>395</v>
      </c>
      <c r="D2052" t="s">
        <v>323</v>
      </c>
      <c r="E2052" s="111">
        <v>0</v>
      </c>
    </row>
    <row r="2053" spans="1:5">
      <c r="A2053" t="s">
        <v>4349</v>
      </c>
      <c r="B2053" s="54">
        <v>39224</v>
      </c>
      <c r="C2053" t="s">
        <v>395</v>
      </c>
      <c r="D2053" t="s">
        <v>323</v>
      </c>
      <c r="E2053" s="111">
        <v>0</v>
      </c>
    </row>
    <row r="2054" spans="1:5">
      <c r="A2054" t="s">
        <v>4351</v>
      </c>
      <c r="B2054" s="54">
        <v>39224</v>
      </c>
      <c r="C2054" t="s">
        <v>395</v>
      </c>
      <c r="D2054" t="s">
        <v>323</v>
      </c>
      <c r="E2054" s="111">
        <v>0</v>
      </c>
    </row>
    <row r="2055" spans="1:5">
      <c r="A2055" t="s">
        <v>4569</v>
      </c>
      <c r="B2055" s="54">
        <v>39224</v>
      </c>
      <c r="C2055" t="s">
        <v>395</v>
      </c>
      <c r="D2055" t="s">
        <v>323</v>
      </c>
      <c r="E2055" s="111">
        <v>0</v>
      </c>
    </row>
    <row r="2056" spans="1:5">
      <c r="A2056" t="s">
        <v>4571</v>
      </c>
      <c r="B2056" s="54">
        <v>39224</v>
      </c>
      <c r="C2056" t="s">
        <v>395</v>
      </c>
      <c r="D2056" t="s">
        <v>323</v>
      </c>
      <c r="E2056" s="111">
        <v>0</v>
      </c>
    </row>
    <row r="2057" spans="1:5">
      <c r="A2057" t="s">
        <v>4573</v>
      </c>
      <c r="B2057" s="54">
        <v>39224</v>
      </c>
      <c r="C2057" t="s">
        <v>395</v>
      </c>
      <c r="D2057" t="s">
        <v>212</v>
      </c>
      <c r="E2057" s="111">
        <v>2</v>
      </c>
    </row>
    <row r="2058" spans="1:5">
      <c r="A2058" t="s">
        <v>4575</v>
      </c>
      <c r="B2058" s="54">
        <v>39224</v>
      </c>
      <c r="C2058" t="s">
        <v>395</v>
      </c>
      <c r="D2058" t="s">
        <v>323</v>
      </c>
      <c r="E2058" s="111">
        <v>0</v>
      </c>
    </row>
    <row r="2059" spans="1:5">
      <c r="A2059" t="s">
        <v>4577</v>
      </c>
      <c r="B2059" s="54">
        <v>39224</v>
      </c>
      <c r="C2059" t="s">
        <v>395</v>
      </c>
      <c r="D2059" t="s">
        <v>323</v>
      </c>
      <c r="E2059" s="111">
        <v>0</v>
      </c>
    </row>
    <row r="2060" spans="1:5">
      <c r="A2060" t="s">
        <v>4579</v>
      </c>
      <c r="B2060" s="54">
        <v>39224</v>
      </c>
      <c r="C2060" t="s">
        <v>395</v>
      </c>
      <c r="D2060" t="s">
        <v>323</v>
      </c>
      <c r="E2060" s="111">
        <v>0</v>
      </c>
    </row>
    <row r="2061" spans="1:5">
      <c r="A2061" t="s">
        <v>4581</v>
      </c>
      <c r="B2061" s="54">
        <v>39224</v>
      </c>
      <c r="C2061" t="s">
        <v>395</v>
      </c>
      <c r="D2061" t="s">
        <v>323</v>
      </c>
      <c r="E2061" s="111">
        <v>0</v>
      </c>
    </row>
    <row r="2062" spans="1:5">
      <c r="A2062" t="s">
        <v>4583</v>
      </c>
      <c r="B2062" s="54">
        <v>39224</v>
      </c>
      <c r="C2062" t="s">
        <v>395</v>
      </c>
      <c r="D2062" t="s">
        <v>323</v>
      </c>
      <c r="E2062" s="111">
        <v>0</v>
      </c>
    </row>
    <row r="2063" spans="1:5">
      <c r="A2063" t="s">
        <v>4585</v>
      </c>
      <c r="B2063" s="54">
        <v>39224</v>
      </c>
      <c r="C2063" t="s">
        <v>395</v>
      </c>
      <c r="D2063" t="s">
        <v>323</v>
      </c>
      <c r="E2063" s="111">
        <v>0</v>
      </c>
    </row>
    <row r="2064" spans="1:5">
      <c r="A2064" t="s">
        <v>4587</v>
      </c>
      <c r="B2064" s="54">
        <v>39224</v>
      </c>
      <c r="C2064" t="s">
        <v>395</v>
      </c>
      <c r="D2064" t="s">
        <v>323</v>
      </c>
      <c r="E2064" s="111">
        <v>0</v>
      </c>
    </row>
    <row r="2065" spans="1:5">
      <c r="A2065" t="s">
        <v>4375</v>
      </c>
      <c r="B2065" s="54">
        <v>39224</v>
      </c>
      <c r="C2065" t="s">
        <v>395</v>
      </c>
      <c r="D2065" t="s">
        <v>323</v>
      </c>
      <c r="E2065" s="111">
        <v>0</v>
      </c>
    </row>
    <row r="2066" spans="1:5">
      <c r="A2066" t="s">
        <v>4377</v>
      </c>
      <c r="B2066" s="54">
        <v>39224</v>
      </c>
      <c r="C2066" t="s">
        <v>395</v>
      </c>
      <c r="D2066" t="s">
        <v>323</v>
      </c>
      <c r="E2066" s="111">
        <v>0</v>
      </c>
    </row>
    <row r="2067" spans="1:5">
      <c r="A2067" t="s">
        <v>4379</v>
      </c>
      <c r="B2067" s="54">
        <v>39224</v>
      </c>
      <c r="C2067" t="s">
        <v>395</v>
      </c>
      <c r="D2067" t="s">
        <v>323</v>
      </c>
      <c r="E2067" s="111">
        <v>0</v>
      </c>
    </row>
    <row r="2068" spans="1:5">
      <c r="A2068" t="s">
        <v>4381</v>
      </c>
      <c r="B2068" s="54">
        <v>39224</v>
      </c>
      <c r="C2068" t="s">
        <v>395</v>
      </c>
      <c r="D2068" t="s">
        <v>323</v>
      </c>
      <c r="E2068" s="111">
        <v>0</v>
      </c>
    </row>
    <row r="2069" spans="1:5">
      <c r="A2069" t="s">
        <v>4383</v>
      </c>
      <c r="B2069" s="54">
        <v>39224</v>
      </c>
      <c r="C2069" t="s">
        <v>395</v>
      </c>
      <c r="D2069" t="s">
        <v>323</v>
      </c>
      <c r="E2069" s="111">
        <v>0</v>
      </c>
    </row>
    <row r="2070" spans="1:5">
      <c r="A2070" t="s">
        <v>4385</v>
      </c>
      <c r="B2070" s="54">
        <v>39224</v>
      </c>
      <c r="C2070" t="s">
        <v>395</v>
      </c>
      <c r="D2070" t="s">
        <v>323</v>
      </c>
      <c r="E2070" s="111">
        <v>0</v>
      </c>
    </row>
    <row r="2071" spans="1:5">
      <c r="A2071" t="s">
        <v>4387</v>
      </c>
      <c r="B2071" s="54">
        <v>39224</v>
      </c>
      <c r="C2071" t="s">
        <v>395</v>
      </c>
      <c r="D2071" t="s">
        <v>323</v>
      </c>
      <c r="E2071" s="111">
        <v>0</v>
      </c>
    </row>
    <row r="2072" spans="1:5">
      <c r="A2072" t="s">
        <v>4389</v>
      </c>
      <c r="B2072" s="54">
        <v>39224</v>
      </c>
      <c r="C2072" t="s">
        <v>395</v>
      </c>
      <c r="D2072" t="s">
        <v>323</v>
      </c>
      <c r="E2072" s="111">
        <v>0</v>
      </c>
    </row>
    <row r="2073" spans="1:5">
      <c r="A2073" t="s">
        <v>4391</v>
      </c>
      <c r="B2073" s="54">
        <v>39224</v>
      </c>
      <c r="C2073" t="s">
        <v>395</v>
      </c>
      <c r="D2073" t="s">
        <v>323</v>
      </c>
      <c r="E2073" s="111">
        <v>0</v>
      </c>
    </row>
    <row r="2074" spans="1:5">
      <c r="A2074" t="s">
        <v>4393</v>
      </c>
      <c r="B2074" s="54">
        <v>39224</v>
      </c>
      <c r="C2074" t="s">
        <v>395</v>
      </c>
      <c r="D2074" t="s">
        <v>323</v>
      </c>
      <c r="E2074" s="111">
        <v>0</v>
      </c>
    </row>
    <row r="2075" spans="1:5">
      <c r="A2075" t="s">
        <v>4181</v>
      </c>
      <c r="B2075" s="54">
        <v>39224</v>
      </c>
      <c r="C2075" t="s">
        <v>395</v>
      </c>
      <c r="D2075" t="s">
        <v>323</v>
      </c>
      <c r="E2075" s="111">
        <v>0</v>
      </c>
    </row>
    <row r="2076" spans="1:5">
      <c r="A2076" t="s">
        <v>4183</v>
      </c>
      <c r="B2076" s="54">
        <v>39224</v>
      </c>
      <c r="C2076" t="s">
        <v>395</v>
      </c>
      <c r="D2076" t="s">
        <v>323</v>
      </c>
      <c r="E2076" s="111">
        <v>0</v>
      </c>
    </row>
    <row r="2077" spans="1:5">
      <c r="A2077" t="s">
        <v>4400</v>
      </c>
      <c r="B2077" s="54">
        <v>39224</v>
      </c>
      <c r="C2077" t="s">
        <v>395</v>
      </c>
      <c r="D2077" t="s">
        <v>323</v>
      </c>
      <c r="E2077" s="111">
        <v>0</v>
      </c>
    </row>
    <row r="2078" spans="1:5">
      <c r="A2078" t="s">
        <v>4402</v>
      </c>
      <c r="B2078" s="54">
        <v>39224</v>
      </c>
      <c r="C2078" t="s">
        <v>395</v>
      </c>
      <c r="D2078" t="s">
        <v>323</v>
      </c>
      <c r="E2078" s="111">
        <v>0</v>
      </c>
    </row>
    <row r="2079" spans="1:5">
      <c r="A2079" t="s">
        <v>4404</v>
      </c>
      <c r="B2079" s="54">
        <v>39224</v>
      </c>
      <c r="C2079" t="s">
        <v>395</v>
      </c>
      <c r="D2079" t="s">
        <v>323</v>
      </c>
      <c r="E2079" s="111">
        <v>0</v>
      </c>
    </row>
    <row r="2080" spans="1:5">
      <c r="A2080" t="s">
        <v>4406</v>
      </c>
      <c r="B2080" s="54">
        <v>39224</v>
      </c>
      <c r="C2080" t="s">
        <v>395</v>
      </c>
      <c r="D2080" t="s">
        <v>323</v>
      </c>
      <c r="E2080" s="111">
        <v>0</v>
      </c>
    </row>
    <row r="2081" spans="1:5">
      <c r="A2081" t="s">
        <v>4408</v>
      </c>
      <c r="B2081" s="54">
        <v>39224</v>
      </c>
      <c r="C2081" t="s">
        <v>395</v>
      </c>
      <c r="D2081" t="s">
        <v>323</v>
      </c>
      <c r="E2081" s="111">
        <v>0</v>
      </c>
    </row>
    <row r="2082" spans="1:5">
      <c r="A2082" t="s">
        <v>4410</v>
      </c>
      <c r="B2082" s="54">
        <v>39224</v>
      </c>
      <c r="C2082" t="s">
        <v>395</v>
      </c>
      <c r="D2082" t="s">
        <v>323</v>
      </c>
      <c r="E2082" s="111">
        <v>0</v>
      </c>
    </row>
    <row r="2083" spans="1:5">
      <c r="A2083" t="s">
        <v>4412</v>
      </c>
      <c r="B2083" s="54">
        <v>39224</v>
      </c>
      <c r="C2083" t="s">
        <v>395</v>
      </c>
      <c r="D2083" t="s">
        <v>323</v>
      </c>
      <c r="E2083" s="111">
        <v>0</v>
      </c>
    </row>
    <row r="2084" spans="1:5">
      <c r="A2084" t="s">
        <v>4414</v>
      </c>
      <c r="B2084" s="54">
        <v>39224</v>
      </c>
      <c r="C2084" t="s">
        <v>395</v>
      </c>
      <c r="D2084" t="s">
        <v>323</v>
      </c>
      <c r="E2084" s="111">
        <v>0</v>
      </c>
    </row>
    <row r="2085" spans="1:5">
      <c r="A2085" t="s">
        <v>4416</v>
      </c>
      <c r="B2085" s="54">
        <v>39224</v>
      </c>
      <c r="C2085" t="s">
        <v>395</v>
      </c>
      <c r="D2085" t="s">
        <v>323</v>
      </c>
      <c r="E2085" s="111">
        <v>0</v>
      </c>
    </row>
    <row r="2086" spans="1:5">
      <c r="A2086" t="s">
        <v>4418</v>
      </c>
      <c r="B2086" s="54">
        <v>39224</v>
      </c>
      <c r="C2086" t="s">
        <v>395</v>
      </c>
      <c r="D2086" t="s">
        <v>323</v>
      </c>
      <c r="E2086" s="111">
        <v>0</v>
      </c>
    </row>
    <row r="2087" spans="1:5">
      <c r="A2087" t="s">
        <v>4420</v>
      </c>
      <c r="B2087" s="54">
        <v>39224</v>
      </c>
      <c r="C2087" t="s">
        <v>395</v>
      </c>
      <c r="D2087" t="s">
        <v>323</v>
      </c>
      <c r="E2087" s="111">
        <v>0</v>
      </c>
    </row>
    <row r="2088" spans="1:5">
      <c r="A2088" t="s">
        <v>4207</v>
      </c>
      <c r="B2088" s="54">
        <v>39224</v>
      </c>
      <c r="C2088" t="s">
        <v>395</v>
      </c>
      <c r="D2088" t="s">
        <v>323</v>
      </c>
      <c r="E2088" s="111">
        <v>0</v>
      </c>
    </row>
    <row r="2089" spans="1:5">
      <c r="A2089" t="s">
        <v>4004</v>
      </c>
      <c r="B2089" s="54">
        <v>39224</v>
      </c>
      <c r="C2089" t="s">
        <v>395</v>
      </c>
      <c r="D2089" t="s">
        <v>323</v>
      </c>
      <c r="E2089" s="111">
        <v>0</v>
      </c>
    </row>
    <row r="2090" spans="1:5">
      <c r="A2090" t="s">
        <v>4006</v>
      </c>
      <c r="B2090" s="54">
        <v>39224</v>
      </c>
      <c r="C2090" t="s">
        <v>395</v>
      </c>
      <c r="D2090" t="s">
        <v>323</v>
      </c>
      <c r="E2090" s="111">
        <v>0</v>
      </c>
    </row>
    <row r="2091" spans="1:5">
      <c r="A2091" t="s">
        <v>4008</v>
      </c>
      <c r="B2091" s="54">
        <v>39224</v>
      </c>
      <c r="C2091" t="s">
        <v>395</v>
      </c>
      <c r="D2091" t="s">
        <v>323</v>
      </c>
      <c r="E2091" s="111">
        <v>0</v>
      </c>
    </row>
    <row r="2092" spans="1:5">
      <c r="A2092" t="s">
        <v>4010</v>
      </c>
      <c r="B2092" s="54">
        <v>39224</v>
      </c>
      <c r="C2092" t="s">
        <v>395</v>
      </c>
      <c r="D2092" t="s">
        <v>323</v>
      </c>
      <c r="E2092" s="111">
        <v>0</v>
      </c>
    </row>
    <row r="2093" spans="1:5">
      <c r="A2093" t="s">
        <v>4012</v>
      </c>
      <c r="B2093" s="54">
        <v>39224</v>
      </c>
      <c r="C2093" t="s">
        <v>395</v>
      </c>
      <c r="D2093" t="s">
        <v>323</v>
      </c>
      <c r="E2093" s="111">
        <v>0</v>
      </c>
    </row>
    <row r="2094" spans="1:5">
      <c r="A2094" t="s">
        <v>4014</v>
      </c>
      <c r="B2094" s="54">
        <v>39224</v>
      </c>
      <c r="C2094" t="s">
        <v>395</v>
      </c>
      <c r="D2094" t="s">
        <v>323</v>
      </c>
      <c r="E2094" s="111">
        <v>0</v>
      </c>
    </row>
    <row r="2095" spans="1:5">
      <c r="A2095" t="s">
        <v>4016</v>
      </c>
      <c r="B2095" s="54">
        <v>39224</v>
      </c>
      <c r="C2095" t="s">
        <v>395</v>
      </c>
      <c r="D2095" t="s">
        <v>323</v>
      </c>
      <c r="E2095" s="111">
        <v>0</v>
      </c>
    </row>
    <row r="2096" spans="1:5">
      <c r="A2096" t="s">
        <v>4018</v>
      </c>
      <c r="B2096" s="54">
        <v>39224</v>
      </c>
      <c r="C2096" t="s">
        <v>395</v>
      </c>
      <c r="D2096" t="s">
        <v>323</v>
      </c>
      <c r="E2096" s="111">
        <v>0</v>
      </c>
    </row>
    <row r="2097" spans="1:5">
      <c r="A2097" t="s">
        <v>4020</v>
      </c>
      <c r="B2097" s="54">
        <v>39224</v>
      </c>
      <c r="C2097" t="s">
        <v>395</v>
      </c>
      <c r="D2097" t="s">
        <v>323</v>
      </c>
      <c r="E2097" s="111">
        <v>0</v>
      </c>
    </row>
    <row r="2098" spans="1:5">
      <c r="A2098" t="s">
        <v>4022</v>
      </c>
      <c r="B2098" s="54">
        <v>39224</v>
      </c>
      <c r="C2098" t="s">
        <v>395</v>
      </c>
      <c r="D2098" t="s">
        <v>323</v>
      </c>
      <c r="E2098" s="111">
        <v>0</v>
      </c>
    </row>
    <row r="2099" spans="1:5">
      <c r="A2099" t="s">
        <v>4024</v>
      </c>
      <c r="B2099" s="54">
        <v>39224</v>
      </c>
      <c r="C2099" t="s">
        <v>395</v>
      </c>
      <c r="D2099" t="s">
        <v>323</v>
      </c>
      <c r="E2099" s="111">
        <v>0</v>
      </c>
    </row>
    <row r="2100" spans="1:5">
      <c r="A2100" t="s">
        <v>4026</v>
      </c>
      <c r="B2100" s="54">
        <v>39224</v>
      </c>
      <c r="C2100" t="s">
        <v>395</v>
      </c>
      <c r="D2100" t="s">
        <v>323</v>
      </c>
      <c r="E2100" s="111">
        <v>0</v>
      </c>
    </row>
    <row r="2101" spans="1:5">
      <c r="A2101" t="s">
        <v>4028</v>
      </c>
      <c r="B2101" s="54">
        <v>39224</v>
      </c>
      <c r="C2101" t="s">
        <v>395</v>
      </c>
      <c r="D2101" t="s">
        <v>323</v>
      </c>
      <c r="E2101" s="111">
        <v>0</v>
      </c>
    </row>
    <row r="2102" spans="1:5">
      <c r="A2102" t="s">
        <v>4232</v>
      </c>
      <c r="B2102" s="54">
        <v>39224</v>
      </c>
      <c r="C2102" t="s">
        <v>395</v>
      </c>
      <c r="D2102" t="s">
        <v>323</v>
      </c>
      <c r="E2102" s="111">
        <v>0</v>
      </c>
    </row>
    <row r="2103" spans="1:5">
      <c r="A2103" t="s">
        <v>4234</v>
      </c>
      <c r="B2103" s="54">
        <v>39224</v>
      </c>
      <c r="C2103" t="s">
        <v>395</v>
      </c>
      <c r="D2103" t="s">
        <v>323</v>
      </c>
      <c r="E2103" s="111">
        <v>0</v>
      </c>
    </row>
    <row r="2104" spans="1:5">
      <c r="A2104" t="s">
        <v>4453</v>
      </c>
      <c r="B2104" s="54">
        <v>39224</v>
      </c>
      <c r="C2104" t="s">
        <v>395</v>
      </c>
      <c r="D2104" t="s">
        <v>323</v>
      </c>
      <c r="E2104" s="111">
        <v>0</v>
      </c>
    </row>
    <row r="2105" spans="1:5">
      <c r="A2105" t="s">
        <v>4455</v>
      </c>
      <c r="B2105" s="54">
        <v>39224</v>
      </c>
      <c r="C2105" t="s">
        <v>395</v>
      </c>
      <c r="D2105" t="s">
        <v>323</v>
      </c>
      <c r="E2105" s="111">
        <v>0</v>
      </c>
    </row>
    <row r="2106" spans="1:5">
      <c r="A2106" t="s">
        <v>4457</v>
      </c>
      <c r="B2106" s="54">
        <v>39224</v>
      </c>
      <c r="C2106" t="s">
        <v>395</v>
      </c>
      <c r="D2106" t="s">
        <v>323</v>
      </c>
      <c r="E2106" s="111">
        <v>0</v>
      </c>
    </row>
    <row r="2107" spans="1:5">
      <c r="A2107" t="s">
        <v>4459</v>
      </c>
      <c r="B2107" s="54">
        <v>39224</v>
      </c>
      <c r="C2107" t="s">
        <v>395</v>
      </c>
      <c r="D2107" t="s">
        <v>323</v>
      </c>
      <c r="E2107" s="111">
        <v>0</v>
      </c>
    </row>
    <row r="2108" spans="1:5">
      <c r="A2108" t="s">
        <v>4461</v>
      </c>
      <c r="B2108" s="54">
        <v>39224</v>
      </c>
      <c r="C2108" t="s">
        <v>395</v>
      </c>
      <c r="D2108" t="s">
        <v>323</v>
      </c>
      <c r="E2108" s="111">
        <v>0</v>
      </c>
    </row>
    <row r="2109" spans="1:5">
      <c r="A2109" t="s">
        <v>4463</v>
      </c>
      <c r="B2109" s="54">
        <v>39224</v>
      </c>
      <c r="C2109" t="s">
        <v>395</v>
      </c>
      <c r="D2109" t="s">
        <v>323</v>
      </c>
      <c r="E2109" s="111">
        <v>0</v>
      </c>
    </row>
    <row r="2110" spans="1:5">
      <c r="A2110" t="s">
        <v>4678</v>
      </c>
      <c r="B2110" s="54">
        <v>39224</v>
      </c>
      <c r="C2110" t="s">
        <v>395</v>
      </c>
      <c r="D2110" t="s">
        <v>323</v>
      </c>
      <c r="E2110" s="111">
        <v>0</v>
      </c>
    </row>
    <row r="2111" spans="1:5">
      <c r="A2111" t="s">
        <v>4680</v>
      </c>
      <c r="B2111" s="54">
        <v>39224</v>
      </c>
      <c r="C2111" t="s">
        <v>395</v>
      </c>
      <c r="D2111" t="s">
        <v>323</v>
      </c>
      <c r="E2111" s="111">
        <v>0</v>
      </c>
    </row>
    <row r="2112" spans="1:5">
      <c r="A2112" t="s">
        <v>4682</v>
      </c>
      <c r="B2112" s="54">
        <v>39224</v>
      </c>
      <c r="C2112" t="s">
        <v>395</v>
      </c>
      <c r="D2112" t="s">
        <v>323</v>
      </c>
      <c r="E2112" s="111">
        <v>0</v>
      </c>
    </row>
    <row r="2113" spans="1:5">
      <c r="A2113" t="s">
        <v>4684</v>
      </c>
      <c r="B2113" s="54">
        <v>39224</v>
      </c>
      <c r="C2113" t="s">
        <v>395</v>
      </c>
      <c r="D2113" t="s">
        <v>323</v>
      </c>
      <c r="E2113" s="111">
        <v>0</v>
      </c>
    </row>
    <row r="2114" spans="1:5">
      <c r="A2114" t="s">
        <v>4686</v>
      </c>
      <c r="B2114" s="54">
        <v>39224</v>
      </c>
      <c r="C2114" t="s">
        <v>395</v>
      </c>
      <c r="D2114" t="s">
        <v>323</v>
      </c>
      <c r="E2114" s="111">
        <v>0</v>
      </c>
    </row>
    <row r="2115" spans="1:5">
      <c r="A2115" t="s">
        <v>4688</v>
      </c>
      <c r="B2115" s="54">
        <v>39224</v>
      </c>
      <c r="C2115" t="s">
        <v>395</v>
      </c>
      <c r="D2115" t="s">
        <v>323</v>
      </c>
      <c r="E2115" s="111">
        <v>0</v>
      </c>
    </row>
    <row r="2116" spans="1:5">
      <c r="A2116" t="s">
        <v>4690</v>
      </c>
      <c r="B2116" s="54">
        <v>39224</v>
      </c>
      <c r="C2116" t="s">
        <v>395</v>
      </c>
      <c r="D2116" t="s">
        <v>323</v>
      </c>
      <c r="E2116" s="111">
        <v>0</v>
      </c>
    </row>
    <row r="2117" spans="1:5">
      <c r="A2117" t="s">
        <v>4692</v>
      </c>
      <c r="B2117" s="54">
        <v>39224</v>
      </c>
      <c r="C2117" t="s">
        <v>395</v>
      </c>
      <c r="D2117" t="s">
        <v>323</v>
      </c>
      <c r="E2117" s="111">
        <v>0</v>
      </c>
    </row>
    <row r="2118" spans="1:5">
      <c r="A2118" t="s">
        <v>4694</v>
      </c>
      <c r="B2118" s="54">
        <v>39224</v>
      </c>
      <c r="C2118" t="s">
        <v>395</v>
      </c>
      <c r="D2118" t="s">
        <v>323</v>
      </c>
      <c r="E2118" s="111">
        <v>0</v>
      </c>
    </row>
    <row r="2119" spans="1:5">
      <c r="A2119" t="s">
        <v>4696</v>
      </c>
      <c r="B2119" s="54">
        <v>39224</v>
      </c>
      <c r="C2119" t="s">
        <v>395</v>
      </c>
      <c r="D2119" t="s">
        <v>323</v>
      </c>
      <c r="E2119" s="111">
        <v>0</v>
      </c>
    </row>
    <row r="2120" spans="1:5">
      <c r="A2120" t="s">
        <v>4483</v>
      </c>
      <c r="B2120" s="54">
        <v>39224</v>
      </c>
      <c r="C2120" t="s">
        <v>395</v>
      </c>
      <c r="D2120" t="s">
        <v>323</v>
      </c>
      <c r="E2120" s="111">
        <v>0</v>
      </c>
    </row>
    <row r="2121" spans="1:5">
      <c r="A2121" t="s">
        <v>4485</v>
      </c>
      <c r="B2121" s="54">
        <v>39224</v>
      </c>
      <c r="C2121" t="s">
        <v>395</v>
      </c>
      <c r="D2121" t="s">
        <v>323</v>
      </c>
      <c r="E2121" s="111">
        <v>0</v>
      </c>
    </row>
    <row r="2122" spans="1:5">
      <c r="A2122" t="s">
        <v>4487</v>
      </c>
      <c r="B2122" s="54">
        <v>39224</v>
      </c>
      <c r="C2122" t="s">
        <v>395</v>
      </c>
      <c r="D2122" t="s">
        <v>323</v>
      </c>
      <c r="E2122" s="111">
        <v>0</v>
      </c>
    </row>
    <row r="2123" spans="1:5">
      <c r="A2123" t="s">
        <v>4489</v>
      </c>
      <c r="B2123" s="54">
        <v>39224</v>
      </c>
      <c r="C2123" t="s">
        <v>395</v>
      </c>
      <c r="D2123" t="s">
        <v>323</v>
      </c>
      <c r="E2123" s="111">
        <v>0</v>
      </c>
    </row>
    <row r="2124" spans="1:5">
      <c r="A2124" t="s">
        <v>4491</v>
      </c>
      <c r="B2124" s="54">
        <v>39224</v>
      </c>
      <c r="C2124" t="s">
        <v>395</v>
      </c>
      <c r="D2124" t="s">
        <v>323</v>
      </c>
      <c r="E2124" s="111">
        <v>0</v>
      </c>
    </row>
    <row r="2125" spans="1:5">
      <c r="A2125" t="s">
        <v>4493</v>
      </c>
      <c r="B2125" s="54">
        <v>39224</v>
      </c>
      <c r="C2125" t="s">
        <v>395</v>
      </c>
      <c r="D2125" t="s">
        <v>323</v>
      </c>
      <c r="E2125" s="111">
        <v>0</v>
      </c>
    </row>
    <row r="2126" spans="1:5">
      <c r="A2126" t="s">
        <v>4495</v>
      </c>
      <c r="B2126" s="54">
        <v>39224</v>
      </c>
      <c r="C2126" t="s">
        <v>395</v>
      </c>
      <c r="D2126" t="s">
        <v>323</v>
      </c>
      <c r="E2126" s="111">
        <v>0</v>
      </c>
    </row>
    <row r="2127" spans="1:5">
      <c r="A2127" t="s">
        <v>4497</v>
      </c>
      <c r="B2127" s="54">
        <v>39224</v>
      </c>
      <c r="C2127" t="s">
        <v>395</v>
      </c>
      <c r="D2127" t="s">
        <v>323</v>
      </c>
      <c r="E2127" s="111">
        <v>0</v>
      </c>
    </row>
    <row r="2128" spans="1:5">
      <c r="A2128" t="s">
        <v>4499</v>
      </c>
      <c r="B2128" s="54">
        <v>39224</v>
      </c>
      <c r="C2128" t="s">
        <v>395</v>
      </c>
      <c r="D2128" t="s">
        <v>323</v>
      </c>
      <c r="E2128" s="111">
        <v>0</v>
      </c>
    </row>
    <row r="2129" spans="1:5">
      <c r="A2129" t="s">
        <v>4284</v>
      </c>
      <c r="B2129" s="54">
        <v>39224</v>
      </c>
      <c r="C2129" t="s">
        <v>395</v>
      </c>
      <c r="D2129" t="s">
        <v>323</v>
      </c>
      <c r="E2129" s="111">
        <v>0</v>
      </c>
    </row>
    <row r="2130" spans="1:5">
      <c r="A2130" t="s">
        <v>4286</v>
      </c>
      <c r="B2130" s="54">
        <v>39224</v>
      </c>
      <c r="C2130" t="s">
        <v>395</v>
      </c>
      <c r="D2130" t="s">
        <v>323</v>
      </c>
      <c r="E2130" s="111">
        <v>0</v>
      </c>
    </row>
    <row r="2131" spans="1:5">
      <c r="A2131" t="s">
        <v>4288</v>
      </c>
      <c r="B2131" s="54">
        <v>39224</v>
      </c>
      <c r="C2131" t="s">
        <v>395</v>
      </c>
      <c r="D2131" t="s">
        <v>323</v>
      </c>
      <c r="E2131" s="111">
        <v>0</v>
      </c>
    </row>
    <row r="2132" spans="1:5">
      <c r="A2132" t="s">
        <v>4508</v>
      </c>
      <c r="B2132" s="54">
        <v>39224</v>
      </c>
      <c r="C2132" t="s">
        <v>395</v>
      </c>
      <c r="D2132" t="s">
        <v>323</v>
      </c>
      <c r="E2132" s="111">
        <v>0</v>
      </c>
    </row>
    <row r="2133" spans="1:5">
      <c r="A2133" t="s">
        <v>4510</v>
      </c>
      <c r="B2133" s="54">
        <v>39224</v>
      </c>
      <c r="C2133" t="s">
        <v>395</v>
      </c>
      <c r="D2133" t="s">
        <v>323</v>
      </c>
      <c r="E2133" s="111">
        <v>0</v>
      </c>
    </row>
    <row r="2134" spans="1:5">
      <c r="A2134" t="s">
        <v>4512</v>
      </c>
      <c r="B2134" s="54">
        <v>39224</v>
      </c>
      <c r="C2134" t="s">
        <v>395</v>
      </c>
      <c r="D2134" t="s">
        <v>323</v>
      </c>
      <c r="E2134" s="111">
        <v>0</v>
      </c>
    </row>
    <row r="2135" spans="1:5">
      <c r="A2135" t="s">
        <v>4514</v>
      </c>
      <c r="B2135" s="54">
        <v>39224</v>
      </c>
      <c r="C2135" t="s">
        <v>395</v>
      </c>
      <c r="D2135" t="s">
        <v>323</v>
      </c>
      <c r="E2135" s="111">
        <v>0</v>
      </c>
    </row>
    <row r="2136" spans="1:5">
      <c r="A2136" t="s">
        <v>4516</v>
      </c>
      <c r="B2136" s="54">
        <v>39224</v>
      </c>
      <c r="C2136" t="s">
        <v>395</v>
      </c>
      <c r="D2136" t="s">
        <v>323</v>
      </c>
      <c r="E2136" s="111">
        <v>0</v>
      </c>
    </row>
    <row r="2137" spans="1:5">
      <c r="A2137" t="s">
        <v>4518</v>
      </c>
      <c r="B2137" s="54">
        <v>39224</v>
      </c>
      <c r="C2137" t="s">
        <v>395</v>
      </c>
      <c r="D2137" t="s">
        <v>323</v>
      </c>
      <c r="E2137" s="111">
        <v>0</v>
      </c>
    </row>
    <row r="2138" spans="1:5">
      <c r="A2138" t="s">
        <v>4520</v>
      </c>
      <c r="B2138" s="54">
        <v>39224</v>
      </c>
      <c r="C2138" t="s">
        <v>395</v>
      </c>
      <c r="D2138" t="s">
        <v>323</v>
      </c>
      <c r="E2138" s="111">
        <v>0</v>
      </c>
    </row>
    <row r="2139" spans="1:5">
      <c r="A2139" t="s">
        <v>4522</v>
      </c>
      <c r="B2139" s="54">
        <v>39224</v>
      </c>
      <c r="C2139" t="s">
        <v>395</v>
      </c>
      <c r="D2139" t="s">
        <v>323</v>
      </c>
      <c r="E2139" s="111">
        <v>0</v>
      </c>
    </row>
    <row r="2140" spans="1:5">
      <c r="A2140" t="s">
        <v>4524</v>
      </c>
      <c r="B2140" s="54">
        <v>39224</v>
      </c>
      <c r="C2140" t="s">
        <v>395</v>
      </c>
      <c r="D2140" t="s">
        <v>323</v>
      </c>
      <c r="E2140" s="111">
        <v>0</v>
      </c>
    </row>
    <row r="2141" spans="1:5">
      <c r="A2141" t="s">
        <v>4526</v>
      </c>
      <c r="B2141" s="54">
        <v>39224</v>
      </c>
      <c r="C2141" t="s">
        <v>395</v>
      </c>
      <c r="D2141" t="s">
        <v>323</v>
      </c>
      <c r="E2141" s="111">
        <v>0</v>
      </c>
    </row>
    <row r="2142" spans="1:5">
      <c r="A2142" t="s">
        <v>4312</v>
      </c>
      <c r="B2142" s="54">
        <v>39224</v>
      </c>
      <c r="C2142" t="s">
        <v>395</v>
      </c>
      <c r="D2142" t="s">
        <v>323</v>
      </c>
      <c r="E2142" s="111">
        <v>0</v>
      </c>
    </row>
    <row r="2143" spans="1:5">
      <c r="A2143" t="s">
        <v>4105</v>
      </c>
      <c r="B2143" s="54">
        <v>39224</v>
      </c>
      <c r="C2143" t="s">
        <v>395</v>
      </c>
      <c r="D2143" t="s">
        <v>323</v>
      </c>
      <c r="E2143" s="111">
        <v>0</v>
      </c>
    </row>
    <row r="2144" spans="1:5">
      <c r="A2144" t="s">
        <v>4107</v>
      </c>
      <c r="B2144" s="54">
        <v>39224</v>
      </c>
      <c r="C2144" t="s">
        <v>395</v>
      </c>
      <c r="D2144" t="s">
        <v>323</v>
      </c>
      <c r="E2144" s="111">
        <v>0</v>
      </c>
    </row>
    <row r="2145" spans="1:5">
      <c r="A2145" t="s">
        <v>4109</v>
      </c>
      <c r="B2145" s="54">
        <v>39224</v>
      </c>
      <c r="C2145" t="s">
        <v>395</v>
      </c>
      <c r="D2145" t="s">
        <v>203</v>
      </c>
      <c r="E2145" s="111">
        <v>32</v>
      </c>
    </row>
    <row r="2146" spans="1:5">
      <c r="A2146" t="s">
        <v>4111</v>
      </c>
      <c r="B2146" s="54">
        <v>39224</v>
      </c>
      <c r="C2146" t="s">
        <v>395</v>
      </c>
      <c r="D2146" t="s">
        <v>323</v>
      </c>
      <c r="E2146" s="111">
        <v>0</v>
      </c>
    </row>
    <row r="2147" spans="1:5">
      <c r="A2147" t="s">
        <v>4113</v>
      </c>
      <c r="B2147" s="54">
        <v>39224</v>
      </c>
      <c r="C2147" t="s">
        <v>395</v>
      </c>
      <c r="D2147" t="s">
        <v>323</v>
      </c>
      <c r="E2147" s="111">
        <v>0</v>
      </c>
    </row>
    <row r="2148" spans="1:5">
      <c r="A2148" t="s">
        <v>4115</v>
      </c>
      <c r="B2148" s="54">
        <v>39224</v>
      </c>
      <c r="C2148" t="s">
        <v>395</v>
      </c>
      <c r="D2148" t="s">
        <v>203</v>
      </c>
      <c r="E2148" s="111">
        <v>29</v>
      </c>
    </row>
    <row r="2149" spans="1:5">
      <c r="A2149" t="s">
        <v>4117</v>
      </c>
      <c r="B2149" s="54">
        <v>39224</v>
      </c>
      <c r="C2149" t="s">
        <v>395</v>
      </c>
      <c r="D2149" t="s">
        <v>323</v>
      </c>
      <c r="E2149" s="111">
        <v>0</v>
      </c>
    </row>
    <row r="2150" spans="1:5">
      <c r="A2150" t="s">
        <v>4119</v>
      </c>
      <c r="B2150" s="54">
        <v>39224</v>
      </c>
      <c r="C2150" t="s">
        <v>395</v>
      </c>
      <c r="D2150" t="s">
        <v>323</v>
      </c>
      <c r="E2150" s="111">
        <v>0</v>
      </c>
    </row>
    <row r="2151" spans="1:5">
      <c r="A2151" t="s">
        <v>4121</v>
      </c>
      <c r="B2151" s="54">
        <v>39224</v>
      </c>
      <c r="C2151" t="s">
        <v>395</v>
      </c>
      <c r="D2151" t="s">
        <v>323</v>
      </c>
      <c r="E2151" s="111">
        <v>0</v>
      </c>
    </row>
    <row r="2152" spans="1:5">
      <c r="A2152" t="s">
        <v>4123</v>
      </c>
      <c r="B2152" s="54">
        <v>39224</v>
      </c>
      <c r="C2152" t="s">
        <v>395</v>
      </c>
      <c r="D2152" t="s">
        <v>323</v>
      </c>
      <c r="E2152" s="111">
        <v>0</v>
      </c>
    </row>
    <row r="2153" spans="1:5">
      <c r="A2153" t="s">
        <v>4125</v>
      </c>
      <c r="B2153" s="54">
        <v>39224</v>
      </c>
      <c r="C2153" t="s">
        <v>395</v>
      </c>
      <c r="D2153" t="s">
        <v>323</v>
      </c>
      <c r="E2153" s="111">
        <v>0</v>
      </c>
    </row>
    <row r="2154" spans="1:5">
      <c r="A2154" t="s">
        <v>4127</v>
      </c>
      <c r="B2154" s="54">
        <v>39224</v>
      </c>
      <c r="C2154" t="s">
        <v>395</v>
      </c>
      <c r="D2154" t="s">
        <v>323</v>
      </c>
      <c r="E2154" s="111">
        <v>0</v>
      </c>
    </row>
    <row r="2155" spans="1:5">
      <c r="A2155" t="s">
        <v>4335</v>
      </c>
      <c r="B2155" s="54">
        <v>39224</v>
      </c>
      <c r="C2155" t="s">
        <v>395</v>
      </c>
      <c r="D2155" t="s">
        <v>323</v>
      </c>
      <c r="E2155" s="111">
        <v>0</v>
      </c>
    </row>
    <row r="2156" spans="1:5">
      <c r="A2156" t="s">
        <v>4337</v>
      </c>
      <c r="B2156" s="54">
        <v>39224</v>
      </c>
      <c r="C2156" t="s">
        <v>395</v>
      </c>
      <c r="D2156" t="s">
        <v>323</v>
      </c>
      <c r="E2156" s="111">
        <v>0</v>
      </c>
    </row>
    <row r="2157" spans="1:5">
      <c r="A2157" t="s">
        <v>4339</v>
      </c>
      <c r="B2157" s="54">
        <v>39224</v>
      </c>
      <c r="C2157" t="s">
        <v>395</v>
      </c>
      <c r="D2157" t="s">
        <v>203</v>
      </c>
      <c r="E2157" s="111">
        <v>1</v>
      </c>
    </row>
    <row r="2158" spans="1:5">
      <c r="A2158" t="s">
        <v>4556</v>
      </c>
      <c r="B2158" s="54">
        <v>39224</v>
      </c>
      <c r="C2158" t="s">
        <v>395</v>
      </c>
      <c r="D2158" t="s">
        <v>323</v>
      </c>
      <c r="E2158" s="111">
        <v>0</v>
      </c>
    </row>
    <row r="2159" spans="1:5">
      <c r="A2159" t="s">
        <v>4558</v>
      </c>
      <c r="B2159" s="54">
        <v>39224</v>
      </c>
      <c r="C2159" t="s">
        <v>395</v>
      </c>
      <c r="D2159" t="s">
        <v>323</v>
      </c>
      <c r="E2159" s="111">
        <v>0</v>
      </c>
    </row>
    <row r="2160" spans="1:5">
      <c r="A2160" t="s">
        <v>4560</v>
      </c>
      <c r="B2160" s="54">
        <v>39224</v>
      </c>
      <c r="C2160" t="s">
        <v>395</v>
      </c>
      <c r="D2160" t="s">
        <v>323</v>
      </c>
      <c r="E2160" s="111">
        <v>0</v>
      </c>
    </row>
    <row r="2161" spans="1:5">
      <c r="A2161" t="s">
        <v>4562</v>
      </c>
      <c r="B2161" s="54">
        <v>39224</v>
      </c>
      <c r="C2161" t="s">
        <v>395</v>
      </c>
      <c r="D2161" t="s">
        <v>323</v>
      </c>
      <c r="E2161" s="111">
        <v>0</v>
      </c>
    </row>
    <row r="2162" spans="1:5">
      <c r="A2162" t="s">
        <v>4564</v>
      </c>
      <c r="B2162" s="54">
        <v>39224</v>
      </c>
      <c r="C2162" t="s">
        <v>395</v>
      </c>
      <c r="D2162" t="s">
        <v>323</v>
      </c>
      <c r="E2162" s="111">
        <v>0</v>
      </c>
    </row>
    <row r="2163" spans="1:5">
      <c r="A2163" t="s">
        <v>4566</v>
      </c>
      <c r="B2163" s="54">
        <v>39224</v>
      </c>
      <c r="C2163" t="s">
        <v>395</v>
      </c>
      <c r="D2163" t="s">
        <v>323</v>
      </c>
      <c r="E2163" s="111">
        <v>0</v>
      </c>
    </row>
    <row r="2164" spans="1:5">
      <c r="A2164" t="s">
        <v>4568</v>
      </c>
      <c r="B2164" s="54">
        <v>39224</v>
      </c>
      <c r="C2164" t="s">
        <v>395</v>
      </c>
      <c r="D2164" t="s">
        <v>323</v>
      </c>
      <c r="E2164" s="111">
        <v>0</v>
      </c>
    </row>
    <row r="2165" spans="1:5">
      <c r="A2165" t="s">
        <v>4788</v>
      </c>
      <c r="B2165" s="54">
        <v>39224</v>
      </c>
      <c r="C2165" t="s">
        <v>395</v>
      </c>
      <c r="D2165" t="s">
        <v>323</v>
      </c>
      <c r="E2165" s="111">
        <v>0</v>
      </c>
    </row>
    <row r="2166" spans="1:5">
      <c r="A2166" t="s">
        <v>4790</v>
      </c>
      <c r="B2166" s="54">
        <v>39224</v>
      </c>
      <c r="C2166" t="s">
        <v>395</v>
      </c>
      <c r="D2166" t="s">
        <v>323</v>
      </c>
      <c r="E2166" s="111">
        <v>0</v>
      </c>
    </row>
    <row r="2167" spans="1:5">
      <c r="A2167" t="s">
        <v>4792</v>
      </c>
      <c r="B2167" s="54">
        <v>39224</v>
      </c>
      <c r="C2167" t="s">
        <v>395</v>
      </c>
      <c r="D2167" t="s">
        <v>323</v>
      </c>
      <c r="E2167" s="111">
        <v>0</v>
      </c>
    </row>
    <row r="2168" spans="1:5">
      <c r="A2168" t="s">
        <v>4794</v>
      </c>
      <c r="B2168" s="54">
        <v>39224</v>
      </c>
      <c r="C2168" t="s">
        <v>395</v>
      </c>
      <c r="D2168" t="s">
        <v>323</v>
      </c>
      <c r="E2168" s="111">
        <v>0</v>
      </c>
    </row>
    <row r="2169" spans="1:5">
      <c r="A2169" t="s">
        <v>4796</v>
      </c>
      <c r="B2169" s="54">
        <v>39224</v>
      </c>
      <c r="C2169" t="s">
        <v>395</v>
      </c>
      <c r="D2169" t="s">
        <v>323</v>
      </c>
      <c r="E2169" s="111">
        <v>0</v>
      </c>
    </row>
    <row r="2170" spans="1:5">
      <c r="A2170" t="s">
        <v>4798</v>
      </c>
      <c r="B2170" s="54">
        <v>39224</v>
      </c>
      <c r="C2170" t="s">
        <v>395</v>
      </c>
      <c r="D2170" t="s">
        <v>323</v>
      </c>
      <c r="E2170" s="111">
        <v>0</v>
      </c>
    </row>
    <row r="2171" spans="1:5">
      <c r="A2171" t="s">
        <v>4800</v>
      </c>
      <c r="B2171" s="54">
        <v>39224</v>
      </c>
      <c r="C2171" t="s">
        <v>395</v>
      </c>
      <c r="D2171" t="s">
        <v>323</v>
      </c>
      <c r="E2171" s="111">
        <v>0</v>
      </c>
    </row>
    <row r="2172" spans="1:5">
      <c r="A2172" t="s">
        <v>4802</v>
      </c>
      <c r="B2172" s="54">
        <v>39224</v>
      </c>
      <c r="C2172" t="s">
        <v>395</v>
      </c>
      <c r="D2172" t="s">
        <v>323</v>
      </c>
      <c r="E2172" s="111">
        <v>0</v>
      </c>
    </row>
    <row r="2173" spans="1:5">
      <c r="A2173" t="s">
        <v>4804</v>
      </c>
      <c r="B2173" s="54">
        <v>39224</v>
      </c>
      <c r="C2173" t="s">
        <v>395</v>
      </c>
      <c r="D2173" t="s">
        <v>203</v>
      </c>
      <c r="E2173" s="111">
        <v>43</v>
      </c>
    </row>
    <row r="2174" spans="1:5">
      <c r="A2174" t="s">
        <v>4806</v>
      </c>
      <c r="B2174" s="54">
        <v>39224</v>
      </c>
      <c r="C2174" t="s">
        <v>395</v>
      </c>
      <c r="D2174" t="s">
        <v>204</v>
      </c>
      <c r="E2174" s="111">
        <v>44</v>
      </c>
    </row>
    <row r="2175" spans="1:5">
      <c r="A2175" t="s">
        <v>4589</v>
      </c>
      <c r="B2175" s="54">
        <v>39224</v>
      </c>
      <c r="C2175" t="s">
        <v>395</v>
      </c>
      <c r="D2175" t="s">
        <v>323</v>
      </c>
      <c r="E2175" s="111">
        <v>0</v>
      </c>
    </row>
    <row r="2176" spans="1:5">
      <c r="A2176" t="s">
        <v>4591</v>
      </c>
      <c r="B2176" s="54">
        <v>39224</v>
      </c>
      <c r="C2176" t="s">
        <v>395</v>
      </c>
      <c r="D2176" t="s">
        <v>323</v>
      </c>
      <c r="E2176" s="111">
        <v>0</v>
      </c>
    </row>
    <row r="2177" spans="1:5">
      <c r="A2177" t="s">
        <v>4593</v>
      </c>
      <c r="B2177" s="54">
        <v>39224</v>
      </c>
      <c r="C2177" t="s">
        <v>395</v>
      </c>
      <c r="D2177" t="s">
        <v>323</v>
      </c>
      <c r="E2177" s="111">
        <v>0</v>
      </c>
    </row>
    <row r="2178" spans="1:5">
      <c r="A2178" t="s">
        <v>4595</v>
      </c>
      <c r="B2178" s="54">
        <v>39224</v>
      </c>
      <c r="C2178" t="s">
        <v>395</v>
      </c>
      <c r="D2178" t="s">
        <v>323</v>
      </c>
      <c r="E2178" s="111">
        <v>0</v>
      </c>
    </row>
    <row r="2179" spans="1:5">
      <c r="A2179" t="s">
        <v>4597</v>
      </c>
      <c r="B2179" s="54">
        <v>39224</v>
      </c>
      <c r="C2179" t="s">
        <v>395</v>
      </c>
      <c r="D2179" t="s">
        <v>323</v>
      </c>
      <c r="E2179" s="111">
        <v>0</v>
      </c>
    </row>
    <row r="2180" spans="1:5">
      <c r="A2180" t="s">
        <v>4599</v>
      </c>
      <c r="B2180" s="54">
        <v>39224</v>
      </c>
      <c r="C2180" t="s">
        <v>395</v>
      </c>
      <c r="D2180" t="s">
        <v>323</v>
      </c>
      <c r="E2180" s="111">
        <v>0</v>
      </c>
    </row>
    <row r="2181" spans="1:5">
      <c r="A2181" t="s">
        <v>4601</v>
      </c>
      <c r="B2181" s="54">
        <v>39224</v>
      </c>
      <c r="C2181" t="s">
        <v>395</v>
      </c>
      <c r="D2181" t="s">
        <v>323</v>
      </c>
      <c r="E2181" s="111">
        <v>0</v>
      </c>
    </row>
    <row r="2182" spans="1:5">
      <c r="A2182" t="s">
        <v>4603</v>
      </c>
      <c r="B2182" s="54">
        <v>39224</v>
      </c>
      <c r="C2182" t="s">
        <v>395</v>
      </c>
      <c r="D2182" t="s">
        <v>323</v>
      </c>
      <c r="E2182" s="111">
        <v>0</v>
      </c>
    </row>
    <row r="2183" spans="1:5">
      <c r="A2183" t="s">
        <v>4605</v>
      </c>
      <c r="B2183" s="54">
        <v>39224</v>
      </c>
      <c r="C2183" t="s">
        <v>395</v>
      </c>
      <c r="D2183" t="s">
        <v>323</v>
      </c>
      <c r="E2183" s="111">
        <v>0</v>
      </c>
    </row>
    <row r="2184" spans="1:5">
      <c r="A2184" t="s">
        <v>4394</v>
      </c>
      <c r="B2184" s="54">
        <v>39224</v>
      </c>
      <c r="C2184" t="s">
        <v>395</v>
      </c>
      <c r="D2184" t="s">
        <v>323</v>
      </c>
      <c r="E2184" s="111">
        <v>0</v>
      </c>
    </row>
    <row r="2185" spans="1:5">
      <c r="A2185" t="s">
        <v>4396</v>
      </c>
      <c r="B2185" s="54">
        <v>39224</v>
      </c>
      <c r="C2185" t="s">
        <v>395</v>
      </c>
      <c r="D2185" t="s">
        <v>323</v>
      </c>
      <c r="E2185" s="111">
        <v>0</v>
      </c>
    </row>
    <row r="2186" spans="1:5">
      <c r="A2186" t="s">
        <v>4398</v>
      </c>
      <c r="B2186" s="54">
        <v>39224</v>
      </c>
      <c r="C2186" t="s">
        <v>395</v>
      </c>
      <c r="D2186" t="s">
        <v>323</v>
      </c>
      <c r="E2186" s="111">
        <v>0</v>
      </c>
    </row>
    <row r="2187" spans="1:5">
      <c r="A2187" t="s">
        <v>4612</v>
      </c>
      <c r="B2187" s="54">
        <v>39224</v>
      </c>
      <c r="C2187" t="s">
        <v>395</v>
      </c>
      <c r="D2187" t="s">
        <v>323</v>
      </c>
      <c r="E2187" s="111">
        <v>0</v>
      </c>
    </row>
    <row r="2188" spans="1:5">
      <c r="A2188" t="s">
        <v>4614</v>
      </c>
      <c r="B2188" s="54">
        <v>39224</v>
      </c>
      <c r="C2188" t="s">
        <v>395</v>
      </c>
      <c r="D2188" t="s">
        <v>323</v>
      </c>
      <c r="E2188" s="111">
        <v>0</v>
      </c>
    </row>
    <row r="2189" spans="1:5">
      <c r="A2189" t="s">
        <v>4616</v>
      </c>
      <c r="B2189" s="54">
        <v>39224</v>
      </c>
      <c r="C2189" t="s">
        <v>395</v>
      </c>
      <c r="D2189" t="s">
        <v>323</v>
      </c>
      <c r="E2189" s="111">
        <v>0</v>
      </c>
    </row>
    <row r="2190" spans="1:5">
      <c r="A2190" t="s">
        <v>4618</v>
      </c>
      <c r="B2190" s="54">
        <v>39224</v>
      </c>
      <c r="C2190" t="s">
        <v>395</v>
      </c>
      <c r="D2190" t="s">
        <v>323</v>
      </c>
      <c r="E2190" s="111">
        <v>0</v>
      </c>
    </row>
    <row r="2191" spans="1:5">
      <c r="A2191" t="s">
        <v>4620</v>
      </c>
      <c r="B2191" s="54">
        <v>39224</v>
      </c>
      <c r="C2191" t="s">
        <v>395</v>
      </c>
      <c r="D2191" t="s">
        <v>323</v>
      </c>
      <c r="E2191" s="111">
        <v>0</v>
      </c>
    </row>
    <row r="2192" spans="1:5">
      <c r="A2192" t="s">
        <v>4622</v>
      </c>
      <c r="B2192" s="54">
        <v>39224</v>
      </c>
      <c r="C2192" t="s">
        <v>395</v>
      </c>
      <c r="D2192" t="s">
        <v>323</v>
      </c>
      <c r="E2192" s="111">
        <v>0</v>
      </c>
    </row>
    <row r="2193" spans="1:5">
      <c r="A2193" t="s">
        <v>4624</v>
      </c>
      <c r="B2193" s="54">
        <v>39224</v>
      </c>
      <c r="C2193" t="s">
        <v>395</v>
      </c>
      <c r="D2193" t="s">
        <v>323</v>
      </c>
      <c r="E2193" s="111">
        <v>0</v>
      </c>
    </row>
    <row r="2194" spans="1:5">
      <c r="A2194" t="s">
        <v>4626</v>
      </c>
      <c r="B2194" s="54">
        <v>39224</v>
      </c>
      <c r="C2194" t="s">
        <v>395</v>
      </c>
      <c r="D2194" t="s">
        <v>323</v>
      </c>
      <c r="E2194" s="111">
        <v>0</v>
      </c>
    </row>
    <row r="2195" spans="1:5">
      <c r="A2195" t="s">
        <v>4628</v>
      </c>
      <c r="B2195" s="54">
        <v>39224</v>
      </c>
      <c r="C2195" t="s">
        <v>395</v>
      </c>
      <c r="D2195" t="s">
        <v>323</v>
      </c>
      <c r="E2195" s="111">
        <v>0</v>
      </c>
    </row>
    <row r="2196" spans="1:5">
      <c r="A2196" t="s">
        <v>4630</v>
      </c>
      <c r="B2196" s="54">
        <v>39224</v>
      </c>
      <c r="C2196" t="s">
        <v>395</v>
      </c>
      <c r="D2196" t="s">
        <v>323</v>
      </c>
      <c r="E2196" s="111">
        <v>0</v>
      </c>
    </row>
    <row r="2197" spans="1:5">
      <c r="A2197" t="s">
        <v>4422</v>
      </c>
      <c r="B2197" s="54">
        <v>39224</v>
      </c>
      <c r="C2197" t="s">
        <v>395</v>
      </c>
      <c r="D2197" t="s">
        <v>323</v>
      </c>
      <c r="E2197" s="111">
        <v>0</v>
      </c>
    </row>
    <row r="2198" spans="1:5">
      <c r="A2198" t="s">
        <v>4424</v>
      </c>
      <c r="B2198" s="54">
        <v>39224</v>
      </c>
      <c r="C2198" t="s">
        <v>395</v>
      </c>
      <c r="D2198" t="s">
        <v>323</v>
      </c>
      <c r="E2198" s="111">
        <v>0</v>
      </c>
    </row>
    <row r="2199" spans="1:5">
      <c r="A2199" t="s">
        <v>4209</v>
      </c>
      <c r="B2199" s="54">
        <v>39224</v>
      </c>
      <c r="C2199" t="s">
        <v>395</v>
      </c>
      <c r="D2199" t="s">
        <v>323</v>
      </c>
      <c r="E2199" s="111">
        <v>0</v>
      </c>
    </row>
    <row r="2200" spans="1:5">
      <c r="A2200" t="s">
        <v>4211</v>
      </c>
      <c r="B2200" s="54">
        <v>39224</v>
      </c>
      <c r="C2200" t="s">
        <v>395</v>
      </c>
      <c r="D2200" t="s">
        <v>323</v>
      </c>
      <c r="E2200" s="111">
        <v>0</v>
      </c>
    </row>
    <row r="2201" spans="1:5">
      <c r="A2201" t="s">
        <v>4213</v>
      </c>
      <c r="B2201" s="54">
        <v>39224</v>
      </c>
      <c r="C2201" t="s">
        <v>395</v>
      </c>
      <c r="D2201" t="s">
        <v>323</v>
      </c>
      <c r="E2201" s="111">
        <v>0</v>
      </c>
    </row>
    <row r="2202" spans="1:5">
      <c r="A2202" t="s">
        <v>4215</v>
      </c>
      <c r="B2202" s="54">
        <v>39224</v>
      </c>
      <c r="C2202" t="s">
        <v>395</v>
      </c>
      <c r="D2202" t="s">
        <v>323</v>
      </c>
      <c r="E2202" s="111">
        <v>0</v>
      </c>
    </row>
    <row r="2203" spans="1:5">
      <c r="A2203" t="s">
        <v>4217</v>
      </c>
      <c r="B2203" s="54">
        <v>39224</v>
      </c>
      <c r="C2203" t="s">
        <v>395</v>
      </c>
      <c r="D2203" t="s">
        <v>323</v>
      </c>
      <c r="E2203" s="111">
        <v>0</v>
      </c>
    </row>
    <row r="2204" spans="1:5">
      <c r="A2204" t="s">
        <v>4219</v>
      </c>
      <c r="B2204" s="54">
        <v>39224</v>
      </c>
      <c r="C2204" t="s">
        <v>395</v>
      </c>
      <c r="D2204" t="s">
        <v>323</v>
      </c>
      <c r="E2204" s="111">
        <v>0</v>
      </c>
    </row>
    <row r="2205" spans="1:5">
      <c r="A2205" t="s">
        <v>4221</v>
      </c>
      <c r="B2205" s="54">
        <v>39224</v>
      </c>
      <c r="C2205" t="s">
        <v>395</v>
      </c>
      <c r="D2205" t="s">
        <v>323</v>
      </c>
      <c r="E2205" s="111">
        <v>0</v>
      </c>
    </row>
    <row r="2206" spans="1:5">
      <c r="A2206" t="s">
        <v>4223</v>
      </c>
      <c r="B2206" s="54">
        <v>39224</v>
      </c>
      <c r="C2206" t="s">
        <v>395</v>
      </c>
      <c r="D2206" t="s">
        <v>323</v>
      </c>
      <c r="E2206" s="111">
        <v>0</v>
      </c>
    </row>
    <row r="2207" spans="1:5">
      <c r="A2207" t="s">
        <v>4225</v>
      </c>
      <c r="B2207" s="54">
        <v>39224</v>
      </c>
      <c r="C2207" t="s">
        <v>395</v>
      </c>
      <c r="D2207" t="s">
        <v>323</v>
      </c>
      <c r="E2207" s="111">
        <v>0</v>
      </c>
    </row>
    <row r="2208" spans="1:5">
      <c r="A2208" t="s">
        <v>4227</v>
      </c>
      <c r="B2208" s="54">
        <v>39224</v>
      </c>
      <c r="C2208" t="s">
        <v>395</v>
      </c>
      <c r="D2208" t="s">
        <v>323</v>
      </c>
      <c r="E2208" s="111">
        <v>0</v>
      </c>
    </row>
    <row r="2209" spans="1:5">
      <c r="A2209" t="s">
        <v>4229</v>
      </c>
      <c r="B2209" s="54">
        <v>39224</v>
      </c>
      <c r="C2209" t="s">
        <v>395</v>
      </c>
      <c r="D2209" t="s">
        <v>323</v>
      </c>
      <c r="E2209" s="111">
        <v>0</v>
      </c>
    </row>
    <row r="2210" spans="1:5">
      <c r="A2210" t="s">
        <v>4446</v>
      </c>
      <c r="B2210" s="54">
        <v>39224</v>
      </c>
      <c r="C2210" t="s">
        <v>395</v>
      </c>
      <c r="D2210" t="s">
        <v>323</v>
      </c>
      <c r="E2210" s="111">
        <v>0</v>
      </c>
    </row>
    <row r="2211" spans="1:5">
      <c r="A2211" t="s">
        <v>4448</v>
      </c>
      <c r="B2211" s="54">
        <v>39224</v>
      </c>
      <c r="C2211" t="s">
        <v>395</v>
      </c>
      <c r="D2211" t="s">
        <v>323</v>
      </c>
      <c r="E2211" s="111">
        <v>0</v>
      </c>
    </row>
    <row r="2212" spans="1:5">
      <c r="A2212" t="s">
        <v>4450</v>
      </c>
      <c r="B2212" s="54">
        <v>39224</v>
      </c>
      <c r="C2212" t="s">
        <v>395</v>
      </c>
      <c r="D2212" t="s">
        <v>323</v>
      </c>
      <c r="E2212" s="111">
        <v>0</v>
      </c>
    </row>
    <row r="2213" spans="1:5">
      <c r="A2213" t="s">
        <v>4664</v>
      </c>
      <c r="B2213" s="54">
        <v>39224</v>
      </c>
      <c r="C2213" t="s">
        <v>395</v>
      </c>
      <c r="D2213" t="s">
        <v>323</v>
      </c>
      <c r="E2213" s="111">
        <v>0</v>
      </c>
    </row>
    <row r="2214" spans="1:5">
      <c r="A2214" t="s">
        <v>4666</v>
      </c>
      <c r="B2214" s="54">
        <v>39224</v>
      </c>
      <c r="C2214" t="s">
        <v>395</v>
      </c>
      <c r="D2214" t="s">
        <v>323</v>
      </c>
      <c r="E2214" s="111">
        <v>0</v>
      </c>
    </row>
    <row r="2215" spans="1:5">
      <c r="A2215" t="s">
        <v>4668</v>
      </c>
      <c r="B2215" s="54">
        <v>39224</v>
      </c>
      <c r="C2215" t="s">
        <v>395</v>
      </c>
      <c r="D2215" t="s">
        <v>323</v>
      </c>
      <c r="E2215" s="111">
        <v>0</v>
      </c>
    </row>
    <row r="2216" spans="1:5">
      <c r="A2216" t="s">
        <v>4670</v>
      </c>
      <c r="B2216" s="54">
        <v>39224</v>
      </c>
      <c r="C2216" t="s">
        <v>395</v>
      </c>
      <c r="D2216" t="s">
        <v>323</v>
      </c>
      <c r="E2216" s="111">
        <v>0</v>
      </c>
    </row>
    <row r="2217" spans="1:5">
      <c r="A2217" t="s">
        <v>4672</v>
      </c>
      <c r="B2217" s="54">
        <v>39224</v>
      </c>
      <c r="C2217" t="s">
        <v>395</v>
      </c>
      <c r="D2217" t="s">
        <v>323</v>
      </c>
      <c r="E2217" s="111">
        <v>0</v>
      </c>
    </row>
    <row r="2218" spans="1:5">
      <c r="A2218" t="s">
        <v>4674</v>
      </c>
      <c r="B2218" s="54">
        <v>39224</v>
      </c>
      <c r="C2218" t="s">
        <v>395</v>
      </c>
      <c r="D2218" t="s">
        <v>323</v>
      </c>
      <c r="E2218" s="111">
        <v>0</v>
      </c>
    </row>
    <row r="2219" spans="1:5">
      <c r="A2219" t="s">
        <v>4676</v>
      </c>
      <c r="B2219" s="54">
        <v>39224</v>
      </c>
      <c r="C2219" t="s">
        <v>395</v>
      </c>
      <c r="D2219" t="s">
        <v>205</v>
      </c>
      <c r="E2219" s="111">
        <v>16</v>
      </c>
    </row>
    <row r="2220" spans="1:5">
      <c r="A2220" t="s">
        <v>4897</v>
      </c>
      <c r="B2220" s="54">
        <v>39224</v>
      </c>
      <c r="C2220" t="s">
        <v>395</v>
      </c>
      <c r="D2220" t="s">
        <v>323</v>
      </c>
      <c r="E2220" s="111">
        <v>0</v>
      </c>
    </row>
    <row r="2221" spans="1:5">
      <c r="A2221" t="s">
        <v>4899</v>
      </c>
      <c r="B2221" s="54">
        <v>39224</v>
      </c>
      <c r="C2221" t="s">
        <v>395</v>
      </c>
      <c r="D2221" t="s">
        <v>323</v>
      </c>
      <c r="E2221" s="111">
        <v>0</v>
      </c>
    </row>
    <row r="2222" spans="1:5">
      <c r="A2222" t="s">
        <v>4901</v>
      </c>
      <c r="B2222" s="54">
        <v>39224</v>
      </c>
      <c r="C2222" t="s">
        <v>395</v>
      </c>
      <c r="D2222" t="s">
        <v>323</v>
      </c>
      <c r="E2222" s="111">
        <v>0</v>
      </c>
    </row>
    <row r="2223" spans="1:5">
      <c r="A2223" t="s">
        <v>4903</v>
      </c>
      <c r="B2223" s="54">
        <v>39224</v>
      </c>
      <c r="C2223" t="s">
        <v>395</v>
      </c>
      <c r="D2223" t="s">
        <v>323</v>
      </c>
      <c r="E2223" s="111">
        <v>0</v>
      </c>
    </row>
    <row r="2224" spans="1:5">
      <c r="A2224" t="s">
        <v>4905</v>
      </c>
      <c r="B2224" s="54">
        <v>39224</v>
      </c>
      <c r="C2224" t="s">
        <v>395</v>
      </c>
      <c r="D2224" t="s">
        <v>323</v>
      </c>
      <c r="E2224" s="111">
        <v>0</v>
      </c>
    </row>
    <row r="2225" spans="1:5">
      <c r="A2225" t="s">
        <v>4907</v>
      </c>
      <c r="B2225" s="54">
        <v>39224</v>
      </c>
      <c r="C2225" t="s">
        <v>395</v>
      </c>
      <c r="D2225" t="s">
        <v>323</v>
      </c>
      <c r="E2225" s="111">
        <v>0</v>
      </c>
    </row>
    <row r="2226" spans="1:5">
      <c r="A2226" t="s">
        <v>4909</v>
      </c>
      <c r="B2226" s="54">
        <v>39224</v>
      </c>
      <c r="C2226" t="s">
        <v>395</v>
      </c>
      <c r="D2226" t="s">
        <v>323</v>
      </c>
      <c r="E2226" s="111">
        <v>0</v>
      </c>
    </row>
    <row r="2227" spans="1:5">
      <c r="A2227" t="s">
        <v>4911</v>
      </c>
      <c r="B2227" s="54">
        <v>39224</v>
      </c>
      <c r="C2227" t="s">
        <v>395</v>
      </c>
      <c r="D2227" t="s">
        <v>323</v>
      </c>
      <c r="E2227" s="111">
        <v>0</v>
      </c>
    </row>
    <row r="2228" spans="1:5">
      <c r="A2228" t="s">
        <v>4913</v>
      </c>
      <c r="B2228" s="54">
        <v>39224</v>
      </c>
      <c r="C2228" t="s">
        <v>395</v>
      </c>
      <c r="D2228" t="s">
        <v>323</v>
      </c>
      <c r="E2228" s="111">
        <v>0</v>
      </c>
    </row>
    <row r="2229" spans="1:5">
      <c r="A2229" t="s">
        <v>4915</v>
      </c>
      <c r="B2229" s="54">
        <v>39224</v>
      </c>
      <c r="C2229" t="s">
        <v>395</v>
      </c>
      <c r="D2229" t="s">
        <v>323</v>
      </c>
      <c r="E2229" s="111">
        <v>0</v>
      </c>
    </row>
    <row r="2230" spans="1:5">
      <c r="A2230" t="s">
        <v>4698</v>
      </c>
      <c r="B2230" s="54">
        <v>39224</v>
      </c>
      <c r="C2230" t="s">
        <v>395</v>
      </c>
      <c r="D2230" t="s">
        <v>323</v>
      </c>
      <c r="E2230" s="111">
        <v>0</v>
      </c>
    </row>
    <row r="2231" spans="1:5">
      <c r="A2231" t="s">
        <v>4700</v>
      </c>
      <c r="B2231" s="54">
        <v>39224</v>
      </c>
      <c r="C2231" t="s">
        <v>395</v>
      </c>
      <c r="D2231" t="s">
        <v>323</v>
      </c>
      <c r="E2231" s="111">
        <v>0</v>
      </c>
    </row>
    <row r="2232" spans="1:5">
      <c r="A2232" t="s">
        <v>4702</v>
      </c>
      <c r="B2232" s="54">
        <v>39224</v>
      </c>
      <c r="C2232" t="s">
        <v>395</v>
      </c>
      <c r="D2232" t="s">
        <v>323</v>
      </c>
      <c r="E2232" s="111">
        <v>0</v>
      </c>
    </row>
    <row r="2233" spans="1:5">
      <c r="A2233" t="s">
        <v>4704</v>
      </c>
      <c r="B2233" s="54">
        <v>39224</v>
      </c>
      <c r="C2233" t="s">
        <v>395</v>
      </c>
      <c r="D2233" t="s">
        <v>323</v>
      </c>
      <c r="E2233" s="111">
        <v>0</v>
      </c>
    </row>
    <row r="2234" spans="1:5">
      <c r="A2234" t="s">
        <v>4706</v>
      </c>
      <c r="B2234" s="54">
        <v>39224</v>
      </c>
      <c r="C2234" t="s">
        <v>395</v>
      </c>
      <c r="D2234" t="s">
        <v>323</v>
      </c>
      <c r="E2234" s="111">
        <v>0</v>
      </c>
    </row>
    <row r="2235" spans="1:5">
      <c r="A2235" t="s">
        <v>4708</v>
      </c>
      <c r="B2235" s="54">
        <v>39224</v>
      </c>
      <c r="C2235" t="s">
        <v>395</v>
      </c>
      <c r="D2235" t="s">
        <v>323</v>
      </c>
      <c r="E2235" s="111">
        <v>0</v>
      </c>
    </row>
    <row r="2236" spans="1:5">
      <c r="A2236" t="s">
        <v>4710</v>
      </c>
      <c r="B2236" s="54">
        <v>39224</v>
      </c>
      <c r="C2236" t="s">
        <v>395</v>
      </c>
      <c r="D2236" t="s">
        <v>323</v>
      </c>
      <c r="E2236" s="111">
        <v>0</v>
      </c>
    </row>
    <row r="2237" spans="1:5">
      <c r="A2237" t="s">
        <v>4712</v>
      </c>
      <c r="B2237" s="54">
        <v>39224</v>
      </c>
      <c r="C2237" t="s">
        <v>395</v>
      </c>
      <c r="D2237" t="s">
        <v>323</v>
      </c>
      <c r="E2237" s="111">
        <v>0</v>
      </c>
    </row>
    <row r="2238" spans="1:5">
      <c r="A2238" t="s">
        <v>4714</v>
      </c>
      <c r="B2238" s="54">
        <v>39224</v>
      </c>
      <c r="C2238" t="s">
        <v>395</v>
      </c>
      <c r="D2238" t="s">
        <v>323</v>
      </c>
      <c r="E2238" s="111">
        <v>0</v>
      </c>
    </row>
    <row r="2239" spans="1:5">
      <c r="A2239" t="s">
        <v>4716</v>
      </c>
      <c r="B2239" s="54">
        <v>39224</v>
      </c>
      <c r="C2239" t="s">
        <v>395</v>
      </c>
      <c r="D2239" t="s">
        <v>323</v>
      </c>
      <c r="E2239" s="111">
        <v>0</v>
      </c>
    </row>
    <row r="2240" spans="1:5">
      <c r="A2240" t="s">
        <v>4501</v>
      </c>
      <c r="B2240" s="54">
        <v>39224</v>
      </c>
      <c r="C2240" t="s">
        <v>395</v>
      </c>
      <c r="D2240" t="s">
        <v>323</v>
      </c>
      <c r="E2240" s="111">
        <v>0</v>
      </c>
    </row>
    <row r="2241" spans="1:5">
      <c r="A2241" t="s">
        <v>4503</v>
      </c>
      <c r="B2241" s="54">
        <v>39224</v>
      </c>
      <c r="C2241" t="s">
        <v>395</v>
      </c>
      <c r="D2241" t="s">
        <v>323</v>
      </c>
      <c r="E2241" s="111">
        <v>0</v>
      </c>
    </row>
    <row r="2242" spans="1:5">
      <c r="A2242" t="s">
        <v>4505</v>
      </c>
      <c r="B2242" s="54">
        <v>39224</v>
      </c>
      <c r="C2242" t="s">
        <v>395</v>
      </c>
      <c r="D2242" t="s">
        <v>323</v>
      </c>
      <c r="E2242" s="111">
        <v>0</v>
      </c>
    </row>
    <row r="2243" spans="1:5">
      <c r="A2243" t="s">
        <v>4724</v>
      </c>
      <c r="B2243" s="54">
        <v>39224</v>
      </c>
      <c r="C2243" t="s">
        <v>395</v>
      </c>
      <c r="D2243" t="s">
        <v>323</v>
      </c>
      <c r="E2243" s="111">
        <v>0</v>
      </c>
    </row>
    <row r="2244" spans="1:5">
      <c r="A2244" t="s">
        <v>4726</v>
      </c>
      <c r="B2244" s="54">
        <v>39224</v>
      </c>
      <c r="C2244" t="s">
        <v>395</v>
      </c>
      <c r="D2244" t="s">
        <v>323</v>
      </c>
      <c r="E2244" s="111">
        <v>0</v>
      </c>
    </row>
    <row r="2245" spans="1:5">
      <c r="A2245" t="s">
        <v>4728</v>
      </c>
      <c r="B2245" s="54">
        <v>39224</v>
      </c>
      <c r="C2245" t="s">
        <v>395</v>
      </c>
      <c r="D2245" t="s">
        <v>323</v>
      </c>
      <c r="E2245" s="111">
        <v>0</v>
      </c>
    </row>
    <row r="2246" spans="1:5">
      <c r="A2246" t="s">
        <v>4730</v>
      </c>
      <c r="B2246" s="54">
        <v>39224</v>
      </c>
      <c r="C2246" t="s">
        <v>395</v>
      </c>
      <c r="D2246" t="s">
        <v>323</v>
      </c>
      <c r="E2246" s="111">
        <v>0</v>
      </c>
    </row>
    <row r="2247" spans="1:5">
      <c r="A2247" t="s">
        <v>4732</v>
      </c>
      <c r="B2247" s="54">
        <v>39224</v>
      </c>
      <c r="C2247" t="s">
        <v>395</v>
      </c>
      <c r="D2247" t="s">
        <v>323</v>
      </c>
      <c r="E2247" s="111">
        <v>0</v>
      </c>
    </row>
    <row r="2248" spans="1:5">
      <c r="A2248" t="s">
        <v>4734</v>
      </c>
      <c r="B2248" s="54">
        <v>39224</v>
      </c>
      <c r="C2248" t="s">
        <v>395</v>
      </c>
      <c r="D2248" t="s">
        <v>323</v>
      </c>
      <c r="E2248" s="111">
        <v>0</v>
      </c>
    </row>
    <row r="2249" spans="1:5">
      <c r="A2249" t="s">
        <v>4736</v>
      </c>
      <c r="B2249" s="54">
        <v>39224</v>
      </c>
      <c r="C2249" t="s">
        <v>395</v>
      </c>
      <c r="D2249" t="s">
        <v>323</v>
      </c>
      <c r="E2249" s="111">
        <v>0</v>
      </c>
    </row>
    <row r="2250" spans="1:5">
      <c r="A2250" t="s">
        <v>4738</v>
      </c>
      <c r="B2250" s="54">
        <v>39224</v>
      </c>
      <c r="C2250" t="s">
        <v>395</v>
      </c>
      <c r="D2250" t="s">
        <v>323</v>
      </c>
      <c r="E2250" s="111">
        <v>0</v>
      </c>
    </row>
    <row r="2251" spans="1:5">
      <c r="A2251" t="s">
        <v>4740</v>
      </c>
      <c r="B2251" s="54">
        <v>39224</v>
      </c>
      <c r="C2251" t="s">
        <v>395</v>
      </c>
      <c r="D2251" t="s">
        <v>323</v>
      </c>
      <c r="E2251" s="111">
        <v>0</v>
      </c>
    </row>
    <row r="2252" spans="1:5">
      <c r="A2252" t="s">
        <v>4742</v>
      </c>
      <c r="B2252" s="54">
        <v>39224</v>
      </c>
      <c r="C2252" t="s">
        <v>395</v>
      </c>
      <c r="D2252" t="s">
        <v>323</v>
      </c>
      <c r="E2252" s="111">
        <v>0</v>
      </c>
    </row>
    <row r="2253" spans="1:5">
      <c r="A2253" t="s">
        <v>4527</v>
      </c>
      <c r="B2253" s="54">
        <v>39224</v>
      </c>
      <c r="C2253" t="s">
        <v>395</v>
      </c>
      <c r="D2253" t="s">
        <v>323</v>
      </c>
      <c r="E2253" s="111">
        <v>0</v>
      </c>
    </row>
    <row r="2254" spans="1:5">
      <c r="A2254" t="s">
        <v>4529</v>
      </c>
      <c r="B2254" s="54">
        <v>39224</v>
      </c>
      <c r="C2254" t="s">
        <v>395</v>
      </c>
      <c r="D2254" t="s">
        <v>323</v>
      </c>
      <c r="E2254" s="111">
        <v>0</v>
      </c>
    </row>
    <row r="2255" spans="1:5">
      <c r="A2255" t="s">
        <v>4531</v>
      </c>
      <c r="B2255" s="54">
        <v>39224</v>
      </c>
      <c r="C2255" t="s">
        <v>395</v>
      </c>
      <c r="D2255" t="s">
        <v>323</v>
      </c>
      <c r="E2255" s="111">
        <v>0</v>
      </c>
    </row>
    <row r="2256" spans="1:5">
      <c r="A2256" t="s">
        <v>4315</v>
      </c>
      <c r="B2256" s="54">
        <v>39224</v>
      </c>
      <c r="C2256" t="s">
        <v>395</v>
      </c>
      <c r="D2256" t="s">
        <v>323</v>
      </c>
      <c r="E2256" s="111">
        <v>0</v>
      </c>
    </row>
    <row r="2257" spans="1:5">
      <c r="A2257" t="s">
        <v>4317</v>
      </c>
      <c r="B2257" s="54">
        <v>39224</v>
      </c>
      <c r="C2257" t="s">
        <v>395</v>
      </c>
      <c r="D2257" t="s">
        <v>323</v>
      </c>
      <c r="E2257" s="111">
        <v>0</v>
      </c>
    </row>
    <row r="2258" spans="1:5">
      <c r="A2258" t="s">
        <v>4319</v>
      </c>
      <c r="B2258" s="54">
        <v>39224</v>
      </c>
      <c r="C2258" t="s">
        <v>395</v>
      </c>
      <c r="D2258" t="s">
        <v>323</v>
      </c>
      <c r="E2258" s="111">
        <v>0</v>
      </c>
    </row>
    <row r="2259" spans="1:5">
      <c r="A2259" t="s">
        <v>4321</v>
      </c>
      <c r="B2259" s="54">
        <v>39224</v>
      </c>
      <c r="C2259" t="s">
        <v>395</v>
      </c>
      <c r="D2259" t="s">
        <v>323</v>
      </c>
      <c r="E2259" s="111">
        <v>0</v>
      </c>
    </row>
    <row r="2260" spans="1:5">
      <c r="A2260" t="s">
        <v>4323</v>
      </c>
      <c r="B2260" s="54">
        <v>39224</v>
      </c>
      <c r="C2260" t="s">
        <v>395</v>
      </c>
      <c r="D2260" t="s">
        <v>323</v>
      </c>
      <c r="E2260" s="111">
        <v>0</v>
      </c>
    </row>
    <row r="2261" spans="1:5">
      <c r="A2261" t="s">
        <v>4325</v>
      </c>
      <c r="B2261" s="54">
        <v>39224</v>
      </c>
      <c r="C2261" t="s">
        <v>395</v>
      </c>
      <c r="D2261" t="s">
        <v>323</v>
      </c>
      <c r="E2261" s="111">
        <v>0</v>
      </c>
    </row>
    <row r="2262" spans="1:5">
      <c r="A2262" t="s">
        <v>4327</v>
      </c>
      <c r="B2262" s="54">
        <v>39224</v>
      </c>
      <c r="C2262" t="s">
        <v>395</v>
      </c>
      <c r="D2262" t="s">
        <v>323</v>
      </c>
      <c r="E2262" s="111">
        <v>0</v>
      </c>
    </row>
    <row r="2263" spans="1:5">
      <c r="A2263" t="s">
        <v>4329</v>
      </c>
      <c r="B2263" s="54">
        <v>39224</v>
      </c>
      <c r="C2263" t="s">
        <v>395</v>
      </c>
      <c r="D2263" t="s">
        <v>323</v>
      </c>
      <c r="E2263" s="111">
        <v>0</v>
      </c>
    </row>
    <row r="2264" spans="1:5">
      <c r="A2264" t="s">
        <v>4331</v>
      </c>
      <c r="B2264" s="54">
        <v>39224</v>
      </c>
      <c r="C2264" t="s">
        <v>395</v>
      </c>
      <c r="D2264" t="s">
        <v>203</v>
      </c>
      <c r="E2264" s="111">
        <v>41</v>
      </c>
    </row>
    <row r="2265" spans="1:5">
      <c r="A2265" t="s">
        <v>4333</v>
      </c>
      <c r="B2265" s="54">
        <v>39224</v>
      </c>
      <c r="C2265" t="s">
        <v>395</v>
      </c>
      <c r="D2265" t="s">
        <v>323</v>
      </c>
      <c r="E2265" s="111">
        <v>0</v>
      </c>
    </row>
    <row r="2266" spans="1:5">
      <c r="A2266" t="s">
        <v>4550</v>
      </c>
      <c r="B2266" s="54">
        <v>39224</v>
      </c>
      <c r="C2266" t="s">
        <v>395</v>
      </c>
      <c r="D2266" t="s">
        <v>323</v>
      </c>
      <c r="E2266" s="111">
        <v>0</v>
      </c>
    </row>
    <row r="2267" spans="1:5">
      <c r="A2267" t="s">
        <v>4552</v>
      </c>
      <c r="B2267" s="54">
        <v>39224</v>
      </c>
      <c r="C2267" t="s">
        <v>395</v>
      </c>
      <c r="D2267" t="s">
        <v>323</v>
      </c>
      <c r="E2267" s="111">
        <v>0</v>
      </c>
    </row>
    <row r="2268" spans="1:5">
      <c r="A2268" t="s">
        <v>4554</v>
      </c>
      <c r="B2268" s="54">
        <v>39224</v>
      </c>
      <c r="C2268" t="s">
        <v>395</v>
      </c>
      <c r="D2268" t="s">
        <v>323</v>
      </c>
      <c r="E2268" s="111">
        <v>0</v>
      </c>
    </row>
    <row r="2269" spans="1:5">
      <c r="A2269" t="s">
        <v>4775</v>
      </c>
      <c r="B2269" s="54">
        <v>39224</v>
      </c>
      <c r="C2269" t="s">
        <v>395</v>
      </c>
      <c r="D2269" t="s">
        <v>323</v>
      </c>
      <c r="E2269" s="111">
        <v>0</v>
      </c>
    </row>
    <row r="2270" spans="1:5">
      <c r="A2270" t="s">
        <v>4777</v>
      </c>
      <c r="B2270" s="54">
        <v>39224</v>
      </c>
      <c r="C2270" t="s">
        <v>395</v>
      </c>
      <c r="D2270" t="s">
        <v>323</v>
      </c>
      <c r="E2270" s="111">
        <v>0</v>
      </c>
    </row>
    <row r="2271" spans="1:5">
      <c r="A2271" t="s">
        <v>4779</v>
      </c>
      <c r="B2271" s="54">
        <v>39224</v>
      </c>
      <c r="C2271" t="s">
        <v>395</v>
      </c>
      <c r="D2271" t="s">
        <v>323</v>
      </c>
      <c r="E2271" s="111">
        <v>0</v>
      </c>
    </row>
    <row r="2272" spans="1:5">
      <c r="A2272" t="s">
        <v>4781</v>
      </c>
      <c r="B2272" s="54">
        <v>39224</v>
      </c>
      <c r="C2272" t="s">
        <v>395</v>
      </c>
      <c r="D2272" t="s">
        <v>323</v>
      </c>
      <c r="E2272" s="111">
        <v>0</v>
      </c>
    </row>
    <row r="2273" spans="1:5">
      <c r="A2273" t="s">
        <v>4783</v>
      </c>
      <c r="B2273" s="54">
        <v>39224</v>
      </c>
      <c r="C2273" t="s">
        <v>395</v>
      </c>
      <c r="D2273" t="s">
        <v>323</v>
      </c>
      <c r="E2273" s="111">
        <v>0</v>
      </c>
    </row>
    <row r="2274" spans="1:5">
      <c r="A2274" t="s">
        <v>4785</v>
      </c>
      <c r="B2274" s="54">
        <v>39224</v>
      </c>
      <c r="C2274" t="s">
        <v>395</v>
      </c>
      <c r="D2274" t="s">
        <v>323</v>
      </c>
      <c r="E2274" s="111">
        <v>0</v>
      </c>
    </row>
    <row r="2275" spans="1:5">
      <c r="A2275" t="s">
        <v>4997</v>
      </c>
      <c r="B2275" s="54">
        <v>39224</v>
      </c>
      <c r="C2275" t="s">
        <v>395</v>
      </c>
      <c r="D2275" t="s">
        <v>323</v>
      </c>
      <c r="E2275" s="111">
        <v>0</v>
      </c>
    </row>
    <row r="2276" spans="1:5">
      <c r="A2276" t="s">
        <v>4999</v>
      </c>
      <c r="B2276" s="54">
        <v>39224</v>
      </c>
      <c r="C2276" t="s">
        <v>395</v>
      </c>
      <c r="D2276" t="s">
        <v>323</v>
      </c>
      <c r="E2276" s="111">
        <v>0</v>
      </c>
    </row>
    <row r="2277" spans="1:5">
      <c r="A2277" t="s">
        <v>5001</v>
      </c>
      <c r="B2277" s="54">
        <v>39224</v>
      </c>
      <c r="C2277" t="s">
        <v>395</v>
      </c>
      <c r="D2277" t="s">
        <v>323</v>
      </c>
      <c r="E2277" s="111">
        <v>0</v>
      </c>
    </row>
    <row r="2278" spans="1:5">
      <c r="A2278" t="s">
        <v>5003</v>
      </c>
      <c r="B2278" s="54">
        <v>39224</v>
      </c>
      <c r="C2278" t="s">
        <v>395</v>
      </c>
      <c r="D2278" t="s">
        <v>323</v>
      </c>
      <c r="E2278" s="111">
        <v>0</v>
      </c>
    </row>
    <row r="2279" spans="1:5">
      <c r="A2279" t="s">
        <v>5005</v>
      </c>
      <c r="B2279" s="54">
        <v>39224</v>
      </c>
      <c r="C2279" t="s">
        <v>395</v>
      </c>
      <c r="D2279" t="s">
        <v>323</v>
      </c>
      <c r="E2279" s="111">
        <v>0</v>
      </c>
    </row>
    <row r="2280" spans="1:5">
      <c r="A2280" t="s">
        <v>5007</v>
      </c>
      <c r="B2280" s="54">
        <v>39224</v>
      </c>
      <c r="C2280" t="s">
        <v>395</v>
      </c>
      <c r="D2280" t="s">
        <v>323</v>
      </c>
      <c r="E2280" s="111">
        <v>0</v>
      </c>
    </row>
    <row r="2281" spans="1:5">
      <c r="A2281" t="s">
        <v>5009</v>
      </c>
      <c r="B2281" s="54">
        <v>39224</v>
      </c>
      <c r="C2281" t="s">
        <v>395</v>
      </c>
      <c r="D2281" t="s">
        <v>323</v>
      </c>
      <c r="E2281" s="111">
        <v>0</v>
      </c>
    </row>
    <row r="2282" spans="1:5">
      <c r="A2282" t="s">
        <v>5011</v>
      </c>
      <c r="B2282" s="54">
        <v>39224</v>
      </c>
      <c r="C2282" t="s">
        <v>395</v>
      </c>
      <c r="D2282" t="s">
        <v>323</v>
      </c>
      <c r="E2282" s="111">
        <v>0</v>
      </c>
    </row>
    <row r="2283" spans="1:5">
      <c r="A2283" t="s">
        <v>5013</v>
      </c>
      <c r="B2283" s="54">
        <v>39224</v>
      </c>
      <c r="C2283" t="s">
        <v>395</v>
      </c>
      <c r="D2283" t="s">
        <v>323</v>
      </c>
      <c r="E2283" s="111">
        <v>0</v>
      </c>
    </row>
    <row r="2284" spans="1:5">
      <c r="A2284" t="s">
        <v>5015</v>
      </c>
      <c r="B2284" s="54">
        <v>39224</v>
      </c>
      <c r="C2284" t="s">
        <v>395</v>
      </c>
      <c r="D2284" t="s">
        <v>323</v>
      </c>
      <c r="E2284" s="111">
        <v>0</v>
      </c>
    </row>
    <row r="2285" spans="1:5">
      <c r="A2285" t="s">
        <v>4809</v>
      </c>
      <c r="B2285" s="54">
        <v>39224</v>
      </c>
      <c r="C2285" t="s">
        <v>395</v>
      </c>
      <c r="D2285" t="s">
        <v>323</v>
      </c>
      <c r="E2285" s="111">
        <v>0</v>
      </c>
    </row>
    <row r="2286" spans="1:5">
      <c r="A2286" t="s">
        <v>4811</v>
      </c>
      <c r="B2286" s="54">
        <v>39224</v>
      </c>
      <c r="C2286" t="s">
        <v>395</v>
      </c>
      <c r="D2286" t="s">
        <v>323</v>
      </c>
      <c r="E2286" s="111">
        <v>0</v>
      </c>
    </row>
    <row r="2287" spans="1:5">
      <c r="A2287" t="s">
        <v>4813</v>
      </c>
      <c r="B2287" s="54">
        <v>39224</v>
      </c>
      <c r="C2287" t="s">
        <v>395</v>
      </c>
      <c r="D2287" t="s">
        <v>323</v>
      </c>
      <c r="E2287" s="111">
        <v>0</v>
      </c>
    </row>
    <row r="2288" spans="1:5">
      <c r="A2288" t="s">
        <v>4815</v>
      </c>
      <c r="B2288" s="54">
        <v>39224</v>
      </c>
      <c r="C2288" t="s">
        <v>395</v>
      </c>
      <c r="D2288" t="s">
        <v>323</v>
      </c>
      <c r="E2288" s="111">
        <v>0</v>
      </c>
    </row>
    <row r="2289" spans="1:5">
      <c r="A2289" t="s">
        <v>4817</v>
      </c>
      <c r="B2289" s="54">
        <v>39224</v>
      </c>
      <c r="C2289" t="s">
        <v>395</v>
      </c>
      <c r="D2289" t="s">
        <v>323</v>
      </c>
      <c r="E2289" s="111">
        <v>0</v>
      </c>
    </row>
    <row r="2290" spans="1:5">
      <c r="A2290" t="s">
        <v>4819</v>
      </c>
      <c r="B2290" s="54">
        <v>39224</v>
      </c>
      <c r="C2290" t="s">
        <v>395</v>
      </c>
      <c r="D2290" t="s">
        <v>323</v>
      </c>
      <c r="E2290" s="111">
        <v>0</v>
      </c>
    </row>
    <row r="2291" spans="1:5">
      <c r="A2291" t="s">
        <v>4821</v>
      </c>
      <c r="B2291" s="54">
        <v>39224</v>
      </c>
      <c r="C2291" t="s">
        <v>395</v>
      </c>
      <c r="D2291" t="s">
        <v>323</v>
      </c>
      <c r="E2291" s="111">
        <v>0</v>
      </c>
    </row>
    <row r="2292" spans="1:5">
      <c r="A2292" t="s">
        <v>4823</v>
      </c>
      <c r="B2292" s="54">
        <v>39224</v>
      </c>
      <c r="C2292" t="s">
        <v>395</v>
      </c>
      <c r="D2292" t="s">
        <v>323</v>
      </c>
      <c r="E2292" s="111">
        <v>0</v>
      </c>
    </row>
    <row r="2293" spans="1:5">
      <c r="A2293" t="s">
        <v>4825</v>
      </c>
      <c r="B2293" s="54">
        <v>39224</v>
      </c>
      <c r="C2293" t="s">
        <v>395</v>
      </c>
      <c r="D2293" t="s">
        <v>323</v>
      </c>
      <c r="E2293" s="111">
        <v>0</v>
      </c>
    </row>
    <row r="2294" spans="1:5">
      <c r="A2294" t="s">
        <v>4608</v>
      </c>
      <c r="B2294" s="54">
        <v>39224</v>
      </c>
      <c r="C2294" t="s">
        <v>395</v>
      </c>
      <c r="D2294" t="s">
        <v>323</v>
      </c>
      <c r="E2294" s="111">
        <v>0</v>
      </c>
    </row>
    <row r="2295" spans="1:5">
      <c r="A2295" t="s">
        <v>4610</v>
      </c>
      <c r="B2295" s="54">
        <v>39224</v>
      </c>
      <c r="C2295" t="s">
        <v>395</v>
      </c>
      <c r="D2295" t="s">
        <v>323</v>
      </c>
      <c r="E2295" s="111">
        <v>0</v>
      </c>
    </row>
    <row r="2296" spans="1:5">
      <c r="A2296" t="s">
        <v>4834</v>
      </c>
      <c r="B2296" s="54">
        <v>39224</v>
      </c>
      <c r="C2296" t="s">
        <v>395</v>
      </c>
      <c r="D2296" t="s">
        <v>323</v>
      </c>
      <c r="E2296" s="111">
        <v>0</v>
      </c>
    </row>
    <row r="2297" spans="1:5">
      <c r="A2297" t="s">
        <v>4836</v>
      </c>
      <c r="B2297" s="54">
        <v>39224</v>
      </c>
      <c r="C2297" t="s">
        <v>395</v>
      </c>
      <c r="D2297" t="s">
        <v>323</v>
      </c>
      <c r="E2297" s="111">
        <v>0</v>
      </c>
    </row>
    <row r="2298" spans="1:5">
      <c r="A2298" t="s">
        <v>4838</v>
      </c>
      <c r="B2298" s="54">
        <v>39224</v>
      </c>
      <c r="C2298" t="s">
        <v>395</v>
      </c>
      <c r="D2298" t="s">
        <v>323</v>
      </c>
      <c r="E2298" s="111">
        <v>0</v>
      </c>
    </row>
    <row r="2299" spans="1:5">
      <c r="A2299" t="s">
        <v>4840</v>
      </c>
      <c r="B2299" s="54">
        <v>39224</v>
      </c>
      <c r="C2299" t="s">
        <v>395</v>
      </c>
      <c r="D2299" t="s">
        <v>323</v>
      </c>
      <c r="E2299" s="111">
        <v>0</v>
      </c>
    </row>
    <row r="2300" spans="1:5">
      <c r="A2300" t="s">
        <v>4842</v>
      </c>
      <c r="B2300" s="54">
        <v>39224</v>
      </c>
      <c r="C2300" t="s">
        <v>395</v>
      </c>
      <c r="D2300" t="s">
        <v>323</v>
      </c>
      <c r="E2300" s="111">
        <v>0</v>
      </c>
    </row>
    <row r="2301" spans="1:5">
      <c r="A2301" t="s">
        <v>4844</v>
      </c>
      <c r="B2301" s="54">
        <v>39224</v>
      </c>
      <c r="C2301" t="s">
        <v>395</v>
      </c>
      <c r="D2301" t="s">
        <v>323</v>
      </c>
      <c r="E2301" s="111">
        <v>0</v>
      </c>
    </row>
    <row r="2302" spans="1:5">
      <c r="A2302" t="s">
        <v>4846</v>
      </c>
      <c r="B2302" s="54">
        <v>39224</v>
      </c>
      <c r="C2302" t="s">
        <v>395</v>
      </c>
      <c r="D2302" t="s">
        <v>323</v>
      </c>
      <c r="E2302" s="111">
        <v>0</v>
      </c>
    </row>
    <row r="2303" spans="1:5">
      <c r="A2303" t="s">
        <v>4848</v>
      </c>
      <c r="B2303" s="54">
        <v>39224</v>
      </c>
      <c r="C2303" t="s">
        <v>395</v>
      </c>
      <c r="D2303" t="s">
        <v>161</v>
      </c>
      <c r="E2303" s="111">
        <v>8</v>
      </c>
    </row>
    <row r="2304" spans="1:5">
      <c r="A2304" t="s">
        <v>4850</v>
      </c>
      <c r="B2304" s="54">
        <v>39224</v>
      </c>
      <c r="C2304" t="s">
        <v>395</v>
      </c>
      <c r="D2304" t="s">
        <v>323</v>
      </c>
      <c r="E2304" s="111">
        <v>0</v>
      </c>
    </row>
    <row r="2305" spans="1:5">
      <c r="A2305" t="s">
        <v>4852</v>
      </c>
      <c r="B2305" s="54">
        <v>39224</v>
      </c>
      <c r="C2305" t="s">
        <v>395</v>
      </c>
      <c r="D2305" t="s">
        <v>161</v>
      </c>
      <c r="E2305" s="111">
        <v>12</v>
      </c>
    </row>
    <row r="2306" spans="1:5">
      <c r="A2306" t="s">
        <v>4854</v>
      </c>
      <c r="B2306" s="54">
        <v>39224</v>
      </c>
      <c r="C2306" t="s">
        <v>395</v>
      </c>
      <c r="D2306" t="s">
        <v>323</v>
      </c>
      <c r="E2306" s="111">
        <v>0</v>
      </c>
    </row>
    <row r="2307" spans="1:5">
      <c r="A2307" t="s">
        <v>4633</v>
      </c>
      <c r="B2307" s="54">
        <v>39224</v>
      </c>
      <c r="C2307" t="s">
        <v>395</v>
      </c>
      <c r="D2307" t="s">
        <v>323</v>
      </c>
      <c r="E2307" s="111">
        <v>0</v>
      </c>
    </row>
    <row r="2308" spans="1:5">
      <c r="A2308" t="s">
        <v>4635</v>
      </c>
      <c r="B2308" s="54">
        <v>39224</v>
      </c>
      <c r="C2308" t="s">
        <v>395</v>
      </c>
      <c r="D2308" t="s">
        <v>323</v>
      </c>
      <c r="E2308" s="111">
        <v>0</v>
      </c>
    </row>
    <row r="2309" spans="1:5">
      <c r="A2309" t="s">
        <v>4637</v>
      </c>
      <c r="B2309" s="54">
        <v>39224</v>
      </c>
      <c r="C2309" t="s">
        <v>395</v>
      </c>
      <c r="D2309" t="s">
        <v>323</v>
      </c>
      <c r="E2309" s="111">
        <v>0</v>
      </c>
    </row>
    <row r="2310" spans="1:5">
      <c r="A2310" t="s">
        <v>4426</v>
      </c>
      <c r="B2310" s="54">
        <v>39224</v>
      </c>
      <c r="C2310" t="s">
        <v>395</v>
      </c>
      <c r="D2310" t="s">
        <v>323</v>
      </c>
      <c r="E2310" s="111">
        <v>0</v>
      </c>
    </row>
    <row r="2311" spans="1:5">
      <c r="A2311" t="s">
        <v>4428</v>
      </c>
      <c r="B2311" s="54">
        <v>39224</v>
      </c>
      <c r="C2311" t="s">
        <v>395</v>
      </c>
      <c r="D2311" t="s">
        <v>323</v>
      </c>
      <c r="E2311" s="111">
        <v>0</v>
      </c>
    </row>
    <row r="2312" spans="1:5">
      <c r="A2312" t="s">
        <v>4430</v>
      </c>
      <c r="B2312" s="54">
        <v>39224</v>
      </c>
      <c r="C2312" t="s">
        <v>395</v>
      </c>
      <c r="D2312" t="s">
        <v>323</v>
      </c>
      <c r="E2312" s="111">
        <v>0</v>
      </c>
    </row>
    <row r="2313" spans="1:5">
      <c r="A2313" t="s">
        <v>4432</v>
      </c>
      <c r="B2313" s="54">
        <v>39224</v>
      </c>
      <c r="C2313" t="s">
        <v>395</v>
      </c>
      <c r="D2313" t="s">
        <v>323</v>
      </c>
      <c r="E2313" s="111">
        <v>0</v>
      </c>
    </row>
    <row r="2314" spans="1:5">
      <c r="A2314" t="s">
        <v>4434</v>
      </c>
      <c r="B2314" s="54">
        <v>39224</v>
      </c>
      <c r="C2314" t="s">
        <v>395</v>
      </c>
      <c r="D2314" t="s">
        <v>323</v>
      </c>
      <c r="E2314" s="111">
        <v>0</v>
      </c>
    </row>
    <row r="2315" spans="1:5">
      <c r="A2315" t="s">
        <v>4436</v>
      </c>
      <c r="B2315" s="54">
        <v>39224</v>
      </c>
      <c r="C2315" t="s">
        <v>395</v>
      </c>
      <c r="D2315" t="s">
        <v>323</v>
      </c>
      <c r="E2315" s="111">
        <v>0</v>
      </c>
    </row>
    <row r="2316" spans="1:5">
      <c r="A2316" t="s">
        <v>4438</v>
      </c>
      <c r="B2316" s="54">
        <v>39224</v>
      </c>
      <c r="C2316" t="s">
        <v>395</v>
      </c>
      <c r="D2316" t="s">
        <v>323</v>
      </c>
      <c r="E2316" s="111">
        <v>0</v>
      </c>
    </row>
    <row r="2317" spans="1:5">
      <c r="A2317" t="s">
        <v>4440</v>
      </c>
      <c r="B2317" s="54">
        <v>39224</v>
      </c>
      <c r="C2317" t="s">
        <v>395</v>
      </c>
      <c r="D2317" t="s">
        <v>323</v>
      </c>
      <c r="E2317" s="111">
        <v>0</v>
      </c>
    </row>
    <row r="2318" spans="1:5">
      <c r="A2318" t="s">
        <v>4442</v>
      </c>
      <c r="B2318" s="54">
        <v>39224</v>
      </c>
      <c r="C2318" t="s">
        <v>395</v>
      </c>
      <c r="D2318" t="s">
        <v>323</v>
      </c>
      <c r="E2318" s="111">
        <v>0</v>
      </c>
    </row>
    <row r="2319" spans="1:5">
      <c r="A2319" t="s">
        <v>4444</v>
      </c>
      <c r="B2319" s="54">
        <v>39224</v>
      </c>
      <c r="C2319" t="s">
        <v>395</v>
      </c>
      <c r="D2319" t="s">
        <v>323</v>
      </c>
      <c r="E2319" s="111">
        <v>0</v>
      </c>
    </row>
    <row r="2320" spans="1:5">
      <c r="A2320" t="s">
        <v>4660</v>
      </c>
      <c r="B2320" s="54">
        <v>39224</v>
      </c>
      <c r="C2320" t="s">
        <v>395</v>
      </c>
      <c r="D2320" t="s">
        <v>323</v>
      </c>
      <c r="E2320" s="111">
        <v>0</v>
      </c>
    </row>
    <row r="2321" spans="1:5">
      <c r="A2321" t="s">
        <v>4662</v>
      </c>
      <c r="B2321" s="54">
        <v>39224</v>
      </c>
      <c r="C2321" t="s">
        <v>395</v>
      </c>
      <c r="D2321" t="s">
        <v>323</v>
      </c>
      <c r="E2321" s="111">
        <v>0</v>
      </c>
    </row>
    <row r="2322" spans="1:5">
      <c r="A2322" t="s">
        <v>4884</v>
      </c>
      <c r="B2322" s="54">
        <v>39224</v>
      </c>
      <c r="C2322" t="s">
        <v>395</v>
      </c>
      <c r="D2322" t="s">
        <v>323</v>
      </c>
      <c r="E2322" s="111">
        <v>0</v>
      </c>
    </row>
    <row r="2323" spans="1:5">
      <c r="A2323" t="s">
        <v>4886</v>
      </c>
      <c r="B2323" s="54">
        <v>39224</v>
      </c>
      <c r="C2323" t="s">
        <v>395</v>
      </c>
      <c r="D2323" t="s">
        <v>323</v>
      </c>
      <c r="E2323" s="111">
        <v>0</v>
      </c>
    </row>
    <row r="2324" spans="1:5">
      <c r="A2324" t="s">
        <v>4888</v>
      </c>
      <c r="B2324" s="54">
        <v>39224</v>
      </c>
      <c r="C2324" t="s">
        <v>395</v>
      </c>
      <c r="D2324" t="s">
        <v>323</v>
      </c>
      <c r="E2324" s="111">
        <v>0</v>
      </c>
    </row>
    <row r="2325" spans="1:5">
      <c r="A2325" t="s">
        <v>4890</v>
      </c>
      <c r="B2325" s="54">
        <v>39224</v>
      </c>
      <c r="C2325" t="s">
        <v>395</v>
      </c>
      <c r="D2325" t="s">
        <v>323</v>
      </c>
      <c r="E2325" s="111">
        <v>0</v>
      </c>
    </row>
    <row r="2326" spans="1:5">
      <c r="A2326" t="s">
        <v>4892</v>
      </c>
      <c r="B2326" s="54">
        <v>39224</v>
      </c>
      <c r="C2326" t="s">
        <v>395</v>
      </c>
      <c r="D2326" t="s">
        <v>323</v>
      </c>
      <c r="E2326" s="111">
        <v>0</v>
      </c>
    </row>
    <row r="2327" spans="1:5">
      <c r="A2327" t="s">
        <v>4894</v>
      </c>
      <c r="B2327" s="54">
        <v>39224</v>
      </c>
      <c r="C2327" t="s">
        <v>395</v>
      </c>
      <c r="D2327" t="s">
        <v>323</v>
      </c>
      <c r="E2327" s="111">
        <v>0</v>
      </c>
    </row>
    <row r="2328" spans="1:5">
      <c r="A2328" t="s">
        <v>5098</v>
      </c>
      <c r="B2328" s="54">
        <v>39224</v>
      </c>
      <c r="C2328" t="s">
        <v>395</v>
      </c>
      <c r="D2328" t="s">
        <v>323</v>
      </c>
      <c r="E2328" s="111">
        <v>0</v>
      </c>
    </row>
    <row r="2329" spans="1:5">
      <c r="A2329" t="s">
        <v>5100</v>
      </c>
      <c r="B2329" s="54">
        <v>39224</v>
      </c>
      <c r="C2329" t="s">
        <v>395</v>
      </c>
      <c r="D2329" t="s">
        <v>323</v>
      </c>
      <c r="E2329" s="111">
        <v>0</v>
      </c>
    </row>
    <row r="2330" spans="1:5">
      <c r="A2330" t="s">
        <v>5102</v>
      </c>
      <c r="B2330" s="54">
        <v>39224</v>
      </c>
      <c r="C2330" t="s">
        <v>395</v>
      </c>
      <c r="D2330" t="s">
        <v>323</v>
      </c>
      <c r="E2330" s="111">
        <v>0</v>
      </c>
    </row>
    <row r="2331" spans="1:5">
      <c r="A2331" t="s">
        <v>5103</v>
      </c>
      <c r="B2331" s="54">
        <v>39224</v>
      </c>
      <c r="C2331" t="s">
        <v>395</v>
      </c>
      <c r="D2331" t="s">
        <v>323</v>
      </c>
      <c r="E2331" s="111">
        <v>0</v>
      </c>
    </row>
    <row r="2332" spans="1:5">
      <c r="A2332" t="s">
        <v>5105</v>
      </c>
      <c r="B2332" s="54">
        <v>39224</v>
      </c>
      <c r="C2332" t="s">
        <v>395</v>
      </c>
      <c r="D2332" t="s">
        <v>323</v>
      </c>
      <c r="E2332" s="111">
        <v>0</v>
      </c>
    </row>
    <row r="2333" spans="1:5">
      <c r="A2333" t="s">
        <v>5107</v>
      </c>
      <c r="B2333" s="54">
        <v>39224</v>
      </c>
      <c r="C2333" t="s">
        <v>395</v>
      </c>
      <c r="D2333" t="s">
        <v>323</v>
      </c>
      <c r="E2333" s="111">
        <v>0</v>
      </c>
    </row>
    <row r="2334" spans="1:5">
      <c r="A2334" t="s">
        <v>5109</v>
      </c>
      <c r="B2334" s="54">
        <v>39224</v>
      </c>
      <c r="C2334" t="s">
        <v>395</v>
      </c>
      <c r="D2334" t="s">
        <v>234</v>
      </c>
      <c r="E2334" s="111">
        <v>43</v>
      </c>
    </row>
    <row r="2335" spans="1:5">
      <c r="A2335" t="s">
        <v>5111</v>
      </c>
      <c r="B2335" s="54">
        <v>39224</v>
      </c>
      <c r="C2335" t="s">
        <v>395</v>
      </c>
      <c r="D2335" t="s">
        <v>323</v>
      </c>
      <c r="E2335" s="111">
        <v>0</v>
      </c>
    </row>
    <row r="2336" spans="1:5">
      <c r="A2336" t="s">
        <v>5113</v>
      </c>
      <c r="B2336" s="54">
        <v>39224</v>
      </c>
      <c r="C2336" t="s">
        <v>395</v>
      </c>
      <c r="D2336" t="s">
        <v>162</v>
      </c>
      <c r="E2336" s="111">
        <v>16</v>
      </c>
    </row>
    <row r="2337" spans="1:5">
      <c r="A2337" t="s">
        <v>5115</v>
      </c>
      <c r="B2337" s="54">
        <v>39224</v>
      </c>
      <c r="C2337" t="s">
        <v>395</v>
      </c>
      <c r="D2337" t="s">
        <v>323</v>
      </c>
      <c r="E2337" s="111">
        <v>0</v>
      </c>
    </row>
    <row r="2338" spans="1:5">
      <c r="A2338" t="s">
        <v>4917</v>
      </c>
      <c r="B2338" s="54">
        <v>39224</v>
      </c>
      <c r="C2338" t="s">
        <v>395</v>
      </c>
      <c r="D2338" t="s">
        <v>228</v>
      </c>
      <c r="E2338" s="111">
        <v>10</v>
      </c>
    </row>
    <row r="2339" spans="1:5">
      <c r="A2339" t="s">
        <v>4919</v>
      </c>
      <c r="B2339" s="54">
        <v>39224</v>
      </c>
      <c r="C2339" t="s">
        <v>395</v>
      </c>
      <c r="D2339" t="s">
        <v>323</v>
      </c>
      <c r="E2339" s="111">
        <v>0</v>
      </c>
    </row>
    <row r="2340" spans="1:5">
      <c r="A2340" t="s">
        <v>4921</v>
      </c>
      <c r="B2340" s="54">
        <v>39224</v>
      </c>
      <c r="C2340" t="s">
        <v>395</v>
      </c>
      <c r="D2340" t="s">
        <v>323</v>
      </c>
      <c r="E2340" s="111">
        <v>0</v>
      </c>
    </row>
    <row r="2341" spans="1:5">
      <c r="A2341" t="s">
        <v>4923</v>
      </c>
      <c r="B2341" s="54">
        <v>39224</v>
      </c>
      <c r="C2341" t="s">
        <v>395</v>
      </c>
      <c r="D2341" t="s">
        <v>323</v>
      </c>
      <c r="E2341" s="111">
        <v>0</v>
      </c>
    </row>
    <row r="2342" spans="1:5">
      <c r="A2342" t="s">
        <v>4924</v>
      </c>
      <c r="B2342" s="54">
        <v>39224</v>
      </c>
      <c r="C2342" t="s">
        <v>395</v>
      </c>
      <c r="D2342" t="s">
        <v>323</v>
      </c>
      <c r="E2342" s="111">
        <v>0</v>
      </c>
    </row>
    <row r="2343" spans="1:5">
      <c r="A2343" t="s">
        <v>4925</v>
      </c>
      <c r="B2343" s="54">
        <v>39224</v>
      </c>
      <c r="C2343" t="s">
        <v>395</v>
      </c>
      <c r="D2343" t="s">
        <v>323</v>
      </c>
      <c r="E2343" s="111">
        <v>0</v>
      </c>
    </row>
    <row r="2344" spans="1:5">
      <c r="A2344" t="s">
        <v>4926</v>
      </c>
      <c r="B2344" s="54">
        <v>39224</v>
      </c>
      <c r="C2344" t="s">
        <v>395</v>
      </c>
      <c r="D2344" t="s">
        <v>323</v>
      </c>
      <c r="E2344" s="111">
        <v>0</v>
      </c>
    </row>
    <row r="2345" spans="1:5">
      <c r="A2345" t="s">
        <v>4928</v>
      </c>
      <c r="B2345" s="54">
        <v>39224</v>
      </c>
      <c r="C2345" t="s">
        <v>395</v>
      </c>
      <c r="D2345" t="s">
        <v>323</v>
      </c>
      <c r="E2345" s="111">
        <v>0</v>
      </c>
    </row>
    <row r="2346" spans="1:5">
      <c r="A2346" t="s">
        <v>4930</v>
      </c>
      <c r="B2346" s="54">
        <v>39224</v>
      </c>
      <c r="C2346" t="s">
        <v>395</v>
      </c>
      <c r="D2346" t="s">
        <v>323</v>
      </c>
      <c r="E2346" s="111">
        <v>0</v>
      </c>
    </row>
    <row r="2347" spans="1:5">
      <c r="A2347" t="s">
        <v>4718</v>
      </c>
      <c r="B2347" s="54">
        <v>39224</v>
      </c>
      <c r="C2347" t="s">
        <v>395</v>
      </c>
      <c r="D2347" t="s">
        <v>323</v>
      </c>
      <c r="E2347" s="111">
        <v>0</v>
      </c>
    </row>
    <row r="2348" spans="1:5">
      <c r="A2348" t="s">
        <v>4720</v>
      </c>
      <c r="B2348" s="54">
        <v>39224</v>
      </c>
      <c r="C2348" t="s">
        <v>395</v>
      </c>
      <c r="D2348" t="s">
        <v>323</v>
      </c>
      <c r="E2348" s="111">
        <v>0</v>
      </c>
    </row>
    <row r="2349" spans="1:5">
      <c r="A2349" t="s">
        <v>4722</v>
      </c>
      <c r="B2349" s="54">
        <v>39224</v>
      </c>
      <c r="C2349" t="s">
        <v>395</v>
      </c>
      <c r="D2349" t="s">
        <v>323</v>
      </c>
      <c r="E2349" s="111">
        <v>0</v>
      </c>
    </row>
    <row r="2350" spans="1:5">
      <c r="A2350" t="s">
        <v>4940</v>
      </c>
      <c r="B2350" s="54">
        <v>39224</v>
      </c>
      <c r="C2350" t="s">
        <v>395</v>
      </c>
      <c r="D2350" t="s">
        <v>323</v>
      </c>
      <c r="E2350" s="111">
        <v>0</v>
      </c>
    </row>
    <row r="2351" spans="1:5">
      <c r="A2351" t="s">
        <v>4942</v>
      </c>
      <c r="B2351" s="54">
        <v>39224</v>
      </c>
      <c r="C2351" t="s">
        <v>395</v>
      </c>
      <c r="D2351" t="s">
        <v>163</v>
      </c>
      <c r="E2351" s="111">
        <v>2</v>
      </c>
    </row>
    <row r="2352" spans="1:5">
      <c r="A2352" t="s">
        <v>4944</v>
      </c>
      <c r="B2352" s="54">
        <v>39224</v>
      </c>
      <c r="C2352" t="s">
        <v>395</v>
      </c>
      <c r="D2352" t="s">
        <v>210</v>
      </c>
      <c r="E2352" s="111">
        <v>34</v>
      </c>
    </row>
    <row r="2353" spans="1:5">
      <c r="A2353" t="s">
        <v>4946</v>
      </c>
      <c r="B2353" s="54">
        <v>39224</v>
      </c>
      <c r="C2353" t="s">
        <v>395</v>
      </c>
      <c r="D2353" t="s">
        <v>323</v>
      </c>
      <c r="E2353" s="111">
        <v>0</v>
      </c>
    </row>
    <row r="2354" spans="1:5">
      <c r="A2354" t="s">
        <v>4948</v>
      </c>
      <c r="B2354" s="54">
        <v>39224</v>
      </c>
      <c r="C2354" t="s">
        <v>395</v>
      </c>
      <c r="D2354" t="s">
        <v>323</v>
      </c>
      <c r="E2354" s="111">
        <v>0</v>
      </c>
    </row>
    <row r="2355" spans="1:5">
      <c r="A2355" t="s">
        <v>4949</v>
      </c>
      <c r="B2355" s="54">
        <v>39224</v>
      </c>
      <c r="C2355" t="s">
        <v>395</v>
      </c>
      <c r="D2355" t="s">
        <v>323</v>
      </c>
      <c r="E2355" s="111">
        <v>0</v>
      </c>
    </row>
    <row r="2356" spans="1:5">
      <c r="A2356" t="s">
        <v>4950</v>
      </c>
      <c r="B2356" s="54">
        <v>39224</v>
      </c>
      <c r="C2356" t="s">
        <v>395</v>
      </c>
      <c r="D2356" t="s">
        <v>323</v>
      </c>
      <c r="E2356" s="111">
        <v>0</v>
      </c>
    </row>
    <row r="2357" spans="1:5">
      <c r="A2357" t="s">
        <v>4952</v>
      </c>
      <c r="B2357" s="54">
        <v>39224</v>
      </c>
      <c r="C2357" t="s">
        <v>395</v>
      </c>
      <c r="D2357" t="s">
        <v>323</v>
      </c>
      <c r="E2357" s="111">
        <v>0</v>
      </c>
    </row>
    <row r="2358" spans="1:5">
      <c r="A2358" t="s">
        <v>4954</v>
      </c>
      <c r="B2358" s="54">
        <v>39224</v>
      </c>
      <c r="C2358" t="s">
        <v>395</v>
      </c>
      <c r="D2358" t="s">
        <v>323</v>
      </c>
      <c r="E2358" s="111">
        <v>0</v>
      </c>
    </row>
    <row r="2359" spans="1:5">
      <c r="A2359" t="s">
        <v>4956</v>
      </c>
      <c r="B2359" s="54">
        <v>39224</v>
      </c>
      <c r="C2359" t="s">
        <v>395</v>
      </c>
      <c r="D2359" t="s">
        <v>323</v>
      </c>
      <c r="E2359" s="111">
        <v>0</v>
      </c>
    </row>
    <row r="2360" spans="1:5">
      <c r="A2360" t="s">
        <v>4744</v>
      </c>
      <c r="B2360" s="54">
        <v>39224</v>
      </c>
      <c r="C2360" t="s">
        <v>395</v>
      </c>
      <c r="D2360" t="s">
        <v>323</v>
      </c>
      <c r="E2360" s="111">
        <v>0</v>
      </c>
    </row>
    <row r="2361" spans="1:5">
      <c r="A2361" t="s">
        <v>4746</v>
      </c>
      <c r="B2361" s="54">
        <v>39224</v>
      </c>
      <c r="C2361" t="s">
        <v>395</v>
      </c>
      <c r="D2361" t="s">
        <v>323</v>
      </c>
      <c r="E2361" s="111">
        <v>0</v>
      </c>
    </row>
    <row r="2362" spans="1:5">
      <c r="A2362" t="s">
        <v>4748</v>
      </c>
      <c r="B2362" s="54">
        <v>39224</v>
      </c>
      <c r="C2362" t="s">
        <v>395</v>
      </c>
      <c r="D2362" t="s">
        <v>323</v>
      </c>
      <c r="E2362" s="111">
        <v>0</v>
      </c>
    </row>
    <row r="2363" spans="1:5">
      <c r="A2363" t="s">
        <v>4532</v>
      </c>
      <c r="B2363" s="54">
        <v>39224</v>
      </c>
      <c r="C2363" t="s">
        <v>395</v>
      </c>
      <c r="D2363" t="s">
        <v>323</v>
      </c>
      <c r="E2363" s="111">
        <v>0</v>
      </c>
    </row>
    <row r="2364" spans="1:5">
      <c r="A2364" t="s">
        <v>4534</v>
      </c>
      <c r="B2364" s="54">
        <v>39224</v>
      </c>
      <c r="C2364" t="s">
        <v>395</v>
      </c>
      <c r="D2364" t="s">
        <v>323</v>
      </c>
      <c r="E2364" s="111">
        <v>0</v>
      </c>
    </row>
    <row r="2365" spans="1:5">
      <c r="A2365" t="s">
        <v>4536</v>
      </c>
      <c r="B2365" s="54">
        <v>39224</v>
      </c>
      <c r="C2365" t="s">
        <v>395</v>
      </c>
      <c r="D2365" t="s">
        <v>323</v>
      </c>
      <c r="E2365" s="111">
        <v>0</v>
      </c>
    </row>
    <row r="2366" spans="1:5">
      <c r="A2366" t="s">
        <v>4538</v>
      </c>
      <c r="B2366" s="54">
        <v>39224</v>
      </c>
      <c r="C2366" t="s">
        <v>395</v>
      </c>
      <c r="D2366" t="s">
        <v>323</v>
      </c>
      <c r="E2366" s="111">
        <v>0</v>
      </c>
    </row>
    <row r="2367" spans="1:5">
      <c r="A2367" t="s">
        <v>4540</v>
      </c>
      <c r="B2367" s="54">
        <v>39224</v>
      </c>
      <c r="C2367" t="s">
        <v>395</v>
      </c>
      <c r="D2367" t="s">
        <v>211</v>
      </c>
      <c r="E2367" s="111">
        <v>6</v>
      </c>
    </row>
    <row r="2368" spans="1:5">
      <c r="A2368" t="s">
        <v>4542</v>
      </c>
      <c r="B2368" s="54">
        <v>39224</v>
      </c>
      <c r="C2368" t="s">
        <v>395</v>
      </c>
      <c r="D2368" t="s">
        <v>323</v>
      </c>
      <c r="E2368" s="111">
        <v>0</v>
      </c>
    </row>
    <row r="2369" spans="1:5">
      <c r="A2369" t="s">
        <v>4544</v>
      </c>
      <c r="B2369" s="54">
        <v>39224</v>
      </c>
      <c r="C2369" t="s">
        <v>395</v>
      </c>
      <c r="D2369" t="s">
        <v>167</v>
      </c>
      <c r="E2369" s="111">
        <v>1</v>
      </c>
    </row>
    <row r="2370" spans="1:5">
      <c r="A2370" t="s">
        <v>4544</v>
      </c>
      <c r="B2370" s="54">
        <v>39224</v>
      </c>
      <c r="C2370" t="s">
        <v>395</v>
      </c>
      <c r="D2370" t="s">
        <v>168</v>
      </c>
      <c r="E2370" s="111">
        <v>2</v>
      </c>
    </row>
    <row r="2371" spans="1:5">
      <c r="A2371" t="s">
        <v>4546</v>
      </c>
      <c r="B2371" s="54">
        <v>39224</v>
      </c>
      <c r="C2371" t="s">
        <v>395</v>
      </c>
      <c r="D2371" t="s">
        <v>323</v>
      </c>
      <c r="E2371" s="111">
        <v>0</v>
      </c>
    </row>
    <row r="2372" spans="1:5">
      <c r="A2372" t="s">
        <v>4548</v>
      </c>
      <c r="B2372" s="54">
        <v>39224</v>
      </c>
      <c r="C2372" t="s">
        <v>395</v>
      </c>
      <c r="D2372" t="s">
        <v>323</v>
      </c>
      <c r="E2372" s="111">
        <v>0</v>
      </c>
    </row>
    <row r="2373" spans="1:5">
      <c r="A2373" t="s">
        <v>4772</v>
      </c>
      <c r="B2373" s="54">
        <v>39224</v>
      </c>
      <c r="C2373" t="s">
        <v>395</v>
      </c>
      <c r="D2373" t="s">
        <v>323</v>
      </c>
      <c r="E2373" s="111">
        <v>0</v>
      </c>
    </row>
    <row r="2374" spans="1:5">
      <c r="A2374" t="s">
        <v>4774</v>
      </c>
      <c r="B2374" s="54">
        <v>39224</v>
      </c>
      <c r="C2374" t="s">
        <v>395</v>
      </c>
      <c r="D2374" t="s">
        <v>211</v>
      </c>
      <c r="E2374" s="111">
        <v>3</v>
      </c>
    </row>
    <row r="2375" spans="1:5">
      <c r="A2375" t="s">
        <v>4988</v>
      </c>
      <c r="B2375" s="54">
        <v>39224</v>
      </c>
      <c r="C2375" t="s">
        <v>395</v>
      </c>
      <c r="D2375" t="s">
        <v>169</v>
      </c>
      <c r="E2375" s="111">
        <v>1</v>
      </c>
    </row>
    <row r="2376" spans="1:5">
      <c r="A2376" t="s">
        <v>4990</v>
      </c>
      <c r="B2376" s="54">
        <v>39224</v>
      </c>
      <c r="C2376" t="s">
        <v>395</v>
      </c>
      <c r="D2376" t="s">
        <v>323</v>
      </c>
      <c r="E2376" s="111">
        <v>0</v>
      </c>
    </row>
    <row r="2377" spans="1:5">
      <c r="A2377" t="s">
        <v>4992</v>
      </c>
      <c r="B2377" s="54">
        <v>39224</v>
      </c>
      <c r="C2377" t="s">
        <v>395</v>
      </c>
      <c r="D2377" t="s">
        <v>211</v>
      </c>
      <c r="E2377" s="111">
        <v>4</v>
      </c>
    </row>
    <row r="2378" spans="1:5">
      <c r="A2378" t="s">
        <v>4994</v>
      </c>
      <c r="B2378" s="54">
        <v>39224</v>
      </c>
      <c r="C2378" t="s">
        <v>395</v>
      </c>
      <c r="D2378" t="s">
        <v>323</v>
      </c>
      <c r="E2378" s="111">
        <v>0</v>
      </c>
    </row>
    <row r="2379" spans="1:5">
      <c r="A2379" t="s">
        <v>4996</v>
      </c>
      <c r="B2379" s="54">
        <v>39224</v>
      </c>
      <c r="C2379" t="s">
        <v>395</v>
      </c>
      <c r="D2379" t="s">
        <v>323</v>
      </c>
      <c r="E2379" s="111">
        <v>0</v>
      </c>
    </row>
    <row r="2380" spans="1:5">
      <c r="A2380" t="s">
        <v>5202</v>
      </c>
      <c r="B2380" s="54">
        <v>39224</v>
      </c>
      <c r="C2380" t="s">
        <v>395</v>
      </c>
      <c r="D2380" t="s">
        <v>323</v>
      </c>
      <c r="E2380" s="111">
        <v>0</v>
      </c>
    </row>
    <row r="2381" spans="1:5">
      <c r="A2381" t="s">
        <v>5204</v>
      </c>
      <c r="B2381" s="54">
        <v>39224</v>
      </c>
      <c r="C2381" t="s">
        <v>395</v>
      </c>
      <c r="D2381" t="s">
        <v>323</v>
      </c>
      <c r="E2381" s="111">
        <v>0</v>
      </c>
    </row>
    <row r="2382" spans="1:5">
      <c r="A2382" t="s">
        <v>5206</v>
      </c>
      <c r="B2382" s="54">
        <v>39224</v>
      </c>
      <c r="C2382" t="s">
        <v>395</v>
      </c>
      <c r="D2382" t="s">
        <v>323</v>
      </c>
      <c r="E2382" s="111">
        <v>0</v>
      </c>
    </row>
    <row r="2383" spans="1:5">
      <c r="A2383" t="s">
        <v>5208</v>
      </c>
      <c r="B2383" s="54">
        <v>39224</v>
      </c>
      <c r="C2383" t="s">
        <v>395</v>
      </c>
      <c r="D2383" t="s">
        <v>323</v>
      </c>
      <c r="E2383" s="111">
        <v>0</v>
      </c>
    </row>
    <row r="2384" spans="1:5">
      <c r="A2384" t="s">
        <v>5210</v>
      </c>
      <c r="B2384" s="54">
        <v>39224</v>
      </c>
      <c r="C2384" t="s">
        <v>395</v>
      </c>
      <c r="D2384" t="s">
        <v>323</v>
      </c>
      <c r="E2384" s="111">
        <v>0</v>
      </c>
    </row>
    <row r="2385" spans="1:5">
      <c r="A2385" t="s">
        <v>5212</v>
      </c>
      <c r="B2385" s="54">
        <v>39224</v>
      </c>
      <c r="C2385" t="s">
        <v>395</v>
      </c>
      <c r="D2385" t="s">
        <v>323</v>
      </c>
      <c r="E2385" s="111">
        <v>0</v>
      </c>
    </row>
    <row r="2386" spans="1:5">
      <c r="A2386" t="s">
        <v>5214</v>
      </c>
      <c r="B2386" s="54">
        <v>39224</v>
      </c>
      <c r="C2386" t="s">
        <v>395</v>
      </c>
      <c r="D2386" t="s">
        <v>323</v>
      </c>
      <c r="E2386" s="111">
        <v>0</v>
      </c>
    </row>
    <row r="2387" spans="1:5">
      <c r="A2387" t="s">
        <v>5216</v>
      </c>
      <c r="B2387" s="54">
        <v>39224</v>
      </c>
      <c r="C2387" t="s">
        <v>395</v>
      </c>
      <c r="D2387" t="s">
        <v>323</v>
      </c>
      <c r="E2387" s="111">
        <v>0</v>
      </c>
    </row>
    <row r="2388" spans="1:5">
      <c r="A2388" t="s">
        <v>5218</v>
      </c>
      <c r="B2388" s="54">
        <v>39224</v>
      </c>
      <c r="C2388" t="s">
        <v>395</v>
      </c>
      <c r="D2388" t="s">
        <v>323</v>
      </c>
      <c r="E2388" s="111">
        <v>0</v>
      </c>
    </row>
    <row r="2389" spans="1:5">
      <c r="A2389" t="s">
        <v>5017</v>
      </c>
      <c r="B2389" s="54">
        <v>39224</v>
      </c>
      <c r="C2389" t="s">
        <v>395</v>
      </c>
      <c r="D2389" t="s">
        <v>323</v>
      </c>
      <c r="E2389" s="111">
        <v>0</v>
      </c>
    </row>
    <row r="2390" spans="1:5">
      <c r="A2390" t="s">
        <v>5019</v>
      </c>
      <c r="B2390" s="54">
        <v>39224</v>
      </c>
      <c r="C2390" t="s">
        <v>395</v>
      </c>
      <c r="D2390" t="s">
        <v>323</v>
      </c>
      <c r="E2390" s="111">
        <v>0</v>
      </c>
    </row>
    <row r="2391" spans="1:5">
      <c r="A2391" t="s">
        <v>5021</v>
      </c>
      <c r="B2391" s="54">
        <v>39224</v>
      </c>
      <c r="C2391" t="s">
        <v>395</v>
      </c>
      <c r="D2391" t="s">
        <v>323</v>
      </c>
      <c r="E2391" s="111">
        <v>0</v>
      </c>
    </row>
    <row r="2392" spans="1:5">
      <c r="A2392" t="s">
        <v>5023</v>
      </c>
      <c r="B2392" s="54">
        <v>39224</v>
      </c>
      <c r="C2392" t="s">
        <v>395</v>
      </c>
      <c r="D2392" t="s">
        <v>323</v>
      </c>
      <c r="E2392" s="111">
        <v>0</v>
      </c>
    </row>
    <row r="2393" spans="1:5">
      <c r="A2393" t="s">
        <v>5025</v>
      </c>
      <c r="B2393" s="54">
        <v>39224</v>
      </c>
      <c r="C2393" t="s">
        <v>395</v>
      </c>
      <c r="D2393" t="s">
        <v>323</v>
      </c>
      <c r="E2393" s="111">
        <v>0</v>
      </c>
    </row>
    <row r="2394" spans="1:5">
      <c r="A2394" t="s">
        <v>5027</v>
      </c>
      <c r="B2394" s="54">
        <v>39224</v>
      </c>
      <c r="C2394" t="s">
        <v>395</v>
      </c>
      <c r="D2394" t="s">
        <v>323</v>
      </c>
      <c r="E2394" s="111">
        <v>0</v>
      </c>
    </row>
    <row r="2395" spans="1:5">
      <c r="A2395" t="s">
        <v>5029</v>
      </c>
      <c r="B2395" s="54">
        <v>39224</v>
      </c>
      <c r="C2395" t="s">
        <v>395</v>
      </c>
      <c r="D2395" t="s">
        <v>323</v>
      </c>
      <c r="E2395" s="111">
        <v>0</v>
      </c>
    </row>
    <row r="2396" spans="1:5">
      <c r="A2396" t="s">
        <v>5031</v>
      </c>
      <c r="B2396" s="54">
        <v>39224</v>
      </c>
      <c r="C2396" t="s">
        <v>395</v>
      </c>
      <c r="D2396" t="s">
        <v>323</v>
      </c>
      <c r="E2396" s="111">
        <v>0</v>
      </c>
    </row>
    <row r="2397" spans="1:5">
      <c r="A2397" t="s">
        <v>4827</v>
      </c>
      <c r="B2397" s="54">
        <v>39224</v>
      </c>
      <c r="C2397" t="s">
        <v>395</v>
      </c>
      <c r="D2397" t="s">
        <v>345</v>
      </c>
      <c r="E2397" s="111">
        <v>5</v>
      </c>
    </row>
    <row r="2398" spans="1:5">
      <c r="A2398" t="s">
        <v>4829</v>
      </c>
      <c r="B2398" s="54">
        <v>39224</v>
      </c>
      <c r="C2398" t="s">
        <v>395</v>
      </c>
      <c r="D2398" t="s">
        <v>323</v>
      </c>
      <c r="E2398" s="111">
        <v>0</v>
      </c>
    </row>
    <row r="2399" spans="1:5">
      <c r="A2399" t="s">
        <v>4831</v>
      </c>
      <c r="B2399" s="54">
        <v>39224</v>
      </c>
      <c r="C2399" t="s">
        <v>395</v>
      </c>
      <c r="D2399" t="s">
        <v>323</v>
      </c>
      <c r="E2399" s="111">
        <v>0</v>
      </c>
    </row>
    <row r="2400" spans="1:5">
      <c r="A2400" t="s">
        <v>4833</v>
      </c>
      <c r="B2400" s="54">
        <v>39224</v>
      </c>
      <c r="C2400" t="s">
        <v>395</v>
      </c>
      <c r="D2400" t="s">
        <v>323</v>
      </c>
      <c r="E2400" s="111">
        <v>0</v>
      </c>
    </row>
    <row r="2401" spans="1:5">
      <c r="A2401" t="s">
        <v>5041</v>
      </c>
      <c r="B2401" s="54">
        <v>39224</v>
      </c>
      <c r="C2401" t="s">
        <v>395</v>
      </c>
      <c r="D2401" t="s">
        <v>323</v>
      </c>
      <c r="E2401" s="111">
        <v>0</v>
      </c>
    </row>
    <row r="2402" spans="1:5">
      <c r="A2402" t="s">
        <v>5043</v>
      </c>
      <c r="B2402" s="54">
        <v>39224</v>
      </c>
      <c r="C2402" t="s">
        <v>395</v>
      </c>
      <c r="D2402" t="s">
        <v>323</v>
      </c>
      <c r="E2402" s="111">
        <v>0</v>
      </c>
    </row>
    <row r="2403" spans="1:5">
      <c r="A2403" t="s">
        <v>5045</v>
      </c>
      <c r="B2403" s="54">
        <v>39224</v>
      </c>
      <c r="C2403" t="s">
        <v>395</v>
      </c>
      <c r="D2403" t="s">
        <v>323</v>
      </c>
      <c r="E2403" s="111">
        <v>0</v>
      </c>
    </row>
    <row r="2404" spans="1:5">
      <c r="A2404" t="s">
        <v>5047</v>
      </c>
      <c r="B2404" s="54">
        <v>39224</v>
      </c>
      <c r="C2404" t="s">
        <v>395</v>
      </c>
      <c r="D2404" t="s">
        <v>323</v>
      </c>
      <c r="E2404" s="111">
        <v>0</v>
      </c>
    </row>
    <row r="2405" spans="1:5">
      <c r="A2405" t="s">
        <v>5048</v>
      </c>
      <c r="B2405" s="54">
        <v>39224</v>
      </c>
      <c r="C2405" t="s">
        <v>395</v>
      </c>
      <c r="D2405" t="s">
        <v>323</v>
      </c>
      <c r="E2405" s="111">
        <v>0</v>
      </c>
    </row>
    <row r="2406" spans="1:5">
      <c r="A2406" t="s">
        <v>5050</v>
      </c>
      <c r="B2406" s="54">
        <v>39224</v>
      </c>
      <c r="C2406" t="s">
        <v>395</v>
      </c>
      <c r="D2406" t="s">
        <v>323</v>
      </c>
      <c r="E2406" s="111">
        <v>0</v>
      </c>
    </row>
    <row r="2407" spans="1:5">
      <c r="A2407" t="s">
        <v>5052</v>
      </c>
      <c r="B2407" s="54">
        <v>39224</v>
      </c>
      <c r="C2407" t="s">
        <v>395</v>
      </c>
      <c r="D2407" t="s">
        <v>323</v>
      </c>
      <c r="E2407" s="111">
        <v>0</v>
      </c>
    </row>
    <row r="2408" spans="1:5">
      <c r="A2408" t="s">
        <v>5054</v>
      </c>
      <c r="B2408" s="54">
        <v>39224</v>
      </c>
      <c r="C2408" t="s">
        <v>395</v>
      </c>
      <c r="D2408" t="s">
        <v>323</v>
      </c>
      <c r="E2408" s="111">
        <v>0</v>
      </c>
    </row>
    <row r="2409" spans="1:5">
      <c r="A2409" t="s">
        <v>5056</v>
      </c>
      <c r="B2409" s="54">
        <v>39224</v>
      </c>
      <c r="C2409" t="s">
        <v>395</v>
      </c>
      <c r="D2409" t="s">
        <v>323</v>
      </c>
      <c r="E2409" s="111">
        <v>0</v>
      </c>
    </row>
    <row r="2410" spans="1:5">
      <c r="A2410" t="s">
        <v>5058</v>
      </c>
      <c r="B2410" s="54">
        <v>39224</v>
      </c>
      <c r="C2410" t="s">
        <v>395</v>
      </c>
      <c r="D2410" t="s">
        <v>323</v>
      </c>
      <c r="E2410" s="111">
        <v>0</v>
      </c>
    </row>
    <row r="2411" spans="1:5">
      <c r="A2411" t="s">
        <v>4855</v>
      </c>
      <c r="B2411" s="54">
        <v>39224</v>
      </c>
      <c r="C2411" t="s">
        <v>395</v>
      </c>
      <c r="D2411" t="s">
        <v>323</v>
      </c>
      <c r="E2411" s="111">
        <v>0</v>
      </c>
    </row>
    <row r="2412" spans="1:5">
      <c r="A2412" t="s">
        <v>4857</v>
      </c>
      <c r="B2412" s="54">
        <v>39224</v>
      </c>
      <c r="C2412" t="s">
        <v>395</v>
      </c>
      <c r="D2412" t="s">
        <v>323</v>
      </c>
      <c r="E2412" s="111">
        <v>0</v>
      </c>
    </row>
    <row r="2413" spans="1:5">
      <c r="A2413" t="s">
        <v>4859</v>
      </c>
      <c r="B2413" s="54">
        <v>39224</v>
      </c>
      <c r="C2413" t="s">
        <v>395</v>
      </c>
      <c r="D2413" t="s">
        <v>323</v>
      </c>
      <c r="E2413" s="111">
        <v>0</v>
      </c>
    </row>
    <row r="2414" spans="1:5">
      <c r="A2414" t="s">
        <v>4640</v>
      </c>
      <c r="B2414" s="54">
        <v>39224</v>
      </c>
      <c r="C2414" t="s">
        <v>395</v>
      </c>
      <c r="D2414" t="s">
        <v>323</v>
      </c>
      <c r="E2414" s="111">
        <v>0</v>
      </c>
    </row>
    <row r="2415" spans="1:5">
      <c r="A2415" t="s">
        <v>4642</v>
      </c>
      <c r="B2415" s="54">
        <v>39224</v>
      </c>
      <c r="C2415" t="s">
        <v>395</v>
      </c>
      <c r="D2415" t="s">
        <v>323</v>
      </c>
      <c r="E2415" s="111">
        <v>0</v>
      </c>
    </row>
    <row r="2416" spans="1:5">
      <c r="A2416" t="s">
        <v>4644</v>
      </c>
      <c r="B2416" s="54">
        <v>39224</v>
      </c>
      <c r="C2416" t="s">
        <v>395</v>
      </c>
      <c r="D2416" t="s">
        <v>323</v>
      </c>
      <c r="E2416" s="111">
        <v>0</v>
      </c>
    </row>
    <row r="2417" spans="1:5">
      <c r="A2417" t="s">
        <v>4646</v>
      </c>
      <c r="B2417" s="54">
        <v>39224</v>
      </c>
      <c r="C2417" t="s">
        <v>395</v>
      </c>
      <c r="D2417" t="s">
        <v>323</v>
      </c>
      <c r="E2417" s="111">
        <v>0</v>
      </c>
    </row>
    <row r="2418" spans="1:5">
      <c r="A2418" t="s">
        <v>4648</v>
      </c>
      <c r="B2418" s="54">
        <v>39224</v>
      </c>
      <c r="C2418" t="s">
        <v>395</v>
      </c>
      <c r="D2418" t="s">
        <v>323</v>
      </c>
      <c r="E2418" s="111">
        <v>0</v>
      </c>
    </row>
    <row r="2419" spans="1:5">
      <c r="A2419" t="s">
        <v>4650</v>
      </c>
      <c r="B2419" s="54">
        <v>39224</v>
      </c>
      <c r="C2419" t="s">
        <v>395</v>
      </c>
      <c r="D2419" t="s">
        <v>323</v>
      </c>
      <c r="E2419" s="111">
        <v>0</v>
      </c>
    </row>
    <row r="2420" spans="1:5">
      <c r="A2420" t="s">
        <v>4652</v>
      </c>
      <c r="B2420" s="54">
        <v>39224</v>
      </c>
      <c r="C2420" t="s">
        <v>395</v>
      </c>
      <c r="D2420" t="s">
        <v>323</v>
      </c>
      <c r="E2420" s="111">
        <v>0</v>
      </c>
    </row>
    <row r="2421" spans="1:5">
      <c r="A2421" t="s">
        <v>4654</v>
      </c>
      <c r="B2421" s="54">
        <v>39224</v>
      </c>
      <c r="C2421" t="s">
        <v>395</v>
      </c>
      <c r="D2421" t="s">
        <v>323</v>
      </c>
      <c r="E2421" s="111">
        <v>0</v>
      </c>
    </row>
    <row r="2422" spans="1:5">
      <c r="A2422" t="s">
        <v>4656</v>
      </c>
      <c r="B2422" s="54">
        <v>39224</v>
      </c>
      <c r="C2422" t="s">
        <v>395</v>
      </c>
      <c r="D2422" t="s">
        <v>170</v>
      </c>
      <c r="E2422" s="111">
        <v>6</v>
      </c>
    </row>
    <row r="2423" spans="1:5">
      <c r="A2423" t="s">
        <v>4658</v>
      </c>
      <c r="B2423" s="54">
        <v>39224</v>
      </c>
      <c r="C2423" t="s">
        <v>395</v>
      </c>
      <c r="D2423" t="s">
        <v>323</v>
      </c>
      <c r="E2423" s="111">
        <v>0</v>
      </c>
    </row>
    <row r="2424" spans="1:5">
      <c r="A2424" t="s">
        <v>4880</v>
      </c>
      <c r="B2424" s="54">
        <v>39224</v>
      </c>
      <c r="C2424" t="s">
        <v>395</v>
      </c>
      <c r="D2424" t="s">
        <v>323</v>
      </c>
      <c r="E2424" s="111">
        <v>0</v>
      </c>
    </row>
    <row r="2425" spans="1:5">
      <c r="A2425" t="s">
        <v>4882</v>
      </c>
      <c r="B2425" s="54">
        <v>39224</v>
      </c>
      <c r="C2425" t="s">
        <v>395</v>
      </c>
      <c r="D2425" t="s">
        <v>171</v>
      </c>
      <c r="E2425" s="111">
        <v>2</v>
      </c>
    </row>
    <row r="2426" spans="1:5">
      <c r="A2426" t="s">
        <v>5086</v>
      </c>
      <c r="B2426" s="54">
        <v>39224</v>
      </c>
      <c r="C2426" t="s">
        <v>395</v>
      </c>
      <c r="D2426" t="s">
        <v>323</v>
      </c>
      <c r="E2426" s="111">
        <v>0</v>
      </c>
    </row>
    <row r="2427" spans="1:5">
      <c r="A2427" t="s">
        <v>5088</v>
      </c>
      <c r="B2427" s="54">
        <v>39224</v>
      </c>
      <c r="C2427" t="s">
        <v>395</v>
      </c>
      <c r="D2427" t="s">
        <v>323</v>
      </c>
      <c r="E2427" s="111">
        <v>0</v>
      </c>
    </row>
    <row r="2428" spans="1:5">
      <c r="A2428" t="s">
        <v>5090</v>
      </c>
      <c r="B2428" s="54">
        <v>39224</v>
      </c>
      <c r="C2428" t="s">
        <v>395</v>
      </c>
      <c r="D2428" t="s">
        <v>323</v>
      </c>
      <c r="E2428" s="111">
        <v>0</v>
      </c>
    </row>
    <row r="2429" spans="1:5">
      <c r="A2429" t="s">
        <v>5092</v>
      </c>
      <c r="B2429" s="54">
        <v>39224</v>
      </c>
      <c r="C2429" t="s">
        <v>395</v>
      </c>
      <c r="D2429" t="s">
        <v>323</v>
      </c>
      <c r="E2429" s="111">
        <v>0</v>
      </c>
    </row>
    <row r="2430" spans="1:5">
      <c r="A2430" t="s">
        <v>5094</v>
      </c>
      <c r="B2430" s="54">
        <v>39224</v>
      </c>
      <c r="C2430" t="s">
        <v>395</v>
      </c>
      <c r="D2430" t="s">
        <v>323</v>
      </c>
      <c r="E2430" s="111">
        <v>0</v>
      </c>
    </row>
    <row r="2431" spans="1:5">
      <c r="A2431" t="s">
        <v>5096</v>
      </c>
      <c r="B2431" s="54">
        <v>39224</v>
      </c>
      <c r="C2431" t="s">
        <v>395</v>
      </c>
      <c r="D2431" t="s">
        <v>323</v>
      </c>
      <c r="E2431" s="111">
        <v>0</v>
      </c>
    </row>
    <row r="2432" spans="1:5">
      <c r="A2432" t="s">
        <v>5301</v>
      </c>
      <c r="B2432" s="54">
        <v>39224</v>
      </c>
      <c r="C2432" t="s">
        <v>395</v>
      </c>
      <c r="D2432" t="s">
        <v>323</v>
      </c>
      <c r="E2432" s="111">
        <v>0</v>
      </c>
    </row>
    <row r="2433" spans="1:5">
      <c r="A2433" t="s">
        <v>5303</v>
      </c>
      <c r="B2433" s="54">
        <v>39224</v>
      </c>
      <c r="C2433" t="s">
        <v>395</v>
      </c>
      <c r="D2433" t="s">
        <v>323</v>
      </c>
      <c r="E2433" s="111">
        <v>0</v>
      </c>
    </row>
    <row r="2434" spans="1:5">
      <c r="A2434" t="s">
        <v>5305</v>
      </c>
      <c r="B2434" s="54">
        <v>39224</v>
      </c>
      <c r="C2434" t="s">
        <v>395</v>
      </c>
      <c r="D2434" t="s">
        <v>173</v>
      </c>
      <c r="E2434" s="111">
        <v>6</v>
      </c>
    </row>
    <row r="2435" spans="1:5">
      <c r="A2435" t="s">
        <v>5307</v>
      </c>
      <c r="B2435" s="54">
        <v>39224</v>
      </c>
      <c r="C2435" t="s">
        <v>395</v>
      </c>
      <c r="D2435" t="s">
        <v>323</v>
      </c>
      <c r="E2435" s="111">
        <v>0</v>
      </c>
    </row>
    <row r="2436" spans="1:5">
      <c r="A2436" t="s">
        <v>5309</v>
      </c>
      <c r="B2436" s="54">
        <v>39224</v>
      </c>
      <c r="C2436" t="s">
        <v>395</v>
      </c>
      <c r="D2436" t="s">
        <v>323</v>
      </c>
      <c r="E2436" s="111">
        <v>0</v>
      </c>
    </row>
    <row r="2437" spans="1:5">
      <c r="A2437" t="s">
        <v>5311</v>
      </c>
      <c r="B2437" s="54">
        <v>39224</v>
      </c>
      <c r="C2437" t="s">
        <v>395</v>
      </c>
      <c r="D2437" t="s">
        <v>228</v>
      </c>
      <c r="E2437" s="111">
        <v>15</v>
      </c>
    </row>
    <row r="2438" spans="1:5">
      <c r="A2438" t="s">
        <v>5313</v>
      </c>
      <c r="B2438" s="54">
        <v>39224</v>
      </c>
      <c r="C2438" t="s">
        <v>395</v>
      </c>
      <c r="D2438" t="s">
        <v>323</v>
      </c>
      <c r="E2438" s="111">
        <v>0</v>
      </c>
    </row>
    <row r="2439" spans="1:5">
      <c r="A2439" t="s">
        <v>5315</v>
      </c>
      <c r="B2439" s="54">
        <v>39224</v>
      </c>
      <c r="C2439" t="s">
        <v>395</v>
      </c>
      <c r="D2439" t="s">
        <v>323</v>
      </c>
      <c r="E2439" s="111">
        <v>0</v>
      </c>
    </row>
    <row r="2440" spans="1:5">
      <c r="A2440" t="s">
        <v>5317</v>
      </c>
      <c r="B2440" s="54">
        <v>39224</v>
      </c>
      <c r="C2440" t="s">
        <v>395</v>
      </c>
      <c r="D2440" t="s">
        <v>323</v>
      </c>
      <c r="E2440" s="111">
        <v>0</v>
      </c>
    </row>
    <row r="2441" spans="1:5">
      <c r="A2441" t="s">
        <v>5117</v>
      </c>
      <c r="B2441" s="54">
        <v>39224</v>
      </c>
      <c r="C2441" t="s">
        <v>395</v>
      </c>
      <c r="D2441" t="s">
        <v>323</v>
      </c>
      <c r="E2441" s="111">
        <v>0</v>
      </c>
    </row>
    <row r="2442" spans="1:5">
      <c r="A2442" t="s">
        <v>5119</v>
      </c>
      <c r="B2442" s="54">
        <v>39224</v>
      </c>
      <c r="C2442" t="s">
        <v>395</v>
      </c>
      <c r="D2442" t="s">
        <v>323</v>
      </c>
      <c r="E2442" s="111">
        <v>0</v>
      </c>
    </row>
    <row r="2443" spans="1:5">
      <c r="A2443" t="s">
        <v>5121</v>
      </c>
      <c r="B2443" s="54">
        <v>39224</v>
      </c>
      <c r="C2443" t="s">
        <v>395</v>
      </c>
      <c r="D2443" t="s">
        <v>323</v>
      </c>
      <c r="E2443" s="111">
        <v>0</v>
      </c>
    </row>
    <row r="2444" spans="1:5">
      <c r="A2444" t="s">
        <v>5123</v>
      </c>
      <c r="B2444" s="54">
        <v>39224</v>
      </c>
      <c r="C2444" t="s">
        <v>395</v>
      </c>
      <c r="D2444" t="s">
        <v>323</v>
      </c>
      <c r="E2444" s="111">
        <v>0</v>
      </c>
    </row>
    <row r="2445" spans="1:5">
      <c r="A2445" t="s">
        <v>5125</v>
      </c>
      <c r="B2445" s="54">
        <v>39224</v>
      </c>
      <c r="C2445" t="s">
        <v>395</v>
      </c>
      <c r="D2445" t="s">
        <v>323</v>
      </c>
      <c r="E2445" s="111">
        <v>0</v>
      </c>
    </row>
    <row r="2446" spans="1:5">
      <c r="A2446" t="s">
        <v>5127</v>
      </c>
      <c r="B2446" s="54">
        <v>39224</v>
      </c>
      <c r="C2446" t="s">
        <v>395</v>
      </c>
      <c r="D2446" t="s">
        <v>323</v>
      </c>
      <c r="E2446" s="111">
        <v>0</v>
      </c>
    </row>
    <row r="2447" spans="1:5">
      <c r="A2447" t="s">
        <v>5129</v>
      </c>
      <c r="B2447" s="54">
        <v>39224</v>
      </c>
      <c r="C2447" t="s">
        <v>395</v>
      </c>
      <c r="D2447" t="s">
        <v>323</v>
      </c>
      <c r="E2447" s="111">
        <v>0</v>
      </c>
    </row>
    <row r="2448" spans="1:5">
      <c r="A2448" t="s">
        <v>5131</v>
      </c>
      <c r="B2448" s="54">
        <v>39224</v>
      </c>
      <c r="C2448" t="s">
        <v>395</v>
      </c>
      <c r="D2448" t="s">
        <v>323</v>
      </c>
      <c r="E2448" s="111">
        <v>0</v>
      </c>
    </row>
    <row r="2449" spans="1:5">
      <c r="A2449" t="s">
        <v>4932</v>
      </c>
      <c r="B2449" s="54">
        <v>39224</v>
      </c>
      <c r="C2449" t="s">
        <v>395</v>
      </c>
      <c r="D2449" t="s">
        <v>323</v>
      </c>
      <c r="E2449" s="111">
        <v>0</v>
      </c>
    </row>
    <row r="2450" spans="1:5">
      <c r="A2450" t="s">
        <v>4934</v>
      </c>
      <c r="B2450" s="54">
        <v>39224</v>
      </c>
      <c r="C2450" t="s">
        <v>395</v>
      </c>
      <c r="D2450" t="s">
        <v>323</v>
      </c>
      <c r="E2450" s="111">
        <v>0</v>
      </c>
    </row>
    <row r="2451" spans="1:5">
      <c r="A2451" t="s">
        <v>4936</v>
      </c>
      <c r="B2451" s="54">
        <v>39224</v>
      </c>
      <c r="C2451" t="s">
        <v>395</v>
      </c>
      <c r="D2451" t="s">
        <v>323</v>
      </c>
      <c r="E2451" s="111">
        <v>0</v>
      </c>
    </row>
    <row r="2452" spans="1:5">
      <c r="A2452" t="s">
        <v>4938</v>
      </c>
      <c r="B2452" s="54">
        <v>39224</v>
      </c>
      <c r="C2452" t="s">
        <v>395</v>
      </c>
      <c r="D2452" t="s">
        <v>323</v>
      </c>
      <c r="E2452" s="111">
        <v>0</v>
      </c>
    </row>
    <row r="2453" spans="1:5">
      <c r="A2453" t="s">
        <v>5140</v>
      </c>
      <c r="B2453" s="54">
        <v>39224</v>
      </c>
      <c r="C2453" t="s">
        <v>395</v>
      </c>
      <c r="D2453" t="s">
        <v>323</v>
      </c>
      <c r="E2453" s="111">
        <v>0</v>
      </c>
    </row>
    <row r="2454" spans="1:5">
      <c r="A2454" t="s">
        <v>5142</v>
      </c>
      <c r="B2454" s="54">
        <v>39224</v>
      </c>
      <c r="C2454" t="s">
        <v>395</v>
      </c>
      <c r="D2454" t="s">
        <v>323</v>
      </c>
      <c r="E2454" s="111">
        <v>0</v>
      </c>
    </row>
    <row r="2455" spans="1:5">
      <c r="A2455" t="s">
        <v>5144</v>
      </c>
      <c r="B2455" s="54">
        <v>39224</v>
      </c>
      <c r="C2455" t="s">
        <v>395</v>
      </c>
      <c r="D2455" t="s">
        <v>323</v>
      </c>
      <c r="E2455" s="111">
        <v>0</v>
      </c>
    </row>
    <row r="2456" spans="1:5">
      <c r="A2456" t="s">
        <v>5146</v>
      </c>
      <c r="B2456" s="54">
        <v>39224</v>
      </c>
      <c r="C2456" t="s">
        <v>395</v>
      </c>
      <c r="D2456" t="s">
        <v>174</v>
      </c>
      <c r="E2456" s="111">
        <v>44</v>
      </c>
    </row>
    <row r="2457" spans="1:5">
      <c r="A2457" t="s">
        <v>5148</v>
      </c>
      <c r="B2457" s="54">
        <v>39224</v>
      </c>
      <c r="C2457" t="s">
        <v>395</v>
      </c>
      <c r="D2457" t="s">
        <v>323</v>
      </c>
      <c r="E2457" s="111">
        <v>0</v>
      </c>
    </row>
    <row r="2458" spans="1:5">
      <c r="A2458" t="s">
        <v>5150</v>
      </c>
      <c r="B2458" s="54">
        <v>39224</v>
      </c>
      <c r="C2458" t="s">
        <v>395</v>
      </c>
      <c r="D2458" t="s">
        <v>323</v>
      </c>
      <c r="E2458" s="111">
        <v>0</v>
      </c>
    </row>
    <row r="2459" spans="1:5">
      <c r="A2459" t="s">
        <v>5152</v>
      </c>
      <c r="B2459" s="54">
        <v>39224</v>
      </c>
      <c r="C2459" t="s">
        <v>395</v>
      </c>
      <c r="D2459" t="s">
        <v>323</v>
      </c>
      <c r="E2459" s="111">
        <v>0</v>
      </c>
    </row>
    <row r="2460" spans="1:5">
      <c r="A2460" t="s">
        <v>5154</v>
      </c>
      <c r="B2460" s="54">
        <v>39224</v>
      </c>
      <c r="C2460" t="s">
        <v>395</v>
      </c>
      <c r="D2460" t="s">
        <v>323</v>
      </c>
      <c r="E2460" s="111">
        <v>0</v>
      </c>
    </row>
    <row r="2461" spans="1:5">
      <c r="A2461" t="s">
        <v>5156</v>
      </c>
      <c r="B2461" s="54">
        <v>39224</v>
      </c>
      <c r="C2461" t="s">
        <v>395</v>
      </c>
      <c r="D2461" t="s">
        <v>323</v>
      </c>
      <c r="E2461" s="111">
        <v>0</v>
      </c>
    </row>
    <row r="2462" spans="1:5">
      <c r="A2462" t="s">
        <v>5158</v>
      </c>
      <c r="B2462" s="54">
        <v>39224</v>
      </c>
      <c r="C2462" t="s">
        <v>395</v>
      </c>
      <c r="D2462" t="s">
        <v>323</v>
      </c>
      <c r="E2462" s="111">
        <v>0</v>
      </c>
    </row>
    <row r="2463" spans="1:5">
      <c r="A2463" t="s">
        <v>4958</v>
      </c>
      <c r="B2463" s="54">
        <v>39224</v>
      </c>
      <c r="C2463" t="s">
        <v>395</v>
      </c>
      <c r="D2463" t="s">
        <v>323</v>
      </c>
      <c r="E2463" s="111">
        <v>0</v>
      </c>
    </row>
    <row r="2464" spans="1:5">
      <c r="A2464" t="s">
        <v>4960</v>
      </c>
      <c r="B2464" s="54">
        <v>39224</v>
      </c>
      <c r="C2464" t="s">
        <v>395</v>
      </c>
      <c r="D2464" t="s">
        <v>323</v>
      </c>
      <c r="E2464" s="111">
        <v>0</v>
      </c>
    </row>
    <row r="2465" spans="1:5">
      <c r="A2465" t="s">
        <v>4962</v>
      </c>
      <c r="B2465" s="54">
        <v>39224</v>
      </c>
      <c r="C2465" t="s">
        <v>395</v>
      </c>
      <c r="D2465" t="s">
        <v>323</v>
      </c>
      <c r="E2465" s="111">
        <v>0</v>
      </c>
    </row>
    <row r="2466" spans="1:5">
      <c r="A2466" t="s">
        <v>4751</v>
      </c>
      <c r="B2466" s="54">
        <v>39224</v>
      </c>
      <c r="C2466" t="s">
        <v>395</v>
      </c>
      <c r="D2466" t="s">
        <v>323</v>
      </c>
      <c r="E2466" s="111">
        <v>0</v>
      </c>
    </row>
    <row r="2467" spans="1:5">
      <c r="A2467" t="s">
        <v>4753</v>
      </c>
      <c r="B2467" s="54">
        <v>39224</v>
      </c>
      <c r="C2467" t="s">
        <v>395</v>
      </c>
      <c r="D2467" t="s">
        <v>323</v>
      </c>
      <c r="E2467" s="111">
        <v>0</v>
      </c>
    </row>
    <row r="2468" spans="1:5">
      <c r="A2468" t="s">
        <v>4755</v>
      </c>
      <c r="B2468" s="54">
        <v>39224</v>
      </c>
      <c r="C2468" t="s">
        <v>395</v>
      </c>
      <c r="D2468" t="s">
        <v>323</v>
      </c>
      <c r="E2468" s="111">
        <v>0</v>
      </c>
    </row>
    <row r="2469" spans="1:5">
      <c r="A2469" t="s">
        <v>4757</v>
      </c>
      <c r="B2469" s="54">
        <v>39224</v>
      </c>
      <c r="C2469" t="s">
        <v>395</v>
      </c>
      <c r="D2469" t="s">
        <v>323</v>
      </c>
      <c r="E2469" s="111">
        <v>0</v>
      </c>
    </row>
    <row r="2470" spans="1:5">
      <c r="A2470" t="s">
        <v>4759</v>
      </c>
      <c r="B2470" s="54">
        <v>39224</v>
      </c>
      <c r="C2470" t="s">
        <v>395</v>
      </c>
      <c r="D2470" t="s">
        <v>323</v>
      </c>
      <c r="E2470" s="111">
        <v>0</v>
      </c>
    </row>
    <row r="2471" spans="1:5">
      <c r="A2471" t="s">
        <v>4761</v>
      </c>
      <c r="B2471" s="54">
        <v>39224</v>
      </c>
      <c r="C2471" t="s">
        <v>395</v>
      </c>
      <c r="D2471" t="s">
        <v>323</v>
      </c>
      <c r="E2471" s="111">
        <v>0</v>
      </c>
    </row>
    <row r="2472" spans="1:5">
      <c r="A2472" t="s">
        <v>4763</v>
      </c>
      <c r="B2472" s="54">
        <v>39224</v>
      </c>
      <c r="C2472" t="s">
        <v>395</v>
      </c>
      <c r="D2472" t="s">
        <v>323</v>
      </c>
      <c r="E2472" s="111">
        <v>0</v>
      </c>
    </row>
    <row r="2473" spans="1:5">
      <c r="A2473" t="s">
        <v>4765</v>
      </c>
      <c r="B2473" s="54">
        <v>39224</v>
      </c>
      <c r="C2473" t="s">
        <v>395</v>
      </c>
      <c r="D2473" t="s">
        <v>323</v>
      </c>
      <c r="E2473" s="111">
        <v>0</v>
      </c>
    </row>
    <row r="2474" spans="1:5">
      <c r="A2474" t="s">
        <v>4767</v>
      </c>
      <c r="B2474" s="54">
        <v>39224</v>
      </c>
      <c r="C2474" t="s">
        <v>395</v>
      </c>
      <c r="D2474" t="s">
        <v>323</v>
      </c>
      <c r="E2474" s="111">
        <v>0</v>
      </c>
    </row>
    <row r="2475" spans="1:5">
      <c r="A2475" t="s">
        <v>4769</v>
      </c>
      <c r="B2475" s="54">
        <v>39224</v>
      </c>
      <c r="C2475" t="s">
        <v>395</v>
      </c>
      <c r="D2475" t="s">
        <v>323</v>
      </c>
      <c r="E2475" s="111">
        <v>0</v>
      </c>
    </row>
    <row r="2476" spans="1:5">
      <c r="A2476" t="s">
        <v>4771</v>
      </c>
      <c r="B2476" s="54">
        <v>39224</v>
      </c>
      <c r="C2476" t="s">
        <v>395</v>
      </c>
      <c r="D2476" t="s">
        <v>323</v>
      </c>
      <c r="E2476" s="111">
        <v>0</v>
      </c>
    </row>
    <row r="2477" spans="1:5">
      <c r="A2477" t="s">
        <v>4984</v>
      </c>
      <c r="B2477" s="54">
        <v>39224</v>
      </c>
      <c r="C2477" t="s">
        <v>395</v>
      </c>
      <c r="D2477" t="s">
        <v>323</v>
      </c>
      <c r="E2477" s="111">
        <v>0</v>
      </c>
    </row>
    <row r="2478" spans="1:5">
      <c r="A2478" t="s">
        <v>4986</v>
      </c>
      <c r="B2478" s="54">
        <v>39224</v>
      </c>
      <c r="C2478" t="s">
        <v>395</v>
      </c>
      <c r="D2478" t="s">
        <v>323</v>
      </c>
      <c r="E2478" s="111">
        <v>0</v>
      </c>
    </row>
    <row r="2479" spans="1:5">
      <c r="A2479" t="s">
        <v>5188</v>
      </c>
      <c r="B2479" s="54">
        <v>39224</v>
      </c>
      <c r="C2479" t="s">
        <v>395</v>
      </c>
      <c r="D2479" t="s">
        <v>323</v>
      </c>
      <c r="E2479" s="111">
        <v>0</v>
      </c>
    </row>
    <row r="2480" spans="1:5">
      <c r="A2480" t="s">
        <v>5189</v>
      </c>
      <c r="B2480" s="54">
        <v>39224</v>
      </c>
      <c r="C2480" t="s">
        <v>395</v>
      </c>
      <c r="D2480" t="s">
        <v>323</v>
      </c>
      <c r="E2480" s="111">
        <v>0</v>
      </c>
    </row>
    <row r="2481" spans="1:5">
      <c r="A2481" t="s">
        <v>5190</v>
      </c>
      <c r="B2481" s="54">
        <v>39224</v>
      </c>
      <c r="C2481" t="s">
        <v>395</v>
      </c>
      <c r="D2481" t="s">
        <v>323</v>
      </c>
      <c r="E2481" s="111">
        <v>0</v>
      </c>
    </row>
    <row r="2482" spans="1:5">
      <c r="A2482" t="s">
        <v>5192</v>
      </c>
      <c r="B2482" s="54">
        <v>39224</v>
      </c>
      <c r="C2482" t="s">
        <v>395</v>
      </c>
      <c r="D2482" t="s">
        <v>323</v>
      </c>
      <c r="E2482" s="111">
        <v>0</v>
      </c>
    </row>
    <row r="2483" spans="1:5">
      <c r="A2483" t="s">
        <v>5194</v>
      </c>
      <c r="B2483" s="54">
        <v>39224</v>
      </c>
      <c r="C2483" t="s">
        <v>395</v>
      </c>
      <c r="D2483" t="s">
        <v>323</v>
      </c>
      <c r="E2483" s="111">
        <v>0</v>
      </c>
    </row>
    <row r="2484" spans="1:5">
      <c r="A2484" t="s">
        <v>5196</v>
      </c>
      <c r="B2484" s="54">
        <v>39224</v>
      </c>
      <c r="C2484" t="s">
        <v>395</v>
      </c>
      <c r="D2484" t="s">
        <v>323</v>
      </c>
      <c r="E2484" s="111">
        <v>0</v>
      </c>
    </row>
    <row r="2485" spans="1:5">
      <c r="A2485" t="s">
        <v>5198</v>
      </c>
      <c r="B2485" s="54">
        <v>39224</v>
      </c>
      <c r="C2485" t="s">
        <v>395</v>
      </c>
      <c r="D2485" t="s">
        <v>323</v>
      </c>
      <c r="E2485" s="111">
        <v>0</v>
      </c>
    </row>
    <row r="2486" spans="1:5">
      <c r="A2486" t="s">
        <v>5200</v>
      </c>
      <c r="B2486" s="54">
        <v>39224</v>
      </c>
      <c r="C2486" t="s">
        <v>395</v>
      </c>
      <c r="D2486" t="s">
        <v>323</v>
      </c>
      <c r="E2486" s="111">
        <v>0</v>
      </c>
    </row>
    <row r="2487" spans="1:5">
      <c r="A2487" t="s">
        <v>5404</v>
      </c>
      <c r="B2487" s="54">
        <v>39224</v>
      </c>
      <c r="C2487" t="s">
        <v>395</v>
      </c>
      <c r="D2487" t="s">
        <v>323</v>
      </c>
      <c r="E2487" s="111">
        <v>0</v>
      </c>
    </row>
    <row r="2488" spans="1:5">
      <c r="A2488" t="s">
        <v>5406</v>
      </c>
      <c r="B2488" s="54">
        <v>39224</v>
      </c>
      <c r="C2488" t="s">
        <v>395</v>
      </c>
      <c r="D2488" t="s">
        <v>323</v>
      </c>
      <c r="E2488" s="111">
        <v>0</v>
      </c>
    </row>
    <row r="2489" spans="1:5">
      <c r="A2489" t="s">
        <v>5408</v>
      </c>
      <c r="B2489" s="54">
        <v>39224</v>
      </c>
      <c r="C2489" t="s">
        <v>395</v>
      </c>
      <c r="D2489" t="s">
        <v>323</v>
      </c>
      <c r="E2489" s="111">
        <v>0</v>
      </c>
    </row>
    <row r="2490" spans="1:5">
      <c r="A2490" t="s">
        <v>5411</v>
      </c>
      <c r="B2490" s="54">
        <v>39224</v>
      </c>
      <c r="C2490" t="s">
        <v>395</v>
      </c>
      <c r="D2490" t="s">
        <v>323</v>
      </c>
      <c r="E2490" s="111">
        <v>0</v>
      </c>
    </row>
    <row r="2491" spans="1:5">
      <c r="A2491" t="s">
        <v>5413</v>
      </c>
      <c r="B2491" s="54">
        <v>39224</v>
      </c>
      <c r="C2491" t="s">
        <v>395</v>
      </c>
      <c r="D2491" t="s">
        <v>323</v>
      </c>
      <c r="E2491" s="111">
        <v>0</v>
      </c>
    </row>
    <row r="2492" spans="1:5">
      <c r="A2492" t="s">
        <v>5415</v>
      </c>
      <c r="B2492" s="54">
        <v>39224</v>
      </c>
      <c r="C2492" t="s">
        <v>395</v>
      </c>
      <c r="D2492" t="s">
        <v>323</v>
      </c>
      <c r="E2492" s="111">
        <v>0</v>
      </c>
    </row>
    <row r="2493" spans="1:5">
      <c r="A2493" t="s">
        <v>5417</v>
      </c>
      <c r="B2493" s="54">
        <v>39224</v>
      </c>
      <c r="C2493" t="s">
        <v>395</v>
      </c>
      <c r="D2493" t="s">
        <v>323</v>
      </c>
      <c r="E2493" s="111">
        <v>0</v>
      </c>
    </row>
    <row r="2494" spans="1:5">
      <c r="A2494" t="s">
        <v>5419</v>
      </c>
      <c r="B2494" s="54">
        <v>39224</v>
      </c>
      <c r="C2494" t="s">
        <v>395</v>
      </c>
      <c r="D2494" t="s">
        <v>323</v>
      </c>
      <c r="E2494" s="111">
        <v>0</v>
      </c>
    </row>
    <row r="2495" spans="1:5">
      <c r="A2495" t="s">
        <v>5421</v>
      </c>
      <c r="B2495" s="54">
        <v>39224</v>
      </c>
      <c r="C2495" t="s">
        <v>395</v>
      </c>
      <c r="D2495" t="s">
        <v>323</v>
      </c>
      <c r="E2495" s="111">
        <v>0</v>
      </c>
    </row>
    <row r="2496" spans="1:5">
      <c r="A2496" t="s">
        <v>5423</v>
      </c>
      <c r="B2496" s="54">
        <v>39224</v>
      </c>
      <c r="C2496" t="s">
        <v>395</v>
      </c>
      <c r="D2496" t="s">
        <v>323</v>
      </c>
      <c r="E2496" s="111">
        <v>0</v>
      </c>
    </row>
    <row r="2497" spans="1:5">
      <c r="A2497" t="s">
        <v>5220</v>
      </c>
      <c r="B2497" s="54">
        <v>39224</v>
      </c>
      <c r="C2497" t="s">
        <v>395</v>
      </c>
      <c r="D2497" t="s">
        <v>323</v>
      </c>
      <c r="E2497" s="111">
        <v>0</v>
      </c>
    </row>
    <row r="2498" spans="1:5">
      <c r="A2498" t="s">
        <v>5222</v>
      </c>
      <c r="B2498" s="54">
        <v>39224</v>
      </c>
      <c r="C2498" t="s">
        <v>395</v>
      </c>
      <c r="D2498" t="s">
        <v>323</v>
      </c>
      <c r="E2498" s="111">
        <v>0</v>
      </c>
    </row>
    <row r="2499" spans="1:5">
      <c r="A2499" t="s">
        <v>5224</v>
      </c>
      <c r="B2499" s="54">
        <v>39224</v>
      </c>
      <c r="C2499" t="s">
        <v>395</v>
      </c>
      <c r="D2499" t="s">
        <v>323</v>
      </c>
      <c r="E2499" s="111">
        <v>0</v>
      </c>
    </row>
    <row r="2500" spans="1:5">
      <c r="A2500" t="s">
        <v>5226</v>
      </c>
      <c r="B2500" s="54">
        <v>39224</v>
      </c>
      <c r="C2500" t="s">
        <v>395</v>
      </c>
      <c r="D2500" t="s">
        <v>323</v>
      </c>
      <c r="E2500" s="111">
        <v>0</v>
      </c>
    </row>
    <row r="2501" spans="1:5">
      <c r="A2501" t="s">
        <v>5228</v>
      </c>
      <c r="B2501" s="54">
        <v>39224</v>
      </c>
      <c r="C2501" t="s">
        <v>395</v>
      </c>
      <c r="D2501" t="s">
        <v>323</v>
      </c>
      <c r="E2501" s="111">
        <v>0</v>
      </c>
    </row>
    <row r="2502" spans="1:5">
      <c r="A2502" t="s">
        <v>5230</v>
      </c>
      <c r="B2502" s="54">
        <v>39224</v>
      </c>
      <c r="C2502" t="s">
        <v>395</v>
      </c>
      <c r="D2502" t="s">
        <v>323</v>
      </c>
      <c r="E2502" s="111">
        <v>0</v>
      </c>
    </row>
    <row r="2503" spans="1:5">
      <c r="A2503" t="s">
        <v>5232</v>
      </c>
      <c r="B2503" s="54">
        <v>39224</v>
      </c>
      <c r="C2503" t="s">
        <v>395</v>
      </c>
      <c r="D2503" t="s">
        <v>323</v>
      </c>
      <c r="E2503" s="111">
        <v>0</v>
      </c>
    </row>
    <row r="2504" spans="1:5">
      <c r="A2504" t="s">
        <v>5234</v>
      </c>
      <c r="B2504" s="54">
        <v>39224</v>
      </c>
      <c r="C2504" t="s">
        <v>395</v>
      </c>
      <c r="D2504" t="s">
        <v>323</v>
      </c>
      <c r="E2504" s="111">
        <v>0</v>
      </c>
    </row>
    <row r="2505" spans="1:5">
      <c r="A2505" t="s">
        <v>5033</v>
      </c>
      <c r="B2505" s="54">
        <v>39224</v>
      </c>
      <c r="C2505" t="s">
        <v>395</v>
      </c>
      <c r="D2505" t="s">
        <v>323</v>
      </c>
      <c r="E2505" s="111">
        <v>0</v>
      </c>
    </row>
    <row r="2506" spans="1:5">
      <c r="A2506" t="s">
        <v>5035</v>
      </c>
      <c r="B2506" s="54">
        <v>39224</v>
      </c>
      <c r="C2506" t="s">
        <v>395</v>
      </c>
      <c r="D2506" t="s">
        <v>323</v>
      </c>
      <c r="E2506" s="111">
        <v>0</v>
      </c>
    </row>
    <row r="2507" spans="1:5">
      <c r="A2507" t="s">
        <v>5037</v>
      </c>
      <c r="B2507" s="54">
        <v>39224</v>
      </c>
      <c r="C2507" t="s">
        <v>395</v>
      </c>
      <c r="D2507" t="s">
        <v>323</v>
      </c>
      <c r="E2507" s="111">
        <v>0</v>
      </c>
    </row>
    <row r="2508" spans="1:5">
      <c r="A2508" t="s">
        <v>5039</v>
      </c>
      <c r="B2508" s="54">
        <v>39224</v>
      </c>
      <c r="C2508" t="s">
        <v>395</v>
      </c>
      <c r="D2508" t="s">
        <v>323</v>
      </c>
      <c r="E2508" s="111">
        <v>0</v>
      </c>
    </row>
    <row r="2509" spans="1:5">
      <c r="A2509" t="s">
        <v>5242</v>
      </c>
      <c r="B2509" s="54">
        <v>39224</v>
      </c>
      <c r="C2509" t="s">
        <v>395</v>
      </c>
      <c r="D2509" t="s">
        <v>323</v>
      </c>
      <c r="E2509" s="111">
        <v>0</v>
      </c>
    </row>
    <row r="2510" spans="1:5">
      <c r="A2510" t="s">
        <v>5244</v>
      </c>
      <c r="B2510" s="54">
        <v>39224</v>
      </c>
      <c r="C2510" t="s">
        <v>395</v>
      </c>
      <c r="D2510" t="s">
        <v>323</v>
      </c>
      <c r="E2510" s="111">
        <v>0</v>
      </c>
    </row>
    <row r="2511" spans="1:5">
      <c r="A2511" t="s">
        <v>5246</v>
      </c>
      <c r="B2511" s="54">
        <v>39224</v>
      </c>
      <c r="C2511" t="s">
        <v>395</v>
      </c>
      <c r="D2511" t="s">
        <v>323</v>
      </c>
      <c r="E2511" s="111">
        <v>0</v>
      </c>
    </row>
    <row r="2512" spans="1:5">
      <c r="A2512" t="s">
        <v>5248</v>
      </c>
      <c r="B2512" s="54">
        <v>39224</v>
      </c>
      <c r="C2512" t="s">
        <v>395</v>
      </c>
      <c r="D2512" t="s">
        <v>323</v>
      </c>
      <c r="E2512" s="111">
        <v>0</v>
      </c>
    </row>
    <row r="2513" spans="1:5">
      <c r="A2513" t="s">
        <v>5250</v>
      </c>
      <c r="B2513" s="54">
        <v>39224</v>
      </c>
      <c r="C2513" t="s">
        <v>395</v>
      </c>
      <c r="D2513" t="s">
        <v>323</v>
      </c>
      <c r="E2513" s="111">
        <v>0</v>
      </c>
    </row>
    <row r="2514" spans="1:5">
      <c r="A2514" t="s">
        <v>5252</v>
      </c>
      <c r="B2514" s="54">
        <v>39224</v>
      </c>
      <c r="C2514" t="s">
        <v>395</v>
      </c>
      <c r="D2514" t="s">
        <v>323</v>
      </c>
      <c r="E2514" s="111">
        <v>0</v>
      </c>
    </row>
    <row r="2515" spans="1:5">
      <c r="A2515" t="s">
        <v>5254</v>
      </c>
      <c r="B2515" s="54">
        <v>39224</v>
      </c>
      <c r="C2515" t="s">
        <v>395</v>
      </c>
      <c r="D2515" t="s">
        <v>323</v>
      </c>
      <c r="E2515" s="111">
        <v>0</v>
      </c>
    </row>
    <row r="2516" spans="1:5">
      <c r="A2516" t="s">
        <v>5256</v>
      </c>
      <c r="B2516" s="54">
        <v>39224</v>
      </c>
      <c r="C2516" t="s">
        <v>395</v>
      </c>
      <c r="D2516" t="s">
        <v>323</v>
      </c>
      <c r="E2516" s="111">
        <v>0</v>
      </c>
    </row>
    <row r="2517" spans="1:5">
      <c r="A2517" t="s">
        <v>5258</v>
      </c>
      <c r="B2517" s="54">
        <v>39224</v>
      </c>
      <c r="C2517" t="s">
        <v>395</v>
      </c>
      <c r="D2517" t="s">
        <v>323</v>
      </c>
      <c r="E2517" s="111">
        <v>0</v>
      </c>
    </row>
    <row r="2518" spans="1:5">
      <c r="A2518" t="s">
        <v>5260</v>
      </c>
      <c r="B2518" s="54">
        <v>39224</v>
      </c>
      <c r="C2518" t="s">
        <v>395</v>
      </c>
      <c r="D2518" t="s">
        <v>323</v>
      </c>
      <c r="E2518" s="111">
        <v>0</v>
      </c>
    </row>
    <row r="2519" spans="1:5">
      <c r="A2519" t="s">
        <v>5060</v>
      </c>
      <c r="B2519" s="54">
        <v>39224</v>
      </c>
      <c r="C2519" t="s">
        <v>395</v>
      </c>
      <c r="D2519" t="s">
        <v>323</v>
      </c>
      <c r="E2519" s="111">
        <v>0</v>
      </c>
    </row>
    <row r="2520" spans="1:5">
      <c r="A2520" t="s">
        <v>5062</v>
      </c>
      <c r="B2520" s="54">
        <v>39224</v>
      </c>
      <c r="C2520" t="s">
        <v>395</v>
      </c>
      <c r="D2520" t="s">
        <v>323</v>
      </c>
      <c r="E2520" s="111">
        <v>0</v>
      </c>
    </row>
    <row r="2521" spans="1:5">
      <c r="A2521" t="s">
        <v>5064</v>
      </c>
      <c r="B2521" s="54">
        <v>39224</v>
      </c>
      <c r="C2521" t="s">
        <v>395</v>
      </c>
      <c r="D2521" t="s">
        <v>323</v>
      </c>
      <c r="E2521" s="111">
        <v>0</v>
      </c>
    </row>
    <row r="2522" spans="1:5">
      <c r="A2522" t="s">
        <v>4861</v>
      </c>
      <c r="B2522" s="54">
        <v>39224</v>
      </c>
      <c r="C2522" t="s">
        <v>395</v>
      </c>
      <c r="D2522" t="s">
        <v>323</v>
      </c>
      <c r="E2522" s="111">
        <v>0</v>
      </c>
    </row>
    <row r="2523" spans="1:5">
      <c r="A2523" t="s">
        <v>4863</v>
      </c>
      <c r="B2523" s="54">
        <v>39224</v>
      </c>
      <c r="C2523" t="s">
        <v>395</v>
      </c>
      <c r="D2523" t="s">
        <v>323</v>
      </c>
      <c r="E2523" s="111">
        <v>0</v>
      </c>
    </row>
    <row r="2524" spans="1:5">
      <c r="A2524" t="s">
        <v>4864</v>
      </c>
      <c r="B2524" s="54">
        <v>39224</v>
      </c>
      <c r="C2524" t="s">
        <v>395</v>
      </c>
      <c r="D2524" t="s">
        <v>323</v>
      </c>
      <c r="E2524" s="111">
        <v>0</v>
      </c>
    </row>
    <row r="2525" spans="1:5">
      <c r="A2525" t="s">
        <v>4866</v>
      </c>
      <c r="B2525" s="54">
        <v>39224</v>
      </c>
      <c r="C2525" t="s">
        <v>395</v>
      </c>
      <c r="D2525" t="s">
        <v>323</v>
      </c>
      <c r="E2525" s="111">
        <v>0</v>
      </c>
    </row>
    <row r="2526" spans="1:5">
      <c r="A2526" t="s">
        <v>4868</v>
      </c>
      <c r="B2526" s="54">
        <v>39224</v>
      </c>
      <c r="C2526" t="s">
        <v>395</v>
      </c>
      <c r="D2526" t="s">
        <v>323</v>
      </c>
      <c r="E2526" s="111">
        <v>0</v>
      </c>
    </row>
    <row r="2527" spans="1:5">
      <c r="A2527" t="s">
        <v>4870</v>
      </c>
      <c r="B2527" s="54">
        <v>39224</v>
      </c>
      <c r="C2527" t="s">
        <v>395</v>
      </c>
      <c r="D2527" t="s">
        <v>323</v>
      </c>
      <c r="E2527" s="111">
        <v>0</v>
      </c>
    </row>
    <row r="2528" spans="1:5">
      <c r="A2528" t="s">
        <v>4872</v>
      </c>
      <c r="B2528" s="54">
        <v>39224</v>
      </c>
      <c r="C2528" t="s">
        <v>395</v>
      </c>
      <c r="D2528" t="s">
        <v>323</v>
      </c>
      <c r="E2528" s="111">
        <v>0</v>
      </c>
    </row>
    <row r="2529" spans="1:5">
      <c r="A2529" t="s">
        <v>4874</v>
      </c>
      <c r="B2529" s="54">
        <v>39224</v>
      </c>
      <c r="C2529" t="s">
        <v>395</v>
      </c>
      <c r="D2529" t="s">
        <v>323</v>
      </c>
      <c r="E2529" s="111">
        <v>0</v>
      </c>
    </row>
    <row r="2530" spans="1:5">
      <c r="A2530" t="s">
        <v>4876</v>
      </c>
      <c r="B2530" s="54">
        <v>39224</v>
      </c>
      <c r="C2530" t="s">
        <v>395</v>
      </c>
      <c r="D2530" t="s">
        <v>204</v>
      </c>
      <c r="E2530" s="111">
        <v>45</v>
      </c>
    </row>
    <row r="2531" spans="1:5">
      <c r="A2531" t="s">
        <v>4878</v>
      </c>
      <c r="B2531" s="54">
        <v>39224</v>
      </c>
      <c r="C2531" t="s">
        <v>395</v>
      </c>
      <c r="D2531" t="s">
        <v>323</v>
      </c>
      <c r="E2531" s="111">
        <v>0</v>
      </c>
    </row>
    <row r="2532" spans="1:5">
      <c r="A2532" t="s">
        <v>5082</v>
      </c>
      <c r="B2532" s="54">
        <v>39224</v>
      </c>
      <c r="C2532" t="s">
        <v>395</v>
      </c>
      <c r="D2532" t="s">
        <v>204</v>
      </c>
      <c r="E2532" s="111">
        <v>40</v>
      </c>
    </row>
    <row r="2533" spans="1:5">
      <c r="A2533" t="s">
        <v>5084</v>
      </c>
      <c r="B2533" s="54">
        <v>39224</v>
      </c>
      <c r="C2533" t="s">
        <v>395</v>
      </c>
      <c r="D2533" t="s">
        <v>323</v>
      </c>
      <c r="E2533" s="111">
        <v>0</v>
      </c>
    </row>
    <row r="2534" spans="1:5">
      <c r="A2534" t="s">
        <v>5288</v>
      </c>
      <c r="B2534" s="54">
        <v>39224</v>
      </c>
      <c r="C2534" t="s">
        <v>395</v>
      </c>
      <c r="D2534" t="s">
        <v>237</v>
      </c>
      <c r="E2534" s="111">
        <v>11</v>
      </c>
    </row>
    <row r="2535" spans="1:5">
      <c r="A2535" t="s">
        <v>5290</v>
      </c>
      <c r="B2535" s="54">
        <v>39224</v>
      </c>
      <c r="C2535" t="s">
        <v>395</v>
      </c>
      <c r="D2535" t="s">
        <v>323</v>
      </c>
      <c r="E2535" s="111">
        <v>0</v>
      </c>
    </row>
    <row r="2536" spans="1:5">
      <c r="A2536" t="s">
        <v>5292</v>
      </c>
      <c r="B2536" s="54">
        <v>39224</v>
      </c>
      <c r="C2536" t="s">
        <v>395</v>
      </c>
      <c r="D2536" t="s">
        <v>323</v>
      </c>
      <c r="E2536" s="111">
        <v>0</v>
      </c>
    </row>
    <row r="2537" spans="1:5">
      <c r="A2537" t="s">
        <v>5294</v>
      </c>
      <c r="B2537" s="54">
        <v>39224</v>
      </c>
      <c r="C2537" t="s">
        <v>395</v>
      </c>
      <c r="D2537" t="s">
        <v>323</v>
      </c>
      <c r="E2537" s="111">
        <v>0</v>
      </c>
    </row>
    <row r="2538" spans="1:5">
      <c r="A2538" t="s">
        <v>5296</v>
      </c>
      <c r="B2538" s="54">
        <v>39224</v>
      </c>
      <c r="C2538" t="s">
        <v>395</v>
      </c>
      <c r="D2538" t="s">
        <v>323</v>
      </c>
      <c r="E2538" s="111">
        <v>0</v>
      </c>
    </row>
    <row r="2539" spans="1:5">
      <c r="A2539" t="s">
        <v>5298</v>
      </c>
      <c r="B2539" s="54">
        <v>39224</v>
      </c>
      <c r="C2539" t="s">
        <v>395</v>
      </c>
      <c r="D2539" t="s">
        <v>323</v>
      </c>
      <c r="E2539" s="111">
        <v>0</v>
      </c>
    </row>
    <row r="2540" spans="1:5">
      <c r="A2540" t="s">
        <v>5300</v>
      </c>
      <c r="B2540" s="54">
        <v>39224</v>
      </c>
      <c r="C2540" t="s">
        <v>395</v>
      </c>
      <c r="D2540" t="s">
        <v>323</v>
      </c>
      <c r="E2540" s="111">
        <v>0</v>
      </c>
    </row>
    <row r="2541" spans="1:5">
      <c r="A2541" t="s">
        <v>5510</v>
      </c>
      <c r="B2541" s="54">
        <v>39224</v>
      </c>
      <c r="C2541" t="s">
        <v>395</v>
      </c>
      <c r="D2541" t="s">
        <v>323</v>
      </c>
      <c r="E2541" s="111">
        <v>0</v>
      </c>
    </row>
    <row r="2542" spans="1:5">
      <c r="A2542" t="s">
        <v>5512</v>
      </c>
      <c r="B2542" s="54">
        <v>39224</v>
      </c>
      <c r="C2542" t="s">
        <v>395</v>
      </c>
      <c r="D2542" t="s">
        <v>223</v>
      </c>
      <c r="E2542" s="111">
        <v>3</v>
      </c>
    </row>
    <row r="2543" spans="1:5">
      <c r="A2543" t="s">
        <v>5514</v>
      </c>
      <c r="B2543" s="54">
        <v>39224</v>
      </c>
      <c r="C2543" t="s">
        <v>395</v>
      </c>
      <c r="D2543" t="s">
        <v>175</v>
      </c>
      <c r="E2543" s="111">
        <v>24</v>
      </c>
    </row>
    <row r="2544" spans="1:5">
      <c r="A2544" t="s">
        <v>5516</v>
      </c>
      <c r="B2544" s="54">
        <v>39224</v>
      </c>
      <c r="C2544" t="s">
        <v>395</v>
      </c>
      <c r="D2544" t="s">
        <v>176</v>
      </c>
      <c r="E2544" s="111">
        <v>11</v>
      </c>
    </row>
    <row r="2545" spans="1:5">
      <c r="A2545" t="s">
        <v>5518</v>
      </c>
      <c r="B2545" s="54">
        <v>39224</v>
      </c>
      <c r="C2545" t="s">
        <v>395</v>
      </c>
      <c r="D2545" t="s">
        <v>177</v>
      </c>
      <c r="E2545" s="111">
        <v>9</v>
      </c>
    </row>
    <row r="2546" spans="1:5">
      <c r="A2546" t="s">
        <v>5520</v>
      </c>
      <c r="B2546" s="54">
        <v>39224</v>
      </c>
      <c r="C2546" t="s">
        <v>395</v>
      </c>
      <c r="D2546" t="s">
        <v>285</v>
      </c>
      <c r="E2546" s="111">
        <v>3</v>
      </c>
    </row>
    <row r="2547" spans="1:5">
      <c r="A2547" t="s">
        <v>5522</v>
      </c>
      <c r="B2547" s="54">
        <v>39224</v>
      </c>
      <c r="C2547" t="s">
        <v>395</v>
      </c>
      <c r="D2547" t="s">
        <v>323</v>
      </c>
      <c r="E2547" s="111">
        <v>0</v>
      </c>
    </row>
    <row r="2548" spans="1:5">
      <c r="A2548" t="s">
        <v>5524</v>
      </c>
      <c r="B2548" s="54">
        <v>39224</v>
      </c>
      <c r="C2548" t="s">
        <v>395</v>
      </c>
      <c r="D2548" t="s">
        <v>178</v>
      </c>
      <c r="E2548" s="111">
        <v>12</v>
      </c>
    </row>
    <row r="2549" spans="1:5">
      <c r="A2549" t="s">
        <v>5526</v>
      </c>
      <c r="B2549" s="54">
        <v>39224</v>
      </c>
      <c r="C2549" t="s">
        <v>395</v>
      </c>
      <c r="D2549" t="s">
        <v>323</v>
      </c>
      <c r="E2549" s="111">
        <v>0</v>
      </c>
    </row>
    <row r="2550" spans="1:5">
      <c r="A2550" t="s">
        <v>5319</v>
      </c>
      <c r="B2550" s="54">
        <v>39224</v>
      </c>
      <c r="C2550" t="s">
        <v>395</v>
      </c>
      <c r="D2550" t="s">
        <v>179</v>
      </c>
      <c r="E2550" s="111">
        <v>12</v>
      </c>
    </row>
    <row r="2551" spans="1:5">
      <c r="A2551" t="s">
        <v>5321</v>
      </c>
      <c r="B2551" s="54">
        <v>39224</v>
      </c>
      <c r="C2551" t="s">
        <v>395</v>
      </c>
      <c r="D2551" t="s">
        <v>323</v>
      </c>
      <c r="E2551" s="111">
        <v>0</v>
      </c>
    </row>
    <row r="2552" spans="1:5">
      <c r="A2552" t="s">
        <v>5323</v>
      </c>
      <c r="B2552" s="54">
        <v>39224</v>
      </c>
      <c r="C2552" t="s">
        <v>395</v>
      </c>
      <c r="D2552" t="s">
        <v>323</v>
      </c>
      <c r="E2552" s="111">
        <v>0</v>
      </c>
    </row>
    <row r="2553" spans="1:5">
      <c r="A2553" t="s">
        <v>5325</v>
      </c>
      <c r="B2553" s="54">
        <v>39224</v>
      </c>
      <c r="C2553" t="s">
        <v>395</v>
      </c>
      <c r="D2553" t="s">
        <v>323</v>
      </c>
      <c r="E2553" s="111">
        <v>0</v>
      </c>
    </row>
    <row r="2554" spans="1:5">
      <c r="A2554" t="s">
        <v>5327</v>
      </c>
      <c r="B2554" s="54">
        <v>39224</v>
      </c>
      <c r="C2554" t="s">
        <v>395</v>
      </c>
      <c r="D2554" t="s">
        <v>323</v>
      </c>
      <c r="E2554" s="111">
        <v>0</v>
      </c>
    </row>
    <row r="2555" spans="1:5">
      <c r="A2555" t="s">
        <v>5329</v>
      </c>
      <c r="B2555" s="54">
        <v>39224</v>
      </c>
      <c r="C2555" t="s">
        <v>395</v>
      </c>
      <c r="D2555" t="s">
        <v>323</v>
      </c>
      <c r="E2555" s="111">
        <v>0</v>
      </c>
    </row>
    <row r="2556" spans="1:5">
      <c r="A2556" t="s">
        <v>5331</v>
      </c>
      <c r="B2556" s="54">
        <v>39224</v>
      </c>
      <c r="C2556" t="s">
        <v>395</v>
      </c>
      <c r="D2556" t="s">
        <v>180</v>
      </c>
      <c r="E2556" s="111">
        <v>5</v>
      </c>
    </row>
    <row r="2557" spans="1:5">
      <c r="A2557" t="s">
        <v>5333</v>
      </c>
      <c r="B2557" s="54">
        <v>39224</v>
      </c>
      <c r="C2557" t="s">
        <v>395</v>
      </c>
      <c r="D2557" t="s">
        <v>323</v>
      </c>
      <c r="E2557" s="111">
        <v>0</v>
      </c>
    </row>
    <row r="2558" spans="1:5">
      <c r="A2558" t="s">
        <v>5335</v>
      </c>
      <c r="B2558" s="54">
        <v>39224</v>
      </c>
      <c r="C2558" t="s">
        <v>395</v>
      </c>
      <c r="D2558" t="s">
        <v>180</v>
      </c>
      <c r="E2558" s="111">
        <v>3</v>
      </c>
    </row>
    <row r="2559" spans="1:5">
      <c r="A2559" t="s">
        <v>5133</v>
      </c>
      <c r="B2559" s="54">
        <v>39224</v>
      </c>
      <c r="C2559" t="s">
        <v>395</v>
      </c>
      <c r="D2559" t="s">
        <v>180</v>
      </c>
      <c r="E2559" s="111">
        <v>2</v>
      </c>
    </row>
    <row r="2560" spans="1:5">
      <c r="A2560" t="s">
        <v>5135</v>
      </c>
      <c r="B2560" s="54">
        <v>39224</v>
      </c>
      <c r="C2560" t="s">
        <v>395</v>
      </c>
      <c r="D2560" t="s">
        <v>323</v>
      </c>
      <c r="E2560" s="111">
        <v>0</v>
      </c>
    </row>
    <row r="2561" spans="1:5">
      <c r="A2561" t="s">
        <v>5137</v>
      </c>
      <c r="B2561" s="54">
        <v>39224</v>
      </c>
      <c r="C2561" t="s">
        <v>395</v>
      </c>
      <c r="D2561" t="s">
        <v>323</v>
      </c>
      <c r="E2561" s="111">
        <v>0</v>
      </c>
    </row>
    <row r="2562" spans="1:5">
      <c r="A2562" t="s">
        <v>5139</v>
      </c>
      <c r="B2562" s="54">
        <v>39224</v>
      </c>
      <c r="C2562" t="s">
        <v>395</v>
      </c>
      <c r="D2562" t="s">
        <v>323</v>
      </c>
      <c r="E2562" s="111">
        <v>0</v>
      </c>
    </row>
    <row r="2563" spans="1:5">
      <c r="A2563" t="s">
        <v>5345</v>
      </c>
      <c r="B2563" s="54">
        <v>39224</v>
      </c>
      <c r="C2563" t="s">
        <v>395</v>
      </c>
      <c r="D2563" t="s">
        <v>323</v>
      </c>
      <c r="E2563" s="111">
        <v>0</v>
      </c>
    </row>
    <row r="2564" spans="1:5">
      <c r="A2564" t="s">
        <v>5347</v>
      </c>
      <c r="B2564" s="54">
        <v>39224</v>
      </c>
      <c r="C2564" t="s">
        <v>395</v>
      </c>
      <c r="D2564" t="s">
        <v>323</v>
      </c>
      <c r="E2564" s="111">
        <v>0</v>
      </c>
    </row>
    <row r="2565" spans="1:5">
      <c r="A2565" t="s">
        <v>5349</v>
      </c>
      <c r="B2565" s="54">
        <v>39224</v>
      </c>
      <c r="C2565" t="s">
        <v>395</v>
      </c>
      <c r="D2565" t="s">
        <v>231</v>
      </c>
      <c r="E2565" s="111">
        <v>35</v>
      </c>
    </row>
    <row r="2566" spans="1:5">
      <c r="A2566" t="s">
        <v>5351</v>
      </c>
      <c r="B2566" s="54">
        <v>39224</v>
      </c>
      <c r="C2566" t="s">
        <v>395</v>
      </c>
      <c r="D2566" t="s">
        <v>323</v>
      </c>
      <c r="E2566" s="111">
        <v>0</v>
      </c>
    </row>
    <row r="2567" spans="1:5">
      <c r="A2567" t="s">
        <v>5353</v>
      </c>
      <c r="B2567" s="54">
        <v>39224</v>
      </c>
      <c r="C2567" t="s">
        <v>395</v>
      </c>
      <c r="D2567" t="s">
        <v>323</v>
      </c>
      <c r="E2567" s="111">
        <v>0</v>
      </c>
    </row>
    <row r="2568" spans="1:5">
      <c r="A2568" t="s">
        <v>5355</v>
      </c>
      <c r="B2568" s="54">
        <v>39224</v>
      </c>
      <c r="C2568" t="s">
        <v>395</v>
      </c>
      <c r="D2568" t="s">
        <v>323</v>
      </c>
      <c r="E2568" s="111">
        <v>0</v>
      </c>
    </row>
    <row r="2569" spans="1:5">
      <c r="A2569" t="s">
        <v>5357</v>
      </c>
      <c r="B2569" s="54">
        <v>39224</v>
      </c>
      <c r="C2569" t="s">
        <v>395</v>
      </c>
      <c r="D2569" t="s">
        <v>323</v>
      </c>
      <c r="E2569" s="111">
        <v>0</v>
      </c>
    </row>
    <row r="2570" spans="1:5">
      <c r="A2570" t="s">
        <v>5359</v>
      </c>
      <c r="B2570" s="54">
        <v>39224</v>
      </c>
      <c r="C2570" t="s">
        <v>395</v>
      </c>
      <c r="D2570" t="s">
        <v>323</v>
      </c>
      <c r="E2570" s="111">
        <v>0</v>
      </c>
    </row>
    <row r="2571" spans="1:5">
      <c r="A2571" t="s">
        <v>5361</v>
      </c>
      <c r="B2571" s="54">
        <v>39224</v>
      </c>
      <c r="C2571" t="s">
        <v>395</v>
      </c>
      <c r="D2571" t="s">
        <v>323</v>
      </c>
      <c r="E2571" s="111">
        <v>0</v>
      </c>
    </row>
    <row r="2572" spans="1:5">
      <c r="A2572" t="s">
        <v>5161</v>
      </c>
      <c r="B2572" s="54">
        <v>39224</v>
      </c>
      <c r="C2572" t="s">
        <v>395</v>
      </c>
      <c r="D2572" t="s">
        <v>323</v>
      </c>
      <c r="E2572" s="111">
        <v>0</v>
      </c>
    </row>
    <row r="2573" spans="1:5">
      <c r="A2573" t="s">
        <v>5163</v>
      </c>
      <c r="B2573" s="54">
        <v>39224</v>
      </c>
      <c r="C2573" t="s">
        <v>395</v>
      </c>
      <c r="D2573" t="s">
        <v>323</v>
      </c>
      <c r="E2573" s="111">
        <v>0</v>
      </c>
    </row>
    <row r="2574" spans="1:5">
      <c r="A2574" t="s">
        <v>4963</v>
      </c>
      <c r="B2574" s="54">
        <v>39224</v>
      </c>
      <c r="C2574" t="s">
        <v>395</v>
      </c>
      <c r="D2574" t="s">
        <v>323</v>
      </c>
      <c r="E2574" s="111">
        <v>0</v>
      </c>
    </row>
    <row r="2575" spans="1:5">
      <c r="A2575" t="s">
        <v>4965</v>
      </c>
      <c r="B2575" s="54">
        <v>39224</v>
      </c>
      <c r="C2575" t="s">
        <v>395</v>
      </c>
      <c r="D2575" t="s">
        <v>323</v>
      </c>
      <c r="E2575" s="111">
        <v>0</v>
      </c>
    </row>
    <row r="2576" spans="1:5">
      <c r="A2576" t="s">
        <v>4967</v>
      </c>
      <c r="B2576" s="54">
        <v>39224</v>
      </c>
      <c r="C2576" t="s">
        <v>395</v>
      </c>
      <c r="D2576" t="s">
        <v>323</v>
      </c>
      <c r="E2576" s="111">
        <v>0</v>
      </c>
    </row>
    <row r="2577" spans="1:5">
      <c r="A2577" t="s">
        <v>4969</v>
      </c>
      <c r="B2577" s="54">
        <v>39224</v>
      </c>
      <c r="C2577" t="s">
        <v>395</v>
      </c>
      <c r="D2577" t="s">
        <v>323</v>
      </c>
      <c r="E2577" s="111">
        <v>0</v>
      </c>
    </row>
    <row r="2578" spans="1:5">
      <c r="A2578" t="s">
        <v>4971</v>
      </c>
      <c r="B2578" s="54">
        <v>39224</v>
      </c>
      <c r="C2578" t="s">
        <v>395</v>
      </c>
      <c r="D2578" t="s">
        <v>323</v>
      </c>
      <c r="E2578" s="111">
        <v>0</v>
      </c>
    </row>
    <row r="2579" spans="1:5">
      <c r="A2579" t="s">
        <v>4973</v>
      </c>
      <c r="B2579" s="54">
        <v>39224</v>
      </c>
      <c r="C2579" t="s">
        <v>395</v>
      </c>
      <c r="D2579" t="s">
        <v>323</v>
      </c>
      <c r="E2579" s="111">
        <v>0</v>
      </c>
    </row>
    <row r="2580" spans="1:5">
      <c r="A2580" t="s">
        <v>4975</v>
      </c>
      <c r="B2580" s="54">
        <v>39224</v>
      </c>
      <c r="C2580" t="s">
        <v>395</v>
      </c>
      <c r="D2580" t="s">
        <v>323</v>
      </c>
      <c r="E2580" s="111">
        <v>0</v>
      </c>
    </row>
    <row r="2581" spans="1:5">
      <c r="A2581" t="s">
        <v>4977</v>
      </c>
      <c r="B2581" s="54">
        <v>39224</v>
      </c>
      <c r="C2581" t="s">
        <v>395</v>
      </c>
      <c r="D2581" t="s">
        <v>323</v>
      </c>
      <c r="E2581" s="111">
        <v>0</v>
      </c>
    </row>
    <row r="2582" spans="1:5">
      <c r="A2582" t="s">
        <v>4979</v>
      </c>
      <c r="B2582" s="54">
        <v>39224</v>
      </c>
      <c r="C2582" t="s">
        <v>395</v>
      </c>
      <c r="D2582" t="s">
        <v>232</v>
      </c>
      <c r="E2582" s="111">
        <v>7</v>
      </c>
    </row>
    <row r="2583" spans="1:5">
      <c r="A2583" t="s">
        <v>4981</v>
      </c>
      <c r="B2583" s="54">
        <v>39224</v>
      </c>
      <c r="C2583" t="s">
        <v>395</v>
      </c>
      <c r="D2583" t="s">
        <v>323</v>
      </c>
      <c r="E2583" s="111">
        <v>0</v>
      </c>
    </row>
    <row r="2584" spans="1:5">
      <c r="A2584" t="s">
        <v>5184</v>
      </c>
      <c r="B2584" s="54">
        <v>39224</v>
      </c>
      <c r="C2584" t="s">
        <v>395</v>
      </c>
      <c r="D2584" t="s">
        <v>323</v>
      </c>
      <c r="E2584" s="111">
        <v>0</v>
      </c>
    </row>
    <row r="2585" spans="1:5">
      <c r="A2585" t="s">
        <v>5186</v>
      </c>
      <c r="B2585" s="54">
        <v>39224</v>
      </c>
      <c r="C2585" t="s">
        <v>395</v>
      </c>
      <c r="D2585" t="s">
        <v>323</v>
      </c>
      <c r="E2585" s="111">
        <v>0</v>
      </c>
    </row>
    <row r="2586" spans="1:5">
      <c r="A2586" t="s">
        <v>5390</v>
      </c>
      <c r="B2586" s="54">
        <v>39224</v>
      </c>
      <c r="C2586" t="s">
        <v>395</v>
      </c>
      <c r="D2586" t="s">
        <v>323</v>
      </c>
      <c r="E2586" s="111">
        <v>0</v>
      </c>
    </row>
    <row r="2587" spans="1:5">
      <c r="A2587" t="s">
        <v>5392</v>
      </c>
      <c r="B2587" s="54">
        <v>39224</v>
      </c>
      <c r="C2587" t="s">
        <v>395</v>
      </c>
      <c r="D2587" t="s">
        <v>323</v>
      </c>
      <c r="E2587" s="111">
        <v>0</v>
      </c>
    </row>
    <row r="2588" spans="1:5">
      <c r="A2588" t="s">
        <v>5394</v>
      </c>
      <c r="B2588" s="54">
        <v>39224</v>
      </c>
      <c r="C2588" t="s">
        <v>395</v>
      </c>
      <c r="D2588" t="s">
        <v>323</v>
      </c>
      <c r="E2588" s="111">
        <v>0</v>
      </c>
    </row>
    <row r="2589" spans="1:5">
      <c r="A2589" t="s">
        <v>5396</v>
      </c>
      <c r="B2589" s="54">
        <v>39224</v>
      </c>
      <c r="C2589" t="s">
        <v>395</v>
      </c>
      <c r="D2589" t="s">
        <v>323</v>
      </c>
      <c r="E2589" s="111">
        <v>0</v>
      </c>
    </row>
    <row r="2590" spans="1:5">
      <c r="A2590" t="s">
        <v>5398</v>
      </c>
      <c r="B2590" s="54">
        <v>39224</v>
      </c>
      <c r="C2590" t="s">
        <v>395</v>
      </c>
      <c r="D2590" t="s">
        <v>323</v>
      </c>
      <c r="E2590" s="111">
        <v>0</v>
      </c>
    </row>
    <row r="2591" spans="1:5">
      <c r="A2591" t="s">
        <v>5400</v>
      </c>
      <c r="B2591" s="54">
        <v>39224</v>
      </c>
      <c r="C2591" t="s">
        <v>395</v>
      </c>
      <c r="D2591" t="s">
        <v>323</v>
      </c>
      <c r="E2591" s="111">
        <v>0</v>
      </c>
    </row>
    <row r="2592" spans="1:5">
      <c r="A2592" t="s">
        <v>5402</v>
      </c>
      <c r="B2592" s="54">
        <v>39224</v>
      </c>
      <c r="C2592" t="s">
        <v>395</v>
      </c>
      <c r="D2592" t="s">
        <v>323</v>
      </c>
      <c r="E2592" s="111">
        <v>0</v>
      </c>
    </row>
    <row r="2593" spans="1:5">
      <c r="A2593" t="s">
        <v>5611</v>
      </c>
      <c r="B2593" s="54">
        <v>39224</v>
      </c>
      <c r="C2593" t="s">
        <v>395</v>
      </c>
      <c r="D2593" t="s">
        <v>323</v>
      </c>
      <c r="E2593" s="111">
        <v>0</v>
      </c>
    </row>
    <row r="2594" spans="1:5">
      <c r="A2594" t="s">
        <v>5613</v>
      </c>
      <c r="B2594" s="54">
        <v>39224</v>
      </c>
      <c r="C2594" t="s">
        <v>395</v>
      </c>
      <c r="D2594" t="s">
        <v>323</v>
      </c>
      <c r="E2594" s="111">
        <v>0</v>
      </c>
    </row>
    <row r="2595" spans="1:5">
      <c r="A2595" t="s">
        <v>5615</v>
      </c>
      <c r="B2595" s="54">
        <v>39224</v>
      </c>
      <c r="C2595" t="s">
        <v>395</v>
      </c>
      <c r="D2595" t="s">
        <v>323</v>
      </c>
      <c r="E2595" s="111">
        <v>0</v>
      </c>
    </row>
    <row r="2596" spans="1:5">
      <c r="A2596" t="s">
        <v>5617</v>
      </c>
      <c r="B2596" s="54">
        <v>39224</v>
      </c>
      <c r="C2596" t="s">
        <v>395</v>
      </c>
      <c r="D2596" t="s">
        <v>323</v>
      </c>
      <c r="E2596" s="111">
        <v>0</v>
      </c>
    </row>
    <row r="2597" spans="1:5">
      <c r="A2597" t="s">
        <v>5619</v>
      </c>
      <c r="B2597" s="54">
        <v>39224</v>
      </c>
      <c r="C2597" t="s">
        <v>395</v>
      </c>
      <c r="D2597" t="s">
        <v>323</v>
      </c>
      <c r="E2597" s="111">
        <v>0</v>
      </c>
    </row>
    <row r="2598" spans="1:5">
      <c r="A2598" t="s">
        <v>5621</v>
      </c>
      <c r="B2598" s="54">
        <v>39224</v>
      </c>
      <c r="C2598" t="s">
        <v>395</v>
      </c>
      <c r="D2598" t="s">
        <v>323</v>
      </c>
      <c r="E2598" s="111">
        <v>0</v>
      </c>
    </row>
    <row r="2599" spans="1:5">
      <c r="A2599" t="s">
        <v>5623</v>
      </c>
      <c r="B2599" s="54">
        <v>39224</v>
      </c>
      <c r="C2599" t="s">
        <v>395</v>
      </c>
      <c r="D2599" t="s">
        <v>323</v>
      </c>
      <c r="E2599" s="111">
        <v>0</v>
      </c>
    </row>
    <row r="2600" spans="1:5">
      <c r="A2600" t="s">
        <v>5625</v>
      </c>
      <c r="B2600" s="54">
        <v>39224</v>
      </c>
      <c r="C2600" t="s">
        <v>395</v>
      </c>
      <c r="D2600" t="s">
        <v>323</v>
      </c>
      <c r="E2600" s="111">
        <v>0</v>
      </c>
    </row>
    <row r="2601" spans="1:5">
      <c r="A2601" t="s">
        <v>5424</v>
      </c>
      <c r="B2601" s="54">
        <v>39224</v>
      </c>
      <c r="C2601" t="s">
        <v>395</v>
      </c>
      <c r="D2601" t="s">
        <v>323</v>
      </c>
      <c r="E2601" s="111">
        <v>0</v>
      </c>
    </row>
    <row r="2602" spans="1:5">
      <c r="A2602" t="s">
        <v>5426</v>
      </c>
      <c r="B2602" s="54">
        <v>39224</v>
      </c>
      <c r="C2602" t="s">
        <v>395</v>
      </c>
      <c r="D2602" t="s">
        <v>323</v>
      </c>
      <c r="E2602" s="111">
        <v>0</v>
      </c>
    </row>
    <row r="2603" spans="1:5">
      <c r="A2603" t="s">
        <v>5428</v>
      </c>
      <c r="B2603" s="54">
        <v>39224</v>
      </c>
      <c r="C2603" t="s">
        <v>395</v>
      </c>
      <c r="D2603" t="s">
        <v>323</v>
      </c>
      <c r="E2603" s="111">
        <v>0</v>
      </c>
    </row>
    <row r="2604" spans="1:5">
      <c r="A2604" t="s">
        <v>5430</v>
      </c>
      <c r="B2604" s="54">
        <v>39224</v>
      </c>
      <c r="C2604" t="s">
        <v>395</v>
      </c>
      <c r="D2604" t="s">
        <v>323</v>
      </c>
      <c r="E2604" s="111">
        <v>0</v>
      </c>
    </row>
    <row r="2605" spans="1:5">
      <c r="A2605" t="s">
        <v>5432</v>
      </c>
      <c r="B2605" s="54">
        <v>39224</v>
      </c>
      <c r="C2605" t="s">
        <v>395</v>
      </c>
      <c r="D2605" t="s">
        <v>323</v>
      </c>
      <c r="E2605" s="111">
        <v>0</v>
      </c>
    </row>
    <row r="2606" spans="1:5">
      <c r="A2606" t="s">
        <v>5434</v>
      </c>
      <c r="B2606" s="54">
        <v>39224</v>
      </c>
      <c r="C2606" t="s">
        <v>395</v>
      </c>
      <c r="D2606" t="s">
        <v>323</v>
      </c>
      <c r="E2606" s="111">
        <v>0</v>
      </c>
    </row>
    <row r="2607" spans="1:5">
      <c r="A2607" t="s">
        <v>5436</v>
      </c>
      <c r="B2607" s="54">
        <v>39224</v>
      </c>
      <c r="C2607" t="s">
        <v>395</v>
      </c>
      <c r="D2607" t="s">
        <v>323</v>
      </c>
      <c r="E2607" s="111">
        <v>0</v>
      </c>
    </row>
    <row r="2608" spans="1:5">
      <c r="A2608" t="s">
        <v>5438</v>
      </c>
      <c r="B2608" s="54">
        <v>39224</v>
      </c>
      <c r="C2608" t="s">
        <v>395</v>
      </c>
      <c r="D2608" t="s">
        <v>323</v>
      </c>
      <c r="E2608" s="111">
        <v>0</v>
      </c>
    </row>
    <row r="2609" spans="1:5">
      <c r="A2609" t="s">
        <v>5440</v>
      </c>
      <c r="B2609" s="54">
        <v>39224</v>
      </c>
      <c r="C2609" t="s">
        <v>395</v>
      </c>
      <c r="D2609" t="s">
        <v>323</v>
      </c>
      <c r="E2609" s="111">
        <v>0</v>
      </c>
    </row>
    <row r="2610" spans="1:5">
      <c r="A2610" t="s">
        <v>5235</v>
      </c>
      <c r="B2610" s="54">
        <v>39224</v>
      </c>
      <c r="C2610" t="s">
        <v>395</v>
      </c>
      <c r="D2610" t="s">
        <v>323</v>
      </c>
      <c r="E2610" s="111">
        <v>0</v>
      </c>
    </row>
    <row r="2611" spans="1:5">
      <c r="A2611" t="s">
        <v>5237</v>
      </c>
      <c r="B2611" s="54">
        <v>39224</v>
      </c>
      <c r="C2611" t="s">
        <v>395</v>
      </c>
      <c r="D2611" t="s">
        <v>259</v>
      </c>
      <c r="E2611" s="111">
        <v>28</v>
      </c>
    </row>
    <row r="2612" spans="1:5">
      <c r="A2612" t="s">
        <v>5239</v>
      </c>
      <c r="B2612" s="54">
        <v>39224</v>
      </c>
      <c r="C2612" t="s">
        <v>395</v>
      </c>
      <c r="D2612" t="s">
        <v>323</v>
      </c>
      <c r="E2612" s="111">
        <v>0</v>
      </c>
    </row>
    <row r="2613" spans="1:5">
      <c r="A2613" t="s">
        <v>5448</v>
      </c>
      <c r="B2613" s="54">
        <v>39224</v>
      </c>
      <c r="C2613" t="s">
        <v>395</v>
      </c>
      <c r="D2613" t="s">
        <v>323</v>
      </c>
      <c r="E2613" s="111">
        <v>0</v>
      </c>
    </row>
    <row r="2614" spans="1:5">
      <c r="A2614" t="s">
        <v>5450</v>
      </c>
      <c r="B2614" s="54">
        <v>39224</v>
      </c>
      <c r="C2614" t="s">
        <v>395</v>
      </c>
      <c r="D2614" t="s">
        <v>323</v>
      </c>
      <c r="E2614" s="111">
        <v>0</v>
      </c>
    </row>
    <row r="2615" spans="1:5">
      <c r="A2615" t="s">
        <v>5452</v>
      </c>
      <c r="B2615" s="54">
        <v>39224</v>
      </c>
      <c r="C2615" t="s">
        <v>395</v>
      </c>
      <c r="D2615" t="s">
        <v>323</v>
      </c>
      <c r="E2615" s="111">
        <v>0</v>
      </c>
    </row>
    <row r="2616" spans="1:5">
      <c r="A2616" t="s">
        <v>5454</v>
      </c>
      <c r="B2616" s="54">
        <v>39224</v>
      </c>
      <c r="C2616" t="s">
        <v>395</v>
      </c>
      <c r="D2616" t="s">
        <v>323</v>
      </c>
      <c r="E2616" s="111">
        <v>0</v>
      </c>
    </row>
    <row r="2617" spans="1:5">
      <c r="A2617" t="s">
        <v>5456</v>
      </c>
      <c r="B2617" s="54">
        <v>39224</v>
      </c>
      <c r="C2617" t="s">
        <v>395</v>
      </c>
      <c r="D2617" t="s">
        <v>323</v>
      </c>
      <c r="E2617" s="111">
        <v>0</v>
      </c>
    </row>
    <row r="2618" spans="1:5">
      <c r="A2618" t="s">
        <v>5458</v>
      </c>
      <c r="B2618" s="54">
        <v>39224</v>
      </c>
      <c r="C2618" t="s">
        <v>395</v>
      </c>
      <c r="D2618" t="s">
        <v>323</v>
      </c>
      <c r="E2618" s="111">
        <v>0</v>
      </c>
    </row>
    <row r="2619" spans="1:5">
      <c r="A2619" t="s">
        <v>5460</v>
      </c>
      <c r="B2619" s="54">
        <v>39224</v>
      </c>
      <c r="C2619" t="s">
        <v>395</v>
      </c>
      <c r="D2619" t="s">
        <v>323</v>
      </c>
      <c r="E2619" s="111">
        <v>0</v>
      </c>
    </row>
    <row r="2620" spans="1:5">
      <c r="A2620" t="s">
        <v>5462</v>
      </c>
      <c r="B2620" s="54">
        <v>39224</v>
      </c>
      <c r="C2620" t="s">
        <v>395</v>
      </c>
      <c r="D2620" t="s">
        <v>323</v>
      </c>
      <c r="E2620" s="111">
        <v>0</v>
      </c>
    </row>
    <row r="2621" spans="1:5">
      <c r="A2621" t="s">
        <v>5464</v>
      </c>
      <c r="B2621" s="54">
        <v>39224</v>
      </c>
      <c r="C2621" t="s">
        <v>395</v>
      </c>
      <c r="D2621" t="s">
        <v>323</v>
      </c>
      <c r="E2621" s="111">
        <v>0</v>
      </c>
    </row>
    <row r="2622" spans="1:5">
      <c r="A2622" t="s">
        <v>5262</v>
      </c>
      <c r="B2622" s="54">
        <v>39224</v>
      </c>
      <c r="C2622" t="s">
        <v>395</v>
      </c>
      <c r="D2622" t="s">
        <v>323</v>
      </c>
      <c r="E2622" s="111">
        <v>0</v>
      </c>
    </row>
    <row r="2623" spans="1:5">
      <c r="A2623" t="s">
        <v>5264</v>
      </c>
      <c r="B2623" s="54">
        <v>39224</v>
      </c>
      <c r="C2623" t="s">
        <v>395</v>
      </c>
      <c r="D2623" t="s">
        <v>323</v>
      </c>
      <c r="E2623" s="111">
        <v>0</v>
      </c>
    </row>
    <row r="2624" spans="1:5">
      <c r="A2624" t="s">
        <v>5266</v>
      </c>
      <c r="B2624" s="54">
        <v>39224</v>
      </c>
      <c r="C2624" t="s">
        <v>395</v>
      </c>
      <c r="D2624" t="s">
        <v>323</v>
      </c>
      <c r="E2624" s="111">
        <v>0</v>
      </c>
    </row>
    <row r="2625" spans="1:5">
      <c r="A2625" t="s">
        <v>5065</v>
      </c>
      <c r="B2625" s="54">
        <v>39224</v>
      </c>
      <c r="C2625" t="s">
        <v>395</v>
      </c>
      <c r="D2625" t="s">
        <v>323</v>
      </c>
      <c r="E2625" s="111">
        <v>0</v>
      </c>
    </row>
    <row r="2626" spans="1:5">
      <c r="A2626" t="s">
        <v>5067</v>
      </c>
      <c r="B2626" s="54">
        <v>39224</v>
      </c>
      <c r="C2626" t="s">
        <v>395</v>
      </c>
      <c r="D2626" t="s">
        <v>181</v>
      </c>
      <c r="E2626" s="111">
        <v>10</v>
      </c>
    </row>
    <row r="2627" spans="1:5">
      <c r="A2627" t="s">
        <v>5069</v>
      </c>
      <c r="B2627" s="54">
        <v>39224</v>
      </c>
      <c r="C2627" t="s">
        <v>395</v>
      </c>
      <c r="D2627" t="s">
        <v>323</v>
      </c>
      <c r="E2627" s="111">
        <v>0</v>
      </c>
    </row>
    <row r="2628" spans="1:5">
      <c r="A2628" t="s">
        <v>5071</v>
      </c>
      <c r="B2628" s="54">
        <v>39224</v>
      </c>
      <c r="C2628" t="s">
        <v>395</v>
      </c>
      <c r="D2628" t="s">
        <v>323</v>
      </c>
      <c r="E2628" s="111">
        <v>0</v>
      </c>
    </row>
    <row r="2629" spans="1:5">
      <c r="A2629" t="s">
        <v>5073</v>
      </c>
      <c r="B2629" s="54">
        <v>39224</v>
      </c>
      <c r="C2629" t="s">
        <v>395</v>
      </c>
      <c r="D2629" t="s">
        <v>323</v>
      </c>
      <c r="E2629" s="111">
        <v>0</v>
      </c>
    </row>
    <row r="2630" spans="1:5">
      <c r="A2630" t="s">
        <v>5074</v>
      </c>
      <c r="B2630" s="54">
        <v>39224</v>
      </c>
      <c r="C2630" t="s">
        <v>395</v>
      </c>
      <c r="D2630" t="s">
        <v>323</v>
      </c>
      <c r="E2630" s="111">
        <v>0</v>
      </c>
    </row>
    <row r="2631" spans="1:5">
      <c r="A2631" t="s">
        <v>5076</v>
      </c>
      <c r="B2631" s="54">
        <v>39224</v>
      </c>
      <c r="C2631" t="s">
        <v>395</v>
      </c>
      <c r="D2631" t="s">
        <v>323</v>
      </c>
      <c r="E2631" s="111">
        <v>0</v>
      </c>
    </row>
    <row r="2632" spans="1:5">
      <c r="A2632" t="s">
        <v>5078</v>
      </c>
      <c r="B2632" s="54">
        <v>39224</v>
      </c>
      <c r="C2632" t="s">
        <v>395</v>
      </c>
      <c r="D2632" t="s">
        <v>323</v>
      </c>
      <c r="E2632" s="111">
        <v>0</v>
      </c>
    </row>
    <row r="2633" spans="1:5">
      <c r="A2633" t="s">
        <v>5080</v>
      </c>
      <c r="B2633" s="54">
        <v>39224</v>
      </c>
      <c r="C2633" t="s">
        <v>395</v>
      </c>
      <c r="D2633" t="s">
        <v>323</v>
      </c>
      <c r="E2633" s="111">
        <v>0</v>
      </c>
    </row>
    <row r="2634" spans="1:5">
      <c r="A2634" t="s">
        <v>5284</v>
      </c>
      <c r="B2634" s="54">
        <v>39224</v>
      </c>
      <c r="C2634" t="s">
        <v>395</v>
      </c>
      <c r="D2634" t="s">
        <v>181</v>
      </c>
      <c r="E2634" s="111">
        <v>8</v>
      </c>
    </row>
    <row r="2635" spans="1:5">
      <c r="A2635" t="s">
        <v>5286</v>
      </c>
      <c r="B2635" s="54">
        <v>39224</v>
      </c>
      <c r="C2635" t="s">
        <v>395</v>
      </c>
      <c r="D2635" t="s">
        <v>181</v>
      </c>
      <c r="E2635" s="111">
        <v>8</v>
      </c>
    </row>
    <row r="2636" spans="1:5">
      <c r="A2636" t="s">
        <v>5492</v>
      </c>
      <c r="B2636" s="54">
        <v>39224</v>
      </c>
      <c r="C2636" t="s">
        <v>395</v>
      </c>
      <c r="D2636" t="s">
        <v>323</v>
      </c>
      <c r="E2636" s="111">
        <v>0</v>
      </c>
    </row>
    <row r="2637" spans="1:5">
      <c r="A2637" t="s">
        <v>5494</v>
      </c>
      <c r="B2637" s="54">
        <v>39224</v>
      </c>
      <c r="C2637" t="s">
        <v>395</v>
      </c>
      <c r="D2637" t="s">
        <v>323</v>
      </c>
      <c r="E2637" s="111">
        <v>0</v>
      </c>
    </row>
    <row r="2638" spans="1:5">
      <c r="A2638" t="s">
        <v>5496</v>
      </c>
      <c r="B2638" s="54">
        <v>39224</v>
      </c>
      <c r="C2638" t="s">
        <v>395</v>
      </c>
      <c r="D2638" t="s">
        <v>323</v>
      </c>
      <c r="E2638" s="111">
        <v>0</v>
      </c>
    </row>
    <row r="2639" spans="1:5">
      <c r="A2639" t="s">
        <v>5498</v>
      </c>
      <c r="B2639" s="54">
        <v>39224</v>
      </c>
      <c r="C2639" t="s">
        <v>395</v>
      </c>
      <c r="D2639" t="s">
        <v>323</v>
      </c>
      <c r="E2639" s="111">
        <v>0</v>
      </c>
    </row>
    <row r="2640" spans="1:5">
      <c r="A2640" t="s">
        <v>5500</v>
      </c>
      <c r="B2640" s="54">
        <v>39224</v>
      </c>
      <c r="C2640" t="s">
        <v>395</v>
      </c>
      <c r="D2640" t="s">
        <v>323</v>
      </c>
      <c r="E2640" s="111">
        <v>0</v>
      </c>
    </row>
    <row r="2641" spans="1:5">
      <c r="A2641" t="s">
        <v>5501</v>
      </c>
      <c r="B2641" s="54">
        <v>39224</v>
      </c>
      <c r="C2641" t="s">
        <v>395</v>
      </c>
      <c r="D2641" t="s">
        <v>323</v>
      </c>
      <c r="E2641" s="111">
        <v>0</v>
      </c>
    </row>
    <row r="2642" spans="1:5">
      <c r="A2642" t="s">
        <v>5502</v>
      </c>
      <c r="B2642" s="54">
        <v>39224</v>
      </c>
      <c r="C2642" t="s">
        <v>395</v>
      </c>
      <c r="D2642" t="s">
        <v>323</v>
      </c>
      <c r="E2642" s="111">
        <v>0</v>
      </c>
    </row>
    <row r="2643" spans="1:5">
      <c r="A2643" t="s">
        <v>5503</v>
      </c>
      <c r="B2643" s="54">
        <v>39224</v>
      </c>
      <c r="C2643" t="s">
        <v>395</v>
      </c>
      <c r="D2643" t="s">
        <v>323</v>
      </c>
      <c r="E2643" s="111">
        <v>0</v>
      </c>
    </row>
    <row r="2644" spans="1:5">
      <c r="A2644" t="s">
        <v>5505</v>
      </c>
      <c r="B2644" s="54">
        <v>39224</v>
      </c>
      <c r="C2644" t="s">
        <v>395</v>
      </c>
      <c r="D2644" t="s">
        <v>323</v>
      </c>
      <c r="E2644" s="111">
        <v>0</v>
      </c>
    </row>
    <row r="2645" spans="1:5">
      <c r="A2645" t="s">
        <v>5507</v>
      </c>
      <c r="B2645" s="54">
        <v>39224</v>
      </c>
      <c r="C2645" t="s">
        <v>395</v>
      </c>
      <c r="D2645" t="s">
        <v>323</v>
      </c>
      <c r="E2645" s="111">
        <v>0</v>
      </c>
    </row>
    <row r="2646" spans="1:5">
      <c r="A2646" t="s">
        <v>5711</v>
      </c>
      <c r="B2646" s="54">
        <v>39224</v>
      </c>
      <c r="C2646" t="s">
        <v>395</v>
      </c>
      <c r="D2646" t="s">
        <v>323</v>
      </c>
      <c r="E2646" s="111">
        <v>0</v>
      </c>
    </row>
    <row r="2647" spans="1:5">
      <c r="A2647" t="s">
        <v>5713</v>
      </c>
      <c r="B2647" s="54">
        <v>39224</v>
      </c>
      <c r="C2647" t="s">
        <v>395</v>
      </c>
      <c r="D2647" t="s">
        <v>323</v>
      </c>
      <c r="E2647" s="111">
        <v>0</v>
      </c>
    </row>
    <row r="2648" spans="1:5">
      <c r="A2648" t="s">
        <v>5715</v>
      </c>
      <c r="B2648" s="54">
        <v>39224</v>
      </c>
      <c r="C2648" t="s">
        <v>395</v>
      </c>
      <c r="D2648" t="s">
        <v>323</v>
      </c>
      <c r="E2648" s="111">
        <v>0</v>
      </c>
    </row>
    <row r="2649" spans="1:5">
      <c r="A2649" t="s">
        <v>5717</v>
      </c>
      <c r="B2649" s="54">
        <v>39224</v>
      </c>
      <c r="C2649" t="s">
        <v>395</v>
      </c>
      <c r="D2649" t="s">
        <v>182</v>
      </c>
      <c r="E2649" s="111">
        <v>28</v>
      </c>
    </row>
    <row r="2650" spans="1:5">
      <c r="A2650" t="s">
        <v>5719</v>
      </c>
      <c r="B2650" s="54">
        <v>39224</v>
      </c>
      <c r="C2650" t="s">
        <v>395</v>
      </c>
      <c r="D2650" t="s">
        <v>237</v>
      </c>
      <c r="E2650" s="111">
        <v>2</v>
      </c>
    </row>
    <row r="2651" spans="1:5">
      <c r="A2651" t="s">
        <v>5721</v>
      </c>
      <c r="B2651" s="54">
        <v>39224</v>
      </c>
      <c r="C2651" t="s">
        <v>395</v>
      </c>
      <c r="D2651" t="s">
        <v>323</v>
      </c>
      <c r="E2651" s="111">
        <v>0</v>
      </c>
    </row>
    <row r="2652" spans="1:5">
      <c r="A2652" t="s">
        <v>5723</v>
      </c>
      <c r="B2652" s="54">
        <v>39224</v>
      </c>
      <c r="C2652" t="s">
        <v>395</v>
      </c>
      <c r="D2652" t="s">
        <v>323</v>
      </c>
      <c r="E2652" s="111">
        <v>0</v>
      </c>
    </row>
    <row r="2653" spans="1:5">
      <c r="A2653" t="s">
        <v>5725</v>
      </c>
      <c r="B2653" s="54">
        <v>39224</v>
      </c>
      <c r="C2653" t="s">
        <v>395</v>
      </c>
      <c r="D2653" t="s">
        <v>237</v>
      </c>
      <c r="E2653" s="111">
        <v>1</v>
      </c>
    </row>
    <row r="2654" spans="1:5">
      <c r="A2654" t="s">
        <v>5727</v>
      </c>
      <c r="B2654" s="54">
        <v>39224</v>
      </c>
      <c r="C2654" t="s">
        <v>395</v>
      </c>
      <c r="D2654" t="s">
        <v>323</v>
      </c>
      <c r="E2654" s="111">
        <v>0</v>
      </c>
    </row>
    <row r="2655" spans="1:5">
      <c r="A2655" t="s">
        <v>5529</v>
      </c>
      <c r="B2655" s="54">
        <v>39224</v>
      </c>
      <c r="C2655" t="s">
        <v>395</v>
      </c>
      <c r="D2655" t="s">
        <v>323</v>
      </c>
      <c r="E2655" s="111">
        <v>0</v>
      </c>
    </row>
    <row r="2656" spans="1:5">
      <c r="A2656" t="s">
        <v>5531</v>
      </c>
      <c r="B2656" s="54">
        <v>39224</v>
      </c>
      <c r="C2656" t="s">
        <v>395</v>
      </c>
      <c r="D2656" t="s">
        <v>323</v>
      </c>
      <c r="E2656" s="111">
        <v>0</v>
      </c>
    </row>
    <row r="2657" spans="1:5">
      <c r="A2657" t="s">
        <v>5533</v>
      </c>
      <c r="B2657" s="54">
        <v>39224</v>
      </c>
      <c r="C2657" t="s">
        <v>395</v>
      </c>
      <c r="D2657" t="s">
        <v>183</v>
      </c>
      <c r="E2657" s="111">
        <v>3</v>
      </c>
    </row>
    <row r="2658" spans="1:5">
      <c r="A2658" t="s">
        <v>5535</v>
      </c>
      <c r="B2658" s="54">
        <v>39224</v>
      </c>
      <c r="C2658" t="s">
        <v>395</v>
      </c>
      <c r="D2658" t="s">
        <v>261</v>
      </c>
      <c r="E2658" s="111">
        <v>3</v>
      </c>
    </row>
    <row r="2659" spans="1:5">
      <c r="A2659" t="s">
        <v>5537</v>
      </c>
      <c r="B2659" s="54">
        <v>39224</v>
      </c>
      <c r="C2659" t="s">
        <v>395</v>
      </c>
      <c r="D2659" t="s">
        <v>323</v>
      </c>
      <c r="E2659" s="111">
        <v>0</v>
      </c>
    </row>
    <row r="2660" spans="1:5">
      <c r="A2660" t="s">
        <v>5539</v>
      </c>
      <c r="B2660" s="54">
        <v>39224</v>
      </c>
      <c r="C2660" t="s">
        <v>395</v>
      </c>
      <c r="D2660" t="s">
        <v>183</v>
      </c>
      <c r="E2660" s="111">
        <v>3</v>
      </c>
    </row>
    <row r="2661" spans="1:5">
      <c r="A2661" t="s">
        <v>5541</v>
      </c>
      <c r="B2661" s="54">
        <v>39224</v>
      </c>
      <c r="C2661" t="s">
        <v>395</v>
      </c>
      <c r="D2661" t="s">
        <v>323</v>
      </c>
      <c r="E2661" s="111">
        <v>0</v>
      </c>
    </row>
    <row r="2662" spans="1:5">
      <c r="A2662" t="s">
        <v>5543</v>
      </c>
      <c r="B2662" s="54">
        <v>39224</v>
      </c>
      <c r="C2662" t="s">
        <v>395</v>
      </c>
      <c r="D2662" t="s">
        <v>323</v>
      </c>
      <c r="E2662" s="111">
        <v>0</v>
      </c>
    </row>
    <row r="2663" spans="1:5">
      <c r="A2663" t="s">
        <v>5545</v>
      </c>
      <c r="B2663" s="54">
        <v>39224</v>
      </c>
      <c r="C2663" t="s">
        <v>395</v>
      </c>
      <c r="D2663" t="s">
        <v>323</v>
      </c>
      <c r="E2663" s="111">
        <v>0</v>
      </c>
    </row>
    <row r="2664" spans="1:5">
      <c r="A2664" t="s">
        <v>5337</v>
      </c>
      <c r="B2664" s="54">
        <v>39224</v>
      </c>
      <c r="C2664" t="s">
        <v>395</v>
      </c>
      <c r="D2664" t="s">
        <v>323</v>
      </c>
      <c r="E2664" s="111">
        <v>0</v>
      </c>
    </row>
    <row r="2665" spans="1:5">
      <c r="A2665" t="s">
        <v>5339</v>
      </c>
      <c r="B2665" s="54">
        <v>39224</v>
      </c>
      <c r="C2665" t="s">
        <v>395</v>
      </c>
      <c r="D2665" t="s">
        <v>239</v>
      </c>
      <c r="E2665" s="111">
        <v>2</v>
      </c>
    </row>
    <row r="2666" spans="1:5">
      <c r="A2666" t="s">
        <v>5339</v>
      </c>
      <c r="B2666" s="54">
        <v>39224</v>
      </c>
      <c r="C2666" t="s">
        <v>395</v>
      </c>
      <c r="D2666" t="s">
        <v>184</v>
      </c>
      <c r="E2666" s="111">
        <v>3</v>
      </c>
    </row>
    <row r="2667" spans="1:5">
      <c r="A2667" t="s">
        <v>5341</v>
      </c>
      <c r="B2667" s="54">
        <v>39224</v>
      </c>
      <c r="C2667" t="s">
        <v>395</v>
      </c>
      <c r="D2667" t="s">
        <v>323</v>
      </c>
      <c r="E2667" s="111">
        <v>0</v>
      </c>
    </row>
    <row r="2668" spans="1:5">
      <c r="A2668" t="s">
        <v>5342</v>
      </c>
      <c r="B2668" s="54">
        <v>39224</v>
      </c>
      <c r="C2668" t="s">
        <v>395</v>
      </c>
      <c r="D2668" t="s">
        <v>323</v>
      </c>
      <c r="E2668" s="111">
        <v>0</v>
      </c>
    </row>
    <row r="2669" spans="1:5">
      <c r="A2669" t="s">
        <v>5343</v>
      </c>
      <c r="B2669" s="54">
        <v>39224</v>
      </c>
      <c r="C2669" t="s">
        <v>395</v>
      </c>
      <c r="D2669" t="s">
        <v>323</v>
      </c>
      <c r="E2669" s="111">
        <v>0</v>
      </c>
    </row>
    <row r="2670" spans="1:5">
      <c r="A2670" t="s">
        <v>5554</v>
      </c>
      <c r="B2670" s="54">
        <v>39224</v>
      </c>
      <c r="C2670" t="s">
        <v>395</v>
      </c>
      <c r="D2670" t="s">
        <v>323</v>
      </c>
      <c r="E2670" s="111">
        <v>0</v>
      </c>
    </row>
    <row r="2671" spans="1:5">
      <c r="A2671" t="s">
        <v>5556</v>
      </c>
      <c r="B2671" s="54">
        <v>39224</v>
      </c>
      <c r="C2671" t="s">
        <v>395</v>
      </c>
      <c r="D2671" t="s">
        <v>323</v>
      </c>
      <c r="E2671" s="111">
        <v>0</v>
      </c>
    </row>
    <row r="2672" spans="1:5">
      <c r="A2672" t="s">
        <v>5558</v>
      </c>
      <c r="B2672" s="54">
        <v>39224</v>
      </c>
      <c r="C2672" t="s">
        <v>395</v>
      </c>
      <c r="D2672" t="s">
        <v>323</v>
      </c>
      <c r="E2672" s="111">
        <v>0</v>
      </c>
    </row>
    <row r="2673" spans="1:5">
      <c r="A2673" t="s">
        <v>5560</v>
      </c>
      <c r="B2673" s="54">
        <v>39224</v>
      </c>
      <c r="C2673" t="s">
        <v>395</v>
      </c>
      <c r="D2673" t="s">
        <v>323</v>
      </c>
      <c r="E2673" s="111">
        <v>0</v>
      </c>
    </row>
    <row r="2674" spans="1:5">
      <c r="A2674" t="s">
        <v>5562</v>
      </c>
      <c r="B2674" s="54">
        <v>39224</v>
      </c>
      <c r="C2674" t="s">
        <v>395</v>
      </c>
      <c r="D2674" t="s">
        <v>323</v>
      </c>
      <c r="E2674" s="111">
        <v>0</v>
      </c>
    </row>
    <row r="2675" spans="1:5">
      <c r="A2675" t="s">
        <v>5564</v>
      </c>
      <c r="B2675" s="54">
        <v>39224</v>
      </c>
      <c r="C2675" t="s">
        <v>395</v>
      </c>
      <c r="D2675" t="s">
        <v>323</v>
      </c>
      <c r="E2675" s="111">
        <v>0</v>
      </c>
    </row>
    <row r="2676" spans="1:5">
      <c r="A2676" t="s">
        <v>5566</v>
      </c>
      <c r="B2676" s="54">
        <v>39224</v>
      </c>
      <c r="C2676" t="s">
        <v>395</v>
      </c>
      <c r="D2676" t="s">
        <v>323</v>
      </c>
      <c r="E2676" s="111">
        <v>0</v>
      </c>
    </row>
    <row r="2677" spans="1:5">
      <c r="A2677" t="s">
        <v>5567</v>
      </c>
      <c r="B2677" s="54">
        <v>39224</v>
      </c>
      <c r="C2677" t="s">
        <v>395</v>
      </c>
      <c r="D2677" t="s">
        <v>323</v>
      </c>
      <c r="E2677" s="111">
        <v>0</v>
      </c>
    </row>
    <row r="2678" spans="1:5">
      <c r="A2678" t="s">
        <v>5363</v>
      </c>
      <c r="B2678" s="54">
        <v>39224</v>
      </c>
      <c r="C2678" t="s">
        <v>395</v>
      </c>
      <c r="D2678" t="s">
        <v>323</v>
      </c>
      <c r="E2678" s="111">
        <v>0</v>
      </c>
    </row>
    <row r="2679" spans="1:5">
      <c r="A2679" t="s">
        <v>5365</v>
      </c>
      <c r="B2679" s="54">
        <v>39224</v>
      </c>
      <c r="C2679" t="s">
        <v>395</v>
      </c>
      <c r="D2679" t="s">
        <v>323</v>
      </c>
      <c r="E2679" s="111">
        <v>0</v>
      </c>
    </row>
    <row r="2680" spans="1:5">
      <c r="A2680" t="s">
        <v>5367</v>
      </c>
      <c r="B2680" s="54">
        <v>39224</v>
      </c>
      <c r="C2680" t="s">
        <v>395</v>
      </c>
      <c r="D2680" t="s">
        <v>323</v>
      </c>
      <c r="E2680" s="111">
        <v>0</v>
      </c>
    </row>
    <row r="2681" spans="1:5">
      <c r="A2681" t="s">
        <v>5165</v>
      </c>
      <c r="B2681" s="54">
        <v>39224</v>
      </c>
      <c r="C2681" t="s">
        <v>395</v>
      </c>
      <c r="D2681" t="s">
        <v>323</v>
      </c>
      <c r="E2681" s="111">
        <v>0</v>
      </c>
    </row>
    <row r="2682" spans="1:5">
      <c r="A2682" t="s">
        <v>5167</v>
      </c>
      <c r="B2682" s="54">
        <v>39224</v>
      </c>
      <c r="C2682" t="s">
        <v>395</v>
      </c>
      <c r="D2682" t="s">
        <v>323</v>
      </c>
      <c r="E2682" s="111">
        <v>0</v>
      </c>
    </row>
    <row r="2683" spans="1:5">
      <c r="A2683" t="s">
        <v>5169</v>
      </c>
      <c r="B2683" s="54">
        <v>39224</v>
      </c>
      <c r="C2683" t="s">
        <v>395</v>
      </c>
      <c r="D2683" t="s">
        <v>137</v>
      </c>
      <c r="E2683" s="111">
        <v>13</v>
      </c>
    </row>
    <row r="2684" spans="1:5">
      <c r="A2684" t="s">
        <v>5171</v>
      </c>
      <c r="B2684" s="54">
        <v>39224</v>
      </c>
      <c r="C2684" t="s">
        <v>395</v>
      </c>
      <c r="D2684" t="s">
        <v>323</v>
      </c>
      <c r="E2684" s="111">
        <v>0</v>
      </c>
    </row>
    <row r="2685" spans="1:5">
      <c r="A2685" t="s">
        <v>5173</v>
      </c>
      <c r="B2685" s="54">
        <v>39224</v>
      </c>
      <c r="C2685" t="s">
        <v>395</v>
      </c>
      <c r="D2685" t="s">
        <v>323</v>
      </c>
      <c r="E2685" s="111">
        <v>0</v>
      </c>
    </row>
    <row r="2686" spans="1:5">
      <c r="A2686" t="s">
        <v>5175</v>
      </c>
      <c r="B2686" s="54">
        <v>39224</v>
      </c>
      <c r="C2686" t="s">
        <v>395</v>
      </c>
      <c r="D2686" t="s">
        <v>323</v>
      </c>
      <c r="E2686" s="111">
        <v>0</v>
      </c>
    </row>
    <row r="2687" spans="1:5">
      <c r="A2687" t="s">
        <v>5177</v>
      </c>
      <c r="B2687" s="54">
        <v>39224</v>
      </c>
      <c r="C2687" t="s">
        <v>395</v>
      </c>
      <c r="D2687" t="s">
        <v>323</v>
      </c>
      <c r="E2687" s="111">
        <v>0</v>
      </c>
    </row>
    <row r="2688" spans="1:5">
      <c r="A2688" t="s">
        <v>5179</v>
      </c>
      <c r="B2688" s="54">
        <v>39224</v>
      </c>
      <c r="C2688" t="s">
        <v>395</v>
      </c>
      <c r="D2688" t="s">
        <v>323</v>
      </c>
      <c r="E2688" s="111">
        <v>0</v>
      </c>
    </row>
    <row r="2689" spans="1:5">
      <c r="A2689" t="s">
        <v>5181</v>
      </c>
      <c r="B2689" s="54">
        <v>39224</v>
      </c>
      <c r="C2689" t="s">
        <v>395</v>
      </c>
      <c r="D2689" t="s">
        <v>323</v>
      </c>
      <c r="E2689" s="111">
        <v>0</v>
      </c>
    </row>
    <row r="2690" spans="1:5">
      <c r="A2690" t="s">
        <v>5183</v>
      </c>
      <c r="B2690" s="54">
        <v>39224</v>
      </c>
      <c r="C2690" t="s">
        <v>395</v>
      </c>
      <c r="D2690" t="s">
        <v>323</v>
      </c>
      <c r="E2690" s="111">
        <v>0</v>
      </c>
    </row>
    <row r="2691" spans="1:5">
      <c r="A2691" t="s">
        <v>5386</v>
      </c>
      <c r="B2691" s="54">
        <v>39224</v>
      </c>
      <c r="C2691" t="s">
        <v>395</v>
      </c>
      <c r="D2691" t="s">
        <v>323</v>
      </c>
      <c r="E2691" s="111">
        <v>0</v>
      </c>
    </row>
    <row r="2692" spans="1:5">
      <c r="A2692" t="s">
        <v>5387</v>
      </c>
      <c r="B2692" s="54">
        <v>39224</v>
      </c>
      <c r="C2692" t="s">
        <v>395</v>
      </c>
      <c r="D2692" t="s">
        <v>477</v>
      </c>
      <c r="E2692" s="111">
        <v>24</v>
      </c>
    </row>
    <row r="2693" spans="1:5">
      <c r="A2693" t="s">
        <v>5389</v>
      </c>
      <c r="B2693" s="54">
        <v>39224</v>
      </c>
      <c r="C2693" t="s">
        <v>395</v>
      </c>
      <c r="D2693" t="s">
        <v>323</v>
      </c>
      <c r="E2693" s="111">
        <v>0</v>
      </c>
    </row>
    <row r="2694" spans="1:5">
      <c r="A2694" t="s">
        <v>5596</v>
      </c>
      <c r="B2694" s="54">
        <v>39224</v>
      </c>
      <c r="C2694" t="s">
        <v>395</v>
      </c>
      <c r="D2694" t="s">
        <v>323</v>
      </c>
      <c r="E2694" s="111">
        <v>0</v>
      </c>
    </row>
    <row r="2695" spans="1:5">
      <c r="A2695" t="s">
        <v>5598</v>
      </c>
      <c r="B2695" s="54">
        <v>39224</v>
      </c>
      <c r="C2695" t="s">
        <v>395</v>
      </c>
      <c r="D2695" t="s">
        <v>323</v>
      </c>
      <c r="E2695" s="111">
        <v>0</v>
      </c>
    </row>
    <row r="2696" spans="1:5">
      <c r="A2696" t="s">
        <v>5600</v>
      </c>
      <c r="B2696" s="54">
        <v>39224</v>
      </c>
      <c r="C2696" t="s">
        <v>395</v>
      </c>
      <c r="D2696" t="s">
        <v>323</v>
      </c>
      <c r="E2696" s="111">
        <v>0</v>
      </c>
    </row>
    <row r="2697" spans="1:5">
      <c r="A2697" t="s">
        <v>5602</v>
      </c>
      <c r="B2697" s="54">
        <v>39224</v>
      </c>
      <c r="C2697" t="s">
        <v>395</v>
      </c>
      <c r="D2697" t="s">
        <v>323</v>
      </c>
      <c r="E2697" s="111">
        <v>0</v>
      </c>
    </row>
    <row r="2698" spans="1:5">
      <c r="A2698" t="s">
        <v>5603</v>
      </c>
      <c r="B2698" s="54">
        <v>39224</v>
      </c>
      <c r="C2698" t="s">
        <v>395</v>
      </c>
      <c r="D2698" t="s">
        <v>323</v>
      </c>
      <c r="E2698" s="111">
        <v>0</v>
      </c>
    </row>
    <row r="2699" spans="1:5">
      <c r="A2699" t="s">
        <v>5605</v>
      </c>
      <c r="B2699" s="54">
        <v>39224</v>
      </c>
      <c r="C2699" t="s">
        <v>395</v>
      </c>
      <c r="D2699" t="s">
        <v>323</v>
      </c>
      <c r="E2699" s="111">
        <v>0</v>
      </c>
    </row>
    <row r="2700" spans="1:5">
      <c r="A2700" t="s">
        <v>5607</v>
      </c>
      <c r="B2700" s="54">
        <v>39224</v>
      </c>
      <c r="C2700" t="s">
        <v>395</v>
      </c>
      <c r="D2700" t="s">
        <v>323</v>
      </c>
      <c r="E2700" s="111">
        <v>0</v>
      </c>
    </row>
    <row r="2701" spans="1:5">
      <c r="A2701" t="s">
        <v>5609</v>
      </c>
      <c r="B2701" s="54">
        <v>39224</v>
      </c>
      <c r="C2701" t="s">
        <v>395</v>
      </c>
      <c r="D2701" t="s">
        <v>323</v>
      </c>
      <c r="E2701" s="111">
        <v>0</v>
      </c>
    </row>
    <row r="2702" spans="1:5">
      <c r="A2702" t="s">
        <v>5814</v>
      </c>
      <c r="B2702" s="54">
        <v>39224</v>
      </c>
      <c r="C2702" t="s">
        <v>395</v>
      </c>
      <c r="D2702" t="s">
        <v>477</v>
      </c>
      <c r="E2702" s="111">
        <v>24</v>
      </c>
    </row>
    <row r="2703" spans="1:5">
      <c r="A2703" t="s">
        <v>5816</v>
      </c>
      <c r="B2703" s="54">
        <v>39224</v>
      </c>
      <c r="C2703" t="s">
        <v>395</v>
      </c>
      <c r="D2703" t="s">
        <v>323</v>
      </c>
      <c r="E2703" s="111">
        <v>0</v>
      </c>
    </row>
    <row r="2704" spans="1:5">
      <c r="A2704" t="s">
        <v>5818</v>
      </c>
      <c r="B2704" s="54">
        <v>39224</v>
      </c>
      <c r="C2704" t="s">
        <v>395</v>
      </c>
      <c r="D2704" t="s">
        <v>323</v>
      </c>
      <c r="E2704" s="111">
        <v>0</v>
      </c>
    </row>
    <row r="2705" spans="1:5">
      <c r="A2705" t="s">
        <v>5820</v>
      </c>
      <c r="B2705" s="54">
        <v>39224</v>
      </c>
      <c r="C2705" t="s">
        <v>395</v>
      </c>
      <c r="D2705" t="s">
        <v>323</v>
      </c>
      <c r="E2705" s="111">
        <v>0</v>
      </c>
    </row>
    <row r="2706" spans="1:5">
      <c r="A2706" t="s">
        <v>5822</v>
      </c>
      <c r="B2706" s="54">
        <v>39224</v>
      </c>
      <c r="C2706" t="s">
        <v>395</v>
      </c>
      <c r="D2706" t="s">
        <v>323</v>
      </c>
      <c r="E2706" s="111">
        <v>0</v>
      </c>
    </row>
    <row r="2707" spans="1:5">
      <c r="A2707" t="s">
        <v>5824</v>
      </c>
      <c r="B2707" s="54">
        <v>39224</v>
      </c>
      <c r="C2707" t="s">
        <v>395</v>
      </c>
      <c r="D2707" t="s">
        <v>323</v>
      </c>
      <c r="E2707" s="111">
        <v>0</v>
      </c>
    </row>
    <row r="2708" spans="1:5">
      <c r="A2708" t="s">
        <v>5826</v>
      </c>
      <c r="B2708" s="54">
        <v>39224</v>
      </c>
      <c r="C2708" t="s">
        <v>395</v>
      </c>
      <c r="D2708" t="s">
        <v>323</v>
      </c>
      <c r="E2708" s="111">
        <v>0</v>
      </c>
    </row>
    <row r="2709" spans="1:5">
      <c r="A2709" t="s">
        <v>5828</v>
      </c>
      <c r="B2709" s="54">
        <v>39224</v>
      </c>
      <c r="C2709" t="s">
        <v>395</v>
      </c>
      <c r="D2709" t="s">
        <v>323</v>
      </c>
      <c r="E2709" s="111">
        <v>0</v>
      </c>
    </row>
    <row r="2710" spans="1:5">
      <c r="A2710" t="s">
        <v>5627</v>
      </c>
      <c r="B2710" s="54">
        <v>39224</v>
      </c>
      <c r="C2710" t="s">
        <v>395</v>
      </c>
      <c r="D2710" t="s">
        <v>323</v>
      </c>
      <c r="E2710" s="111">
        <v>0</v>
      </c>
    </row>
    <row r="2711" spans="1:5">
      <c r="A2711" t="s">
        <v>5629</v>
      </c>
      <c r="B2711" s="54">
        <v>39224</v>
      </c>
      <c r="C2711" t="s">
        <v>395</v>
      </c>
      <c r="D2711" t="s">
        <v>323</v>
      </c>
      <c r="E2711" s="111">
        <v>0</v>
      </c>
    </row>
    <row r="2712" spans="1:5">
      <c r="A2712" t="s">
        <v>5631</v>
      </c>
      <c r="B2712" s="54">
        <v>39224</v>
      </c>
      <c r="C2712" t="s">
        <v>395</v>
      </c>
      <c r="D2712" t="s">
        <v>323</v>
      </c>
      <c r="E2712" s="111">
        <v>0</v>
      </c>
    </row>
    <row r="2713" spans="1:5">
      <c r="A2713" t="s">
        <v>5633</v>
      </c>
      <c r="B2713" s="54">
        <v>39224</v>
      </c>
      <c r="C2713" t="s">
        <v>395</v>
      </c>
      <c r="D2713" t="s">
        <v>323</v>
      </c>
      <c r="E2713" s="111">
        <v>0</v>
      </c>
    </row>
    <row r="2714" spans="1:5">
      <c r="A2714" t="s">
        <v>5635</v>
      </c>
      <c r="B2714" s="54">
        <v>39224</v>
      </c>
      <c r="C2714" t="s">
        <v>395</v>
      </c>
      <c r="D2714" t="s">
        <v>323</v>
      </c>
      <c r="E2714" s="111">
        <v>0</v>
      </c>
    </row>
    <row r="2715" spans="1:5">
      <c r="A2715" t="s">
        <v>5637</v>
      </c>
      <c r="B2715" s="54">
        <v>39224</v>
      </c>
      <c r="C2715" t="s">
        <v>395</v>
      </c>
      <c r="D2715" t="s">
        <v>323</v>
      </c>
      <c r="E2715" s="111">
        <v>0</v>
      </c>
    </row>
    <row r="2716" spans="1:5">
      <c r="A2716" t="s">
        <v>5639</v>
      </c>
      <c r="B2716" s="54">
        <v>39224</v>
      </c>
      <c r="C2716" t="s">
        <v>395</v>
      </c>
      <c r="D2716" t="s">
        <v>323</v>
      </c>
      <c r="E2716" s="111">
        <v>0</v>
      </c>
    </row>
    <row r="2717" spans="1:5">
      <c r="A2717" t="s">
        <v>5641</v>
      </c>
      <c r="B2717" s="54">
        <v>39224</v>
      </c>
      <c r="C2717" t="s">
        <v>395</v>
      </c>
      <c r="D2717" t="s">
        <v>323</v>
      </c>
      <c r="E2717" s="111">
        <v>0</v>
      </c>
    </row>
    <row r="2718" spans="1:5">
      <c r="A2718" t="s">
        <v>5643</v>
      </c>
      <c r="B2718" s="54">
        <v>39224</v>
      </c>
      <c r="C2718" t="s">
        <v>395</v>
      </c>
      <c r="D2718" t="s">
        <v>323</v>
      </c>
      <c r="E2718" s="111">
        <v>0</v>
      </c>
    </row>
    <row r="2719" spans="1:5">
      <c r="A2719" t="s">
        <v>5645</v>
      </c>
      <c r="B2719" s="54">
        <v>39224</v>
      </c>
      <c r="C2719" t="s">
        <v>395</v>
      </c>
      <c r="D2719" t="s">
        <v>323</v>
      </c>
      <c r="E2719" s="111">
        <v>0</v>
      </c>
    </row>
    <row r="2720" spans="1:5">
      <c r="A2720" t="s">
        <v>5443</v>
      </c>
      <c r="B2720" s="54">
        <v>39224</v>
      </c>
      <c r="C2720" t="s">
        <v>395</v>
      </c>
      <c r="D2720" t="s">
        <v>323</v>
      </c>
      <c r="E2720" s="111">
        <v>0</v>
      </c>
    </row>
    <row r="2721" spans="1:5">
      <c r="A2721" t="s">
        <v>5445</v>
      </c>
      <c r="B2721" s="54">
        <v>39224</v>
      </c>
      <c r="C2721" t="s">
        <v>395</v>
      </c>
      <c r="D2721" t="s">
        <v>323</v>
      </c>
      <c r="E2721" s="111">
        <v>0</v>
      </c>
    </row>
    <row r="2722" spans="1:5">
      <c r="A2722" t="s">
        <v>5447</v>
      </c>
      <c r="B2722" s="54">
        <v>39224</v>
      </c>
      <c r="C2722" t="s">
        <v>395</v>
      </c>
      <c r="D2722" t="s">
        <v>323</v>
      </c>
      <c r="E2722" s="111">
        <v>0</v>
      </c>
    </row>
    <row r="2723" spans="1:5">
      <c r="A2723" t="s">
        <v>5653</v>
      </c>
      <c r="B2723" s="54">
        <v>39224</v>
      </c>
      <c r="C2723" t="s">
        <v>395</v>
      </c>
      <c r="D2723" t="s">
        <v>323</v>
      </c>
      <c r="E2723" s="111">
        <v>0</v>
      </c>
    </row>
    <row r="2724" spans="1:5">
      <c r="A2724" t="s">
        <v>5655</v>
      </c>
      <c r="B2724" s="54">
        <v>39224</v>
      </c>
      <c r="C2724" t="s">
        <v>395</v>
      </c>
      <c r="D2724" t="s">
        <v>323</v>
      </c>
      <c r="E2724" s="111">
        <v>0</v>
      </c>
    </row>
    <row r="2725" spans="1:5">
      <c r="A2725" t="s">
        <v>5657</v>
      </c>
      <c r="B2725" s="54">
        <v>39224</v>
      </c>
      <c r="C2725" t="s">
        <v>395</v>
      </c>
      <c r="D2725" t="s">
        <v>323</v>
      </c>
      <c r="E2725" s="111">
        <v>0</v>
      </c>
    </row>
    <row r="2726" spans="1:5">
      <c r="A2726" t="s">
        <v>5659</v>
      </c>
      <c r="B2726" s="54">
        <v>39224</v>
      </c>
      <c r="C2726" t="s">
        <v>395</v>
      </c>
      <c r="D2726" t="s">
        <v>323</v>
      </c>
      <c r="E2726" s="111">
        <v>0</v>
      </c>
    </row>
    <row r="2727" spans="1:5">
      <c r="A2727" t="s">
        <v>5660</v>
      </c>
      <c r="B2727" s="54">
        <v>39224</v>
      </c>
      <c r="C2727" t="s">
        <v>395</v>
      </c>
      <c r="D2727" t="s">
        <v>323</v>
      </c>
      <c r="E2727" s="111">
        <v>0</v>
      </c>
    </row>
    <row r="2728" spans="1:5">
      <c r="A2728" t="s">
        <v>5661</v>
      </c>
      <c r="B2728" s="54">
        <v>39224</v>
      </c>
      <c r="C2728" t="s">
        <v>395</v>
      </c>
      <c r="D2728" t="s">
        <v>323</v>
      </c>
      <c r="E2728" s="111">
        <v>0</v>
      </c>
    </row>
    <row r="2729" spans="1:5">
      <c r="A2729" t="s">
        <v>5662</v>
      </c>
      <c r="B2729" s="54">
        <v>39224</v>
      </c>
      <c r="C2729" t="s">
        <v>395</v>
      </c>
      <c r="D2729" t="s">
        <v>323</v>
      </c>
      <c r="E2729" s="111">
        <v>0</v>
      </c>
    </row>
    <row r="2730" spans="1:5">
      <c r="A2730" t="s">
        <v>5663</v>
      </c>
      <c r="B2730" s="54">
        <v>39224</v>
      </c>
      <c r="C2730" t="s">
        <v>395</v>
      </c>
      <c r="D2730" t="s">
        <v>323</v>
      </c>
      <c r="E2730" s="111">
        <v>0</v>
      </c>
    </row>
    <row r="2731" spans="1:5">
      <c r="A2731" t="s">
        <v>5665</v>
      </c>
      <c r="B2731" s="54">
        <v>39224</v>
      </c>
      <c r="C2731" t="s">
        <v>395</v>
      </c>
      <c r="D2731" t="s">
        <v>323</v>
      </c>
      <c r="E2731" s="111">
        <v>0</v>
      </c>
    </row>
    <row r="2732" spans="1:5">
      <c r="A2732" t="s">
        <v>5667</v>
      </c>
      <c r="B2732" s="54">
        <v>39224</v>
      </c>
      <c r="C2732" t="s">
        <v>395</v>
      </c>
      <c r="D2732" t="s">
        <v>323</v>
      </c>
      <c r="E2732" s="111">
        <v>0</v>
      </c>
    </row>
    <row r="2733" spans="1:5">
      <c r="A2733" t="s">
        <v>5466</v>
      </c>
      <c r="B2733" s="54">
        <v>39224</v>
      </c>
      <c r="C2733" t="s">
        <v>395</v>
      </c>
      <c r="D2733" t="s">
        <v>323</v>
      </c>
      <c r="E2733" s="111">
        <v>0</v>
      </c>
    </row>
    <row r="2734" spans="1:5">
      <c r="A2734" t="s">
        <v>5468</v>
      </c>
      <c r="B2734" s="54">
        <v>39224</v>
      </c>
      <c r="C2734" t="s">
        <v>395</v>
      </c>
      <c r="D2734" t="s">
        <v>323</v>
      </c>
      <c r="E2734" s="111">
        <v>0</v>
      </c>
    </row>
    <row r="2735" spans="1:5">
      <c r="A2735" t="s">
        <v>5470</v>
      </c>
      <c r="B2735" s="54">
        <v>39224</v>
      </c>
      <c r="C2735" t="s">
        <v>395</v>
      </c>
      <c r="D2735" t="s">
        <v>323</v>
      </c>
      <c r="E2735" s="111">
        <v>0</v>
      </c>
    </row>
    <row r="2736" spans="1:5">
      <c r="A2736" t="s">
        <v>5267</v>
      </c>
      <c r="B2736" s="54">
        <v>39224</v>
      </c>
      <c r="C2736" t="s">
        <v>395</v>
      </c>
      <c r="D2736" t="s">
        <v>323</v>
      </c>
      <c r="E2736" s="111">
        <v>0</v>
      </c>
    </row>
    <row r="2737" spans="1:5">
      <c r="A2737" t="s">
        <v>5268</v>
      </c>
      <c r="B2737" s="54">
        <v>39224</v>
      </c>
      <c r="C2737" t="s">
        <v>395</v>
      </c>
      <c r="D2737" t="s">
        <v>323</v>
      </c>
      <c r="E2737" s="111">
        <v>0</v>
      </c>
    </row>
    <row r="2738" spans="1:5">
      <c r="A2738" t="s">
        <v>5269</v>
      </c>
      <c r="B2738" s="54">
        <v>39224</v>
      </c>
      <c r="C2738" t="s">
        <v>395</v>
      </c>
      <c r="D2738" t="s">
        <v>323</v>
      </c>
      <c r="E2738" s="111">
        <v>0</v>
      </c>
    </row>
    <row r="2739" spans="1:5">
      <c r="A2739" t="s">
        <v>5271</v>
      </c>
      <c r="B2739" s="54">
        <v>39224</v>
      </c>
      <c r="C2739" t="s">
        <v>395</v>
      </c>
      <c r="D2739" t="s">
        <v>323</v>
      </c>
      <c r="E2739" s="111">
        <v>0</v>
      </c>
    </row>
    <row r="2740" spans="1:5">
      <c r="A2740" t="s">
        <v>5273</v>
      </c>
      <c r="B2740" s="54">
        <v>39224</v>
      </c>
      <c r="C2740" t="s">
        <v>395</v>
      </c>
      <c r="D2740" t="s">
        <v>323</v>
      </c>
      <c r="E2740" s="111">
        <v>0</v>
      </c>
    </row>
    <row r="2741" spans="1:5">
      <c r="A2741" t="s">
        <v>5275</v>
      </c>
      <c r="B2741" s="54">
        <v>39224</v>
      </c>
      <c r="C2741" t="s">
        <v>395</v>
      </c>
      <c r="D2741" t="s">
        <v>323</v>
      </c>
      <c r="E2741" s="111">
        <v>0</v>
      </c>
    </row>
    <row r="2742" spans="1:5">
      <c r="A2742" t="s">
        <v>5277</v>
      </c>
      <c r="B2742" s="54">
        <v>39224</v>
      </c>
      <c r="C2742" t="s">
        <v>395</v>
      </c>
      <c r="D2742" t="s">
        <v>323</v>
      </c>
      <c r="E2742" s="111">
        <v>0</v>
      </c>
    </row>
    <row r="2743" spans="1:5">
      <c r="A2743" t="s">
        <v>5278</v>
      </c>
      <c r="B2743" s="54">
        <v>39224</v>
      </c>
      <c r="C2743" t="s">
        <v>395</v>
      </c>
      <c r="D2743" t="s">
        <v>323</v>
      </c>
      <c r="E2743" s="111">
        <v>0</v>
      </c>
    </row>
    <row r="2744" spans="1:5">
      <c r="A2744" t="s">
        <v>5280</v>
      </c>
      <c r="B2744" s="54">
        <v>39224</v>
      </c>
      <c r="C2744" t="s">
        <v>395</v>
      </c>
      <c r="D2744" t="s">
        <v>323</v>
      </c>
      <c r="E2744" s="111">
        <v>0</v>
      </c>
    </row>
    <row r="2745" spans="1:5">
      <c r="A2745" t="s">
        <v>5282</v>
      </c>
      <c r="B2745" s="54">
        <v>39224</v>
      </c>
      <c r="C2745" t="s">
        <v>395</v>
      </c>
      <c r="D2745" t="s">
        <v>323</v>
      </c>
      <c r="E2745" s="111">
        <v>0</v>
      </c>
    </row>
    <row r="2746" spans="1:5">
      <c r="A2746" t="s">
        <v>5486</v>
      </c>
      <c r="B2746" s="54">
        <v>39224</v>
      </c>
      <c r="C2746" t="s">
        <v>395</v>
      </c>
      <c r="D2746" t="s">
        <v>138</v>
      </c>
      <c r="E2746" s="111">
        <v>7</v>
      </c>
    </row>
    <row r="2747" spans="1:5">
      <c r="A2747" t="s">
        <v>5488</v>
      </c>
      <c r="B2747" s="54">
        <v>39224</v>
      </c>
      <c r="C2747" t="s">
        <v>395</v>
      </c>
      <c r="D2747" t="s">
        <v>323</v>
      </c>
      <c r="E2747" s="111">
        <v>0</v>
      </c>
    </row>
    <row r="2748" spans="1:5">
      <c r="A2748" t="s">
        <v>5490</v>
      </c>
      <c r="B2748" s="54">
        <v>39224</v>
      </c>
      <c r="C2748" t="s">
        <v>395</v>
      </c>
      <c r="D2748" t="s">
        <v>323</v>
      </c>
      <c r="E2748" s="111">
        <v>0</v>
      </c>
    </row>
    <row r="2749" spans="1:5">
      <c r="A2749" t="s">
        <v>5696</v>
      </c>
      <c r="B2749" s="54">
        <v>39224</v>
      </c>
      <c r="C2749" t="s">
        <v>395</v>
      </c>
      <c r="D2749" t="s">
        <v>187</v>
      </c>
      <c r="E2749" s="111">
        <v>4</v>
      </c>
    </row>
    <row r="2750" spans="1:5">
      <c r="A2750" t="s">
        <v>5698</v>
      </c>
      <c r="B2750" s="54">
        <v>39224</v>
      </c>
      <c r="C2750" t="s">
        <v>395</v>
      </c>
      <c r="D2750" t="s">
        <v>188</v>
      </c>
      <c r="E2750" s="111">
        <v>4</v>
      </c>
    </row>
    <row r="2751" spans="1:5">
      <c r="A2751" t="s">
        <v>5700</v>
      </c>
      <c r="B2751" s="54">
        <v>39224</v>
      </c>
      <c r="C2751" t="s">
        <v>395</v>
      </c>
      <c r="D2751" t="s">
        <v>176</v>
      </c>
      <c r="E2751" s="111">
        <v>33</v>
      </c>
    </row>
    <row r="2752" spans="1:5">
      <c r="A2752" t="s">
        <v>5702</v>
      </c>
      <c r="B2752" s="54">
        <v>39224</v>
      </c>
      <c r="C2752" t="s">
        <v>395</v>
      </c>
      <c r="D2752" t="s">
        <v>323</v>
      </c>
      <c r="E2752" s="111">
        <v>0</v>
      </c>
    </row>
    <row r="2753" spans="1:5">
      <c r="A2753" t="s">
        <v>5704</v>
      </c>
      <c r="B2753" s="54">
        <v>39224</v>
      </c>
      <c r="C2753" t="s">
        <v>395</v>
      </c>
      <c r="D2753" t="s">
        <v>323</v>
      </c>
      <c r="E2753" s="111">
        <v>0</v>
      </c>
    </row>
    <row r="2754" spans="1:5">
      <c r="A2754" t="s">
        <v>5706</v>
      </c>
      <c r="B2754" s="54">
        <v>39224</v>
      </c>
      <c r="C2754" t="s">
        <v>395</v>
      </c>
      <c r="D2754" t="s">
        <v>323</v>
      </c>
      <c r="E2754" s="111">
        <v>0</v>
      </c>
    </row>
    <row r="2755" spans="1:5">
      <c r="A2755" t="s">
        <v>5708</v>
      </c>
      <c r="B2755" s="54">
        <v>39224</v>
      </c>
      <c r="C2755" t="s">
        <v>395</v>
      </c>
      <c r="D2755" t="s">
        <v>323</v>
      </c>
      <c r="E2755" s="111">
        <v>0</v>
      </c>
    </row>
    <row r="2756" spans="1:5">
      <c r="A2756" t="s">
        <v>5710</v>
      </c>
      <c r="B2756" s="54">
        <v>39224</v>
      </c>
      <c r="C2756" t="s">
        <v>395</v>
      </c>
      <c r="D2756" t="s">
        <v>329</v>
      </c>
      <c r="E2756" s="111">
        <v>41</v>
      </c>
    </row>
    <row r="2757" spans="1:5">
      <c r="A2757" t="s">
        <v>5916</v>
      </c>
      <c r="B2757" s="54">
        <v>39224</v>
      </c>
      <c r="C2757" t="s">
        <v>395</v>
      </c>
      <c r="D2757" t="s">
        <v>323</v>
      </c>
      <c r="E2757" s="111">
        <v>0</v>
      </c>
    </row>
    <row r="2758" spans="1:5">
      <c r="A2758" t="s">
        <v>5918</v>
      </c>
      <c r="B2758" s="54">
        <v>39224</v>
      </c>
      <c r="C2758" t="s">
        <v>395</v>
      </c>
      <c r="D2758" t="s">
        <v>323</v>
      </c>
      <c r="E2758" s="111">
        <v>0</v>
      </c>
    </row>
    <row r="2759" spans="1:5">
      <c r="A2759" t="s">
        <v>5920</v>
      </c>
      <c r="B2759" s="54">
        <v>39224</v>
      </c>
      <c r="C2759" t="s">
        <v>395</v>
      </c>
      <c r="D2759" t="s">
        <v>323</v>
      </c>
      <c r="E2759" s="111">
        <v>0</v>
      </c>
    </row>
    <row r="2760" spans="1:5">
      <c r="A2760" t="s">
        <v>5922</v>
      </c>
      <c r="B2760" s="54">
        <v>39224</v>
      </c>
      <c r="C2760" t="s">
        <v>395</v>
      </c>
      <c r="D2760" t="s">
        <v>323</v>
      </c>
      <c r="E2760" s="111">
        <v>0</v>
      </c>
    </row>
    <row r="2761" spans="1:5">
      <c r="A2761" t="s">
        <v>5924</v>
      </c>
      <c r="B2761" s="54">
        <v>39224</v>
      </c>
      <c r="C2761" t="s">
        <v>395</v>
      </c>
      <c r="D2761" t="s">
        <v>212</v>
      </c>
      <c r="E2761" s="111">
        <v>36</v>
      </c>
    </row>
    <row r="2762" spans="1:5">
      <c r="A2762" t="s">
        <v>5926</v>
      </c>
      <c r="B2762" s="54">
        <v>39224</v>
      </c>
      <c r="C2762" t="s">
        <v>395</v>
      </c>
      <c r="D2762" t="s">
        <v>323</v>
      </c>
      <c r="E2762" s="111">
        <v>0</v>
      </c>
    </row>
    <row r="2763" spans="1:5">
      <c r="A2763" t="s">
        <v>5927</v>
      </c>
      <c r="B2763" s="54">
        <v>39224</v>
      </c>
      <c r="C2763" t="s">
        <v>395</v>
      </c>
      <c r="D2763" t="s">
        <v>400</v>
      </c>
      <c r="E2763" s="111">
        <v>7</v>
      </c>
    </row>
    <row r="2764" spans="1:5">
      <c r="A2764" t="s">
        <v>5929</v>
      </c>
      <c r="B2764" s="54">
        <v>39224</v>
      </c>
      <c r="C2764" t="s">
        <v>395</v>
      </c>
      <c r="D2764" t="s">
        <v>323</v>
      </c>
      <c r="E2764" s="111">
        <v>0</v>
      </c>
    </row>
    <row r="2765" spans="1:5">
      <c r="A2765" t="s">
        <v>5728</v>
      </c>
      <c r="B2765" s="54">
        <v>39224</v>
      </c>
      <c r="C2765" t="s">
        <v>395</v>
      </c>
      <c r="D2765" t="s">
        <v>323</v>
      </c>
      <c r="E2765" s="111">
        <v>0</v>
      </c>
    </row>
    <row r="2766" spans="1:5">
      <c r="A2766" t="s">
        <v>5730</v>
      </c>
      <c r="B2766" s="54">
        <v>39224</v>
      </c>
      <c r="C2766" t="s">
        <v>395</v>
      </c>
      <c r="D2766" t="s">
        <v>323</v>
      </c>
      <c r="E2766" s="111">
        <v>0</v>
      </c>
    </row>
    <row r="2767" spans="1:5">
      <c r="A2767" t="s">
        <v>5732</v>
      </c>
      <c r="B2767" s="54">
        <v>39224</v>
      </c>
      <c r="C2767" t="s">
        <v>395</v>
      </c>
      <c r="D2767" t="s">
        <v>323</v>
      </c>
      <c r="E2767" s="111">
        <v>0</v>
      </c>
    </row>
    <row r="2768" spans="1:5">
      <c r="A2768" t="s">
        <v>5734</v>
      </c>
      <c r="B2768" s="54">
        <v>39224</v>
      </c>
      <c r="C2768" t="s">
        <v>395</v>
      </c>
      <c r="D2768" t="s">
        <v>323</v>
      </c>
      <c r="E2768" s="111">
        <v>0</v>
      </c>
    </row>
    <row r="2769" spans="1:5">
      <c r="A2769" t="s">
        <v>5736</v>
      </c>
      <c r="B2769" s="54">
        <v>39224</v>
      </c>
      <c r="C2769" t="s">
        <v>395</v>
      </c>
      <c r="D2769" t="s">
        <v>142</v>
      </c>
      <c r="E2769" s="111">
        <v>2</v>
      </c>
    </row>
    <row r="2770" spans="1:5">
      <c r="A2770" t="s">
        <v>5738</v>
      </c>
      <c r="B2770" s="54">
        <v>39224</v>
      </c>
      <c r="C2770" t="s">
        <v>395</v>
      </c>
      <c r="D2770" t="s">
        <v>261</v>
      </c>
      <c r="E2770" s="111">
        <v>16</v>
      </c>
    </row>
    <row r="2771" spans="1:5">
      <c r="A2771" t="s">
        <v>5740</v>
      </c>
      <c r="B2771" s="54">
        <v>39224</v>
      </c>
      <c r="C2771" t="s">
        <v>395</v>
      </c>
      <c r="D2771" t="s">
        <v>323</v>
      </c>
      <c r="E2771" s="111">
        <v>0</v>
      </c>
    </row>
    <row r="2772" spans="1:5">
      <c r="A2772" t="s">
        <v>5742</v>
      </c>
      <c r="B2772" s="54">
        <v>39224</v>
      </c>
      <c r="C2772" t="s">
        <v>395</v>
      </c>
      <c r="D2772" t="s">
        <v>323</v>
      </c>
      <c r="E2772" s="111">
        <v>0</v>
      </c>
    </row>
    <row r="2773" spans="1:5">
      <c r="A2773" t="s">
        <v>5744</v>
      </c>
      <c r="B2773" s="54">
        <v>39224</v>
      </c>
      <c r="C2773" t="s">
        <v>395</v>
      </c>
      <c r="D2773" t="s">
        <v>323</v>
      </c>
      <c r="E2773" s="111">
        <v>0</v>
      </c>
    </row>
    <row r="2774" spans="1:5">
      <c r="A2774" t="s">
        <v>5548</v>
      </c>
      <c r="B2774" s="54">
        <v>39224</v>
      </c>
      <c r="C2774" t="s">
        <v>395</v>
      </c>
      <c r="D2774" t="s">
        <v>323</v>
      </c>
      <c r="E2774" s="111">
        <v>0</v>
      </c>
    </row>
    <row r="2775" spans="1:5">
      <c r="A2775" t="s">
        <v>5550</v>
      </c>
      <c r="B2775" s="54">
        <v>39224</v>
      </c>
      <c r="C2775" t="s">
        <v>395</v>
      </c>
      <c r="D2775" t="s">
        <v>143</v>
      </c>
      <c r="E2775" s="111">
        <v>1</v>
      </c>
    </row>
    <row r="2776" spans="1:5">
      <c r="A2776" t="s">
        <v>5552</v>
      </c>
      <c r="B2776" s="54">
        <v>39224</v>
      </c>
      <c r="C2776" t="s">
        <v>395</v>
      </c>
      <c r="D2776" t="s">
        <v>323</v>
      </c>
      <c r="E2776" s="111">
        <v>0</v>
      </c>
    </row>
    <row r="2777" spans="1:5">
      <c r="A2777" t="s">
        <v>5751</v>
      </c>
      <c r="B2777" s="54">
        <v>39224</v>
      </c>
      <c r="C2777" t="s">
        <v>395</v>
      </c>
      <c r="D2777" t="s">
        <v>323</v>
      </c>
      <c r="E2777" s="111">
        <v>0</v>
      </c>
    </row>
    <row r="2778" spans="1:5">
      <c r="A2778" t="s">
        <v>5753</v>
      </c>
      <c r="B2778" s="54">
        <v>39224</v>
      </c>
      <c r="C2778" t="s">
        <v>395</v>
      </c>
      <c r="D2778" t="s">
        <v>323</v>
      </c>
      <c r="E2778" s="111">
        <v>0</v>
      </c>
    </row>
    <row r="2779" spans="1:5">
      <c r="A2779" t="s">
        <v>5755</v>
      </c>
      <c r="B2779" s="54">
        <v>39224</v>
      </c>
      <c r="C2779" t="s">
        <v>395</v>
      </c>
      <c r="D2779" t="s">
        <v>323</v>
      </c>
      <c r="E2779" s="111">
        <v>0</v>
      </c>
    </row>
    <row r="2780" spans="1:5">
      <c r="A2780" t="s">
        <v>5757</v>
      </c>
      <c r="B2780" s="54">
        <v>39224</v>
      </c>
      <c r="C2780" t="s">
        <v>395</v>
      </c>
      <c r="D2780" t="s">
        <v>323</v>
      </c>
      <c r="E2780" s="111">
        <v>0</v>
      </c>
    </row>
    <row r="2781" spans="1:5">
      <c r="A2781" t="s">
        <v>5759</v>
      </c>
      <c r="B2781" s="54">
        <v>39224</v>
      </c>
      <c r="C2781" t="s">
        <v>395</v>
      </c>
      <c r="D2781" t="s">
        <v>478</v>
      </c>
      <c r="E2781" s="111">
        <v>2</v>
      </c>
    </row>
    <row r="2782" spans="1:5">
      <c r="A2782" t="s">
        <v>5761</v>
      </c>
      <c r="B2782" s="54">
        <v>39224</v>
      </c>
      <c r="C2782" t="s">
        <v>395</v>
      </c>
      <c r="D2782" t="s">
        <v>478</v>
      </c>
      <c r="E2782" s="111">
        <v>3</v>
      </c>
    </row>
    <row r="2783" spans="1:5">
      <c r="A2783" t="s">
        <v>5763</v>
      </c>
      <c r="B2783" s="54">
        <v>39224</v>
      </c>
      <c r="C2783" t="s">
        <v>395</v>
      </c>
      <c r="D2783" t="s">
        <v>323</v>
      </c>
      <c r="E2783" s="111">
        <v>0</v>
      </c>
    </row>
    <row r="2784" spans="1:5">
      <c r="A2784" t="s">
        <v>5568</v>
      </c>
      <c r="B2784" s="54">
        <v>39224</v>
      </c>
      <c r="C2784" t="s">
        <v>395</v>
      </c>
      <c r="D2784" t="s">
        <v>323</v>
      </c>
      <c r="E2784" s="111">
        <v>0</v>
      </c>
    </row>
    <row r="2785" spans="1:5">
      <c r="A2785" t="s">
        <v>5570</v>
      </c>
      <c r="B2785" s="54">
        <v>39224</v>
      </c>
      <c r="C2785" t="s">
        <v>395</v>
      </c>
      <c r="D2785" t="s">
        <v>323</v>
      </c>
      <c r="E2785" s="111">
        <v>0</v>
      </c>
    </row>
    <row r="2786" spans="1:5">
      <c r="A2786" t="s">
        <v>5572</v>
      </c>
      <c r="B2786" s="54">
        <v>39224</v>
      </c>
      <c r="C2786" t="s">
        <v>395</v>
      </c>
      <c r="D2786" t="s">
        <v>323</v>
      </c>
      <c r="E2786" s="111">
        <v>0</v>
      </c>
    </row>
    <row r="2787" spans="1:5">
      <c r="A2787" t="s">
        <v>5574</v>
      </c>
      <c r="B2787" s="54">
        <v>39224</v>
      </c>
      <c r="C2787" t="s">
        <v>395</v>
      </c>
      <c r="D2787" t="s">
        <v>323</v>
      </c>
      <c r="E2787" s="111">
        <v>0</v>
      </c>
    </row>
    <row r="2788" spans="1:5">
      <c r="A2788" t="s">
        <v>5369</v>
      </c>
      <c r="B2788" s="54">
        <v>39224</v>
      </c>
      <c r="C2788" t="s">
        <v>395</v>
      </c>
      <c r="D2788" t="s">
        <v>323</v>
      </c>
      <c r="E2788" s="111">
        <v>0</v>
      </c>
    </row>
    <row r="2789" spans="1:5">
      <c r="A2789" t="s">
        <v>5371</v>
      </c>
      <c r="B2789" s="54">
        <v>39224</v>
      </c>
      <c r="C2789" t="s">
        <v>395</v>
      </c>
      <c r="D2789" t="s">
        <v>144</v>
      </c>
      <c r="E2789" s="111">
        <v>5</v>
      </c>
    </row>
    <row r="2790" spans="1:5">
      <c r="A2790" t="s">
        <v>5373</v>
      </c>
      <c r="B2790" s="54">
        <v>39224</v>
      </c>
      <c r="C2790" t="s">
        <v>395</v>
      </c>
      <c r="D2790" t="s">
        <v>144</v>
      </c>
      <c r="E2790" s="111">
        <v>4</v>
      </c>
    </row>
    <row r="2791" spans="1:5">
      <c r="A2791" t="s">
        <v>5375</v>
      </c>
      <c r="B2791" s="54">
        <v>39224</v>
      </c>
      <c r="C2791" t="s">
        <v>395</v>
      </c>
      <c r="D2791" t="s">
        <v>145</v>
      </c>
      <c r="E2791" s="111">
        <v>22</v>
      </c>
    </row>
    <row r="2792" spans="1:5">
      <c r="A2792" t="s">
        <v>5377</v>
      </c>
      <c r="B2792" s="54">
        <v>39224</v>
      </c>
      <c r="C2792" t="s">
        <v>395</v>
      </c>
      <c r="D2792" t="s">
        <v>146</v>
      </c>
      <c r="E2792" s="111">
        <v>43</v>
      </c>
    </row>
    <row r="2793" spans="1:5">
      <c r="A2793" t="s">
        <v>5379</v>
      </c>
      <c r="B2793" s="54">
        <v>39224</v>
      </c>
      <c r="C2793" t="s">
        <v>395</v>
      </c>
      <c r="D2793" t="s">
        <v>323</v>
      </c>
      <c r="E2793" s="111">
        <v>0</v>
      </c>
    </row>
    <row r="2794" spans="1:5">
      <c r="A2794" t="s">
        <v>5381</v>
      </c>
      <c r="B2794" s="54">
        <v>39224</v>
      </c>
      <c r="C2794" t="s">
        <v>395</v>
      </c>
      <c r="D2794" t="s">
        <v>323</v>
      </c>
      <c r="E2794" s="111">
        <v>0</v>
      </c>
    </row>
    <row r="2795" spans="1:5">
      <c r="A2795" t="s">
        <v>5383</v>
      </c>
      <c r="B2795" s="54">
        <v>39224</v>
      </c>
      <c r="C2795" t="s">
        <v>395</v>
      </c>
      <c r="D2795" t="s">
        <v>323</v>
      </c>
      <c r="E2795" s="111">
        <v>0</v>
      </c>
    </row>
    <row r="2796" spans="1:5">
      <c r="A2796" t="s">
        <v>5590</v>
      </c>
      <c r="B2796" s="54">
        <v>39224</v>
      </c>
      <c r="C2796" t="s">
        <v>395</v>
      </c>
      <c r="D2796" t="s">
        <v>323</v>
      </c>
      <c r="E2796" s="111">
        <v>0</v>
      </c>
    </row>
    <row r="2797" spans="1:5">
      <c r="A2797" t="s">
        <v>5592</v>
      </c>
      <c r="B2797" s="54">
        <v>39224</v>
      </c>
      <c r="C2797" t="s">
        <v>395</v>
      </c>
      <c r="D2797" t="s">
        <v>147</v>
      </c>
      <c r="E2797" s="111">
        <v>1</v>
      </c>
    </row>
    <row r="2798" spans="1:5">
      <c r="A2798" t="s">
        <v>5594</v>
      </c>
      <c r="B2798" s="54">
        <v>39224</v>
      </c>
      <c r="C2798" t="s">
        <v>395</v>
      </c>
      <c r="D2798" t="s">
        <v>323</v>
      </c>
      <c r="E2798" s="111">
        <v>0</v>
      </c>
    </row>
    <row r="2799" spans="1:5">
      <c r="A2799" t="s">
        <v>5795</v>
      </c>
      <c r="B2799" s="54">
        <v>39224</v>
      </c>
      <c r="C2799" t="s">
        <v>395</v>
      </c>
      <c r="D2799" t="s">
        <v>323</v>
      </c>
      <c r="E2799" s="111">
        <v>0</v>
      </c>
    </row>
    <row r="2800" spans="1:5">
      <c r="A2800" t="s">
        <v>5796</v>
      </c>
      <c r="B2800" s="54">
        <v>39224</v>
      </c>
      <c r="C2800" t="s">
        <v>395</v>
      </c>
      <c r="D2800" t="s">
        <v>323</v>
      </c>
      <c r="E2800" s="111">
        <v>0</v>
      </c>
    </row>
    <row r="2801" spans="1:5">
      <c r="A2801" t="s">
        <v>5798</v>
      </c>
      <c r="B2801" s="54">
        <v>39224</v>
      </c>
      <c r="C2801" t="s">
        <v>395</v>
      </c>
      <c r="D2801" t="s">
        <v>323</v>
      </c>
      <c r="E2801" s="111">
        <v>0</v>
      </c>
    </row>
    <row r="2802" spans="1:5">
      <c r="A2802" t="s">
        <v>5800</v>
      </c>
      <c r="B2802" s="54">
        <v>39224</v>
      </c>
      <c r="C2802" t="s">
        <v>395</v>
      </c>
      <c r="D2802" t="s">
        <v>323</v>
      </c>
      <c r="E2802" s="111">
        <v>0</v>
      </c>
    </row>
    <row r="2803" spans="1:5">
      <c r="A2803" t="s">
        <v>5802</v>
      </c>
      <c r="B2803" s="54">
        <v>39224</v>
      </c>
      <c r="C2803" t="s">
        <v>395</v>
      </c>
      <c r="D2803" t="s">
        <v>323</v>
      </c>
      <c r="E2803" s="111">
        <v>0</v>
      </c>
    </row>
    <row r="2804" spans="1:5">
      <c r="A2804" t="s">
        <v>5804</v>
      </c>
      <c r="B2804" s="54">
        <v>39224</v>
      </c>
      <c r="C2804" t="s">
        <v>395</v>
      </c>
      <c r="D2804" t="s">
        <v>323</v>
      </c>
      <c r="E2804" s="111">
        <v>0</v>
      </c>
    </row>
    <row r="2805" spans="1:5">
      <c r="A2805" t="s">
        <v>5806</v>
      </c>
      <c r="B2805" s="54">
        <v>39224</v>
      </c>
      <c r="C2805" t="s">
        <v>395</v>
      </c>
      <c r="D2805" t="s">
        <v>323</v>
      </c>
      <c r="E2805" s="111">
        <v>0</v>
      </c>
    </row>
    <row r="2806" spans="1:5">
      <c r="A2806" t="s">
        <v>5808</v>
      </c>
      <c r="B2806" s="54">
        <v>39224</v>
      </c>
      <c r="C2806" t="s">
        <v>395</v>
      </c>
      <c r="D2806" t="s">
        <v>323</v>
      </c>
      <c r="E2806" s="111">
        <v>0</v>
      </c>
    </row>
    <row r="2807" spans="1:5">
      <c r="A2807" t="s">
        <v>5810</v>
      </c>
      <c r="B2807" s="54">
        <v>39224</v>
      </c>
      <c r="C2807" t="s">
        <v>395</v>
      </c>
      <c r="D2807" t="s">
        <v>323</v>
      </c>
      <c r="E2807" s="111">
        <v>0</v>
      </c>
    </row>
    <row r="2808" spans="1:5">
      <c r="A2808" t="s">
        <v>5812</v>
      </c>
      <c r="B2808" s="54">
        <v>39224</v>
      </c>
      <c r="C2808" t="s">
        <v>395</v>
      </c>
      <c r="D2808" t="s">
        <v>323</v>
      </c>
      <c r="E2808" s="111">
        <v>0</v>
      </c>
    </row>
    <row r="2809" spans="1:5">
      <c r="A2809" t="s">
        <v>6013</v>
      </c>
      <c r="B2809" s="54">
        <v>39224</v>
      </c>
      <c r="C2809" t="s">
        <v>395</v>
      </c>
      <c r="D2809" t="s">
        <v>323</v>
      </c>
      <c r="E2809" s="111">
        <v>0</v>
      </c>
    </row>
    <row r="2810" spans="1:5">
      <c r="A2810" t="s">
        <v>6015</v>
      </c>
      <c r="B2810" s="54">
        <v>39224</v>
      </c>
      <c r="C2810" t="s">
        <v>395</v>
      </c>
      <c r="D2810" t="s">
        <v>323</v>
      </c>
      <c r="E2810" s="111">
        <v>0</v>
      </c>
    </row>
    <row r="2811" spans="1:5">
      <c r="A2811" t="s">
        <v>6017</v>
      </c>
      <c r="B2811" s="54">
        <v>39224</v>
      </c>
      <c r="C2811" t="s">
        <v>395</v>
      </c>
      <c r="D2811" t="s">
        <v>323</v>
      </c>
      <c r="E2811" s="111">
        <v>0</v>
      </c>
    </row>
    <row r="2812" spans="1:5">
      <c r="A2812" t="s">
        <v>6019</v>
      </c>
      <c r="B2812" s="54">
        <v>39224</v>
      </c>
      <c r="C2812" t="s">
        <v>395</v>
      </c>
      <c r="D2812" t="s">
        <v>323</v>
      </c>
      <c r="E2812" s="111">
        <v>0</v>
      </c>
    </row>
    <row r="2813" spans="1:5">
      <c r="A2813" t="s">
        <v>6021</v>
      </c>
      <c r="B2813" s="54">
        <v>39224</v>
      </c>
      <c r="C2813" t="s">
        <v>395</v>
      </c>
      <c r="D2813" t="s">
        <v>323</v>
      </c>
      <c r="E2813" s="111">
        <v>0</v>
      </c>
    </row>
    <row r="2814" spans="1:5">
      <c r="A2814" t="s">
        <v>6023</v>
      </c>
      <c r="B2814" s="54">
        <v>39224</v>
      </c>
      <c r="C2814" t="s">
        <v>395</v>
      </c>
      <c r="D2814" t="s">
        <v>323</v>
      </c>
      <c r="E2814" s="111">
        <v>0</v>
      </c>
    </row>
    <row r="2815" spans="1:5">
      <c r="A2815" t="s">
        <v>6025</v>
      </c>
      <c r="B2815" s="54">
        <v>39224</v>
      </c>
      <c r="C2815" t="s">
        <v>395</v>
      </c>
      <c r="D2815" t="s">
        <v>323</v>
      </c>
      <c r="E2815" s="111">
        <v>0</v>
      </c>
    </row>
    <row r="2816" spans="1:5">
      <c r="A2816" t="s">
        <v>6027</v>
      </c>
      <c r="B2816" s="54">
        <v>39224</v>
      </c>
      <c r="C2816" t="s">
        <v>395</v>
      </c>
      <c r="D2816" t="s">
        <v>323</v>
      </c>
      <c r="E2816" s="111">
        <v>0</v>
      </c>
    </row>
    <row r="2817" spans="1:5">
      <c r="A2817" t="s">
        <v>5830</v>
      </c>
      <c r="B2817" s="54">
        <v>39224</v>
      </c>
      <c r="C2817" t="s">
        <v>395</v>
      </c>
      <c r="D2817" t="s">
        <v>323</v>
      </c>
      <c r="E2817" s="111">
        <v>0</v>
      </c>
    </row>
    <row r="2818" spans="1:5">
      <c r="A2818" t="s">
        <v>5832</v>
      </c>
      <c r="B2818" s="54">
        <v>39224</v>
      </c>
      <c r="C2818" t="s">
        <v>395</v>
      </c>
      <c r="D2818" t="s">
        <v>323</v>
      </c>
      <c r="E2818" s="111">
        <v>0</v>
      </c>
    </row>
    <row r="2819" spans="1:5">
      <c r="A2819" t="s">
        <v>5834</v>
      </c>
      <c r="B2819" s="54">
        <v>39224</v>
      </c>
      <c r="C2819" t="s">
        <v>395</v>
      </c>
      <c r="D2819" t="s">
        <v>323</v>
      </c>
      <c r="E2819" s="111">
        <v>0</v>
      </c>
    </row>
    <row r="2820" spans="1:5">
      <c r="A2820" t="s">
        <v>5836</v>
      </c>
      <c r="B2820" s="54">
        <v>39224</v>
      </c>
      <c r="C2820" t="s">
        <v>395</v>
      </c>
      <c r="D2820" t="s">
        <v>323</v>
      </c>
      <c r="E2820" s="111">
        <v>0</v>
      </c>
    </row>
    <row r="2821" spans="1:5">
      <c r="A2821" t="s">
        <v>5838</v>
      </c>
      <c r="B2821" s="54">
        <v>39224</v>
      </c>
      <c r="C2821" t="s">
        <v>395</v>
      </c>
      <c r="D2821" t="s">
        <v>323</v>
      </c>
      <c r="E2821" s="111">
        <v>0</v>
      </c>
    </row>
    <row r="2822" spans="1:5">
      <c r="A2822" t="s">
        <v>5840</v>
      </c>
      <c r="B2822" s="54">
        <v>39224</v>
      </c>
      <c r="C2822" t="s">
        <v>395</v>
      </c>
      <c r="D2822" t="s">
        <v>323</v>
      </c>
      <c r="E2822" s="111">
        <v>0</v>
      </c>
    </row>
    <row r="2823" spans="1:5">
      <c r="A2823" t="s">
        <v>5842</v>
      </c>
      <c r="B2823" s="54">
        <v>39224</v>
      </c>
      <c r="C2823" t="s">
        <v>395</v>
      </c>
      <c r="D2823" t="s">
        <v>323</v>
      </c>
      <c r="E2823" s="111">
        <v>0</v>
      </c>
    </row>
    <row r="2824" spans="1:5">
      <c r="A2824" t="s">
        <v>5844</v>
      </c>
      <c r="B2824" s="54">
        <v>39224</v>
      </c>
      <c r="C2824" t="s">
        <v>395</v>
      </c>
      <c r="D2824" t="s">
        <v>323</v>
      </c>
      <c r="E2824" s="111">
        <v>0</v>
      </c>
    </row>
    <row r="2825" spans="1:5">
      <c r="A2825" t="s">
        <v>5846</v>
      </c>
      <c r="B2825" s="54">
        <v>39224</v>
      </c>
      <c r="C2825" t="s">
        <v>395</v>
      </c>
      <c r="D2825" t="s">
        <v>323</v>
      </c>
      <c r="E2825" s="111">
        <v>0</v>
      </c>
    </row>
    <row r="2826" spans="1:5">
      <c r="A2826" t="s">
        <v>5646</v>
      </c>
      <c r="B2826" s="54">
        <v>39224</v>
      </c>
      <c r="C2826" t="s">
        <v>395</v>
      </c>
      <c r="D2826" t="s">
        <v>323</v>
      </c>
      <c r="E2826" s="111">
        <v>0</v>
      </c>
    </row>
    <row r="2827" spans="1:5">
      <c r="A2827" t="s">
        <v>5648</v>
      </c>
      <c r="B2827" s="54">
        <v>39224</v>
      </c>
      <c r="C2827" t="s">
        <v>395</v>
      </c>
      <c r="D2827" t="s">
        <v>323</v>
      </c>
      <c r="E2827" s="111">
        <v>0</v>
      </c>
    </row>
    <row r="2828" spans="1:5">
      <c r="A2828" t="s">
        <v>5650</v>
      </c>
      <c r="B2828" s="54">
        <v>39224</v>
      </c>
      <c r="C2828" t="s">
        <v>395</v>
      </c>
      <c r="D2828" t="s">
        <v>323</v>
      </c>
      <c r="E2828" s="111">
        <v>0</v>
      </c>
    </row>
    <row r="2829" spans="1:5">
      <c r="A2829" t="s">
        <v>5853</v>
      </c>
      <c r="B2829" s="54">
        <v>39224</v>
      </c>
      <c r="C2829" t="s">
        <v>395</v>
      </c>
      <c r="D2829" t="s">
        <v>323</v>
      </c>
      <c r="E2829" s="111">
        <v>0</v>
      </c>
    </row>
    <row r="2830" spans="1:5">
      <c r="A2830" t="s">
        <v>5855</v>
      </c>
      <c r="B2830" s="54">
        <v>39224</v>
      </c>
      <c r="C2830" t="s">
        <v>395</v>
      </c>
      <c r="D2830" t="s">
        <v>323</v>
      </c>
      <c r="E2830" s="111">
        <v>0</v>
      </c>
    </row>
    <row r="2831" spans="1:5">
      <c r="A2831" t="s">
        <v>5857</v>
      </c>
      <c r="B2831" s="54">
        <v>39224</v>
      </c>
      <c r="C2831" t="s">
        <v>395</v>
      </c>
      <c r="D2831" t="s">
        <v>323</v>
      </c>
      <c r="E2831" s="111">
        <v>0</v>
      </c>
    </row>
    <row r="2832" spans="1:5">
      <c r="A2832" t="s">
        <v>5859</v>
      </c>
      <c r="B2832" s="54">
        <v>39224</v>
      </c>
      <c r="C2832" t="s">
        <v>395</v>
      </c>
      <c r="D2832" t="s">
        <v>323</v>
      </c>
      <c r="E2832" s="111">
        <v>0</v>
      </c>
    </row>
    <row r="2833" spans="1:5">
      <c r="A2833" t="s">
        <v>5861</v>
      </c>
      <c r="B2833" s="54">
        <v>39224</v>
      </c>
      <c r="C2833" t="s">
        <v>395</v>
      </c>
      <c r="D2833" t="s">
        <v>323</v>
      </c>
      <c r="E2833" s="111">
        <v>0</v>
      </c>
    </row>
    <row r="2834" spans="1:5">
      <c r="A2834" t="s">
        <v>5863</v>
      </c>
      <c r="B2834" s="54">
        <v>39224</v>
      </c>
      <c r="C2834" t="s">
        <v>395</v>
      </c>
      <c r="D2834" t="s">
        <v>323</v>
      </c>
      <c r="E2834" s="111">
        <v>0</v>
      </c>
    </row>
    <row r="2835" spans="1:5">
      <c r="A2835" t="s">
        <v>5865</v>
      </c>
      <c r="B2835" s="54">
        <v>39224</v>
      </c>
      <c r="C2835" t="s">
        <v>395</v>
      </c>
      <c r="D2835" t="s">
        <v>323</v>
      </c>
      <c r="E2835" s="111">
        <v>0</v>
      </c>
    </row>
    <row r="2836" spans="1:5">
      <c r="A2836" t="s">
        <v>5867</v>
      </c>
      <c r="B2836" s="54">
        <v>39224</v>
      </c>
      <c r="C2836" t="s">
        <v>395</v>
      </c>
      <c r="D2836" t="s">
        <v>323</v>
      </c>
      <c r="E2836" s="111">
        <v>0</v>
      </c>
    </row>
    <row r="2837" spans="1:5">
      <c r="A2837" t="s">
        <v>5668</v>
      </c>
      <c r="B2837" s="54">
        <v>39224</v>
      </c>
      <c r="C2837" t="s">
        <v>395</v>
      </c>
      <c r="D2837" t="s">
        <v>323</v>
      </c>
      <c r="E2837" s="111">
        <v>0</v>
      </c>
    </row>
    <row r="2838" spans="1:5">
      <c r="A2838" t="s">
        <v>5670</v>
      </c>
      <c r="B2838" s="54">
        <v>39224</v>
      </c>
      <c r="C2838" t="s">
        <v>395</v>
      </c>
      <c r="D2838" t="s">
        <v>323</v>
      </c>
      <c r="E2838" s="111">
        <v>0</v>
      </c>
    </row>
    <row r="2839" spans="1:5">
      <c r="A2839" t="s">
        <v>5672</v>
      </c>
      <c r="B2839" s="54">
        <v>39224</v>
      </c>
      <c r="C2839" t="s">
        <v>395</v>
      </c>
      <c r="D2839" t="s">
        <v>323</v>
      </c>
      <c r="E2839" s="111">
        <v>0</v>
      </c>
    </row>
    <row r="2840" spans="1:5">
      <c r="A2840" t="s">
        <v>5674</v>
      </c>
      <c r="B2840" s="54">
        <v>39224</v>
      </c>
      <c r="C2840" t="s">
        <v>395</v>
      </c>
      <c r="D2840" t="s">
        <v>323</v>
      </c>
      <c r="E2840" s="111">
        <v>0</v>
      </c>
    </row>
    <row r="2841" spans="1:5">
      <c r="A2841" t="s">
        <v>5676</v>
      </c>
      <c r="B2841" s="54">
        <v>39224</v>
      </c>
      <c r="C2841" t="s">
        <v>395</v>
      </c>
      <c r="D2841" t="s">
        <v>323</v>
      </c>
      <c r="E2841" s="111">
        <v>0</v>
      </c>
    </row>
    <row r="2842" spans="1:5">
      <c r="A2842" t="s">
        <v>5472</v>
      </c>
      <c r="B2842" s="54">
        <v>39224</v>
      </c>
      <c r="C2842" t="s">
        <v>395</v>
      </c>
      <c r="D2842" t="s">
        <v>323</v>
      </c>
      <c r="E2842" s="111">
        <v>0</v>
      </c>
    </row>
    <row r="2843" spans="1:5">
      <c r="A2843" t="s">
        <v>5474</v>
      </c>
      <c r="B2843" s="54">
        <v>39224</v>
      </c>
      <c r="C2843" t="s">
        <v>395</v>
      </c>
      <c r="D2843" t="s">
        <v>323</v>
      </c>
      <c r="E2843" s="111">
        <v>0</v>
      </c>
    </row>
    <row r="2844" spans="1:5">
      <c r="A2844" t="s">
        <v>5476</v>
      </c>
      <c r="B2844" s="54">
        <v>39224</v>
      </c>
      <c r="C2844" t="s">
        <v>395</v>
      </c>
      <c r="D2844" t="s">
        <v>323</v>
      </c>
      <c r="E2844" s="111">
        <v>0</v>
      </c>
    </row>
    <row r="2845" spans="1:5">
      <c r="A2845" t="s">
        <v>5478</v>
      </c>
      <c r="B2845" s="54">
        <v>39224</v>
      </c>
      <c r="C2845" t="s">
        <v>395</v>
      </c>
      <c r="D2845" t="s">
        <v>323</v>
      </c>
      <c r="E2845" s="111">
        <v>0</v>
      </c>
    </row>
    <row r="2846" spans="1:5">
      <c r="A2846" t="s">
        <v>5480</v>
      </c>
      <c r="B2846" s="54">
        <v>39224</v>
      </c>
      <c r="C2846" t="s">
        <v>395</v>
      </c>
      <c r="D2846" t="s">
        <v>323</v>
      </c>
      <c r="E2846" s="111">
        <v>0</v>
      </c>
    </row>
    <row r="2847" spans="1:5">
      <c r="A2847" t="s">
        <v>5482</v>
      </c>
      <c r="B2847" s="54">
        <v>39224</v>
      </c>
      <c r="C2847" t="s">
        <v>395</v>
      </c>
      <c r="D2847" t="s">
        <v>323</v>
      </c>
      <c r="E2847" s="111">
        <v>0</v>
      </c>
    </row>
    <row r="2848" spans="1:5">
      <c r="A2848" t="s">
        <v>5484</v>
      </c>
      <c r="B2848" s="54">
        <v>39224</v>
      </c>
      <c r="C2848" t="s">
        <v>395</v>
      </c>
      <c r="D2848" t="s">
        <v>323</v>
      </c>
      <c r="E2848" s="111">
        <v>0</v>
      </c>
    </row>
    <row r="2849" spans="1:5">
      <c r="A2849" t="s">
        <v>5691</v>
      </c>
      <c r="B2849" s="54">
        <v>39224</v>
      </c>
      <c r="C2849" t="s">
        <v>395</v>
      </c>
      <c r="D2849" t="s">
        <v>323</v>
      </c>
      <c r="E2849" s="111">
        <v>0</v>
      </c>
    </row>
    <row r="2850" spans="1:5">
      <c r="A2850" t="s">
        <v>5693</v>
      </c>
      <c r="B2850" s="54">
        <v>39224</v>
      </c>
      <c r="C2850" t="s">
        <v>395</v>
      </c>
      <c r="D2850" t="s">
        <v>323</v>
      </c>
      <c r="E2850" s="111">
        <v>0</v>
      </c>
    </row>
    <row r="2851" spans="1:5">
      <c r="A2851" t="s">
        <v>5695</v>
      </c>
      <c r="B2851" s="54">
        <v>39224</v>
      </c>
      <c r="C2851" t="s">
        <v>395</v>
      </c>
      <c r="D2851" t="s">
        <v>323</v>
      </c>
      <c r="E2851" s="111">
        <v>0</v>
      </c>
    </row>
    <row r="2852" spans="1:5">
      <c r="A2852" t="s">
        <v>5896</v>
      </c>
      <c r="B2852" s="54">
        <v>39224</v>
      </c>
      <c r="C2852" t="s">
        <v>395</v>
      </c>
      <c r="D2852" t="s">
        <v>323</v>
      </c>
      <c r="E2852" s="111">
        <v>0</v>
      </c>
    </row>
    <row r="2853" spans="1:5">
      <c r="A2853" t="s">
        <v>5897</v>
      </c>
      <c r="B2853" s="54">
        <v>39224</v>
      </c>
      <c r="C2853" t="s">
        <v>395</v>
      </c>
      <c r="D2853" t="s">
        <v>258</v>
      </c>
      <c r="E2853" s="111">
        <v>47</v>
      </c>
    </row>
    <row r="2854" spans="1:5">
      <c r="A2854" t="s">
        <v>5899</v>
      </c>
      <c r="B2854" s="54">
        <v>39224</v>
      </c>
      <c r="C2854" t="s">
        <v>395</v>
      </c>
      <c r="D2854" t="s">
        <v>323</v>
      </c>
      <c r="E2854" s="111">
        <v>0</v>
      </c>
    </row>
    <row r="2855" spans="1:5">
      <c r="A2855" t="s">
        <v>5901</v>
      </c>
      <c r="B2855" s="54">
        <v>39224</v>
      </c>
      <c r="C2855" t="s">
        <v>395</v>
      </c>
      <c r="D2855" t="s">
        <v>323</v>
      </c>
      <c r="E2855" s="111">
        <v>0</v>
      </c>
    </row>
    <row r="2856" spans="1:5">
      <c r="A2856" t="s">
        <v>5903</v>
      </c>
      <c r="B2856" s="54">
        <v>39224</v>
      </c>
      <c r="C2856" t="s">
        <v>395</v>
      </c>
      <c r="D2856" t="s">
        <v>323</v>
      </c>
      <c r="E2856" s="111">
        <v>0</v>
      </c>
    </row>
    <row r="2857" spans="1:5">
      <c r="A2857" t="s">
        <v>5905</v>
      </c>
      <c r="B2857" s="54">
        <v>39224</v>
      </c>
      <c r="C2857" t="s">
        <v>395</v>
      </c>
      <c r="D2857" t="s">
        <v>323</v>
      </c>
      <c r="E2857" s="111">
        <v>0</v>
      </c>
    </row>
    <row r="2858" spans="1:5">
      <c r="A2858" t="s">
        <v>5907</v>
      </c>
      <c r="B2858" s="54">
        <v>39224</v>
      </c>
      <c r="C2858" t="s">
        <v>395</v>
      </c>
      <c r="D2858" t="s">
        <v>323</v>
      </c>
      <c r="E2858" s="111">
        <v>0</v>
      </c>
    </row>
    <row r="2859" spans="1:5">
      <c r="A2859" t="s">
        <v>5909</v>
      </c>
      <c r="B2859" s="54">
        <v>39224</v>
      </c>
      <c r="C2859" t="s">
        <v>395</v>
      </c>
      <c r="D2859" t="s">
        <v>323</v>
      </c>
      <c r="E2859" s="111">
        <v>0</v>
      </c>
    </row>
    <row r="2860" spans="1:5">
      <c r="A2860" t="s">
        <v>5911</v>
      </c>
      <c r="B2860" s="54">
        <v>39224</v>
      </c>
      <c r="C2860" t="s">
        <v>395</v>
      </c>
      <c r="D2860" t="s">
        <v>323</v>
      </c>
      <c r="E2860" s="111">
        <v>0</v>
      </c>
    </row>
    <row r="2861" spans="1:5">
      <c r="A2861" t="s">
        <v>5913</v>
      </c>
      <c r="B2861" s="54">
        <v>39224</v>
      </c>
      <c r="C2861" t="s">
        <v>395</v>
      </c>
      <c r="D2861" t="s">
        <v>323</v>
      </c>
      <c r="E2861" s="111">
        <v>0</v>
      </c>
    </row>
    <row r="2862" spans="1:5">
      <c r="A2862" t="s">
        <v>6114</v>
      </c>
      <c r="B2862" s="54">
        <v>39224</v>
      </c>
      <c r="C2862" t="s">
        <v>395</v>
      </c>
      <c r="D2862" t="s">
        <v>323</v>
      </c>
      <c r="E2862" s="111">
        <v>0</v>
      </c>
    </row>
    <row r="2863" spans="1:5">
      <c r="A2863" t="s">
        <v>6116</v>
      </c>
      <c r="B2863" s="54">
        <v>39224</v>
      </c>
      <c r="C2863" t="s">
        <v>395</v>
      </c>
      <c r="D2863" t="s">
        <v>323</v>
      </c>
      <c r="E2863" s="111">
        <v>0</v>
      </c>
    </row>
    <row r="2864" spans="1:5">
      <c r="A2864" t="s">
        <v>6118</v>
      </c>
      <c r="B2864" s="54">
        <v>39224</v>
      </c>
      <c r="C2864" t="s">
        <v>395</v>
      </c>
      <c r="D2864" t="s">
        <v>323</v>
      </c>
      <c r="E2864" s="111">
        <v>0</v>
      </c>
    </row>
    <row r="2865" spans="1:5">
      <c r="A2865" t="s">
        <v>6120</v>
      </c>
      <c r="B2865" s="54">
        <v>39224</v>
      </c>
      <c r="C2865" t="s">
        <v>395</v>
      </c>
      <c r="D2865" t="s">
        <v>323</v>
      </c>
      <c r="E2865" s="111">
        <v>0</v>
      </c>
    </row>
    <row r="2866" spans="1:5">
      <c r="A2866" t="s">
        <v>6122</v>
      </c>
      <c r="B2866" s="54">
        <v>39224</v>
      </c>
      <c r="C2866" t="s">
        <v>395</v>
      </c>
      <c r="D2866" t="s">
        <v>148</v>
      </c>
      <c r="E2866" s="111">
        <v>8</v>
      </c>
    </row>
    <row r="2867" spans="1:5">
      <c r="A2867" t="s">
        <v>6124</v>
      </c>
      <c r="B2867" s="54">
        <v>39224</v>
      </c>
      <c r="C2867" t="s">
        <v>395</v>
      </c>
      <c r="D2867" t="s">
        <v>148</v>
      </c>
      <c r="E2867" s="111">
        <v>9</v>
      </c>
    </row>
    <row r="2868" spans="1:5">
      <c r="A2868" t="s">
        <v>6126</v>
      </c>
      <c r="B2868" s="54">
        <v>39224</v>
      </c>
      <c r="C2868" t="s">
        <v>395</v>
      </c>
      <c r="D2868" t="s">
        <v>323</v>
      </c>
      <c r="E2868" s="111">
        <v>0</v>
      </c>
    </row>
    <row r="2869" spans="1:5">
      <c r="A2869" t="s">
        <v>6128</v>
      </c>
      <c r="B2869" s="54">
        <v>39224</v>
      </c>
      <c r="C2869" t="s">
        <v>395</v>
      </c>
      <c r="D2869" t="s">
        <v>323</v>
      </c>
      <c r="E2869" s="111">
        <v>0</v>
      </c>
    </row>
    <row r="2870" spans="1:5">
      <c r="A2870" t="s">
        <v>5931</v>
      </c>
      <c r="B2870" s="54">
        <v>39224</v>
      </c>
      <c r="C2870" t="s">
        <v>395</v>
      </c>
      <c r="D2870" t="s">
        <v>170</v>
      </c>
      <c r="E2870" s="111">
        <v>4</v>
      </c>
    </row>
    <row r="2871" spans="1:5">
      <c r="A2871" t="s">
        <v>5933</v>
      </c>
      <c r="B2871" s="54">
        <v>39224</v>
      </c>
      <c r="C2871" t="s">
        <v>395</v>
      </c>
      <c r="D2871" t="s">
        <v>323</v>
      </c>
      <c r="E2871" s="111">
        <v>0</v>
      </c>
    </row>
    <row r="2872" spans="1:5">
      <c r="A2872" t="s">
        <v>5935</v>
      </c>
      <c r="B2872" s="54">
        <v>39224</v>
      </c>
      <c r="C2872" t="s">
        <v>395</v>
      </c>
      <c r="D2872" t="s">
        <v>323</v>
      </c>
      <c r="E2872" s="111">
        <v>0</v>
      </c>
    </row>
    <row r="2873" spans="1:5">
      <c r="A2873" t="s">
        <v>5937</v>
      </c>
      <c r="B2873" s="54">
        <v>39224</v>
      </c>
      <c r="C2873" t="s">
        <v>395</v>
      </c>
      <c r="D2873" t="s">
        <v>323</v>
      </c>
      <c r="E2873" s="111">
        <v>0</v>
      </c>
    </row>
    <row r="2874" spans="1:5">
      <c r="A2874" t="s">
        <v>5939</v>
      </c>
      <c r="B2874" s="54">
        <v>39224</v>
      </c>
      <c r="C2874" t="s">
        <v>395</v>
      </c>
      <c r="D2874" t="s">
        <v>323</v>
      </c>
      <c r="E2874" s="111">
        <v>0</v>
      </c>
    </row>
    <row r="2875" spans="1:5">
      <c r="A2875" t="s">
        <v>5941</v>
      </c>
      <c r="B2875" s="54">
        <v>39224</v>
      </c>
      <c r="C2875" t="s">
        <v>395</v>
      </c>
      <c r="D2875" t="s">
        <v>323</v>
      </c>
      <c r="E2875" s="111">
        <v>0</v>
      </c>
    </row>
    <row r="2876" spans="1:5">
      <c r="A2876" t="s">
        <v>5943</v>
      </c>
      <c r="B2876" s="54">
        <v>39224</v>
      </c>
      <c r="C2876" t="s">
        <v>395</v>
      </c>
      <c r="D2876" t="s">
        <v>323</v>
      </c>
      <c r="E2876" s="111">
        <v>0</v>
      </c>
    </row>
    <row r="2877" spans="1:5">
      <c r="A2877" t="s">
        <v>5945</v>
      </c>
      <c r="B2877" s="54">
        <v>39224</v>
      </c>
      <c r="C2877" t="s">
        <v>395</v>
      </c>
      <c r="D2877" t="s">
        <v>323</v>
      </c>
      <c r="E2877" s="111">
        <v>0</v>
      </c>
    </row>
    <row r="2878" spans="1:5">
      <c r="A2878" t="s">
        <v>5947</v>
      </c>
      <c r="B2878" s="54">
        <v>39224</v>
      </c>
      <c r="C2878" t="s">
        <v>395</v>
      </c>
      <c r="D2878" t="s">
        <v>323</v>
      </c>
      <c r="E2878" s="111">
        <v>0</v>
      </c>
    </row>
    <row r="2879" spans="1:5">
      <c r="A2879" t="s">
        <v>5949</v>
      </c>
      <c r="B2879" s="54">
        <v>39224</v>
      </c>
      <c r="C2879" t="s">
        <v>395</v>
      </c>
      <c r="D2879" t="s">
        <v>323</v>
      </c>
      <c r="E2879" s="111">
        <v>0</v>
      </c>
    </row>
    <row r="2880" spans="1:5">
      <c r="A2880" t="s">
        <v>5746</v>
      </c>
      <c r="B2880" s="54">
        <v>39224</v>
      </c>
      <c r="C2880" t="s">
        <v>395</v>
      </c>
      <c r="D2880" t="s">
        <v>323</v>
      </c>
      <c r="E2880" s="111">
        <v>0</v>
      </c>
    </row>
    <row r="2881" spans="1:5">
      <c r="A2881" t="s">
        <v>5748</v>
      </c>
      <c r="B2881" s="54">
        <v>39224</v>
      </c>
      <c r="C2881" t="s">
        <v>395</v>
      </c>
      <c r="D2881" t="s">
        <v>323</v>
      </c>
      <c r="E2881" s="111">
        <v>0</v>
      </c>
    </row>
    <row r="2882" spans="1:5">
      <c r="A2882" t="s">
        <v>5955</v>
      </c>
      <c r="B2882" s="54">
        <v>39224</v>
      </c>
      <c r="C2882" t="s">
        <v>395</v>
      </c>
      <c r="D2882" t="s">
        <v>323</v>
      </c>
      <c r="E2882" s="111">
        <v>0</v>
      </c>
    </row>
    <row r="2883" spans="1:5">
      <c r="A2883" t="s">
        <v>5957</v>
      </c>
      <c r="B2883" s="54">
        <v>39224</v>
      </c>
      <c r="C2883" t="s">
        <v>395</v>
      </c>
      <c r="D2883" t="s">
        <v>323</v>
      </c>
      <c r="E2883" s="111">
        <v>0</v>
      </c>
    </row>
    <row r="2884" spans="1:5">
      <c r="A2884" t="s">
        <v>5959</v>
      </c>
      <c r="B2884" s="54">
        <v>39224</v>
      </c>
      <c r="C2884" t="s">
        <v>395</v>
      </c>
      <c r="D2884" t="s">
        <v>323</v>
      </c>
      <c r="E2884" s="111">
        <v>0</v>
      </c>
    </row>
    <row r="2885" spans="1:5">
      <c r="A2885" t="s">
        <v>5961</v>
      </c>
      <c r="B2885" s="54">
        <v>39224</v>
      </c>
      <c r="C2885" t="s">
        <v>395</v>
      </c>
      <c r="D2885" t="s">
        <v>323</v>
      </c>
      <c r="E2885" s="111">
        <v>0</v>
      </c>
    </row>
    <row r="2886" spans="1:5">
      <c r="A2886" t="s">
        <v>5963</v>
      </c>
      <c r="B2886" s="54">
        <v>39224</v>
      </c>
      <c r="C2886" t="s">
        <v>395</v>
      </c>
      <c r="D2886" t="s">
        <v>323</v>
      </c>
      <c r="E2886" s="111">
        <v>0</v>
      </c>
    </row>
    <row r="2887" spans="1:5">
      <c r="A2887" t="s">
        <v>5965</v>
      </c>
      <c r="B2887" s="54">
        <v>39224</v>
      </c>
      <c r="C2887" t="s">
        <v>395</v>
      </c>
      <c r="D2887" t="s">
        <v>323</v>
      </c>
      <c r="E2887" s="111">
        <v>0</v>
      </c>
    </row>
    <row r="2888" spans="1:5">
      <c r="A2888" t="s">
        <v>5765</v>
      </c>
      <c r="B2888" s="54">
        <v>39224</v>
      </c>
      <c r="C2888" t="s">
        <v>395</v>
      </c>
      <c r="D2888" t="s">
        <v>323</v>
      </c>
      <c r="E2888" s="111">
        <v>0</v>
      </c>
    </row>
    <row r="2889" spans="1:5">
      <c r="A2889" t="s">
        <v>5767</v>
      </c>
      <c r="B2889" s="54">
        <v>39224</v>
      </c>
      <c r="C2889" t="s">
        <v>395</v>
      </c>
      <c r="D2889" t="s">
        <v>323</v>
      </c>
      <c r="E2889" s="111">
        <v>0</v>
      </c>
    </row>
    <row r="2890" spans="1:5">
      <c r="A2890" t="s">
        <v>5769</v>
      </c>
      <c r="B2890" s="54">
        <v>39224</v>
      </c>
      <c r="C2890" t="s">
        <v>395</v>
      </c>
      <c r="D2890" t="s">
        <v>323</v>
      </c>
      <c r="E2890" s="111">
        <v>0</v>
      </c>
    </row>
    <row r="2891" spans="1:5">
      <c r="A2891" t="s">
        <v>5771</v>
      </c>
      <c r="B2891" s="54">
        <v>39224</v>
      </c>
      <c r="C2891" t="s">
        <v>395</v>
      </c>
      <c r="D2891" t="s">
        <v>323</v>
      </c>
      <c r="E2891" s="111">
        <v>0</v>
      </c>
    </row>
    <row r="2892" spans="1:5">
      <c r="A2892" t="s">
        <v>5773</v>
      </c>
      <c r="B2892" s="54">
        <v>39224</v>
      </c>
      <c r="C2892" t="s">
        <v>395</v>
      </c>
      <c r="D2892" t="s">
        <v>323</v>
      </c>
      <c r="E2892" s="111">
        <v>0</v>
      </c>
    </row>
    <row r="2893" spans="1:5">
      <c r="A2893" t="s">
        <v>5576</v>
      </c>
      <c r="B2893" s="54">
        <v>39224</v>
      </c>
      <c r="C2893" t="s">
        <v>395</v>
      </c>
      <c r="D2893" t="s">
        <v>190</v>
      </c>
      <c r="E2893" s="111">
        <v>13</v>
      </c>
    </row>
    <row r="2894" spans="1:5">
      <c r="A2894" t="s">
        <v>5578</v>
      </c>
      <c r="B2894" s="54">
        <v>39224</v>
      </c>
      <c r="C2894" t="s">
        <v>395</v>
      </c>
      <c r="D2894" t="s">
        <v>323</v>
      </c>
      <c r="E2894" s="111">
        <v>0</v>
      </c>
    </row>
    <row r="2895" spans="1:5">
      <c r="A2895" t="s">
        <v>5580</v>
      </c>
      <c r="B2895" s="54">
        <v>39224</v>
      </c>
      <c r="C2895" t="s">
        <v>395</v>
      </c>
      <c r="D2895" t="s">
        <v>323</v>
      </c>
      <c r="E2895" s="111">
        <v>0</v>
      </c>
    </row>
    <row r="2896" spans="1:5">
      <c r="A2896" t="s">
        <v>5582</v>
      </c>
      <c r="B2896" s="54">
        <v>39224</v>
      </c>
      <c r="C2896" t="s">
        <v>395</v>
      </c>
      <c r="D2896" t="s">
        <v>323</v>
      </c>
      <c r="E2896" s="111">
        <v>0</v>
      </c>
    </row>
    <row r="2897" spans="1:5">
      <c r="A2897" t="s">
        <v>5584</v>
      </c>
      <c r="B2897" s="54">
        <v>39224</v>
      </c>
      <c r="C2897" t="s">
        <v>395</v>
      </c>
      <c r="D2897" t="s">
        <v>323</v>
      </c>
      <c r="E2897" s="111">
        <v>0</v>
      </c>
    </row>
    <row r="2898" spans="1:5">
      <c r="A2898" t="s">
        <v>5586</v>
      </c>
      <c r="B2898" s="54">
        <v>39224</v>
      </c>
      <c r="C2898" t="s">
        <v>395</v>
      </c>
      <c r="D2898" t="s">
        <v>323</v>
      </c>
      <c r="E2898" s="111">
        <v>0</v>
      </c>
    </row>
    <row r="2899" spans="1:5">
      <c r="A2899" t="s">
        <v>5588</v>
      </c>
      <c r="B2899" s="54">
        <v>39224</v>
      </c>
      <c r="C2899" t="s">
        <v>395</v>
      </c>
      <c r="D2899" t="s">
        <v>323</v>
      </c>
      <c r="E2899" s="111">
        <v>0</v>
      </c>
    </row>
    <row r="2900" spans="1:5">
      <c r="A2900" t="s">
        <v>5788</v>
      </c>
      <c r="B2900" s="54">
        <v>39224</v>
      </c>
      <c r="C2900" t="s">
        <v>395</v>
      </c>
      <c r="D2900" t="s">
        <v>323</v>
      </c>
      <c r="E2900" s="111">
        <v>0</v>
      </c>
    </row>
    <row r="2901" spans="1:5">
      <c r="A2901" t="s">
        <v>5790</v>
      </c>
      <c r="B2901" s="54">
        <v>39224</v>
      </c>
      <c r="C2901" t="s">
        <v>395</v>
      </c>
      <c r="D2901" t="s">
        <v>323</v>
      </c>
      <c r="E2901" s="111">
        <v>0</v>
      </c>
    </row>
    <row r="2902" spans="1:5">
      <c r="A2902" t="s">
        <v>5792</v>
      </c>
      <c r="B2902" s="54">
        <v>39224</v>
      </c>
      <c r="C2902" t="s">
        <v>395</v>
      </c>
      <c r="D2902" t="s">
        <v>323</v>
      </c>
      <c r="E2902" s="111">
        <v>0</v>
      </c>
    </row>
    <row r="2903" spans="1:5">
      <c r="A2903" t="s">
        <v>5794</v>
      </c>
      <c r="B2903" s="54">
        <v>39224</v>
      </c>
      <c r="C2903" t="s">
        <v>395</v>
      </c>
      <c r="D2903" t="s">
        <v>323</v>
      </c>
      <c r="E2903" s="111">
        <v>0</v>
      </c>
    </row>
    <row r="2904" spans="1:5">
      <c r="A2904" t="s">
        <v>5996</v>
      </c>
      <c r="B2904" s="54">
        <v>39224</v>
      </c>
      <c r="C2904" t="s">
        <v>395</v>
      </c>
      <c r="D2904" t="s">
        <v>323</v>
      </c>
      <c r="E2904" s="111">
        <v>0</v>
      </c>
    </row>
    <row r="2905" spans="1:5">
      <c r="A2905" t="s">
        <v>5998</v>
      </c>
      <c r="B2905" s="54">
        <v>39224</v>
      </c>
      <c r="C2905" t="s">
        <v>395</v>
      </c>
      <c r="D2905" t="s">
        <v>323</v>
      </c>
      <c r="E2905" s="111">
        <v>0</v>
      </c>
    </row>
    <row r="2906" spans="1:5">
      <c r="A2906" t="s">
        <v>6000</v>
      </c>
      <c r="B2906" s="54">
        <v>39224</v>
      </c>
      <c r="C2906" t="s">
        <v>395</v>
      </c>
      <c r="D2906" t="s">
        <v>149</v>
      </c>
      <c r="E2906" s="111">
        <v>1</v>
      </c>
    </row>
    <row r="2907" spans="1:5">
      <c r="A2907" t="s">
        <v>6002</v>
      </c>
      <c r="B2907" s="54">
        <v>39224</v>
      </c>
      <c r="C2907" t="s">
        <v>395</v>
      </c>
      <c r="D2907" t="s">
        <v>329</v>
      </c>
      <c r="E2907" s="111">
        <v>3</v>
      </c>
    </row>
    <row r="2908" spans="1:5">
      <c r="A2908" t="s">
        <v>6004</v>
      </c>
      <c r="B2908" s="54">
        <v>39224</v>
      </c>
      <c r="C2908" t="s">
        <v>395</v>
      </c>
      <c r="D2908" t="s">
        <v>149</v>
      </c>
      <c r="E2908" s="111">
        <v>4</v>
      </c>
    </row>
    <row r="2909" spans="1:5">
      <c r="A2909" t="s">
        <v>6006</v>
      </c>
      <c r="B2909" s="54">
        <v>39224</v>
      </c>
      <c r="C2909" t="s">
        <v>395</v>
      </c>
      <c r="D2909" t="s">
        <v>329</v>
      </c>
      <c r="E2909" s="111">
        <v>18</v>
      </c>
    </row>
    <row r="2910" spans="1:5">
      <c r="A2910" t="s">
        <v>6008</v>
      </c>
      <c r="B2910" s="54">
        <v>39224</v>
      </c>
      <c r="C2910" t="s">
        <v>395</v>
      </c>
      <c r="D2910" t="s">
        <v>149</v>
      </c>
      <c r="E2910" s="111">
        <v>25</v>
      </c>
    </row>
    <row r="2911" spans="1:5">
      <c r="A2911" t="s">
        <v>6010</v>
      </c>
      <c r="B2911" s="54">
        <v>39224</v>
      </c>
      <c r="C2911" t="s">
        <v>395</v>
      </c>
      <c r="D2911" t="s">
        <v>323</v>
      </c>
      <c r="E2911" s="111">
        <v>0</v>
      </c>
    </row>
    <row r="2912" spans="1:5">
      <c r="A2912" t="s">
        <v>6012</v>
      </c>
      <c r="B2912" s="54">
        <v>39224</v>
      </c>
      <c r="C2912" t="s">
        <v>395</v>
      </c>
      <c r="D2912" t="s">
        <v>149</v>
      </c>
      <c r="E2912" s="111">
        <v>28</v>
      </c>
    </row>
    <row r="2913" spans="1:5">
      <c r="A2913" t="s">
        <v>6217</v>
      </c>
      <c r="B2913" s="54">
        <v>39224</v>
      </c>
      <c r="C2913" t="s">
        <v>395</v>
      </c>
      <c r="D2913" t="s">
        <v>323</v>
      </c>
      <c r="E2913" s="111">
        <v>0</v>
      </c>
    </row>
    <row r="2914" spans="1:5">
      <c r="A2914" t="s">
        <v>6219</v>
      </c>
      <c r="B2914" s="54">
        <v>39224</v>
      </c>
      <c r="C2914" t="s">
        <v>395</v>
      </c>
      <c r="D2914" t="s">
        <v>323</v>
      </c>
      <c r="E2914" s="111">
        <v>0</v>
      </c>
    </row>
    <row r="2915" spans="1:5">
      <c r="A2915" t="s">
        <v>6221</v>
      </c>
      <c r="B2915" s="54">
        <v>39224</v>
      </c>
      <c r="C2915" t="s">
        <v>395</v>
      </c>
      <c r="D2915" t="s">
        <v>181</v>
      </c>
      <c r="E2915" s="111">
        <v>23</v>
      </c>
    </row>
    <row r="2916" spans="1:5">
      <c r="A2916" t="s">
        <v>6223</v>
      </c>
      <c r="B2916" s="54">
        <v>39224</v>
      </c>
      <c r="C2916" t="s">
        <v>395</v>
      </c>
      <c r="D2916" t="s">
        <v>323</v>
      </c>
      <c r="E2916" s="111">
        <v>0</v>
      </c>
    </row>
    <row r="2917" spans="1:5">
      <c r="A2917" t="s">
        <v>6225</v>
      </c>
      <c r="B2917" s="54">
        <v>39224</v>
      </c>
      <c r="C2917" t="s">
        <v>395</v>
      </c>
      <c r="D2917" t="s">
        <v>323</v>
      </c>
      <c r="E2917" s="111">
        <v>0</v>
      </c>
    </row>
    <row r="2918" spans="1:5">
      <c r="A2918" t="s">
        <v>6226</v>
      </c>
      <c r="B2918" s="54">
        <v>39224</v>
      </c>
      <c r="C2918" t="s">
        <v>395</v>
      </c>
      <c r="D2918" t="s">
        <v>323</v>
      </c>
      <c r="E2918" s="111">
        <v>0</v>
      </c>
    </row>
    <row r="2919" spans="1:5">
      <c r="A2919" t="s">
        <v>6228</v>
      </c>
      <c r="B2919" s="54">
        <v>39224</v>
      </c>
      <c r="C2919" t="s">
        <v>395</v>
      </c>
      <c r="D2919" t="s">
        <v>150</v>
      </c>
      <c r="E2919" s="111">
        <v>15</v>
      </c>
    </row>
    <row r="2920" spans="1:5">
      <c r="A2920" t="s">
        <v>6230</v>
      </c>
      <c r="B2920" s="54">
        <v>39224</v>
      </c>
      <c r="C2920" t="s">
        <v>395</v>
      </c>
      <c r="D2920" t="s">
        <v>258</v>
      </c>
      <c r="E2920" s="111">
        <v>1</v>
      </c>
    </row>
    <row r="2921" spans="1:5">
      <c r="A2921" t="s">
        <v>6230</v>
      </c>
      <c r="B2921" s="54">
        <v>39224</v>
      </c>
      <c r="C2921" t="s">
        <v>395</v>
      </c>
      <c r="D2921" t="s">
        <v>151</v>
      </c>
      <c r="E2921" s="111">
        <v>2</v>
      </c>
    </row>
    <row r="2922" spans="1:5">
      <c r="A2922" t="s">
        <v>6029</v>
      </c>
      <c r="B2922" s="54">
        <v>39224</v>
      </c>
      <c r="C2922" t="s">
        <v>395</v>
      </c>
      <c r="D2922" t="s">
        <v>258</v>
      </c>
      <c r="E2922" s="111">
        <v>1</v>
      </c>
    </row>
    <row r="2923" spans="1:5">
      <c r="A2923" t="s">
        <v>6029</v>
      </c>
      <c r="B2923" s="54">
        <v>39224</v>
      </c>
      <c r="C2923" t="s">
        <v>395</v>
      </c>
      <c r="D2923" t="s">
        <v>151</v>
      </c>
      <c r="E2923" s="111">
        <v>2</v>
      </c>
    </row>
    <row r="2924" spans="1:5">
      <c r="A2924" t="s">
        <v>6031</v>
      </c>
      <c r="B2924" s="54">
        <v>39224</v>
      </c>
      <c r="C2924" t="s">
        <v>395</v>
      </c>
      <c r="D2924" t="s">
        <v>152</v>
      </c>
      <c r="E2924" s="111">
        <v>7</v>
      </c>
    </row>
    <row r="2925" spans="1:5">
      <c r="A2925" t="s">
        <v>6033</v>
      </c>
      <c r="B2925" s="54">
        <v>39224</v>
      </c>
      <c r="C2925" t="s">
        <v>395</v>
      </c>
      <c r="D2925" t="s">
        <v>184</v>
      </c>
      <c r="E2925" s="111">
        <v>30</v>
      </c>
    </row>
    <row r="2926" spans="1:5">
      <c r="A2926" t="s">
        <v>6035</v>
      </c>
      <c r="B2926" s="54">
        <v>39224</v>
      </c>
      <c r="C2926" t="s">
        <v>395</v>
      </c>
      <c r="D2926" t="s">
        <v>323</v>
      </c>
      <c r="E2926" s="111">
        <v>0</v>
      </c>
    </row>
    <row r="2927" spans="1:5">
      <c r="A2927" t="s">
        <v>6036</v>
      </c>
      <c r="B2927" s="54">
        <v>39224</v>
      </c>
      <c r="C2927" t="s">
        <v>395</v>
      </c>
      <c r="D2927" t="s">
        <v>323</v>
      </c>
      <c r="E2927" s="111">
        <v>0</v>
      </c>
    </row>
    <row r="2928" spans="1:5">
      <c r="A2928" t="s">
        <v>6038</v>
      </c>
      <c r="B2928" s="54">
        <v>39224</v>
      </c>
      <c r="C2928" t="s">
        <v>395</v>
      </c>
      <c r="D2928" t="s">
        <v>323</v>
      </c>
      <c r="E2928" s="111">
        <v>0</v>
      </c>
    </row>
    <row r="2929" spans="1:5">
      <c r="A2929" t="s">
        <v>6040</v>
      </c>
      <c r="B2929" s="54">
        <v>39224</v>
      </c>
      <c r="C2929" t="s">
        <v>395</v>
      </c>
      <c r="D2929" t="s">
        <v>323</v>
      </c>
      <c r="E2929" s="111">
        <v>0</v>
      </c>
    </row>
    <row r="2930" spans="1:5">
      <c r="A2930" t="s">
        <v>6042</v>
      </c>
      <c r="B2930" s="54">
        <v>39224</v>
      </c>
      <c r="C2930" t="s">
        <v>395</v>
      </c>
      <c r="D2930" t="s">
        <v>323</v>
      </c>
      <c r="E2930" s="111">
        <v>0</v>
      </c>
    </row>
    <row r="2931" spans="1:5">
      <c r="A2931" t="s">
        <v>6044</v>
      </c>
      <c r="B2931" s="54">
        <v>39224</v>
      </c>
      <c r="C2931" t="s">
        <v>395</v>
      </c>
      <c r="D2931" t="s">
        <v>211</v>
      </c>
      <c r="E2931" s="111">
        <v>8</v>
      </c>
    </row>
    <row r="2932" spans="1:5">
      <c r="A2932" t="s">
        <v>6046</v>
      </c>
      <c r="B2932" s="54">
        <v>39224</v>
      </c>
      <c r="C2932" t="s">
        <v>395</v>
      </c>
      <c r="D2932" t="s">
        <v>323</v>
      </c>
      <c r="E2932" s="111">
        <v>0</v>
      </c>
    </row>
    <row r="2933" spans="1:5">
      <c r="A2933" t="s">
        <v>6048</v>
      </c>
      <c r="B2933" s="54">
        <v>39224</v>
      </c>
      <c r="C2933" t="s">
        <v>395</v>
      </c>
      <c r="D2933" t="s">
        <v>153</v>
      </c>
      <c r="E2933" s="111">
        <v>4</v>
      </c>
    </row>
    <row r="2934" spans="1:5">
      <c r="A2934" t="s">
        <v>5849</v>
      </c>
      <c r="B2934" s="54">
        <v>39224</v>
      </c>
      <c r="C2934" t="s">
        <v>395</v>
      </c>
      <c r="D2934" t="s">
        <v>153</v>
      </c>
      <c r="E2934" s="111">
        <v>12</v>
      </c>
    </row>
    <row r="2935" spans="1:5">
      <c r="A2935" t="s">
        <v>5851</v>
      </c>
      <c r="B2935" s="54">
        <v>39224</v>
      </c>
      <c r="C2935" t="s">
        <v>395</v>
      </c>
      <c r="D2935" t="s">
        <v>323</v>
      </c>
      <c r="E2935" s="111">
        <v>0</v>
      </c>
    </row>
    <row r="2936" spans="1:5">
      <c r="A2936" t="s">
        <v>6056</v>
      </c>
      <c r="B2936" s="54">
        <v>39224</v>
      </c>
      <c r="C2936" t="s">
        <v>395</v>
      </c>
      <c r="D2936" t="s">
        <v>323</v>
      </c>
      <c r="E2936" s="111">
        <v>0</v>
      </c>
    </row>
    <row r="2937" spans="1:5">
      <c r="A2937" t="s">
        <v>6058</v>
      </c>
      <c r="B2937" s="54">
        <v>39224</v>
      </c>
      <c r="C2937" t="s">
        <v>395</v>
      </c>
      <c r="D2937" t="s">
        <v>323</v>
      </c>
      <c r="E2937" s="111">
        <v>0</v>
      </c>
    </row>
    <row r="2938" spans="1:5">
      <c r="A2938" t="s">
        <v>6059</v>
      </c>
      <c r="B2938" s="54">
        <v>39224</v>
      </c>
      <c r="C2938" t="s">
        <v>395</v>
      </c>
      <c r="D2938" t="s">
        <v>211</v>
      </c>
      <c r="E2938" s="111">
        <v>2</v>
      </c>
    </row>
    <row r="2939" spans="1:5">
      <c r="A2939" t="s">
        <v>6061</v>
      </c>
      <c r="B2939" s="54">
        <v>39224</v>
      </c>
      <c r="C2939" t="s">
        <v>395</v>
      </c>
      <c r="D2939" t="s">
        <v>323</v>
      </c>
      <c r="E2939" s="111">
        <v>0</v>
      </c>
    </row>
    <row r="2940" spans="1:5">
      <c r="A2940" t="s">
        <v>6063</v>
      </c>
      <c r="B2940" s="54">
        <v>39224</v>
      </c>
      <c r="C2940" t="s">
        <v>395</v>
      </c>
      <c r="D2940" t="s">
        <v>211</v>
      </c>
      <c r="E2940" s="111">
        <v>3</v>
      </c>
    </row>
    <row r="2941" spans="1:5">
      <c r="A2941" t="s">
        <v>6065</v>
      </c>
      <c r="B2941" s="54">
        <v>39224</v>
      </c>
      <c r="C2941" t="s">
        <v>395</v>
      </c>
      <c r="D2941" t="s">
        <v>200</v>
      </c>
      <c r="E2941" s="111">
        <v>21</v>
      </c>
    </row>
    <row r="2942" spans="1:5">
      <c r="A2942" t="s">
        <v>6067</v>
      </c>
      <c r="B2942" s="54">
        <v>39224</v>
      </c>
      <c r="C2942" t="s">
        <v>395</v>
      </c>
      <c r="D2942" t="s">
        <v>323</v>
      </c>
      <c r="E2942" s="111">
        <v>0</v>
      </c>
    </row>
    <row r="2943" spans="1:5">
      <c r="A2943" t="s">
        <v>5870</v>
      </c>
      <c r="B2943" s="54">
        <v>39224</v>
      </c>
      <c r="C2943" t="s">
        <v>395</v>
      </c>
      <c r="D2943" t="s">
        <v>323</v>
      </c>
      <c r="E2943" s="111">
        <v>0</v>
      </c>
    </row>
    <row r="2944" spans="1:5">
      <c r="A2944" t="s">
        <v>5872</v>
      </c>
      <c r="B2944" s="54">
        <v>39224</v>
      </c>
      <c r="C2944" t="s">
        <v>395</v>
      </c>
      <c r="D2944" t="s">
        <v>323</v>
      </c>
      <c r="E2944" s="111">
        <v>0</v>
      </c>
    </row>
    <row r="2945" spans="1:5">
      <c r="A2945" t="s">
        <v>5874</v>
      </c>
      <c r="B2945" s="54">
        <v>39224</v>
      </c>
      <c r="C2945" t="s">
        <v>395</v>
      </c>
      <c r="D2945" t="s">
        <v>323</v>
      </c>
      <c r="E2945" s="111">
        <v>0</v>
      </c>
    </row>
    <row r="2946" spans="1:5">
      <c r="A2946" t="s">
        <v>5876</v>
      </c>
      <c r="B2946" s="54">
        <v>39224</v>
      </c>
      <c r="C2946" t="s">
        <v>395</v>
      </c>
      <c r="D2946" t="s">
        <v>323</v>
      </c>
      <c r="E2946" s="111">
        <v>0</v>
      </c>
    </row>
    <row r="2947" spans="1:5">
      <c r="A2947" t="s">
        <v>5878</v>
      </c>
      <c r="B2947" s="54">
        <v>39224</v>
      </c>
      <c r="C2947" t="s">
        <v>395</v>
      </c>
      <c r="D2947" t="s">
        <v>323</v>
      </c>
      <c r="E2947" s="111">
        <v>0</v>
      </c>
    </row>
    <row r="2948" spans="1:5">
      <c r="A2948" t="s">
        <v>5679</v>
      </c>
      <c r="B2948" s="54">
        <v>39224</v>
      </c>
      <c r="C2948" t="s">
        <v>395</v>
      </c>
      <c r="D2948" t="s">
        <v>211</v>
      </c>
      <c r="E2948" s="111">
        <v>5</v>
      </c>
    </row>
    <row r="2949" spans="1:5">
      <c r="A2949" t="s">
        <v>5681</v>
      </c>
      <c r="B2949" s="54">
        <v>39224</v>
      </c>
      <c r="C2949" t="s">
        <v>395</v>
      </c>
      <c r="D2949" t="s">
        <v>167</v>
      </c>
      <c r="E2949" s="111">
        <v>1</v>
      </c>
    </row>
    <row r="2950" spans="1:5">
      <c r="A2950" t="s">
        <v>5681</v>
      </c>
      <c r="B2950" s="54">
        <v>39224</v>
      </c>
      <c r="C2950" t="s">
        <v>395</v>
      </c>
      <c r="D2950" t="s">
        <v>329</v>
      </c>
      <c r="E2950" s="111">
        <v>2</v>
      </c>
    </row>
    <row r="2951" spans="1:5">
      <c r="A2951" t="s">
        <v>5683</v>
      </c>
      <c r="B2951" s="54">
        <v>39224</v>
      </c>
      <c r="C2951" t="s">
        <v>395</v>
      </c>
      <c r="D2951" t="s">
        <v>167</v>
      </c>
      <c r="E2951" s="111">
        <v>1</v>
      </c>
    </row>
    <row r="2952" spans="1:5">
      <c r="A2952" t="s">
        <v>5685</v>
      </c>
      <c r="B2952" s="54">
        <v>39224</v>
      </c>
      <c r="C2952" t="s">
        <v>395</v>
      </c>
      <c r="D2952" t="s">
        <v>176</v>
      </c>
      <c r="E2952" s="111">
        <v>6</v>
      </c>
    </row>
    <row r="2953" spans="1:5">
      <c r="A2953" t="s">
        <v>5687</v>
      </c>
      <c r="B2953" s="54">
        <v>39224</v>
      </c>
      <c r="C2953" t="s">
        <v>395</v>
      </c>
      <c r="D2953" t="s">
        <v>187</v>
      </c>
      <c r="E2953" s="111">
        <v>8</v>
      </c>
    </row>
    <row r="2954" spans="1:5">
      <c r="A2954" t="s">
        <v>5689</v>
      </c>
      <c r="B2954" s="54">
        <v>39224</v>
      </c>
      <c r="C2954" t="s">
        <v>395</v>
      </c>
      <c r="D2954" t="s">
        <v>187</v>
      </c>
      <c r="E2954" s="111">
        <v>2</v>
      </c>
    </row>
    <row r="2955" spans="1:5">
      <c r="A2955" t="s">
        <v>5889</v>
      </c>
      <c r="B2955" s="54">
        <v>39224</v>
      </c>
      <c r="C2955" t="s">
        <v>395</v>
      </c>
      <c r="D2955" t="s">
        <v>187</v>
      </c>
      <c r="E2955" s="111">
        <v>5</v>
      </c>
    </row>
    <row r="2956" spans="1:5">
      <c r="A2956" t="s">
        <v>5891</v>
      </c>
      <c r="B2956" s="54">
        <v>39224</v>
      </c>
      <c r="C2956" t="s">
        <v>395</v>
      </c>
      <c r="D2956" t="s">
        <v>176</v>
      </c>
      <c r="E2956" s="111">
        <v>2</v>
      </c>
    </row>
    <row r="2957" spans="1:5">
      <c r="A2957" t="s">
        <v>5893</v>
      </c>
      <c r="B2957" s="54">
        <v>39224</v>
      </c>
      <c r="C2957" t="s">
        <v>395</v>
      </c>
      <c r="D2957" t="s">
        <v>211</v>
      </c>
      <c r="E2957" s="111">
        <v>21</v>
      </c>
    </row>
    <row r="2958" spans="1:5">
      <c r="A2958" t="s">
        <v>6096</v>
      </c>
      <c r="B2958" s="54">
        <v>39224</v>
      </c>
      <c r="C2958" t="s">
        <v>395</v>
      </c>
      <c r="D2958" t="s">
        <v>176</v>
      </c>
      <c r="E2958" s="111">
        <v>11</v>
      </c>
    </row>
    <row r="2959" spans="1:5">
      <c r="A2959" t="s">
        <v>6098</v>
      </c>
      <c r="B2959" s="54">
        <v>39224</v>
      </c>
      <c r="C2959" t="s">
        <v>395</v>
      </c>
      <c r="D2959" t="s">
        <v>167</v>
      </c>
      <c r="E2959" s="111">
        <v>2</v>
      </c>
    </row>
    <row r="2960" spans="1:5">
      <c r="A2960" t="s">
        <v>6098</v>
      </c>
      <c r="B2960" s="54">
        <v>39224</v>
      </c>
      <c r="C2960" t="s">
        <v>395</v>
      </c>
      <c r="D2960" t="s">
        <v>329</v>
      </c>
      <c r="E2960" s="111">
        <v>3</v>
      </c>
    </row>
    <row r="2961" spans="1:5">
      <c r="A2961" t="s">
        <v>6100</v>
      </c>
      <c r="B2961" s="54">
        <v>39224</v>
      </c>
      <c r="C2961" t="s">
        <v>395</v>
      </c>
      <c r="D2961" t="s">
        <v>187</v>
      </c>
      <c r="E2961" s="111">
        <v>5</v>
      </c>
    </row>
    <row r="2962" spans="1:5">
      <c r="A2962" t="s">
        <v>6102</v>
      </c>
      <c r="B2962" s="54">
        <v>39224</v>
      </c>
      <c r="C2962" t="s">
        <v>395</v>
      </c>
      <c r="D2962" t="s">
        <v>323</v>
      </c>
      <c r="E2962" s="111">
        <v>0</v>
      </c>
    </row>
    <row r="2963" spans="1:5">
      <c r="A2963" t="s">
        <v>6104</v>
      </c>
      <c r="B2963" s="54">
        <v>39224</v>
      </c>
      <c r="C2963" t="s">
        <v>395</v>
      </c>
      <c r="D2963" t="s">
        <v>189</v>
      </c>
      <c r="E2963" s="111">
        <v>5</v>
      </c>
    </row>
    <row r="2964" spans="1:5">
      <c r="A2964" t="s">
        <v>6106</v>
      </c>
      <c r="B2964" s="54">
        <v>39224</v>
      </c>
      <c r="C2964" t="s">
        <v>395</v>
      </c>
      <c r="D2964" t="s">
        <v>323</v>
      </c>
      <c r="E2964" s="111">
        <v>0</v>
      </c>
    </row>
    <row r="2965" spans="1:5">
      <c r="A2965" t="s">
        <v>6108</v>
      </c>
      <c r="B2965" s="54">
        <v>39224</v>
      </c>
      <c r="C2965" t="s">
        <v>395</v>
      </c>
      <c r="D2965" t="s">
        <v>189</v>
      </c>
      <c r="E2965" s="111">
        <v>4</v>
      </c>
    </row>
    <row r="2966" spans="1:5">
      <c r="A2966" t="s">
        <v>6110</v>
      </c>
      <c r="B2966" s="54">
        <v>39224</v>
      </c>
      <c r="C2966" t="s">
        <v>395</v>
      </c>
      <c r="D2966" t="s">
        <v>323</v>
      </c>
      <c r="E2966" s="111">
        <v>0</v>
      </c>
    </row>
    <row r="2967" spans="1:5">
      <c r="A2967" t="s">
        <v>6112</v>
      </c>
      <c r="B2967" s="54">
        <v>39224</v>
      </c>
      <c r="C2967" t="s">
        <v>395</v>
      </c>
      <c r="D2967" t="s">
        <v>323</v>
      </c>
      <c r="E2967" s="111">
        <v>0</v>
      </c>
    </row>
    <row r="2968" spans="1:5">
      <c r="A2968" t="s">
        <v>6319</v>
      </c>
      <c r="B2968" s="54">
        <v>39224</v>
      </c>
      <c r="C2968" t="s">
        <v>395</v>
      </c>
      <c r="D2968" t="s">
        <v>323</v>
      </c>
      <c r="E2968" s="111">
        <v>0</v>
      </c>
    </row>
    <row r="2969" spans="1:5">
      <c r="A2969" t="s">
        <v>6321</v>
      </c>
      <c r="B2969" s="54">
        <v>39224</v>
      </c>
      <c r="C2969" t="s">
        <v>395</v>
      </c>
      <c r="D2969" t="s">
        <v>323</v>
      </c>
      <c r="E2969" s="111">
        <v>0</v>
      </c>
    </row>
    <row r="2970" spans="1:5">
      <c r="A2970" t="s">
        <v>6323</v>
      </c>
      <c r="B2970" s="54">
        <v>39224</v>
      </c>
      <c r="C2970" t="s">
        <v>395</v>
      </c>
      <c r="D2970" t="s">
        <v>323</v>
      </c>
      <c r="E2970" s="111">
        <v>0</v>
      </c>
    </row>
    <row r="2971" spans="1:5">
      <c r="A2971" t="s">
        <v>6325</v>
      </c>
      <c r="B2971" s="54">
        <v>39224</v>
      </c>
      <c r="C2971" t="s">
        <v>395</v>
      </c>
      <c r="D2971" t="s">
        <v>154</v>
      </c>
      <c r="E2971" s="111">
        <v>7</v>
      </c>
    </row>
    <row r="2972" spans="1:5">
      <c r="A2972" t="s">
        <v>6327</v>
      </c>
      <c r="B2972" s="54">
        <v>39224</v>
      </c>
      <c r="C2972" t="s">
        <v>395</v>
      </c>
      <c r="D2972" t="s">
        <v>323</v>
      </c>
      <c r="E2972" s="111">
        <v>0</v>
      </c>
    </row>
    <row r="2973" spans="1:5">
      <c r="A2973" t="s">
        <v>6329</v>
      </c>
      <c r="B2973" s="54">
        <v>39224</v>
      </c>
      <c r="C2973" t="s">
        <v>395</v>
      </c>
      <c r="D2973" t="s">
        <v>323</v>
      </c>
      <c r="E2973" s="111">
        <v>0</v>
      </c>
    </row>
    <row r="2974" spans="1:5">
      <c r="A2974" t="s">
        <v>6331</v>
      </c>
      <c r="B2974" s="54">
        <v>39224</v>
      </c>
      <c r="C2974" t="s">
        <v>395</v>
      </c>
      <c r="D2974" t="s">
        <v>323</v>
      </c>
      <c r="E2974" s="111">
        <v>0</v>
      </c>
    </row>
    <row r="2975" spans="1:5">
      <c r="A2975" t="s">
        <v>6333</v>
      </c>
      <c r="B2975" s="54">
        <v>39224</v>
      </c>
      <c r="C2975" t="s">
        <v>395</v>
      </c>
      <c r="D2975" t="s">
        <v>155</v>
      </c>
      <c r="E2975" s="111">
        <v>19</v>
      </c>
    </row>
    <row r="2976" spans="1:5">
      <c r="A2976" t="s">
        <v>6335</v>
      </c>
      <c r="B2976" s="54">
        <v>39224</v>
      </c>
      <c r="C2976" t="s">
        <v>395</v>
      </c>
      <c r="D2976" t="s">
        <v>323</v>
      </c>
      <c r="E2976" s="111">
        <v>0</v>
      </c>
    </row>
    <row r="2977" spans="1:5">
      <c r="A2977" t="s">
        <v>6131</v>
      </c>
      <c r="B2977" s="54">
        <v>39224</v>
      </c>
      <c r="C2977" t="s">
        <v>395</v>
      </c>
      <c r="D2977" t="s">
        <v>202</v>
      </c>
      <c r="E2977" s="111">
        <v>7</v>
      </c>
    </row>
    <row r="2978" spans="1:5">
      <c r="A2978" t="s">
        <v>6133</v>
      </c>
      <c r="B2978" s="54">
        <v>39224</v>
      </c>
      <c r="C2978" t="s">
        <v>395</v>
      </c>
      <c r="D2978" t="s">
        <v>202</v>
      </c>
      <c r="E2978" s="111">
        <v>3</v>
      </c>
    </row>
    <row r="2979" spans="1:5">
      <c r="A2979" t="s">
        <v>6135</v>
      </c>
      <c r="B2979" s="54">
        <v>39224</v>
      </c>
      <c r="C2979" t="s">
        <v>395</v>
      </c>
      <c r="D2979" t="s">
        <v>176</v>
      </c>
      <c r="E2979" s="111">
        <v>11</v>
      </c>
    </row>
    <row r="2980" spans="1:5">
      <c r="A2980" t="s">
        <v>6137</v>
      </c>
      <c r="B2980" s="54">
        <v>39224</v>
      </c>
      <c r="C2980" t="s">
        <v>395</v>
      </c>
      <c r="D2980" t="s">
        <v>176</v>
      </c>
      <c r="E2980" s="111">
        <v>8</v>
      </c>
    </row>
    <row r="2981" spans="1:5">
      <c r="A2981" t="s">
        <v>6139</v>
      </c>
      <c r="B2981" s="54">
        <v>39224</v>
      </c>
      <c r="C2981" t="s">
        <v>395</v>
      </c>
      <c r="D2981" t="s">
        <v>323</v>
      </c>
      <c r="E2981" s="111">
        <v>0</v>
      </c>
    </row>
    <row r="2982" spans="1:5">
      <c r="A2982" t="s">
        <v>6141</v>
      </c>
      <c r="B2982" s="54">
        <v>39224</v>
      </c>
      <c r="C2982" t="s">
        <v>395</v>
      </c>
      <c r="D2982" t="s">
        <v>157</v>
      </c>
      <c r="E2982" s="111">
        <v>23</v>
      </c>
    </row>
    <row r="2983" spans="1:5">
      <c r="A2983" t="s">
        <v>6143</v>
      </c>
      <c r="B2983" s="54">
        <v>39224</v>
      </c>
      <c r="C2983" t="s">
        <v>395</v>
      </c>
      <c r="D2983" t="s">
        <v>323</v>
      </c>
      <c r="E2983" s="111">
        <v>0</v>
      </c>
    </row>
    <row r="2984" spans="1:5">
      <c r="A2984" t="s">
        <v>6145</v>
      </c>
      <c r="B2984" s="54">
        <v>39224</v>
      </c>
      <c r="C2984" t="s">
        <v>395</v>
      </c>
      <c r="D2984" t="s">
        <v>240</v>
      </c>
      <c r="E2984" s="111">
        <v>3</v>
      </c>
    </row>
    <row r="2985" spans="1:5">
      <c r="A2985" t="s">
        <v>6147</v>
      </c>
      <c r="B2985" s="54">
        <v>39224</v>
      </c>
      <c r="C2985" t="s">
        <v>395</v>
      </c>
      <c r="D2985" t="s">
        <v>323</v>
      </c>
      <c r="E2985" s="111">
        <v>0</v>
      </c>
    </row>
    <row r="2986" spans="1:5">
      <c r="A2986" t="s">
        <v>6149</v>
      </c>
      <c r="B2986" s="54">
        <v>39224</v>
      </c>
      <c r="C2986" t="s">
        <v>395</v>
      </c>
      <c r="D2986" t="s">
        <v>323</v>
      </c>
      <c r="E2986" s="111">
        <v>0</v>
      </c>
    </row>
    <row r="2987" spans="1:5">
      <c r="A2987" t="s">
        <v>5950</v>
      </c>
      <c r="B2987" s="54">
        <v>39224</v>
      </c>
      <c r="C2987" t="s">
        <v>395</v>
      </c>
      <c r="D2987" t="s">
        <v>323</v>
      </c>
      <c r="E2987" s="111">
        <v>0</v>
      </c>
    </row>
    <row r="2988" spans="1:5">
      <c r="A2988" t="s">
        <v>5952</v>
      </c>
      <c r="B2988" s="54">
        <v>39224</v>
      </c>
      <c r="C2988" t="s">
        <v>395</v>
      </c>
      <c r="D2988" t="s">
        <v>323</v>
      </c>
      <c r="E2988" s="111">
        <v>0</v>
      </c>
    </row>
    <row r="2989" spans="1:5">
      <c r="A2989" t="s">
        <v>5954</v>
      </c>
      <c r="B2989" s="54">
        <v>39224</v>
      </c>
      <c r="C2989" t="s">
        <v>395</v>
      </c>
      <c r="D2989" t="s">
        <v>323</v>
      </c>
      <c r="E2989" s="111">
        <v>0</v>
      </c>
    </row>
    <row r="2990" spans="1:5">
      <c r="A2990" t="s">
        <v>6160</v>
      </c>
      <c r="B2990" s="54">
        <v>39224</v>
      </c>
      <c r="C2990" t="s">
        <v>395</v>
      </c>
      <c r="D2990" t="s">
        <v>323</v>
      </c>
      <c r="E2990" s="111">
        <v>0</v>
      </c>
    </row>
    <row r="2991" spans="1:5">
      <c r="A2991" t="s">
        <v>6162</v>
      </c>
      <c r="B2991" s="54">
        <v>39224</v>
      </c>
      <c r="C2991" t="s">
        <v>395</v>
      </c>
      <c r="D2991" t="s">
        <v>323</v>
      </c>
      <c r="E2991" s="111">
        <v>0</v>
      </c>
    </row>
    <row r="2992" spans="1:5">
      <c r="A2992" t="s">
        <v>6164</v>
      </c>
      <c r="B2992" s="54">
        <v>39224</v>
      </c>
      <c r="C2992" t="s">
        <v>395</v>
      </c>
      <c r="D2992" t="s">
        <v>323</v>
      </c>
      <c r="E2992" s="111">
        <v>0</v>
      </c>
    </row>
    <row r="2993" spans="1:5">
      <c r="A2993" t="s">
        <v>6166</v>
      </c>
      <c r="B2993" s="54">
        <v>39224</v>
      </c>
      <c r="C2993" t="s">
        <v>395</v>
      </c>
      <c r="D2993" t="s">
        <v>323</v>
      </c>
      <c r="E2993" s="111">
        <v>0</v>
      </c>
    </row>
    <row r="2994" spans="1:5">
      <c r="A2994" t="s">
        <v>6168</v>
      </c>
      <c r="B2994" s="54">
        <v>39224</v>
      </c>
      <c r="C2994" t="s">
        <v>395</v>
      </c>
      <c r="D2994" t="s">
        <v>323</v>
      </c>
      <c r="E2994" s="111">
        <v>0</v>
      </c>
    </row>
    <row r="2995" spans="1:5">
      <c r="A2995" t="s">
        <v>5967</v>
      </c>
      <c r="B2995" s="54">
        <v>39224</v>
      </c>
      <c r="C2995" t="s">
        <v>395</v>
      </c>
      <c r="D2995" t="s">
        <v>323</v>
      </c>
      <c r="E2995" s="111">
        <v>0</v>
      </c>
    </row>
    <row r="2996" spans="1:5">
      <c r="A2996" t="s">
        <v>5969</v>
      </c>
      <c r="B2996" s="54">
        <v>39224</v>
      </c>
      <c r="C2996" t="s">
        <v>395</v>
      </c>
      <c r="D2996" t="s">
        <v>188</v>
      </c>
      <c r="E2996" s="111">
        <v>12</v>
      </c>
    </row>
    <row r="2997" spans="1:5">
      <c r="A2997" t="s">
        <v>5971</v>
      </c>
      <c r="B2997" s="54">
        <v>39224</v>
      </c>
      <c r="C2997" t="s">
        <v>395</v>
      </c>
      <c r="D2997" t="s">
        <v>323</v>
      </c>
      <c r="E2997" s="111">
        <v>0</v>
      </c>
    </row>
    <row r="2998" spans="1:5">
      <c r="A2998" t="s">
        <v>5973</v>
      </c>
      <c r="B2998" s="54">
        <v>39224</v>
      </c>
      <c r="C2998" t="s">
        <v>395</v>
      </c>
      <c r="D2998" t="s">
        <v>158</v>
      </c>
      <c r="E2998" s="111">
        <v>1</v>
      </c>
    </row>
    <row r="2999" spans="1:5">
      <c r="A2999" t="s">
        <v>5973</v>
      </c>
      <c r="B2999" s="54">
        <v>39224</v>
      </c>
      <c r="C2999" t="s">
        <v>395</v>
      </c>
      <c r="D2999" t="s">
        <v>159</v>
      </c>
      <c r="E2999" s="111">
        <v>2</v>
      </c>
    </row>
    <row r="3000" spans="1:5">
      <c r="A3000" t="s">
        <v>5975</v>
      </c>
      <c r="B3000" s="54">
        <v>39224</v>
      </c>
      <c r="C3000" t="s">
        <v>395</v>
      </c>
      <c r="D3000" t="s">
        <v>162</v>
      </c>
      <c r="E3000" s="111">
        <v>4</v>
      </c>
    </row>
    <row r="3001" spans="1:5">
      <c r="A3001" t="s">
        <v>5977</v>
      </c>
      <c r="B3001" s="54">
        <v>39224</v>
      </c>
      <c r="C3001" t="s">
        <v>395</v>
      </c>
      <c r="D3001" t="s">
        <v>323</v>
      </c>
      <c r="E3001" s="111">
        <v>0</v>
      </c>
    </row>
    <row r="3002" spans="1:5">
      <c r="A3002" t="s">
        <v>5776</v>
      </c>
      <c r="B3002" s="54">
        <v>39224</v>
      </c>
      <c r="C3002" t="s">
        <v>395</v>
      </c>
      <c r="D3002" t="s">
        <v>323</v>
      </c>
      <c r="E3002" s="111">
        <v>0</v>
      </c>
    </row>
    <row r="3003" spans="1:5">
      <c r="A3003" t="s">
        <v>5778</v>
      </c>
      <c r="B3003" s="54">
        <v>39224</v>
      </c>
      <c r="C3003" t="s">
        <v>395</v>
      </c>
      <c r="D3003" t="s">
        <v>235</v>
      </c>
      <c r="E3003" s="111">
        <v>5</v>
      </c>
    </row>
    <row r="3004" spans="1:5">
      <c r="A3004" t="s">
        <v>5780</v>
      </c>
      <c r="B3004" s="54">
        <v>39224</v>
      </c>
      <c r="C3004" t="s">
        <v>395</v>
      </c>
      <c r="D3004" t="s">
        <v>323</v>
      </c>
      <c r="E3004" s="111">
        <v>0</v>
      </c>
    </row>
    <row r="3005" spans="1:5">
      <c r="A3005" t="s">
        <v>5782</v>
      </c>
      <c r="B3005" s="54">
        <v>39224</v>
      </c>
      <c r="C3005" t="s">
        <v>395</v>
      </c>
      <c r="D3005" t="s">
        <v>323</v>
      </c>
      <c r="E3005" s="111">
        <v>0</v>
      </c>
    </row>
    <row r="3006" spans="1:5">
      <c r="A3006" t="s">
        <v>5784</v>
      </c>
      <c r="B3006" s="54">
        <v>39224</v>
      </c>
      <c r="C3006" t="s">
        <v>395</v>
      </c>
      <c r="D3006" t="s">
        <v>240</v>
      </c>
      <c r="E3006" s="111">
        <v>4</v>
      </c>
    </row>
    <row r="3007" spans="1:5">
      <c r="A3007" t="s">
        <v>5786</v>
      </c>
      <c r="B3007" s="54">
        <v>39224</v>
      </c>
      <c r="C3007" t="s">
        <v>395</v>
      </c>
      <c r="D3007" t="s">
        <v>198</v>
      </c>
      <c r="E3007" s="111">
        <v>10</v>
      </c>
    </row>
    <row r="3008" spans="1:5">
      <c r="A3008" t="s">
        <v>5989</v>
      </c>
      <c r="B3008" s="54">
        <v>39224</v>
      </c>
      <c r="C3008" t="s">
        <v>395</v>
      </c>
      <c r="D3008" t="s">
        <v>240</v>
      </c>
      <c r="E3008" s="111">
        <v>3</v>
      </c>
    </row>
    <row r="3009" spans="1:5">
      <c r="A3009" t="s">
        <v>5989</v>
      </c>
      <c r="B3009" s="54">
        <v>39224</v>
      </c>
      <c r="C3009" t="s">
        <v>395</v>
      </c>
      <c r="D3009" t="s">
        <v>160</v>
      </c>
      <c r="E3009" s="111">
        <v>4</v>
      </c>
    </row>
    <row r="3010" spans="1:5">
      <c r="A3010" t="s">
        <v>5991</v>
      </c>
      <c r="B3010" s="54">
        <v>39224</v>
      </c>
      <c r="C3010" t="s">
        <v>395</v>
      </c>
      <c r="D3010" t="s">
        <v>240</v>
      </c>
      <c r="E3010" s="111">
        <v>2</v>
      </c>
    </row>
    <row r="3011" spans="1:5">
      <c r="A3011" t="s">
        <v>5993</v>
      </c>
      <c r="B3011" s="54">
        <v>39224</v>
      </c>
      <c r="C3011" t="s">
        <v>395</v>
      </c>
      <c r="D3011" t="s">
        <v>240</v>
      </c>
      <c r="E3011" s="111">
        <v>6</v>
      </c>
    </row>
    <row r="3012" spans="1:5">
      <c r="A3012" t="s">
        <v>6198</v>
      </c>
      <c r="B3012" s="54">
        <v>39224</v>
      </c>
      <c r="C3012" t="s">
        <v>395</v>
      </c>
      <c r="D3012" t="s">
        <v>160</v>
      </c>
      <c r="E3012" s="111">
        <v>3</v>
      </c>
    </row>
    <row r="3013" spans="1:5">
      <c r="A3013" t="s">
        <v>6200</v>
      </c>
      <c r="B3013" s="54">
        <v>39224</v>
      </c>
      <c r="C3013" t="s">
        <v>395</v>
      </c>
      <c r="D3013" t="s">
        <v>160</v>
      </c>
      <c r="E3013" s="111">
        <v>4</v>
      </c>
    </row>
    <row r="3014" spans="1:5">
      <c r="A3014" t="s">
        <v>6202</v>
      </c>
      <c r="B3014" s="54">
        <v>39224</v>
      </c>
      <c r="C3014" t="s">
        <v>395</v>
      </c>
      <c r="D3014" t="s">
        <v>198</v>
      </c>
      <c r="E3014" s="111">
        <v>44</v>
      </c>
    </row>
    <row r="3015" spans="1:5">
      <c r="A3015" t="s">
        <v>6204</v>
      </c>
      <c r="B3015" s="54">
        <v>39224</v>
      </c>
      <c r="C3015" t="s">
        <v>395</v>
      </c>
      <c r="D3015" t="s">
        <v>160</v>
      </c>
      <c r="E3015" s="111">
        <v>3</v>
      </c>
    </row>
    <row r="3016" spans="1:5">
      <c r="A3016" t="s">
        <v>6204</v>
      </c>
      <c r="B3016" s="54">
        <v>39224</v>
      </c>
      <c r="C3016" t="s">
        <v>395</v>
      </c>
      <c r="D3016" t="s">
        <v>240</v>
      </c>
      <c r="E3016" s="111">
        <v>4</v>
      </c>
    </row>
    <row r="3017" spans="1:5">
      <c r="A3017" t="s">
        <v>6206</v>
      </c>
      <c r="B3017" s="54">
        <v>39224</v>
      </c>
      <c r="C3017" t="s">
        <v>395</v>
      </c>
      <c r="D3017" t="s">
        <v>240</v>
      </c>
      <c r="E3017" s="111">
        <v>3</v>
      </c>
    </row>
    <row r="3018" spans="1:5">
      <c r="A3018" t="s">
        <v>6206</v>
      </c>
      <c r="B3018" s="54">
        <v>39224</v>
      </c>
      <c r="C3018" t="s">
        <v>395</v>
      </c>
      <c r="D3018" t="s">
        <v>160</v>
      </c>
      <c r="E3018" s="111">
        <v>4</v>
      </c>
    </row>
    <row r="3019" spans="1:5">
      <c r="A3019" t="s">
        <v>6208</v>
      </c>
      <c r="B3019" s="54">
        <v>39224</v>
      </c>
      <c r="C3019" t="s">
        <v>395</v>
      </c>
      <c r="D3019" t="s">
        <v>240</v>
      </c>
      <c r="E3019" s="111">
        <v>3</v>
      </c>
    </row>
    <row r="3020" spans="1:5">
      <c r="A3020" t="s">
        <v>6210</v>
      </c>
      <c r="B3020" s="54">
        <v>39224</v>
      </c>
      <c r="C3020" t="s">
        <v>395</v>
      </c>
      <c r="D3020" t="s">
        <v>114</v>
      </c>
      <c r="E3020" s="111">
        <v>16</v>
      </c>
    </row>
    <row r="3021" spans="1:5">
      <c r="A3021" t="s">
        <v>6212</v>
      </c>
      <c r="B3021" s="54">
        <v>39224</v>
      </c>
      <c r="C3021" t="s">
        <v>395</v>
      </c>
      <c r="D3021" t="s">
        <v>323</v>
      </c>
      <c r="E3021" s="111">
        <v>0</v>
      </c>
    </row>
    <row r="3022" spans="1:5">
      <c r="A3022" t="s">
        <v>6214</v>
      </c>
      <c r="B3022" s="54">
        <v>39224</v>
      </c>
      <c r="C3022" t="s">
        <v>395</v>
      </c>
      <c r="D3022" t="s">
        <v>115</v>
      </c>
      <c r="E3022" s="111">
        <v>25</v>
      </c>
    </row>
    <row r="3023" spans="1:5">
      <c r="A3023" t="s">
        <v>6420</v>
      </c>
      <c r="B3023" s="54">
        <v>39224</v>
      </c>
      <c r="C3023" t="s">
        <v>395</v>
      </c>
      <c r="D3023" t="s">
        <v>157</v>
      </c>
      <c r="E3023" s="111">
        <v>5</v>
      </c>
    </row>
    <row r="3024" spans="1:5">
      <c r="A3024" t="s">
        <v>6422</v>
      </c>
      <c r="B3024" s="54">
        <v>39224</v>
      </c>
      <c r="C3024" t="s">
        <v>395</v>
      </c>
      <c r="D3024" t="s">
        <v>323</v>
      </c>
      <c r="E3024" s="111">
        <v>0</v>
      </c>
    </row>
    <row r="3025" spans="1:5">
      <c r="A3025" t="s">
        <v>6424</v>
      </c>
      <c r="B3025" s="54">
        <v>39224</v>
      </c>
      <c r="C3025" t="s">
        <v>395</v>
      </c>
      <c r="D3025" t="s">
        <v>323</v>
      </c>
      <c r="E3025" s="111">
        <v>0</v>
      </c>
    </row>
    <row r="3026" spans="1:5">
      <c r="A3026" t="s">
        <v>6426</v>
      </c>
      <c r="B3026" s="54">
        <v>39224</v>
      </c>
      <c r="C3026" t="s">
        <v>395</v>
      </c>
      <c r="D3026" t="s">
        <v>164</v>
      </c>
      <c r="E3026" s="111">
        <v>4</v>
      </c>
    </row>
    <row r="3027" spans="1:5">
      <c r="A3027" t="s">
        <v>6428</v>
      </c>
      <c r="B3027" s="54">
        <v>39224</v>
      </c>
      <c r="C3027" t="s">
        <v>395</v>
      </c>
      <c r="D3027" t="s">
        <v>323</v>
      </c>
      <c r="E3027" s="111">
        <v>0</v>
      </c>
    </row>
    <row r="3028" spans="1:5">
      <c r="A3028" t="s">
        <v>6430</v>
      </c>
      <c r="B3028" s="54">
        <v>39224</v>
      </c>
      <c r="C3028" t="s">
        <v>395</v>
      </c>
      <c r="D3028" t="s">
        <v>323</v>
      </c>
      <c r="E3028" s="111">
        <v>0</v>
      </c>
    </row>
    <row r="3029" spans="1:5">
      <c r="A3029" t="s">
        <v>6432</v>
      </c>
      <c r="B3029" s="54">
        <v>39224</v>
      </c>
      <c r="C3029" t="s">
        <v>395</v>
      </c>
      <c r="D3029" t="s">
        <v>168</v>
      </c>
      <c r="E3029" s="111">
        <v>12</v>
      </c>
    </row>
    <row r="3030" spans="1:5">
      <c r="A3030" t="s">
        <v>6434</v>
      </c>
      <c r="B3030" s="54">
        <v>39224</v>
      </c>
      <c r="C3030" t="s">
        <v>395</v>
      </c>
      <c r="D3030" t="s">
        <v>323</v>
      </c>
      <c r="E3030" s="111">
        <v>0</v>
      </c>
    </row>
    <row r="3031" spans="1:5">
      <c r="A3031" t="s">
        <v>6436</v>
      </c>
      <c r="B3031" s="54">
        <v>39224</v>
      </c>
      <c r="C3031" t="s">
        <v>395</v>
      </c>
      <c r="D3031" t="s">
        <v>323</v>
      </c>
      <c r="E3031" s="111">
        <v>0</v>
      </c>
    </row>
    <row r="3032" spans="1:5">
      <c r="A3032" t="s">
        <v>6232</v>
      </c>
      <c r="B3032" s="54">
        <v>39224</v>
      </c>
      <c r="C3032" t="s">
        <v>395</v>
      </c>
      <c r="D3032" t="s">
        <v>211</v>
      </c>
      <c r="E3032" s="111">
        <v>32</v>
      </c>
    </row>
    <row r="3033" spans="1:5">
      <c r="A3033" t="s">
        <v>6234</v>
      </c>
      <c r="B3033" s="54">
        <v>39224</v>
      </c>
      <c r="C3033" t="s">
        <v>395</v>
      </c>
      <c r="D3033" t="s">
        <v>188</v>
      </c>
      <c r="E3033" s="111">
        <v>11</v>
      </c>
    </row>
    <row r="3034" spans="1:5">
      <c r="A3034" t="s">
        <v>6236</v>
      </c>
      <c r="B3034" s="54">
        <v>39224</v>
      </c>
      <c r="C3034" t="s">
        <v>395</v>
      </c>
      <c r="D3034" t="s">
        <v>323</v>
      </c>
      <c r="E3034" s="111">
        <v>0</v>
      </c>
    </row>
    <row r="3035" spans="1:5">
      <c r="A3035" t="s">
        <v>6238</v>
      </c>
      <c r="B3035" s="54">
        <v>39224</v>
      </c>
      <c r="C3035" t="s">
        <v>395</v>
      </c>
      <c r="D3035" t="s">
        <v>323</v>
      </c>
      <c r="E3035" s="111">
        <v>0</v>
      </c>
    </row>
    <row r="3036" spans="1:5">
      <c r="A3036" t="s">
        <v>6240</v>
      </c>
      <c r="B3036" s="54">
        <v>39224</v>
      </c>
      <c r="C3036" t="s">
        <v>395</v>
      </c>
      <c r="D3036" t="s">
        <v>323</v>
      </c>
      <c r="E3036" s="111">
        <v>0</v>
      </c>
    </row>
    <row r="3037" spans="1:5">
      <c r="A3037" t="s">
        <v>6242</v>
      </c>
      <c r="B3037" s="54">
        <v>39224</v>
      </c>
      <c r="C3037" t="s">
        <v>395</v>
      </c>
      <c r="D3037" t="s">
        <v>323</v>
      </c>
      <c r="E3037" s="111">
        <v>0</v>
      </c>
    </row>
    <row r="3038" spans="1:5">
      <c r="A3038" t="s">
        <v>6244</v>
      </c>
      <c r="B3038" s="54">
        <v>39224</v>
      </c>
      <c r="C3038" t="s">
        <v>395</v>
      </c>
      <c r="D3038" t="s">
        <v>323</v>
      </c>
      <c r="E3038" s="111">
        <v>0</v>
      </c>
    </row>
    <row r="3039" spans="1:5">
      <c r="A3039" t="s">
        <v>6246</v>
      </c>
      <c r="B3039" s="54">
        <v>39224</v>
      </c>
      <c r="C3039" t="s">
        <v>395</v>
      </c>
      <c r="D3039" t="s">
        <v>323</v>
      </c>
      <c r="E3039" s="111">
        <v>0</v>
      </c>
    </row>
    <row r="3040" spans="1:5">
      <c r="A3040" t="s">
        <v>6248</v>
      </c>
      <c r="B3040" s="54">
        <v>39224</v>
      </c>
      <c r="C3040" t="s">
        <v>395</v>
      </c>
      <c r="D3040" t="s">
        <v>323</v>
      </c>
      <c r="E3040" s="111">
        <v>0</v>
      </c>
    </row>
    <row r="3041" spans="1:5">
      <c r="A3041" t="s">
        <v>6250</v>
      </c>
      <c r="B3041" s="54">
        <v>39224</v>
      </c>
      <c r="C3041" t="s">
        <v>395</v>
      </c>
      <c r="D3041" t="s">
        <v>323</v>
      </c>
      <c r="E3041" s="111">
        <v>0</v>
      </c>
    </row>
    <row r="3042" spans="1:5">
      <c r="A3042" t="s">
        <v>6049</v>
      </c>
      <c r="B3042" s="54">
        <v>39224</v>
      </c>
      <c r="C3042" t="s">
        <v>395</v>
      </c>
      <c r="D3042" t="s">
        <v>165</v>
      </c>
      <c r="E3042" s="111">
        <v>2</v>
      </c>
    </row>
    <row r="3043" spans="1:5">
      <c r="A3043" t="s">
        <v>6051</v>
      </c>
      <c r="B3043" s="54">
        <v>39224</v>
      </c>
      <c r="C3043" t="s">
        <v>395</v>
      </c>
      <c r="D3043" t="s">
        <v>165</v>
      </c>
      <c r="E3043" s="111">
        <v>2</v>
      </c>
    </row>
    <row r="3044" spans="1:5">
      <c r="A3044" t="s">
        <v>6053</v>
      </c>
      <c r="B3044" s="54">
        <v>39224</v>
      </c>
      <c r="C3044" t="s">
        <v>395</v>
      </c>
      <c r="D3044" t="s">
        <v>166</v>
      </c>
      <c r="E3044" s="111">
        <v>5</v>
      </c>
    </row>
    <row r="3045" spans="1:5">
      <c r="A3045" t="s">
        <v>6055</v>
      </c>
      <c r="B3045" s="54">
        <v>39224</v>
      </c>
      <c r="C3045" t="s">
        <v>395</v>
      </c>
      <c r="D3045" t="s">
        <v>120</v>
      </c>
      <c r="E3045" s="111">
        <v>6</v>
      </c>
    </row>
    <row r="3046" spans="1:5">
      <c r="A3046" t="s">
        <v>6262</v>
      </c>
      <c r="B3046" s="54">
        <v>39224</v>
      </c>
      <c r="C3046" t="s">
        <v>395</v>
      </c>
      <c r="D3046" t="s">
        <v>121</v>
      </c>
      <c r="E3046" s="111">
        <v>21</v>
      </c>
    </row>
    <row r="3047" spans="1:5">
      <c r="A3047" t="s">
        <v>6264</v>
      </c>
      <c r="B3047" s="54">
        <v>39224</v>
      </c>
      <c r="C3047" t="s">
        <v>395</v>
      </c>
      <c r="D3047" t="s">
        <v>323</v>
      </c>
      <c r="E3047" s="111">
        <v>0</v>
      </c>
    </row>
    <row r="3048" spans="1:5">
      <c r="A3048" t="s">
        <v>6266</v>
      </c>
      <c r="B3048" s="54">
        <v>39224</v>
      </c>
      <c r="C3048" t="s">
        <v>395</v>
      </c>
      <c r="D3048" t="s">
        <v>122</v>
      </c>
      <c r="E3048" s="111">
        <v>11</v>
      </c>
    </row>
    <row r="3049" spans="1:5">
      <c r="A3049" t="s">
        <v>6268</v>
      </c>
      <c r="B3049" s="54">
        <v>39224</v>
      </c>
      <c r="C3049" t="s">
        <v>395</v>
      </c>
      <c r="D3049" t="s">
        <v>231</v>
      </c>
      <c r="E3049" s="111">
        <v>42</v>
      </c>
    </row>
    <row r="3050" spans="1:5">
      <c r="A3050" t="s">
        <v>6270</v>
      </c>
      <c r="B3050" s="54">
        <v>39224</v>
      </c>
      <c r="C3050" t="s">
        <v>395</v>
      </c>
      <c r="D3050" t="s">
        <v>123</v>
      </c>
      <c r="E3050" s="111">
        <v>19</v>
      </c>
    </row>
    <row r="3051" spans="1:5">
      <c r="A3051" t="s">
        <v>6272</v>
      </c>
      <c r="B3051" s="54">
        <v>39224</v>
      </c>
      <c r="C3051" t="s">
        <v>395</v>
      </c>
      <c r="D3051" t="s">
        <v>123</v>
      </c>
      <c r="E3051" s="111">
        <v>4</v>
      </c>
    </row>
    <row r="3052" spans="1:5">
      <c r="A3052" t="s">
        <v>6274</v>
      </c>
      <c r="B3052" s="54">
        <v>39224</v>
      </c>
      <c r="C3052" t="s">
        <v>395</v>
      </c>
      <c r="D3052" t="s">
        <v>323</v>
      </c>
      <c r="E3052" s="111">
        <v>0</v>
      </c>
    </row>
    <row r="3053" spans="1:5">
      <c r="A3053" t="s">
        <v>6069</v>
      </c>
      <c r="B3053" s="54">
        <v>39224</v>
      </c>
      <c r="C3053" t="s">
        <v>395</v>
      </c>
      <c r="D3053" t="s">
        <v>323</v>
      </c>
      <c r="E3053" s="111">
        <v>0</v>
      </c>
    </row>
    <row r="3054" spans="1:5">
      <c r="A3054" t="s">
        <v>6071</v>
      </c>
      <c r="B3054" s="54">
        <v>39224</v>
      </c>
      <c r="C3054" t="s">
        <v>395</v>
      </c>
      <c r="D3054" t="s">
        <v>323</v>
      </c>
      <c r="E3054" s="111">
        <v>0</v>
      </c>
    </row>
    <row r="3055" spans="1:5">
      <c r="A3055" t="s">
        <v>6073</v>
      </c>
      <c r="B3055" s="54">
        <v>39224</v>
      </c>
      <c r="C3055" t="s">
        <v>395</v>
      </c>
      <c r="D3055" t="s">
        <v>323</v>
      </c>
      <c r="E3055" s="111">
        <v>0</v>
      </c>
    </row>
    <row r="3056" spans="1:5">
      <c r="A3056" t="s">
        <v>6075</v>
      </c>
      <c r="B3056" s="54">
        <v>39224</v>
      </c>
      <c r="C3056" t="s">
        <v>395</v>
      </c>
      <c r="D3056" t="s">
        <v>323</v>
      </c>
      <c r="E3056" s="111">
        <v>0</v>
      </c>
    </row>
    <row r="3057" spans="1:5">
      <c r="A3057" t="s">
        <v>6077</v>
      </c>
      <c r="B3057" s="54">
        <v>39224</v>
      </c>
      <c r="C3057" t="s">
        <v>395</v>
      </c>
      <c r="D3057" t="s">
        <v>323</v>
      </c>
      <c r="E3057" s="111">
        <v>0</v>
      </c>
    </row>
    <row r="3058" spans="1:5">
      <c r="A3058" t="s">
        <v>6079</v>
      </c>
      <c r="B3058" s="54">
        <v>39224</v>
      </c>
      <c r="C3058" t="s">
        <v>395</v>
      </c>
      <c r="D3058" t="s">
        <v>323</v>
      </c>
      <c r="E3058" s="111">
        <v>0</v>
      </c>
    </row>
    <row r="3059" spans="1:5">
      <c r="A3059" t="s">
        <v>5879</v>
      </c>
      <c r="B3059" s="54">
        <v>39224</v>
      </c>
      <c r="C3059" t="s">
        <v>395</v>
      </c>
      <c r="D3059" t="s">
        <v>323</v>
      </c>
      <c r="E3059" s="111">
        <v>0</v>
      </c>
    </row>
    <row r="3060" spans="1:5">
      <c r="A3060" t="s">
        <v>5881</v>
      </c>
      <c r="B3060" s="54">
        <v>39224</v>
      </c>
      <c r="C3060" t="s">
        <v>395</v>
      </c>
      <c r="D3060" t="s">
        <v>323</v>
      </c>
      <c r="E3060" s="111">
        <v>0</v>
      </c>
    </row>
    <row r="3061" spans="1:5">
      <c r="A3061" t="s">
        <v>5883</v>
      </c>
      <c r="B3061" s="54">
        <v>39224</v>
      </c>
      <c r="C3061" t="s">
        <v>395</v>
      </c>
      <c r="D3061" t="s">
        <v>124</v>
      </c>
      <c r="E3061" s="111">
        <v>10</v>
      </c>
    </row>
    <row r="3062" spans="1:5">
      <c r="A3062" t="s">
        <v>5885</v>
      </c>
      <c r="B3062" s="54">
        <v>39224</v>
      </c>
      <c r="C3062" t="s">
        <v>395</v>
      </c>
      <c r="D3062" t="s">
        <v>172</v>
      </c>
      <c r="E3062" s="111">
        <v>29</v>
      </c>
    </row>
    <row r="3063" spans="1:5">
      <c r="A3063" t="s">
        <v>5887</v>
      </c>
      <c r="B3063" s="54">
        <v>39224</v>
      </c>
      <c r="C3063" t="s">
        <v>395</v>
      </c>
      <c r="D3063" t="s">
        <v>172</v>
      </c>
      <c r="E3063" s="111">
        <v>9</v>
      </c>
    </row>
    <row r="3064" spans="1:5">
      <c r="A3064" t="s">
        <v>6091</v>
      </c>
      <c r="B3064" s="54">
        <v>39224</v>
      </c>
      <c r="C3064" t="s">
        <v>395</v>
      </c>
      <c r="D3064" t="s">
        <v>323</v>
      </c>
      <c r="E3064" s="111">
        <v>0</v>
      </c>
    </row>
    <row r="3065" spans="1:5">
      <c r="A3065" t="s">
        <v>6093</v>
      </c>
      <c r="B3065" s="54">
        <v>39224</v>
      </c>
      <c r="C3065" t="s">
        <v>395</v>
      </c>
      <c r="D3065" t="s">
        <v>323</v>
      </c>
      <c r="E3065" s="111">
        <v>0</v>
      </c>
    </row>
    <row r="3066" spans="1:5">
      <c r="A3066" t="s">
        <v>6095</v>
      </c>
      <c r="B3066" s="54">
        <v>39224</v>
      </c>
      <c r="C3066" t="s">
        <v>395</v>
      </c>
      <c r="D3066" t="s">
        <v>259</v>
      </c>
      <c r="E3066" s="111">
        <v>2</v>
      </c>
    </row>
    <row r="3067" spans="1:5">
      <c r="A3067" t="s">
        <v>6305</v>
      </c>
      <c r="B3067" s="54">
        <v>39224</v>
      </c>
      <c r="C3067" t="s">
        <v>395</v>
      </c>
      <c r="D3067" t="s">
        <v>323</v>
      </c>
      <c r="E3067" s="111">
        <v>0</v>
      </c>
    </row>
    <row r="3068" spans="1:5">
      <c r="A3068" t="s">
        <v>6307</v>
      </c>
      <c r="B3068" s="54">
        <v>39224</v>
      </c>
      <c r="C3068" t="s">
        <v>395</v>
      </c>
      <c r="D3068" t="s">
        <v>259</v>
      </c>
      <c r="E3068" s="111">
        <v>2</v>
      </c>
    </row>
    <row r="3069" spans="1:5">
      <c r="A3069" t="s">
        <v>6309</v>
      </c>
      <c r="B3069" s="54">
        <v>39224</v>
      </c>
      <c r="C3069" t="s">
        <v>395</v>
      </c>
      <c r="D3069" t="s">
        <v>323</v>
      </c>
      <c r="E3069" s="111">
        <v>0</v>
      </c>
    </row>
    <row r="3070" spans="1:5">
      <c r="A3070" t="s">
        <v>6311</v>
      </c>
      <c r="B3070" s="54">
        <v>39224</v>
      </c>
      <c r="C3070" t="s">
        <v>395</v>
      </c>
      <c r="D3070" t="s">
        <v>323</v>
      </c>
      <c r="E3070" s="111">
        <v>0</v>
      </c>
    </row>
    <row r="3071" spans="1:5">
      <c r="A3071" t="s">
        <v>6313</v>
      </c>
      <c r="B3071" s="54">
        <v>39224</v>
      </c>
      <c r="C3071" t="s">
        <v>395</v>
      </c>
      <c r="D3071" t="s">
        <v>323</v>
      </c>
      <c r="E3071" s="111">
        <v>0</v>
      </c>
    </row>
    <row r="3072" spans="1:5">
      <c r="A3072" t="s">
        <v>6315</v>
      </c>
      <c r="B3072" s="54">
        <v>39224</v>
      </c>
      <c r="C3072" t="s">
        <v>395</v>
      </c>
      <c r="D3072" t="s">
        <v>323</v>
      </c>
      <c r="E3072" s="111">
        <v>0</v>
      </c>
    </row>
    <row r="3073" spans="1:5">
      <c r="A3073" t="s">
        <v>6317</v>
      </c>
      <c r="B3073" s="54">
        <v>39224</v>
      </c>
      <c r="C3073" t="s">
        <v>395</v>
      </c>
      <c r="D3073" t="s">
        <v>76</v>
      </c>
      <c r="E3073" s="111">
        <v>5</v>
      </c>
    </row>
    <row r="3074" spans="1:5">
      <c r="A3074" t="s">
        <v>6522</v>
      </c>
      <c r="B3074" s="54">
        <v>39224</v>
      </c>
      <c r="C3074" t="s">
        <v>395</v>
      </c>
      <c r="D3074" t="s">
        <v>323</v>
      </c>
      <c r="E3074" s="111">
        <v>0</v>
      </c>
    </row>
    <row r="3075" spans="1:5">
      <c r="A3075" t="s">
        <v>6524</v>
      </c>
      <c r="B3075" s="54">
        <v>39224</v>
      </c>
      <c r="C3075" t="s">
        <v>395</v>
      </c>
      <c r="D3075" t="s">
        <v>323</v>
      </c>
      <c r="E3075" s="111">
        <v>0</v>
      </c>
    </row>
    <row r="3076" spans="1:5">
      <c r="A3076" t="s">
        <v>6526</v>
      </c>
      <c r="B3076" s="54">
        <v>39224</v>
      </c>
      <c r="C3076" t="s">
        <v>395</v>
      </c>
      <c r="D3076" t="s">
        <v>323</v>
      </c>
      <c r="E3076" s="111">
        <v>0</v>
      </c>
    </row>
    <row r="3077" spans="1:5">
      <c r="A3077" t="s">
        <v>6528</v>
      </c>
      <c r="B3077" s="54">
        <v>39224</v>
      </c>
      <c r="C3077" t="s">
        <v>395</v>
      </c>
      <c r="D3077" t="s">
        <v>323</v>
      </c>
      <c r="E3077" s="111">
        <v>0</v>
      </c>
    </row>
    <row r="3078" spans="1:5">
      <c r="A3078" t="s">
        <v>6530</v>
      </c>
      <c r="B3078" s="54">
        <v>39224</v>
      </c>
      <c r="C3078" t="s">
        <v>395</v>
      </c>
      <c r="D3078" t="s">
        <v>77</v>
      </c>
      <c r="E3078" s="111">
        <v>22</v>
      </c>
    </row>
    <row r="3079" spans="1:5">
      <c r="A3079" t="s">
        <v>6532</v>
      </c>
      <c r="B3079" s="54">
        <v>39224</v>
      </c>
      <c r="C3079" t="s">
        <v>395</v>
      </c>
      <c r="D3079" t="s">
        <v>77</v>
      </c>
      <c r="E3079" s="111">
        <v>3</v>
      </c>
    </row>
    <row r="3080" spans="1:5">
      <c r="A3080" t="s">
        <v>6534</v>
      </c>
      <c r="B3080" s="54">
        <v>39224</v>
      </c>
      <c r="C3080" t="s">
        <v>395</v>
      </c>
      <c r="D3080" t="s">
        <v>323</v>
      </c>
      <c r="E3080" s="111">
        <v>0</v>
      </c>
    </row>
    <row r="3081" spans="1:5">
      <c r="A3081" t="s">
        <v>6536</v>
      </c>
      <c r="B3081" s="54">
        <v>39224</v>
      </c>
      <c r="C3081" t="s">
        <v>395</v>
      </c>
      <c r="D3081" t="s">
        <v>323</v>
      </c>
      <c r="E3081" s="111">
        <v>0</v>
      </c>
    </row>
    <row r="3082" spans="1:5">
      <c r="A3082" t="s">
        <v>6538</v>
      </c>
      <c r="B3082" s="54">
        <v>39224</v>
      </c>
      <c r="C3082" t="s">
        <v>395</v>
      </c>
      <c r="D3082" t="s">
        <v>323</v>
      </c>
      <c r="E3082" s="111">
        <v>0</v>
      </c>
    </row>
    <row r="3083" spans="1:5">
      <c r="A3083" t="s">
        <v>6336</v>
      </c>
      <c r="B3083" s="54">
        <v>39224</v>
      </c>
      <c r="C3083" t="s">
        <v>395</v>
      </c>
      <c r="D3083" t="s">
        <v>76</v>
      </c>
      <c r="E3083" s="111">
        <v>10</v>
      </c>
    </row>
    <row r="3084" spans="1:5">
      <c r="A3084" t="s">
        <v>6338</v>
      </c>
      <c r="B3084" s="54">
        <v>39224</v>
      </c>
      <c r="C3084" t="s">
        <v>395</v>
      </c>
      <c r="D3084" t="s">
        <v>323</v>
      </c>
      <c r="E3084" s="111">
        <v>0</v>
      </c>
    </row>
    <row r="3085" spans="1:5">
      <c r="A3085" t="s">
        <v>6339</v>
      </c>
      <c r="B3085" s="54">
        <v>39224</v>
      </c>
      <c r="C3085" t="s">
        <v>395</v>
      </c>
      <c r="D3085" t="s">
        <v>323</v>
      </c>
      <c r="E3085" s="111">
        <v>0</v>
      </c>
    </row>
    <row r="3086" spans="1:5">
      <c r="A3086" t="s">
        <v>6341</v>
      </c>
      <c r="B3086" s="54">
        <v>39224</v>
      </c>
      <c r="C3086" t="s">
        <v>395</v>
      </c>
      <c r="D3086" t="s">
        <v>176</v>
      </c>
      <c r="E3086" s="111">
        <v>3</v>
      </c>
    </row>
    <row r="3087" spans="1:5">
      <c r="A3087" t="s">
        <v>6343</v>
      </c>
      <c r="B3087" s="54">
        <v>39224</v>
      </c>
      <c r="C3087" t="s">
        <v>395</v>
      </c>
      <c r="D3087" t="s">
        <v>323</v>
      </c>
      <c r="E3087" s="111">
        <v>0</v>
      </c>
    </row>
    <row r="3088" spans="1:5">
      <c r="A3088" t="s">
        <v>6345</v>
      </c>
      <c r="B3088" s="54">
        <v>39224</v>
      </c>
      <c r="C3088" t="s">
        <v>395</v>
      </c>
      <c r="D3088" t="s">
        <v>323</v>
      </c>
      <c r="E3088" s="111">
        <v>0</v>
      </c>
    </row>
    <row r="3089" spans="1:5">
      <c r="A3089" t="s">
        <v>6347</v>
      </c>
      <c r="B3089" s="54">
        <v>39224</v>
      </c>
      <c r="C3089" t="s">
        <v>395</v>
      </c>
      <c r="D3089" t="s">
        <v>211</v>
      </c>
      <c r="E3089" s="111">
        <v>6</v>
      </c>
    </row>
    <row r="3090" spans="1:5">
      <c r="A3090" t="s">
        <v>6349</v>
      </c>
      <c r="B3090" s="54">
        <v>39224</v>
      </c>
      <c r="C3090" t="s">
        <v>395</v>
      </c>
      <c r="D3090" t="s">
        <v>176</v>
      </c>
      <c r="E3090" s="111">
        <v>5</v>
      </c>
    </row>
    <row r="3091" spans="1:5">
      <c r="A3091" t="s">
        <v>6351</v>
      </c>
      <c r="B3091" s="54">
        <v>39224</v>
      </c>
      <c r="C3091" t="s">
        <v>395</v>
      </c>
      <c r="D3091" t="s">
        <v>323</v>
      </c>
      <c r="E3091" s="111">
        <v>0</v>
      </c>
    </row>
    <row r="3092" spans="1:5">
      <c r="A3092" t="s">
        <v>6353</v>
      </c>
      <c r="B3092" s="54">
        <v>39224</v>
      </c>
      <c r="C3092" t="s">
        <v>395</v>
      </c>
      <c r="D3092" t="s">
        <v>189</v>
      </c>
      <c r="E3092" s="111">
        <v>1</v>
      </c>
    </row>
    <row r="3093" spans="1:5">
      <c r="A3093" t="s">
        <v>6151</v>
      </c>
      <c r="B3093" s="54">
        <v>39224</v>
      </c>
      <c r="C3093" t="s">
        <v>395</v>
      </c>
      <c r="D3093" t="s">
        <v>259</v>
      </c>
      <c r="E3093" s="111">
        <v>27</v>
      </c>
    </row>
    <row r="3094" spans="1:5">
      <c r="A3094" t="s">
        <v>6153</v>
      </c>
      <c r="B3094" s="54">
        <v>39224</v>
      </c>
      <c r="C3094" t="s">
        <v>395</v>
      </c>
      <c r="D3094" t="s">
        <v>155</v>
      </c>
      <c r="E3094" s="111">
        <v>47</v>
      </c>
    </row>
    <row r="3095" spans="1:5">
      <c r="A3095" t="s">
        <v>6155</v>
      </c>
      <c r="B3095" s="54">
        <v>39224</v>
      </c>
      <c r="C3095" t="s">
        <v>395</v>
      </c>
      <c r="D3095" t="s">
        <v>323</v>
      </c>
      <c r="E3095" s="111">
        <v>0</v>
      </c>
    </row>
    <row r="3096" spans="1:5">
      <c r="A3096" t="s">
        <v>6157</v>
      </c>
      <c r="B3096" s="54">
        <v>39224</v>
      </c>
      <c r="C3096" t="s">
        <v>395</v>
      </c>
      <c r="D3096" t="s">
        <v>202</v>
      </c>
      <c r="E3096" s="111">
        <v>3</v>
      </c>
    </row>
    <row r="3097" spans="1:5">
      <c r="A3097" t="s">
        <v>6366</v>
      </c>
      <c r="B3097" s="54">
        <v>39224</v>
      </c>
      <c r="C3097" t="s">
        <v>395</v>
      </c>
      <c r="D3097" t="s">
        <v>176</v>
      </c>
      <c r="E3097" s="111">
        <v>6</v>
      </c>
    </row>
    <row r="3098" spans="1:5">
      <c r="A3098" t="s">
        <v>6368</v>
      </c>
      <c r="B3098" s="54">
        <v>39224</v>
      </c>
      <c r="C3098" t="s">
        <v>395</v>
      </c>
      <c r="D3098" t="s">
        <v>323</v>
      </c>
      <c r="E3098" s="111">
        <v>0</v>
      </c>
    </row>
    <row r="3099" spans="1:5">
      <c r="A3099" t="s">
        <v>6370</v>
      </c>
      <c r="B3099" s="54">
        <v>39224</v>
      </c>
      <c r="C3099" t="s">
        <v>395</v>
      </c>
      <c r="D3099" t="s">
        <v>323</v>
      </c>
      <c r="E3099" s="111">
        <v>0</v>
      </c>
    </row>
    <row r="3100" spans="1:5">
      <c r="A3100" t="s">
        <v>6372</v>
      </c>
      <c r="B3100" s="54">
        <v>39224</v>
      </c>
      <c r="C3100" t="s">
        <v>395</v>
      </c>
      <c r="D3100" t="s">
        <v>323</v>
      </c>
      <c r="E3100" s="111">
        <v>0</v>
      </c>
    </row>
    <row r="3101" spans="1:5">
      <c r="A3101" t="s">
        <v>6374</v>
      </c>
      <c r="B3101" s="54">
        <v>39224</v>
      </c>
      <c r="C3101" t="s">
        <v>395</v>
      </c>
      <c r="D3101" t="s">
        <v>402</v>
      </c>
      <c r="E3101" s="111">
        <v>18</v>
      </c>
    </row>
    <row r="3102" spans="1:5">
      <c r="A3102" t="s">
        <v>6376</v>
      </c>
      <c r="B3102" s="54">
        <v>39224</v>
      </c>
      <c r="C3102" t="s">
        <v>395</v>
      </c>
      <c r="D3102" t="s">
        <v>323</v>
      </c>
      <c r="E3102" s="111">
        <v>0</v>
      </c>
    </row>
    <row r="3103" spans="1:5">
      <c r="A3103" t="s">
        <v>6170</v>
      </c>
      <c r="B3103" s="54">
        <v>39224</v>
      </c>
      <c r="C3103" t="s">
        <v>395</v>
      </c>
      <c r="D3103" t="s">
        <v>160</v>
      </c>
      <c r="E3103" s="111">
        <v>3</v>
      </c>
    </row>
    <row r="3104" spans="1:5">
      <c r="A3104" t="s">
        <v>6172</v>
      </c>
      <c r="B3104" s="54">
        <v>39224</v>
      </c>
      <c r="C3104" t="s">
        <v>395</v>
      </c>
      <c r="D3104" t="s">
        <v>160</v>
      </c>
      <c r="E3104" s="111">
        <v>3</v>
      </c>
    </row>
    <row r="3105" spans="1:5">
      <c r="A3105" t="s">
        <v>6174</v>
      </c>
      <c r="B3105" s="54">
        <v>39224</v>
      </c>
      <c r="C3105" t="s">
        <v>395</v>
      </c>
      <c r="D3105" t="s">
        <v>323</v>
      </c>
      <c r="E3105" s="111">
        <v>0</v>
      </c>
    </row>
    <row r="3106" spans="1:5">
      <c r="A3106" t="s">
        <v>6176</v>
      </c>
      <c r="B3106" s="54">
        <v>39224</v>
      </c>
      <c r="C3106" t="s">
        <v>395</v>
      </c>
      <c r="D3106" t="s">
        <v>168</v>
      </c>
      <c r="E3106" s="111">
        <v>6</v>
      </c>
    </row>
    <row r="3107" spans="1:5">
      <c r="A3107" t="s">
        <v>6178</v>
      </c>
      <c r="B3107" s="54">
        <v>39224</v>
      </c>
      <c r="C3107" t="s">
        <v>395</v>
      </c>
      <c r="D3107" t="s">
        <v>323</v>
      </c>
      <c r="E3107" s="111">
        <v>0</v>
      </c>
    </row>
    <row r="3108" spans="1:5">
      <c r="A3108" t="s">
        <v>6180</v>
      </c>
      <c r="B3108" s="54">
        <v>39224</v>
      </c>
      <c r="C3108" t="s">
        <v>395</v>
      </c>
      <c r="D3108" t="s">
        <v>323</v>
      </c>
      <c r="E3108" s="111">
        <v>0</v>
      </c>
    </row>
    <row r="3109" spans="1:5">
      <c r="A3109" t="s">
        <v>5978</v>
      </c>
      <c r="B3109" s="54">
        <v>39224</v>
      </c>
      <c r="C3109" t="s">
        <v>395</v>
      </c>
      <c r="D3109" t="s">
        <v>323</v>
      </c>
      <c r="E3109" s="111">
        <v>0</v>
      </c>
    </row>
    <row r="3110" spans="1:5">
      <c r="A3110" t="s">
        <v>5980</v>
      </c>
      <c r="B3110" s="54">
        <v>39224</v>
      </c>
      <c r="C3110" t="s">
        <v>395</v>
      </c>
      <c r="D3110" t="s">
        <v>123</v>
      </c>
      <c r="E3110" s="111">
        <v>3</v>
      </c>
    </row>
    <row r="3111" spans="1:5">
      <c r="A3111" t="s">
        <v>5982</v>
      </c>
      <c r="B3111" s="54">
        <v>39224</v>
      </c>
      <c r="C3111" t="s">
        <v>395</v>
      </c>
      <c r="D3111" t="s">
        <v>323</v>
      </c>
      <c r="E3111" s="111">
        <v>0</v>
      </c>
    </row>
    <row r="3112" spans="1:5">
      <c r="A3112" t="s">
        <v>5984</v>
      </c>
      <c r="B3112" s="54">
        <v>39224</v>
      </c>
      <c r="C3112" t="s">
        <v>395</v>
      </c>
      <c r="D3112" t="s">
        <v>176</v>
      </c>
      <c r="E3112" s="111">
        <v>2</v>
      </c>
    </row>
    <row r="3113" spans="1:5">
      <c r="A3113" t="s">
        <v>5986</v>
      </c>
      <c r="B3113" s="54">
        <v>39224</v>
      </c>
      <c r="C3113" t="s">
        <v>395</v>
      </c>
      <c r="D3113" t="s">
        <v>323</v>
      </c>
      <c r="E3113" s="111">
        <v>0</v>
      </c>
    </row>
    <row r="3114" spans="1:5">
      <c r="A3114" t="s">
        <v>5988</v>
      </c>
      <c r="B3114" s="54">
        <v>39224</v>
      </c>
      <c r="C3114" t="s">
        <v>395</v>
      </c>
      <c r="D3114" t="s">
        <v>323</v>
      </c>
      <c r="E3114" s="111">
        <v>0</v>
      </c>
    </row>
    <row r="3115" spans="1:5">
      <c r="A3115" t="s">
        <v>6193</v>
      </c>
      <c r="B3115" s="54">
        <v>39224</v>
      </c>
      <c r="C3115" t="s">
        <v>395</v>
      </c>
      <c r="D3115" t="s">
        <v>323</v>
      </c>
      <c r="E3115" s="111">
        <v>0</v>
      </c>
    </row>
    <row r="3116" spans="1:5">
      <c r="A3116" t="s">
        <v>6195</v>
      </c>
      <c r="B3116" s="54">
        <v>39224</v>
      </c>
      <c r="C3116" t="s">
        <v>395</v>
      </c>
      <c r="D3116" t="s">
        <v>323</v>
      </c>
      <c r="E3116" s="111">
        <v>0</v>
      </c>
    </row>
    <row r="3117" spans="1:5">
      <c r="A3117" t="s">
        <v>6197</v>
      </c>
      <c r="B3117" s="54">
        <v>39224</v>
      </c>
      <c r="C3117" t="s">
        <v>395</v>
      </c>
      <c r="D3117" t="s">
        <v>259</v>
      </c>
      <c r="E3117" s="111">
        <v>1</v>
      </c>
    </row>
    <row r="3118" spans="1:5">
      <c r="A3118" t="s">
        <v>6405</v>
      </c>
      <c r="B3118" s="54">
        <v>39224</v>
      </c>
      <c r="C3118" t="s">
        <v>395</v>
      </c>
      <c r="D3118" t="s">
        <v>323</v>
      </c>
      <c r="E3118" s="111">
        <v>0</v>
      </c>
    </row>
    <row r="3119" spans="1:5">
      <c r="A3119" t="s">
        <v>6407</v>
      </c>
      <c r="B3119" s="54">
        <v>39224</v>
      </c>
      <c r="C3119" t="s">
        <v>395</v>
      </c>
      <c r="D3119" t="s">
        <v>323</v>
      </c>
      <c r="E3119" s="111">
        <v>0</v>
      </c>
    </row>
    <row r="3120" spans="1:5">
      <c r="A3120" t="s">
        <v>6409</v>
      </c>
      <c r="B3120" s="54">
        <v>39224</v>
      </c>
      <c r="C3120" t="s">
        <v>395</v>
      </c>
      <c r="D3120" t="s">
        <v>323</v>
      </c>
      <c r="E3120" s="111">
        <v>0</v>
      </c>
    </row>
    <row r="3121" spans="1:5">
      <c r="A3121" t="s">
        <v>6411</v>
      </c>
      <c r="B3121" s="54">
        <v>39224</v>
      </c>
      <c r="C3121" t="s">
        <v>395</v>
      </c>
      <c r="D3121" t="s">
        <v>323</v>
      </c>
      <c r="E3121" s="111">
        <v>0</v>
      </c>
    </row>
    <row r="3122" spans="1:5">
      <c r="A3122" t="s">
        <v>6413</v>
      </c>
      <c r="B3122" s="54">
        <v>39224</v>
      </c>
      <c r="C3122" t="s">
        <v>395</v>
      </c>
      <c r="D3122" t="s">
        <v>323</v>
      </c>
      <c r="E3122" s="111">
        <v>0</v>
      </c>
    </row>
    <row r="3123" spans="1:5">
      <c r="A3123" t="s">
        <v>6415</v>
      </c>
      <c r="B3123" s="54">
        <v>39224</v>
      </c>
      <c r="C3123" t="s">
        <v>395</v>
      </c>
      <c r="D3123" t="s">
        <v>323</v>
      </c>
      <c r="E3123" s="111">
        <v>0</v>
      </c>
    </row>
    <row r="3124" spans="1:5">
      <c r="A3124" t="s">
        <v>6417</v>
      </c>
      <c r="B3124" s="54">
        <v>39224</v>
      </c>
      <c r="C3124" t="s">
        <v>395</v>
      </c>
      <c r="D3124" t="s">
        <v>323</v>
      </c>
      <c r="E3124" s="111">
        <v>0</v>
      </c>
    </row>
    <row r="3125" spans="1:5">
      <c r="A3125" t="s">
        <v>6419</v>
      </c>
      <c r="B3125" s="54">
        <v>39224</v>
      </c>
      <c r="C3125" t="s">
        <v>395</v>
      </c>
      <c r="D3125" t="s">
        <v>77</v>
      </c>
      <c r="E3125" s="111">
        <v>5</v>
      </c>
    </row>
    <row r="3126" spans="1:5">
      <c r="A3126" t="s">
        <v>6624</v>
      </c>
      <c r="B3126" s="54">
        <v>39224</v>
      </c>
      <c r="C3126" t="s">
        <v>395</v>
      </c>
      <c r="D3126" t="s">
        <v>323</v>
      </c>
      <c r="E3126" s="111">
        <v>0</v>
      </c>
    </row>
    <row r="3127" spans="1:5">
      <c r="A3127" t="s">
        <v>6626</v>
      </c>
      <c r="B3127" s="54">
        <v>39224</v>
      </c>
      <c r="C3127" t="s">
        <v>395</v>
      </c>
      <c r="D3127" t="s">
        <v>323</v>
      </c>
      <c r="E3127" s="111">
        <v>0</v>
      </c>
    </row>
    <row r="3128" spans="1:5">
      <c r="A3128" t="s">
        <v>6628</v>
      </c>
      <c r="B3128" s="54">
        <v>39224</v>
      </c>
      <c r="C3128" t="s">
        <v>395</v>
      </c>
      <c r="D3128" t="s">
        <v>323</v>
      </c>
      <c r="E3128" s="111">
        <v>0</v>
      </c>
    </row>
    <row r="3129" spans="1:5">
      <c r="A3129" t="s">
        <v>6630</v>
      </c>
      <c r="B3129" s="54">
        <v>39224</v>
      </c>
      <c r="C3129" t="s">
        <v>395</v>
      </c>
      <c r="D3129" t="s">
        <v>323</v>
      </c>
      <c r="E3129" s="111">
        <v>0</v>
      </c>
    </row>
    <row r="3130" spans="1:5">
      <c r="A3130" t="s">
        <v>6632</v>
      </c>
      <c r="B3130" s="54">
        <v>39224</v>
      </c>
      <c r="C3130" t="s">
        <v>395</v>
      </c>
      <c r="D3130" t="s">
        <v>323</v>
      </c>
      <c r="E3130" s="111">
        <v>0</v>
      </c>
    </row>
    <row r="3131" spans="1:5">
      <c r="A3131" t="s">
        <v>6634</v>
      </c>
      <c r="B3131" s="54">
        <v>39224</v>
      </c>
      <c r="C3131" t="s">
        <v>395</v>
      </c>
      <c r="D3131" t="s">
        <v>323</v>
      </c>
      <c r="E3131" s="111">
        <v>0</v>
      </c>
    </row>
    <row r="3132" spans="1:5">
      <c r="A3132" t="s">
        <v>6636</v>
      </c>
      <c r="B3132" s="54">
        <v>39224</v>
      </c>
      <c r="C3132" t="s">
        <v>395</v>
      </c>
      <c r="D3132" t="s">
        <v>323</v>
      </c>
      <c r="E3132" s="111">
        <v>0</v>
      </c>
    </row>
    <row r="3133" spans="1:5">
      <c r="A3133" t="s">
        <v>6638</v>
      </c>
      <c r="B3133" s="54">
        <v>39224</v>
      </c>
      <c r="C3133" t="s">
        <v>395</v>
      </c>
      <c r="D3133" t="s">
        <v>323</v>
      </c>
      <c r="E3133" s="111">
        <v>0</v>
      </c>
    </row>
    <row r="3134" spans="1:5">
      <c r="A3134" t="s">
        <v>6438</v>
      </c>
      <c r="B3134" s="54">
        <v>39224</v>
      </c>
      <c r="C3134" t="s">
        <v>395</v>
      </c>
      <c r="D3134" t="s">
        <v>323</v>
      </c>
      <c r="E3134" s="111">
        <v>0</v>
      </c>
    </row>
    <row r="3135" spans="1:5">
      <c r="A3135" t="s">
        <v>6439</v>
      </c>
      <c r="B3135" s="54">
        <v>39224</v>
      </c>
      <c r="C3135" t="s">
        <v>395</v>
      </c>
      <c r="D3135" t="s">
        <v>323</v>
      </c>
      <c r="E3135" s="111">
        <v>0</v>
      </c>
    </row>
    <row r="3136" spans="1:5">
      <c r="A3136" t="s">
        <v>6440</v>
      </c>
      <c r="B3136" s="54">
        <v>39224</v>
      </c>
      <c r="C3136" t="s">
        <v>395</v>
      </c>
      <c r="D3136" t="s">
        <v>323</v>
      </c>
      <c r="E3136" s="111">
        <v>0</v>
      </c>
    </row>
    <row r="3137" spans="1:5">
      <c r="A3137" t="s">
        <v>6441</v>
      </c>
      <c r="B3137" s="54">
        <v>39224</v>
      </c>
      <c r="C3137" t="s">
        <v>395</v>
      </c>
      <c r="D3137" t="s">
        <v>323</v>
      </c>
      <c r="E3137" s="111">
        <v>0</v>
      </c>
    </row>
    <row r="3138" spans="1:5">
      <c r="A3138" t="s">
        <v>6443</v>
      </c>
      <c r="B3138" s="54">
        <v>39224</v>
      </c>
      <c r="C3138" t="s">
        <v>395</v>
      </c>
      <c r="D3138" t="s">
        <v>323</v>
      </c>
      <c r="E3138" s="111">
        <v>0</v>
      </c>
    </row>
    <row r="3139" spans="1:5">
      <c r="A3139" t="s">
        <v>6444</v>
      </c>
      <c r="B3139" s="54">
        <v>39224</v>
      </c>
      <c r="C3139" t="s">
        <v>395</v>
      </c>
      <c r="D3139" t="s">
        <v>234</v>
      </c>
      <c r="E3139" s="111">
        <v>5</v>
      </c>
    </row>
    <row r="3140" spans="1:5">
      <c r="A3140" t="s">
        <v>6446</v>
      </c>
      <c r="B3140" s="54">
        <v>39224</v>
      </c>
      <c r="C3140" t="s">
        <v>395</v>
      </c>
      <c r="D3140" t="s">
        <v>323</v>
      </c>
      <c r="E3140" s="111">
        <v>0</v>
      </c>
    </row>
    <row r="3141" spans="1:5">
      <c r="A3141" t="s">
        <v>6448</v>
      </c>
      <c r="B3141" s="54">
        <v>39224</v>
      </c>
      <c r="C3141" t="s">
        <v>395</v>
      </c>
      <c r="D3141" t="s">
        <v>323</v>
      </c>
      <c r="E3141" s="111">
        <v>0</v>
      </c>
    </row>
    <row r="3142" spans="1:5">
      <c r="A3142" t="s">
        <v>6450</v>
      </c>
      <c r="B3142" s="54">
        <v>39224</v>
      </c>
      <c r="C3142" t="s">
        <v>395</v>
      </c>
      <c r="D3142" t="s">
        <v>323</v>
      </c>
      <c r="E3142" s="111">
        <v>0</v>
      </c>
    </row>
    <row r="3143" spans="1:5">
      <c r="A3143" t="s">
        <v>6452</v>
      </c>
      <c r="B3143" s="54">
        <v>39224</v>
      </c>
      <c r="C3143" t="s">
        <v>395</v>
      </c>
      <c r="D3143" t="s">
        <v>323</v>
      </c>
      <c r="E3143" s="111">
        <v>0</v>
      </c>
    </row>
    <row r="3144" spans="1:5">
      <c r="A3144" t="s">
        <v>6454</v>
      </c>
      <c r="B3144" s="54">
        <v>39224</v>
      </c>
      <c r="C3144" t="s">
        <v>395</v>
      </c>
      <c r="D3144" t="s">
        <v>323</v>
      </c>
      <c r="E3144" s="111">
        <v>0</v>
      </c>
    </row>
    <row r="3145" spans="1:5">
      <c r="A3145" t="s">
        <v>6253</v>
      </c>
      <c r="B3145" s="54">
        <v>39224</v>
      </c>
      <c r="C3145" t="s">
        <v>395</v>
      </c>
      <c r="D3145" t="s">
        <v>323</v>
      </c>
      <c r="E3145" s="111">
        <v>0</v>
      </c>
    </row>
    <row r="3146" spans="1:5">
      <c r="A3146" t="s">
        <v>6255</v>
      </c>
      <c r="B3146" s="54">
        <v>39224</v>
      </c>
      <c r="C3146" t="s">
        <v>395</v>
      </c>
      <c r="D3146" t="s">
        <v>323</v>
      </c>
      <c r="E3146" s="111">
        <v>0</v>
      </c>
    </row>
    <row r="3147" spans="1:5">
      <c r="A3147" t="s">
        <v>6257</v>
      </c>
      <c r="B3147" s="54">
        <v>39224</v>
      </c>
      <c r="C3147" t="s">
        <v>395</v>
      </c>
      <c r="D3147" t="s">
        <v>323</v>
      </c>
      <c r="E3147" s="111">
        <v>0</v>
      </c>
    </row>
    <row r="3148" spans="1:5">
      <c r="A3148" t="s">
        <v>6259</v>
      </c>
      <c r="B3148" s="54">
        <v>39224</v>
      </c>
      <c r="C3148" t="s">
        <v>395</v>
      </c>
      <c r="D3148" t="s">
        <v>323</v>
      </c>
      <c r="E3148" s="111">
        <v>0</v>
      </c>
    </row>
    <row r="3149" spans="1:5">
      <c r="A3149" t="s">
        <v>6464</v>
      </c>
      <c r="B3149" s="54">
        <v>39224</v>
      </c>
      <c r="C3149" t="s">
        <v>395</v>
      </c>
      <c r="D3149" t="s">
        <v>323</v>
      </c>
      <c r="E3149" s="111">
        <v>0</v>
      </c>
    </row>
    <row r="3150" spans="1:5">
      <c r="A3150" t="s">
        <v>6466</v>
      </c>
      <c r="B3150" s="54">
        <v>39224</v>
      </c>
      <c r="C3150" t="s">
        <v>395</v>
      </c>
      <c r="D3150" t="s">
        <v>323</v>
      </c>
      <c r="E3150" s="111">
        <v>0</v>
      </c>
    </row>
    <row r="3151" spans="1:5">
      <c r="A3151" t="s">
        <v>6468</v>
      </c>
      <c r="B3151" s="54">
        <v>39224</v>
      </c>
      <c r="C3151" t="s">
        <v>395</v>
      </c>
      <c r="D3151" t="s">
        <v>125</v>
      </c>
      <c r="E3151" s="111">
        <v>5</v>
      </c>
    </row>
    <row r="3152" spans="1:5">
      <c r="A3152" t="s">
        <v>6470</v>
      </c>
      <c r="B3152" s="54">
        <v>39224</v>
      </c>
      <c r="C3152" t="s">
        <v>395</v>
      </c>
      <c r="D3152" t="s">
        <v>323</v>
      </c>
      <c r="E3152" s="111">
        <v>0</v>
      </c>
    </row>
    <row r="3153" spans="1:5">
      <c r="A3153" t="s">
        <v>6472</v>
      </c>
      <c r="B3153" s="54">
        <v>39224</v>
      </c>
      <c r="C3153" t="s">
        <v>395</v>
      </c>
      <c r="D3153" t="s">
        <v>323</v>
      </c>
      <c r="E3153" s="111">
        <v>0</v>
      </c>
    </row>
    <row r="3154" spans="1:5">
      <c r="A3154" t="s">
        <v>6474</v>
      </c>
      <c r="B3154" s="54">
        <v>39224</v>
      </c>
      <c r="C3154" t="s">
        <v>395</v>
      </c>
      <c r="D3154" t="s">
        <v>323</v>
      </c>
      <c r="E3154" s="111">
        <v>0</v>
      </c>
    </row>
    <row r="3155" spans="1:5">
      <c r="A3155" t="s">
        <v>6276</v>
      </c>
      <c r="B3155" s="54">
        <v>39224</v>
      </c>
      <c r="C3155" t="s">
        <v>395</v>
      </c>
      <c r="D3155" t="s">
        <v>323</v>
      </c>
      <c r="E3155" s="111">
        <v>0</v>
      </c>
    </row>
    <row r="3156" spans="1:5">
      <c r="A3156" t="s">
        <v>6278</v>
      </c>
      <c r="B3156" s="54">
        <v>39224</v>
      </c>
      <c r="C3156" t="s">
        <v>395</v>
      </c>
      <c r="D3156" t="s">
        <v>323</v>
      </c>
      <c r="E3156" s="111">
        <v>0</v>
      </c>
    </row>
    <row r="3157" spans="1:5">
      <c r="A3157" t="s">
        <v>6280</v>
      </c>
      <c r="B3157" s="54">
        <v>39224</v>
      </c>
      <c r="C3157" t="s">
        <v>395</v>
      </c>
      <c r="D3157" t="s">
        <v>323</v>
      </c>
      <c r="E3157" s="111">
        <v>0</v>
      </c>
    </row>
    <row r="3158" spans="1:5">
      <c r="A3158" t="s">
        <v>6282</v>
      </c>
      <c r="B3158" s="54">
        <v>39224</v>
      </c>
      <c r="C3158" t="s">
        <v>395</v>
      </c>
      <c r="D3158" t="s">
        <v>323</v>
      </c>
      <c r="E3158" s="111">
        <v>0</v>
      </c>
    </row>
    <row r="3159" spans="1:5">
      <c r="A3159" t="s">
        <v>6284</v>
      </c>
      <c r="B3159" s="54">
        <v>39224</v>
      </c>
      <c r="C3159" t="s">
        <v>395</v>
      </c>
      <c r="D3159" t="s">
        <v>323</v>
      </c>
      <c r="E3159" s="111">
        <v>0</v>
      </c>
    </row>
    <row r="3160" spans="1:5">
      <c r="A3160" t="s">
        <v>6286</v>
      </c>
      <c r="B3160" s="54">
        <v>39224</v>
      </c>
      <c r="C3160" t="s">
        <v>395</v>
      </c>
      <c r="D3160" t="s">
        <v>323</v>
      </c>
      <c r="E3160" s="111">
        <v>0</v>
      </c>
    </row>
    <row r="3161" spans="1:5">
      <c r="A3161" t="s">
        <v>6081</v>
      </c>
      <c r="B3161" s="54">
        <v>39224</v>
      </c>
      <c r="C3161" t="s">
        <v>395</v>
      </c>
      <c r="D3161" t="s">
        <v>323</v>
      </c>
      <c r="E3161" s="111">
        <v>0</v>
      </c>
    </row>
    <row r="3162" spans="1:5">
      <c r="A3162" t="s">
        <v>6083</v>
      </c>
      <c r="B3162" s="54">
        <v>39224</v>
      </c>
      <c r="C3162" t="s">
        <v>395</v>
      </c>
      <c r="D3162" t="s">
        <v>323</v>
      </c>
      <c r="E3162" s="111">
        <v>0</v>
      </c>
    </row>
    <row r="3163" spans="1:5">
      <c r="A3163" t="s">
        <v>6085</v>
      </c>
      <c r="B3163" s="54">
        <v>39224</v>
      </c>
      <c r="C3163" t="s">
        <v>395</v>
      </c>
      <c r="D3163" t="s">
        <v>323</v>
      </c>
      <c r="E3163" s="111">
        <v>0</v>
      </c>
    </row>
    <row r="3164" spans="1:5">
      <c r="A3164" t="s">
        <v>6087</v>
      </c>
      <c r="B3164" s="54">
        <v>39224</v>
      </c>
      <c r="C3164" t="s">
        <v>395</v>
      </c>
      <c r="D3164" t="s">
        <v>323</v>
      </c>
      <c r="E3164" s="111">
        <v>0</v>
      </c>
    </row>
    <row r="3165" spans="1:5">
      <c r="A3165" t="s">
        <v>6089</v>
      </c>
      <c r="B3165" s="54">
        <v>39224</v>
      </c>
      <c r="C3165" t="s">
        <v>395</v>
      </c>
      <c r="D3165" t="s">
        <v>323</v>
      </c>
      <c r="E3165" s="111">
        <v>0</v>
      </c>
    </row>
    <row r="3166" spans="1:5">
      <c r="A3166" t="s">
        <v>6296</v>
      </c>
      <c r="B3166" s="54">
        <v>39224</v>
      </c>
      <c r="C3166" t="s">
        <v>395</v>
      </c>
      <c r="D3166" t="s">
        <v>126</v>
      </c>
      <c r="E3166" s="111">
        <v>4</v>
      </c>
    </row>
    <row r="3167" spans="1:5">
      <c r="A3167" t="s">
        <v>6298</v>
      </c>
      <c r="B3167" s="54">
        <v>39224</v>
      </c>
      <c r="C3167" t="s">
        <v>395</v>
      </c>
      <c r="D3167" t="s">
        <v>323</v>
      </c>
      <c r="E3167" s="111">
        <v>0</v>
      </c>
    </row>
    <row r="3168" spans="1:5">
      <c r="A3168" t="s">
        <v>6300</v>
      </c>
      <c r="B3168" s="54">
        <v>39224</v>
      </c>
      <c r="C3168" t="s">
        <v>395</v>
      </c>
      <c r="D3168" t="s">
        <v>323</v>
      </c>
      <c r="E3168" s="111">
        <v>0</v>
      </c>
    </row>
    <row r="3169" spans="1:5">
      <c r="A3169" t="s">
        <v>6302</v>
      </c>
      <c r="B3169" s="54">
        <v>39224</v>
      </c>
      <c r="C3169" t="s">
        <v>395</v>
      </c>
      <c r="D3169" t="s">
        <v>201</v>
      </c>
      <c r="E3169" s="111">
        <v>6</v>
      </c>
    </row>
    <row r="3170" spans="1:5">
      <c r="A3170" t="s">
        <v>6503</v>
      </c>
      <c r="B3170" s="54">
        <v>39224</v>
      </c>
      <c r="C3170" t="s">
        <v>395</v>
      </c>
      <c r="D3170" t="s">
        <v>323</v>
      </c>
      <c r="E3170" s="111">
        <v>0</v>
      </c>
    </row>
    <row r="3171" spans="1:5">
      <c r="A3171" t="s">
        <v>6505</v>
      </c>
      <c r="B3171" s="54">
        <v>39224</v>
      </c>
      <c r="C3171" t="s">
        <v>395</v>
      </c>
      <c r="D3171" t="s">
        <v>323</v>
      </c>
      <c r="E3171" s="111">
        <v>0</v>
      </c>
    </row>
    <row r="3172" spans="1:5">
      <c r="A3172" t="s">
        <v>6507</v>
      </c>
      <c r="B3172" s="54">
        <v>39224</v>
      </c>
      <c r="C3172" t="s">
        <v>395</v>
      </c>
      <c r="D3172" t="s">
        <v>127</v>
      </c>
      <c r="E3172" s="111">
        <v>8</v>
      </c>
    </row>
    <row r="3173" spans="1:5">
      <c r="A3173" t="s">
        <v>6509</v>
      </c>
      <c r="B3173" s="54">
        <v>39224</v>
      </c>
      <c r="C3173" t="s">
        <v>395</v>
      </c>
      <c r="D3173" t="s">
        <v>266</v>
      </c>
      <c r="E3173" s="111">
        <v>15</v>
      </c>
    </row>
    <row r="3174" spans="1:5">
      <c r="A3174" t="s">
        <v>6511</v>
      </c>
      <c r="B3174" s="54">
        <v>39224</v>
      </c>
      <c r="C3174" t="s">
        <v>395</v>
      </c>
      <c r="D3174" t="s">
        <v>266</v>
      </c>
      <c r="E3174" s="111">
        <v>8</v>
      </c>
    </row>
    <row r="3175" spans="1:5">
      <c r="A3175" t="s">
        <v>6513</v>
      </c>
      <c r="B3175" s="54">
        <v>39224</v>
      </c>
      <c r="C3175" t="s">
        <v>395</v>
      </c>
      <c r="D3175" t="s">
        <v>266</v>
      </c>
      <c r="E3175" s="111">
        <v>49</v>
      </c>
    </row>
    <row r="3176" spans="1:5">
      <c r="A3176" t="s">
        <v>6515</v>
      </c>
      <c r="B3176" s="54">
        <v>39224</v>
      </c>
      <c r="C3176" t="s">
        <v>395</v>
      </c>
      <c r="D3176" t="s">
        <v>234</v>
      </c>
      <c r="E3176" s="111">
        <v>20</v>
      </c>
    </row>
    <row r="3177" spans="1:5">
      <c r="A3177" t="s">
        <v>6517</v>
      </c>
      <c r="B3177" s="54">
        <v>39224</v>
      </c>
      <c r="C3177" t="s">
        <v>395</v>
      </c>
      <c r="D3177" t="s">
        <v>323</v>
      </c>
      <c r="E3177" s="111">
        <v>0</v>
      </c>
    </row>
    <row r="3178" spans="1:5">
      <c r="A3178" t="s">
        <v>6519</v>
      </c>
      <c r="B3178" s="54">
        <v>39224</v>
      </c>
      <c r="C3178" t="s">
        <v>395</v>
      </c>
      <c r="D3178" t="s">
        <v>323</v>
      </c>
      <c r="E3178" s="111">
        <v>0</v>
      </c>
    </row>
    <row r="3179" spans="1:5">
      <c r="A3179" t="s">
        <v>6521</v>
      </c>
      <c r="B3179" s="54">
        <v>39224</v>
      </c>
      <c r="C3179" t="s">
        <v>395</v>
      </c>
      <c r="D3179" t="s">
        <v>323</v>
      </c>
      <c r="E3179" s="111">
        <v>0</v>
      </c>
    </row>
    <row r="3180" spans="1:5">
      <c r="A3180" t="s">
        <v>6724</v>
      </c>
      <c r="B3180" s="54">
        <v>39224</v>
      </c>
      <c r="C3180" t="s">
        <v>395</v>
      </c>
      <c r="D3180" t="s">
        <v>323</v>
      </c>
      <c r="E3180" s="111">
        <v>0</v>
      </c>
    </row>
    <row r="3181" spans="1:5">
      <c r="A3181" t="s">
        <v>6726</v>
      </c>
      <c r="B3181" s="54">
        <v>39224</v>
      </c>
      <c r="C3181" t="s">
        <v>395</v>
      </c>
      <c r="D3181" t="s">
        <v>128</v>
      </c>
      <c r="E3181" s="111">
        <v>2</v>
      </c>
    </row>
    <row r="3182" spans="1:5">
      <c r="A3182" t="s">
        <v>6728</v>
      </c>
      <c r="B3182" s="54">
        <v>39224</v>
      </c>
      <c r="C3182" t="s">
        <v>395</v>
      </c>
      <c r="D3182" t="s">
        <v>323</v>
      </c>
      <c r="E3182" s="111">
        <v>0</v>
      </c>
    </row>
    <row r="3183" spans="1:5">
      <c r="A3183" t="s">
        <v>6730</v>
      </c>
      <c r="B3183" s="54">
        <v>39224</v>
      </c>
      <c r="C3183" t="s">
        <v>395</v>
      </c>
      <c r="D3183" t="s">
        <v>323</v>
      </c>
      <c r="E3183" s="111">
        <v>0</v>
      </c>
    </row>
    <row r="3184" spans="1:5">
      <c r="A3184" t="s">
        <v>6732</v>
      </c>
      <c r="B3184" s="54">
        <v>39224</v>
      </c>
      <c r="C3184" t="s">
        <v>395</v>
      </c>
      <c r="D3184" t="s">
        <v>323</v>
      </c>
      <c r="E3184" s="111">
        <v>0</v>
      </c>
    </row>
    <row r="3185" spans="1:5">
      <c r="A3185" t="s">
        <v>6734</v>
      </c>
      <c r="B3185" s="54">
        <v>39224</v>
      </c>
      <c r="C3185" t="s">
        <v>395</v>
      </c>
      <c r="D3185" t="s">
        <v>323</v>
      </c>
      <c r="E3185" s="111">
        <v>0</v>
      </c>
    </row>
    <row r="3186" spans="1:5">
      <c r="A3186" t="s">
        <v>6736</v>
      </c>
      <c r="B3186" s="54">
        <v>39224</v>
      </c>
      <c r="C3186" t="s">
        <v>395</v>
      </c>
      <c r="D3186" t="s">
        <v>323</v>
      </c>
      <c r="E3186" s="111">
        <v>0</v>
      </c>
    </row>
    <row r="3187" spans="1:5">
      <c r="A3187" t="s">
        <v>6738</v>
      </c>
      <c r="B3187" s="54">
        <v>39224</v>
      </c>
      <c r="C3187" t="s">
        <v>395</v>
      </c>
      <c r="D3187" t="s">
        <v>323</v>
      </c>
      <c r="E3187" s="111">
        <v>0</v>
      </c>
    </row>
    <row r="3188" spans="1:5">
      <c r="A3188" t="s">
        <v>6541</v>
      </c>
      <c r="B3188" s="54">
        <v>39224</v>
      </c>
      <c r="C3188" t="s">
        <v>395</v>
      </c>
      <c r="D3188" t="s">
        <v>323</v>
      </c>
      <c r="E3188" s="111">
        <v>0</v>
      </c>
    </row>
    <row r="3189" spans="1:5">
      <c r="A3189" t="s">
        <v>6543</v>
      </c>
      <c r="B3189" s="54">
        <v>39224</v>
      </c>
      <c r="C3189" t="s">
        <v>395</v>
      </c>
      <c r="D3189" t="s">
        <v>323</v>
      </c>
      <c r="E3189" s="111">
        <v>0</v>
      </c>
    </row>
    <row r="3190" spans="1:5">
      <c r="A3190" t="s">
        <v>6545</v>
      </c>
      <c r="B3190" s="54">
        <v>39224</v>
      </c>
      <c r="C3190" t="s">
        <v>395</v>
      </c>
      <c r="D3190" t="s">
        <v>323</v>
      </c>
      <c r="E3190" s="111">
        <v>0</v>
      </c>
    </row>
    <row r="3191" spans="1:5">
      <c r="A3191" t="s">
        <v>6547</v>
      </c>
      <c r="B3191" s="54">
        <v>39224</v>
      </c>
      <c r="C3191" t="s">
        <v>395</v>
      </c>
      <c r="D3191" t="s">
        <v>323</v>
      </c>
      <c r="E3191" s="111">
        <v>0</v>
      </c>
    </row>
    <row r="3192" spans="1:5">
      <c r="A3192" t="s">
        <v>6549</v>
      </c>
      <c r="B3192" s="54">
        <v>39224</v>
      </c>
      <c r="C3192" t="s">
        <v>395</v>
      </c>
      <c r="D3192" t="s">
        <v>323</v>
      </c>
      <c r="E3192" s="111">
        <v>0</v>
      </c>
    </row>
    <row r="3193" spans="1:5">
      <c r="A3193" t="s">
        <v>6551</v>
      </c>
      <c r="B3193" s="54">
        <v>39224</v>
      </c>
      <c r="C3193" t="s">
        <v>395</v>
      </c>
      <c r="D3193" t="s">
        <v>323</v>
      </c>
      <c r="E3193" s="111">
        <v>0</v>
      </c>
    </row>
    <row r="3194" spans="1:5">
      <c r="A3194" t="s">
        <v>6553</v>
      </c>
      <c r="B3194" s="54">
        <v>39224</v>
      </c>
      <c r="C3194" t="s">
        <v>395</v>
      </c>
      <c r="D3194" t="s">
        <v>323</v>
      </c>
      <c r="E3194" s="111">
        <v>0</v>
      </c>
    </row>
    <row r="3195" spans="1:5">
      <c r="A3195" t="s">
        <v>6555</v>
      </c>
      <c r="B3195" s="54">
        <v>39224</v>
      </c>
      <c r="C3195" t="s">
        <v>395</v>
      </c>
      <c r="D3195" t="s">
        <v>323</v>
      </c>
      <c r="E3195" s="111">
        <v>0</v>
      </c>
    </row>
    <row r="3196" spans="1:5">
      <c r="A3196" t="s">
        <v>6356</v>
      </c>
      <c r="B3196" s="54">
        <v>39224</v>
      </c>
      <c r="C3196" t="s">
        <v>395</v>
      </c>
      <c r="D3196" t="s">
        <v>323</v>
      </c>
      <c r="E3196" s="111">
        <v>0</v>
      </c>
    </row>
    <row r="3197" spans="1:5">
      <c r="A3197" t="s">
        <v>6358</v>
      </c>
      <c r="B3197" s="54">
        <v>39224</v>
      </c>
      <c r="C3197" t="s">
        <v>395</v>
      </c>
      <c r="D3197" t="s">
        <v>323</v>
      </c>
      <c r="E3197" s="111">
        <v>0</v>
      </c>
    </row>
    <row r="3198" spans="1:5">
      <c r="A3198" t="s">
        <v>6360</v>
      </c>
      <c r="B3198" s="54">
        <v>39224</v>
      </c>
      <c r="C3198" t="s">
        <v>395</v>
      </c>
      <c r="D3198" t="s">
        <v>323</v>
      </c>
      <c r="E3198" s="111">
        <v>0</v>
      </c>
    </row>
    <row r="3199" spans="1:5">
      <c r="A3199" t="s">
        <v>6362</v>
      </c>
      <c r="B3199" s="54">
        <v>39224</v>
      </c>
      <c r="C3199" t="s">
        <v>395</v>
      </c>
      <c r="D3199" t="s">
        <v>323</v>
      </c>
      <c r="E3199" s="111">
        <v>0</v>
      </c>
    </row>
    <row r="3200" spans="1:5">
      <c r="A3200" t="s">
        <v>6364</v>
      </c>
      <c r="B3200" s="54">
        <v>39224</v>
      </c>
      <c r="C3200" t="s">
        <v>395</v>
      </c>
      <c r="D3200" t="s">
        <v>323</v>
      </c>
      <c r="E3200" s="111">
        <v>0</v>
      </c>
    </row>
    <row r="3201" spans="1:5">
      <c r="A3201" t="s">
        <v>6564</v>
      </c>
      <c r="B3201" s="54">
        <v>39224</v>
      </c>
      <c r="C3201" t="s">
        <v>395</v>
      </c>
      <c r="D3201" t="s">
        <v>125</v>
      </c>
      <c r="E3201" s="111">
        <v>2</v>
      </c>
    </row>
    <row r="3202" spans="1:5">
      <c r="A3202" t="s">
        <v>6566</v>
      </c>
      <c r="B3202" s="54">
        <v>39224</v>
      </c>
      <c r="C3202" t="s">
        <v>395</v>
      </c>
      <c r="D3202" t="s">
        <v>323</v>
      </c>
      <c r="E3202" s="111">
        <v>0</v>
      </c>
    </row>
    <row r="3203" spans="1:5">
      <c r="A3203" t="s">
        <v>6568</v>
      </c>
      <c r="B3203" s="54">
        <v>39224</v>
      </c>
      <c r="C3203" t="s">
        <v>395</v>
      </c>
      <c r="D3203" t="s">
        <v>323</v>
      </c>
      <c r="E3203" s="111">
        <v>0</v>
      </c>
    </row>
    <row r="3204" spans="1:5">
      <c r="A3204" t="s">
        <v>6570</v>
      </c>
      <c r="B3204" s="54">
        <v>39224</v>
      </c>
      <c r="C3204" t="s">
        <v>395</v>
      </c>
      <c r="D3204" t="s">
        <v>323</v>
      </c>
      <c r="E3204" s="111">
        <v>0</v>
      </c>
    </row>
    <row r="3205" spans="1:5">
      <c r="A3205" t="s">
        <v>6572</v>
      </c>
      <c r="B3205" s="54">
        <v>39224</v>
      </c>
      <c r="C3205" t="s">
        <v>395</v>
      </c>
      <c r="D3205" t="s">
        <v>126</v>
      </c>
      <c r="E3205" s="111">
        <v>2</v>
      </c>
    </row>
    <row r="3206" spans="1:5">
      <c r="A3206" t="s">
        <v>6378</v>
      </c>
      <c r="B3206" s="54">
        <v>39224</v>
      </c>
      <c r="C3206" t="s">
        <v>395</v>
      </c>
      <c r="D3206" t="s">
        <v>323</v>
      </c>
      <c r="E3206" s="111">
        <v>0</v>
      </c>
    </row>
    <row r="3207" spans="1:5">
      <c r="A3207" t="s">
        <v>6380</v>
      </c>
      <c r="B3207" s="54">
        <v>39224</v>
      </c>
      <c r="C3207" t="s">
        <v>395</v>
      </c>
      <c r="D3207" t="s">
        <v>323</v>
      </c>
      <c r="E3207" s="111">
        <v>0</v>
      </c>
    </row>
    <row r="3208" spans="1:5">
      <c r="A3208" t="s">
        <v>6382</v>
      </c>
      <c r="B3208" s="54">
        <v>39224</v>
      </c>
      <c r="C3208" t="s">
        <v>395</v>
      </c>
      <c r="D3208" t="s">
        <v>323</v>
      </c>
      <c r="E3208" s="111">
        <v>0</v>
      </c>
    </row>
    <row r="3209" spans="1:5">
      <c r="A3209" t="s">
        <v>6384</v>
      </c>
      <c r="B3209" s="54">
        <v>39224</v>
      </c>
      <c r="C3209" t="s">
        <v>395</v>
      </c>
      <c r="D3209" t="s">
        <v>323</v>
      </c>
      <c r="E3209" s="111">
        <v>0</v>
      </c>
    </row>
    <row r="3210" spans="1:5">
      <c r="A3210" t="s">
        <v>6386</v>
      </c>
      <c r="B3210" s="54">
        <v>39224</v>
      </c>
      <c r="C3210" t="s">
        <v>395</v>
      </c>
      <c r="D3210" t="s">
        <v>323</v>
      </c>
      <c r="E3210" s="111">
        <v>0</v>
      </c>
    </row>
    <row r="3211" spans="1:5">
      <c r="A3211" t="s">
        <v>6388</v>
      </c>
      <c r="B3211" s="54">
        <v>39224</v>
      </c>
      <c r="C3211" t="s">
        <v>395</v>
      </c>
      <c r="D3211" t="s">
        <v>323</v>
      </c>
      <c r="E3211" s="111">
        <v>0</v>
      </c>
    </row>
    <row r="3212" spans="1:5">
      <c r="A3212" t="s">
        <v>6183</v>
      </c>
      <c r="B3212" s="54">
        <v>39224</v>
      </c>
      <c r="C3212" t="s">
        <v>395</v>
      </c>
      <c r="D3212" t="s">
        <v>323</v>
      </c>
      <c r="E3212" s="111">
        <v>0</v>
      </c>
    </row>
    <row r="3213" spans="1:5">
      <c r="A3213" t="s">
        <v>6185</v>
      </c>
      <c r="B3213" s="54">
        <v>39224</v>
      </c>
      <c r="C3213" t="s">
        <v>395</v>
      </c>
      <c r="D3213" t="s">
        <v>323</v>
      </c>
      <c r="E3213" s="111">
        <v>0</v>
      </c>
    </row>
    <row r="3214" spans="1:5">
      <c r="A3214" t="s">
        <v>6187</v>
      </c>
      <c r="B3214" s="54">
        <v>39224</v>
      </c>
      <c r="C3214" t="s">
        <v>395</v>
      </c>
      <c r="D3214" t="s">
        <v>323</v>
      </c>
      <c r="E3214" s="111">
        <v>0</v>
      </c>
    </row>
    <row r="3215" spans="1:5">
      <c r="A3215" t="s">
        <v>6189</v>
      </c>
      <c r="B3215" s="54">
        <v>39224</v>
      </c>
      <c r="C3215" t="s">
        <v>395</v>
      </c>
      <c r="D3215" t="s">
        <v>323</v>
      </c>
      <c r="E3215" s="111">
        <v>0</v>
      </c>
    </row>
    <row r="3216" spans="1:5">
      <c r="A3216" t="s">
        <v>6191</v>
      </c>
      <c r="B3216" s="54">
        <v>39224</v>
      </c>
      <c r="C3216" t="s">
        <v>395</v>
      </c>
      <c r="D3216" t="s">
        <v>323</v>
      </c>
      <c r="E3216" s="111">
        <v>0</v>
      </c>
    </row>
    <row r="3217" spans="1:5">
      <c r="A3217" t="s">
        <v>6396</v>
      </c>
      <c r="B3217" s="54">
        <v>39224</v>
      </c>
      <c r="C3217" t="s">
        <v>395</v>
      </c>
      <c r="D3217" t="s">
        <v>323</v>
      </c>
      <c r="E3217" s="111">
        <v>0</v>
      </c>
    </row>
    <row r="3218" spans="1:5">
      <c r="A3218" t="s">
        <v>6398</v>
      </c>
      <c r="B3218" s="54">
        <v>39224</v>
      </c>
      <c r="C3218" t="s">
        <v>395</v>
      </c>
      <c r="D3218" t="s">
        <v>323</v>
      </c>
      <c r="E3218" s="111">
        <v>0</v>
      </c>
    </row>
    <row r="3219" spans="1:5">
      <c r="A3219" t="s">
        <v>6400</v>
      </c>
      <c r="B3219" s="54">
        <v>39224</v>
      </c>
      <c r="C3219" t="s">
        <v>395</v>
      </c>
      <c r="D3219" t="s">
        <v>323</v>
      </c>
      <c r="E3219" s="111">
        <v>0</v>
      </c>
    </row>
    <row r="3220" spans="1:5">
      <c r="A3220" t="s">
        <v>6402</v>
      </c>
      <c r="B3220" s="54">
        <v>39224</v>
      </c>
      <c r="C3220" t="s">
        <v>395</v>
      </c>
      <c r="D3220" t="s">
        <v>323</v>
      </c>
      <c r="E3220" s="111">
        <v>0</v>
      </c>
    </row>
    <row r="3221" spans="1:5">
      <c r="A3221" t="s">
        <v>6606</v>
      </c>
      <c r="B3221" s="54">
        <v>39224</v>
      </c>
      <c r="C3221" t="s">
        <v>395</v>
      </c>
      <c r="D3221" t="s">
        <v>323</v>
      </c>
      <c r="E3221" s="111">
        <v>0</v>
      </c>
    </row>
    <row r="3222" spans="1:5">
      <c r="A3222" t="s">
        <v>6608</v>
      </c>
      <c r="B3222" s="54">
        <v>39224</v>
      </c>
      <c r="C3222" t="s">
        <v>395</v>
      </c>
      <c r="D3222" t="s">
        <v>323</v>
      </c>
      <c r="E3222" s="111">
        <v>0</v>
      </c>
    </row>
    <row r="3223" spans="1:5">
      <c r="A3223" t="s">
        <v>6610</v>
      </c>
      <c r="B3223" s="54">
        <v>39224</v>
      </c>
      <c r="C3223" t="s">
        <v>395</v>
      </c>
      <c r="D3223" t="s">
        <v>323</v>
      </c>
      <c r="E3223" s="111">
        <v>0</v>
      </c>
    </row>
    <row r="3224" spans="1:5">
      <c r="A3224" t="s">
        <v>6612</v>
      </c>
      <c r="B3224" s="54">
        <v>39224</v>
      </c>
      <c r="C3224" t="s">
        <v>395</v>
      </c>
      <c r="D3224" t="s">
        <v>323</v>
      </c>
      <c r="E3224" s="111">
        <v>0</v>
      </c>
    </row>
    <row r="3225" spans="1:5">
      <c r="A3225" t="s">
        <v>6614</v>
      </c>
      <c r="B3225" s="54">
        <v>39224</v>
      </c>
      <c r="C3225" t="s">
        <v>395</v>
      </c>
      <c r="D3225" t="s">
        <v>323</v>
      </c>
      <c r="E3225" s="111">
        <v>0</v>
      </c>
    </row>
    <row r="3226" spans="1:5">
      <c r="A3226" t="s">
        <v>6616</v>
      </c>
      <c r="B3226" s="54">
        <v>39224</v>
      </c>
      <c r="C3226" t="s">
        <v>395</v>
      </c>
      <c r="D3226" t="s">
        <v>323</v>
      </c>
      <c r="E3226" s="111">
        <v>0</v>
      </c>
    </row>
    <row r="3227" spans="1:5">
      <c r="A3227" t="s">
        <v>6618</v>
      </c>
      <c r="B3227" s="54">
        <v>39224</v>
      </c>
      <c r="C3227" t="s">
        <v>395</v>
      </c>
      <c r="D3227" t="s">
        <v>323</v>
      </c>
      <c r="E3227" s="111">
        <v>0</v>
      </c>
    </row>
    <row r="3228" spans="1:5">
      <c r="A3228" t="s">
        <v>6620</v>
      </c>
      <c r="B3228" s="54">
        <v>39224</v>
      </c>
      <c r="C3228" t="s">
        <v>395</v>
      </c>
      <c r="D3228" t="s">
        <v>171</v>
      </c>
      <c r="E3228" s="111">
        <v>13</v>
      </c>
    </row>
    <row r="3229" spans="1:5">
      <c r="A3229" t="s">
        <v>6622</v>
      </c>
      <c r="B3229" s="54">
        <v>39224</v>
      </c>
      <c r="C3229" t="s">
        <v>395</v>
      </c>
      <c r="D3229" t="s">
        <v>323</v>
      </c>
      <c r="E3229" s="111">
        <v>0</v>
      </c>
    </row>
    <row r="3230" spans="1:5">
      <c r="A3230" t="s">
        <v>6830</v>
      </c>
      <c r="B3230" s="54">
        <v>39224</v>
      </c>
      <c r="C3230" t="s">
        <v>395</v>
      </c>
      <c r="D3230" t="s">
        <v>323</v>
      </c>
      <c r="E3230" s="111">
        <v>0</v>
      </c>
    </row>
    <row r="3231" spans="1:5">
      <c r="A3231" t="s">
        <v>6832</v>
      </c>
      <c r="B3231" s="54">
        <v>39224</v>
      </c>
      <c r="C3231" t="s">
        <v>395</v>
      </c>
      <c r="D3231" t="s">
        <v>323</v>
      </c>
      <c r="E3231" s="111">
        <v>0</v>
      </c>
    </row>
    <row r="3232" spans="1:5">
      <c r="A3232" t="s">
        <v>6834</v>
      </c>
      <c r="B3232" s="54">
        <v>39224</v>
      </c>
      <c r="C3232" t="s">
        <v>395</v>
      </c>
      <c r="D3232" t="s">
        <v>323</v>
      </c>
      <c r="E3232" s="111">
        <v>0</v>
      </c>
    </row>
    <row r="3233" spans="1:5">
      <c r="A3233" t="s">
        <v>6836</v>
      </c>
      <c r="B3233" s="54">
        <v>39224</v>
      </c>
      <c r="C3233" t="s">
        <v>395</v>
      </c>
      <c r="D3233" t="s">
        <v>323</v>
      </c>
      <c r="E3233" s="111">
        <v>0</v>
      </c>
    </row>
    <row r="3234" spans="1:5">
      <c r="A3234" t="s">
        <v>6838</v>
      </c>
      <c r="B3234" s="54">
        <v>39224</v>
      </c>
      <c r="C3234" t="s">
        <v>395</v>
      </c>
      <c r="D3234" t="s">
        <v>323</v>
      </c>
      <c r="E3234" s="111">
        <v>0</v>
      </c>
    </row>
    <row r="3235" spans="1:5">
      <c r="A3235" t="s">
        <v>6840</v>
      </c>
      <c r="B3235" s="54">
        <v>39224</v>
      </c>
      <c r="C3235" t="s">
        <v>395</v>
      </c>
      <c r="D3235" t="s">
        <v>323</v>
      </c>
      <c r="E3235" s="111">
        <v>0</v>
      </c>
    </row>
    <row r="3236" spans="1:5">
      <c r="A3236" t="s">
        <v>6842</v>
      </c>
      <c r="B3236" s="54">
        <v>39224</v>
      </c>
      <c r="C3236" t="s">
        <v>395</v>
      </c>
      <c r="D3236" t="s">
        <v>323</v>
      </c>
      <c r="E3236" s="111">
        <v>0</v>
      </c>
    </row>
    <row r="3237" spans="1:5">
      <c r="A3237" t="s">
        <v>6844</v>
      </c>
      <c r="B3237" s="54">
        <v>39224</v>
      </c>
      <c r="C3237" t="s">
        <v>395</v>
      </c>
      <c r="D3237" t="s">
        <v>323</v>
      </c>
      <c r="E3237" s="111">
        <v>0</v>
      </c>
    </row>
    <row r="3238" spans="1:5">
      <c r="A3238" t="s">
        <v>6640</v>
      </c>
      <c r="B3238" s="54">
        <v>39224</v>
      </c>
      <c r="C3238" t="s">
        <v>395</v>
      </c>
      <c r="D3238" t="s">
        <v>129</v>
      </c>
      <c r="E3238" s="111">
        <v>24</v>
      </c>
    </row>
    <row r="3239" spans="1:5">
      <c r="A3239" t="s">
        <v>6642</v>
      </c>
      <c r="B3239" s="54">
        <v>39224</v>
      </c>
      <c r="C3239" t="s">
        <v>395</v>
      </c>
      <c r="D3239" t="s">
        <v>323</v>
      </c>
      <c r="E3239" s="111">
        <v>0</v>
      </c>
    </row>
    <row r="3240" spans="1:5">
      <c r="A3240" t="s">
        <v>6644</v>
      </c>
      <c r="B3240" s="54">
        <v>39224</v>
      </c>
      <c r="C3240" t="s">
        <v>395</v>
      </c>
      <c r="D3240" t="s">
        <v>323</v>
      </c>
      <c r="E3240" s="111">
        <v>0</v>
      </c>
    </row>
    <row r="3241" spans="1:5">
      <c r="A3241" t="s">
        <v>6646</v>
      </c>
      <c r="B3241" s="54">
        <v>39224</v>
      </c>
      <c r="C3241" t="s">
        <v>395</v>
      </c>
      <c r="D3241" t="s">
        <v>323</v>
      </c>
      <c r="E3241" s="111">
        <v>0</v>
      </c>
    </row>
    <row r="3242" spans="1:5">
      <c r="A3242" t="s">
        <v>6648</v>
      </c>
      <c r="B3242" s="54">
        <v>39224</v>
      </c>
      <c r="C3242" t="s">
        <v>395</v>
      </c>
      <c r="D3242" t="s">
        <v>323</v>
      </c>
      <c r="E3242" s="111">
        <v>0</v>
      </c>
    </row>
    <row r="3243" spans="1:5">
      <c r="A3243" t="s">
        <v>6650</v>
      </c>
      <c r="B3243" s="54">
        <v>39224</v>
      </c>
      <c r="C3243" t="s">
        <v>395</v>
      </c>
      <c r="D3243" t="s">
        <v>323</v>
      </c>
      <c r="E3243" s="111">
        <v>0</v>
      </c>
    </row>
    <row r="3244" spans="1:5">
      <c r="A3244" t="s">
        <v>6652</v>
      </c>
      <c r="B3244" s="54">
        <v>39224</v>
      </c>
      <c r="C3244" t="s">
        <v>395</v>
      </c>
      <c r="D3244" t="s">
        <v>323</v>
      </c>
      <c r="E3244" s="111">
        <v>0</v>
      </c>
    </row>
    <row r="3245" spans="1:5">
      <c r="A3245" t="s">
        <v>6654</v>
      </c>
      <c r="B3245" s="54">
        <v>39224</v>
      </c>
      <c r="C3245" t="s">
        <v>395</v>
      </c>
      <c r="D3245" t="s">
        <v>234</v>
      </c>
      <c r="E3245" s="111">
        <v>28</v>
      </c>
    </row>
    <row r="3246" spans="1:5">
      <c r="A3246" t="s">
        <v>6656</v>
      </c>
      <c r="B3246" s="54">
        <v>39224</v>
      </c>
      <c r="C3246" t="s">
        <v>395</v>
      </c>
      <c r="D3246" t="s">
        <v>323</v>
      </c>
      <c r="E3246" s="111">
        <v>0</v>
      </c>
    </row>
    <row r="3247" spans="1:5">
      <c r="A3247" t="s">
        <v>6455</v>
      </c>
      <c r="B3247" s="54">
        <v>39224</v>
      </c>
      <c r="C3247" t="s">
        <v>395</v>
      </c>
      <c r="D3247" t="s">
        <v>323</v>
      </c>
      <c r="E3247" s="111">
        <v>0</v>
      </c>
    </row>
    <row r="3248" spans="1:5">
      <c r="A3248" t="s">
        <v>6457</v>
      </c>
      <c r="B3248" s="54">
        <v>39224</v>
      </c>
      <c r="C3248" t="s">
        <v>395</v>
      </c>
      <c r="D3248" t="s">
        <v>323</v>
      </c>
      <c r="E3248" s="111">
        <v>0</v>
      </c>
    </row>
    <row r="3249" spans="1:5">
      <c r="A3249" t="s">
        <v>6459</v>
      </c>
      <c r="B3249" s="54">
        <v>39224</v>
      </c>
      <c r="C3249" t="s">
        <v>395</v>
      </c>
      <c r="D3249" t="s">
        <v>323</v>
      </c>
      <c r="E3249" s="111">
        <v>0</v>
      </c>
    </row>
    <row r="3250" spans="1:5">
      <c r="A3250" t="s">
        <v>6461</v>
      </c>
      <c r="B3250" s="54">
        <v>39224</v>
      </c>
      <c r="C3250" t="s">
        <v>395</v>
      </c>
      <c r="D3250" t="s">
        <v>323</v>
      </c>
      <c r="E3250" s="111">
        <v>0</v>
      </c>
    </row>
    <row r="3251" spans="1:5">
      <c r="A3251" t="s">
        <v>6463</v>
      </c>
      <c r="B3251" s="54">
        <v>39224</v>
      </c>
      <c r="C3251" t="s">
        <v>395</v>
      </c>
      <c r="D3251" t="s">
        <v>234</v>
      </c>
      <c r="E3251" s="111">
        <v>38</v>
      </c>
    </row>
    <row r="3252" spans="1:5">
      <c r="A3252" t="s">
        <v>6668</v>
      </c>
      <c r="B3252" s="54">
        <v>39224</v>
      </c>
      <c r="C3252" t="s">
        <v>395</v>
      </c>
      <c r="D3252" t="s">
        <v>323</v>
      </c>
      <c r="E3252" s="111">
        <v>0</v>
      </c>
    </row>
    <row r="3253" spans="1:5">
      <c r="A3253" t="s">
        <v>6670</v>
      </c>
      <c r="B3253" s="54">
        <v>39224</v>
      </c>
      <c r="C3253" t="s">
        <v>395</v>
      </c>
      <c r="D3253" t="s">
        <v>234</v>
      </c>
      <c r="E3253" s="111">
        <v>45</v>
      </c>
    </row>
    <row r="3254" spans="1:5">
      <c r="A3254" t="s">
        <v>6672</v>
      </c>
      <c r="B3254" s="54">
        <v>39224</v>
      </c>
      <c r="C3254" t="s">
        <v>395</v>
      </c>
      <c r="D3254" t="s">
        <v>323</v>
      </c>
      <c r="E3254" s="111">
        <v>0</v>
      </c>
    </row>
    <row r="3255" spans="1:5">
      <c r="A3255" t="s">
        <v>6674</v>
      </c>
      <c r="B3255" s="54">
        <v>39224</v>
      </c>
      <c r="C3255" t="s">
        <v>395</v>
      </c>
      <c r="D3255" t="s">
        <v>323</v>
      </c>
      <c r="E3255" s="111">
        <v>0</v>
      </c>
    </row>
    <row r="3256" spans="1:5">
      <c r="A3256" t="s">
        <v>6676</v>
      </c>
      <c r="B3256" s="54">
        <v>39224</v>
      </c>
      <c r="C3256" t="s">
        <v>395</v>
      </c>
      <c r="D3256" t="s">
        <v>323</v>
      </c>
      <c r="E3256" s="111">
        <v>0</v>
      </c>
    </row>
    <row r="3257" spans="1:5">
      <c r="A3257" t="s">
        <v>6475</v>
      </c>
      <c r="B3257" s="54">
        <v>39224</v>
      </c>
      <c r="C3257" t="s">
        <v>395</v>
      </c>
      <c r="D3257" t="s">
        <v>323</v>
      </c>
      <c r="E3257" s="111">
        <v>0</v>
      </c>
    </row>
    <row r="3258" spans="1:5">
      <c r="A3258" t="s">
        <v>6477</v>
      </c>
      <c r="B3258" s="54">
        <v>39224</v>
      </c>
      <c r="C3258" t="s">
        <v>395</v>
      </c>
      <c r="D3258" t="s">
        <v>323</v>
      </c>
      <c r="E3258" s="111">
        <v>0</v>
      </c>
    </row>
    <row r="3259" spans="1:5">
      <c r="A3259" t="s">
        <v>6479</v>
      </c>
      <c r="B3259" s="54">
        <v>39224</v>
      </c>
      <c r="C3259" t="s">
        <v>395</v>
      </c>
      <c r="D3259" t="s">
        <v>323</v>
      </c>
      <c r="E3259" s="111">
        <v>0</v>
      </c>
    </row>
    <row r="3260" spans="1:5">
      <c r="A3260" t="s">
        <v>6481</v>
      </c>
      <c r="B3260" s="54">
        <v>39224</v>
      </c>
      <c r="C3260" t="s">
        <v>395</v>
      </c>
      <c r="D3260" t="s">
        <v>323</v>
      </c>
      <c r="E3260" s="111">
        <v>0</v>
      </c>
    </row>
    <row r="3261" spans="1:5">
      <c r="A3261" t="s">
        <v>6483</v>
      </c>
      <c r="B3261" s="54">
        <v>39224</v>
      </c>
      <c r="C3261" t="s">
        <v>395</v>
      </c>
      <c r="D3261" t="s">
        <v>397</v>
      </c>
      <c r="E3261" s="111">
        <v>11</v>
      </c>
    </row>
    <row r="3262" spans="1:5">
      <c r="A3262" t="s">
        <v>6485</v>
      </c>
      <c r="B3262" s="54">
        <v>39224</v>
      </c>
      <c r="C3262" t="s">
        <v>395</v>
      </c>
      <c r="D3262" t="s">
        <v>323</v>
      </c>
      <c r="E3262" s="111">
        <v>0</v>
      </c>
    </row>
    <row r="3263" spans="1:5">
      <c r="A3263" t="s">
        <v>6288</v>
      </c>
      <c r="B3263" s="54">
        <v>39224</v>
      </c>
      <c r="C3263" t="s">
        <v>395</v>
      </c>
      <c r="D3263" t="s">
        <v>323</v>
      </c>
      <c r="E3263" s="111">
        <v>0</v>
      </c>
    </row>
    <row r="3264" spans="1:5">
      <c r="A3264" t="s">
        <v>6290</v>
      </c>
      <c r="B3264" s="54">
        <v>39224</v>
      </c>
      <c r="C3264" t="s">
        <v>395</v>
      </c>
      <c r="D3264" t="s">
        <v>132</v>
      </c>
      <c r="E3264" s="111">
        <v>8</v>
      </c>
    </row>
    <row r="3265" spans="1:5">
      <c r="A3265" t="s">
        <v>6292</v>
      </c>
      <c r="B3265" s="54">
        <v>39224</v>
      </c>
      <c r="C3265" t="s">
        <v>395</v>
      </c>
      <c r="D3265" t="s">
        <v>397</v>
      </c>
      <c r="E3265" s="111">
        <v>10</v>
      </c>
    </row>
    <row r="3266" spans="1:5">
      <c r="A3266" t="s">
        <v>6294</v>
      </c>
      <c r="B3266" s="54">
        <v>39224</v>
      </c>
      <c r="C3266" t="s">
        <v>395</v>
      </c>
      <c r="D3266" t="s">
        <v>323</v>
      </c>
      <c r="E3266" s="111">
        <v>0</v>
      </c>
    </row>
    <row r="3267" spans="1:5">
      <c r="A3267" t="s">
        <v>6493</v>
      </c>
      <c r="B3267" s="54">
        <v>39224</v>
      </c>
      <c r="C3267" t="s">
        <v>395</v>
      </c>
      <c r="D3267" t="s">
        <v>323</v>
      </c>
      <c r="E3267" s="111">
        <v>0</v>
      </c>
    </row>
    <row r="3268" spans="1:5">
      <c r="A3268" t="s">
        <v>6495</v>
      </c>
      <c r="B3268" s="54">
        <v>39224</v>
      </c>
      <c r="C3268" t="s">
        <v>395</v>
      </c>
      <c r="D3268" t="s">
        <v>323</v>
      </c>
      <c r="E3268" s="111">
        <v>0</v>
      </c>
    </row>
    <row r="3269" spans="1:5">
      <c r="A3269" t="s">
        <v>6497</v>
      </c>
      <c r="B3269" s="54">
        <v>39224</v>
      </c>
      <c r="C3269" t="s">
        <v>395</v>
      </c>
      <c r="D3269" t="s">
        <v>323</v>
      </c>
      <c r="E3269" s="111">
        <v>0</v>
      </c>
    </row>
    <row r="3270" spans="1:5">
      <c r="A3270" t="s">
        <v>6499</v>
      </c>
      <c r="B3270" s="54">
        <v>39224</v>
      </c>
      <c r="C3270" t="s">
        <v>395</v>
      </c>
      <c r="D3270" t="s">
        <v>323</v>
      </c>
      <c r="E3270" s="111">
        <v>0</v>
      </c>
    </row>
    <row r="3271" spans="1:5">
      <c r="A3271" t="s">
        <v>6501</v>
      </c>
      <c r="B3271" s="54">
        <v>39224</v>
      </c>
      <c r="C3271" t="s">
        <v>395</v>
      </c>
      <c r="D3271" t="s">
        <v>264</v>
      </c>
      <c r="E3271" s="111">
        <v>6</v>
      </c>
    </row>
    <row r="3272" spans="1:5">
      <c r="A3272" t="s">
        <v>6707</v>
      </c>
      <c r="B3272" s="54">
        <v>39224</v>
      </c>
      <c r="C3272" t="s">
        <v>395</v>
      </c>
      <c r="D3272" t="s">
        <v>323</v>
      </c>
      <c r="E3272" s="111">
        <v>0</v>
      </c>
    </row>
    <row r="3273" spans="1:5">
      <c r="A3273" t="s">
        <v>6709</v>
      </c>
      <c r="B3273" s="54">
        <v>39224</v>
      </c>
      <c r="C3273" t="s">
        <v>395</v>
      </c>
      <c r="D3273" t="s">
        <v>323</v>
      </c>
      <c r="E3273" s="111">
        <v>0</v>
      </c>
    </row>
    <row r="3274" spans="1:5">
      <c r="A3274" t="s">
        <v>6711</v>
      </c>
      <c r="B3274" s="54">
        <v>39224</v>
      </c>
      <c r="C3274" t="s">
        <v>395</v>
      </c>
      <c r="D3274" t="s">
        <v>323</v>
      </c>
      <c r="E3274" s="111">
        <v>0</v>
      </c>
    </row>
    <row r="3275" spans="1:5">
      <c r="A3275" t="s">
        <v>6713</v>
      </c>
      <c r="B3275" s="54">
        <v>39224</v>
      </c>
      <c r="C3275" t="s">
        <v>395</v>
      </c>
      <c r="D3275" t="s">
        <v>323</v>
      </c>
      <c r="E3275" s="111">
        <v>0</v>
      </c>
    </row>
    <row r="3276" spans="1:5">
      <c r="A3276" t="s">
        <v>6715</v>
      </c>
      <c r="B3276" s="54">
        <v>39224</v>
      </c>
      <c r="C3276" t="s">
        <v>395</v>
      </c>
      <c r="D3276" t="s">
        <v>323</v>
      </c>
      <c r="E3276" s="111">
        <v>0</v>
      </c>
    </row>
    <row r="3277" spans="1:5">
      <c r="A3277" t="s">
        <v>6717</v>
      </c>
      <c r="B3277" s="54">
        <v>39224</v>
      </c>
      <c r="C3277" t="s">
        <v>395</v>
      </c>
      <c r="D3277" t="s">
        <v>323</v>
      </c>
      <c r="E3277" s="111">
        <v>0</v>
      </c>
    </row>
    <row r="3278" spans="1:5">
      <c r="A3278" t="s">
        <v>6719</v>
      </c>
      <c r="B3278" s="54">
        <v>39224</v>
      </c>
      <c r="C3278" t="s">
        <v>395</v>
      </c>
      <c r="D3278" t="s">
        <v>323</v>
      </c>
      <c r="E3278" s="111">
        <v>0</v>
      </c>
    </row>
    <row r="3279" spans="1:5">
      <c r="A3279" t="s">
        <v>6721</v>
      </c>
      <c r="B3279" s="54">
        <v>39224</v>
      </c>
      <c r="C3279" t="s">
        <v>395</v>
      </c>
      <c r="D3279" t="s">
        <v>323</v>
      </c>
      <c r="E3279" s="111">
        <v>0</v>
      </c>
    </row>
    <row r="3280" spans="1:5">
      <c r="A3280" t="s">
        <v>6936</v>
      </c>
      <c r="B3280" s="54">
        <v>39224</v>
      </c>
      <c r="C3280" t="s">
        <v>395</v>
      </c>
      <c r="D3280" t="s">
        <v>323</v>
      </c>
      <c r="E3280" s="111">
        <v>0</v>
      </c>
    </row>
    <row r="3281" spans="1:5">
      <c r="A3281" t="s">
        <v>6938</v>
      </c>
      <c r="B3281" s="54">
        <v>39224</v>
      </c>
      <c r="C3281" t="s">
        <v>395</v>
      </c>
      <c r="D3281" t="s">
        <v>323</v>
      </c>
      <c r="E3281" s="111">
        <v>0</v>
      </c>
    </row>
    <row r="3282" spans="1:5">
      <c r="A3282" t="s">
        <v>6940</v>
      </c>
      <c r="B3282" s="54">
        <v>39224</v>
      </c>
      <c r="C3282" t="s">
        <v>395</v>
      </c>
      <c r="D3282" t="s">
        <v>323</v>
      </c>
      <c r="E3282" s="111">
        <v>0</v>
      </c>
    </row>
    <row r="3283" spans="1:5">
      <c r="A3283" t="s">
        <v>6942</v>
      </c>
      <c r="B3283" s="54">
        <v>39224</v>
      </c>
      <c r="C3283" t="s">
        <v>395</v>
      </c>
      <c r="D3283" t="s">
        <v>323</v>
      </c>
      <c r="E3283" s="111">
        <v>0</v>
      </c>
    </row>
    <row r="3284" spans="1:5">
      <c r="A3284" t="s">
        <v>6944</v>
      </c>
      <c r="B3284" s="54">
        <v>39224</v>
      </c>
      <c r="C3284" t="s">
        <v>395</v>
      </c>
      <c r="D3284" t="s">
        <v>323</v>
      </c>
      <c r="E3284" s="111">
        <v>0</v>
      </c>
    </row>
    <row r="3285" spans="1:5">
      <c r="A3285" t="s">
        <v>6946</v>
      </c>
      <c r="B3285" s="54">
        <v>39224</v>
      </c>
      <c r="C3285" t="s">
        <v>395</v>
      </c>
      <c r="D3285" t="s">
        <v>323</v>
      </c>
      <c r="E3285" s="111">
        <v>0</v>
      </c>
    </row>
    <row r="3286" spans="1:5">
      <c r="A3286" t="s">
        <v>6948</v>
      </c>
      <c r="B3286" s="54">
        <v>39224</v>
      </c>
      <c r="C3286" t="s">
        <v>395</v>
      </c>
      <c r="D3286" t="s">
        <v>323</v>
      </c>
      <c r="E3286" s="111">
        <v>0</v>
      </c>
    </row>
    <row r="3287" spans="1:5">
      <c r="A3287" t="s">
        <v>6950</v>
      </c>
      <c r="B3287" s="54">
        <v>39224</v>
      </c>
      <c r="C3287" t="s">
        <v>395</v>
      </c>
      <c r="D3287" t="s">
        <v>323</v>
      </c>
      <c r="E3287" s="111">
        <v>0</v>
      </c>
    </row>
    <row r="3288" spans="1:5">
      <c r="A3288" t="s">
        <v>6952</v>
      </c>
      <c r="B3288" s="54">
        <v>39224</v>
      </c>
      <c r="C3288" t="s">
        <v>395</v>
      </c>
      <c r="D3288" t="s">
        <v>323</v>
      </c>
      <c r="E3288" s="111">
        <v>0</v>
      </c>
    </row>
    <row r="3289" spans="1:5">
      <c r="A3289" t="s">
        <v>6954</v>
      </c>
      <c r="B3289" s="54">
        <v>39224</v>
      </c>
      <c r="C3289" t="s">
        <v>395</v>
      </c>
      <c r="D3289" t="s">
        <v>323</v>
      </c>
      <c r="E3289" s="111">
        <v>0</v>
      </c>
    </row>
    <row r="3290" spans="1:5">
      <c r="A3290" t="s">
        <v>6739</v>
      </c>
      <c r="B3290" s="54">
        <v>39224</v>
      </c>
      <c r="C3290" t="s">
        <v>395</v>
      </c>
      <c r="D3290" t="s">
        <v>323</v>
      </c>
      <c r="E3290" s="111">
        <v>0</v>
      </c>
    </row>
    <row r="3291" spans="1:5">
      <c r="A3291" t="s">
        <v>6741</v>
      </c>
      <c r="B3291" s="54">
        <v>39224</v>
      </c>
      <c r="C3291" t="s">
        <v>395</v>
      </c>
      <c r="D3291" t="s">
        <v>323</v>
      </c>
      <c r="E3291" s="111">
        <v>0</v>
      </c>
    </row>
    <row r="3292" spans="1:5">
      <c r="A3292" t="s">
        <v>6743</v>
      </c>
      <c r="B3292" s="54">
        <v>39224</v>
      </c>
      <c r="C3292" t="s">
        <v>395</v>
      </c>
      <c r="D3292" t="s">
        <v>234</v>
      </c>
      <c r="E3292" s="111">
        <v>27</v>
      </c>
    </row>
    <row r="3293" spans="1:5">
      <c r="A3293" t="s">
        <v>6745</v>
      </c>
      <c r="B3293" s="54">
        <v>39224</v>
      </c>
      <c r="C3293" t="s">
        <v>395</v>
      </c>
      <c r="D3293" t="s">
        <v>323</v>
      </c>
      <c r="E3293" s="111">
        <v>0</v>
      </c>
    </row>
    <row r="3294" spans="1:5">
      <c r="A3294" t="s">
        <v>6747</v>
      </c>
      <c r="B3294" s="54">
        <v>39224</v>
      </c>
      <c r="C3294" t="s">
        <v>395</v>
      </c>
      <c r="D3294" t="s">
        <v>323</v>
      </c>
      <c r="E3294" s="111">
        <v>0</v>
      </c>
    </row>
    <row r="3295" spans="1:5">
      <c r="A3295" t="s">
        <v>6749</v>
      </c>
      <c r="B3295" s="54">
        <v>39224</v>
      </c>
      <c r="C3295" t="s">
        <v>395</v>
      </c>
      <c r="D3295" t="s">
        <v>323</v>
      </c>
      <c r="E3295" s="111">
        <v>0</v>
      </c>
    </row>
    <row r="3296" spans="1:5">
      <c r="A3296" t="s">
        <v>6751</v>
      </c>
      <c r="B3296" s="54">
        <v>39224</v>
      </c>
      <c r="C3296" t="s">
        <v>395</v>
      </c>
      <c r="D3296" t="s">
        <v>323</v>
      </c>
      <c r="E3296" s="111">
        <v>0</v>
      </c>
    </row>
    <row r="3297" spans="1:5">
      <c r="A3297" t="s">
        <v>6753</v>
      </c>
      <c r="B3297" s="54">
        <v>39224</v>
      </c>
      <c r="C3297" t="s">
        <v>395</v>
      </c>
      <c r="D3297" t="s">
        <v>234</v>
      </c>
      <c r="E3297" s="111">
        <v>30</v>
      </c>
    </row>
    <row r="3298" spans="1:5">
      <c r="A3298" t="s">
        <v>6755</v>
      </c>
      <c r="B3298" s="54">
        <v>39224</v>
      </c>
      <c r="C3298" t="s">
        <v>395</v>
      </c>
      <c r="D3298" t="s">
        <v>323</v>
      </c>
      <c r="E3298" s="111">
        <v>0</v>
      </c>
    </row>
    <row r="3299" spans="1:5">
      <c r="A3299" t="s">
        <v>6757</v>
      </c>
      <c r="B3299" s="54">
        <v>39224</v>
      </c>
      <c r="C3299" t="s">
        <v>395</v>
      </c>
      <c r="D3299" t="s">
        <v>234</v>
      </c>
      <c r="E3299" s="111">
        <v>7</v>
      </c>
    </row>
    <row r="3300" spans="1:5">
      <c r="A3300" t="s">
        <v>6557</v>
      </c>
      <c r="B3300" s="54">
        <v>39224</v>
      </c>
      <c r="C3300" t="s">
        <v>395</v>
      </c>
      <c r="D3300" t="s">
        <v>234</v>
      </c>
      <c r="E3300" s="111">
        <v>6</v>
      </c>
    </row>
    <row r="3301" spans="1:5">
      <c r="A3301" t="s">
        <v>6559</v>
      </c>
      <c r="B3301" s="54">
        <v>39224</v>
      </c>
      <c r="C3301" t="s">
        <v>395</v>
      </c>
      <c r="D3301" t="s">
        <v>323</v>
      </c>
      <c r="E3301" s="111">
        <v>0</v>
      </c>
    </row>
    <row r="3302" spans="1:5">
      <c r="A3302" t="s">
        <v>6561</v>
      </c>
      <c r="B3302" s="54">
        <v>39224</v>
      </c>
      <c r="C3302" t="s">
        <v>395</v>
      </c>
      <c r="D3302" t="s">
        <v>323</v>
      </c>
      <c r="E3302" s="111">
        <v>0</v>
      </c>
    </row>
    <row r="3303" spans="1:5">
      <c r="A3303" t="s">
        <v>6563</v>
      </c>
      <c r="B3303" s="54">
        <v>39224</v>
      </c>
      <c r="C3303" t="s">
        <v>395</v>
      </c>
      <c r="D3303" t="s">
        <v>323</v>
      </c>
      <c r="E3303" s="111">
        <v>0</v>
      </c>
    </row>
    <row r="3304" spans="1:5">
      <c r="A3304" t="s">
        <v>6770</v>
      </c>
      <c r="B3304" s="54">
        <v>39224</v>
      </c>
      <c r="C3304" t="s">
        <v>395</v>
      </c>
      <c r="D3304" t="s">
        <v>133</v>
      </c>
      <c r="E3304" s="111">
        <v>2</v>
      </c>
    </row>
    <row r="3305" spans="1:5">
      <c r="A3305" t="s">
        <v>6772</v>
      </c>
      <c r="B3305" s="54">
        <v>39224</v>
      </c>
      <c r="C3305" t="s">
        <v>395</v>
      </c>
      <c r="D3305" t="s">
        <v>323</v>
      </c>
      <c r="E3305" s="111">
        <v>0</v>
      </c>
    </row>
    <row r="3306" spans="1:5">
      <c r="A3306" t="s">
        <v>6773</v>
      </c>
      <c r="B3306" s="54">
        <v>39224</v>
      </c>
      <c r="C3306" t="s">
        <v>395</v>
      </c>
      <c r="D3306" t="s">
        <v>323</v>
      </c>
      <c r="E3306" s="111">
        <v>0</v>
      </c>
    </row>
    <row r="3307" spans="1:5">
      <c r="A3307" t="s">
        <v>6775</v>
      </c>
      <c r="B3307" s="54">
        <v>39224</v>
      </c>
      <c r="C3307" t="s">
        <v>395</v>
      </c>
      <c r="D3307" t="s">
        <v>323</v>
      </c>
      <c r="E3307" s="111">
        <v>0</v>
      </c>
    </row>
    <row r="3308" spans="1:5">
      <c r="A3308" t="s">
        <v>6777</v>
      </c>
      <c r="B3308" s="54">
        <v>39224</v>
      </c>
      <c r="C3308" t="s">
        <v>395</v>
      </c>
      <c r="D3308" t="s">
        <v>323</v>
      </c>
      <c r="E3308" s="111">
        <v>0</v>
      </c>
    </row>
    <row r="3309" spans="1:5">
      <c r="A3309" t="s">
        <v>6574</v>
      </c>
      <c r="B3309" s="54">
        <v>39224</v>
      </c>
      <c r="C3309" t="s">
        <v>395</v>
      </c>
      <c r="D3309" t="s">
        <v>323</v>
      </c>
      <c r="E3309" s="111">
        <v>0</v>
      </c>
    </row>
    <row r="3310" spans="1:5">
      <c r="A3310" t="s">
        <v>6576</v>
      </c>
      <c r="B3310" s="54">
        <v>39224</v>
      </c>
      <c r="C3310" t="s">
        <v>395</v>
      </c>
      <c r="D3310" t="s">
        <v>323</v>
      </c>
      <c r="E3310" s="111">
        <v>0</v>
      </c>
    </row>
    <row r="3311" spans="1:5">
      <c r="A3311" t="s">
        <v>6577</v>
      </c>
      <c r="B3311" s="54">
        <v>39224</v>
      </c>
      <c r="C3311" t="s">
        <v>395</v>
      </c>
      <c r="D3311" t="s">
        <v>323</v>
      </c>
      <c r="E3311" s="111">
        <v>0</v>
      </c>
    </row>
    <row r="3312" spans="1:5">
      <c r="A3312" t="s">
        <v>6579</v>
      </c>
      <c r="B3312" s="54">
        <v>39224</v>
      </c>
      <c r="C3312" t="s">
        <v>395</v>
      </c>
      <c r="D3312" t="s">
        <v>323</v>
      </c>
      <c r="E3312" s="111">
        <v>0</v>
      </c>
    </row>
    <row r="3313" spans="1:5">
      <c r="A3313" t="s">
        <v>6581</v>
      </c>
      <c r="B3313" s="54">
        <v>39224</v>
      </c>
      <c r="C3313" t="s">
        <v>395</v>
      </c>
      <c r="D3313" t="s">
        <v>323</v>
      </c>
      <c r="E3313" s="111">
        <v>0</v>
      </c>
    </row>
    <row r="3314" spans="1:5">
      <c r="A3314" t="s">
        <v>6583</v>
      </c>
      <c r="B3314" s="54">
        <v>39224</v>
      </c>
      <c r="C3314" t="s">
        <v>395</v>
      </c>
      <c r="D3314" t="s">
        <v>323</v>
      </c>
      <c r="E3314" s="111">
        <v>0</v>
      </c>
    </row>
    <row r="3315" spans="1:5">
      <c r="A3315" t="s">
        <v>6585</v>
      </c>
      <c r="B3315" s="54">
        <v>39224</v>
      </c>
      <c r="C3315" t="s">
        <v>395</v>
      </c>
      <c r="D3315" t="s">
        <v>323</v>
      </c>
      <c r="E3315" s="111">
        <v>0</v>
      </c>
    </row>
    <row r="3316" spans="1:5">
      <c r="A3316" t="s">
        <v>6389</v>
      </c>
      <c r="B3316" s="54">
        <v>39224</v>
      </c>
      <c r="C3316" t="s">
        <v>395</v>
      </c>
      <c r="D3316" t="s">
        <v>323</v>
      </c>
      <c r="E3316" s="111">
        <v>0</v>
      </c>
    </row>
    <row r="3317" spans="1:5">
      <c r="A3317" t="s">
        <v>6391</v>
      </c>
      <c r="B3317" s="54">
        <v>39224</v>
      </c>
      <c r="C3317" t="s">
        <v>395</v>
      </c>
      <c r="D3317" t="s">
        <v>323</v>
      </c>
      <c r="E3317" s="111">
        <v>0</v>
      </c>
    </row>
    <row r="3318" spans="1:5">
      <c r="A3318" t="s">
        <v>6393</v>
      </c>
      <c r="B3318" s="54">
        <v>39224</v>
      </c>
      <c r="C3318" t="s">
        <v>395</v>
      </c>
      <c r="D3318" t="s">
        <v>323</v>
      </c>
      <c r="E3318" s="111">
        <v>0</v>
      </c>
    </row>
    <row r="3319" spans="1:5">
      <c r="A3319" t="s">
        <v>6394</v>
      </c>
      <c r="B3319" s="54">
        <v>39224</v>
      </c>
      <c r="C3319" t="s">
        <v>395</v>
      </c>
      <c r="D3319" t="s">
        <v>323</v>
      </c>
      <c r="E3319" s="111">
        <v>0</v>
      </c>
    </row>
    <row r="3320" spans="1:5">
      <c r="A3320" t="s">
        <v>6594</v>
      </c>
      <c r="B3320" s="54">
        <v>39224</v>
      </c>
      <c r="C3320" t="s">
        <v>395</v>
      </c>
      <c r="D3320" t="s">
        <v>323</v>
      </c>
      <c r="E3320" s="111">
        <v>0</v>
      </c>
    </row>
    <row r="3321" spans="1:5">
      <c r="A3321" t="s">
        <v>6595</v>
      </c>
      <c r="B3321" s="54">
        <v>39224</v>
      </c>
      <c r="C3321" t="s">
        <v>395</v>
      </c>
      <c r="D3321" t="s">
        <v>323</v>
      </c>
      <c r="E3321" s="111">
        <v>0</v>
      </c>
    </row>
    <row r="3322" spans="1:5">
      <c r="A3322" t="s">
        <v>6596</v>
      </c>
      <c r="B3322" s="54">
        <v>39224</v>
      </c>
      <c r="C3322" t="s">
        <v>395</v>
      </c>
      <c r="D3322" t="s">
        <v>323</v>
      </c>
      <c r="E3322" s="111">
        <v>0</v>
      </c>
    </row>
    <row r="3323" spans="1:5">
      <c r="A3323" t="s">
        <v>6597</v>
      </c>
      <c r="B3323" s="54">
        <v>39224</v>
      </c>
      <c r="C3323" t="s">
        <v>395</v>
      </c>
      <c r="D3323" t="s">
        <v>323</v>
      </c>
      <c r="E3323" s="111">
        <v>0</v>
      </c>
    </row>
    <row r="3324" spans="1:5">
      <c r="A3324" t="s">
        <v>6599</v>
      </c>
      <c r="B3324" s="54">
        <v>39224</v>
      </c>
      <c r="C3324" t="s">
        <v>395</v>
      </c>
      <c r="D3324" t="s">
        <v>323</v>
      </c>
      <c r="E3324" s="111">
        <v>0</v>
      </c>
    </row>
    <row r="3325" spans="1:5">
      <c r="A3325" t="s">
        <v>6601</v>
      </c>
      <c r="B3325" s="54">
        <v>39224</v>
      </c>
      <c r="C3325" t="s">
        <v>395</v>
      </c>
      <c r="D3325" t="s">
        <v>323</v>
      </c>
      <c r="E3325" s="111">
        <v>0</v>
      </c>
    </row>
    <row r="3326" spans="1:5">
      <c r="A3326" t="s">
        <v>6603</v>
      </c>
      <c r="B3326" s="54">
        <v>39224</v>
      </c>
      <c r="C3326" t="s">
        <v>395</v>
      </c>
      <c r="D3326" t="s">
        <v>323</v>
      </c>
      <c r="E3326" s="111">
        <v>0</v>
      </c>
    </row>
    <row r="3327" spans="1:5">
      <c r="A3327" t="s">
        <v>6605</v>
      </c>
      <c r="B3327" s="54">
        <v>39224</v>
      </c>
      <c r="C3327" t="s">
        <v>395</v>
      </c>
      <c r="D3327" t="s">
        <v>323</v>
      </c>
      <c r="E3327" s="111">
        <v>0</v>
      </c>
    </row>
    <row r="3328" spans="1:5">
      <c r="A3328" t="s">
        <v>6814</v>
      </c>
      <c r="B3328" s="54">
        <v>39224</v>
      </c>
      <c r="C3328" t="s">
        <v>395</v>
      </c>
      <c r="D3328" t="s">
        <v>323</v>
      </c>
      <c r="E3328" s="111">
        <v>0</v>
      </c>
    </row>
    <row r="3329" spans="1:5">
      <c r="A3329" t="s">
        <v>6816</v>
      </c>
      <c r="B3329" s="54">
        <v>39224</v>
      </c>
      <c r="C3329" t="s">
        <v>395</v>
      </c>
      <c r="D3329" t="s">
        <v>323</v>
      </c>
      <c r="E3329" s="111">
        <v>0</v>
      </c>
    </row>
    <row r="3330" spans="1:5">
      <c r="A3330" t="s">
        <v>6818</v>
      </c>
      <c r="B3330" s="54">
        <v>39224</v>
      </c>
      <c r="C3330" t="s">
        <v>395</v>
      </c>
      <c r="D3330" t="s">
        <v>323</v>
      </c>
      <c r="E3330" s="111">
        <v>0</v>
      </c>
    </row>
    <row r="3331" spans="1:5">
      <c r="A3331" t="s">
        <v>6820</v>
      </c>
      <c r="B3331" s="54">
        <v>39224</v>
      </c>
      <c r="C3331" t="s">
        <v>395</v>
      </c>
      <c r="D3331" t="s">
        <v>323</v>
      </c>
      <c r="E3331" s="111">
        <v>0</v>
      </c>
    </row>
    <row r="3332" spans="1:5">
      <c r="A3332" t="s">
        <v>6822</v>
      </c>
      <c r="B3332" s="54">
        <v>39224</v>
      </c>
      <c r="C3332" t="s">
        <v>395</v>
      </c>
      <c r="D3332" t="s">
        <v>323</v>
      </c>
      <c r="E3332" s="111">
        <v>0</v>
      </c>
    </row>
    <row r="3333" spans="1:5">
      <c r="A3333" t="s">
        <v>6824</v>
      </c>
      <c r="B3333" s="54">
        <v>39224</v>
      </c>
      <c r="C3333" t="s">
        <v>395</v>
      </c>
      <c r="D3333" t="s">
        <v>323</v>
      </c>
      <c r="E3333" s="111">
        <v>0</v>
      </c>
    </row>
    <row r="3334" spans="1:5">
      <c r="A3334" t="s">
        <v>6826</v>
      </c>
      <c r="B3334" s="54">
        <v>39224</v>
      </c>
      <c r="C3334" t="s">
        <v>395</v>
      </c>
      <c r="D3334" t="s">
        <v>323</v>
      </c>
      <c r="E3334" s="111">
        <v>0</v>
      </c>
    </row>
    <row r="3335" spans="1:5">
      <c r="A3335" t="s">
        <v>6828</v>
      </c>
      <c r="B3335" s="54">
        <v>39224</v>
      </c>
      <c r="C3335" t="s">
        <v>395</v>
      </c>
      <c r="D3335" t="s">
        <v>323</v>
      </c>
      <c r="E3335" s="111">
        <v>0</v>
      </c>
    </row>
    <row r="3336" spans="1:5">
      <c r="A3336" t="s">
        <v>7043</v>
      </c>
      <c r="B3336" s="54">
        <v>39224</v>
      </c>
      <c r="C3336" t="s">
        <v>395</v>
      </c>
      <c r="D3336" t="s">
        <v>323</v>
      </c>
      <c r="E3336" s="111">
        <v>0</v>
      </c>
    </row>
    <row r="3337" spans="1:5">
      <c r="A3337" t="s">
        <v>7045</v>
      </c>
      <c r="B3337" s="54">
        <v>39224</v>
      </c>
      <c r="C3337" t="s">
        <v>395</v>
      </c>
      <c r="D3337" t="s">
        <v>323</v>
      </c>
      <c r="E3337" s="111">
        <v>0</v>
      </c>
    </row>
    <row r="3338" spans="1:5">
      <c r="A3338" t="s">
        <v>7047</v>
      </c>
      <c r="B3338" s="54">
        <v>39224</v>
      </c>
      <c r="C3338" t="s">
        <v>395</v>
      </c>
      <c r="D3338" t="s">
        <v>323</v>
      </c>
      <c r="E3338" s="111">
        <v>0</v>
      </c>
    </row>
    <row r="3339" spans="1:5">
      <c r="A3339" t="s">
        <v>7049</v>
      </c>
      <c r="B3339" s="54">
        <v>39224</v>
      </c>
      <c r="C3339" t="s">
        <v>395</v>
      </c>
      <c r="D3339" t="s">
        <v>323</v>
      </c>
      <c r="E3339" s="111">
        <v>0</v>
      </c>
    </row>
    <row r="3340" spans="1:5">
      <c r="A3340" t="s">
        <v>7051</v>
      </c>
      <c r="B3340" s="54">
        <v>39224</v>
      </c>
      <c r="C3340" t="s">
        <v>395</v>
      </c>
      <c r="D3340" t="s">
        <v>323</v>
      </c>
      <c r="E3340" s="111">
        <v>0</v>
      </c>
    </row>
    <row r="3341" spans="1:5">
      <c r="A3341" t="s">
        <v>7053</v>
      </c>
      <c r="B3341" s="54">
        <v>39224</v>
      </c>
      <c r="C3341" t="s">
        <v>395</v>
      </c>
      <c r="D3341" t="s">
        <v>323</v>
      </c>
      <c r="E3341" s="111">
        <v>0</v>
      </c>
    </row>
    <row r="3342" spans="1:5">
      <c r="A3342" t="s">
        <v>7055</v>
      </c>
      <c r="B3342" s="54">
        <v>39224</v>
      </c>
      <c r="C3342" t="s">
        <v>395</v>
      </c>
      <c r="D3342" t="s">
        <v>323</v>
      </c>
      <c r="E3342" s="111">
        <v>0</v>
      </c>
    </row>
    <row r="3343" spans="1:5">
      <c r="A3343" t="s">
        <v>7057</v>
      </c>
      <c r="B3343" s="54">
        <v>39224</v>
      </c>
      <c r="C3343" t="s">
        <v>395</v>
      </c>
      <c r="D3343" t="s">
        <v>323</v>
      </c>
      <c r="E3343" s="111">
        <v>0</v>
      </c>
    </row>
    <row r="3344" spans="1:5">
      <c r="A3344" t="s">
        <v>7059</v>
      </c>
      <c r="B3344" s="54">
        <v>39224</v>
      </c>
      <c r="C3344" t="s">
        <v>395</v>
      </c>
      <c r="D3344" t="s">
        <v>323</v>
      </c>
      <c r="E3344" s="111">
        <v>0</v>
      </c>
    </row>
    <row r="3345" spans="1:5">
      <c r="A3345" t="s">
        <v>7061</v>
      </c>
      <c r="B3345" s="54">
        <v>39224</v>
      </c>
      <c r="C3345" t="s">
        <v>395</v>
      </c>
      <c r="D3345" t="s">
        <v>323</v>
      </c>
      <c r="E3345" s="111">
        <v>0</v>
      </c>
    </row>
    <row r="3346" spans="1:5">
      <c r="A3346" t="s">
        <v>6846</v>
      </c>
      <c r="B3346" s="54">
        <v>39224</v>
      </c>
      <c r="C3346" t="s">
        <v>395</v>
      </c>
      <c r="D3346" t="s">
        <v>323</v>
      </c>
      <c r="E3346" s="111">
        <v>0</v>
      </c>
    </row>
    <row r="3347" spans="1:5">
      <c r="A3347" t="s">
        <v>6848</v>
      </c>
      <c r="B3347" s="54">
        <v>39224</v>
      </c>
      <c r="C3347" t="s">
        <v>395</v>
      </c>
      <c r="D3347" t="s">
        <v>323</v>
      </c>
      <c r="E3347" s="111">
        <v>0</v>
      </c>
    </row>
    <row r="3348" spans="1:5">
      <c r="A3348" t="s">
        <v>6850</v>
      </c>
      <c r="B3348" s="54">
        <v>39224</v>
      </c>
      <c r="C3348" t="s">
        <v>395</v>
      </c>
      <c r="D3348" t="s">
        <v>323</v>
      </c>
      <c r="E3348" s="111">
        <v>0</v>
      </c>
    </row>
    <row r="3349" spans="1:5">
      <c r="A3349" t="s">
        <v>6852</v>
      </c>
      <c r="B3349" s="54">
        <v>39224</v>
      </c>
      <c r="C3349" t="s">
        <v>395</v>
      </c>
      <c r="D3349" t="s">
        <v>323</v>
      </c>
      <c r="E3349" s="111">
        <v>0</v>
      </c>
    </row>
    <row r="3350" spans="1:5">
      <c r="A3350" t="s">
        <v>6854</v>
      </c>
      <c r="B3350" s="54">
        <v>39224</v>
      </c>
      <c r="C3350" t="s">
        <v>395</v>
      </c>
      <c r="D3350" t="s">
        <v>323</v>
      </c>
      <c r="E3350" s="111">
        <v>0</v>
      </c>
    </row>
    <row r="3351" spans="1:5">
      <c r="A3351" t="s">
        <v>6856</v>
      </c>
      <c r="B3351" s="54">
        <v>39224</v>
      </c>
      <c r="C3351" t="s">
        <v>395</v>
      </c>
      <c r="D3351" t="s">
        <v>323</v>
      </c>
      <c r="E3351" s="111">
        <v>0</v>
      </c>
    </row>
    <row r="3352" spans="1:5">
      <c r="A3352" t="s">
        <v>6858</v>
      </c>
      <c r="B3352" s="54">
        <v>39224</v>
      </c>
      <c r="C3352" t="s">
        <v>395</v>
      </c>
      <c r="D3352" t="s">
        <v>323</v>
      </c>
      <c r="E3352" s="111">
        <v>0</v>
      </c>
    </row>
    <row r="3353" spans="1:5">
      <c r="A3353" t="s">
        <v>6860</v>
      </c>
      <c r="B3353" s="54">
        <v>39224</v>
      </c>
      <c r="C3353" t="s">
        <v>395</v>
      </c>
      <c r="D3353" t="s">
        <v>323</v>
      </c>
      <c r="E3353" s="111">
        <v>0</v>
      </c>
    </row>
    <row r="3354" spans="1:5">
      <c r="A3354" t="s">
        <v>6862</v>
      </c>
      <c r="B3354" s="54">
        <v>39224</v>
      </c>
      <c r="C3354" t="s">
        <v>395</v>
      </c>
      <c r="D3354" t="s">
        <v>323</v>
      </c>
      <c r="E3354" s="111">
        <v>0</v>
      </c>
    </row>
    <row r="3355" spans="1:5">
      <c r="A3355" t="s">
        <v>6864</v>
      </c>
      <c r="B3355" s="54">
        <v>39224</v>
      </c>
      <c r="C3355" t="s">
        <v>395</v>
      </c>
      <c r="D3355" t="s">
        <v>323</v>
      </c>
      <c r="E3355" s="111">
        <v>0</v>
      </c>
    </row>
    <row r="3356" spans="1:5">
      <c r="A3356" t="s">
        <v>6658</v>
      </c>
      <c r="B3356" s="54">
        <v>39224</v>
      </c>
      <c r="C3356" t="s">
        <v>395</v>
      </c>
      <c r="D3356" t="s">
        <v>323</v>
      </c>
      <c r="E3356" s="111">
        <v>0</v>
      </c>
    </row>
    <row r="3357" spans="1:5">
      <c r="A3357" t="s">
        <v>6660</v>
      </c>
      <c r="B3357" s="54">
        <v>39224</v>
      </c>
      <c r="C3357" t="s">
        <v>395</v>
      </c>
      <c r="D3357" t="s">
        <v>323</v>
      </c>
      <c r="E3357" s="111">
        <v>0</v>
      </c>
    </row>
    <row r="3358" spans="1:5">
      <c r="A3358" t="s">
        <v>6662</v>
      </c>
      <c r="B3358" s="54">
        <v>39224</v>
      </c>
      <c r="C3358" t="s">
        <v>395</v>
      </c>
      <c r="D3358" t="s">
        <v>323</v>
      </c>
      <c r="E3358" s="111">
        <v>0</v>
      </c>
    </row>
    <row r="3359" spans="1:5">
      <c r="A3359" t="s">
        <v>6664</v>
      </c>
      <c r="B3359" s="54">
        <v>39224</v>
      </c>
      <c r="C3359" t="s">
        <v>395</v>
      </c>
      <c r="D3359" t="s">
        <v>323</v>
      </c>
      <c r="E3359" s="111">
        <v>0</v>
      </c>
    </row>
    <row r="3360" spans="1:5">
      <c r="A3360" t="s">
        <v>6666</v>
      </c>
      <c r="B3360" s="54">
        <v>39224</v>
      </c>
      <c r="C3360" t="s">
        <v>395</v>
      </c>
      <c r="D3360" t="s">
        <v>323</v>
      </c>
      <c r="E3360" s="111">
        <v>0</v>
      </c>
    </row>
    <row r="3361" spans="1:5">
      <c r="A3361" t="s">
        <v>6881</v>
      </c>
      <c r="B3361" s="54">
        <v>39224</v>
      </c>
      <c r="C3361" t="s">
        <v>395</v>
      </c>
      <c r="D3361" t="s">
        <v>323</v>
      </c>
      <c r="E3361" s="111">
        <v>0</v>
      </c>
    </row>
    <row r="3362" spans="1:5">
      <c r="A3362" t="s">
        <v>6882</v>
      </c>
      <c r="B3362" s="54">
        <v>39224</v>
      </c>
      <c r="C3362" t="s">
        <v>395</v>
      </c>
      <c r="D3362" t="s">
        <v>323</v>
      </c>
      <c r="E3362" s="111">
        <v>0</v>
      </c>
    </row>
    <row r="3363" spans="1:5">
      <c r="A3363" t="s">
        <v>6884</v>
      </c>
      <c r="B3363" s="54">
        <v>39224</v>
      </c>
      <c r="C3363" t="s">
        <v>395</v>
      </c>
      <c r="D3363" t="s">
        <v>323</v>
      </c>
      <c r="E3363" s="111">
        <v>0</v>
      </c>
    </row>
    <row r="3364" spans="1:5">
      <c r="A3364" t="s">
        <v>6886</v>
      </c>
      <c r="B3364" s="54">
        <v>39224</v>
      </c>
      <c r="C3364" t="s">
        <v>395</v>
      </c>
      <c r="D3364" t="s">
        <v>323</v>
      </c>
      <c r="E3364" s="111">
        <v>0</v>
      </c>
    </row>
    <row r="3365" spans="1:5">
      <c r="A3365" t="s">
        <v>6888</v>
      </c>
      <c r="B3365" s="54">
        <v>39224</v>
      </c>
      <c r="C3365" t="s">
        <v>395</v>
      </c>
      <c r="D3365" t="s">
        <v>323</v>
      </c>
      <c r="E3365" s="111">
        <v>0</v>
      </c>
    </row>
    <row r="3366" spans="1:5">
      <c r="A3366" t="s">
        <v>6890</v>
      </c>
      <c r="B3366" s="54">
        <v>39224</v>
      </c>
      <c r="C3366" t="s">
        <v>395</v>
      </c>
      <c r="D3366" t="s">
        <v>323</v>
      </c>
      <c r="E3366" s="111">
        <v>0</v>
      </c>
    </row>
    <row r="3367" spans="1:5">
      <c r="A3367" t="s">
        <v>6679</v>
      </c>
      <c r="B3367" s="54">
        <v>39224</v>
      </c>
      <c r="C3367" t="s">
        <v>395</v>
      </c>
      <c r="D3367" t="s">
        <v>323</v>
      </c>
      <c r="E3367" s="111">
        <v>0</v>
      </c>
    </row>
    <row r="3368" spans="1:5">
      <c r="A3368" t="s">
        <v>6681</v>
      </c>
      <c r="B3368" s="54">
        <v>39224</v>
      </c>
      <c r="C3368" t="s">
        <v>395</v>
      </c>
      <c r="D3368" t="s">
        <v>323</v>
      </c>
      <c r="E3368" s="111">
        <v>0</v>
      </c>
    </row>
    <row r="3369" spans="1:5">
      <c r="A3369" t="s">
        <v>6683</v>
      </c>
      <c r="B3369" s="54">
        <v>39224</v>
      </c>
      <c r="C3369" t="s">
        <v>395</v>
      </c>
      <c r="D3369" t="s">
        <v>323</v>
      </c>
      <c r="E3369" s="111">
        <v>0</v>
      </c>
    </row>
    <row r="3370" spans="1:5">
      <c r="A3370" t="s">
        <v>6685</v>
      </c>
      <c r="B3370" s="54">
        <v>39224</v>
      </c>
      <c r="C3370" t="s">
        <v>395</v>
      </c>
      <c r="D3370" t="s">
        <v>223</v>
      </c>
      <c r="E3370" s="111">
        <v>14</v>
      </c>
    </row>
    <row r="3371" spans="1:5">
      <c r="A3371" t="s">
        <v>6687</v>
      </c>
      <c r="B3371" s="54">
        <v>39224</v>
      </c>
      <c r="C3371" t="s">
        <v>395</v>
      </c>
      <c r="D3371" t="s">
        <v>134</v>
      </c>
      <c r="E3371" s="111">
        <v>4</v>
      </c>
    </row>
    <row r="3372" spans="1:5">
      <c r="A3372" t="s">
        <v>6689</v>
      </c>
      <c r="B3372" s="54">
        <v>39224</v>
      </c>
      <c r="C3372" t="s">
        <v>395</v>
      </c>
      <c r="D3372" t="s">
        <v>323</v>
      </c>
      <c r="E3372" s="111">
        <v>0</v>
      </c>
    </row>
    <row r="3373" spans="1:5">
      <c r="A3373" t="s">
        <v>6487</v>
      </c>
      <c r="B3373" s="54">
        <v>39224</v>
      </c>
      <c r="C3373" t="s">
        <v>395</v>
      </c>
      <c r="D3373" t="s">
        <v>323</v>
      </c>
      <c r="E3373" s="111">
        <v>0</v>
      </c>
    </row>
    <row r="3374" spans="1:5">
      <c r="A3374" t="s">
        <v>6489</v>
      </c>
      <c r="B3374" s="54">
        <v>39224</v>
      </c>
      <c r="C3374" t="s">
        <v>395</v>
      </c>
      <c r="D3374" t="s">
        <v>323</v>
      </c>
      <c r="E3374" s="111">
        <v>0</v>
      </c>
    </row>
    <row r="3375" spans="1:5">
      <c r="A3375" t="s">
        <v>6491</v>
      </c>
      <c r="B3375" s="54">
        <v>39224</v>
      </c>
      <c r="C3375" t="s">
        <v>395</v>
      </c>
      <c r="D3375" t="s">
        <v>323</v>
      </c>
      <c r="E3375" s="111">
        <v>0</v>
      </c>
    </row>
    <row r="3376" spans="1:5">
      <c r="A3376" t="s">
        <v>6697</v>
      </c>
      <c r="B3376" s="54">
        <v>39224</v>
      </c>
      <c r="C3376" t="s">
        <v>395</v>
      </c>
      <c r="D3376" t="s">
        <v>323</v>
      </c>
      <c r="E3376" s="111">
        <v>0</v>
      </c>
    </row>
    <row r="3377" spans="1:5">
      <c r="A3377" t="s">
        <v>6699</v>
      </c>
      <c r="B3377" s="54">
        <v>39224</v>
      </c>
      <c r="C3377" t="s">
        <v>395</v>
      </c>
      <c r="D3377" t="s">
        <v>323</v>
      </c>
      <c r="E3377" s="111">
        <v>0</v>
      </c>
    </row>
    <row r="3378" spans="1:5">
      <c r="A3378" t="s">
        <v>6701</v>
      </c>
      <c r="B3378" s="54">
        <v>39224</v>
      </c>
      <c r="C3378" t="s">
        <v>395</v>
      </c>
      <c r="D3378" t="s">
        <v>323</v>
      </c>
      <c r="E3378" s="111">
        <v>0</v>
      </c>
    </row>
    <row r="3379" spans="1:5">
      <c r="A3379" t="s">
        <v>6703</v>
      </c>
      <c r="B3379" s="54">
        <v>39224</v>
      </c>
      <c r="C3379" t="s">
        <v>395</v>
      </c>
      <c r="D3379" t="s">
        <v>323</v>
      </c>
      <c r="E3379" s="111">
        <v>0</v>
      </c>
    </row>
    <row r="3380" spans="1:5">
      <c r="A3380" t="s">
        <v>6705</v>
      </c>
      <c r="B3380" s="54">
        <v>39224</v>
      </c>
      <c r="C3380" t="s">
        <v>395</v>
      </c>
      <c r="D3380" t="s">
        <v>323</v>
      </c>
      <c r="E3380" s="111">
        <v>0</v>
      </c>
    </row>
    <row r="3381" spans="1:5">
      <c r="A3381" t="s">
        <v>6922</v>
      </c>
      <c r="B3381" s="54">
        <v>39224</v>
      </c>
      <c r="C3381" t="s">
        <v>395</v>
      </c>
      <c r="D3381" t="s">
        <v>323</v>
      </c>
      <c r="E3381" s="111">
        <v>0</v>
      </c>
    </row>
    <row r="3382" spans="1:5">
      <c r="A3382" t="s">
        <v>6924</v>
      </c>
      <c r="B3382" s="54">
        <v>39224</v>
      </c>
      <c r="C3382" t="s">
        <v>395</v>
      </c>
      <c r="D3382" t="s">
        <v>323</v>
      </c>
      <c r="E3382" s="111">
        <v>0</v>
      </c>
    </row>
    <row r="3383" spans="1:5">
      <c r="A3383" t="s">
        <v>6926</v>
      </c>
      <c r="B3383" s="54">
        <v>39224</v>
      </c>
      <c r="C3383" t="s">
        <v>395</v>
      </c>
      <c r="D3383" t="s">
        <v>323</v>
      </c>
      <c r="E3383" s="111">
        <v>0</v>
      </c>
    </row>
    <row r="3384" spans="1:5">
      <c r="A3384" t="s">
        <v>6928</v>
      </c>
      <c r="B3384" s="54">
        <v>39224</v>
      </c>
      <c r="C3384" t="s">
        <v>395</v>
      </c>
      <c r="D3384" t="s">
        <v>323</v>
      </c>
      <c r="E3384" s="111">
        <v>0</v>
      </c>
    </row>
    <row r="3385" spans="1:5">
      <c r="A3385" t="s">
        <v>6930</v>
      </c>
      <c r="B3385" s="54">
        <v>39224</v>
      </c>
      <c r="C3385" t="s">
        <v>395</v>
      </c>
      <c r="D3385" t="s">
        <v>323</v>
      </c>
      <c r="E3385" s="111">
        <v>0</v>
      </c>
    </row>
    <row r="3386" spans="1:5">
      <c r="A3386" t="s">
        <v>6932</v>
      </c>
      <c r="B3386" s="54">
        <v>39224</v>
      </c>
      <c r="C3386" t="s">
        <v>395</v>
      </c>
      <c r="D3386" t="s">
        <v>323</v>
      </c>
      <c r="E3386" s="111">
        <v>0</v>
      </c>
    </row>
    <row r="3387" spans="1:5">
      <c r="A3387" t="s">
        <v>6934</v>
      </c>
      <c r="B3387" s="54">
        <v>39224</v>
      </c>
      <c r="C3387" t="s">
        <v>395</v>
      </c>
      <c r="D3387" t="s">
        <v>323</v>
      </c>
      <c r="E3387" s="111">
        <v>0</v>
      </c>
    </row>
    <row r="3388" spans="1:5">
      <c r="A3388" t="s">
        <v>7142</v>
      </c>
      <c r="B3388" s="54">
        <v>39224</v>
      </c>
      <c r="C3388" t="s">
        <v>395</v>
      </c>
      <c r="D3388" t="s">
        <v>323</v>
      </c>
      <c r="E3388" s="111">
        <v>0</v>
      </c>
    </row>
    <row r="3389" spans="1:5">
      <c r="A3389" t="s">
        <v>7144</v>
      </c>
      <c r="B3389" s="54">
        <v>39224</v>
      </c>
      <c r="C3389" t="s">
        <v>395</v>
      </c>
      <c r="D3389" t="s">
        <v>323</v>
      </c>
      <c r="E3389" s="111">
        <v>0</v>
      </c>
    </row>
    <row r="3390" spans="1:5">
      <c r="A3390" t="s">
        <v>7146</v>
      </c>
      <c r="B3390" s="54">
        <v>39224</v>
      </c>
      <c r="C3390" t="s">
        <v>395</v>
      </c>
      <c r="D3390" t="s">
        <v>323</v>
      </c>
      <c r="E3390" s="111">
        <v>0</v>
      </c>
    </row>
    <row r="3391" spans="1:5">
      <c r="A3391" t="s">
        <v>7148</v>
      </c>
      <c r="B3391" s="54">
        <v>39224</v>
      </c>
      <c r="C3391" t="s">
        <v>395</v>
      </c>
      <c r="D3391" t="s">
        <v>323</v>
      </c>
      <c r="E3391" s="111">
        <v>0</v>
      </c>
    </row>
    <row r="3392" spans="1:5">
      <c r="A3392" t="s">
        <v>7150</v>
      </c>
      <c r="B3392" s="54">
        <v>39224</v>
      </c>
      <c r="C3392" t="s">
        <v>395</v>
      </c>
      <c r="D3392" t="s">
        <v>323</v>
      </c>
      <c r="E3392" s="111">
        <v>0</v>
      </c>
    </row>
    <row r="3393" spans="1:5">
      <c r="A3393" t="s">
        <v>7152</v>
      </c>
      <c r="B3393" s="54">
        <v>39224</v>
      </c>
      <c r="C3393" t="s">
        <v>395</v>
      </c>
      <c r="D3393" t="s">
        <v>135</v>
      </c>
      <c r="E3393" s="111">
        <v>16</v>
      </c>
    </row>
    <row r="3394" spans="1:5">
      <c r="A3394" t="s">
        <v>7154</v>
      </c>
      <c r="B3394" s="54">
        <v>39224</v>
      </c>
      <c r="C3394" t="s">
        <v>395</v>
      </c>
      <c r="D3394" t="s">
        <v>323</v>
      </c>
      <c r="E3394" s="111">
        <v>0</v>
      </c>
    </row>
    <row r="3395" spans="1:5">
      <c r="A3395" t="s">
        <v>7156</v>
      </c>
      <c r="B3395" s="54">
        <v>39224</v>
      </c>
      <c r="C3395" t="s">
        <v>395</v>
      </c>
      <c r="D3395" t="s">
        <v>323</v>
      </c>
      <c r="E3395" s="111">
        <v>0</v>
      </c>
    </row>
    <row r="3396" spans="1:5">
      <c r="A3396" t="s">
        <v>7158</v>
      </c>
      <c r="B3396" s="54">
        <v>39224</v>
      </c>
      <c r="C3396" t="s">
        <v>395</v>
      </c>
      <c r="D3396" t="s">
        <v>323</v>
      </c>
      <c r="E3396" s="111">
        <v>0</v>
      </c>
    </row>
    <row r="3397" spans="1:5">
      <c r="A3397" t="s">
        <v>7160</v>
      </c>
      <c r="B3397" s="54">
        <v>39224</v>
      </c>
      <c r="C3397" t="s">
        <v>395</v>
      </c>
      <c r="D3397" t="s">
        <v>323</v>
      </c>
      <c r="E3397" s="111">
        <v>0</v>
      </c>
    </row>
    <row r="3398" spans="1:5">
      <c r="A3398" t="s">
        <v>7162</v>
      </c>
      <c r="B3398" s="54">
        <v>39224</v>
      </c>
      <c r="C3398" t="s">
        <v>395</v>
      </c>
      <c r="D3398" t="s">
        <v>323</v>
      </c>
      <c r="E3398" s="111">
        <v>0</v>
      </c>
    </row>
    <row r="3399" spans="1:5">
      <c r="A3399" t="s">
        <v>6956</v>
      </c>
      <c r="B3399" s="54">
        <v>39224</v>
      </c>
      <c r="C3399" t="s">
        <v>395</v>
      </c>
      <c r="D3399" t="s">
        <v>323</v>
      </c>
      <c r="E3399" s="111">
        <v>0</v>
      </c>
    </row>
    <row r="3400" spans="1:5">
      <c r="A3400" t="s">
        <v>6958</v>
      </c>
      <c r="B3400" s="54">
        <v>39224</v>
      </c>
      <c r="C3400" t="s">
        <v>395</v>
      </c>
      <c r="D3400" t="s">
        <v>135</v>
      </c>
      <c r="E3400" s="111">
        <v>14</v>
      </c>
    </row>
    <row r="3401" spans="1:5">
      <c r="A3401" t="s">
        <v>6960</v>
      </c>
      <c r="B3401" s="54">
        <v>39224</v>
      </c>
      <c r="C3401" t="s">
        <v>395</v>
      </c>
      <c r="D3401" t="s">
        <v>323</v>
      </c>
      <c r="E3401" s="111">
        <v>0</v>
      </c>
    </row>
    <row r="3402" spans="1:5">
      <c r="A3402" t="s">
        <v>6962</v>
      </c>
      <c r="B3402" s="54">
        <v>39224</v>
      </c>
      <c r="C3402" t="s">
        <v>395</v>
      </c>
      <c r="D3402" t="s">
        <v>323</v>
      </c>
      <c r="E3402" s="111">
        <v>0</v>
      </c>
    </row>
    <row r="3403" spans="1:5">
      <c r="A3403" t="s">
        <v>6964</v>
      </c>
      <c r="B3403" s="54">
        <v>39224</v>
      </c>
      <c r="C3403" t="s">
        <v>395</v>
      </c>
      <c r="D3403" t="s">
        <v>258</v>
      </c>
      <c r="E3403" s="111">
        <v>49</v>
      </c>
    </row>
    <row r="3404" spans="1:5">
      <c r="A3404" t="s">
        <v>6966</v>
      </c>
      <c r="B3404" s="54">
        <v>39224</v>
      </c>
      <c r="C3404" t="s">
        <v>395</v>
      </c>
      <c r="D3404" t="s">
        <v>258</v>
      </c>
      <c r="E3404" s="111">
        <v>33</v>
      </c>
    </row>
    <row r="3405" spans="1:5">
      <c r="A3405" t="s">
        <v>6968</v>
      </c>
      <c r="B3405" s="54">
        <v>39224</v>
      </c>
      <c r="C3405" t="s">
        <v>395</v>
      </c>
      <c r="D3405" t="s">
        <v>323</v>
      </c>
      <c r="E3405" s="111">
        <v>0</v>
      </c>
    </row>
    <row r="3406" spans="1:5">
      <c r="A3406" t="s">
        <v>6970</v>
      </c>
      <c r="B3406" s="54">
        <v>39224</v>
      </c>
      <c r="C3406" t="s">
        <v>395</v>
      </c>
      <c r="D3406" t="s">
        <v>323</v>
      </c>
      <c r="E3406" s="111">
        <v>0</v>
      </c>
    </row>
    <row r="3407" spans="1:5">
      <c r="A3407" t="s">
        <v>6759</v>
      </c>
      <c r="B3407" s="54">
        <v>39224</v>
      </c>
      <c r="C3407" t="s">
        <v>395</v>
      </c>
      <c r="D3407" t="s">
        <v>323</v>
      </c>
      <c r="E3407" s="111">
        <v>0</v>
      </c>
    </row>
    <row r="3408" spans="1:5">
      <c r="A3408" t="s">
        <v>6761</v>
      </c>
      <c r="B3408" s="54">
        <v>39224</v>
      </c>
      <c r="C3408" t="s">
        <v>395</v>
      </c>
      <c r="D3408" t="s">
        <v>323</v>
      </c>
      <c r="E3408" s="111">
        <v>0</v>
      </c>
    </row>
    <row r="3409" spans="1:5">
      <c r="A3409" t="s">
        <v>6763</v>
      </c>
      <c r="B3409" s="54">
        <v>39224</v>
      </c>
      <c r="C3409" t="s">
        <v>395</v>
      </c>
      <c r="D3409" t="s">
        <v>323</v>
      </c>
      <c r="E3409" s="111">
        <v>0</v>
      </c>
    </row>
    <row r="3410" spans="1:5">
      <c r="A3410" t="s">
        <v>6765</v>
      </c>
      <c r="B3410" s="54">
        <v>39224</v>
      </c>
      <c r="C3410" t="s">
        <v>395</v>
      </c>
      <c r="D3410" t="s">
        <v>323</v>
      </c>
      <c r="E3410" s="111">
        <v>0</v>
      </c>
    </row>
    <row r="3411" spans="1:5">
      <c r="A3411" t="s">
        <v>6767</v>
      </c>
      <c r="B3411" s="54">
        <v>39224</v>
      </c>
      <c r="C3411" t="s">
        <v>395</v>
      </c>
      <c r="D3411" t="s">
        <v>323</v>
      </c>
      <c r="E3411" s="111">
        <v>0</v>
      </c>
    </row>
    <row r="3412" spans="1:5">
      <c r="A3412" t="s">
        <v>6985</v>
      </c>
      <c r="B3412" s="54">
        <v>39224</v>
      </c>
      <c r="C3412" t="s">
        <v>395</v>
      </c>
      <c r="D3412" t="s">
        <v>323</v>
      </c>
      <c r="E3412" s="111">
        <v>0</v>
      </c>
    </row>
    <row r="3413" spans="1:5">
      <c r="A3413" t="s">
        <v>6987</v>
      </c>
      <c r="B3413" s="54">
        <v>39224</v>
      </c>
      <c r="C3413" t="s">
        <v>395</v>
      </c>
      <c r="D3413" t="s">
        <v>323</v>
      </c>
      <c r="E3413" s="111">
        <v>0</v>
      </c>
    </row>
    <row r="3414" spans="1:5">
      <c r="A3414" t="s">
        <v>6989</v>
      </c>
      <c r="B3414" s="54">
        <v>39224</v>
      </c>
      <c r="C3414" t="s">
        <v>395</v>
      </c>
      <c r="D3414" t="s">
        <v>323</v>
      </c>
      <c r="E3414" s="111">
        <v>0</v>
      </c>
    </row>
    <row r="3415" spans="1:5">
      <c r="A3415" t="s">
        <v>6991</v>
      </c>
      <c r="B3415" s="54">
        <v>39224</v>
      </c>
      <c r="C3415" t="s">
        <v>395</v>
      </c>
      <c r="D3415" t="s">
        <v>323</v>
      </c>
      <c r="E3415" s="111">
        <v>0</v>
      </c>
    </row>
    <row r="3416" spans="1:5">
      <c r="A3416" t="s">
        <v>6993</v>
      </c>
      <c r="B3416" s="54">
        <v>39224</v>
      </c>
      <c r="C3416" t="s">
        <v>395</v>
      </c>
      <c r="D3416" t="s">
        <v>323</v>
      </c>
      <c r="E3416" s="111">
        <v>0</v>
      </c>
    </row>
    <row r="3417" spans="1:5">
      <c r="A3417" t="s">
        <v>6995</v>
      </c>
      <c r="B3417" s="54">
        <v>39224</v>
      </c>
      <c r="C3417" t="s">
        <v>395</v>
      </c>
      <c r="D3417" t="s">
        <v>323</v>
      </c>
      <c r="E3417" s="111">
        <v>0</v>
      </c>
    </row>
    <row r="3418" spans="1:5">
      <c r="A3418" t="s">
        <v>6779</v>
      </c>
      <c r="B3418" s="54">
        <v>39224</v>
      </c>
      <c r="C3418" t="s">
        <v>395</v>
      </c>
      <c r="D3418" t="s">
        <v>323</v>
      </c>
      <c r="E3418" s="111">
        <v>0</v>
      </c>
    </row>
    <row r="3419" spans="1:5">
      <c r="A3419" t="s">
        <v>6781</v>
      </c>
      <c r="B3419" s="54">
        <v>39224</v>
      </c>
      <c r="C3419" t="s">
        <v>395</v>
      </c>
      <c r="D3419" t="s">
        <v>323</v>
      </c>
      <c r="E3419" s="111">
        <v>0</v>
      </c>
    </row>
    <row r="3420" spans="1:5">
      <c r="A3420" t="s">
        <v>6783</v>
      </c>
      <c r="B3420" s="54">
        <v>39224</v>
      </c>
      <c r="C3420" t="s">
        <v>395</v>
      </c>
      <c r="D3420" t="s">
        <v>323</v>
      </c>
      <c r="E3420" s="111">
        <v>0</v>
      </c>
    </row>
    <row r="3421" spans="1:5">
      <c r="A3421" t="s">
        <v>6785</v>
      </c>
      <c r="B3421" s="54">
        <v>39224</v>
      </c>
      <c r="C3421" t="s">
        <v>395</v>
      </c>
      <c r="D3421" t="s">
        <v>323</v>
      </c>
      <c r="E3421" s="111">
        <v>0</v>
      </c>
    </row>
    <row r="3422" spans="1:5">
      <c r="A3422" t="s">
        <v>6787</v>
      </c>
      <c r="B3422" s="54">
        <v>39224</v>
      </c>
      <c r="C3422" t="s">
        <v>395</v>
      </c>
      <c r="D3422" t="s">
        <v>323</v>
      </c>
      <c r="E3422" s="111">
        <v>0</v>
      </c>
    </row>
    <row r="3423" spans="1:5">
      <c r="A3423" t="s">
        <v>6789</v>
      </c>
      <c r="B3423" s="54">
        <v>39224</v>
      </c>
      <c r="C3423" t="s">
        <v>395</v>
      </c>
      <c r="D3423" t="s">
        <v>323</v>
      </c>
      <c r="E3423" s="111">
        <v>0</v>
      </c>
    </row>
    <row r="3424" spans="1:5">
      <c r="A3424" t="s">
        <v>6791</v>
      </c>
      <c r="B3424" s="54">
        <v>39224</v>
      </c>
      <c r="C3424" t="s">
        <v>395</v>
      </c>
      <c r="D3424" t="s">
        <v>323</v>
      </c>
      <c r="E3424" s="111">
        <v>0</v>
      </c>
    </row>
    <row r="3425" spans="1:5">
      <c r="A3425" t="s">
        <v>6793</v>
      </c>
      <c r="B3425" s="54">
        <v>39224</v>
      </c>
      <c r="C3425" t="s">
        <v>395</v>
      </c>
      <c r="D3425" t="s">
        <v>323</v>
      </c>
      <c r="E3425" s="111">
        <v>0</v>
      </c>
    </row>
    <row r="3426" spans="1:5">
      <c r="A3426" t="s">
        <v>6588</v>
      </c>
      <c r="B3426" s="54">
        <v>39224</v>
      </c>
      <c r="C3426" t="s">
        <v>395</v>
      </c>
      <c r="D3426" t="s">
        <v>323</v>
      </c>
      <c r="E3426" s="111">
        <v>0</v>
      </c>
    </row>
    <row r="3427" spans="1:5">
      <c r="A3427" t="s">
        <v>6590</v>
      </c>
      <c r="B3427" s="54">
        <v>39224</v>
      </c>
      <c r="C3427" t="s">
        <v>395</v>
      </c>
      <c r="D3427" t="s">
        <v>323</v>
      </c>
      <c r="E3427" s="111">
        <v>0</v>
      </c>
    </row>
    <row r="3428" spans="1:5">
      <c r="A3428" t="s">
        <v>6592</v>
      </c>
      <c r="B3428" s="54">
        <v>39224</v>
      </c>
      <c r="C3428" t="s">
        <v>395</v>
      </c>
      <c r="D3428" t="s">
        <v>323</v>
      </c>
      <c r="E3428" s="111">
        <v>0</v>
      </c>
    </row>
    <row r="3429" spans="1:5">
      <c r="A3429" t="s">
        <v>6803</v>
      </c>
      <c r="B3429" s="54">
        <v>39224</v>
      </c>
      <c r="C3429" t="s">
        <v>395</v>
      </c>
      <c r="D3429" t="s">
        <v>323</v>
      </c>
      <c r="E3429" s="111">
        <v>0</v>
      </c>
    </row>
    <row r="3430" spans="1:5">
      <c r="A3430" t="s">
        <v>6805</v>
      </c>
      <c r="B3430" s="54">
        <v>39224</v>
      </c>
      <c r="C3430" t="s">
        <v>395</v>
      </c>
      <c r="D3430" t="s">
        <v>323</v>
      </c>
      <c r="E3430" s="111">
        <v>0</v>
      </c>
    </row>
    <row r="3431" spans="1:5">
      <c r="A3431" t="s">
        <v>6807</v>
      </c>
      <c r="B3431" s="54">
        <v>39224</v>
      </c>
      <c r="C3431" t="s">
        <v>395</v>
      </c>
      <c r="D3431" t="s">
        <v>323</v>
      </c>
      <c r="E3431" s="111">
        <v>0</v>
      </c>
    </row>
    <row r="3432" spans="1:5">
      <c r="A3432" t="s">
        <v>6809</v>
      </c>
      <c r="B3432" s="54">
        <v>39224</v>
      </c>
      <c r="C3432" t="s">
        <v>395</v>
      </c>
      <c r="D3432" t="s">
        <v>323</v>
      </c>
      <c r="E3432" s="111">
        <v>0</v>
      </c>
    </row>
    <row r="3433" spans="1:5">
      <c r="A3433" t="s">
        <v>6811</v>
      </c>
      <c r="B3433" s="54">
        <v>39224</v>
      </c>
      <c r="C3433" t="s">
        <v>395</v>
      </c>
      <c r="D3433" t="s">
        <v>323</v>
      </c>
      <c r="E3433" s="111">
        <v>0</v>
      </c>
    </row>
    <row r="3434" spans="1:5">
      <c r="A3434" t="s">
        <v>7026</v>
      </c>
      <c r="B3434" s="54">
        <v>39224</v>
      </c>
      <c r="C3434" t="s">
        <v>395</v>
      </c>
      <c r="D3434" t="s">
        <v>136</v>
      </c>
      <c r="E3434" s="111">
        <v>44</v>
      </c>
    </row>
    <row r="3435" spans="1:5">
      <c r="A3435" t="s">
        <v>7028</v>
      </c>
      <c r="B3435" s="54">
        <v>39224</v>
      </c>
      <c r="C3435" t="s">
        <v>395</v>
      </c>
      <c r="D3435" t="s">
        <v>323</v>
      </c>
      <c r="E3435" s="111">
        <v>0</v>
      </c>
    </row>
    <row r="3436" spans="1:5">
      <c r="A3436" t="s">
        <v>7030</v>
      </c>
      <c r="B3436" s="54">
        <v>39224</v>
      </c>
      <c r="C3436" t="s">
        <v>395</v>
      </c>
      <c r="D3436" t="s">
        <v>323</v>
      </c>
      <c r="E3436" s="111">
        <v>0</v>
      </c>
    </row>
    <row r="3437" spans="1:5">
      <c r="A3437" t="s">
        <v>7032</v>
      </c>
      <c r="B3437" s="54">
        <v>39224</v>
      </c>
      <c r="C3437" t="s">
        <v>395</v>
      </c>
      <c r="D3437" t="s">
        <v>323</v>
      </c>
      <c r="E3437" s="111">
        <v>0</v>
      </c>
    </row>
    <row r="3438" spans="1:5">
      <c r="A3438" t="s">
        <v>7034</v>
      </c>
      <c r="B3438" s="54">
        <v>39224</v>
      </c>
      <c r="C3438" t="s">
        <v>395</v>
      </c>
      <c r="D3438" t="s">
        <v>323</v>
      </c>
      <c r="E3438" s="111">
        <v>0</v>
      </c>
    </row>
    <row r="3439" spans="1:5">
      <c r="A3439" t="s">
        <v>7036</v>
      </c>
      <c r="B3439" s="54">
        <v>39224</v>
      </c>
      <c r="C3439" t="s">
        <v>395</v>
      </c>
      <c r="D3439" t="s">
        <v>323</v>
      </c>
      <c r="E3439" s="111">
        <v>0</v>
      </c>
    </row>
    <row r="3440" spans="1:5">
      <c r="A3440" t="s">
        <v>7038</v>
      </c>
      <c r="B3440" s="54">
        <v>39224</v>
      </c>
      <c r="C3440" t="s">
        <v>395</v>
      </c>
      <c r="D3440" t="s">
        <v>323</v>
      </c>
      <c r="E3440" s="111">
        <v>0</v>
      </c>
    </row>
    <row r="3441" spans="1:5">
      <c r="A3441" t="s">
        <v>7040</v>
      </c>
      <c r="B3441" s="54">
        <v>39224</v>
      </c>
      <c r="C3441" t="s">
        <v>395</v>
      </c>
      <c r="D3441" t="s">
        <v>478</v>
      </c>
      <c r="E3441" s="111">
        <v>4</v>
      </c>
    </row>
    <row r="3442" spans="1:5">
      <c r="A3442" t="s">
        <v>7245</v>
      </c>
      <c r="B3442" s="54">
        <v>39224</v>
      </c>
      <c r="C3442" t="s">
        <v>395</v>
      </c>
      <c r="D3442" t="s">
        <v>323</v>
      </c>
      <c r="E3442" s="111">
        <v>0</v>
      </c>
    </row>
    <row r="3443" spans="1:5">
      <c r="A3443" t="s">
        <v>7246</v>
      </c>
      <c r="B3443" s="54">
        <v>39224</v>
      </c>
      <c r="C3443" t="s">
        <v>395</v>
      </c>
      <c r="D3443" t="s">
        <v>323</v>
      </c>
      <c r="E3443" s="111">
        <v>0</v>
      </c>
    </row>
    <row r="3444" spans="1:5">
      <c r="A3444" t="s">
        <v>7248</v>
      </c>
      <c r="B3444" s="54">
        <v>39224</v>
      </c>
      <c r="C3444" t="s">
        <v>395</v>
      </c>
      <c r="D3444" t="s">
        <v>400</v>
      </c>
      <c r="E3444" s="111">
        <v>11</v>
      </c>
    </row>
    <row r="3445" spans="1:5">
      <c r="A3445" t="s">
        <v>7250</v>
      </c>
      <c r="B3445" s="54">
        <v>39224</v>
      </c>
      <c r="C3445" t="s">
        <v>395</v>
      </c>
      <c r="D3445" t="s">
        <v>323</v>
      </c>
      <c r="E3445" s="111">
        <v>0</v>
      </c>
    </row>
    <row r="3446" spans="1:5">
      <c r="A3446" t="s">
        <v>7252</v>
      </c>
      <c r="B3446" s="54">
        <v>39224</v>
      </c>
      <c r="C3446" t="s">
        <v>395</v>
      </c>
      <c r="D3446" t="s">
        <v>323</v>
      </c>
      <c r="E3446" s="111">
        <v>0</v>
      </c>
    </row>
    <row r="3447" spans="1:5">
      <c r="A3447" t="s">
        <v>7254</v>
      </c>
      <c r="B3447" s="54">
        <v>39224</v>
      </c>
      <c r="C3447" t="s">
        <v>395</v>
      </c>
      <c r="D3447" t="s">
        <v>323</v>
      </c>
      <c r="E3447" s="111">
        <v>0</v>
      </c>
    </row>
    <row r="3448" spans="1:5">
      <c r="A3448" t="s">
        <v>7256</v>
      </c>
      <c r="B3448" s="54">
        <v>39224</v>
      </c>
      <c r="C3448" t="s">
        <v>395</v>
      </c>
      <c r="D3448" t="s">
        <v>230</v>
      </c>
      <c r="E3448" s="111">
        <v>17</v>
      </c>
    </row>
    <row r="3449" spans="1:5">
      <c r="A3449" t="s">
        <v>7258</v>
      </c>
      <c r="B3449" s="54">
        <v>39224</v>
      </c>
      <c r="C3449" t="s">
        <v>395</v>
      </c>
      <c r="D3449" t="s">
        <v>323</v>
      </c>
      <c r="E3449" s="111">
        <v>0</v>
      </c>
    </row>
    <row r="3450" spans="1:5">
      <c r="A3450" t="s">
        <v>7260</v>
      </c>
      <c r="B3450" s="54">
        <v>39224</v>
      </c>
      <c r="C3450" t="s">
        <v>395</v>
      </c>
      <c r="D3450" t="s">
        <v>323</v>
      </c>
      <c r="E3450" s="111">
        <v>0</v>
      </c>
    </row>
    <row r="3451" spans="1:5">
      <c r="A3451" t="s">
        <v>7262</v>
      </c>
      <c r="B3451" s="54">
        <v>39224</v>
      </c>
      <c r="C3451" t="s">
        <v>395</v>
      </c>
      <c r="D3451" t="s">
        <v>323</v>
      </c>
      <c r="E3451" s="111">
        <v>0</v>
      </c>
    </row>
    <row r="3452" spans="1:5">
      <c r="A3452" t="s">
        <v>7264</v>
      </c>
      <c r="B3452" s="54">
        <v>39224</v>
      </c>
      <c r="C3452" t="s">
        <v>395</v>
      </c>
      <c r="D3452" t="s">
        <v>323</v>
      </c>
      <c r="E3452" s="111">
        <v>0</v>
      </c>
    </row>
    <row r="3453" spans="1:5">
      <c r="A3453" t="s">
        <v>7266</v>
      </c>
      <c r="B3453" s="54">
        <v>39224</v>
      </c>
      <c r="C3453" t="s">
        <v>395</v>
      </c>
      <c r="D3453" t="s">
        <v>234</v>
      </c>
      <c r="E3453" s="111">
        <v>5</v>
      </c>
    </row>
    <row r="3454" spans="1:5">
      <c r="A3454" t="s">
        <v>7063</v>
      </c>
      <c r="B3454" s="54">
        <v>39224</v>
      </c>
      <c r="C3454" t="s">
        <v>395</v>
      </c>
      <c r="D3454" t="s">
        <v>152</v>
      </c>
      <c r="E3454" s="111">
        <v>5</v>
      </c>
    </row>
    <row r="3455" spans="1:5">
      <c r="A3455" t="s">
        <v>7065</v>
      </c>
      <c r="B3455" s="54">
        <v>39224</v>
      </c>
      <c r="C3455" t="s">
        <v>395</v>
      </c>
      <c r="D3455" t="s">
        <v>152</v>
      </c>
      <c r="E3455" s="111">
        <v>7</v>
      </c>
    </row>
    <row r="3456" spans="1:5">
      <c r="A3456" t="s">
        <v>7067</v>
      </c>
      <c r="B3456" s="54">
        <v>39224</v>
      </c>
      <c r="C3456" t="s">
        <v>395</v>
      </c>
      <c r="D3456" t="s">
        <v>323</v>
      </c>
      <c r="E3456" s="111">
        <v>0</v>
      </c>
    </row>
    <row r="3457" spans="1:5">
      <c r="A3457" t="s">
        <v>7069</v>
      </c>
      <c r="B3457" s="54">
        <v>39224</v>
      </c>
      <c r="C3457" t="s">
        <v>395</v>
      </c>
      <c r="D3457" t="s">
        <v>323</v>
      </c>
      <c r="E3457" s="111">
        <v>0</v>
      </c>
    </row>
    <row r="3458" spans="1:5">
      <c r="A3458" t="s">
        <v>7071</v>
      </c>
      <c r="B3458" s="54">
        <v>39224</v>
      </c>
      <c r="C3458" t="s">
        <v>395</v>
      </c>
      <c r="D3458" t="s">
        <v>323</v>
      </c>
      <c r="E3458" s="111">
        <v>0</v>
      </c>
    </row>
    <row r="3459" spans="1:5">
      <c r="A3459" t="s">
        <v>7073</v>
      </c>
      <c r="B3459" s="54">
        <v>39224</v>
      </c>
      <c r="C3459" t="s">
        <v>395</v>
      </c>
      <c r="D3459" t="s">
        <v>323</v>
      </c>
      <c r="E3459" s="111">
        <v>0</v>
      </c>
    </row>
    <row r="3460" spans="1:5">
      <c r="A3460" t="s">
        <v>7075</v>
      </c>
      <c r="B3460" s="54">
        <v>39224</v>
      </c>
      <c r="C3460" t="s">
        <v>395</v>
      </c>
      <c r="D3460" t="s">
        <v>323</v>
      </c>
      <c r="E3460" s="111">
        <v>0</v>
      </c>
    </row>
    <row r="3461" spans="1:5">
      <c r="A3461" t="s">
        <v>6866</v>
      </c>
      <c r="B3461" s="54">
        <v>39224</v>
      </c>
      <c r="C3461" t="s">
        <v>395</v>
      </c>
      <c r="D3461" t="s">
        <v>235</v>
      </c>
      <c r="E3461" s="111">
        <v>5</v>
      </c>
    </row>
    <row r="3462" spans="1:5">
      <c r="A3462" t="s">
        <v>6868</v>
      </c>
      <c r="B3462" s="54">
        <v>39224</v>
      </c>
      <c r="C3462" t="s">
        <v>395</v>
      </c>
      <c r="D3462" t="s">
        <v>323</v>
      </c>
      <c r="E3462" s="111">
        <v>0</v>
      </c>
    </row>
    <row r="3463" spans="1:5">
      <c r="A3463" t="s">
        <v>6870</v>
      </c>
      <c r="B3463" s="54">
        <v>39224</v>
      </c>
      <c r="C3463" t="s">
        <v>395</v>
      </c>
      <c r="D3463" t="s">
        <v>323</v>
      </c>
      <c r="E3463" s="111">
        <v>0</v>
      </c>
    </row>
    <row r="3464" spans="1:5">
      <c r="A3464" t="s">
        <v>6872</v>
      </c>
      <c r="B3464" s="54">
        <v>39224</v>
      </c>
      <c r="C3464" t="s">
        <v>395</v>
      </c>
      <c r="D3464" t="s">
        <v>323</v>
      </c>
      <c r="E3464" s="111">
        <v>0</v>
      </c>
    </row>
    <row r="3465" spans="1:5">
      <c r="A3465" t="s">
        <v>6874</v>
      </c>
      <c r="B3465" s="54">
        <v>39224</v>
      </c>
      <c r="C3465" t="s">
        <v>395</v>
      </c>
      <c r="D3465" t="s">
        <v>323</v>
      </c>
      <c r="E3465" s="111">
        <v>0</v>
      </c>
    </row>
    <row r="3466" spans="1:5">
      <c r="A3466" t="s">
        <v>6876</v>
      </c>
      <c r="B3466" s="54">
        <v>39224</v>
      </c>
      <c r="C3466" t="s">
        <v>395</v>
      </c>
      <c r="D3466" t="s">
        <v>323</v>
      </c>
      <c r="E3466" s="111">
        <v>0</v>
      </c>
    </row>
    <row r="3467" spans="1:5">
      <c r="A3467" t="s">
        <v>6878</v>
      </c>
      <c r="B3467" s="54">
        <v>39224</v>
      </c>
      <c r="C3467" t="s">
        <v>395</v>
      </c>
      <c r="D3467" t="s">
        <v>323</v>
      </c>
      <c r="E3467" s="111">
        <v>0</v>
      </c>
    </row>
    <row r="3468" spans="1:5">
      <c r="A3468" t="s">
        <v>6880</v>
      </c>
      <c r="B3468" s="54">
        <v>39224</v>
      </c>
      <c r="C3468" t="s">
        <v>395</v>
      </c>
      <c r="D3468" t="s">
        <v>323</v>
      </c>
      <c r="E3468" s="111">
        <v>0</v>
      </c>
    </row>
    <row r="3469" spans="1:5">
      <c r="A3469" t="s">
        <v>7092</v>
      </c>
      <c r="B3469" s="54">
        <v>39224</v>
      </c>
      <c r="C3469" t="s">
        <v>395</v>
      </c>
      <c r="D3469" t="s">
        <v>323</v>
      </c>
      <c r="E3469" s="111">
        <v>0</v>
      </c>
    </row>
    <row r="3470" spans="1:5">
      <c r="A3470" t="s">
        <v>7094</v>
      </c>
      <c r="B3470" s="54">
        <v>39224</v>
      </c>
      <c r="C3470" t="s">
        <v>395</v>
      </c>
      <c r="D3470" t="s">
        <v>323</v>
      </c>
      <c r="E3470" s="111">
        <v>0</v>
      </c>
    </row>
    <row r="3471" spans="1:5">
      <c r="A3471" t="s">
        <v>7096</v>
      </c>
      <c r="B3471" s="54">
        <v>39224</v>
      </c>
      <c r="C3471" t="s">
        <v>395</v>
      </c>
      <c r="D3471" t="s">
        <v>323</v>
      </c>
      <c r="E3471" s="111">
        <v>0</v>
      </c>
    </row>
    <row r="3472" spans="1:5">
      <c r="A3472" t="s">
        <v>7098</v>
      </c>
      <c r="B3472" s="54">
        <v>39224</v>
      </c>
      <c r="C3472" t="s">
        <v>395</v>
      </c>
      <c r="D3472" t="s">
        <v>476</v>
      </c>
      <c r="E3472" s="111">
        <v>3</v>
      </c>
    </row>
    <row r="3473" spans="1:5">
      <c r="A3473" t="s">
        <v>6891</v>
      </c>
      <c r="B3473" s="54">
        <v>39224</v>
      </c>
      <c r="C3473" t="s">
        <v>395</v>
      </c>
      <c r="D3473" t="s">
        <v>476</v>
      </c>
      <c r="E3473" s="111">
        <v>1</v>
      </c>
    </row>
    <row r="3474" spans="1:5">
      <c r="A3474" t="s">
        <v>6893</v>
      </c>
      <c r="B3474" s="54">
        <v>39224</v>
      </c>
      <c r="C3474" t="s">
        <v>395</v>
      </c>
      <c r="D3474" t="s">
        <v>478</v>
      </c>
      <c r="E3474" s="111">
        <v>1</v>
      </c>
    </row>
    <row r="3475" spans="1:5">
      <c r="A3475" t="s">
        <v>6895</v>
      </c>
      <c r="B3475" s="54">
        <v>39224</v>
      </c>
      <c r="C3475" t="s">
        <v>395</v>
      </c>
      <c r="D3475" t="s">
        <v>478</v>
      </c>
      <c r="E3475" s="111">
        <v>4</v>
      </c>
    </row>
    <row r="3476" spans="1:5">
      <c r="A3476" t="s">
        <v>6897</v>
      </c>
      <c r="B3476" s="54">
        <v>39224</v>
      </c>
      <c r="C3476" t="s">
        <v>395</v>
      </c>
      <c r="D3476" t="s">
        <v>478</v>
      </c>
      <c r="E3476" s="111">
        <v>3</v>
      </c>
    </row>
    <row r="3477" spans="1:5">
      <c r="A3477" t="s">
        <v>6899</v>
      </c>
      <c r="B3477" s="54">
        <v>39224</v>
      </c>
      <c r="C3477" t="s">
        <v>395</v>
      </c>
      <c r="D3477" t="s">
        <v>89</v>
      </c>
      <c r="E3477" s="111">
        <v>7</v>
      </c>
    </row>
    <row r="3478" spans="1:5">
      <c r="A3478" t="s">
        <v>6901</v>
      </c>
      <c r="B3478" s="54">
        <v>39224</v>
      </c>
      <c r="C3478" t="s">
        <v>395</v>
      </c>
      <c r="D3478" t="s">
        <v>89</v>
      </c>
      <c r="E3478" s="111">
        <v>4</v>
      </c>
    </row>
    <row r="3479" spans="1:5">
      <c r="A3479" t="s">
        <v>6691</v>
      </c>
      <c r="B3479" s="54">
        <v>39224</v>
      </c>
      <c r="C3479" t="s">
        <v>395</v>
      </c>
      <c r="D3479" t="s">
        <v>323</v>
      </c>
      <c r="E3479" s="111">
        <v>0</v>
      </c>
    </row>
    <row r="3480" spans="1:5">
      <c r="A3480" t="s">
        <v>6692</v>
      </c>
      <c r="B3480" s="54">
        <v>39224</v>
      </c>
      <c r="C3480" t="s">
        <v>395</v>
      </c>
      <c r="D3480" t="s">
        <v>323</v>
      </c>
      <c r="E3480" s="111">
        <v>0</v>
      </c>
    </row>
    <row r="3481" spans="1:5">
      <c r="A3481" t="s">
        <v>6693</v>
      </c>
      <c r="B3481" s="54">
        <v>39224</v>
      </c>
      <c r="C3481" t="s">
        <v>395</v>
      </c>
      <c r="D3481" t="s">
        <v>323</v>
      </c>
      <c r="E3481" s="111">
        <v>0</v>
      </c>
    </row>
    <row r="3482" spans="1:5">
      <c r="A3482" t="s">
        <v>6694</v>
      </c>
      <c r="B3482" s="54">
        <v>39224</v>
      </c>
      <c r="C3482" t="s">
        <v>395</v>
      </c>
      <c r="D3482" t="s">
        <v>323</v>
      </c>
      <c r="E3482" s="111">
        <v>0</v>
      </c>
    </row>
    <row r="3483" spans="1:5">
      <c r="A3483" t="s">
        <v>6695</v>
      </c>
      <c r="B3483" s="54">
        <v>39224</v>
      </c>
      <c r="C3483" t="s">
        <v>395</v>
      </c>
      <c r="D3483" t="s">
        <v>323</v>
      </c>
      <c r="E3483" s="111">
        <v>0</v>
      </c>
    </row>
    <row r="3484" spans="1:5">
      <c r="A3484" t="s">
        <v>6696</v>
      </c>
      <c r="B3484" s="54">
        <v>39224</v>
      </c>
      <c r="C3484" t="s">
        <v>395</v>
      </c>
      <c r="D3484" t="s">
        <v>323</v>
      </c>
      <c r="E3484" s="111">
        <v>0</v>
      </c>
    </row>
    <row r="3485" spans="1:5">
      <c r="A3485" t="s">
        <v>6914</v>
      </c>
      <c r="B3485" s="54">
        <v>39224</v>
      </c>
      <c r="C3485" t="s">
        <v>395</v>
      </c>
      <c r="D3485" t="s">
        <v>323</v>
      </c>
      <c r="E3485" s="111">
        <v>0</v>
      </c>
    </row>
    <row r="3486" spans="1:5">
      <c r="A3486" t="s">
        <v>6916</v>
      </c>
      <c r="B3486" s="54">
        <v>39224</v>
      </c>
      <c r="C3486" t="s">
        <v>395</v>
      </c>
      <c r="D3486" t="s">
        <v>323</v>
      </c>
      <c r="E3486" s="111">
        <v>0</v>
      </c>
    </row>
    <row r="3487" spans="1:5">
      <c r="A3487" t="s">
        <v>6918</v>
      </c>
      <c r="B3487" s="54">
        <v>39224</v>
      </c>
      <c r="C3487" t="s">
        <v>395</v>
      </c>
      <c r="D3487" t="s">
        <v>346</v>
      </c>
      <c r="E3487" s="111">
        <v>26</v>
      </c>
    </row>
    <row r="3488" spans="1:5">
      <c r="A3488" t="s">
        <v>6920</v>
      </c>
      <c r="B3488" s="54">
        <v>39224</v>
      </c>
      <c r="C3488" t="s">
        <v>395</v>
      </c>
      <c r="D3488" t="s">
        <v>400</v>
      </c>
      <c r="E3488" s="111">
        <v>2</v>
      </c>
    </row>
    <row r="3489" spans="1:5">
      <c r="A3489" t="s">
        <v>7128</v>
      </c>
      <c r="B3489" s="54">
        <v>39224</v>
      </c>
      <c r="C3489" t="s">
        <v>395</v>
      </c>
      <c r="D3489" t="s">
        <v>400</v>
      </c>
      <c r="E3489" s="111">
        <v>4</v>
      </c>
    </row>
    <row r="3490" spans="1:5">
      <c r="A3490" t="s">
        <v>7130</v>
      </c>
      <c r="B3490" s="54">
        <v>39224</v>
      </c>
      <c r="C3490" t="s">
        <v>395</v>
      </c>
      <c r="D3490" t="s">
        <v>323</v>
      </c>
      <c r="E3490" s="111">
        <v>0</v>
      </c>
    </row>
    <row r="3491" spans="1:5">
      <c r="A3491" t="s">
        <v>7132</v>
      </c>
      <c r="B3491" s="54">
        <v>39224</v>
      </c>
      <c r="C3491" t="s">
        <v>395</v>
      </c>
      <c r="D3491" t="s">
        <v>323</v>
      </c>
      <c r="E3491" s="111">
        <v>0</v>
      </c>
    </row>
    <row r="3492" spans="1:5">
      <c r="A3492" t="s">
        <v>7134</v>
      </c>
      <c r="B3492" s="54">
        <v>39224</v>
      </c>
      <c r="C3492" t="s">
        <v>395</v>
      </c>
      <c r="D3492" t="s">
        <v>323</v>
      </c>
      <c r="E3492" s="111">
        <v>0</v>
      </c>
    </row>
    <row r="3493" spans="1:5">
      <c r="A3493" t="s">
        <v>7136</v>
      </c>
      <c r="B3493" s="54">
        <v>39224</v>
      </c>
      <c r="C3493" t="s">
        <v>395</v>
      </c>
      <c r="D3493" t="s">
        <v>286</v>
      </c>
      <c r="E3493" s="111">
        <v>48</v>
      </c>
    </row>
    <row r="3494" spans="1:5">
      <c r="A3494" t="s">
        <v>7138</v>
      </c>
      <c r="B3494" s="54">
        <v>39224</v>
      </c>
      <c r="C3494" t="s">
        <v>395</v>
      </c>
      <c r="D3494" t="s">
        <v>230</v>
      </c>
      <c r="E3494" s="111">
        <v>4</v>
      </c>
    </row>
    <row r="3495" spans="1:5">
      <c r="A3495" t="s">
        <v>7140</v>
      </c>
      <c r="B3495" s="54">
        <v>39224</v>
      </c>
      <c r="C3495" t="s">
        <v>395</v>
      </c>
      <c r="D3495" t="s">
        <v>230</v>
      </c>
      <c r="E3495" s="111">
        <v>4</v>
      </c>
    </row>
    <row r="3496" spans="1:5">
      <c r="A3496" t="s">
        <v>7352</v>
      </c>
      <c r="B3496" s="54">
        <v>39224</v>
      </c>
      <c r="C3496" t="s">
        <v>395</v>
      </c>
      <c r="D3496" t="s">
        <v>331</v>
      </c>
      <c r="E3496" s="111">
        <v>25</v>
      </c>
    </row>
    <row r="3497" spans="1:5">
      <c r="A3497" t="s">
        <v>7354</v>
      </c>
      <c r="B3497" s="54">
        <v>39224</v>
      </c>
      <c r="C3497" t="s">
        <v>395</v>
      </c>
      <c r="D3497" t="s">
        <v>323</v>
      </c>
      <c r="E3497" s="111">
        <v>0</v>
      </c>
    </row>
    <row r="3498" spans="1:5">
      <c r="A3498" t="s">
        <v>7356</v>
      </c>
      <c r="B3498" s="54">
        <v>39224</v>
      </c>
      <c r="C3498" t="s">
        <v>395</v>
      </c>
      <c r="D3498" t="s">
        <v>323</v>
      </c>
      <c r="E3498" s="111">
        <v>0</v>
      </c>
    </row>
    <row r="3499" spans="1:5">
      <c r="A3499" t="s">
        <v>7358</v>
      </c>
      <c r="B3499" s="54">
        <v>39224</v>
      </c>
      <c r="C3499" t="s">
        <v>395</v>
      </c>
      <c r="D3499" t="s">
        <v>323</v>
      </c>
      <c r="E3499" s="111">
        <v>0</v>
      </c>
    </row>
    <row r="3500" spans="1:5">
      <c r="A3500" t="s">
        <v>7360</v>
      </c>
      <c r="B3500" s="54">
        <v>39224</v>
      </c>
      <c r="C3500" t="s">
        <v>395</v>
      </c>
      <c r="D3500" t="s">
        <v>323</v>
      </c>
      <c r="E3500" s="111">
        <v>0</v>
      </c>
    </row>
    <row r="3501" spans="1:5">
      <c r="A3501" t="s">
        <v>7362</v>
      </c>
      <c r="B3501" s="54">
        <v>39224</v>
      </c>
      <c r="C3501" t="s">
        <v>395</v>
      </c>
      <c r="D3501" t="s">
        <v>212</v>
      </c>
      <c r="E3501" s="111">
        <v>3</v>
      </c>
    </row>
    <row r="3502" spans="1:5">
      <c r="A3502" t="s">
        <v>7364</v>
      </c>
      <c r="B3502" s="54">
        <v>39224</v>
      </c>
      <c r="C3502" t="s">
        <v>395</v>
      </c>
      <c r="D3502" t="s">
        <v>212</v>
      </c>
      <c r="E3502" s="111">
        <v>6</v>
      </c>
    </row>
    <row r="3503" spans="1:5">
      <c r="A3503" t="s">
        <v>7366</v>
      </c>
      <c r="B3503" s="54">
        <v>39224</v>
      </c>
      <c r="C3503" t="s">
        <v>395</v>
      </c>
      <c r="D3503" t="s">
        <v>323</v>
      </c>
      <c r="E3503" s="111">
        <v>0</v>
      </c>
    </row>
    <row r="3504" spans="1:5">
      <c r="A3504" t="s">
        <v>7368</v>
      </c>
      <c r="B3504" s="54">
        <v>39224</v>
      </c>
      <c r="C3504" t="s">
        <v>395</v>
      </c>
      <c r="D3504" t="s">
        <v>323</v>
      </c>
      <c r="E3504" s="111">
        <v>0</v>
      </c>
    </row>
    <row r="3505" spans="1:5">
      <c r="A3505" t="s">
        <v>7370</v>
      </c>
      <c r="B3505" s="54">
        <v>39224</v>
      </c>
      <c r="C3505" t="s">
        <v>395</v>
      </c>
      <c r="D3505" t="s">
        <v>323</v>
      </c>
      <c r="E3505" s="111">
        <v>0</v>
      </c>
    </row>
    <row r="3506" spans="1:5">
      <c r="A3506" t="s">
        <v>7372</v>
      </c>
      <c r="B3506" s="54">
        <v>39224</v>
      </c>
      <c r="C3506" t="s">
        <v>395</v>
      </c>
      <c r="D3506" t="s">
        <v>323</v>
      </c>
      <c r="E3506" s="111">
        <v>0</v>
      </c>
    </row>
    <row r="3507" spans="1:5">
      <c r="A3507" t="s">
        <v>7165</v>
      </c>
      <c r="B3507" s="54">
        <v>39224</v>
      </c>
      <c r="C3507" t="s">
        <v>395</v>
      </c>
      <c r="D3507" t="s">
        <v>323</v>
      </c>
      <c r="E3507" s="111">
        <v>0</v>
      </c>
    </row>
    <row r="3508" spans="1:5">
      <c r="A3508" t="s">
        <v>7167</v>
      </c>
      <c r="B3508" s="54">
        <v>39224</v>
      </c>
      <c r="C3508" t="s">
        <v>395</v>
      </c>
      <c r="D3508" t="s">
        <v>323</v>
      </c>
      <c r="E3508" s="111">
        <v>0</v>
      </c>
    </row>
    <row r="3509" spans="1:5">
      <c r="A3509" t="s">
        <v>7169</v>
      </c>
      <c r="B3509" s="54">
        <v>39224</v>
      </c>
      <c r="C3509" t="s">
        <v>395</v>
      </c>
      <c r="D3509" t="s">
        <v>323</v>
      </c>
      <c r="E3509" s="111">
        <v>0</v>
      </c>
    </row>
    <row r="3510" spans="1:5">
      <c r="A3510" t="s">
        <v>7171</v>
      </c>
      <c r="B3510" s="54">
        <v>39224</v>
      </c>
      <c r="C3510" t="s">
        <v>395</v>
      </c>
      <c r="D3510" t="s">
        <v>323</v>
      </c>
      <c r="E3510" s="111">
        <v>0</v>
      </c>
    </row>
    <row r="3511" spans="1:5">
      <c r="A3511" t="s">
        <v>7173</v>
      </c>
      <c r="B3511" s="54">
        <v>39224</v>
      </c>
      <c r="C3511" t="s">
        <v>395</v>
      </c>
      <c r="D3511" t="s">
        <v>323</v>
      </c>
      <c r="E3511" s="111">
        <v>0</v>
      </c>
    </row>
    <row r="3512" spans="1:5">
      <c r="A3512" t="s">
        <v>7175</v>
      </c>
      <c r="B3512" s="54">
        <v>39224</v>
      </c>
      <c r="C3512" t="s">
        <v>395</v>
      </c>
      <c r="D3512" t="s">
        <v>234</v>
      </c>
      <c r="E3512" s="111">
        <v>9</v>
      </c>
    </row>
    <row r="3513" spans="1:5">
      <c r="A3513" t="s">
        <v>6971</v>
      </c>
      <c r="B3513" s="54">
        <v>39224</v>
      </c>
      <c r="C3513" t="s">
        <v>395</v>
      </c>
      <c r="D3513" t="s">
        <v>266</v>
      </c>
      <c r="E3513" s="111">
        <v>9</v>
      </c>
    </row>
    <row r="3514" spans="1:5">
      <c r="A3514" t="s">
        <v>6973</v>
      </c>
      <c r="B3514" s="54">
        <v>39224</v>
      </c>
      <c r="C3514" t="s">
        <v>395</v>
      </c>
      <c r="D3514" t="s">
        <v>133</v>
      </c>
      <c r="E3514" s="111">
        <v>3</v>
      </c>
    </row>
    <row r="3515" spans="1:5">
      <c r="A3515" t="s">
        <v>6975</v>
      </c>
      <c r="B3515" s="54">
        <v>39224</v>
      </c>
      <c r="C3515" t="s">
        <v>395</v>
      </c>
      <c r="D3515" t="s">
        <v>323</v>
      </c>
      <c r="E3515" s="111">
        <v>0</v>
      </c>
    </row>
    <row r="3516" spans="1:5">
      <c r="A3516" t="s">
        <v>6977</v>
      </c>
      <c r="B3516" s="54">
        <v>39224</v>
      </c>
      <c r="C3516" t="s">
        <v>395</v>
      </c>
      <c r="D3516" t="s">
        <v>323</v>
      </c>
      <c r="E3516" s="111">
        <v>0</v>
      </c>
    </row>
    <row r="3517" spans="1:5">
      <c r="A3517" t="s">
        <v>6979</v>
      </c>
      <c r="B3517" s="54">
        <v>39224</v>
      </c>
      <c r="C3517" t="s">
        <v>395</v>
      </c>
      <c r="D3517" t="s">
        <v>151</v>
      </c>
      <c r="E3517" s="111">
        <v>18</v>
      </c>
    </row>
    <row r="3518" spans="1:5">
      <c r="A3518" t="s">
        <v>6981</v>
      </c>
      <c r="B3518" s="54">
        <v>39224</v>
      </c>
      <c r="C3518" t="s">
        <v>395</v>
      </c>
      <c r="D3518" t="s">
        <v>151</v>
      </c>
      <c r="E3518" s="111">
        <v>13</v>
      </c>
    </row>
    <row r="3519" spans="1:5">
      <c r="A3519" t="s">
        <v>6983</v>
      </c>
      <c r="B3519" s="54">
        <v>39224</v>
      </c>
      <c r="C3519" t="s">
        <v>395</v>
      </c>
      <c r="D3519" t="s">
        <v>323</v>
      </c>
      <c r="E3519" s="111">
        <v>0</v>
      </c>
    </row>
    <row r="3520" spans="1:5">
      <c r="A3520" t="s">
        <v>7190</v>
      </c>
      <c r="B3520" s="54">
        <v>39224</v>
      </c>
      <c r="C3520" t="s">
        <v>395</v>
      </c>
      <c r="D3520" t="s">
        <v>323</v>
      </c>
      <c r="E3520" s="111">
        <v>0</v>
      </c>
    </row>
    <row r="3521" spans="1:5">
      <c r="A3521" t="s">
        <v>7192</v>
      </c>
      <c r="B3521" s="54">
        <v>39224</v>
      </c>
      <c r="C3521" t="s">
        <v>395</v>
      </c>
      <c r="D3521" t="s">
        <v>323</v>
      </c>
      <c r="E3521" s="111">
        <v>0</v>
      </c>
    </row>
    <row r="3522" spans="1:5">
      <c r="A3522" t="s">
        <v>7194</v>
      </c>
      <c r="B3522" s="54">
        <v>39224</v>
      </c>
      <c r="C3522" t="s">
        <v>395</v>
      </c>
      <c r="D3522" t="s">
        <v>323</v>
      </c>
      <c r="E3522" s="111">
        <v>0</v>
      </c>
    </row>
    <row r="3523" spans="1:5">
      <c r="A3523" t="s">
        <v>7196</v>
      </c>
      <c r="B3523" s="54">
        <v>39224</v>
      </c>
      <c r="C3523" t="s">
        <v>395</v>
      </c>
      <c r="D3523" t="s">
        <v>152</v>
      </c>
      <c r="E3523" s="111">
        <v>21</v>
      </c>
    </row>
    <row r="3524" spans="1:5">
      <c r="A3524" t="s">
        <v>7198</v>
      </c>
      <c r="B3524" s="54">
        <v>39224</v>
      </c>
      <c r="C3524" t="s">
        <v>395</v>
      </c>
      <c r="D3524" t="s">
        <v>152</v>
      </c>
      <c r="E3524" s="111">
        <v>15</v>
      </c>
    </row>
    <row r="3525" spans="1:5">
      <c r="A3525" t="s">
        <v>6997</v>
      </c>
      <c r="B3525" s="54">
        <v>39224</v>
      </c>
      <c r="C3525" t="s">
        <v>395</v>
      </c>
      <c r="D3525" t="s">
        <v>323</v>
      </c>
      <c r="E3525" s="111">
        <v>0</v>
      </c>
    </row>
    <row r="3526" spans="1:5">
      <c r="A3526" t="s">
        <v>6999</v>
      </c>
      <c r="B3526" s="54">
        <v>39224</v>
      </c>
      <c r="C3526" t="s">
        <v>395</v>
      </c>
      <c r="D3526" t="s">
        <v>323</v>
      </c>
      <c r="E3526" s="111">
        <v>0</v>
      </c>
    </row>
    <row r="3527" spans="1:5">
      <c r="A3527" t="s">
        <v>7001</v>
      </c>
      <c r="B3527" s="54">
        <v>39224</v>
      </c>
      <c r="C3527" t="s">
        <v>395</v>
      </c>
      <c r="D3527" t="s">
        <v>323</v>
      </c>
      <c r="E3527" s="111">
        <v>0</v>
      </c>
    </row>
    <row r="3528" spans="1:5">
      <c r="A3528" t="s">
        <v>7003</v>
      </c>
      <c r="B3528" s="54">
        <v>39224</v>
      </c>
      <c r="C3528" t="s">
        <v>395</v>
      </c>
      <c r="D3528" t="s">
        <v>323</v>
      </c>
      <c r="E3528" s="111">
        <v>0</v>
      </c>
    </row>
    <row r="3529" spans="1:5">
      <c r="A3529" t="s">
        <v>7005</v>
      </c>
      <c r="B3529" s="54">
        <v>39224</v>
      </c>
      <c r="C3529" t="s">
        <v>395</v>
      </c>
      <c r="D3529" t="s">
        <v>323</v>
      </c>
      <c r="E3529" s="111">
        <v>0</v>
      </c>
    </row>
    <row r="3530" spans="1:5">
      <c r="A3530" t="s">
        <v>7007</v>
      </c>
      <c r="B3530" s="54">
        <v>39224</v>
      </c>
      <c r="C3530" t="s">
        <v>395</v>
      </c>
      <c r="D3530" t="s">
        <v>323</v>
      </c>
      <c r="E3530" s="111">
        <v>0</v>
      </c>
    </row>
    <row r="3531" spans="1:5">
      <c r="A3531" t="s">
        <v>6795</v>
      </c>
      <c r="B3531" s="54">
        <v>39224</v>
      </c>
      <c r="C3531" t="s">
        <v>395</v>
      </c>
      <c r="D3531" t="s">
        <v>190</v>
      </c>
      <c r="E3531" s="111">
        <v>17</v>
      </c>
    </row>
    <row r="3532" spans="1:5">
      <c r="A3532" t="s">
        <v>6797</v>
      </c>
      <c r="B3532" s="54">
        <v>39224</v>
      </c>
      <c r="C3532" t="s">
        <v>395</v>
      </c>
      <c r="D3532" t="s">
        <v>190</v>
      </c>
      <c r="E3532" s="111">
        <v>26</v>
      </c>
    </row>
    <row r="3533" spans="1:5">
      <c r="A3533" t="s">
        <v>6799</v>
      </c>
      <c r="B3533" s="54">
        <v>39224</v>
      </c>
      <c r="C3533" t="s">
        <v>395</v>
      </c>
      <c r="D3533" t="s">
        <v>162</v>
      </c>
      <c r="E3533" s="111">
        <v>14</v>
      </c>
    </row>
    <row r="3534" spans="1:5">
      <c r="A3534" t="s">
        <v>6801</v>
      </c>
      <c r="B3534" s="54">
        <v>39224</v>
      </c>
      <c r="C3534" t="s">
        <v>395</v>
      </c>
      <c r="D3534" t="s">
        <v>162</v>
      </c>
      <c r="E3534" s="111">
        <v>31</v>
      </c>
    </row>
    <row r="3535" spans="1:5">
      <c r="A3535" t="s">
        <v>7017</v>
      </c>
      <c r="B3535" s="54">
        <v>39224</v>
      </c>
      <c r="C3535" t="s">
        <v>395</v>
      </c>
      <c r="D3535" t="s">
        <v>162</v>
      </c>
      <c r="E3535" s="111">
        <v>5</v>
      </c>
    </row>
    <row r="3536" spans="1:5">
      <c r="A3536" t="s">
        <v>7019</v>
      </c>
      <c r="B3536" s="54">
        <v>39224</v>
      </c>
      <c r="C3536" t="s">
        <v>395</v>
      </c>
      <c r="D3536" t="s">
        <v>90</v>
      </c>
      <c r="E3536" s="111">
        <v>38</v>
      </c>
    </row>
    <row r="3537" spans="1:5">
      <c r="A3537" t="s">
        <v>7021</v>
      </c>
      <c r="B3537" s="54">
        <v>39224</v>
      </c>
      <c r="C3537" t="s">
        <v>395</v>
      </c>
      <c r="D3537" t="s">
        <v>323</v>
      </c>
      <c r="E3537" s="111">
        <v>0</v>
      </c>
    </row>
    <row r="3538" spans="1:5">
      <c r="A3538" t="s">
        <v>7023</v>
      </c>
      <c r="B3538" s="54">
        <v>39224</v>
      </c>
      <c r="C3538" t="s">
        <v>395</v>
      </c>
      <c r="D3538" t="s">
        <v>323</v>
      </c>
      <c r="E3538" s="111">
        <v>0</v>
      </c>
    </row>
    <row r="3539" spans="1:5">
      <c r="A3539" t="s">
        <v>7025</v>
      </c>
      <c r="B3539" s="54">
        <v>39224</v>
      </c>
      <c r="C3539" t="s">
        <v>395</v>
      </c>
      <c r="D3539" t="s">
        <v>323</v>
      </c>
      <c r="E3539" s="111">
        <v>0</v>
      </c>
    </row>
    <row r="3540" spans="1:5">
      <c r="A3540" t="s">
        <v>7229</v>
      </c>
      <c r="B3540" s="54">
        <v>39224</v>
      </c>
      <c r="C3540" t="s">
        <v>395</v>
      </c>
      <c r="D3540" t="s">
        <v>323</v>
      </c>
      <c r="E3540" s="111">
        <v>0</v>
      </c>
    </row>
    <row r="3541" spans="1:5">
      <c r="A3541" t="s">
        <v>7231</v>
      </c>
      <c r="B3541" s="54">
        <v>39224</v>
      </c>
      <c r="C3541" t="s">
        <v>395</v>
      </c>
      <c r="D3541" t="s">
        <v>91</v>
      </c>
      <c r="E3541" s="111">
        <v>6</v>
      </c>
    </row>
    <row r="3542" spans="1:5">
      <c r="A3542" t="s">
        <v>7233</v>
      </c>
      <c r="B3542" s="54">
        <v>39224</v>
      </c>
      <c r="C3542" t="s">
        <v>395</v>
      </c>
      <c r="D3542" t="s">
        <v>323</v>
      </c>
      <c r="E3542" s="111">
        <v>0</v>
      </c>
    </row>
    <row r="3543" spans="1:5">
      <c r="A3543" t="s">
        <v>7235</v>
      </c>
      <c r="B3543" s="54">
        <v>39224</v>
      </c>
      <c r="C3543" t="s">
        <v>395</v>
      </c>
      <c r="D3543" t="s">
        <v>235</v>
      </c>
      <c r="E3543" s="111">
        <v>1</v>
      </c>
    </row>
    <row r="3544" spans="1:5">
      <c r="A3544" t="s">
        <v>7237</v>
      </c>
      <c r="B3544" s="54">
        <v>39224</v>
      </c>
      <c r="C3544" t="s">
        <v>395</v>
      </c>
      <c r="D3544" t="s">
        <v>235</v>
      </c>
      <c r="E3544" s="111">
        <v>1</v>
      </c>
    </row>
    <row r="3545" spans="1:5">
      <c r="A3545" t="s">
        <v>7239</v>
      </c>
      <c r="B3545" s="54">
        <v>39224</v>
      </c>
      <c r="C3545" t="s">
        <v>395</v>
      </c>
      <c r="D3545" t="s">
        <v>323</v>
      </c>
      <c r="E3545" s="111">
        <v>0</v>
      </c>
    </row>
    <row r="3546" spans="1:5">
      <c r="A3546" t="s">
        <v>7241</v>
      </c>
      <c r="B3546" s="54">
        <v>39224</v>
      </c>
      <c r="C3546" t="s">
        <v>395</v>
      </c>
      <c r="D3546" t="s">
        <v>323</v>
      </c>
      <c r="E3546" s="111">
        <v>0</v>
      </c>
    </row>
    <row r="3547" spans="1:5">
      <c r="A3547" t="s">
        <v>7243</v>
      </c>
      <c r="B3547" s="54">
        <v>39224</v>
      </c>
      <c r="C3547" t="s">
        <v>395</v>
      </c>
      <c r="D3547" t="s">
        <v>228</v>
      </c>
      <c r="E3547" s="111">
        <v>2</v>
      </c>
    </row>
    <row r="3548" spans="1:5">
      <c r="A3548" t="s">
        <v>7460</v>
      </c>
      <c r="B3548" s="54">
        <v>39224</v>
      </c>
      <c r="C3548" t="s">
        <v>395</v>
      </c>
      <c r="D3548" t="s">
        <v>323</v>
      </c>
      <c r="E3548" s="111">
        <v>0</v>
      </c>
    </row>
    <row r="3549" spans="1:5">
      <c r="A3549" t="s">
        <v>7462</v>
      </c>
      <c r="B3549" s="54">
        <v>39224</v>
      </c>
      <c r="C3549" t="s">
        <v>395</v>
      </c>
      <c r="D3549" t="s">
        <v>323</v>
      </c>
      <c r="E3549" s="111">
        <v>0</v>
      </c>
    </row>
    <row r="3550" spans="1:5">
      <c r="A3550" t="s">
        <v>7464</v>
      </c>
      <c r="B3550" s="54">
        <v>39224</v>
      </c>
      <c r="C3550" t="s">
        <v>395</v>
      </c>
      <c r="D3550" t="s">
        <v>121</v>
      </c>
      <c r="E3550" s="111">
        <v>7</v>
      </c>
    </row>
    <row r="3551" spans="1:5">
      <c r="A3551" t="s">
        <v>7466</v>
      </c>
      <c r="B3551" s="54">
        <v>39224</v>
      </c>
      <c r="C3551" t="s">
        <v>395</v>
      </c>
      <c r="D3551" t="s">
        <v>323</v>
      </c>
      <c r="E3551" s="111">
        <v>0</v>
      </c>
    </row>
    <row r="3552" spans="1:5">
      <c r="A3552" t="s">
        <v>7468</v>
      </c>
      <c r="B3552" s="54">
        <v>39224</v>
      </c>
      <c r="C3552" t="s">
        <v>395</v>
      </c>
      <c r="D3552" t="s">
        <v>323</v>
      </c>
      <c r="E3552" s="111">
        <v>0</v>
      </c>
    </row>
    <row r="3553" spans="1:5">
      <c r="A3553" t="s">
        <v>7470</v>
      </c>
      <c r="B3553" s="54">
        <v>39224</v>
      </c>
      <c r="C3553" t="s">
        <v>395</v>
      </c>
      <c r="D3553" t="s">
        <v>399</v>
      </c>
      <c r="E3553" s="111">
        <v>1</v>
      </c>
    </row>
    <row r="3554" spans="1:5">
      <c r="A3554" t="s">
        <v>7472</v>
      </c>
      <c r="B3554" s="54">
        <v>39224</v>
      </c>
      <c r="C3554" t="s">
        <v>395</v>
      </c>
      <c r="D3554" t="s">
        <v>323</v>
      </c>
      <c r="E3554" s="111">
        <v>0</v>
      </c>
    </row>
    <row r="3555" spans="1:5">
      <c r="A3555" t="s">
        <v>7474</v>
      </c>
      <c r="B3555" s="54">
        <v>39224</v>
      </c>
      <c r="C3555" t="s">
        <v>395</v>
      </c>
      <c r="D3555" t="s">
        <v>323</v>
      </c>
      <c r="E3555" s="111">
        <v>0</v>
      </c>
    </row>
    <row r="3556" spans="1:5">
      <c r="A3556" t="s">
        <v>7476</v>
      </c>
      <c r="B3556" s="54">
        <v>39224</v>
      </c>
      <c r="C3556" t="s">
        <v>395</v>
      </c>
      <c r="D3556" t="s">
        <v>323</v>
      </c>
      <c r="E3556" s="111">
        <v>0</v>
      </c>
    </row>
    <row r="3557" spans="1:5">
      <c r="A3557" t="s">
        <v>7478</v>
      </c>
      <c r="B3557" s="54">
        <v>39224</v>
      </c>
      <c r="C3557" t="s">
        <v>395</v>
      </c>
      <c r="D3557" t="s">
        <v>323</v>
      </c>
      <c r="E3557" s="111">
        <v>0</v>
      </c>
    </row>
    <row r="3558" spans="1:5">
      <c r="A3558" t="s">
        <v>7268</v>
      </c>
      <c r="B3558" s="54">
        <v>39224</v>
      </c>
      <c r="C3558" t="s">
        <v>395</v>
      </c>
      <c r="D3558" t="s">
        <v>139</v>
      </c>
      <c r="E3558" s="111">
        <v>25</v>
      </c>
    </row>
    <row r="3559" spans="1:5">
      <c r="A3559" t="s">
        <v>7270</v>
      </c>
      <c r="B3559" s="54">
        <v>39224</v>
      </c>
      <c r="C3559" t="s">
        <v>395</v>
      </c>
      <c r="D3559" t="s">
        <v>323</v>
      </c>
      <c r="E3559" s="111">
        <v>0</v>
      </c>
    </row>
    <row r="3560" spans="1:5">
      <c r="A3560" t="s">
        <v>7272</v>
      </c>
      <c r="B3560" s="54">
        <v>39224</v>
      </c>
      <c r="C3560" t="s">
        <v>395</v>
      </c>
      <c r="D3560" t="s">
        <v>143</v>
      </c>
      <c r="E3560" s="111">
        <v>2</v>
      </c>
    </row>
    <row r="3561" spans="1:5">
      <c r="A3561" t="s">
        <v>7274</v>
      </c>
      <c r="B3561" s="54">
        <v>39224</v>
      </c>
      <c r="C3561" t="s">
        <v>395</v>
      </c>
      <c r="D3561" t="s">
        <v>323</v>
      </c>
      <c r="E3561" s="111">
        <v>0</v>
      </c>
    </row>
    <row r="3562" spans="1:5">
      <c r="A3562" t="s">
        <v>7276</v>
      </c>
      <c r="B3562" s="54">
        <v>39224</v>
      </c>
      <c r="C3562" t="s">
        <v>395</v>
      </c>
      <c r="D3562" t="s">
        <v>323</v>
      </c>
      <c r="E3562" s="111">
        <v>0</v>
      </c>
    </row>
    <row r="3563" spans="1:5">
      <c r="A3563" t="s">
        <v>7278</v>
      </c>
      <c r="B3563" s="54">
        <v>39224</v>
      </c>
      <c r="C3563" t="s">
        <v>395</v>
      </c>
      <c r="D3563" t="s">
        <v>323</v>
      </c>
      <c r="E3563" s="111">
        <v>0</v>
      </c>
    </row>
    <row r="3564" spans="1:5">
      <c r="A3564" t="s">
        <v>7280</v>
      </c>
      <c r="B3564" s="54">
        <v>39224</v>
      </c>
      <c r="C3564" t="s">
        <v>395</v>
      </c>
      <c r="D3564" t="s">
        <v>204</v>
      </c>
      <c r="E3564" s="111">
        <v>31</v>
      </c>
    </row>
    <row r="3565" spans="1:5">
      <c r="A3565" t="s">
        <v>7077</v>
      </c>
      <c r="B3565" s="54">
        <v>39224</v>
      </c>
      <c r="C3565" t="s">
        <v>395</v>
      </c>
      <c r="D3565" t="s">
        <v>140</v>
      </c>
      <c r="E3565" s="111">
        <v>29</v>
      </c>
    </row>
    <row r="3566" spans="1:5">
      <c r="A3566" t="s">
        <v>7079</v>
      </c>
      <c r="B3566" s="54">
        <v>39224</v>
      </c>
      <c r="C3566" t="s">
        <v>395</v>
      </c>
      <c r="D3566" t="s">
        <v>323</v>
      </c>
      <c r="E3566" s="111">
        <v>0</v>
      </c>
    </row>
    <row r="3567" spans="1:5">
      <c r="A3567" t="s">
        <v>7081</v>
      </c>
      <c r="B3567" s="54">
        <v>39224</v>
      </c>
      <c r="C3567" t="s">
        <v>395</v>
      </c>
      <c r="D3567" t="s">
        <v>323</v>
      </c>
      <c r="E3567" s="111">
        <v>0</v>
      </c>
    </row>
    <row r="3568" spans="1:5">
      <c r="A3568" t="s">
        <v>7082</v>
      </c>
      <c r="B3568" s="54">
        <v>39224</v>
      </c>
      <c r="C3568" t="s">
        <v>395</v>
      </c>
      <c r="D3568" t="s">
        <v>323</v>
      </c>
      <c r="E3568" s="111">
        <v>0</v>
      </c>
    </row>
    <row r="3569" spans="1:5">
      <c r="A3569" t="s">
        <v>7083</v>
      </c>
      <c r="B3569" s="54">
        <v>39224</v>
      </c>
      <c r="C3569" t="s">
        <v>395</v>
      </c>
      <c r="D3569" t="s">
        <v>323</v>
      </c>
      <c r="E3569" s="111">
        <v>0</v>
      </c>
    </row>
    <row r="3570" spans="1:5">
      <c r="A3570" t="s">
        <v>7084</v>
      </c>
      <c r="B3570" s="54">
        <v>39224</v>
      </c>
      <c r="C3570" t="s">
        <v>395</v>
      </c>
      <c r="D3570" t="s">
        <v>323</v>
      </c>
      <c r="E3570" s="111">
        <v>0</v>
      </c>
    </row>
    <row r="3571" spans="1:5">
      <c r="A3571" t="s">
        <v>7085</v>
      </c>
      <c r="B3571" s="54">
        <v>39224</v>
      </c>
      <c r="C3571" t="s">
        <v>395</v>
      </c>
      <c r="D3571" t="s">
        <v>323</v>
      </c>
      <c r="E3571" s="111">
        <v>0</v>
      </c>
    </row>
    <row r="3572" spans="1:5">
      <c r="A3572" t="s">
        <v>7087</v>
      </c>
      <c r="B3572" s="54">
        <v>39224</v>
      </c>
      <c r="C3572" t="s">
        <v>395</v>
      </c>
      <c r="D3572" t="s">
        <v>323</v>
      </c>
      <c r="E3572" s="111">
        <v>0</v>
      </c>
    </row>
    <row r="3573" spans="1:5">
      <c r="A3573" t="s">
        <v>7089</v>
      </c>
      <c r="B3573" s="54">
        <v>39224</v>
      </c>
      <c r="C3573" t="s">
        <v>395</v>
      </c>
      <c r="D3573" t="s">
        <v>323</v>
      </c>
      <c r="E3573" s="111">
        <v>0</v>
      </c>
    </row>
    <row r="3574" spans="1:5">
      <c r="A3574" t="s">
        <v>7295</v>
      </c>
      <c r="B3574" s="54">
        <v>39224</v>
      </c>
      <c r="C3574" t="s">
        <v>395</v>
      </c>
      <c r="D3574" t="s">
        <v>323</v>
      </c>
      <c r="E3574" s="111">
        <v>0</v>
      </c>
    </row>
    <row r="3575" spans="1:5">
      <c r="A3575" t="s">
        <v>7297</v>
      </c>
      <c r="B3575" s="54">
        <v>39224</v>
      </c>
      <c r="C3575" t="s">
        <v>395</v>
      </c>
      <c r="D3575" t="s">
        <v>323</v>
      </c>
      <c r="E3575" s="111">
        <v>0</v>
      </c>
    </row>
    <row r="3576" spans="1:5">
      <c r="A3576" t="s">
        <v>7299</v>
      </c>
      <c r="B3576" s="54">
        <v>39224</v>
      </c>
      <c r="C3576" t="s">
        <v>395</v>
      </c>
      <c r="D3576" t="s">
        <v>323</v>
      </c>
      <c r="E3576" s="111">
        <v>0</v>
      </c>
    </row>
    <row r="3577" spans="1:5">
      <c r="A3577" t="s">
        <v>7301</v>
      </c>
      <c r="B3577" s="54">
        <v>39224</v>
      </c>
      <c r="C3577" t="s">
        <v>395</v>
      </c>
      <c r="D3577" t="s">
        <v>323</v>
      </c>
      <c r="E3577" s="111">
        <v>0</v>
      </c>
    </row>
    <row r="3578" spans="1:5">
      <c r="A3578" t="s">
        <v>7303</v>
      </c>
      <c r="B3578" s="54">
        <v>39224</v>
      </c>
      <c r="C3578" t="s">
        <v>395</v>
      </c>
      <c r="D3578" t="s">
        <v>323</v>
      </c>
      <c r="E3578" s="111">
        <v>0</v>
      </c>
    </row>
    <row r="3579" spans="1:5">
      <c r="A3579" t="s">
        <v>7100</v>
      </c>
      <c r="B3579" s="54">
        <v>39224</v>
      </c>
      <c r="C3579" t="s">
        <v>395</v>
      </c>
      <c r="D3579" t="s">
        <v>323</v>
      </c>
      <c r="E3579" s="111">
        <v>0</v>
      </c>
    </row>
    <row r="3580" spans="1:5">
      <c r="A3580" t="s">
        <v>7102</v>
      </c>
      <c r="B3580" s="54">
        <v>39224</v>
      </c>
      <c r="C3580" t="s">
        <v>395</v>
      </c>
      <c r="D3580" t="s">
        <v>323</v>
      </c>
      <c r="E3580" s="111">
        <v>0</v>
      </c>
    </row>
    <row r="3581" spans="1:5">
      <c r="A3581" t="s">
        <v>7104</v>
      </c>
      <c r="B3581" s="54">
        <v>39224</v>
      </c>
      <c r="C3581" t="s">
        <v>395</v>
      </c>
      <c r="D3581" t="s">
        <v>197</v>
      </c>
      <c r="E3581" s="111">
        <v>44</v>
      </c>
    </row>
    <row r="3582" spans="1:5">
      <c r="A3582" t="s">
        <v>7106</v>
      </c>
      <c r="B3582" s="54">
        <v>39224</v>
      </c>
      <c r="C3582" t="s">
        <v>395</v>
      </c>
      <c r="D3582" t="s">
        <v>323</v>
      </c>
      <c r="E3582" s="111">
        <v>0</v>
      </c>
    </row>
    <row r="3583" spans="1:5">
      <c r="A3583" t="s">
        <v>7108</v>
      </c>
      <c r="B3583" s="54">
        <v>39224</v>
      </c>
      <c r="C3583" t="s">
        <v>395</v>
      </c>
      <c r="D3583" t="s">
        <v>323</v>
      </c>
      <c r="E3583" s="111">
        <v>0</v>
      </c>
    </row>
    <row r="3584" spans="1:5">
      <c r="A3584" t="s">
        <v>7110</v>
      </c>
      <c r="B3584" s="54">
        <v>39224</v>
      </c>
      <c r="C3584" t="s">
        <v>395</v>
      </c>
      <c r="D3584" t="s">
        <v>323</v>
      </c>
      <c r="E3584" s="111">
        <v>0</v>
      </c>
    </row>
    <row r="3585" spans="1:5">
      <c r="A3585" t="s">
        <v>6904</v>
      </c>
      <c r="B3585" s="54">
        <v>39224</v>
      </c>
      <c r="C3585" t="s">
        <v>395</v>
      </c>
      <c r="D3585" t="s">
        <v>323</v>
      </c>
      <c r="E3585" s="111">
        <v>0</v>
      </c>
    </row>
    <row r="3586" spans="1:5">
      <c r="A3586" t="s">
        <v>6906</v>
      </c>
      <c r="B3586" s="54">
        <v>39224</v>
      </c>
      <c r="C3586" t="s">
        <v>395</v>
      </c>
      <c r="D3586" t="s">
        <v>323</v>
      </c>
      <c r="E3586" s="111">
        <v>0</v>
      </c>
    </row>
    <row r="3587" spans="1:5">
      <c r="A3587" t="s">
        <v>6908</v>
      </c>
      <c r="B3587" s="54">
        <v>39224</v>
      </c>
      <c r="C3587" t="s">
        <v>395</v>
      </c>
      <c r="D3587" t="s">
        <v>323</v>
      </c>
      <c r="E3587" s="111">
        <v>0</v>
      </c>
    </row>
    <row r="3588" spans="1:5">
      <c r="A3588" t="s">
        <v>6910</v>
      </c>
      <c r="B3588" s="54">
        <v>39224</v>
      </c>
      <c r="C3588" t="s">
        <v>395</v>
      </c>
      <c r="D3588" t="s">
        <v>323</v>
      </c>
      <c r="E3588" s="111">
        <v>0</v>
      </c>
    </row>
    <row r="3589" spans="1:5">
      <c r="A3589" t="s">
        <v>6911</v>
      </c>
      <c r="B3589" s="54">
        <v>39224</v>
      </c>
      <c r="C3589" t="s">
        <v>395</v>
      </c>
      <c r="D3589" t="s">
        <v>323</v>
      </c>
      <c r="E3589" s="111">
        <v>0</v>
      </c>
    </row>
    <row r="3590" spans="1:5">
      <c r="A3590" t="s">
        <v>6912</v>
      </c>
      <c r="B3590" s="54">
        <v>39224</v>
      </c>
      <c r="C3590" t="s">
        <v>395</v>
      </c>
      <c r="D3590" t="s">
        <v>323</v>
      </c>
      <c r="E3590" s="111">
        <v>0</v>
      </c>
    </row>
    <row r="3591" spans="1:5">
      <c r="A3591" t="s">
        <v>7120</v>
      </c>
      <c r="B3591" s="54">
        <v>39224</v>
      </c>
      <c r="C3591" t="s">
        <v>395</v>
      </c>
      <c r="D3591" t="s">
        <v>323</v>
      </c>
      <c r="E3591" s="111">
        <v>0</v>
      </c>
    </row>
    <row r="3592" spans="1:5">
      <c r="A3592" t="s">
        <v>7122</v>
      </c>
      <c r="B3592" s="54">
        <v>39224</v>
      </c>
      <c r="C3592" t="s">
        <v>395</v>
      </c>
      <c r="D3592" t="s">
        <v>323</v>
      </c>
      <c r="E3592" s="111">
        <v>0</v>
      </c>
    </row>
    <row r="3593" spans="1:5">
      <c r="A3593" t="s">
        <v>7124</v>
      </c>
      <c r="B3593" s="54">
        <v>39224</v>
      </c>
      <c r="C3593" t="s">
        <v>395</v>
      </c>
      <c r="D3593" t="s">
        <v>230</v>
      </c>
      <c r="E3593" s="111">
        <v>3</v>
      </c>
    </row>
    <row r="3594" spans="1:5">
      <c r="A3594" t="s">
        <v>7126</v>
      </c>
      <c r="B3594" s="54">
        <v>39224</v>
      </c>
      <c r="C3594" t="s">
        <v>395</v>
      </c>
      <c r="D3594" t="s">
        <v>230</v>
      </c>
      <c r="E3594" s="111">
        <v>2</v>
      </c>
    </row>
    <row r="3595" spans="1:5">
      <c r="A3595" t="s">
        <v>7335</v>
      </c>
      <c r="B3595" s="54">
        <v>39224</v>
      </c>
      <c r="C3595" t="s">
        <v>395</v>
      </c>
      <c r="D3595" t="s">
        <v>323</v>
      </c>
      <c r="E3595" s="111">
        <v>0</v>
      </c>
    </row>
    <row r="3596" spans="1:5">
      <c r="A3596" t="s">
        <v>7337</v>
      </c>
      <c r="B3596" s="54">
        <v>39224</v>
      </c>
      <c r="C3596" t="s">
        <v>395</v>
      </c>
      <c r="D3596" t="s">
        <v>323</v>
      </c>
      <c r="E3596" s="111">
        <v>0</v>
      </c>
    </row>
    <row r="3597" spans="1:5">
      <c r="A3597" t="s">
        <v>7339</v>
      </c>
      <c r="B3597" s="54">
        <v>39224</v>
      </c>
      <c r="C3597" t="s">
        <v>395</v>
      </c>
      <c r="D3597" t="s">
        <v>323</v>
      </c>
      <c r="E3597" s="111">
        <v>0</v>
      </c>
    </row>
    <row r="3598" spans="1:5">
      <c r="A3598" t="s">
        <v>7341</v>
      </c>
      <c r="B3598" s="54">
        <v>39224</v>
      </c>
      <c r="C3598" t="s">
        <v>395</v>
      </c>
      <c r="D3598" t="s">
        <v>323</v>
      </c>
      <c r="E3598" s="111">
        <v>0</v>
      </c>
    </row>
    <row r="3599" spans="1:5">
      <c r="A3599" t="s">
        <v>7343</v>
      </c>
      <c r="B3599" s="54">
        <v>39224</v>
      </c>
      <c r="C3599" t="s">
        <v>395</v>
      </c>
      <c r="D3599" t="s">
        <v>323</v>
      </c>
      <c r="E3599" s="111">
        <v>0</v>
      </c>
    </row>
    <row r="3600" spans="1:5">
      <c r="A3600" t="s">
        <v>7345</v>
      </c>
      <c r="B3600" s="54">
        <v>39224</v>
      </c>
      <c r="C3600" t="s">
        <v>395</v>
      </c>
      <c r="D3600" t="s">
        <v>323</v>
      </c>
      <c r="E3600" s="111">
        <v>0</v>
      </c>
    </row>
    <row r="3601" spans="1:5">
      <c r="A3601" t="s">
        <v>7347</v>
      </c>
      <c r="B3601" s="54">
        <v>39224</v>
      </c>
      <c r="C3601" t="s">
        <v>395</v>
      </c>
      <c r="D3601" t="s">
        <v>323</v>
      </c>
      <c r="E3601" s="111">
        <v>0</v>
      </c>
    </row>
    <row r="3602" spans="1:5">
      <c r="A3602" t="s">
        <v>7349</v>
      </c>
      <c r="B3602" s="54">
        <v>39224</v>
      </c>
      <c r="C3602" t="s">
        <v>395</v>
      </c>
      <c r="D3602" t="s">
        <v>323</v>
      </c>
      <c r="E3602" s="111">
        <v>0</v>
      </c>
    </row>
    <row r="3603" spans="1:5">
      <c r="A3603" t="s">
        <v>7350</v>
      </c>
      <c r="B3603" s="54">
        <v>39224</v>
      </c>
      <c r="C3603" t="s">
        <v>395</v>
      </c>
      <c r="D3603" t="s">
        <v>234</v>
      </c>
      <c r="E3603" s="111">
        <v>4</v>
      </c>
    </row>
    <row r="3604" spans="1:5">
      <c r="A3604" t="s">
        <v>7569</v>
      </c>
      <c r="B3604" s="54">
        <v>39224</v>
      </c>
      <c r="C3604" t="s">
        <v>395</v>
      </c>
      <c r="D3604" t="s">
        <v>234</v>
      </c>
      <c r="E3604" s="111">
        <v>30</v>
      </c>
    </row>
    <row r="3605" spans="1:5">
      <c r="A3605" t="s">
        <v>7571</v>
      </c>
      <c r="B3605" s="54">
        <v>39224</v>
      </c>
      <c r="C3605" t="s">
        <v>395</v>
      </c>
      <c r="D3605" t="s">
        <v>201</v>
      </c>
      <c r="E3605" s="111">
        <v>7</v>
      </c>
    </row>
    <row r="3606" spans="1:5">
      <c r="A3606" t="s">
        <v>7573</v>
      </c>
      <c r="B3606" s="54">
        <v>39224</v>
      </c>
      <c r="C3606" t="s">
        <v>395</v>
      </c>
      <c r="D3606" t="s">
        <v>323</v>
      </c>
      <c r="E3606" s="111">
        <v>0</v>
      </c>
    </row>
    <row r="3607" spans="1:5">
      <c r="A3607" t="s">
        <v>7575</v>
      </c>
      <c r="B3607" s="54">
        <v>39224</v>
      </c>
      <c r="C3607" t="s">
        <v>395</v>
      </c>
      <c r="D3607" t="s">
        <v>234</v>
      </c>
      <c r="E3607" s="111">
        <v>3</v>
      </c>
    </row>
    <row r="3608" spans="1:5">
      <c r="A3608" t="s">
        <v>7575</v>
      </c>
      <c r="B3608" s="54">
        <v>39224</v>
      </c>
      <c r="C3608" t="s">
        <v>395</v>
      </c>
      <c r="D3608" t="s">
        <v>127</v>
      </c>
      <c r="E3608" s="111">
        <v>4</v>
      </c>
    </row>
    <row r="3609" spans="1:5">
      <c r="A3609" t="s">
        <v>7577</v>
      </c>
      <c r="B3609" s="54">
        <v>39224</v>
      </c>
      <c r="C3609" t="s">
        <v>395</v>
      </c>
      <c r="D3609" t="s">
        <v>234</v>
      </c>
      <c r="E3609" s="111">
        <v>31</v>
      </c>
    </row>
    <row r="3610" spans="1:5">
      <c r="A3610" t="s">
        <v>7579</v>
      </c>
      <c r="B3610" s="54">
        <v>39224</v>
      </c>
      <c r="C3610" t="s">
        <v>395</v>
      </c>
      <c r="D3610" t="s">
        <v>234</v>
      </c>
      <c r="E3610" s="111">
        <v>28</v>
      </c>
    </row>
    <row r="3611" spans="1:5">
      <c r="A3611" t="s">
        <v>7581</v>
      </c>
      <c r="B3611" s="54">
        <v>39224</v>
      </c>
      <c r="C3611" t="s">
        <v>395</v>
      </c>
      <c r="D3611" t="s">
        <v>234</v>
      </c>
      <c r="E3611" s="111">
        <v>9</v>
      </c>
    </row>
    <row r="3612" spans="1:5">
      <c r="A3612" t="s">
        <v>7583</v>
      </c>
      <c r="B3612" s="54">
        <v>39224</v>
      </c>
      <c r="C3612" t="s">
        <v>395</v>
      </c>
      <c r="D3612" t="s">
        <v>234</v>
      </c>
      <c r="E3612" s="111">
        <v>3</v>
      </c>
    </row>
    <row r="3613" spans="1:5">
      <c r="A3613" t="s">
        <v>7585</v>
      </c>
      <c r="B3613" s="54">
        <v>39224</v>
      </c>
      <c r="C3613" t="s">
        <v>395</v>
      </c>
      <c r="D3613" t="s">
        <v>234</v>
      </c>
      <c r="E3613" s="111">
        <v>6</v>
      </c>
    </row>
    <row r="3614" spans="1:5">
      <c r="A3614" t="s">
        <v>7374</v>
      </c>
      <c r="B3614" s="54">
        <v>39224</v>
      </c>
      <c r="C3614" t="s">
        <v>395</v>
      </c>
      <c r="D3614" t="s">
        <v>323</v>
      </c>
      <c r="E3614" s="111">
        <v>0</v>
      </c>
    </row>
    <row r="3615" spans="1:5">
      <c r="A3615" t="s">
        <v>7376</v>
      </c>
      <c r="B3615" s="54">
        <v>39224</v>
      </c>
      <c r="C3615" t="s">
        <v>395</v>
      </c>
      <c r="D3615" t="s">
        <v>323</v>
      </c>
      <c r="E3615" s="111">
        <v>0</v>
      </c>
    </row>
    <row r="3616" spans="1:5">
      <c r="A3616" t="s">
        <v>7378</v>
      </c>
      <c r="B3616" s="54">
        <v>39224</v>
      </c>
      <c r="C3616" t="s">
        <v>395</v>
      </c>
      <c r="D3616" t="s">
        <v>323</v>
      </c>
      <c r="E3616" s="111">
        <v>0</v>
      </c>
    </row>
    <row r="3617" spans="1:5">
      <c r="A3617" t="s">
        <v>7380</v>
      </c>
      <c r="B3617" s="54">
        <v>39224</v>
      </c>
      <c r="C3617" t="s">
        <v>395</v>
      </c>
      <c r="D3617" t="s">
        <v>323</v>
      </c>
      <c r="E3617" s="111">
        <v>0</v>
      </c>
    </row>
    <row r="3618" spans="1:5">
      <c r="A3618" t="s">
        <v>7382</v>
      </c>
      <c r="B3618" s="54">
        <v>39224</v>
      </c>
      <c r="C3618" t="s">
        <v>395</v>
      </c>
      <c r="D3618" t="s">
        <v>323</v>
      </c>
      <c r="E3618" s="111">
        <v>0</v>
      </c>
    </row>
    <row r="3619" spans="1:5">
      <c r="A3619" t="s">
        <v>7384</v>
      </c>
      <c r="B3619" s="54">
        <v>39224</v>
      </c>
      <c r="C3619" t="s">
        <v>395</v>
      </c>
      <c r="D3619" t="s">
        <v>323</v>
      </c>
      <c r="E3619" s="111">
        <v>0</v>
      </c>
    </row>
    <row r="3620" spans="1:5">
      <c r="A3620" t="s">
        <v>7386</v>
      </c>
      <c r="B3620" s="54">
        <v>39224</v>
      </c>
      <c r="C3620" t="s">
        <v>395</v>
      </c>
      <c r="D3620" t="s">
        <v>323</v>
      </c>
      <c r="E3620" s="111">
        <v>0</v>
      </c>
    </row>
    <row r="3621" spans="1:5">
      <c r="A3621" t="s">
        <v>7177</v>
      </c>
      <c r="B3621" s="54">
        <v>39224</v>
      </c>
      <c r="C3621" t="s">
        <v>395</v>
      </c>
      <c r="D3621" t="s">
        <v>323</v>
      </c>
      <c r="E3621" s="111">
        <v>0</v>
      </c>
    </row>
    <row r="3622" spans="1:5">
      <c r="A3622" t="s">
        <v>7179</v>
      </c>
      <c r="B3622" s="54">
        <v>39224</v>
      </c>
      <c r="C3622" t="s">
        <v>395</v>
      </c>
      <c r="D3622" t="s">
        <v>323</v>
      </c>
      <c r="E3622" s="111">
        <v>0</v>
      </c>
    </row>
    <row r="3623" spans="1:5">
      <c r="A3623" t="s">
        <v>7181</v>
      </c>
      <c r="B3623" s="54">
        <v>39224</v>
      </c>
      <c r="C3623" t="s">
        <v>395</v>
      </c>
      <c r="D3623" t="s">
        <v>323</v>
      </c>
      <c r="E3623" s="111">
        <v>0</v>
      </c>
    </row>
    <row r="3624" spans="1:5">
      <c r="A3624" t="s">
        <v>7183</v>
      </c>
      <c r="B3624" s="54">
        <v>39224</v>
      </c>
      <c r="C3624" t="s">
        <v>395</v>
      </c>
      <c r="D3624" t="s">
        <v>323</v>
      </c>
      <c r="E3624" s="111">
        <v>0</v>
      </c>
    </row>
    <row r="3625" spans="1:5">
      <c r="A3625" t="s">
        <v>7185</v>
      </c>
      <c r="B3625" s="54">
        <v>39224</v>
      </c>
      <c r="C3625" t="s">
        <v>395</v>
      </c>
      <c r="D3625" t="s">
        <v>323</v>
      </c>
      <c r="E3625" s="111">
        <v>0</v>
      </c>
    </row>
    <row r="3626" spans="1:5">
      <c r="A3626" t="s">
        <v>7187</v>
      </c>
      <c r="B3626" s="54">
        <v>39224</v>
      </c>
      <c r="C3626" t="s">
        <v>395</v>
      </c>
      <c r="D3626" t="s">
        <v>323</v>
      </c>
      <c r="E3626" s="111">
        <v>0</v>
      </c>
    </row>
    <row r="3627" spans="1:5">
      <c r="A3627" t="s">
        <v>7189</v>
      </c>
      <c r="B3627" s="54">
        <v>39224</v>
      </c>
      <c r="C3627" t="s">
        <v>395</v>
      </c>
      <c r="D3627" t="s">
        <v>323</v>
      </c>
      <c r="E3627" s="111">
        <v>0</v>
      </c>
    </row>
    <row r="3628" spans="1:5">
      <c r="A3628" t="s">
        <v>7403</v>
      </c>
      <c r="B3628" s="54">
        <v>39224</v>
      </c>
      <c r="C3628" t="s">
        <v>395</v>
      </c>
      <c r="D3628" t="s">
        <v>323</v>
      </c>
      <c r="E3628" s="111">
        <v>0</v>
      </c>
    </row>
    <row r="3629" spans="1:5">
      <c r="A3629" t="s">
        <v>7405</v>
      </c>
      <c r="B3629" s="54">
        <v>39224</v>
      </c>
      <c r="C3629" t="s">
        <v>395</v>
      </c>
      <c r="D3629" t="s">
        <v>323</v>
      </c>
      <c r="E3629" s="111">
        <v>0</v>
      </c>
    </row>
    <row r="3630" spans="1:5">
      <c r="A3630" t="s">
        <v>7407</v>
      </c>
      <c r="B3630" s="54">
        <v>39224</v>
      </c>
      <c r="C3630" t="s">
        <v>395</v>
      </c>
      <c r="D3630" t="s">
        <v>323</v>
      </c>
      <c r="E3630" s="111">
        <v>0</v>
      </c>
    </row>
    <row r="3631" spans="1:5">
      <c r="A3631" t="s">
        <v>7409</v>
      </c>
      <c r="B3631" s="54">
        <v>39224</v>
      </c>
      <c r="C3631" t="s">
        <v>395</v>
      </c>
      <c r="D3631" t="s">
        <v>323</v>
      </c>
      <c r="E3631" s="111">
        <v>0</v>
      </c>
    </row>
    <row r="3632" spans="1:5">
      <c r="A3632" t="s">
        <v>7411</v>
      </c>
      <c r="B3632" s="54">
        <v>39224</v>
      </c>
      <c r="C3632" t="s">
        <v>395</v>
      </c>
      <c r="D3632" t="s">
        <v>323</v>
      </c>
      <c r="E3632" s="111">
        <v>0</v>
      </c>
    </row>
    <row r="3633" spans="1:5">
      <c r="A3633" t="s">
        <v>7200</v>
      </c>
      <c r="B3633" s="54">
        <v>39224</v>
      </c>
      <c r="C3633" t="s">
        <v>395</v>
      </c>
      <c r="D3633" t="s">
        <v>323</v>
      </c>
      <c r="E3633" s="111">
        <v>0</v>
      </c>
    </row>
    <row r="3634" spans="1:5">
      <c r="A3634" t="s">
        <v>7202</v>
      </c>
      <c r="B3634" s="54">
        <v>39224</v>
      </c>
      <c r="C3634" t="s">
        <v>395</v>
      </c>
      <c r="D3634" t="s">
        <v>323</v>
      </c>
      <c r="E3634" s="111">
        <v>0</v>
      </c>
    </row>
    <row r="3635" spans="1:5">
      <c r="A3635" t="s">
        <v>7204</v>
      </c>
      <c r="B3635" s="54">
        <v>39224</v>
      </c>
      <c r="C3635" t="s">
        <v>395</v>
      </c>
      <c r="D3635" t="s">
        <v>323</v>
      </c>
      <c r="E3635" s="111">
        <v>0</v>
      </c>
    </row>
    <row r="3636" spans="1:5">
      <c r="A3636" t="s">
        <v>7206</v>
      </c>
      <c r="B3636" s="54">
        <v>39224</v>
      </c>
      <c r="C3636" t="s">
        <v>395</v>
      </c>
      <c r="D3636" t="s">
        <v>323</v>
      </c>
      <c r="E3636" s="111">
        <v>0</v>
      </c>
    </row>
    <row r="3637" spans="1:5">
      <c r="A3637" t="s">
        <v>7208</v>
      </c>
      <c r="B3637" s="54">
        <v>39224</v>
      </c>
      <c r="C3637" t="s">
        <v>395</v>
      </c>
      <c r="D3637" t="s">
        <v>323</v>
      </c>
      <c r="E3637" s="111">
        <v>0</v>
      </c>
    </row>
    <row r="3638" spans="1:5">
      <c r="A3638" t="s">
        <v>7210</v>
      </c>
      <c r="B3638" s="54">
        <v>39224</v>
      </c>
      <c r="C3638" t="s">
        <v>395</v>
      </c>
      <c r="D3638" t="s">
        <v>323</v>
      </c>
      <c r="E3638" s="111">
        <v>0</v>
      </c>
    </row>
    <row r="3639" spans="1:5">
      <c r="A3639" t="s">
        <v>7008</v>
      </c>
      <c r="B3639" s="54">
        <v>39224</v>
      </c>
      <c r="C3639" t="s">
        <v>395</v>
      </c>
      <c r="D3639" t="s">
        <v>323</v>
      </c>
      <c r="E3639" s="111">
        <v>0</v>
      </c>
    </row>
    <row r="3640" spans="1:5">
      <c r="A3640" t="s">
        <v>7010</v>
      </c>
      <c r="B3640" s="54">
        <v>39224</v>
      </c>
      <c r="C3640" t="s">
        <v>395</v>
      </c>
      <c r="D3640" t="s">
        <v>323</v>
      </c>
      <c r="E3640" s="111">
        <v>0</v>
      </c>
    </row>
    <row r="3641" spans="1:5">
      <c r="A3641" t="s">
        <v>7012</v>
      </c>
      <c r="B3641" s="54">
        <v>39224</v>
      </c>
      <c r="C3641" t="s">
        <v>395</v>
      </c>
      <c r="D3641" t="s">
        <v>323</v>
      </c>
      <c r="E3641" s="111">
        <v>0</v>
      </c>
    </row>
    <row r="3642" spans="1:5">
      <c r="A3642" t="s">
        <v>7014</v>
      </c>
      <c r="B3642" s="54">
        <v>39224</v>
      </c>
      <c r="C3642" t="s">
        <v>395</v>
      </c>
      <c r="D3642" t="s">
        <v>323</v>
      </c>
      <c r="E3642" s="111">
        <v>0</v>
      </c>
    </row>
    <row r="3643" spans="1:5">
      <c r="A3643" t="s">
        <v>7016</v>
      </c>
      <c r="B3643" s="54">
        <v>39224</v>
      </c>
      <c r="C3643" t="s">
        <v>395</v>
      </c>
      <c r="D3643" t="s">
        <v>323</v>
      </c>
      <c r="E3643" s="111">
        <v>0</v>
      </c>
    </row>
    <row r="3644" spans="1:5">
      <c r="A3644" t="s">
        <v>7221</v>
      </c>
      <c r="B3644" s="54">
        <v>39224</v>
      </c>
      <c r="C3644" t="s">
        <v>395</v>
      </c>
      <c r="D3644" t="s">
        <v>323</v>
      </c>
      <c r="E3644" s="111">
        <v>0</v>
      </c>
    </row>
    <row r="3645" spans="1:5">
      <c r="A3645" t="s">
        <v>7223</v>
      </c>
      <c r="B3645" s="54">
        <v>39224</v>
      </c>
      <c r="C3645" t="s">
        <v>395</v>
      </c>
      <c r="D3645" t="s">
        <v>323</v>
      </c>
      <c r="E3645" s="111">
        <v>0</v>
      </c>
    </row>
    <row r="3646" spans="1:5">
      <c r="A3646" t="s">
        <v>7225</v>
      </c>
      <c r="B3646" s="54">
        <v>39224</v>
      </c>
      <c r="C3646" t="s">
        <v>395</v>
      </c>
      <c r="D3646" t="s">
        <v>323</v>
      </c>
      <c r="E3646" s="111">
        <v>0</v>
      </c>
    </row>
    <row r="3647" spans="1:5">
      <c r="A3647" t="s">
        <v>7227</v>
      </c>
      <c r="B3647" s="54">
        <v>39224</v>
      </c>
      <c r="C3647" t="s">
        <v>395</v>
      </c>
      <c r="D3647" t="s">
        <v>323</v>
      </c>
      <c r="E3647" s="111">
        <v>0</v>
      </c>
    </row>
    <row r="3648" spans="1:5">
      <c r="A3648" t="s">
        <v>7445</v>
      </c>
      <c r="B3648" s="54">
        <v>39224</v>
      </c>
      <c r="C3648" t="s">
        <v>395</v>
      </c>
      <c r="D3648" t="s">
        <v>323</v>
      </c>
      <c r="E3648" s="111">
        <v>0</v>
      </c>
    </row>
    <row r="3649" spans="1:5">
      <c r="A3649" t="s">
        <v>7447</v>
      </c>
      <c r="B3649" s="54">
        <v>39224</v>
      </c>
      <c r="C3649" t="s">
        <v>395</v>
      </c>
      <c r="D3649" t="s">
        <v>323</v>
      </c>
      <c r="E3649" s="111">
        <v>0</v>
      </c>
    </row>
    <row r="3650" spans="1:5">
      <c r="A3650" t="s">
        <v>7449</v>
      </c>
      <c r="B3650" s="54">
        <v>39224</v>
      </c>
      <c r="C3650" t="s">
        <v>395</v>
      </c>
      <c r="D3650" t="s">
        <v>323</v>
      </c>
      <c r="E3650" s="111">
        <v>0</v>
      </c>
    </row>
    <row r="3651" spans="1:5">
      <c r="A3651" t="s">
        <v>7451</v>
      </c>
      <c r="B3651" s="54">
        <v>39224</v>
      </c>
      <c r="C3651" t="s">
        <v>395</v>
      </c>
      <c r="D3651" t="s">
        <v>323</v>
      </c>
      <c r="E3651" s="111">
        <v>0</v>
      </c>
    </row>
    <row r="3652" spans="1:5">
      <c r="A3652" t="s">
        <v>7452</v>
      </c>
      <c r="B3652" s="54">
        <v>39224</v>
      </c>
      <c r="C3652" t="s">
        <v>395</v>
      </c>
      <c r="D3652" t="s">
        <v>323</v>
      </c>
      <c r="E3652" s="111">
        <v>0</v>
      </c>
    </row>
    <row r="3653" spans="1:5">
      <c r="A3653" t="s">
        <v>7453</v>
      </c>
      <c r="B3653" s="54">
        <v>39224</v>
      </c>
      <c r="C3653" t="s">
        <v>395</v>
      </c>
      <c r="D3653" t="s">
        <v>323</v>
      </c>
      <c r="E3653" s="111">
        <v>0</v>
      </c>
    </row>
    <row r="3654" spans="1:5">
      <c r="A3654" t="s">
        <v>7455</v>
      </c>
      <c r="B3654" s="54">
        <v>39224</v>
      </c>
      <c r="C3654" t="s">
        <v>395</v>
      </c>
      <c r="D3654" t="s">
        <v>323</v>
      </c>
      <c r="E3654" s="111">
        <v>0</v>
      </c>
    </row>
    <row r="3655" spans="1:5">
      <c r="A3655" t="s">
        <v>7457</v>
      </c>
      <c r="B3655" s="54">
        <v>39224</v>
      </c>
      <c r="C3655" t="s">
        <v>395</v>
      </c>
      <c r="D3655" t="s">
        <v>323</v>
      </c>
      <c r="E3655" s="111">
        <v>0</v>
      </c>
    </row>
    <row r="3656" spans="1:5">
      <c r="A3656" t="s">
        <v>7458</v>
      </c>
      <c r="B3656" s="54">
        <v>39224</v>
      </c>
      <c r="C3656" t="s">
        <v>395</v>
      </c>
      <c r="D3656" t="s">
        <v>323</v>
      </c>
      <c r="E3656" s="111">
        <v>0</v>
      </c>
    </row>
    <row r="3657" spans="1:5">
      <c r="A3657" t="s">
        <v>7671</v>
      </c>
      <c r="B3657" s="54">
        <v>39224</v>
      </c>
      <c r="C3657" t="s">
        <v>395</v>
      </c>
      <c r="D3657" t="s">
        <v>323</v>
      </c>
      <c r="E3657" s="111">
        <v>0</v>
      </c>
    </row>
    <row r="3658" spans="1:5">
      <c r="A3658" t="s">
        <v>7673</v>
      </c>
      <c r="B3658" s="54">
        <v>39224</v>
      </c>
      <c r="C3658" t="s">
        <v>395</v>
      </c>
      <c r="D3658" t="s">
        <v>323</v>
      </c>
      <c r="E3658" s="111">
        <v>0</v>
      </c>
    </row>
    <row r="3659" spans="1:5">
      <c r="A3659" t="s">
        <v>7675</v>
      </c>
      <c r="B3659" s="54">
        <v>39224</v>
      </c>
      <c r="C3659" t="s">
        <v>395</v>
      </c>
      <c r="D3659" t="s">
        <v>323</v>
      </c>
      <c r="E3659" s="111">
        <v>0</v>
      </c>
    </row>
    <row r="3660" spans="1:5">
      <c r="A3660" t="s">
        <v>7676</v>
      </c>
      <c r="B3660" s="54">
        <v>39224</v>
      </c>
      <c r="C3660" t="s">
        <v>395</v>
      </c>
      <c r="D3660" t="s">
        <v>323</v>
      </c>
      <c r="E3660" s="111">
        <v>0</v>
      </c>
    </row>
    <row r="3661" spans="1:5">
      <c r="A3661" t="s">
        <v>7677</v>
      </c>
      <c r="B3661" s="54">
        <v>39224</v>
      </c>
      <c r="C3661" t="s">
        <v>395</v>
      </c>
      <c r="D3661" t="s">
        <v>323</v>
      </c>
      <c r="E3661" s="111">
        <v>0</v>
      </c>
    </row>
    <row r="3662" spans="1:5">
      <c r="A3662" t="s">
        <v>7678</v>
      </c>
      <c r="B3662" s="54">
        <v>39224</v>
      </c>
      <c r="C3662" t="s">
        <v>395</v>
      </c>
      <c r="D3662" t="s">
        <v>323</v>
      </c>
      <c r="E3662" s="111">
        <v>0</v>
      </c>
    </row>
    <row r="3663" spans="1:5">
      <c r="A3663" t="s">
        <v>7679</v>
      </c>
      <c r="B3663" s="54">
        <v>39224</v>
      </c>
      <c r="C3663" t="s">
        <v>395</v>
      </c>
      <c r="D3663" t="s">
        <v>323</v>
      </c>
      <c r="E3663" s="111">
        <v>0</v>
      </c>
    </row>
    <row r="3664" spans="1:5">
      <c r="A3664" t="s">
        <v>7681</v>
      </c>
      <c r="B3664" s="54">
        <v>39224</v>
      </c>
      <c r="C3664" t="s">
        <v>395</v>
      </c>
      <c r="D3664" t="s">
        <v>323</v>
      </c>
      <c r="E3664" s="111">
        <v>0</v>
      </c>
    </row>
    <row r="3665" spans="1:5">
      <c r="A3665" t="s">
        <v>7683</v>
      </c>
      <c r="B3665" s="54">
        <v>39224</v>
      </c>
      <c r="C3665" t="s">
        <v>395</v>
      </c>
      <c r="D3665" t="s">
        <v>323</v>
      </c>
      <c r="E3665" s="111">
        <v>0</v>
      </c>
    </row>
    <row r="3666" spans="1:5">
      <c r="A3666" t="s">
        <v>7685</v>
      </c>
      <c r="B3666" s="54">
        <v>39224</v>
      </c>
      <c r="C3666" t="s">
        <v>395</v>
      </c>
      <c r="D3666" t="s">
        <v>323</v>
      </c>
      <c r="E3666" s="111">
        <v>0</v>
      </c>
    </row>
    <row r="3667" spans="1:5">
      <c r="A3667" t="s">
        <v>7687</v>
      </c>
      <c r="B3667" s="54">
        <v>39224</v>
      </c>
      <c r="C3667" t="s">
        <v>395</v>
      </c>
      <c r="D3667" t="s">
        <v>323</v>
      </c>
      <c r="E3667" s="111">
        <v>0</v>
      </c>
    </row>
    <row r="3668" spans="1:5">
      <c r="A3668" t="s">
        <v>7480</v>
      </c>
      <c r="B3668" s="54">
        <v>39224</v>
      </c>
      <c r="C3668" t="s">
        <v>395</v>
      </c>
      <c r="D3668" t="s">
        <v>323</v>
      </c>
      <c r="E3668" s="111">
        <v>0</v>
      </c>
    </row>
    <row r="3669" spans="1:5">
      <c r="A3669" t="s">
        <v>7482</v>
      </c>
      <c r="B3669" s="54">
        <v>39224</v>
      </c>
      <c r="C3669" t="s">
        <v>395</v>
      </c>
      <c r="D3669" t="s">
        <v>323</v>
      </c>
      <c r="E3669" s="111">
        <v>0</v>
      </c>
    </row>
    <row r="3670" spans="1:5">
      <c r="A3670" t="s">
        <v>7484</v>
      </c>
      <c r="B3670" s="54">
        <v>39224</v>
      </c>
      <c r="C3670" t="s">
        <v>395</v>
      </c>
      <c r="D3670" t="s">
        <v>141</v>
      </c>
      <c r="E3670" s="111">
        <v>4</v>
      </c>
    </row>
    <row r="3671" spans="1:5">
      <c r="A3671" t="s">
        <v>7486</v>
      </c>
      <c r="B3671" s="54">
        <v>39224</v>
      </c>
      <c r="C3671" t="s">
        <v>395</v>
      </c>
      <c r="D3671" t="s">
        <v>323</v>
      </c>
      <c r="E3671" s="111">
        <v>0</v>
      </c>
    </row>
    <row r="3672" spans="1:5">
      <c r="A3672" t="s">
        <v>7488</v>
      </c>
      <c r="B3672" s="54">
        <v>39224</v>
      </c>
      <c r="C3672" t="s">
        <v>395</v>
      </c>
      <c r="D3672" t="s">
        <v>323</v>
      </c>
      <c r="E3672" s="111">
        <v>0</v>
      </c>
    </row>
    <row r="3673" spans="1:5">
      <c r="A3673" t="s">
        <v>7490</v>
      </c>
      <c r="B3673" s="54">
        <v>39224</v>
      </c>
      <c r="C3673" t="s">
        <v>395</v>
      </c>
      <c r="D3673" t="s">
        <v>323</v>
      </c>
      <c r="E3673" s="111">
        <v>0</v>
      </c>
    </row>
    <row r="3674" spans="1:5">
      <c r="A3674" t="s">
        <v>7492</v>
      </c>
      <c r="B3674" s="54">
        <v>39224</v>
      </c>
      <c r="C3674" t="s">
        <v>395</v>
      </c>
      <c r="D3674" t="s">
        <v>323</v>
      </c>
      <c r="E3674" s="111">
        <v>0</v>
      </c>
    </row>
    <row r="3675" spans="1:5">
      <c r="A3675" t="s">
        <v>7494</v>
      </c>
      <c r="B3675" s="54">
        <v>39224</v>
      </c>
      <c r="C3675" t="s">
        <v>395</v>
      </c>
      <c r="D3675" t="s">
        <v>323</v>
      </c>
      <c r="E3675" s="111">
        <v>0</v>
      </c>
    </row>
    <row r="3676" spans="1:5">
      <c r="A3676" t="s">
        <v>7283</v>
      </c>
      <c r="B3676" s="54">
        <v>39224</v>
      </c>
      <c r="C3676" t="s">
        <v>395</v>
      </c>
      <c r="D3676" t="s">
        <v>323</v>
      </c>
      <c r="E3676" s="111">
        <v>0</v>
      </c>
    </row>
    <row r="3677" spans="1:5">
      <c r="A3677" t="s">
        <v>7285</v>
      </c>
      <c r="B3677" s="54">
        <v>39224</v>
      </c>
      <c r="C3677" t="s">
        <v>395</v>
      </c>
      <c r="D3677" t="s">
        <v>176</v>
      </c>
      <c r="E3677" s="111">
        <v>12</v>
      </c>
    </row>
    <row r="3678" spans="1:5">
      <c r="A3678" t="s">
        <v>7287</v>
      </c>
      <c r="B3678" s="54">
        <v>39224</v>
      </c>
      <c r="C3678" t="s">
        <v>395</v>
      </c>
      <c r="D3678" t="s">
        <v>176</v>
      </c>
      <c r="E3678" s="111">
        <v>4</v>
      </c>
    </row>
    <row r="3679" spans="1:5">
      <c r="A3679" t="s">
        <v>7289</v>
      </c>
      <c r="B3679" s="54">
        <v>39224</v>
      </c>
      <c r="C3679" t="s">
        <v>395</v>
      </c>
      <c r="D3679" t="s">
        <v>168</v>
      </c>
      <c r="E3679" s="111">
        <v>2</v>
      </c>
    </row>
    <row r="3680" spans="1:5">
      <c r="A3680" t="s">
        <v>7291</v>
      </c>
      <c r="B3680" s="54">
        <v>39224</v>
      </c>
      <c r="C3680" t="s">
        <v>395</v>
      </c>
      <c r="D3680" t="s">
        <v>176</v>
      </c>
      <c r="E3680" s="111">
        <v>25</v>
      </c>
    </row>
    <row r="3681" spans="1:5">
      <c r="A3681" t="s">
        <v>7293</v>
      </c>
      <c r="B3681" s="54">
        <v>39224</v>
      </c>
      <c r="C3681" t="s">
        <v>395</v>
      </c>
      <c r="D3681" t="s">
        <v>176</v>
      </c>
      <c r="E3681" s="111">
        <v>9</v>
      </c>
    </row>
    <row r="3682" spans="1:5">
      <c r="A3682" t="s">
        <v>7511</v>
      </c>
      <c r="B3682" s="54">
        <v>39224</v>
      </c>
      <c r="C3682" t="s">
        <v>395</v>
      </c>
      <c r="D3682" t="s">
        <v>323</v>
      </c>
      <c r="E3682" s="111">
        <v>0</v>
      </c>
    </row>
    <row r="3683" spans="1:5">
      <c r="A3683" t="s">
        <v>7513</v>
      </c>
      <c r="B3683" s="54">
        <v>39224</v>
      </c>
      <c r="C3683" t="s">
        <v>395</v>
      </c>
      <c r="D3683" t="s">
        <v>323</v>
      </c>
      <c r="E3683" s="111">
        <v>0</v>
      </c>
    </row>
    <row r="3684" spans="1:5">
      <c r="A3684" t="s">
        <v>7514</v>
      </c>
      <c r="B3684" s="54">
        <v>39224</v>
      </c>
      <c r="C3684" t="s">
        <v>395</v>
      </c>
      <c r="D3684" t="s">
        <v>323</v>
      </c>
      <c r="E3684" s="111">
        <v>0</v>
      </c>
    </row>
    <row r="3685" spans="1:5">
      <c r="A3685" t="s">
        <v>7516</v>
      </c>
      <c r="B3685" s="54">
        <v>39224</v>
      </c>
      <c r="C3685" t="s">
        <v>395</v>
      </c>
      <c r="D3685" t="s">
        <v>323</v>
      </c>
      <c r="E3685" s="111">
        <v>0</v>
      </c>
    </row>
    <row r="3686" spans="1:5">
      <c r="A3686" t="s">
        <v>7518</v>
      </c>
      <c r="B3686" s="54">
        <v>39224</v>
      </c>
      <c r="C3686" t="s">
        <v>395</v>
      </c>
      <c r="D3686" t="s">
        <v>323</v>
      </c>
      <c r="E3686" s="111">
        <v>0</v>
      </c>
    </row>
    <row r="3687" spans="1:5">
      <c r="A3687" t="s">
        <v>7520</v>
      </c>
      <c r="B3687" s="54">
        <v>39224</v>
      </c>
      <c r="C3687" t="s">
        <v>395</v>
      </c>
      <c r="D3687" t="s">
        <v>323</v>
      </c>
      <c r="E3687" s="111">
        <v>0</v>
      </c>
    </row>
    <row r="3688" spans="1:5">
      <c r="A3688" t="s">
        <v>7305</v>
      </c>
      <c r="B3688" s="54">
        <v>39224</v>
      </c>
      <c r="C3688" t="s">
        <v>395</v>
      </c>
      <c r="D3688" t="s">
        <v>323</v>
      </c>
      <c r="E3688" s="111">
        <v>0</v>
      </c>
    </row>
    <row r="3689" spans="1:5">
      <c r="A3689" t="s">
        <v>7307</v>
      </c>
      <c r="B3689" s="54">
        <v>39224</v>
      </c>
      <c r="C3689" t="s">
        <v>395</v>
      </c>
      <c r="D3689" t="s">
        <v>323</v>
      </c>
      <c r="E3689" s="111">
        <v>0</v>
      </c>
    </row>
    <row r="3690" spans="1:5">
      <c r="A3690" t="s">
        <v>7309</v>
      </c>
      <c r="B3690" s="54">
        <v>39224</v>
      </c>
      <c r="C3690" t="s">
        <v>395</v>
      </c>
      <c r="D3690" t="s">
        <v>323</v>
      </c>
      <c r="E3690" s="111">
        <v>0</v>
      </c>
    </row>
    <row r="3691" spans="1:5">
      <c r="A3691" t="s">
        <v>7311</v>
      </c>
      <c r="B3691" s="54">
        <v>39224</v>
      </c>
      <c r="C3691" t="s">
        <v>395</v>
      </c>
      <c r="D3691" t="s">
        <v>323</v>
      </c>
      <c r="E3691" s="111">
        <v>0</v>
      </c>
    </row>
    <row r="3692" spans="1:5">
      <c r="A3692" t="s">
        <v>7313</v>
      </c>
      <c r="B3692" s="54">
        <v>39224</v>
      </c>
      <c r="C3692" t="s">
        <v>395</v>
      </c>
      <c r="D3692" t="s">
        <v>323</v>
      </c>
      <c r="E3692" s="111">
        <v>0</v>
      </c>
    </row>
    <row r="3693" spans="1:5">
      <c r="A3693" t="s">
        <v>7315</v>
      </c>
      <c r="B3693" s="54">
        <v>39224</v>
      </c>
      <c r="C3693" t="s">
        <v>395</v>
      </c>
      <c r="D3693" t="s">
        <v>323</v>
      </c>
      <c r="E3693" s="111">
        <v>0</v>
      </c>
    </row>
    <row r="3694" spans="1:5">
      <c r="A3694" t="s">
        <v>7317</v>
      </c>
      <c r="B3694" s="54">
        <v>39224</v>
      </c>
      <c r="C3694" t="s">
        <v>395</v>
      </c>
      <c r="D3694" t="s">
        <v>323</v>
      </c>
      <c r="E3694" s="111">
        <v>0</v>
      </c>
    </row>
    <row r="3695" spans="1:5">
      <c r="A3695" t="s">
        <v>7112</v>
      </c>
      <c r="B3695" s="54">
        <v>39224</v>
      </c>
      <c r="C3695" t="s">
        <v>395</v>
      </c>
      <c r="D3695" t="s">
        <v>323</v>
      </c>
      <c r="E3695" s="111">
        <v>0</v>
      </c>
    </row>
    <row r="3696" spans="1:5">
      <c r="A3696" t="s">
        <v>7114</v>
      </c>
      <c r="B3696" s="54">
        <v>39224</v>
      </c>
      <c r="C3696" t="s">
        <v>395</v>
      </c>
      <c r="D3696" t="s">
        <v>323</v>
      </c>
      <c r="E3696" s="111">
        <v>0</v>
      </c>
    </row>
    <row r="3697" spans="1:5">
      <c r="A3697" t="s">
        <v>7116</v>
      </c>
      <c r="B3697" s="54">
        <v>39224</v>
      </c>
      <c r="C3697" t="s">
        <v>395</v>
      </c>
      <c r="D3697" t="s">
        <v>323</v>
      </c>
      <c r="E3697" s="111">
        <v>0</v>
      </c>
    </row>
    <row r="3698" spans="1:5">
      <c r="A3698" t="s">
        <v>7118</v>
      </c>
      <c r="B3698" s="54">
        <v>39224</v>
      </c>
      <c r="C3698" t="s">
        <v>395</v>
      </c>
      <c r="D3698" t="s">
        <v>323</v>
      </c>
      <c r="E3698" s="111">
        <v>0</v>
      </c>
    </row>
    <row r="3699" spans="1:5">
      <c r="A3699" t="s">
        <v>7326</v>
      </c>
      <c r="B3699" s="54">
        <v>39224</v>
      </c>
      <c r="C3699" t="s">
        <v>395</v>
      </c>
      <c r="D3699" t="s">
        <v>323</v>
      </c>
      <c r="E3699" s="111">
        <v>0</v>
      </c>
    </row>
    <row r="3700" spans="1:5">
      <c r="A3700" t="s">
        <v>7328</v>
      </c>
      <c r="B3700" s="54">
        <v>39224</v>
      </c>
      <c r="C3700" t="s">
        <v>395</v>
      </c>
      <c r="D3700" t="s">
        <v>323</v>
      </c>
      <c r="E3700" s="111">
        <v>0</v>
      </c>
    </row>
    <row r="3701" spans="1:5">
      <c r="A3701" t="s">
        <v>7330</v>
      </c>
      <c r="B3701" s="54">
        <v>39224</v>
      </c>
      <c r="C3701" t="s">
        <v>395</v>
      </c>
      <c r="D3701" t="s">
        <v>323</v>
      </c>
      <c r="E3701" s="111">
        <v>0</v>
      </c>
    </row>
    <row r="3702" spans="1:5">
      <c r="A3702" t="s">
        <v>7332</v>
      </c>
      <c r="B3702" s="54">
        <v>39224</v>
      </c>
      <c r="C3702" t="s">
        <v>395</v>
      </c>
      <c r="D3702" t="s">
        <v>323</v>
      </c>
      <c r="E3702" s="111">
        <v>0</v>
      </c>
    </row>
    <row r="3703" spans="1:5">
      <c r="A3703" t="s">
        <v>7334</v>
      </c>
      <c r="B3703" s="54">
        <v>39224</v>
      </c>
      <c r="C3703" t="s">
        <v>395</v>
      </c>
      <c r="D3703" t="s">
        <v>323</v>
      </c>
      <c r="E3703" s="111">
        <v>0</v>
      </c>
    </row>
    <row r="3704" spans="1:5">
      <c r="A3704" t="s">
        <v>7553</v>
      </c>
      <c r="B3704" s="54">
        <v>39224</v>
      </c>
      <c r="C3704" t="s">
        <v>395</v>
      </c>
      <c r="D3704" t="s">
        <v>323</v>
      </c>
      <c r="E3704" s="111">
        <v>0</v>
      </c>
    </row>
    <row r="3705" spans="1:5">
      <c r="A3705" t="s">
        <v>7555</v>
      </c>
      <c r="B3705" s="54">
        <v>39224</v>
      </c>
      <c r="C3705" t="s">
        <v>395</v>
      </c>
      <c r="D3705" t="s">
        <v>323</v>
      </c>
      <c r="E3705" s="111">
        <v>0</v>
      </c>
    </row>
    <row r="3706" spans="1:5">
      <c r="A3706" t="s">
        <v>7557</v>
      </c>
      <c r="B3706" s="54">
        <v>39224</v>
      </c>
      <c r="C3706" t="s">
        <v>395</v>
      </c>
      <c r="D3706" t="s">
        <v>323</v>
      </c>
      <c r="E3706" s="111">
        <v>0</v>
      </c>
    </row>
    <row r="3707" spans="1:5">
      <c r="A3707" t="s">
        <v>7559</v>
      </c>
      <c r="B3707" s="54">
        <v>39224</v>
      </c>
      <c r="C3707" t="s">
        <v>395</v>
      </c>
      <c r="D3707" t="s">
        <v>323</v>
      </c>
      <c r="E3707" s="111">
        <v>0</v>
      </c>
    </row>
    <row r="3708" spans="1:5">
      <c r="A3708" t="s">
        <v>7561</v>
      </c>
      <c r="B3708" s="54">
        <v>39224</v>
      </c>
      <c r="C3708" t="s">
        <v>395</v>
      </c>
      <c r="D3708" t="s">
        <v>323</v>
      </c>
      <c r="E3708" s="111">
        <v>0</v>
      </c>
    </row>
    <row r="3709" spans="1:5">
      <c r="A3709" t="s">
        <v>7563</v>
      </c>
      <c r="B3709" s="54">
        <v>39224</v>
      </c>
      <c r="C3709" t="s">
        <v>395</v>
      </c>
      <c r="D3709" t="s">
        <v>323</v>
      </c>
      <c r="E3709" s="111">
        <v>0</v>
      </c>
    </row>
    <row r="3710" spans="1:5">
      <c r="A3710" t="s">
        <v>7565</v>
      </c>
      <c r="B3710" s="54">
        <v>39224</v>
      </c>
      <c r="C3710" t="s">
        <v>395</v>
      </c>
      <c r="D3710" t="s">
        <v>323</v>
      </c>
      <c r="E3710" s="111">
        <v>0</v>
      </c>
    </row>
    <row r="3711" spans="1:5">
      <c r="A3711" t="s">
        <v>7567</v>
      </c>
      <c r="B3711" s="54">
        <v>39224</v>
      </c>
      <c r="C3711" t="s">
        <v>395</v>
      </c>
      <c r="D3711" t="s">
        <v>323</v>
      </c>
      <c r="E3711" s="111">
        <v>0</v>
      </c>
    </row>
    <row r="3712" spans="1:5">
      <c r="A3712" t="s">
        <v>7775</v>
      </c>
      <c r="B3712" s="54">
        <v>39224</v>
      </c>
      <c r="C3712" t="s">
        <v>395</v>
      </c>
      <c r="D3712" t="s">
        <v>323</v>
      </c>
      <c r="E3712" s="111">
        <v>0</v>
      </c>
    </row>
    <row r="3713" spans="1:5">
      <c r="A3713" t="s">
        <v>7777</v>
      </c>
      <c r="B3713" s="54">
        <v>39224</v>
      </c>
      <c r="C3713" t="s">
        <v>395</v>
      </c>
      <c r="D3713" t="s">
        <v>323</v>
      </c>
      <c r="E3713" s="111">
        <v>0</v>
      </c>
    </row>
    <row r="3714" spans="1:5">
      <c r="A3714" t="s">
        <v>7779</v>
      </c>
      <c r="B3714" s="54">
        <v>39224</v>
      </c>
      <c r="C3714" t="s">
        <v>395</v>
      </c>
      <c r="D3714" t="s">
        <v>323</v>
      </c>
      <c r="E3714" s="111">
        <v>0</v>
      </c>
    </row>
    <row r="3715" spans="1:5">
      <c r="A3715" t="s">
        <v>7781</v>
      </c>
      <c r="B3715" s="54">
        <v>39224</v>
      </c>
      <c r="C3715" t="s">
        <v>395</v>
      </c>
      <c r="D3715" t="s">
        <v>323</v>
      </c>
      <c r="E3715" s="111">
        <v>0</v>
      </c>
    </row>
    <row r="3716" spans="1:5">
      <c r="A3716" t="s">
        <v>7783</v>
      </c>
      <c r="B3716" s="54">
        <v>39224</v>
      </c>
      <c r="C3716" t="s">
        <v>395</v>
      </c>
      <c r="D3716" t="s">
        <v>323</v>
      </c>
      <c r="E3716" s="111">
        <v>0</v>
      </c>
    </row>
    <row r="3717" spans="1:5">
      <c r="A3717" t="s">
        <v>7785</v>
      </c>
      <c r="B3717" s="54">
        <v>39224</v>
      </c>
      <c r="C3717" t="s">
        <v>395</v>
      </c>
      <c r="D3717" t="s">
        <v>323</v>
      </c>
      <c r="E3717" s="111">
        <v>0</v>
      </c>
    </row>
    <row r="3718" spans="1:5">
      <c r="A3718" t="s">
        <v>7787</v>
      </c>
      <c r="B3718" s="54">
        <v>39224</v>
      </c>
      <c r="C3718" t="s">
        <v>395</v>
      </c>
      <c r="D3718" t="s">
        <v>323</v>
      </c>
      <c r="E3718" s="111">
        <v>0</v>
      </c>
    </row>
    <row r="3719" spans="1:5">
      <c r="A3719" t="s">
        <v>7789</v>
      </c>
      <c r="B3719" s="54">
        <v>39224</v>
      </c>
      <c r="C3719" t="s">
        <v>395</v>
      </c>
      <c r="D3719" t="s">
        <v>323</v>
      </c>
      <c r="E3719" s="111">
        <v>0</v>
      </c>
    </row>
    <row r="3720" spans="1:5">
      <c r="A3720" t="s">
        <v>7791</v>
      </c>
      <c r="B3720" s="54">
        <v>39224</v>
      </c>
      <c r="C3720" t="s">
        <v>395</v>
      </c>
      <c r="D3720" t="s">
        <v>323</v>
      </c>
      <c r="E3720" s="111">
        <v>0</v>
      </c>
    </row>
    <row r="3721" spans="1:5">
      <c r="A3721" t="s">
        <v>7793</v>
      </c>
      <c r="B3721" s="54">
        <v>39224</v>
      </c>
      <c r="C3721" t="s">
        <v>395</v>
      </c>
      <c r="D3721" t="s">
        <v>323</v>
      </c>
      <c r="E3721" s="111">
        <v>0</v>
      </c>
    </row>
    <row r="3722" spans="1:5">
      <c r="A3722" t="s">
        <v>7586</v>
      </c>
      <c r="B3722" s="54">
        <v>39224</v>
      </c>
      <c r="C3722" t="s">
        <v>395</v>
      </c>
      <c r="D3722" t="s">
        <v>323</v>
      </c>
      <c r="E3722" s="111">
        <v>0</v>
      </c>
    </row>
    <row r="3723" spans="1:5">
      <c r="A3723" t="s">
        <v>7588</v>
      </c>
      <c r="B3723" s="54">
        <v>39224</v>
      </c>
      <c r="C3723" t="s">
        <v>395</v>
      </c>
      <c r="D3723" t="s">
        <v>323</v>
      </c>
      <c r="E3723" s="111">
        <v>0</v>
      </c>
    </row>
    <row r="3724" spans="1:5">
      <c r="A3724" t="s">
        <v>7590</v>
      </c>
      <c r="B3724" s="54">
        <v>39224</v>
      </c>
      <c r="C3724" t="s">
        <v>395</v>
      </c>
      <c r="D3724" t="s">
        <v>323</v>
      </c>
      <c r="E3724" s="111">
        <v>0</v>
      </c>
    </row>
    <row r="3725" spans="1:5">
      <c r="A3725" t="s">
        <v>7592</v>
      </c>
      <c r="B3725" s="54">
        <v>39224</v>
      </c>
      <c r="C3725" t="s">
        <v>395</v>
      </c>
      <c r="D3725" t="s">
        <v>323</v>
      </c>
      <c r="E3725" s="111">
        <v>0</v>
      </c>
    </row>
    <row r="3726" spans="1:5">
      <c r="A3726" t="s">
        <v>7594</v>
      </c>
      <c r="B3726" s="54">
        <v>39224</v>
      </c>
      <c r="C3726" t="s">
        <v>395</v>
      </c>
      <c r="D3726" t="s">
        <v>323</v>
      </c>
      <c r="E3726" s="111">
        <v>0</v>
      </c>
    </row>
    <row r="3727" spans="1:5">
      <c r="A3727" t="s">
        <v>7596</v>
      </c>
      <c r="B3727" s="54">
        <v>39224</v>
      </c>
      <c r="C3727" t="s">
        <v>395</v>
      </c>
      <c r="D3727" t="s">
        <v>323</v>
      </c>
      <c r="E3727" s="111">
        <v>0</v>
      </c>
    </row>
    <row r="3728" spans="1:5">
      <c r="A3728" t="s">
        <v>7598</v>
      </c>
      <c r="B3728" s="54">
        <v>39224</v>
      </c>
      <c r="C3728" t="s">
        <v>395</v>
      </c>
      <c r="D3728" t="s">
        <v>323</v>
      </c>
      <c r="E3728" s="111">
        <v>0</v>
      </c>
    </row>
    <row r="3729" spans="1:5">
      <c r="A3729" t="s">
        <v>7600</v>
      </c>
      <c r="B3729" s="54">
        <v>39224</v>
      </c>
      <c r="C3729" t="s">
        <v>395</v>
      </c>
      <c r="D3729" t="s">
        <v>323</v>
      </c>
      <c r="E3729" s="111">
        <v>0</v>
      </c>
    </row>
    <row r="3730" spans="1:5">
      <c r="A3730" t="s">
        <v>7389</v>
      </c>
      <c r="B3730" s="54">
        <v>39224</v>
      </c>
      <c r="C3730" t="s">
        <v>395</v>
      </c>
      <c r="D3730" t="s">
        <v>323</v>
      </c>
      <c r="E3730" s="111">
        <v>0</v>
      </c>
    </row>
    <row r="3731" spans="1:5">
      <c r="A3731" t="s">
        <v>7391</v>
      </c>
      <c r="B3731" s="54">
        <v>39224</v>
      </c>
      <c r="C3731" t="s">
        <v>395</v>
      </c>
      <c r="D3731" t="s">
        <v>323</v>
      </c>
      <c r="E3731" s="111">
        <v>0</v>
      </c>
    </row>
    <row r="3732" spans="1:5">
      <c r="A3732" t="s">
        <v>7393</v>
      </c>
      <c r="B3732" s="54">
        <v>39224</v>
      </c>
      <c r="C3732" t="s">
        <v>395</v>
      </c>
      <c r="D3732" t="s">
        <v>323</v>
      </c>
      <c r="E3732" s="111">
        <v>0</v>
      </c>
    </row>
    <row r="3733" spans="1:5">
      <c r="A3733" t="s">
        <v>7395</v>
      </c>
      <c r="B3733" s="54">
        <v>39224</v>
      </c>
      <c r="C3733" t="s">
        <v>395</v>
      </c>
      <c r="D3733" t="s">
        <v>323</v>
      </c>
      <c r="E3733" s="111">
        <v>0</v>
      </c>
    </row>
    <row r="3734" spans="1:5">
      <c r="A3734" t="s">
        <v>7397</v>
      </c>
      <c r="B3734" s="54">
        <v>39224</v>
      </c>
      <c r="C3734" t="s">
        <v>395</v>
      </c>
      <c r="D3734" t="s">
        <v>323</v>
      </c>
      <c r="E3734" s="111">
        <v>0</v>
      </c>
    </row>
    <row r="3735" spans="1:5">
      <c r="A3735" t="s">
        <v>7399</v>
      </c>
      <c r="B3735" s="54">
        <v>39224</v>
      </c>
      <c r="C3735" t="s">
        <v>395</v>
      </c>
      <c r="D3735" t="s">
        <v>323</v>
      </c>
      <c r="E3735" s="111">
        <v>0</v>
      </c>
    </row>
    <row r="3736" spans="1:5">
      <c r="A3736" t="s">
        <v>7401</v>
      </c>
      <c r="B3736" s="54">
        <v>39224</v>
      </c>
      <c r="C3736" t="s">
        <v>395</v>
      </c>
      <c r="D3736" t="s">
        <v>323</v>
      </c>
      <c r="E3736" s="111">
        <v>0</v>
      </c>
    </row>
    <row r="3737" spans="1:5">
      <c r="A3737" t="s">
        <v>7616</v>
      </c>
      <c r="B3737" s="54">
        <v>39224</v>
      </c>
      <c r="C3737" t="s">
        <v>395</v>
      </c>
      <c r="D3737" t="s">
        <v>323</v>
      </c>
      <c r="E3737" s="111">
        <v>0</v>
      </c>
    </row>
    <row r="3738" spans="1:5">
      <c r="A3738" t="s">
        <v>7618</v>
      </c>
      <c r="B3738" s="54">
        <v>39224</v>
      </c>
      <c r="C3738" t="s">
        <v>395</v>
      </c>
      <c r="D3738" t="s">
        <v>323</v>
      </c>
      <c r="E3738" s="111">
        <v>0</v>
      </c>
    </row>
    <row r="3739" spans="1:5">
      <c r="A3739" t="s">
        <v>7620</v>
      </c>
      <c r="B3739" s="54">
        <v>39224</v>
      </c>
      <c r="C3739" t="s">
        <v>395</v>
      </c>
      <c r="D3739" t="s">
        <v>323</v>
      </c>
      <c r="E3739" s="111">
        <v>0</v>
      </c>
    </row>
    <row r="3740" spans="1:5">
      <c r="A3740" t="s">
        <v>7622</v>
      </c>
      <c r="B3740" s="54">
        <v>39224</v>
      </c>
      <c r="C3740" t="s">
        <v>395</v>
      </c>
      <c r="D3740" t="s">
        <v>323</v>
      </c>
      <c r="E3740" s="111">
        <v>0</v>
      </c>
    </row>
    <row r="3741" spans="1:5">
      <c r="A3741" t="s">
        <v>7624</v>
      </c>
      <c r="B3741" s="54">
        <v>39224</v>
      </c>
      <c r="C3741" t="s">
        <v>395</v>
      </c>
      <c r="D3741" t="s">
        <v>323</v>
      </c>
      <c r="E3741" s="111">
        <v>0</v>
      </c>
    </row>
    <row r="3742" spans="1:5">
      <c r="A3742" t="s">
        <v>7413</v>
      </c>
      <c r="B3742" s="54">
        <v>39224</v>
      </c>
      <c r="C3742" t="s">
        <v>395</v>
      </c>
      <c r="D3742" t="s">
        <v>323</v>
      </c>
      <c r="E3742" s="111">
        <v>0</v>
      </c>
    </row>
    <row r="3743" spans="1:5">
      <c r="A3743" t="s">
        <v>7415</v>
      </c>
      <c r="B3743" s="54">
        <v>39224</v>
      </c>
      <c r="C3743" t="s">
        <v>395</v>
      </c>
      <c r="D3743" t="s">
        <v>323</v>
      </c>
      <c r="E3743" s="111">
        <v>0</v>
      </c>
    </row>
    <row r="3744" spans="1:5">
      <c r="A3744" t="s">
        <v>7417</v>
      </c>
      <c r="B3744" s="54">
        <v>39224</v>
      </c>
      <c r="C3744" t="s">
        <v>395</v>
      </c>
      <c r="D3744" t="s">
        <v>323</v>
      </c>
      <c r="E3744" s="111">
        <v>0</v>
      </c>
    </row>
    <row r="3745" spans="1:5">
      <c r="A3745" t="s">
        <v>7419</v>
      </c>
      <c r="B3745" s="54">
        <v>39224</v>
      </c>
      <c r="C3745" t="s">
        <v>395</v>
      </c>
      <c r="D3745" t="s">
        <v>323</v>
      </c>
      <c r="E3745" s="111">
        <v>0</v>
      </c>
    </row>
    <row r="3746" spans="1:5">
      <c r="A3746" t="s">
        <v>7421</v>
      </c>
      <c r="B3746" s="54">
        <v>39224</v>
      </c>
      <c r="C3746" t="s">
        <v>395</v>
      </c>
      <c r="D3746" t="s">
        <v>323</v>
      </c>
      <c r="E3746" s="111">
        <v>0</v>
      </c>
    </row>
    <row r="3747" spans="1:5">
      <c r="A3747" t="s">
        <v>7423</v>
      </c>
      <c r="B3747" s="54">
        <v>39224</v>
      </c>
      <c r="C3747" t="s">
        <v>395</v>
      </c>
      <c r="D3747" t="s">
        <v>323</v>
      </c>
      <c r="E3747" s="111">
        <v>0</v>
      </c>
    </row>
    <row r="3748" spans="1:5">
      <c r="A3748" t="s">
        <v>7425</v>
      </c>
      <c r="B3748" s="54">
        <v>39224</v>
      </c>
      <c r="C3748" t="s">
        <v>395</v>
      </c>
      <c r="D3748" t="s">
        <v>323</v>
      </c>
      <c r="E3748" s="111">
        <v>0</v>
      </c>
    </row>
    <row r="3749" spans="1:5">
      <c r="A3749" t="s">
        <v>7213</v>
      </c>
      <c r="B3749" s="54">
        <v>39224</v>
      </c>
      <c r="C3749" t="s">
        <v>395</v>
      </c>
      <c r="D3749" t="s">
        <v>323</v>
      </c>
      <c r="E3749" s="111">
        <v>0</v>
      </c>
    </row>
    <row r="3750" spans="1:5">
      <c r="A3750" t="s">
        <v>7215</v>
      </c>
      <c r="B3750" s="54">
        <v>39224</v>
      </c>
      <c r="C3750" t="s">
        <v>395</v>
      </c>
      <c r="D3750" t="s">
        <v>323</v>
      </c>
      <c r="E3750" s="111">
        <v>0</v>
      </c>
    </row>
    <row r="3751" spans="1:5">
      <c r="A3751" t="s">
        <v>7217</v>
      </c>
      <c r="B3751" s="54">
        <v>39224</v>
      </c>
      <c r="C3751" t="s">
        <v>395</v>
      </c>
      <c r="D3751" t="s">
        <v>323</v>
      </c>
      <c r="E3751" s="111">
        <v>0</v>
      </c>
    </row>
    <row r="3752" spans="1:5">
      <c r="A3752" t="s">
        <v>7219</v>
      </c>
      <c r="B3752" s="54">
        <v>39224</v>
      </c>
      <c r="C3752" t="s">
        <v>395</v>
      </c>
      <c r="D3752" t="s">
        <v>323</v>
      </c>
      <c r="E3752" s="111">
        <v>0</v>
      </c>
    </row>
    <row r="3753" spans="1:5">
      <c r="A3753" t="s">
        <v>7434</v>
      </c>
      <c r="B3753" s="54">
        <v>39224</v>
      </c>
      <c r="C3753" t="s">
        <v>395</v>
      </c>
      <c r="D3753" t="s">
        <v>323</v>
      </c>
      <c r="E3753" s="111">
        <v>0</v>
      </c>
    </row>
    <row r="3754" spans="1:5">
      <c r="A3754" t="s">
        <v>7436</v>
      </c>
      <c r="B3754" s="54">
        <v>39224</v>
      </c>
      <c r="C3754" t="s">
        <v>395</v>
      </c>
      <c r="D3754" t="s">
        <v>323</v>
      </c>
      <c r="E3754" s="111">
        <v>0</v>
      </c>
    </row>
    <row r="3755" spans="1:5">
      <c r="A3755" t="s">
        <v>7438</v>
      </c>
      <c r="B3755" s="54">
        <v>39224</v>
      </c>
      <c r="C3755" t="s">
        <v>395</v>
      </c>
      <c r="D3755" t="s">
        <v>258</v>
      </c>
      <c r="E3755" s="111">
        <v>1</v>
      </c>
    </row>
    <row r="3756" spans="1:5">
      <c r="A3756" t="s">
        <v>7438</v>
      </c>
      <c r="B3756" s="54">
        <v>39224</v>
      </c>
      <c r="C3756" t="s">
        <v>395</v>
      </c>
      <c r="D3756" t="s">
        <v>151</v>
      </c>
      <c r="E3756" s="111">
        <v>2</v>
      </c>
    </row>
    <row r="3757" spans="1:5">
      <c r="A3757" t="s">
        <v>7440</v>
      </c>
      <c r="B3757" s="54">
        <v>39224</v>
      </c>
      <c r="C3757" t="s">
        <v>395</v>
      </c>
      <c r="D3757" t="s">
        <v>323</v>
      </c>
      <c r="E3757" s="111">
        <v>0</v>
      </c>
    </row>
    <row r="3758" spans="1:5">
      <c r="A3758" t="s">
        <v>7442</v>
      </c>
      <c r="B3758" s="54">
        <v>39224</v>
      </c>
      <c r="C3758" t="s">
        <v>395</v>
      </c>
      <c r="D3758" t="s">
        <v>323</v>
      </c>
      <c r="E3758" s="111">
        <v>0</v>
      </c>
    </row>
    <row r="3759" spans="1:5">
      <c r="A3759" t="s">
        <v>7654</v>
      </c>
      <c r="B3759" s="54">
        <v>39224</v>
      </c>
      <c r="C3759" t="s">
        <v>395</v>
      </c>
      <c r="D3759" t="s">
        <v>323</v>
      </c>
      <c r="E3759" s="111">
        <v>0</v>
      </c>
    </row>
    <row r="3760" spans="1:5">
      <c r="A3760" t="s">
        <v>7656</v>
      </c>
      <c r="B3760" s="54">
        <v>39224</v>
      </c>
      <c r="C3760" t="s">
        <v>395</v>
      </c>
      <c r="D3760" t="s">
        <v>323</v>
      </c>
      <c r="E3760" s="111">
        <v>0</v>
      </c>
    </row>
    <row r="3761" spans="1:5">
      <c r="A3761" t="s">
        <v>7658</v>
      </c>
      <c r="B3761" s="54">
        <v>39224</v>
      </c>
      <c r="C3761" t="s">
        <v>395</v>
      </c>
      <c r="D3761" t="s">
        <v>323</v>
      </c>
      <c r="E3761" s="111">
        <v>0</v>
      </c>
    </row>
    <row r="3762" spans="1:5">
      <c r="A3762" t="s">
        <v>7660</v>
      </c>
      <c r="B3762" s="54">
        <v>39224</v>
      </c>
      <c r="C3762" t="s">
        <v>395</v>
      </c>
      <c r="D3762" t="s">
        <v>323</v>
      </c>
      <c r="E3762" s="111">
        <v>0</v>
      </c>
    </row>
    <row r="3763" spans="1:5">
      <c r="A3763" t="s">
        <v>7662</v>
      </c>
      <c r="B3763" s="54">
        <v>39224</v>
      </c>
      <c r="C3763" t="s">
        <v>395</v>
      </c>
      <c r="D3763" t="s">
        <v>323</v>
      </c>
      <c r="E3763" s="111">
        <v>0</v>
      </c>
    </row>
    <row r="3764" spans="1:5">
      <c r="A3764" t="s">
        <v>7664</v>
      </c>
      <c r="B3764" s="54">
        <v>39224</v>
      </c>
      <c r="C3764" t="s">
        <v>395</v>
      </c>
      <c r="D3764" t="s">
        <v>323</v>
      </c>
      <c r="E3764" s="111">
        <v>0</v>
      </c>
    </row>
    <row r="3765" spans="1:5">
      <c r="A3765" t="s">
        <v>7666</v>
      </c>
      <c r="B3765" s="54">
        <v>39224</v>
      </c>
      <c r="C3765" t="s">
        <v>395</v>
      </c>
      <c r="D3765" t="s">
        <v>323</v>
      </c>
      <c r="E3765" s="111">
        <v>0</v>
      </c>
    </row>
    <row r="3766" spans="1:5">
      <c r="A3766" t="s">
        <v>7668</v>
      </c>
      <c r="B3766" s="54">
        <v>39224</v>
      </c>
      <c r="C3766" t="s">
        <v>395</v>
      </c>
      <c r="D3766" t="s">
        <v>323</v>
      </c>
      <c r="E3766" s="111">
        <v>0</v>
      </c>
    </row>
    <row r="3767" spans="1:5">
      <c r="A3767" t="s">
        <v>7670</v>
      </c>
      <c r="B3767" s="54">
        <v>39224</v>
      </c>
      <c r="C3767" t="s">
        <v>395</v>
      </c>
      <c r="D3767" t="s">
        <v>323</v>
      </c>
      <c r="E3767" s="111">
        <v>0</v>
      </c>
    </row>
    <row r="3768" spans="1:5">
      <c r="A3768" t="s">
        <v>7877</v>
      </c>
      <c r="B3768" s="54">
        <v>39224</v>
      </c>
      <c r="C3768" t="s">
        <v>395</v>
      </c>
      <c r="D3768" t="s">
        <v>97</v>
      </c>
      <c r="E3768" s="111">
        <v>6</v>
      </c>
    </row>
    <row r="3769" spans="1:5">
      <c r="A3769" t="s">
        <v>7879</v>
      </c>
      <c r="B3769" s="54">
        <v>39224</v>
      </c>
      <c r="C3769" t="s">
        <v>395</v>
      </c>
      <c r="D3769" t="s">
        <v>323</v>
      </c>
      <c r="E3769" s="111">
        <v>0</v>
      </c>
    </row>
    <row r="3770" spans="1:5">
      <c r="A3770" t="s">
        <v>7881</v>
      </c>
      <c r="B3770" s="54">
        <v>39224</v>
      </c>
      <c r="C3770" t="s">
        <v>395</v>
      </c>
      <c r="D3770" t="s">
        <v>323</v>
      </c>
      <c r="E3770" s="111">
        <v>0</v>
      </c>
    </row>
    <row r="3771" spans="1:5">
      <c r="A3771" t="s">
        <v>7883</v>
      </c>
      <c r="B3771" s="54">
        <v>39224</v>
      </c>
      <c r="C3771" t="s">
        <v>395</v>
      </c>
      <c r="D3771" t="s">
        <v>97</v>
      </c>
      <c r="E3771" s="111">
        <v>7</v>
      </c>
    </row>
    <row r="3772" spans="1:5">
      <c r="A3772" t="s">
        <v>7885</v>
      </c>
      <c r="B3772" s="54">
        <v>39224</v>
      </c>
      <c r="C3772" t="s">
        <v>395</v>
      </c>
      <c r="D3772" t="s">
        <v>323</v>
      </c>
      <c r="E3772" s="111">
        <v>0</v>
      </c>
    </row>
    <row r="3773" spans="1:5">
      <c r="A3773" t="s">
        <v>7887</v>
      </c>
      <c r="B3773" s="54">
        <v>39224</v>
      </c>
      <c r="C3773" t="s">
        <v>395</v>
      </c>
      <c r="D3773" t="s">
        <v>323</v>
      </c>
      <c r="E3773" s="111">
        <v>0</v>
      </c>
    </row>
    <row r="3774" spans="1:5">
      <c r="A3774" t="s">
        <v>7889</v>
      </c>
      <c r="B3774" s="54">
        <v>39224</v>
      </c>
      <c r="C3774" t="s">
        <v>395</v>
      </c>
      <c r="D3774" t="s">
        <v>323</v>
      </c>
      <c r="E3774" s="111">
        <v>0</v>
      </c>
    </row>
    <row r="3775" spans="1:5">
      <c r="A3775" t="s">
        <v>7891</v>
      </c>
      <c r="B3775" s="54">
        <v>39224</v>
      </c>
      <c r="C3775" t="s">
        <v>395</v>
      </c>
      <c r="D3775" t="s">
        <v>323</v>
      </c>
      <c r="E3775" s="111">
        <v>0</v>
      </c>
    </row>
    <row r="3776" spans="1:5">
      <c r="A3776" t="s">
        <v>7893</v>
      </c>
      <c r="B3776" s="54">
        <v>39224</v>
      </c>
      <c r="C3776" t="s">
        <v>395</v>
      </c>
      <c r="D3776" t="s">
        <v>323</v>
      </c>
      <c r="E3776" s="111">
        <v>0</v>
      </c>
    </row>
    <row r="3777" spans="1:5">
      <c r="A3777" t="s">
        <v>7895</v>
      </c>
      <c r="B3777" s="54">
        <v>39224</v>
      </c>
      <c r="C3777" t="s">
        <v>395</v>
      </c>
      <c r="D3777" t="s">
        <v>323</v>
      </c>
      <c r="E3777" s="111">
        <v>0</v>
      </c>
    </row>
    <row r="3778" spans="1:5">
      <c r="A3778" t="s">
        <v>7689</v>
      </c>
      <c r="B3778" s="54">
        <v>39224</v>
      </c>
      <c r="C3778" t="s">
        <v>395</v>
      </c>
      <c r="D3778" t="s">
        <v>323</v>
      </c>
      <c r="E3778" s="111">
        <v>0</v>
      </c>
    </row>
    <row r="3779" spans="1:5">
      <c r="A3779" t="s">
        <v>7691</v>
      </c>
      <c r="B3779" s="54">
        <v>39224</v>
      </c>
      <c r="C3779" t="s">
        <v>395</v>
      </c>
      <c r="D3779" t="s">
        <v>323</v>
      </c>
      <c r="E3779" s="111">
        <v>0</v>
      </c>
    </row>
    <row r="3780" spans="1:5">
      <c r="A3780" t="s">
        <v>7693</v>
      </c>
      <c r="B3780" s="54">
        <v>39224</v>
      </c>
      <c r="C3780" t="s">
        <v>395</v>
      </c>
      <c r="D3780" t="s">
        <v>323</v>
      </c>
      <c r="E3780" s="111">
        <v>0</v>
      </c>
    </row>
    <row r="3781" spans="1:5">
      <c r="A3781" t="s">
        <v>7695</v>
      </c>
      <c r="B3781" s="54">
        <v>39224</v>
      </c>
      <c r="C3781" t="s">
        <v>395</v>
      </c>
      <c r="D3781" t="s">
        <v>323</v>
      </c>
      <c r="E3781" s="111">
        <v>0</v>
      </c>
    </row>
    <row r="3782" spans="1:5">
      <c r="A3782" t="s">
        <v>7697</v>
      </c>
      <c r="B3782" s="54">
        <v>39224</v>
      </c>
      <c r="C3782" t="s">
        <v>395</v>
      </c>
      <c r="D3782" t="s">
        <v>323</v>
      </c>
      <c r="E3782" s="111">
        <v>0</v>
      </c>
    </row>
    <row r="3783" spans="1:5">
      <c r="A3783" t="s">
        <v>7699</v>
      </c>
      <c r="B3783" s="54">
        <v>39224</v>
      </c>
      <c r="C3783" t="s">
        <v>395</v>
      </c>
      <c r="D3783" t="s">
        <v>323</v>
      </c>
      <c r="E3783" s="111">
        <v>0</v>
      </c>
    </row>
    <row r="3784" spans="1:5">
      <c r="A3784" t="s">
        <v>7701</v>
      </c>
      <c r="B3784" s="54">
        <v>39224</v>
      </c>
      <c r="C3784" t="s">
        <v>395</v>
      </c>
      <c r="D3784" t="s">
        <v>323</v>
      </c>
      <c r="E3784" s="111">
        <v>0</v>
      </c>
    </row>
    <row r="3785" spans="1:5">
      <c r="A3785" t="s">
        <v>7495</v>
      </c>
      <c r="B3785" s="54">
        <v>39224</v>
      </c>
      <c r="C3785" t="s">
        <v>395</v>
      </c>
      <c r="D3785" t="s">
        <v>323</v>
      </c>
      <c r="E3785" s="111">
        <v>0</v>
      </c>
    </row>
    <row r="3786" spans="1:5">
      <c r="A3786" t="s">
        <v>7497</v>
      </c>
      <c r="B3786" s="54">
        <v>39224</v>
      </c>
      <c r="C3786" t="s">
        <v>395</v>
      </c>
      <c r="D3786" t="s">
        <v>323</v>
      </c>
      <c r="E3786" s="111">
        <v>0</v>
      </c>
    </row>
    <row r="3787" spans="1:5">
      <c r="A3787" t="s">
        <v>7499</v>
      </c>
      <c r="B3787" s="54">
        <v>39224</v>
      </c>
      <c r="C3787" t="s">
        <v>395</v>
      </c>
      <c r="D3787" t="s">
        <v>323</v>
      </c>
      <c r="E3787" s="111">
        <v>0</v>
      </c>
    </row>
    <row r="3788" spans="1:5">
      <c r="A3788" t="s">
        <v>7501</v>
      </c>
      <c r="B3788" s="54">
        <v>39224</v>
      </c>
      <c r="C3788" t="s">
        <v>395</v>
      </c>
      <c r="D3788" t="s">
        <v>323</v>
      </c>
      <c r="E3788" s="111">
        <v>0</v>
      </c>
    </row>
    <row r="3789" spans="1:5">
      <c r="A3789" t="s">
        <v>7503</v>
      </c>
      <c r="B3789" s="54">
        <v>39224</v>
      </c>
      <c r="C3789" t="s">
        <v>395</v>
      </c>
      <c r="D3789" t="s">
        <v>323</v>
      </c>
      <c r="E3789" s="111">
        <v>0</v>
      </c>
    </row>
    <row r="3790" spans="1:5">
      <c r="A3790" t="s">
        <v>7505</v>
      </c>
      <c r="B3790" s="54">
        <v>39224</v>
      </c>
      <c r="C3790" t="s">
        <v>395</v>
      </c>
      <c r="D3790" t="s">
        <v>323</v>
      </c>
      <c r="E3790" s="111">
        <v>0</v>
      </c>
    </row>
    <row r="3791" spans="1:5">
      <c r="A3791" t="s">
        <v>7507</v>
      </c>
      <c r="B3791" s="54">
        <v>39224</v>
      </c>
      <c r="C3791" t="s">
        <v>395</v>
      </c>
      <c r="D3791" t="s">
        <v>323</v>
      </c>
      <c r="E3791" s="111">
        <v>0</v>
      </c>
    </row>
    <row r="3792" spans="1:5">
      <c r="A3792" t="s">
        <v>7509</v>
      </c>
      <c r="B3792" s="54">
        <v>39224</v>
      </c>
      <c r="C3792" t="s">
        <v>395</v>
      </c>
      <c r="D3792" t="s">
        <v>323</v>
      </c>
      <c r="E3792" s="111">
        <v>0</v>
      </c>
    </row>
    <row r="3793" spans="1:5">
      <c r="A3793" t="s">
        <v>7718</v>
      </c>
      <c r="B3793" s="54">
        <v>39224</v>
      </c>
      <c r="C3793" t="s">
        <v>395</v>
      </c>
      <c r="D3793" t="s">
        <v>323</v>
      </c>
      <c r="E3793" s="111">
        <v>0</v>
      </c>
    </row>
    <row r="3794" spans="1:5">
      <c r="A3794" t="s">
        <v>7720</v>
      </c>
      <c r="B3794" s="54">
        <v>39224</v>
      </c>
      <c r="C3794" t="s">
        <v>395</v>
      </c>
      <c r="D3794" t="s">
        <v>323</v>
      </c>
      <c r="E3794" s="111">
        <v>0</v>
      </c>
    </row>
    <row r="3795" spans="1:5">
      <c r="A3795" t="s">
        <v>7722</v>
      </c>
      <c r="B3795" s="54">
        <v>39224</v>
      </c>
      <c r="C3795" t="s">
        <v>395</v>
      </c>
      <c r="D3795" t="s">
        <v>323</v>
      </c>
      <c r="E3795" s="111">
        <v>0</v>
      </c>
    </row>
    <row r="3796" spans="1:5">
      <c r="A3796" t="s">
        <v>7724</v>
      </c>
      <c r="B3796" s="54">
        <v>39224</v>
      </c>
      <c r="C3796" t="s">
        <v>395</v>
      </c>
      <c r="D3796" t="s">
        <v>323</v>
      </c>
      <c r="E3796" s="111">
        <v>0</v>
      </c>
    </row>
    <row r="3797" spans="1:5">
      <c r="A3797" t="s">
        <v>7726</v>
      </c>
      <c r="B3797" s="54">
        <v>39224</v>
      </c>
      <c r="C3797" t="s">
        <v>395</v>
      </c>
      <c r="D3797" t="s">
        <v>323</v>
      </c>
      <c r="E3797" s="111">
        <v>0</v>
      </c>
    </row>
    <row r="3798" spans="1:5">
      <c r="A3798" t="s">
        <v>7522</v>
      </c>
      <c r="B3798" s="54">
        <v>39224</v>
      </c>
      <c r="C3798" t="s">
        <v>395</v>
      </c>
      <c r="D3798" t="s">
        <v>323</v>
      </c>
      <c r="E3798" s="111">
        <v>0</v>
      </c>
    </row>
    <row r="3799" spans="1:5">
      <c r="A3799" t="s">
        <v>7524</v>
      </c>
      <c r="B3799" s="54">
        <v>39224</v>
      </c>
      <c r="C3799" t="s">
        <v>395</v>
      </c>
      <c r="D3799" t="s">
        <v>323</v>
      </c>
      <c r="E3799" s="111">
        <v>0</v>
      </c>
    </row>
    <row r="3800" spans="1:5">
      <c r="A3800" t="s">
        <v>7526</v>
      </c>
      <c r="B3800" s="54">
        <v>39224</v>
      </c>
      <c r="C3800" t="s">
        <v>395</v>
      </c>
      <c r="D3800" t="s">
        <v>323</v>
      </c>
      <c r="E3800" s="111">
        <v>0</v>
      </c>
    </row>
    <row r="3801" spans="1:5">
      <c r="A3801" t="s">
        <v>7528</v>
      </c>
      <c r="B3801" s="54">
        <v>39224</v>
      </c>
      <c r="C3801" t="s">
        <v>395</v>
      </c>
      <c r="D3801" t="s">
        <v>323</v>
      </c>
      <c r="E3801" s="111">
        <v>0</v>
      </c>
    </row>
    <row r="3802" spans="1:5">
      <c r="A3802" t="s">
        <v>7530</v>
      </c>
      <c r="B3802" s="54">
        <v>39224</v>
      </c>
      <c r="C3802" t="s">
        <v>395</v>
      </c>
      <c r="D3802" t="s">
        <v>323</v>
      </c>
      <c r="E3802" s="111">
        <v>0</v>
      </c>
    </row>
    <row r="3803" spans="1:5">
      <c r="A3803" t="s">
        <v>7532</v>
      </c>
      <c r="B3803" s="54">
        <v>39224</v>
      </c>
      <c r="C3803" t="s">
        <v>395</v>
      </c>
      <c r="D3803" t="s">
        <v>323</v>
      </c>
      <c r="E3803" s="111">
        <v>0</v>
      </c>
    </row>
    <row r="3804" spans="1:5">
      <c r="A3804" t="s">
        <v>7534</v>
      </c>
      <c r="B3804" s="54">
        <v>39224</v>
      </c>
      <c r="C3804" t="s">
        <v>395</v>
      </c>
      <c r="D3804" t="s">
        <v>323</v>
      </c>
      <c r="E3804" s="111">
        <v>0</v>
      </c>
    </row>
    <row r="3805" spans="1:5">
      <c r="A3805" t="s">
        <v>7319</v>
      </c>
      <c r="B3805" s="54">
        <v>39224</v>
      </c>
      <c r="C3805" t="s">
        <v>395</v>
      </c>
      <c r="D3805" t="s">
        <v>323</v>
      </c>
      <c r="E3805" s="111">
        <v>0</v>
      </c>
    </row>
    <row r="3806" spans="1:5">
      <c r="A3806" t="s">
        <v>7321</v>
      </c>
      <c r="B3806" s="54">
        <v>39224</v>
      </c>
      <c r="C3806" t="s">
        <v>395</v>
      </c>
      <c r="D3806" t="s">
        <v>323</v>
      </c>
      <c r="E3806" s="111">
        <v>0</v>
      </c>
    </row>
    <row r="3807" spans="1:5">
      <c r="A3807" t="s">
        <v>7323</v>
      </c>
      <c r="B3807" s="54">
        <v>39224</v>
      </c>
      <c r="C3807" t="s">
        <v>395</v>
      </c>
      <c r="D3807" t="s">
        <v>323</v>
      </c>
      <c r="E3807" s="111">
        <v>0</v>
      </c>
    </row>
    <row r="3808" spans="1:5">
      <c r="A3808" t="s">
        <v>7540</v>
      </c>
      <c r="B3808" s="54">
        <v>39224</v>
      </c>
      <c r="C3808" t="s">
        <v>395</v>
      </c>
      <c r="D3808" t="s">
        <v>323</v>
      </c>
      <c r="E3808" s="111">
        <v>0</v>
      </c>
    </row>
    <row r="3809" spans="1:5">
      <c r="A3809" t="s">
        <v>7542</v>
      </c>
      <c r="B3809" s="54">
        <v>39224</v>
      </c>
      <c r="C3809" t="s">
        <v>395</v>
      </c>
      <c r="D3809" t="s">
        <v>323</v>
      </c>
      <c r="E3809" s="111">
        <v>0</v>
      </c>
    </row>
    <row r="3810" spans="1:5">
      <c r="A3810" t="s">
        <v>7544</v>
      </c>
      <c r="B3810" s="54">
        <v>39224</v>
      </c>
      <c r="C3810" t="s">
        <v>395</v>
      </c>
      <c r="D3810" t="s">
        <v>97</v>
      </c>
      <c r="E3810" s="111">
        <v>5</v>
      </c>
    </row>
    <row r="3811" spans="1:5">
      <c r="A3811" t="s">
        <v>7546</v>
      </c>
      <c r="B3811" s="54">
        <v>39224</v>
      </c>
      <c r="C3811" t="s">
        <v>395</v>
      </c>
      <c r="D3811" t="s">
        <v>323</v>
      </c>
      <c r="E3811" s="111">
        <v>0</v>
      </c>
    </row>
    <row r="3812" spans="1:5">
      <c r="A3812" t="s">
        <v>7548</v>
      </c>
      <c r="B3812" s="54">
        <v>39224</v>
      </c>
      <c r="C3812" t="s">
        <v>395</v>
      </c>
      <c r="D3812" t="s">
        <v>323</v>
      </c>
      <c r="E3812" s="111">
        <v>0</v>
      </c>
    </row>
    <row r="3813" spans="1:5">
      <c r="A3813" t="s">
        <v>7550</v>
      </c>
      <c r="B3813" s="54">
        <v>39224</v>
      </c>
      <c r="C3813" t="s">
        <v>395</v>
      </c>
      <c r="D3813" t="s">
        <v>323</v>
      </c>
      <c r="E3813" s="111">
        <v>0</v>
      </c>
    </row>
    <row r="3814" spans="1:5">
      <c r="A3814" t="s">
        <v>7758</v>
      </c>
      <c r="B3814" s="54">
        <v>39224</v>
      </c>
      <c r="C3814" t="s">
        <v>395</v>
      </c>
      <c r="D3814" t="s">
        <v>323</v>
      </c>
      <c r="E3814" s="111">
        <v>0</v>
      </c>
    </row>
    <row r="3815" spans="1:5">
      <c r="A3815" t="s">
        <v>7760</v>
      </c>
      <c r="B3815" s="54">
        <v>39224</v>
      </c>
      <c r="C3815" t="s">
        <v>395</v>
      </c>
      <c r="D3815" t="s">
        <v>323</v>
      </c>
      <c r="E3815" s="111">
        <v>0</v>
      </c>
    </row>
    <row r="3816" spans="1:5">
      <c r="A3816" t="s">
        <v>7762</v>
      </c>
      <c r="B3816" s="54">
        <v>39224</v>
      </c>
      <c r="C3816" t="s">
        <v>395</v>
      </c>
      <c r="D3816" t="s">
        <v>323</v>
      </c>
      <c r="E3816" s="111">
        <v>0</v>
      </c>
    </row>
    <row r="3817" spans="1:5">
      <c r="A3817" t="s">
        <v>7764</v>
      </c>
      <c r="B3817" s="54">
        <v>39224</v>
      </c>
      <c r="C3817" t="s">
        <v>395</v>
      </c>
      <c r="D3817" t="s">
        <v>323</v>
      </c>
      <c r="E3817" s="111">
        <v>0</v>
      </c>
    </row>
    <row r="3818" spans="1:5">
      <c r="A3818" t="s">
        <v>7766</v>
      </c>
      <c r="B3818" s="54">
        <v>39224</v>
      </c>
      <c r="C3818" t="s">
        <v>395</v>
      </c>
      <c r="D3818" t="s">
        <v>323</v>
      </c>
      <c r="E3818" s="111">
        <v>0</v>
      </c>
    </row>
    <row r="3819" spans="1:5">
      <c r="A3819" t="s">
        <v>7768</v>
      </c>
      <c r="B3819" s="54">
        <v>39224</v>
      </c>
      <c r="C3819" t="s">
        <v>395</v>
      </c>
      <c r="D3819" t="s">
        <v>323</v>
      </c>
      <c r="E3819" s="111">
        <v>0</v>
      </c>
    </row>
    <row r="3820" spans="1:5">
      <c r="A3820" t="s">
        <v>7770</v>
      </c>
      <c r="B3820" s="54">
        <v>39224</v>
      </c>
      <c r="C3820" t="s">
        <v>395</v>
      </c>
      <c r="D3820" t="s">
        <v>323</v>
      </c>
      <c r="E3820" s="111">
        <v>0</v>
      </c>
    </row>
    <row r="3821" spans="1:5">
      <c r="A3821" t="s">
        <v>7772</v>
      </c>
      <c r="B3821" s="54">
        <v>39224</v>
      </c>
      <c r="C3821" t="s">
        <v>395</v>
      </c>
      <c r="D3821" t="s">
        <v>323</v>
      </c>
      <c r="E3821" s="111">
        <v>0</v>
      </c>
    </row>
    <row r="3822" spans="1:5">
      <c r="A3822" t="s">
        <v>7774</v>
      </c>
      <c r="B3822" s="54">
        <v>39224</v>
      </c>
      <c r="C3822" t="s">
        <v>395</v>
      </c>
      <c r="D3822" t="s">
        <v>323</v>
      </c>
      <c r="E3822" s="111">
        <v>0</v>
      </c>
    </row>
    <row r="3823" spans="1:5">
      <c r="A3823" t="s">
        <v>7977</v>
      </c>
      <c r="B3823" s="54">
        <v>39224</v>
      </c>
      <c r="C3823" t="s">
        <v>395</v>
      </c>
      <c r="D3823" t="s">
        <v>323</v>
      </c>
      <c r="E3823" s="111">
        <v>0</v>
      </c>
    </row>
    <row r="3824" spans="1:5">
      <c r="A3824" t="s">
        <v>7979</v>
      </c>
      <c r="B3824" s="54">
        <v>39224</v>
      </c>
      <c r="C3824" t="s">
        <v>395</v>
      </c>
      <c r="D3824" t="s">
        <v>323</v>
      </c>
      <c r="E3824" s="111">
        <v>0</v>
      </c>
    </row>
    <row r="3825" spans="1:5">
      <c r="A3825" t="s">
        <v>7981</v>
      </c>
      <c r="B3825" s="54">
        <v>39224</v>
      </c>
      <c r="C3825" t="s">
        <v>395</v>
      </c>
      <c r="D3825" t="s">
        <v>323</v>
      </c>
      <c r="E3825" s="111">
        <v>0</v>
      </c>
    </row>
    <row r="3826" spans="1:5">
      <c r="A3826" t="s">
        <v>7983</v>
      </c>
      <c r="B3826" s="54">
        <v>39224</v>
      </c>
      <c r="C3826" t="s">
        <v>395</v>
      </c>
      <c r="D3826" t="s">
        <v>323</v>
      </c>
      <c r="E3826" s="111">
        <v>0</v>
      </c>
    </row>
    <row r="3827" spans="1:5">
      <c r="A3827" t="s">
        <v>7985</v>
      </c>
      <c r="B3827" s="54">
        <v>39224</v>
      </c>
      <c r="C3827" t="s">
        <v>395</v>
      </c>
      <c r="D3827" t="s">
        <v>323</v>
      </c>
      <c r="E3827" s="111">
        <v>0</v>
      </c>
    </row>
    <row r="3828" spans="1:5">
      <c r="A3828" t="s">
        <v>7987</v>
      </c>
      <c r="B3828" s="54">
        <v>39224</v>
      </c>
      <c r="C3828" t="s">
        <v>395</v>
      </c>
      <c r="D3828" t="s">
        <v>323</v>
      </c>
      <c r="E3828" s="111">
        <v>0</v>
      </c>
    </row>
    <row r="3829" spans="1:5">
      <c r="A3829" t="s">
        <v>7989</v>
      </c>
      <c r="B3829" s="54">
        <v>39224</v>
      </c>
      <c r="C3829" t="s">
        <v>395</v>
      </c>
      <c r="D3829" t="s">
        <v>323</v>
      </c>
      <c r="E3829" s="111">
        <v>0</v>
      </c>
    </row>
    <row r="3830" spans="1:5">
      <c r="A3830" t="s">
        <v>7991</v>
      </c>
      <c r="B3830" s="54">
        <v>39224</v>
      </c>
      <c r="C3830" t="s">
        <v>395</v>
      </c>
      <c r="D3830" t="s">
        <v>323</v>
      </c>
      <c r="E3830" s="111">
        <v>0</v>
      </c>
    </row>
    <row r="3831" spans="1:5">
      <c r="A3831" t="s">
        <v>7993</v>
      </c>
      <c r="B3831" s="54">
        <v>39224</v>
      </c>
      <c r="C3831" t="s">
        <v>395</v>
      </c>
      <c r="D3831" t="s">
        <v>323</v>
      </c>
      <c r="E3831" s="111">
        <v>0</v>
      </c>
    </row>
    <row r="3832" spans="1:5">
      <c r="A3832" t="s">
        <v>7795</v>
      </c>
      <c r="B3832" s="54">
        <v>39224</v>
      </c>
      <c r="C3832" t="s">
        <v>395</v>
      </c>
      <c r="D3832" t="s">
        <v>323</v>
      </c>
      <c r="E3832" s="111">
        <v>0</v>
      </c>
    </row>
    <row r="3833" spans="1:5">
      <c r="A3833" t="s">
        <v>7797</v>
      </c>
      <c r="B3833" s="54">
        <v>39224</v>
      </c>
      <c r="C3833" t="s">
        <v>395</v>
      </c>
      <c r="D3833" t="s">
        <v>323</v>
      </c>
      <c r="E3833" s="111">
        <v>0</v>
      </c>
    </row>
    <row r="3834" spans="1:5">
      <c r="A3834" t="s">
        <v>7799</v>
      </c>
      <c r="B3834" s="54">
        <v>39224</v>
      </c>
      <c r="C3834" t="s">
        <v>395</v>
      </c>
      <c r="D3834" t="s">
        <v>323</v>
      </c>
      <c r="E3834" s="111">
        <v>0</v>
      </c>
    </row>
    <row r="3835" spans="1:5">
      <c r="A3835" t="s">
        <v>7801</v>
      </c>
      <c r="B3835" s="54">
        <v>39224</v>
      </c>
      <c r="C3835" t="s">
        <v>395</v>
      </c>
      <c r="D3835" t="s">
        <v>323</v>
      </c>
      <c r="E3835" s="111">
        <v>0</v>
      </c>
    </row>
    <row r="3836" spans="1:5">
      <c r="A3836" t="s">
        <v>7803</v>
      </c>
      <c r="B3836" s="54">
        <v>39224</v>
      </c>
      <c r="C3836" t="s">
        <v>395</v>
      </c>
      <c r="D3836" t="s">
        <v>323</v>
      </c>
      <c r="E3836" s="111">
        <v>0</v>
      </c>
    </row>
    <row r="3837" spans="1:5">
      <c r="A3837" t="s">
        <v>7805</v>
      </c>
      <c r="B3837" s="54">
        <v>39224</v>
      </c>
      <c r="C3837" t="s">
        <v>395</v>
      </c>
      <c r="D3837" t="s">
        <v>323</v>
      </c>
      <c r="E3837" s="111">
        <v>0</v>
      </c>
    </row>
    <row r="3838" spans="1:5">
      <c r="A3838" t="s">
        <v>7807</v>
      </c>
      <c r="B3838" s="54">
        <v>39224</v>
      </c>
      <c r="C3838" t="s">
        <v>395</v>
      </c>
      <c r="D3838" t="s">
        <v>323</v>
      </c>
      <c r="E3838" s="111">
        <v>0</v>
      </c>
    </row>
    <row r="3839" spans="1:5">
      <c r="A3839" t="s">
        <v>7809</v>
      </c>
      <c r="B3839" s="54">
        <v>39224</v>
      </c>
      <c r="C3839" t="s">
        <v>395</v>
      </c>
      <c r="D3839" t="s">
        <v>258</v>
      </c>
      <c r="E3839" s="111">
        <v>4</v>
      </c>
    </row>
    <row r="3840" spans="1:5">
      <c r="A3840" t="s">
        <v>7601</v>
      </c>
      <c r="B3840" s="54">
        <v>39224</v>
      </c>
      <c r="C3840" t="s">
        <v>395</v>
      </c>
      <c r="D3840" t="s">
        <v>323</v>
      </c>
      <c r="E3840" s="111">
        <v>0</v>
      </c>
    </row>
    <row r="3841" spans="1:5">
      <c r="A3841" t="s">
        <v>7603</v>
      </c>
      <c r="B3841" s="54">
        <v>39224</v>
      </c>
      <c r="C3841" t="s">
        <v>395</v>
      </c>
      <c r="D3841" t="s">
        <v>323</v>
      </c>
      <c r="E3841" s="111">
        <v>0</v>
      </c>
    </row>
    <row r="3842" spans="1:5">
      <c r="A3842" t="s">
        <v>7605</v>
      </c>
      <c r="B3842" s="54">
        <v>39224</v>
      </c>
      <c r="C3842" t="s">
        <v>395</v>
      </c>
      <c r="D3842" t="s">
        <v>323</v>
      </c>
      <c r="E3842" s="111">
        <v>0</v>
      </c>
    </row>
    <row r="3843" spans="1:5">
      <c r="A3843" t="s">
        <v>7607</v>
      </c>
      <c r="B3843" s="54">
        <v>39224</v>
      </c>
      <c r="C3843" t="s">
        <v>395</v>
      </c>
      <c r="D3843" t="s">
        <v>258</v>
      </c>
      <c r="E3843" s="111">
        <v>47</v>
      </c>
    </row>
    <row r="3844" spans="1:5">
      <c r="A3844" t="s">
        <v>7609</v>
      </c>
      <c r="B3844" s="54">
        <v>39224</v>
      </c>
      <c r="C3844" t="s">
        <v>395</v>
      </c>
      <c r="D3844" t="s">
        <v>323</v>
      </c>
      <c r="E3844" s="111">
        <v>0</v>
      </c>
    </row>
    <row r="3845" spans="1:5">
      <c r="A3845" t="s">
        <v>7611</v>
      </c>
      <c r="B3845" s="54">
        <v>39224</v>
      </c>
      <c r="C3845" t="s">
        <v>395</v>
      </c>
      <c r="D3845" t="s">
        <v>323</v>
      </c>
      <c r="E3845" s="111">
        <v>0</v>
      </c>
    </row>
    <row r="3846" spans="1:5">
      <c r="A3846" t="s">
        <v>7613</v>
      </c>
      <c r="B3846" s="54">
        <v>39224</v>
      </c>
      <c r="C3846" t="s">
        <v>395</v>
      </c>
      <c r="D3846" t="s">
        <v>98</v>
      </c>
      <c r="E3846" s="111">
        <v>45</v>
      </c>
    </row>
    <row r="3847" spans="1:5">
      <c r="A3847" t="s">
        <v>7823</v>
      </c>
      <c r="B3847" s="54">
        <v>39224</v>
      </c>
      <c r="C3847" t="s">
        <v>395</v>
      </c>
      <c r="D3847" t="s">
        <v>258</v>
      </c>
      <c r="E3847" s="111">
        <v>4</v>
      </c>
    </row>
    <row r="3848" spans="1:5">
      <c r="A3848" t="s">
        <v>7825</v>
      </c>
      <c r="B3848" s="54">
        <v>39224</v>
      </c>
      <c r="C3848" t="s">
        <v>395</v>
      </c>
      <c r="D3848" t="s">
        <v>323</v>
      </c>
      <c r="E3848" s="111">
        <v>0</v>
      </c>
    </row>
    <row r="3849" spans="1:5">
      <c r="A3849" t="s">
        <v>7827</v>
      </c>
      <c r="B3849" s="54">
        <v>39224</v>
      </c>
      <c r="C3849" t="s">
        <v>395</v>
      </c>
      <c r="D3849" t="s">
        <v>323</v>
      </c>
      <c r="E3849" s="111">
        <v>0</v>
      </c>
    </row>
    <row r="3850" spans="1:5">
      <c r="A3850" t="s">
        <v>7829</v>
      </c>
      <c r="B3850" s="54">
        <v>39224</v>
      </c>
      <c r="C3850" t="s">
        <v>395</v>
      </c>
      <c r="D3850" t="s">
        <v>323</v>
      </c>
      <c r="E3850" s="111">
        <v>0</v>
      </c>
    </row>
    <row r="3851" spans="1:5">
      <c r="A3851" t="s">
        <v>7831</v>
      </c>
      <c r="B3851" s="54">
        <v>39224</v>
      </c>
      <c r="C3851" t="s">
        <v>395</v>
      </c>
      <c r="D3851" t="s">
        <v>323</v>
      </c>
      <c r="E3851" s="111">
        <v>0</v>
      </c>
    </row>
    <row r="3852" spans="1:5">
      <c r="A3852" t="s">
        <v>7626</v>
      </c>
      <c r="B3852" s="54">
        <v>39224</v>
      </c>
      <c r="C3852" t="s">
        <v>395</v>
      </c>
      <c r="D3852" t="s">
        <v>323</v>
      </c>
      <c r="E3852" s="111">
        <v>0</v>
      </c>
    </row>
    <row r="3853" spans="1:5">
      <c r="A3853" t="s">
        <v>7628</v>
      </c>
      <c r="B3853" s="54">
        <v>39224</v>
      </c>
      <c r="C3853" t="s">
        <v>395</v>
      </c>
      <c r="D3853" t="s">
        <v>323</v>
      </c>
      <c r="E3853" s="111">
        <v>0</v>
      </c>
    </row>
    <row r="3854" spans="1:5">
      <c r="A3854" t="s">
        <v>7630</v>
      </c>
      <c r="B3854" s="54">
        <v>39224</v>
      </c>
      <c r="C3854" t="s">
        <v>395</v>
      </c>
      <c r="D3854" t="s">
        <v>323</v>
      </c>
      <c r="E3854" s="111">
        <v>0</v>
      </c>
    </row>
    <row r="3855" spans="1:5">
      <c r="A3855" t="s">
        <v>7632</v>
      </c>
      <c r="B3855" s="54">
        <v>39224</v>
      </c>
      <c r="C3855" t="s">
        <v>395</v>
      </c>
      <c r="D3855" t="s">
        <v>323</v>
      </c>
      <c r="E3855" s="111">
        <v>0</v>
      </c>
    </row>
    <row r="3856" spans="1:5">
      <c r="A3856" t="s">
        <v>7634</v>
      </c>
      <c r="B3856" s="54">
        <v>39224</v>
      </c>
      <c r="C3856" t="s">
        <v>395</v>
      </c>
      <c r="D3856" t="s">
        <v>323</v>
      </c>
      <c r="E3856" s="111">
        <v>0</v>
      </c>
    </row>
    <row r="3857" spans="1:5">
      <c r="A3857" t="s">
        <v>7636</v>
      </c>
      <c r="B3857" s="54">
        <v>39224</v>
      </c>
      <c r="C3857" t="s">
        <v>395</v>
      </c>
      <c r="D3857" t="s">
        <v>323</v>
      </c>
      <c r="E3857" s="111">
        <v>0</v>
      </c>
    </row>
    <row r="3858" spans="1:5">
      <c r="A3858" t="s">
        <v>7426</v>
      </c>
      <c r="B3858" s="54">
        <v>39224</v>
      </c>
      <c r="C3858" t="s">
        <v>395</v>
      </c>
      <c r="D3858" t="s">
        <v>323</v>
      </c>
      <c r="E3858" s="111">
        <v>0</v>
      </c>
    </row>
    <row r="3859" spans="1:5">
      <c r="A3859" t="s">
        <v>7428</v>
      </c>
      <c r="B3859" s="54">
        <v>39224</v>
      </c>
      <c r="C3859" t="s">
        <v>395</v>
      </c>
      <c r="D3859" t="s">
        <v>323</v>
      </c>
      <c r="E3859" s="111">
        <v>0</v>
      </c>
    </row>
    <row r="3860" spans="1:5">
      <c r="A3860" t="s">
        <v>7430</v>
      </c>
      <c r="B3860" s="54">
        <v>39224</v>
      </c>
      <c r="C3860" t="s">
        <v>395</v>
      </c>
      <c r="D3860" t="s">
        <v>323</v>
      </c>
      <c r="E3860" s="111">
        <v>0</v>
      </c>
    </row>
    <row r="3861" spans="1:5">
      <c r="A3861" t="s">
        <v>7432</v>
      </c>
      <c r="B3861" s="54">
        <v>39224</v>
      </c>
      <c r="C3861" t="s">
        <v>395</v>
      </c>
      <c r="D3861" t="s">
        <v>323</v>
      </c>
      <c r="E3861" s="111">
        <v>0</v>
      </c>
    </row>
    <row r="3862" spans="1:5">
      <c r="A3862" t="s">
        <v>7644</v>
      </c>
      <c r="B3862" s="54">
        <v>39224</v>
      </c>
      <c r="C3862" t="s">
        <v>395</v>
      </c>
      <c r="D3862" t="s">
        <v>323</v>
      </c>
      <c r="E3862" s="111">
        <v>0</v>
      </c>
    </row>
    <row r="3863" spans="1:5">
      <c r="A3863" t="s">
        <v>7646</v>
      </c>
      <c r="B3863" s="54">
        <v>39224</v>
      </c>
      <c r="C3863" t="s">
        <v>395</v>
      </c>
      <c r="D3863" t="s">
        <v>323</v>
      </c>
      <c r="E3863" s="111">
        <v>0</v>
      </c>
    </row>
    <row r="3864" spans="1:5">
      <c r="A3864" t="s">
        <v>7648</v>
      </c>
      <c r="B3864" s="54">
        <v>39224</v>
      </c>
      <c r="C3864" t="s">
        <v>395</v>
      </c>
      <c r="D3864" t="s">
        <v>323</v>
      </c>
      <c r="E3864" s="111">
        <v>0</v>
      </c>
    </row>
    <row r="3865" spans="1:5">
      <c r="A3865" t="s">
        <v>7650</v>
      </c>
      <c r="B3865" s="54">
        <v>39224</v>
      </c>
      <c r="C3865" t="s">
        <v>395</v>
      </c>
      <c r="D3865" t="s">
        <v>323</v>
      </c>
      <c r="E3865" s="111">
        <v>0</v>
      </c>
    </row>
    <row r="3866" spans="1:5">
      <c r="A3866" t="s">
        <v>7652</v>
      </c>
      <c r="B3866" s="54">
        <v>39224</v>
      </c>
      <c r="C3866" t="s">
        <v>395</v>
      </c>
      <c r="D3866" t="s">
        <v>323</v>
      </c>
      <c r="E3866" s="111">
        <v>0</v>
      </c>
    </row>
    <row r="3867" spans="1:5">
      <c r="A3867" t="s">
        <v>7858</v>
      </c>
      <c r="B3867" s="54">
        <v>39224</v>
      </c>
      <c r="C3867" t="s">
        <v>395</v>
      </c>
      <c r="D3867" t="s">
        <v>323</v>
      </c>
      <c r="E3867" s="111">
        <v>0</v>
      </c>
    </row>
    <row r="3868" spans="1:5">
      <c r="A3868" t="s">
        <v>7860</v>
      </c>
      <c r="B3868" s="54">
        <v>39224</v>
      </c>
      <c r="C3868" t="s">
        <v>395</v>
      </c>
      <c r="D3868" t="s">
        <v>323</v>
      </c>
      <c r="E3868" s="111">
        <v>0</v>
      </c>
    </row>
    <row r="3869" spans="1:5">
      <c r="A3869" t="s">
        <v>7862</v>
      </c>
      <c r="B3869" s="54">
        <v>39224</v>
      </c>
      <c r="C3869" t="s">
        <v>395</v>
      </c>
      <c r="D3869" t="s">
        <v>323</v>
      </c>
      <c r="E3869" s="111">
        <v>0</v>
      </c>
    </row>
    <row r="3870" spans="1:5">
      <c r="A3870" t="s">
        <v>7864</v>
      </c>
      <c r="B3870" s="54">
        <v>39224</v>
      </c>
      <c r="C3870" t="s">
        <v>395</v>
      </c>
      <c r="D3870" t="s">
        <v>323</v>
      </c>
      <c r="E3870" s="111">
        <v>0</v>
      </c>
    </row>
    <row r="3871" spans="1:5">
      <c r="A3871" t="s">
        <v>7866</v>
      </c>
      <c r="B3871" s="54">
        <v>39224</v>
      </c>
      <c r="C3871" t="s">
        <v>395</v>
      </c>
      <c r="D3871" t="s">
        <v>323</v>
      </c>
      <c r="E3871" s="111">
        <v>0</v>
      </c>
    </row>
    <row r="3872" spans="1:5">
      <c r="A3872" t="s">
        <v>7868</v>
      </c>
      <c r="B3872" s="54">
        <v>39224</v>
      </c>
      <c r="C3872" t="s">
        <v>395</v>
      </c>
      <c r="D3872" t="s">
        <v>323</v>
      </c>
      <c r="E3872" s="111">
        <v>0</v>
      </c>
    </row>
    <row r="3873" spans="1:5">
      <c r="A3873" t="s">
        <v>7870</v>
      </c>
      <c r="B3873" s="54">
        <v>39224</v>
      </c>
      <c r="C3873" t="s">
        <v>395</v>
      </c>
      <c r="D3873" t="s">
        <v>258</v>
      </c>
      <c r="E3873" s="111">
        <v>10</v>
      </c>
    </row>
    <row r="3874" spans="1:5">
      <c r="A3874" t="s">
        <v>7872</v>
      </c>
      <c r="B3874" s="54">
        <v>39224</v>
      </c>
      <c r="C3874" t="s">
        <v>395</v>
      </c>
      <c r="D3874" t="s">
        <v>323</v>
      </c>
      <c r="E3874" s="111">
        <v>0</v>
      </c>
    </row>
    <row r="3875" spans="1:5">
      <c r="A3875" t="s">
        <v>7874</v>
      </c>
      <c r="B3875" s="54">
        <v>39224</v>
      </c>
      <c r="C3875" t="s">
        <v>395</v>
      </c>
      <c r="D3875" t="s">
        <v>323</v>
      </c>
      <c r="E3875" s="111">
        <v>0</v>
      </c>
    </row>
    <row r="3876" spans="1:5">
      <c r="A3876" t="s">
        <v>8075</v>
      </c>
      <c r="B3876" s="54">
        <v>39224</v>
      </c>
      <c r="C3876" t="s">
        <v>395</v>
      </c>
      <c r="D3876" t="s">
        <v>323</v>
      </c>
      <c r="E3876" s="111">
        <v>0</v>
      </c>
    </row>
    <row r="3877" spans="1:5">
      <c r="A3877" t="s">
        <v>8077</v>
      </c>
      <c r="B3877" s="54">
        <v>39224</v>
      </c>
      <c r="C3877" t="s">
        <v>395</v>
      </c>
      <c r="D3877" t="s">
        <v>323</v>
      </c>
      <c r="E3877" s="111">
        <v>0</v>
      </c>
    </row>
    <row r="3878" spans="1:5">
      <c r="A3878" t="s">
        <v>8079</v>
      </c>
      <c r="B3878" s="54">
        <v>39224</v>
      </c>
      <c r="C3878" t="s">
        <v>395</v>
      </c>
      <c r="D3878" t="s">
        <v>258</v>
      </c>
      <c r="E3878" s="111">
        <v>11</v>
      </c>
    </row>
    <row r="3879" spans="1:5">
      <c r="A3879" t="s">
        <v>8081</v>
      </c>
      <c r="B3879" s="54">
        <v>39224</v>
      </c>
      <c r="C3879" t="s">
        <v>395</v>
      </c>
      <c r="D3879" t="s">
        <v>323</v>
      </c>
      <c r="E3879" s="111">
        <v>0</v>
      </c>
    </row>
    <row r="3880" spans="1:5">
      <c r="A3880" t="s">
        <v>8083</v>
      </c>
      <c r="B3880" s="54">
        <v>39224</v>
      </c>
      <c r="C3880" t="s">
        <v>395</v>
      </c>
      <c r="D3880" t="s">
        <v>323</v>
      </c>
      <c r="E3880" s="111">
        <v>0</v>
      </c>
    </row>
    <row r="3881" spans="1:5">
      <c r="A3881" t="s">
        <v>8085</v>
      </c>
      <c r="B3881" s="54">
        <v>39224</v>
      </c>
      <c r="C3881" t="s">
        <v>395</v>
      </c>
      <c r="D3881" t="s">
        <v>323</v>
      </c>
      <c r="E3881" s="111">
        <v>0</v>
      </c>
    </row>
    <row r="3882" spans="1:5">
      <c r="A3882" t="s">
        <v>8087</v>
      </c>
      <c r="B3882" s="54">
        <v>39224</v>
      </c>
      <c r="C3882" t="s">
        <v>395</v>
      </c>
      <c r="D3882" t="s">
        <v>323</v>
      </c>
      <c r="E3882" s="111">
        <v>0</v>
      </c>
    </row>
    <row r="3883" spans="1:5">
      <c r="A3883" t="s">
        <v>8089</v>
      </c>
      <c r="B3883" s="54">
        <v>39224</v>
      </c>
      <c r="C3883" t="s">
        <v>395</v>
      </c>
      <c r="D3883" t="s">
        <v>323</v>
      </c>
      <c r="E3883" s="111">
        <v>0</v>
      </c>
    </row>
    <row r="3884" spans="1:5">
      <c r="A3884" t="s">
        <v>8091</v>
      </c>
      <c r="B3884" s="54">
        <v>39224</v>
      </c>
      <c r="C3884" t="s">
        <v>395</v>
      </c>
      <c r="D3884" t="s">
        <v>323</v>
      </c>
      <c r="E3884" s="111">
        <v>0</v>
      </c>
    </row>
    <row r="3885" spans="1:5">
      <c r="A3885" t="s">
        <v>8093</v>
      </c>
      <c r="B3885" s="54">
        <v>39224</v>
      </c>
      <c r="C3885" t="s">
        <v>395</v>
      </c>
      <c r="D3885" t="s">
        <v>323</v>
      </c>
      <c r="E3885" s="111">
        <v>0</v>
      </c>
    </row>
    <row r="3886" spans="1:5">
      <c r="A3886" t="s">
        <v>7897</v>
      </c>
      <c r="B3886" s="54">
        <v>39224</v>
      </c>
      <c r="C3886" t="s">
        <v>395</v>
      </c>
      <c r="D3886" t="s">
        <v>323</v>
      </c>
      <c r="E3886" s="111">
        <v>0</v>
      </c>
    </row>
    <row r="3887" spans="1:5">
      <c r="A3887" t="s">
        <v>7899</v>
      </c>
      <c r="B3887" s="54">
        <v>39224</v>
      </c>
      <c r="C3887" t="s">
        <v>395</v>
      </c>
      <c r="D3887" t="s">
        <v>323</v>
      </c>
      <c r="E3887" s="111">
        <v>0</v>
      </c>
    </row>
    <row r="3888" spans="1:5">
      <c r="A3888" t="s">
        <v>7901</v>
      </c>
      <c r="B3888" s="54">
        <v>39224</v>
      </c>
      <c r="C3888" t="s">
        <v>395</v>
      </c>
      <c r="D3888" t="s">
        <v>323</v>
      </c>
      <c r="E3888" s="111">
        <v>0</v>
      </c>
    </row>
    <row r="3889" spans="1:5">
      <c r="A3889" t="s">
        <v>7903</v>
      </c>
      <c r="B3889" s="54">
        <v>39224</v>
      </c>
      <c r="C3889" t="s">
        <v>395</v>
      </c>
      <c r="D3889" t="s">
        <v>323</v>
      </c>
      <c r="E3889" s="111">
        <v>0</v>
      </c>
    </row>
    <row r="3890" spans="1:5">
      <c r="A3890" t="s">
        <v>7905</v>
      </c>
      <c r="B3890" s="54">
        <v>39224</v>
      </c>
      <c r="C3890" t="s">
        <v>395</v>
      </c>
      <c r="D3890" t="s">
        <v>323</v>
      </c>
      <c r="E3890" s="111">
        <v>0</v>
      </c>
    </row>
    <row r="3891" spans="1:5">
      <c r="A3891" t="s">
        <v>7907</v>
      </c>
      <c r="B3891" s="54">
        <v>39224</v>
      </c>
      <c r="C3891" t="s">
        <v>395</v>
      </c>
      <c r="D3891" t="s">
        <v>323</v>
      </c>
      <c r="E3891" s="111">
        <v>0</v>
      </c>
    </row>
    <row r="3892" spans="1:5">
      <c r="A3892" t="s">
        <v>7909</v>
      </c>
      <c r="B3892" s="54">
        <v>39224</v>
      </c>
      <c r="C3892" t="s">
        <v>395</v>
      </c>
      <c r="D3892" t="s">
        <v>323</v>
      </c>
      <c r="E3892" s="111">
        <v>0</v>
      </c>
    </row>
    <row r="3893" spans="1:5">
      <c r="A3893" t="s">
        <v>7703</v>
      </c>
      <c r="B3893" s="54">
        <v>39224</v>
      </c>
      <c r="C3893" t="s">
        <v>395</v>
      </c>
      <c r="D3893" t="s">
        <v>323</v>
      </c>
      <c r="E3893" s="111">
        <v>0</v>
      </c>
    </row>
    <row r="3894" spans="1:5">
      <c r="A3894" t="s">
        <v>7705</v>
      </c>
      <c r="B3894" s="54">
        <v>39224</v>
      </c>
      <c r="C3894" t="s">
        <v>395</v>
      </c>
      <c r="D3894" t="s">
        <v>323</v>
      </c>
      <c r="E3894" s="111">
        <v>0</v>
      </c>
    </row>
    <row r="3895" spans="1:5">
      <c r="A3895" t="s">
        <v>7707</v>
      </c>
      <c r="B3895" s="54">
        <v>39224</v>
      </c>
      <c r="C3895" t="s">
        <v>395</v>
      </c>
      <c r="D3895" t="s">
        <v>323</v>
      </c>
      <c r="E3895" s="111">
        <v>0</v>
      </c>
    </row>
    <row r="3896" spans="1:5">
      <c r="A3896" t="s">
        <v>7709</v>
      </c>
      <c r="B3896" s="54">
        <v>39224</v>
      </c>
      <c r="C3896" t="s">
        <v>395</v>
      </c>
      <c r="D3896" t="s">
        <v>323</v>
      </c>
      <c r="E3896" s="111">
        <v>0</v>
      </c>
    </row>
    <row r="3897" spans="1:5">
      <c r="A3897" t="s">
        <v>7711</v>
      </c>
      <c r="B3897" s="54">
        <v>39224</v>
      </c>
      <c r="C3897" t="s">
        <v>395</v>
      </c>
      <c r="D3897" t="s">
        <v>323</v>
      </c>
      <c r="E3897" s="111">
        <v>0</v>
      </c>
    </row>
    <row r="3898" spans="1:5">
      <c r="A3898" t="s">
        <v>7713</v>
      </c>
      <c r="B3898" s="54">
        <v>39224</v>
      </c>
      <c r="C3898" t="s">
        <v>395</v>
      </c>
      <c r="D3898" t="s">
        <v>323</v>
      </c>
      <c r="E3898" s="111">
        <v>0</v>
      </c>
    </row>
    <row r="3899" spans="1:5">
      <c r="A3899" t="s">
        <v>7715</v>
      </c>
      <c r="B3899" s="54">
        <v>39224</v>
      </c>
      <c r="C3899" t="s">
        <v>395</v>
      </c>
      <c r="D3899" t="s">
        <v>323</v>
      </c>
      <c r="E3899" s="111">
        <v>0</v>
      </c>
    </row>
    <row r="3900" spans="1:5">
      <c r="A3900" t="s">
        <v>7717</v>
      </c>
      <c r="B3900" s="54">
        <v>39224</v>
      </c>
      <c r="C3900" t="s">
        <v>395</v>
      </c>
      <c r="D3900" t="s">
        <v>323</v>
      </c>
      <c r="E3900" s="111">
        <v>0</v>
      </c>
    </row>
    <row r="3901" spans="1:5">
      <c r="A3901" t="s">
        <v>7923</v>
      </c>
      <c r="B3901" s="54">
        <v>39224</v>
      </c>
      <c r="C3901" t="s">
        <v>395</v>
      </c>
      <c r="D3901" t="s">
        <v>323</v>
      </c>
      <c r="E3901" s="111">
        <v>0</v>
      </c>
    </row>
    <row r="3902" spans="1:5">
      <c r="A3902" t="s">
        <v>7925</v>
      </c>
      <c r="B3902" s="54">
        <v>39224</v>
      </c>
      <c r="C3902" t="s">
        <v>395</v>
      </c>
      <c r="D3902" t="s">
        <v>323</v>
      </c>
      <c r="E3902" s="111">
        <v>0</v>
      </c>
    </row>
    <row r="3903" spans="1:5">
      <c r="A3903" t="s">
        <v>7927</v>
      </c>
      <c r="B3903" s="54">
        <v>39224</v>
      </c>
      <c r="C3903" t="s">
        <v>395</v>
      </c>
      <c r="D3903" t="s">
        <v>323</v>
      </c>
      <c r="E3903" s="111">
        <v>0</v>
      </c>
    </row>
    <row r="3904" spans="1:5">
      <c r="A3904" t="s">
        <v>7929</v>
      </c>
      <c r="B3904" s="54">
        <v>39224</v>
      </c>
      <c r="C3904" t="s">
        <v>395</v>
      </c>
      <c r="D3904" t="s">
        <v>323</v>
      </c>
      <c r="E3904" s="111">
        <v>0</v>
      </c>
    </row>
    <row r="3905" spans="1:5">
      <c r="A3905" t="s">
        <v>7931</v>
      </c>
      <c r="B3905" s="54">
        <v>39224</v>
      </c>
      <c r="C3905" t="s">
        <v>395</v>
      </c>
      <c r="D3905" t="s">
        <v>323</v>
      </c>
      <c r="E3905" s="111">
        <v>0</v>
      </c>
    </row>
    <row r="3906" spans="1:5">
      <c r="A3906" t="s">
        <v>7728</v>
      </c>
      <c r="B3906" s="54">
        <v>39224</v>
      </c>
      <c r="C3906" t="s">
        <v>395</v>
      </c>
      <c r="D3906" t="s">
        <v>323</v>
      </c>
      <c r="E3906" s="111">
        <v>0</v>
      </c>
    </row>
    <row r="3907" spans="1:5">
      <c r="A3907" t="s">
        <v>7730</v>
      </c>
      <c r="B3907" s="54">
        <v>39224</v>
      </c>
      <c r="C3907" t="s">
        <v>395</v>
      </c>
      <c r="D3907" t="s">
        <v>323</v>
      </c>
      <c r="E3907" s="111">
        <v>0</v>
      </c>
    </row>
    <row r="3908" spans="1:5">
      <c r="A3908" t="s">
        <v>7732</v>
      </c>
      <c r="B3908" s="54">
        <v>39224</v>
      </c>
      <c r="C3908" t="s">
        <v>395</v>
      </c>
      <c r="D3908" t="s">
        <v>323</v>
      </c>
      <c r="E3908" s="111">
        <v>0</v>
      </c>
    </row>
    <row r="3909" spans="1:5">
      <c r="A3909" t="s">
        <v>7734</v>
      </c>
      <c r="B3909" s="54">
        <v>39224</v>
      </c>
      <c r="C3909" t="s">
        <v>395</v>
      </c>
      <c r="D3909" t="s">
        <v>323</v>
      </c>
      <c r="E3909" s="111">
        <v>0</v>
      </c>
    </row>
    <row r="3910" spans="1:5">
      <c r="A3910" t="s">
        <v>7736</v>
      </c>
      <c r="B3910" s="54">
        <v>39224</v>
      </c>
      <c r="C3910" t="s">
        <v>395</v>
      </c>
      <c r="D3910" t="s">
        <v>323</v>
      </c>
      <c r="E3910" s="111">
        <v>0</v>
      </c>
    </row>
    <row r="3911" spans="1:5">
      <c r="A3911" t="s">
        <v>7738</v>
      </c>
      <c r="B3911" s="54">
        <v>39224</v>
      </c>
      <c r="C3911" t="s">
        <v>395</v>
      </c>
      <c r="D3911" t="s">
        <v>258</v>
      </c>
      <c r="E3911" s="111">
        <v>39</v>
      </c>
    </row>
    <row r="3912" spans="1:5">
      <c r="A3912" t="s">
        <v>7740</v>
      </c>
      <c r="B3912" s="54">
        <v>39224</v>
      </c>
      <c r="C3912" t="s">
        <v>395</v>
      </c>
      <c r="D3912" t="s">
        <v>258</v>
      </c>
      <c r="E3912" s="111">
        <v>2</v>
      </c>
    </row>
    <row r="3913" spans="1:5">
      <c r="A3913" t="s">
        <v>7742</v>
      </c>
      <c r="B3913" s="54">
        <v>39224</v>
      </c>
      <c r="C3913" t="s">
        <v>395</v>
      </c>
      <c r="D3913" t="s">
        <v>323</v>
      </c>
      <c r="E3913" s="111">
        <v>0</v>
      </c>
    </row>
    <row r="3914" spans="1:5">
      <c r="A3914" t="s">
        <v>7536</v>
      </c>
      <c r="B3914" s="54">
        <v>39224</v>
      </c>
      <c r="C3914" t="s">
        <v>395</v>
      </c>
      <c r="D3914" t="s">
        <v>323</v>
      </c>
      <c r="E3914" s="111">
        <v>0</v>
      </c>
    </row>
    <row r="3915" spans="1:5">
      <c r="A3915" t="s">
        <v>7538</v>
      </c>
      <c r="B3915" s="54">
        <v>39224</v>
      </c>
      <c r="C3915" t="s">
        <v>395</v>
      </c>
      <c r="D3915" t="s">
        <v>323</v>
      </c>
      <c r="E3915" s="111">
        <v>0</v>
      </c>
    </row>
    <row r="3916" spans="1:5">
      <c r="A3916" t="s">
        <v>7748</v>
      </c>
      <c r="B3916" s="54">
        <v>39224</v>
      </c>
      <c r="C3916" t="s">
        <v>395</v>
      </c>
      <c r="D3916" t="s">
        <v>323</v>
      </c>
      <c r="E3916" s="111">
        <v>0</v>
      </c>
    </row>
    <row r="3917" spans="1:5">
      <c r="A3917" t="s">
        <v>7750</v>
      </c>
      <c r="B3917" s="54">
        <v>39224</v>
      </c>
      <c r="C3917" t="s">
        <v>395</v>
      </c>
      <c r="D3917" t="s">
        <v>323</v>
      </c>
      <c r="E3917" s="111">
        <v>0</v>
      </c>
    </row>
    <row r="3918" spans="1:5">
      <c r="A3918" t="s">
        <v>7751</v>
      </c>
      <c r="B3918" s="54">
        <v>39224</v>
      </c>
      <c r="C3918" t="s">
        <v>395</v>
      </c>
      <c r="D3918" t="s">
        <v>323</v>
      </c>
      <c r="E3918" s="111">
        <v>0</v>
      </c>
    </row>
    <row r="3919" spans="1:5">
      <c r="A3919" t="s">
        <v>7753</v>
      </c>
      <c r="B3919" s="54">
        <v>39224</v>
      </c>
      <c r="C3919" t="s">
        <v>395</v>
      </c>
      <c r="D3919" t="s">
        <v>323</v>
      </c>
      <c r="E3919" s="111">
        <v>0</v>
      </c>
    </row>
    <row r="3920" spans="1:5">
      <c r="A3920" t="s">
        <v>7755</v>
      </c>
      <c r="B3920" s="54">
        <v>39224</v>
      </c>
      <c r="C3920" t="s">
        <v>395</v>
      </c>
      <c r="D3920" t="s">
        <v>323</v>
      </c>
      <c r="E3920" s="111">
        <v>0</v>
      </c>
    </row>
    <row r="3921" spans="1:5">
      <c r="A3921" t="s">
        <v>7757</v>
      </c>
      <c r="B3921" s="54">
        <v>39224</v>
      </c>
      <c r="C3921" t="s">
        <v>395</v>
      </c>
      <c r="D3921" t="s">
        <v>323</v>
      </c>
      <c r="E3921" s="111">
        <v>0</v>
      </c>
    </row>
    <row r="3922" spans="1:5">
      <c r="A3922" t="s">
        <v>7958</v>
      </c>
      <c r="B3922" s="54">
        <v>39224</v>
      </c>
      <c r="C3922" t="s">
        <v>395</v>
      </c>
      <c r="D3922" t="s">
        <v>323</v>
      </c>
      <c r="E3922" s="111">
        <v>0</v>
      </c>
    </row>
    <row r="3923" spans="1:5">
      <c r="A3923" t="s">
        <v>7960</v>
      </c>
      <c r="B3923" s="54">
        <v>39224</v>
      </c>
      <c r="C3923" t="s">
        <v>395</v>
      </c>
      <c r="D3923" t="s">
        <v>323</v>
      </c>
      <c r="E3923" s="111">
        <v>0</v>
      </c>
    </row>
    <row r="3924" spans="1:5">
      <c r="A3924" t="s">
        <v>7962</v>
      </c>
      <c r="B3924" s="54">
        <v>39224</v>
      </c>
      <c r="C3924" t="s">
        <v>395</v>
      </c>
      <c r="D3924" t="s">
        <v>323</v>
      </c>
      <c r="E3924" s="111">
        <v>0</v>
      </c>
    </row>
    <row r="3925" spans="1:5">
      <c r="A3925" t="s">
        <v>7964</v>
      </c>
      <c r="B3925" s="54">
        <v>39224</v>
      </c>
      <c r="C3925" t="s">
        <v>395</v>
      </c>
      <c r="D3925" t="s">
        <v>212</v>
      </c>
      <c r="E3925" s="111">
        <v>40</v>
      </c>
    </row>
    <row r="3926" spans="1:5">
      <c r="A3926" t="s">
        <v>7966</v>
      </c>
      <c r="B3926" s="54">
        <v>39224</v>
      </c>
      <c r="C3926" t="s">
        <v>395</v>
      </c>
      <c r="D3926" t="s">
        <v>142</v>
      </c>
      <c r="E3926" s="111">
        <v>37</v>
      </c>
    </row>
    <row r="3927" spans="1:5">
      <c r="A3927" t="s">
        <v>7968</v>
      </c>
      <c r="B3927" s="54">
        <v>39224</v>
      </c>
      <c r="C3927" t="s">
        <v>395</v>
      </c>
      <c r="D3927" t="s">
        <v>323</v>
      </c>
      <c r="E3927" s="111">
        <v>0</v>
      </c>
    </row>
    <row r="3928" spans="1:5">
      <c r="A3928" t="s">
        <v>7970</v>
      </c>
      <c r="B3928" s="54">
        <v>39224</v>
      </c>
      <c r="C3928" t="s">
        <v>395</v>
      </c>
      <c r="D3928" t="s">
        <v>323</v>
      </c>
      <c r="E3928" s="111">
        <v>0</v>
      </c>
    </row>
    <row r="3929" spans="1:5">
      <c r="A3929" t="s">
        <v>7972</v>
      </c>
      <c r="B3929" s="54">
        <v>39224</v>
      </c>
      <c r="C3929" t="s">
        <v>395</v>
      </c>
      <c r="D3929" t="s">
        <v>323</v>
      </c>
      <c r="E3929" s="111">
        <v>0</v>
      </c>
    </row>
    <row r="3930" spans="1:5">
      <c r="A3930" t="s">
        <v>7974</v>
      </c>
      <c r="B3930" s="54">
        <v>39224</v>
      </c>
      <c r="C3930" t="s">
        <v>395</v>
      </c>
      <c r="D3930" t="s">
        <v>323</v>
      </c>
      <c r="E3930" s="111">
        <v>0</v>
      </c>
    </row>
    <row r="3931" spans="1:5">
      <c r="A3931" t="s">
        <v>8173</v>
      </c>
      <c r="B3931" s="54">
        <v>39224</v>
      </c>
      <c r="C3931" t="s">
        <v>395</v>
      </c>
      <c r="D3931" t="s">
        <v>142</v>
      </c>
      <c r="E3931" s="111">
        <v>41</v>
      </c>
    </row>
    <row r="3932" spans="1:5">
      <c r="A3932" t="s">
        <v>8175</v>
      </c>
      <c r="B3932" s="54">
        <v>39224</v>
      </c>
      <c r="C3932" t="s">
        <v>395</v>
      </c>
      <c r="D3932" t="s">
        <v>212</v>
      </c>
      <c r="E3932" s="111">
        <v>34</v>
      </c>
    </row>
    <row r="3933" spans="1:5">
      <c r="A3933" t="s">
        <v>8177</v>
      </c>
      <c r="B3933" s="54">
        <v>39224</v>
      </c>
      <c r="C3933" t="s">
        <v>395</v>
      </c>
      <c r="D3933" t="s">
        <v>323</v>
      </c>
      <c r="E3933" s="111">
        <v>0</v>
      </c>
    </row>
    <row r="3934" spans="1:5">
      <c r="A3934" t="s">
        <v>8179</v>
      </c>
      <c r="B3934" s="54">
        <v>39224</v>
      </c>
      <c r="C3934" t="s">
        <v>395</v>
      </c>
      <c r="D3934" t="s">
        <v>323</v>
      </c>
      <c r="E3934" s="111">
        <v>0</v>
      </c>
    </row>
    <row r="3935" spans="1:5">
      <c r="A3935" t="s">
        <v>8181</v>
      </c>
      <c r="B3935" s="54">
        <v>39224</v>
      </c>
      <c r="C3935" t="s">
        <v>395</v>
      </c>
      <c r="D3935" t="s">
        <v>134</v>
      </c>
      <c r="E3935" s="111">
        <v>47</v>
      </c>
    </row>
    <row r="3936" spans="1:5">
      <c r="A3936" t="s">
        <v>8183</v>
      </c>
      <c r="B3936" s="54">
        <v>39224</v>
      </c>
      <c r="C3936" t="s">
        <v>395</v>
      </c>
      <c r="D3936" t="s">
        <v>223</v>
      </c>
      <c r="E3936" s="111">
        <v>28</v>
      </c>
    </row>
    <row r="3937" spans="1:5">
      <c r="A3937" t="s">
        <v>8185</v>
      </c>
      <c r="B3937" s="54">
        <v>39224</v>
      </c>
      <c r="C3937" t="s">
        <v>395</v>
      </c>
      <c r="D3937" t="s">
        <v>323</v>
      </c>
      <c r="E3937" s="111">
        <v>0</v>
      </c>
    </row>
    <row r="3938" spans="1:5">
      <c r="A3938" t="s">
        <v>8187</v>
      </c>
      <c r="B3938" s="54">
        <v>39224</v>
      </c>
      <c r="C3938" t="s">
        <v>395</v>
      </c>
      <c r="D3938" t="s">
        <v>323</v>
      </c>
      <c r="E3938" s="111">
        <v>0</v>
      </c>
    </row>
    <row r="3939" spans="1:5">
      <c r="A3939" t="s">
        <v>8189</v>
      </c>
      <c r="B3939" s="54">
        <v>39224</v>
      </c>
      <c r="C3939" t="s">
        <v>395</v>
      </c>
      <c r="D3939" t="s">
        <v>323</v>
      </c>
      <c r="E3939" s="111">
        <v>0</v>
      </c>
    </row>
    <row r="3940" spans="1:5">
      <c r="A3940" t="s">
        <v>8190</v>
      </c>
      <c r="B3940" s="54">
        <v>39224</v>
      </c>
      <c r="C3940" t="s">
        <v>395</v>
      </c>
      <c r="D3940" t="s">
        <v>99</v>
      </c>
      <c r="E3940" s="111">
        <v>41</v>
      </c>
    </row>
    <row r="3941" spans="1:5">
      <c r="A3941" t="s">
        <v>7996</v>
      </c>
      <c r="B3941" s="54">
        <v>39224</v>
      </c>
      <c r="C3941" t="s">
        <v>395</v>
      </c>
      <c r="D3941" t="s">
        <v>478</v>
      </c>
      <c r="E3941" s="111">
        <v>7</v>
      </c>
    </row>
    <row r="3942" spans="1:5">
      <c r="A3942" t="s">
        <v>7998</v>
      </c>
      <c r="B3942" s="54">
        <v>39224</v>
      </c>
      <c r="C3942" t="s">
        <v>395</v>
      </c>
      <c r="D3942" t="s">
        <v>323</v>
      </c>
      <c r="E3942" s="111">
        <v>0</v>
      </c>
    </row>
    <row r="3943" spans="1:5">
      <c r="A3943" t="s">
        <v>8000</v>
      </c>
      <c r="B3943" s="54">
        <v>39224</v>
      </c>
      <c r="C3943" t="s">
        <v>395</v>
      </c>
      <c r="D3943" t="s">
        <v>223</v>
      </c>
      <c r="E3943" s="111">
        <v>9</v>
      </c>
    </row>
    <row r="3944" spans="1:5">
      <c r="A3944" t="s">
        <v>8002</v>
      </c>
      <c r="B3944" s="54">
        <v>39224</v>
      </c>
      <c r="C3944" t="s">
        <v>395</v>
      </c>
      <c r="D3944" t="s">
        <v>323</v>
      </c>
      <c r="E3944" s="111">
        <v>0</v>
      </c>
    </row>
    <row r="3945" spans="1:5">
      <c r="A3945" t="s">
        <v>8004</v>
      </c>
      <c r="B3945" s="54">
        <v>39224</v>
      </c>
      <c r="C3945" t="s">
        <v>395</v>
      </c>
      <c r="D3945" t="s">
        <v>285</v>
      </c>
      <c r="E3945" s="111">
        <v>23</v>
      </c>
    </row>
    <row r="3946" spans="1:5">
      <c r="A3946" t="s">
        <v>8006</v>
      </c>
      <c r="B3946" s="54">
        <v>39224</v>
      </c>
      <c r="C3946" t="s">
        <v>395</v>
      </c>
      <c r="D3946" t="s">
        <v>323</v>
      </c>
      <c r="E3946" s="111">
        <v>0</v>
      </c>
    </row>
    <row r="3947" spans="1:5">
      <c r="A3947" t="s">
        <v>7811</v>
      </c>
      <c r="B3947" s="54">
        <v>39224</v>
      </c>
      <c r="C3947" t="s">
        <v>395</v>
      </c>
      <c r="D3947" t="s">
        <v>211</v>
      </c>
      <c r="E3947" s="111">
        <v>3</v>
      </c>
    </row>
    <row r="3948" spans="1:5">
      <c r="A3948" t="s">
        <v>7813</v>
      </c>
      <c r="B3948" s="54">
        <v>39224</v>
      </c>
      <c r="C3948" t="s">
        <v>395</v>
      </c>
      <c r="D3948" t="s">
        <v>323</v>
      </c>
      <c r="E3948" s="111">
        <v>0</v>
      </c>
    </row>
    <row r="3949" spans="1:5">
      <c r="A3949" t="s">
        <v>7815</v>
      </c>
      <c r="B3949" s="54">
        <v>39224</v>
      </c>
      <c r="C3949" t="s">
        <v>395</v>
      </c>
      <c r="D3949" t="s">
        <v>167</v>
      </c>
      <c r="E3949" s="111">
        <v>1</v>
      </c>
    </row>
    <row r="3950" spans="1:5">
      <c r="A3950" t="s">
        <v>7815</v>
      </c>
      <c r="B3950" s="54">
        <v>39224</v>
      </c>
      <c r="C3950" t="s">
        <v>395</v>
      </c>
      <c r="D3950" t="s">
        <v>168</v>
      </c>
      <c r="E3950" s="111">
        <v>2</v>
      </c>
    </row>
    <row r="3951" spans="1:5">
      <c r="A3951" t="s">
        <v>7817</v>
      </c>
      <c r="B3951" s="54">
        <v>39224</v>
      </c>
      <c r="C3951" t="s">
        <v>395</v>
      </c>
      <c r="D3951" t="s">
        <v>323</v>
      </c>
      <c r="E3951" s="111">
        <v>0</v>
      </c>
    </row>
    <row r="3952" spans="1:5">
      <c r="A3952" t="s">
        <v>7819</v>
      </c>
      <c r="B3952" s="54">
        <v>39224</v>
      </c>
      <c r="C3952" t="s">
        <v>395</v>
      </c>
      <c r="D3952" t="s">
        <v>323</v>
      </c>
      <c r="E3952" s="111">
        <v>0</v>
      </c>
    </row>
    <row r="3953" spans="1:5">
      <c r="A3953" t="s">
        <v>7821</v>
      </c>
      <c r="B3953" s="54">
        <v>39224</v>
      </c>
      <c r="C3953" t="s">
        <v>395</v>
      </c>
      <c r="D3953" t="s">
        <v>478</v>
      </c>
      <c r="E3953" s="111">
        <v>10</v>
      </c>
    </row>
    <row r="3954" spans="1:5">
      <c r="A3954" t="s">
        <v>8023</v>
      </c>
      <c r="B3954" s="54">
        <v>39224</v>
      </c>
      <c r="C3954" t="s">
        <v>395</v>
      </c>
      <c r="D3954" t="s">
        <v>323</v>
      </c>
      <c r="E3954" s="111">
        <v>0</v>
      </c>
    </row>
    <row r="3955" spans="1:5">
      <c r="A3955" t="s">
        <v>8024</v>
      </c>
      <c r="B3955" s="54">
        <v>39224</v>
      </c>
      <c r="C3955" t="s">
        <v>395</v>
      </c>
      <c r="D3955" t="s">
        <v>323</v>
      </c>
      <c r="E3955" s="111">
        <v>0</v>
      </c>
    </row>
    <row r="3956" spans="1:5">
      <c r="A3956" t="s">
        <v>8025</v>
      </c>
      <c r="B3956" s="54">
        <v>39224</v>
      </c>
      <c r="C3956" t="s">
        <v>395</v>
      </c>
      <c r="D3956" t="s">
        <v>323</v>
      </c>
      <c r="E3956" s="111">
        <v>0</v>
      </c>
    </row>
    <row r="3957" spans="1:5">
      <c r="A3957" t="s">
        <v>8026</v>
      </c>
      <c r="B3957" s="54">
        <v>39224</v>
      </c>
      <c r="C3957" t="s">
        <v>395</v>
      </c>
      <c r="D3957" t="s">
        <v>323</v>
      </c>
      <c r="E3957" s="111">
        <v>0</v>
      </c>
    </row>
    <row r="3958" spans="1:5">
      <c r="A3958" t="s">
        <v>8027</v>
      </c>
      <c r="B3958" s="54">
        <v>39224</v>
      </c>
      <c r="C3958" t="s">
        <v>395</v>
      </c>
      <c r="D3958" t="s">
        <v>323</v>
      </c>
      <c r="E3958" s="111">
        <v>0</v>
      </c>
    </row>
    <row r="3959" spans="1:5">
      <c r="A3959" t="s">
        <v>8029</v>
      </c>
      <c r="B3959" s="54">
        <v>39224</v>
      </c>
      <c r="C3959" t="s">
        <v>395</v>
      </c>
      <c r="D3959" t="s">
        <v>323</v>
      </c>
      <c r="E3959" s="111">
        <v>0</v>
      </c>
    </row>
    <row r="3960" spans="1:5">
      <c r="A3960" t="s">
        <v>7834</v>
      </c>
      <c r="B3960" s="54">
        <v>39224</v>
      </c>
      <c r="C3960" t="s">
        <v>395</v>
      </c>
      <c r="D3960" t="s">
        <v>400</v>
      </c>
      <c r="E3960" s="111">
        <v>2</v>
      </c>
    </row>
    <row r="3961" spans="1:5">
      <c r="A3961" t="s">
        <v>7836</v>
      </c>
      <c r="B3961" s="54">
        <v>39224</v>
      </c>
      <c r="C3961" t="s">
        <v>395</v>
      </c>
      <c r="D3961" t="s">
        <v>323</v>
      </c>
      <c r="E3961" s="111">
        <v>0</v>
      </c>
    </row>
    <row r="3962" spans="1:5">
      <c r="A3962" t="s">
        <v>7838</v>
      </c>
      <c r="B3962" s="54">
        <v>39224</v>
      </c>
      <c r="C3962" t="s">
        <v>395</v>
      </c>
      <c r="D3962" t="s">
        <v>323</v>
      </c>
      <c r="E3962" s="111">
        <v>0</v>
      </c>
    </row>
    <row r="3963" spans="1:5">
      <c r="A3963" t="s">
        <v>7840</v>
      </c>
      <c r="B3963" s="54">
        <v>39224</v>
      </c>
      <c r="C3963" t="s">
        <v>395</v>
      </c>
      <c r="D3963" t="s">
        <v>323</v>
      </c>
      <c r="E3963" s="111">
        <v>0</v>
      </c>
    </row>
    <row r="3964" spans="1:5">
      <c r="A3964" t="s">
        <v>7842</v>
      </c>
      <c r="B3964" s="54">
        <v>39224</v>
      </c>
      <c r="C3964" t="s">
        <v>395</v>
      </c>
      <c r="D3964" t="s">
        <v>331</v>
      </c>
      <c r="E3964" s="111">
        <v>9</v>
      </c>
    </row>
    <row r="3965" spans="1:5">
      <c r="A3965" t="s">
        <v>7844</v>
      </c>
      <c r="B3965" s="54">
        <v>39224</v>
      </c>
      <c r="C3965" t="s">
        <v>395</v>
      </c>
      <c r="D3965" t="s">
        <v>323</v>
      </c>
      <c r="E3965" s="111">
        <v>0</v>
      </c>
    </row>
    <row r="3966" spans="1:5">
      <c r="A3966" t="s">
        <v>7639</v>
      </c>
      <c r="B3966" s="54">
        <v>39224</v>
      </c>
      <c r="C3966" t="s">
        <v>395</v>
      </c>
      <c r="D3966" t="s">
        <v>323</v>
      </c>
      <c r="E3966" s="111">
        <v>0</v>
      </c>
    </row>
    <row r="3967" spans="1:5">
      <c r="A3967" t="s">
        <v>7641</v>
      </c>
      <c r="B3967" s="54">
        <v>39224</v>
      </c>
      <c r="C3967" t="s">
        <v>395</v>
      </c>
      <c r="D3967" t="s">
        <v>212</v>
      </c>
      <c r="E3967" s="111">
        <v>5</v>
      </c>
    </row>
    <row r="3968" spans="1:5">
      <c r="A3968" t="s">
        <v>7849</v>
      </c>
      <c r="B3968" s="54">
        <v>39224</v>
      </c>
      <c r="C3968" t="s">
        <v>395</v>
      </c>
      <c r="D3968" t="s">
        <v>323</v>
      </c>
      <c r="E3968" s="111">
        <v>0</v>
      </c>
    </row>
    <row r="3969" spans="1:5">
      <c r="A3969" t="s">
        <v>7851</v>
      </c>
      <c r="B3969" s="54">
        <v>39224</v>
      </c>
      <c r="C3969" t="s">
        <v>395</v>
      </c>
      <c r="D3969" t="s">
        <v>323</v>
      </c>
      <c r="E3969" s="111">
        <v>0</v>
      </c>
    </row>
    <row r="3970" spans="1:5">
      <c r="A3970" t="s">
        <v>7853</v>
      </c>
      <c r="B3970" s="54">
        <v>39224</v>
      </c>
      <c r="C3970" t="s">
        <v>395</v>
      </c>
      <c r="D3970" t="s">
        <v>234</v>
      </c>
      <c r="E3970" s="111">
        <v>6</v>
      </c>
    </row>
    <row r="3971" spans="1:5">
      <c r="A3971" t="s">
        <v>7855</v>
      </c>
      <c r="B3971" s="54">
        <v>39224</v>
      </c>
      <c r="C3971" t="s">
        <v>395</v>
      </c>
      <c r="D3971" t="s">
        <v>266</v>
      </c>
      <c r="E3971" s="111">
        <v>6</v>
      </c>
    </row>
    <row r="3972" spans="1:5">
      <c r="A3972" t="s">
        <v>7857</v>
      </c>
      <c r="B3972" s="54">
        <v>39224</v>
      </c>
      <c r="C3972" t="s">
        <v>395</v>
      </c>
      <c r="D3972" t="s">
        <v>323</v>
      </c>
      <c r="E3972" s="111">
        <v>0</v>
      </c>
    </row>
    <row r="3973" spans="1:5">
      <c r="A3973" t="s">
        <v>8060</v>
      </c>
      <c r="B3973" s="54">
        <v>39224</v>
      </c>
      <c r="C3973" t="s">
        <v>395</v>
      </c>
      <c r="D3973" t="s">
        <v>323</v>
      </c>
      <c r="E3973" s="111">
        <v>0</v>
      </c>
    </row>
    <row r="3974" spans="1:5">
      <c r="A3974" t="s">
        <v>8062</v>
      </c>
      <c r="B3974" s="54">
        <v>39224</v>
      </c>
      <c r="C3974" t="s">
        <v>395</v>
      </c>
      <c r="D3974" t="s">
        <v>152</v>
      </c>
      <c r="E3974" s="111">
        <v>5</v>
      </c>
    </row>
    <row r="3975" spans="1:5">
      <c r="A3975" t="s">
        <v>8064</v>
      </c>
      <c r="B3975" s="54">
        <v>39224</v>
      </c>
      <c r="C3975" t="s">
        <v>395</v>
      </c>
      <c r="D3975" t="s">
        <v>152</v>
      </c>
      <c r="E3975" s="111">
        <v>6</v>
      </c>
    </row>
    <row r="3976" spans="1:5">
      <c r="A3976" t="s">
        <v>8066</v>
      </c>
      <c r="B3976" s="54">
        <v>39224</v>
      </c>
      <c r="C3976" t="s">
        <v>395</v>
      </c>
      <c r="D3976" t="s">
        <v>323</v>
      </c>
      <c r="E3976" s="111">
        <v>0</v>
      </c>
    </row>
    <row r="3977" spans="1:5">
      <c r="A3977" t="s">
        <v>8068</v>
      </c>
      <c r="B3977" s="54">
        <v>39224</v>
      </c>
      <c r="C3977" t="s">
        <v>395</v>
      </c>
      <c r="D3977" t="s">
        <v>323</v>
      </c>
      <c r="E3977" s="111">
        <v>0</v>
      </c>
    </row>
    <row r="3978" spans="1:5">
      <c r="A3978" t="s">
        <v>8070</v>
      </c>
      <c r="B3978" s="54">
        <v>39224</v>
      </c>
      <c r="C3978" t="s">
        <v>395</v>
      </c>
      <c r="D3978" t="s">
        <v>323</v>
      </c>
      <c r="E3978" s="111">
        <v>0</v>
      </c>
    </row>
    <row r="3979" spans="1:5">
      <c r="A3979" t="s">
        <v>8072</v>
      </c>
      <c r="B3979" s="54">
        <v>39224</v>
      </c>
      <c r="C3979" t="s">
        <v>395</v>
      </c>
      <c r="D3979" t="s">
        <v>323</v>
      </c>
      <c r="E3979" s="111">
        <v>0</v>
      </c>
    </row>
    <row r="3980" spans="1:5">
      <c r="A3980" t="s">
        <v>8074</v>
      </c>
      <c r="B3980" s="54">
        <v>39224</v>
      </c>
      <c r="C3980" t="s">
        <v>395</v>
      </c>
      <c r="D3980" t="s">
        <v>323</v>
      </c>
      <c r="E3980" s="111">
        <v>0</v>
      </c>
    </row>
    <row r="3981" spans="1:5">
      <c r="A3981" t="s">
        <v>8277</v>
      </c>
      <c r="B3981" s="54">
        <v>39224</v>
      </c>
      <c r="C3981" t="s">
        <v>395</v>
      </c>
      <c r="D3981" t="s">
        <v>235</v>
      </c>
      <c r="E3981" s="111">
        <v>12</v>
      </c>
    </row>
    <row r="3982" spans="1:5">
      <c r="A3982" t="s">
        <v>8279</v>
      </c>
      <c r="B3982" s="54">
        <v>39224</v>
      </c>
      <c r="C3982" t="s">
        <v>395</v>
      </c>
      <c r="D3982" t="s">
        <v>323</v>
      </c>
      <c r="E3982" s="111">
        <v>0</v>
      </c>
    </row>
    <row r="3983" spans="1:5">
      <c r="A3983" t="s">
        <v>8281</v>
      </c>
      <c r="B3983" s="54">
        <v>39224</v>
      </c>
      <c r="C3983" t="s">
        <v>395</v>
      </c>
      <c r="D3983" t="s">
        <v>323</v>
      </c>
      <c r="E3983" s="111">
        <v>0</v>
      </c>
    </row>
    <row r="3984" spans="1:5">
      <c r="A3984" t="s">
        <v>8283</v>
      </c>
      <c r="B3984" s="54">
        <v>39224</v>
      </c>
      <c r="C3984" t="s">
        <v>395</v>
      </c>
      <c r="D3984" t="s">
        <v>323</v>
      </c>
      <c r="E3984" s="111">
        <v>0</v>
      </c>
    </row>
    <row r="3985" spans="1:5">
      <c r="A3985" t="s">
        <v>8285</v>
      </c>
      <c r="B3985" s="54">
        <v>39224</v>
      </c>
      <c r="C3985" t="s">
        <v>395</v>
      </c>
      <c r="D3985" t="s">
        <v>323</v>
      </c>
      <c r="E3985" s="111">
        <v>0</v>
      </c>
    </row>
    <row r="3986" spans="1:5">
      <c r="A3986" t="s">
        <v>8287</v>
      </c>
      <c r="B3986" s="54">
        <v>39224</v>
      </c>
      <c r="C3986" t="s">
        <v>395</v>
      </c>
      <c r="D3986" t="s">
        <v>323</v>
      </c>
      <c r="E3986" s="111">
        <v>0</v>
      </c>
    </row>
    <row r="3987" spans="1:5">
      <c r="A3987" t="s">
        <v>8289</v>
      </c>
      <c r="B3987" s="54">
        <v>39224</v>
      </c>
      <c r="C3987" t="s">
        <v>395</v>
      </c>
      <c r="D3987" t="s">
        <v>323</v>
      </c>
      <c r="E3987" s="111">
        <v>0</v>
      </c>
    </row>
    <row r="3988" spans="1:5">
      <c r="A3988" t="s">
        <v>8291</v>
      </c>
      <c r="B3988" s="54">
        <v>39224</v>
      </c>
      <c r="C3988" t="s">
        <v>395</v>
      </c>
      <c r="D3988" t="s">
        <v>323</v>
      </c>
      <c r="E3988" s="111">
        <v>0</v>
      </c>
    </row>
    <row r="3989" spans="1:5">
      <c r="A3989" t="s">
        <v>8095</v>
      </c>
      <c r="B3989" s="54">
        <v>39224</v>
      </c>
      <c r="C3989" t="s">
        <v>395</v>
      </c>
      <c r="D3989" t="s">
        <v>323</v>
      </c>
      <c r="E3989" s="111">
        <v>0</v>
      </c>
    </row>
    <row r="3990" spans="1:5">
      <c r="A3990" t="s">
        <v>8097</v>
      </c>
      <c r="B3990" s="54">
        <v>39224</v>
      </c>
      <c r="C3990" t="s">
        <v>395</v>
      </c>
      <c r="D3990" t="s">
        <v>323</v>
      </c>
      <c r="E3990" s="111">
        <v>0</v>
      </c>
    </row>
    <row r="3991" spans="1:5">
      <c r="A3991" t="s">
        <v>8099</v>
      </c>
      <c r="B3991" s="54">
        <v>39224</v>
      </c>
      <c r="C3991" t="s">
        <v>395</v>
      </c>
      <c r="D3991" t="s">
        <v>240</v>
      </c>
      <c r="E3991" s="111">
        <v>3</v>
      </c>
    </row>
    <row r="3992" spans="1:5">
      <c r="A3992" t="s">
        <v>8101</v>
      </c>
      <c r="B3992" s="54">
        <v>39224</v>
      </c>
      <c r="C3992" t="s">
        <v>395</v>
      </c>
      <c r="D3992" t="s">
        <v>323</v>
      </c>
      <c r="E3992" s="111">
        <v>0</v>
      </c>
    </row>
    <row r="3993" spans="1:5">
      <c r="A3993" t="s">
        <v>8103</v>
      </c>
      <c r="B3993" s="54">
        <v>39224</v>
      </c>
      <c r="C3993" t="s">
        <v>395</v>
      </c>
      <c r="D3993" t="s">
        <v>211</v>
      </c>
      <c r="E3993" s="111">
        <v>3</v>
      </c>
    </row>
    <row r="3994" spans="1:5">
      <c r="A3994" t="s">
        <v>8105</v>
      </c>
      <c r="B3994" s="54">
        <v>39224</v>
      </c>
      <c r="C3994" t="s">
        <v>395</v>
      </c>
      <c r="D3994" t="s">
        <v>323</v>
      </c>
      <c r="E3994" s="111">
        <v>0</v>
      </c>
    </row>
    <row r="3995" spans="1:5">
      <c r="A3995" t="s">
        <v>8107</v>
      </c>
      <c r="B3995" s="54">
        <v>39224</v>
      </c>
      <c r="C3995" t="s">
        <v>395</v>
      </c>
      <c r="D3995" t="s">
        <v>331</v>
      </c>
      <c r="E3995" s="111">
        <v>35</v>
      </c>
    </row>
    <row r="3996" spans="1:5">
      <c r="A3996" t="s">
        <v>7911</v>
      </c>
      <c r="B3996" s="54">
        <v>39224</v>
      </c>
      <c r="C3996" t="s">
        <v>395</v>
      </c>
      <c r="D3996" t="s">
        <v>100</v>
      </c>
      <c r="E3996" s="111">
        <v>7</v>
      </c>
    </row>
    <row r="3997" spans="1:5">
      <c r="A3997" t="s">
        <v>7913</v>
      </c>
      <c r="B3997" s="54">
        <v>39224</v>
      </c>
      <c r="C3997" t="s">
        <v>395</v>
      </c>
      <c r="D3997" t="s">
        <v>476</v>
      </c>
      <c r="E3997" s="111">
        <v>25</v>
      </c>
    </row>
    <row r="3998" spans="1:5">
      <c r="A3998" t="s">
        <v>7915</v>
      </c>
      <c r="B3998" s="54">
        <v>39224</v>
      </c>
      <c r="C3998" t="s">
        <v>395</v>
      </c>
      <c r="D3998" t="s">
        <v>478</v>
      </c>
      <c r="E3998" s="111">
        <v>28</v>
      </c>
    </row>
    <row r="3999" spans="1:5">
      <c r="A3999" t="s">
        <v>7917</v>
      </c>
      <c r="B3999" s="54">
        <v>39224</v>
      </c>
      <c r="C3999" t="s">
        <v>395</v>
      </c>
      <c r="D3999" t="s">
        <v>323</v>
      </c>
      <c r="E3999" s="111">
        <v>0</v>
      </c>
    </row>
    <row r="4000" spans="1:5">
      <c r="A4000" t="s">
        <v>7918</v>
      </c>
      <c r="B4000" s="54">
        <v>39224</v>
      </c>
      <c r="C4000" t="s">
        <v>395</v>
      </c>
      <c r="D4000" t="s">
        <v>323</v>
      </c>
      <c r="E4000" s="111">
        <v>0</v>
      </c>
    </row>
    <row r="4001" spans="1:5">
      <c r="A4001" t="s">
        <v>7919</v>
      </c>
      <c r="B4001" s="54">
        <v>39224</v>
      </c>
      <c r="C4001" t="s">
        <v>395</v>
      </c>
      <c r="D4001" t="s">
        <v>323</v>
      </c>
      <c r="E4001" s="111">
        <v>0</v>
      </c>
    </row>
    <row r="4002" spans="1:5">
      <c r="A4002" t="s">
        <v>7920</v>
      </c>
      <c r="B4002" s="54">
        <v>39224</v>
      </c>
      <c r="C4002" t="s">
        <v>395</v>
      </c>
      <c r="D4002" t="s">
        <v>323</v>
      </c>
      <c r="E4002" s="111">
        <v>0</v>
      </c>
    </row>
    <row r="4003" spans="1:5">
      <c r="A4003" t="s">
        <v>7921</v>
      </c>
      <c r="B4003" s="54">
        <v>39224</v>
      </c>
      <c r="C4003" t="s">
        <v>395</v>
      </c>
      <c r="D4003" t="s">
        <v>323</v>
      </c>
      <c r="E4003" s="111">
        <v>0</v>
      </c>
    </row>
    <row r="4004" spans="1:5">
      <c r="A4004" t="s">
        <v>8124</v>
      </c>
      <c r="B4004" s="54">
        <v>39224</v>
      </c>
      <c r="C4004" t="s">
        <v>395</v>
      </c>
      <c r="D4004" t="s">
        <v>323</v>
      </c>
      <c r="E4004" s="111">
        <v>0</v>
      </c>
    </row>
    <row r="4005" spans="1:5">
      <c r="A4005" t="s">
        <v>8126</v>
      </c>
      <c r="B4005" s="54">
        <v>39224</v>
      </c>
      <c r="C4005" t="s">
        <v>395</v>
      </c>
      <c r="D4005" t="s">
        <v>323</v>
      </c>
      <c r="E4005" s="111">
        <v>0</v>
      </c>
    </row>
    <row r="4006" spans="1:5">
      <c r="A4006" t="s">
        <v>8128</v>
      </c>
      <c r="B4006" s="54">
        <v>39224</v>
      </c>
      <c r="C4006" t="s">
        <v>395</v>
      </c>
      <c r="D4006" t="s">
        <v>323</v>
      </c>
      <c r="E4006" s="111">
        <v>0</v>
      </c>
    </row>
    <row r="4007" spans="1:5">
      <c r="A4007" t="s">
        <v>8130</v>
      </c>
      <c r="B4007" s="54">
        <v>39224</v>
      </c>
      <c r="C4007" t="s">
        <v>395</v>
      </c>
      <c r="D4007" t="s">
        <v>323</v>
      </c>
      <c r="E4007" s="111">
        <v>0</v>
      </c>
    </row>
    <row r="4008" spans="1:5">
      <c r="A4008" t="s">
        <v>7933</v>
      </c>
      <c r="B4008" s="54">
        <v>39224</v>
      </c>
      <c r="C4008" t="s">
        <v>395</v>
      </c>
      <c r="D4008" t="s">
        <v>323</v>
      </c>
      <c r="E4008" s="111">
        <v>0</v>
      </c>
    </row>
    <row r="4009" spans="1:5">
      <c r="A4009" t="s">
        <v>7935</v>
      </c>
      <c r="B4009" s="54">
        <v>39224</v>
      </c>
      <c r="C4009" t="s">
        <v>395</v>
      </c>
      <c r="D4009" t="s">
        <v>323</v>
      </c>
      <c r="E4009" s="111">
        <v>0</v>
      </c>
    </row>
    <row r="4010" spans="1:5">
      <c r="A4010" t="s">
        <v>7937</v>
      </c>
      <c r="B4010" s="54">
        <v>39224</v>
      </c>
      <c r="C4010" t="s">
        <v>395</v>
      </c>
      <c r="D4010" t="s">
        <v>323</v>
      </c>
      <c r="E4010" s="111">
        <v>0</v>
      </c>
    </row>
    <row r="4011" spans="1:5">
      <c r="A4011" t="s">
        <v>7939</v>
      </c>
      <c r="B4011" s="54">
        <v>39224</v>
      </c>
      <c r="C4011" t="s">
        <v>395</v>
      </c>
      <c r="D4011" t="s">
        <v>234</v>
      </c>
      <c r="E4011" s="111">
        <v>5</v>
      </c>
    </row>
    <row r="4012" spans="1:5">
      <c r="A4012" t="s">
        <v>7941</v>
      </c>
      <c r="B4012" s="54">
        <v>39224</v>
      </c>
      <c r="C4012" t="s">
        <v>395</v>
      </c>
      <c r="D4012" t="s">
        <v>323</v>
      </c>
      <c r="E4012" s="111">
        <v>0</v>
      </c>
    </row>
    <row r="4013" spans="1:5">
      <c r="A4013" t="s">
        <v>7943</v>
      </c>
      <c r="B4013" s="54">
        <v>39224</v>
      </c>
      <c r="C4013" t="s">
        <v>395</v>
      </c>
      <c r="D4013" t="s">
        <v>323</v>
      </c>
      <c r="E4013" s="111">
        <v>0</v>
      </c>
    </row>
    <row r="4014" spans="1:5">
      <c r="A4014" t="s">
        <v>7744</v>
      </c>
      <c r="B4014" s="54">
        <v>39224</v>
      </c>
      <c r="C4014" t="s">
        <v>395</v>
      </c>
      <c r="D4014" t="s">
        <v>323</v>
      </c>
      <c r="E4014" s="111">
        <v>0</v>
      </c>
    </row>
    <row r="4015" spans="1:5">
      <c r="A4015" t="s">
        <v>7746</v>
      </c>
      <c r="B4015" s="54">
        <v>39224</v>
      </c>
      <c r="C4015" t="s">
        <v>395</v>
      </c>
      <c r="D4015" t="s">
        <v>323</v>
      </c>
      <c r="E4015" s="111">
        <v>0</v>
      </c>
    </row>
    <row r="4016" spans="1:5">
      <c r="A4016" t="s">
        <v>7947</v>
      </c>
      <c r="B4016" s="54">
        <v>39224</v>
      </c>
      <c r="C4016" t="s">
        <v>395</v>
      </c>
      <c r="D4016" t="s">
        <v>152</v>
      </c>
      <c r="E4016" s="111">
        <v>9</v>
      </c>
    </row>
    <row r="4017" spans="1:5">
      <c r="A4017" t="s">
        <v>7949</v>
      </c>
      <c r="B4017" s="54">
        <v>39224</v>
      </c>
      <c r="C4017" t="s">
        <v>395</v>
      </c>
      <c r="D4017" t="s">
        <v>323</v>
      </c>
      <c r="E4017" s="111">
        <v>0</v>
      </c>
    </row>
    <row r="4018" spans="1:5">
      <c r="A4018" t="s">
        <v>7951</v>
      </c>
      <c r="B4018" s="54">
        <v>39224</v>
      </c>
      <c r="C4018" t="s">
        <v>395</v>
      </c>
      <c r="D4018" t="s">
        <v>100</v>
      </c>
      <c r="E4018" s="111">
        <v>4</v>
      </c>
    </row>
    <row r="4019" spans="1:5">
      <c r="A4019" t="s">
        <v>7953</v>
      </c>
      <c r="B4019" s="54">
        <v>39224</v>
      </c>
      <c r="C4019" t="s">
        <v>395</v>
      </c>
      <c r="D4019" t="s">
        <v>323</v>
      </c>
      <c r="E4019" s="111">
        <v>0</v>
      </c>
    </row>
    <row r="4020" spans="1:5">
      <c r="A4020" t="s">
        <v>7955</v>
      </c>
      <c r="B4020" s="54">
        <v>39224</v>
      </c>
      <c r="C4020" t="s">
        <v>395</v>
      </c>
      <c r="D4020" t="s">
        <v>323</v>
      </c>
      <c r="E4020" s="111">
        <v>0</v>
      </c>
    </row>
    <row r="4021" spans="1:5">
      <c r="A4021" t="s">
        <v>8160</v>
      </c>
      <c r="B4021" s="54">
        <v>39224</v>
      </c>
      <c r="C4021" t="s">
        <v>395</v>
      </c>
      <c r="D4021" t="s">
        <v>323</v>
      </c>
      <c r="E4021" s="111">
        <v>0</v>
      </c>
    </row>
    <row r="4022" spans="1:5">
      <c r="A4022" t="s">
        <v>8162</v>
      </c>
      <c r="B4022" s="54">
        <v>39224</v>
      </c>
      <c r="C4022" t="s">
        <v>395</v>
      </c>
      <c r="D4022" t="s">
        <v>323</v>
      </c>
      <c r="E4022" s="111">
        <v>0</v>
      </c>
    </row>
    <row r="4023" spans="1:5">
      <c r="A4023" t="s">
        <v>8164</v>
      </c>
      <c r="B4023" s="54">
        <v>39224</v>
      </c>
      <c r="C4023" t="s">
        <v>395</v>
      </c>
      <c r="D4023" t="s">
        <v>323</v>
      </c>
      <c r="E4023" s="111">
        <v>0</v>
      </c>
    </row>
    <row r="4024" spans="1:5">
      <c r="A4024" t="s">
        <v>8165</v>
      </c>
      <c r="B4024" s="54">
        <v>39224</v>
      </c>
      <c r="C4024" t="s">
        <v>395</v>
      </c>
      <c r="D4024" t="s">
        <v>323</v>
      </c>
      <c r="E4024" s="111">
        <v>0</v>
      </c>
    </row>
    <row r="4025" spans="1:5">
      <c r="A4025" t="s">
        <v>8167</v>
      </c>
      <c r="B4025" s="54">
        <v>39224</v>
      </c>
      <c r="C4025" t="s">
        <v>395</v>
      </c>
      <c r="D4025" t="s">
        <v>234</v>
      </c>
      <c r="E4025" s="111">
        <v>14</v>
      </c>
    </row>
    <row r="4026" spans="1:5">
      <c r="A4026" t="s">
        <v>8169</v>
      </c>
      <c r="B4026" s="54">
        <v>39224</v>
      </c>
      <c r="C4026" t="s">
        <v>395</v>
      </c>
      <c r="D4026" t="s">
        <v>323</v>
      </c>
      <c r="E4026" s="111">
        <v>0</v>
      </c>
    </row>
    <row r="4027" spans="1:5">
      <c r="A4027" t="s">
        <v>8171</v>
      </c>
      <c r="B4027" s="54">
        <v>39224</v>
      </c>
      <c r="C4027" t="s">
        <v>395</v>
      </c>
      <c r="D4027" t="s">
        <v>323</v>
      </c>
      <c r="E4027" s="111">
        <v>0</v>
      </c>
    </row>
    <row r="4028" spans="1:5">
      <c r="A4028" t="s">
        <v>8375</v>
      </c>
      <c r="B4028" s="54">
        <v>39224</v>
      </c>
      <c r="C4028" t="s">
        <v>395</v>
      </c>
      <c r="D4028" t="s">
        <v>323</v>
      </c>
      <c r="E4028" s="111">
        <v>0</v>
      </c>
    </row>
    <row r="4029" spans="1:5">
      <c r="A4029" t="s">
        <v>8377</v>
      </c>
      <c r="B4029" s="54">
        <v>39224</v>
      </c>
      <c r="C4029" t="s">
        <v>395</v>
      </c>
      <c r="D4029" t="s">
        <v>323</v>
      </c>
      <c r="E4029" s="111">
        <v>0</v>
      </c>
    </row>
    <row r="4030" spans="1:5">
      <c r="A4030" t="s">
        <v>8378</v>
      </c>
      <c r="B4030" s="54">
        <v>39224</v>
      </c>
      <c r="C4030" t="s">
        <v>395</v>
      </c>
      <c r="D4030" t="s">
        <v>323</v>
      </c>
      <c r="E4030" s="111">
        <v>0</v>
      </c>
    </row>
    <row r="4031" spans="1:5">
      <c r="A4031" t="s">
        <v>8379</v>
      </c>
      <c r="B4031" s="54">
        <v>39224</v>
      </c>
      <c r="C4031" t="s">
        <v>395</v>
      </c>
      <c r="D4031" t="s">
        <v>323</v>
      </c>
      <c r="E4031" s="111">
        <v>0</v>
      </c>
    </row>
    <row r="4032" spans="1:5">
      <c r="A4032" t="s">
        <v>8380</v>
      </c>
      <c r="B4032" s="54">
        <v>39224</v>
      </c>
      <c r="C4032" t="s">
        <v>395</v>
      </c>
      <c r="D4032" t="s">
        <v>261</v>
      </c>
      <c r="E4032" s="111">
        <v>7</v>
      </c>
    </row>
    <row r="4033" spans="1:5">
      <c r="A4033" t="s">
        <v>8382</v>
      </c>
      <c r="B4033" s="54">
        <v>39224</v>
      </c>
      <c r="C4033" t="s">
        <v>395</v>
      </c>
      <c r="D4033" t="s">
        <v>124</v>
      </c>
      <c r="E4033" s="111">
        <v>5</v>
      </c>
    </row>
    <row r="4034" spans="1:5">
      <c r="A4034" t="s">
        <v>8384</v>
      </c>
      <c r="B4034" s="54">
        <v>39224</v>
      </c>
      <c r="C4034" t="s">
        <v>395</v>
      </c>
      <c r="D4034" t="s">
        <v>323</v>
      </c>
      <c r="E4034" s="111">
        <v>0</v>
      </c>
    </row>
    <row r="4035" spans="1:5">
      <c r="A4035" t="s">
        <v>8385</v>
      </c>
      <c r="B4035" s="54">
        <v>39224</v>
      </c>
      <c r="C4035" t="s">
        <v>395</v>
      </c>
      <c r="D4035" t="s">
        <v>323</v>
      </c>
      <c r="E4035" s="111">
        <v>0</v>
      </c>
    </row>
    <row r="4036" spans="1:5">
      <c r="A4036" t="s">
        <v>8387</v>
      </c>
      <c r="B4036" s="54">
        <v>39224</v>
      </c>
      <c r="C4036" t="s">
        <v>395</v>
      </c>
      <c r="D4036" t="s">
        <v>323</v>
      </c>
      <c r="E4036" s="111">
        <v>0</v>
      </c>
    </row>
    <row r="4037" spans="1:5">
      <c r="A4037" t="s">
        <v>8388</v>
      </c>
      <c r="B4037" s="54">
        <v>39224</v>
      </c>
      <c r="C4037" t="s">
        <v>395</v>
      </c>
      <c r="D4037" t="s">
        <v>323</v>
      </c>
      <c r="E4037" s="111">
        <v>0</v>
      </c>
    </row>
    <row r="4038" spans="1:5">
      <c r="A4038" t="s">
        <v>8192</v>
      </c>
      <c r="B4038" s="54">
        <v>39224</v>
      </c>
      <c r="C4038" t="s">
        <v>395</v>
      </c>
      <c r="D4038" t="s">
        <v>323</v>
      </c>
      <c r="E4038" s="111">
        <v>0</v>
      </c>
    </row>
    <row r="4039" spans="1:5">
      <c r="A4039" t="s">
        <v>8193</v>
      </c>
      <c r="B4039" s="54">
        <v>39224</v>
      </c>
      <c r="C4039" t="s">
        <v>395</v>
      </c>
      <c r="D4039" t="s">
        <v>323</v>
      </c>
      <c r="E4039" s="111">
        <v>0</v>
      </c>
    </row>
    <row r="4040" spans="1:5">
      <c r="A4040" t="s">
        <v>8195</v>
      </c>
      <c r="B4040" s="54">
        <v>39224</v>
      </c>
      <c r="C4040" t="s">
        <v>395</v>
      </c>
      <c r="D4040" t="s">
        <v>323</v>
      </c>
      <c r="E4040" s="111">
        <v>0</v>
      </c>
    </row>
    <row r="4041" spans="1:5">
      <c r="A4041" t="s">
        <v>8197</v>
      </c>
      <c r="B4041" s="54">
        <v>39224</v>
      </c>
      <c r="C4041" t="s">
        <v>395</v>
      </c>
      <c r="D4041" t="s">
        <v>101</v>
      </c>
      <c r="E4041" s="111">
        <v>46</v>
      </c>
    </row>
    <row r="4042" spans="1:5">
      <c r="A4042" t="s">
        <v>8199</v>
      </c>
      <c r="B4042" s="54">
        <v>39224</v>
      </c>
      <c r="C4042" t="s">
        <v>395</v>
      </c>
      <c r="D4042" t="s">
        <v>323</v>
      </c>
      <c r="E4042" s="111">
        <v>0</v>
      </c>
    </row>
    <row r="4043" spans="1:5">
      <c r="A4043" t="s">
        <v>8201</v>
      </c>
      <c r="B4043" s="54">
        <v>39224</v>
      </c>
      <c r="C4043" t="s">
        <v>395</v>
      </c>
      <c r="D4043" t="s">
        <v>323</v>
      </c>
      <c r="E4043" s="111">
        <v>0</v>
      </c>
    </row>
    <row r="4044" spans="1:5">
      <c r="A4044" t="s">
        <v>8203</v>
      </c>
      <c r="B4044" s="54">
        <v>39224</v>
      </c>
      <c r="C4044" t="s">
        <v>395</v>
      </c>
      <c r="D4044" t="s">
        <v>323</v>
      </c>
      <c r="E4044" s="111">
        <v>0</v>
      </c>
    </row>
    <row r="4045" spans="1:5">
      <c r="A4045" t="s">
        <v>8205</v>
      </c>
      <c r="B4045" s="54">
        <v>39224</v>
      </c>
      <c r="C4045" t="s">
        <v>395</v>
      </c>
      <c r="D4045" t="s">
        <v>323</v>
      </c>
      <c r="E4045" s="111">
        <v>0</v>
      </c>
    </row>
    <row r="4046" spans="1:5">
      <c r="A4046" t="s">
        <v>8008</v>
      </c>
      <c r="B4046" s="54">
        <v>39224</v>
      </c>
      <c r="C4046" t="s">
        <v>395</v>
      </c>
      <c r="D4046" t="s">
        <v>323</v>
      </c>
      <c r="E4046" s="111">
        <v>0</v>
      </c>
    </row>
    <row r="4047" spans="1:5">
      <c r="A4047" t="s">
        <v>8010</v>
      </c>
      <c r="B4047" s="54">
        <v>39224</v>
      </c>
      <c r="C4047" t="s">
        <v>395</v>
      </c>
      <c r="D4047" t="s">
        <v>323</v>
      </c>
      <c r="E4047" s="111">
        <v>0</v>
      </c>
    </row>
    <row r="4048" spans="1:5">
      <c r="A4048" t="s">
        <v>8012</v>
      </c>
      <c r="B4048" s="54">
        <v>39224</v>
      </c>
      <c r="C4048" t="s">
        <v>395</v>
      </c>
      <c r="D4048" t="s">
        <v>323</v>
      </c>
      <c r="E4048" s="111">
        <v>0</v>
      </c>
    </row>
    <row r="4049" spans="1:5">
      <c r="A4049" t="s">
        <v>8014</v>
      </c>
      <c r="B4049" s="54">
        <v>39224</v>
      </c>
      <c r="C4049" t="s">
        <v>395</v>
      </c>
      <c r="D4049" t="s">
        <v>323</v>
      </c>
      <c r="E4049" s="111">
        <v>0</v>
      </c>
    </row>
    <row r="4050" spans="1:5">
      <c r="A4050" t="s">
        <v>8016</v>
      </c>
      <c r="B4050" s="54">
        <v>39224</v>
      </c>
      <c r="C4050" t="s">
        <v>395</v>
      </c>
      <c r="D4050" t="s">
        <v>323</v>
      </c>
      <c r="E4050" s="111">
        <v>0</v>
      </c>
    </row>
    <row r="4051" spans="1:5">
      <c r="A4051" t="s">
        <v>8018</v>
      </c>
      <c r="B4051" s="54">
        <v>39224</v>
      </c>
      <c r="C4051" t="s">
        <v>395</v>
      </c>
      <c r="D4051" t="s">
        <v>323</v>
      </c>
      <c r="E4051" s="111">
        <v>0</v>
      </c>
    </row>
    <row r="4052" spans="1:5">
      <c r="A4052" t="s">
        <v>8020</v>
      </c>
      <c r="B4052" s="54">
        <v>39224</v>
      </c>
      <c r="C4052" t="s">
        <v>395</v>
      </c>
      <c r="D4052" t="s">
        <v>323</v>
      </c>
      <c r="E4052" s="111">
        <v>0</v>
      </c>
    </row>
    <row r="4053" spans="1:5">
      <c r="A4053" t="s">
        <v>8022</v>
      </c>
      <c r="B4053" s="54">
        <v>39224</v>
      </c>
      <c r="C4053" t="s">
        <v>395</v>
      </c>
      <c r="D4053" t="s">
        <v>323</v>
      </c>
      <c r="E4053" s="111">
        <v>0</v>
      </c>
    </row>
    <row r="4054" spans="1:5">
      <c r="A4054" t="s">
        <v>8223</v>
      </c>
      <c r="B4054" s="54">
        <v>39224</v>
      </c>
      <c r="C4054" t="s">
        <v>395</v>
      </c>
      <c r="D4054" t="s">
        <v>323</v>
      </c>
      <c r="E4054" s="111">
        <v>0</v>
      </c>
    </row>
    <row r="4055" spans="1:5">
      <c r="A4055" t="s">
        <v>8225</v>
      </c>
      <c r="B4055" s="54">
        <v>39224</v>
      </c>
      <c r="C4055" t="s">
        <v>395</v>
      </c>
      <c r="D4055" t="s">
        <v>323</v>
      </c>
      <c r="E4055" s="111">
        <v>0</v>
      </c>
    </row>
    <row r="4056" spans="1:5">
      <c r="A4056" t="s">
        <v>8227</v>
      </c>
      <c r="B4056" s="54">
        <v>39224</v>
      </c>
      <c r="C4056" t="s">
        <v>395</v>
      </c>
      <c r="D4056" t="s">
        <v>323</v>
      </c>
      <c r="E4056" s="111">
        <v>0</v>
      </c>
    </row>
    <row r="4057" spans="1:5">
      <c r="A4057" t="s">
        <v>8229</v>
      </c>
      <c r="B4057" s="54">
        <v>39224</v>
      </c>
      <c r="C4057" t="s">
        <v>395</v>
      </c>
      <c r="D4057" t="s">
        <v>323</v>
      </c>
      <c r="E4057" s="111">
        <v>0</v>
      </c>
    </row>
    <row r="4058" spans="1:5">
      <c r="A4058" t="s">
        <v>8231</v>
      </c>
      <c r="B4058" s="54">
        <v>39224</v>
      </c>
      <c r="C4058" t="s">
        <v>395</v>
      </c>
      <c r="D4058" t="s">
        <v>323</v>
      </c>
      <c r="E4058" s="111">
        <v>0</v>
      </c>
    </row>
    <row r="4059" spans="1:5">
      <c r="A4059" t="s">
        <v>8030</v>
      </c>
      <c r="B4059" s="54">
        <v>39224</v>
      </c>
      <c r="C4059" t="s">
        <v>395</v>
      </c>
      <c r="D4059" t="s">
        <v>323</v>
      </c>
      <c r="E4059" s="111">
        <v>0</v>
      </c>
    </row>
    <row r="4060" spans="1:5">
      <c r="A4060" t="s">
        <v>8032</v>
      </c>
      <c r="B4060" s="54">
        <v>39224</v>
      </c>
      <c r="C4060" t="s">
        <v>395</v>
      </c>
      <c r="D4060" t="s">
        <v>323</v>
      </c>
      <c r="E4060" s="111">
        <v>0</v>
      </c>
    </row>
    <row r="4061" spans="1:5">
      <c r="A4061" t="s">
        <v>8034</v>
      </c>
      <c r="B4061" s="54">
        <v>39224</v>
      </c>
      <c r="C4061" t="s">
        <v>395</v>
      </c>
      <c r="D4061" t="s">
        <v>323</v>
      </c>
      <c r="E4061" s="111">
        <v>0</v>
      </c>
    </row>
    <row r="4062" spans="1:5">
      <c r="A4062" t="s">
        <v>8036</v>
      </c>
      <c r="B4062" s="54">
        <v>39224</v>
      </c>
      <c r="C4062" t="s">
        <v>395</v>
      </c>
      <c r="D4062" t="s">
        <v>323</v>
      </c>
      <c r="E4062" s="111">
        <v>0</v>
      </c>
    </row>
    <row r="4063" spans="1:5">
      <c r="A4063" t="s">
        <v>8038</v>
      </c>
      <c r="B4063" s="54">
        <v>39224</v>
      </c>
      <c r="C4063" t="s">
        <v>395</v>
      </c>
      <c r="D4063" t="s">
        <v>323</v>
      </c>
      <c r="E4063" s="111">
        <v>0</v>
      </c>
    </row>
    <row r="4064" spans="1:5">
      <c r="A4064" t="s">
        <v>8040</v>
      </c>
      <c r="B4064" s="54">
        <v>39224</v>
      </c>
      <c r="C4064" t="s">
        <v>395</v>
      </c>
      <c r="D4064" t="s">
        <v>323</v>
      </c>
      <c r="E4064" s="111">
        <v>0</v>
      </c>
    </row>
    <row r="4065" spans="1:5">
      <c r="A4065" t="s">
        <v>8042</v>
      </c>
      <c r="B4065" s="54">
        <v>39224</v>
      </c>
      <c r="C4065" t="s">
        <v>395</v>
      </c>
      <c r="D4065" t="s">
        <v>323</v>
      </c>
      <c r="E4065" s="111">
        <v>0</v>
      </c>
    </row>
    <row r="4066" spans="1:5">
      <c r="A4066" t="s">
        <v>7845</v>
      </c>
      <c r="B4066" s="54">
        <v>39224</v>
      </c>
      <c r="C4066" t="s">
        <v>395</v>
      </c>
      <c r="D4066" t="s">
        <v>323</v>
      </c>
      <c r="E4066" s="111">
        <v>0</v>
      </c>
    </row>
    <row r="4067" spans="1:5">
      <c r="A4067" t="s">
        <v>7847</v>
      </c>
      <c r="B4067" s="54">
        <v>39224</v>
      </c>
      <c r="C4067" t="s">
        <v>395</v>
      </c>
      <c r="D4067" t="s">
        <v>323</v>
      </c>
      <c r="E4067" s="111">
        <v>0</v>
      </c>
    </row>
    <row r="4068" spans="1:5">
      <c r="A4068" t="s">
        <v>8048</v>
      </c>
      <c r="B4068" s="54">
        <v>39224</v>
      </c>
      <c r="C4068" t="s">
        <v>395</v>
      </c>
      <c r="D4068" t="s">
        <v>323</v>
      </c>
      <c r="E4068" s="111">
        <v>0</v>
      </c>
    </row>
    <row r="4069" spans="1:5">
      <c r="A4069" t="s">
        <v>8050</v>
      </c>
      <c r="B4069" s="54">
        <v>39224</v>
      </c>
      <c r="C4069" t="s">
        <v>395</v>
      </c>
      <c r="D4069" t="s">
        <v>323</v>
      </c>
      <c r="E4069" s="111">
        <v>0</v>
      </c>
    </row>
    <row r="4070" spans="1:5">
      <c r="A4070" t="s">
        <v>8052</v>
      </c>
      <c r="B4070" s="54">
        <v>39224</v>
      </c>
      <c r="C4070" t="s">
        <v>395</v>
      </c>
      <c r="D4070" t="s">
        <v>323</v>
      </c>
      <c r="E4070" s="111">
        <v>0</v>
      </c>
    </row>
    <row r="4071" spans="1:5">
      <c r="A4071" t="s">
        <v>8054</v>
      </c>
      <c r="B4071" s="54">
        <v>39224</v>
      </c>
      <c r="C4071" t="s">
        <v>395</v>
      </c>
      <c r="D4071" t="s">
        <v>323</v>
      </c>
      <c r="E4071" s="111">
        <v>0</v>
      </c>
    </row>
    <row r="4072" spans="1:5">
      <c r="A4072" t="s">
        <v>8056</v>
      </c>
      <c r="B4072" s="54">
        <v>39224</v>
      </c>
      <c r="C4072" t="s">
        <v>395</v>
      </c>
      <c r="D4072" t="s">
        <v>323</v>
      </c>
      <c r="E4072" s="111">
        <v>0</v>
      </c>
    </row>
    <row r="4073" spans="1:5">
      <c r="A4073" t="s">
        <v>8058</v>
      </c>
      <c r="B4073" s="54">
        <v>39224</v>
      </c>
      <c r="C4073" t="s">
        <v>395</v>
      </c>
      <c r="D4073" t="s">
        <v>323</v>
      </c>
      <c r="E4073" s="111">
        <v>0</v>
      </c>
    </row>
    <row r="4074" spans="1:5">
      <c r="A4074" t="s">
        <v>8260</v>
      </c>
      <c r="B4074" s="54">
        <v>39224</v>
      </c>
      <c r="C4074" t="s">
        <v>395</v>
      </c>
      <c r="D4074" t="s">
        <v>323</v>
      </c>
      <c r="E4074" s="111">
        <v>0</v>
      </c>
    </row>
    <row r="4075" spans="1:5">
      <c r="A4075" t="s">
        <v>8262</v>
      </c>
      <c r="B4075" s="54">
        <v>39224</v>
      </c>
      <c r="C4075" t="s">
        <v>395</v>
      </c>
      <c r="D4075" t="s">
        <v>323</v>
      </c>
      <c r="E4075" s="111">
        <v>0</v>
      </c>
    </row>
    <row r="4076" spans="1:5">
      <c r="A4076" t="s">
        <v>8264</v>
      </c>
      <c r="B4076" s="54">
        <v>39224</v>
      </c>
      <c r="C4076" t="s">
        <v>395</v>
      </c>
      <c r="D4076" t="s">
        <v>323</v>
      </c>
      <c r="E4076" s="111">
        <v>0</v>
      </c>
    </row>
    <row r="4077" spans="1:5">
      <c r="A4077" t="s">
        <v>8266</v>
      </c>
      <c r="B4077" s="54">
        <v>39224</v>
      </c>
      <c r="C4077" t="s">
        <v>395</v>
      </c>
      <c r="D4077" t="s">
        <v>323</v>
      </c>
      <c r="E4077" s="111">
        <v>0</v>
      </c>
    </row>
    <row r="4078" spans="1:5">
      <c r="A4078" t="s">
        <v>8268</v>
      </c>
      <c r="B4078" s="54">
        <v>39224</v>
      </c>
      <c r="C4078" t="s">
        <v>395</v>
      </c>
      <c r="D4078" t="s">
        <v>323</v>
      </c>
      <c r="E4078" s="111">
        <v>0</v>
      </c>
    </row>
    <row r="4079" spans="1:5">
      <c r="A4079" t="s">
        <v>8270</v>
      </c>
      <c r="B4079" s="54">
        <v>39224</v>
      </c>
      <c r="C4079" t="s">
        <v>395</v>
      </c>
      <c r="D4079" t="s">
        <v>323</v>
      </c>
      <c r="E4079" s="111">
        <v>0</v>
      </c>
    </row>
    <row r="4080" spans="1:5">
      <c r="A4080" t="s">
        <v>8272</v>
      </c>
      <c r="B4080" s="54">
        <v>39224</v>
      </c>
      <c r="C4080" t="s">
        <v>395</v>
      </c>
      <c r="D4080" t="s">
        <v>323</v>
      </c>
      <c r="E4080" s="111">
        <v>0</v>
      </c>
    </row>
    <row r="4081" spans="1:5">
      <c r="A4081" t="s">
        <v>8274</v>
      </c>
      <c r="B4081" s="54">
        <v>39224</v>
      </c>
      <c r="C4081" t="s">
        <v>395</v>
      </c>
      <c r="D4081" t="s">
        <v>323</v>
      </c>
      <c r="E4081" s="111">
        <v>0</v>
      </c>
    </row>
    <row r="4082" spans="1:5">
      <c r="A4082" t="s">
        <v>8470</v>
      </c>
      <c r="B4082" s="54">
        <v>39224</v>
      </c>
      <c r="C4082" t="s">
        <v>395</v>
      </c>
      <c r="D4082" t="s">
        <v>323</v>
      </c>
      <c r="E4082" s="111">
        <v>0</v>
      </c>
    </row>
    <row r="4083" spans="1:5">
      <c r="A4083" t="s">
        <v>8472</v>
      </c>
      <c r="B4083" s="54">
        <v>39224</v>
      </c>
      <c r="C4083" t="s">
        <v>395</v>
      </c>
      <c r="D4083" t="s">
        <v>323</v>
      </c>
      <c r="E4083" s="111">
        <v>0</v>
      </c>
    </row>
    <row r="4084" spans="1:5">
      <c r="A4084" t="s">
        <v>8474</v>
      </c>
      <c r="B4084" s="54">
        <v>39224</v>
      </c>
      <c r="C4084" t="s">
        <v>395</v>
      </c>
      <c r="D4084" t="s">
        <v>323</v>
      </c>
      <c r="E4084" s="111">
        <v>0</v>
      </c>
    </row>
    <row r="4085" spans="1:5">
      <c r="A4085" t="s">
        <v>8476</v>
      </c>
      <c r="B4085" s="54">
        <v>39224</v>
      </c>
      <c r="C4085" t="s">
        <v>395</v>
      </c>
      <c r="D4085" t="s">
        <v>323</v>
      </c>
      <c r="E4085" s="111">
        <v>0</v>
      </c>
    </row>
    <row r="4086" spans="1:5">
      <c r="A4086" t="s">
        <v>8477</v>
      </c>
      <c r="B4086" s="54">
        <v>39224</v>
      </c>
      <c r="C4086" t="s">
        <v>395</v>
      </c>
      <c r="D4086" t="s">
        <v>323</v>
      </c>
      <c r="E4086" s="111">
        <v>0</v>
      </c>
    </row>
    <row r="4087" spans="1:5">
      <c r="A4087" t="s">
        <v>8479</v>
      </c>
      <c r="B4087" s="54">
        <v>39224</v>
      </c>
      <c r="C4087" t="s">
        <v>395</v>
      </c>
      <c r="D4087" t="s">
        <v>323</v>
      </c>
      <c r="E4087" s="111">
        <v>0</v>
      </c>
    </row>
    <row r="4088" spans="1:5">
      <c r="A4088" t="s">
        <v>8481</v>
      </c>
      <c r="B4088" s="54">
        <v>39224</v>
      </c>
      <c r="C4088" t="s">
        <v>395</v>
      </c>
      <c r="D4088" t="s">
        <v>323</v>
      </c>
      <c r="E4088" s="111">
        <v>0</v>
      </c>
    </row>
    <row r="4089" spans="1:5">
      <c r="A4089" t="s">
        <v>8483</v>
      </c>
      <c r="B4089" s="54">
        <v>39224</v>
      </c>
      <c r="C4089" t="s">
        <v>395</v>
      </c>
      <c r="D4089" t="s">
        <v>323</v>
      </c>
      <c r="E4089" s="111">
        <v>0</v>
      </c>
    </row>
    <row r="4090" spans="1:5">
      <c r="A4090" t="s">
        <v>8485</v>
      </c>
      <c r="B4090" s="54">
        <v>39224</v>
      </c>
      <c r="C4090" t="s">
        <v>395</v>
      </c>
      <c r="D4090" t="s">
        <v>323</v>
      </c>
      <c r="E4090" s="111">
        <v>0</v>
      </c>
    </row>
    <row r="4091" spans="1:5">
      <c r="A4091" t="s">
        <v>8487</v>
      </c>
      <c r="B4091" s="54">
        <v>39224</v>
      </c>
      <c r="C4091" t="s">
        <v>395</v>
      </c>
      <c r="D4091" t="s">
        <v>323</v>
      </c>
      <c r="E4091" s="111">
        <v>0</v>
      </c>
    </row>
    <row r="4092" spans="1:5">
      <c r="A4092" t="s">
        <v>8489</v>
      </c>
      <c r="B4092" s="54">
        <v>39224</v>
      </c>
      <c r="C4092" t="s">
        <v>395</v>
      </c>
      <c r="D4092" t="s">
        <v>50</v>
      </c>
      <c r="E4092" s="111">
        <v>2</v>
      </c>
    </row>
    <row r="4093" spans="1:5">
      <c r="A4093" t="s">
        <v>8293</v>
      </c>
      <c r="B4093" s="54">
        <v>39224</v>
      </c>
      <c r="C4093" t="s">
        <v>395</v>
      </c>
      <c r="D4093" t="s">
        <v>50</v>
      </c>
      <c r="E4093" s="111">
        <v>1</v>
      </c>
    </row>
    <row r="4094" spans="1:5">
      <c r="A4094" t="s">
        <v>8295</v>
      </c>
      <c r="B4094" s="54">
        <v>39224</v>
      </c>
      <c r="C4094" t="s">
        <v>395</v>
      </c>
      <c r="D4094" t="s">
        <v>323</v>
      </c>
      <c r="E4094" s="111">
        <v>0</v>
      </c>
    </row>
    <row r="4095" spans="1:5">
      <c r="A4095" t="s">
        <v>8297</v>
      </c>
      <c r="B4095" s="54">
        <v>39224</v>
      </c>
      <c r="C4095" t="s">
        <v>395</v>
      </c>
      <c r="D4095" t="s">
        <v>323</v>
      </c>
      <c r="E4095" s="111">
        <v>0</v>
      </c>
    </row>
    <row r="4096" spans="1:5">
      <c r="A4096" t="s">
        <v>8299</v>
      </c>
      <c r="B4096" s="54">
        <v>39224</v>
      </c>
      <c r="C4096" t="s">
        <v>395</v>
      </c>
      <c r="D4096" t="s">
        <v>261</v>
      </c>
      <c r="E4096" s="111">
        <v>28</v>
      </c>
    </row>
    <row r="4097" spans="1:5">
      <c r="A4097" t="s">
        <v>8301</v>
      </c>
      <c r="B4097" s="54">
        <v>39224</v>
      </c>
      <c r="C4097" t="s">
        <v>395</v>
      </c>
      <c r="D4097" t="s">
        <v>479</v>
      </c>
      <c r="E4097" s="111">
        <v>11</v>
      </c>
    </row>
    <row r="4098" spans="1:5">
      <c r="A4098" t="s">
        <v>8303</v>
      </c>
      <c r="B4098" s="54">
        <v>39224</v>
      </c>
      <c r="C4098" t="s">
        <v>395</v>
      </c>
      <c r="D4098" t="s">
        <v>323</v>
      </c>
      <c r="E4098" s="111">
        <v>0</v>
      </c>
    </row>
    <row r="4099" spans="1:5">
      <c r="A4099" t="s">
        <v>8305</v>
      </c>
      <c r="B4099" s="54">
        <v>39224</v>
      </c>
      <c r="C4099" t="s">
        <v>395</v>
      </c>
      <c r="D4099" t="s">
        <v>186</v>
      </c>
      <c r="E4099" s="111">
        <v>35</v>
      </c>
    </row>
    <row r="4100" spans="1:5">
      <c r="A4100" t="s">
        <v>8109</v>
      </c>
      <c r="B4100" s="54">
        <v>39224</v>
      </c>
      <c r="C4100" t="s">
        <v>395</v>
      </c>
      <c r="D4100" t="s">
        <v>323</v>
      </c>
      <c r="E4100" s="111">
        <v>0</v>
      </c>
    </row>
    <row r="4101" spans="1:5">
      <c r="A4101" t="s">
        <v>8111</v>
      </c>
      <c r="B4101" s="54">
        <v>39224</v>
      </c>
      <c r="C4101" t="s">
        <v>395</v>
      </c>
      <c r="D4101" t="s">
        <v>323</v>
      </c>
      <c r="E4101" s="111">
        <v>0</v>
      </c>
    </row>
    <row r="4102" spans="1:5">
      <c r="A4102" t="s">
        <v>8113</v>
      </c>
      <c r="B4102" s="54">
        <v>39224</v>
      </c>
      <c r="C4102" t="s">
        <v>395</v>
      </c>
      <c r="D4102" t="s">
        <v>323</v>
      </c>
      <c r="E4102" s="111">
        <v>0</v>
      </c>
    </row>
    <row r="4103" spans="1:5">
      <c r="A4103" t="s">
        <v>8115</v>
      </c>
      <c r="B4103" s="54">
        <v>39224</v>
      </c>
      <c r="C4103" t="s">
        <v>395</v>
      </c>
      <c r="D4103" t="s">
        <v>323</v>
      </c>
      <c r="E4103" s="111">
        <v>0</v>
      </c>
    </row>
    <row r="4104" spans="1:5">
      <c r="A4104" t="s">
        <v>8117</v>
      </c>
      <c r="B4104" s="54">
        <v>39224</v>
      </c>
      <c r="C4104" t="s">
        <v>395</v>
      </c>
      <c r="D4104" t="s">
        <v>323</v>
      </c>
      <c r="E4104" s="111">
        <v>0</v>
      </c>
    </row>
    <row r="4105" spans="1:5">
      <c r="A4105" t="s">
        <v>8119</v>
      </c>
      <c r="B4105" s="54">
        <v>39224</v>
      </c>
      <c r="C4105" t="s">
        <v>395</v>
      </c>
      <c r="D4105" t="s">
        <v>181</v>
      </c>
      <c r="E4105" s="111">
        <v>40</v>
      </c>
    </row>
    <row r="4106" spans="1:5">
      <c r="A4106" t="s">
        <v>8121</v>
      </c>
      <c r="B4106" s="54">
        <v>39224</v>
      </c>
      <c r="C4106" t="s">
        <v>395</v>
      </c>
      <c r="D4106" t="s">
        <v>51</v>
      </c>
      <c r="E4106" s="111">
        <v>25</v>
      </c>
    </row>
    <row r="4107" spans="1:5">
      <c r="A4107" t="s">
        <v>8322</v>
      </c>
      <c r="B4107" s="54">
        <v>39224</v>
      </c>
      <c r="C4107" t="s">
        <v>395</v>
      </c>
      <c r="D4107" t="s">
        <v>102</v>
      </c>
      <c r="E4107" s="111">
        <v>7</v>
      </c>
    </row>
    <row r="4108" spans="1:5">
      <c r="A4108" t="s">
        <v>8324</v>
      </c>
      <c r="B4108" s="54">
        <v>39224</v>
      </c>
      <c r="C4108" t="s">
        <v>395</v>
      </c>
      <c r="D4108" t="s">
        <v>323</v>
      </c>
      <c r="E4108" s="111">
        <v>0</v>
      </c>
    </row>
    <row r="4109" spans="1:5">
      <c r="A4109" t="s">
        <v>8326</v>
      </c>
      <c r="B4109" s="54">
        <v>39224</v>
      </c>
      <c r="C4109" t="s">
        <v>395</v>
      </c>
      <c r="D4109" t="s">
        <v>323</v>
      </c>
      <c r="E4109" s="111">
        <v>0</v>
      </c>
    </row>
    <row r="4110" spans="1:5">
      <c r="A4110" t="s">
        <v>8328</v>
      </c>
      <c r="B4110" s="54">
        <v>39224</v>
      </c>
      <c r="C4110" t="s">
        <v>395</v>
      </c>
      <c r="D4110" t="s">
        <v>323</v>
      </c>
      <c r="E4110" s="111">
        <v>0</v>
      </c>
    </row>
    <row r="4111" spans="1:5">
      <c r="A4111" t="s">
        <v>8330</v>
      </c>
      <c r="B4111" s="54">
        <v>39224</v>
      </c>
      <c r="C4111" t="s">
        <v>395</v>
      </c>
      <c r="D4111" t="s">
        <v>323</v>
      </c>
      <c r="E4111" s="111">
        <v>0</v>
      </c>
    </row>
    <row r="4112" spans="1:5">
      <c r="A4112" t="s">
        <v>8132</v>
      </c>
      <c r="B4112" s="54">
        <v>39224</v>
      </c>
      <c r="C4112" t="s">
        <v>395</v>
      </c>
      <c r="D4112" t="s">
        <v>323</v>
      </c>
      <c r="E4112" s="111">
        <v>0</v>
      </c>
    </row>
    <row r="4113" spans="1:5">
      <c r="A4113" t="s">
        <v>8134</v>
      </c>
      <c r="B4113" s="54">
        <v>39224</v>
      </c>
      <c r="C4113" t="s">
        <v>395</v>
      </c>
      <c r="D4113" t="s">
        <v>323</v>
      </c>
      <c r="E4113" s="111">
        <v>0</v>
      </c>
    </row>
    <row r="4114" spans="1:5">
      <c r="A4114" t="s">
        <v>8136</v>
      </c>
      <c r="B4114" s="54">
        <v>39224</v>
      </c>
      <c r="C4114" t="s">
        <v>395</v>
      </c>
      <c r="D4114" t="s">
        <v>323</v>
      </c>
      <c r="E4114" s="111">
        <v>0</v>
      </c>
    </row>
    <row r="4115" spans="1:5">
      <c r="A4115" t="s">
        <v>8138</v>
      </c>
      <c r="B4115" s="54">
        <v>39224</v>
      </c>
      <c r="C4115" t="s">
        <v>395</v>
      </c>
      <c r="D4115" t="s">
        <v>323</v>
      </c>
      <c r="E4115" s="111">
        <v>0</v>
      </c>
    </row>
    <row r="4116" spans="1:5">
      <c r="A4116" t="s">
        <v>8140</v>
      </c>
      <c r="B4116" s="54">
        <v>39224</v>
      </c>
      <c r="C4116" t="s">
        <v>395</v>
      </c>
      <c r="D4116" t="s">
        <v>261</v>
      </c>
      <c r="E4116" s="111">
        <v>24</v>
      </c>
    </row>
    <row r="4117" spans="1:5">
      <c r="A4117" t="s">
        <v>8142</v>
      </c>
      <c r="B4117" s="54">
        <v>39224</v>
      </c>
      <c r="C4117" t="s">
        <v>395</v>
      </c>
      <c r="D4117" t="s">
        <v>323</v>
      </c>
      <c r="E4117" s="111">
        <v>0</v>
      </c>
    </row>
    <row r="4118" spans="1:5">
      <c r="A4118" t="s">
        <v>8144</v>
      </c>
      <c r="B4118" s="54">
        <v>39224</v>
      </c>
      <c r="C4118" t="s">
        <v>395</v>
      </c>
      <c r="D4118" t="s">
        <v>477</v>
      </c>
      <c r="E4118" s="111">
        <v>3</v>
      </c>
    </row>
    <row r="4119" spans="1:5">
      <c r="A4119" t="s">
        <v>7944</v>
      </c>
      <c r="B4119" s="54">
        <v>39224</v>
      </c>
      <c r="C4119" t="s">
        <v>395</v>
      </c>
      <c r="D4119" t="s">
        <v>477</v>
      </c>
      <c r="E4119" s="111">
        <v>5</v>
      </c>
    </row>
    <row r="4120" spans="1:5">
      <c r="A4120" t="s">
        <v>7946</v>
      </c>
      <c r="B4120" s="54">
        <v>39224</v>
      </c>
      <c r="C4120" t="s">
        <v>395</v>
      </c>
      <c r="D4120" t="s">
        <v>323</v>
      </c>
      <c r="E4120" s="111">
        <v>0</v>
      </c>
    </row>
    <row r="4121" spans="1:5">
      <c r="A4121" t="s">
        <v>8150</v>
      </c>
      <c r="B4121" s="54">
        <v>39224</v>
      </c>
      <c r="C4121" t="s">
        <v>395</v>
      </c>
      <c r="D4121" t="s">
        <v>323</v>
      </c>
      <c r="E4121" s="111">
        <v>0</v>
      </c>
    </row>
    <row r="4122" spans="1:5">
      <c r="A4122" t="s">
        <v>8152</v>
      </c>
      <c r="B4122" s="54">
        <v>39224</v>
      </c>
      <c r="C4122" t="s">
        <v>395</v>
      </c>
      <c r="D4122" t="s">
        <v>323</v>
      </c>
      <c r="E4122" s="111">
        <v>0</v>
      </c>
    </row>
    <row r="4123" spans="1:5">
      <c r="A4123" t="s">
        <v>8154</v>
      </c>
      <c r="B4123" s="54">
        <v>39224</v>
      </c>
      <c r="C4123" t="s">
        <v>395</v>
      </c>
      <c r="D4123" t="s">
        <v>323</v>
      </c>
      <c r="E4123" s="111">
        <v>0</v>
      </c>
    </row>
    <row r="4124" spans="1:5">
      <c r="A4124" t="s">
        <v>8156</v>
      </c>
      <c r="B4124" s="54">
        <v>39224</v>
      </c>
      <c r="C4124" t="s">
        <v>395</v>
      </c>
      <c r="D4124" t="s">
        <v>323</v>
      </c>
      <c r="E4124" s="111">
        <v>0</v>
      </c>
    </row>
    <row r="4125" spans="1:5">
      <c r="A4125" t="s">
        <v>8158</v>
      </c>
      <c r="B4125" s="54">
        <v>39224</v>
      </c>
      <c r="C4125" t="s">
        <v>395</v>
      </c>
      <c r="D4125" t="s">
        <v>323</v>
      </c>
      <c r="E4125" s="111">
        <v>0</v>
      </c>
    </row>
    <row r="4126" spans="1:5">
      <c r="A4126" t="s">
        <v>8361</v>
      </c>
      <c r="B4126" s="54">
        <v>39224</v>
      </c>
      <c r="C4126" t="s">
        <v>395</v>
      </c>
      <c r="D4126" t="s">
        <v>260</v>
      </c>
      <c r="E4126" s="111">
        <v>29</v>
      </c>
    </row>
    <row r="4127" spans="1:5">
      <c r="A4127" t="s">
        <v>8363</v>
      </c>
      <c r="B4127" s="54">
        <v>39224</v>
      </c>
      <c r="C4127" t="s">
        <v>395</v>
      </c>
      <c r="D4127" t="s">
        <v>477</v>
      </c>
      <c r="E4127" s="111">
        <v>31</v>
      </c>
    </row>
    <row r="4128" spans="1:5">
      <c r="A4128" t="s">
        <v>8365</v>
      </c>
      <c r="B4128" s="54">
        <v>39224</v>
      </c>
      <c r="C4128" t="s">
        <v>395</v>
      </c>
      <c r="D4128" t="s">
        <v>323</v>
      </c>
      <c r="E4128" s="111">
        <v>0</v>
      </c>
    </row>
    <row r="4129" spans="1:5">
      <c r="A4129" t="s">
        <v>8367</v>
      </c>
      <c r="B4129" s="54">
        <v>39224</v>
      </c>
      <c r="C4129" t="s">
        <v>395</v>
      </c>
      <c r="D4129" t="s">
        <v>323</v>
      </c>
      <c r="E4129" s="111">
        <v>0</v>
      </c>
    </row>
    <row r="4130" spans="1:5">
      <c r="A4130" t="s">
        <v>8369</v>
      </c>
      <c r="B4130" s="54">
        <v>39224</v>
      </c>
      <c r="C4130" t="s">
        <v>395</v>
      </c>
      <c r="D4130" t="s">
        <v>398</v>
      </c>
      <c r="E4130" s="111">
        <v>8</v>
      </c>
    </row>
    <row r="4131" spans="1:5">
      <c r="A4131" t="s">
        <v>8371</v>
      </c>
      <c r="B4131" s="54">
        <v>39224</v>
      </c>
      <c r="C4131" t="s">
        <v>395</v>
      </c>
      <c r="D4131" t="s">
        <v>323</v>
      </c>
      <c r="E4131" s="111">
        <v>0</v>
      </c>
    </row>
    <row r="4132" spans="1:5">
      <c r="A4132" t="s">
        <v>8373</v>
      </c>
      <c r="B4132" s="54">
        <v>39224</v>
      </c>
      <c r="C4132" t="s">
        <v>395</v>
      </c>
      <c r="D4132" t="s">
        <v>261</v>
      </c>
      <c r="E4132" s="111">
        <v>16</v>
      </c>
    </row>
    <row r="4133" spans="1:5">
      <c r="A4133" t="s">
        <v>8573</v>
      </c>
      <c r="B4133" s="54">
        <v>39224</v>
      </c>
      <c r="C4133" t="s">
        <v>395</v>
      </c>
      <c r="D4133" t="s">
        <v>323</v>
      </c>
      <c r="E4133" s="111">
        <v>0</v>
      </c>
    </row>
    <row r="4134" spans="1:5">
      <c r="A4134" t="s">
        <v>8575</v>
      </c>
      <c r="B4134" s="54">
        <v>39224</v>
      </c>
      <c r="C4134" t="s">
        <v>395</v>
      </c>
      <c r="D4134" t="s">
        <v>323</v>
      </c>
      <c r="E4134" s="111">
        <v>0</v>
      </c>
    </row>
    <row r="4135" spans="1:5">
      <c r="A4135" t="s">
        <v>8577</v>
      </c>
      <c r="B4135" s="54">
        <v>39224</v>
      </c>
      <c r="C4135" t="s">
        <v>395</v>
      </c>
      <c r="D4135" t="s">
        <v>323</v>
      </c>
      <c r="E4135" s="111">
        <v>0</v>
      </c>
    </row>
    <row r="4136" spans="1:5">
      <c r="A4136" t="s">
        <v>8579</v>
      </c>
      <c r="B4136" s="54">
        <v>39224</v>
      </c>
      <c r="C4136" t="s">
        <v>395</v>
      </c>
      <c r="D4136" t="s">
        <v>323</v>
      </c>
      <c r="E4136" s="111">
        <v>0</v>
      </c>
    </row>
    <row r="4137" spans="1:5">
      <c r="A4137" t="s">
        <v>8581</v>
      </c>
      <c r="B4137" s="54">
        <v>39224</v>
      </c>
      <c r="C4137" t="s">
        <v>395</v>
      </c>
      <c r="D4137" t="s">
        <v>323</v>
      </c>
      <c r="E4137" s="111">
        <v>0</v>
      </c>
    </row>
    <row r="4138" spans="1:5">
      <c r="A4138" t="s">
        <v>8583</v>
      </c>
      <c r="B4138" s="54">
        <v>39224</v>
      </c>
      <c r="C4138" t="s">
        <v>395</v>
      </c>
      <c r="D4138" t="s">
        <v>323</v>
      </c>
      <c r="E4138" s="111">
        <v>0</v>
      </c>
    </row>
    <row r="4139" spans="1:5">
      <c r="A4139" t="s">
        <v>8585</v>
      </c>
      <c r="B4139" s="54">
        <v>39224</v>
      </c>
      <c r="C4139" t="s">
        <v>395</v>
      </c>
      <c r="D4139" t="s">
        <v>323</v>
      </c>
      <c r="E4139" s="111">
        <v>0</v>
      </c>
    </row>
    <row r="4140" spans="1:5">
      <c r="A4140" t="s">
        <v>8587</v>
      </c>
      <c r="B4140" s="54">
        <v>39224</v>
      </c>
      <c r="C4140" t="s">
        <v>395</v>
      </c>
      <c r="D4140" t="s">
        <v>323</v>
      </c>
      <c r="E4140" s="111">
        <v>0</v>
      </c>
    </row>
    <row r="4141" spans="1:5">
      <c r="A4141" t="s">
        <v>8589</v>
      </c>
      <c r="B4141" s="54">
        <v>39224</v>
      </c>
      <c r="C4141" t="s">
        <v>395</v>
      </c>
      <c r="D4141" t="s">
        <v>323</v>
      </c>
      <c r="E4141" s="111">
        <v>0</v>
      </c>
    </row>
    <row r="4142" spans="1:5">
      <c r="A4142" t="s">
        <v>8591</v>
      </c>
      <c r="B4142" s="54">
        <v>39224</v>
      </c>
      <c r="C4142" t="s">
        <v>395</v>
      </c>
      <c r="D4142" t="s">
        <v>261</v>
      </c>
      <c r="E4142" s="111">
        <v>40</v>
      </c>
    </row>
    <row r="4143" spans="1:5">
      <c r="A4143" t="s">
        <v>8389</v>
      </c>
      <c r="B4143" s="54">
        <v>39224</v>
      </c>
      <c r="C4143" t="s">
        <v>395</v>
      </c>
      <c r="D4143" t="s">
        <v>323</v>
      </c>
      <c r="E4143" s="111">
        <v>0</v>
      </c>
    </row>
    <row r="4144" spans="1:5">
      <c r="A4144" t="s">
        <v>8391</v>
      </c>
      <c r="B4144" s="54">
        <v>39224</v>
      </c>
      <c r="C4144" t="s">
        <v>395</v>
      </c>
      <c r="D4144" t="s">
        <v>323</v>
      </c>
      <c r="E4144" s="111">
        <v>0</v>
      </c>
    </row>
    <row r="4145" spans="1:5">
      <c r="A4145" t="s">
        <v>8393</v>
      </c>
      <c r="B4145" s="54">
        <v>39224</v>
      </c>
      <c r="C4145" t="s">
        <v>395</v>
      </c>
      <c r="D4145" t="s">
        <v>210</v>
      </c>
      <c r="E4145" s="111">
        <v>14</v>
      </c>
    </row>
    <row r="4146" spans="1:5">
      <c r="A4146" t="s">
        <v>8395</v>
      </c>
      <c r="B4146" s="54">
        <v>39224</v>
      </c>
      <c r="C4146" t="s">
        <v>395</v>
      </c>
      <c r="D4146" t="s">
        <v>323</v>
      </c>
      <c r="E4146" s="111">
        <v>0</v>
      </c>
    </row>
    <row r="4147" spans="1:5">
      <c r="A4147" t="s">
        <v>8397</v>
      </c>
      <c r="B4147" s="54">
        <v>39224</v>
      </c>
      <c r="C4147" t="s">
        <v>395</v>
      </c>
      <c r="D4147" t="s">
        <v>323</v>
      </c>
      <c r="E4147" s="111">
        <v>0</v>
      </c>
    </row>
    <row r="4148" spans="1:5">
      <c r="A4148" t="s">
        <v>8399</v>
      </c>
      <c r="B4148" s="54">
        <v>39224</v>
      </c>
      <c r="C4148" t="s">
        <v>395</v>
      </c>
      <c r="D4148" t="s">
        <v>323</v>
      </c>
      <c r="E4148" s="111">
        <v>0</v>
      </c>
    </row>
    <row r="4149" spans="1:5">
      <c r="A4149" t="s">
        <v>8401</v>
      </c>
      <c r="B4149" s="54">
        <v>39224</v>
      </c>
      <c r="C4149" t="s">
        <v>395</v>
      </c>
      <c r="D4149" t="s">
        <v>323</v>
      </c>
      <c r="E4149" s="111">
        <v>0</v>
      </c>
    </row>
    <row r="4150" spans="1:5">
      <c r="A4150" t="s">
        <v>8208</v>
      </c>
      <c r="B4150" s="54">
        <v>39224</v>
      </c>
      <c r="C4150" t="s">
        <v>395</v>
      </c>
      <c r="D4150" t="s">
        <v>323</v>
      </c>
      <c r="E4150" s="111">
        <v>0</v>
      </c>
    </row>
    <row r="4151" spans="1:5">
      <c r="A4151" t="s">
        <v>8210</v>
      </c>
      <c r="B4151" s="54">
        <v>39224</v>
      </c>
      <c r="C4151" t="s">
        <v>395</v>
      </c>
      <c r="D4151" t="s">
        <v>323</v>
      </c>
      <c r="E4151" s="111">
        <v>0</v>
      </c>
    </row>
    <row r="4152" spans="1:5">
      <c r="A4152" t="s">
        <v>8212</v>
      </c>
      <c r="B4152" s="54">
        <v>39224</v>
      </c>
      <c r="C4152" t="s">
        <v>395</v>
      </c>
      <c r="D4152" t="s">
        <v>323</v>
      </c>
      <c r="E4152" s="111">
        <v>0</v>
      </c>
    </row>
    <row r="4153" spans="1:5">
      <c r="A4153" t="s">
        <v>8214</v>
      </c>
      <c r="B4153" s="54">
        <v>39224</v>
      </c>
      <c r="C4153" t="s">
        <v>395</v>
      </c>
      <c r="D4153" t="s">
        <v>323</v>
      </c>
      <c r="E4153" s="111">
        <v>0</v>
      </c>
    </row>
    <row r="4154" spans="1:5">
      <c r="A4154" t="s">
        <v>8216</v>
      </c>
      <c r="B4154" s="54">
        <v>39224</v>
      </c>
      <c r="C4154" t="s">
        <v>395</v>
      </c>
      <c r="D4154" t="s">
        <v>323</v>
      </c>
      <c r="E4154" s="111">
        <v>0</v>
      </c>
    </row>
    <row r="4155" spans="1:5">
      <c r="A4155" t="s">
        <v>8218</v>
      </c>
      <c r="B4155" s="54">
        <v>39224</v>
      </c>
      <c r="C4155" t="s">
        <v>395</v>
      </c>
      <c r="D4155" t="s">
        <v>323</v>
      </c>
      <c r="E4155" s="111">
        <v>0</v>
      </c>
    </row>
    <row r="4156" spans="1:5">
      <c r="A4156" t="s">
        <v>8220</v>
      </c>
      <c r="B4156" s="54">
        <v>39224</v>
      </c>
      <c r="C4156" t="s">
        <v>395</v>
      </c>
      <c r="D4156" t="s">
        <v>323</v>
      </c>
      <c r="E4156" s="111">
        <v>0</v>
      </c>
    </row>
    <row r="4157" spans="1:5">
      <c r="A4157" t="s">
        <v>8414</v>
      </c>
      <c r="B4157" s="54">
        <v>39224</v>
      </c>
      <c r="C4157" t="s">
        <v>395</v>
      </c>
      <c r="D4157" t="s">
        <v>323</v>
      </c>
      <c r="E4157" s="111">
        <v>0</v>
      </c>
    </row>
    <row r="4158" spans="1:5">
      <c r="A4158" t="s">
        <v>8416</v>
      </c>
      <c r="B4158" s="54">
        <v>39224</v>
      </c>
      <c r="C4158" t="s">
        <v>395</v>
      </c>
      <c r="D4158" t="s">
        <v>323</v>
      </c>
      <c r="E4158" s="111">
        <v>0</v>
      </c>
    </row>
    <row r="4159" spans="1:5">
      <c r="A4159" t="s">
        <v>8418</v>
      </c>
      <c r="B4159" s="54">
        <v>39224</v>
      </c>
      <c r="C4159" t="s">
        <v>395</v>
      </c>
      <c r="D4159" t="s">
        <v>323</v>
      </c>
      <c r="E4159" s="111">
        <v>0</v>
      </c>
    </row>
    <row r="4160" spans="1:5">
      <c r="A4160" t="s">
        <v>8420</v>
      </c>
      <c r="B4160" s="54">
        <v>39224</v>
      </c>
      <c r="C4160" t="s">
        <v>395</v>
      </c>
      <c r="D4160" t="s">
        <v>479</v>
      </c>
      <c r="E4160" s="111">
        <v>19</v>
      </c>
    </row>
    <row r="4161" spans="1:5">
      <c r="A4161" t="s">
        <v>8422</v>
      </c>
      <c r="B4161" s="54">
        <v>39224</v>
      </c>
      <c r="C4161" t="s">
        <v>395</v>
      </c>
      <c r="D4161" t="s">
        <v>479</v>
      </c>
      <c r="E4161" s="111">
        <v>34</v>
      </c>
    </row>
    <row r="4162" spans="1:5">
      <c r="A4162" t="s">
        <v>8233</v>
      </c>
      <c r="B4162" s="54">
        <v>39224</v>
      </c>
      <c r="C4162" t="s">
        <v>395</v>
      </c>
      <c r="D4162" t="s">
        <v>210</v>
      </c>
      <c r="E4162" s="111">
        <v>19</v>
      </c>
    </row>
    <row r="4163" spans="1:5">
      <c r="A4163" t="s">
        <v>8235</v>
      </c>
      <c r="B4163" s="54">
        <v>39224</v>
      </c>
      <c r="C4163" t="s">
        <v>395</v>
      </c>
      <c r="D4163" t="s">
        <v>323</v>
      </c>
      <c r="E4163" s="111">
        <v>0</v>
      </c>
    </row>
    <row r="4164" spans="1:5">
      <c r="A4164" t="s">
        <v>8237</v>
      </c>
      <c r="B4164" s="54">
        <v>39224</v>
      </c>
      <c r="C4164" t="s">
        <v>395</v>
      </c>
      <c r="D4164" t="s">
        <v>210</v>
      </c>
      <c r="E4164" s="111">
        <v>5</v>
      </c>
    </row>
    <row r="4165" spans="1:5">
      <c r="A4165" t="s">
        <v>8239</v>
      </c>
      <c r="B4165" s="54">
        <v>39224</v>
      </c>
      <c r="C4165" t="s">
        <v>395</v>
      </c>
      <c r="D4165" t="s">
        <v>103</v>
      </c>
      <c r="E4165" s="111">
        <v>21</v>
      </c>
    </row>
    <row r="4166" spans="1:5">
      <c r="A4166" t="s">
        <v>8241</v>
      </c>
      <c r="B4166" s="54">
        <v>39224</v>
      </c>
      <c r="C4166" t="s">
        <v>395</v>
      </c>
      <c r="D4166" t="s">
        <v>323</v>
      </c>
      <c r="E4166" s="111">
        <v>0</v>
      </c>
    </row>
    <row r="4167" spans="1:5">
      <c r="A4167" t="s">
        <v>8044</v>
      </c>
      <c r="B4167" s="54">
        <v>39224</v>
      </c>
      <c r="C4167" t="s">
        <v>395</v>
      </c>
      <c r="D4167" t="s">
        <v>323</v>
      </c>
      <c r="E4167" s="111">
        <v>0</v>
      </c>
    </row>
    <row r="4168" spans="1:5">
      <c r="A4168" t="s">
        <v>8046</v>
      </c>
      <c r="B4168" s="54">
        <v>39224</v>
      </c>
      <c r="C4168" t="s">
        <v>395</v>
      </c>
      <c r="D4168" t="s">
        <v>186</v>
      </c>
      <c r="E4168" s="111">
        <v>8</v>
      </c>
    </row>
    <row r="4169" spans="1:5">
      <c r="A4169" t="s">
        <v>8247</v>
      </c>
      <c r="B4169" s="54">
        <v>39224</v>
      </c>
      <c r="C4169" t="s">
        <v>395</v>
      </c>
      <c r="D4169" t="s">
        <v>323</v>
      </c>
      <c r="E4169" s="111">
        <v>0</v>
      </c>
    </row>
    <row r="4170" spans="1:5">
      <c r="A4170" t="s">
        <v>8249</v>
      </c>
      <c r="B4170" s="54">
        <v>39224</v>
      </c>
      <c r="C4170" t="s">
        <v>395</v>
      </c>
      <c r="D4170" t="s">
        <v>323</v>
      </c>
      <c r="E4170" s="111">
        <v>0</v>
      </c>
    </row>
    <row r="4171" spans="1:5">
      <c r="A4171" t="s">
        <v>8251</v>
      </c>
      <c r="B4171" s="54">
        <v>39224</v>
      </c>
      <c r="C4171" t="s">
        <v>395</v>
      </c>
      <c r="D4171" t="s">
        <v>323</v>
      </c>
      <c r="E4171" s="111">
        <v>0</v>
      </c>
    </row>
    <row r="4172" spans="1:5">
      <c r="A4172" t="s">
        <v>8253</v>
      </c>
      <c r="B4172" s="54">
        <v>39224</v>
      </c>
      <c r="C4172" t="s">
        <v>395</v>
      </c>
      <c r="D4172" t="s">
        <v>477</v>
      </c>
      <c r="E4172" s="111">
        <v>10</v>
      </c>
    </row>
    <row r="4173" spans="1:5">
      <c r="A4173" t="s">
        <v>8255</v>
      </c>
      <c r="B4173" s="54">
        <v>39224</v>
      </c>
      <c r="C4173" t="s">
        <v>395</v>
      </c>
      <c r="D4173" t="s">
        <v>323</v>
      </c>
      <c r="E4173" s="111">
        <v>0</v>
      </c>
    </row>
    <row r="4174" spans="1:5">
      <c r="A4174" t="s">
        <v>8257</v>
      </c>
      <c r="B4174" s="54">
        <v>39224</v>
      </c>
      <c r="C4174" t="s">
        <v>395</v>
      </c>
      <c r="D4174" t="s">
        <v>323</v>
      </c>
      <c r="E4174" s="111">
        <v>0</v>
      </c>
    </row>
    <row r="4175" spans="1:5">
      <c r="A4175" t="s">
        <v>8454</v>
      </c>
      <c r="B4175" s="54">
        <v>39224</v>
      </c>
      <c r="C4175" t="s">
        <v>395</v>
      </c>
      <c r="D4175" t="s">
        <v>323</v>
      </c>
      <c r="E4175" s="111">
        <v>0</v>
      </c>
    </row>
    <row r="4176" spans="1:5">
      <c r="A4176" t="s">
        <v>8456</v>
      </c>
      <c r="B4176" s="54">
        <v>39224</v>
      </c>
      <c r="C4176" t="s">
        <v>395</v>
      </c>
      <c r="D4176" t="s">
        <v>323</v>
      </c>
      <c r="E4176" s="111">
        <v>0</v>
      </c>
    </row>
    <row r="4177" spans="1:5">
      <c r="A4177" t="s">
        <v>8458</v>
      </c>
      <c r="B4177" s="54">
        <v>39224</v>
      </c>
      <c r="C4177" t="s">
        <v>395</v>
      </c>
      <c r="D4177" t="s">
        <v>323</v>
      </c>
      <c r="E4177" s="111">
        <v>0</v>
      </c>
    </row>
    <row r="4178" spans="1:5">
      <c r="A4178" t="s">
        <v>8460</v>
      </c>
      <c r="B4178" s="54">
        <v>39224</v>
      </c>
      <c r="C4178" t="s">
        <v>395</v>
      </c>
      <c r="D4178" t="s">
        <v>323</v>
      </c>
      <c r="E4178" s="111">
        <v>0</v>
      </c>
    </row>
    <row r="4179" spans="1:5">
      <c r="A4179" t="s">
        <v>8462</v>
      </c>
      <c r="B4179" s="54">
        <v>39224</v>
      </c>
      <c r="C4179" t="s">
        <v>395</v>
      </c>
      <c r="D4179" t="s">
        <v>323</v>
      </c>
      <c r="E4179" s="111">
        <v>0</v>
      </c>
    </row>
    <row r="4180" spans="1:5">
      <c r="A4180" t="s">
        <v>8464</v>
      </c>
      <c r="B4180" s="54">
        <v>39224</v>
      </c>
      <c r="C4180" t="s">
        <v>395</v>
      </c>
      <c r="D4180" t="s">
        <v>323</v>
      </c>
      <c r="E4180" s="111">
        <v>0</v>
      </c>
    </row>
    <row r="4181" spans="1:5">
      <c r="A4181" t="s">
        <v>8466</v>
      </c>
      <c r="B4181" s="54">
        <v>39224</v>
      </c>
      <c r="C4181" t="s">
        <v>395</v>
      </c>
      <c r="D4181" t="s">
        <v>323</v>
      </c>
      <c r="E4181" s="111">
        <v>0</v>
      </c>
    </row>
    <row r="4182" spans="1:5">
      <c r="A4182" t="s">
        <v>8468</v>
      </c>
      <c r="B4182" s="54">
        <v>39224</v>
      </c>
      <c r="C4182" t="s">
        <v>395</v>
      </c>
      <c r="D4182" t="s">
        <v>323</v>
      </c>
      <c r="E4182" s="111">
        <v>0</v>
      </c>
    </row>
    <row r="4183" spans="1:5">
      <c r="A4183" t="s">
        <v>8675</v>
      </c>
      <c r="B4183" s="54">
        <v>39224</v>
      </c>
      <c r="C4183" t="s">
        <v>395</v>
      </c>
      <c r="D4183" t="s">
        <v>323</v>
      </c>
      <c r="E4183" s="111">
        <v>0</v>
      </c>
    </row>
    <row r="4184" spans="1:5">
      <c r="A4184" t="s">
        <v>8677</v>
      </c>
      <c r="B4184" s="54">
        <v>39224</v>
      </c>
      <c r="C4184" t="s">
        <v>395</v>
      </c>
      <c r="D4184" t="s">
        <v>323</v>
      </c>
      <c r="E4184" s="111">
        <v>0</v>
      </c>
    </row>
    <row r="4185" spans="1:5">
      <c r="A4185" t="s">
        <v>8679</v>
      </c>
      <c r="B4185" s="54">
        <v>39224</v>
      </c>
      <c r="C4185" t="s">
        <v>395</v>
      </c>
      <c r="D4185" t="s">
        <v>323</v>
      </c>
      <c r="E4185" s="111">
        <v>0</v>
      </c>
    </row>
    <row r="4186" spans="1:5">
      <c r="A4186" t="s">
        <v>8681</v>
      </c>
      <c r="B4186" s="54">
        <v>39224</v>
      </c>
      <c r="C4186" t="s">
        <v>395</v>
      </c>
      <c r="D4186" t="s">
        <v>323</v>
      </c>
      <c r="E4186" s="111">
        <v>0</v>
      </c>
    </row>
    <row r="4187" spans="1:5">
      <c r="A4187" t="s">
        <v>8683</v>
      </c>
      <c r="B4187" s="54">
        <v>39224</v>
      </c>
      <c r="C4187" t="s">
        <v>395</v>
      </c>
      <c r="D4187" t="s">
        <v>323</v>
      </c>
      <c r="E4187" s="111">
        <v>0</v>
      </c>
    </row>
    <row r="4188" spans="1:5">
      <c r="A4188" t="s">
        <v>8685</v>
      </c>
      <c r="B4188" s="54">
        <v>39224</v>
      </c>
      <c r="C4188" t="s">
        <v>395</v>
      </c>
      <c r="D4188" t="s">
        <v>261</v>
      </c>
      <c r="E4188" s="111">
        <v>2</v>
      </c>
    </row>
    <row r="4189" spans="1:5">
      <c r="A4189" t="s">
        <v>8687</v>
      </c>
      <c r="B4189" s="54">
        <v>39224</v>
      </c>
      <c r="C4189" t="s">
        <v>395</v>
      </c>
      <c r="D4189" t="s">
        <v>261</v>
      </c>
      <c r="E4189" s="111">
        <v>2</v>
      </c>
    </row>
    <row r="4190" spans="1:5">
      <c r="A4190" t="s">
        <v>8689</v>
      </c>
      <c r="B4190" s="54">
        <v>39224</v>
      </c>
      <c r="C4190" t="s">
        <v>395</v>
      </c>
      <c r="D4190" t="s">
        <v>323</v>
      </c>
      <c r="E4190" s="111">
        <v>0</v>
      </c>
    </row>
    <row r="4191" spans="1:5">
      <c r="A4191" t="s">
        <v>8691</v>
      </c>
      <c r="B4191" s="54">
        <v>39224</v>
      </c>
      <c r="C4191" t="s">
        <v>395</v>
      </c>
      <c r="D4191" t="s">
        <v>323</v>
      </c>
      <c r="E4191" s="111">
        <v>0</v>
      </c>
    </row>
    <row r="4192" spans="1:5">
      <c r="A4192" t="s">
        <v>8491</v>
      </c>
      <c r="B4192" s="54">
        <v>39224</v>
      </c>
      <c r="C4192" t="s">
        <v>395</v>
      </c>
      <c r="D4192" t="s">
        <v>323</v>
      </c>
      <c r="E4192" s="111">
        <v>0</v>
      </c>
    </row>
    <row r="4193" spans="1:5">
      <c r="A4193" t="s">
        <v>8493</v>
      </c>
      <c r="B4193" s="54">
        <v>39224</v>
      </c>
      <c r="C4193" t="s">
        <v>395</v>
      </c>
      <c r="D4193" t="s">
        <v>323</v>
      </c>
      <c r="E4193" s="111">
        <v>0</v>
      </c>
    </row>
    <row r="4194" spans="1:5">
      <c r="A4194" t="s">
        <v>8495</v>
      </c>
      <c r="B4194" s="54">
        <v>39224</v>
      </c>
      <c r="C4194" t="s">
        <v>395</v>
      </c>
      <c r="D4194" t="s">
        <v>323</v>
      </c>
      <c r="E4194" s="111">
        <v>0</v>
      </c>
    </row>
    <row r="4195" spans="1:5">
      <c r="A4195" t="s">
        <v>8497</v>
      </c>
      <c r="B4195" s="54">
        <v>39224</v>
      </c>
      <c r="C4195" t="s">
        <v>395</v>
      </c>
      <c r="D4195" t="s">
        <v>323</v>
      </c>
      <c r="E4195" s="111">
        <v>0</v>
      </c>
    </row>
    <row r="4196" spans="1:5">
      <c r="A4196" t="s">
        <v>8499</v>
      </c>
      <c r="B4196" s="54">
        <v>39224</v>
      </c>
      <c r="C4196" t="s">
        <v>395</v>
      </c>
      <c r="D4196" t="s">
        <v>323</v>
      </c>
      <c r="E4196" s="111">
        <v>0</v>
      </c>
    </row>
    <row r="4197" spans="1:5">
      <c r="A4197" t="s">
        <v>8501</v>
      </c>
      <c r="B4197" s="54">
        <v>39224</v>
      </c>
      <c r="C4197" t="s">
        <v>395</v>
      </c>
      <c r="D4197" t="s">
        <v>323</v>
      </c>
      <c r="E4197" s="111">
        <v>0</v>
      </c>
    </row>
    <row r="4198" spans="1:5">
      <c r="A4198" t="s">
        <v>8503</v>
      </c>
      <c r="B4198" s="54">
        <v>39224</v>
      </c>
      <c r="C4198" t="s">
        <v>395</v>
      </c>
      <c r="D4198" t="s">
        <v>323</v>
      </c>
      <c r="E4198" s="111">
        <v>0</v>
      </c>
    </row>
    <row r="4199" spans="1:5">
      <c r="A4199" t="s">
        <v>8307</v>
      </c>
      <c r="B4199" s="54">
        <v>39224</v>
      </c>
      <c r="C4199" t="s">
        <v>395</v>
      </c>
      <c r="D4199" t="s">
        <v>323</v>
      </c>
      <c r="E4199" s="111">
        <v>0</v>
      </c>
    </row>
    <row r="4200" spans="1:5">
      <c r="A4200" t="s">
        <v>8309</v>
      </c>
      <c r="B4200" s="54">
        <v>39224</v>
      </c>
      <c r="C4200" t="s">
        <v>395</v>
      </c>
      <c r="D4200" t="s">
        <v>323</v>
      </c>
      <c r="E4200" s="111">
        <v>0</v>
      </c>
    </row>
    <row r="4201" spans="1:5">
      <c r="A4201" t="s">
        <v>8311</v>
      </c>
      <c r="B4201" s="54">
        <v>39224</v>
      </c>
      <c r="C4201" t="s">
        <v>395</v>
      </c>
      <c r="D4201" t="s">
        <v>323</v>
      </c>
      <c r="E4201" s="111">
        <v>0</v>
      </c>
    </row>
    <row r="4202" spans="1:5">
      <c r="A4202" t="s">
        <v>8313</v>
      </c>
      <c r="B4202" s="54">
        <v>39224</v>
      </c>
      <c r="C4202" t="s">
        <v>395</v>
      </c>
      <c r="D4202" t="s">
        <v>323</v>
      </c>
      <c r="E4202" s="111">
        <v>0</v>
      </c>
    </row>
    <row r="4203" spans="1:5">
      <c r="A4203" t="s">
        <v>8315</v>
      </c>
      <c r="B4203" s="54">
        <v>39224</v>
      </c>
      <c r="C4203" t="s">
        <v>395</v>
      </c>
      <c r="D4203" t="s">
        <v>323</v>
      </c>
      <c r="E4203" s="111">
        <v>0</v>
      </c>
    </row>
    <row r="4204" spans="1:5">
      <c r="A4204" t="s">
        <v>8317</v>
      </c>
      <c r="B4204" s="54">
        <v>39224</v>
      </c>
      <c r="C4204" t="s">
        <v>395</v>
      </c>
      <c r="D4204" t="s">
        <v>323</v>
      </c>
      <c r="E4204" s="111">
        <v>0</v>
      </c>
    </row>
    <row r="4205" spans="1:5">
      <c r="A4205" t="s">
        <v>8319</v>
      </c>
      <c r="B4205" s="54">
        <v>39224</v>
      </c>
      <c r="C4205" t="s">
        <v>395</v>
      </c>
      <c r="D4205" t="s">
        <v>323</v>
      </c>
      <c r="E4205" s="111">
        <v>0</v>
      </c>
    </row>
    <row r="4206" spans="1:5">
      <c r="A4206" t="s">
        <v>8321</v>
      </c>
      <c r="B4206" s="54">
        <v>39224</v>
      </c>
      <c r="C4206" t="s">
        <v>395</v>
      </c>
      <c r="D4206" t="s">
        <v>323</v>
      </c>
      <c r="E4206" s="111">
        <v>0</v>
      </c>
    </row>
    <row r="4207" spans="1:5">
      <c r="A4207" t="s">
        <v>8520</v>
      </c>
      <c r="B4207" s="54">
        <v>39224</v>
      </c>
      <c r="C4207" t="s">
        <v>395</v>
      </c>
      <c r="D4207" t="s">
        <v>323</v>
      </c>
      <c r="E4207" s="111">
        <v>0</v>
      </c>
    </row>
    <row r="4208" spans="1:5">
      <c r="A4208" t="s">
        <v>8522</v>
      </c>
      <c r="B4208" s="54">
        <v>39224</v>
      </c>
      <c r="C4208" t="s">
        <v>395</v>
      </c>
      <c r="D4208" t="s">
        <v>323</v>
      </c>
      <c r="E4208" s="111">
        <v>0</v>
      </c>
    </row>
    <row r="4209" spans="1:5">
      <c r="A4209" t="s">
        <v>8524</v>
      </c>
      <c r="B4209" s="54">
        <v>39224</v>
      </c>
      <c r="C4209" t="s">
        <v>395</v>
      </c>
      <c r="D4209" t="s">
        <v>323</v>
      </c>
      <c r="E4209" s="111">
        <v>0</v>
      </c>
    </row>
    <row r="4210" spans="1:5">
      <c r="A4210" t="s">
        <v>8526</v>
      </c>
      <c r="B4210" s="54">
        <v>39224</v>
      </c>
      <c r="C4210" t="s">
        <v>395</v>
      </c>
      <c r="D4210" t="s">
        <v>323</v>
      </c>
      <c r="E4210" s="111">
        <v>0</v>
      </c>
    </row>
    <row r="4211" spans="1:5">
      <c r="A4211" t="s">
        <v>8528</v>
      </c>
      <c r="B4211" s="54">
        <v>39224</v>
      </c>
      <c r="C4211" t="s">
        <v>395</v>
      </c>
      <c r="D4211" t="s">
        <v>323</v>
      </c>
      <c r="E4211" s="111">
        <v>0</v>
      </c>
    </row>
    <row r="4212" spans="1:5">
      <c r="A4212" t="s">
        <v>8332</v>
      </c>
      <c r="B4212" s="54">
        <v>39224</v>
      </c>
      <c r="C4212" t="s">
        <v>395</v>
      </c>
      <c r="D4212" t="s">
        <v>323</v>
      </c>
      <c r="E4212" s="111">
        <v>0</v>
      </c>
    </row>
    <row r="4213" spans="1:5">
      <c r="A4213" t="s">
        <v>8334</v>
      </c>
      <c r="B4213" s="54">
        <v>39224</v>
      </c>
      <c r="C4213" t="s">
        <v>395</v>
      </c>
      <c r="D4213" t="s">
        <v>323</v>
      </c>
      <c r="E4213" s="111">
        <v>0</v>
      </c>
    </row>
    <row r="4214" spans="1:5">
      <c r="A4214" t="s">
        <v>8336</v>
      </c>
      <c r="B4214" s="54">
        <v>39224</v>
      </c>
      <c r="C4214" t="s">
        <v>395</v>
      </c>
      <c r="D4214" t="s">
        <v>323</v>
      </c>
      <c r="E4214" s="111">
        <v>0</v>
      </c>
    </row>
    <row r="4215" spans="1:5">
      <c r="A4215" t="s">
        <v>8338</v>
      </c>
      <c r="B4215" s="54">
        <v>39224</v>
      </c>
      <c r="C4215" t="s">
        <v>395</v>
      </c>
      <c r="D4215" t="s">
        <v>186</v>
      </c>
      <c r="E4215" s="111">
        <v>13</v>
      </c>
    </row>
    <row r="4216" spans="1:5">
      <c r="A4216" t="s">
        <v>8340</v>
      </c>
      <c r="B4216" s="54">
        <v>39224</v>
      </c>
      <c r="C4216" t="s">
        <v>395</v>
      </c>
      <c r="D4216" t="s">
        <v>323</v>
      </c>
      <c r="E4216" s="111">
        <v>0</v>
      </c>
    </row>
    <row r="4217" spans="1:5">
      <c r="A4217" t="s">
        <v>8342</v>
      </c>
      <c r="B4217" s="54">
        <v>39224</v>
      </c>
      <c r="C4217" t="s">
        <v>395</v>
      </c>
      <c r="D4217" t="s">
        <v>104</v>
      </c>
      <c r="E4217" s="111">
        <v>5</v>
      </c>
    </row>
    <row r="4218" spans="1:5">
      <c r="A4218" t="s">
        <v>8344</v>
      </c>
      <c r="B4218" s="54">
        <v>39224</v>
      </c>
      <c r="C4218" t="s">
        <v>395</v>
      </c>
      <c r="D4218" t="s">
        <v>323</v>
      </c>
      <c r="E4218" s="111">
        <v>0</v>
      </c>
    </row>
    <row r="4219" spans="1:5">
      <c r="A4219" t="s">
        <v>8147</v>
      </c>
      <c r="B4219" s="54">
        <v>39224</v>
      </c>
      <c r="C4219" t="s">
        <v>395</v>
      </c>
      <c r="D4219" t="s">
        <v>323</v>
      </c>
      <c r="E4219" s="111">
        <v>0</v>
      </c>
    </row>
    <row r="4220" spans="1:5">
      <c r="A4220" t="s">
        <v>8349</v>
      </c>
      <c r="B4220" s="54">
        <v>39224</v>
      </c>
      <c r="C4220" t="s">
        <v>395</v>
      </c>
      <c r="D4220" t="s">
        <v>323</v>
      </c>
      <c r="E4220" s="111">
        <v>0</v>
      </c>
    </row>
    <row r="4221" spans="1:5">
      <c r="A4221" t="s">
        <v>8351</v>
      </c>
      <c r="B4221" s="54">
        <v>39224</v>
      </c>
      <c r="C4221" t="s">
        <v>395</v>
      </c>
      <c r="D4221" t="s">
        <v>323</v>
      </c>
      <c r="E4221" s="111">
        <v>0</v>
      </c>
    </row>
    <row r="4222" spans="1:5">
      <c r="A4222" t="s">
        <v>8353</v>
      </c>
      <c r="B4222" s="54">
        <v>39224</v>
      </c>
      <c r="C4222" t="s">
        <v>395</v>
      </c>
      <c r="D4222" t="s">
        <v>323</v>
      </c>
      <c r="E4222" s="111">
        <v>0</v>
      </c>
    </row>
    <row r="4223" spans="1:5">
      <c r="A4223" t="s">
        <v>8355</v>
      </c>
      <c r="B4223" s="54">
        <v>39224</v>
      </c>
      <c r="C4223" t="s">
        <v>395</v>
      </c>
      <c r="D4223" t="s">
        <v>323</v>
      </c>
      <c r="E4223" s="111">
        <v>0</v>
      </c>
    </row>
    <row r="4224" spans="1:5">
      <c r="A4224" t="s">
        <v>8357</v>
      </c>
      <c r="B4224" s="54">
        <v>39224</v>
      </c>
      <c r="C4224" t="s">
        <v>395</v>
      </c>
      <c r="D4224" t="s">
        <v>323</v>
      </c>
      <c r="E4224" s="111">
        <v>0</v>
      </c>
    </row>
    <row r="4225" spans="1:5">
      <c r="A4225" t="s">
        <v>8359</v>
      </c>
      <c r="B4225" s="54">
        <v>39224</v>
      </c>
      <c r="C4225" t="s">
        <v>395</v>
      </c>
      <c r="D4225" t="s">
        <v>323</v>
      </c>
      <c r="E4225" s="111">
        <v>0</v>
      </c>
    </row>
    <row r="4226" spans="1:5">
      <c r="A4226" t="s">
        <v>8555</v>
      </c>
      <c r="B4226" s="54">
        <v>39224</v>
      </c>
      <c r="C4226" t="s">
        <v>395</v>
      </c>
      <c r="D4226" t="s">
        <v>261</v>
      </c>
      <c r="E4226" s="111">
        <v>21</v>
      </c>
    </row>
    <row r="4227" spans="1:5">
      <c r="A4227" t="s">
        <v>8557</v>
      </c>
      <c r="B4227" s="54">
        <v>39224</v>
      </c>
      <c r="C4227" t="s">
        <v>395</v>
      </c>
      <c r="D4227" t="s">
        <v>477</v>
      </c>
      <c r="E4227" s="111">
        <v>4</v>
      </c>
    </row>
    <row r="4228" spans="1:5">
      <c r="A4228" t="s">
        <v>8559</v>
      </c>
      <c r="B4228" s="54">
        <v>39224</v>
      </c>
      <c r="C4228" t="s">
        <v>395</v>
      </c>
      <c r="D4228" t="s">
        <v>323</v>
      </c>
      <c r="E4228" s="111">
        <v>0</v>
      </c>
    </row>
    <row r="4229" spans="1:5">
      <c r="A4229" t="s">
        <v>8561</v>
      </c>
      <c r="B4229" s="54">
        <v>39224</v>
      </c>
      <c r="C4229" t="s">
        <v>395</v>
      </c>
      <c r="D4229" t="s">
        <v>260</v>
      </c>
      <c r="E4229" s="111">
        <v>45</v>
      </c>
    </row>
    <row r="4230" spans="1:5">
      <c r="A4230" t="s">
        <v>8563</v>
      </c>
      <c r="B4230" s="54">
        <v>39224</v>
      </c>
      <c r="C4230" t="s">
        <v>395</v>
      </c>
      <c r="D4230" t="s">
        <v>260</v>
      </c>
      <c r="E4230" s="111">
        <v>40</v>
      </c>
    </row>
    <row r="4231" spans="1:5">
      <c r="A4231" t="s">
        <v>8565</v>
      </c>
      <c r="B4231" s="54">
        <v>39224</v>
      </c>
      <c r="C4231" t="s">
        <v>395</v>
      </c>
      <c r="D4231" t="s">
        <v>398</v>
      </c>
      <c r="E4231" s="111">
        <v>10</v>
      </c>
    </row>
    <row r="4232" spans="1:5">
      <c r="A4232" t="s">
        <v>8567</v>
      </c>
      <c r="B4232" s="54">
        <v>39224</v>
      </c>
      <c r="C4232" t="s">
        <v>395</v>
      </c>
      <c r="D4232" t="s">
        <v>323</v>
      </c>
      <c r="E4232" s="111">
        <v>0</v>
      </c>
    </row>
    <row r="4233" spans="1:5">
      <c r="A4233" t="s">
        <v>8569</v>
      </c>
      <c r="B4233" s="54">
        <v>39224</v>
      </c>
      <c r="C4233" t="s">
        <v>395</v>
      </c>
      <c r="D4233" t="s">
        <v>477</v>
      </c>
      <c r="E4233" s="111">
        <v>32</v>
      </c>
    </row>
    <row r="4234" spans="1:5">
      <c r="A4234" t="s">
        <v>8571</v>
      </c>
      <c r="B4234" s="54">
        <v>39224</v>
      </c>
      <c r="C4234" t="s">
        <v>395</v>
      </c>
      <c r="D4234" t="s">
        <v>323</v>
      </c>
      <c r="E4234" s="111">
        <v>0</v>
      </c>
    </row>
    <row r="4235" spans="1:5">
      <c r="A4235" t="s">
        <v>8779</v>
      </c>
      <c r="B4235" s="54">
        <v>39224</v>
      </c>
      <c r="C4235" t="s">
        <v>395</v>
      </c>
      <c r="D4235" t="s">
        <v>323</v>
      </c>
      <c r="E4235" s="111">
        <v>0</v>
      </c>
    </row>
    <row r="4236" spans="1:5">
      <c r="A4236" t="s">
        <v>8781</v>
      </c>
      <c r="B4236" s="54">
        <v>39224</v>
      </c>
      <c r="C4236" t="s">
        <v>395</v>
      </c>
      <c r="D4236" t="s">
        <v>323</v>
      </c>
      <c r="E4236" s="111">
        <v>0</v>
      </c>
    </row>
    <row r="4237" spans="1:5">
      <c r="A4237" t="s">
        <v>8783</v>
      </c>
      <c r="B4237" s="54">
        <v>39224</v>
      </c>
      <c r="C4237" t="s">
        <v>395</v>
      </c>
      <c r="D4237" t="s">
        <v>261</v>
      </c>
      <c r="E4237" s="111">
        <v>3</v>
      </c>
    </row>
    <row r="4238" spans="1:5">
      <c r="A4238" t="s">
        <v>8785</v>
      </c>
      <c r="B4238" s="54">
        <v>39224</v>
      </c>
      <c r="C4238" t="s">
        <v>395</v>
      </c>
      <c r="D4238" t="s">
        <v>261</v>
      </c>
      <c r="E4238" s="111">
        <v>40</v>
      </c>
    </row>
    <row r="4239" spans="1:5">
      <c r="A4239" t="s">
        <v>8787</v>
      </c>
      <c r="B4239" s="54">
        <v>39224</v>
      </c>
      <c r="C4239" t="s">
        <v>395</v>
      </c>
      <c r="D4239" t="s">
        <v>323</v>
      </c>
      <c r="E4239" s="111">
        <v>0</v>
      </c>
    </row>
    <row r="4240" spans="1:5">
      <c r="A4240" t="s">
        <v>8789</v>
      </c>
      <c r="B4240" s="54">
        <v>39224</v>
      </c>
      <c r="C4240" t="s">
        <v>395</v>
      </c>
      <c r="D4240" t="s">
        <v>323</v>
      </c>
      <c r="E4240" s="111">
        <v>0</v>
      </c>
    </row>
    <row r="4241" spans="1:5">
      <c r="A4241" t="s">
        <v>8791</v>
      </c>
      <c r="B4241" s="54">
        <v>39224</v>
      </c>
      <c r="C4241" t="s">
        <v>395</v>
      </c>
      <c r="D4241" t="s">
        <v>323</v>
      </c>
      <c r="E4241" s="111">
        <v>0</v>
      </c>
    </row>
    <row r="4242" spans="1:5">
      <c r="A4242" t="s">
        <v>8793</v>
      </c>
      <c r="B4242" s="54">
        <v>39224</v>
      </c>
      <c r="C4242" t="s">
        <v>395</v>
      </c>
      <c r="D4242" t="s">
        <v>323</v>
      </c>
      <c r="E4242" s="111">
        <v>0</v>
      </c>
    </row>
    <row r="4243" spans="1:5">
      <c r="A4243" t="s">
        <v>8795</v>
      </c>
      <c r="B4243" s="54">
        <v>39224</v>
      </c>
      <c r="C4243" t="s">
        <v>395</v>
      </c>
      <c r="D4243" t="s">
        <v>323</v>
      </c>
      <c r="E4243" s="111">
        <v>0</v>
      </c>
    </row>
    <row r="4244" spans="1:5">
      <c r="A4244" t="s">
        <v>8593</v>
      </c>
      <c r="B4244" s="54">
        <v>39224</v>
      </c>
      <c r="C4244" t="s">
        <v>395</v>
      </c>
      <c r="D4244" t="s">
        <v>323</v>
      </c>
      <c r="E4244" s="111">
        <v>0</v>
      </c>
    </row>
    <row r="4245" spans="1:5">
      <c r="A4245" t="s">
        <v>8595</v>
      </c>
      <c r="B4245" s="54">
        <v>39224</v>
      </c>
      <c r="C4245" t="s">
        <v>395</v>
      </c>
      <c r="D4245" t="s">
        <v>323</v>
      </c>
      <c r="E4245" s="111">
        <v>0</v>
      </c>
    </row>
    <row r="4246" spans="1:5">
      <c r="A4246" t="s">
        <v>8597</v>
      </c>
      <c r="B4246" s="54">
        <v>39224</v>
      </c>
      <c r="C4246" t="s">
        <v>395</v>
      </c>
      <c r="D4246" t="s">
        <v>235</v>
      </c>
      <c r="E4246" s="111">
        <v>3</v>
      </c>
    </row>
    <row r="4247" spans="1:5">
      <c r="A4247" t="s">
        <v>8599</v>
      </c>
      <c r="B4247" s="54">
        <v>39224</v>
      </c>
      <c r="C4247" t="s">
        <v>395</v>
      </c>
      <c r="D4247" t="s">
        <v>323</v>
      </c>
      <c r="E4247" s="111">
        <v>0</v>
      </c>
    </row>
    <row r="4248" spans="1:5">
      <c r="A4248" t="s">
        <v>8601</v>
      </c>
      <c r="B4248" s="54">
        <v>39224</v>
      </c>
      <c r="C4248" t="s">
        <v>395</v>
      </c>
      <c r="D4248" t="s">
        <v>136</v>
      </c>
      <c r="E4248" s="111">
        <v>45</v>
      </c>
    </row>
    <row r="4249" spans="1:5">
      <c r="A4249" t="s">
        <v>8603</v>
      </c>
      <c r="B4249" s="54">
        <v>39224</v>
      </c>
      <c r="C4249" t="s">
        <v>395</v>
      </c>
      <c r="D4249" t="s">
        <v>323</v>
      </c>
      <c r="E4249" s="111">
        <v>0</v>
      </c>
    </row>
    <row r="4250" spans="1:5">
      <c r="A4250" t="s">
        <v>8605</v>
      </c>
      <c r="B4250" s="54">
        <v>39224</v>
      </c>
      <c r="C4250" t="s">
        <v>395</v>
      </c>
      <c r="D4250" t="s">
        <v>323</v>
      </c>
      <c r="E4250" s="111">
        <v>0</v>
      </c>
    </row>
    <row r="4251" spans="1:5">
      <c r="A4251" t="s">
        <v>8607</v>
      </c>
      <c r="B4251" s="54">
        <v>39224</v>
      </c>
      <c r="C4251" t="s">
        <v>395</v>
      </c>
      <c r="D4251" t="s">
        <v>323</v>
      </c>
      <c r="E4251" s="111">
        <v>0</v>
      </c>
    </row>
    <row r="4252" spans="1:5">
      <c r="A4252" t="s">
        <v>8608</v>
      </c>
      <c r="B4252" s="54">
        <v>39224</v>
      </c>
      <c r="C4252" t="s">
        <v>395</v>
      </c>
      <c r="D4252" t="s">
        <v>323</v>
      </c>
      <c r="E4252" s="111">
        <v>0</v>
      </c>
    </row>
    <row r="4253" spans="1:5">
      <c r="A4253" t="s">
        <v>8402</v>
      </c>
      <c r="B4253" s="54">
        <v>39224</v>
      </c>
      <c r="C4253" t="s">
        <v>395</v>
      </c>
      <c r="D4253" t="s">
        <v>323</v>
      </c>
      <c r="E4253" s="111">
        <v>0</v>
      </c>
    </row>
    <row r="4254" spans="1:5">
      <c r="A4254" t="s">
        <v>8403</v>
      </c>
      <c r="B4254" s="54">
        <v>39224</v>
      </c>
      <c r="C4254" t="s">
        <v>395</v>
      </c>
      <c r="D4254" t="s">
        <v>323</v>
      </c>
      <c r="E4254" s="111">
        <v>0</v>
      </c>
    </row>
    <row r="4255" spans="1:5">
      <c r="A4255" t="s">
        <v>8404</v>
      </c>
      <c r="B4255" s="54">
        <v>39224</v>
      </c>
      <c r="C4255" t="s">
        <v>395</v>
      </c>
      <c r="D4255" t="s">
        <v>323</v>
      </c>
      <c r="E4255" s="111">
        <v>0</v>
      </c>
    </row>
    <row r="4256" spans="1:5">
      <c r="A4256" t="s">
        <v>8405</v>
      </c>
      <c r="B4256" s="54">
        <v>39224</v>
      </c>
      <c r="C4256" t="s">
        <v>395</v>
      </c>
      <c r="D4256" t="s">
        <v>323</v>
      </c>
      <c r="E4256" s="111">
        <v>0</v>
      </c>
    </row>
    <row r="4257" spans="1:5">
      <c r="A4257" t="s">
        <v>8406</v>
      </c>
      <c r="B4257" s="54">
        <v>39224</v>
      </c>
      <c r="C4257" t="s">
        <v>395</v>
      </c>
      <c r="D4257" t="s">
        <v>176</v>
      </c>
      <c r="E4257" s="111">
        <v>8</v>
      </c>
    </row>
    <row r="4258" spans="1:5">
      <c r="A4258" t="s">
        <v>8408</v>
      </c>
      <c r="B4258" s="54">
        <v>39224</v>
      </c>
      <c r="C4258" t="s">
        <v>395</v>
      </c>
      <c r="D4258" t="s">
        <v>240</v>
      </c>
      <c r="E4258" s="111">
        <v>3</v>
      </c>
    </row>
    <row r="4259" spans="1:5">
      <c r="A4259" t="s">
        <v>8410</v>
      </c>
      <c r="B4259" s="54">
        <v>39224</v>
      </c>
      <c r="C4259" t="s">
        <v>395</v>
      </c>
      <c r="D4259" t="s">
        <v>323</v>
      </c>
      <c r="E4259" s="111">
        <v>0</v>
      </c>
    </row>
    <row r="4260" spans="1:5">
      <c r="A4260" t="s">
        <v>8412</v>
      </c>
      <c r="B4260" s="54">
        <v>39224</v>
      </c>
      <c r="C4260" t="s">
        <v>395</v>
      </c>
      <c r="D4260" t="s">
        <v>240</v>
      </c>
      <c r="E4260" s="111">
        <v>4</v>
      </c>
    </row>
    <row r="4261" spans="1:5">
      <c r="A4261" t="s">
        <v>8622</v>
      </c>
      <c r="B4261" s="54">
        <v>39224</v>
      </c>
      <c r="C4261" t="s">
        <v>395</v>
      </c>
      <c r="D4261" t="s">
        <v>323</v>
      </c>
      <c r="E4261" s="111">
        <v>0</v>
      </c>
    </row>
    <row r="4262" spans="1:5">
      <c r="A4262" t="s">
        <v>8624</v>
      </c>
      <c r="B4262" s="54">
        <v>39224</v>
      </c>
      <c r="C4262" t="s">
        <v>395</v>
      </c>
      <c r="D4262" t="s">
        <v>323</v>
      </c>
      <c r="E4262" s="111">
        <v>0</v>
      </c>
    </row>
    <row r="4263" spans="1:5">
      <c r="A4263" t="s">
        <v>8626</v>
      </c>
      <c r="B4263" s="54">
        <v>39224</v>
      </c>
      <c r="C4263" t="s">
        <v>395</v>
      </c>
      <c r="D4263" t="s">
        <v>323</v>
      </c>
      <c r="E4263" s="111">
        <v>0</v>
      </c>
    </row>
    <row r="4264" spans="1:5">
      <c r="A4264" t="s">
        <v>8628</v>
      </c>
      <c r="B4264" s="54">
        <v>39224</v>
      </c>
      <c r="C4264" t="s">
        <v>395</v>
      </c>
      <c r="D4264" t="s">
        <v>323</v>
      </c>
      <c r="E4264" s="111">
        <v>0</v>
      </c>
    </row>
    <row r="4265" spans="1:5">
      <c r="A4265" t="s">
        <v>8630</v>
      </c>
      <c r="B4265" s="54">
        <v>39224</v>
      </c>
      <c r="C4265" t="s">
        <v>395</v>
      </c>
      <c r="D4265" t="s">
        <v>323</v>
      </c>
      <c r="E4265" s="111">
        <v>0</v>
      </c>
    </row>
    <row r="4266" spans="1:5">
      <c r="A4266" t="s">
        <v>8424</v>
      </c>
      <c r="B4266" s="54">
        <v>39224</v>
      </c>
      <c r="C4266" t="s">
        <v>395</v>
      </c>
      <c r="D4266" t="s">
        <v>323</v>
      </c>
      <c r="E4266" s="111">
        <v>0</v>
      </c>
    </row>
    <row r="4267" spans="1:5">
      <c r="A4267" t="s">
        <v>8426</v>
      </c>
      <c r="B4267" s="54">
        <v>39224</v>
      </c>
      <c r="C4267" t="s">
        <v>395</v>
      </c>
      <c r="D4267" t="s">
        <v>323</v>
      </c>
      <c r="E4267" s="111">
        <v>0</v>
      </c>
    </row>
    <row r="4268" spans="1:5">
      <c r="A4268" t="s">
        <v>8428</v>
      </c>
      <c r="B4268" s="54">
        <v>39224</v>
      </c>
      <c r="C4268" t="s">
        <v>395</v>
      </c>
      <c r="D4268" t="s">
        <v>323</v>
      </c>
      <c r="E4268" s="111">
        <v>0</v>
      </c>
    </row>
    <row r="4269" spans="1:5">
      <c r="A4269" t="s">
        <v>8430</v>
      </c>
      <c r="B4269" s="54">
        <v>39224</v>
      </c>
      <c r="C4269" t="s">
        <v>395</v>
      </c>
      <c r="D4269" t="s">
        <v>323</v>
      </c>
      <c r="E4269" s="111">
        <v>0</v>
      </c>
    </row>
    <row r="4270" spans="1:5">
      <c r="A4270" t="s">
        <v>8432</v>
      </c>
      <c r="B4270" s="54">
        <v>39224</v>
      </c>
      <c r="C4270" t="s">
        <v>395</v>
      </c>
      <c r="D4270" t="s">
        <v>323</v>
      </c>
      <c r="E4270" s="111">
        <v>0</v>
      </c>
    </row>
    <row r="4271" spans="1:5">
      <c r="A4271" t="s">
        <v>8434</v>
      </c>
      <c r="B4271" s="54">
        <v>39224</v>
      </c>
      <c r="C4271" t="s">
        <v>395</v>
      </c>
      <c r="D4271" t="s">
        <v>323</v>
      </c>
      <c r="E4271" s="111">
        <v>0</v>
      </c>
    </row>
    <row r="4272" spans="1:5">
      <c r="A4272" t="s">
        <v>8436</v>
      </c>
      <c r="B4272" s="54">
        <v>39224</v>
      </c>
      <c r="C4272" t="s">
        <v>395</v>
      </c>
      <c r="D4272" t="s">
        <v>323</v>
      </c>
      <c r="E4272" s="111">
        <v>0</v>
      </c>
    </row>
    <row r="4273" spans="1:5">
      <c r="A4273" t="s">
        <v>8243</v>
      </c>
      <c r="B4273" s="54">
        <v>39224</v>
      </c>
      <c r="C4273" t="s">
        <v>395</v>
      </c>
      <c r="D4273" t="s">
        <v>323</v>
      </c>
      <c r="E4273" s="111">
        <v>0</v>
      </c>
    </row>
    <row r="4274" spans="1:5">
      <c r="A4274" t="s">
        <v>8245</v>
      </c>
      <c r="B4274" s="54">
        <v>39224</v>
      </c>
      <c r="C4274" t="s">
        <v>395</v>
      </c>
      <c r="D4274" t="s">
        <v>323</v>
      </c>
      <c r="E4274" s="111">
        <v>0</v>
      </c>
    </row>
    <row r="4275" spans="1:5">
      <c r="A4275" t="s">
        <v>8442</v>
      </c>
      <c r="B4275" s="54">
        <v>39224</v>
      </c>
      <c r="C4275" t="s">
        <v>395</v>
      </c>
      <c r="D4275" t="s">
        <v>323</v>
      </c>
      <c r="E4275" s="111">
        <v>0</v>
      </c>
    </row>
    <row r="4276" spans="1:5">
      <c r="A4276" t="s">
        <v>8444</v>
      </c>
      <c r="B4276" s="54">
        <v>39224</v>
      </c>
      <c r="C4276" t="s">
        <v>395</v>
      </c>
      <c r="D4276" t="s">
        <v>323</v>
      </c>
      <c r="E4276" s="111">
        <v>0</v>
      </c>
    </row>
    <row r="4277" spans="1:5">
      <c r="A4277" t="s">
        <v>8446</v>
      </c>
      <c r="B4277" s="54">
        <v>39224</v>
      </c>
      <c r="C4277" t="s">
        <v>395</v>
      </c>
      <c r="D4277" t="s">
        <v>323</v>
      </c>
      <c r="E4277" s="111">
        <v>0</v>
      </c>
    </row>
    <row r="4278" spans="1:5">
      <c r="A4278" t="s">
        <v>8448</v>
      </c>
      <c r="B4278" s="54">
        <v>39224</v>
      </c>
      <c r="C4278" t="s">
        <v>395</v>
      </c>
      <c r="D4278" t="s">
        <v>323</v>
      </c>
      <c r="E4278" s="111">
        <v>0</v>
      </c>
    </row>
    <row r="4279" spans="1:5">
      <c r="A4279" t="s">
        <v>8450</v>
      </c>
      <c r="B4279" s="54">
        <v>39224</v>
      </c>
      <c r="C4279" t="s">
        <v>395</v>
      </c>
      <c r="D4279" t="s">
        <v>323</v>
      </c>
      <c r="E4279" s="111">
        <v>0</v>
      </c>
    </row>
    <row r="4280" spans="1:5">
      <c r="A4280" t="s">
        <v>8452</v>
      </c>
      <c r="B4280" s="54">
        <v>39224</v>
      </c>
      <c r="C4280" t="s">
        <v>395</v>
      </c>
      <c r="D4280" t="s">
        <v>323</v>
      </c>
      <c r="E4280" s="111">
        <v>0</v>
      </c>
    </row>
    <row r="4281" spans="1:5">
      <c r="A4281" t="s">
        <v>8656</v>
      </c>
      <c r="B4281" s="54">
        <v>39224</v>
      </c>
      <c r="C4281" t="s">
        <v>395</v>
      </c>
      <c r="D4281" t="s">
        <v>323</v>
      </c>
      <c r="E4281" s="111">
        <v>0</v>
      </c>
    </row>
    <row r="4282" spans="1:5">
      <c r="A4282" t="s">
        <v>8658</v>
      </c>
      <c r="B4282" s="54">
        <v>39224</v>
      </c>
      <c r="C4282" t="s">
        <v>395</v>
      </c>
      <c r="D4282" t="s">
        <v>323</v>
      </c>
      <c r="E4282" s="111">
        <v>0</v>
      </c>
    </row>
    <row r="4283" spans="1:5">
      <c r="A4283" t="s">
        <v>8660</v>
      </c>
      <c r="B4283" s="54">
        <v>39224</v>
      </c>
      <c r="C4283" t="s">
        <v>395</v>
      </c>
      <c r="D4283" t="s">
        <v>323</v>
      </c>
      <c r="E4283" s="111">
        <v>0</v>
      </c>
    </row>
    <row r="4284" spans="1:5">
      <c r="A4284" t="s">
        <v>8662</v>
      </c>
      <c r="B4284" s="54">
        <v>39224</v>
      </c>
      <c r="C4284" t="s">
        <v>395</v>
      </c>
      <c r="D4284" t="s">
        <v>323</v>
      </c>
      <c r="E4284" s="111">
        <v>0</v>
      </c>
    </row>
    <row r="4285" spans="1:5">
      <c r="A4285" t="s">
        <v>8664</v>
      </c>
      <c r="B4285" s="54">
        <v>39224</v>
      </c>
      <c r="C4285" t="s">
        <v>395</v>
      </c>
      <c r="D4285" t="s">
        <v>323</v>
      </c>
      <c r="E4285" s="111">
        <v>0</v>
      </c>
    </row>
    <row r="4286" spans="1:5">
      <c r="A4286" t="s">
        <v>8666</v>
      </c>
      <c r="B4286" s="54">
        <v>39224</v>
      </c>
      <c r="C4286" t="s">
        <v>395</v>
      </c>
      <c r="D4286" t="s">
        <v>239</v>
      </c>
      <c r="E4286" s="111">
        <v>41</v>
      </c>
    </row>
    <row r="4287" spans="1:5">
      <c r="A4287" t="s">
        <v>8668</v>
      </c>
      <c r="B4287" s="54">
        <v>39224</v>
      </c>
      <c r="C4287" t="s">
        <v>395</v>
      </c>
      <c r="D4287" t="s">
        <v>323</v>
      </c>
      <c r="E4287" s="111">
        <v>0</v>
      </c>
    </row>
    <row r="4288" spans="1:5">
      <c r="A4288" t="s">
        <v>8670</v>
      </c>
      <c r="B4288" s="54">
        <v>39224</v>
      </c>
      <c r="C4288" t="s">
        <v>395</v>
      </c>
      <c r="D4288" t="s">
        <v>323</v>
      </c>
      <c r="E4288" s="111">
        <v>0</v>
      </c>
    </row>
    <row r="4289" spans="1:5">
      <c r="A4289" t="s">
        <v>8672</v>
      </c>
      <c r="B4289" s="54">
        <v>39224</v>
      </c>
      <c r="C4289" t="s">
        <v>395</v>
      </c>
      <c r="D4289" t="s">
        <v>323</v>
      </c>
      <c r="E4289" s="111">
        <v>0</v>
      </c>
    </row>
    <row r="4290" spans="1:5">
      <c r="A4290" t="s">
        <v>8674</v>
      </c>
      <c r="B4290" s="54">
        <v>39224</v>
      </c>
      <c r="C4290" t="s">
        <v>395</v>
      </c>
      <c r="D4290" t="s">
        <v>239</v>
      </c>
      <c r="E4290" s="111">
        <v>3</v>
      </c>
    </row>
    <row r="4291" spans="1:5">
      <c r="A4291" t="s">
        <v>8674</v>
      </c>
      <c r="B4291" s="54">
        <v>39224</v>
      </c>
      <c r="C4291" t="s">
        <v>395</v>
      </c>
      <c r="D4291" t="s">
        <v>184</v>
      </c>
      <c r="E4291" s="111">
        <v>4</v>
      </c>
    </row>
    <row r="4292" spans="1:5">
      <c r="A4292" t="s">
        <v>8882</v>
      </c>
      <c r="B4292" s="54">
        <v>39224</v>
      </c>
      <c r="C4292" t="s">
        <v>395</v>
      </c>
      <c r="D4292" t="s">
        <v>323</v>
      </c>
      <c r="E4292" s="111">
        <v>0</v>
      </c>
    </row>
    <row r="4293" spans="1:5">
      <c r="A4293" t="s">
        <v>8884</v>
      </c>
      <c r="B4293" s="54">
        <v>39224</v>
      </c>
      <c r="C4293" t="s">
        <v>395</v>
      </c>
      <c r="D4293" t="s">
        <v>323</v>
      </c>
      <c r="E4293" s="111">
        <v>0</v>
      </c>
    </row>
    <row r="4294" spans="1:5">
      <c r="A4294" t="s">
        <v>8886</v>
      </c>
      <c r="B4294" s="54">
        <v>39224</v>
      </c>
      <c r="C4294" t="s">
        <v>395</v>
      </c>
      <c r="D4294" t="s">
        <v>239</v>
      </c>
      <c r="E4294" s="111">
        <v>24</v>
      </c>
    </row>
    <row r="4295" spans="1:5">
      <c r="A4295" t="s">
        <v>8888</v>
      </c>
      <c r="B4295" s="54">
        <v>39224</v>
      </c>
      <c r="C4295" t="s">
        <v>395</v>
      </c>
      <c r="D4295" t="s">
        <v>323</v>
      </c>
      <c r="E4295" s="111">
        <v>0</v>
      </c>
    </row>
    <row r="4296" spans="1:5">
      <c r="A4296" t="s">
        <v>8890</v>
      </c>
      <c r="B4296" s="54">
        <v>39224</v>
      </c>
      <c r="C4296" t="s">
        <v>395</v>
      </c>
      <c r="D4296" t="s">
        <v>323</v>
      </c>
      <c r="E4296" s="111">
        <v>0</v>
      </c>
    </row>
    <row r="4297" spans="1:5">
      <c r="A4297" t="s">
        <v>8892</v>
      </c>
      <c r="B4297" s="54">
        <v>39224</v>
      </c>
      <c r="C4297" t="s">
        <v>395</v>
      </c>
      <c r="D4297" t="s">
        <v>323</v>
      </c>
      <c r="E4297" s="111">
        <v>0</v>
      </c>
    </row>
    <row r="4298" spans="1:5">
      <c r="A4298" t="s">
        <v>8894</v>
      </c>
      <c r="B4298" s="54">
        <v>39224</v>
      </c>
      <c r="C4298" t="s">
        <v>395</v>
      </c>
      <c r="D4298" t="s">
        <v>323</v>
      </c>
      <c r="E4298" s="111">
        <v>0</v>
      </c>
    </row>
    <row r="4299" spans="1:5">
      <c r="A4299" t="s">
        <v>8896</v>
      </c>
      <c r="B4299" s="54">
        <v>39224</v>
      </c>
      <c r="C4299" t="s">
        <v>395</v>
      </c>
      <c r="D4299" t="s">
        <v>323</v>
      </c>
      <c r="E4299" s="111">
        <v>0</v>
      </c>
    </row>
    <row r="4300" spans="1:5">
      <c r="A4300" t="s">
        <v>8694</v>
      </c>
      <c r="B4300" s="54">
        <v>39224</v>
      </c>
      <c r="C4300" t="s">
        <v>395</v>
      </c>
      <c r="D4300" t="s">
        <v>323</v>
      </c>
      <c r="E4300" s="111">
        <v>0</v>
      </c>
    </row>
    <row r="4301" spans="1:5">
      <c r="A4301" t="s">
        <v>8696</v>
      </c>
      <c r="B4301" s="54">
        <v>39224</v>
      </c>
      <c r="C4301" t="s">
        <v>395</v>
      </c>
      <c r="D4301" t="s">
        <v>323</v>
      </c>
      <c r="E4301" s="111">
        <v>0</v>
      </c>
    </row>
    <row r="4302" spans="1:5">
      <c r="A4302" t="s">
        <v>8698</v>
      </c>
      <c r="B4302" s="54">
        <v>39224</v>
      </c>
      <c r="C4302" t="s">
        <v>395</v>
      </c>
      <c r="D4302" t="s">
        <v>323</v>
      </c>
      <c r="E4302" s="111">
        <v>0</v>
      </c>
    </row>
    <row r="4303" spans="1:5">
      <c r="A4303" t="s">
        <v>8700</v>
      </c>
      <c r="B4303" s="54">
        <v>39224</v>
      </c>
      <c r="C4303" t="s">
        <v>395</v>
      </c>
      <c r="D4303" t="s">
        <v>323</v>
      </c>
      <c r="E4303" s="111">
        <v>0</v>
      </c>
    </row>
    <row r="4304" spans="1:5">
      <c r="A4304" t="s">
        <v>8702</v>
      </c>
      <c r="B4304" s="54">
        <v>39224</v>
      </c>
      <c r="C4304" t="s">
        <v>395</v>
      </c>
      <c r="D4304" t="s">
        <v>323</v>
      </c>
      <c r="E4304" s="111">
        <v>0</v>
      </c>
    </row>
    <row r="4305" spans="1:5">
      <c r="A4305" t="s">
        <v>8704</v>
      </c>
      <c r="B4305" s="54">
        <v>39224</v>
      </c>
      <c r="C4305" t="s">
        <v>395</v>
      </c>
      <c r="D4305" t="s">
        <v>323</v>
      </c>
      <c r="E4305" s="111">
        <v>0</v>
      </c>
    </row>
    <row r="4306" spans="1:5">
      <c r="A4306" t="s">
        <v>8706</v>
      </c>
      <c r="B4306" s="54">
        <v>39224</v>
      </c>
      <c r="C4306" t="s">
        <v>395</v>
      </c>
      <c r="D4306" t="s">
        <v>323</v>
      </c>
      <c r="E4306" s="111">
        <v>0</v>
      </c>
    </row>
    <row r="4307" spans="1:5">
      <c r="A4307" t="s">
        <v>8708</v>
      </c>
      <c r="B4307" s="54">
        <v>39224</v>
      </c>
      <c r="C4307" t="s">
        <v>395</v>
      </c>
      <c r="D4307" t="s">
        <v>323</v>
      </c>
      <c r="E4307" s="111">
        <v>0</v>
      </c>
    </row>
    <row r="4308" spans="1:5">
      <c r="A4308" t="s">
        <v>8506</v>
      </c>
      <c r="B4308" s="54">
        <v>39224</v>
      </c>
      <c r="C4308" t="s">
        <v>395</v>
      </c>
      <c r="D4308" t="s">
        <v>323</v>
      </c>
      <c r="E4308" s="111">
        <v>0</v>
      </c>
    </row>
    <row r="4309" spans="1:5">
      <c r="A4309" t="s">
        <v>8508</v>
      </c>
      <c r="B4309" s="54">
        <v>39224</v>
      </c>
      <c r="C4309" t="s">
        <v>395</v>
      </c>
      <c r="D4309" t="s">
        <v>323</v>
      </c>
      <c r="E4309" s="111">
        <v>0</v>
      </c>
    </row>
    <row r="4310" spans="1:5">
      <c r="A4310" t="s">
        <v>8510</v>
      </c>
      <c r="B4310" s="54">
        <v>39224</v>
      </c>
      <c r="C4310" t="s">
        <v>395</v>
      </c>
      <c r="D4310" t="s">
        <v>323</v>
      </c>
      <c r="E4310" s="111">
        <v>0</v>
      </c>
    </row>
    <row r="4311" spans="1:5">
      <c r="A4311" t="s">
        <v>8512</v>
      </c>
      <c r="B4311" s="54">
        <v>39224</v>
      </c>
      <c r="C4311" t="s">
        <v>395</v>
      </c>
      <c r="D4311" t="s">
        <v>323</v>
      </c>
      <c r="E4311" s="111">
        <v>0</v>
      </c>
    </row>
    <row r="4312" spans="1:5">
      <c r="A4312" t="s">
        <v>8514</v>
      </c>
      <c r="B4312" s="54">
        <v>39224</v>
      </c>
      <c r="C4312" t="s">
        <v>395</v>
      </c>
      <c r="D4312" t="s">
        <v>323</v>
      </c>
      <c r="E4312" s="111">
        <v>0</v>
      </c>
    </row>
    <row r="4313" spans="1:5">
      <c r="A4313" t="s">
        <v>8516</v>
      </c>
      <c r="B4313" s="54">
        <v>39224</v>
      </c>
      <c r="C4313" t="s">
        <v>395</v>
      </c>
      <c r="D4313" t="s">
        <v>323</v>
      </c>
      <c r="E4313" s="111">
        <v>0</v>
      </c>
    </row>
    <row r="4314" spans="1:5">
      <c r="A4314" t="s">
        <v>8518</v>
      </c>
      <c r="B4314" s="54">
        <v>39224</v>
      </c>
      <c r="C4314" t="s">
        <v>395</v>
      </c>
      <c r="D4314" t="s">
        <v>323</v>
      </c>
      <c r="E4314" s="111">
        <v>0</v>
      </c>
    </row>
    <row r="4315" spans="1:5">
      <c r="A4315" t="s">
        <v>8723</v>
      </c>
      <c r="B4315" s="54">
        <v>39224</v>
      </c>
      <c r="C4315" t="s">
        <v>395</v>
      </c>
      <c r="D4315" t="s">
        <v>323</v>
      </c>
      <c r="E4315" s="111">
        <v>0</v>
      </c>
    </row>
    <row r="4316" spans="1:5">
      <c r="A4316" t="s">
        <v>8725</v>
      </c>
      <c r="B4316" s="54">
        <v>39224</v>
      </c>
      <c r="C4316" t="s">
        <v>395</v>
      </c>
      <c r="D4316" t="s">
        <v>323</v>
      </c>
      <c r="E4316" s="111">
        <v>0</v>
      </c>
    </row>
    <row r="4317" spans="1:5">
      <c r="A4317" t="s">
        <v>8727</v>
      </c>
      <c r="B4317" s="54">
        <v>39224</v>
      </c>
      <c r="C4317" t="s">
        <v>395</v>
      </c>
      <c r="D4317" t="s">
        <v>323</v>
      </c>
      <c r="E4317" s="111">
        <v>0</v>
      </c>
    </row>
    <row r="4318" spans="1:5">
      <c r="A4318" t="s">
        <v>8729</v>
      </c>
      <c r="B4318" s="54">
        <v>39224</v>
      </c>
      <c r="C4318" t="s">
        <v>395</v>
      </c>
      <c r="D4318" t="s">
        <v>323</v>
      </c>
      <c r="E4318" s="111">
        <v>0</v>
      </c>
    </row>
    <row r="4319" spans="1:5">
      <c r="A4319" t="s">
        <v>8530</v>
      </c>
      <c r="B4319" s="54">
        <v>39224</v>
      </c>
      <c r="C4319" t="s">
        <v>395</v>
      </c>
      <c r="D4319" t="s">
        <v>323</v>
      </c>
      <c r="E4319" s="111">
        <v>0</v>
      </c>
    </row>
    <row r="4320" spans="1:5">
      <c r="A4320" t="s">
        <v>8532</v>
      </c>
      <c r="B4320" s="54">
        <v>39224</v>
      </c>
      <c r="C4320" t="s">
        <v>395</v>
      </c>
      <c r="D4320" t="s">
        <v>323</v>
      </c>
      <c r="E4320" s="111">
        <v>0</v>
      </c>
    </row>
    <row r="4321" spans="1:5">
      <c r="A4321" t="s">
        <v>8534</v>
      </c>
      <c r="B4321" s="54">
        <v>39224</v>
      </c>
      <c r="C4321" t="s">
        <v>395</v>
      </c>
      <c r="D4321" t="s">
        <v>323</v>
      </c>
      <c r="E4321" s="111">
        <v>0</v>
      </c>
    </row>
    <row r="4322" spans="1:5">
      <c r="A4322" t="s">
        <v>8536</v>
      </c>
      <c r="B4322" s="54">
        <v>39224</v>
      </c>
      <c r="C4322" t="s">
        <v>395</v>
      </c>
      <c r="D4322" t="s">
        <v>323</v>
      </c>
      <c r="E4322" s="111">
        <v>0</v>
      </c>
    </row>
    <row r="4323" spans="1:5">
      <c r="A4323" t="s">
        <v>8538</v>
      </c>
      <c r="B4323" s="54">
        <v>39224</v>
      </c>
      <c r="C4323" t="s">
        <v>395</v>
      </c>
      <c r="D4323" t="s">
        <v>323</v>
      </c>
      <c r="E4323" s="111">
        <v>0</v>
      </c>
    </row>
    <row r="4324" spans="1:5">
      <c r="A4324" t="s">
        <v>8540</v>
      </c>
      <c r="B4324" s="54">
        <v>39224</v>
      </c>
      <c r="C4324" t="s">
        <v>395</v>
      </c>
      <c r="D4324" t="s">
        <v>323</v>
      </c>
      <c r="E4324" s="111">
        <v>0</v>
      </c>
    </row>
    <row r="4325" spans="1:5">
      <c r="A4325" t="s">
        <v>8345</v>
      </c>
      <c r="B4325" s="54">
        <v>39224</v>
      </c>
      <c r="C4325" t="s">
        <v>395</v>
      </c>
      <c r="D4325" t="s">
        <v>323</v>
      </c>
      <c r="E4325" s="111">
        <v>0</v>
      </c>
    </row>
    <row r="4326" spans="1:5">
      <c r="A4326" t="s">
        <v>8347</v>
      </c>
      <c r="B4326" s="54">
        <v>39224</v>
      </c>
      <c r="C4326" t="s">
        <v>395</v>
      </c>
      <c r="D4326" t="s">
        <v>323</v>
      </c>
      <c r="E4326" s="111">
        <v>0</v>
      </c>
    </row>
    <row r="4327" spans="1:5">
      <c r="A4327" t="s">
        <v>8544</v>
      </c>
      <c r="B4327" s="54">
        <v>39224</v>
      </c>
      <c r="C4327" t="s">
        <v>395</v>
      </c>
      <c r="D4327" t="s">
        <v>323</v>
      </c>
      <c r="E4327" s="111">
        <v>0</v>
      </c>
    </row>
    <row r="4328" spans="1:5">
      <c r="A4328" t="s">
        <v>8546</v>
      </c>
      <c r="B4328" s="54">
        <v>39224</v>
      </c>
      <c r="C4328" t="s">
        <v>395</v>
      </c>
      <c r="D4328" t="s">
        <v>323</v>
      </c>
      <c r="E4328" s="111">
        <v>0</v>
      </c>
    </row>
    <row r="4329" spans="1:5">
      <c r="A4329" t="s">
        <v>8548</v>
      </c>
      <c r="B4329" s="54">
        <v>39224</v>
      </c>
      <c r="C4329" t="s">
        <v>395</v>
      </c>
      <c r="D4329" t="s">
        <v>323</v>
      </c>
      <c r="E4329" s="111">
        <v>0</v>
      </c>
    </row>
    <row r="4330" spans="1:5">
      <c r="A4330" t="s">
        <v>8550</v>
      </c>
      <c r="B4330" s="54">
        <v>39224</v>
      </c>
      <c r="C4330" t="s">
        <v>395</v>
      </c>
      <c r="D4330" t="s">
        <v>323</v>
      </c>
      <c r="E4330" s="111">
        <v>0</v>
      </c>
    </row>
    <row r="4331" spans="1:5">
      <c r="A4331" t="s">
        <v>8552</v>
      </c>
      <c r="B4331" s="54">
        <v>39224</v>
      </c>
      <c r="C4331" t="s">
        <v>395</v>
      </c>
      <c r="D4331" t="s">
        <v>134</v>
      </c>
      <c r="E4331" s="111">
        <v>38</v>
      </c>
    </row>
    <row r="4332" spans="1:5">
      <c r="A4332" t="s">
        <v>8554</v>
      </c>
      <c r="B4332" s="54">
        <v>39224</v>
      </c>
      <c r="C4332" t="s">
        <v>395</v>
      </c>
      <c r="D4332" t="s">
        <v>323</v>
      </c>
      <c r="E4332" s="111">
        <v>0</v>
      </c>
    </row>
    <row r="4333" spans="1:5">
      <c r="A4333" t="s">
        <v>8761</v>
      </c>
      <c r="B4333" s="54">
        <v>39224</v>
      </c>
      <c r="C4333" t="s">
        <v>395</v>
      </c>
      <c r="D4333" t="s">
        <v>323</v>
      </c>
      <c r="E4333" s="111">
        <v>0</v>
      </c>
    </row>
    <row r="4334" spans="1:5">
      <c r="A4334" t="s">
        <v>8763</v>
      </c>
      <c r="B4334" s="54">
        <v>39224</v>
      </c>
      <c r="C4334" t="s">
        <v>395</v>
      </c>
      <c r="D4334" t="s">
        <v>323</v>
      </c>
      <c r="E4334" s="111">
        <v>0</v>
      </c>
    </row>
    <row r="4335" spans="1:5">
      <c r="A4335" t="s">
        <v>8765</v>
      </c>
      <c r="B4335" s="54">
        <v>39224</v>
      </c>
      <c r="C4335" t="s">
        <v>395</v>
      </c>
      <c r="D4335" t="s">
        <v>323</v>
      </c>
      <c r="E4335" s="111">
        <v>0</v>
      </c>
    </row>
    <row r="4336" spans="1:5">
      <c r="A4336" t="s">
        <v>8767</v>
      </c>
      <c r="B4336" s="54">
        <v>39224</v>
      </c>
      <c r="C4336" t="s">
        <v>395</v>
      </c>
      <c r="D4336" t="s">
        <v>323</v>
      </c>
      <c r="E4336" s="111">
        <v>0</v>
      </c>
    </row>
    <row r="4337" spans="1:5">
      <c r="A4337" t="s">
        <v>8768</v>
      </c>
      <c r="B4337" s="54">
        <v>39224</v>
      </c>
      <c r="C4337" t="s">
        <v>395</v>
      </c>
      <c r="D4337" t="s">
        <v>323</v>
      </c>
      <c r="E4337" s="111">
        <v>0</v>
      </c>
    </row>
    <row r="4338" spans="1:5">
      <c r="A4338" t="s">
        <v>8769</v>
      </c>
      <c r="B4338" s="54">
        <v>39224</v>
      </c>
      <c r="C4338" t="s">
        <v>395</v>
      </c>
      <c r="D4338" t="s">
        <v>323</v>
      </c>
      <c r="E4338" s="111">
        <v>0</v>
      </c>
    </row>
    <row r="4339" spans="1:5">
      <c r="A4339" t="s">
        <v>8771</v>
      </c>
      <c r="B4339" s="54">
        <v>39224</v>
      </c>
      <c r="C4339" t="s">
        <v>395</v>
      </c>
      <c r="D4339" t="s">
        <v>323</v>
      </c>
      <c r="E4339" s="111">
        <v>0</v>
      </c>
    </row>
    <row r="4340" spans="1:5">
      <c r="A4340" t="s">
        <v>8772</v>
      </c>
      <c r="B4340" s="54">
        <v>39224</v>
      </c>
      <c r="C4340" t="s">
        <v>395</v>
      </c>
      <c r="D4340" t="s">
        <v>323</v>
      </c>
      <c r="E4340" s="111">
        <v>0</v>
      </c>
    </row>
    <row r="4341" spans="1:5">
      <c r="A4341" t="s">
        <v>8773</v>
      </c>
      <c r="B4341" s="54">
        <v>39224</v>
      </c>
      <c r="C4341" t="s">
        <v>395</v>
      </c>
      <c r="D4341" t="s">
        <v>346</v>
      </c>
      <c r="E4341" s="111">
        <v>2</v>
      </c>
    </row>
    <row r="4342" spans="1:5">
      <c r="A4342" t="s">
        <v>8775</v>
      </c>
      <c r="B4342" s="54">
        <v>39224</v>
      </c>
      <c r="C4342" t="s">
        <v>395</v>
      </c>
      <c r="D4342" t="s">
        <v>346</v>
      </c>
      <c r="E4342" s="111">
        <v>1</v>
      </c>
    </row>
    <row r="4343" spans="1:5">
      <c r="A4343" t="s">
        <v>8777</v>
      </c>
      <c r="B4343" s="54">
        <v>39224</v>
      </c>
      <c r="C4343" t="s">
        <v>395</v>
      </c>
      <c r="D4343" t="s">
        <v>323</v>
      </c>
      <c r="E4343" s="111">
        <v>0</v>
      </c>
    </row>
    <row r="4344" spans="1:5">
      <c r="A4344" t="s">
        <v>8976</v>
      </c>
      <c r="B4344" s="54">
        <v>39224</v>
      </c>
      <c r="C4344" t="s">
        <v>395</v>
      </c>
      <c r="D4344" t="s">
        <v>323</v>
      </c>
      <c r="E4344" s="111">
        <v>0</v>
      </c>
    </row>
    <row r="4345" spans="1:5">
      <c r="A4345" t="s">
        <v>8978</v>
      </c>
      <c r="B4345" s="54">
        <v>39224</v>
      </c>
      <c r="C4345" t="s">
        <v>395</v>
      </c>
      <c r="D4345" t="s">
        <v>223</v>
      </c>
      <c r="E4345" s="111">
        <v>37</v>
      </c>
    </row>
    <row r="4346" spans="1:5">
      <c r="A4346" t="s">
        <v>8980</v>
      </c>
      <c r="B4346" s="54">
        <v>39224</v>
      </c>
      <c r="C4346" t="s">
        <v>395</v>
      </c>
      <c r="D4346" t="s">
        <v>323</v>
      </c>
      <c r="E4346" s="111">
        <v>0</v>
      </c>
    </row>
    <row r="4347" spans="1:5">
      <c r="A4347" t="s">
        <v>8982</v>
      </c>
      <c r="B4347" s="54">
        <v>39224</v>
      </c>
      <c r="C4347" t="s">
        <v>395</v>
      </c>
      <c r="D4347" t="s">
        <v>212</v>
      </c>
      <c r="E4347" s="111">
        <v>3</v>
      </c>
    </row>
    <row r="4348" spans="1:5">
      <c r="A4348" t="s">
        <v>8984</v>
      </c>
      <c r="B4348" s="54">
        <v>39224</v>
      </c>
      <c r="C4348" t="s">
        <v>395</v>
      </c>
      <c r="D4348" t="s">
        <v>323</v>
      </c>
      <c r="E4348" s="111">
        <v>0</v>
      </c>
    </row>
    <row r="4349" spans="1:5">
      <c r="A4349" t="s">
        <v>8986</v>
      </c>
      <c r="B4349" s="54">
        <v>39224</v>
      </c>
      <c r="C4349" t="s">
        <v>395</v>
      </c>
      <c r="D4349" t="s">
        <v>105</v>
      </c>
      <c r="E4349" s="111">
        <v>25</v>
      </c>
    </row>
    <row r="4350" spans="1:5">
      <c r="A4350" t="s">
        <v>8988</v>
      </c>
      <c r="B4350" s="54">
        <v>39224</v>
      </c>
      <c r="C4350" t="s">
        <v>395</v>
      </c>
      <c r="D4350" t="s">
        <v>105</v>
      </c>
      <c r="E4350" s="111">
        <v>29</v>
      </c>
    </row>
    <row r="4351" spans="1:5">
      <c r="A4351" t="s">
        <v>8990</v>
      </c>
      <c r="B4351" s="54">
        <v>39224</v>
      </c>
      <c r="C4351" t="s">
        <v>395</v>
      </c>
      <c r="D4351" t="s">
        <v>323</v>
      </c>
      <c r="E4351" s="111">
        <v>0</v>
      </c>
    </row>
    <row r="4352" spans="1:5">
      <c r="A4352" t="s">
        <v>8992</v>
      </c>
      <c r="B4352" s="54">
        <v>39224</v>
      </c>
      <c r="C4352" t="s">
        <v>395</v>
      </c>
      <c r="D4352" t="s">
        <v>323</v>
      </c>
      <c r="E4352" s="111">
        <v>0</v>
      </c>
    </row>
    <row r="4353" spans="1:5">
      <c r="A4353" t="s">
        <v>8798</v>
      </c>
      <c r="B4353" s="54">
        <v>39224</v>
      </c>
      <c r="C4353" t="s">
        <v>395</v>
      </c>
      <c r="D4353" t="s">
        <v>323</v>
      </c>
      <c r="E4353" s="111">
        <v>0</v>
      </c>
    </row>
    <row r="4354" spans="1:5">
      <c r="A4354" t="s">
        <v>8800</v>
      </c>
      <c r="B4354" s="54">
        <v>39224</v>
      </c>
      <c r="C4354" t="s">
        <v>395</v>
      </c>
      <c r="D4354" t="s">
        <v>323</v>
      </c>
      <c r="E4354" s="111">
        <v>0</v>
      </c>
    </row>
    <row r="4355" spans="1:5">
      <c r="A4355" t="s">
        <v>8802</v>
      </c>
      <c r="B4355" s="54">
        <v>39224</v>
      </c>
      <c r="C4355" t="s">
        <v>395</v>
      </c>
      <c r="D4355" t="s">
        <v>133</v>
      </c>
      <c r="E4355" s="111">
        <v>40</v>
      </c>
    </row>
    <row r="4356" spans="1:5">
      <c r="A4356" t="s">
        <v>8804</v>
      </c>
      <c r="B4356" s="54">
        <v>39224</v>
      </c>
      <c r="C4356" t="s">
        <v>395</v>
      </c>
      <c r="D4356" t="s">
        <v>323</v>
      </c>
      <c r="E4356" s="111">
        <v>0</v>
      </c>
    </row>
    <row r="4357" spans="1:5">
      <c r="A4357" t="s">
        <v>8806</v>
      </c>
      <c r="B4357" s="54">
        <v>39224</v>
      </c>
      <c r="C4357" t="s">
        <v>395</v>
      </c>
      <c r="D4357" t="s">
        <v>223</v>
      </c>
      <c r="E4357" s="111">
        <v>23</v>
      </c>
    </row>
    <row r="4358" spans="1:5">
      <c r="A4358" t="s">
        <v>8808</v>
      </c>
      <c r="B4358" s="54">
        <v>39224</v>
      </c>
      <c r="C4358" t="s">
        <v>395</v>
      </c>
      <c r="D4358" t="s">
        <v>223</v>
      </c>
      <c r="E4358" s="111">
        <v>8</v>
      </c>
    </row>
    <row r="4359" spans="1:5">
      <c r="A4359" t="s">
        <v>8810</v>
      </c>
      <c r="B4359" s="54">
        <v>39224</v>
      </c>
      <c r="C4359" t="s">
        <v>395</v>
      </c>
      <c r="D4359" t="s">
        <v>223</v>
      </c>
      <c r="E4359" s="111">
        <v>19</v>
      </c>
    </row>
    <row r="4360" spans="1:5">
      <c r="A4360" t="s">
        <v>8812</v>
      </c>
      <c r="B4360" s="54">
        <v>39224</v>
      </c>
      <c r="C4360" t="s">
        <v>395</v>
      </c>
      <c r="D4360" t="s">
        <v>323</v>
      </c>
      <c r="E4360" s="111">
        <v>0</v>
      </c>
    </row>
    <row r="4361" spans="1:5">
      <c r="A4361" t="s">
        <v>8814</v>
      </c>
      <c r="B4361" s="54">
        <v>39224</v>
      </c>
      <c r="C4361" t="s">
        <v>395</v>
      </c>
      <c r="D4361" t="s">
        <v>323</v>
      </c>
      <c r="E4361" s="111">
        <v>0</v>
      </c>
    </row>
    <row r="4362" spans="1:5">
      <c r="A4362" t="s">
        <v>8610</v>
      </c>
      <c r="B4362" s="54">
        <v>39224</v>
      </c>
      <c r="C4362" t="s">
        <v>395</v>
      </c>
      <c r="D4362" t="s">
        <v>323</v>
      </c>
      <c r="E4362" s="111">
        <v>0</v>
      </c>
    </row>
    <row r="4363" spans="1:5">
      <c r="A4363" t="s">
        <v>8612</v>
      </c>
      <c r="B4363" s="54">
        <v>39224</v>
      </c>
      <c r="C4363" t="s">
        <v>395</v>
      </c>
      <c r="D4363" t="s">
        <v>323</v>
      </c>
      <c r="E4363" s="111">
        <v>0</v>
      </c>
    </row>
    <row r="4364" spans="1:5">
      <c r="A4364" t="s">
        <v>8614</v>
      </c>
      <c r="B4364" s="54">
        <v>39224</v>
      </c>
      <c r="C4364" t="s">
        <v>395</v>
      </c>
      <c r="D4364" t="s">
        <v>323</v>
      </c>
      <c r="E4364" s="111">
        <v>0</v>
      </c>
    </row>
    <row r="4365" spans="1:5">
      <c r="A4365" t="s">
        <v>8616</v>
      </c>
      <c r="B4365" s="54">
        <v>39224</v>
      </c>
      <c r="C4365" t="s">
        <v>395</v>
      </c>
      <c r="D4365" t="s">
        <v>323</v>
      </c>
      <c r="E4365" s="111">
        <v>0</v>
      </c>
    </row>
    <row r="4366" spans="1:5">
      <c r="A4366" t="s">
        <v>8618</v>
      </c>
      <c r="B4366" s="54">
        <v>39224</v>
      </c>
      <c r="C4366" t="s">
        <v>395</v>
      </c>
      <c r="D4366" t="s">
        <v>223</v>
      </c>
      <c r="E4366" s="111">
        <v>23</v>
      </c>
    </row>
    <row r="4367" spans="1:5">
      <c r="A4367" t="s">
        <v>8620</v>
      </c>
      <c r="B4367" s="54">
        <v>39224</v>
      </c>
      <c r="C4367" t="s">
        <v>395</v>
      </c>
      <c r="D4367" t="s">
        <v>323</v>
      </c>
      <c r="E4367" s="111">
        <v>0</v>
      </c>
    </row>
    <row r="4368" spans="1:5">
      <c r="A4368" t="s">
        <v>8825</v>
      </c>
      <c r="B4368" s="54">
        <v>39224</v>
      </c>
      <c r="C4368" t="s">
        <v>395</v>
      </c>
      <c r="D4368" t="s">
        <v>323</v>
      </c>
      <c r="E4368" s="111">
        <v>0</v>
      </c>
    </row>
    <row r="4369" spans="1:5">
      <c r="A4369" t="s">
        <v>8827</v>
      </c>
      <c r="B4369" s="54">
        <v>39224</v>
      </c>
      <c r="C4369" t="s">
        <v>395</v>
      </c>
      <c r="D4369" t="s">
        <v>323</v>
      </c>
      <c r="E4369" s="111">
        <v>0</v>
      </c>
    </row>
    <row r="4370" spans="1:5">
      <c r="A4370" t="s">
        <v>8829</v>
      </c>
      <c r="B4370" s="54">
        <v>39224</v>
      </c>
      <c r="C4370" t="s">
        <v>395</v>
      </c>
      <c r="D4370" t="s">
        <v>323</v>
      </c>
      <c r="E4370" s="111">
        <v>0</v>
      </c>
    </row>
    <row r="4371" spans="1:5">
      <c r="A4371" t="s">
        <v>8831</v>
      </c>
      <c r="B4371" s="54">
        <v>39224</v>
      </c>
      <c r="C4371" t="s">
        <v>395</v>
      </c>
      <c r="D4371" t="s">
        <v>106</v>
      </c>
      <c r="E4371" s="111">
        <v>5</v>
      </c>
    </row>
    <row r="4372" spans="1:5">
      <c r="A4372" t="s">
        <v>8632</v>
      </c>
      <c r="B4372" s="54">
        <v>39224</v>
      </c>
      <c r="C4372" t="s">
        <v>395</v>
      </c>
      <c r="D4372" t="s">
        <v>323</v>
      </c>
      <c r="E4372" s="111">
        <v>0</v>
      </c>
    </row>
    <row r="4373" spans="1:5">
      <c r="A4373" t="s">
        <v>8634</v>
      </c>
      <c r="B4373" s="54">
        <v>39224</v>
      </c>
      <c r="C4373" t="s">
        <v>395</v>
      </c>
      <c r="D4373" t="s">
        <v>323</v>
      </c>
      <c r="E4373" s="111">
        <v>0</v>
      </c>
    </row>
    <row r="4374" spans="1:5">
      <c r="A4374" t="s">
        <v>8636</v>
      </c>
      <c r="B4374" s="54">
        <v>39224</v>
      </c>
      <c r="C4374" t="s">
        <v>395</v>
      </c>
      <c r="D4374" t="s">
        <v>223</v>
      </c>
      <c r="E4374" s="111">
        <v>13</v>
      </c>
    </row>
    <row r="4375" spans="1:5">
      <c r="A4375" t="s">
        <v>8638</v>
      </c>
      <c r="B4375" s="54">
        <v>39224</v>
      </c>
      <c r="C4375" t="s">
        <v>395</v>
      </c>
      <c r="D4375" t="s">
        <v>323</v>
      </c>
      <c r="E4375" s="111">
        <v>0</v>
      </c>
    </row>
    <row r="4376" spans="1:5">
      <c r="A4376" t="s">
        <v>8640</v>
      </c>
      <c r="B4376" s="54">
        <v>39224</v>
      </c>
      <c r="C4376" t="s">
        <v>395</v>
      </c>
      <c r="D4376" t="s">
        <v>323</v>
      </c>
      <c r="E4376" s="111">
        <v>0</v>
      </c>
    </row>
    <row r="4377" spans="1:5">
      <c r="A4377" t="s">
        <v>8642</v>
      </c>
      <c r="B4377" s="54">
        <v>39224</v>
      </c>
      <c r="C4377" t="s">
        <v>395</v>
      </c>
      <c r="D4377" t="s">
        <v>323</v>
      </c>
      <c r="E4377" s="111">
        <v>0</v>
      </c>
    </row>
    <row r="4378" spans="1:5">
      <c r="A4378" t="s">
        <v>8438</v>
      </c>
      <c r="B4378" s="54">
        <v>39224</v>
      </c>
      <c r="C4378" t="s">
        <v>395</v>
      </c>
      <c r="D4378" t="s">
        <v>323</v>
      </c>
      <c r="E4378" s="111">
        <v>0</v>
      </c>
    </row>
    <row r="4379" spans="1:5">
      <c r="A4379" t="s">
        <v>8440</v>
      </c>
      <c r="B4379" s="54">
        <v>39224</v>
      </c>
      <c r="C4379" t="s">
        <v>395</v>
      </c>
      <c r="D4379" t="s">
        <v>323</v>
      </c>
      <c r="E4379" s="111">
        <v>0</v>
      </c>
    </row>
    <row r="4380" spans="1:5">
      <c r="A4380" t="s">
        <v>8645</v>
      </c>
      <c r="B4380" s="54">
        <v>39224</v>
      </c>
      <c r="C4380" t="s">
        <v>395</v>
      </c>
      <c r="D4380" t="s">
        <v>323</v>
      </c>
      <c r="E4380" s="111">
        <v>0</v>
      </c>
    </row>
    <row r="4381" spans="1:5">
      <c r="A4381" t="s">
        <v>8647</v>
      </c>
      <c r="B4381" s="54">
        <v>39224</v>
      </c>
      <c r="C4381" t="s">
        <v>395</v>
      </c>
      <c r="D4381" t="s">
        <v>323</v>
      </c>
      <c r="E4381" s="111">
        <v>0</v>
      </c>
    </row>
    <row r="4382" spans="1:5">
      <c r="A4382" t="s">
        <v>8649</v>
      </c>
      <c r="B4382" s="54">
        <v>39224</v>
      </c>
      <c r="C4382" t="s">
        <v>395</v>
      </c>
      <c r="D4382" t="s">
        <v>107</v>
      </c>
      <c r="E4382" s="111">
        <v>16</v>
      </c>
    </row>
    <row r="4383" spans="1:5">
      <c r="A4383" t="s">
        <v>8651</v>
      </c>
      <c r="B4383" s="54">
        <v>39224</v>
      </c>
      <c r="C4383" t="s">
        <v>395</v>
      </c>
      <c r="D4383" t="s">
        <v>156</v>
      </c>
      <c r="E4383" s="111">
        <v>3</v>
      </c>
    </row>
    <row r="4384" spans="1:5">
      <c r="A4384" t="s">
        <v>8653</v>
      </c>
      <c r="B4384" s="54">
        <v>39224</v>
      </c>
      <c r="C4384" t="s">
        <v>395</v>
      </c>
      <c r="D4384" t="s">
        <v>223</v>
      </c>
      <c r="E4384" s="111">
        <v>6</v>
      </c>
    </row>
    <row r="4385" spans="1:5">
      <c r="A4385" t="s">
        <v>8655</v>
      </c>
      <c r="B4385" s="54">
        <v>39224</v>
      </c>
      <c r="C4385" t="s">
        <v>395</v>
      </c>
      <c r="D4385" t="s">
        <v>224</v>
      </c>
      <c r="E4385" s="111">
        <v>32</v>
      </c>
    </row>
    <row r="4386" spans="1:5">
      <c r="A4386" t="s">
        <v>8863</v>
      </c>
      <c r="B4386" s="54">
        <v>39224</v>
      </c>
      <c r="C4386" t="s">
        <v>395</v>
      </c>
      <c r="D4386" t="s">
        <v>323</v>
      </c>
      <c r="E4386" s="111">
        <v>0</v>
      </c>
    </row>
    <row r="4387" spans="1:5">
      <c r="A4387" t="s">
        <v>8865</v>
      </c>
      <c r="B4387" s="54">
        <v>39224</v>
      </c>
      <c r="C4387" t="s">
        <v>395</v>
      </c>
      <c r="D4387" t="s">
        <v>323</v>
      </c>
      <c r="E4387" s="111">
        <v>0</v>
      </c>
    </row>
    <row r="4388" spans="1:5">
      <c r="A4388" t="s">
        <v>8867</v>
      </c>
      <c r="B4388" s="54">
        <v>39224</v>
      </c>
      <c r="C4388" t="s">
        <v>395</v>
      </c>
      <c r="D4388" t="s">
        <v>110</v>
      </c>
      <c r="E4388" s="111">
        <v>7</v>
      </c>
    </row>
    <row r="4389" spans="1:5">
      <c r="A4389" t="s">
        <v>8869</v>
      </c>
      <c r="B4389" s="54">
        <v>39224</v>
      </c>
      <c r="C4389" t="s">
        <v>395</v>
      </c>
      <c r="D4389" t="s">
        <v>323</v>
      </c>
      <c r="E4389" s="111">
        <v>0</v>
      </c>
    </row>
    <row r="4390" spans="1:5">
      <c r="A4390" t="s">
        <v>8871</v>
      </c>
      <c r="B4390" s="54">
        <v>39224</v>
      </c>
      <c r="C4390" t="s">
        <v>395</v>
      </c>
      <c r="D4390" t="s">
        <v>323</v>
      </c>
      <c r="E4390" s="111">
        <v>0</v>
      </c>
    </row>
    <row r="4391" spans="1:5">
      <c r="A4391" t="s">
        <v>8873</v>
      </c>
      <c r="B4391" s="54">
        <v>39224</v>
      </c>
      <c r="C4391" t="s">
        <v>395</v>
      </c>
      <c r="D4391" t="s">
        <v>323</v>
      </c>
      <c r="E4391" s="111">
        <v>0</v>
      </c>
    </row>
    <row r="4392" spans="1:5">
      <c r="A4392" t="s">
        <v>8875</v>
      </c>
      <c r="B4392" s="54">
        <v>39224</v>
      </c>
      <c r="C4392" t="s">
        <v>395</v>
      </c>
      <c r="D4392" t="s">
        <v>323</v>
      </c>
      <c r="E4392" s="111">
        <v>0</v>
      </c>
    </row>
    <row r="4393" spans="1:5">
      <c r="A4393" t="s">
        <v>8877</v>
      </c>
      <c r="B4393" s="54">
        <v>39224</v>
      </c>
      <c r="C4393" t="s">
        <v>395</v>
      </c>
      <c r="D4393" t="s">
        <v>323</v>
      </c>
      <c r="E4393" s="111">
        <v>0</v>
      </c>
    </row>
    <row r="4394" spans="1:5">
      <c r="A4394" t="s">
        <v>8879</v>
      </c>
      <c r="B4394" s="54">
        <v>39224</v>
      </c>
      <c r="C4394" t="s">
        <v>395</v>
      </c>
      <c r="D4394" t="s">
        <v>323</v>
      </c>
      <c r="E4394" s="111">
        <v>0</v>
      </c>
    </row>
    <row r="4395" spans="1:5">
      <c r="A4395" t="s">
        <v>9078</v>
      </c>
      <c r="B4395" s="54">
        <v>39224</v>
      </c>
      <c r="C4395" t="s">
        <v>395</v>
      </c>
      <c r="D4395" t="s">
        <v>323</v>
      </c>
      <c r="E4395" s="111">
        <v>0</v>
      </c>
    </row>
    <row r="4396" spans="1:5">
      <c r="A4396" t="s">
        <v>9080</v>
      </c>
      <c r="B4396" s="54">
        <v>39224</v>
      </c>
      <c r="C4396" t="s">
        <v>395</v>
      </c>
      <c r="D4396" t="s">
        <v>323</v>
      </c>
      <c r="E4396" s="111">
        <v>0</v>
      </c>
    </row>
    <row r="4397" spans="1:5">
      <c r="A4397" t="s">
        <v>9082</v>
      </c>
      <c r="B4397" s="54">
        <v>39224</v>
      </c>
      <c r="C4397" t="s">
        <v>395</v>
      </c>
      <c r="D4397" t="s">
        <v>323</v>
      </c>
      <c r="E4397" s="111">
        <v>0</v>
      </c>
    </row>
    <row r="4398" spans="1:5">
      <c r="A4398" t="s">
        <v>9084</v>
      </c>
      <c r="B4398" s="54">
        <v>39224</v>
      </c>
      <c r="C4398" t="s">
        <v>395</v>
      </c>
      <c r="D4398" t="s">
        <v>323</v>
      </c>
      <c r="E4398" s="111">
        <v>0</v>
      </c>
    </row>
    <row r="4399" spans="1:5">
      <c r="A4399" t="s">
        <v>9086</v>
      </c>
      <c r="B4399" s="54">
        <v>39224</v>
      </c>
      <c r="C4399" t="s">
        <v>395</v>
      </c>
      <c r="D4399" t="s">
        <v>323</v>
      </c>
      <c r="E4399" s="111">
        <v>0</v>
      </c>
    </row>
    <row r="4400" spans="1:5">
      <c r="A4400" t="s">
        <v>9088</v>
      </c>
      <c r="B4400" s="54">
        <v>39224</v>
      </c>
      <c r="C4400" t="s">
        <v>395</v>
      </c>
      <c r="D4400" t="s">
        <v>345</v>
      </c>
      <c r="E4400" s="111">
        <v>11</v>
      </c>
    </row>
    <row r="4401" spans="1:5">
      <c r="A4401" t="s">
        <v>9090</v>
      </c>
      <c r="B4401" s="54">
        <v>39224</v>
      </c>
      <c r="C4401" t="s">
        <v>395</v>
      </c>
      <c r="D4401" t="s">
        <v>345</v>
      </c>
      <c r="E4401" s="111">
        <v>5</v>
      </c>
    </row>
    <row r="4402" spans="1:5">
      <c r="A4402" t="s">
        <v>9092</v>
      </c>
      <c r="B4402" s="54">
        <v>39224</v>
      </c>
      <c r="C4402" t="s">
        <v>395</v>
      </c>
      <c r="D4402" t="s">
        <v>323</v>
      </c>
      <c r="E4402" s="111">
        <v>0</v>
      </c>
    </row>
    <row r="4403" spans="1:5">
      <c r="A4403" t="s">
        <v>9094</v>
      </c>
      <c r="B4403" s="54">
        <v>39224</v>
      </c>
      <c r="C4403" t="s">
        <v>395</v>
      </c>
      <c r="D4403" t="s">
        <v>323</v>
      </c>
      <c r="E4403" s="111">
        <v>0</v>
      </c>
    </row>
    <row r="4404" spans="1:5">
      <c r="A4404" t="s">
        <v>9096</v>
      </c>
      <c r="B4404" s="54">
        <v>39224</v>
      </c>
      <c r="C4404" t="s">
        <v>395</v>
      </c>
      <c r="D4404" t="s">
        <v>323</v>
      </c>
      <c r="E4404" s="111">
        <v>0</v>
      </c>
    </row>
    <row r="4405" spans="1:5">
      <c r="A4405" t="s">
        <v>8897</v>
      </c>
      <c r="B4405" s="54">
        <v>39224</v>
      </c>
      <c r="C4405" t="s">
        <v>395</v>
      </c>
      <c r="D4405" t="s">
        <v>323</v>
      </c>
      <c r="E4405" s="111">
        <v>0</v>
      </c>
    </row>
    <row r="4406" spans="1:5">
      <c r="A4406" t="s">
        <v>8899</v>
      </c>
      <c r="B4406" s="54">
        <v>39224</v>
      </c>
      <c r="C4406" t="s">
        <v>395</v>
      </c>
      <c r="D4406" t="s">
        <v>323</v>
      </c>
      <c r="E4406" s="111">
        <v>0</v>
      </c>
    </row>
    <row r="4407" spans="1:5">
      <c r="A4407" t="s">
        <v>8901</v>
      </c>
      <c r="B4407" s="54">
        <v>39224</v>
      </c>
      <c r="C4407" t="s">
        <v>395</v>
      </c>
      <c r="D4407" t="s">
        <v>323</v>
      </c>
      <c r="E4407" s="111">
        <v>0</v>
      </c>
    </row>
    <row r="4408" spans="1:5">
      <c r="A4408" t="s">
        <v>8903</v>
      </c>
      <c r="B4408" s="54">
        <v>39224</v>
      </c>
      <c r="C4408" t="s">
        <v>395</v>
      </c>
      <c r="D4408" t="s">
        <v>323</v>
      </c>
      <c r="E4408" s="111">
        <v>0</v>
      </c>
    </row>
    <row r="4409" spans="1:5">
      <c r="A4409" t="s">
        <v>8905</v>
      </c>
      <c r="B4409" s="54">
        <v>39224</v>
      </c>
      <c r="C4409" t="s">
        <v>395</v>
      </c>
      <c r="D4409" t="s">
        <v>323</v>
      </c>
      <c r="E4409" s="111">
        <v>0</v>
      </c>
    </row>
    <row r="4410" spans="1:5">
      <c r="A4410" t="s">
        <v>8907</v>
      </c>
      <c r="B4410" s="54">
        <v>39224</v>
      </c>
      <c r="C4410" t="s">
        <v>395</v>
      </c>
      <c r="D4410" t="s">
        <v>323</v>
      </c>
      <c r="E4410" s="111">
        <v>0</v>
      </c>
    </row>
    <row r="4411" spans="1:5">
      <c r="A4411" t="s">
        <v>8909</v>
      </c>
      <c r="B4411" s="54">
        <v>39224</v>
      </c>
      <c r="C4411" t="s">
        <v>395</v>
      </c>
      <c r="D4411" t="s">
        <v>323</v>
      </c>
      <c r="E4411" s="111">
        <v>0</v>
      </c>
    </row>
    <row r="4412" spans="1:5">
      <c r="A4412" t="s">
        <v>8911</v>
      </c>
      <c r="B4412" s="54">
        <v>39224</v>
      </c>
      <c r="C4412" t="s">
        <v>395</v>
      </c>
      <c r="D4412" t="s">
        <v>323</v>
      </c>
      <c r="E4412" s="111">
        <v>0</v>
      </c>
    </row>
    <row r="4413" spans="1:5">
      <c r="A4413" t="s">
        <v>8913</v>
      </c>
      <c r="B4413" s="54">
        <v>39224</v>
      </c>
      <c r="C4413" t="s">
        <v>395</v>
      </c>
      <c r="D4413" t="s">
        <v>323</v>
      </c>
      <c r="E4413" s="111">
        <v>0</v>
      </c>
    </row>
    <row r="4414" spans="1:5">
      <c r="A4414" t="s">
        <v>8710</v>
      </c>
      <c r="B4414" s="54">
        <v>39224</v>
      </c>
      <c r="C4414" t="s">
        <v>395</v>
      </c>
      <c r="D4414" t="s">
        <v>323</v>
      </c>
      <c r="E4414" s="111">
        <v>0</v>
      </c>
    </row>
    <row r="4415" spans="1:5">
      <c r="A4415" t="s">
        <v>8712</v>
      </c>
      <c r="B4415" s="54">
        <v>39224</v>
      </c>
      <c r="C4415" t="s">
        <v>395</v>
      </c>
      <c r="D4415" t="s">
        <v>323</v>
      </c>
      <c r="E4415" s="111">
        <v>0</v>
      </c>
    </row>
    <row r="4416" spans="1:5">
      <c r="A4416" t="s">
        <v>8714</v>
      </c>
      <c r="B4416" s="54">
        <v>39224</v>
      </c>
      <c r="C4416" t="s">
        <v>395</v>
      </c>
      <c r="D4416" t="s">
        <v>323</v>
      </c>
      <c r="E4416" s="111">
        <v>0</v>
      </c>
    </row>
    <row r="4417" spans="1:5">
      <c r="A4417" t="s">
        <v>8716</v>
      </c>
      <c r="B4417" s="54">
        <v>39224</v>
      </c>
      <c r="C4417" t="s">
        <v>395</v>
      </c>
      <c r="D4417" t="s">
        <v>323</v>
      </c>
      <c r="E4417" s="111">
        <v>0</v>
      </c>
    </row>
    <row r="4418" spans="1:5">
      <c r="A4418" t="s">
        <v>8718</v>
      </c>
      <c r="B4418" s="54">
        <v>39224</v>
      </c>
      <c r="C4418" t="s">
        <v>395</v>
      </c>
      <c r="D4418" t="s">
        <v>323</v>
      </c>
      <c r="E4418" s="111">
        <v>0</v>
      </c>
    </row>
    <row r="4419" spans="1:5">
      <c r="A4419" t="s">
        <v>8720</v>
      </c>
      <c r="B4419" s="54">
        <v>39224</v>
      </c>
      <c r="C4419" t="s">
        <v>395</v>
      </c>
      <c r="D4419" t="s">
        <v>323</v>
      </c>
      <c r="E4419" s="111">
        <v>0</v>
      </c>
    </row>
    <row r="4420" spans="1:5">
      <c r="A4420" t="s">
        <v>8925</v>
      </c>
      <c r="B4420" s="54">
        <v>39224</v>
      </c>
      <c r="C4420" t="s">
        <v>395</v>
      </c>
      <c r="D4420" t="s">
        <v>323</v>
      </c>
      <c r="E4420" s="111">
        <v>0</v>
      </c>
    </row>
    <row r="4421" spans="1:5">
      <c r="A4421" t="s">
        <v>8927</v>
      </c>
      <c r="B4421" s="54">
        <v>39224</v>
      </c>
      <c r="C4421" t="s">
        <v>395</v>
      </c>
      <c r="D4421" t="s">
        <v>323</v>
      </c>
      <c r="E4421" s="111">
        <v>0</v>
      </c>
    </row>
    <row r="4422" spans="1:5">
      <c r="A4422" t="s">
        <v>8929</v>
      </c>
      <c r="B4422" s="54">
        <v>39224</v>
      </c>
      <c r="C4422" t="s">
        <v>395</v>
      </c>
      <c r="D4422" t="s">
        <v>323</v>
      </c>
      <c r="E4422" s="111">
        <v>0</v>
      </c>
    </row>
    <row r="4423" spans="1:5">
      <c r="A4423" t="s">
        <v>8931</v>
      </c>
      <c r="B4423" s="54">
        <v>39224</v>
      </c>
      <c r="C4423" t="s">
        <v>395</v>
      </c>
      <c r="D4423" t="s">
        <v>323</v>
      </c>
      <c r="E4423" s="111">
        <v>0</v>
      </c>
    </row>
    <row r="4424" spans="1:5">
      <c r="A4424" t="s">
        <v>8731</v>
      </c>
      <c r="B4424" s="54">
        <v>39224</v>
      </c>
      <c r="C4424" t="s">
        <v>395</v>
      </c>
      <c r="D4424" t="s">
        <v>323</v>
      </c>
      <c r="E4424" s="111">
        <v>0</v>
      </c>
    </row>
    <row r="4425" spans="1:5">
      <c r="A4425" t="s">
        <v>8733</v>
      </c>
      <c r="B4425" s="54">
        <v>39224</v>
      </c>
      <c r="C4425" t="s">
        <v>395</v>
      </c>
      <c r="D4425" t="s">
        <v>323</v>
      </c>
      <c r="E4425" s="111">
        <v>0</v>
      </c>
    </row>
    <row r="4426" spans="1:5">
      <c r="A4426" t="s">
        <v>8735</v>
      </c>
      <c r="B4426" s="54">
        <v>39224</v>
      </c>
      <c r="C4426" t="s">
        <v>395</v>
      </c>
      <c r="D4426" t="s">
        <v>323</v>
      </c>
      <c r="E4426" s="111">
        <v>0</v>
      </c>
    </row>
    <row r="4427" spans="1:5">
      <c r="A4427" t="s">
        <v>8737</v>
      </c>
      <c r="B4427" s="54">
        <v>39224</v>
      </c>
      <c r="C4427" t="s">
        <v>395</v>
      </c>
      <c r="D4427" t="s">
        <v>323</v>
      </c>
      <c r="E4427" s="111">
        <v>0</v>
      </c>
    </row>
    <row r="4428" spans="1:5">
      <c r="A4428" t="s">
        <v>8739</v>
      </c>
      <c r="B4428" s="54">
        <v>39224</v>
      </c>
      <c r="C4428" t="s">
        <v>395</v>
      </c>
      <c r="D4428" t="s">
        <v>323</v>
      </c>
      <c r="E4428" s="111">
        <v>0</v>
      </c>
    </row>
    <row r="4429" spans="1:5">
      <c r="A4429" t="s">
        <v>8741</v>
      </c>
      <c r="B4429" s="54">
        <v>39224</v>
      </c>
      <c r="C4429" t="s">
        <v>395</v>
      </c>
      <c r="D4429" t="s">
        <v>323</v>
      </c>
      <c r="E4429" s="111">
        <v>0</v>
      </c>
    </row>
    <row r="4430" spans="1:5">
      <c r="A4430" t="s">
        <v>8743</v>
      </c>
      <c r="B4430" s="54">
        <v>39224</v>
      </c>
      <c r="C4430" t="s">
        <v>395</v>
      </c>
      <c r="D4430" t="s">
        <v>331</v>
      </c>
      <c r="E4430" s="111">
        <v>39</v>
      </c>
    </row>
    <row r="4431" spans="1:5">
      <c r="A4431" t="s">
        <v>8542</v>
      </c>
      <c r="B4431" s="54">
        <v>39224</v>
      </c>
      <c r="C4431" t="s">
        <v>395</v>
      </c>
      <c r="D4431" t="s">
        <v>323</v>
      </c>
      <c r="E4431" s="111">
        <v>0</v>
      </c>
    </row>
    <row r="4432" spans="1:5">
      <c r="A4432" t="s">
        <v>8746</v>
      </c>
      <c r="B4432" s="54">
        <v>39224</v>
      </c>
      <c r="C4432" t="s">
        <v>395</v>
      </c>
      <c r="D4432" t="s">
        <v>323</v>
      </c>
      <c r="E4432" s="111">
        <v>0</v>
      </c>
    </row>
    <row r="4433" spans="1:5">
      <c r="A4433" t="s">
        <v>8748</v>
      </c>
      <c r="B4433" s="54">
        <v>39224</v>
      </c>
      <c r="C4433" t="s">
        <v>395</v>
      </c>
      <c r="D4433" t="s">
        <v>323</v>
      </c>
      <c r="E4433" s="111">
        <v>0</v>
      </c>
    </row>
    <row r="4434" spans="1:5">
      <c r="A4434" t="s">
        <v>8750</v>
      </c>
      <c r="B4434" s="54">
        <v>39224</v>
      </c>
      <c r="C4434" t="s">
        <v>395</v>
      </c>
      <c r="D4434" t="s">
        <v>323</v>
      </c>
      <c r="E4434" s="111">
        <v>0</v>
      </c>
    </row>
    <row r="4435" spans="1:5">
      <c r="A4435" t="s">
        <v>8752</v>
      </c>
      <c r="B4435" s="54">
        <v>39224</v>
      </c>
      <c r="C4435" t="s">
        <v>395</v>
      </c>
      <c r="D4435" t="s">
        <v>323</v>
      </c>
      <c r="E4435" s="111">
        <v>0</v>
      </c>
    </row>
    <row r="4436" spans="1:5">
      <c r="A4436" t="s">
        <v>8754</v>
      </c>
      <c r="B4436" s="54">
        <v>39224</v>
      </c>
      <c r="C4436" t="s">
        <v>395</v>
      </c>
      <c r="D4436" t="s">
        <v>323</v>
      </c>
      <c r="E4436" s="111">
        <v>0</v>
      </c>
    </row>
    <row r="4437" spans="1:5">
      <c r="A4437" t="s">
        <v>8756</v>
      </c>
      <c r="B4437" s="54">
        <v>39224</v>
      </c>
      <c r="C4437" t="s">
        <v>395</v>
      </c>
      <c r="D4437" t="s">
        <v>323</v>
      </c>
      <c r="E4437" s="111">
        <v>0</v>
      </c>
    </row>
    <row r="4438" spans="1:5">
      <c r="A4438" t="s">
        <v>8758</v>
      </c>
      <c r="B4438" s="54">
        <v>39224</v>
      </c>
      <c r="C4438" t="s">
        <v>395</v>
      </c>
      <c r="D4438" t="s">
        <v>323</v>
      </c>
      <c r="E4438" s="111">
        <v>0</v>
      </c>
    </row>
    <row r="4439" spans="1:5">
      <c r="A4439" t="s">
        <v>8959</v>
      </c>
      <c r="B4439" s="54">
        <v>39224</v>
      </c>
      <c r="C4439" t="s">
        <v>395</v>
      </c>
      <c r="D4439" t="s">
        <v>323</v>
      </c>
      <c r="E4439" s="111">
        <v>0</v>
      </c>
    </row>
    <row r="4440" spans="1:5">
      <c r="A4440" t="s">
        <v>8960</v>
      </c>
      <c r="B4440" s="54">
        <v>39224</v>
      </c>
      <c r="C4440" t="s">
        <v>395</v>
      </c>
      <c r="D4440" t="s">
        <v>323</v>
      </c>
      <c r="E4440" s="111">
        <v>0</v>
      </c>
    </row>
    <row r="4441" spans="1:5">
      <c r="A4441" t="s">
        <v>8961</v>
      </c>
      <c r="B4441" s="54">
        <v>39224</v>
      </c>
      <c r="C4441" t="s">
        <v>395</v>
      </c>
      <c r="D4441" t="s">
        <v>323</v>
      </c>
      <c r="E4441" s="111">
        <v>0</v>
      </c>
    </row>
    <row r="4442" spans="1:5">
      <c r="A4442" t="s">
        <v>8963</v>
      </c>
      <c r="B4442" s="54">
        <v>39224</v>
      </c>
      <c r="C4442" t="s">
        <v>395</v>
      </c>
      <c r="D4442" t="s">
        <v>323</v>
      </c>
      <c r="E4442" s="111">
        <v>0</v>
      </c>
    </row>
    <row r="4443" spans="1:5">
      <c r="A4443" t="s">
        <v>8965</v>
      </c>
      <c r="B4443" s="54">
        <v>39224</v>
      </c>
      <c r="C4443" t="s">
        <v>395</v>
      </c>
      <c r="D4443" t="s">
        <v>323</v>
      </c>
      <c r="E4443" s="111">
        <v>0</v>
      </c>
    </row>
    <row r="4444" spans="1:5">
      <c r="A4444" t="s">
        <v>8967</v>
      </c>
      <c r="B4444" s="54">
        <v>39224</v>
      </c>
      <c r="C4444" t="s">
        <v>395</v>
      </c>
      <c r="D4444" t="s">
        <v>323</v>
      </c>
      <c r="E4444" s="111">
        <v>0</v>
      </c>
    </row>
    <row r="4445" spans="1:5">
      <c r="A4445" t="s">
        <v>8969</v>
      </c>
      <c r="B4445" s="54">
        <v>39224</v>
      </c>
      <c r="C4445" t="s">
        <v>395</v>
      </c>
      <c r="D4445" t="s">
        <v>323</v>
      </c>
      <c r="E4445" s="111">
        <v>0</v>
      </c>
    </row>
    <row r="4446" spans="1:5">
      <c r="A4446" t="s">
        <v>8971</v>
      </c>
      <c r="B4446" s="54">
        <v>39224</v>
      </c>
      <c r="C4446" t="s">
        <v>395</v>
      </c>
      <c r="D4446" t="s">
        <v>323</v>
      </c>
      <c r="E4446" s="111">
        <v>0</v>
      </c>
    </row>
    <row r="4447" spans="1:5">
      <c r="A4447" t="s">
        <v>8973</v>
      </c>
      <c r="B4447" s="54">
        <v>39224</v>
      </c>
      <c r="C4447" t="s">
        <v>395</v>
      </c>
      <c r="D4447" t="s">
        <v>157</v>
      </c>
      <c r="E4447" s="111">
        <v>9</v>
      </c>
    </row>
    <row r="4448" spans="1:5">
      <c r="A4448" t="s">
        <v>8975</v>
      </c>
      <c r="B4448" s="54">
        <v>39224</v>
      </c>
      <c r="C4448" t="s">
        <v>395</v>
      </c>
      <c r="D4448" t="s">
        <v>323</v>
      </c>
      <c r="E4448" s="111">
        <v>0</v>
      </c>
    </row>
    <row r="4449" spans="1:5">
      <c r="A4449" t="s">
        <v>9183</v>
      </c>
      <c r="B4449" s="54">
        <v>39224</v>
      </c>
      <c r="C4449" t="s">
        <v>395</v>
      </c>
      <c r="D4449" t="s">
        <v>323</v>
      </c>
      <c r="E4449" s="111">
        <v>0</v>
      </c>
    </row>
    <row r="4450" spans="1:5">
      <c r="A4450" t="s">
        <v>9185</v>
      </c>
      <c r="B4450" s="54">
        <v>39224</v>
      </c>
      <c r="C4450" t="s">
        <v>395</v>
      </c>
      <c r="D4450" t="s">
        <v>323</v>
      </c>
      <c r="E4450" s="111">
        <v>0</v>
      </c>
    </row>
    <row r="4451" spans="1:5">
      <c r="A4451" t="s">
        <v>9187</v>
      </c>
      <c r="B4451" s="54">
        <v>39224</v>
      </c>
      <c r="C4451" t="s">
        <v>395</v>
      </c>
      <c r="D4451" t="s">
        <v>323</v>
      </c>
      <c r="E4451" s="111">
        <v>0</v>
      </c>
    </row>
    <row r="4452" spans="1:5">
      <c r="A4452" t="s">
        <v>9189</v>
      </c>
      <c r="B4452" s="54">
        <v>39224</v>
      </c>
      <c r="C4452" t="s">
        <v>395</v>
      </c>
      <c r="D4452" t="s">
        <v>323</v>
      </c>
      <c r="E4452" s="111">
        <v>0</v>
      </c>
    </row>
    <row r="4453" spans="1:5">
      <c r="A4453" t="s">
        <v>9191</v>
      </c>
      <c r="B4453" s="54">
        <v>39224</v>
      </c>
      <c r="C4453" t="s">
        <v>395</v>
      </c>
      <c r="D4453" t="s">
        <v>323</v>
      </c>
      <c r="E4453" s="111">
        <v>0</v>
      </c>
    </row>
    <row r="4454" spans="1:5">
      <c r="A4454" t="s">
        <v>9193</v>
      </c>
      <c r="B4454" s="54">
        <v>39224</v>
      </c>
      <c r="C4454" t="s">
        <v>395</v>
      </c>
      <c r="D4454" t="s">
        <v>323</v>
      </c>
      <c r="E4454" s="111">
        <v>0</v>
      </c>
    </row>
    <row r="4455" spans="1:5">
      <c r="A4455" t="s">
        <v>9195</v>
      </c>
      <c r="B4455" s="54">
        <v>39224</v>
      </c>
      <c r="C4455" t="s">
        <v>395</v>
      </c>
      <c r="D4455" t="s">
        <v>323</v>
      </c>
      <c r="E4455" s="111">
        <v>0</v>
      </c>
    </row>
    <row r="4456" spans="1:5">
      <c r="A4456" t="s">
        <v>9197</v>
      </c>
      <c r="B4456" s="54">
        <v>39224</v>
      </c>
      <c r="C4456" t="s">
        <v>395</v>
      </c>
      <c r="D4456" t="s">
        <v>323</v>
      </c>
      <c r="E4456" s="111">
        <v>0</v>
      </c>
    </row>
    <row r="4457" spans="1:5">
      <c r="A4457" t="s">
        <v>8993</v>
      </c>
      <c r="B4457" s="54">
        <v>39224</v>
      </c>
      <c r="C4457" t="s">
        <v>395</v>
      </c>
      <c r="D4457" t="s">
        <v>323</v>
      </c>
      <c r="E4457" s="111">
        <v>0</v>
      </c>
    </row>
    <row r="4458" spans="1:5">
      <c r="A4458" t="s">
        <v>8995</v>
      </c>
      <c r="B4458" s="54">
        <v>39224</v>
      </c>
      <c r="C4458" t="s">
        <v>395</v>
      </c>
      <c r="D4458" t="s">
        <v>323</v>
      </c>
      <c r="E4458" s="111">
        <v>0</v>
      </c>
    </row>
    <row r="4459" spans="1:5">
      <c r="A4459" t="s">
        <v>8997</v>
      </c>
      <c r="B4459" s="54">
        <v>39224</v>
      </c>
      <c r="C4459" t="s">
        <v>395</v>
      </c>
      <c r="D4459" t="s">
        <v>323</v>
      </c>
      <c r="E4459" s="111">
        <v>0</v>
      </c>
    </row>
    <row r="4460" spans="1:5">
      <c r="A4460" t="s">
        <v>8999</v>
      </c>
      <c r="B4460" s="54">
        <v>39224</v>
      </c>
      <c r="C4460" t="s">
        <v>395</v>
      </c>
      <c r="D4460" t="s">
        <v>323</v>
      </c>
      <c r="E4460" s="111">
        <v>0</v>
      </c>
    </row>
    <row r="4461" spans="1:5">
      <c r="A4461" t="s">
        <v>9001</v>
      </c>
      <c r="B4461" s="54">
        <v>39224</v>
      </c>
      <c r="C4461" t="s">
        <v>395</v>
      </c>
      <c r="D4461" t="s">
        <v>111</v>
      </c>
      <c r="E4461" s="111">
        <v>9</v>
      </c>
    </row>
    <row r="4462" spans="1:5">
      <c r="A4462" t="s">
        <v>9003</v>
      </c>
      <c r="B4462" s="54">
        <v>39224</v>
      </c>
      <c r="C4462" t="s">
        <v>395</v>
      </c>
      <c r="D4462" t="s">
        <v>323</v>
      </c>
      <c r="E4462" s="111">
        <v>0</v>
      </c>
    </row>
    <row r="4463" spans="1:5">
      <c r="A4463" t="s">
        <v>9005</v>
      </c>
      <c r="B4463" s="54">
        <v>39224</v>
      </c>
      <c r="C4463" t="s">
        <v>395</v>
      </c>
      <c r="D4463" t="s">
        <v>323</v>
      </c>
      <c r="E4463" s="111">
        <v>0</v>
      </c>
    </row>
    <row r="4464" spans="1:5">
      <c r="A4464" t="s">
        <v>9007</v>
      </c>
      <c r="B4464" s="54">
        <v>39224</v>
      </c>
      <c r="C4464" t="s">
        <v>395</v>
      </c>
      <c r="D4464" t="s">
        <v>323</v>
      </c>
      <c r="E4464" s="111">
        <v>0</v>
      </c>
    </row>
    <row r="4465" spans="1:5">
      <c r="A4465" t="s">
        <v>9009</v>
      </c>
      <c r="B4465" s="54">
        <v>39224</v>
      </c>
      <c r="C4465" t="s">
        <v>395</v>
      </c>
      <c r="D4465" t="s">
        <v>323</v>
      </c>
      <c r="E4465" s="111">
        <v>0</v>
      </c>
    </row>
    <row r="4466" spans="1:5">
      <c r="A4466" t="s">
        <v>8815</v>
      </c>
      <c r="B4466" s="54">
        <v>39224</v>
      </c>
      <c r="C4466" t="s">
        <v>395</v>
      </c>
      <c r="D4466" t="s">
        <v>323</v>
      </c>
      <c r="E4466" s="111">
        <v>0</v>
      </c>
    </row>
    <row r="4467" spans="1:5">
      <c r="A4467" t="s">
        <v>8817</v>
      </c>
      <c r="B4467" s="54">
        <v>39224</v>
      </c>
      <c r="C4467" t="s">
        <v>395</v>
      </c>
      <c r="D4467" t="s">
        <v>323</v>
      </c>
      <c r="E4467" s="111">
        <v>0</v>
      </c>
    </row>
    <row r="4468" spans="1:5">
      <c r="A4468" t="s">
        <v>8819</v>
      </c>
      <c r="B4468" s="54">
        <v>39224</v>
      </c>
      <c r="C4468" t="s">
        <v>395</v>
      </c>
      <c r="D4468" t="s">
        <v>323</v>
      </c>
      <c r="E4468" s="111">
        <v>0</v>
      </c>
    </row>
    <row r="4469" spans="1:5">
      <c r="A4469" t="s">
        <v>8821</v>
      </c>
      <c r="B4469" s="54">
        <v>39224</v>
      </c>
      <c r="C4469" t="s">
        <v>395</v>
      </c>
      <c r="D4469" t="s">
        <v>323</v>
      </c>
      <c r="E4469" s="111">
        <v>0</v>
      </c>
    </row>
    <row r="4470" spans="1:5">
      <c r="A4470" t="s">
        <v>8823</v>
      </c>
      <c r="B4470" s="54">
        <v>39224</v>
      </c>
      <c r="C4470" t="s">
        <v>395</v>
      </c>
      <c r="D4470" t="s">
        <v>323</v>
      </c>
      <c r="E4470" s="111">
        <v>0</v>
      </c>
    </row>
    <row r="4471" spans="1:5">
      <c r="A4471" t="s">
        <v>9022</v>
      </c>
      <c r="B4471" s="54">
        <v>39224</v>
      </c>
      <c r="C4471" t="s">
        <v>395</v>
      </c>
      <c r="D4471" t="s">
        <v>323</v>
      </c>
      <c r="E4471" s="111">
        <v>0</v>
      </c>
    </row>
    <row r="4472" spans="1:5">
      <c r="A4472" t="s">
        <v>9024</v>
      </c>
      <c r="B4472" s="54">
        <v>39224</v>
      </c>
      <c r="C4472" t="s">
        <v>395</v>
      </c>
      <c r="D4472" t="s">
        <v>323</v>
      </c>
      <c r="E4472" s="111">
        <v>0</v>
      </c>
    </row>
    <row r="4473" spans="1:5">
      <c r="A4473" t="s">
        <v>9026</v>
      </c>
      <c r="B4473" s="54">
        <v>39224</v>
      </c>
      <c r="C4473" t="s">
        <v>395</v>
      </c>
      <c r="D4473" t="s">
        <v>323</v>
      </c>
      <c r="E4473" s="111">
        <v>0</v>
      </c>
    </row>
    <row r="4474" spans="1:5">
      <c r="A4474" t="s">
        <v>9028</v>
      </c>
      <c r="B4474" s="54">
        <v>39224</v>
      </c>
      <c r="C4474" t="s">
        <v>395</v>
      </c>
      <c r="D4474" t="s">
        <v>323</v>
      </c>
      <c r="E4474" s="111">
        <v>0</v>
      </c>
    </row>
    <row r="4475" spans="1:5">
      <c r="A4475" t="s">
        <v>8834</v>
      </c>
      <c r="B4475" s="54">
        <v>39224</v>
      </c>
      <c r="C4475" t="s">
        <v>395</v>
      </c>
      <c r="D4475" t="s">
        <v>323</v>
      </c>
      <c r="E4475" s="111">
        <v>0</v>
      </c>
    </row>
    <row r="4476" spans="1:5">
      <c r="A4476" t="s">
        <v>8836</v>
      </c>
      <c r="B4476" s="54">
        <v>39224</v>
      </c>
      <c r="C4476" t="s">
        <v>395</v>
      </c>
      <c r="D4476" t="s">
        <v>323</v>
      </c>
      <c r="E4476" s="111">
        <v>0</v>
      </c>
    </row>
    <row r="4477" spans="1:5">
      <c r="A4477" t="s">
        <v>8838</v>
      </c>
      <c r="B4477" s="54">
        <v>39224</v>
      </c>
      <c r="C4477" t="s">
        <v>395</v>
      </c>
      <c r="D4477" t="s">
        <v>323</v>
      </c>
      <c r="E4477" s="111">
        <v>0</v>
      </c>
    </row>
    <row r="4478" spans="1:5">
      <c r="A4478" t="s">
        <v>8840</v>
      </c>
      <c r="B4478" s="54">
        <v>39224</v>
      </c>
      <c r="C4478" t="s">
        <v>395</v>
      </c>
      <c r="D4478" t="s">
        <v>323</v>
      </c>
      <c r="E4478" s="111">
        <v>0</v>
      </c>
    </row>
    <row r="4479" spans="1:5">
      <c r="A4479" t="s">
        <v>8842</v>
      </c>
      <c r="B4479" s="54">
        <v>39224</v>
      </c>
      <c r="C4479" t="s">
        <v>395</v>
      </c>
      <c r="D4479" t="s">
        <v>323</v>
      </c>
      <c r="E4479" s="111">
        <v>0</v>
      </c>
    </row>
    <row r="4480" spans="1:5">
      <c r="A4480" t="s">
        <v>8844</v>
      </c>
      <c r="B4480" s="54">
        <v>39224</v>
      </c>
      <c r="C4480" t="s">
        <v>395</v>
      </c>
      <c r="D4480" t="s">
        <v>323</v>
      </c>
      <c r="E4480" s="111">
        <v>0</v>
      </c>
    </row>
    <row r="4481" spans="1:5">
      <c r="A4481" t="s">
        <v>8846</v>
      </c>
      <c r="B4481" s="54">
        <v>39224</v>
      </c>
      <c r="C4481" t="s">
        <v>395</v>
      </c>
      <c r="D4481" t="s">
        <v>323</v>
      </c>
      <c r="E4481" s="111">
        <v>0</v>
      </c>
    </row>
    <row r="4482" spans="1:5">
      <c r="A4482" t="s">
        <v>8847</v>
      </c>
      <c r="B4482" s="54">
        <v>39224</v>
      </c>
      <c r="C4482" t="s">
        <v>395</v>
      </c>
      <c r="D4482" t="s">
        <v>265</v>
      </c>
      <c r="E4482" s="111">
        <v>6</v>
      </c>
    </row>
    <row r="4483" spans="1:5">
      <c r="A4483" t="s">
        <v>8644</v>
      </c>
      <c r="B4483" s="54">
        <v>39224</v>
      </c>
      <c r="C4483" t="s">
        <v>395</v>
      </c>
      <c r="D4483" t="s">
        <v>323</v>
      </c>
      <c r="E4483" s="111">
        <v>0</v>
      </c>
    </row>
    <row r="4484" spans="1:5">
      <c r="A4484" t="s">
        <v>8849</v>
      </c>
      <c r="B4484" s="54">
        <v>39224</v>
      </c>
      <c r="C4484" t="s">
        <v>395</v>
      </c>
      <c r="D4484" t="s">
        <v>323</v>
      </c>
      <c r="E4484" s="111">
        <v>0</v>
      </c>
    </row>
    <row r="4485" spans="1:5">
      <c r="A4485" t="s">
        <v>8851</v>
      </c>
      <c r="B4485" s="54">
        <v>39224</v>
      </c>
      <c r="C4485" t="s">
        <v>395</v>
      </c>
      <c r="D4485" t="s">
        <v>323</v>
      </c>
      <c r="E4485" s="111">
        <v>0</v>
      </c>
    </row>
    <row r="4486" spans="1:5">
      <c r="A4486" t="s">
        <v>8853</v>
      </c>
      <c r="B4486" s="54">
        <v>39224</v>
      </c>
      <c r="C4486" t="s">
        <v>395</v>
      </c>
      <c r="D4486" t="s">
        <v>323</v>
      </c>
      <c r="E4486" s="111">
        <v>0</v>
      </c>
    </row>
    <row r="4487" spans="1:5">
      <c r="A4487" t="s">
        <v>8855</v>
      </c>
      <c r="B4487" s="54">
        <v>39224</v>
      </c>
      <c r="C4487" t="s">
        <v>395</v>
      </c>
      <c r="D4487" t="s">
        <v>125</v>
      </c>
      <c r="E4487" s="111">
        <v>2</v>
      </c>
    </row>
    <row r="4488" spans="1:5">
      <c r="A4488" t="s">
        <v>8857</v>
      </c>
      <c r="B4488" s="54">
        <v>39224</v>
      </c>
      <c r="C4488" t="s">
        <v>395</v>
      </c>
      <c r="D4488" t="s">
        <v>323</v>
      </c>
      <c r="E4488" s="111">
        <v>0</v>
      </c>
    </row>
    <row r="4489" spans="1:5">
      <c r="A4489" t="s">
        <v>8859</v>
      </c>
      <c r="B4489" s="54">
        <v>39224</v>
      </c>
      <c r="C4489" t="s">
        <v>395</v>
      </c>
      <c r="D4489" t="s">
        <v>323</v>
      </c>
      <c r="E4489" s="111">
        <v>0</v>
      </c>
    </row>
    <row r="4490" spans="1:5">
      <c r="A4490" t="s">
        <v>8861</v>
      </c>
      <c r="B4490" s="54">
        <v>39224</v>
      </c>
      <c r="C4490" t="s">
        <v>395</v>
      </c>
      <c r="D4490" t="s">
        <v>323</v>
      </c>
      <c r="E4490" s="111">
        <v>0</v>
      </c>
    </row>
    <row r="4491" spans="1:5">
      <c r="A4491" t="s">
        <v>9058</v>
      </c>
      <c r="B4491" s="54">
        <v>39224</v>
      </c>
      <c r="C4491" t="s">
        <v>395</v>
      </c>
      <c r="D4491" t="s">
        <v>323</v>
      </c>
      <c r="E4491" s="111">
        <v>0</v>
      </c>
    </row>
    <row r="4492" spans="1:5">
      <c r="A4492" t="s">
        <v>9060</v>
      </c>
      <c r="B4492" s="54">
        <v>39224</v>
      </c>
      <c r="C4492" t="s">
        <v>395</v>
      </c>
      <c r="D4492" t="s">
        <v>323</v>
      </c>
      <c r="E4492" s="111">
        <v>0</v>
      </c>
    </row>
    <row r="4493" spans="1:5">
      <c r="A4493" t="s">
        <v>9062</v>
      </c>
      <c r="B4493" s="54">
        <v>39224</v>
      </c>
      <c r="C4493" t="s">
        <v>395</v>
      </c>
      <c r="D4493" t="s">
        <v>323</v>
      </c>
      <c r="E4493" s="111">
        <v>0</v>
      </c>
    </row>
    <row r="4494" spans="1:5">
      <c r="A4494" t="s">
        <v>9064</v>
      </c>
      <c r="B4494" s="54">
        <v>39224</v>
      </c>
      <c r="C4494" t="s">
        <v>395</v>
      </c>
      <c r="D4494" t="s">
        <v>323</v>
      </c>
      <c r="E4494" s="111">
        <v>0</v>
      </c>
    </row>
    <row r="4495" spans="1:5">
      <c r="A4495" t="s">
        <v>9066</v>
      </c>
      <c r="B4495" s="54">
        <v>39224</v>
      </c>
      <c r="C4495" t="s">
        <v>395</v>
      </c>
      <c r="D4495" t="s">
        <v>323</v>
      </c>
      <c r="E4495" s="111">
        <v>0</v>
      </c>
    </row>
    <row r="4496" spans="1:5">
      <c r="A4496" t="s">
        <v>9068</v>
      </c>
      <c r="B4496" s="54">
        <v>39224</v>
      </c>
      <c r="C4496" t="s">
        <v>395</v>
      </c>
      <c r="D4496" t="s">
        <v>323</v>
      </c>
      <c r="E4496" s="111">
        <v>0</v>
      </c>
    </row>
    <row r="4497" spans="1:5">
      <c r="A4497" t="s">
        <v>9070</v>
      </c>
      <c r="B4497" s="54">
        <v>39224</v>
      </c>
      <c r="C4497" t="s">
        <v>395</v>
      </c>
      <c r="D4497" t="s">
        <v>323</v>
      </c>
      <c r="E4497" s="111">
        <v>0</v>
      </c>
    </row>
    <row r="4498" spans="1:5">
      <c r="A4498" t="s">
        <v>9072</v>
      </c>
      <c r="B4498" s="54">
        <v>39224</v>
      </c>
      <c r="C4498" t="s">
        <v>395</v>
      </c>
      <c r="D4498" t="s">
        <v>323</v>
      </c>
      <c r="E4498" s="111">
        <v>0</v>
      </c>
    </row>
    <row r="4499" spans="1:5">
      <c r="A4499" t="s">
        <v>9074</v>
      </c>
      <c r="B4499" s="54">
        <v>39224</v>
      </c>
      <c r="C4499" t="s">
        <v>395</v>
      </c>
      <c r="D4499" t="s">
        <v>323</v>
      </c>
      <c r="E4499" s="111">
        <v>0</v>
      </c>
    </row>
    <row r="4500" spans="1:5">
      <c r="A4500" t="s">
        <v>9076</v>
      </c>
      <c r="B4500" s="54">
        <v>39224</v>
      </c>
      <c r="C4500" t="s">
        <v>395</v>
      </c>
      <c r="D4500" t="s">
        <v>323</v>
      </c>
      <c r="E4500" s="111">
        <v>0</v>
      </c>
    </row>
    <row r="4501" spans="1:5">
      <c r="A4501" t="s">
        <v>9285</v>
      </c>
      <c r="B4501" s="54">
        <v>39224</v>
      </c>
      <c r="C4501" t="s">
        <v>395</v>
      </c>
      <c r="D4501" t="s">
        <v>323</v>
      </c>
      <c r="E4501" s="111">
        <v>0</v>
      </c>
    </row>
    <row r="4502" spans="1:5">
      <c r="A4502" t="s">
        <v>9286</v>
      </c>
      <c r="B4502" s="54">
        <v>39224</v>
      </c>
      <c r="C4502" t="s">
        <v>395</v>
      </c>
      <c r="D4502" t="s">
        <v>323</v>
      </c>
      <c r="E4502" s="111">
        <v>0</v>
      </c>
    </row>
    <row r="4503" spans="1:5">
      <c r="A4503" t="s">
        <v>9288</v>
      </c>
      <c r="B4503" s="54">
        <v>39224</v>
      </c>
      <c r="C4503" t="s">
        <v>395</v>
      </c>
      <c r="D4503" t="s">
        <v>323</v>
      </c>
      <c r="E4503" s="111">
        <v>0</v>
      </c>
    </row>
    <row r="4504" spans="1:5">
      <c r="A4504" t="s">
        <v>9290</v>
      </c>
      <c r="B4504" s="54">
        <v>39224</v>
      </c>
      <c r="C4504" t="s">
        <v>395</v>
      </c>
      <c r="D4504" t="s">
        <v>323</v>
      </c>
      <c r="E4504" s="111">
        <v>0</v>
      </c>
    </row>
    <row r="4505" spans="1:5">
      <c r="A4505" t="s">
        <v>9292</v>
      </c>
      <c r="B4505" s="54">
        <v>39224</v>
      </c>
      <c r="C4505" t="s">
        <v>395</v>
      </c>
      <c r="D4505" t="s">
        <v>323</v>
      </c>
      <c r="E4505" s="111">
        <v>0</v>
      </c>
    </row>
    <row r="4506" spans="1:5">
      <c r="A4506" t="s">
        <v>9294</v>
      </c>
      <c r="B4506" s="54">
        <v>39224</v>
      </c>
      <c r="C4506" t="s">
        <v>395</v>
      </c>
      <c r="D4506" t="s">
        <v>323</v>
      </c>
      <c r="E4506" s="111">
        <v>0</v>
      </c>
    </row>
    <row r="4507" spans="1:5">
      <c r="A4507" t="s">
        <v>9296</v>
      </c>
      <c r="B4507" s="54">
        <v>39224</v>
      </c>
      <c r="C4507" t="s">
        <v>395</v>
      </c>
      <c r="D4507" t="s">
        <v>323</v>
      </c>
      <c r="E4507" s="111">
        <v>0</v>
      </c>
    </row>
    <row r="4508" spans="1:5">
      <c r="A4508" t="s">
        <v>9298</v>
      </c>
      <c r="B4508" s="54">
        <v>39224</v>
      </c>
      <c r="C4508" t="s">
        <v>395</v>
      </c>
      <c r="D4508" t="s">
        <v>323</v>
      </c>
      <c r="E4508" s="111">
        <v>0</v>
      </c>
    </row>
    <row r="4509" spans="1:5">
      <c r="A4509" t="s">
        <v>9300</v>
      </c>
      <c r="B4509" s="54">
        <v>39224</v>
      </c>
      <c r="C4509" t="s">
        <v>395</v>
      </c>
      <c r="D4509" t="s">
        <v>323</v>
      </c>
      <c r="E4509" s="111">
        <v>0</v>
      </c>
    </row>
    <row r="4510" spans="1:5">
      <c r="A4510" t="s">
        <v>9302</v>
      </c>
      <c r="B4510" s="54">
        <v>39224</v>
      </c>
      <c r="C4510" t="s">
        <v>395</v>
      </c>
      <c r="D4510" t="s">
        <v>323</v>
      </c>
      <c r="E4510" s="111">
        <v>0</v>
      </c>
    </row>
    <row r="4511" spans="1:5">
      <c r="A4511" t="s">
        <v>9099</v>
      </c>
      <c r="B4511" s="54">
        <v>39224</v>
      </c>
      <c r="C4511" t="s">
        <v>395</v>
      </c>
      <c r="D4511" t="s">
        <v>323</v>
      </c>
      <c r="E4511" s="111">
        <v>0</v>
      </c>
    </row>
    <row r="4512" spans="1:5">
      <c r="A4512" t="s">
        <v>9101</v>
      </c>
      <c r="B4512" s="54">
        <v>39224</v>
      </c>
      <c r="C4512" t="s">
        <v>395</v>
      </c>
      <c r="D4512" t="s">
        <v>323</v>
      </c>
      <c r="E4512" s="111">
        <v>0</v>
      </c>
    </row>
    <row r="4513" spans="1:5">
      <c r="A4513" t="s">
        <v>9102</v>
      </c>
      <c r="B4513" s="54">
        <v>39224</v>
      </c>
      <c r="C4513" t="s">
        <v>395</v>
      </c>
      <c r="D4513" t="s">
        <v>323</v>
      </c>
      <c r="E4513" s="111">
        <v>0</v>
      </c>
    </row>
    <row r="4514" spans="1:5">
      <c r="A4514" t="s">
        <v>9104</v>
      </c>
      <c r="B4514" s="54">
        <v>39224</v>
      </c>
      <c r="C4514" t="s">
        <v>395</v>
      </c>
      <c r="D4514" t="s">
        <v>323</v>
      </c>
      <c r="E4514" s="111">
        <v>0</v>
      </c>
    </row>
    <row r="4515" spans="1:5">
      <c r="A4515" t="s">
        <v>9106</v>
      </c>
      <c r="B4515" s="54">
        <v>39224</v>
      </c>
      <c r="C4515" t="s">
        <v>395</v>
      </c>
      <c r="D4515" t="s">
        <v>323</v>
      </c>
      <c r="E4515" s="111">
        <v>0</v>
      </c>
    </row>
    <row r="4516" spans="1:5">
      <c r="A4516" t="s">
        <v>9108</v>
      </c>
      <c r="B4516" s="54">
        <v>39224</v>
      </c>
      <c r="C4516" t="s">
        <v>395</v>
      </c>
      <c r="D4516" t="s">
        <v>323</v>
      </c>
      <c r="E4516" s="111">
        <v>0</v>
      </c>
    </row>
    <row r="4517" spans="1:5">
      <c r="A4517" t="s">
        <v>9110</v>
      </c>
      <c r="B4517" s="54">
        <v>39224</v>
      </c>
      <c r="C4517" t="s">
        <v>395</v>
      </c>
      <c r="D4517" t="s">
        <v>323</v>
      </c>
      <c r="E4517" s="111">
        <v>0</v>
      </c>
    </row>
    <row r="4518" spans="1:5">
      <c r="A4518" t="s">
        <v>9112</v>
      </c>
      <c r="B4518" s="54">
        <v>39224</v>
      </c>
      <c r="C4518" t="s">
        <v>395</v>
      </c>
      <c r="D4518" t="s">
        <v>323</v>
      </c>
      <c r="E4518" s="111">
        <v>0</v>
      </c>
    </row>
    <row r="4519" spans="1:5">
      <c r="A4519" t="s">
        <v>9114</v>
      </c>
      <c r="B4519" s="54">
        <v>39224</v>
      </c>
      <c r="C4519" t="s">
        <v>395</v>
      </c>
      <c r="D4519" t="s">
        <v>323</v>
      </c>
      <c r="E4519" s="111">
        <v>0</v>
      </c>
    </row>
    <row r="4520" spans="1:5">
      <c r="A4520" t="s">
        <v>8914</v>
      </c>
      <c r="B4520" s="54">
        <v>39224</v>
      </c>
      <c r="C4520" t="s">
        <v>395</v>
      </c>
      <c r="D4520" t="s">
        <v>323</v>
      </c>
      <c r="E4520" s="111">
        <v>0</v>
      </c>
    </row>
    <row r="4521" spans="1:5">
      <c r="A4521" t="s">
        <v>8916</v>
      </c>
      <c r="B4521" s="54">
        <v>39224</v>
      </c>
      <c r="C4521" t="s">
        <v>395</v>
      </c>
      <c r="D4521" t="s">
        <v>323</v>
      </c>
      <c r="E4521" s="111">
        <v>0</v>
      </c>
    </row>
    <row r="4522" spans="1:5">
      <c r="A4522" t="s">
        <v>8918</v>
      </c>
      <c r="B4522" s="54">
        <v>39224</v>
      </c>
      <c r="C4522" t="s">
        <v>395</v>
      </c>
      <c r="D4522" t="s">
        <v>323</v>
      </c>
      <c r="E4522" s="111">
        <v>0</v>
      </c>
    </row>
    <row r="4523" spans="1:5">
      <c r="A4523" t="s">
        <v>8920</v>
      </c>
      <c r="B4523" s="54">
        <v>39224</v>
      </c>
      <c r="C4523" t="s">
        <v>395</v>
      </c>
      <c r="D4523" t="s">
        <v>323</v>
      </c>
      <c r="E4523" s="111">
        <v>0</v>
      </c>
    </row>
    <row r="4524" spans="1:5">
      <c r="A4524" t="s">
        <v>8922</v>
      </c>
      <c r="B4524" s="54">
        <v>39224</v>
      </c>
      <c r="C4524" t="s">
        <v>395</v>
      </c>
      <c r="D4524" t="s">
        <v>323</v>
      </c>
      <c r="E4524" s="111">
        <v>0</v>
      </c>
    </row>
    <row r="4525" spans="1:5">
      <c r="A4525" t="s">
        <v>8924</v>
      </c>
      <c r="B4525" s="54">
        <v>39224</v>
      </c>
      <c r="C4525" t="s">
        <v>395</v>
      </c>
      <c r="D4525" t="s">
        <v>323</v>
      </c>
      <c r="E4525" s="111">
        <v>0</v>
      </c>
    </row>
    <row r="4526" spans="1:5">
      <c r="A4526" t="s">
        <v>9129</v>
      </c>
      <c r="B4526" s="54">
        <v>39224</v>
      </c>
      <c r="C4526" t="s">
        <v>395</v>
      </c>
      <c r="D4526" t="s">
        <v>323</v>
      </c>
      <c r="E4526" s="111">
        <v>0</v>
      </c>
    </row>
    <row r="4527" spans="1:5">
      <c r="A4527" t="s">
        <v>9131</v>
      </c>
      <c r="B4527" s="54">
        <v>39224</v>
      </c>
      <c r="C4527" t="s">
        <v>395</v>
      </c>
      <c r="D4527" t="s">
        <v>323</v>
      </c>
      <c r="E4527" s="111">
        <v>0</v>
      </c>
    </row>
    <row r="4528" spans="1:5">
      <c r="A4528" t="s">
        <v>8933</v>
      </c>
      <c r="B4528" s="54">
        <v>39224</v>
      </c>
      <c r="C4528" t="s">
        <v>395</v>
      </c>
      <c r="D4528" t="s">
        <v>323</v>
      </c>
      <c r="E4528" s="111">
        <v>0</v>
      </c>
    </row>
    <row r="4529" spans="1:5">
      <c r="A4529" t="s">
        <v>8935</v>
      </c>
      <c r="B4529" s="54">
        <v>39224</v>
      </c>
      <c r="C4529" t="s">
        <v>395</v>
      </c>
      <c r="D4529" t="s">
        <v>323</v>
      </c>
      <c r="E4529" s="111">
        <v>0</v>
      </c>
    </row>
    <row r="4530" spans="1:5">
      <c r="A4530" t="s">
        <v>8937</v>
      </c>
      <c r="B4530" s="54">
        <v>39224</v>
      </c>
      <c r="C4530" t="s">
        <v>395</v>
      </c>
      <c r="D4530" t="s">
        <v>323</v>
      </c>
      <c r="E4530" s="111">
        <v>0</v>
      </c>
    </row>
    <row r="4531" spans="1:5">
      <c r="A4531" t="s">
        <v>8939</v>
      </c>
      <c r="B4531" s="54">
        <v>39224</v>
      </c>
      <c r="C4531" t="s">
        <v>395</v>
      </c>
      <c r="D4531" t="s">
        <v>323</v>
      </c>
      <c r="E4531" s="111">
        <v>0</v>
      </c>
    </row>
    <row r="4532" spans="1:5">
      <c r="A4532" t="s">
        <v>8941</v>
      </c>
      <c r="B4532" s="54">
        <v>39224</v>
      </c>
      <c r="C4532" t="s">
        <v>395</v>
      </c>
      <c r="D4532" t="s">
        <v>323</v>
      </c>
      <c r="E4532" s="111">
        <v>0</v>
      </c>
    </row>
    <row r="4533" spans="1:5">
      <c r="A4533" t="s">
        <v>8943</v>
      </c>
      <c r="B4533" s="54">
        <v>39224</v>
      </c>
      <c r="C4533" t="s">
        <v>395</v>
      </c>
      <c r="D4533" t="s">
        <v>323</v>
      </c>
      <c r="E4533" s="111">
        <v>0</v>
      </c>
    </row>
    <row r="4534" spans="1:5">
      <c r="A4534" t="s">
        <v>8945</v>
      </c>
      <c r="B4534" s="54">
        <v>39224</v>
      </c>
      <c r="C4534" t="s">
        <v>395</v>
      </c>
      <c r="D4534" t="s">
        <v>323</v>
      </c>
      <c r="E4534" s="111">
        <v>0</v>
      </c>
    </row>
    <row r="4535" spans="1:5">
      <c r="A4535" t="s">
        <v>8745</v>
      </c>
      <c r="B4535" s="54">
        <v>39224</v>
      </c>
      <c r="C4535" t="s">
        <v>395</v>
      </c>
      <c r="D4535" t="s">
        <v>323</v>
      </c>
      <c r="E4535" s="111">
        <v>0</v>
      </c>
    </row>
    <row r="4536" spans="1:5">
      <c r="A4536" t="s">
        <v>9147</v>
      </c>
      <c r="B4536" s="54">
        <v>39224</v>
      </c>
      <c r="C4536" t="s">
        <v>395</v>
      </c>
      <c r="D4536" t="s">
        <v>323</v>
      </c>
      <c r="E4536" s="111">
        <v>0</v>
      </c>
    </row>
    <row r="4537" spans="1:5">
      <c r="A4537" t="s">
        <v>9149</v>
      </c>
      <c r="B4537" s="54">
        <v>39224</v>
      </c>
      <c r="C4537" t="s">
        <v>395</v>
      </c>
      <c r="D4537" t="s">
        <v>323</v>
      </c>
      <c r="E4537" s="111">
        <v>0</v>
      </c>
    </row>
    <row r="4538" spans="1:5">
      <c r="A4538" t="s">
        <v>8948</v>
      </c>
      <c r="B4538" s="54">
        <v>39224</v>
      </c>
      <c r="C4538" t="s">
        <v>395</v>
      </c>
      <c r="D4538" t="s">
        <v>323</v>
      </c>
      <c r="E4538" s="111">
        <v>0</v>
      </c>
    </row>
    <row r="4539" spans="1:5">
      <c r="A4539" t="s">
        <v>8950</v>
      </c>
      <c r="B4539" s="54">
        <v>39224</v>
      </c>
      <c r="C4539" t="s">
        <v>395</v>
      </c>
      <c r="D4539" t="s">
        <v>323</v>
      </c>
      <c r="E4539" s="111">
        <v>0</v>
      </c>
    </row>
    <row r="4540" spans="1:5">
      <c r="A4540" t="s">
        <v>8952</v>
      </c>
      <c r="B4540" s="54">
        <v>39224</v>
      </c>
      <c r="C4540" t="s">
        <v>395</v>
      </c>
      <c r="D4540" t="s">
        <v>323</v>
      </c>
      <c r="E4540" s="111">
        <v>0</v>
      </c>
    </row>
    <row r="4541" spans="1:5">
      <c r="A4541" t="s">
        <v>8954</v>
      </c>
      <c r="B4541" s="54">
        <v>39224</v>
      </c>
      <c r="C4541" t="s">
        <v>395</v>
      </c>
      <c r="D4541" t="s">
        <v>323</v>
      </c>
      <c r="E4541" s="111">
        <v>0</v>
      </c>
    </row>
    <row r="4542" spans="1:5">
      <c r="A4542" t="s">
        <v>8956</v>
      </c>
      <c r="B4542" s="54">
        <v>39224</v>
      </c>
      <c r="C4542" t="s">
        <v>395</v>
      </c>
      <c r="D4542" t="s">
        <v>323</v>
      </c>
      <c r="E4542" s="111">
        <v>0</v>
      </c>
    </row>
    <row r="4543" spans="1:5">
      <c r="A4543" t="s">
        <v>8958</v>
      </c>
      <c r="B4543" s="54">
        <v>39224</v>
      </c>
      <c r="C4543" t="s">
        <v>395</v>
      </c>
      <c r="D4543" t="s">
        <v>323</v>
      </c>
      <c r="E4543" s="111">
        <v>0</v>
      </c>
    </row>
    <row r="4544" spans="1:5">
      <c r="A4544" t="s">
        <v>9164</v>
      </c>
      <c r="B4544" s="54">
        <v>39224</v>
      </c>
      <c r="C4544" t="s">
        <v>395</v>
      </c>
      <c r="D4544" t="s">
        <v>323</v>
      </c>
      <c r="E4544" s="111">
        <v>0</v>
      </c>
    </row>
    <row r="4545" spans="1:5">
      <c r="A4545" t="s">
        <v>9166</v>
      </c>
      <c r="B4545" s="54">
        <v>39224</v>
      </c>
      <c r="C4545" t="s">
        <v>395</v>
      </c>
      <c r="D4545" t="s">
        <v>323</v>
      </c>
      <c r="E4545" s="111">
        <v>0</v>
      </c>
    </row>
    <row r="4546" spans="1:5">
      <c r="A4546" t="s">
        <v>9168</v>
      </c>
      <c r="B4546" s="54">
        <v>39224</v>
      </c>
      <c r="C4546" t="s">
        <v>395</v>
      </c>
      <c r="D4546" t="s">
        <v>323</v>
      </c>
      <c r="E4546" s="111">
        <v>0</v>
      </c>
    </row>
    <row r="4547" spans="1:5">
      <c r="A4547" t="s">
        <v>9170</v>
      </c>
      <c r="B4547" s="54">
        <v>39224</v>
      </c>
      <c r="C4547" t="s">
        <v>395</v>
      </c>
      <c r="D4547" t="s">
        <v>323</v>
      </c>
      <c r="E4547" s="111">
        <v>0</v>
      </c>
    </row>
    <row r="4548" spans="1:5">
      <c r="A4548" t="s">
        <v>9172</v>
      </c>
      <c r="B4548" s="54">
        <v>39224</v>
      </c>
      <c r="C4548" t="s">
        <v>395</v>
      </c>
      <c r="D4548" t="s">
        <v>323</v>
      </c>
      <c r="E4548" s="111">
        <v>0</v>
      </c>
    </row>
    <row r="4549" spans="1:5">
      <c r="A4549" t="s">
        <v>9174</v>
      </c>
      <c r="B4549" s="54">
        <v>39224</v>
      </c>
      <c r="C4549" t="s">
        <v>395</v>
      </c>
      <c r="D4549" t="s">
        <v>323</v>
      </c>
      <c r="E4549" s="111">
        <v>0</v>
      </c>
    </row>
    <row r="4550" spans="1:5">
      <c r="A4550" t="s">
        <v>9176</v>
      </c>
      <c r="B4550" s="54">
        <v>39224</v>
      </c>
      <c r="C4550" t="s">
        <v>395</v>
      </c>
      <c r="D4550" t="s">
        <v>323</v>
      </c>
      <c r="E4550" s="111">
        <v>0</v>
      </c>
    </row>
    <row r="4551" spans="1:5">
      <c r="A4551" t="s">
        <v>9178</v>
      </c>
      <c r="B4551" s="54">
        <v>39224</v>
      </c>
      <c r="C4551" t="s">
        <v>395</v>
      </c>
      <c r="D4551" t="s">
        <v>323</v>
      </c>
      <c r="E4551" s="111">
        <v>0</v>
      </c>
    </row>
    <row r="4552" spans="1:5">
      <c r="A4552" t="s">
        <v>9180</v>
      </c>
      <c r="B4552" s="54">
        <v>39224</v>
      </c>
      <c r="C4552" t="s">
        <v>395</v>
      </c>
      <c r="D4552" t="s">
        <v>323</v>
      </c>
      <c r="E4552" s="111">
        <v>0</v>
      </c>
    </row>
    <row r="4553" spans="1:5">
      <c r="A4553" t="s">
        <v>9391</v>
      </c>
      <c r="B4553" s="54">
        <v>39224</v>
      </c>
      <c r="C4553" t="s">
        <v>395</v>
      </c>
      <c r="D4553" t="s">
        <v>323</v>
      </c>
      <c r="E4553" s="111">
        <v>0</v>
      </c>
    </row>
    <row r="4554" spans="1:5">
      <c r="A4554" t="s">
        <v>9393</v>
      </c>
      <c r="B4554" s="54">
        <v>39224</v>
      </c>
      <c r="C4554" t="s">
        <v>395</v>
      </c>
      <c r="D4554" t="s">
        <v>323</v>
      </c>
      <c r="E4554" s="111">
        <v>0</v>
      </c>
    </row>
    <row r="4555" spans="1:5">
      <c r="A4555" t="s">
        <v>9395</v>
      </c>
      <c r="B4555" s="54">
        <v>39224</v>
      </c>
      <c r="C4555" t="s">
        <v>395</v>
      </c>
      <c r="D4555" t="s">
        <v>323</v>
      </c>
      <c r="E4555" s="111">
        <v>0</v>
      </c>
    </row>
    <row r="4556" spans="1:5">
      <c r="A4556" t="s">
        <v>9397</v>
      </c>
      <c r="B4556" s="54">
        <v>39224</v>
      </c>
      <c r="C4556" t="s">
        <v>395</v>
      </c>
      <c r="D4556" t="s">
        <v>323</v>
      </c>
      <c r="E4556" s="111">
        <v>0</v>
      </c>
    </row>
    <row r="4557" spans="1:5">
      <c r="A4557" t="s">
        <v>9399</v>
      </c>
      <c r="B4557" s="54">
        <v>39224</v>
      </c>
      <c r="C4557" t="s">
        <v>395</v>
      </c>
      <c r="D4557" t="s">
        <v>323</v>
      </c>
      <c r="E4557" s="111">
        <v>0</v>
      </c>
    </row>
    <row r="4558" spans="1:5">
      <c r="A4558" t="s">
        <v>9401</v>
      </c>
      <c r="B4558" s="54">
        <v>39224</v>
      </c>
      <c r="C4558" t="s">
        <v>395</v>
      </c>
      <c r="D4558" t="s">
        <v>323</v>
      </c>
      <c r="E4558" s="111">
        <v>0</v>
      </c>
    </row>
    <row r="4559" spans="1:5">
      <c r="A4559" t="s">
        <v>9403</v>
      </c>
      <c r="B4559" s="54">
        <v>39224</v>
      </c>
      <c r="C4559" t="s">
        <v>395</v>
      </c>
      <c r="D4559" t="s">
        <v>323</v>
      </c>
      <c r="E4559" s="111">
        <v>0</v>
      </c>
    </row>
    <row r="4560" spans="1:5">
      <c r="A4560" t="s">
        <v>9405</v>
      </c>
      <c r="B4560" s="54">
        <v>39224</v>
      </c>
      <c r="C4560" t="s">
        <v>395</v>
      </c>
      <c r="D4560" t="s">
        <v>323</v>
      </c>
      <c r="E4560" s="111">
        <v>0</v>
      </c>
    </row>
    <row r="4561" spans="1:5">
      <c r="A4561" t="s">
        <v>9407</v>
      </c>
      <c r="B4561" s="54">
        <v>39224</v>
      </c>
      <c r="C4561" t="s">
        <v>395</v>
      </c>
      <c r="D4561" t="s">
        <v>323</v>
      </c>
      <c r="E4561" s="111">
        <v>0</v>
      </c>
    </row>
    <row r="4562" spans="1:5">
      <c r="A4562" t="s">
        <v>9199</v>
      </c>
      <c r="B4562" s="54">
        <v>39224</v>
      </c>
      <c r="C4562" t="s">
        <v>395</v>
      </c>
      <c r="D4562" t="s">
        <v>323</v>
      </c>
      <c r="E4562" s="111">
        <v>0</v>
      </c>
    </row>
    <row r="4563" spans="1:5">
      <c r="A4563" t="s">
        <v>9201</v>
      </c>
      <c r="B4563" s="54">
        <v>39224</v>
      </c>
      <c r="C4563" t="s">
        <v>395</v>
      </c>
      <c r="D4563" t="s">
        <v>323</v>
      </c>
      <c r="E4563" s="111">
        <v>0</v>
      </c>
    </row>
    <row r="4564" spans="1:5">
      <c r="A4564" t="s">
        <v>9203</v>
      </c>
      <c r="B4564" s="54">
        <v>39224</v>
      </c>
      <c r="C4564" t="s">
        <v>395</v>
      </c>
      <c r="D4564" t="s">
        <v>323</v>
      </c>
      <c r="E4564" s="111">
        <v>0</v>
      </c>
    </row>
    <row r="4565" spans="1:5">
      <c r="A4565" t="s">
        <v>9205</v>
      </c>
      <c r="B4565" s="54">
        <v>39224</v>
      </c>
      <c r="C4565" t="s">
        <v>395</v>
      </c>
      <c r="D4565" t="s">
        <v>323</v>
      </c>
      <c r="E4565" s="111">
        <v>0</v>
      </c>
    </row>
    <row r="4566" spans="1:5">
      <c r="A4566" t="s">
        <v>9207</v>
      </c>
      <c r="B4566" s="54">
        <v>39224</v>
      </c>
      <c r="C4566" t="s">
        <v>395</v>
      </c>
      <c r="D4566" t="s">
        <v>323</v>
      </c>
      <c r="E4566" s="111">
        <v>0</v>
      </c>
    </row>
    <row r="4567" spans="1:5">
      <c r="A4567" t="s">
        <v>9209</v>
      </c>
      <c r="B4567" s="54">
        <v>39224</v>
      </c>
      <c r="C4567" t="s">
        <v>395</v>
      </c>
      <c r="D4567" t="s">
        <v>323</v>
      </c>
      <c r="E4567" s="111">
        <v>0</v>
      </c>
    </row>
    <row r="4568" spans="1:5">
      <c r="A4568" t="s">
        <v>9211</v>
      </c>
      <c r="B4568" s="54">
        <v>39224</v>
      </c>
      <c r="C4568" t="s">
        <v>395</v>
      </c>
      <c r="D4568" t="s">
        <v>323</v>
      </c>
      <c r="E4568" s="111">
        <v>0</v>
      </c>
    </row>
    <row r="4569" spans="1:5">
      <c r="A4569" t="s">
        <v>9213</v>
      </c>
      <c r="B4569" s="54">
        <v>39224</v>
      </c>
      <c r="C4569" t="s">
        <v>395</v>
      </c>
      <c r="D4569" t="s">
        <v>323</v>
      </c>
      <c r="E4569" s="111">
        <v>0</v>
      </c>
    </row>
    <row r="4570" spans="1:5">
      <c r="A4570" t="s">
        <v>9215</v>
      </c>
      <c r="B4570" s="54">
        <v>39224</v>
      </c>
      <c r="C4570" t="s">
        <v>395</v>
      </c>
      <c r="D4570" t="s">
        <v>323</v>
      </c>
      <c r="E4570" s="111">
        <v>0</v>
      </c>
    </row>
    <row r="4571" spans="1:5">
      <c r="A4571" t="s">
        <v>9216</v>
      </c>
      <c r="B4571" s="54">
        <v>39224</v>
      </c>
      <c r="C4571" t="s">
        <v>395</v>
      </c>
      <c r="D4571" t="s">
        <v>323</v>
      </c>
      <c r="E4571" s="111">
        <v>0</v>
      </c>
    </row>
    <row r="4572" spans="1:5">
      <c r="A4572" t="s">
        <v>9217</v>
      </c>
      <c r="B4572" s="54">
        <v>39224</v>
      </c>
      <c r="C4572" t="s">
        <v>395</v>
      </c>
      <c r="D4572" t="s">
        <v>323</v>
      </c>
      <c r="E4572" s="111">
        <v>0</v>
      </c>
    </row>
    <row r="4573" spans="1:5">
      <c r="A4573" t="s">
        <v>9012</v>
      </c>
      <c r="B4573" s="54">
        <v>39224</v>
      </c>
      <c r="C4573" t="s">
        <v>395</v>
      </c>
      <c r="D4573" t="s">
        <v>323</v>
      </c>
      <c r="E4573" s="111">
        <v>0</v>
      </c>
    </row>
    <row r="4574" spans="1:5">
      <c r="A4574" t="s">
        <v>9014</v>
      </c>
      <c r="B4574" s="54">
        <v>39224</v>
      </c>
      <c r="C4574" t="s">
        <v>395</v>
      </c>
      <c r="D4574" t="s">
        <v>323</v>
      </c>
      <c r="E4574" s="111">
        <v>0</v>
      </c>
    </row>
    <row r="4575" spans="1:5">
      <c r="A4575" t="s">
        <v>9016</v>
      </c>
      <c r="B4575" s="54">
        <v>39224</v>
      </c>
      <c r="C4575" t="s">
        <v>395</v>
      </c>
      <c r="D4575" t="s">
        <v>323</v>
      </c>
      <c r="E4575" s="111">
        <v>0</v>
      </c>
    </row>
    <row r="4576" spans="1:5">
      <c r="A4576" t="s">
        <v>9018</v>
      </c>
      <c r="B4576" s="54">
        <v>39224</v>
      </c>
      <c r="C4576" t="s">
        <v>395</v>
      </c>
      <c r="D4576" t="s">
        <v>323</v>
      </c>
      <c r="E4576" s="111">
        <v>0</v>
      </c>
    </row>
    <row r="4577" spans="1:5">
      <c r="A4577" t="s">
        <v>9020</v>
      </c>
      <c r="B4577" s="54">
        <v>39224</v>
      </c>
      <c r="C4577" t="s">
        <v>395</v>
      </c>
      <c r="D4577" t="s">
        <v>323</v>
      </c>
      <c r="E4577" s="111">
        <v>0</v>
      </c>
    </row>
    <row r="4578" spans="1:5">
      <c r="A4578" t="s">
        <v>9229</v>
      </c>
      <c r="B4578" s="54">
        <v>39224</v>
      </c>
      <c r="C4578" t="s">
        <v>395</v>
      </c>
      <c r="D4578" t="s">
        <v>323</v>
      </c>
      <c r="E4578" s="111">
        <v>0</v>
      </c>
    </row>
    <row r="4579" spans="1:5">
      <c r="A4579" t="s">
        <v>9231</v>
      </c>
      <c r="B4579" s="54">
        <v>39224</v>
      </c>
      <c r="C4579" t="s">
        <v>395</v>
      </c>
      <c r="D4579" t="s">
        <v>176</v>
      </c>
      <c r="E4579" s="111">
        <v>23</v>
      </c>
    </row>
    <row r="4580" spans="1:5">
      <c r="A4580" t="s">
        <v>9233</v>
      </c>
      <c r="B4580" s="54">
        <v>39224</v>
      </c>
      <c r="C4580" t="s">
        <v>395</v>
      </c>
      <c r="D4580" t="s">
        <v>323</v>
      </c>
      <c r="E4580" s="111">
        <v>0</v>
      </c>
    </row>
    <row r="4581" spans="1:5">
      <c r="A4581" t="s">
        <v>9030</v>
      </c>
      <c r="B4581" s="54">
        <v>39224</v>
      </c>
      <c r="C4581" t="s">
        <v>395</v>
      </c>
      <c r="D4581" t="s">
        <v>323</v>
      </c>
      <c r="E4581" s="111">
        <v>0</v>
      </c>
    </row>
    <row r="4582" spans="1:5">
      <c r="A4582" t="s">
        <v>9032</v>
      </c>
      <c r="B4582" s="54">
        <v>39224</v>
      </c>
      <c r="C4582" t="s">
        <v>395</v>
      </c>
      <c r="D4582" t="s">
        <v>323</v>
      </c>
      <c r="E4582" s="111">
        <v>0</v>
      </c>
    </row>
    <row r="4583" spans="1:5">
      <c r="A4583" t="s">
        <v>9034</v>
      </c>
      <c r="B4583" s="54">
        <v>39224</v>
      </c>
      <c r="C4583" t="s">
        <v>395</v>
      </c>
      <c r="D4583" t="s">
        <v>323</v>
      </c>
      <c r="E4583" s="111">
        <v>0</v>
      </c>
    </row>
    <row r="4584" spans="1:5">
      <c r="A4584" t="s">
        <v>9036</v>
      </c>
      <c r="B4584" s="54">
        <v>39224</v>
      </c>
      <c r="C4584" t="s">
        <v>395</v>
      </c>
      <c r="D4584" t="s">
        <v>323</v>
      </c>
      <c r="E4584" s="111">
        <v>0</v>
      </c>
    </row>
    <row r="4585" spans="1:5">
      <c r="A4585" t="s">
        <v>9038</v>
      </c>
      <c r="B4585" s="54">
        <v>39224</v>
      </c>
      <c r="C4585" t="s">
        <v>395</v>
      </c>
      <c r="D4585" t="s">
        <v>323</v>
      </c>
      <c r="E4585" s="111">
        <v>0</v>
      </c>
    </row>
    <row r="4586" spans="1:5">
      <c r="A4586" t="s">
        <v>9040</v>
      </c>
      <c r="B4586" s="54">
        <v>39224</v>
      </c>
      <c r="C4586" t="s">
        <v>395</v>
      </c>
      <c r="D4586" t="s">
        <v>91</v>
      </c>
      <c r="E4586" s="111">
        <v>3</v>
      </c>
    </row>
    <row r="4587" spans="1:5">
      <c r="A4587" t="s">
        <v>9042</v>
      </c>
      <c r="B4587" s="54">
        <v>39224</v>
      </c>
      <c r="C4587" t="s">
        <v>395</v>
      </c>
      <c r="D4587" t="s">
        <v>323</v>
      </c>
      <c r="E4587" s="111">
        <v>0</v>
      </c>
    </row>
    <row r="4588" spans="1:5">
      <c r="A4588" t="s">
        <v>9250</v>
      </c>
      <c r="B4588" s="54">
        <v>39224</v>
      </c>
      <c r="C4588" t="s">
        <v>395</v>
      </c>
      <c r="D4588" t="s">
        <v>323</v>
      </c>
      <c r="E4588" s="111">
        <v>0</v>
      </c>
    </row>
    <row r="4589" spans="1:5">
      <c r="A4589" t="s">
        <v>9044</v>
      </c>
      <c r="B4589" s="54">
        <v>39224</v>
      </c>
      <c r="C4589" t="s">
        <v>395</v>
      </c>
      <c r="D4589" t="s">
        <v>323</v>
      </c>
      <c r="E4589" s="111">
        <v>0</v>
      </c>
    </row>
    <row r="4590" spans="1:5">
      <c r="A4590" t="s">
        <v>9046</v>
      </c>
      <c r="B4590" s="54">
        <v>39224</v>
      </c>
      <c r="C4590" t="s">
        <v>395</v>
      </c>
      <c r="D4590" t="s">
        <v>323</v>
      </c>
      <c r="E4590" s="111">
        <v>0</v>
      </c>
    </row>
    <row r="4591" spans="1:5">
      <c r="A4591" t="s">
        <v>9048</v>
      </c>
      <c r="B4591" s="54">
        <v>39224</v>
      </c>
      <c r="C4591" t="s">
        <v>395</v>
      </c>
      <c r="D4591" t="s">
        <v>323</v>
      </c>
      <c r="E4591" s="111">
        <v>0</v>
      </c>
    </row>
    <row r="4592" spans="1:5">
      <c r="A4592" t="s">
        <v>9049</v>
      </c>
      <c r="B4592" s="54">
        <v>39224</v>
      </c>
      <c r="C4592" t="s">
        <v>395</v>
      </c>
      <c r="D4592" t="s">
        <v>323</v>
      </c>
      <c r="E4592" s="111">
        <v>0</v>
      </c>
    </row>
    <row r="4593" spans="1:5">
      <c r="A4593" t="s">
        <v>9051</v>
      </c>
      <c r="B4593" s="54">
        <v>39224</v>
      </c>
      <c r="C4593" t="s">
        <v>395</v>
      </c>
      <c r="D4593" t="s">
        <v>323</v>
      </c>
      <c r="E4593" s="111">
        <v>0</v>
      </c>
    </row>
    <row r="4594" spans="1:5">
      <c r="A4594" t="s">
        <v>9053</v>
      </c>
      <c r="B4594" s="54">
        <v>39224</v>
      </c>
      <c r="C4594" t="s">
        <v>395</v>
      </c>
      <c r="D4594" t="s">
        <v>323</v>
      </c>
      <c r="E4594" s="111">
        <v>0</v>
      </c>
    </row>
    <row r="4595" spans="1:5">
      <c r="A4595" t="s">
        <v>9055</v>
      </c>
      <c r="B4595" s="54">
        <v>39224</v>
      </c>
      <c r="C4595" t="s">
        <v>395</v>
      </c>
      <c r="D4595" t="s">
        <v>323</v>
      </c>
      <c r="E4595" s="111">
        <v>0</v>
      </c>
    </row>
    <row r="4596" spans="1:5">
      <c r="A4596" t="s">
        <v>9267</v>
      </c>
      <c r="B4596" s="54">
        <v>39224</v>
      </c>
      <c r="C4596" t="s">
        <v>395</v>
      </c>
      <c r="D4596" t="s">
        <v>112</v>
      </c>
      <c r="E4596" s="111">
        <v>16</v>
      </c>
    </row>
    <row r="4597" spans="1:5">
      <c r="A4597" t="s">
        <v>9269</v>
      </c>
      <c r="B4597" s="54">
        <v>39224</v>
      </c>
      <c r="C4597" t="s">
        <v>395</v>
      </c>
      <c r="D4597" t="s">
        <v>323</v>
      </c>
      <c r="E4597" s="111">
        <v>0</v>
      </c>
    </row>
    <row r="4598" spans="1:5">
      <c r="A4598" t="s">
        <v>9271</v>
      </c>
      <c r="B4598" s="54">
        <v>39224</v>
      </c>
      <c r="C4598" t="s">
        <v>395</v>
      </c>
      <c r="D4598" t="s">
        <v>323</v>
      </c>
      <c r="E4598" s="111">
        <v>0</v>
      </c>
    </row>
    <row r="4599" spans="1:5">
      <c r="A4599" t="s">
        <v>9273</v>
      </c>
      <c r="B4599" s="54">
        <v>39224</v>
      </c>
      <c r="C4599" t="s">
        <v>395</v>
      </c>
      <c r="D4599" t="s">
        <v>323</v>
      </c>
      <c r="E4599" s="111">
        <v>0</v>
      </c>
    </row>
    <row r="4600" spans="1:5">
      <c r="A4600" t="s">
        <v>9275</v>
      </c>
      <c r="B4600" s="54">
        <v>39224</v>
      </c>
      <c r="C4600" t="s">
        <v>395</v>
      </c>
      <c r="D4600" t="s">
        <v>323</v>
      </c>
      <c r="E4600" s="111">
        <v>0</v>
      </c>
    </row>
    <row r="4601" spans="1:5">
      <c r="A4601" t="s">
        <v>9277</v>
      </c>
      <c r="B4601" s="54">
        <v>39224</v>
      </c>
      <c r="C4601" t="s">
        <v>395</v>
      </c>
      <c r="D4601" t="s">
        <v>323</v>
      </c>
      <c r="E4601" s="111">
        <v>0</v>
      </c>
    </row>
    <row r="4602" spans="1:5">
      <c r="A4602" t="s">
        <v>9279</v>
      </c>
      <c r="B4602" s="54">
        <v>39224</v>
      </c>
      <c r="C4602" t="s">
        <v>395</v>
      </c>
      <c r="D4602" t="s">
        <v>323</v>
      </c>
      <c r="E4602" s="111">
        <v>0</v>
      </c>
    </row>
    <row r="4603" spans="1:5">
      <c r="A4603" t="s">
        <v>9281</v>
      </c>
      <c r="B4603" s="54">
        <v>39224</v>
      </c>
      <c r="C4603" t="s">
        <v>395</v>
      </c>
      <c r="D4603" t="s">
        <v>323</v>
      </c>
      <c r="E4603" s="111">
        <v>0</v>
      </c>
    </row>
    <row r="4604" spans="1:5">
      <c r="A4604" t="s">
        <v>9283</v>
      </c>
      <c r="B4604" s="54">
        <v>39224</v>
      </c>
      <c r="C4604" t="s">
        <v>395</v>
      </c>
      <c r="D4604" t="s">
        <v>323</v>
      </c>
      <c r="E4604" s="111">
        <v>0</v>
      </c>
    </row>
    <row r="4605" spans="1:5">
      <c r="A4605" t="s">
        <v>9284</v>
      </c>
      <c r="B4605" s="54">
        <v>39224</v>
      </c>
      <c r="C4605" t="s">
        <v>395</v>
      </c>
      <c r="D4605" t="s">
        <v>323</v>
      </c>
      <c r="E4605" s="111">
        <v>0</v>
      </c>
    </row>
    <row r="4606" spans="1:5">
      <c r="A4606" t="s">
        <v>9500</v>
      </c>
      <c r="B4606" s="54">
        <v>39224</v>
      </c>
      <c r="C4606" t="s">
        <v>395</v>
      </c>
      <c r="D4606" t="s">
        <v>323</v>
      </c>
      <c r="E4606" s="111">
        <v>0</v>
      </c>
    </row>
    <row r="4607" spans="1:5">
      <c r="A4607" t="s">
        <v>9502</v>
      </c>
      <c r="B4607" s="54">
        <v>39224</v>
      </c>
      <c r="C4607" t="s">
        <v>395</v>
      </c>
      <c r="D4607" t="s">
        <v>323</v>
      </c>
      <c r="E4607" s="111">
        <v>0</v>
      </c>
    </row>
    <row r="4608" spans="1:5">
      <c r="A4608" t="s">
        <v>9504</v>
      </c>
      <c r="B4608" s="54">
        <v>39224</v>
      </c>
      <c r="C4608" t="s">
        <v>395</v>
      </c>
      <c r="D4608" t="s">
        <v>323</v>
      </c>
      <c r="E4608" s="111">
        <v>0</v>
      </c>
    </row>
    <row r="4609" spans="1:5">
      <c r="A4609" t="s">
        <v>9506</v>
      </c>
      <c r="B4609" s="54">
        <v>39224</v>
      </c>
      <c r="C4609" t="s">
        <v>395</v>
      </c>
      <c r="D4609" t="s">
        <v>323</v>
      </c>
      <c r="E4609" s="111">
        <v>0</v>
      </c>
    </row>
    <row r="4610" spans="1:5">
      <c r="A4610" t="s">
        <v>9508</v>
      </c>
      <c r="B4610" s="54">
        <v>39224</v>
      </c>
      <c r="C4610" t="s">
        <v>395</v>
      </c>
      <c r="D4610" t="s">
        <v>323</v>
      </c>
      <c r="E4610" s="111">
        <v>0</v>
      </c>
    </row>
    <row r="4611" spans="1:5">
      <c r="A4611" t="s">
        <v>9510</v>
      </c>
      <c r="B4611" s="54">
        <v>39224</v>
      </c>
      <c r="C4611" t="s">
        <v>395</v>
      </c>
      <c r="D4611" t="s">
        <v>323</v>
      </c>
      <c r="E4611" s="111">
        <v>0</v>
      </c>
    </row>
    <row r="4612" spans="1:5">
      <c r="A4612" t="s">
        <v>9512</v>
      </c>
      <c r="B4612" s="54">
        <v>39224</v>
      </c>
      <c r="C4612" t="s">
        <v>395</v>
      </c>
      <c r="D4612" t="s">
        <v>323</v>
      </c>
      <c r="E4612" s="111">
        <v>0</v>
      </c>
    </row>
    <row r="4613" spans="1:5">
      <c r="A4613" t="s">
        <v>9514</v>
      </c>
      <c r="B4613" s="54">
        <v>39224</v>
      </c>
      <c r="C4613" t="s">
        <v>395</v>
      </c>
      <c r="D4613" t="s">
        <v>227</v>
      </c>
      <c r="E4613" s="111">
        <v>3</v>
      </c>
    </row>
    <row r="4614" spans="1:5">
      <c r="A4614" t="s">
        <v>9516</v>
      </c>
      <c r="B4614" s="54">
        <v>39224</v>
      </c>
      <c r="C4614" t="s">
        <v>395</v>
      </c>
      <c r="D4614" t="s">
        <v>323</v>
      </c>
      <c r="E4614" s="111">
        <v>0</v>
      </c>
    </row>
    <row r="4615" spans="1:5">
      <c r="A4615" t="s">
        <v>9303</v>
      </c>
      <c r="B4615" s="54">
        <v>39224</v>
      </c>
      <c r="C4615" t="s">
        <v>395</v>
      </c>
      <c r="D4615" t="s">
        <v>323</v>
      </c>
      <c r="E4615" s="111">
        <v>0</v>
      </c>
    </row>
    <row r="4616" spans="1:5">
      <c r="A4616" t="s">
        <v>9305</v>
      </c>
      <c r="B4616" s="54">
        <v>39224</v>
      </c>
      <c r="C4616" t="s">
        <v>395</v>
      </c>
      <c r="D4616" t="s">
        <v>323</v>
      </c>
      <c r="E4616" s="111">
        <v>0</v>
      </c>
    </row>
    <row r="4617" spans="1:5">
      <c r="A4617" t="s">
        <v>9307</v>
      </c>
      <c r="B4617" s="54">
        <v>39224</v>
      </c>
      <c r="C4617" t="s">
        <v>395</v>
      </c>
      <c r="D4617" t="s">
        <v>323</v>
      </c>
      <c r="E4617" s="111">
        <v>0</v>
      </c>
    </row>
    <row r="4618" spans="1:5">
      <c r="A4618" t="s">
        <v>9308</v>
      </c>
      <c r="B4618" s="54">
        <v>39224</v>
      </c>
      <c r="C4618" t="s">
        <v>395</v>
      </c>
      <c r="D4618" t="s">
        <v>323</v>
      </c>
      <c r="E4618" s="111">
        <v>0</v>
      </c>
    </row>
    <row r="4619" spans="1:5">
      <c r="A4619" t="s">
        <v>9309</v>
      </c>
      <c r="B4619" s="54">
        <v>39224</v>
      </c>
      <c r="C4619" t="s">
        <v>395</v>
      </c>
      <c r="D4619" t="s">
        <v>323</v>
      </c>
      <c r="E4619" s="111">
        <v>0</v>
      </c>
    </row>
    <row r="4620" spans="1:5">
      <c r="A4620" t="s">
        <v>9310</v>
      </c>
      <c r="B4620" s="54">
        <v>39224</v>
      </c>
      <c r="C4620" t="s">
        <v>395</v>
      </c>
      <c r="D4620" t="s">
        <v>323</v>
      </c>
      <c r="E4620" s="111">
        <v>0</v>
      </c>
    </row>
    <row r="4621" spans="1:5">
      <c r="A4621" t="s">
        <v>9312</v>
      </c>
      <c r="B4621" s="54">
        <v>39224</v>
      </c>
      <c r="C4621" t="s">
        <v>395</v>
      </c>
      <c r="D4621" t="s">
        <v>323</v>
      </c>
      <c r="E4621" s="111">
        <v>0</v>
      </c>
    </row>
    <row r="4622" spans="1:5">
      <c r="A4622" t="s">
        <v>9314</v>
      </c>
      <c r="B4622" s="54">
        <v>39224</v>
      </c>
      <c r="C4622" t="s">
        <v>395</v>
      </c>
      <c r="D4622" t="s">
        <v>323</v>
      </c>
      <c r="E4622" s="111">
        <v>0</v>
      </c>
    </row>
    <row r="4623" spans="1:5">
      <c r="A4623" t="s">
        <v>9315</v>
      </c>
      <c r="B4623" s="54">
        <v>39224</v>
      </c>
      <c r="C4623" t="s">
        <v>395</v>
      </c>
      <c r="D4623" t="s">
        <v>323</v>
      </c>
      <c r="E4623" s="111">
        <v>0</v>
      </c>
    </row>
    <row r="4624" spans="1:5">
      <c r="A4624" t="s">
        <v>9317</v>
      </c>
      <c r="B4624" s="54">
        <v>39224</v>
      </c>
      <c r="C4624" t="s">
        <v>395</v>
      </c>
      <c r="D4624" t="s">
        <v>261</v>
      </c>
      <c r="E4624" s="111">
        <v>28</v>
      </c>
    </row>
    <row r="4625" spans="1:5">
      <c r="A4625" t="s">
        <v>9319</v>
      </c>
      <c r="B4625" s="54">
        <v>39224</v>
      </c>
      <c r="C4625" t="s">
        <v>395</v>
      </c>
      <c r="D4625" t="s">
        <v>323</v>
      </c>
      <c r="E4625" s="111">
        <v>0</v>
      </c>
    </row>
    <row r="4626" spans="1:5">
      <c r="A4626" t="s">
        <v>9116</v>
      </c>
      <c r="B4626" s="54">
        <v>39224</v>
      </c>
      <c r="C4626" t="s">
        <v>395</v>
      </c>
      <c r="D4626" t="s">
        <v>261</v>
      </c>
      <c r="E4626" s="111">
        <v>34</v>
      </c>
    </row>
    <row r="4627" spans="1:5">
      <c r="A4627" t="s">
        <v>9118</v>
      </c>
      <c r="B4627" s="54">
        <v>39224</v>
      </c>
      <c r="C4627" t="s">
        <v>395</v>
      </c>
      <c r="D4627" t="s">
        <v>261</v>
      </c>
      <c r="E4627" s="111">
        <v>20</v>
      </c>
    </row>
    <row r="4628" spans="1:5">
      <c r="A4628" t="s">
        <v>9120</v>
      </c>
      <c r="B4628" s="54">
        <v>39224</v>
      </c>
      <c r="C4628" t="s">
        <v>395</v>
      </c>
      <c r="D4628" t="s">
        <v>323</v>
      </c>
      <c r="E4628" s="111">
        <v>0</v>
      </c>
    </row>
    <row r="4629" spans="1:5">
      <c r="A4629" t="s">
        <v>9122</v>
      </c>
      <c r="B4629" s="54">
        <v>39224</v>
      </c>
      <c r="C4629" t="s">
        <v>395</v>
      </c>
      <c r="D4629" t="s">
        <v>323</v>
      </c>
      <c r="E4629" s="111">
        <v>0</v>
      </c>
    </row>
    <row r="4630" spans="1:5">
      <c r="A4630" t="s">
        <v>9124</v>
      </c>
      <c r="B4630" s="54">
        <v>39224</v>
      </c>
      <c r="C4630" t="s">
        <v>395</v>
      </c>
      <c r="D4630" t="s">
        <v>323</v>
      </c>
      <c r="E4630" s="111">
        <v>0</v>
      </c>
    </row>
    <row r="4631" spans="1:5">
      <c r="A4631" t="s">
        <v>9126</v>
      </c>
      <c r="B4631" s="54">
        <v>39224</v>
      </c>
      <c r="C4631" t="s">
        <v>395</v>
      </c>
      <c r="D4631" t="s">
        <v>323</v>
      </c>
      <c r="E4631" s="111">
        <v>0</v>
      </c>
    </row>
    <row r="4632" spans="1:5">
      <c r="A4632" t="s">
        <v>9333</v>
      </c>
      <c r="B4632" s="54">
        <v>39224</v>
      </c>
      <c r="C4632" t="s">
        <v>395</v>
      </c>
      <c r="D4632" t="s">
        <v>323</v>
      </c>
      <c r="E4632" s="111">
        <v>0</v>
      </c>
    </row>
    <row r="4633" spans="1:5">
      <c r="A4633" t="s">
        <v>9335</v>
      </c>
      <c r="B4633" s="54">
        <v>39224</v>
      </c>
      <c r="C4633" t="s">
        <v>395</v>
      </c>
      <c r="D4633" t="s">
        <v>323</v>
      </c>
      <c r="E4633" s="111">
        <v>0</v>
      </c>
    </row>
    <row r="4634" spans="1:5">
      <c r="A4634" t="s">
        <v>9337</v>
      </c>
      <c r="B4634" s="54">
        <v>39224</v>
      </c>
      <c r="C4634" t="s">
        <v>395</v>
      </c>
      <c r="D4634" t="s">
        <v>323</v>
      </c>
      <c r="E4634" s="111">
        <v>0</v>
      </c>
    </row>
    <row r="4635" spans="1:5">
      <c r="A4635" t="s">
        <v>9339</v>
      </c>
      <c r="B4635" s="54">
        <v>39224</v>
      </c>
      <c r="C4635" t="s">
        <v>395</v>
      </c>
      <c r="D4635" t="s">
        <v>323</v>
      </c>
      <c r="E4635" s="111">
        <v>0</v>
      </c>
    </row>
    <row r="4636" spans="1:5">
      <c r="A4636" t="s">
        <v>9133</v>
      </c>
      <c r="B4636" s="54">
        <v>39224</v>
      </c>
      <c r="C4636" t="s">
        <v>395</v>
      </c>
      <c r="D4636" t="s">
        <v>323</v>
      </c>
      <c r="E4636" s="111">
        <v>0</v>
      </c>
    </row>
    <row r="4637" spans="1:5">
      <c r="A4637" t="s">
        <v>9135</v>
      </c>
      <c r="B4637" s="54">
        <v>39224</v>
      </c>
      <c r="C4637" t="s">
        <v>395</v>
      </c>
      <c r="D4637" t="s">
        <v>323</v>
      </c>
      <c r="E4637" s="111">
        <v>0</v>
      </c>
    </row>
    <row r="4638" spans="1:5">
      <c r="A4638" t="s">
        <v>9137</v>
      </c>
      <c r="B4638" s="54">
        <v>39224</v>
      </c>
      <c r="C4638" t="s">
        <v>395</v>
      </c>
      <c r="D4638" t="s">
        <v>323</v>
      </c>
      <c r="E4638" s="111">
        <v>0</v>
      </c>
    </row>
    <row r="4639" spans="1:5">
      <c r="A4639" t="s">
        <v>9139</v>
      </c>
      <c r="B4639" s="54">
        <v>39224</v>
      </c>
      <c r="C4639" t="s">
        <v>395</v>
      </c>
      <c r="D4639" t="s">
        <v>323</v>
      </c>
      <c r="E4639" s="111">
        <v>0</v>
      </c>
    </row>
    <row r="4640" spans="1:5">
      <c r="A4640" t="s">
        <v>9141</v>
      </c>
      <c r="B4640" s="54">
        <v>39224</v>
      </c>
      <c r="C4640" t="s">
        <v>395</v>
      </c>
      <c r="D4640" t="s">
        <v>323</v>
      </c>
      <c r="E4640" s="111">
        <v>0</v>
      </c>
    </row>
    <row r="4641" spans="1:5">
      <c r="A4641" t="s">
        <v>9142</v>
      </c>
      <c r="B4641" s="54">
        <v>39224</v>
      </c>
      <c r="C4641" t="s">
        <v>395</v>
      </c>
      <c r="D4641" t="s">
        <v>323</v>
      </c>
      <c r="E4641" s="111">
        <v>0</v>
      </c>
    </row>
    <row r="4642" spans="1:5">
      <c r="A4642" t="s">
        <v>9144</v>
      </c>
      <c r="B4642" s="54">
        <v>39224</v>
      </c>
      <c r="C4642" t="s">
        <v>395</v>
      </c>
      <c r="D4642" t="s">
        <v>323</v>
      </c>
      <c r="E4642" s="111">
        <v>0</v>
      </c>
    </row>
    <row r="4643" spans="1:5">
      <c r="A4643" t="s">
        <v>9356</v>
      </c>
      <c r="B4643" s="54">
        <v>39224</v>
      </c>
      <c r="C4643" t="s">
        <v>395</v>
      </c>
      <c r="D4643" t="s">
        <v>323</v>
      </c>
      <c r="E4643" s="111">
        <v>0</v>
      </c>
    </row>
    <row r="4644" spans="1:5">
      <c r="A4644" t="s">
        <v>9151</v>
      </c>
      <c r="B4644" s="54">
        <v>39224</v>
      </c>
      <c r="C4644" t="s">
        <v>395</v>
      </c>
      <c r="D4644" t="s">
        <v>323</v>
      </c>
      <c r="E4644" s="111">
        <v>0</v>
      </c>
    </row>
    <row r="4645" spans="1:5">
      <c r="A4645" t="s">
        <v>9153</v>
      </c>
      <c r="B4645" s="54">
        <v>39224</v>
      </c>
      <c r="C4645" t="s">
        <v>395</v>
      </c>
      <c r="D4645" t="s">
        <v>478</v>
      </c>
      <c r="E4645" s="111">
        <v>25</v>
      </c>
    </row>
    <row r="4646" spans="1:5">
      <c r="A4646" t="s">
        <v>9155</v>
      </c>
      <c r="B4646" s="54">
        <v>39224</v>
      </c>
      <c r="C4646" t="s">
        <v>395</v>
      </c>
      <c r="D4646" t="s">
        <v>323</v>
      </c>
      <c r="E4646" s="111">
        <v>0</v>
      </c>
    </row>
    <row r="4647" spans="1:5">
      <c r="A4647" t="s">
        <v>9156</v>
      </c>
      <c r="B4647" s="54">
        <v>39224</v>
      </c>
      <c r="C4647" t="s">
        <v>395</v>
      </c>
      <c r="D4647" t="s">
        <v>323</v>
      </c>
      <c r="E4647" s="111">
        <v>0</v>
      </c>
    </row>
    <row r="4648" spans="1:5">
      <c r="A4648" t="s">
        <v>9157</v>
      </c>
      <c r="B4648" s="54">
        <v>39224</v>
      </c>
      <c r="C4648" t="s">
        <v>395</v>
      </c>
      <c r="D4648" t="s">
        <v>323</v>
      </c>
      <c r="E4648" s="111">
        <v>0</v>
      </c>
    </row>
    <row r="4649" spans="1:5">
      <c r="A4649" t="s">
        <v>9159</v>
      </c>
      <c r="B4649" s="54">
        <v>39224</v>
      </c>
      <c r="C4649" t="s">
        <v>395</v>
      </c>
      <c r="D4649" t="s">
        <v>323</v>
      </c>
      <c r="E4649" s="111">
        <v>0</v>
      </c>
    </row>
    <row r="4650" spans="1:5">
      <c r="A4650" t="s">
        <v>9161</v>
      </c>
      <c r="B4650" s="54">
        <v>39224</v>
      </c>
      <c r="C4650" t="s">
        <v>395</v>
      </c>
      <c r="D4650" t="s">
        <v>323</v>
      </c>
      <c r="E4650" s="111">
        <v>0</v>
      </c>
    </row>
    <row r="4651" spans="1:5">
      <c r="A4651" t="s">
        <v>9373</v>
      </c>
      <c r="B4651" s="54">
        <v>39224</v>
      </c>
      <c r="C4651" t="s">
        <v>395</v>
      </c>
      <c r="D4651" t="s">
        <v>323</v>
      </c>
      <c r="E4651" s="111">
        <v>0</v>
      </c>
    </row>
    <row r="4652" spans="1:5">
      <c r="A4652" t="s">
        <v>9375</v>
      </c>
      <c r="B4652" s="54">
        <v>39224</v>
      </c>
      <c r="C4652" t="s">
        <v>395</v>
      </c>
      <c r="D4652" t="s">
        <v>323</v>
      </c>
      <c r="E4652" s="111">
        <v>0</v>
      </c>
    </row>
    <row r="4653" spans="1:5">
      <c r="A4653" t="s">
        <v>9377</v>
      </c>
      <c r="B4653" s="54">
        <v>39224</v>
      </c>
      <c r="C4653" t="s">
        <v>395</v>
      </c>
      <c r="D4653" t="s">
        <v>211</v>
      </c>
      <c r="E4653" s="111">
        <v>8</v>
      </c>
    </row>
    <row r="4654" spans="1:5">
      <c r="A4654" t="s">
        <v>9379</v>
      </c>
      <c r="B4654" s="54">
        <v>39224</v>
      </c>
      <c r="C4654" t="s">
        <v>395</v>
      </c>
      <c r="D4654" t="s">
        <v>323</v>
      </c>
      <c r="E4654" s="111">
        <v>0</v>
      </c>
    </row>
    <row r="4655" spans="1:5">
      <c r="A4655" t="s">
        <v>9381</v>
      </c>
      <c r="B4655" s="54">
        <v>39224</v>
      </c>
      <c r="C4655" t="s">
        <v>395</v>
      </c>
      <c r="D4655" t="s">
        <v>323</v>
      </c>
      <c r="E4655" s="111">
        <v>0</v>
      </c>
    </row>
    <row r="4656" spans="1:5">
      <c r="A4656" t="s">
        <v>9383</v>
      </c>
      <c r="B4656" s="54">
        <v>39224</v>
      </c>
      <c r="C4656" t="s">
        <v>395</v>
      </c>
      <c r="D4656" t="s">
        <v>323</v>
      </c>
      <c r="E4656" s="111">
        <v>0</v>
      </c>
    </row>
    <row r="4657" spans="1:5">
      <c r="A4657" t="s">
        <v>9385</v>
      </c>
      <c r="B4657" s="54">
        <v>39224</v>
      </c>
      <c r="C4657" t="s">
        <v>395</v>
      </c>
      <c r="D4657" t="s">
        <v>323</v>
      </c>
      <c r="E4657" s="111">
        <v>0</v>
      </c>
    </row>
    <row r="4658" spans="1:5">
      <c r="A4658" t="s">
        <v>9387</v>
      </c>
      <c r="B4658" s="54">
        <v>39224</v>
      </c>
      <c r="C4658" t="s">
        <v>395</v>
      </c>
      <c r="D4658" t="s">
        <v>323</v>
      </c>
      <c r="E4658" s="111">
        <v>0</v>
      </c>
    </row>
    <row r="4659" spans="1:5">
      <c r="A4659" t="s">
        <v>9389</v>
      </c>
      <c r="B4659" s="54">
        <v>39224</v>
      </c>
      <c r="C4659" t="s">
        <v>395</v>
      </c>
      <c r="D4659" t="s">
        <v>323</v>
      </c>
      <c r="E4659" s="111">
        <v>0</v>
      </c>
    </row>
    <row r="4660" spans="1:5">
      <c r="A4660" t="s">
        <v>9605</v>
      </c>
      <c r="B4660" s="54">
        <v>39224</v>
      </c>
      <c r="C4660" t="s">
        <v>395</v>
      </c>
      <c r="D4660" t="s">
        <v>323</v>
      </c>
      <c r="E4660" s="111">
        <v>0</v>
      </c>
    </row>
    <row r="4661" spans="1:5">
      <c r="A4661" t="s">
        <v>9607</v>
      </c>
      <c r="B4661" s="54">
        <v>39224</v>
      </c>
      <c r="C4661" t="s">
        <v>395</v>
      </c>
      <c r="D4661" t="s">
        <v>323</v>
      </c>
      <c r="E4661" s="111">
        <v>0</v>
      </c>
    </row>
    <row r="4662" spans="1:5">
      <c r="A4662" t="s">
        <v>9609</v>
      </c>
      <c r="B4662" s="54">
        <v>39224</v>
      </c>
      <c r="C4662" t="s">
        <v>395</v>
      </c>
      <c r="D4662" t="s">
        <v>323</v>
      </c>
      <c r="E4662" s="111">
        <v>0</v>
      </c>
    </row>
    <row r="4663" spans="1:5">
      <c r="A4663" t="s">
        <v>9611</v>
      </c>
      <c r="B4663" s="54">
        <v>39224</v>
      </c>
      <c r="C4663" t="s">
        <v>395</v>
      </c>
      <c r="D4663" t="s">
        <v>323</v>
      </c>
      <c r="E4663" s="111">
        <v>0</v>
      </c>
    </row>
    <row r="4664" spans="1:5">
      <c r="A4664" t="s">
        <v>9613</v>
      </c>
      <c r="B4664" s="54">
        <v>39224</v>
      </c>
      <c r="C4664" t="s">
        <v>395</v>
      </c>
      <c r="D4664" t="s">
        <v>323</v>
      </c>
      <c r="E4664" s="111">
        <v>0</v>
      </c>
    </row>
    <row r="4665" spans="1:5">
      <c r="A4665" t="s">
        <v>9615</v>
      </c>
      <c r="B4665" s="54">
        <v>39224</v>
      </c>
      <c r="C4665" t="s">
        <v>395</v>
      </c>
      <c r="D4665" t="s">
        <v>323</v>
      </c>
      <c r="E4665" s="111">
        <v>0</v>
      </c>
    </row>
    <row r="4666" spans="1:5">
      <c r="A4666" t="s">
        <v>9617</v>
      </c>
      <c r="B4666" s="54">
        <v>39224</v>
      </c>
      <c r="C4666" t="s">
        <v>395</v>
      </c>
      <c r="D4666" t="s">
        <v>323</v>
      </c>
      <c r="E4666" s="111">
        <v>0</v>
      </c>
    </row>
    <row r="4667" spans="1:5">
      <c r="A4667" t="s">
        <v>9619</v>
      </c>
      <c r="B4667" s="54">
        <v>39224</v>
      </c>
      <c r="C4667" t="s">
        <v>395</v>
      </c>
      <c r="D4667" t="s">
        <v>323</v>
      </c>
      <c r="E4667" s="111">
        <v>0</v>
      </c>
    </row>
    <row r="4668" spans="1:5">
      <c r="A4668" t="s">
        <v>9621</v>
      </c>
      <c r="B4668" s="54">
        <v>39224</v>
      </c>
      <c r="C4668" t="s">
        <v>395</v>
      </c>
      <c r="D4668" t="s">
        <v>323</v>
      </c>
      <c r="E4668" s="111">
        <v>0</v>
      </c>
    </row>
    <row r="4669" spans="1:5">
      <c r="A4669" t="s">
        <v>9623</v>
      </c>
      <c r="B4669" s="54">
        <v>39224</v>
      </c>
      <c r="C4669" t="s">
        <v>395</v>
      </c>
      <c r="D4669" t="s">
        <v>323</v>
      </c>
      <c r="E4669" s="111">
        <v>0</v>
      </c>
    </row>
    <row r="4670" spans="1:5">
      <c r="A4670" t="s">
        <v>9409</v>
      </c>
      <c r="B4670" s="54">
        <v>39224</v>
      </c>
      <c r="C4670" t="s">
        <v>395</v>
      </c>
      <c r="D4670" t="s">
        <v>237</v>
      </c>
      <c r="E4670" s="111">
        <v>3</v>
      </c>
    </row>
    <row r="4671" spans="1:5">
      <c r="A4671" t="s">
        <v>9411</v>
      </c>
      <c r="B4671" s="54">
        <v>39224</v>
      </c>
      <c r="C4671" t="s">
        <v>395</v>
      </c>
      <c r="D4671" t="s">
        <v>323</v>
      </c>
      <c r="E4671" s="111">
        <v>0</v>
      </c>
    </row>
    <row r="4672" spans="1:5">
      <c r="A4672" t="s">
        <v>9413</v>
      </c>
      <c r="B4672" s="54">
        <v>39224</v>
      </c>
      <c r="C4672" t="s">
        <v>395</v>
      </c>
      <c r="D4672" t="s">
        <v>323</v>
      </c>
      <c r="E4672" s="111">
        <v>0</v>
      </c>
    </row>
    <row r="4673" spans="1:5">
      <c r="A4673" t="s">
        <v>9415</v>
      </c>
      <c r="B4673" s="54">
        <v>39224</v>
      </c>
      <c r="C4673" t="s">
        <v>395</v>
      </c>
      <c r="D4673" t="s">
        <v>323</v>
      </c>
      <c r="E4673" s="111">
        <v>0</v>
      </c>
    </row>
    <row r="4674" spans="1:5">
      <c r="A4674" t="s">
        <v>9417</v>
      </c>
      <c r="B4674" s="54">
        <v>39224</v>
      </c>
      <c r="C4674" t="s">
        <v>395</v>
      </c>
      <c r="D4674" t="s">
        <v>237</v>
      </c>
      <c r="E4674" s="111">
        <v>4</v>
      </c>
    </row>
    <row r="4675" spans="1:5">
      <c r="A4675" t="s">
        <v>9419</v>
      </c>
      <c r="B4675" s="54">
        <v>39224</v>
      </c>
      <c r="C4675" t="s">
        <v>395</v>
      </c>
      <c r="D4675" t="s">
        <v>323</v>
      </c>
      <c r="E4675" s="111">
        <v>0</v>
      </c>
    </row>
    <row r="4676" spans="1:5">
      <c r="A4676" t="s">
        <v>9421</v>
      </c>
      <c r="B4676" s="54">
        <v>39224</v>
      </c>
      <c r="C4676" t="s">
        <v>395</v>
      </c>
      <c r="D4676" t="s">
        <v>323</v>
      </c>
      <c r="E4676" s="111">
        <v>0</v>
      </c>
    </row>
    <row r="4677" spans="1:5">
      <c r="A4677" t="s">
        <v>9423</v>
      </c>
      <c r="B4677" s="54">
        <v>39224</v>
      </c>
      <c r="C4677" t="s">
        <v>395</v>
      </c>
      <c r="D4677" t="s">
        <v>323</v>
      </c>
      <c r="E4677" s="111">
        <v>0</v>
      </c>
    </row>
    <row r="4678" spans="1:5">
      <c r="A4678" t="s">
        <v>9425</v>
      </c>
      <c r="B4678" s="54">
        <v>39224</v>
      </c>
      <c r="C4678" t="s">
        <v>395</v>
      </c>
      <c r="D4678" t="s">
        <v>323</v>
      </c>
      <c r="E4678" s="111">
        <v>0</v>
      </c>
    </row>
    <row r="4679" spans="1:5">
      <c r="A4679" t="s">
        <v>9218</v>
      </c>
      <c r="B4679" s="54">
        <v>39224</v>
      </c>
      <c r="C4679" t="s">
        <v>395</v>
      </c>
      <c r="D4679" t="s">
        <v>323</v>
      </c>
      <c r="E4679" s="111">
        <v>0</v>
      </c>
    </row>
    <row r="4680" spans="1:5">
      <c r="A4680" t="s">
        <v>9220</v>
      </c>
      <c r="B4680" s="54">
        <v>39224</v>
      </c>
      <c r="C4680" t="s">
        <v>395</v>
      </c>
      <c r="D4680" t="s">
        <v>323</v>
      </c>
      <c r="E4680" s="111">
        <v>0</v>
      </c>
    </row>
    <row r="4681" spans="1:5">
      <c r="A4681" t="s">
        <v>9221</v>
      </c>
      <c r="B4681" s="54">
        <v>39224</v>
      </c>
      <c r="C4681" t="s">
        <v>395</v>
      </c>
      <c r="D4681" t="s">
        <v>323</v>
      </c>
      <c r="E4681" s="111">
        <v>0</v>
      </c>
    </row>
    <row r="4682" spans="1:5">
      <c r="A4682" t="s">
        <v>9223</v>
      </c>
      <c r="B4682" s="54">
        <v>39224</v>
      </c>
      <c r="C4682" t="s">
        <v>395</v>
      </c>
      <c r="D4682" t="s">
        <v>323</v>
      </c>
      <c r="E4682" s="111">
        <v>0</v>
      </c>
    </row>
    <row r="4683" spans="1:5">
      <c r="A4683" t="s">
        <v>9225</v>
      </c>
      <c r="B4683" s="54">
        <v>39224</v>
      </c>
      <c r="C4683" t="s">
        <v>395</v>
      </c>
      <c r="D4683" t="s">
        <v>323</v>
      </c>
      <c r="E4683" s="111">
        <v>0</v>
      </c>
    </row>
    <row r="4684" spans="1:5">
      <c r="A4684" t="s">
        <v>9227</v>
      </c>
      <c r="B4684" s="54">
        <v>39224</v>
      </c>
      <c r="C4684" t="s">
        <v>395</v>
      </c>
      <c r="D4684" t="s">
        <v>323</v>
      </c>
      <c r="E4684" s="111">
        <v>0</v>
      </c>
    </row>
    <row r="4685" spans="1:5">
      <c r="A4685" t="s">
        <v>9439</v>
      </c>
      <c r="B4685" s="54">
        <v>39224</v>
      </c>
      <c r="C4685" t="s">
        <v>395</v>
      </c>
      <c r="D4685" t="s">
        <v>323</v>
      </c>
      <c r="E4685" s="111">
        <v>0</v>
      </c>
    </row>
    <row r="4686" spans="1:5">
      <c r="A4686" t="s">
        <v>9441</v>
      </c>
      <c r="B4686" s="54">
        <v>39224</v>
      </c>
      <c r="C4686" t="s">
        <v>395</v>
      </c>
      <c r="D4686" t="s">
        <v>323</v>
      </c>
      <c r="E4686" s="111">
        <v>0</v>
      </c>
    </row>
    <row r="4687" spans="1:5">
      <c r="A4687" t="s">
        <v>9443</v>
      </c>
      <c r="B4687" s="54">
        <v>39224</v>
      </c>
      <c r="C4687" t="s">
        <v>395</v>
      </c>
      <c r="D4687" t="s">
        <v>323</v>
      </c>
      <c r="E4687" s="111">
        <v>0</v>
      </c>
    </row>
    <row r="4688" spans="1:5">
      <c r="A4688" t="s">
        <v>9445</v>
      </c>
      <c r="B4688" s="54">
        <v>39224</v>
      </c>
      <c r="C4688" t="s">
        <v>395</v>
      </c>
      <c r="D4688" t="s">
        <v>323</v>
      </c>
      <c r="E4688" s="111">
        <v>0</v>
      </c>
    </row>
    <row r="4689" spans="1:5">
      <c r="A4689" t="s">
        <v>9447</v>
      </c>
      <c r="B4689" s="54">
        <v>39224</v>
      </c>
      <c r="C4689" t="s">
        <v>395</v>
      </c>
      <c r="D4689" t="s">
        <v>323</v>
      </c>
      <c r="E4689" s="111">
        <v>0</v>
      </c>
    </row>
    <row r="4690" spans="1:5">
      <c r="A4690" t="s">
        <v>9235</v>
      </c>
      <c r="B4690" s="54">
        <v>39224</v>
      </c>
      <c r="C4690" t="s">
        <v>395</v>
      </c>
      <c r="D4690" t="s">
        <v>323</v>
      </c>
      <c r="E4690" s="111">
        <v>0</v>
      </c>
    </row>
    <row r="4691" spans="1:5">
      <c r="A4691" t="s">
        <v>9237</v>
      </c>
      <c r="B4691" s="54">
        <v>39224</v>
      </c>
      <c r="C4691" t="s">
        <v>395</v>
      </c>
      <c r="D4691" t="s">
        <v>323</v>
      </c>
      <c r="E4691" s="111">
        <v>0</v>
      </c>
    </row>
    <row r="4692" spans="1:5">
      <c r="A4692" t="s">
        <v>9239</v>
      </c>
      <c r="B4692" s="54">
        <v>39224</v>
      </c>
      <c r="C4692" t="s">
        <v>395</v>
      </c>
      <c r="D4692" t="s">
        <v>323</v>
      </c>
      <c r="E4692" s="111">
        <v>0</v>
      </c>
    </row>
    <row r="4693" spans="1:5">
      <c r="A4693" t="s">
        <v>9241</v>
      </c>
      <c r="B4693" s="54">
        <v>39224</v>
      </c>
      <c r="C4693" t="s">
        <v>395</v>
      </c>
      <c r="D4693" t="s">
        <v>323</v>
      </c>
      <c r="E4693" s="111">
        <v>0</v>
      </c>
    </row>
    <row r="4694" spans="1:5">
      <c r="A4694" t="s">
        <v>9243</v>
      </c>
      <c r="B4694" s="54">
        <v>39224</v>
      </c>
      <c r="C4694" t="s">
        <v>395</v>
      </c>
      <c r="D4694" t="s">
        <v>323</v>
      </c>
      <c r="E4694" s="111">
        <v>0</v>
      </c>
    </row>
    <row r="4695" spans="1:5">
      <c r="A4695" t="s">
        <v>9245</v>
      </c>
      <c r="B4695" s="54">
        <v>39224</v>
      </c>
      <c r="C4695" t="s">
        <v>395</v>
      </c>
      <c r="D4695" t="s">
        <v>323</v>
      </c>
      <c r="E4695" s="111">
        <v>0</v>
      </c>
    </row>
    <row r="4696" spans="1:5">
      <c r="A4696" t="s">
        <v>9247</v>
      </c>
      <c r="B4696" s="54">
        <v>39224</v>
      </c>
      <c r="C4696" t="s">
        <v>395</v>
      </c>
      <c r="D4696" t="s">
        <v>323</v>
      </c>
      <c r="E4696" s="111">
        <v>0</v>
      </c>
    </row>
    <row r="4697" spans="1:5">
      <c r="A4697" t="s">
        <v>9248</v>
      </c>
      <c r="B4697" s="54">
        <v>39224</v>
      </c>
      <c r="C4697" t="s">
        <v>395</v>
      </c>
      <c r="D4697" t="s">
        <v>323</v>
      </c>
      <c r="E4697" s="111">
        <v>0</v>
      </c>
    </row>
    <row r="4698" spans="1:5">
      <c r="A4698" t="s">
        <v>9464</v>
      </c>
      <c r="B4698" s="54">
        <v>39224</v>
      </c>
      <c r="C4698" t="s">
        <v>395</v>
      </c>
      <c r="D4698" t="s">
        <v>323</v>
      </c>
      <c r="E4698" s="111">
        <v>0</v>
      </c>
    </row>
    <row r="4699" spans="1:5">
      <c r="A4699" t="s">
        <v>9253</v>
      </c>
      <c r="B4699" s="54">
        <v>39224</v>
      </c>
      <c r="C4699" t="s">
        <v>395</v>
      </c>
      <c r="D4699" t="s">
        <v>323</v>
      </c>
      <c r="E4699" s="111">
        <v>0</v>
      </c>
    </row>
    <row r="4700" spans="1:5">
      <c r="A4700" t="s">
        <v>9255</v>
      </c>
      <c r="B4700" s="54">
        <v>39224</v>
      </c>
      <c r="C4700" t="s">
        <v>395</v>
      </c>
      <c r="D4700" t="s">
        <v>323</v>
      </c>
      <c r="E4700" s="111">
        <v>0</v>
      </c>
    </row>
    <row r="4701" spans="1:5">
      <c r="A4701" t="s">
        <v>9257</v>
      </c>
      <c r="B4701" s="54">
        <v>39224</v>
      </c>
      <c r="C4701" t="s">
        <v>395</v>
      </c>
      <c r="D4701" t="s">
        <v>323</v>
      </c>
      <c r="E4701" s="111">
        <v>0</v>
      </c>
    </row>
    <row r="4702" spans="1:5">
      <c r="A4702" t="s">
        <v>9259</v>
      </c>
      <c r="B4702" s="54">
        <v>39224</v>
      </c>
      <c r="C4702" t="s">
        <v>395</v>
      </c>
      <c r="D4702" t="s">
        <v>323</v>
      </c>
      <c r="E4702" s="111">
        <v>0</v>
      </c>
    </row>
    <row r="4703" spans="1:5">
      <c r="A4703" t="s">
        <v>9261</v>
      </c>
      <c r="B4703" s="54">
        <v>39224</v>
      </c>
      <c r="C4703" t="s">
        <v>395</v>
      </c>
      <c r="D4703" t="s">
        <v>323</v>
      </c>
      <c r="E4703" s="111">
        <v>0</v>
      </c>
    </row>
    <row r="4704" spans="1:5">
      <c r="A4704" t="s">
        <v>9263</v>
      </c>
      <c r="B4704" s="54">
        <v>39224</v>
      </c>
      <c r="C4704" t="s">
        <v>395</v>
      </c>
      <c r="D4704" t="s">
        <v>323</v>
      </c>
      <c r="E4704" s="111">
        <v>0</v>
      </c>
    </row>
    <row r="4705" spans="1:5">
      <c r="A4705" t="s">
        <v>9265</v>
      </c>
      <c r="B4705" s="54">
        <v>39224</v>
      </c>
      <c r="C4705" t="s">
        <v>395</v>
      </c>
      <c r="D4705" t="s">
        <v>323</v>
      </c>
      <c r="E4705" s="111">
        <v>0</v>
      </c>
    </row>
    <row r="4706" spans="1:5">
      <c r="A4706" t="s">
        <v>9481</v>
      </c>
      <c r="B4706" s="54">
        <v>39224</v>
      </c>
      <c r="C4706" t="s">
        <v>395</v>
      </c>
      <c r="D4706" t="s">
        <v>323</v>
      </c>
      <c r="E4706" s="111">
        <v>0</v>
      </c>
    </row>
    <row r="4707" spans="1:5">
      <c r="A4707" t="s">
        <v>9483</v>
      </c>
      <c r="B4707" s="54">
        <v>39224</v>
      </c>
      <c r="C4707" t="s">
        <v>395</v>
      </c>
      <c r="D4707" t="s">
        <v>323</v>
      </c>
      <c r="E4707" s="111">
        <v>0</v>
      </c>
    </row>
    <row r="4708" spans="1:5">
      <c r="A4708" t="s">
        <v>9485</v>
      </c>
      <c r="B4708" s="54">
        <v>39224</v>
      </c>
      <c r="C4708" t="s">
        <v>395</v>
      </c>
      <c r="D4708" t="s">
        <v>203</v>
      </c>
      <c r="E4708" s="111">
        <v>46</v>
      </c>
    </row>
    <row r="4709" spans="1:5">
      <c r="A4709" t="s">
        <v>9487</v>
      </c>
      <c r="B4709" s="54">
        <v>39224</v>
      </c>
      <c r="C4709" t="s">
        <v>395</v>
      </c>
      <c r="D4709" t="s">
        <v>323</v>
      </c>
      <c r="E4709" s="111">
        <v>0</v>
      </c>
    </row>
    <row r="4710" spans="1:5">
      <c r="A4710" t="s">
        <v>9489</v>
      </c>
      <c r="B4710" s="54">
        <v>39224</v>
      </c>
      <c r="C4710" t="s">
        <v>395</v>
      </c>
      <c r="D4710" t="s">
        <v>323</v>
      </c>
      <c r="E4710" s="111">
        <v>0</v>
      </c>
    </row>
    <row r="4711" spans="1:5">
      <c r="A4711" t="s">
        <v>9491</v>
      </c>
      <c r="B4711" s="54">
        <v>39224</v>
      </c>
      <c r="C4711" t="s">
        <v>395</v>
      </c>
      <c r="D4711" t="s">
        <v>323</v>
      </c>
      <c r="E4711" s="111">
        <v>0</v>
      </c>
    </row>
    <row r="4712" spans="1:5">
      <c r="A4712" t="s">
        <v>9493</v>
      </c>
      <c r="B4712" s="54">
        <v>39224</v>
      </c>
      <c r="C4712" t="s">
        <v>395</v>
      </c>
      <c r="D4712" t="s">
        <v>323</v>
      </c>
      <c r="E4712" s="111">
        <v>0</v>
      </c>
    </row>
    <row r="4713" spans="1:5">
      <c r="A4713" t="s">
        <v>9495</v>
      </c>
      <c r="B4713" s="54">
        <v>39224</v>
      </c>
      <c r="C4713" t="s">
        <v>395</v>
      </c>
      <c r="D4713" t="s">
        <v>323</v>
      </c>
      <c r="E4713" s="111">
        <v>0</v>
      </c>
    </row>
    <row r="4714" spans="1:5">
      <c r="A4714" t="s">
        <v>9497</v>
      </c>
      <c r="B4714" s="54">
        <v>39224</v>
      </c>
      <c r="C4714" t="s">
        <v>395</v>
      </c>
      <c r="D4714" t="s">
        <v>323</v>
      </c>
      <c r="E4714" s="111">
        <v>0</v>
      </c>
    </row>
    <row r="4715" spans="1:5">
      <c r="A4715" t="s">
        <v>9713</v>
      </c>
      <c r="B4715" s="54">
        <v>39224</v>
      </c>
      <c r="C4715" t="s">
        <v>395</v>
      </c>
      <c r="D4715" t="s">
        <v>323</v>
      </c>
      <c r="E4715" s="111">
        <v>0</v>
      </c>
    </row>
    <row r="4716" spans="1:5">
      <c r="A4716" t="s">
        <v>9715</v>
      </c>
      <c r="B4716" s="54">
        <v>39224</v>
      </c>
      <c r="C4716" t="s">
        <v>395</v>
      </c>
      <c r="D4716" t="s">
        <v>323</v>
      </c>
      <c r="E4716" s="111">
        <v>0</v>
      </c>
    </row>
    <row r="4717" spans="1:5">
      <c r="A4717" t="s">
        <v>9717</v>
      </c>
      <c r="B4717" s="54">
        <v>39224</v>
      </c>
      <c r="C4717" t="s">
        <v>395</v>
      </c>
      <c r="D4717" t="s">
        <v>323</v>
      </c>
      <c r="E4717" s="111">
        <v>0</v>
      </c>
    </row>
    <row r="4718" spans="1:5">
      <c r="A4718" t="s">
        <v>9719</v>
      </c>
      <c r="B4718" s="54">
        <v>39224</v>
      </c>
      <c r="C4718" t="s">
        <v>395</v>
      </c>
      <c r="D4718" t="s">
        <v>402</v>
      </c>
      <c r="E4718" s="111">
        <v>45</v>
      </c>
    </row>
    <row r="4719" spans="1:5">
      <c r="A4719" t="s">
        <v>9721</v>
      </c>
      <c r="B4719" s="54">
        <v>39224</v>
      </c>
      <c r="C4719" t="s">
        <v>395</v>
      </c>
      <c r="D4719" t="s">
        <v>323</v>
      </c>
      <c r="E4719" s="111">
        <v>0</v>
      </c>
    </row>
    <row r="4720" spans="1:5">
      <c r="A4720" t="s">
        <v>9723</v>
      </c>
      <c r="B4720" s="54">
        <v>39224</v>
      </c>
      <c r="C4720" t="s">
        <v>395</v>
      </c>
      <c r="D4720" t="s">
        <v>323</v>
      </c>
      <c r="E4720" s="111">
        <v>0</v>
      </c>
    </row>
    <row r="4721" spans="1:5">
      <c r="A4721" t="s">
        <v>9725</v>
      </c>
      <c r="B4721" s="54">
        <v>39224</v>
      </c>
      <c r="C4721" t="s">
        <v>395</v>
      </c>
      <c r="D4721" t="s">
        <v>323</v>
      </c>
      <c r="E4721" s="111">
        <v>0</v>
      </c>
    </row>
    <row r="4722" spans="1:5">
      <c r="A4722" t="s">
        <v>9727</v>
      </c>
      <c r="B4722" s="54">
        <v>39224</v>
      </c>
      <c r="C4722" t="s">
        <v>395</v>
      </c>
      <c r="D4722" t="s">
        <v>323</v>
      </c>
      <c r="E4722" s="111">
        <v>0</v>
      </c>
    </row>
    <row r="4723" spans="1:5">
      <c r="A4723" t="s">
        <v>9729</v>
      </c>
      <c r="B4723" s="54">
        <v>39224</v>
      </c>
      <c r="C4723" t="s">
        <v>395</v>
      </c>
      <c r="D4723" t="s">
        <v>323</v>
      </c>
      <c r="E4723" s="111">
        <v>0</v>
      </c>
    </row>
    <row r="4724" spans="1:5">
      <c r="A4724" t="s">
        <v>9731</v>
      </c>
      <c r="B4724" s="54">
        <v>39224</v>
      </c>
      <c r="C4724" t="s">
        <v>395</v>
      </c>
      <c r="D4724" t="s">
        <v>323</v>
      </c>
      <c r="E4724" s="111">
        <v>0</v>
      </c>
    </row>
    <row r="4725" spans="1:5">
      <c r="A4725" t="s">
        <v>9733</v>
      </c>
      <c r="B4725" s="54">
        <v>39224</v>
      </c>
      <c r="C4725" t="s">
        <v>395</v>
      </c>
      <c r="D4725" t="s">
        <v>323</v>
      </c>
      <c r="E4725" s="111">
        <v>0</v>
      </c>
    </row>
    <row r="4726" spans="1:5">
      <c r="A4726" t="s">
        <v>9735</v>
      </c>
      <c r="B4726" s="54">
        <v>39224</v>
      </c>
      <c r="C4726" t="s">
        <v>395</v>
      </c>
      <c r="D4726" t="s">
        <v>323</v>
      </c>
      <c r="E4726" s="111">
        <v>0</v>
      </c>
    </row>
    <row r="4727" spans="1:5">
      <c r="A4727" t="s">
        <v>9519</v>
      </c>
      <c r="B4727" s="54">
        <v>39224</v>
      </c>
      <c r="C4727" t="s">
        <v>395</v>
      </c>
      <c r="D4727" t="s">
        <v>402</v>
      </c>
      <c r="E4727" s="111">
        <v>27</v>
      </c>
    </row>
    <row r="4728" spans="1:5">
      <c r="A4728" t="s">
        <v>9521</v>
      </c>
      <c r="B4728" s="54">
        <v>39224</v>
      </c>
      <c r="C4728" t="s">
        <v>395</v>
      </c>
      <c r="D4728" t="s">
        <v>323</v>
      </c>
      <c r="E4728" s="111">
        <v>0</v>
      </c>
    </row>
    <row r="4729" spans="1:5">
      <c r="A4729" t="s">
        <v>9523</v>
      </c>
      <c r="B4729" s="54">
        <v>39224</v>
      </c>
      <c r="C4729" t="s">
        <v>395</v>
      </c>
      <c r="D4729" t="s">
        <v>323</v>
      </c>
      <c r="E4729" s="111">
        <v>0</v>
      </c>
    </row>
    <row r="4730" spans="1:5">
      <c r="A4730" t="s">
        <v>9525</v>
      </c>
      <c r="B4730" s="54">
        <v>39224</v>
      </c>
      <c r="C4730" t="s">
        <v>395</v>
      </c>
      <c r="D4730" t="s">
        <v>323</v>
      </c>
      <c r="E4730" s="111">
        <v>0</v>
      </c>
    </row>
    <row r="4731" spans="1:5">
      <c r="A4731" t="s">
        <v>9527</v>
      </c>
      <c r="B4731" s="54">
        <v>39224</v>
      </c>
      <c r="C4731" t="s">
        <v>395</v>
      </c>
      <c r="D4731" t="s">
        <v>323</v>
      </c>
      <c r="E4731" s="111">
        <v>0</v>
      </c>
    </row>
    <row r="4732" spans="1:5">
      <c r="A4732" t="s">
        <v>9529</v>
      </c>
      <c r="B4732" s="54">
        <v>39224</v>
      </c>
      <c r="C4732" t="s">
        <v>395</v>
      </c>
      <c r="D4732" t="s">
        <v>323</v>
      </c>
      <c r="E4732" s="111">
        <v>0</v>
      </c>
    </row>
    <row r="4733" spans="1:5">
      <c r="A4733" t="s">
        <v>9531</v>
      </c>
      <c r="B4733" s="54">
        <v>39224</v>
      </c>
      <c r="C4733" t="s">
        <v>395</v>
      </c>
      <c r="D4733" t="s">
        <v>323</v>
      </c>
      <c r="E4733" s="111">
        <v>0</v>
      </c>
    </row>
    <row r="4734" spans="1:5">
      <c r="A4734" t="s">
        <v>9533</v>
      </c>
      <c r="B4734" s="54">
        <v>39224</v>
      </c>
      <c r="C4734" t="s">
        <v>395</v>
      </c>
      <c r="D4734" t="s">
        <v>323</v>
      </c>
      <c r="E4734" s="111">
        <v>0</v>
      </c>
    </row>
    <row r="4735" spans="1:5">
      <c r="A4735" t="s">
        <v>9535</v>
      </c>
      <c r="B4735" s="54">
        <v>39224</v>
      </c>
      <c r="C4735" t="s">
        <v>395</v>
      </c>
      <c r="D4735" t="s">
        <v>323</v>
      </c>
      <c r="E4735" s="111">
        <v>0</v>
      </c>
    </row>
    <row r="4736" spans="1:5">
      <c r="A4736" t="s">
        <v>9322</v>
      </c>
      <c r="B4736" s="54">
        <v>39224</v>
      </c>
      <c r="C4736" t="s">
        <v>395</v>
      </c>
      <c r="D4736" t="s">
        <v>323</v>
      </c>
      <c r="E4736" s="111">
        <v>0</v>
      </c>
    </row>
    <row r="4737" spans="1:5">
      <c r="A4737" t="s">
        <v>9324</v>
      </c>
      <c r="B4737" s="54">
        <v>39224</v>
      </c>
      <c r="C4737" t="s">
        <v>395</v>
      </c>
      <c r="D4737" t="s">
        <v>190</v>
      </c>
      <c r="E4737" s="111">
        <v>41</v>
      </c>
    </row>
    <row r="4738" spans="1:5">
      <c r="A4738" t="s">
        <v>9326</v>
      </c>
      <c r="B4738" s="54">
        <v>39224</v>
      </c>
      <c r="C4738" t="s">
        <v>395</v>
      </c>
      <c r="D4738" t="s">
        <v>323</v>
      </c>
      <c r="E4738" s="111">
        <v>0</v>
      </c>
    </row>
    <row r="4739" spans="1:5">
      <c r="A4739" t="s">
        <v>9328</v>
      </c>
      <c r="B4739" s="54">
        <v>39224</v>
      </c>
      <c r="C4739" t="s">
        <v>395</v>
      </c>
      <c r="D4739" t="s">
        <v>323</v>
      </c>
      <c r="E4739" s="111">
        <v>0</v>
      </c>
    </row>
    <row r="4740" spans="1:5">
      <c r="A4740" t="s">
        <v>9330</v>
      </c>
      <c r="B4740" s="54">
        <v>39224</v>
      </c>
      <c r="C4740" t="s">
        <v>395</v>
      </c>
      <c r="D4740" t="s">
        <v>402</v>
      </c>
      <c r="E4740" s="111">
        <v>13</v>
      </c>
    </row>
    <row r="4741" spans="1:5">
      <c r="A4741" t="s">
        <v>9332</v>
      </c>
      <c r="B4741" s="54">
        <v>39224</v>
      </c>
      <c r="C4741" t="s">
        <v>395</v>
      </c>
      <c r="D4741" t="s">
        <v>323</v>
      </c>
      <c r="E4741" s="111">
        <v>0</v>
      </c>
    </row>
    <row r="4742" spans="1:5">
      <c r="A4742" t="s">
        <v>9549</v>
      </c>
      <c r="B4742" s="54">
        <v>39224</v>
      </c>
      <c r="C4742" t="s">
        <v>395</v>
      </c>
      <c r="D4742" t="s">
        <v>323</v>
      </c>
      <c r="E4742" s="111">
        <v>0</v>
      </c>
    </row>
    <row r="4743" spans="1:5">
      <c r="A4743" t="s">
        <v>9551</v>
      </c>
      <c r="B4743" s="54">
        <v>39224</v>
      </c>
      <c r="C4743" t="s">
        <v>395</v>
      </c>
      <c r="D4743" t="s">
        <v>323</v>
      </c>
      <c r="E4743" s="111">
        <v>0</v>
      </c>
    </row>
    <row r="4744" spans="1:5">
      <c r="A4744" t="s">
        <v>9553</v>
      </c>
      <c r="B4744" s="54">
        <v>39224</v>
      </c>
      <c r="C4744" t="s">
        <v>395</v>
      </c>
      <c r="D4744" t="s">
        <v>323</v>
      </c>
      <c r="E4744" s="111">
        <v>0</v>
      </c>
    </row>
    <row r="4745" spans="1:5">
      <c r="A4745" t="s">
        <v>9555</v>
      </c>
      <c r="B4745" s="54">
        <v>39224</v>
      </c>
      <c r="C4745" t="s">
        <v>395</v>
      </c>
      <c r="D4745" t="s">
        <v>323</v>
      </c>
      <c r="E4745" s="111">
        <v>0</v>
      </c>
    </row>
    <row r="4746" spans="1:5">
      <c r="A4746" t="s">
        <v>9341</v>
      </c>
      <c r="B4746" s="54">
        <v>39224</v>
      </c>
      <c r="C4746" t="s">
        <v>395</v>
      </c>
      <c r="D4746" t="s">
        <v>323</v>
      </c>
      <c r="E4746" s="111">
        <v>0</v>
      </c>
    </row>
    <row r="4747" spans="1:5">
      <c r="A4747" t="s">
        <v>9343</v>
      </c>
      <c r="B4747" s="54">
        <v>39224</v>
      </c>
      <c r="C4747" t="s">
        <v>395</v>
      </c>
      <c r="D4747" t="s">
        <v>323</v>
      </c>
      <c r="E4747" s="111">
        <v>0</v>
      </c>
    </row>
    <row r="4748" spans="1:5">
      <c r="A4748" t="s">
        <v>9345</v>
      </c>
      <c r="B4748" s="54">
        <v>39224</v>
      </c>
      <c r="C4748" t="s">
        <v>395</v>
      </c>
      <c r="D4748" t="s">
        <v>323</v>
      </c>
      <c r="E4748" s="111">
        <v>0</v>
      </c>
    </row>
    <row r="4749" spans="1:5">
      <c r="A4749" t="s">
        <v>9347</v>
      </c>
      <c r="B4749" s="54">
        <v>39224</v>
      </c>
      <c r="C4749" t="s">
        <v>395</v>
      </c>
      <c r="D4749" t="s">
        <v>323</v>
      </c>
      <c r="E4749" s="111">
        <v>0</v>
      </c>
    </row>
    <row r="4750" spans="1:5">
      <c r="A4750" t="s">
        <v>9349</v>
      </c>
      <c r="B4750" s="54">
        <v>39224</v>
      </c>
      <c r="C4750" t="s">
        <v>395</v>
      </c>
      <c r="D4750" t="s">
        <v>323</v>
      </c>
      <c r="E4750" s="111">
        <v>0</v>
      </c>
    </row>
    <row r="4751" spans="1:5">
      <c r="A4751" t="s">
        <v>9351</v>
      </c>
      <c r="B4751" s="54">
        <v>39224</v>
      </c>
      <c r="C4751" t="s">
        <v>395</v>
      </c>
      <c r="D4751" t="s">
        <v>402</v>
      </c>
      <c r="E4751" s="111">
        <v>14</v>
      </c>
    </row>
    <row r="4752" spans="1:5">
      <c r="A4752" t="s">
        <v>9353</v>
      </c>
      <c r="B4752" s="54">
        <v>39224</v>
      </c>
      <c r="C4752" t="s">
        <v>395</v>
      </c>
      <c r="D4752" t="s">
        <v>323</v>
      </c>
      <c r="E4752" s="111">
        <v>0</v>
      </c>
    </row>
    <row r="4753" spans="1:5">
      <c r="A4753" t="s">
        <v>9355</v>
      </c>
      <c r="B4753" s="54">
        <v>39224</v>
      </c>
      <c r="C4753" t="s">
        <v>395</v>
      </c>
      <c r="D4753" t="s">
        <v>323</v>
      </c>
      <c r="E4753" s="111">
        <v>0</v>
      </c>
    </row>
    <row r="4754" spans="1:5">
      <c r="A4754" t="s">
        <v>9570</v>
      </c>
      <c r="B4754" s="54">
        <v>39224</v>
      </c>
      <c r="C4754" t="s">
        <v>395</v>
      </c>
      <c r="D4754" t="s">
        <v>323</v>
      </c>
      <c r="E4754" s="111">
        <v>0</v>
      </c>
    </row>
    <row r="4755" spans="1:5">
      <c r="A4755" t="s">
        <v>9357</v>
      </c>
      <c r="B4755" s="54">
        <v>39224</v>
      </c>
      <c r="C4755" t="s">
        <v>395</v>
      </c>
      <c r="D4755" t="s">
        <v>323</v>
      </c>
      <c r="E4755" s="111">
        <v>0</v>
      </c>
    </row>
    <row r="4756" spans="1:5">
      <c r="A4756" t="s">
        <v>9359</v>
      </c>
      <c r="B4756" s="54">
        <v>39224</v>
      </c>
      <c r="C4756" t="s">
        <v>395</v>
      </c>
      <c r="D4756" t="s">
        <v>323</v>
      </c>
      <c r="E4756" s="111">
        <v>0</v>
      </c>
    </row>
    <row r="4757" spans="1:5">
      <c r="A4757" t="s">
        <v>9361</v>
      </c>
      <c r="B4757" s="54">
        <v>39224</v>
      </c>
      <c r="C4757" t="s">
        <v>395</v>
      </c>
      <c r="D4757" t="s">
        <v>323</v>
      </c>
      <c r="E4757" s="111">
        <v>0</v>
      </c>
    </row>
    <row r="4758" spans="1:5">
      <c r="A4758" t="s">
        <v>9363</v>
      </c>
      <c r="B4758" s="54">
        <v>39224</v>
      </c>
      <c r="C4758" t="s">
        <v>395</v>
      </c>
      <c r="D4758" t="s">
        <v>323</v>
      </c>
      <c r="E4758" s="111">
        <v>0</v>
      </c>
    </row>
    <row r="4759" spans="1:5">
      <c r="A4759" t="s">
        <v>9365</v>
      </c>
      <c r="B4759" s="54">
        <v>39224</v>
      </c>
      <c r="C4759" t="s">
        <v>395</v>
      </c>
      <c r="D4759" t="s">
        <v>323</v>
      </c>
      <c r="E4759" s="111">
        <v>0</v>
      </c>
    </row>
    <row r="4760" spans="1:5">
      <c r="A4760" t="s">
        <v>9367</v>
      </c>
      <c r="B4760" s="54">
        <v>39224</v>
      </c>
      <c r="C4760" t="s">
        <v>395</v>
      </c>
      <c r="D4760" t="s">
        <v>323</v>
      </c>
      <c r="E4760" s="111">
        <v>0</v>
      </c>
    </row>
    <row r="4761" spans="1:5">
      <c r="A4761" t="s">
        <v>9369</v>
      </c>
      <c r="B4761" s="54">
        <v>39224</v>
      </c>
      <c r="C4761" t="s">
        <v>395</v>
      </c>
      <c r="D4761" t="s">
        <v>323</v>
      </c>
      <c r="E4761" s="111">
        <v>0</v>
      </c>
    </row>
    <row r="4762" spans="1:5">
      <c r="A4762" t="s">
        <v>9371</v>
      </c>
      <c r="B4762" s="54">
        <v>39224</v>
      </c>
      <c r="C4762" t="s">
        <v>395</v>
      </c>
      <c r="D4762" t="s">
        <v>323</v>
      </c>
      <c r="E4762" s="111">
        <v>0</v>
      </c>
    </row>
    <row r="4763" spans="1:5">
      <c r="A4763" t="s">
        <v>9586</v>
      </c>
      <c r="B4763" s="54">
        <v>39224</v>
      </c>
      <c r="C4763" t="s">
        <v>395</v>
      </c>
      <c r="D4763" t="s">
        <v>323</v>
      </c>
      <c r="E4763" s="111">
        <v>0</v>
      </c>
    </row>
    <row r="4764" spans="1:5">
      <c r="A4764" t="s">
        <v>9588</v>
      </c>
      <c r="B4764" s="54">
        <v>39224</v>
      </c>
      <c r="C4764" t="s">
        <v>395</v>
      </c>
      <c r="D4764" t="s">
        <v>323</v>
      </c>
      <c r="E4764" s="111">
        <v>0</v>
      </c>
    </row>
    <row r="4765" spans="1:5">
      <c r="A4765" t="s">
        <v>9590</v>
      </c>
      <c r="B4765" s="54">
        <v>39224</v>
      </c>
      <c r="C4765" t="s">
        <v>395</v>
      </c>
      <c r="D4765" t="s">
        <v>323</v>
      </c>
      <c r="E4765" s="111">
        <v>0</v>
      </c>
    </row>
    <row r="4766" spans="1:5">
      <c r="A4766" t="s">
        <v>9592</v>
      </c>
      <c r="B4766" s="54">
        <v>39224</v>
      </c>
      <c r="C4766" t="s">
        <v>395</v>
      </c>
      <c r="D4766" t="s">
        <v>323</v>
      </c>
      <c r="E4766" s="111">
        <v>0</v>
      </c>
    </row>
    <row r="4767" spans="1:5">
      <c r="A4767" t="s">
        <v>9594</v>
      </c>
      <c r="B4767" s="54">
        <v>39224</v>
      </c>
      <c r="C4767" t="s">
        <v>395</v>
      </c>
      <c r="D4767" t="s">
        <v>323</v>
      </c>
      <c r="E4767" s="111">
        <v>0</v>
      </c>
    </row>
    <row r="4768" spans="1:5">
      <c r="A4768" t="s">
        <v>9596</v>
      </c>
      <c r="B4768" s="54">
        <v>39224</v>
      </c>
      <c r="C4768" t="s">
        <v>395</v>
      </c>
      <c r="D4768" t="s">
        <v>323</v>
      </c>
      <c r="E4768" s="111">
        <v>0</v>
      </c>
    </row>
    <row r="4769" spans="1:5">
      <c r="A4769" t="s">
        <v>9598</v>
      </c>
      <c r="B4769" s="54">
        <v>39224</v>
      </c>
      <c r="C4769" t="s">
        <v>395</v>
      </c>
      <c r="D4769" t="s">
        <v>323</v>
      </c>
      <c r="E4769" s="111">
        <v>0</v>
      </c>
    </row>
    <row r="4770" spans="1:5">
      <c r="A4770" t="s">
        <v>9600</v>
      </c>
      <c r="B4770" s="54">
        <v>39224</v>
      </c>
      <c r="C4770" t="s">
        <v>395</v>
      </c>
      <c r="D4770" t="s">
        <v>323</v>
      </c>
      <c r="E4770" s="111">
        <v>0</v>
      </c>
    </row>
    <row r="4771" spans="1:5">
      <c r="A4771" t="s">
        <v>9602</v>
      </c>
      <c r="B4771" s="54">
        <v>39224</v>
      </c>
      <c r="C4771" t="s">
        <v>395</v>
      </c>
      <c r="D4771" t="s">
        <v>323</v>
      </c>
      <c r="E4771" s="111">
        <v>0</v>
      </c>
    </row>
    <row r="4772" spans="1:5">
      <c r="A4772" t="s">
        <v>9604</v>
      </c>
      <c r="B4772" s="54">
        <v>39224</v>
      </c>
      <c r="C4772" t="s">
        <v>395</v>
      </c>
      <c r="D4772" t="s">
        <v>323</v>
      </c>
      <c r="E4772" s="111">
        <v>0</v>
      </c>
    </row>
    <row r="4773" spans="1:5">
      <c r="A4773" t="s">
        <v>9819</v>
      </c>
      <c r="B4773" s="54">
        <v>39224</v>
      </c>
      <c r="C4773" t="s">
        <v>395</v>
      </c>
      <c r="D4773" t="s">
        <v>323</v>
      </c>
      <c r="E4773" s="111">
        <v>0</v>
      </c>
    </row>
    <row r="4774" spans="1:5">
      <c r="A4774" t="s">
        <v>9821</v>
      </c>
      <c r="B4774" s="54">
        <v>39224</v>
      </c>
      <c r="C4774" t="s">
        <v>395</v>
      </c>
      <c r="D4774" t="s">
        <v>323</v>
      </c>
      <c r="E4774" s="111">
        <v>0</v>
      </c>
    </row>
    <row r="4775" spans="1:5">
      <c r="A4775" t="s">
        <v>9823</v>
      </c>
      <c r="B4775" s="54">
        <v>39224</v>
      </c>
      <c r="C4775" t="s">
        <v>395</v>
      </c>
      <c r="D4775" t="s">
        <v>323</v>
      </c>
      <c r="E4775" s="111">
        <v>0</v>
      </c>
    </row>
    <row r="4776" spans="1:5">
      <c r="A4776" t="s">
        <v>9825</v>
      </c>
      <c r="B4776" s="54">
        <v>39224</v>
      </c>
      <c r="C4776" t="s">
        <v>395</v>
      </c>
      <c r="D4776" t="s">
        <v>323</v>
      </c>
      <c r="E4776" s="111">
        <v>0</v>
      </c>
    </row>
    <row r="4777" spans="1:5">
      <c r="A4777" t="s">
        <v>9827</v>
      </c>
      <c r="B4777" s="54">
        <v>39224</v>
      </c>
      <c r="C4777" t="s">
        <v>395</v>
      </c>
      <c r="D4777" t="s">
        <v>323</v>
      </c>
      <c r="E4777" s="111">
        <v>0</v>
      </c>
    </row>
    <row r="4778" spans="1:5">
      <c r="A4778" t="s">
        <v>9829</v>
      </c>
      <c r="B4778" s="54">
        <v>39224</v>
      </c>
      <c r="C4778" t="s">
        <v>395</v>
      </c>
      <c r="D4778" t="s">
        <v>190</v>
      </c>
      <c r="E4778" s="111">
        <v>42</v>
      </c>
    </row>
    <row r="4779" spans="1:5">
      <c r="A4779" t="s">
        <v>9831</v>
      </c>
      <c r="B4779" s="54">
        <v>39224</v>
      </c>
      <c r="C4779" t="s">
        <v>395</v>
      </c>
      <c r="D4779" t="s">
        <v>323</v>
      </c>
      <c r="E4779" s="111">
        <v>0</v>
      </c>
    </row>
    <row r="4780" spans="1:5">
      <c r="A4780" t="s">
        <v>9833</v>
      </c>
      <c r="B4780" s="54">
        <v>39224</v>
      </c>
      <c r="C4780" t="s">
        <v>395</v>
      </c>
      <c r="D4780" t="s">
        <v>323</v>
      </c>
      <c r="E4780" s="111">
        <v>0</v>
      </c>
    </row>
    <row r="4781" spans="1:5">
      <c r="A4781" t="s">
        <v>9835</v>
      </c>
      <c r="B4781" s="54">
        <v>39224</v>
      </c>
      <c r="C4781" t="s">
        <v>395</v>
      </c>
      <c r="D4781" t="s">
        <v>113</v>
      </c>
      <c r="E4781" s="111">
        <v>30</v>
      </c>
    </row>
    <row r="4782" spans="1:5">
      <c r="A4782" t="s">
        <v>9837</v>
      </c>
      <c r="B4782" s="54">
        <v>39224</v>
      </c>
      <c r="C4782" t="s">
        <v>395</v>
      </c>
      <c r="D4782" t="s">
        <v>323</v>
      </c>
      <c r="E4782" s="111">
        <v>0</v>
      </c>
    </row>
    <row r="4783" spans="1:5">
      <c r="A4783" t="s">
        <v>9839</v>
      </c>
      <c r="B4783" s="54">
        <v>39224</v>
      </c>
      <c r="C4783" t="s">
        <v>395</v>
      </c>
      <c r="D4783" t="s">
        <v>402</v>
      </c>
      <c r="E4783" s="111">
        <v>2</v>
      </c>
    </row>
    <row r="4784" spans="1:5">
      <c r="A4784" t="s">
        <v>9625</v>
      </c>
      <c r="B4784" s="54">
        <v>39224</v>
      </c>
      <c r="C4784" t="s">
        <v>395</v>
      </c>
      <c r="D4784" t="s">
        <v>323</v>
      </c>
      <c r="E4784" s="111">
        <v>0</v>
      </c>
    </row>
    <row r="4785" spans="1:5">
      <c r="A4785" t="s">
        <v>9627</v>
      </c>
      <c r="B4785" s="54">
        <v>39224</v>
      </c>
      <c r="C4785" t="s">
        <v>395</v>
      </c>
      <c r="D4785" t="s">
        <v>323</v>
      </c>
      <c r="E4785" s="111">
        <v>0</v>
      </c>
    </row>
    <row r="4786" spans="1:5">
      <c r="A4786" t="s">
        <v>9629</v>
      </c>
      <c r="B4786" s="54">
        <v>39224</v>
      </c>
      <c r="C4786" t="s">
        <v>395</v>
      </c>
      <c r="D4786" t="s">
        <v>323</v>
      </c>
      <c r="E4786" s="111">
        <v>0</v>
      </c>
    </row>
    <row r="4787" spans="1:5">
      <c r="A4787" t="s">
        <v>9631</v>
      </c>
      <c r="B4787" s="54">
        <v>39224</v>
      </c>
      <c r="C4787" t="s">
        <v>395</v>
      </c>
      <c r="D4787" t="s">
        <v>323</v>
      </c>
      <c r="E4787" s="111">
        <v>0</v>
      </c>
    </row>
    <row r="4788" spans="1:5">
      <c r="A4788" t="s">
        <v>9633</v>
      </c>
      <c r="B4788" s="54">
        <v>39224</v>
      </c>
      <c r="C4788" t="s">
        <v>395</v>
      </c>
      <c r="D4788" t="s">
        <v>323</v>
      </c>
      <c r="E4788" s="111">
        <v>0</v>
      </c>
    </row>
    <row r="4789" spans="1:5">
      <c r="A4789" t="s">
        <v>9635</v>
      </c>
      <c r="B4789" s="54">
        <v>39224</v>
      </c>
      <c r="C4789" t="s">
        <v>395</v>
      </c>
      <c r="D4789" t="s">
        <v>323</v>
      </c>
      <c r="E4789" s="111">
        <v>0</v>
      </c>
    </row>
    <row r="4790" spans="1:5">
      <c r="A4790" t="s">
        <v>9637</v>
      </c>
      <c r="B4790" s="54">
        <v>39224</v>
      </c>
      <c r="C4790" t="s">
        <v>395</v>
      </c>
      <c r="D4790" t="s">
        <v>402</v>
      </c>
      <c r="E4790" s="111">
        <v>33</v>
      </c>
    </row>
    <row r="4791" spans="1:5">
      <c r="A4791" t="s">
        <v>9639</v>
      </c>
      <c r="B4791" s="54">
        <v>39224</v>
      </c>
      <c r="C4791" t="s">
        <v>395</v>
      </c>
      <c r="D4791" t="s">
        <v>402</v>
      </c>
      <c r="E4791" s="111">
        <v>30</v>
      </c>
    </row>
    <row r="4792" spans="1:5">
      <c r="A4792" t="s">
        <v>9641</v>
      </c>
      <c r="B4792" s="54">
        <v>39224</v>
      </c>
      <c r="C4792" t="s">
        <v>395</v>
      </c>
      <c r="D4792" t="s">
        <v>323</v>
      </c>
      <c r="E4792" s="111">
        <v>0</v>
      </c>
    </row>
    <row r="4793" spans="1:5">
      <c r="A4793" t="s">
        <v>9643</v>
      </c>
      <c r="B4793" s="54">
        <v>39224</v>
      </c>
      <c r="C4793" t="s">
        <v>395</v>
      </c>
      <c r="D4793" t="s">
        <v>190</v>
      </c>
      <c r="E4793" s="111">
        <v>24</v>
      </c>
    </row>
    <row r="4794" spans="1:5">
      <c r="A4794" t="s">
        <v>9428</v>
      </c>
      <c r="B4794" s="54">
        <v>39224</v>
      </c>
      <c r="C4794" t="s">
        <v>395</v>
      </c>
      <c r="D4794" t="s">
        <v>323</v>
      </c>
      <c r="E4794" s="111">
        <v>0</v>
      </c>
    </row>
    <row r="4795" spans="1:5">
      <c r="A4795" t="s">
        <v>9430</v>
      </c>
      <c r="B4795" s="54">
        <v>39224</v>
      </c>
      <c r="C4795" t="s">
        <v>395</v>
      </c>
      <c r="D4795" t="s">
        <v>323</v>
      </c>
      <c r="E4795" s="111">
        <v>0</v>
      </c>
    </row>
    <row r="4796" spans="1:5">
      <c r="A4796" t="s">
        <v>9432</v>
      </c>
      <c r="B4796" s="54">
        <v>39224</v>
      </c>
      <c r="C4796" t="s">
        <v>395</v>
      </c>
      <c r="D4796" t="s">
        <v>323</v>
      </c>
      <c r="E4796" s="111">
        <v>0</v>
      </c>
    </row>
    <row r="4797" spans="1:5">
      <c r="A4797" t="s">
        <v>9434</v>
      </c>
      <c r="B4797" s="54">
        <v>39224</v>
      </c>
      <c r="C4797" t="s">
        <v>395</v>
      </c>
      <c r="D4797" t="s">
        <v>323</v>
      </c>
      <c r="E4797" s="111">
        <v>0</v>
      </c>
    </row>
    <row r="4798" spans="1:5">
      <c r="A4798" t="s">
        <v>9436</v>
      </c>
      <c r="B4798" s="54">
        <v>39224</v>
      </c>
      <c r="C4798" t="s">
        <v>395</v>
      </c>
      <c r="D4798" t="s">
        <v>323</v>
      </c>
      <c r="E4798" s="111">
        <v>0</v>
      </c>
    </row>
    <row r="4799" spans="1:5">
      <c r="A4799" t="s">
        <v>9438</v>
      </c>
      <c r="B4799" s="54">
        <v>39224</v>
      </c>
      <c r="C4799" t="s">
        <v>395</v>
      </c>
      <c r="D4799" t="s">
        <v>323</v>
      </c>
      <c r="E4799" s="111">
        <v>0</v>
      </c>
    </row>
    <row r="4800" spans="1:5">
      <c r="A4800" t="s">
        <v>9659</v>
      </c>
      <c r="B4800" s="54">
        <v>39224</v>
      </c>
      <c r="C4800" t="s">
        <v>395</v>
      </c>
      <c r="D4800" t="s">
        <v>323</v>
      </c>
      <c r="E4800" s="111">
        <v>0</v>
      </c>
    </row>
    <row r="4801" spans="1:5">
      <c r="A4801" t="s">
        <v>9661</v>
      </c>
      <c r="B4801" s="54">
        <v>39224</v>
      </c>
      <c r="C4801" t="s">
        <v>395</v>
      </c>
      <c r="D4801" t="s">
        <v>402</v>
      </c>
      <c r="E4801" s="111">
        <v>7</v>
      </c>
    </row>
    <row r="4802" spans="1:5">
      <c r="A4802" t="s">
        <v>9663</v>
      </c>
      <c r="B4802" s="54">
        <v>39224</v>
      </c>
      <c r="C4802" t="s">
        <v>395</v>
      </c>
      <c r="D4802" t="s">
        <v>323</v>
      </c>
      <c r="E4802" s="111">
        <v>0</v>
      </c>
    </row>
    <row r="4803" spans="1:5">
      <c r="A4803" t="s">
        <v>9665</v>
      </c>
      <c r="B4803" s="54">
        <v>39224</v>
      </c>
      <c r="C4803" t="s">
        <v>395</v>
      </c>
      <c r="D4803" t="s">
        <v>402</v>
      </c>
      <c r="E4803" s="111">
        <v>35</v>
      </c>
    </row>
    <row r="4804" spans="1:5">
      <c r="A4804" t="s">
        <v>9449</v>
      </c>
      <c r="B4804" s="54">
        <v>39224</v>
      </c>
      <c r="C4804" t="s">
        <v>395</v>
      </c>
      <c r="D4804" t="s">
        <v>323</v>
      </c>
      <c r="E4804" s="111">
        <v>0</v>
      </c>
    </row>
    <row r="4805" spans="1:5">
      <c r="A4805" t="s">
        <v>9451</v>
      </c>
      <c r="B4805" s="54">
        <v>39224</v>
      </c>
      <c r="C4805" t="s">
        <v>395</v>
      </c>
      <c r="D4805" t="s">
        <v>323</v>
      </c>
      <c r="E4805" s="111">
        <v>0</v>
      </c>
    </row>
    <row r="4806" spans="1:5">
      <c r="A4806" t="s">
        <v>9453</v>
      </c>
      <c r="B4806" s="54">
        <v>39224</v>
      </c>
      <c r="C4806" t="s">
        <v>395</v>
      </c>
      <c r="D4806" t="s">
        <v>323</v>
      </c>
      <c r="E4806" s="111">
        <v>0</v>
      </c>
    </row>
    <row r="4807" spans="1:5">
      <c r="A4807" t="s">
        <v>9455</v>
      </c>
      <c r="B4807" s="54">
        <v>39224</v>
      </c>
      <c r="C4807" t="s">
        <v>395</v>
      </c>
      <c r="D4807" t="s">
        <v>323</v>
      </c>
      <c r="E4807" s="111">
        <v>0</v>
      </c>
    </row>
    <row r="4808" spans="1:5">
      <c r="A4808" t="s">
        <v>9457</v>
      </c>
      <c r="B4808" s="54">
        <v>39224</v>
      </c>
      <c r="C4808" t="s">
        <v>395</v>
      </c>
      <c r="D4808" t="s">
        <v>323</v>
      </c>
      <c r="E4808" s="111">
        <v>0</v>
      </c>
    </row>
    <row r="4809" spans="1:5">
      <c r="A4809" t="s">
        <v>9459</v>
      </c>
      <c r="B4809" s="54">
        <v>39224</v>
      </c>
      <c r="C4809" t="s">
        <v>395</v>
      </c>
      <c r="D4809" t="s">
        <v>323</v>
      </c>
      <c r="E4809" s="111">
        <v>0</v>
      </c>
    </row>
    <row r="4810" spans="1:5">
      <c r="A4810" t="s">
        <v>9461</v>
      </c>
      <c r="B4810" s="54">
        <v>39224</v>
      </c>
      <c r="C4810" t="s">
        <v>395</v>
      </c>
      <c r="D4810" t="s">
        <v>323</v>
      </c>
      <c r="E4810" s="111">
        <v>0</v>
      </c>
    </row>
    <row r="4811" spans="1:5">
      <c r="A4811" t="s">
        <v>9679</v>
      </c>
      <c r="B4811" s="54">
        <v>39224</v>
      </c>
      <c r="C4811" t="s">
        <v>395</v>
      </c>
      <c r="D4811" t="s">
        <v>323</v>
      </c>
      <c r="E4811" s="111">
        <v>0</v>
      </c>
    </row>
    <row r="4812" spans="1:5">
      <c r="A4812" t="s">
        <v>9681</v>
      </c>
      <c r="B4812" s="54">
        <v>39224</v>
      </c>
      <c r="C4812" t="s">
        <v>395</v>
      </c>
      <c r="D4812" t="s">
        <v>323</v>
      </c>
      <c r="E4812" s="111">
        <v>0</v>
      </c>
    </row>
    <row r="4813" spans="1:5">
      <c r="A4813" t="s">
        <v>9466</v>
      </c>
      <c r="B4813" s="54">
        <v>39224</v>
      </c>
      <c r="C4813" t="s">
        <v>395</v>
      </c>
      <c r="D4813" t="s">
        <v>402</v>
      </c>
      <c r="E4813" s="111">
        <v>43</v>
      </c>
    </row>
    <row r="4814" spans="1:5">
      <c r="A4814" t="s">
        <v>9468</v>
      </c>
      <c r="B4814" s="54">
        <v>39224</v>
      </c>
      <c r="C4814" t="s">
        <v>395</v>
      </c>
      <c r="D4814" t="s">
        <v>323</v>
      </c>
      <c r="E4814" s="111">
        <v>0</v>
      </c>
    </row>
    <row r="4815" spans="1:5">
      <c r="A4815" t="s">
        <v>9470</v>
      </c>
      <c r="B4815" s="54">
        <v>39224</v>
      </c>
      <c r="C4815" t="s">
        <v>395</v>
      </c>
      <c r="D4815" t="s">
        <v>402</v>
      </c>
      <c r="E4815" s="111">
        <v>16</v>
      </c>
    </row>
    <row r="4816" spans="1:5">
      <c r="A4816" t="s">
        <v>9472</v>
      </c>
      <c r="B4816" s="54">
        <v>39224</v>
      </c>
      <c r="C4816" t="s">
        <v>395</v>
      </c>
      <c r="D4816" t="s">
        <v>323</v>
      </c>
      <c r="E4816" s="111">
        <v>0</v>
      </c>
    </row>
    <row r="4817" spans="1:5">
      <c r="A4817" t="s">
        <v>9474</v>
      </c>
      <c r="B4817" s="54">
        <v>39224</v>
      </c>
      <c r="C4817" t="s">
        <v>395</v>
      </c>
      <c r="D4817" t="s">
        <v>323</v>
      </c>
      <c r="E4817" s="111">
        <v>0</v>
      </c>
    </row>
    <row r="4818" spans="1:5">
      <c r="A4818" t="s">
        <v>9476</v>
      </c>
      <c r="B4818" s="54">
        <v>39224</v>
      </c>
      <c r="C4818" t="s">
        <v>395</v>
      </c>
      <c r="D4818" t="s">
        <v>323</v>
      </c>
      <c r="E4818" s="111">
        <v>0</v>
      </c>
    </row>
    <row r="4819" spans="1:5">
      <c r="A4819" t="s">
        <v>9478</v>
      </c>
      <c r="B4819" s="54">
        <v>39224</v>
      </c>
      <c r="C4819" t="s">
        <v>395</v>
      </c>
      <c r="D4819" t="s">
        <v>323</v>
      </c>
      <c r="E4819" s="111">
        <v>0</v>
      </c>
    </row>
    <row r="4820" spans="1:5">
      <c r="A4820" t="s">
        <v>9480</v>
      </c>
      <c r="B4820" s="54">
        <v>39224</v>
      </c>
      <c r="C4820" t="s">
        <v>395</v>
      </c>
      <c r="D4820" t="s">
        <v>323</v>
      </c>
      <c r="E4820" s="111">
        <v>0</v>
      </c>
    </row>
    <row r="4821" spans="1:5">
      <c r="A4821" t="s">
        <v>9699</v>
      </c>
      <c r="B4821" s="54">
        <v>39224</v>
      </c>
      <c r="C4821" t="s">
        <v>395</v>
      </c>
      <c r="D4821" t="s">
        <v>323</v>
      </c>
      <c r="E4821" s="111">
        <v>0</v>
      </c>
    </row>
    <row r="4822" spans="1:5">
      <c r="A4822" t="s">
        <v>9701</v>
      </c>
      <c r="B4822" s="54">
        <v>39224</v>
      </c>
      <c r="C4822" t="s">
        <v>395</v>
      </c>
      <c r="D4822" t="s">
        <v>210</v>
      </c>
      <c r="E4822" s="111">
        <v>19</v>
      </c>
    </row>
    <row r="4823" spans="1:5">
      <c r="A4823" t="s">
        <v>9703</v>
      </c>
      <c r="B4823" s="54">
        <v>39224</v>
      </c>
      <c r="C4823" t="s">
        <v>395</v>
      </c>
      <c r="D4823" t="s">
        <v>64</v>
      </c>
      <c r="E4823" s="111">
        <v>10</v>
      </c>
    </row>
    <row r="4824" spans="1:5">
      <c r="A4824" t="s">
        <v>9705</v>
      </c>
      <c r="B4824" s="54">
        <v>39224</v>
      </c>
      <c r="C4824" t="s">
        <v>395</v>
      </c>
      <c r="D4824" t="s">
        <v>64</v>
      </c>
      <c r="E4824" s="111">
        <v>31</v>
      </c>
    </row>
    <row r="4825" spans="1:5">
      <c r="A4825" t="s">
        <v>9707</v>
      </c>
      <c r="B4825" s="54">
        <v>39224</v>
      </c>
      <c r="C4825" t="s">
        <v>395</v>
      </c>
      <c r="D4825" t="s">
        <v>210</v>
      </c>
      <c r="E4825" s="111">
        <v>9</v>
      </c>
    </row>
    <row r="4826" spans="1:5">
      <c r="A4826" t="s">
        <v>9709</v>
      </c>
      <c r="B4826" s="54">
        <v>39224</v>
      </c>
      <c r="C4826" t="s">
        <v>395</v>
      </c>
      <c r="D4826" t="s">
        <v>323</v>
      </c>
      <c r="E4826" s="111">
        <v>0</v>
      </c>
    </row>
    <row r="4827" spans="1:5">
      <c r="A4827" t="s">
        <v>9711</v>
      </c>
      <c r="B4827" s="54">
        <v>39224</v>
      </c>
      <c r="C4827" t="s">
        <v>395</v>
      </c>
      <c r="D4827" t="s">
        <v>323</v>
      </c>
      <c r="E4827" s="111">
        <v>0</v>
      </c>
    </row>
    <row r="4828" spans="1:5">
      <c r="A4828" t="s">
        <v>9926</v>
      </c>
      <c r="B4828" s="54">
        <v>39224</v>
      </c>
      <c r="C4828" t="s">
        <v>395</v>
      </c>
      <c r="D4828" t="s">
        <v>65</v>
      </c>
      <c r="E4828" s="111">
        <v>29</v>
      </c>
    </row>
    <row r="4829" spans="1:5">
      <c r="A4829" t="s">
        <v>9928</v>
      </c>
      <c r="B4829" s="54">
        <v>39224</v>
      </c>
      <c r="C4829" t="s">
        <v>395</v>
      </c>
      <c r="D4829" t="s">
        <v>323</v>
      </c>
      <c r="E4829" s="111">
        <v>0</v>
      </c>
    </row>
    <row r="4830" spans="1:5">
      <c r="A4830" t="s">
        <v>9930</v>
      </c>
      <c r="B4830" s="54">
        <v>39224</v>
      </c>
      <c r="C4830" t="s">
        <v>395</v>
      </c>
      <c r="D4830" t="s">
        <v>323</v>
      </c>
      <c r="E4830" s="111">
        <v>0</v>
      </c>
    </row>
    <row r="4831" spans="1:5">
      <c r="A4831" t="s">
        <v>9932</v>
      </c>
      <c r="B4831" s="54">
        <v>39224</v>
      </c>
      <c r="C4831" t="s">
        <v>395</v>
      </c>
      <c r="D4831" t="s">
        <v>323</v>
      </c>
      <c r="E4831" s="111">
        <v>0</v>
      </c>
    </row>
    <row r="4832" spans="1:5">
      <c r="A4832" t="s">
        <v>9934</v>
      </c>
      <c r="B4832" s="54">
        <v>39224</v>
      </c>
      <c r="C4832" t="s">
        <v>395</v>
      </c>
      <c r="D4832" t="s">
        <v>323</v>
      </c>
      <c r="E4832" s="111">
        <v>0</v>
      </c>
    </row>
    <row r="4833" spans="1:5">
      <c r="A4833" t="s">
        <v>9936</v>
      </c>
      <c r="B4833" s="54">
        <v>39224</v>
      </c>
      <c r="C4833" t="s">
        <v>395</v>
      </c>
      <c r="D4833" t="s">
        <v>323</v>
      </c>
      <c r="E4833" s="111">
        <v>0</v>
      </c>
    </row>
    <row r="4834" spans="1:5">
      <c r="A4834" t="s">
        <v>9937</v>
      </c>
      <c r="B4834" s="54">
        <v>39224</v>
      </c>
      <c r="C4834" t="s">
        <v>395</v>
      </c>
      <c r="D4834" t="s">
        <v>323</v>
      </c>
      <c r="E4834" s="111">
        <v>0</v>
      </c>
    </row>
    <row r="4835" spans="1:5">
      <c r="A4835" t="s">
        <v>9939</v>
      </c>
      <c r="B4835" s="54">
        <v>39224</v>
      </c>
      <c r="C4835" t="s">
        <v>395</v>
      </c>
      <c r="D4835" t="s">
        <v>323</v>
      </c>
      <c r="E4835" s="111">
        <v>0</v>
      </c>
    </row>
    <row r="4836" spans="1:5">
      <c r="A4836" t="s">
        <v>9941</v>
      </c>
      <c r="B4836" s="54">
        <v>39224</v>
      </c>
      <c r="C4836" t="s">
        <v>395</v>
      </c>
      <c r="D4836" t="s">
        <v>323</v>
      </c>
      <c r="E4836" s="111">
        <v>0</v>
      </c>
    </row>
    <row r="4837" spans="1:5">
      <c r="A4837" t="s">
        <v>9943</v>
      </c>
      <c r="B4837" s="54">
        <v>39224</v>
      </c>
      <c r="C4837" t="s">
        <v>395</v>
      </c>
      <c r="D4837" t="s">
        <v>323</v>
      </c>
      <c r="E4837" s="111">
        <v>0</v>
      </c>
    </row>
    <row r="4838" spans="1:5">
      <c r="A4838" t="s">
        <v>9737</v>
      </c>
      <c r="B4838" s="54">
        <v>39224</v>
      </c>
      <c r="C4838" t="s">
        <v>395</v>
      </c>
      <c r="D4838" t="s">
        <v>323</v>
      </c>
      <c r="E4838" s="111">
        <v>0</v>
      </c>
    </row>
    <row r="4839" spans="1:5">
      <c r="A4839" t="s">
        <v>9739</v>
      </c>
      <c r="B4839" s="54">
        <v>39224</v>
      </c>
      <c r="C4839" t="s">
        <v>395</v>
      </c>
      <c r="D4839" t="s">
        <v>237</v>
      </c>
      <c r="E4839" s="111">
        <v>11</v>
      </c>
    </row>
    <row r="4840" spans="1:5">
      <c r="A4840" t="s">
        <v>9741</v>
      </c>
      <c r="B4840" s="54">
        <v>39224</v>
      </c>
      <c r="C4840" t="s">
        <v>395</v>
      </c>
      <c r="D4840" t="s">
        <v>323</v>
      </c>
      <c r="E4840" s="111">
        <v>0</v>
      </c>
    </row>
    <row r="4841" spans="1:5">
      <c r="A4841" t="s">
        <v>9743</v>
      </c>
      <c r="B4841" s="54">
        <v>39224</v>
      </c>
      <c r="C4841" t="s">
        <v>395</v>
      </c>
      <c r="D4841" t="s">
        <v>237</v>
      </c>
      <c r="E4841" s="111">
        <v>8</v>
      </c>
    </row>
    <row r="4842" spans="1:5">
      <c r="A4842" t="s">
        <v>9745</v>
      </c>
      <c r="B4842" s="54">
        <v>39224</v>
      </c>
      <c r="C4842" t="s">
        <v>395</v>
      </c>
      <c r="D4842" t="s">
        <v>323</v>
      </c>
      <c r="E4842" s="111">
        <v>0</v>
      </c>
    </row>
    <row r="4843" spans="1:5">
      <c r="A4843" t="s">
        <v>9747</v>
      </c>
      <c r="B4843" s="54">
        <v>39224</v>
      </c>
      <c r="C4843" t="s">
        <v>395</v>
      </c>
      <c r="D4843" t="s">
        <v>323</v>
      </c>
      <c r="E4843" s="111">
        <v>0</v>
      </c>
    </row>
    <row r="4844" spans="1:5">
      <c r="A4844" t="s">
        <v>9749</v>
      </c>
      <c r="B4844" s="54">
        <v>39224</v>
      </c>
      <c r="C4844" t="s">
        <v>395</v>
      </c>
      <c r="D4844" t="s">
        <v>323</v>
      </c>
      <c r="E4844" s="111">
        <v>0</v>
      </c>
    </row>
    <row r="4845" spans="1:5">
      <c r="A4845" t="s">
        <v>9536</v>
      </c>
      <c r="B4845" s="54">
        <v>39224</v>
      </c>
      <c r="C4845" t="s">
        <v>395</v>
      </c>
      <c r="D4845" t="s">
        <v>323</v>
      </c>
      <c r="E4845" s="111">
        <v>0</v>
      </c>
    </row>
    <row r="4846" spans="1:5">
      <c r="A4846" t="s">
        <v>9538</v>
      </c>
      <c r="B4846" s="54">
        <v>39224</v>
      </c>
      <c r="C4846" t="s">
        <v>395</v>
      </c>
      <c r="D4846" t="s">
        <v>323</v>
      </c>
      <c r="E4846" s="111">
        <v>0</v>
      </c>
    </row>
    <row r="4847" spans="1:5">
      <c r="A4847" t="s">
        <v>9540</v>
      </c>
      <c r="B4847" s="54">
        <v>39224</v>
      </c>
      <c r="C4847" t="s">
        <v>395</v>
      </c>
      <c r="D4847" t="s">
        <v>323</v>
      </c>
      <c r="E4847" s="111">
        <v>0</v>
      </c>
    </row>
    <row r="4848" spans="1:5">
      <c r="A4848" t="s">
        <v>9542</v>
      </c>
      <c r="B4848" s="54">
        <v>39224</v>
      </c>
      <c r="C4848" t="s">
        <v>395</v>
      </c>
      <c r="D4848" t="s">
        <v>323</v>
      </c>
      <c r="E4848" s="111">
        <v>0</v>
      </c>
    </row>
    <row r="4849" spans="1:5">
      <c r="A4849" t="s">
        <v>9544</v>
      </c>
      <c r="B4849" s="54">
        <v>39224</v>
      </c>
      <c r="C4849" t="s">
        <v>395</v>
      </c>
      <c r="D4849" t="s">
        <v>323</v>
      </c>
      <c r="E4849" s="111">
        <v>0</v>
      </c>
    </row>
    <row r="4850" spans="1:5">
      <c r="A4850" t="s">
        <v>9546</v>
      </c>
      <c r="B4850" s="54">
        <v>39224</v>
      </c>
      <c r="C4850" t="s">
        <v>395</v>
      </c>
      <c r="D4850" t="s">
        <v>323</v>
      </c>
      <c r="E4850" s="111">
        <v>0</v>
      </c>
    </row>
    <row r="4851" spans="1:5">
      <c r="A4851" t="s">
        <v>9766</v>
      </c>
      <c r="B4851" s="54">
        <v>39224</v>
      </c>
      <c r="C4851" t="s">
        <v>395</v>
      </c>
      <c r="D4851" t="s">
        <v>323</v>
      </c>
      <c r="E4851" s="111">
        <v>0</v>
      </c>
    </row>
    <row r="4852" spans="1:5">
      <c r="A4852" t="s">
        <v>9768</v>
      </c>
      <c r="B4852" s="54">
        <v>39224</v>
      </c>
      <c r="C4852" t="s">
        <v>395</v>
      </c>
      <c r="D4852" t="s">
        <v>323</v>
      </c>
      <c r="E4852" s="111">
        <v>0</v>
      </c>
    </row>
    <row r="4853" spans="1:5">
      <c r="A4853" t="s">
        <v>9770</v>
      </c>
      <c r="B4853" s="54">
        <v>39224</v>
      </c>
      <c r="C4853" t="s">
        <v>395</v>
      </c>
      <c r="D4853" t="s">
        <v>323</v>
      </c>
      <c r="E4853" s="111">
        <v>0</v>
      </c>
    </row>
    <row r="4854" spans="1:5">
      <c r="A4854" t="s">
        <v>9772</v>
      </c>
      <c r="B4854" s="54">
        <v>39224</v>
      </c>
      <c r="C4854" t="s">
        <v>395</v>
      </c>
      <c r="D4854" t="s">
        <v>323</v>
      </c>
      <c r="E4854" s="111">
        <v>0</v>
      </c>
    </row>
    <row r="4855" spans="1:5">
      <c r="A4855" t="s">
        <v>9558</v>
      </c>
      <c r="B4855" s="54">
        <v>39224</v>
      </c>
      <c r="C4855" t="s">
        <v>395</v>
      </c>
      <c r="D4855" t="s">
        <v>323</v>
      </c>
      <c r="E4855" s="111">
        <v>0</v>
      </c>
    </row>
    <row r="4856" spans="1:5">
      <c r="A4856" t="s">
        <v>9560</v>
      </c>
      <c r="B4856" s="54">
        <v>39224</v>
      </c>
      <c r="C4856" t="s">
        <v>395</v>
      </c>
      <c r="D4856" t="s">
        <v>323</v>
      </c>
      <c r="E4856" s="111">
        <v>0</v>
      </c>
    </row>
    <row r="4857" spans="1:5">
      <c r="A4857" t="s">
        <v>9562</v>
      </c>
      <c r="B4857" s="54">
        <v>39224</v>
      </c>
      <c r="C4857" t="s">
        <v>395</v>
      </c>
      <c r="D4857" t="s">
        <v>323</v>
      </c>
      <c r="E4857" s="111">
        <v>0</v>
      </c>
    </row>
    <row r="4858" spans="1:5">
      <c r="A4858" t="s">
        <v>9564</v>
      </c>
      <c r="B4858" s="54">
        <v>39224</v>
      </c>
      <c r="C4858" t="s">
        <v>395</v>
      </c>
      <c r="D4858" t="s">
        <v>323</v>
      </c>
      <c r="E4858" s="111">
        <v>0</v>
      </c>
    </row>
    <row r="4859" spans="1:5">
      <c r="A4859" t="s">
        <v>9566</v>
      </c>
      <c r="B4859" s="54">
        <v>39224</v>
      </c>
      <c r="C4859" t="s">
        <v>395</v>
      </c>
      <c r="D4859" t="s">
        <v>323</v>
      </c>
      <c r="E4859" s="111">
        <v>0</v>
      </c>
    </row>
    <row r="4860" spans="1:5">
      <c r="A4860" t="s">
        <v>9568</v>
      </c>
      <c r="B4860" s="54">
        <v>39224</v>
      </c>
      <c r="C4860" t="s">
        <v>395</v>
      </c>
      <c r="D4860" t="s">
        <v>323</v>
      </c>
      <c r="E4860" s="111">
        <v>0</v>
      </c>
    </row>
    <row r="4861" spans="1:5">
      <c r="A4861" t="s">
        <v>9786</v>
      </c>
      <c r="B4861" s="54">
        <v>39224</v>
      </c>
      <c r="C4861" t="s">
        <v>395</v>
      </c>
      <c r="D4861" t="s">
        <v>223</v>
      </c>
      <c r="E4861" s="111">
        <v>30</v>
      </c>
    </row>
    <row r="4862" spans="1:5">
      <c r="A4862" t="s">
        <v>9572</v>
      </c>
      <c r="B4862" s="54">
        <v>39224</v>
      </c>
      <c r="C4862" t="s">
        <v>395</v>
      </c>
      <c r="D4862" t="s">
        <v>323</v>
      </c>
      <c r="E4862" s="111">
        <v>0</v>
      </c>
    </row>
    <row r="4863" spans="1:5">
      <c r="A4863" t="s">
        <v>9574</v>
      </c>
      <c r="B4863" s="54">
        <v>39224</v>
      </c>
      <c r="C4863" t="s">
        <v>395</v>
      </c>
      <c r="D4863" t="s">
        <v>323</v>
      </c>
      <c r="E4863" s="111">
        <v>0</v>
      </c>
    </row>
    <row r="4864" spans="1:5">
      <c r="A4864" t="s">
        <v>9576</v>
      </c>
      <c r="B4864" s="54">
        <v>39224</v>
      </c>
      <c r="C4864" t="s">
        <v>395</v>
      </c>
      <c r="D4864" t="s">
        <v>323</v>
      </c>
      <c r="E4864" s="111">
        <v>0</v>
      </c>
    </row>
    <row r="4865" spans="1:5">
      <c r="A4865" t="s">
        <v>9578</v>
      </c>
      <c r="B4865" s="54">
        <v>39224</v>
      </c>
      <c r="C4865" t="s">
        <v>395</v>
      </c>
      <c r="D4865" t="s">
        <v>323</v>
      </c>
      <c r="E4865" s="111">
        <v>0</v>
      </c>
    </row>
    <row r="4866" spans="1:5">
      <c r="A4866" t="s">
        <v>9580</v>
      </c>
      <c r="B4866" s="54">
        <v>39224</v>
      </c>
      <c r="C4866" t="s">
        <v>395</v>
      </c>
      <c r="D4866" t="s">
        <v>323</v>
      </c>
      <c r="E4866" s="111">
        <v>0</v>
      </c>
    </row>
    <row r="4867" spans="1:5">
      <c r="A4867" t="s">
        <v>9582</v>
      </c>
      <c r="B4867" s="54">
        <v>39224</v>
      </c>
      <c r="C4867" t="s">
        <v>395</v>
      </c>
      <c r="D4867" t="s">
        <v>323</v>
      </c>
      <c r="E4867" s="111">
        <v>0</v>
      </c>
    </row>
    <row r="4868" spans="1:5">
      <c r="A4868" t="s">
        <v>9584</v>
      </c>
      <c r="B4868" s="54">
        <v>39224</v>
      </c>
      <c r="C4868" t="s">
        <v>395</v>
      </c>
      <c r="D4868" t="s">
        <v>323</v>
      </c>
      <c r="E4868" s="111">
        <v>0</v>
      </c>
    </row>
    <row r="4869" spans="1:5">
      <c r="A4869" t="s">
        <v>9803</v>
      </c>
      <c r="B4869" s="54">
        <v>39224</v>
      </c>
      <c r="C4869" t="s">
        <v>395</v>
      </c>
      <c r="D4869" t="s">
        <v>323</v>
      </c>
      <c r="E4869" s="111">
        <v>0</v>
      </c>
    </row>
    <row r="4870" spans="1:5">
      <c r="A4870" t="s">
        <v>9805</v>
      </c>
      <c r="B4870" s="54">
        <v>39224</v>
      </c>
      <c r="C4870" t="s">
        <v>395</v>
      </c>
      <c r="D4870" t="s">
        <v>323</v>
      </c>
      <c r="E4870" s="111">
        <v>0</v>
      </c>
    </row>
    <row r="4871" spans="1:5">
      <c r="A4871" t="s">
        <v>9806</v>
      </c>
      <c r="B4871" s="54">
        <v>39224</v>
      </c>
      <c r="C4871" t="s">
        <v>395</v>
      </c>
      <c r="D4871" t="s">
        <v>323</v>
      </c>
      <c r="E4871" s="111">
        <v>0</v>
      </c>
    </row>
    <row r="4872" spans="1:5">
      <c r="A4872" t="s">
        <v>9808</v>
      </c>
      <c r="B4872" s="54">
        <v>39224</v>
      </c>
      <c r="C4872" t="s">
        <v>395</v>
      </c>
      <c r="D4872" t="s">
        <v>323</v>
      </c>
      <c r="E4872" s="111">
        <v>0</v>
      </c>
    </row>
    <row r="4873" spans="1:5">
      <c r="A4873" t="s">
        <v>9810</v>
      </c>
      <c r="B4873" s="54">
        <v>39224</v>
      </c>
      <c r="C4873" t="s">
        <v>395</v>
      </c>
      <c r="D4873" t="s">
        <v>323</v>
      </c>
      <c r="E4873" s="111">
        <v>0</v>
      </c>
    </row>
    <row r="4874" spans="1:5">
      <c r="A4874" t="s">
        <v>9812</v>
      </c>
      <c r="B4874" s="54">
        <v>39224</v>
      </c>
      <c r="C4874" t="s">
        <v>395</v>
      </c>
      <c r="D4874" t="s">
        <v>66</v>
      </c>
      <c r="E4874" s="111">
        <v>23</v>
      </c>
    </row>
    <row r="4875" spans="1:5">
      <c r="A4875" t="s">
        <v>9814</v>
      </c>
      <c r="B4875" s="54">
        <v>39224</v>
      </c>
      <c r="C4875" t="s">
        <v>395</v>
      </c>
      <c r="D4875" t="s">
        <v>323</v>
      </c>
      <c r="E4875" s="111">
        <v>0</v>
      </c>
    </row>
    <row r="4876" spans="1:5">
      <c r="A4876" t="s">
        <v>9816</v>
      </c>
      <c r="B4876" s="54">
        <v>39224</v>
      </c>
      <c r="C4876" t="s">
        <v>395</v>
      </c>
      <c r="D4876" t="s">
        <v>323</v>
      </c>
      <c r="E4876" s="111">
        <v>0</v>
      </c>
    </row>
    <row r="4877" spans="1:5">
      <c r="A4877" t="s">
        <v>10028</v>
      </c>
      <c r="B4877" s="54">
        <v>39224</v>
      </c>
      <c r="C4877" t="s">
        <v>395</v>
      </c>
      <c r="D4877" t="s">
        <v>323</v>
      </c>
      <c r="E4877" s="111">
        <v>0</v>
      </c>
    </row>
    <row r="4878" spans="1:5">
      <c r="A4878" t="s">
        <v>10030</v>
      </c>
      <c r="B4878" s="54">
        <v>39224</v>
      </c>
      <c r="C4878" t="s">
        <v>395</v>
      </c>
      <c r="D4878" t="s">
        <v>323</v>
      </c>
      <c r="E4878" s="111">
        <v>0</v>
      </c>
    </row>
    <row r="4879" spans="1:5">
      <c r="A4879" t="s">
        <v>10032</v>
      </c>
      <c r="B4879" s="54">
        <v>39224</v>
      </c>
      <c r="C4879" t="s">
        <v>395</v>
      </c>
      <c r="D4879" t="s">
        <v>323</v>
      </c>
      <c r="E4879" s="111">
        <v>0</v>
      </c>
    </row>
    <row r="4880" spans="1:5">
      <c r="A4880" t="s">
        <v>10034</v>
      </c>
      <c r="B4880" s="54">
        <v>39224</v>
      </c>
      <c r="C4880" t="s">
        <v>395</v>
      </c>
      <c r="D4880" t="s">
        <v>67</v>
      </c>
      <c r="E4880" s="111">
        <v>4</v>
      </c>
    </row>
    <row r="4881" spans="1:5">
      <c r="A4881" t="s">
        <v>10036</v>
      </c>
      <c r="B4881" s="54">
        <v>39224</v>
      </c>
      <c r="C4881" t="s">
        <v>395</v>
      </c>
      <c r="D4881" t="s">
        <v>323</v>
      </c>
      <c r="E4881" s="111">
        <v>0</v>
      </c>
    </row>
    <row r="4882" spans="1:5">
      <c r="A4882" t="s">
        <v>10038</v>
      </c>
      <c r="B4882" s="54">
        <v>39224</v>
      </c>
      <c r="C4882" t="s">
        <v>395</v>
      </c>
      <c r="D4882" t="s">
        <v>323</v>
      </c>
      <c r="E4882" s="111">
        <v>0</v>
      </c>
    </row>
    <row r="4883" spans="1:5">
      <c r="A4883" t="s">
        <v>10040</v>
      </c>
      <c r="B4883" s="54">
        <v>39224</v>
      </c>
      <c r="C4883" t="s">
        <v>395</v>
      </c>
      <c r="D4883" t="s">
        <v>323</v>
      </c>
      <c r="E4883" s="111">
        <v>0</v>
      </c>
    </row>
    <row r="4884" spans="1:5">
      <c r="A4884" t="s">
        <v>10042</v>
      </c>
      <c r="B4884" s="54">
        <v>39224</v>
      </c>
      <c r="C4884" t="s">
        <v>395</v>
      </c>
      <c r="D4884" t="s">
        <v>323</v>
      </c>
      <c r="E4884" s="111">
        <v>0</v>
      </c>
    </row>
    <row r="4885" spans="1:5">
      <c r="A4885" t="s">
        <v>10044</v>
      </c>
      <c r="B4885" s="54">
        <v>39224</v>
      </c>
      <c r="C4885" t="s">
        <v>395</v>
      </c>
      <c r="D4885" t="s">
        <v>323</v>
      </c>
      <c r="E4885" s="111">
        <v>0</v>
      </c>
    </row>
    <row r="4886" spans="1:5">
      <c r="A4886" t="s">
        <v>10046</v>
      </c>
      <c r="B4886" s="54">
        <v>39224</v>
      </c>
      <c r="C4886" t="s">
        <v>395</v>
      </c>
      <c r="D4886" t="s">
        <v>323</v>
      </c>
      <c r="E4886" s="111">
        <v>0</v>
      </c>
    </row>
    <row r="4887" spans="1:5">
      <c r="A4887" t="s">
        <v>9840</v>
      </c>
      <c r="B4887" s="54">
        <v>39224</v>
      </c>
      <c r="C4887" t="s">
        <v>395</v>
      </c>
      <c r="D4887" t="s">
        <v>323</v>
      </c>
      <c r="E4887" s="111">
        <v>0</v>
      </c>
    </row>
    <row r="4888" spans="1:5">
      <c r="A4888" t="s">
        <v>9842</v>
      </c>
      <c r="B4888" s="54">
        <v>39224</v>
      </c>
      <c r="C4888" t="s">
        <v>395</v>
      </c>
      <c r="D4888" t="s">
        <v>323</v>
      </c>
      <c r="E4888" s="111">
        <v>0</v>
      </c>
    </row>
    <row r="4889" spans="1:5">
      <c r="A4889" t="s">
        <v>9844</v>
      </c>
      <c r="B4889" s="54">
        <v>39224</v>
      </c>
      <c r="C4889" t="s">
        <v>395</v>
      </c>
      <c r="D4889" t="s">
        <v>323</v>
      </c>
      <c r="E4889" s="111">
        <v>0</v>
      </c>
    </row>
    <row r="4890" spans="1:5">
      <c r="A4890" t="s">
        <v>9846</v>
      </c>
      <c r="B4890" s="54">
        <v>39224</v>
      </c>
      <c r="C4890" t="s">
        <v>395</v>
      </c>
      <c r="D4890" t="s">
        <v>323</v>
      </c>
      <c r="E4890" s="111">
        <v>0</v>
      </c>
    </row>
    <row r="4891" spans="1:5">
      <c r="A4891" t="s">
        <v>9848</v>
      </c>
      <c r="B4891" s="54">
        <v>39224</v>
      </c>
      <c r="C4891" t="s">
        <v>395</v>
      </c>
      <c r="D4891" t="s">
        <v>323</v>
      </c>
      <c r="E4891" s="111">
        <v>0</v>
      </c>
    </row>
    <row r="4892" spans="1:5">
      <c r="A4892" t="s">
        <v>9850</v>
      </c>
      <c r="B4892" s="54">
        <v>39224</v>
      </c>
      <c r="C4892" t="s">
        <v>395</v>
      </c>
      <c r="D4892" t="s">
        <v>162</v>
      </c>
      <c r="E4892" s="111">
        <v>44</v>
      </c>
    </row>
    <row r="4893" spans="1:5">
      <c r="A4893" t="s">
        <v>9852</v>
      </c>
      <c r="B4893" s="54">
        <v>39224</v>
      </c>
      <c r="C4893" t="s">
        <v>395</v>
      </c>
      <c r="D4893" t="s">
        <v>283</v>
      </c>
      <c r="E4893" s="111">
        <v>7</v>
      </c>
    </row>
    <row r="4894" spans="1:5">
      <c r="A4894" t="s">
        <v>9644</v>
      </c>
      <c r="B4894" s="54">
        <v>39224</v>
      </c>
      <c r="C4894" t="s">
        <v>395</v>
      </c>
      <c r="D4894" t="s">
        <v>323</v>
      </c>
      <c r="E4894" s="111">
        <v>0</v>
      </c>
    </row>
    <row r="4895" spans="1:5">
      <c r="A4895" t="s">
        <v>9646</v>
      </c>
      <c r="B4895" s="54">
        <v>39224</v>
      </c>
      <c r="C4895" t="s">
        <v>395</v>
      </c>
      <c r="D4895" t="s">
        <v>90</v>
      </c>
      <c r="E4895" s="111">
        <v>2</v>
      </c>
    </row>
    <row r="4896" spans="1:5">
      <c r="A4896" t="s">
        <v>9648</v>
      </c>
      <c r="B4896" s="54">
        <v>39224</v>
      </c>
      <c r="C4896" t="s">
        <v>395</v>
      </c>
      <c r="D4896" t="s">
        <v>323</v>
      </c>
      <c r="E4896" s="111">
        <v>0</v>
      </c>
    </row>
    <row r="4897" spans="1:5">
      <c r="A4897" t="s">
        <v>9650</v>
      </c>
      <c r="B4897" s="54">
        <v>39224</v>
      </c>
      <c r="C4897" t="s">
        <v>395</v>
      </c>
      <c r="D4897" t="s">
        <v>323</v>
      </c>
      <c r="E4897" s="111">
        <v>0</v>
      </c>
    </row>
    <row r="4898" spans="1:5">
      <c r="A4898" t="s">
        <v>9652</v>
      </c>
      <c r="B4898" s="54">
        <v>39224</v>
      </c>
      <c r="C4898" t="s">
        <v>395</v>
      </c>
      <c r="D4898" t="s">
        <v>116</v>
      </c>
      <c r="E4898" s="111">
        <v>9</v>
      </c>
    </row>
    <row r="4899" spans="1:5">
      <c r="A4899" t="s">
        <v>9654</v>
      </c>
      <c r="B4899" s="54">
        <v>39224</v>
      </c>
      <c r="C4899" t="s">
        <v>395</v>
      </c>
      <c r="D4899" t="s">
        <v>323</v>
      </c>
      <c r="E4899" s="111">
        <v>0</v>
      </c>
    </row>
    <row r="4900" spans="1:5">
      <c r="A4900" t="s">
        <v>9656</v>
      </c>
      <c r="B4900" s="54">
        <v>39224</v>
      </c>
      <c r="C4900" t="s">
        <v>395</v>
      </c>
      <c r="D4900" t="s">
        <v>323</v>
      </c>
      <c r="E4900" s="111">
        <v>0</v>
      </c>
    </row>
    <row r="4901" spans="1:5">
      <c r="A4901" t="s">
        <v>9870</v>
      </c>
      <c r="B4901" s="54">
        <v>39224</v>
      </c>
      <c r="C4901" t="s">
        <v>395</v>
      </c>
      <c r="D4901" t="s">
        <v>323</v>
      </c>
      <c r="E4901" s="111">
        <v>0</v>
      </c>
    </row>
    <row r="4902" spans="1:5">
      <c r="A4902" t="s">
        <v>9872</v>
      </c>
      <c r="B4902" s="54">
        <v>39224</v>
      </c>
      <c r="C4902" t="s">
        <v>395</v>
      </c>
      <c r="D4902" t="s">
        <v>323</v>
      </c>
      <c r="E4902" s="111">
        <v>0</v>
      </c>
    </row>
    <row r="4903" spans="1:5">
      <c r="A4903" t="s">
        <v>9874</v>
      </c>
      <c r="B4903" s="54">
        <v>39224</v>
      </c>
      <c r="C4903" t="s">
        <v>395</v>
      </c>
      <c r="D4903" t="s">
        <v>323</v>
      </c>
      <c r="E4903" s="111">
        <v>0</v>
      </c>
    </row>
    <row r="4904" spans="1:5">
      <c r="A4904" t="s">
        <v>9876</v>
      </c>
      <c r="B4904" s="54">
        <v>39224</v>
      </c>
      <c r="C4904" t="s">
        <v>395</v>
      </c>
      <c r="D4904" t="s">
        <v>323</v>
      </c>
      <c r="E4904" s="111">
        <v>0</v>
      </c>
    </row>
    <row r="4905" spans="1:5">
      <c r="A4905" t="s">
        <v>9878</v>
      </c>
      <c r="B4905" s="54">
        <v>39224</v>
      </c>
      <c r="C4905" t="s">
        <v>395</v>
      </c>
      <c r="D4905" t="s">
        <v>162</v>
      </c>
      <c r="E4905" s="111">
        <v>7</v>
      </c>
    </row>
    <row r="4906" spans="1:5">
      <c r="A4906" t="s">
        <v>9666</v>
      </c>
      <c r="B4906" s="54">
        <v>39224</v>
      </c>
      <c r="C4906" t="s">
        <v>395</v>
      </c>
      <c r="D4906" t="s">
        <v>162</v>
      </c>
      <c r="E4906" s="111">
        <v>26</v>
      </c>
    </row>
    <row r="4907" spans="1:5">
      <c r="A4907" t="s">
        <v>9668</v>
      </c>
      <c r="B4907" s="54">
        <v>39224</v>
      </c>
      <c r="C4907" t="s">
        <v>395</v>
      </c>
      <c r="D4907" t="s">
        <v>323</v>
      </c>
      <c r="E4907" s="111">
        <v>0</v>
      </c>
    </row>
    <row r="4908" spans="1:5">
      <c r="A4908" t="s">
        <v>9670</v>
      </c>
      <c r="B4908" s="54">
        <v>39224</v>
      </c>
      <c r="C4908" t="s">
        <v>395</v>
      </c>
      <c r="D4908" t="s">
        <v>323</v>
      </c>
      <c r="E4908" s="111">
        <v>0</v>
      </c>
    </row>
    <row r="4909" spans="1:5">
      <c r="A4909" t="s">
        <v>9672</v>
      </c>
      <c r="B4909" s="54">
        <v>39224</v>
      </c>
      <c r="C4909" t="s">
        <v>395</v>
      </c>
      <c r="D4909" t="s">
        <v>323</v>
      </c>
      <c r="E4909" s="111">
        <v>0</v>
      </c>
    </row>
    <row r="4910" spans="1:5">
      <c r="A4910" t="s">
        <v>9674</v>
      </c>
      <c r="B4910" s="54">
        <v>39224</v>
      </c>
      <c r="C4910" t="s">
        <v>395</v>
      </c>
      <c r="D4910" t="s">
        <v>117</v>
      </c>
      <c r="E4910" s="111">
        <v>15</v>
      </c>
    </row>
    <row r="4911" spans="1:5">
      <c r="A4911" t="s">
        <v>9676</v>
      </c>
      <c r="B4911" s="54">
        <v>39224</v>
      </c>
      <c r="C4911" t="s">
        <v>395</v>
      </c>
      <c r="D4911" t="s">
        <v>162</v>
      </c>
      <c r="E4911" s="111">
        <v>36</v>
      </c>
    </row>
    <row r="4912" spans="1:5">
      <c r="A4912" t="s">
        <v>9678</v>
      </c>
      <c r="B4912" s="54">
        <v>39224</v>
      </c>
      <c r="C4912" t="s">
        <v>395</v>
      </c>
      <c r="D4912" t="s">
        <v>323</v>
      </c>
      <c r="E4912" s="111">
        <v>0</v>
      </c>
    </row>
    <row r="4913" spans="1:5">
      <c r="A4913" t="s">
        <v>9892</v>
      </c>
      <c r="B4913" s="54">
        <v>39224</v>
      </c>
      <c r="C4913" t="s">
        <v>395</v>
      </c>
      <c r="D4913" t="s">
        <v>323</v>
      </c>
      <c r="E4913" s="111">
        <v>0</v>
      </c>
    </row>
    <row r="4914" spans="1:5">
      <c r="A4914" t="s">
        <v>9682</v>
      </c>
      <c r="B4914" s="54">
        <v>39224</v>
      </c>
      <c r="C4914" t="s">
        <v>395</v>
      </c>
      <c r="D4914" t="s">
        <v>323</v>
      </c>
      <c r="E4914" s="111">
        <v>0</v>
      </c>
    </row>
    <row r="4915" spans="1:5">
      <c r="A4915" t="s">
        <v>9684</v>
      </c>
      <c r="B4915" s="54">
        <v>39224</v>
      </c>
      <c r="C4915" t="s">
        <v>395</v>
      </c>
      <c r="D4915" t="s">
        <v>323</v>
      </c>
      <c r="E4915" s="111">
        <v>0</v>
      </c>
    </row>
    <row r="4916" spans="1:5">
      <c r="A4916" t="s">
        <v>9686</v>
      </c>
      <c r="B4916" s="54">
        <v>39224</v>
      </c>
      <c r="C4916" t="s">
        <v>395</v>
      </c>
      <c r="D4916" t="s">
        <v>323</v>
      </c>
      <c r="E4916" s="111">
        <v>0</v>
      </c>
    </row>
    <row r="4917" spans="1:5">
      <c r="A4917" t="s">
        <v>9688</v>
      </c>
      <c r="B4917" s="54">
        <v>39224</v>
      </c>
      <c r="C4917" t="s">
        <v>395</v>
      </c>
      <c r="D4917" t="s">
        <v>162</v>
      </c>
      <c r="E4917" s="111">
        <v>3</v>
      </c>
    </row>
    <row r="4918" spans="1:5">
      <c r="A4918" t="s">
        <v>9690</v>
      </c>
      <c r="B4918" s="54">
        <v>39224</v>
      </c>
      <c r="C4918" t="s">
        <v>395</v>
      </c>
      <c r="D4918" t="s">
        <v>162</v>
      </c>
      <c r="E4918" s="111">
        <v>3</v>
      </c>
    </row>
    <row r="4919" spans="1:5">
      <c r="A4919" t="s">
        <v>9692</v>
      </c>
      <c r="B4919" s="54">
        <v>39224</v>
      </c>
      <c r="C4919" t="s">
        <v>395</v>
      </c>
      <c r="D4919" t="s">
        <v>323</v>
      </c>
      <c r="E4919" s="111">
        <v>0</v>
      </c>
    </row>
    <row r="4920" spans="1:5">
      <c r="A4920" t="s">
        <v>9694</v>
      </c>
      <c r="B4920" s="54">
        <v>39224</v>
      </c>
      <c r="C4920" t="s">
        <v>395</v>
      </c>
      <c r="D4920" t="s">
        <v>323</v>
      </c>
      <c r="E4920" s="111">
        <v>0</v>
      </c>
    </row>
    <row r="4921" spans="1:5">
      <c r="A4921" t="s">
        <v>9696</v>
      </c>
      <c r="B4921" s="54">
        <v>39224</v>
      </c>
      <c r="C4921" t="s">
        <v>395</v>
      </c>
      <c r="D4921" t="s">
        <v>323</v>
      </c>
      <c r="E4921" s="111">
        <v>0</v>
      </c>
    </row>
    <row r="4922" spans="1:5">
      <c r="A4922" t="s">
        <v>9909</v>
      </c>
      <c r="B4922" s="54">
        <v>39224</v>
      </c>
      <c r="C4922" t="s">
        <v>395</v>
      </c>
      <c r="D4922" t="s">
        <v>323</v>
      </c>
      <c r="E4922" s="111">
        <v>0</v>
      </c>
    </row>
    <row r="4923" spans="1:5">
      <c r="A4923" t="s">
        <v>9911</v>
      </c>
      <c r="B4923" s="54">
        <v>39224</v>
      </c>
      <c r="C4923" t="s">
        <v>395</v>
      </c>
      <c r="D4923" t="s">
        <v>323</v>
      </c>
      <c r="E4923" s="111">
        <v>0</v>
      </c>
    </row>
    <row r="4924" spans="1:5">
      <c r="A4924" t="s">
        <v>9913</v>
      </c>
      <c r="B4924" s="54">
        <v>39224</v>
      </c>
      <c r="C4924" t="s">
        <v>395</v>
      </c>
      <c r="D4924" t="s">
        <v>323</v>
      </c>
      <c r="E4924" s="111">
        <v>0</v>
      </c>
    </row>
    <row r="4925" spans="1:5">
      <c r="A4925" t="s">
        <v>9915</v>
      </c>
      <c r="B4925" s="54">
        <v>39224</v>
      </c>
      <c r="C4925" t="s">
        <v>395</v>
      </c>
      <c r="D4925" t="s">
        <v>323</v>
      </c>
      <c r="E4925" s="111">
        <v>0</v>
      </c>
    </row>
    <row r="4926" spans="1:5">
      <c r="A4926" t="s">
        <v>9917</v>
      </c>
      <c r="B4926" s="54">
        <v>39224</v>
      </c>
      <c r="C4926" t="s">
        <v>395</v>
      </c>
      <c r="D4926" t="s">
        <v>323</v>
      </c>
      <c r="E4926" s="111">
        <v>0</v>
      </c>
    </row>
    <row r="4927" spans="1:5">
      <c r="A4927" t="s">
        <v>9919</v>
      </c>
      <c r="B4927" s="54">
        <v>39224</v>
      </c>
      <c r="C4927" t="s">
        <v>395</v>
      </c>
      <c r="D4927" t="s">
        <v>323</v>
      </c>
      <c r="E4927" s="111">
        <v>0</v>
      </c>
    </row>
    <row r="4928" spans="1:5">
      <c r="A4928" t="s">
        <v>9921</v>
      </c>
      <c r="B4928" s="54">
        <v>39224</v>
      </c>
      <c r="C4928" t="s">
        <v>395</v>
      </c>
      <c r="D4928" t="s">
        <v>323</v>
      </c>
      <c r="E4928" s="111">
        <v>0</v>
      </c>
    </row>
    <row r="4929" spans="1:5">
      <c r="A4929" t="s">
        <v>9923</v>
      </c>
      <c r="B4929" s="54">
        <v>39224</v>
      </c>
      <c r="C4929" t="s">
        <v>395</v>
      </c>
      <c r="D4929" t="s">
        <v>323</v>
      </c>
      <c r="E4929" s="111">
        <v>0</v>
      </c>
    </row>
    <row r="4930" spans="1:5">
      <c r="A4930" t="s">
        <v>9925</v>
      </c>
      <c r="B4930" s="54">
        <v>39224</v>
      </c>
      <c r="C4930" t="s">
        <v>395</v>
      </c>
      <c r="D4930" t="s">
        <v>162</v>
      </c>
      <c r="E4930" s="111">
        <v>16</v>
      </c>
    </row>
    <row r="4931" spans="1:5">
      <c r="A4931" t="s">
        <v>10136</v>
      </c>
      <c r="B4931" s="54">
        <v>39224</v>
      </c>
      <c r="C4931" t="s">
        <v>395</v>
      </c>
      <c r="D4931" t="s">
        <v>323</v>
      </c>
      <c r="E4931" s="111">
        <v>0</v>
      </c>
    </row>
    <row r="4932" spans="1:5">
      <c r="A4932" t="s">
        <v>10138</v>
      </c>
      <c r="B4932" s="54">
        <v>39224</v>
      </c>
      <c r="C4932" t="s">
        <v>395</v>
      </c>
      <c r="D4932" t="s">
        <v>117</v>
      </c>
      <c r="E4932" s="111">
        <v>1</v>
      </c>
    </row>
    <row r="4933" spans="1:5">
      <c r="A4933" t="s">
        <v>10140</v>
      </c>
      <c r="B4933" s="54">
        <v>39224</v>
      </c>
      <c r="C4933" t="s">
        <v>395</v>
      </c>
      <c r="D4933" t="s">
        <v>117</v>
      </c>
      <c r="E4933" s="111">
        <v>38</v>
      </c>
    </row>
    <row r="4934" spans="1:5">
      <c r="A4934" t="s">
        <v>10142</v>
      </c>
      <c r="B4934" s="54">
        <v>39224</v>
      </c>
      <c r="C4934" t="s">
        <v>395</v>
      </c>
      <c r="D4934" t="s">
        <v>162</v>
      </c>
      <c r="E4934" s="111">
        <v>17</v>
      </c>
    </row>
    <row r="4935" spans="1:5">
      <c r="A4935" t="s">
        <v>10144</v>
      </c>
      <c r="B4935" s="54">
        <v>39224</v>
      </c>
      <c r="C4935" t="s">
        <v>395</v>
      </c>
      <c r="D4935" t="s">
        <v>323</v>
      </c>
      <c r="E4935" s="111">
        <v>0</v>
      </c>
    </row>
    <row r="4936" spans="1:5">
      <c r="A4936" t="s">
        <v>10146</v>
      </c>
      <c r="B4936" s="54">
        <v>39224</v>
      </c>
      <c r="C4936" t="s">
        <v>395</v>
      </c>
      <c r="D4936" t="s">
        <v>323</v>
      </c>
      <c r="E4936" s="111">
        <v>0</v>
      </c>
    </row>
    <row r="4937" spans="1:5">
      <c r="A4937" t="s">
        <v>10148</v>
      </c>
      <c r="B4937" s="54">
        <v>39224</v>
      </c>
      <c r="C4937" t="s">
        <v>395</v>
      </c>
      <c r="D4937" t="s">
        <v>323</v>
      </c>
      <c r="E4937" s="111">
        <v>0</v>
      </c>
    </row>
    <row r="4938" spans="1:5">
      <c r="A4938" t="s">
        <v>10150</v>
      </c>
      <c r="B4938" s="54">
        <v>39224</v>
      </c>
      <c r="C4938" t="s">
        <v>395</v>
      </c>
      <c r="D4938" t="s">
        <v>323</v>
      </c>
      <c r="E4938" s="111">
        <v>0</v>
      </c>
    </row>
    <row r="4939" spans="1:5">
      <c r="A4939" t="s">
        <v>10152</v>
      </c>
      <c r="B4939" s="54">
        <v>39224</v>
      </c>
      <c r="C4939" t="s">
        <v>395</v>
      </c>
      <c r="D4939" t="s">
        <v>323</v>
      </c>
      <c r="E4939" s="111">
        <v>0</v>
      </c>
    </row>
    <row r="4940" spans="1:5">
      <c r="A4940" t="s">
        <v>9944</v>
      </c>
      <c r="B4940" s="54">
        <v>39224</v>
      </c>
      <c r="C4940" t="s">
        <v>395</v>
      </c>
      <c r="D4940" t="s">
        <v>323</v>
      </c>
      <c r="E4940" s="111">
        <v>0</v>
      </c>
    </row>
    <row r="4941" spans="1:5">
      <c r="A4941" t="s">
        <v>9946</v>
      </c>
      <c r="B4941" s="54">
        <v>39224</v>
      </c>
      <c r="C4941" t="s">
        <v>395</v>
      </c>
      <c r="D4941" t="s">
        <v>323</v>
      </c>
      <c r="E4941" s="111">
        <v>0</v>
      </c>
    </row>
    <row r="4942" spans="1:5">
      <c r="A4942" t="s">
        <v>9948</v>
      </c>
      <c r="B4942" s="54">
        <v>39224</v>
      </c>
      <c r="C4942" t="s">
        <v>395</v>
      </c>
      <c r="D4942" t="s">
        <v>323</v>
      </c>
      <c r="E4942" s="111">
        <v>0</v>
      </c>
    </row>
    <row r="4943" spans="1:5">
      <c r="A4943" t="s">
        <v>9950</v>
      </c>
      <c r="B4943" s="54">
        <v>39224</v>
      </c>
      <c r="C4943" t="s">
        <v>395</v>
      </c>
      <c r="D4943" t="s">
        <v>323</v>
      </c>
      <c r="E4943" s="111">
        <v>0</v>
      </c>
    </row>
    <row r="4944" spans="1:5">
      <c r="A4944" t="s">
        <v>9952</v>
      </c>
      <c r="B4944" s="54">
        <v>39224</v>
      </c>
      <c r="C4944" t="s">
        <v>395</v>
      </c>
      <c r="D4944" t="s">
        <v>323</v>
      </c>
      <c r="E4944" s="111">
        <v>0</v>
      </c>
    </row>
    <row r="4945" spans="1:5">
      <c r="A4945" t="s">
        <v>9954</v>
      </c>
      <c r="B4945" s="54">
        <v>39224</v>
      </c>
      <c r="C4945" t="s">
        <v>395</v>
      </c>
      <c r="D4945" t="s">
        <v>323</v>
      </c>
      <c r="E4945" s="111">
        <v>0</v>
      </c>
    </row>
    <row r="4946" spans="1:5">
      <c r="A4946" t="s">
        <v>9956</v>
      </c>
      <c r="B4946" s="54">
        <v>39224</v>
      </c>
      <c r="C4946" t="s">
        <v>395</v>
      </c>
      <c r="D4946" t="s">
        <v>323</v>
      </c>
      <c r="E4946" s="111">
        <v>0</v>
      </c>
    </row>
    <row r="4947" spans="1:5">
      <c r="A4947" t="s">
        <v>9751</v>
      </c>
      <c r="B4947" s="54">
        <v>39224</v>
      </c>
      <c r="C4947" t="s">
        <v>395</v>
      </c>
      <c r="D4947" t="s">
        <v>323</v>
      </c>
      <c r="E4947" s="111">
        <v>0</v>
      </c>
    </row>
    <row r="4948" spans="1:5">
      <c r="A4948" t="s">
        <v>9753</v>
      </c>
      <c r="B4948" s="54">
        <v>39224</v>
      </c>
      <c r="C4948" t="s">
        <v>395</v>
      </c>
      <c r="D4948" t="s">
        <v>323</v>
      </c>
      <c r="E4948" s="111">
        <v>0</v>
      </c>
    </row>
    <row r="4949" spans="1:5">
      <c r="A4949" t="s">
        <v>9754</v>
      </c>
      <c r="B4949" s="54">
        <v>39224</v>
      </c>
      <c r="C4949" t="s">
        <v>395</v>
      </c>
      <c r="D4949" t="s">
        <v>323</v>
      </c>
      <c r="E4949" s="111">
        <v>0</v>
      </c>
    </row>
    <row r="4950" spans="1:5">
      <c r="A4950" t="s">
        <v>9756</v>
      </c>
      <c r="B4950" s="54">
        <v>39224</v>
      </c>
      <c r="C4950" t="s">
        <v>395</v>
      </c>
      <c r="D4950" t="s">
        <v>323</v>
      </c>
      <c r="E4950" s="111">
        <v>0</v>
      </c>
    </row>
    <row r="4951" spans="1:5">
      <c r="A4951" t="s">
        <v>9758</v>
      </c>
      <c r="B4951" s="54">
        <v>39224</v>
      </c>
      <c r="C4951" t="s">
        <v>395</v>
      </c>
      <c r="D4951" t="s">
        <v>323</v>
      </c>
      <c r="E4951" s="111">
        <v>0</v>
      </c>
    </row>
    <row r="4952" spans="1:5">
      <c r="A4952" t="s">
        <v>9760</v>
      </c>
      <c r="B4952" s="54">
        <v>39224</v>
      </c>
      <c r="C4952" t="s">
        <v>395</v>
      </c>
      <c r="D4952" t="s">
        <v>323</v>
      </c>
      <c r="E4952" s="111">
        <v>0</v>
      </c>
    </row>
    <row r="4953" spans="1:5">
      <c r="A4953" t="s">
        <v>9762</v>
      </c>
      <c r="B4953" s="54">
        <v>39224</v>
      </c>
      <c r="C4953" t="s">
        <v>395</v>
      </c>
      <c r="D4953" t="s">
        <v>323</v>
      </c>
      <c r="E4953" s="111">
        <v>0</v>
      </c>
    </row>
    <row r="4954" spans="1:5">
      <c r="A4954" t="s">
        <v>9764</v>
      </c>
      <c r="B4954" s="54">
        <v>39224</v>
      </c>
      <c r="C4954" t="s">
        <v>395</v>
      </c>
      <c r="D4954" t="s">
        <v>323</v>
      </c>
      <c r="E4954" s="111">
        <v>0</v>
      </c>
    </row>
    <row r="4955" spans="1:5">
      <c r="A4955" t="s">
        <v>9971</v>
      </c>
      <c r="B4955" s="54">
        <v>39224</v>
      </c>
      <c r="C4955" t="s">
        <v>395</v>
      </c>
      <c r="D4955" t="s">
        <v>323</v>
      </c>
      <c r="E4955" s="111">
        <v>0</v>
      </c>
    </row>
    <row r="4956" spans="1:5">
      <c r="A4956" t="s">
        <v>9973</v>
      </c>
      <c r="B4956" s="54">
        <v>39224</v>
      </c>
      <c r="C4956" t="s">
        <v>395</v>
      </c>
      <c r="D4956" t="s">
        <v>323</v>
      </c>
      <c r="E4956" s="111">
        <v>0</v>
      </c>
    </row>
    <row r="4957" spans="1:5">
      <c r="A4957" t="s">
        <v>9975</v>
      </c>
      <c r="B4957" s="54">
        <v>39224</v>
      </c>
      <c r="C4957" t="s">
        <v>395</v>
      </c>
      <c r="D4957" t="s">
        <v>323</v>
      </c>
      <c r="E4957" s="111">
        <v>0</v>
      </c>
    </row>
    <row r="4958" spans="1:5">
      <c r="A4958" t="s">
        <v>9977</v>
      </c>
      <c r="B4958" s="54">
        <v>39224</v>
      </c>
      <c r="C4958" t="s">
        <v>395</v>
      </c>
      <c r="D4958" t="s">
        <v>323</v>
      </c>
      <c r="E4958" s="111">
        <v>0</v>
      </c>
    </row>
    <row r="4959" spans="1:5">
      <c r="A4959" t="s">
        <v>9979</v>
      </c>
      <c r="B4959" s="54">
        <v>39224</v>
      </c>
      <c r="C4959" t="s">
        <v>395</v>
      </c>
      <c r="D4959" t="s">
        <v>323</v>
      </c>
      <c r="E4959" s="111">
        <v>0</v>
      </c>
    </row>
    <row r="4960" spans="1:5">
      <c r="A4960" t="s">
        <v>9773</v>
      </c>
      <c r="B4960" s="54">
        <v>39224</v>
      </c>
      <c r="C4960" t="s">
        <v>395</v>
      </c>
      <c r="D4960" t="s">
        <v>323</v>
      </c>
      <c r="E4960" s="111">
        <v>0</v>
      </c>
    </row>
    <row r="4961" spans="1:5">
      <c r="A4961" t="s">
        <v>9775</v>
      </c>
      <c r="B4961" s="54">
        <v>39224</v>
      </c>
      <c r="C4961" t="s">
        <v>395</v>
      </c>
      <c r="D4961" t="s">
        <v>323</v>
      </c>
      <c r="E4961" s="111">
        <v>0</v>
      </c>
    </row>
    <row r="4962" spans="1:5">
      <c r="A4962" t="s">
        <v>9777</v>
      </c>
      <c r="B4962" s="54">
        <v>39224</v>
      </c>
      <c r="C4962" t="s">
        <v>395</v>
      </c>
      <c r="D4962" t="s">
        <v>323</v>
      </c>
      <c r="E4962" s="111">
        <v>0</v>
      </c>
    </row>
    <row r="4963" spans="1:5">
      <c r="A4963" t="s">
        <v>9779</v>
      </c>
      <c r="B4963" s="54">
        <v>39224</v>
      </c>
      <c r="C4963" t="s">
        <v>395</v>
      </c>
      <c r="D4963" t="s">
        <v>323</v>
      </c>
      <c r="E4963" s="111">
        <v>0</v>
      </c>
    </row>
    <row r="4964" spans="1:5">
      <c r="A4964" t="s">
        <v>9781</v>
      </c>
      <c r="B4964" s="54">
        <v>39224</v>
      </c>
      <c r="C4964" t="s">
        <v>395</v>
      </c>
      <c r="D4964" t="s">
        <v>323</v>
      </c>
      <c r="E4964" s="111">
        <v>0</v>
      </c>
    </row>
    <row r="4965" spans="1:5">
      <c r="A4965" t="s">
        <v>9783</v>
      </c>
      <c r="B4965" s="54">
        <v>39224</v>
      </c>
      <c r="C4965" t="s">
        <v>395</v>
      </c>
      <c r="D4965" t="s">
        <v>323</v>
      </c>
      <c r="E4965" s="111">
        <v>0</v>
      </c>
    </row>
    <row r="4966" spans="1:5">
      <c r="A4966" t="s">
        <v>9993</v>
      </c>
      <c r="B4966" s="54">
        <v>39224</v>
      </c>
      <c r="C4966" t="s">
        <v>395</v>
      </c>
      <c r="D4966" t="s">
        <v>323</v>
      </c>
      <c r="E4966" s="111">
        <v>0</v>
      </c>
    </row>
    <row r="4967" spans="1:5">
      <c r="A4967" t="s">
        <v>9788</v>
      </c>
      <c r="B4967" s="54">
        <v>39224</v>
      </c>
      <c r="C4967" t="s">
        <v>395</v>
      </c>
      <c r="D4967" t="s">
        <v>323</v>
      </c>
      <c r="E4967" s="111">
        <v>0</v>
      </c>
    </row>
    <row r="4968" spans="1:5">
      <c r="A4968" t="s">
        <v>9790</v>
      </c>
      <c r="B4968" s="54">
        <v>39224</v>
      </c>
      <c r="C4968" t="s">
        <v>395</v>
      </c>
      <c r="D4968" t="s">
        <v>323</v>
      </c>
      <c r="E4968" s="111">
        <v>0</v>
      </c>
    </row>
    <row r="4969" spans="1:5">
      <c r="A4969" t="s">
        <v>9792</v>
      </c>
      <c r="B4969" s="54">
        <v>39224</v>
      </c>
      <c r="C4969" t="s">
        <v>395</v>
      </c>
      <c r="D4969" t="s">
        <v>323</v>
      </c>
      <c r="E4969" s="111">
        <v>0</v>
      </c>
    </row>
    <row r="4970" spans="1:5">
      <c r="A4970" t="s">
        <v>9794</v>
      </c>
      <c r="B4970" s="54">
        <v>39224</v>
      </c>
      <c r="C4970" t="s">
        <v>395</v>
      </c>
      <c r="D4970" t="s">
        <v>323</v>
      </c>
      <c r="E4970" s="111">
        <v>0</v>
      </c>
    </row>
    <row r="4971" spans="1:5">
      <c r="A4971" t="s">
        <v>9796</v>
      </c>
      <c r="B4971" s="54">
        <v>39224</v>
      </c>
      <c r="C4971" t="s">
        <v>395</v>
      </c>
      <c r="D4971" t="s">
        <v>323</v>
      </c>
      <c r="E4971" s="111">
        <v>0</v>
      </c>
    </row>
    <row r="4972" spans="1:5">
      <c r="A4972" t="s">
        <v>9798</v>
      </c>
      <c r="B4972" s="54">
        <v>39224</v>
      </c>
      <c r="C4972" t="s">
        <v>395</v>
      </c>
      <c r="D4972" t="s">
        <v>323</v>
      </c>
      <c r="E4972" s="111">
        <v>0</v>
      </c>
    </row>
    <row r="4973" spans="1:5">
      <c r="A4973" t="s">
        <v>9800</v>
      </c>
      <c r="B4973" s="54">
        <v>39224</v>
      </c>
      <c r="C4973" t="s">
        <v>395</v>
      </c>
      <c r="D4973" t="s">
        <v>323</v>
      </c>
      <c r="E4973" s="111">
        <v>0</v>
      </c>
    </row>
    <row r="4974" spans="1:5">
      <c r="A4974" t="s">
        <v>9801</v>
      </c>
      <c r="B4974" s="54">
        <v>39224</v>
      </c>
      <c r="C4974" t="s">
        <v>395</v>
      </c>
      <c r="D4974" t="s">
        <v>323</v>
      </c>
      <c r="E4974" s="111">
        <v>0</v>
      </c>
    </row>
    <row r="4975" spans="1:5">
      <c r="A4975" t="s">
        <v>10011</v>
      </c>
      <c r="B4975" s="54">
        <v>39224</v>
      </c>
      <c r="C4975" t="s">
        <v>395</v>
      </c>
      <c r="D4975" t="s">
        <v>323</v>
      </c>
      <c r="E4975" s="111">
        <v>0</v>
      </c>
    </row>
    <row r="4976" spans="1:5">
      <c r="A4976" t="s">
        <v>10013</v>
      </c>
      <c r="B4976" s="54">
        <v>39224</v>
      </c>
      <c r="C4976" t="s">
        <v>395</v>
      </c>
      <c r="D4976" t="s">
        <v>323</v>
      </c>
      <c r="E4976" s="111">
        <v>0</v>
      </c>
    </row>
    <row r="4977" spans="1:5">
      <c r="A4977" t="s">
        <v>10015</v>
      </c>
      <c r="B4977" s="54">
        <v>39224</v>
      </c>
      <c r="C4977" t="s">
        <v>395</v>
      </c>
      <c r="D4977" t="s">
        <v>323</v>
      </c>
      <c r="E4977" s="111">
        <v>0</v>
      </c>
    </row>
    <row r="4978" spans="1:5">
      <c r="A4978" t="s">
        <v>10017</v>
      </c>
      <c r="B4978" s="54">
        <v>39224</v>
      </c>
      <c r="C4978" t="s">
        <v>395</v>
      </c>
      <c r="D4978" t="s">
        <v>323</v>
      </c>
      <c r="E4978" s="111">
        <v>0</v>
      </c>
    </row>
    <row r="4979" spans="1:5">
      <c r="A4979" t="s">
        <v>10019</v>
      </c>
      <c r="B4979" s="54">
        <v>39224</v>
      </c>
      <c r="C4979" t="s">
        <v>395</v>
      </c>
      <c r="D4979" t="s">
        <v>323</v>
      </c>
      <c r="E4979" s="111">
        <v>0</v>
      </c>
    </row>
    <row r="4980" spans="1:5">
      <c r="A4980" t="s">
        <v>10021</v>
      </c>
      <c r="B4980" s="54">
        <v>39224</v>
      </c>
      <c r="C4980" t="s">
        <v>395</v>
      </c>
      <c r="D4980" t="s">
        <v>323</v>
      </c>
      <c r="E4980" s="111">
        <v>0</v>
      </c>
    </row>
    <row r="4981" spans="1:5">
      <c r="A4981" t="s">
        <v>10023</v>
      </c>
      <c r="B4981" s="54">
        <v>39224</v>
      </c>
      <c r="C4981" t="s">
        <v>395</v>
      </c>
      <c r="D4981" t="s">
        <v>323</v>
      </c>
      <c r="E4981" s="111">
        <v>0</v>
      </c>
    </row>
    <row r="4982" spans="1:5">
      <c r="A4982" t="s">
        <v>10025</v>
      </c>
      <c r="B4982" s="54">
        <v>39224</v>
      </c>
      <c r="C4982" t="s">
        <v>395</v>
      </c>
      <c r="D4982" t="s">
        <v>323</v>
      </c>
      <c r="E4982" s="111">
        <v>0</v>
      </c>
    </row>
    <row r="4983" spans="1:5">
      <c r="A4983" t="s">
        <v>10027</v>
      </c>
      <c r="B4983" s="54">
        <v>39224</v>
      </c>
      <c r="C4983" t="s">
        <v>395</v>
      </c>
      <c r="D4983" t="s">
        <v>323</v>
      </c>
      <c r="E4983" s="111">
        <v>0</v>
      </c>
    </row>
    <row r="4984" spans="1:5">
      <c r="A4984" t="s">
        <v>10242</v>
      </c>
      <c r="B4984" s="54">
        <v>39224</v>
      </c>
      <c r="C4984" t="s">
        <v>395</v>
      </c>
      <c r="D4984" t="s">
        <v>323</v>
      </c>
      <c r="E4984" s="111">
        <v>0</v>
      </c>
    </row>
    <row r="4985" spans="1:5">
      <c r="A4985" t="s">
        <v>10244</v>
      </c>
      <c r="B4985" s="54">
        <v>39224</v>
      </c>
      <c r="C4985" t="s">
        <v>395</v>
      </c>
      <c r="D4985" t="s">
        <v>323</v>
      </c>
      <c r="E4985" s="111">
        <v>0</v>
      </c>
    </row>
    <row r="4986" spans="1:5">
      <c r="A4986" t="s">
        <v>10246</v>
      </c>
      <c r="B4986" s="54">
        <v>39224</v>
      </c>
      <c r="C4986" t="s">
        <v>395</v>
      </c>
      <c r="D4986" t="s">
        <v>323</v>
      </c>
      <c r="E4986" s="111">
        <v>0</v>
      </c>
    </row>
    <row r="4987" spans="1:5">
      <c r="A4987" t="s">
        <v>10248</v>
      </c>
      <c r="B4987" s="54">
        <v>39224</v>
      </c>
      <c r="C4987" t="s">
        <v>395</v>
      </c>
      <c r="D4987" t="s">
        <v>323</v>
      </c>
      <c r="E4987" s="111">
        <v>0</v>
      </c>
    </row>
    <row r="4988" spans="1:5">
      <c r="A4988" t="s">
        <v>10250</v>
      </c>
      <c r="B4988" s="54">
        <v>39224</v>
      </c>
      <c r="C4988" t="s">
        <v>395</v>
      </c>
      <c r="D4988" t="s">
        <v>323</v>
      </c>
      <c r="E4988" s="111">
        <v>0</v>
      </c>
    </row>
    <row r="4989" spans="1:5">
      <c r="A4989" t="s">
        <v>10252</v>
      </c>
      <c r="B4989" s="54">
        <v>39224</v>
      </c>
      <c r="C4989" t="s">
        <v>395</v>
      </c>
      <c r="D4989" t="s">
        <v>323</v>
      </c>
      <c r="E4989" s="111">
        <v>0</v>
      </c>
    </row>
    <row r="4990" spans="1:5">
      <c r="A4990" t="s">
        <v>10254</v>
      </c>
      <c r="B4990" s="54">
        <v>39224</v>
      </c>
      <c r="C4990" t="s">
        <v>395</v>
      </c>
      <c r="D4990" t="s">
        <v>323</v>
      </c>
      <c r="E4990" s="111">
        <v>0</v>
      </c>
    </row>
    <row r="4991" spans="1:5">
      <c r="A4991" t="s">
        <v>10256</v>
      </c>
      <c r="B4991" s="54">
        <v>39224</v>
      </c>
      <c r="C4991" t="s">
        <v>395</v>
      </c>
      <c r="D4991" t="s">
        <v>323</v>
      </c>
      <c r="E4991" s="111">
        <v>0</v>
      </c>
    </row>
    <row r="4992" spans="1:5">
      <c r="A4992" t="s">
        <v>10258</v>
      </c>
      <c r="B4992" s="54">
        <v>39224</v>
      </c>
      <c r="C4992" t="s">
        <v>395</v>
      </c>
      <c r="D4992" t="s">
        <v>323</v>
      </c>
      <c r="E4992" s="111">
        <v>0</v>
      </c>
    </row>
    <row r="4993" spans="1:5">
      <c r="A4993" t="s">
        <v>10259</v>
      </c>
      <c r="B4993" s="54">
        <v>39224</v>
      </c>
      <c r="C4993" t="s">
        <v>395</v>
      </c>
      <c r="D4993" t="s">
        <v>212</v>
      </c>
      <c r="E4993" s="111">
        <v>1</v>
      </c>
    </row>
    <row r="4994" spans="1:5">
      <c r="A4994" t="s">
        <v>10049</v>
      </c>
      <c r="B4994" s="54">
        <v>39224</v>
      </c>
      <c r="C4994" t="s">
        <v>395</v>
      </c>
      <c r="D4994" t="s">
        <v>323</v>
      </c>
      <c r="E4994" s="111">
        <v>0</v>
      </c>
    </row>
    <row r="4995" spans="1:5">
      <c r="A4995" t="s">
        <v>10051</v>
      </c>
      <c r="B4995" s="54">
        <v>39224</v>
      </c>
      <c r="C4995" t="s">
        <v>395</v>
      </c>
      <c r="D4995" t="s">
        <v>323</v>
      </c>
      <c r="E4995" s="111">
        <v>0</v>
      </c>
    </row>
    <row r="4996" spans="1:5">
      <c r="A4996" t="s">
        <v>10053</v>
      </c>
      <c r="B4996" s="54">
        <v>39224</v>
      </c>
      <c r="C4996" t="s">
        <v>395</v>
      </c>
      <c r="D4996" t="s">
        <v>323</v>
      </c>
      <c r="E4996" s="111">
        <v>0</v>
      </c>
    </row>
    <row r="4997" spans="1:5">
      <c r="A4997" t="s">
        <v>10055</v>
      </c>
      <c r="B4997" s="54">
        <v>39224</v>
      </c>
      <c r="C4997" t="s">
        <v>395</v>
      </c>
      <c r="D4997" t="s">
        <v>323</v>
      </c>
      <c r="E4997" s="111">
        <v>0</v>
      </c>
    </row>
    <row r="4998" spans="1:5">
      <c r="A4998" t="s">
        <v>10057</v>
      </c>
      <c r="B4998" s="54">
        <v>39224</v>
      </c>
      <c r="C4998" t="s">
        <v>395</v>
      </c>
      <c r="D4998" t="s">
        <v>323</v>
      </c>
      <c r="E4998" s="111">
        <v>0</v>
      </c>
    </row>
    <row r="4999" spans="1:5">
      <c r="A4999" t="s">
        <v>10059</v>
      </c>
      <c r="B4999" s="54">
        <v>39224</v>
      </c>
      <c r="C4999" t="s">
        <v>395</v>
      </c>
      <c r="D4999" t="s">
        <v>323</v>
      </c>
      <c r="E4999" s="111">
        <v>0</v>
      </c>
    </row>
    <row r="5000" spans="1:5">
      <c r="A5000" t="s">
        <v>10061</v>
      </c>
      <c r="B5000" s="54">
        <v>39224</v>
      </c>
      <c r="C5000" t="s">
        <v>395</v>
      </c>
      <c r="D5000" t="s">
        <v>323</v>
      </c>
      <c r="E5000" s="111">
        <v>0</v>
      </c>
    </row>
    <row r="5001" spans="1:5">
      <c r="A5001" t="s">
        <v>10063</v>
      </c>
      <c r="B5001" s="54">
        <v>39224</v>
      </c>
      <c r="C5001" t="s">
        <v>395</v>
      </c>
      <c r="D5001" t="s">
        <v>323</v>
      </c>
      <c r="E5001" s="111">
        <v>0</v>
      </c>
    </row>
    <row r="5002" spans="1:5">
      <c r="A5002" t="s">
        <v>9855</v>
      </c>
      <c r="B5002" s="54">
        <v>39224</v>
      </c>
      <c r="C5002" t="s">
        <v>395</v>
      </c>
      <c r="D5002" t="s">
        <v>323</v>
      </c>
      <c r="E5002" s="111">
        <v>0</v>
      </c>
    </row>
    <row r="5003" spans="1:5">
      <c r="A5003" t="s">
        <v>9857</v>
      </c>
      <c r="B5003" s="54">
        <v>39224</v>
      </c>
      <c r="C5003" t="s">
        <v>395</v>
      </c>
      <c r="D5003" t="s">
        <v>323</v>
      </c>
      <c r="E5003" s="111">
        <v>0</v>
      </c>
    </row>
    <row r="5004" spans="1:5">
      <c r="A5004" t="s">
        <v>9859</v>
      </c>
      <c r="B5004" s="54">
        <v>39224</v>
      </c>
      <c r="C5004" t="s">
        <v>395</v>
      </c>
      <c r="D5004" t="s">
        <v>323</v>
      </c>
      <c r="E5004" s="111">
        <v>0</v>
      </c>
    </row>
    <row r="5005" spans="1:5">
      <c r="A5005" t="s">
        <v>9861</v>
      </c>
      <c r="B5005" s="54">
        <v>39224</v>
      </c>
      <c r="C5005" t="s">
        <v>395</v>
      </c>
      <c r="D5005" t="s">
        <v>323</v>
      </c>
      <c r="E5005" s="111">
        <v>0</v>
      </c>
    </row>
    <row r="5006" spans="1:5">
      <c r="A5006" t="s">
        <v>9863</v>
      </c>
      <c r="B5006" s="54">
        <v>39224</v>
      </c>
      <c r="C5006" t="s">
        <v>395</v>
      </c>
      <c r="D5006" t="s">
        <v>323</v>
      </c>
      <c r="E5006" s="111">
        <v>0</v>
      </c>
    </row>
    <row r="5007" spans="1:5">
      <c r="A5007" t="s">
        <v>9865</v>
      </c>
      <c r="B5007" s="54">
        <v>39224</v>
      </c>
      <c r="C5007" t="s">
        <v>395</v>
      </c>
      <c r="D5007" t="s">
        <v>323</v>
      </c>
      <c r="E5007" s="111">
        <v>0</v>
      </c>
    </row>
    <row r="5008" spans="1:5">
      <c r="A5008" t="s">
        <v>9867</v>
      </c>
      <c r="B5008" s="54">
        <v>39224</v>
      </c>
      <c r="C5008" t="s">
        <v>395</v>
      </c>
      <c r="D5008" t="s">
        <v>323</v>
      </c>
      <c r="E5008" s="111">
        <v>0</v>
      </c>
    </row>
    <row r="5009" spans="1:5">
      <c r="A5009" t="s">
        <v>9869</v>
      </c>
      <c r="B5009" s="54">
        <v>39224</v>
      </c>
      <c r="C5009" t="s">
        <v>395</v>
      </c>
      <c r="D5009" t="s">
        <v>323</v>
      </c>
      <c r="E5009" s="111">
        <v>0</v>
      </c>
    </row>
    <row r="5010" spans="1:5">
      <c r="A5010" t="s">
        <v>10079</v>
      </c>
      <c r="B5010" s="54">
        <v>39224</v>
      </c>
      <c r="C5010" t="s">
        <v>395</v>
      </c>
      <c r="D5010" t="s">
        <v>323</v>
      </c>
      <c r="E5010" s="111">
        <v>0</v>
      </c>
    </row>
    <row r="5011" spans="1:5">
      <c r="A5011" t="s">
        <v>10081</v>
      </c>
      <c r="B5011" s="54">
        <v>39224</v>
      </c>
      <c r="C5011" t="s">
        <v>395</v>
      </c>
      <c r="D5011" t="s">
        <v>323</v>
      </c>
      <c r="E5011" s="111">
        <v>0</v>
      </c>
    </row>
    <row r="5012" spans="1:5">
      <c r="A5012" t="s">
        <v>10083</v>
      </c>
      <c r="B5012" s="54">
        <v>39224</v>
      </c>
      <c r="C5012" t="s">
        <v>395</v>
      </c>
      <c r="D5012" t="s">
        <v>323</v>
      </c>
      <c r="E5012" s="111">
        <v>0</v>
      </c>
    </row>
    <row r="5013" spans="1:5">
      <c r="A5013" t="s">
        <v>10085</v>
      </c>
      <c r="B5013" s="54">
        <v>39224</v>
      </c>
      <c r="C5013" t="s">
        <v>395</v>
      </c>
      <c r="D5013" t="s">
        <v>118</v>
      </c>
      <c r="E5013" s="111">
        <v>5</v>
      </c>
    </row>
    <row r="5014" spans="1:5">
      <c r="A5014" t="s">
        <v>10087</v>
      </c>
      <c r="B5014" s="54">
        <v>39224</v>
      </c>
      <c r="C5014" t="s">
        <v>395</v>
      </c>
      <c r="D5014" t="s">
        <v>118</v>
      </c>
      <c r="E5014" s="111">
        <v>4</v>
      </c>
    </row>
    <row r="5015" spans="1:5">
      <c r="A5015" t="s">
        <v>9880</v>
      </c>
      <c r="B5015" s="54">
        <v>39224</v>
      </c>
      <c r="C5015" t="s">
        <v>395</v>
      </c>
      <c r="D5015" t="s">
        <v>323</v>
      </c>
      <c r="E5015" s="111">
        <v>0</v>
      </c>
    </row>
    <row r="5016" spans="1:5">
      <c r="A5016" t="s">
        <v>9882</v>
      </c>
      <c r="B5016" s="54">
        <v>39224</v>
      </c>
      <c r="C5016" t="s">
        <v>395</v>
      </c>
      <c r="D5016" t="s">
        <v>323</v>
      </c>
      <c r="E5016" s="111">
        <v>0</v>
      </c>
    </row>
    <row r="5017" spans="1:5">
      <c r="A5017" t="s">
        <v>9884</v>
      </c>
      <c r="B5017" s="54">
        <v>39224</v>
      </c>
      <c r="C5017" t="s">
        <v>395</v>
      </c>
      <c r="D5017" t="s">
        <v>323</v>
      </c>
      <c r="E5017" s="111">
        <v>0</v>
      </c>
    </row>
    <row r="5018" spans="1:5">
      <c r="A5018" t="s">
        <v>9886</v>
      </c>
      <c r="B5018" s="54">
        <v>39224</v>
      </c>
      <c r="C5018" t="s">
        <v>395</v>
      </c>
      <c r="D5018" t="s">
        <v>323</v>
      </c>
      <c r="E5018" s="111">
        <v>0</v>
      </c>
    </row>
    <row r="5019" spans="1:5">
      <c r="A5019" t="s">
        <v>9888</v>
      </c>
      <c r="B5019" s="54">
        <v>39224</v>
      </c>
      <c r="C5019" t="s">
        <v>395</v>
      </c>
      <c r="D5019" t="s">
        <v>323</v>
      </c>
      <c r="E5019" s="111">
        <v>0</v>
      </c>
    </row>
    <row r="5020" spans="1:5">
      <c r="A5020" t="s">
        <v>9889</v>
      </c>
      <c r="B5020" s="54">
        <v>39224</v>
      </c>
      <c r="C5020" t="s">
        <v>395</v>
      </c>
      <c r="D5020" t="s">
        <v>323</v>
      </c>
      <c r="E5020" s="111">
        <v>0</v>
      </c>
    </row>
    <row r="5021" spans="1:5">
      <c r="A5021" t="s">
        <v>9890</v>
      </c>
      <c r="B5021" s="54">
        <v>39224</v>
      </c>
      <c r="C5021" t="s">
        <v>395</v>
      </c>
      <c r="D5021" t="s">
        <v>323</v>
      </c>
      <c r="E5021" s="111">
        <v>0</v>
      </c>
    </row>
    <row r="5022" spans="1:5">
      <c r="A5022" t="s">
        <v>10102</v>
      </c>
      <c r="B5022" s="54">
        <v>39224</v>
      </c>
      <c r="C5022" t="s">
        <v>395</v>
      </c>
      <c r="D5022" t="s">
        <v>323</v>
      </c>
      <c r="E5022" s="111">
        <v>0</v>
      </c>
    </row>
    <row r="5023" spans="1:5">
      <c r="A5023" t="s">
        <v>9894</v>
      </c>
      <c r="B5023" s="54">
        <v>39224</v>
      </c>
      <c r="C5023" t="s">
        <v>395</v>
      </c>
      <c r="D5023" t="s">
        <v>323</v>
      </c>
      <c r="E5023" s="111">
        <v>0</v>
      </c>
    </row>
    <row r="5024" spans="1:5">
      <c r="A5024" t="s">
        <v>9896</v>
      </c>
      <c r="B5024" s="54">
        <v>39224</v>
      </c>
      <c r="C5024" t="s">
        <v>395</v>
      </c>
      <c r="D5024" t="s">
        <v>323</v>
      </c>
      <c r="E5024" s="111">
        <v>0</v>
      </c>
    </row>
    <row r="5025" spans="1:5">
      <c r="A5025" t="s">
        <v>9898</v>
      </c>
      <c r="B5025" s="54">
        <v>39224</v>
      </c>
      <c r="C5025" t="s">
        <v>395</v>
      </c>
      <c r="D5025" t="s">
        <v>212</v>
      </c>
      <c r="E5025" s="111">
        <v>2</v>
      </c>
    </row>
    <row r="5026" spans="1:5">
      <c r="A5026" t="s">
        <v>9900</v>
      </c>
      <c r="B5026" s="54">
        <v>39224</v>
      </c>
      <c r="C5026" t="s">
        <v>395</v>
      </c>
      <c r="D5026" t="s">
        <v>323</v>
      </c>
      <c r="E5026" s="111">
        <v>0</v>
      </c>
    </row>
    <row r="5027" spans="1:5">
      <c r="A5027" t="s">
        <v>9902</v>
      </c>
      <c r="B5027" s="54">
        <v>39224</v>
      </c>
      <c r="C5027" t="s">
        <v>395</v>
      </c>
      <c r="D5027" t="s">
        <v>323</v>
      </c>
      <c r="E5027" s="111">
        <v>0</v>
      </c>
    </row>
    <row r="5028" spans="1:5">
      <c r="A5028" t="s">
        <v>9904</v>
      </c>
      <c r="B5028" s="54">
        <v>39224</v>
      </c>
      <c r="C5028" t="s">
        <v>395</v>
      </c>
      <c r="D5028" t="s">
        <v>323</v>
      </c>
      <c r="E5028" s="111">
        <v>0</v>
      </c>
    </row>
    <row r="5029" spans="1:5">
      <c r="A5029" t="s">
        <v>9906</v>
      </c>
      <c r="B5029" s="54">
        <v>39224</v>
      </c>
      <c r="C5029" t="s">
        <v>395</v>
      </c>
      <c r="D5029" t="s">
        <v>323</v>
      </c>
      <c r="E5029" s="111">
        <v>0</v>
      </c>
    </row>
    <row r="5030" spans="1:5">
      <c r="A5030" t="s">
        <v>9908</v>
      </c>
      <c r="B5030" s="54">
        <v>39224</v>
      </c>
      <c r="C5030" t="s">
        <v>395</v>
      </c>
      <c r="D5030" t="s">
        <v>323</v>
      </c>
      <c r="E5030" s="111">
        <v>0</v>
      </c>
    </row>
    <row r="5031" spans="1:5">
      <c r="A5031" t="s">
        <v>10119</v>
      </c>
      <c r="B5031" s="54">
        <v>39224</v>
      </c>
      <c r="C5031" t="s">
        <v>395</v>
      </c>
      <c r="D5031" t="s">
        <v>323</v>
      </c>
      <c r="E5031" s="111">
        <v>0</v>
      </c>
    </row>
    <row r="5032" spans="1:5">
      <c r="A5032" t="s">
        <v>10121</v>
      </c>
      <c r="B5032" s="54">
        <v>39224</v>
      </c>
      <c r="C5032" t="s">
        <v>395</v>
      </c>
      <c r="D5032" t="s">
        <v>323</v>
      </c>
      <c r="E5032" s="111">
        <v>0</v>
      </c>
    </row>
    <row r="5033" spans="1:5">
      <c r="A5033" t="s">
        <v>10123</v>
      </c>
      <c r="B5033" s="54">
        <v>39224</v>
      </c>
      <c r="C5033" t="s">
        <v>395</v>
      </c>
      <c r="D5033" t="s">
        <v>323</v>
      </c>
      <c r="E5033" s="111">
        <v>0</v>
      </c>
    </row>
    <row r="5034" spans="1:5">
      <c r="A5034" t="s">
        <v>10125</v>
      </c>
      <c r="B5034" s="54">
        <v>39224</v>
      </c>
      <c r="C5034" t="s">
        <v>395</v>
      </c>
      <c r="D5034" t="s">
        <v>323</v>
      </c>
      <c r="E5034" s="111">
        <v>0</v>
      </c>
    </row>
    <row r="5035" spans="1:5">
      <c r="A5035" t="s">
        <v>10127</v>
      </c>
      <c r="B5035" s="54">
        <v>39224</v>
      </c>
      <c r="C5035" t="s">
        <v>395</v>
      </c>
      <c r="D5035" t="s">
        <v>323</v>
      </c>
      <c r="E5035" s="111">
        <v>0</v>
      </c>
    </row>
    <row r="5036" spans="1:5">
      <c r="A5036" t="s">
        <v>10129</v>
      </c>
      <c r="B5036" s="54">
        <v>39224</v>
      </c>
      <c r="C5036" t="s">
        <v>395</v>
      </c>
      <c r="D5036" t="s">
        <v>323</v>
      </c>
      <c r="E5036" s="111">
        <v>0</v>
      </c>
    </row>
    <row r="5037" spans="1:5">
      <c r="A5037" t="s">
        <v>10131</v>
      </c>
      <c r="B5037" s="54">
        <v>39224</v>
      </c>
      <c r="C5037" t="s">
        <v>395</v>
      </c>
      <c r="D5037" t="s">
        <v>323</v>
      </c>
      <c r="E5037" s="111">
        <v>0</v>
      </c>
    </row>
    <row r="5038" spans="1:5">
      <c r="A5038" t="s">
        <v>10133</v>
      </c>
      <c r="B5038" s="54">
        <v>39224</v>
      </c>
      <c r="C5038" t="s">
        <v>395</v>
      </c>
      <c r="D5038" t="s">
        <v>323</v>
      </c>
      <c r="E5038" s="111">
        <v>0</v>
      </c>
    </row>
    <row r="5039" spans="1:5">
      <c r="A5039" t="s">
        <v>10347</v>
      </c>
      <c r="B5039" s="54">
        <v>39224</v>
      </c>
      <c r="C5039" t="s">
        <v>395</v>
      </c>
      <c r="D5039" t="s">
        <v>323</v>
      </c>
      <c r="E5039" s="111">
        <v>0</v>
      </c>
    </row>
    <row r="5040" spans="1:5">
      <c r="A5040" t="s">
        <v>10349</v>
      </c>
      <c r="B5040" s="54">
        <v>39224</v>
      </c>
      <c r="C5040" t="s">
        <v>395</v>
      </c>
      <c r="D5040" t="s">
        <v>323</v>
      </c>
      <c r="E5040" s="111">
        <v>0</v>
      </c>
    </row>
    <row r="5041" spans="1:5">
      <c r="A5041" t="s">
        <v>10351</v>
      </c>
      <c r="B5041" s="54">
        <v>39224</v>
      </c>
      <c r="C5041" t="s">
        <v>395</v>
      </c>
      <c r="D5041" t="s">
        <v>323</v>
      </c>
      <c r="E5041" s="111">
        <v>0</v>
      </c>
    </row>
    <row r="5042" spans="1:5">
      <c r="A5042" t="s">
        <v>10353</v>
      </c>
      <c r="B5042" s="54">
        <v>39224</v>
      </c>
      <c r="C5042" t="s">
        <v>395</v>
      </c>
      <c r="D5042" t="s">
        <v>323</v>
      </c>
      <c r="E5042" s="111">
        <v>0</v>
      </c>
    </row>
    <row r="5043" spans="1:5">
      <c r="A5043" t="s">
        <v>10355</v>
      </c>
      <c r="B5043" s="54">
        <v>39224</v>
      </c>
      <c r="C5043" t="s">
        <v>395</v>
      </c>
      <c r="D5043" t="s">
        <v>323</v>
      </c>
      <c r="E5043" s="111">
        <v>0</v>
      </c>
    </row>
    <row r="5044" spans="1:5">
      <c r="A5044" t="s">
        <v>10357</v>
      </c>
      <c r="B5044" s="54">
        <v>39224</v>
      </c>
      <c r="C5044" t="s">
        <v>395</v>
      </c>
      <c r="D5044" t="s">
        <v>323</v>
      </c>
      <c r="E5044" s="111">
        <v>0</v>
      </c>
    </row>
    <row r="5045" spans="1:5">
      <c r="A5045" t="s">
        <v>10359</v>
      </c>
      <c r="B5045" s="54">
        <v>39224</v>
      </c>
      <c r="C5045" t="s">
        <v>395</v>
      </c>
      <c r="D5045" t="s">
        <v>323</v>
      </c>
      <c r="E5045" s="111">
        <v>0</v>
      </c>
    </row>
    <row r="5046" spans="1:5">
      <c r="A5046" t="s">
        <v>10361</v>
      </c>
      <c r="B5046" s="54">
        <v>39224</v>
      </c>
      <c r="C5046" t="s">
        <v>395</v>
      </c>
      <c r="D5046" t="s">
        <v>323</v>
      </c>
      <c r="E5046" s="111">
        <v>0</v>
      </c>
    </row>
    <row r="5047" spans="1:5">
      <c r="A5047" t="s">
        <v>10363</v>
      </c>
      <c r="B5047" s="54">
        <v>39224</v>
      </c>
      <c r="C5047" t="s">
        <v>395</v>
      </c>
      <c r="D5047" t="s">
        <v>323</v>
      </c>
      <c r="E5047" s="111">
        <v>0</v>
      </c>
    </row>
    <row r="5048" spans="1:5">
      <c r="A5048" t="s">
        <v>10154</v>
      </c>
      <c r="B5048" s="54">
        <v>39224</v>
      </c>
      <c r="C5048" t="s">
        <v>395</v>
      </c>
      <c r="D5048" t="s">
        <v>118</v>
      </c>
      <c r="E5048" s="111">
        <v>4</v>
      </c>
    </row>
    <row r="5049" spans="1:5">
      <c r="A5049" t="s">
        <v>10156</v>
      </c>
      <c r="B5049" s="54">
        <v>39224</v>
      </c>
      <c r="C5049" t="s">
        <v>395</v>
      </c>
      <c r="D5049" t="s">
        <v>118</v>
      </c>
      <c r="E5049" s="111">
        <v>4</v>
      </c>
    </row>
    <row r="5050" spans="1:5">
      <c r="A5050" t="s">
        <v>10158</v>
      </c>
      <c r="B5050" s="54">
        <v>39224</v>
      </c>
      <c r="C5050" t="s">
        <v>395</v>
      </c>
      <c r="D5050" t="s">
        <v>323</v>
      </c>
      <c r="E5050" s="111">
        <v>0</v>
      </c>
    </row>
    <row r="5051" spans="1:5">
      <c r="A5051" t="s">
        <v>10160</v>
      </c>
      <c r="B5051" s="54">
        <v>39224</v>
      </c>
      <c r="C5051" t="s">
        <v>395</v>
      </c>
      <c r="D5051" t="s">
        <v>323</v>
      </c>
      <c r="E5051" s="111">
        <v>0</v>
      </c>
    </row>
    <row r="5052" spans="1:5">
      <c r="A5052" t="s">
        <v>10162</v>
      </c>
      <c r="B5052" s="54">
        <v>39224</v>
      </c>
      <c r="C5052" t="s">
        <v>395</v>
      </c>
      <c r="D5052" t="s">
        <v>323</v>
      </c>
      <c r="E5052" s="111">
        <v>0</v>
      </c>
    </row>
    <row r="5053" spans="1:5">
      <c r="A5053" t="s">
        <v>10164</v>
      </c>
      <c r="B5053" s="54">
        <v>39224</v>
      </c>
      <c r="C5053" t="s">
        <v>395</v>
      </c>
      <c r="D5053" t="s">
        <v>323</v>
      </c>
      <c r="E5053" s="111">
        <v>0</v>
      </c>
    </row>
    <row r="5054" spans="1:5">
      <c r="A5054" t="s">
        <v>10166</v>
      </c>
      <c r="B5054" s="54">
        <v>39224</v>
      </c>
      <c r="C5054" t="s">
        <v>395</v>
      </c>
      <c r="D5054" t="s">
        <v>323</v>
      </c>
      <c r="E5054" s="111">
        <v>0</v>
      </c>
    </row>
    <row r="5055" spans="1:5">
      <c r="A5055" t="s">
        <v>10168</v>
      </c>
      <c r="B5055" s="54">
        <v>39224</v>
      </c>
      <c r="C5055" t="s">
        <v>395</v>
      </c>
      <c r="D5055" t="s">
        <v>323</v>
      </c>
      <c r="E5055" s="111">
        <v>0</v>
      </c>
    </row>
    <row r="5056" spans="1:5">
      <c r="A5056" t="s">
        <v>9958</v>
      </c>
      <c r="B5056" s="54">
        <v>39224</v>
      </c>
      <c r="C5056" t="s">
        <v>395</v>
      </c>
      <c r="D5056" t="s">
        <v>323</v>
      </c>
      <c r="E5056" s="111">
        <v>0</v>
      </c>
    </row>
    <row r="5057" spans="1:5">
      <c r="A5057" t="s">
        <v>9960</v>
      </c>
      <c r="B5057" s="54">
        <v>39224</v>
      </c>
      <c r="C5057" t="s">
        <v>395</v>
      </c>
      <c r="D5057" t="s">
        <v>323</v>
      </c>
      <c r="E5057" s="111">
        <v>0</v>
      </c>
    </row>
    <row r="5058" spans="1:5">
      <c r="A5058" t="s">
        <v>9962</v>
      </c>
      <c r="B5058" s="54">
        <v>39224</v>
      </c>
      <c r="C5058" t="s">
        <v>395</v>
      </c>
      <c r="D5058" t="s">
        <v>323</v>
      </c>
      <c r="E5058" s="111">
        <v>0</v>
      </c>
    </row>
    <row r="5059" spans="1:5">
      <c r="A5059" t="s">
        <v>9964</v>
      </c>
      <c r="B5059" s="54">
        <v>39224</v>
      </c>
      <c r="C5059" t="s">
        <v>395</v>
      </c>
      <c r="D5059" t="s">
        <v>323</v>
      </c>
      <c r="E5059" s="111">
        <v>0</v>
      </c>
    </row>
    <row r="5060" spans="1:5">
      <c r="A5060" t="s">
        <v>9966</v>
      </c>
      <c r="B5060" s="54">
        <v>39224</v>
      </c>
      <c r="C5060" t="s">
        <v>395</v>
      </c>
      <c r="D5060" t="s">
        <v>323</v>
      </c>
      <c r="E5060" s="111">
        <v>0</v>
      </c>
    </row>
    <row r="5061" spans="1:5">
      <c r="A5061" t="s">
        <v>9968</v>
      </c>
      <c r="B5061" s="54">
        <v>39224</v>
      </c>
      <c r="C5061" t="s">
        <v>395</v>
      </c>
      <c r="D5061" t="s">
        <v>323</v>
      </c>
      <c r="E5061" s="111">
        <v>0</v>
      </c>
    </row>
    <row r="5062" spans="1:5">
      <c r="A5062" t="s">
        <v>9970</v>
      </c>
      <c r="B5062" s="54">
        <v>39224</v>
      </c>
      <c r="C5062" t="s">
        <v>395</v>
      </c>
      <c r="D5062" t="s">
        <v>323</v>
      </c>
      <c r="E5062" s="111">
        <v>0</v>
      </c>
    </row>
    <row r="5063" spans="1:5">
      <c r="A5063" t="s">
        <v>10185</v>
      </c>
      <c r="B5063" s="54">
        <v>39224</v>
      </c>
      <c r="C5063" t="s">
        <v>395</v>
      </c>
      <c r="D5063" t="s">
        <v>323</v>
      </c>
      <c r="E5063" s="111">
        <v>0</v>
      </c>
    </row>
    <row r="5064" spans="1:5">
      <c r="A5064" t="s">
        <v>10187</v>
      </c>
      <c r="B5064" s="54">
        <v>39224</v>
      </c>
      <c r="C5064" t="s">
        <v>395</v>
      </c>
      <c r="D5064" t="s">
        <v>323</v>
      </c>
      <c r="E5064" s="111">
        <v>0</v>
      </c>
    </row>
    <row r="5065" spans="1:5">
      <c r="A5065" t="s">
        <v>10189</v>
      </c>
      <c r="B5065" s="54">
        <v>39224</v>
      </c>
      <c r="C5065" t="s">
        <v>395</v>
      </c>
      <c r="D5065" t="s">
        <v>323</v>
      </c>
      <c r="E5065" s="111">
        <v>0</v>
      </c>
    </row>
    <row r="5066" spans="1:5">
      <c r="A5066" t="s">
        <v>10191</v>
      </c>
      <c r="B5066" s="54">
        <v>39224</v>
      </c>
      <c r="C5066" t="s">
        <v>395</v>
      </c>
      <c r="D5066" t="s">
        <v>323</v>
      </c>
      <c r="E5066" s="111">
        <v>0</v>
      </c>
    </row>
    <row r="5067" spans="1:5">
      <c r="A5067" t="s">
        <v>10193</v>
      </c>
      <c r="B5067" s="54">
        <v>39224</v>
      </c>
      <c r="C5067" t="s">
        <v>395</v>
      </c>
      <c r="D5067" t="s">
        <v>323</v>
      </c>
      <c r="E5067" s="111">
        <v>0</v>
      </c>
    </row>
    <row r="5068" spans="1:5">
      <c r="A5068" t="s">
        <v>9982</v>
      </c>
      <c r="B5068" s="54">
        <v>39224</v>
      </c>
      <c r="C5068" t="s">
        <v>395</v>
      </c>
      <c r="D5068" t="s">
        <v>323</v>
      </c>
      <c r="E5068" s="111">
        <v>0</v>
      </c>
    </row>
    <row r="5069" spans="1:5">
      <c r="A5069" t="s">
        <v>9984</v>
      </c>
      <c r="B5069" s="54">
        <v>39224</v>
      </c>
      <c r="C5069" t="s">
        <v>395</v>
      </c>
      <c r="D5069" t="s">
        <v>323</v>
      </c>
      <c r="E5069" s="111">
        <v>0</v>
      </c>
    </row>
    <row r="5070" spans="1:5">
      <c r="A5070" t="s">
        <v>9986</v>
      </c>
      <c r="B5070" s="54">
        <v>39224</v>
      </c>
      <c r="C5070" t="s">
        <v>395</v>
      </c>
      <c r="D5070" t="s">
        <v>323</v>
      </c>
      <c r="E5070" s="111">
        <v>0</v>
      </c>
    </row>
    <row r="5071" spans="1:5">
      <c r="A5071" t="s">
        <v>9988</v>
      </c>
      <c r="B5071" s="54">
        <v>39224</v>
      </c>
      <c r="C5071" t="s">
        <v>395</v>
      </c>
      <c r="D5071" t="s">
        <v>323</v>
      </c>
      <c r="E5071" s="111">
        <v>0</v>
      </c>
    </row>
    <row r="5072" spans="1:5">
      <c r="A5072" t="s">
        <v>9990</v>
      </c>
      <c r="B5072" s="54">
        <v>39224</v>
      </c>
      <c r="C5072" t="s">
        <v>395</v>
      </c>
      <c r="D5072" t="s">
        <v>323</v>
      </c>
      <c r="E5072" s="111">
        <v>0</v>
      </c>
    </row>
    <row r="5073" spans="1:5">
      <c r="A5073" t="s">
        <v>9992</v>
      </c>
      <c r="B5073" s="54">
        <v>39224</v>
      </c>
      <c r="C5073" t="s">
        <v>395</v>
      </c>
      <c r="D5073" t="s">
        <v>323</v>
      </c>
      <c r="E5073" s="111">
        <v>0</v>
      </c>
    </row>
    <row r="5074" spans="1:5">
      <c r="A5074" t="s">
        <v>10207</v>
      </c>
      <c r="B5074" s="54">
        <v>39224</v>
      </c>
      <c r="C5074" t="s">
        <v>395</v>
      </c>
      <c r="D5074" t="s">
        <v>323</v>
      </c>
      <c r="E5074" s="111">
        <v>0</v>
      </c>
    </row>
    <row r="5075" spans="1:5">
      <c r="A5075" t="s">
        <v>9995</v>
      </c>
      <c r="B5075" s="54">
        <v>39224</v>
      </c>
      <c r="C5075" t="s">
        <v>395</v>
      </c>
      <c r="D5075" t="s">
        <v>323</v>
      </c>
      <c r="E5075" s="111">
        <v>0</v>
      </c>
    </row>
    <row r="5076" spans="1:5">
      <c r="A5076" t="s">
        <v>9997</v>
      </c>
      <c r="B5076" s="54">
        <v>39224</v>
      </c>
      <c r="C5076" t="s">
        <v>395</v>
      </c>
      <c r="D5076" t="s">
        <v>323</v>
      </c>
      <c r="E5076" s="111">
        <v>0</v>
      </c>
    </row>
    <row r="5077" spans="1:5">
      <c r="A5077" t="s">
        <v>9998</v>
      </c>
      <c r="B5077" s="54">
        <v>39224</v>
      </c>
      <c r="C5077" t="s">
        <v>395</v>
      </c>
      <c r="D5077" t="s">
        <v>323</v>
      </c>
      <c r="E5077" s="111">
        <v>0</v>
      </c>
    </row>
    <row r="5078" spans="1:5">
      <c r="A5078" t="s">
        <v>9999</v>
      </c>
      <c r="B5078" s="54">
        <v>39224</v>
      </c>
      <c r="C5078" t="s">
        <v>395</v>
      </c>
      <c r="D5078" t="s">
        <v>323</v>
      </c>
      <c r="E5078" s="111">
        <v>0</v>
      </c>
    </row>
    <row r="5079" spans="1:5">
      <c r="A5079" t="s">
        <v>10001</v>
      </c>
      <c r="B5079" s="54">
        <v>39224</v>
      </c>
      <c r="C5079" t="s">
        <v>395</v>
      </c>
      <c r="D5079" t="s">
        <v>323</v>
      </c>
      <c r="E5079" s="111">
        <v>0</v>
      </c>
    </row>
    <row r="5080" spans="1:5">
      <c r="A5080" t="s">
        <v>10003</v>
      </c>
      <c r="B5080" s="54">
        <v>39224</v>
      </c>
      <c r="C5080" t="s">
        <v>395</v>
      </c>
      <c r="D5080" t="s">
        <v>119</v>
      </c>
      <c r="E5080" s="111">
        <v>6</v>
      </c>
    </row>
    <row r="5081" spans="1:5">
      <c r="A5081" t="s">
        <v>10005</v>
      </c>
      <c r="B5081" s="54">
        <v>39224</v>
      </c>
      <c r="C5081" t="s">
        <v>395</v>
      </c>
      <c r="D5081" t="s">
        <v>323</v>
      </c>
      <c r="E5081" s="111">
        <v>0</v>
      </c>
    </row>
    <row r="5082" spans="1:5">
      <c r="A5082" t="s">
        <v>10007</v>
      </c>
      <c r="B5082" s="54">
        <v>39224</v>
      </c>
      <c r="C5082" t="s">
        <v>395</v>
      </c>
      <c r="D5082" t="s">
        <v>323</v>
      </c>
      <c r="E5082" s="111">
        <v>0</v>
      </c>
    </row>
    <row r="5083" spans="1:5">
      <c r="A5083" t="s">
        <v>10009</v>
      </c>
      <c r="B5083" s="54">
        <v>39224</v>
      </c>
      <c r="C5083" t="s">
        <v>395</v>
      </c>
      <c r="D5083" t="s">
        <v>323</v>
      </c>
      <c r="E5083" s="111">
        <v>0</v>
      </c>
    </row>
    <row r="5084" spans="1:5">
      <c r="A5084" t="s">
        <v>10223</v>
      </c>
      <c r="B5084" s="54">
        <v>39224</v>
      </c>
      <c r="C5084" t="s">
        <v>395</v>
      </c>
      <c r="D5084" t="s">
        <v>323</v>
      </c>
      <c r="E5084" s="111">
        <v>0</v>
      </c>
    </row>
    <row r="5085" spans="1:5">
      <c r="A5085" t="s">
        <v>10225</v>
      </c>
      <c r="B5085" s="54">
        <v>39224</v>
      </c>
      <c r="C5085" t="s">
        <v>395</v>
      </c>
      <c r="D5085" t="s">
        <v>323</v>
      </c>
      <c r="E5085" s="111">
        <v>0</v>
      </c>
    </row>
    <row r="5086" spans="1:5">
      <c r="A5086" t="s">
        <v>10227</v>
      </c>
      <c r="B5086" s="54">
        <v>39224</v>
      </c>
      <c r="C5086" t="s">
        <v>395</v>
      </c>
      <c r="D5086" t="s">
        <v>323</v>
      </c>
      <c r="E5086" s="111">
        <v>0</v>
      </c>
    </row>
    <row r="5087" spans="1:5">
      <c r="A5087" t="s">
        <v>10229</v>
      </c>
      <c r="B5087" s="54">
        <v>39224</v>
      </c>
      <c r="C5087" t="s">
        <v>395</v>
      </c>
      <c r="D5087" t="s">
        <v>323</v>
      </c>
      <c r="E5087" s="111">
        <v>0</v>
      </c>
    </row>
    <row r="5088" spans="1:5">
      <c r="A5088" t="s">
        <v>10231</v>
      </c>
      <c r="B5088" s="54">
        <v>39224</v>
      </c>
      <c r="C5088" t="s">
        <v>395</v>
      </c>
      <c r="D5088" t="s">
        <v>323</v>
      </c>
      <c r="E5088" s="111">
        <v>0</v>
      </c>
    </row>
    <row r="5089" spans="1:5">
      <c r="A5089" t="s">
        <v>10233</v>
      </c>
      <c r="B5089" s="54">
        <v>39224</v>
      </c>
      <c r="C5089" t="s">
        <v>395</v>
      </c>
      <c r="D5089" t="s">
        <v>323</v>
      </c>
      <c r="E5089" s="111">
        <v>0</v>
      </c>
    </row>
    <row r="5090" spans="1:5">
      <c r="A5090" t="s">
        <v>10235</v>
      </c>
      <c r="B5090" s="54">
        <v>39224</v>
      </c>
      <c r="C5090" t="s">
        <v>395</v>
      </c>
      <c r="D5090" t="s">
        <v>323</v>
      </c>
      <c r="E5090" s="111">
        <v>0</v>
      </c>
    </row>
    <row r="5091" spans="1:5">
      <c r="A5091" t="s">
        <v>10237</v>
      </c>
      <c r="B5091" s="54">
        <v>39224</v>
      </c>
      <c r="C5091" t="s">
        <v>395</v>
      </c>
      <c r="D5091" t="s">
        <v>323</v>
      </c>
      <c r="E5091" s="111">
        <v>0</v>
      </c>
    </row>
    <row r="5092" spans="1:5">
      <c r="A5092" t="s">
        <v>10239</v>
      </c>
      <c r="B5092" s="54">
        <v>39224</v>
      </c>
      <c r="C5092" t="s">
        <v>395</v>
      </c>
      <c r="D5092" t="s">
        <v>323</v>
      </c>
      <c r="E5092" s="111">
        <v>0</v>
      </c>
    </row>
    <row r="5093" spans="1:5">
      <c r="A5093" t="s">
        <v>10447</v>
      </c>
      <c r="B5093" s="54">
        <v>39224</v>
      </c>
      <c r="C5093" t="s">
        <v>395</v>
      </c>
      <c r="D5093" t="s">
        <v>323</v>
      </c>
      <c r="E5093" s="111">
        <v>0</v>
      </c>
    </row>
    <row r="5094" spans="1:5">
      <c r="A5094" t="s">
        <v>10449</v>
      </c>
      <c r="B5094" s="54">
        <v>39224</v>
      </c>
      <c r="C5094" t="s">
        <v>395</v>
      </c>
      <c r="D5094" t="s">
        <v>323</v>
      </c>
      <c r="E5094" s="111">
        <v>0</v>
      </c>
    </row>
    <row r="5095" spans="1:5">
      <c r="A5095" t="s">
        <v>10451</v>
      </c>
      <c r="B5095" s="54">
        <v>39224</v>
      </c>
      <c r="C5095" t="s">
        <v>395</v>
      </c>
      <c r="D5095" t="s">
        <v>323</v>
      </c>
      <c r="E5095" s="111">
        <v>0</v>
      </c>
    </row>
    <row r="5096" spans="1:5">
      <c r="A5096" t="s">
        <v>10453</v>
      </c>
      <c r="B5096" s="54">
        <v>39224</v>
      </c>
      <c r="C5096" t="s">
        <v>395</v>
      </c>
      <c r="D5096" t="s">
        <v>323</v>
      </c>
      <c r="E5096" s="111">
        <v>0</v>
      </c>
    </row>
    <row r="5097" spans="1:5">
      <c r="A5097" t="s">
        <v>10455</v>
      </c>
      <c r="B5097" s="54">
        <v>39224</v>
      </c>
      <c r="C5097" t="s">
        <v>395</v>
      </c>
      <c r="D5097" t="s">
        <v>323</v>
      </c>
      <c r="E5097" s="111">
        <v>0</v>
      </c>
    </row>
    <row r="5098" spans="1:5">
      <c r="A5098" t="s">
        <v>10457</v>
      </c>
      <c r="B5098" s="54">
        <v>39224</v>
      </c>
      <c r="C5098" t="s">
        <v>395</v>
      </c>
      <c r="D5098" t="s">
        <v>323</v>
      </c>
      <c r="E5098" s="111">
        <v>0</v>
      </c>
    </row>
    <row r="5099" spans="1:5">
      <c r="A5099" t="s">
        <v>10459</v>
      </c>
      <c r="B5099" s="54">
        <v>39224</v>
      </c>
      <c r="C5099" t="s">
        <v>395</v>
      </c>
      <c r="D5099" t="s">
        <v>323</v>
      </c>
      <c r="E5099" s="111">
        <v>0</v>
      </c>
    </row>
    <row r="5100" spans="1:5">
      <c r="A5100" t="s">
        <v>10461</v>
      </c>
      <c r="B5100" s="54">
        <v>39224</v>
      </c>
      <c r="C5100" t="s">
        <v>395</v>
      </c>
      <c r="D5100" t="s">
        <v>323</v>
      </c>
      <c r="E5100" s="111">
        <v>0</v>
      </c>
    </row>
    <row r="5101" spans="1:5">
      <c r="A5101" t="s">
        <v>10463</v>
      </c>
      <c r="B5101" s="54">
        <v>39224</v>
      </c>
      <c r="C5101" t="s">
        <v>395</v>
      </c>
      <c r="D5101" t="s">
        <v>323</v>
      </c>
      <c r="E5101" s="111">
        <v>0</v>
      </c>
    </row>
    <row r="5102" spans="1:5">
      <c r="A5102" t="s">
        <v>10260</v>
      </c>
      <c r="B5102" s="54">
        <v>39224</v>
      </c>
      <c r="C5102" t="s">
        <v>395</v>
      </c>
      <c r="D5102" t="s">
        <v>143</v>
      </c>
      <c r="E5102" s="111">
        <v>26</v>
      </c>
    </row>
    <row r="5103" spans="1:5">
      <c r="A5103" t="s">
        <v>10262</v>
      </c>
      <c r="B5103" s="54">
        <v>39224</v>
      </c>
      <c r="C5103" t="s">
        <v>395</v>
      </c>
      <c r="D5103" t="s">
        <v>323</v>
      </c>
      <c r="E5103" s="111">
        <v>0</v>
      </c>
    </row>
    <row r="5104" spans="1:5">
      <c r="A5104" t="s">
        <v>10264</v>
      </c>
      <c r="B5104" s="54">
        <v>39224</v>
      </c>
      <c r="C5104" t="s">
        <v>395</v>
      </c>
      <c r="D5104" t="s">
        <v>323</v>
      </c>
      <c r="E5104" s="111">
        <v>0</v>
      </c>
    </row>
    <row r="5105" spans="1:5">
      <c r="A5105" t="s">
        <v>10266</v>
      </c>
      <c r="B5105" s="54">
        <v>39224</v>
      </c>
      <c r="C5105" t="s">
        <v>395</v>
      </c>
      <c r="D5105" t="s">
        <v>323</v>
      </c>
      <c r="E5105" s="111">
        <v>0</v>
      </c>
    </row>
    <row r="5106" spans="1:5">
      <c r="A5106" t="s">
        <v>10268</v>
      </c>
      <c r="B5106" s="54">
        <v>39224</v>
      </c>
      <c r="C5106" t="s">
        <v>395</v>
      </c>
      <c r="D5106" t="s">
        <v>323</v>
      </c>
      <c r="E5106" s="111">
        <v>0</v>
      </c>
    </row>
    <row r="5107" spans="1:5">
      <c r="A5107" t="s">
        <v>10270</v>
      </c>
      <c r="B5107" s="54">
        <v>39224</v>
      </c>
      <c r="C5107" t="s">
        <v>395</v>
      </c>
      <c r="D5107" t="s">
        <v>323</v>
      </c>
      <c r="E5107" s="111">
        <v>0</v>
      </c>
    </row>
    <row r="5108" spans="1:5">
      <c r="A5108" t="s">
        <v>10272</v>
      </c>
      <c r="B5108" s="54">
        <v>39224</v>
      </c>
      <c r="C5108" t="s">
        <v>395</v>
      </c>
      <c r="D5108" t="s">
        <v>323</v>
      </c>
      <c r="E5108" s="111">
        <v>0</v>
      </c>
    </row>
    <row r="5109" spans="1:5">
      <c r="A5109" t="s">
        <v>10274</v>
      </c>
      <c r="B5109" s="54">
        <v>39224</v>
      </c>
      <c r="C5109" t="s">
        <v>395</v>
      </c>
      <c r="D5109" t="s">
        <v>323</v>
      </c>
      <c r="E5109" s="111">
        <v>0</v>
      </c>
    </row>
    <row r="5110" spans="1:5">
      <c r="A5110" t="s">
        <v>10064</v>
      </c>
      <c r="B5110" s="54">
        <v>39224</v>
      </c>
      <c r="C5110" t="s">
        <v>395</v>
      </c>
      <c r="D5110" t="s">
        <v>323</v>
      </c>
      <c r="E5110" s="111">
        <v>0</v>
      </c>
    </row>
    <row r="5111" spans="1:5">
      <c r="A5111" t="s">
        <v>10066</v>
      </c>
      <c r="B5111" s="54">
        <v>39224</v>
      </c>
      <c r="C5111" t="s">
        <v>395</v>
      </c>
      <c r="D5111" t="s">
        <v>323</v>
      </c>
      <c r="E5111" s="111">
        <v>0</v>
      </c>
    </row>
    <row r="5112" spans="1:5">
      <c r="A5112" t="s">
        <v>10068</v>
      </c>
      <c r="B5112" s="54">
        <v>39224</v>
      </c>
      <c r="C5112" t="s">
        <v>395</v>
      </c>
      <c r="D5112" t="s">
        <v>323</v>
      </c>
      <c r="E5112" s="111">
        <v>0</v>
      </c>
    </row>
    <row r="5113" spans="1:5">
      <c r="A5113" t="s">
        <v>10070</v>
      </c>
      <c r="B5113" s="54">
        <v>39224</v>
      </c>
      <c r="C5113" t="s">
        <v>395</v>
      </c>
      <c r="D5113" t="s">
        <v>323</v>
      </c>
      <c r="E5113" s="111">
        <v>0</v>
      </c>
    </row>
    <row r="5114" spans="1:5">
      <c r="A5114" t="s">
        <v>10071</v>
      </c>
      <c r="B5114" s="54">
        <v>39224</v>
      </c>
      <c r="C5114" t="s">
        <v>395</v>
      </c>
      <c r="D5114" t="s">
        <v>258</v>
      </c>
      <c r="E5114" s="111">
        <v>49</v>
      </c>
    </row>
    <row r="5115" spans="1:5">
      <c r="A5115" t="s">
        <v>10073</v>
      </c>
      <c r="B5115" s="54">
        <v>39224</v>
      </c>
      <c r="C5115" t="s">
        <v>395</v>
      </c>
      <c r="D5115" t="s">
        <v>323</v>
      </c>
      <c r="E5115" s="111">
        <v>0</v>
      </c>
    </row>
    <row r="5116" spans="1:5">
      <c r="A5116" t="s">
        <v>10075</v>
      </c>
      <c r="B5116" s="54">
        <v>39224</v>
      </c>
      <c r="C5116" t="s">
        <v>395</v>
      </c>
      <c r="D5116" t="s">
        <v>323</v>
      </c>
      <c r="E5116" s="111">
        <v>0</v>
      </c>
    </row>
    <row r="5117" spans="1:5">
      <c r="A5117" t="s">
        <v>10077</v>
      </c>
      <c r="B5117" s="54">
        <v>39224</v>
      </c>
      <c r="C5117" t="s">
        <v>395</v>
      </c>
      <c r="D5117" t="s">
        <v>323</v>
      </c>
      <c r="E5117" s="111">
        <v>0</v>
      </c>
    </row>
    <row r="5118" spans="1:5">
      <c r="A5118" t="s">
        <v>10291</v>
      </c>
      <c r="B5118" s="54">
        <v>39224</v>
      </c>
      <c r="C5118" t="s">
        <v>395</v>
      </c>
      <c r="D5118" t="s">
        <v>323</v>
      </c>
      <c r="E5118" s="111">
        <v>0</v>
      </c>
    </row>
    <row r="5119" spans="1:5">
      <c r="A5119" t="s">
        <v>10293</v>
      </c>
      <c r="B5119" s="54">
        <v>39224</v>
      </c>
      <c r="C5119" t="s">
        <v>395</v>
      </c>
      <c r="D5119" t="s">
        <v>323</v>
      </c>
      <c r="E5119" s="111">
        <v>0</v>
      </c>
    </row>
    <row r="5120" spans="1:5">
      <c r="A5120" t="s">
        <v>10295</v>
      </c>
      <c r="B5120" s="54">
        <v>39224</v>
      </c>
      <c r="C5120" t="s">
        <v>395</v>
      </c>
      <c r="D5120" t="s">
        <v>323</v>
      </c>
      <c r="E5120" s="111">
        <v>0</v>
      </c>
    </row>
    <row r="5121" spans="1:5">
      <c r="A5121" t="s">
        <v>10297</v>
      </c>
      <c r="B5121" s="54">
        <v>39224</v>
      </c>
      <c r="C5121" t="s">
        <v>395</v>
      </c>
      <c r="D5121" t="s">
        <v>72</v>
      </c>
      <c r="E5121" s="111">
        <v>39</v>
      </c>
    </row>
    <row r="5122" spans="1:5">
      <c r="A5122" t="s">
        <v>10299</v>
      </c>
      <c r="B5122" s="54">
        <v>39224</v>
      </c>
      <c r="C5122" t="s">
        <v>395</v>
      </c>
      <c r="D5122" t="s">
        <v>323</v>
      </c>
      <c r="E5122" s="111">
        <v>0</v>
      </c>
    </row>
    <row r="5123" spans="1:5">
      <c r="A5123" t="s">
        <v>10301</v>
      </c>
      <c r="B5123" s="54">
        <v>39224</v>
      </c>
      <c r="C5123" t="s">
        <v>395</v>
      </c>
      <c r="D5123" t="s">
        <v>323</v>
      </c>
      <c r="E5123" s="111">
        <v>0</v>
      </c>
    </row>
    <row r="5124" spans="1:5">
      <c r="A5124" t="s">
        <v>10090</v>
      </c>
      <c r="B5124" s="54">
        <v>39224</v>
      </c>
      <c r="C5124" t="s">
        <v>395</v>
      </c>
      <c r="D5124" t="s">
        <v>323</v>
      </c>
      <c r="E5124" s="111">
        <v>0</v>
      </c>
    </row>
    <row r="5125" spans="1:5">
      <c r="A5125" t="s">
        <v>10092</v>
      </c>
      <c r="B5125" s="54">
        <v>39224</v>
      </c>
      <c r="C5125" t="s">
        <v>395</v>
      </c>
      <c r="D5125" t="s">
        <v>323</v>
      </c>
      <c r="E5125" s="111">
        <v>0</v>
      </c>
    </row>
    <row r="5126" spans="1:5">
      <c r="A5126" t="s">
        <v>10094</v>
      </c>
      <c r="B5126" s="54">
        <v>39224</v>
      </c>
      <c r="C5126" t="s">
        <v>395</v>
      </c>
      <c r="D5126" t="s">
        <v>323</v>
      </c>
      <c r="E5126" s="111">
        <v>0</v>
      </c>
    </row>
    <row r="5127" spans="1:5">
      <c r="A5127" t="s">
        <v>10096</v>
      </c>
      <c r="B5127" s="54">
        <v>39224</v>
      </c>
      <c r="C5127" t="s">
        <v>395</v>
      </c>
      <c r="D5127" t="s">
        <v>323</v>
      </c>
      <c r="E5127" s="111">
        <v>0</v>
      </c>
    </row>
    <row r="5128" spans="1:5">
      <c r="A5128" t="s">
        <v>10098</v>
      </c>
      <c r="B5128" s="54">
        <v>39224</v>
      </c>
      <c r="C5128" t="s">
        <v>395</v>
      </c>
      <c r="D5128" t="s">
        <v>119</v>
      </c>
      <c r="E5128" s="111">
        <v>10</v>
      </c>
    </row>
    <row r="5129" spans="1:5">
      <c r="A5129" t="s">
        <v>10100</v>
      </c>
      <c r="B5129" s="54">
        <v>39224</v>
      </c>
      <c r="C5129" t="s">
        <v>395</v>
      </c>
      <c r="D5129" t="s">
        <v>323</v>
      </c>
      <c r="E5129" s="111">
        <v>0</v>
      </c>
    </row>
    <row r="5130" spans="1:5">
      <c r="A5130" t="s">
        <v>10314</v>
      </c>
      <c r="B5130" s="54">
        <v>39224</v>
      </c>
      <c r="C5130" t="s">
        <v>395</v>
      </c>
      <c r="D5130" t="s">
        <v>323</v>
      </c>
      <c r="E5130" s="111">
        <v>0</v>
      </c>
    </row>
    <row r="5131" spans="1:5">
      <c r="A5131" t="s">
        <v>10104</v>
      </c>
      <c r="B5131" s="54">
        <v>39224</v>
      </c>
      <c r="C5131" t="s">
        <v>395</v>
      </c>
      <c r="D5131" t="s">
        <v>323</v>
      </c>
      <c r="E5131" s="111">
        <v>0</v>
      </c>
    </row>
    <row r="5132" spans="1:5">
      <c r="A5132" t="s">
        <v>10106</v>
      </c>
      <c r="B5132" s="54">
        <v>39224</v>
      </c>
      <c r="C5132" t="s">
        <v>395</v>
      </c>
      <c r="D5132" t="s">
        <v>323</v>
      </c>
      <c r="E5132" s="111">
        <v>0</v>
      </c>
    </row>
    <row r="5133" spans="1:5">
      <c r="A5133" t="s">
        <v>10108</v>
      </c>
      <c r="B5133" s="54">
        <v>39224</v>
      </c>
      <c r="C5133" t="s">
        <v>395</v>
      </c>
      <c r="D5133" t="s">
        <v>323</v>
      </c>
      <c r="E5133" s="111">
        <v>0</v>
      </c>
    </row>
    <row r="5134" spans="1:5">
      <c r="A5134" t="s">
        <v>10110</v>
      </c>
      <c r="B5134" s="54">
        <v>39224</v>
      </c>
      <c r="C5134" t="s">
        <v>395</v>
      </c>
      <c r="D5134" t="s">
        <v>323</v>
      </c>
      <c r="E5134" s="111">
        <v>0</v>
      </c>
    </row>
    <row r="5135" spans="1:5">
      <c r="A5135" t="s">
        <v>10112</v>
      </c>
      <c r="B5135" s="54">
        <v>39224</v>
      </c>
      <c r="C5135" t="s">
        <v>395</v>
      </c>
      <c r="D5135" t="s">
        <v>323</v>
      </c>
      <c r="E5135" s="111">
        <v>0</v>
      </c>
    </row>
    <row r="5136" spans="1:5">
      <c r="A5136" t="s">
        <v>10114</v>
      </c>
      <c r="B5136" s="54">
        <v>39224</v>
      </c>
      <c r="C5136" t="s">
        <v>395</v>
      </c>
      <c r="D5136" t="s">
        <v>323</v>
      </c>
      <c r="E5136" s="111">
        <v>0</v>
      </c>
    </row>
    <row r="5137" spans="1:5">
      <c r="A5137" t="s">
        <v>10116</v>
      </c>
      <c r="B5137" s="54">
        <v>39224</v>
      </c>
      <c r="C5137" t="s">
        <v>395</v>
      </c>
      <c r="D5137" t="s">
        <v>323</v>
      </c>
      <c r="E5137" s="111">
        <v>0</v>
      </c>
    </row>
    <row r="5138" spans="1:5">
      <c r="A5138" t="s">
        <v>10329</v>
      </c>
      <c r="B5138" s="54">
        <v>39224</v>
      </c>
      <c r="C5138" t="s">
        <v>395</v>
      </c>
      <c r="D5138" t="s">
        <v>323</v>
      </c>
      <c r="E5138" s="111">
        <v>0</v>
      </c>
    </row>
    <row r="5139" spans="1:5">
      <c r="A5139" t="s">
        <v>10331</v>
      </c>
      <c r="B5139" s="54">
        <v>39224</v>
      </c>
      <c r="C5139" t="s">
        <v>395</v>
      </c>
      <c r="D5139" t="s">
        <v>323</v>
      </c>
      <c r="E5139" s="111">
        <v>0</v>
      </c>
    </row>
    <row r="5140" spans="1:5">
      <c r="A5140" t="s">
        <v>10333</v>
      </c>
      <c r="B5140" s="54">
        <v>39224</v>
      </c>
      <c r="C5140" t="s">
        <v>395</v>
      </c>
      <c r="D5140" t="s">
        <v>323</v>
      </c>
      <c r="E5140" s="111">
        <v>0</v>
      </c>
    </row>
    <row r="5141" spans="1:5">
      <c r="A5141" t="s">
        <v>10335</v>
      </c>
      <c r="B5141" s="54">
        <v>39224</v>
      </c>
      <c r="C5141" t="s">
        <v>395</v>
      </c>
      <c r="D5141" t="s">
        <v>323</v>
      </c>
      <c r="E5141" s="111">
        <v>0</v>
      </c>
    </row>
    <row r="5142" spans="1:5">
      <c r="A5142" t="s">
        <v>10337</v>
      </c>
      <c r="B5142" s="54">
        <v>39224</v>
      </c>
      <c r="C5142" t="s">
        <v>395</v>
      </c>
      <c r="D5142" t="s">
        <v>323</v>
      </c>
      <c r="E5142" s="111">
        <v>0</v>
      </c>
    </row>
    <row r="5143" spans="1:5">
      <c r="A5143" t="s">
        <v>10339</v>
      </c>
      <c r="B5143" s="54">
        <v>39224</v>
      </c>
      <c r="C5143" t="s">
        <v>395</v>
      </c>
      <c r="D5143" t="s">
        <v>323</v>
      </c>
      <c r="E5143" s="111">
        <v>0</v>
      </c>
    </row>
    <row r="5144" spans="1:5">
      <c r="A5144" t="s">
        <v>10341</v>
      </c>
      <c r="B5144" s="54">
        <v>39224</v>
      </c>
      <c r="C5144" t="s">
        <v>395</v>
      </c>
      <c r="D5144" t="s">
        <v>323</v>
      </c>
      <c r="E5144" s="111">
        <v>0</v>
      </c>
    </row>
    <row r="5145" spans="1:5">
      <c r="A5145" t="s">
        <v>10343</v>
      </c>
      <c r="B5145" s="54">
        <v>39224</v>
      </c>
      <c r="C5145" t="s">
        <v>395</v>
      </c>
      <c r="D5145" t="s">
        <v>323</v>
      </c>
      <c r="E5145" s="111">
        <v>0</v>
      </c>
    </row>
    <row r="5146" spans="1:5">
      <c r="A5146" t="s">
        <v>10345</v>
      </c>
      <c r="B5146" s="54">
        <v>39224</v>
      </c>
      <c r="C5146" t="s">
        <v>395</v>
      </c>
      <c r="D5146" t="s">
        <v>323</v>
      </c>
      <c r="E5146" s="111">
        <v>0</v>
      </c>
    </row>
    <row r="5147" spans="1:5">
      <c r="A5147" t="s">
        <v>10553</v>
      </c>
      <c r="B5147" s="54">
        <v>39224</v>
      </c>
      <c r="C5147" t="s">
        <v>395</v>
      </c>
      <c r="D5147" t="s">
        <v>323</v>
      </c>
      <c r="E5147" s="111">
        <v>0</v>
      </c>
    </row>
    <row r="5148" spans="1:5">
      <c r="A5148" t="s">
        <v>10555</v>
      </c>
      <c r="B5148" s="54">
        <v>39224</v>
      </c>
      <c r="C5148" t="s">
        <v>395</v>
      </c>
      <c r="D5148" t="s">
        <v>323</v>
      </c>
      <c r="E5148" s="111">
        <v>0</v>
      </c>
    </row>
    <row r="5149" spans="1:5">
      <c r="A5149" t="s">
        <v>10557</v>
      </c>
      <c r="B5149" s="54">
        <v>39224</v>
      </c>
      <c r="C5149" t="s">
        <v>395</v>
      </c>
      <c r="D5149" t="s">
        <v>323</v>
      </c>
      <c r="E5149" s="111">
        <v>0</v>
      </c>
    </row>
    <row r="5150" spans="1:5">
      <c r="A5150" t="s">
        <v>10559</v>
      </c>
      <c r="B5150" s="54">
        <v>39224</v>
      </c>
      <c r="C5150" t="s">
        <v>395</v>
      </c>
      <c r="D5150" t="s">
        <v>323</v>
      </c>
      <c r="E5150" s="111">
        <v>0</v>
      </c>
    </row>
    <row r="5151" spans="1:5">
      <c r="A5151" t="s">
        <v>10561</v>
      </c>
      <c r="B5151" s="54">
        <v>39224</v>
      </c>
      <c r="C5151" t="s">
        <v>395</v>
      </c>
      <c r="D5151" t="s">
        <v>323</v>
      </c>
      <c r="E5151" s="111">
        <v>0</v>
      </c>
    </row>
    <row r="5152" spans="1:5">
      <c r="A5152" t="s">
        <v>10563</v>
      </c>
      <c r="B5152" s="54">
        <v>39224</v>
      </c>
      <c r="C5152" t="s">
        <v>395</v>
      </c>
      <c r="D5152" t="s">
        <v>323</v>
      </c>
      <c r="E5152" s="111">
        <v>0</v>
      </c>
    </row>
    <row r="5153" spans="1:5">
      <c r="A5153" t="s">
        <v>10565</v>
      </c>
      <c r="B5153" s="54">
        <v>39224</v>
      </c>
      <c r="C5153" t="s">
        <v>395</v>
      </c>
      <c r="D5153" t="s">
        <v>323</v>
      </c>
      <c r="E5153" s="111">
        <v>0</v>
      </c>
    </row>
    <row r="5154" spans="1:5">
      <c r="A5154" t="s">
        <v>10567</v>
      </c>
      <c r="B5154" s="54">
        <v>39224</v>
      </c>
      <c r="C5154" t="s">
        <v>395</v>
      </c>
      <c r="D5154" t="s">
        <v>323</v>
      </c>
      <c r="E5154" s="111">
        <v>0</v>
      </c>
    </row>
    <row r="5155" spans="1:5">
      <c r="A5155" t="s">
        <v>10569</v>
      </c>
      <c r="B5155" s="54">
        <v>39224</v>
      </c>
      <c r="C5155" t="s">
        <v>395</v>
      </c>
      <c r="D5155" t="s">
        <v>323</v>
      </c>
      <c r="E5155" s="111">
        <v>0</v>
      </c>
    </row>
    <row r="5156" spans="1:5">
      <c r="A5156" t="s">
        <v>10366</v>
      </c>
      <c r="B5156" s="54">
        <v>39224</v>
      </c>
      <c r="C5156" t="s">
        <v>395</v>
      </c>
      <c r="D5156" t="s">
        <v>323</v>
      </c>
      <c r="E5156" s="111">
        <v>0</v>
      </c>
    </row>
    <row r="5157" spans="1:5">
      <c r="A5157" t="s">
        <v>10368</v>
      </c>
      <c r="B5157" s="54">
        <v>39224</v>
      </c>
      <c r="C5157" t="s">
        <v>395</v>
      </c>
      <c r="D5157" t="s">
        <v>323</v>
      </c>
      <c r="E5157" s="111">
        <v>0</v>
      </c>
    </row>
    <row r="5158" spans="1:5">
      <c r="A5158" t="s">
        <v>10370</v>
      </c>
      <c r="B5158" s="54">
        <v>39224</v>
      </c>
      <c r="C5158" t="s">
        <v>395</v>
      </c>
      <c r="D5158" t="s">
        <v>323</v>
      </c>
      <c r="E5158" s="111">
        <v>0</v>
      </c>
    </row>
    <row r="5159" spans="1:5">
      <c r="A5159" t="s">
        <v>10372</v>
      </c>
      <c r="B5159" s="54">
        <v>39224</v>
      </c>
      <c r="C5159" t="s">
        <v>395</v>
      </c>
      <c r="D5159" t="s">
        <v>323</v>
      </c>
      <c r="E5159" s="111">
        <v>0</v>
      </c>
    </row>
    <row r="5160" spans="1:5">
      <c r="A5160" t="s">
        <v>10374</v>
      </c>
      <c r="B5160" s="54">
        <v>39224</v>
      </c>
      <c r="C5160" t="s">
        <v>395</v>
      </c>
      <c r="D5160" t="s">
        <v>323</v>
      </c>
      <c r="E5160" s="111">
        <v>0</v>
      </c>
    </row>
    <row r="5161" spans="1:5">
      <c r="A5161" t="s">
        <v>10376</v>
      </c>
      <c r="B5161" s="54">
        <v>39224</v>
      </c>
      <c r="C5161" t="s">
        <v>395</v>
      </c>
      <c r="D5161" t="s">
        <v>323</v>
      </c>
      <c r="E5161" s="111">
        <v>0</v>
      </c>
    </row>
    <row r="5162" spans="1:5">
      <c r="A5162" t="s">
        <v>10378</v>
      </c>
      <c r="B5162" s="54">
        <v>39224</v>
      </c>
      <c r="C5162" t="s">
        <v>395</v>
      </c>
      <c r="D5162" t="s">
        <v>323</v>
      </c>
      <c r="E5162" s="111">
        <v>0</v>
      </c>
    </row>
    <row r="5163" spans="1:5">
      <c r="A5163" t="s">
        <v>10171</v>
      </c>
      <c r="B5163" s="54">
        <v>39224</v>
      </c>
      <c r="C5163" t="s">
        <v>395</v>
      </c>
      <c r="D5163" t="s">
        <v>323</v>
      </c>
      <c r="E5163" s="111">
        <v>0</v>
      </c>
    </row>
    <row r="5164" spans="1:5">
      <c r="A5164" t="s">
        <v>10173</v>
      </c>
      <c r="B5164" s="54">
        <v>39224</v>
      </c>
      <c r="C5164" t="s">
        <v>395</v>
      </c>
      <c r="D5164" t="s">
        <v>323</v>
      </c>
      <c r="E5164" s="111">
        <v>0</v>
      </c>
    </row>
    <row r="5165" spans="1:5">
      <c r="A5165" t="s">
        <v>10175</v>
      </c>
      <c r="B5165" s="54">
        <v>39224</v>
      </c>
      <c r="C5165" t="s">
        <v>395</v>
      </c>
      <c r="D5165" t="s">
        <v>323</v>
      </c>
      <c r="E5165" s="111">
        <v>0</v>
      </c>
    </row>
    <row r="5166" spans="1:5">
      <c r="A5166" t="s">
        <v>10177</v>
      </c>
      <c r="B5166" s="54">
        <v>39224</v>
      </c>
      <c r="C5166" t="s">
        <v>395</v>
      </c>
      <c r="D5166" t="s">
        <v>323</v>
      </c>
      <c r="E5166" s="111">
        <v>0</v>
      </c>
    </row>
    <row r="5167" spans="1:5">
      <c r="A5167" t="s">
        <v>10179</v>
      </c>
      <c r="B5167" s="54">
        <v>39224</v>
      </c>
      <c r="C5167" t="s">
        <v>395</v>
      </c>
      <c r="D5167" t="s">
        <v>323</v>
      </c>
      <c r="E5167" s="111">
        <v>0</v>
      </c>
    </row>
    <row r="5168" spans="1:5">
      <c r="A5168" t="s">
        <v>10181</v>
      </c>
      <c r="B5168" s="54">
        <v>39224</v>
      </c>
      <c r="C5168" t="s">
        <v>395</v>
      </c>
      <c r="D5168" t="s">
        <v>323</v>
      </c>
      <c r="E5168" s="111">
        <v>0</v>
      </c>
    </row>
    <row r="5169" spans="1:5">
      <c r="A5169" t="s">
        <v>10183</v>
      </c>
      <c r="B5169" s="54">
        <v>39224</v>
      </c>
      <c r="C5169" t="s">
        <v>395</v>
      </c>
      <c r="D5169" t="s">
        <v>323</v>
      </c>
      <c r="E5169" s="111">
        <v>0</v>
      </c>
    </row>
    <row r="5170" spans="1:5">
      <c r="A5170" t="s">
        <v>10396</v>
      </c>
      <c r="B5170" s="54">
        <v>39224</v>
      </c>
      <c r="C5170" t="s">
        <v>395</v>
      </c>
      <c r="D5170" t="s">
        <v>323</v>
      </c>
      <c r="E5170" s="111">
        <v>0</v>
      </c>
    </row>
    <row r="5171" spans="1:5">
      <c r="A5171" t="s">
        <v>10398</v>
      </c>
      <c r="B5171" s="54">
        <v>39224</v>
      </c>
      <c r="C5171" t="s">
        <v>395</v>
      </c>
      <c r="D5171" t="s">
        <v>323</v>
      </c>
      <c r="E5171" s="111">
        <v>0</v>
      </c>
    </row>
    <row r="5172" spans="1:5">
      <c r="A5172" t="s">
        <v>10400</v>
      </c>
      <c r="B5172" s="54">
        <v>39224</v>
      </c>
      <c r="C5172" t="s">
        <v>395</v>
      </c>
      <c r="D5172" t="s">
        <v>323</v>
      </c>
      <c r="E5172" s="111">
        <v>0</v>
      </c>
    </row>
    <row r="5173" spans="1:5">
      <c r="A5173" t="s">
        <v>10402</v>
      </c>
      <c r="B5173" s="54">
        <v>39224</v>
      </c>
      <c r="C5173" t="s">
        <v>395</v>
      </c>
      <c r="D5173" t="s">
        <v>323</v>
      </c>
      <c r="E5173" s="111">
        <v>0</v>
      </c>
    </row>
    <row r="5174" spans="1:5">
      <c r="A5174" t="s">
        <v>10194</v>
      </c>
      <c r="B5174" s="54">
        <v>39224</v>
      </c>
      <c r="C5174" t="s">
        <v>395</v>
      </c>
      <c r="D5174" t="s">
        <v>73</v>
      </c>
      <c r="E5174" s="111">
        <v>31</v>
      </c>
    </row>
    <row r="5175" spans="1:5">
      <c r="A5175" t="s">
        <v>10196</v>
      </c>
      <c r="B5175" s="54">
        <v>39224</v>
      </c>
      <c r="C5175" t="s">
        <v>395</v>
      </c>
      <c r="D5175" t="s">
        <v>323</v>
      </c>
      <c r="E5175" s="111">
        <v>0</v>
      </c>
    </row>
    <row r="5176" spans="1:5">
      <c r="A5176" t="s">
        <v>10198</v>
      </c>
      <c r="B5176" s="54">
        <v>39224</v>
      </c>
      <c r="C5176" t="s">
        <v>395</v>
      </c>
      <c r="D5176" t="s">
        <v>323</v>
      </c>
      <c r="E5176" s="111">
        <v>0</v>
      </c>
    </row>
    <row r="5177" spans="1:5">
      <c r="A5177" t="s">
        <v>10200</v>
      </c>
      <c r="B5177" s="54">
        <v>39224</v>
      </c>
      <c r="C5177" t="s">
        <v>395</v>
      </c>
      <c r="D5177" t="s">
        <v>323</v>
      </c>
      <c r="E5177" s="111">
        <v>0</v>
      </c>
    </row>
    <row r="5178" spans="1:5">
      <c r="A5178" t="s">
        <v>10202</v>
      </c>
      <c r="B5178" s="54">
        <v>39224</v>
      </c>
      <c r="C5178" t="s">
        <v>395</v>
      </c>
      <c r="D5178" t="s">
        <v>323</v>
      </c>
      <c r="E5178" s="111">
        <v>0</v>
      </c>
    </row>
    <row r="5179" spans="1:5">
      <c r="A5179" t="s">
        <v>10204</v>
      </c>
      <c r="B5179" s="54">
        <v>39224</v>
      </c>
      <c r="C5179" t="s">
        <v>395</v>
      </c>
      <c r="D5179" t="s">
        <v>323</v>
      </c>
      <c r="E5179" s="111">
        <v>0</v>
      </c>
    </row>
    <row r="5180" spans="1:5">
      <c r="A5180" t="s">
        <v>10415</v>
      </c>
      <c r="B5180" s="54">
        <v>39224</v>
      </c>
      <c r="C5180" t="s">
        <v>395</v>
      </c>
      <c r="D5180" t="s">
        <v>323</v>
      </c>
      <c r="E5180" s="111">
        <v>0</v>
      </c>
    </row>
    <row r="5181" spans="1:5">
      <c r="A5181" t="s">
        <v>10417</v>
      </c>
      <c r="B5181" s="54">
        <v>39224</v>
      </c>
      <c r="C5181" t="s">
        <v>395</v>
      </c>
      <c r="D5181" t="s">
        <v>323</v>
      </c>
      <c r="E5181" s="111">
        <v>0</v>
      </c>
    </row>
    <row r="5182" spans="1:5">
      <c r="A5182" t="s">
        <v>10419</v>
      </c>
      <c r="B5182" s="54">
        <v>39224</v>
      </c>
      <c r="C5182" t="s">
        <v>395</v>
      </c>
      <c r="D5182" t="s">
        <v>323</v>
      </c>
      <c r="E5182" s="111">
        <v>0</v>
      </c>
    </row>
    <row r="5183" spans="1:5">
      <c r="A5183" t="s">
        <v>10210</v>
      </c>
      <c r="B5183" s="54">
        <v>39224</v>
      </c>
      <c r="C5183" t="s">
        <v>395</v>
      </c>
      <c r="D5183" t="s">
        <v>323</v>
      </c>
      <c r="E5183" s="111">
        <v>0</v>
      </c>
    </row>
    <row r="5184" spans="1:5">
      <c r="A5184" t="s">
        <v>10212</v>
      </c>
      <c r="B5184" s="54">
        <v>39224</v>
      </c>
      <c r="C5184" t="s">
        <v>395</v>
      </c>
      <c r="D5184" t="s">
        <v>323</v>
      </c>
      <c r="E5184" s="111">
        <v>0</v>
      </c>
    </row>
    <row r="5185" spans="1:5">
      <c r="A5185" t="s">
        <v>10214</v>
      </c>
      <c r="B5185" s="54">
        <v>39224</v>
      </c>
      <c r="C5185" t="s">
        <v>395</v>
      </c>
      <c r="D5185" t="s">
        <v>323</v>
      </c>
      <c r="E5185" s="111">
        <v>0</v>
      </c>
    </row>
    <row r="5186" spans="1:5">
      <c r="A5186" t="s">
        <v>10216</v>
      </c>
      <c r="B5186" s="54">
        <v>39224</v>
      </c>
      <c r="C5186" t="s">
        <v>395</v>
      </c>
      <c r="D5186" t="s">
        <v>323</v>
      </c>
      <c r="E5186" s="111">
        <v>0</v>
      </c>
    </row>
    <row r="5187" spans="1:5">
      <c r="A5187" t="s">
        <v>10218</v>
      </c>
      <c r="B5187" s="54">
        <v>39224</v>
      </c>
      <c r="C5187" t="s">
        <v>395</v>
      </c>
      <c r="D5187" t="s">
        <v>323</v>
      </c>
      <c r="E5187" s="111">
        <v>0</v>
      </c>
    </row>
    <row r="5188" spans="1:5">
      <c r="A5188" t="s">
        <v>10220</v>
      </c>
      <c r="B5188" s="54">
        <v>39224</v>
      </c>
      <c r="C5188" t="s">
        <v>395</v>
      </c>
      <c r="D5188" t="s">
        <v>323</v>
      </c>
      <c r="E5188" s="111">
        <v>0</v>
      </c>
    </row>
    <row r="5189" spans="1:5">
      <c r="A5189" t="s">
        <v>10222</v>
      </c>
      <c r="B5189" s="54">
        <v>39224</v>
      </c>
      <c r="C5189" t="s">
        <v>395</v>
      </c>
      <c r="D5189" t="s">
        <v>323</v>
      </c>
      <c r="E5189" s="111">
        <v>0</v>
      </c>
    </row>
    <row r="5190" spans="1:5">
      <c r="A5190" t="s">
        <v>10433</v>
      </c>
      <c r="B5190" s="54">
        <v>39224</v>
      </c>
      <c r="C5190" t="s">
        <v>395</v>
      </c>
      <c r="D5190" t="s">
        <v>323</v>
      </c>
      <c r="E5190" s="111">
        <v>0</v>
      </c>
    </row>
    <row r="5191" spans="1:5">
      <c r="A5191" t="s">
        <v>10435</v>
      </c>
      <c r="B5191" s="54">
        <v>39224</v>
      </c>
      <c r="C5191" t="s">
        <v>395</v>
      </c>
      <c r="D5191" t="s">
        <v>144</v>
      </c>
      <c r="E5191" s="111">
        <v>6</v>
      </c>
    </row>
    <row r="5192" spans="1:5">
      <c r="A5192" t="s">
        <v>10437</v>
      </c>
      <c r="B5192" s="54">
        <v>39224</v>
      </c>
      <c r="C5192" t="s">
        <v>395</v>
      </c>
      <c r="D5192" t="s">
        <v>144</v>
      </c>
      <c r="E5192" s="111">
        <v>29</v>
      </c>
    </row>
    <row r="5193" spans="1:5">
      <c r="A5193" t="s">
        <v>10439</v>
      </c>
      <c r="B5193" s="54">
        <v>39224</v>
      </c>
      <c r="C5193" t="s">
        <v>395</v>
      </c>
      <c r="D5193" t="s">
        <v>144</v>
      </c>
      <c r="E5193" s="111">
        <v>34</v>
      </c>
    </row>
    <row r="5194" spans="1:5">
      <c r="A5194" t="s">
        <v>10441</v>
      </c>
      <c r="B5194" s="54">
        <v>39224</v>
      </c>
      <c r="C5194" t="s">
        <v>395</v>
      </c>
      <c r="D5194" t="s">
        <v>144</v>
      </c>
      <c r="E5194" s="111">
        <v>6</v>
      </c>
    </row>
    <row r="5195" spans="1:5">
      <c r="A5195" t="s">
        <v>10443</v>
      </c>
      <c r="B5195" s="54">
        <v>39224</v>
      </c>
      <c r="C5195" t="s">
        <v>395</v>
      </c>
      <c r="D5195" t="s">
        <v>323</v>
      </c>
      <c r="E5195" s="111">
        <v>0</v>
      </c>
    </row>
    <row r="5196" spans="1:5">
      <c r="A5196" t="s">
        <v>10445</v>
      </c>
      <c r="B5196" s="54">
        <v>39224</v>
      </c>
      <c r="C5196" t="s">
        <v>395</v>
      </c>
      <c r="D5196" t="s">
        <v>323</v>
      </c>
      <c r="E5196" s="111">
        <v>0</v>
      </c>
    </row>
    <row r="5197" spans="1:5">
      <c r="A5197" t="s">
        <v>10659</v>
      </c>
      <c r="B5197" s="54">
        <v>39224</v>
      </c>
      <c r="C5197" t="s">
        <v>395</v>
      </c>
      <c r="D5197" t="s">
        <v>323</v>
      </c>
      <c r="E5197" s="111">
        <v>0</v>
      </c>
    </row>
    <row r="5198" spans="1:5">
      <c r="A5198" t="s">
        <v>10661</v>
      </c>
      <c r="B5198" s="54">
        <v>39224</v>
      </c>
      <c r="C5198" t="s">
        <v>395</v>
      </c>
      <c r="D5198" t="s">
        <v>323</v>
      </c>
      <c r="E5198" s="111">
        <v>0</v>
      </c>
    </row>
    <row r="5199" spans="1:5">
      <c r="A5199" t="s">
        <v>10663</v>
      </c>
      <c r="B5199" s="54">
        <v>39224</v>
      </c>
      <c r="C5199" t="s">
        <v>395</v>
      </c>
      <c r="D5199" t="s">
        <v>323</v>
      </c>
      <c r="E5199" s="111">
        <v>0</v>
      </c>
    </row>
    <row r="5200" spans="1:5">
      <c r="A5200" t="s">
        <v>10665</v>
      </c>
      <c r="B5200" s="54">
        <v>39224</v>
      </c>
      <c r="C5200" t="s">
        <v>395</v>
      </c>
      <c r="D5200" t="s">
        <v>323</v>
      </c>
      <c r="E5200" s="111">
        <v>0</v>
      </c>
    </row>
    <row r="5201" spans="1:5">
      <c r="A5201" t="s">
        <v>10667</v>
      </c>
      <c r="B5201" s="54">
        <v>39224</v>
      </c>
      <c r="C5201" t="s">
        <v>395</v>
      </c>
      <c r="D5201" t="s">
        <v>323</v>
      </c>
      <c r="E5201" s="111">
        <v>0</v>
      </c>
    </row>
    <row r="5202" spans="1:5">
      <c r="A5202" t="s">
        <v>10669</v>
      </c>
      <c r="B5202" s="54">
        <v>39224</v>
      </c>
      <c r="C5202" t="s">
        <v>395</v>
      </c>
      <c r="D5202" t="s">
        <v>323</v>
      </c>
      <c r="E5202" s="111">
        <v>0</v>
      </c>
    </row>
    <row r="5203" spans="1:5">
      <c r="A5203" t="s">
        <v>10671</v>
      </c>
      <c r="B5203" s="54">
        <v>39224</v>
      </c>
      <c r="C5203" t="s">
        <v>395</v>
      </c>
      <c r="D5203" t="s">
        <v>323</v>
      </c>
      <c r="E5203" s="111">
        <v>0</v>
      </c>
    </row>
    <row r="5204" spans="1:5">
      <c r="A5204" t="s">
        <v>10673</v>
      </c>
      <c r="B5204" s="54">
        <v>39224</v>
      </c>
      <c r="C5204" t="s">
        <v>395</v>
      </c>
      <c r="D5204" t="s">
        <v>323</v>
      </c>
      <c r="E5204" s="111">
        <v>0</v>
      </c>
    </row>
    <row r="5205" spans="1:5">
      <c r="A5205" t="s">
        <v>10675</v>
      </c>
      <c r="B5205" s="54">
        <v>39224</v>
      </c>
      <c r="C5205" t="s">
        <v>395</v>
      </c>
      <c r="D5205" t="s">
        <v>323</v>
      </c>
      <c r="E5205" s="111">
        <v>0</v>
      </c>
    </row>
    <row r="5206" spans="1:5">
      <c r="A5206" t="s">
        <v>10677</v>
      </c>
      <c r="B5206" s="54">
        <v>39224</v>
      </c>
      <c r="C5206" t="s">
        <v>395</v>
      </c>
      <c r="D5206" t="s">
        <v>323</v>
      </c>
      <c r="E5206" s="111">
        <v>0</v>
      </c>
    </row>
    <row r="5207" spans="1:5">
      <c r="A5207" t="s">
        <v>10465</v>
      </c>
      <c r="B5207" s="54">
        <v>39224</v>
      </c>
      <c r="C5207" t="s">
        <v>395</v>
      </c>
      <c r="D5207" t="s">
        <v>323</v>
      </c>
      <c r="E5207" s="111">
        <v>0</v>
      </c>
    </row>
    <row r="5208" spans="1:5">
      <c r="A5208" t="s">
        <v>10467</v>
      </c>
      <c r="B5208" s="54">
        <v>39224</v>
      </c>
      <c r="C5208" t="s">
        <v>395</v>
      </c>
      <c r="D5208" t="s">
        <v>323</v>
      </c>
      <c r="E5208" s="111">
        <v>0</v>
      </c>
    </row>
    <row r="5209" spans="1:5">
      <c r="A5209" t="s">
        <v>10469</v>
      </c>
      <c r="B5209" s="54">
        <v>39224</v>
      </c>
      <c r="C5209" t="s">
        <v>395</v>
      </c>
      <c r="D5209" t="s">
        <v>323</v>
      </c>
      <c r="E5209" s="111">
        <v>0</v>
      </c>
    </row>
    <row r="5210" spans="1:5">
      <c r="A5210" t="s">
        <v>10471</v>
      </c>
      <c r="B5210" s="54">
        <v>39224</v>
      </c>
      <c r="C5210" t="s">
        <v>395</v>
      </c>
      <c r="D5210" t="s">
        <v>323</v>
      </c>
      <c r="E5210" s="111">
        <v>0</v>
      </c>
    </row>
    <row r="5211" spans="1:5">
      <c r="A5211" t="s">
        <v>10473</v>
      </c>
      <c r="B5211" s="54">
        <v>39224</v>
      </c>
      <c r="C5211" t="s">
        <v>395</v>
      </c>
      <c r="D5211" t="s">
        <v>323</v>
      </c>
      <c r="E5211" s="111">
        <v>0</v>
      </c>
    </row>
    <row r="5212" spans="1:5">
      <c r="A5212" t="s">
        <v>10475</v>
      </c>
      <c r="B5212" s="54">
        <v>39224</v>
      </c>
      <c r="C5212" t="s">
        <v>395</v>
      </c>
      <c r="D5212" t="s">
        <v>323</v>
      </c>
      <c r="E5212" s="111">
        <v>0</v>
      </c>
    </row>
    <row r="5213" spans="1:5">
      <c r="A5213" t="s">
        <v>10477</v>
      </c>
      <c r="B5213" s="54">
        <v>39224</v>
      </c>
      <c r="C5213" t="s">
        <v>395</v>
      </c>
      <c r="D5213" t="s">
        <v>323</v>
      </c>
      <c r="E5213" s="111">
        <v>0</v>
      </c>
    </row>
    <row r="5214" spans="1:5">
      <c r="A5214" t="s">
        <v>10276</v>
      </c>
      <c r="B5214" s="54">
        <v>39224</v>
      </c>
      <c r="C5214" t="s">
        <v>395</v>
      </c>
      <c r="D5214" t="s">
        <v>323</v>
      </c>
      <c r="E5214" s="111">
        <v>0</v>
      </c>
    </row>
    <row r="5215" spans="1:5">
      <c r="A5215" t="s">
        <v>10278</v>
      </c>
      <c r="B5215" s="54">
        <v>39224</v>
      </c>
      <c r="C5215" t="s">
        <v>395</v>
      </c>
      <c r="D5215" t="s">
        <v>323</v>
      </c>
      <c r="E5215" s="111">
        <v>0</v>
      </c>
    </row>
    <row r="5216" spans="1:5">
      <c r="A5216" t="s">
        <v>10280</v>
      </c>
      <c r="B5216" s="54">
        <v>39224</v>
      </c>
      <c r="C5216" t="s">
        <v>395</v>
      </c>
      <c r="D5216" t="s">
        <v>323</v>
      </c>
      <c r="E5216" s="111">
        <v>0</v>
      </c>
    </row>
    <row r="5217" spans="1:5">
      <c r="A5217" t="s">
        <v>10282</v>
      </c>
      <c r="B5217" s="54">
        <v>39224</v>
      </c>
      <c r="C5217" t="s">
        <v>395</v>
      </c>
      <c r="D5217" t="s">
        <v>323</v>
      </c>
      <c r="E5217" s="111">
        <v>0</v>
      </c>
    </row>
    <row r="5218" spans="1:5">
      <c r="A5218" t="s">
        <v>10284</v>
      </c>
      <c r="B5218" s="54">
        <v>39224</v>
      </c>
      <c r="C5218" t="s">
        <v>395</v>
      </c>
      <c r="D5218" t="s">
        <v>323</v>
      </c>
      <c r="E5218" s="111">
        <v>0</v>
      </c>
    </row>
    <row r="5219" spans="1:5">
      <c r="A5219" t="s">
        <v>10286</v>
      </c>
      <c r="B5219" s="54">
        <v>39224</v>
      </c>
      <c r="C5219" t="s">
        <v>395</v>
      </c>
      <c r="D5219" t="s">
        <v>323</v>
      </c>
      <c r="E5219" s="111">
        <v>0</v>
      </c>
    </row>
    <row r="5220" spans="1:5">
      <c r="A5220" t="s">
        <v>10288</v>
      </c>
      <c r="B5220" s="54">
        <v>39224</v>
      </c>
      <c r="C5220" t="s">
        <v>395</v>
      </c>
      <c r="D5220" t="s">
        <v>323</v>
      </c>
      <c r="E5220" s="111">
        <v>0</v>
      </c>
    </row>
    <row r="5221" spans="1:5">
      <c r="A5221" t="s">
        <v>10496</v>
      </c>
      <c r="B5221" s="54">
        <v>39224</v>
      </c>
      <c r="C5221" t="s">
        <v>395</v>
      </c>
      <c r="D5221" t="s">
        <v>323</v>
      </c>
      <c r="E5221" s="111">
        <v>0</v>
      </c>
    </row>
    <row r="5222" spans="1:5">
      <c r="A5222" t="s">
        <v>10498</v>
      </c>
      <c r="B5222" s="54">
        <v>39224</v>
      </c>
      <c r="C5222" t="s">
        <v>395</v>
      </c>
      <c r="D5222" t="s">
        <v>323</v>
      </c>
      <c r="E5222" s="111">
        <v>0</v>
      </c>
    </row>
    <row r="5223" spans="1:5">
      <c r="A5223" t="s">
        <v>10500</v>
      </c>
      <c r="B5223" s="54">
        <v>39224</v>
      </c>
      <c r="C5223" t="s">
        <v>395</v>
      </c>
      <c r="D5223" t="s">
        <v>323</v>
      </c>
      <c r="E5223" s="111">
        <v>0</v>
      </c>
    </row>
    <row r="5224" spans="1:5">
      <c r="A5224" t="s">
        <v>10502</v>
      </c>
      <c r="B5224" s="54">
        <v>39224</v>
      </c>
      <c r="C5224" t="s">
        <v>395</v>
      </c>
      <c r="D5224" t="s">
        <v>323</v>
      </c>
      <c r="E5224" s="111">
        <v>0</v>
      </c>
    </row>
    <row r="5225" spans="1:5">
      <c r="A5225" t="s">
        <v>10302</v>
      </c>
      <c r="B5225" s="54">
        <v>39224</v>
      </c>
      <c r="C5225" t="s">
        <v>395</v>
      </c>
      <c r="D5225" t="s">
        <v>323</v>
      </c>
      <c r="E5225" s="111">
        <v>0</v>
      </c>
    </row>
    <row r="5226" spans="1:5">
      <c r="A5226" t="s">
        <v>10304</v>
      </c>
      <c r="B5226" s="54">
        <v>39224</v>
      </c>
      <c r="C5226" t="s">
        <v>395</v>
      </c>
      <c r="D5226" t="s">
        <v>323</v>
      </c>
      <c r="E5226" s="111">
        <v>0</v>
      </c>
    </row>
    <row r="5227" spans="1:5">
      <c r="A5227" t="s">
        <v>10306</v>
      </c>
      <c r="B5227" s="54">
        <v>39224</v>
      </c>
      <c r="C5227" t="s">
        <v>395</v>
      </c>
      <c r="D5227" t="s">
        <v>323</v>
      </c>
      <c r="E5227" s="111">
        <v>0</v>
      </c>
    </row>
    <row r="5228" spans="1:5">
      <c r="A5228" t="s">
        <v>10308</v>
      </c>
      <c r="B5228" s="54">
        <v>39224</v>
      </c>
      <c r="C5228" t="s">
        <v>395</v>
      </c>
      <c r="D5228" t="s">
        <v>323</v>
      </c>
      <c r="E5228" s="111">
        <v>0</v>
      </c>
    </row>
    <row r="5229" spans="1:5">
      <c r="A5229" t="s">
        <v>10310</v>
      </c>
      <c r="B5229" s="54">
        <v>39224</v>
      </c>
      <c r="C5229" t="s">
        <v>395</v>
      </c>
      <c r="D5229" t="s">
        <v>323</v>
      </c>
      <c r="E5229" s="111">
        <v>0</v>
      </c>
    </row>
    <row r="5230" spans="1:5">
      <c r="A5230" t="s">
        <v>10312</v>
      </c>
      <c r="B5230" s="54">
        <v>39224</v>
      </c>
      <c r="C5230" t="s">
        <v>395</v>
      </c>
      <c r="D5230" t="s">
        <v>323</v>
      </c>
      <c r="E5230" s="111">
        <v>0</v>
      </c>
    </row>
    <row r="5231" spans="1:5">
      <c r="A5231" t="s">
        <v>10515</v>
      </c>
      <c r="B5231" s="54">
        <v>39224</v>
      </c>
      <c r="C5231" t="s">
        <v>395</v>
      </c>
      <c r="D5231" t="s">
        <v>323</v>
      </c>
      <c r="E5231" s="111">
        <v>0</v>
      </c>
    </row>
    <row r="5232" spans="1:5">
      <c r="A5232" t="s">
        <v>10517</v>
      </c>
      <c r="B5232" s="54">
        <v>39224</v>
      </c>
      <c r="C5232" t="s">
        <v>395</v>
      </c>
      <c r="D5232" t="s">
        <v>323</v>
      </c>
      <c r="E5232" s="111">
        <v>0</v>
      </c>
    </row>
    <row r="5233" spans="1:5">
      <c r="A5233" t="s">
        <v>10519</v>
      </c>
      <c r="B5233" s="54">
        <v>39224</v>
      </c>
      <c r="C5233" t="s">
        <v>395</v>
      </c>
      <c r="D5233" t="s">
        <v>323</v>
      </c>
      <c r="E5233" s="111">
        <v>0</v>
      </c>
    </row>
    <row r="5234" spans="1:5">
      <c r="A5234" t="s">
        <v>10316</v>
      </c>
      <c r="B5234" s="54">
        <v>39224</v>
      </c>
      <c r="C5234" t="s">
        <v>395</v>
      </c>
      <c r="D5234" t="s">
        <v>323</v>
      </c>
      <c r="E5234" s="111">
        <v>0</v>
      </c>
    </row>
    <row r="5235" spans="1:5">
      <c r="A5235" t="s">
        <v>10318</v>
      </c>
      <c r="B5235" s="54">
        <v>39224</v>
      </c>
      <c r="C5235" t="s">
        <v>395</v>
      </c>
      <c r="D5235" t="s">
        <v>323</v>
      </c>
      <c r="E5235" s="111">
        <v>0</v>
      </c>
    </row>
    <row r="5236" spans="1:5">
      <c r="A5236" t="s">
        <v>10320</v>
      </c>
      <c r="B5236" s="54">
        <v>39224</v>
      </c>
      <c r="C5236" t="s">
        <v>395</v>
      </c>
      <c r="D5236" t="s">
        <v>323</v>
      </c>
      <c r="E5236" s="111">
        <v>0</v>
      </c>
    </row>
    <row r="5237" spans="1:5">
      <c r="A5237" t="s">
        <v>10322</v>
      </c>
      <c r="B5237" s="54">
        <v>39224</v>
      </c>
      <c r="C5237" t="s">
        <v>395</v>
      </c>
      <c r="D5237" t="s">
        <v>323</v>
      </c>
      <c r="E5237" s="111">
        <v>0</v>
      </c>
    </row>
    <row r="5238" spans="1:5">
      <c r="A5238" t="s">
        <v>10324</v>
      </c>
      <c r="B5238" s="54">
        <v>39224</v>
      </c>
      <c r="C5238" t="s">
        <v>395</v>
      </c>
      <c r="D5238" t="s">
        <v>323</v>
      </c>
      <c r="E5238" s="111">
        <v>0</v>
      </c>
    </row>
    <row r="5239" spans="1:5">
      <c r="A5239" t="s">
        <v>10326</v>
      </c>
      <c r="B5239" s="54">
        <v>39224</v>
      </c>
      <c r="C5239" t="s">
        <v>395</v>
      </c>
      <c r="D5239" t="s">
        <v>323</v>
      </c>
      <c r="E5239" s="111">
        <v>0</v>
      </c>
    </row>
    <row r="5240" spans="1:5">
      <c r="A5240" t="s">
        <v>10328</v>
      </c>
      <c r="B5240" s="54">
        <v>39224</v>
      </c>
      <c r="C5240" t="s">
        <v>395</v>
      </c>
      <c r="D5240" t="s">
        <v>323</v>
      </c>
      <c r="E5240" s="111">
        <v>0</v>
      </c>
    </row>
    <row r="5241" spans="1:5">
      <c r="A5241" t="s">
        <v>10539</v>
      </c>
      <c r="B5241" s="54">
        <v>39224</v>
      </c>
      <c r="C5241" t="s">
        <v>395</v>
      </c>
      <c r="D5241" t="s">
        <v>323</v>
      </c>
      <c r="E5241" s="111">
        <v>0</v>
      </c>
    </row>
    <row r="5242" spans="1:5">
      <c r="A5242" t="s">
        <v>10541</v>
      </c>
      <c r="B5242" s="54">
        <v>39224</v>
      </c>
      <c r="C5242" t="s">
        <v>395</v>
      </c>
      <c r="D5242" t="s">
        <v>323</v>
      </c>
      <c r="E5242" s="111">
        <v>0</v>
      </c>
    </row>
    <row r="5243" spans="1:5">
      <c r="A5243" t="s">
        <v>10543</v>
      </c>
      <c r="B5243" s="54">
        <v>39224</v>
      </c>
      <c r="C5243" t="s">
        <v>395</v>
      </c>
      <c r="D5243" t="s">
        <v>323</v>
      </c>
      <c r="E5243" s="111">
        <v>0</v>
      </c>
    </row>
    <row r="5244" spans="1:5">
      <c r="A5244" t="s">
        <v>10545</v>
      </c>
      <c r="B5244" s="54">
        <v>39224</v>
      </c>
      <c r="C5244" t="s">
        <v>395</v>
      </c>
      <c r="D5244" t="s">
        <v>323</v>
      </c>
      <c r="E5244" s="111">
        <v>0</v>
      </c>
    </row>
    <row r="5245" spans="1:5">
      <c r="A5245" t="s">
        <v>10546</v>
      </c>
      <c r="B5245" s="54">
        <v>39224</v>
      </c>
      <c r="C5245" t="s">
        <v>395</v>
      </c>
      <c r="D5245" t="s">
        <v>323</v>
      </c>
      <c r="E5245" s="111">
        <v>0</v>
      </c>
    </row>
    <row r="5246" spans="1:5">
      <c r="A5246" t="s">
        <v>10547</v>
      </c>
      <c r="B5246" s="54">
        <v>39224</v>
      </c>
      <c r="C5246" t="s">
        <v>395</v>
      </c>
      <c r="D5246" t="s">
        <v>323</v>
      </c>
      <c r="E5246" s="111">
        <v>0</v>
      </c>
    </row>
    <row r="5247" spans="1:5">
      <c r="A5247" t="s">
        <v>10549</v>
      </c>
      <c r="B5247" s="54">
        <v>39224</v>
      </c>
      <c r="C5247" t="s">
        <v>395</v>
      </c>
      <c r="D5247" t="s">
        <v>323</v>
      </c>
      <c r="E5247" s="111">
        <v>0</v>
      </c>
    </row>
    <row r="5248" spans="1:5">
      <c r="A5248" t="s">
        <v>10551</v>
      </c>
      <c r="B5248" s="54">
        <v>39224</v>
      </c>
      <c r="C5248" t="s">
        <v>395</v>
      </c>
      <c r="D5248" t="s">
        <v>323</v>
      </c>
      <c r="E5248" s="111">
        <v>0</v>
      </c>
    </row>
    <row r="5249" spans="1:5">
      <c r="A5249" t="s">
        <v>10766</v>
      </c>
      <c r="B5249" s="54">
        <v>39224</v>
      </c>
      <c r="C5249" t="s">
        <v>395</v>
      </c>
      <c r="D5249" t="s">
        <v>323</v>
      </c>
      <c r="E5249" s="111">
        <v>0</v>
      </c>
    </row>
    <row r="5250" spans="1:5">
      <c r="A5250" t="s">
        <v>10768</v>
      </c>
      <c r="B5250" s="54">
        <v>39224</v>
      </c>
      <c r="C5250" t="s">
        <v>395</v>
      </c>
      <c r="D5250" t="s">
        <v>323</v>
      </c>
      <c r="E5250" s="111">
        <v>0</v>
      </c>
    </row>
    <row r="5251" spans="1:5">
      <c r="A5251" t="s">
        <v>10770</v>
      </c>
      <c r="B5251" s="54">
        <v>39224</v>
      </c>
      <c r="C5251" t="s">
        <v>395</v>
      </c>
      <c r="D5251" t="s">
        <v>323</v>
      </c>
      <c r="E5251" s="111">
        <v>0</v>
      </c>
    </row>
    <row r="5252" spans="1:5">
      <c r="A5252" t="s">
        <v>10772</v>
      </c>
      <c r="B5252" s="54">
        <v>39224</v>
      </c>
      <c r="C5252" t="s">
        <v>395</v>
      </c>
      <c r="D5252" t="s">
        <v>323</v>
      </c>
      <c r="E5252" s="111">
        <v>0</v>
      </c>
    </row>
    <row r="5253" spans="1:5">
      <c r="A5253" t="s">
        <v>10774</v>
      </c>
      <c r="B5253" s="54">
        <v>39224</v>
      </c>
      <c r="C5253" t="s">
        <v>395</v>
      </c>
      <c r="D5253" t="s">
        <v>323</v>
      </c>
      <c r="E5253" s="111">
        <v>0</v>
      </c>
    </row>
    <row r="5254" spans="1:5">
      <c r="A5254" t="s">
        <v>10776</v>
      </c>
      <c r="B5254" s="54">
        <v>39224</v>
      </c>
      <c r="C5254" t="s">
        <v>395</v>
      </c>
      <c r="D5254" t="s">
        <v>74</v>
      </c>
      <c r="E5254" s="111">
        <v>15</v>
      </c>
    </row>
    <row r="5255" spans="1:5">
      <c r="A5255" t="s">
        <v>10778</v>
      </c>
      <c r="B5255" s="54">
        <v>39224</v>
      </c>
      <c r="C5255" t="s">
        <v>395</v>
      </c>
      <c r="D5255" t="s">
        <v>323</v>
      </c>
      <c r="E5255" s="111">
        <v>0</v>
      </c>
    </row>
    <row r="5256" spans="1:5">
      <c r="A5256" t="s">
        <v>10780</v>
      </c>
      <c r="B5256" s="54">
        <v>39224</v>
      </c>
      <c r="C5256" t="s">
        <v>395</v>
      </c>
      <c r="D5256" t="s">
        <v>323</v>
      </c>
      <c r="E5256" s="111">
        <v>0</v>
      </c>
    </row>
    <row r="5257" spans="1:5">
      <c r="A5257" t="s">
        <v>10782</v>
      </c>
      <c r="B5257" s="54">
        <v>39224</v>
      </c>
      <c r="C5257" t="s">
        <v>395</v>
      </c>
      <c r="D5257" t="s">
        <v>323</v>
      </c>
      <c r="E5257" s="111">
        <v>0</v>
      </c>
    </row>
    <row r="5258" spans="1:5">
      <c r="A5258" t="s">
        <v>10784</v>
      </c>
      <c r="B5258" s="54">
        <v>39224</v>
      </c>
      <c r="C5258" t="s">
        <v>395</v>
      </c>
      <c r="D5258" t="s">
        <v>323</v>
      </c>
      <c r="E5258" s="111">
        <v>0</v>
      </c>
    </row>
    <row r="5259" spans="1:5">
      <c r="A5259" t="s">
        <v>10571</v>
      </c>
      <c r="B5259" s="54">
        <v>39224</v>
      </c>
      <c r="C5259" t="s">
        <v>395</v>
      </c>
      <c r="D5259" t="s">
        <v>323</v>
      </c>
      <c r="E5259" s="111">
        <v>0</v>
      </c>
    </row>
    <row r="5260" spans="1:5">
      <c r="A5260" t="s">
        <v>10573</v>
      </c>
      <c r="B5260" s="54">
        <v>39224</v>
      </c>
      <c r="C5260" t="s">
        <v>395</v>
      </c>
      <c r="D5260" t="s">
        <v>323</v>
      </c>
      <c r="E5260" s="111">
        <v>0</v>
      </c>
    </row>
    <row r="5261" spans="1:5">
      <c r="A5261" t="s">
        <v>10575</v>
      </c>
      <c r="B5261" s="54">
        <v>39224</v>
      </c>
      <c r="C5261" t="s">
        <v>395</v>
      </c>
      <c r="D5261" t="s">
        <v>323</v>
      </c>
      <c r="E5261" s="111">
        <v>0</v>
      </c>
    </row>
    <row r="5262" spans="1:5">
      <c r="A5262" t="s">
        <v>10577</v>
      </c>
      <c r="B5262" s="54">
        <v>39224</v>
      </c>
      <c r="C5262" t="s">
        <v>395</v>
      </c>
      <c r="D5262" t="s">
        <v>323</v>
      </c>
      <c r="E5262" s="111">
        <v>0</v>
      </c>
    </row>
    <row r="5263" spans="1:5">
      <c r="A5263" t="s">
        <v>10579</v>
      </c>
      <c r="B5263" s="54">
        <v>39224</v>
      </c>
      <c r="C5263" t="s">
        <v>395</v>
      </c>
      <c r="D5263" t="s">
        <v>323</v>
      </c>
      <c r="E5263" s="111">
        <v>0</v>
      </c>
    </row>
    <row r="5264" spans="1:5">
      <c r="A5264" t="s">
        <v>10581</v>
      </c>
      <c r="B5264" s="54">
        <v>39224</v>
      </c>
      <c r="C5264" t="s">
        <v>395</v>
      </c>
      <c r="D5264" t="s">
        <v>323</v>
      </c>
      <c r="E5264" s="111">
        <v>0</v>
      </c>
    </row>
    <row r="5265" spans="1:5">
      <c r="A5265" t="s">
        <v>10583</v>
      </c>
      <c r="B5265" s="54">
        <v>39224</v>
      </c>
      <c r="C5265" t="s">
        <v>395</v>
      </c>
      <c r="D5265" t="s">
        <v>171</v>
      </c>
      <c r="E5265" s="111">
        <v>2</v>
      </c>
    </row>
    <row r="5266" spans="1:5">
      <c r="A5266" t="s">
        <v>10379</v>
      </c>
      <c r="B5266" s="54">
        <v>39224</v>
      </c>
      <c r="C5266" t="s">
        <v>395</v>
      </c>
      <c r="D5266" t="s">
        <v>323</v>
      </c>
      <c r="E5266" s="111">
        <v>0</v>
      </c>
    </row>
    <row r="5267" spans="1:5">
      <c r="A5267" t="s">
        <v>10381</v>
      </c>
      <c r="B5267" s="54">
        <v>39224</v>
      </c>
      <c r="C5267" t="s">
        <v>395</v>
      </c>
      <c r="D5267" t="s">
        <v>323</v>
      </c>
      <c r="E5267" s="111">
        <v>0</v>
      </c>
    </row>
    <row r="5268" spans="1:5">
      <c r="A5268" t="s">
        <v>10383</v>
      </c>
      <c r="B5268" s="54">
        <v>39224</v>
      </c>
      <c r="C5268" t="s">
        <v>395</v>
      </c>
      <c r="D5268" t="s">
        <v>89</v>
      </c>
      <c r="E5268" s="111">
        <v>7</v>
      </c>
    </row>
    <row r="5269" spans="1:5">
      <c r="A5269" t="s">
        <v>10385</v>
      </c>
      <c r="B5269" s="54">
        <v>39224</v>
      </c>
      <c r="C5269" t="s">
        <v>395</v>
      </c>
      <c r="D5269" t="s">
        <v>323</v>
      </c>
      <c r="E5269" s="111">
        <v>0</v>
      </c>
    </row>
    <row r="5270" spans="1:5">
      <c r="A5270" t="s">
        <v>10387</v>
      </c>
      <c r="B5270" s="54">
        <v>39224</v>
      </c>
      <c r="C5270" t="s">
        <v>395</v>
      </c>
      <c r="D5270" t="s">
        <v>323</v>
      </c>
      <c r="E5270" s="111">
        <v>0</v>
      </c>
    </row>
    <row r="5271" spans="1:5">
      <c r="A5271" t="s">
        <v>10389</v>
      </c>
      <c r="B5271" s="54">
        <v>39224</v>
      </c>
      <c r="C5271" t="s">
        <v>395</v>
      </c>
      <c r="D5271" t="s">
        <v>323</v>
      </c>
      <c r="E5271" s="111">
        <v>0</v>
      </c>
    </row>
    <row r="5272" spans="1:5">
      <c r="A5272" t="s">
        <v>10391</v>
      </c>
      <c r="B5272" s="54">
        <v>39224</v>
      </c>
      <c r="C5272" t="s">
        <v>395</v>
      </c>
      <c r="D5272" t="s">
        <v>323</v>
      </c>
      <c r="E5272" s="111">
        <v>0</v>
      </c>
    </row>
    <row r="5273" spans="1:5">
      <c r="A5273" t="s">
        <v>10393</v>
      </c>
      <c r="B5273" s="54">
        <v>39224</v>
      </c>
      <c r="C5273" t="s">
        <v>395</v>
      </c>
      <c r="D5273" t="s">
        <v>323</v>
      </c>
      <c r="E5273" s="111">
        <v>0</v>
      </c>
    </row>
    <row r="5274" spans="1:5">
      <c r="A5274" t="s">
        <v>10601</v>
      </c>
      <c r="B5274" s="54">
        <v>39224</v>
      </c>
      <c r="C5274" t="s">
        <v>395</v>
      </c>
      <c r="D5274" t="s">
        <v>323</v>
      </c>
      <c r="E5274" s="111">
        <v>0</v>
      </c>
    </row>
    <row r="5275" spans="1:5">
      <c r="A5275" t="s">
        <v>10603</v>
      </c>
      <c r="B5275" s="54">
        <v>39224</v>
      </c>
      <c r="C5275" t="s">
        <v>395</v>
      </c>
      <c r="D5275" t="s">
        <v>323</v>
      </c>
      <c r="E5275" s="111">
        <v>0</v>
      </c>
    </row>
    <row r="5276" spans="1:5">
      <c r="A5276" t="s">
        <v>10605</v>
      </c>
      <c r="B5276" s="54">
        <v>39224</v>
      </c>
      <c r="C5276" t="s">
        <v>395</v>
      </c>
      <c r="D5276" t="s">
        <v>323</v>
      </c>
      <c r="E5276" s="111">
        <v>0</v>
      </c>
    </row>
    <row r="5277" spans="1:5">
      <c r="A5277" t="s">
        <v>10607</v>
      </c>
      <c r="B5277" s="54">
        <v>39224</v>
      </c>
      <c r="C5277" t="s">
        <v>395</v>
      </c>
      <c r="D5277" t="s">
        <v>323</v>
      </c>
      <c r="E5277" s="111">
        <v>0</v>
      </c>
    </row>
    <row r="5278" spans="1:5">
      <c r="A5278" t="s">
        <v>10609</v>
      </c>
      <c r="B5278" s="54">
        <v>39224</v>
      </c>
      <c r="C5278" t="s">
        <v>395</v>
      </c>
      <c r="D5278" t="s">
        <v>323</v>
      </c>
      <c r="E5278" s="111">
        <v>0</v>
      </c>
    </row>
    <row r="5279" spans="1:5">
      <c r="A5279" t="s">
        <v>10405</v>
      </c>
      <c r="B5279" s="54">
        <v>39224</v>
      </c>
      <c r="C5279" t="s">
        <v>395</v>
      </c>
      <c r="D5279" t="s">
        <v>323</v>
      </c>
      <c r="E5279" s="111">
        <v>0</v>
      </c>
    </row>
    <row r="5280" spans="1:5">
      <c r="A5280" t="s">
        <v>10407</v>
      </c>
      <c r="B5280" s="54">
        <v>39224</v>
      </c>
      <c r="C5280" t="s">
        <v>395</v>
      </c>
      <c r="D5280" t="s">
        <v>323</v>
      </c>
      <c r="E5280" s="111">
        <v>0</v>
      </c>
    </row>
    <row r="5281" spans="1:5">
      <c r="A5281" t="s">
        <v>10409</v>
      </c>
      <c r="B5281" s="54">
        <v>39224</v>
      </c>
      <c r="C5281" t="s">
        <v>395</v>
      </c>
      <c r="D5281" t="s">
        <v>323</v>
      </c>
      <c r="E5281" s="111">
        <v>0</v>
      </c>
    </row>
    <row r="5282" spans="1:5">
      <c r="A5282" t="s">
        <v>10411</v>
      </c>
      <c r="B5282" s="54">
        <v>39224</v>
      </c>
      <c r="C5282" t="s">
        <v>395</v>
      </c>
      <c r="D5282" t="s">
        <v>323</v>
      </c>
      <c r="E5282" s="111">
        <v>0</v>
      </c>
    </row>
    <row r="5283" spans="1:5">
      <c r="A5283" t="s">
        <v>10413</v>
      </c>
      <c r="B5283" s="54">
        <v>39224</v>
      </c>
      <c r="C5283" t="s">
        <v>395</v>
      </c>
      <c r="D5283" t="s">
        <v>323</v>
      </c>
      <c r="E5283" s="111">
        <v>0</v>
      </c>
    </row>
    <row r="5284" spans="1:5">
      <c r="A5284" t="s">
        <v>10414</v>
      </c>
      <c r="B5284" s="54">
        <v>39224</v>
      </c>
      <c r="C5284" t="s">
        <v>395</v>
      </c>
      <c r="D5284" t="s">
        <v>323</v>
      </c>
      <c r="E5284" s="111">
        <v>0</v>
      </c>
    </row>
    <row r="5285" spans="1:5">
      <c r="A5285" t="s">
        <v>10622</v>
      </c>
      <c r="B5285" s="54">
        <v>39224</v>
      </c>
      <c r="C5285" t="s">
        <v>395</v>
      </c>
      <c r="D5285" t="s">
        <v>323</v>
      </c>
      <c r="E5285" s="111">
        <v>0</v>
      </c>
    </row>
    <row r="5286" spans="1:5">
      <c r="A5286" t="s">
        <v>10624</v>
      </c>
      <c r="B5286" s="54">
        <v>39224</v>
      </c>
      <c r="C5286" t="s">
        <v>395</v>
      </c>
      <c r="D5286" t="s">
        <v>323</v>
      </c>
      <c r="E5286" s="111">
        <v>0</v>
      </c>
    </row>
    <row r="5287" spans="1:5">
      <c r="A5287" t="s">
        <v>10420</v>
      </c>
      <c r="B5287" s="54">
        <v>39224</v>
      </c>
      <c r="C5287" t="s">
        <v>395</v>
      </c>
      <c r="D5287" t="s">
        <v>323</v>
      </c>
      <c r="E5287" s="111">
        <v>0</v>
      </c>
    </row>
    <row r="5288" spans="1:5">
      <c r="A5288" t="s">
        <v>10422</v>
      </c>
      <c r="B5288" s="54">
        <v>39224</v>
      </c>
      <c r="C5288" t="s">
        <v>395</v>
      </c>
      <c r="D5288" t="s">
        <v>323</v>
      </c>
      <c r="E5288" s="111">
        <v>0</v>
      </c>
    </row>
    <row r="5289" spans="1:5">
      <c r="A5289" t="s">
        <v>10423</v>
      </c>
      <c r="B5289" s="54">
        <v>39224</v>
      </c>
      <c r="C5289" t="s">
        <v>395</v>
      </c>
      <c r="D5289" t="s">
        <v>323</v>
      </c>
      <c r="E5289" s="111">
        <v>0</v>
      </c>
    </row>
    <row r="5290" spans="1:5">
      <c r="A5290" t="s">
        <v>10424</v>
      </c>
      <c r="B5290" s="54">
        <v>39224</v>
      </c>
      <c r="C5290" t="s">
        <v>395</v>
      </c>
      <c r="D5290" t="s">
        <v>323</v>
      </c>
      <c r="E5290" s="111">
        <v>0</v>
      </c>
    </row>
    <row r="5291" spans="1:5">
      <c r="A5291" t="s">
        <v>10426</v>
      </c>
      <c r="B5291" s="54">
        <v>39224</v>
      </c>
      <c r="C5291" t="s">
        <v>395</v>
      </c>
      <c r="D5291" t="s">
        <v>323</v>
      </c>
      <c r="E5291" s="111">
        <v>0</v>
      </c>
    </row>
    <row r="5292" spans="1:5">
      <c r="A5292" t="s">
        <v>10428</v>
      </c>
      <c r="B5292" s="54">
        <v>39224</v>
      </c>
      <c r="C5292" t="s">
        <v>395</v>
      </c>
      <c r="D5292" t="s">
        <v>323</v>
      </c>
      <c r="E5292" s="111">
        <v>0</v>
      </c>
    </row>
    <row r="5293" spans="1:5">
      <c r="A5293" t="s">
        <v>10430</v>
      </c>
      <c r="B5293" s="54">
        <v>39224</v>
      </c>
      <c r="C5293" t="s">
        <v>395</v>
      </c>
      <c r="D5293" t="s">
        <v>323</v>
      </c>
      <c r="E5293" s="111">
        <v>0</v>
      </c>
    </row>
    <row r="5294" spans="1:5">
      <c r="A5294" t="s">
        <v>10643</v>
      </c>
      <c r="B5294" s="54">
        <v>39224</v>
      </c>
      <c r="C5294" t="s">
        <v>395</v>
      </c>
      <c r="D5294" t="s">
        <v>323</v>
      </c>
      <c r="E5294" s="111">
        <v>0</v>
      </c>
    </row>
    <row r="5295" spans="1:5">
      <c r="A5295" t="s">
        <v>10645</v>
      </c>
      <c r="B5295" s="54">
        <v>39224</v>
      </c>
      <c r="C5295" t="s">
        <v>395</v>
      </c>
      <c r="D5295" t="s">
        <v>323</v>
      </c>
      <c r="E5295" s="111">
        <v>0</v>
      </c>
    </row>
    <row r="5296" spans="1:5">
      <c r="A5296" t="s">
        <v>10647</v>
      </c>
      <c r="B5296" s="54">
        <v>39224</v>
      </c>
      <c r="C5296" t="s">
        <v>395</v>
      </c>
      <c r="D5296" t="s">
        <v>479</v>
      </c>
      <c r="E5296" s="111">
        <v>17</v>
      </c>
    </row>
    <row r="5297" spans="1:5">
      <c r="A5297" t="s">
        <v>10649</v>
      </c>
      <c r="B5297" s="54">
        <v>39224</v>
      </c>
      <c r="C5297" t="s">
        <v>395</v>
      </c>
      <c r="D5297" t="s">
        <v>479</v>
      </c>
      <c r="E5297" s="111">
        <v>17</v>
      </c>
    </row>
    <row r="5298" spans="1:5">
      <c r="A5298" t="s">
        <v>10651</v>
      </c>
      <c r="B5298" s="54">
        <v>39224</v>
      </c>
      <c r="C5298" t="s">
        <v>395</v>
      </c>
      <c r="D5298" t="s">
        <v>323</v>
      </c>
      <c r="E5298" s="111">
        <v>0</v>
      </c>
    </row>
    <row r="5299" spans="1:5">
      <c r="A5299" t="s">
        <v>10653</v>
      </c>
      <c r="B5299" s="54">
        <v>39224</v>
      </c>
      <c r="C5299" t="s">
        <v>395</v>
      </c>
      <c r="D5299" t="s">
        <v>323</v>
      </c>
      <c r="E5299" s="111">
        <v>0</v>
      </c>
    </row>
    <row r="5300" spans="1:5">
      <c r="A5300" t="s">
        <v>10655</v>
      </c>
      <c r="B5300" s="54">
        <v>39224</v>
      </c>
      <c r="C5300" t="s">
        <v>395</v>
      </c>
      <c r="D5300" t="s">
        <v>479</v>
      </c>
      <c r="E5300" s="111">
        <v>28</v>
      </c>
    </row>
    <row r="5301" spans="1:5">
      <c r="A5301" t="s">
        <v>10657</v>
      </c>
      <c r="B5301" s="54">
        <v>39224</v>
      </c>
      <c r="C5301" t="s">
        <v>395</v>
      </c>
      <c r="D5301" t="s">
        <v>323</v>
      </c>
      <c r="E5301" s="111">
        <v>0</v>
      </c>
    </row>
    <row r="5302" spans="1:5">
      <c r="A5302" t="s">
        <v>10871</v>
      </c>
      <c r="B5302" s="54">
        <v>39224</v>
      </c>
      <c r="C5302" t="s">
        <v>395</v>
      </c>
      <c r="D5302" t="s">
        <v>323</v>
      </c>
      <c r="E5302" s="111">
        <v>0</v>
      </c>
    </row>
    <row r="5303" spans="1:5">
      <c r="A5303" t="s">
        <v>10873</v>
      </c>
      <c r="B5303" s="54">
        <v>39224</v>
      </c>
      <c r="C5303" t="s">
        <v>395</v>
      </c>
      <c r="D5303" t="s">
        <v>479</v>
      </c>
      <c r="E5303" s="111">
        <v>18</v>
      </c>
    </row>
    <row r="5304" spans="1:5">
      <c r="A5304" t="s">
        <v>10875</v>
      </c>
      <c r="B5304" s="54">
        <v>39224</v>
      </c>
      <c r="C5304" t="s">
        <v>395</v>
      </c>
      <c r="D5304" t="s">
        <v>323</v>
      </c>
      <c r="E5304" s="111">
        <v>0</v>
      </c>
    </row>
    <row r="5305" spans="1:5">
      <c r="A5305" t="s">
        <v>10877</v>
      </c>
      <c r="B5305" s="54">
        <v>39224</v>
      </c>
      <c r="C5305" t="s">
        <v>395</v>
      </c>
      <c r="D5305" t="s">
        <v>323</v>
      </c>
      <c r="E5305" s="111">
        <v>0</v>
      </c>
    </row>
    <row r="5306" spans="1:5">
      <c r="A5306" t="s">
        <v>10879</v>
      </c>
      <c r="B5306" s="54">
        <v>39224</v>
      </c>
      <c r="C5306" t="s">
        <v>395</v>
      </c>
      <c r="D5306" t="s">
        <v>323</v>
      </c>
      <c r="E5306" s="111">
        <v>0</v>
      </c>
    </row>
    <row r="5307" spans="1:5">
      <c r="A5307" t="s">
        <v>10881</v>
      </c>
      <c r="B5307" s="54">
        <v>39224</v>
      </c>
      <c r="C5307" t="s">
        <v>395</v>
      </c>
      <c r="D5307" t="s">
        <v>323</v>
      </c>
      <c r="E5307" s="111">
        <v>0</v>
      </c>
    </row>
    <row r="5308" spans="1:5">
      <c r="A5308" t="s">
        <v>10883</v>
      </c>
      <c r="B5308" s="54">
        <v>39224</v>
      </c>
      <c r="C5308" t="s">
        <v>395</v>
      </c>
      <c r="D5308" t="s">
        <v>323</v>
      </c>
      <c r="E5308" s="111">
        <v>0</v>
      </c>
    </row>
    <row r="5309" spans="1:5">
      <c r="A5309" t="s">
        <v>10885</v>
      </c>
      <c r="B5309" s="54">
        <v>39224</v>
      </c>
      <c r="C5309" t="s">
        <v>395</v>
      </c>
      <c r="D5309" t="s">
        <v>323</v>
      </c>
      <c r="E5309" s="111">
        <v>0</v>
      </c>
    </row>
    <row r="5310" spans="1:5">
      <c r="A5310" t="s">
        <v>10887</v>
      </c>
      <c r="B5310" s="54">
        <v>39224</v>
      </c>
      <c r="C5310" t="s">
        <v>395</v>
      </c>
      <c r="D5310" t="s">
        <v>323</v>
      </c>
      <c r="E5310" s="111">
        <v>0</v>
      </c>
    </row>
    <row r="5311" spans="1:5">
      <c r="A5311" t="s">
        <v>10889</v>
      </c>
      <c r="B5311" s="54">
        <v>39224</v>
      </c>
      <c r="C5311" t="s">
        <v>395</v>
      </c>
      <c r="D5311" t="s">
        <v>323</v>
      </c>
      <c r="E5311" s="111">
        <v>0</v>
      </c>
    </row>
    <row r="5312" spans="1:5">
      <c r="A5312" t="s">
        <v>10679</v>
      </c>
      <c r="B5312" s="54">
        <v>39224</v>
      </c>
      <c r="C5312" t="s">
        <v>395</v>
      </c>
      <c r="D5312" t="s">
        <v>323</v>
      </c>
      <c r="E5312" s="111">
        <v>0</v>
      </c>
    </row>
    <row r="5313" spans="1:5">
      <c r="A5313" t="s">
        <v>10681</v>
      </c>
      <c r="B5313" s="54">
        <v>39224</v>
      </c>
      <c r="C5313" t="s">
        <v>395</v>
      </c>
      <c r="D5313" t="s">
        <v>323</v>
      </c>
      <c r="E5313" s="111">
        <v>0</v>
      </c>
    </row>
    <row r="5314" spans="1:5">
      <c r="A5314" t="s">
        <v>10683</v>
      </c>
      <c r="B5314" s="54">
        <v>39224</v>
      </c>
      <c r="C5314" t="s">
        <v>395</v>
      </c>
      <c r="D5314" t="s">
        <v>231</v>
      </c>
      <c r="E5314" s="111">
        <v>6</v>
      </c>
    </row>
    <row r="5315" spans="1:5">
      <c r="A5315" t="s">
        <v>10685</v>
      </c>
      <c r="B5315" s="54">
        <v>39224</v>
      </c>
      <c r="C5315" t="s">
        <v>395</v>
      </c>
      <c r="D5315" t="s">
        <v>323</v>
      </c>
      <c r="E5315" s="111">
        <v>0</v>
      </c>
    </row>
    <row r="5316" spans="1:5">
      <c r="A5316" t="s">
        <v>10687</v>
      </c>
      <c r="B5316" s="54">
        <v>39224</v>
      </c>
      <c r="C5316" t="s">
        <v>395</v>
      </c>
      <c r="D5316" t="s">
        <v>323</v>
      </c>
      <c r="E5316" s="111">
        <v>0</v>
      </c>
    </row>
    <row r="5317" spans="1:5">
      <c r="A5317" t="s">
        <v>10689</v>
      </c>
      <c r="B5317" s="54">
        <v>39224</v>
      </c>
      <c r="C5317" t="s">
        <v>395</v>
      </c>
      <c r="D5317" t="s">
        <v>323</v>
      </c>
      <c r="E5317" s="111">
        <v>0</v>
      </c>
    </row>
    <row r="5318" spans="1:5">
      <c r="A5318" t="s">
        <v>10479</v>
      </c>
      <c r="B5318" s="54">
        <v>39224</v>
      </c>
      <c r="C5318" t="s">
        <v>395</v>
      </c>
      <c r="D5318" t="s">
        <v>323</v>
      </c>
      <c r="E5318" s="111">
        <v>0</v>
      </c>
    </row>
    <row r="5319" spans="1:5">
      <c r="A5319" t="s">
        <v>10481</v>
      </c>
      <c r="B5319" s="54">
        <v>39224</v>
      </c>
      <c r="C5319" t="s">
        <v>395</v>
      </c>
      <c r="D5319" t="s">
        <v>323</v>
      </c>
      <c r="E5319" s="111">
        <v>0</v>
      </c>
    </row>
    <row r="5320" spans="1:5">
      <c r="A5320" t="s">
        <v>10483</v>
      </c>
      <c r="B5320" s="54">
        <v>39224</v>
      </c>
      <c r="C5320" t="s">
        <v>395</v>
      </c>
      <c r="D5320" t="s">
        <v>323</v>
      </c>
      <c r="E5320" s="111">
        <v>0</v>
      </c>
    </row>
    <row r="5321" spans="1:5">
      <c r="A5321" t="s">
        <v>10485</v>
      </c>
      <c r="B5321" s="54">
        <v>39224</v>
      </c>
      <c r="C5321" t="s">
        <v>395</v>
      </c>
      <c r="D5321" t="s">
        <v>323</v>
      </c>
      <c r="E5321" s="111">
        <v>0</v>
      </c>
    </row>
    <row r="5322" spans="1:5">
      <c r="A5322" t="s">
        <v>10487</v>
      </c>
      <c r="B5322" s="54">
        <v>39224</v>
      </c>
      <c r="C5322" t="s">
        <v>395</v>
      </c>
      <c r="D5322" t="s">
        <v>323</v>
      </c>
      <c r="E5322" s="111">
        <v>0</v>
      </c>
    </row>
    <row r="5323" spans="1:5">
      <c r="A5323" t="s">
        <v>10489</v>
      </c>
      <c r="B5323" s="54">
        <v>39224</v>
      </c>
      <c r="C5323" t="s">
        <v>395</v>
      </c>
      <c r="D5323" t="s">
        <v>323</v>
      </c>
      <c r="E5323" s="111">
        <v>0</v>
      </c>
    </row>
    <row r="5324" spans="1:5">
      <c r="A5324" t="s">
        <v>10491</v>
      </c>
      <c r="B5324" s="54">
        <v>39224</v>
      </c>
      <c r="C5324" t="s">
        <v>395</v>
      </c>
      <c r="D5324" t="s">
        <v>323</v>
      </c>
      <c r="E5324" s="111">
        <v>0</v>
      </c>
    </row>
    <row r="5325" spans="1:5">
      <c r="A5325" t="s">
        <v>10493</v>
      </c>
      <c r="B5325" s="54">
        <v>39224</v>
      </c>
      <c r="C5325" t="s">
        <v>395</v>
      </c>
      <c r="D5325" t="s">
        <v>323</v>
      </c>
      <c r="E5325" s="111">
        <v>0</v>
      </c>
    </row>
    <row r="5326" spans="1:5">
      <c r="A5326" t="s">
        <v>10495</v>
      </c>
      <c r="B5326" s="54">
        <v>39224</v>
      </c>
      <c r="C5326" t="s">
        <v>395</v>
      </c>
      <c r="D5326" t="s">
        <v>323</v>
      </c>
      <c r="E5326" s="111">
        <v>0</v>
      </c>
    </row>
    <row r="5327" spans="1:5">
      <c r="A5327" t="s">
        <v>10710</v>
      </c>
      <c r="B5327" s="54">
        <v>39224</v>
      </c>
      <c r="C5327" t="s">
        <v>395</v>
      </c>
      <c r="D5327" t="s">
        <v>323</v>
      </c>
      <c r="E5327" s="111">
        <v>0</v>
      </c>
    </row>
    <row r="5328" spans="1:5">
      <c r="A5328" t="s">
        <v>10711</v>
      </c>
      <c r="B5328" s="54">
        <v>39224</v>
      </c>
      <c r="C5328" t="s">
        <v>395</v>
      </c>
      <c r="D5328" t="s">
        <v>323</v>
      </c>
      <c r="E5328" s="111">
        <v>0</v>
      </c>
    </row>
    <row r="5329" spans="1:5">
      <c r="A5329" t="s">
        <v>10712</v>
      </c>
      <c r="B5329" s="54">
        <v>39224</v>
      </c>
      <c r="C5329" t="s">
        <v>395</v>
      </c>
      <c r="D5329" t="s">
        <v>323</v>
      </c>
      <c r="E5329" s="111">
        <v>0</v>
      </c>
    </row>
    <row r="5330" spans="1:5">
      <c r="A5330" t="s">
        <v>10713</v>
      </c>
      <c r="B5330" s="54">
        <v>39224</v>
      </c>
      <c r="C5330" t="s">
        <v>395</v>
      </c>
      <c r="D5330" t="s">
        <v>323</v>
      </c>
      <c r="E5330" s="111">
        <v>0</v>
      </c>
    </row>
    <row r="5331" spans="1:5">
      <c r="A5331" t="s">
        <v>10715</v>
      </c>
      <c r="B5331" s="54">
        <v>39224</v>
      </c>
      <c r="C5331" t="s">
        <v>395</v>
      </c>
      <c r="D5331" t="s">
        <v>323</v>
      </c>
      <c r="E5331" s="111">
        <v>0</v>
      </c>
    </row>
    <row r="5332" spans="1:5">
      <c r="A5332" t="s">
        <v>10717</v>
      </c>
      <c r="B5332" s="54">
        <v>39224</v>
      </c>
      <c r="C5332" t="s">
        <v>395</v>
      </c>
      <c r="D5332" t="s">
        <v>323</v>
      </c>
      <c r="E5332" s="111">
        <v>0</v>
      </c>
    </row>
    <row r="5333" spans="1:5">
      <c r="A5333" t="s">
        <v>10505</v>
      </c>
      <c r="B5333" s="54">
        <v>39224</v>
      </c>
      <c r="C5333" t="s">
        <v>395</v>
      </c>
      <c r="D5333" t="s">
        <v>323</v>
      </c>
      <c r="E5333" s="111">
        <v>0</v>
      </c>
    </row>
    <row r="5334" spans="1:5">
      <c r="A5334" t="s">
        <v>10507</v>
      </c>
      <c r="B5334" s="54">
        <v>39224</v>
      </c>
      <c r="C5334" t="s">
        <v>395</v>
      </c>
      <c r="D5334" t="s">
        <v>323</v>
      </c>
      <c r="E5334" s="111">
        <v>0</v>
      </c>
    </row>
    <row r="5335" spans="1:5">
      <c r="A5335" t="s">
        <v>10509</v>
      </c>
      <c r="B5335" s="54">
        <v>39224</v>
      </c>
      <c r="C5335" t="s">
        <v>395</v>
      </c>
      <c r="D5335" t="s">
        <v>323</v>
      </c>
      <c r="E5335" s="111">
        <v>0</v>
      </c>
    </row>
    <row r="5336" spans="1:5">
      <c r="A5336" t="s">
        <v>10511</v>
      </c>
      <c r="B5336" s="54">
        <v>39224</v>
      </c>
      <c r="C5336" t="s">
        <v>395</v>
      </c>
      <c r="D5336" t="s">
        <v>200</v>
      </c>
      <c r="E5336" s="111">
        <v>26</v>
      </c>
    </row>
    <row r="5337" spans="1:5">
      <c r="A5337" t="s">
        <v>10513</v>
      </c>
      <c r="B5337" s="54">
        <v>39224</v>
      </c>
      <c r="C5337" t="s">
        <v>395</v>
      </c>
      <c r="D5337" t="s">
        <v>323</v>
      </c>
      <c r="E5337" s="111">
        <v>0</v>
      </c>
    </row>
    <row r="5338" spans="1:5">
      <c r="A5338" t="s">
        <v>10729</v>
      </c>
      <c r="B5338" s="54">
        <v>39224</v>
      </c>
      <c r="C5338" t="s">
        <v>395</v>
      </c>
      <c r="D5338" t="s">
        <v>323</v>
      </c>
      <c r="E5338" s="111">
        <v>0</v>
      </c>
    </row>
    <row r="5339" spans="1:5">
      <c r="A5339" t="s">
        <v>10731</v>
      </c>
      <c r="B5339" s="54">
        <v>39224</v>
      </c>
      <c r="C5339" t="s">
        <v>395</v>
      </c>
      <c r="D5339" t="s">
        <v>323</v>
      </c>
      <c r="E5339" s="111">
        <v>0</v>
      </c>
    </row>
    <row r="5340" spans="1:5">
      <c r="A5340" t="s">
        <v>10733</v>
      </c>
      <c r="B5340" s="54">
        <v>39224</v>
      </c>
      <c r="C5340" t="s">
        <v>395</v>
      </c>
      <c r="D5340" t="s">
        <v>323</v>
      </c>
      <c r="E5340" s="111">
        <v>0</v>
      </c>
    </row>
    <row r="5341" spans="1:5">
      <c r="A5341" t="s">
        <v>10522</v>
      </c>
      <c r="B5341" s="54">
        <v>39224</v>
      </c>
      <c r="C5341" t="s">
        <v>395</v>
      </c>
      <c r="D5341" t="s">
        <v>323</v>
      </c>
      <c r="E5341" s="111">
        <v>0</v>
      </c>
    </row>
    <row r="5342" spans="1:5">
      <c r="A5342" t="s">
        <v>10524</v>
      </c>
      <c r="B5342" s="54">
        <v>39224</v>
      </c>
      <c r="C5342" t="s">
        <v>395</v>
      </c>
      <c r="D5342" t="s">
        <v>323</v>
      </c>
      <c r="E5342" s="111">
        <v>0</v>
      </c>
    </row>
    <row r="5343" spans="1:5">
      <c r="A5343" t="s">
        <v>10526</v>
      </c>
      <c r="B5343" s="54">
        <v>39224</v>
      </c>
      <c r="C5343" t="s">
        <v>395</v>
      </c>
      <c r="D5343" t="s">
        <v>323</v>
      </c>
      <c r="E5343" s="111">
        <v>0</v>
      </c>
    </row>
    <row r="5344" spans="1:5">
      <c r="A5344" t="s">
        <v>10528</v>
      </c>
      <c r="B5344" s="54">
        <v>39224</v>
      </c>
      <c r="C5344" t="s">
        <v>395</v>
      </c>
      <c r="D5344" t="s">
        <v>323</v>
      </c>
      <c r="E5344" s="111">
        <v>0</v>
      </c>
    </row>
    <row r="5345" spans="1:5">
      <c r="A5345" t="s">
        <v>10530</v>
      </c>
      <c r="B5345" s="54">
        <v>39224</v>
      </c>
      <c r="C5345" t="s">
        <v>395</v>
      </c>
      <c r="D5345" t="s">
        <v>323</v>
      </c>
      <c r="E5345" s="111">
        <v>0</v>
      </c>
    </row>
    <row r="5346" spans="1:5">
      <c r="A5346" t="s">
        <v>10532</v>
      </c>
      <c r="B5346" s="54">
        <v>39224</v>
      </c>
      <c r="C5346" t="s">
        <v>395</v>
      </c>
      <c r="D5346" t="s">
        <v>323</v>
      </c>
      <c r="E5346" s="111">
        <v>0</v>
      </c>
    </row>
    <row r="5347" spans="1:5">
      <c r="A5347" t="s">
        <v>10534</v>
      </c>
      <c r="B5347" s="54">
        <v>39224</v>
      </c>
      <c r="C5347" t="s">
        <v>395</v>
      </c>
      <c r="D5347" t="s">
        <v>323</v>
      </c>
      <c r="E5347" s="111">
        <v>0</v>
      </c>
    </row>
    <row r="5348" spans="1:5">
      <c r="A5348" t="s">
        <v>10536</v>
      </c>
      <c r="B5348" s="54">
        <v>39224</v>
      </c>
      <c r="C5348" t="s">
        <v>395</v>
      </c>
      <c r="D5348" t="s">
        <v>323</v>
      </c>
      <c r="E5348" s="111">
        <v>0</v>
      </c>
    </row>
    <row r="5349" spans="1:5">
      <c r="A5349" t="s">
        <v>10749</v>
      </c>
      <c r="B5349" s="54">
        <v>39224</v>
      </c>
      <c r="C5349" t="s">
        <v>395</v>
      </c>
      <c r="D5349" t="s">
        <v>323</v>
      </c>
      <c r="E5349" s="111">
        <v>0</v>
      </c>
    </row>
    <row r="5350" spans="1:5">
      <c r="A5350" t="s">
        <v>10751</v>
      </c>
      <c r="B5350" s="54">
        <v>39224</v>
      </c>
      <c r="C5350" t="s">
        <v>395</v>
      </c>
      <c r="D5350" t="s">
        <v>323</v>
      </c>
      <c r="E5350" s="111">
        <v>0</v>
      </c>
    </row>
    <row r="5351" spans="1:5">
      <c r="A5351" t="s">
        <v>10753</v>
      </c>
      <c r="B5351" s="54">
        <v>39224</v>
      </c>
      <c r="C5351" t="s">
        <v>395</v>
      </c>
      <c r="D5351" t="s">
        <v>323</v>
      </c>
      <c r="E5351" s="111">
        <v>0</v>
      </c>
    </row>
    <row r="5352" spans="1:5">
      <c r="A5352" t="s">
        <v>10755</v>
      </c>
      <c r="B5352" s="54">
        <v>39224</v>
      </c>
      <c r="C5352" t="s">
        <v>395</v>
      </c>
      <c r="D5352" t="s">
        <v>323</v>
      </c>
      <c r="E5352" s="111">
        <v>0</v>
      </c>
    </row>
    <row r="5353" spans="1:5">
      <c r="A5353" t="s">
        <v>10757</v>
      </c>
      <c r="B5353" s="54">
        <v>39224</v>
      </c>
      <c r="C5353" t="s">
        <v>395</v>
      </c>
      <c r="D5353" t="s">
        <v>323</v>
      </c>
      <c r="E5353" s="111">
        <v>0</v>
      </c>
    </row>
    <row r="5354" spans="1:5">
      <c r="A5354" t="s">
        <v>10759</v>
      </c>
      <c r="B5354" s="54">
        <v>39224</v>
      </c>
      <c r="C5354" t="s">
        <v>395</v>
      </c>
      <c r="D5354" t="s">
        <v>323</v>
      </c>
      <c r="E5354" s="111">
        <v>0</v>
      </c>
    </row>
    <row r="5355" spans="1:5">
      <c r="A5355" t="s">
        <v>10761</v>
      </c>
      <c r="B5355" s="54">
        <v>39224</v>
      </c>
      <c r="C5355" t="s">
        <v>395</v>
      </c>
      <c r="D5355" t="s">
        <v>323</v>
      </c>
      <c r="E5355" s="111">
        <v>0</v>
      </c>
    </row>
    <row r="5356" spans="1:5">
      <c r="A5356" t="s">
        <v>10763</v>
      </c>
      <c r="B5356" s="54">
        <v>39224</v>
      </c>
      <c r="C5356" t="s">
        <v>395</v>
      </c>
      <c r="D5356" t="s">
        <v>323</v>
      </c>
      <c r="E5356" s="111">
        <v>0</v>
      </c>
    </row>
    <row r="5357" spans="1:5">
      <c r="A5357" t="s">
        <v>10765</v>
      </c>
      <c r="B5357" s="54">
        <v>39224</v>
      </c>
      <c r="C5357" t="s">
        <v>395</v>
      </c>
      <c r="D5357" t="s">
        <v>323</v>
      </c>
      <c r="E5357" s="111">
        <v>0</v>
      </c>
    </row>
    <row r="5358" spans="1:5">
      <c r="A5358" t="s">
        <v>10980</v>
      </c>
      <c r="B5358" s="54">
        <v>39224</v>
      </c>
      <c r="C5358" t="s">
        <v>395</v>
      </c>
      <c r="D5358" t="s">
        <v>323</v>
      </c>
      <c r="E5358" s="111">
        <v>0</v>
      </c>
    </row>
    <row r="5359" spans="1:5">
      <c r="A5359" t="s">
        <v>10982</v>
      </c>
      <c r="B5359" s="54">
        <v>39224</v>
      </c>
      <c r="C5359" t="s">
        <v>395</v>
      </c>
      <c r="D5359" t="s">
        <v>323</v>
      </c>
      <c r="E5359" s="111">
        <v>0</v>
      </c>
    </row>
    <row r="5360" spans="1:5">
      <c r="A5360" t="s">
        <v>10984</v>
      </c>
      <c r="B5360" s="54">
        <v>39224</v>
      </c>
      <c r="C5360" t="s">
        <v>395</v>
      </c>
      <c r="D5360" t="s">
        <v>323</v>
      </c>
      <c r="E5360" s="111">
        <v>0</v>
      </c>
    </row>
    <row r="5361" spans="1:5">
      <c r="A5361" t="s">
        <v>10986</v>
      </c>
      <c r="B5361" s="54">
        <v>39224</v>
      </c>
      <c r="C5361" t="s">
        <v>395</v>
      </c>
      <c r="D5361" t="s">
        <v>323</v>
      </c>
      <c r="E5361" s="111">
        <v>0</v>
      </c>
    </row>
    <row r="5362" spans="1:5">
      <c r="A5362" t="s">
        <v>10988</v>
      </c>
      <c r="B5362" s="54">
        <v>39224</v>
      </c>
      <c r="C5362" t="s">
        <v>395</v>
      </c>
      <c r="D5362" t="s">
        <v>323</v>
      </c>
      <c r="E5362" s="111">
        <v>0</v>
      </c>
    </row>
    <row r="5363" spans="1:5">
      <c r="A5363" t="s">
        <v>10990</v>
      </c>
      <c r="B5363" s="54">
        <v>39224</v>
      </c>
      <c r="C5363" t="s">
        <v>395</v>
      </c>
      <c r="D5363" t="s">
        <v>323</v>
      </c>
      <c r="E5363" s="111">
        <v>0</v>
      </c>
    </row>
    <row r="5364" spans="1:5">
      <c r="A5364" t="s">
        <v>10992</v>
      </c>
      <c r="B5364" s="54">
        <v>39224</v>
      </c>
      <c r="C5364" t="s">
        <v>395</v>
      </c>
      <c r="D5364" t="s">
        <v>323</v>
      </c>
      <c r="E5364" s="111">
        <v>0</v>
      </c>
    </row>
    <row r="5365" spans="1:5">
      <c r="A5365" t="s">
        <v>10994</v>
      </c>
      <c r="B5365" s="54">
        <v>39224</v>
      </c>
      <c r="C5365" t="s">
        <v>395</v>
      </c>
      <c r="D5365" t="s">
        <v>323</v>
      </c>
      <c r="E5365" s="111">
        <v>0</v>
      </c>
    </row>
    <row r="5366" spans="1:5">
      <c r="A5366" t="s">
        <v>10996</v>
      </c>
      <c r="B5366" s="54">
        <v>39224</v>
      </c>
      <c r="C5366" t="s">
        <v>395</v>
      </c>
      <c r="D5366" t="s">
        <v>323</v>
      </c>
      <c r="E5366" s="111">
        <v>0</v>
      </c>
    </row>
    <row r="5367" spans="1:5">
      <c r="A5367" t="s">
        <v>10998</v>
      </c>
      <c r="B5367" s="54">
        <v>39224</v>
      </c>
      <c r="C5367" t="s">
        <v>395</v>
      </c>
      <c r="D5367" t="s">
        <v>323</v>
      </c>
      <c r="E5367" s="111">
        <v>0</v>
      </c>
    </row>
    <row r="5368" spans="1:5">
      <c r="A5368" t="s">
        <v>10785</v>
      </c>
      <c r="B5368" s="54">
        <v>39224</v>
      </c>
      <c r="C5368" t="s">
        <v>395</v>
      </c>
      <c r="D5368" t="s">
        <v>323</v>
      </c>
      <c r="E5368" s="111">
        <v>0</v>
      </c>
    </row>
    <row r="5369" spans="1:5">
      <c r="A5369" t="s">
        <v>10787</v>
      </c>
      <c r="B5369" s="54">
        <v>39224</v>
      </c>
      <c r="C5369" t="s">
        <v>395</v>
      </c>
      <c r="D5369" t="s">
        <v>323</v>
      </c>
      <c r="E5369" s="111">
        <v>0</v>
      </c>
    </row>
    <row r="5370" spans="1:5">
      <c r="A5370" t="s">
        <v>10789</v>
      </c>
      <c r="B5370" s="54">
        <v>39224</v>
      </c>
      <c r="C5370" t="s">
        <v>395</v>
      </c>
      <c r="D5370" t="s">
        <v>323</v>
      </c>
      <c r="E5370" s="111">
        <v>0</v>
      </c>
    </row>
    <row r="5371" spans="1:5">
      <c r="A5371" t="s">
        <v>10791</v>
      </c>
      <c r="B5371" s="54">
        <v>39224</v>
      </c>
      <c r="C5371" t="s">
        <v>395</v>
      </c>
      <c r="D5371" t="s">
        <v>323</v>
      </c>
      <c r="E5371" s="111">
        <v>0</v>
      </c>
    </row>
    <row r="5372" spans="1:5">
      <c r="A5372" t="s">
        <v>10793</v>
      </c>
      <c r="B5372" s="54">
        <v>39224</v>
      </c>
      <c r="C5372" t="s">
        <v>395</v>
      </c>
      <c r="D5372" t="s">
        <v>323</v>
      </c>
      <c r="E5372" s="111">
        <v>0</v>
      </c>
    </row>
    <row r="5373" spans="1:5">
      <c r="A5373" t="s">
        <v>10795</v>
      </c>
      <c r="B5373" s="54">
        <v>39224</v>
      </c>
      <c r="C5373" t="s">
        <v>395</v>
      </c>
      <c r="D5373" t="s">
        <v>323</v>
      </c>
      <c r="E5373" s="111">
        <v>0</v>
      </c>
    </row>
    <row r="5374" spans="1:5">
      <c r="A5374" t="s">
        <v>10797</v>
      </c>
      <c r="B5374" s="54">
        <v>39224</v>
      </c>
      <c r="C5374" t="s">
        <v>395</v>
      </c>
      <c r="D5374" t="s">
        <v>323</v>
      </c>
      <c r="E5374" s="111">
        <v>0</v>
      </c>
    </row>
    <row r="5375" spans="1:5">
      <c r="A5375" t="s">
        <v>10585</v>
      </c>
      <c r="B5375" s="54">
        <v>39224</v>
      </c>
      <c r="C5375" t="s">
        <v>395</v>
      </c>
      <c r="D5375" t="s">
        <v>323</v>
      </c>
      <c r="E5375" s="111">
        <v>0</v>
      </c>
    </row>
    <row r="5376" spans="1:5">
      <c r="A5376" t="s">
        <v>10587</v>
      </c>
      <c r="B5376" s="54">
        <v>39224</v>
      </c>
      <c r="C5376" t="s">
        <v>395</v>
      </c>
      <c r="D5376" t="s">
        <v>323</v>
      </c>
      <c r="E5376" s="111">
        <v>0</v>
      </c>
    </row>
    <row r="5377" spans="1:5">
      <c r="A5377" t="s">
        <v>10589</v>
      </c>
      <c r="B5377" s="54">
        <v>39224</v>
      </c>
      <c r="C5377" t="s">
        <v>395</v>
      </c>
      <c r="D5377" t="s">
        <v>323</v>
      </c>
      <c r="E5377" s="111">
        <v>0</v>
      </c>
    </row>
    <row r="5378" spans="1:5">
      <c r="A5378" t="s">
        <v>10591</v>
      </c>
      <c r="B5378" s="54">
        <v>39224</v>
      </c>
      <c r="C5378" t="s">
        <v>395</v>
      </c>
      <c r="D5378" t="s">
        <v>323</v>
      </c>
      <c r="E5378" s="111">
        <v>0</v>
      </c>
    </row>
    <row r="5379" spans="1:5">
      <c r="A5379" t="s">
        <v>10593</v>
      </c>
      <c r="B5379" s="54">
        <v>39224</v>
      </c>
      <c r="C5379" t="s">
        <v>395</v>
      </c>
      <c r="D5379" t="s">
        <v>323</v>
      </c>
      <c r="E5379" s="111">
        <v>0</v>
      </c>
    </row>
    <row r="5380" spans="1:5">
      <c r="A5380" t="s">
        <v>10595</v>
      </c>
      <c r="B5380" s="54">
        <v>39224</v>
      </c>
      <c r="C5380" t="s">
        <v>395</v>
      </c>
      <c r="D5380" t="s">
        <v>323</v>
      </c>
      <c r="E5380" s="111">
        <v>0</v>
      </c>
    </row>
    <row r="5381" spans="1:5">
      <c r="A5381" t="s">
        <v>10597</v>
      </c>
      <c r="B5381" s="54">
        <v>39224</v>
      </c>
      <c r="C5381" t="s">
        <v>395</v>
      </c>
      <c r="D5381" t="s">
        <v>323</v>
      </c>
      <c r="E5381" s="111">
        <v>0</v>
      </c>
    </row>
    <row r="5382" spans="1:5">
      <c r="A5382" t="s">
        <v>10599</v>
      </c>
      <c r="B5382" s="54">
        <v>39224</v>
      </c>
      <c r="C5382" t="s">
        <v>395</v>
      </c>
      <c r="D5382" t="s">
        <v>323</v>
      </c>
      <c r="E5382" s="111">
        <v>0</v>
      </c>
    </row>
    <row r="5383" spans="1:5">
      <c r="A5383" t="s">
        <v>10814</v>
      </c>
      <c r="B5383" s="54">
        <v>39224</v>
      </c>
      <c r="C5383" t="s">
        <v>395</v>
      </c>
      <c r="D5383" t="s">
        <v>323</v>
      </c>
      <c r="E5383" s="111">
        <v>0</v>
      </c>
    </row>
    <row r="5384" spans="1:5">
      <c r="A5384" t="s">
        <v>10816</v>
      </c>
      <c r="B5384" s="54">
        <v>39224</v>
      </c>
      <c r="C5384" t="s">
        <v>395</v>
      </c>
      <c r="D5384" t="s">
        <v>323</v>
      </c>
      <c r="E5384" s="111">
        <v>0</v>
      </c>
    </row>
    <row r="5385" spans="1:5">
      <c r="A5385" t="s">
        <v>10818</v>
      </c>
      <c r="B5385" s="54">
        <v>39224</v>
      </c>
      <c r="C5385" t="s">
        <v>395</v>
      </c>
      <c r="D5385" t="s">
        <v>323</v>
      </c>
      <c r="E5385" s="111">
        <v>0</v>
      </c>
    </row>
    <row r="5386" spans="1:5">
      <c r="A5386" t="s">
        <v>10820</v>
      </c>
      <c r="B5386" s="54">
        <v>39224</v>
      </c>
      <c r="C5386" t="s">
        <v>395</v>
      </c>
      <c r="D5386" t="s">
        <v>323</v>
      </c>
      <c r="E5386" s="111">
        <v>0</v>
      </c>
    </row>
    <row r="5387" spans="1:5">
      <c r="A5387" t="s">
        <v>10822</v>
      </c>
      <c r="B5387" s="54">
        <v>39224</v>
      </c>
      <c r="C5387" t="s">
        <v>395</v>
      </c>
      <c r="D5387" t="s">
        <v>323</v>
      </c>
      <c r="E5387" s="111">
        <v>0</v>
      </c>
    </row>
    <row r="5388" spans="1:5">
      <c r="A5388" t="s">
        <v>10610</v>
      </c>
      <c r="B5388" s="54">
        <v>39224</v>
      </c>
      <c r="C5388" t="s">
        <v>395</v>
      </c>
      <c r="D5388" t="s">
        <v>323</v>
      </c>
      <c r="E5388" s="111">
        <v>0</v>
      </c>
    </row>
    <row r="5389" spans="1:5">
      <c r="A5389" t="s">
        <v>10612</v>
      </c>
      <c r="B5389" s="54">
        <v>39224</v>
      </c>
      <c r="C5389" t="s">
        <v>395</v>
      </c>
      <c r="D5389" t="s">
        <v>323</v>
      </c>
      <c r="E5389" s="111">
        <v>0</v>
      </c>
    </row>
    <row r="5390" spans="1:5">
      <c r="A5390" t="s">
        <v>10614</v>
      </c>
      <c r="B5390" s="54">
        <v>39224</v>
      </c>
      <c r="C5390" t="s">
        <v>395</v>
      </c>
      <c r="D5390" t="s">
        <v>323</v>
      </c>
      <c r="E5390" s="111">
        <v>0</v>
      </c>
    </row>
    <row r="5391" spans="1:5">
      <c r="A5391" t="s">
        <v>10616</v>
      </c>
      <c r="B5391" s="54">
        <v>39224</v>
      </c>
      <c r="C5391" t="s">
        <v>395</v>
      </c>
      <c r="D5391" t="s">
        <v>323</v>
      </c>
      <c r="E5391" s="111">
        <v>0</v>
      </c>
    </row>
    <row r="5392" spans="1:5">
      <c r="A5392" t="s">
        <v>10618</v>
      </c>
      <c r="B5392" s="54">
        <v>39224</v>
      </c>
      <c r="C5392" t="s">
        <v>395</v>
      </c>
      <c r="D5392" t="s">
        <v>323</v>
      </c>
      <c r="E5392" s="111">
        <v>0</v>
      </c>
    </row>
    <row r="5393" spans="1:5">
      <c r="A5393" t="s">
        <v>10620</v>
      </c>
      <c r="B5393" s="54">
        <v>39224</v>
      </c>
      <c r="C5393" t="s">
        <v>395</v>
      </c>
      <c r="D5393" t="s">
        <v>323</v>
      </c>
      <c r="E5393" s="111">
        <v>0</v>
      </c>
    </row>
    <row r="5394" spans="1:5">
      <c r="A5394" t="s">
        <v>10833</v>
      </c>
      <c r="B5394" s="54">
        <v>39224</v>
      </c>
      <c r="C5394" t="s">
        <v>395</v>
      </c>
      <c r="D5394" t="s">
        <v>323</v>
      </c>
      <c r="E5394" s="111">
        <v>0</v>
      </c>
    </row>
    <row r="5395" spans="1:5">
      <c r="A5395" t="s">
        <v>10835</v>
      </c>
      <c r="B5395" s="54">
        <v>39224</v>
      </c>
      <c r="C5395" t="s">
        <v>395</v>
      </c>
      <c r="D5395" t="s">
        <v>323</v>
      </c>
      <c r="E5395" s="111">
        <v>0</v>
      </c>
    </row>
    <row r="5396" spans="1:5">
      <c r="A5396" t="s">
        <v>10837</v>
      </c>
      <c r="B5396" s="54">
        <v>39224</v>
      </c>
      <c r="C5396" t="s">
        <v>395</v>
      </c>
      <c r="D5396" t="s">
        <v>323</v>
      </c>
      <c r="E5396" s="111">
        <v>0</v>
      </c>
    </row>
    <row r="5397" spans="1:5">
      <c r="A5397" t="s">
        <v>10627</v>
      </c>
      <c r="B5397" s="54">
        <v>39224</v>
      </c>
      <c r="C5397" t="s">
        <v>395</v>
      </c>
      <c r="D5397" t="s">
        <v>323</v>
      </c>
      <c r="E5397" s="111">
        <v>0</v>
      </c>
    </row>
    <row r="5398" spans="1:5">
      <c r="A5398" t="s">
        <v>10629</v>
      </c>
      <c r="B5398" s="54">
        <v>39224</v>
      </c>
      <c r="C5398" t="s">
        <v>395</v>
      </c>
      <c r="D5398" t="s">
        <v>323</v>
      </c>
      <c r="E5398" s="111">
        <v>0</v>
      </c>
    </row>
    <row r="5399" spans="1:5">
      <c r="A5399" t="s">
        <v>10631</v>
      </c>
      <c r="B5399" s="54">
        <v>39224</v>
      </c>
      <c r="C5399" t="s">
        <v>395</v>
      </c>
      <c r="D5399" t="s">
        <v>323</v>
      </c>
      <c r="E5399" s="111">
        <v>0</v>
      </c>
    </row>
    <row r="5400" spans="1:5">
      <c r="A5400" t="s">
        <v>10633</v>
      </c>
      <c r="B5400" s="54">
        <v>39224</v>
      </c>
      <c r="C5400" t="s">
        <v>395</v>
      </c>
      <c r="D5400" t="s">
        <v>323</v>
      </c>
      <c r="E5400" s="111">
        <v>0</v>
      </c>
    </row>
    <row r="5401" spans="1:5">
      <c r="A5401" t="s">
        <v>10635</v>
      </c>
      <c r="B5401" s="54">
        <v>39224</v>
      </c>
      <c r="C5401" t="s">
        <v>395</v>
      </c>
      <c r="D5401" t="s">
        <v>323</v>
      </c>
      <c r="E5401" s="111">
        <v>0</v>
      </c>
    </row>
    <row r="5402" spans="1:5">
      <c r="A5402" t="s">
        <v>10636</v>
      </c>
      <c r="B5402" s="54">
        <v>39224</v>
      </c>
      <c r="C5402" t="s">
        <v>395</v>
      </c>
      <c r="D5402" t="s">
        <v>323</v>
      </c>
      <c r="E5402" s="111">
        <v>0</v>
      </c>
    </row>
    <row r="5403" spans="1:5">
      <c r="A5403" t="s">
        <v>10638</v>
      </c>
      <c r="B5403" s="54">
        <v>39224</v>
      </c>
      <c r="C5403" t="s">
        <v>395</v>
      </c>
      <c r="D5403" t="s">
        <v>323</v>
      </c>
      <c r="E5403" s="111">
        <v>0</v>
      </c>
    </row>
    <row r="5404" spans="1:5">
      <c r="A5404" t="s">
        <v>10640</v>
      </c>
      <c r="B5404" s="54">
        <v>39224</v>
      </c>
      <c r="C5404" t="s">
        <v>395</v>
      </c>
      <c r="D5404" t="s">
        <v>323</v>
      </c>
      <c r="E5404" s="111">
        <v>0</v>
      </c>
    </row>
    <row r="5405" spans="1:5">
      <c r="A5405" t="s">
        <v>10642</v>
      </c>
      <c r="B5405" s="54">
        <v>39224</v>
      </c>
      <c r="C5405" t="s">
        <v>395</v>
      </c>
      <c r="D5405" t="s">
        <v>323</v>
      </c>
      <c r="E5405" s="111">
        <v>0</v>
      </c>
    </row>
    <row r="5406" spans="1:5">
      <c r="A5406" t="s">
        <v>10855</v>
      </c>
      <c r="B5406" s="54">
        <v>39224</v>
      </c>
      <c r="C5406" t="s">
        <v>395</v>
      </c>
      <c r="D5406" t="s">
        <v>323</v>
      </c>
      <c r="E5406" s="111">
        <v>0</v>
      </c>
    </row>
    <row r="5407" spans="1:5">
      <c r="A5407" t="s">
        <v>10857</v>
      </c>
      <c r="B5407" s="54">
        <v>39224</v>
      </c>
      <c r="C5407" t="s">
        <v>395</v>
      </c>
      <c r="D5407" t="s">
        <v>323</v>
      </c>
      <c r="E5407" s="111">
        <v>0</v>
      </c>
    </row>
    <row r="5408" spans="1:5">
      <c r="A5408" t="s">
        <v>10859</v>
      </c>
      <c r="B5408" s="54">
        <v>39224</v>
      </c>
      <c r="C5408" t="s">
        <v>395</v>
      </c>
      <c r="D5408" t="s">
        <v>323</v>
      </c>
      <c r="E5408" s="111">
        <v>0</v>
      </c>
    </row>
    <row r="5409" spans="1:5">
      <c r="A5409" t="s">
        <v>10861</v>
      </c>
      <c r="B5409" s="54">
        <v>39224</v>
      </c>
      <c r="C5409" t="s">
        <v>395</v>
      </c>
      <c r="D5409" t="s">
        <v>323</v>
      </c>
      <c r="E5409" s="111">
        <v>0</v>
      </c>
    </row>
    <row r="5410" spans="1:5">
      <c r="A5410" t="s">
        <v>10863</v>
      </c>
      <c r="B5410" s="54">
        <v>39224</v>
      </c>
      <c r="C5410" t="s">
        <v>395</v>
      </c>
      <c r="D5410" t="s">
        <v>323</v>
      </c>
      <c r="E5410" s="111">
        <v>0</v>
      </c>
    </row>
    <row r="5411" spans="1:5">
      <c r="A5411" t="s">
        <v>10865</v>
      </c>
      <c r="B5411" s="54">
        <v>39224</v>
      </c>
      <c r="C5411" t="s">
        <v>395</v>
      </c>
      <c r="D5411" t="s">
        <v>323</v>
      </c>
      <c r="E5411" s="111">
        <v>0</v>
      </c>
    </row>
    <row r="5412" spans="1:5">
      <c r="A5412" t="s">
        <v>10867</v>
      </c>
      <c r="B5412" s="54">
        <v>39224</v>
      </c>
      <c r="C5412" t="s">
        <v>395</v>
      </c>
      <c r="D5412" t="s">
        <v>323</v>
      </c>
      <c r="E5412" s="111">
        <v>0</v>
      </c>
    </row>
    <row r="5413" spans="1:5">
      <c r="A5413" t="s">
        <v>10869</v>
      </c>
      <c r="B5413" s="54">
        <v>39224</v>
      </c>
      <c r="C5413" t="s">
        <v>395</v>
      </c>
      <c r="D5413" t="s">
        <v>323</v>
      </c>
      <c r="E5413" s="111">
        <v>0</v>
      </c>
    </row>
    <row r="5414" spans="1:5">
      <c r="A5414" t="s">
        <v>11090</v>
      </c>
      <c r="B5414" s="54">
        <v>39224</v>
      </c>
      <c r="C5414" t="s">
        <v>395</v>
      </c>
      <c r="D5414" t="s">
        <v>323</v>
      </c>
      <c r="E5414" s="111">
        <v>0</v>
      </c>
    </row>
    <row r="5415" spans="1:5">
      <c r="A5415" t="s">
        <v>11092</v>
      </c>
      <c r="B5415" s="54">
        <v>39224</v>
      </c>
      <c r="C5415" t="s">
        <v>395</v>
      </c>
      <c r="D5415" t="s">
        <v>323</v>
      </c>
      <c r="E5415" s="111">
        <v>0</v>
      </c>
    </row>
    <row r="5416" spans="1:5">
      <c r="A5416" t="s">
        <v>11094</v>
      </c>
      <c r="B5416" s="54">
        <v>39224</v>
      </c>
      <c r="C5416" t="s">
        <v>395</v>
      </c>
      <c r="D5416" t="s">
        <v>323</v>
      </c>
      <c r="E5416" s="111">
        <v>0</v>
      </c>
    </row>
    <row r="5417" spans="1:5">
      <c r="A5417" t="s">
        <v>11096</v>
      </c>
      <c r="B5417" s="54">
        <v>39224</v>
      </c>
      <c r="C5417" t="s">
        <v>395</v>
      </c>
      <c r="D5417" t="s">
        <v>323</v>
      </c>
      <c r="E5417" s="111">
        <v>0</v>
      </c>
    </row>
    <row r="5418" spans="1:5">
      <c r="A5418" t="s">
        <v>11098</v>
      </c>
      <c r="B5418" s="54">
        <v>39224</v>
      </c>
      <c r="C5418" t="s">
        <v>395</v>
      </c>
      <c r="D5418" t="s">
        <v>323</v>
      </c>
      <c r="E5418" s="111">
        <v>0</v>
      </c>
    </row>
    <row r="5419" spans="1:5">
      <c r="A5419" t="s">
        <v>11100</v>
      </c>
      <c r="B5419" s="54">
        <v>39224</v>
      </c>
      <c r="C5419" t="s">
        <v>395</v>
      </c>
      <c r="D5419" t="s">
        <v>323</v>
      </c>
      <c r="E5419" s="111">
        <v>0</v>
      </c>
    </row>
    <row r="5420" spans="1:5">
      <c r="A5420" t="s">
        <v>11102</v>
      </c>
      <c r="B5420" s="54">
        <v>39224</v>
      </c>
      <c r="C5420" t="s">
        <v>395</v>
      </c>
      <c r="D5420" t="s">
        <v>323</v>
      </c>
      <c r="E5420" s="111">
        <v>0</v>
      </c>
    </row>
    <row r="5421" spans="1:5">
      <c r="A5421" t="s">
        <v>11104</v>
      </c>
      <c r="B5421" s="54">
        <v>39224</v>
      </c>
      <c r="C5421" t="s">
        <v>395</v>
      </c>
      <c r="D5421" t="s">
        <v>323</v>
      </c>
      <c r="E5421" s="111">
        <v>0</v>
      </c>
    </row>
    <row r="5422" spans="1:5">
      <c r="A5422" t="s">
        <v>11106</v>
      </c>
      <c r="B5422" s="54">
        <v>39224</v>
      </c>
      <c r="C5422" t="s">
        <v>395</v>
      </c>
      <c r="D5422" t="s">
        <v>323</v>
      </c>
      <c r="E5422" s="111">
        <v>0</v>
      </c>
    </row>
    <row r="5423" spans="1:5">
      <c r="A5423" t="s">
        <v>11108</v>
      </c>
      <c r="B5423" s="54">
        <v>39224</v>
      </c>
      <c r="C5423" t="s">
        <v>395</v>
      </c>
      <c r="D5423" t="s">
        <v>323</v>
      </c>
      <c r="E5423" s="111">
        <v>0</v>
      </c>
    </row>
    <row r="5424" spans="1:5">
      <c r="A5424" t="s">
        <v>10891</v>
      </c>
      <c r="B5424" s="54">
        <v>39224</v>
      </c>
      <c r="C5424" t="s">
        <v>395</v>
      </c>
      <c r="D5424" t="s">
        <v>323</v>
      </c>
      <c r="E5424" s="111">
        <v>0</v>
      </c>
    </row>
    <row r="5425" spans="1:5">
      <c r="A5425" t="s">
        <v>10893</v>
      </c>
      <c r="B5425" s="54">
        <v>39224</v>
      </c>
      <c r="C5425" t="s">
        <v>395</v>
      </c>
      <c r="D5425" t="s">
        <v>323</v>
      </c>
      <c r="E5425" s="111">
        <v>0</v>
      </c>
    </row>
    <row r="5426" spans="1:5">
      <c r="A5426" t="s">
        <v>10895</v>
      </c>
      <c r="B5426" s="54">
        <v>39224</v>
      </c>
      <c r="C5426" t="s">
        <v>395</v>
      </c>
      <c r="D5426" t="s">
        <v>323</v>
      </c>
      <c r="E5426" s="111">
        <v>0</v>
      </c>
    </row>
    <row r="5427" spans="1:5">
      <c r="A5427" t="s">
        <v>10897</v>
      </c>
      <c r="B5427" s="54">
        <v>39224</v>
      </c>
      <c r="C5427" t="s">
        <v>395</v>
      </c>
      <c r="D5427" t="s">
        <v>323</v>
      </c>
      <c r="E5427" s="111">
        <v>0</v>
      </c>
    </row>
    <row r="5428" spans="1:5">
      <c r="A5428" t="s">
        <v>10899</v>
      </c>
      <c r="B5428" s="54">
        <v>39224</v>
      </c>
      <c r="C5428" t="s">
        <v>395</v>
      </c>
      <c r="D5428" t="s">
        <v>323</v>
      </c>
      <c r="E5428" s="111">
        <v>0</v>
      </c>
    </row>
    <row r="5429" spans="1:5">
      <c r="A5429" t="s">
        <v>10901</v>
      </c>
      <c r="B5429" s="54">
        <v>39224</v>
      </c>
      <c r="C5429" t="s">
        <v>395</v>
      </c>
      <c r="D5429" t="s">
        <v>323</v>
      </c>
      <c r="E5429" s="111">
        <v>0</v>
      </c>
    </row>
    <row r="5430" spans="1:5">
      <c r="A5430" t="s">
        <v>10903</v>
      </c>
      <c r="B5430" s="54">
        <v>39224</v>
      </c>
      <c r="C5430" t="s">
        <v>395</v>
      </c>
      <c r="D5430" t="s">
        <v>323</v>
      </c>
      <c r="E5430" s="111">
        <v>0</v>
      </c>
    </row>
    <row r="5431" spans="1:5">
      <c r="A5431" t="s">
        <v>10691</v>
      </c>
      <c r="B5431" s="54">
        <v>39224</v>
      </c>
      <c r="C5431" t="s">
        <v>395</v>
      </c>
      <c r="D5431" t="s">
        <v>323</v>
      </c>
      <c r="E5431" s="111">
        <v>0</v>
      </c>
    </row>
    <row r="5432" spans="1:5">
      <c r="A5432" t="s">
        <v>10693</v>
      </c>
      <c r="B5432" s="54">
        <v>39224</v>
      </c>
      <c r="C5432" t="s">
        <v>395</v>
      </c>
      <c r="D5432" t="s">
        <v>323</v>
      </c>
      <c r="E5432" s="111">
        <v>0</v>
      </c>
    </row>
    <row r="5433" spans="1:5">
      <c r="A5433" t="s">
        <v>10695</v>
      </c>
      <c r="B5433" s="54">
        <v>39224</v>
      </c>
      <c r="C5433" t="s">
        <v>395</v>
      </c>
      <c r="D5433" t="s">
        <v>323</v>
      </c>
      <c r="E5433" s="111">
        <v>0</v>
      </c>
    </row>
    <row r="5434" spans="1:5">
      <c r="A5434" t="s">
        <v>10697</v>
      </c>
      <c r="B5434" s="54">
        <v>39224</v>
      </c>
      <c r="C5434" t="s">
        <v>395</v>
      </c>
      <c r="D5434" t="s">
        <v>323</v>
      </c>
      <c r="E5434" s="111">
        <v>0</v>
      </c>
    </row>
    <row r="5435" spans="1:5">
      <c r="A5435" t="s">
        <v>10699</v>
      </c>
      <c r="B5435" s="54">
        <v>39224</v>
      </c>
      <c r="C5435" t="s">
        <v>395</v>
      </c>
      <c r="D5435" t="s">
        <v>323</v>
      </c>
      <c r="E5435" s="111">
        <v>0</v>
      </c>
    </row>
    <row r="5436" spans="1:5">
      <c r="A5436" t="s">
        <v>10701</v>
      </c>
      <c r="B5436" s="54">
        <v>39224</v>
      </c>
      <c r="C5436" t="s">
        <v>395</v>
      </c>
      <c r="D5436" t="s">
        <v>323</v>
      </c>
      <c r="E5436" s="111">
        <v>0</v>
      </c>
    </row>
    <row r="5437" spans="1:5">
      <c r="A5437" t="s">
        <v>10703</v>
      </c>
      <c r="B5437" s="54">
        <v>39224</v>
      </c>
      <c r="C5437" t="s">
        <v>395</v>
      </c>
      <c r="D5437" t="s">
        <v>323</v>
      </c>
      <c r="E5437" s="111">
        <v>0</v>
      </c>
    </row>
    <row r="5438" spans="1:5">
      <c r="A5438" t="s">
        <v>10705</v>
      </c>
      <c r="B5438" s="54">
        <v>39224</v>
      </c>
      <c r="C5438" t="s">
        <v>395</v>
      </c>
      <c r="D5438" t="s">
        <v>323</v>
      </c>
      <c r="E5438" s="111">
        <v>0</v>
      </c>
    </row>
    <row r="5439" spans="1:5">
      <c r="A5439" t="s">
        <v>10707</v>
      </c>
      <c r="B5439" s="54">
        <v>39224</v>
      </c>
      <c r="C5439" t="s">
        <v>395</v>
      </c>
      <c r="D5439" t="s">
        <v>323</v>
      </c>
      <c r="E5439" s="111">
        <v>0</v>
      </c>
    </row>
    <row r="5440" spans="1:5">
      <c r="A5440" t="s">
        <v>10925</v>
      </c>
      <c r="B5440" s="54">
        <v>39224</v>
      </c>
      <c r="C5440" t="s">
        <v>395</v>
      </c>
      <c r="D5440" t="s">
        <v>323</v>
      </c>
      <c r="E5440" s="111">
        <v>0</v>
      </c>
    </row>
    <row r="5441" spans="1:5">
      <c r="A5441" t="s">
        <v>10927</v>
      </c>
      <c r="B5441" s="54">
        <v>39224</v>
      </c>
      <c r="C5441" t="s">
        <v>395</v>
      </c>
      <c r="D5441" t="s">
        <v>323</v>
      </c>
      <c r="E5441" s="111">
        <v>0</v>
      </c>
    </row>
    <row r="5442" spans="1:5">
      <c r="A5442" t="s">
        <v>10929</v>
      </c>
      <c r="B5442" s="54">
        <v>39224</v>
      </c>
      <c r="C5442" t="s">
        <v>395</v>
      </c>
      <c r="D5442" t="s">
        <v>323</v>
      </c>
      <c r="E5442" s="111">
        <v>0</v>
      </c>
    </row>
    <row r="5443" spans="1:5">
      <c r="A5443" t="s">
        <v>10931</v>
      </c>
      <c r="B5443" s="54">
        <v>39224</v>
      </c>
      <c r="C5443" t="s">
        <v>395</v>
      </c>
      <c r="D5443" t="s">
        <v>323</v>
      </c>
      <c r="E5443" s="111">
        <v>0</v>
      </c>
    </row>
    <row r="5444" spans="1:5">
      <c r="A5444" t="s">
        <v>10718</v>
      </c>
      <c r="B5444" s="54">
        <v>39224</v>
      </c>
      <c r="C5444" t="s">
        <v>395</v>
      </c>
      <c r="D5444" t="s">
        <v>323</v>
      </c>
      <c r="E5444" s="111">
        <v>0</v>
      </c>
    </row>
    <row r="5445" spans="1:5">
      <c r="A5445" t="s">
        <v>10720</v>
      </c>
      <c r="B5445" s="54">
        <v>39224</v>
      </c>
      <c r="C5445" t="s">
        <v>395</v>
      </c>
      <c r="D5445" t="s">
        <v>323</v>
      </c>
      <c r="E5445" s="111">
        <v>0</v>
      </c>
    </row>
    <row r="5446" spans="1:5">
      <c r="A5446" t="s">
        <v>10722</v>
      </c>
      <c r="B5446" s="54">
        <v>39224</v>
      </c>
      <c r="C5446" t="s">
        <v>395</v>
      </c>
      <c r="D5446" t="s">
        <v>323</v>
      </c>
      <c r="E5446" s="111">
        <v>0</v>
      </c>
    </row>
    <row r="5447" spans="1:5">
      <c r="A5447" t="s">
        <v>10724</v>
      </c>
      <c r="B5447" s="54">
        <v>39224</v>
      </c>
      <c r="C5447" t="s">
        <v>395</v>
      </c>
      <c r="D5447" t="s">
        <v>323</v>
      </c>
      <c r="E5447" s="111">
        <v>0</v>
      </c>
    </row>
    <row r="5448" spans="1:5">
      <c r="A5448" t="s">
        <v>10726</v>
      </c>
      <c r="B5448" s="54">
        <v>39224</v>
      </c>
      <c r="C5448" t="s">
        <v>395</v>
      </c>
      <c r="D5448" t="s">
        <v>323</v>
      </c>
      <c r="E5448" s="111">
        <v>0</v>
      </c>
    </row>
    <row r="5449" spans="1:5">
      <c r="A5449" t="s">
        <v>10728</v>
      </c>
      <c r="B5449" s="54">
        <v>39224</v>
      </c>
      <c r="C5449" t="s">
        <v>395</v>
      </c>
      <c r="D5449" t="s">
        <v>323</v>
      </c>
      <c r="E5449" s="111">
        <v>0</v>
      </c>
    </row>
    <row r="5450" spans="1:5">
      <c r="A5450" t="s">
        <v>10944</v>
      </c>
      <c r="B5450" s="54">
        <v>39224</v>
      </c>
      <c r="C5450" t="s">
        <v>395</v>
      </c>
      <c r="D5450" t="s">
        <v>323</v>
      </c>
      <c r="E5450" s="111">
        <v>0</v>
      </c>
    </row>
    <row r="5451" spans="1:5">
      <c r="A5451" t="s">
        <v>10946</v>
      </c>
      <c r="B5451" s="54">
        <v>39224</v>
      </c>
      <c r="C5451" t="s">
        <v>395</v>
      </c>
      <c r="D5451" t="s">
        <v>323</v>
      </c>
      <c r="E5451" s="111">
        <v>0</v>
      </c>
    </row>
    <row r="5452" spans="1:5">
      <c r="A5452" t="s">
        <v>10948</v>
      </c>
      <c r="B5452" s="54">
        <v>39224</v>
      </c>
      <c r="C5452" t="s">
        <v>395</v>
      </c>
      <c r="D5452" t="s">
        <v>323</v>
      </c>
      <c r="E5452" s="111">
        <v>0</v>
      </c>
    </row>
    <row r="5453" spans="1:5">
      <c r="A5453" t="s">
        <v>10950</v>
      </c>
      <c r="B5453" s="54">
        <v>39224</v>
      </c>
      <c r="C5453" t="s">
        <v>395</v>
      </c>
      <c r="D5453" t="s">
        <v>323</v>
      </c>
      <c r="E5453" s="111">
        <v>0</v>
      </c>
    </row>
    <row r="5454" spans="1:5">
      <c r="A5454" t="s">
        <v>10735</v>
      </c>
      <c r="B5454" s="54">
        <v>39224</v>
      </c>
      <c r="C5454" t="s">
        <v>395</v>
      </c>
      <c r="D5454" t="s">
        <v>323</v>
      </c>
      <c r="E5454" s="111">
        <v>0</v>
      </c>
    </row>
    <row r="5455" spans="1:5">
      <c r="A5455" t="s">
        <v>10737</v>
      </c>
      <c r="B5455" s="54">
        <v>39224</v>
      </c>
      <c r="C5455" t="s">
        <v>395</v>
      </c>
      <c r="D5455" t="s">
        <v>323</v>
      </c>
      <c r="E5455" s="111">
        <v>0</v>
      </c>
    </row>
    <row r="5456" spans="1:5">
      <c r="A5456" t="s">
        <v>10739</v>
      </c>
      <c r="B5456" s="54">
        <v>39224</v>
      </c>
      <c r="C5456" t="s">
        <v>395</v>
      </c>
      <c r="D5456" t="s">
        <v>75</v>
      </c>
      <c r="E5456" s="111">
        <v>5</v>
      </c>
    </row>
    <row r="5457" spans="1:5">
      <c r="A5457" t="s">
        <v>10741</v>
      </c>
      <c r="B5457" s="54">
        <v>39224</v>
      </c>
      <c r="C5457" t="s">
        <v>395</v>
      </c>
      <c r="D5457" t="s">
        <v>26</v>
      </c>
      <c r="E5457" s="111">
        <v>32</v>
      </c>
    </row>
    <row r="5458" spans="1:5">
      <c r="A5458" t="s">
        <v>10743</v>
      </c>
      <c r="B5458" s="54">
        <v>39224</v>
      </c>
      <c r="C5458" t="s">
        <v>395</v>
      </c>
      <c r="D5458" t="s">
        <v>323</v>
      </c>
      <c r="E5458" s="111">
        <v>0</v>
      </c>
    </row>
    <row r="5459" spans="1:5">
      <c r="A5459" t="s">
        <v>10745</v>
      </c>
      <c r="B5459" s="54">
        <v>39224</v>
      </c>
      <c r="C5459" t="s">
        <v>395</v>
      </c>
      <c r="D5459" t="s">
        <v>323</v>
      </c>
      <c r="E5459" s="111">
        <v>0</v>
      </c>
    </row>
    <row r="5460" spans="1:5">
      <c r="A5460" t="s">
        <v>10747</v>
      </c>
      <c r="B5460" s="54">
        <v>39224</v>
      </c>
      <c r="C5460" t="s">
        <v>395</v>
      </c>
      <c r="D5460" t="s">
        <v>323</v>
      </c>
      <c r="E5460" s="111">
        <v>0</v>
      </c>
    </row>
    <row r="5461" spans="1:5">
      <c r="A5461" t="s">
        <v>10965</v>
      </c>
      <c r="B5461" s="54">
        <v>39224</v>
      </c>
      <c r="C5461" t="s">
        <v>395</v>
      </c>
      <c r="D5461" t="s">
        <v>323</v>
      </c>
      <c r="E5461" s="111">
        <v>0</v>
      </c>
    </row>
    <row r="5462" spans="1:5">
      <c r="A5462" t="s">
        <v>10967</v>
      </c>
      <c r="B5462" s="54">
        <v>39224</v>
      </c>
      <c r="C5462" t="s">
        <v>395</v>
      </c>
      <c r="D5462" t="s">
        <v>476</v>
      </c>
      <c r="E5462" s="111">
        <v>8</v>
      </c>
    </row>
    <row r="5463" spans="1:5">
      <c r="A5463" t="s">
        <v>10969</v>
      </c>
      <c r="B5463" s="54">
        <v>39224</v>
      </c>
      <c r="C5463" t="s">
        <v>395</v>
      </c>
      <c r="D5463" t="s">
        <v>476</v>
      </c>
      <c r="E5463" s="111">
        <v>2</v>
      </c>
    </row>
    <row r="5464" spans="1:5">
      <c r="A5464" t="s">
        <v>10971</v>
      </c>
      <c r="B5464" s="54">
        <v>39224</v>
      </c>
      <c r="C5464" t="s">
        <v>395</v>
      </c>
      <c r="D5464" t="s">
        <v>323</v>
      </c>
      <c r="E5464" s="111">
        <v>0</v>
      </c>
    </row>
    <row r="5465" spans="1:5">
      <c r="A5465" t="s">
        <v>10973</v>
      </c>
      <c r="B5465" s="54">
        <v>39224</v>
      </c>
      <c r="C5465" t="s">
        <v>395</v>
      </c>
      <c r="D5465" t="s">
        <v>27</v>
      </c>
      <c r="E5465" s="111">
        <v>11</v>
      </c>
    </row>
    <row r="5466" spans="1:5">
      <c r="A5466" t="s">
        <v>10975</v>
      </c>
      <c r="B5466" s="54">
        <v>39224</v>
      </c>
      <c r="C5466" t="s">
        <v>395</v>
      </c>
      <c r="D5466" t="s">
        <v>323</v>
      </c>
      <c r="E5466" s="111">
        <v>0</v>
      </c>
    </row>
    <row r="5467" spans="1:5">
      <c r="A5467" t="s">
        <v>10977</v>
      </c>
      <c r="B5467" s="54">
        <v>39224</v>
      </c>
      <c r="C5467" t="s">
        <v>395</v>
      </c>
      <c r="D5467" t="s">
        <v>323</v>
      </c>
      <c r="E5467" s="111">
        <v>0</v>
      </c>
    </row>
    <row r="5468" spans="1:5">
      <c r="A5468" t="s">
        <v>11199</v>
      </c>
      <c r="B5468" s="54">
        <v>39224</v>
      </c>
      <c r="C5468" t="s">
        <v>395</v>
      </c>
      <c r="D5468" t="s">
        <v>323</v>
      </c>
      <c r="E5468" s="111">
        <v>0</v>
      </c>
    </row>
    <row r="5469" spans="1:5">
      <c r="A5469" t="s">
        <v>11201</v>
      </c>
      <c r="B5469" s="54">
        <v>39224</v>
      </c>
      <c r="C5469" t="s">
        <v>395</v>
      </c>
      <c r="D5469" t="s">
        <v>323</v>
      </c>
      <c r="E5469" s="111">
        <v>0</v>
      </c>
    </row>
    <row r="5470" spans="1:5">
      <c r="A5470" t="s">
        <v>11203</v>
      </c>
      <c r="B5470" s="54">
        <v>39224</v>
      </c>
      <c r="C5470" t="s">
        <v>395</v>
      </c>
      <c r="D5470" t="s">
        <v>323</v>
      </c>
      <c r="E5470" s="111">
        <v>0</v>
      </c>
    </row>
    <row r="5471" spans="1:5">
      <c r="A5471" t="s">
        <v>11205</v>
      </c>
      <c r="B5471" s="54">
        <v>39224</v>
      </c>
      <c r="C5471" t="s">
        <v>395</v>
      </c>
      <c r="D5471" t="s">
        <v>323</v>
      </c>
      <c r="E5471" s="111">
        <v>0</v>
      </c>
    </row>
    <row r="5472" spans="1:5">
      <c r="A5472" t="s">
        <v>11207</v>
      </c>
      <c r="B5472" s="54">
        <v>39224</v>
      </c>
      <c r="C5472" t="s">
        <v>395</v>
      </c>
      <c r="D5472" t="s">
        <v>323</v>
      </c>
      <c r="E5472" s="111">
        <v>0</v>
      </c>
    </row>
    <row r="5473" spans="1:5">
      <c r="A5473" t="s">
        <v>11209</v>
      </c>
      <c r="B5473" s="54">
        <v>39224</v>
      </c>
      <c r="C5473" t="s">
        <v>395</v>
      </c>
      <c r="D5473" t="s">
        <v>323</v>
      </c>
      <c r="E5473" s="111">
        <v>0</v>
      </c>
    </row>
    <row r="5474" spans="1:5">
      <c r="A5474" t="s">
        <v>11211</v>
      </c>
      <c r="B5474" s="54">
        <v>39224</v>
      </c>
      <c r="C5474" t="s">
        <v>395</v>
      </c>
      <c r="D5474" t="s">
        <v>323</v>
      </c>
      <c r="E5474" s="111">
        <v>0</v>
      </c>
    </row>
    <row r="5475" spans="1:5">
      <c r="A5475" t="s">
        <v>11213</v>
      </c>
      <c r="B5475" s="54">
        <v>39224</v>
      </c>
      <c r="C5475" t="s">
        <v>395</v>
      </c>
      <c r="D5475" t="s">
        <v>323</v>
      </c>
      <c r="E5475" s="111">
        <v>0</v>
      </c>
    </row>
    <row r="5476" spans="1:5">
      <c r="A5476" t="s">
        <v>11215</v>
      </c>
      <c r="B5476" s="54">
        <v>39224</v>
      </c>
      <c r="C5476" t="s">
        <v>395</v>
      </c>
      <c r="D5476" t="s">
        <v>323</v>
      </c>
      <c r="E5476" s="111">
        <v>0</v>
      </c>
    </row>
    <row r="5477" spans="1:5">
      <c r="A5477" t="s">
        <v>11000</v>
      </c>
      <c r="B5477" s="54">
        <v>39224</v>
      </c>
      <c r="C5477" t="s">
        <v>395</v>
      </c>
      <c r="D5477" t="s">
        <v>65</v>
      </c>
      <c r="E5477" s="111">
        <v>19</v>
      </c>
    </row>
    <row r="5478" spans="1:5">
      <c r="A5478" t="s">
        <v>11002</v>
      </c>
      <c r="B5478" s="54">
        <v>39224</v>
      </c>
      <c r="C5478" t="s">
        <v>395</v>
      </c>
      <c r="D5478" t="s">
        <v>323</v>
      </c>
      <c r="E5478" s="111">
        <v>0</v>
      </c>
    </row>
    <row r="5479" spans="1:5">
      <c r="A5479" t="s">
        <v>11004</v>
      </c>
      <c r="B5479" s="54">
        <v>39224</v>
      </c>
      <c r="C5479" t="s">
        <v>395</v>
      </c>
      <c r="D5479" t="s">
        <v>323</v>
      </c>
      <c r="E5479" s="111">
        <v>0</v>
      </c>
    </row>
    <row r="5480" spans="1:5">
      <c r="A5480" t="s">
        <v>11006</v>
      </c>
      <c r="B5480" s="54">
        <v>39224</v>
      </c>
      <c r="C5480" t="s">
        <v>395</v>
      </c>
      <c r="D5480" t="s">
        <v>27</v>
      </c>
      <c r="E5480" s="111">
        <v>10</v>
      </c>
    </row>
    <row r="5481" spans="1:5">
      <c r="A5481" t="s">
        <v>11008</v>
      </c>
      <c r="B5481" s="54">
        <v>39224</v>
      </c>
      <c r="C5481" t="s">
        <v>395</v>
      </c>
      <c r="D5481" t="s">
        <v>323</v>
      </c>
      <c r="E5481" s="111">
        <v>0</v>
      </c>
    </row>
    <row r="5482" spans="1:5">
      <c r="A5482" t="s">
        <v>10799</v>
      </c>
      <c r="B5482" s="54">
        <v>39224</v>
      </c>
      <c r="C5482" t="s">
        <v>395</v>
      </c>
      <c r="D5482" t="s">
        <v>323</v>
      </c>
      <c r="E5482" s="111">
        <v>0</v>
      </c>
    </row>
    <row r="5483" spans="1:5">
      <c r="A5483" t="s">
        <v>10801</v>
      </c>
      <c r="B5483" s="54">
        <v>39224</v>
      </c>
      <c r="C5483" t="s">
        <v>395</v>
      </c>
      <c r="D5483" t="s">
        <v>323</v>
      </c>
      <c r="E5483" s="111">
        <v>0</v>
      </c>
    </row>
    <row r="5484" spans="1:5">
      <c r="A5484" t="s">
        <v>10803</v>
      </c>
      <c r="B5484" s="54">
        <v>39224</v>
      </c>
      <c r="C5484" t="s">
        <v>395</v>
      </c>
      <c r="D5484" t="s">
        <v>323</v>
      </c>
      <c r="E5484" s="111">
        <v>0</v>
      </c>
    </row>
    <row r="5485" spans="1:5">
      <c r="A5485" t="s">
        <v>10805</v>
      </c>
      <c r="B5485" s="54">
        <v>39224</v>
      </c>
      <c r="C5485" t="s">
        <v>395</v>
      </c>
      <c r="D5485" t="s">
        <v>476</v>
      </c>
      <c r="E5485" s="111">
        <v>3</v>
      </c>
    </row>
    <row r="5486" spans="1:5">
      <c r="A5486" t="s">
        <v>10807</v>
      </c>
      <c r="B5486" s="54">
        <v>39224</v>
      </c>
      <c r="C5486" t="s">
        <v>395</v>
      </c>
      <c r="D5486" t="s">
        <v>476</v>
      </c>
      <c r="E5486" s="111">
        <v>2</v>
      </c>
    </row>
    <row r="5487" spans="1:5">
      <c r="A5487" t="s">
        <v>10809</v>
      </c>
      <c r="B5487" s="54">
        <v>39224</v>
      </c>
      <c r="C5487" t="s">
        <v>395</v>
      </c>
      <c r="D5487" t="s">
        <v>323</v>
      </c>
      <c r="E5487" s="111">
        <v>0</v>
      </c>
    </row>
    <row r="5488" spans="1:5">
      <c r="A5488" t="s">
        <v>10811</v>
      </c>
      <c r="B5488" s="54">
        <v>39224</v>
      </c>
      <c r="C5488" t="s">
        <v>395</v>
      </c>
      <c r="D5488" t="s">
        <v>323</v>
      </c>
      <c r="E5488" s="111">
        <v>0</v>
      </c>
    </row>
    <row r="5489" spans="1:5">
      <c r="A5489" t="s">
        <v>10813</v>
      </c>
      <c r="B5489" s="54">
        <v>39224</v>
      </c>
      <c r="C5489" t="s">
        <v>395</v>
      </c>
      <c r="D5489" t="s">
        <v>323</v>
      </c>
      <c r="E5489" s="111">
        <v>0</v>
      </c>
    </row>
    <row r="5490" spans="1:5">
      <c r="A5490" t="s">
        <v>11033</v>
      </c>
      <c r="B5490" s="54">
        <v>39224</v>
      </c>
      <c r="C5490" t="s">
        <v>395</v>
      </c>
      <c r="D5490" t="s">
        <v>323</v>
      </c>
      <c r="E5490" s="111">
        <v>0</v>
      </c>
    </row>
    <row r="5491" spans="1:5">
      <c r="A5491" t="s">
        <v>11035</v>
      </c>
      <c r="B5491" s="54">
        <v>39224</v>
      </c>
      <c r="C5491" t="s">
        <v>395</v>
      </c>
      <c r="D5491" t="s">
        <v>212</v>
      </c>
      <c r="E5491" s="111">
        <v>49</v>
      </c>
    </row>
    <row r="5492" spans="1:5">
      <c r="A5492" t="s">
        <v>11037</v>
      </c>
      <c r="B5492" s="54">
        <v>39224</v>
      </c>
      <c r="C5492" t="s">
        <v>395</v>
      </c>
      <c r="D5492" t="s">
        <v>323</v>
      </c>
      <c r="E5492" s="111">
        <v>0</v>
      </c>
    </row>
    <row r="5493" spans="1:5">
      <c r="A5493" t="s">
        <v>10824</v>
      </c>
      <c r="B5493" s="54">
        <v>39224</v>
      </c>
      <c r="C5493" t="s">
        <v>395</v>
      </c>
      <c r="D5493" t="s">
        <v>212</v>
      </c>
      <c r="E5493" s="111">
        <v>24</v>
      </c>
    </row>
    <row r="5494" spans="1:5">
      <c r="A5494" t="s">
        <v>10826</v>
      </c>
      <c r="B5494" s="54">
        <v>39224</v>
      </c>
      <c r="C5494" t="s">
        <v>395</v>
      </c>
      <c r="D5494" t="s">
        <v>78</v>
      </c>
      <c r="E5494" s="111">
        <v>4</v>
      </c>
    </row>
    <row r="5495" spans="1:5">
      <c r="A5495" t="s">
        <v>10828</v>
      </c>
      <c r="B5495" s="54">
        <v>39224</v>
      </c>
      <c r="C5495" t="s">
        <v>395</v>
      </c>
      <c r="D5495" t="s">
        <v>203</v>
      </c>
      <c r="E5495" s="111">
        <v>20</v>
      </c>
    </row>
    <row r="5496" spans="1:5">
      <c r="A5496" t="s">
        <v>10830</v>
      </c>
      <c r="B5496" s="54">
        <v>39224</v>
      </c>
      <c r="C5496" t="s">
        <v>395</v>
      </c>
      <c r="D5496" t="s">
        <v>203</v>
      </c>
      <c r="E5496" s="111">
        <v>6</v>
      </c>
    </row>
    <row r="5497" spans="1:5">
      <c r="A5497" t="s">
        <v>10832</v>
      </c>
      <c r="B5497" s="54">
        <v>39224</v>
      </c>
      <c r="C5497" t="s">
        <v>395</v>
      </c>
      <c r="D5497" t="s">
        <v>79</v>
      </c>
      <c r="E5497" s="111">
        <v>3</v>
      </c>
    </row>
    <row r="5498" spans="1:5">
      <c r="A5498" t="s">
        <v>11051</v>
      </c>
      <c r="B5498" s="54">
        <v>39224</v>
      </c>
      <c r="C5498" t="s">
        <v>395</v>
      </c>
      <c r="D5498" t="s">
        <v>323</v>
      </c>
      <c r="E5498" s="111">
        <v>0</v>
      </c>
    </row>
    <row r="5499" spans="1:5">
      <c r="A5499" t="s">
        <v>11053</v>
      </c>
      <c r="B5499" s="54">
        <v>39224</v>
      </c>
      <c r="C5499" t="s">
        <v>395</v>
      </c>
      <c r="D5499" t="s">
        <v>323</v>
      </c>
      <c r="E5499" s="111">
        <v>0</v>
      </c>
    </row>
    <row r="5500" spans="1:5">
      <c r="A5500" t="s">
        <v>11055</v>
      </c>
      <c r="B5500" s="54">
        <v>39224</v>
      </c>
      <c r="C5500" t="s">
        <v>395</v>
      </c>
      <c r="D5500" t="s">
        <v>323</v>
      </c>
      <c r="E5500" s="111">
        <v>0</v>
      </c>
    </row>
    <row r="5501" spans="1:5">
      <c r="A5501" t="s">
        <v>11057</v>
      </c>
      <c r="B5501" s="54">
        <v>39224</v>
      </c>
      <c r="C5501" t="s">
        <v>395</v>
      </c>
      <c r="D5501" t="s">
        <v>323</v>
      </c>
      <c r="E5501" s="111">
        <v>0</v>
      </c>
    </row>
    <row r="5502" spans="1:5">
      <c r="A5502" t="s">
        <v>10838</v>
      </c>
      <c r="B5502" s="54">
        <v>39224</v>
      </c>
      <c r="C5502" t="s">
        <v>395</v>
      </c>
      <c r="D5502" t="s">
        <v>323</v>
      </c>
      <c r="E5502" s="111">
        <v>0</v>
      </c>
    </row>
    <row r="5503" spans="1:5">
      <c r="A5503" t="s">
        <v>10840</v>
      </c>
      <c r="B5503" s="54">
        <v>39224</v>
      </c>
      <c r="C5503" t="s">
        <v>395</v>
      </c>
      <c r="D5503" t="s">
        <v>323</v>
      </c>
      <c r="E5503" s="111">
        <v>0</v>
      </c>
    </row>
    <row r="5504" spans="1:5">
      <c r="A5504" t="s">
        <v>10842</v>
      </c>
      <c r="B5504" s="54">
        <v>39224</v>
      </c>
      <c r="C5504" t="s">
        <v>395</v>
      </c>
      <c r="D5504" t="s">
        <v>323</v>
      </c>
      <c r="E5504" s="111">
        <v>0</v>
      </c>
    </row>
    <row r="5505" spans="1:5">
      <c r="A5505" t="s">
        <v>10844</v>
      </c>
      <c r="B5505" s="54">
        <v>39224</v>
      </c>
      <c r="C5505" t="s">
        <v>395</v>
      </c>
      <c r="D5505" t="s">
        <v>323</v>
      </c>
      <c r="E5505" s="111">
        <v>0</v>
      </c>
    </row>
    <row r="5506" spans="1:5">
      <c r="A5506" t="s">
        <v>10846</v>
      </c>
      <c r="B5506" s="54">
        <v>39224</v>
      </c>
      <c r="C5506" t="s">
        <v>395</v>
      </c>
      <c r="D5506" t="s">
        <v>323</v>
      </c>
      <c r="E5506" s="111">
        <v>0</v>
      </c>
    </row>
    <row r="5507" spans="1:5">
      <c r="A5507" t="s">
        <v>10848</v>
      </c>
      <c r="B5507" s="54">
        <v>39224</v>
      </c>
      <c r="C5507" t="s">
        <v>395</v>
      </c>
      <c r="D5507" t="s">
        <v>323</v>
      </c>
      <c r="E5507" s="111">
        <v>0</v>
      </c>
    </row>
    <row r="5508" spans="1:5">
      <c r="A5508" t="s">
        <v>10850</v>
      </c>
      <c r="B5508" s="54">
        <v>39224</v>
      </c>
      <c r="C5508" t="s">
        <v>395</v>
      </c>
      <c r="D5508" t="s">
        <v>323</v>
      </c>
      <c r="E5508" s="111">
        <v>0</v>
      </c>
    </row>
    <row r="5509" spans="1:5">
      <c r="A5509" t="s">
        <v>10852</v>
      </c>
      <c r="B5509" s="54">
        <v>39224</v>
      </c>
      <c r="C5509" t="s">
        <v>395</v>
      </c>
      <c r="D5509" t="s">
        <v>323</v>
      </c>
      <c r="E5509" s="111">
        <v>0</v>
      </c>
    </row>
    <row r="5510" spans="1:5">
      <c r="A5510" t="s">
        <v>11072</v>
      </c>
      <c r="B5510" s="54">
        <v>39224</v>
      </c>
      <c r="C5510" t="s">
        <v>395</v>
      </c>
      <c r="D5510" t="s">
        <v>323</v>
      </c>
      <c r="E5510" s="111">
        <v>0</v>
      </c>
    </row>
    <row r="5511" spans="1:5">
      <c r="A5511" t="s">
        <v>11074</v>
      </c>
      <c r="B5511" s="54">
        <v>39224</v>
      </c>
      <c r="C5511" t="s">
        <v>395</v>
      </c>
      <c r="D5511" t="s">
        <v>323</v>
      </c>
      <c r="E5511" s="111">
        <v>0</v>
      </c>
    </row>
    <row r="5512" spans="1:5">
      <c r="A5512" t="s">
        <v>11076</v>
      </c>
      <c r="B5512" s="54">
        <v>39224</v>
      </c>
      <c r="C5512" t="s">
        <v>395</v>
      </c>
      <c r="D5512" t="s">
        <v>323</v>
      </c>
      <c r="E5512" s="111">
        <v>0</v>
      </c>
    </row>
    <row r="5513" spans="1:5">
      <c r="A5513" t="s">
        <v>11078</v>
      </c>
      <c r="B5513" s="54">
        <v>39224</v>
      </c>
      <c r="C5513" t="s">
        <v>395</v>
      </c>
      <c r="D5513" t="s">
        <v>323</v>
      </c>
      <c r="E5513" s="111">
        <v>0</v>
      </c>
    </row>
    <row r="5514" spans="1:5">
      <c r="A5514" t="s">
        <v>11080</v>
      </c>
      <c r="B5514" s="54">
        <v>39224</v>
      </c>
      <c r="C5514" t="s">
        <v>395</v>
      </c>
      <c r="D5514" t="s">
        <v>323</v>
      </c>
      <c r="E5514" s="111">
        <v>0</v>
      </c>
    </row>
    <row r="5515" spans="1:5">
      <c r="A5515" t="s">
        <v>11082</v>
      </c>
      <c r="B5515" s="54">
        <v>39224</v>
      </c>
      <c r="C5515" t="s">
        <v>395</v>
      </c>
      <c r="D5515" t="s">
        <v>323</v>
      </c>
      <c r="E5515" s="111">
        <v>0</v>
      </c>
    </row>
    <row r="5516" spans="1:5">
      <c r="A5516" t="s">
        <v>11084</v>
      </c>
      <c r="B5516" s="54">
        <v>39224</v>
      </c>
      <c r="C5516" t="s">
        <v>395</v>
      </c>
      <c r="D5516" t="s">
        <v>323</v>
      </c>
      <c r="E5516" s="111">
        <v>0</v>
      </c>
    </row>
    <row r="5517" spans="1:5">
      <c r="A5517" t="s">
        <v>11086</v>
      </c>
      <c r="B5517" s="54">
        <v>39224</v>
      </c>
      <c r="C5517" t="s">
        <v>395</v>
      </c>
      <c r="D5517" t="s">
        <v>323</v>
      </c>
      <c r="E5517" s="111">
        <v>0</v>
      </c>
    </row>
    <row r="5518" spans="1:5">
      <c r="A5518" t="s">
        <v>11088</v>
      </c>
      <c r="B5518" s="54">
        <v>39224</v>
      </c>
      <c r="C5518" t="s">
        <v>395</v>
      </c>
      <c r="D5518" t="s">
        <v>323</v>
      </c>
      <c r="E5518" s="111">
        <v>0</v>
      </c>
    </row>
    <row r="5519" spans="1:5">
      <c r="A5519" t="s">
        <v>11305</v>
      </c>
      <c r="B5519" s="54">
        <v>39224</v>
      </c>
      <c r="C5519" t="s">
        <v>395</v>
      </c>
      <c r="D5519" t="s">
        <v>323</v>
      </c>
      <c r="E5519" s="111">
        <v>0</v>
      </c>
    </row>
    <row r="5520" spans="1:5">
      <c r="A5520" t="s">
        <v>11307</v>
      </c>
      <c r="B5520" s="54">
        <v>39224</v>
      </c>
      <c r="C5520" t="s">
        <v>395</v>
      </c>
      <c r="D5520" t="s">
        <v>323</v>
      </c>
      <c r="E5520" s="111">
        <v>0</v>
      </c>
    </row>
    <row r="5521" spans="1:5">
      <c r="A5521" t="s">
        <v>11309</v>
      </c>
      <c r="B5521" s="54">
        <v>39224</v>
      </c>
      <c r="C5521" t="s">
        <v>395</v>
      </c>
      <c r="D5521" t="s">
        <v>323</v>
      </c>
      <c r="E5521" s="111">
        <v>0</v>
      </c>
    </row>
    <row r="5522" spans="1:5">
      <c r="A5522" t="s">
        <v>11311</v>
      </c>
      <c r="B5522" s="54">
        <v>39224</v>
      </c>
      <c r="C5522" t="s">
        <v>395</v>
      </c>
      <c r="D5522" t="s">
        <v>323</v>
      </c>
      <c r="E5522" s="111">
        <v>0</v>
      </c>
    </row>
    <row r="5523" spans="1:5">
      <c r="A5523" t="s">
        <v>11313</v>
      </c>
      <c r="B5523" s="54">
        <v>39224</v>
      </c>
      <c r="C5523" t="s">
        <v>395</v>
      </c>
      <c r="D5523" t="s">
        <v>323</v>
      </c>
      <c r="E5523" s="111">
        <v>0</v>
      </c>
    </row>
    <row r="5524" spans="1:5">
      <c r="A5524" t="s">
        <v>11315</v>
      </c>
      <c r="B5524" s="54">
        <v>39224</v>
      </c>
      <c r="C5524" t="s">
        <v>395</v>
      </c>
      <c r="D5524" t="s">
        <v>323</v>
      </c>
      <c r="E5524" s="111">
        <v>0</v>
      </c>
    </row>
    <row r="5525" spans="1:5">
      <c r="A5525" t="s">
        <v>11317</v>
      </c>
      <c r="B5525" s="54">
        <v>39224</v>
      </c>
      <c r="C5525" t="s">
        <v>395</v>
      </c>
      <c r="D5525" t="s">
        <v>323</v>
      </c>
      <c r="E5525" s="111">
        <v>0</v>
      </c>
    </row>
    <row r="5526" spans="1:5">
      <c r="A5526" t="s">
        <v>11319</v>
      </c>
      <c r="B5526" s="54">
        <v>39224</v>
      </c>
      <c r="C5526" t="s">
        <v>395</v>
      </c>
      <c r="D5526" t="s">
        <v>323</v>
      </c>
      <c r="E5526" s="111">
        <v>0</v>
      </c>
    </row>
    <row r="5527" spans="1:5">
      <c r="A5527" t="s">
        <v>11321</v>
      </c>
      <c r="B5527" s="54">
        <v>39224</v>
      </c>
      <c r="C5527" t="s">
        <v>395</v>
      </c>
      <c r="D5527" t="s">
        <v>323</v>
      </c>
      <c r="E5527" s="111">
        <v>0</v>
      </c>
    </row>
    <row r="5528" spans="1:5">
      <c r="A5528" t="s">
        <v>11323</v>
      </c>
      <c r="B5528" s="54">
        <v>39224</v>
      </c>
      <c r="C5528" t="s">
        <v>395</v>
      </c>
      <c r="D5528" t="s">
        <v>323</v>
      </c>
      <c r="E5528" s="111">
        <v>0</v>
      </c>
    </row>
    <row r="5529" spans="1:5">
      <c r="A5529" t="s">
        <v>11111</v>
      </c>
      <c r="B5529" s="54">
        <v>39224</v>
      </c>
      <c r="C5529" t="s">
        <v>395</v>
      </c>
      <c r="D5529" t="s">
        <v>323</v>
      </c>
      <c r="E5529" s="111">
        <v>0</v>
      </c>
    </row>
    <row r="5530" spans="1:5">
      <c r="A5530" t="s">
        <v>11113</v>
      </c>
      <c r="B5530" s="54">
        <v>39224</v>
      </c>
      <c r="C5530" t="s">
        <v>395</v>
      </c>
      <c r="D5530" t="s">
        <v>323</v>
      </c>
      <c r="E5530" s="111">
        <v>0</v>
      </c>
    </row>
    <row r="5531" spans="1:5">
      <c r="A5531" t="s">
        <v>11115</v>
      </c>
      <c r="B5531" s="54">
        <v>39224</v>
      </c>
      <c r="C5531" t="s">
        <v>395</v>
      </c>
      <c r="D5531" t="s">
        <v>323</v>
      </c>
      <c r="E5531" s="111">
        <v>0</v>
      </c>
    </row>
    <row r="5532" spans="1:5">
      <c r="A5532" t="s">
        <v>11117</v>
      </c>
      <c r="B5532" s="54">
        <v>39224</v>
      </c>
      <c r="C5532" t="s">
        <v>395</v>
      </c>
      <c r="D5532" t="s">
        <v>323</v>
      </c>
      <c r="E5532" s="111">
        <v>0</v>
      </c>
    </row>
    <row r="5533" spans="1:5">
      <c r="A5533" t="s">
        <v>11119</v>
      </c>
      <c r="B5533" s="54">
        <v>39224</v>
      </c>
      <c r="C5533" t="s">
        <v>395</v>
      </c>
      <c r="D5533" t="s">
        <v>323</v>
      </c>
      <c r="E5533" s="111">
        <v>0</v>
      </c>
    </row>
    <row r="5534" spans="1:5">
      <c r="A5534" t="s">
        <v>10905</v>
      </c>
      <c r="B5534" s="54">
        <v>39224</v>
      </c>
      <c r="C5534" t="s">
        <v>395</v>
      </c>
      <c r="D5534" t="s">
        <v>323</v>
      </c>
      <c r="E5534" s="111">
        <v>0</v>
      </c>
    </row>
    <row r="5535" spans="1:5">
      <c r="A5535" t="s">
        <v>10907</v>
      </c>
      <c r="B5535" s="54">
        <v>39224</v>
      </c>
      <c r="C5535" t="s">
        <v>395</v>
      </c>
      <c r="D5535" t="s">
        <v>323</v>
      </c>
      <c r="E5535" s="111">
        <v>0</v>
      </c>
    </row>
    <row r="5536" spans="1:5">
      <c r="A5536" t="s">
        <v>10909</v>
      </c>
      <c r="B5536" s="54">
        <v>39224</v>
      </c>
      <c r="C5536" t="s">
        <v>395</v>
      </c>
      <c r="D5536" t="s">
        <v>323</v>
      </c>
      <c r="E5536" s="111">
        <v>0</v>
      </c>
    </row>
    <row r="5537" spans="1:5">
      <c r="A5537" t="s">
        <v>10911</v>
      </c>
      <c r="B5537" s="54">
        <v>39224</v>
      </c>
      <c r="C5537" t="s">
        <v>395</v>
      </c>
      <c r="D5537" t="s">
        <v>323</v>
      </c>
      <c r="E5537" s="111">
        <v>0</v>
      </c>
    </row>
    <row r="5538" spans="1:5">
      <c r="A5538" t="s">
        <v>10913</v>
      </c>
      <c r="B5538" s="54">
        <v>39224</v>
      </c>
      <c r="C5538" t="s">
        <v>395</v>
      </c>
      <c r="D5538" t="s">
        <v>323</v>
      </c>
      <c r="E5538" s="111">
        <v>0</v>
      </c>
    </row>
    <row r="5539" spans="1:5">
      <c r="A5539" t="s">
        <v>10915</v>
      </c>
      <c r="B5539" s="54">
        <v>39224</v>
      </c>
      <c r="C5539" t="s">
        <v>395</v>
      </c>
      <c r="D5539" t="s">
        <v>323</v>
      </c>
      <c r="E5539" s="111">
        <v>0</v>
      </c>
    </row>
    <row r="5540" spans="1:5">
      <c r="A5540" t="s">
        <v>10917</v>
      </c>
      <c r="B5540" s="54">
        <v>39224</v>
      </c>
      <c r="C5540" t="s">
        <v>395</v>
      </c>
      <c r="D5540" t="s">
        <v>323</v>
      </c>
      <c r="E5540" s="111">
        <v>0</v>
      </c>
    </row>
    <row r="5541" spans="1:5">
      <c r="A5541" t="s">
        <v>10919</v>
      </c>
      <c r="B5541" s="54">
        <v>39224</v>
      </c>
      <c r="C5541" t="s">
        <v>395</v>
      </c>
      <c r="D5541" t="s">
        <v>323</v>
      </c>
      <c r="E5541" s="111">
        <v>0</v>
      </c>
    </row>
    <row r="5542" spans="1:5">
      <c r="A5542" t="s">
        <v>10921</v>
      </c>
      <c r="B5542" s="54">
        <v>39224</v>
      </c>
      <c r="C5542" t="s">
        <v>395</v>
      </c>
      <c r="D5542" t="s">
        <v>323</v>
      </c>
      <c r="E5542" s="111">
        <v>0</v>
      </c>
    </row>
    <row r="5543" spans="1:5">
      <c r="A5543" t="s">
        <v>10923</v>
      </c>
      <c r="B5543" s="54">
        <v>39224</v>
      </c>
      <c r="C5543" t="s">
        <v>395</v>
      </c>
      <c r="D5543" t="s">
        <v>323</v>
      </c>
      <c r="E5543" s="111">
        <v>0</v>
      </c>
    </row>
    <row r="5544" spans="1:5">
      <c r="A5544" t="s">
        <v>11141</v>
      </c>
      <c r="B5544" s="54">
        <v>39224</v>
      </c>
      <c r="C5544" t="s">
        <v>395</v>
      </c>
      <c r="D5544" t="s">
        <v>323</v>
      </c>
      <c r="E5544" s="111">
        <v>0</v>
      </c>
    </row>
    <row r="5545" spans="1:5">
      <c r="A5545" t="s">
        <v>11143</v>
      </c>
      <c r="B5545" s="54">
        <v>39224</v>
      </c>
      <c r="C5545" t="s">
        <v>395</v>
      </c>
      <c r="D5545" t="s">
        <v>323</v>
      </c>
      <c r="E5545" s="111">
        <v>0</v>
      </c>
    </row>
    <row r="5546" spans="1:5">
      <c r="A5546" t="s">
        <v>11145</v>
      </c>
      <c r="B5546" s="54">
        <v>39224</v>
      </c>
      <c r="C5546" t="s">
        <v>395</v>
      </c>
      <c r="D5546" t="s">
        <v>323</v>
      </c>
      <c r="E5546" s="111">
        <v>0</v>
      </c>
    </row>
    <row r="5547" spans="1:5">
      <c r="A5547" t="s">
        <v>10933</v>
      </c>
      <c r="B5547" s="54">
        <v>39224</v>
      </c>
      <c r="C5547" t="s">
        <v>395</v>
      </c>
      <c r="D5547" t="s">
        <v>323</v>
      </c>
      <c r="E5547" s="111">
        <v>0</v>
      </c>
    </row>
    <row r="5548" spans="1:5">
      <c r="A5548" t="s">
        <v>10935</v>
      </c>
      <c r="B5548" s="54">
        <v>39224</v>
      </c>
      <c r="C5548" t="s">
        <v>395</v>
      </c>
      <c r="D5548" t="s">
        <v>323</v>
      </c>
      <c r="E5548" s="111">
        <v>0</v>
      </c>
    </row>
    <row r="5549" spans="1:5">
      <c r="A5549" t="s">
        <v>10937</v>
      </c>
      <c r="B5549" s="54">
        <v>39224</v>
      </c>
      <c r="C5549" t="s">
        <v>395</v>
      </c>
      <c r="D5549" t="s">
        <v>323</v>
      </c>
      <c r="E5549" s="111">
        <v>0</v>
      </c>
    </row>
    <row r="5550" spans="1:5">
      <c r="A5550" t="s">
        <v>10939</v>
      </c>
      <c r="B5550" s="54">
        <v>39224</v>
      </c>
      <c r="C5550" t="s">
        <v>395</v>
      </c>
      <c r="D5550" t="s">
        <v>323</v>
      </c>
      <c r="E5550" s="111">
        <v>0</v>
      </c>
    </row>
    <row r="5551" spans="1:5">
      <c r="A5551" t="s">
        <v>10941</v>
      </c>
      <c r="B5551" s="54">
        <v>39224</v>
      </c>
      <c r="C5551" t="s">
        <v>395</v>
      </c>
      <c r="D5551" t="s">
        <v>323</v>
      </c>
      <c r="E5551" s="111">
        <v>0</v>
      </c>
    </row>
    <row r="5552" spans="1:5">
      <c r="A5552" t="s">
        <v>11157</v>
      </c>
      <c r="B5552" s="54">
        <v>39224</v>
      </c>
      <c r="C5552" t="s">
        <v>395</v>
      </c>
      <c r="D5552" t="s">
        <v>323</v>
      </c>
      <c r="E5552" s="111">
        <v>0</v>
      </c>
    </row>
    <row r="5553" spans="1:5">
      <c r="A5553" t="s">
        <v>11159</v>
      </c>
      <c r="B5553" s="54">
        <v>39224</v>
      </c>
      <c r="C5553" t="s">
        <v>395</v>
      </c>
      <c r="D5553" t="s">
        <v>323</v>
      </c>
      <c r="E5553" s="111">
        <v>0</v>
      </c>
    </row>
    <row r="5554" spans="1:5">
      <c r="A5554" t="s">
        <v>11161</v>
      </c>
      <c r="B5554" s="54">
        <v>39224</v>
      </c>
      <c r="C5554" t="s">
        <v>395</v>
      </c>
      <c r="D5554" t="s">
        <v>323</v>
      </c>
      <c r="E5554" s="111">
        <v>0</v>
      </c>
    </row>
    <row r="5555" spans="1:5">
      <c r="A5555" t="s">
        <v>11163</v>
      </c>
      <c r="B5555" s="54">
        <v>39224</v>
      </c>
      <c r="C5555" t="s">
        <v>395</v>
      </c>
      <c r="D5555" t="s">
        <v>323</v>
      </c>
      <c r="E5555" s="111">
        <v>0</v>
      </c>
    </row>
    <row r="5556" spans="1:5">
      <c r="A5556" t="s">
        <v>10951</v>
      </c>
      <c r="B5556" s="54">
        <v>39224</v>
      </c>
      <c r="C5556" t="s">
        <v>395</v>
      </c>
      <c r="D5556" t="s">
        <v>323</v>
      </c>
      <c r="E5556" s="111">
        <v>0</v>
      </c>
    </row>
    <row r="5557" spans="1:5">
      <c r="A5557" t="s">
        <v>10953</v>
      </c>
      <c r="B5557" s="54">
        <v>39224</v>
      </c>
      <c r="C5557" t="s">
        <v>395</v>
      </c>
      <c r="D5557" t="s">
        <v>323</v>
      </c>
      <c r="E5557" s="111">
        <v>0</v>
      </c>
    </row>
    <row r="5558" spans="1:5">
      <c r="A5558" t="s">
        <v>10955</v>
      </c>
      <c r="B5558" s="54">
        <v>39224</v>
      </c>
      <c r="C5558" t="s">
        <v>395</v>
      </c>
      <c r="D5558" t="s">
        <v>323</v>
      </c>
      <c r="E5558" s="111">
        <v>0</v>
      </c>
    </row>
    <row r="5559" spans="1:5">
      <c r="A5559" t="s">
        <v>10957</v>
      </c>
      <c r="B5559" s="54">
        <v>39224</v>
      </c>
      <c r="C5559" t="s">
        <v>395</v>
      </c>
      <c r="D5559" t="s">
        <v>323</v>
      </c>
      <c r="E5559" s="111">
        <v>0</v>
      </c>
    </row>
    <row r="5560" spans="1:5">
      <c r="A5560" t="s">
        <v>10959</v>
      </c>
      <c r="B5560" s="54">
        <v>39224</v>
      </c>
      <c r="C5560" t="s">
        <v>395</v>
      </c>
      <c r="D5560" t="s">
        <v>323</v>
      </c>
      <c r="E5560" s="111">
        <v>0</v>
      </c>
    </row>
    <row r="5561" spans="1:5">
      <c r="A5561" t="s">
        <v>10961</v>
      </c>
      <c r="B5561" s="54">
        <v>39224</v>
      </c>
      <c r="C5561" t="s">
        <v>395</v>
      </c>
      <c r="D5561" t="s">
        <v>323</v>
      </c>
      <c r="E5561" s="111">
        <v>0</v>
      </c>
    </row>
    <row r="5562" spans="1:5">
      <c r="A5562" t="s">
        <v>10963</v>
      </c>
      <c r="B5562" s="54">
        <v>39224</v>
      </c>
      <c r="C5562" t="s">
        <v>395</v>
      </c>
      <c r="D5562" t="s">
        <v>323</v>
      </c>
      <c r="E5562" s="111">
        <v>0</v>
      </c>
    </row>
    <row r="5563" spans="1:5">
      <c r="A5563" t="s">
        <v>11178</v>
      </c>
      <c r="B5563" s="54">
        <v>39224</v>
      </c>
      <c r="C5563" t="s">
        <v>395</v>
      </c>
      <c r="D5563" t="s">
        <v>323</v>
      </c>
      <c r="E5563" s="111">
        <v>0</v>
      </c>
    </row>
    <row r="5564" spans="1:5">
      <c r="A5564" t="s">
        <v>11180</v>
      </c>
      <c r="B5564" s="54">
        <v>39224</v>
      </c>
      <c r="C5564" t="s">
        <v>395</v>
      </c>
      <c r="D5564" t="s">
        <v>80</v>
      </c>
      <c r="E5564" s="111">
        <v>46</v>
      </c>
    </row>
    <row r="5565" spans="1:5">
      <c r="A5565" t="s">
        <v>11182</v>
      </c>
      <c r="B5565" s="54">
        <v>39224</v>
      </c>
      <c r="C5565" t="s">
        <v>395</v>
      </c>
      <c r="D5565" t="s">
        <v>80</v>
      </c>
      <c r="E5565" s="111">
        <v>1</v>
      </c>
    </row>
    <row r="5566" spans="1:5">
      <c r="A5566" t="s">
        <v>11184</v>
      </c>
      <c r="B5566" s="54">
        <v>39224</v>
      </c>
      <c r="C5566" t="s">
        <v>395</v>
      </c>
      <c r="D5566" t="s">
        <v>323</v>
      </c>
      <c r="E5566" s="111">
        <v>0</v>
      </c>
    </row>
    <row r="5567" spans="1:5">
      <c r="A5567" t="s">
        <v>11186</v>
      </c>
      <c r="B5567" s="54">
        <v>39224</v>
      </c>
      <c r="C5567" t="s">
        <v>395</v>
      </c>
      <c r="D5567" t="s">
        <v>323</v>
      </c>
      <c r="E5567" s="111">
        <v>0</v>
      </c>
    </row>
    <row r="5568" spans="1:5">
      <c r="A5568" t="s">
        <v>11188</v>
      </c>
      <c r="B5568" s="54">
        <v>39224</v>
      </c>
      <c r="C5568" t="s">
        <v>395</v>
      </c>
      <c r="D5568" t="s">
        <v>323</v>
      </c>
      <c r="E5568" s="111">
        <v>0</v>
      </c>
    </row>
    <row r="5569" spans="1:5">
      <c r="A5569" t="s">
        <v>11190</v>
      </c>
      <c r="B5569" s="54">
        <v>39224</v>
      </c>
      <c r="C5569" t="s">
        <v>395</v>
      </c>
      <c r="D5569" t="s">
        <v>323</v>
      </c>
      <c r="E5569" s="111">
        <v>0</v>
      </c>
    </row>
    <row r="5570" spans="1:5">
      <c r="A5570" t="s">
        <v>11192</v>
      </c>
      <c r="B5570" s="54">
        <v>39224</v>
      </c>
      <c r="C5570" t="s">
        <v>395</v>
      </c>
      <c r="D5570" t="s">
        <v>323</v>
      </c>
      <c r="E5570" s="111">
        <v>0</v>
      </c>
    </row>
    <row r="5571" spans="1:5">
      <c r="A5571" t="s">
        <v>11194</v>
      </c>
      <c r="B5571" s="54">
        <v>39224</v>
      </c>
      <c r="C5571" t="s">
        <v>395</v>
      </c>
      <c r="D5571" t="s">
        <v>323</v>
      </c>
      <c r="E5571" s="111">
        <v>0</v>
      </c>
    </row>
    <row r="5572" spans="1:5">
      <c r="A5572" t="s">
        <v>11196</v>
      </c>
      <c r="B5572" s="54">
        <v>39224</v>
      </c>
      <c r="C5572" t="s">
        <v>395</v>
      </c>
      <c r="D5572" t="s">
        <v>323</v>
      </c>
      <c r="E5572" s="111">
        <v>0</v>
      </c>
    </row>
    <row r="5573" spans="1:5">
      <c r="A5573" t="s">
        <v>11198</v>
      </c>
      <c r="B5573" s="54">
        <v>39224</v>
      </c>
      <c r="C5573" t="s">
        <v>395</v>
      </c>
      <c r="D5573" t="s">
        <v>323</v>
      </c>
      <c r="E5573" s="111">
        <v>0</v>
      </c>
    </row>
    <row r="5574" spans="1:5">
      <c r="A5574" t="s">
        <v>11410</v>
      </c>
      <c r="B5574" s="54">
        <v>39224</v>
      </c>
      <c r="C5574" t="s">
        <v>395</v>
      </c>
      <c r="D5574" t="s">
        <v>323</v>
      </c>
      <c r="E5574" s="111">
        <v>0</v>
      </c>
    </row>
    <row r="5575" spans="1:5">
      <c r="A5575" t="s">
        <v>11412</v>
      </c>
      <c r="B5575" s="54">
        <v>39224</v>
      </c>
      <c r="C5575" t="s">
        <v>395</v>
      </c>
      <c r="D5575" t="s">
        <v>210</v>
      </c>
      <c r="E5575" s="111">
        <v>16</v>
      </c>
    </row>
    <row r="5576" spans="1:5">
      <c r="A5576" t="s">
        <v>11414</v>
      </c>
      <c r="B5576" s="54">
        <v>39224</v>
      </c>
      <c r="C5576" t="s">
        <v>395</v>
      </c>
      <c r="D5576" t="s">
        <v>210</v>
      </c>
      <c r="E5576" s="111">
        <v>25</v>
      </c>
    </row>
    <row r="5577" spans="1:5">
      <c r="A5577" t="s">
        <v>11416</v>
      </c>
      <c r="B5577" s="54">
        <v>39224</v>
      </c>
      <c r="C5577" t="s">
        <v>395</v>
      </c>
      <c r="D5577" t="s">
        <v>235</v>
      </c>
      <c r="E5577" s="111">
        <v>2</v>
      </c>
    </row>
    <row r="5578" spans="1:5">
      <c r="A5578" t="s">
        <v>11418</v>
      </c>
      <c r="B5578" s="54">
        <v>39224</v>
      </c>
      <c r="C5578" t="s">
        <v>395</v>
      </c>
      <c r="D5578" t="s">
        <v>235</v>
      </c>
      <c r="E5578" s="111">
        <v>18</v>
      </c>
    </row>
    <row r="5579" spans="1:5">
      <c r="A5579" t="s">
        <v>11420</v>
      </c>
      <c r="B5579" s="54">
        <v>39224</v>
      </c>
      <c r="C5579" t="s">
        <v>395</v>
      </c>
      <c r="D5579" t="s">
        <v>235</v>
      </c>
      <c r="E5579" s="111">
        <v>7</v>
      </c>
    </row>
    <row r="5580" spans="1:5">
      <c r="A5580" t="s">
        <v>11422</v>
      </c>
      <c r="B5580" s="54">
        <v>39224</v>
      </c>
      <c r="C5580" t="s">
        <v>395</v>
      </c>
      <c r="D5580" t="s">
        <v>235</v>
      </c>
      <c r="E5580" s="111">
        <v>24</v>
      </c>
    </row>
    <row r="5581" spans="1:5">
      <c r="A5581" t="s">
        <v>11424</v>
      </c>
      <c r="B5581" s="54">
        <v>39224</v>
      </c>
      <c r="C5581" t="s">
        <v>395</v>
      </c>
      <c r="D5581" t="s">
        <v>323</v>
      </c>
      <c r="E5581" s="111">
        <v>0</v>
      </c>
    </row>
    <row r="5582" spans="1:5">
      <c r="A5582" t="s">
        <v>11217</v>
      </c>
      <c r="B5582" s="54">
        <v>39224</v>
      </c>
      <c r="C5582" t="s">
        <v>395</v>
      </c>
      <c r="D5582" t="s">
        <v>235</v>
      </c>
      <c r="E5582" s="111">
        <v>2</v>
      </c>
    </row>
    <row r="5583" spans="1:5">
      <c r="A5583" t="s">
        <v>11219</v>
      </c>
      <c r="B5583" s="54">
        <v>39224</v>
      </c>
      <c r="C5583" t="s">
        <v>395</v>
      </c>
      <c r="D5583" t="s">
        <v>235</v>
      </c>
      <c r="E5583" s="111">
        <v>5</v>
      </c>
    </row>
    <row r="5584" spans="1:5">
      <c r="A5584" t="s">
        <v>11221</v>
      </c>
      <c r="B5584" s="54">
        <v>39224</v>
      </c>
      <c r="C5584" t="s">
        <v>395</v>
      </c>
      <c r="D5584" t="s">
        <v>323</v>
      </c>
      <c r="E5584" s="111">
        <v>0</v>
      </c>
    </row>
    <row r="5585" spans="1:5">
      <c r="A5585" t="s">
        <v>11223</v>
      </c>
      <c r="B5585" s="54">
        <v>39224</v>
      </c>
      <c r="C5585" t="s">
        <v>395</v>
      </c>
      <c r="D5585" t="s">
        <v>323</v>
      </c>
      <c r="E5585" s="111">
        <v>0</v>
      </c>
    </row>
    <row r="5586" spans="1:5">
      <c r="A5586" t="s">
        <v>11225</v>
      </c>
      <c r="B5586" s="54">
        <v>39224</v>
      </c>
      <c r="C5586" t="s">
        <v>395</v>
      </c>
      <c r="D5586" t="s">
        <v>323</v>
      </c>
      <c r="E5586" s="111">
        <v>0</v>
      </c>
    </row>
    <row r="5587" spans="1:5">
      <c r="A5587" t="s">
        <v>11227</v>
      </c>
      <c r="B5587" s="54">
        <v>39224</v>
      </c>
      <c r="C5587" t="s">
        <v>395</v>
      </c>
      <c r="D5587" t="s">
        <v>323</v>
      </c>
      <c r="E5587" s="111">
        <v>0</v>
      </c>
    </row>
    <row r="5588" spans="1:5">
      <c r="A5588" t="s">
        <v>11011</v>
      </c>
      <c r="B5588" s="54">
        <v>39224</v>
      </c>
      <c r="C5588" t="s">
        <v>395</v>
      </c>
      <c r="D5588" t="s">
        <v>323</v>
      </c>
      <c r="E5588" s="111">
        <v>0</v>
      </c>
    </row>
    <row r="5589" spans="1:5">
      <c r="A5589" t="s">
        <v>11013</v>
      </c>
      <c r="B5589" s="54">
        <v>39224</v>
      </c>
      <c r="C5589" t="s">
        <v>395</v>
      </c>
      <c r="D5589" t="s">
        <v>323</v>
      </c>
      <c r="E5589" s="111">
        <v>0</v>
      </c>
    </row>
    <row r="5590" spans="1:5">
      <c r="A5590" t="s">
        <v>11015</v>
      </c>
      <c r="B5590" s="54">
        <v>39224</v>
      </c>
      <c r="C5590" t="s">
        <v>395</v>
      </c>
      <c r="D5590" t="s">
        <v>323</v>
      </c>
      <c r="E5590" s="111">
        <v>0</v>
      </c>
    </row>
    <row r="5591" spans="1:5">
      <c r="A5591" t="s">
        <v>11017</v>
      </c>
      <c r="B5591" s="54">
        <v>39224</v>
      </c>
      <c r="C5591" t="s">
        <v>395</v>
      </c>
      <c r="D5591" t="s">
        <v>323</v>
      </c>
      <c r="E5591" s="111">
        <v>0</v>
      </c>
    </row>
    <row r="5592" spans="1:5">
      <c r="A5592" t="s">
        <v>11019</v>
      </c>
      <c r="B5592" s="54">
        <v>39224</v>
      </c>
      <c r="C5592" t="s">
        <v>395</v>
      </c>
      <c r="D5592" t="s">
        <v>235</v>
      </c>
      <c r="E5592" s="111">
        <v>17</v>
      </c>
    </row>
    <row r="5593" spans="1:5">
      <c r="A5593" t="s">
        <v>11021</v>
      </c>
      <c r="B5593" s="54">
        <v>39224</v>
      </c>
      <c r="C5593" t="s">
        <v>395</v>
      </c>
      <c r="D5593" t="s">
        <v>235</v>
      </c>
      <c r="E5593" s="111">
        <v>18</v>
      </c>
    </row>
    <row r="5594" spans="1:5">
      <c r="A5594" t="s">
        <v>11023</v>
      </c>
      <c r="B5594" s="54">
        <v>39224</v>
      </c>
      <c r="C5594" t="s">
        <v>395</v>
      </c>
      <c r="D5594" t="s">
        <v>323</v>
      </c>
      <c r="E5594" s="111">
        <v>0</v>
      </c>
    </row>
    <row r="5595" spans="1:5">
      <c r="A5595" t="s">
        <v>11025</v>
      </c>
      <c r="B5595" s="54">
        <v>39224</v>
      </c>
      <c r="C5595" t="s">
        <v>395</v>
      </c>
      <c r="D5595" t="s">
        <v>323</v>
      </c>
      <c r="E5595" s="111">
        <v>0</v>
      </c>
    </row>
    <row r="5596" spans="1:5">
      <c r="A5596" t="s">
        <v>11027</v>
      </c>
      <c r="B5596" s="54">
        <v>39224</v>
      </c>
      <c r="C5596" t="s">
        <v>395</v>
      </c>
      <c r="D5596" t="s">
        <v>323</v>
      </c>
      <c r="E5596" s="111">
        <v>0</v>
      </c>
    </row>
    <row r="5597" spans="1:5">
      <c r="A5597" t="s">
        <v>11029</v>
      </c>
      <c r="B5597" s="54">
        <v>39224</v>
      </c>
      <c r="C5597" t="s">
        <v>395</v>
      </c>
      <c r="D5597" t="s">
        <v>323</v>
      </c>
      <c r="E5597" s="111">
        <v>0</v>
      </c>
    </row>
    <row r="5598" spans="1:5">
      <c r="A5598" t="s">
        <v>11031</v>
      </c>
      <c r="B5598" s="54">
        <v>39224</v>
      </c>
      <c r="C5598" t="s">
        <v>395</v>
      </c>
      <c r="D5598" t="s">
        <v>323</v>
      </c>
      <c r="E5598" s="111">
        <v>0</v>
      </c>
    </row>
    <row r="5599" spans="1:5">
      <c r="A5599" t="s">
        <v>11246</v>
      </c>
      <c r="B5599" s="54">
        <v>39224</v>
      </c>
      <c r="C5599" t="s">
        <v>395</v>
      </c>
      <c r="D5599" t="s">
        <v>323</v>
      </c>
      <c r="E5599" s="111">
        <v>0</v>
      </c>
    </row>
    <row r="5600" spans="1:5">
      <c r="A5600" t="s">
        <v>11248</v>
      </c>
      <c r="B5600" s="54">
        <v>39224</v>
      </c>
      <c r="C5600" t="s">
        <v>395</v>
      </c>
      <c r="D5600" t="s">
        <v>323</v>
      </c>
      <c r="E5600" s="111">
        <v>0</v>
      </c>
    </row>
    <row r="5601" spans="1:5">
      <c r="A5601" t="s">
        <v>11250</v>
      </c>
      <c r="B5601" s="54">
        <v>39224</v>
      </c>
      <c r="C5601" t="s">
        <v>395</v>
      </c>
      <c r="D5601" t="s">
        <v>323</v>
      </c>
      <c r="E5601" s="111">
        <v>0</v>
      </c>
    </row>
    <row r="5602" spans="1:5">
      <c r="A5602" t="s">
        <v>11252</v>
      </c>
      <c r="B5602" s="54">
        <v>39224</v>
      </c>
      <c r="C5602" t="s">
        <v>395</v>
      </c>
      <c r="D5602" t="s">
        <v>323</v>
      </c>
      <c r="E5602" s="111">
        <v>0</v>
      </c>
    </row>
    <row r="5603" spans="1:5">
      <c r="A5603" t="s">
        <v>11040</v>
      </c>
      <c r="B5603" s="54">
        <v>39224</v>
      </c>
      <c r="C5603" t="s">
        <v>395</v>
      </c>
      <c r="D5603" t="s">
        <v>323</v>
      </c>
      <c r="E5603" s="111">
        <v>0</v>
      </c>
    </row>
    <row r="5604" spans="1:5">
      <c r="A5604" t="s">
        <v>11042</v>
      </c>
      <c r="B5604" s="54">
        <v>39224</v>
      </c>
      <c r="C5604" t="s">
        <v>395</v>
      </c>
      <c r="D5604" t="s">
        <v>235</v>
      </c>
      <c r="E5604" s="111">
        <v>2</v>
      </c>
    </row>
    <row r="5605" spans="1:5">
      <c r="A5605" t="s">
        <v>11044</v>
      </c>
      <c r="B5605" s="54">
        <v>39224</v>
      </c>
      <c r="C5605" t="s">
        <v>395</v>
      </c>
      <c r="D5605" t="s">
        <v>235</v>
      </c>
      <c r="E5605" s="111">
        <v>19</v>
      </c>
    </row>
    <row r="5606" spans="1:5">
      <c r="A5606" t="s">
        <v>11046</v>
      </c>
      <c r="B5606" s="54">
        <v>39224</v>
      </c>
      <c r="C5606" t="s">
        <v>395</v>
      </c>
      <c r="D5606" t="s">
        <v>323</v>
      </c>
      <c r="E5606" s="111">
        <v>0</v>
      </c>
    </row>
    <row r="5607" spans="1:5">
      <c r="A5607" t="s">
        <v>11048</v>
      </c>
      <c r="B5607" s="54">
        <v>39224</v>
      </c>
      <c r="C5607" t="s">
        <v>395</v>
      </c>
      <c r="D5607" t="s">
        <v>235</v>
      </c>
      <c r="E5607" s="111">
        <v>34</v>
      </c>
    </row>
    <row r="5608" spans="1:5">
      <c r="A5608" t="s">
        <v>11262</v>
      </c>
      <c r="B5608" s="54">
        <v>39224</v>
      </c>
      <c r="C5608" t="s">
        <v>395</v>
      </c>
      <c r="D5608" t="s">
        <v>235</v>
      </c>
      <c r="E5608" s="111">
        <v>29</v>
      </c>
    </row>
    <row r="5609" spans="1:5">
      <c r="A5609" t="s">
        <v>11264</v>
      </c>
      <c r="B5609" s="54">
        <v>39224</v>
      </c>
      <c r="C5609" t="s">
        <v>395</v>
      </c>
      <c r="D5609" t="s">
        <v>323</v>
      </c>
      <c r="E5609" s="111">
        <v>0</v>
      </c>
    </row>
    <row r="5610" spans="1:5">
      <c r="A5610" t="s">
        <v>11266</v>
      </c>
      <c r="B5610" s="54">
        <v>39224</v>
      </c>
      <c r="C5610" t="s">
        <v>395</v>
      </c>
      <c r="D5610" t="s">
        <v>323</v>
      </c>
      <c r="E5610" s="111">
        <v>0</v>
      </c>
    </row>
    <row r="5611" spans="1:5">
      <c r="A5611" t="s">
        <v>11268</v>
      </c>
      <c r="B5611" s="54">
        <v>39224</v>
      </c>
      <c r="C5611" t="s">
        <v>395</v>
      </c>
      <c r="D5611" t="s">
        <v>235</v>
      </c>
      <c r="E5611" s="111">
        <v>8</v>
      </c>
    </row>
    <row r="5612" spans="1:5">
      <c r="A5612" t="s">
        <v>11270</v>
      </c>
      <c r="B5612" s="54">
        <v>39224</v>
      </c>
      <c r="C5612" t="s">
        <v>395</v>
      </c>
      <c r="D5612" t="s">
        <v>323</v>
      </c>
      <c r="E5612" s="111">
        <v>0</v>
      </c>
    </row>
    <row r="5613" spans="1:5">
      <c r="A5613" t="s">
        <v>11272</v>
      </c>
      <c r="B5613" s="54">
        <v>39224</v>
      </c>
      <c r="C5613" t="s">
        <v>395</v>
      </c>
      <c r="D5613" t="s">
        <v>323</v>
      </c>
      <c r="E5613" s="111">
        <v>0</v>
      </c>
    </row>
    <row r="5614" spans="1:5">
      <c r="A5614" t="s">
        <v>11059</v>
      </c>
      <c r="B5614" s="54">
        <v>39224</v>
      </c>
      <c r="C5614" t="s">
        <v>395</v>
      </c>
      <c r="D5614" t="s">
        <v>235</v>
      </c>
      <c r="E5614" s="111">
        <v>7</v>
      </c>
    </row>
    <row r="5615" spans="1:5">
      <c r="A5615" t="s">
        <v>11061</v>
      </c>
      <c r="B5615" s="54">
        <v>39224</v>
      </c>
      <c r="C5615" t="s">
        <v>395</v>
      </c>
      <c r="D5615" t="s">
        <v>323</v>
      </c>
      <c r="E5615" s="111">
        <v>0</v>
      </c>
    </row>
    <row r="5616" spans="1:5">
      <c r="A5616" t="s">
        <v>11063</v>
      </c>
      <c r="B5616" s="54">
        <v>39224</v>
      </c>
      <c r="C5616" t="s">
        <v>395</v>
      </c>
      <c r="D5616" t="s">
        <v>144</v>
      </c>
      <c r="E5616" s="111">
        <v>20</v>
      </c>
    </row>
    <row r="5617" spans="1:5">
      <c r="A5617" t="s">
        <v>11065</v>
      </c>
      <c r="B5617" s="54">
        <v>39224</v>
      </c>
      <c r="C5617" t="s">
        <v>395</v>
      </c>
      <c r="D5617" t="s">
        <v>144</v>
      </c>
      <c r="E5617" s="111">
        <v>32</v>
      </c>
    </row>
    <row r="5618" spans="1:5">
      <c r="A5618" t="s">
        <v>11067</v>
      </c>
      <c r="B5618" s="54">
        <v>39224</v>
      </c>
      <c r="C5618" t="s">
        <v>395</v>
      </c>
      <c r="D5618" t="s">
        <v>144</v>
      </c>
      <c r="E5618" s="111">
        <v>4</v>
      </c>
    </row>
    <row r="5619" spans="1:5">
      <c r="A5619" t="s">
        <v>11069</v>
      </c>
      <c r="B5619" s="54">
        <v>39224</v>
      </c>
      <c r="C5619" t="s">
        <v>395</v>
      </c>
      <c r="D5619" t="s">
        <v>144</v>
      </c>
      <c r="E5619" s="111">
        <v>3</v>
      </c>
    </row>
    <row r="5620" spans="1:5">
      <c r="A5620" t="s">
        <v>11071</v>
      </c>
      <c r="B5620" s="54">
        <v>39224</v>
      </c>
      <c r="C5620" t="s">
        <v>395</v>
      </c>
      <c r="D5620" t="s">
        <v>144</v>
      </c>
      <c r="E5620" s="111">
        <v>4</v>
      </c>
    </row>
    <row r="5621" spans="1:5">
      <c r="A5621" t="s">
        <v>11287</v>
      </c>
      <c r="B5621" s="54">
        <v>39224</v>
      </c>
      <c r="C5621" t="s">
        <v>395</v>
      </c>
      <c r="D5621" t="s">
        <v>323</v>
      </c>
      <c r="E5621" s="111">
        <v>0</v>
      </c>
    </row>
    <row r="5622" spans="1:5">
      <c r="A5622" t="s">
        <v>11289</v>
      </c>
      <c r="B5622" s="54">
        <v>39224</v>
      </c>
      <c r="C5622" t="s">
        <v>395</v>
      </c>
      <c r="D5622" t="s">
        <v>144</v>
      </c>
      <c r="E5622" s="111">
        <v>29</v>
      </c>
    </row>
    <row r="5623" spans="1:5">
      <c r="A5623" t="s">
        <v>11291</v>
      </c>
      <c r="B5623" s="54">
        <v>39224</v>
      </c>
      <c r="C5623" t="s">
        <v>395</v>
      </c>
      <c r="D5623" t="s">
        <v>323</v>
      </c>
      <c r="E5623" s="111">
        <v>0</v>
      </c>
    </row>
    <row r="5624" spans="1:5">
      <c r="A5624" t="s">
        <v>11293</v>
      </c>
      <c r="B5624" s="54">
        <v>39224</v>
      </c>
      <c r="C5624" t="s">
        <v>395</v>
      </c>
      <c r="D5624" t="s">
        <v>323</v>
      </c>
      <c r="E5624" s="111">
        <v>0</v>
      </c>
    </row>
    <row r="5625" spans="1:5">
      <c r="A5625" t="s">
        <v>11295</v>
      </c>
      <c r="B5625" s="54">
        <v>39224</v>
      </c>
      <c r="C5625" t="s">
        <v>395</v>
      </c>
      <c r="D5625" t="s">
        <v>144</v>
      </c>
      <c r="E5625" s="111">
        <v>1</v>
      </c>
    </row>
    <row r="5626" spans="1:5">
      <c r="A5626" t="s">
        <v>11297</v>
      </c>
      <c r="B5626" s="54">
        <v>39224</v>
      </c>
      <c r="C5626" t="s">
        <v>395</v>
      </c>
      <c r="D5626" t="s">
        <v>144</v>
      </c>
      <c r="E5626" s="111">
        <v>3</v>
      </c>
    </row>
    <row r="5627" spans="1:5">
      <c r="A5627" t="s">
        <v>11299</v>
      </c>
      <c r="B5627" s="54">
        <v>39224</v>
      </c>
      <c r="C5627" t="s">
        <v>395</v>
      </c>
      <c r="D5627" t="s">
        <v>144</v>
      </c>
      <c r="E5627" s="111">
        <v>7</v>
      </c>
    </row>
    <row r="5628" spans="1:5">
      <c r="A5628" t="s">
        <v>11301</v>
      </c>
      <c r="B5628" s="54">
        <v>39224</v>
      </c>
      <c r="C5628" t="s">
        <v>395</v>
      </c>
      <c r="D5628" t="s">
        <v>323</v>
      </c>
      <c r="E5628" s="111">
        <v>0</v>
      </c>
    </row>
    <row r="5629" spans="1:5">
      <c r="A5629" t="s">
        <v>11303</v>
      </c>
      <c r="B5629" s="54">
        <v>39224</v>
      </c>
      <c r="C5629" t="s">
        <v>395</v>
      </c>
      <c r="D5629" t="s">
        <v>323</v>
      </c>
      <c r="E5629" s="111">
        <v>0</v>
      </c>
    </row>
    <row r="5630" spans="1:5">
      <c r="A5630" t="s">
        <v>11520</v>
      </c>
      <c r="B5630" s="54">
        <v>39224</v>
      </c>
      <c r="C5630" t="s">
        <v>395</v>
      </c>
      <c r="D5630" t="s">
        <v>323</v>
      </c>
      <c r="E5630" s="111">
        <v>0</v>
      </c>
    </row>
    <row r="5631" spans="1:5">
      <c r="A5631" t="s">
        <v>11522</v>
      </c>
      <c r="B5631" s="54">
        <v>39224</v>
      </c>
      <c r="C5631" t="s">
        <v>395</v>
      </c>
      <c r="D5631" t="s">
        <v>323</v>
      </c>
      <c r="E5631" s="111">
        <v>0</v>
      </c>
    </row>
    <row r="5632" spans="1:5">
      <c r="A5632" t="s">
        <v>11524</v>
      </c>
      <c r="B5632" s="54">
        <v>39224</v>
      </c>
      <c r="C5632" t="s">
        <v>395</v>
      </c>
      <c r="D5632" t="s">
        <v>323</v>
      </c>
      <c r="E5632" s="111">
        <v>0</v>
      </c>
    </row>
    <row r="5633" spans="1:5">
      <c r="A5633" t="s">
        <v>11526</v>
      </c>
      <c r="B5633" s="54">
        <v>39224</v>
      </c>
      <c r="C5633" t="s">
        <v>395</v>
      </c>
      <c r="D5633" t="s">
        <v>323</v>
      </c>
      <c r="E5633" s="111">
        <v>0</v>
      </c>
    </row>
    <row r="5634" spans="1:5">
      <c r="A5634" t="s">
        <v>11528</v>
      </c>
      <c r="B5634" s="54">
        <v>39224</v>
      </c>
      <c r="C5634" t="s">
        <v>395</v>
      </c>
      <c r="D5634" t="s">
        <v>323</v>
      </c>
      <c r="E5634" s="111">
        <v>0</v>
      </c>
    </row>
    <row r="5635" spans="1:5">
      <c r="A5635" t="s">
        <v>11530</v>
      </c>
      <c r="B5635" s="54">
        <v>39224</v>
      </c>
      <c r="C5635" t="s">
        <v>395</v>
      </c>
      <c r="D5635" t="s">
        <v>323</v>
      </c>
      <c r="E5635" s="111">
        <v>0</v>
      </c>
    </row>
    <row r="5636" spans="1:5">
      <c r="A5636" t="s">
        <v>11532</v>
      </c>
      <c r="B5636" s="54">
        <v>39224</v>
      </c>
      <c r="C5636" t="s">
        <v>395</v>
      </c>
      <c r="D5636" t="s">
        <v>323</v>
      </c>
      <c r="E5636" s="111">
        <v>0</v>
      </c>
    </row>
    <row r="5637" spans="1:5">
      <c r="A5637" t="s">
        <v>11534</v>
      </c>
      <c r="B5637" s="54">
        <v>39224</v>
      </c>
      <c r="C5637" t="s">
        <v>395</v>
      </c>
      <c r="D5637" t="s">
        <v>323</v>
      </c>
      <c r="E5637" s="111">
        <v>0</v>
      </c>
    </row>
    <row r="5638" spans="1:5">
      <c r="A5638" t="s">
        <v>11536</v>
      </c>
      <c r="B5638" s="54">
        <v>39224</v>
      </c>
      <c r="C5638" t="s">
        <v>395</v>
      </c>
      <c r="D5638" t="s">
        <v>323</v>
      </c>
      <c r="E5638" s="111">
        <v>0</v>
      </c>
    </row>
    <row r="5639" spans="1:5">
      <c r="A5639" t="s">
        <v>11325</v>
      </c>
      <c r="B5639" s="54">
        <v>39224</v>
      </c>
      <c r="C5639" t="s">
        <v>395</v>
      </c>
      <c r="D5639" t="s">
        <v>153</v>
      </c>
      <c r="E5639" s="111">
        <v>1</v>
      </c>
    </row>
    <row r="5640" spans="1:5">
      <c r="A5640" t="s">
        <v>11327</v>
      </c>
      <c r="B5640" s="54">
        <v>39224</v>
      </c>
      <c r="C5640" t="s">
        <v>395</v>
      </c>
      <c r="D5640" t="s">
        <v>153</v>
      </c>
      <c r="E5640" s="111">
        <v>6</v>
      </c>
    </row>
    <row r="5641" spans="1:5">
      <c r="A5641" t="s">
        <v>11329</v>
      </c>
      <c r="B5641" s="54">
        <v>39224</v>
      </c>
      <c r="C5641" t="s">
        <v>395</v>
      </c>
      <c r="D5641" t="s">
        <v>153</v>
      </c>
      <c r="E5641" s="111">
        <v>4</v>
      </c>
    </row>
    <row r="5642" spans="1:5">
      <c r="A5642" t="s">
        <v>11331</v>
      </c>
      <c r="B5642" s="54">
        <v>39224</v>
      </c>
      <c r="C5642" t="s">
        <v>395</v>
      </c>
      <c r="D5642" t="s">
        <v>323</v>
      </c>
      <c r="E5642" s="111">
        <v>0</v>
      </c>
    </row>
    <row r="5643" spans="1:5">
      <c r="A5643" t="s">
        <v>11333</v>
      </c>
      <c r="B5643" s="54">
        <v>39224</v>
      </c>
      <c r="C5643" t="s">
        <v>395</v>
      </c>
      <c r="D5643" t="s">
        <v>323</v>
      </c>
      <c r="E5643" s="111">
        <v>0</v>
      </c>
    </row>
    <row r="5644" spans="1:5">
      <c r="A5644" t="s">
        <v>11335</v>
      </c>
      <c r="B5644" s="54">
        <v>39224</v>
      </c>
      <c r="C5644" t="s">
        <v>395</v>
      </c>
      <c r="D5644" t="s">
        <v>323</v>
      </c>
      <c r="E5644" s="111">
        <v>0</v>
      </c>
    </row>
    <row r="5645" spans="1:5">
      <c r="A5645" t="s">
        <v>11122</v>
      </c>
      <c r="B5645" s="54">
        <v>39224</v>
      </c>
      <c r="C5645" t="s">
        <v>395</v>
      </c>
      <c r="D5645" t="s">
        <v>323</v>
      </c>
      <c r="E5645" s="111">
        <v>0</v>
      </c>
    </row>
    <row r="5646" spans="1:5">
      <c r="A5646" t="s">
        <v>11124</v>
      </c>
      <c r="B5646" s="54">
        <v>39224</v>
      </c>
      <c r="C5646" t="s">
        <v>395</v>
      </c>
      <c r="D5646" t="s">
        <v>323</v>
      </c>
      <c r="E5646" s="111">
        <v>0</v>
      </c>
    </row>
    <row r="5647" spans="1:5">
      <c r="A5647" t="s">
        <v>11126</v>
      </c>
      <c r="B5647" s="54">
        <v>39224</v>
      </c>
      <c r="C5647" t="s">
        <v>395</v>
      </c>
      <c r="D5647" t="s">
        <v>323</v>
      </c>
      <c r="E5647" s="111">
        <v>0</v>
      </c>
    </row>
    <row r="5648" spans="1:5">
      <c r="A5648" t="s">
        <v>11128</v>
      </c>
      <c r="B5648" s="54">
        <v>39224</v>
      </c>
      <c r="C5648" t="s">
        <v>395</v>
      </c>
      <c r="D5648" t="s">
        <v>323</v>
      </c>
      <c r="E5648" s="111">
        <v>0</v>
      </c>
    </row>
    <row r="5649" spans="1:5">
      <c r="A5649" t="s">
        <v>11130</v>
      </c>
      <c r="B5649" s="54">
        <v>39224</v>
      </c>
      <c r="C5649" t="s">
        <v>395</v>
      </c>
      <c r="D5649" t="s">
        <v>323</v>
      </c>
      <c r="E5649" s="111">
        <v>0</v>
      </c>
    </row>
    <row r="5650" spans="1:5">
      <c r="A5650" t="s">
        <v>11132</v>
      </c>
      <c r="B5650" s="54">
        <v>39224</v>
      </c>
      <c r="C5650" t="s">
        <v>395</v>
      </c>
      <c r="D5650" t="s">
        <v>323</v>
      </c>
      <c r="E5650" s="111">
        <v>0</v>
      </c>
    </row>
    <row r="5651" spans="1:5">
      <c r="A5651" t="s">
        <v>11134</v>
      </c>
      <c r="B5651" s="54">
        <v>39224</v>
      </c>
      <c r="C5651" t="s">
        <v>395</v>
      </c>
      <c r="D5651" t="s">
        <v>323</v>
      </c>
      <c r="E5651" s="111">
        <v>0</v>
      </c>
    </row>
    <row r="5652" spans="1:5">
      <c r="A5652" t="s">
        <v>11136</v>
      </c>
      <c r="B5652" s="54">
        <v>39224</v>
      </c>
      <c r="C5652" t="s">
        <v>395</v>
      </c>
      <c r="D5652" t="s">
        <v>323</v>
      </c>
      <c r="E5652" s="111">
        <v>0</v>
      </c>
    </row>
    <row r="5653" spans="1:5">
      <c r="A5653" t="s">
        <v>11138</v>
      </c>
      <c r="B5653" s="54">
        <v>39224</v>
      </c>
      <c r="C5653" t="s">
        <v>395</v>
      </c>
      <c r="D5653" t="s">
        <v>323</v>
      </c>
      <c r="E5653" s="111">
        <v>0</v>
      </c>
    </row>
    <row r="5654" spans="1:5">
      <c r="A5654" t="s">
        <v>11140</v>
      </c>
      <c r="B5654" s="54">
        <v>39224</v>
      </c>
      <c r="C5654" t="s">
        <v>395</v>
      </c>
      <c r="D5654" t="s">
        <v>186</v>
      </c>
      <c r="E5654" s="111">
        <v>19</v>
      </c>
    </row>
    <row r="5655" spans="1:5">
      <c r="A5655" t="s">
        <v>11352</v>
      </c>
      <c r="B5655" s="54">
        <v>39224</v>
      </c>
      <c r="C5655" t="s">
        <v>395</v>
      </c>
      <c r="D5655" t="s">
        <v>323</v>
      </c>
      <c r="E5655" s="111">
        <v>0</v>
      </c>
    </row>
    <row r="5656" spans="1:5">
      <c r="A5656" t="s">
        <v>11354</v>
      </c>
      <c r="B5656" s="54">
        <v>39224</v>
      </c>
      <c r="C5656" t="s">
        <v>395</v>
      </c>
      <c r="D5656" t="s">
        <v>186</v>
      </c>
      <c r="E5656" s="111">
        <v>19</v>
      </c>
    </row>
    <row r="5657" spans="1:5">
      <c r="A5657" t="s">
        <v>11147</v>
      </c>
      <c r="B5657" s="54">
        <v>39224</v>
      </c>
      <c r="C5657" t="s">
        <v>395</v>
      </c>
      <c r="D5657" t="s">
        <v>323</v>
      </c>
      <c r="E5657" s="111">
        <v>0</v>
      </c>
    </row>
    <row r="5658" spans="1:5">
      <c r="A5658" t="s">
        <v>11149</v>
      </c>
      <c r="B5658" s="54">
        <v>39224</v>
      </c>
      <c r="C5658" t="s">
        <v>395</v>
      </c>
      <c r="D5658" t="s">
        <v>186</v>
      </c>
      <c r="E5658" s="111">
        <v>19</v>
      </c>
    </row>
    <row r="5659" spans="1:5">
      <c r="A5659" t="s">
        <v>11151</v>
      </c>
      <c r="B5659" s="54">
        <v>39224</v>
      </c>
      <c r="C5659" t="s">
        <v>395</v>
      </c>
      <c r="D5659" t="s">
        <v>323</v>
      </c>
      <c r="E5659" s="111">
        <v>0</v>
      </c>
    </row>
    <row r="5660" spans="1:5">
      <c r="A5660" t="s">
        <v>11153</v>
      </c>
      <c r="B5660" s="54">
        <v>39224</v>
      </c>
      <c r="C5660" t="s">
        <v>395</v>
      </c>
      <c r="D5660" t="s">
        <v>323</v>
      </c>
      <c r="E5660" s="111">
        <v>0</v>
      </c>
    </row>
    <row r="5661" spans="1:5">
      <c r="A5661" t="s">
        <v>11155</v>
      </c>
      <c r="B5661" s="54">
        <v>39224</v>
      </c>
      <c r="C5661" t="s">
        <v>395</v>
      </c>
      <c r="D5661" t="s">
        <v>323</v>
      </c>
      <c r="E5661" s="111">
        <v>0</v>
      </c>
    </row>
    <row r="5662" spans="1:5">
      <c r="A5662" t="s">
        <v>11363</v>
      </c>
      <c r="B5662" s="54">
        <v>39224</v>
      </c>
      <c r="C5662" t="s">
        <v>395</v>
      </c>
      <c r="D5662" t="s">
        <v>323</v>
      </c>
      <c r="E5662" s="111">
        <v>0</v>
      </c>
    </row>
    <row r="5663" spans="1:5">
      <c r="A5663" t="s">
        <v>11365</v>
      </c>
      <c r="B5663" s="54">
        <v>39224</v>
      </c>
      <c r="C5663" t="s">
        <v>395</v>
      </c>
      <c r="D5663" t="s">
        <v>323</v>
      </c>
      <c r="E5663" s="111">
        <v>0</v>
      </c>
    </row>
    <row r="5664" spans="1:5">
      <c r="A5664" t="s">
        <v>11367</v>
      </c>
      <c r="B5664" s="54">
        <v>39224</v>
      </c>
      <c r="C5664" t="s">
        <v>395</v>
      </c>
      <c r="D5664" t="s">
        <v>81</v>
      </c>
      <c r="E5664" s="111">
        <v>11</v>
      </c>
    </row>
    <row r="5665" spans="1:5">
      <c r="A5665" t="s">
        <v>11369</v>
      </c>
      <c r="B5665" s="54">
        <v>39224</v>
      </c>
      <c r="C5665" t="s">
        <v>395</v>
      </c>
      <c r="D5665" t="s">
        <v>214</v>
      </c>
      <c r="E5665" s="111">
        <v>19</v>
      </c>
    </row>
    <row r="5666" spans="1:5">
      <c r="A5666" t="s">
        <v>11371</v>
      </c>
      <c r="B5666" s="54">
        <v>39224</v>
      </c>
      <c r="C5666" t="s">
        <v>395</v>
      </c>
      <c r="D5666" t="s">
        <v>323</v>
      </c>
      <c r="E5666" s="111">
        <v>0</v>
      </c>
    </row>
    <row r="5667" spans="1:5">
      <c r="A5667" t="s">
        <v>11373</v>
      </c>
      <c r="B5667" s="54">
        <v>39224</v>
      </c>
      <c r="C5667" t="s">
        <v>395</v>
      </c>
      <c r="D5667" t="s">
        <v>323</v>
      </c>
      <c r="E5667" s="111">
        <v>0</v>
      </c>
    </row>
    <row r="5668" spans="1:5">
      <c r="A5668" t="s">
        <v>11375</v>
      </c>
      <c r="B5668" s="54">
        <v>39224</v>
      </c>
      <c r="C5668" t="s">
        <v>395</v>
      </c>
      <c r="D5668" t="s">
        <v>323</v>
      </c>
      <c r="E5668" s="111">
        <v>0</v>
      </c>
    </row>
    <row r="5669" spans="1:5">
      <c r="A5669" t="s">
        <v>11165</v>
      </c>
      <c r="B5669" s="54">
        <v>39224</v>
      </c>
      <c r="C5669" t="s">
        <v>395</v>
      </c>
      <c r="D5669" t="s">
        <v>323</v>
      </c>
      <c r="E5669" s="111">
        <v>0</v>
      </c>
    </row>
    <row r="5670" spans="1:5">
      <c r="A5670" t="s">
        <v>11167</v>
      </c>
      <c r="B5670" s="54">
        <v>39224</v>
      </c>
      <c r="C5670" t="s">
        <v>395</v>
      </c>
      <c r="D5670" t="s">
        <v>323</v>
      </c>
      <c r="E5670" s="111">
        <v>0</v>
      </c>
    </row>
    <row r="5671" spans="1:5">
      <c r="A5671" t="s">
        <v>11169</v>
      </c>
      <c r="B5671" s="54">
        <v>39224</v>
      </c>
      <c r="C5671" t="s">
        <v>395</v>
      </c>
      <c r="D5671" t="s">
        <v>323</v>
      </c>
      <c r="E5671" s="111">
        <v>0</v>
      </c>
    </row>
    <row r="5672" spans="1:5">
      <c r="A5672" t="s">
        <v>11171</v>
      </c>
      <c r="B5672" s="54">
        <v>39224</v>
      </c>
      <c r="C5672" t="s">
        <v>395</v>
      </c>
      <c r="D5672" t="s">
        <v>323</v>
      </c>
      <c r="E5672" s="111">
        <v>0</v>
      </c>
    </row>
    <row r="5673" spans="1:5">
      <c r="A5673" t="s">
        <v>11173</v>
      </c>
      <c r="B5673" s="54">
        <v>39224</v>
      </c>
      <c r="C5673" t="s">
        <v>395</v>
      </c>
      <c r="D5673" t="s">
        <v>323</v>
      </c>
      <c r="E5673" s="111">
        <v>0</v>
      </c>
    </row>
    <row r="5674" spans="1:5">
      <c r="A5674" t="s">
        <v>11175</v>
      </c>
      <c r="B5674" s="54">
        <v>39224</v>
      </c>
      <c r="C5674" t="s">
        <v>395</v>
      </c>
      <c r="D5674" t="s">
        <v>323</v>
      </c>
      <c r="E5674" s="111">
        <v>0</v>
      </c>
    </row>
    <row r="5675" spans="1:5">
      <c r="A5675" t="s">
        <v>11177</v>
      </c>
      <c r="B5675" s="54">
        <v>39224</v>
      </c>
      <c r="C5675" t="s">
        <v>395</v>
      </c>
      <c r="D5675" t="s">
        <v>323</v>
      </c>
      <c r="E5675" s="111">
        <v>0</v>
      </c>
    </row>
    <row r="5676" spans="1:5">
      <c r="A5676" t="s">
        <v>11389</v>
      </c>
      <c r="B5676" s="54">
        <v>39224</v>
      </c>
      <c r="C5676" t="s">
        <v>395</v>
      </c>
      <c r="D5676" t="s">
        <v>323</v>
      </c>
      <c r="E5676" s="111">
        <v>0</v>
      </c>
    </row>
    <row r="5677" spans="1:5">
      <c r="A5677" t="s">
        <v>11391</v>
      </c>
      <c r="B5677" s="54">
        <v>39224</v>
      </c>
      <c r="C5677" t="s">
        <v>395</v>
      </c>
      <c r="D5677" t="s">
        <v>323</v>
      </c>
      <c r="E5677" s="111">
        <v>0</v>
      </c>
    </row>
    <row r="5678" spans="1:5">
      <c r="A5678" t="s">
        <v>11393</v>
      </c>
      <c r="B5678" s="54">
        <v>39224</v>
      </c>
      <c r="C5678" t="s">
        <v>395</v>
      </c>
      <c r="D5678" t="s">
        <v>323</v>
      </c>
      <c r="E5678" s="111">
        <v>0</v>
      </c>
    </row>
    <row r="5679" spans="1:5">
      <c r="A5679" t="s">
        <v>11395</v>
      </c>
      <c r="B5679" s="54">
        <v>39224</v>
      </c>
      <c r="C5679" t="s">
        <v>395</v>
      </c>
      <c r="D5679" t="s">
        <v>323</v>
      </c>
      <c r="E5679" s="111">
        <v>0</v>
      </c>
    </row>
    <row r="5680" spans="1:5">
      <c r="A5680" t="s">
        <v>11397</v>
      </c>
      <c r="B5680" s="54">
        <v>39224</v>
      </c>
      <c r="C5680" t="s">
        <v>395</v>
      </c>
      <c r="D5680" t="s">
        <v>323</v>
      </c>
      <c r="E5680" s="111">
        <v>0</v>
      </c>
    </row>
    <row r="5681" spans="1:5">
      <c r="A5681" t="s">
        <v>11399</v>
      </c>
      <c r="B5681" s="54">
        <v>39224</v>
      </c>
      <c r="C5681" t="s">
        <v>395</v>
      </c>
      <c r="D5681" t="s">
        <v>323</v>
      </c>
      <c r="E5681" s="111">
        <v>0</v>
      </c>
    </row>
    <row r="5682" spans="1:5">
      <c r="A5682" t="s">
        <v>11401</v>
      </c>
      <c r="B5682" s="54">
        <v>39224</v>
      </c>
      <c r="C5682" t="s">
        <v>395</v>
      </c>
      <c r="D5682" t="s">
        <v>323</v>
      </c>
      <c r="E5682" s="111">
        <v>0</v>
      </c>
    </row>
    <row r="5683" spans="1:5">
      <c r="A5683" t="s">
        <v>11403</v>
      </c>
      <c r="B5683" s="54">
        <v>39224</v>
      </c>
      <c r="C5683" t="s">
        <v>395</v>
      </c>
      <c r="D5683" t="s">
        <v>323</v>
      </c>
      <c r="E5683" s="111">
        <v>0</v>
      </c>
    </row>
    <row r="5684" spans="1:5">
      <c r="A5684" t="s">
        <v>11405</v>
      </c>
      <c r="B5684" s="54">
        <v>39224</v>
      </c>
      <c r="C5684" t="s">
        <v>395</v>
      </c>
      <c r="D5684" t="s">
        <v>323</v>
      </c>
      <c r="E5684" s="111">
        <v>0</v>
      </c>
    </row>
    <row r="5685" spans="1:5">
      <c r="A5685" t="s">
        <v>11407</v>
      </c>
      <c r="B5685" s="54">
        <v>39224</v>
      </c>
      <c r="C5685" t="s">
        <v>395</v>
      </c>
      <c r="D5685" t="s">
        <v>323</v>
      </c>
      <c r="E5685" s="111">
        <v>0</v>
      </c>
    </row>
    <row r="5686" spans="1:5">
      <c r="A5686" t="s">
        <v>11623</v>
      </c>
      <c r="B5686" s="54">
        <v>39224</v>
      </c>
      <c r="C5686" t="s">
        <v>395</v>
      </c>
      <c r="D5686" t="s">
        <v>323</v>
      </c>
      <c r="E5686" s="111">
        <v>0</v>
      </c>
    </row>
    <row r="5687" spans="1:5">
      <c r="A5687" t="s">
        <v>11625</v>
      </c>
      <c r="B5687" s="54">
        <v>39224</v>
      </c>
      <c r="C5687" t="s">
        <v>395</v>
      </c>
      <c r="D5687" t="s">
        <v>323</v>
      </c>
      <c r="E5687" s="111">
        <v>0</v>
      </c>
    </row>
    <row r="5688" spans="1:5">
      <c r="A5688" t="s">
        <v>11627</v>
      </c>
      <c r="B5688" s="54">
        <v>39224</v>
      </c>
      <c r="C5688" t="s">
        <v>395</v>
      </c>
      <c r="D5688" t="s">
        <v>323</v>
      </c>
      <c r="E5688" s="111">
        <v>0</v>
      </c>
    </row>
    <row r="5689" spans="1:5">
      <c r="A5689" t="s">
        <v>11629</v>
      </c>
      <c r="B5689" s="54">
        <v>39224</v>
      </c>
      <c r="C5689" t="s">
        <v>395</v>
      </c>
      <c r="D5689" t="s">
        <v>323</v>
      </c>
      <c r="E5689" s="111">
        <v>0</v>
      </c>
    </row>
    <row r="5690" spans="1:5">
      <c r="A5690" t="s">
        <v>11631</v>
      </c>
      <c r="B5690" s="54">
        <v>39224</v>
      </c>
      <c r="C5690" t="s">
        <v>395</v>
      </c>
      <c r="D5690" t="s">
        <v>323</v>
      </c>
      <c r="E5690" s="111">
        <v>0</v>
      </c>
    </row>
    <row r="5691" spans="1:5">
      <c r="A5691" t="s">
        <v>11633</v>
      </c>
      <c r="B5691" s="54">
        <v>39224</v>
      </c>
      <c r="C5691" t="s">
        <v>395</v>
      </c>
      <c r="D5691" t="s">
        <v>323</v>
      </c>
      <c r="E5691" s="111">
        <v>0</v>
      </c>
    </row>
    <row r="5692" spans="1:5">
      <c r="A5692" t="s">
        <v>11635</v>
      </c>
      <c r="B5692" s="54">
        <v>39224</v>
      </c>
      <c r="C5692" t="s">
        <v>395</v>
      </c>
      <c r="D5692" t="s">
        <v>323</v>
      </c>
      <c r="E5692" s="111">
        <v>0</v>
      </c>
    </row>
    <row r="5693" spans="1:5">
      <c r="A5693" t="s">
        <v>11637</v>
      </c>
      <c r="B5693" s="54">
        <v>39224</v>
      </c>
      <c r="C5693" t="s">
        <v>395</v>
      </c>
      <c r="D5693" t="s">
        <v>323</v>
      </c>
      <c r="E5693" s="111">
        <v>0</v>
      </c>
    </row>
    <row r="5694" spans="1:5">
      <c r="A5694" t="s">
        <v>11639</v>
      </c>
      <c r="B5694" s="54">
        <v>39224</v>
      </c>
      <c r="C5694" t="s">
        <v>395</v>
      </c>
      <c r="D5694" t="s">
        <v>323</v>
      </c>
      <c r="E5694" s="111">
        <v>0</v>
      </c>
    </row>
    <row r="5695" spans="1:5">
      <c r="A5695" t="s">
        <v>11641</v>
      </c>
      <c r="B5695" s="54">
        <v>39224</v>
      </c>
      <c r="C5695" t="s">
        <v>395</v>
      </c>
      <c r="D5695" t="s">
        <v>323</v>
      </c>
      <c r="E5695" s="111">
        <v>0</v>
      </c>
    </row>
    <row r="5696" spans="1:5">
      <c r="A5696" t="s">
        <v>11427</v>
      </c>
      <c r="B5696" s="54">
        <v>39224</v>
      </c>
      <c r="C5696" t="s">
        <v>395</v>
      </c>
      <c r="D5696" t="s">
        <v>323</v>
      </c>
      <c r="E5696" s="111">
        <v>0</v>
      </c>
    </row>
    <row r="5697" spans="1:5">
      <c r="A5697" t="s">
        <v>11429</v>
      </c>
      <c r="B5697" s="54">
        <v>39224</v>
      </c>
      <c r="C5697" t="s">
        <v>395</v>
      </c>
      <c r="D5697" t="s">
        <v>323</v>
      </c>
      <c r="E5697" s="111">
        <v>0</v>
      </c>
    </row>
    <row r="5698" spans="1:5">
      <c r="A5698" t="s">
        <v>11431</v>
      </c>
      <c r="B5698" s="54">
        <v>39224</v>
      </c>
      <c r="C5698" t="s">
        <v>395</v>
      </c>
      <c r="D5698" t="s">
        <v>323</v>
      </c>
      <c r="E5698" s="111">
        <v>0</v>
      </c>
    </row>
    <row r="5699" spans="1:5">
      <c r="A5699" t="s">
        <v>11433</v>
      </c>
      <c r="B5699" s="54">
        <v>39224</v>
      </c>
      <c r="C5699" t="s">
        <v>395</v>
      </c>
      <c r="D5699" t="s">
        <v>323</v>
      </c>
      <c r="E5699" s="111">
        <v>0</v>
      </c>
    </row>
    <row r="5700" spans="1:5">
      <c r="A5700" t="s">
        <v>11435</v>
      </c>
      <c r="B5700" s="54">
        <v>39224</v>
      </c>
      <c r="C5700" t="s">
        <v>395</v>
      </c>
      <c r="D5700" t="s">
        <v>323</v>
      </c>
      <c r="E5700" s="111">
        <v>0</v>
      </c>
    </row>
    <row r="5701" spans="1:5">
      <c r="A5701" t="s">
        <v>11437</v>
      </c>
      <c r="B5701" s="54">
        <v>39224</v>
      </c>
      <c r="C5701" t="s">
        <v>395</v>
      </c>
      <c r="D5701" t="s">
        <v>323</v>
      </c>
      <c r="E5701" s="111">
        <v>0</v>
      </c>
    </row>
    <row r="5702" spans="1:5">
      <c r="A5702" t="s">
        <v>11439</v>
      </c>
      <c r="B5702" s="54">
        <v>39224</v>
      </c>
      <c r="C5702" t="s">
        <v>395</v>
      </c>
      <c r="D5702" t="s">
        <v>323</v>
      </c>
      <c r="E5702" s="111">
        <v>0</v>
      </c>
    </row>
    <row r="5703" spans="1:5">
      <c r="A5703" t="s">
        <v>11229</v>
      </c>
      <c r="B5703" s="54">
        <v>39224</v>
      </c>
      <c r="C5703" t="s">
        <v>395</v>
      </c>
      <c r="D5703" t="s">
        <v>323</v>
      </c>
      <c r="E5703" s="111">
        <v>0</v>
      </c>
    </row>
    <row r="5704" spans="1:5">
      <c r="A5704" t="s">
        <v>11231</v>
      </c>
      <c r="B5704" s="54">
        <v>39224</v>
      </c>
      <c r="C5704" t="s">
        <v>395</v>
      </c>
      <c r="D5704" t="s">
        <v>323</v>
      </c>
      <c r="E5704" s="111">
        <v>0</v>
      </c>
    </row>
    <row r="5705" spans="1:5">
      <c r="A5705" t="s">
        <v>11233</v>
      </c>
      <c r="B5705" s="54">
        <v>39224</v>
      </c>
      <c r="C5705" t="s">
        <v>395</v>
      </c>
      <c r="D5705" t="s">
        <v>323</v>
      </c>
      <c r="E5705" s="111">
        <v>0</v>
      </c>
    </row>
    <row r="5706" spans="1:5">
      <c r="A5706" t="s">
        <v>11235</v>
      </c>
      <c r="B5706" s="54">
        <v>39224</v>
      </c>
      <c r="C5706" t="s">
        <v>395</v>
      </c>
      <c r="D5706" t="s">
        <v>323</v>
      </c>
      <c r="E5706" s="111">
        <v>0</v>
      </c>
    </row>
    <row r="5707" spans="1:5">
      <c r="A5707" t="s">
        <v>11237</v>
      </c>
      <c r="B5707" s="54">
        <v>39224</v>
      </c>
      <c r="C5707" t="s">
        <v>395</v>
      </c>
      <c r="D5707" t="s">
        <v>323</v>
      </c>
      <c r="E5707" s="111">
        <v>0</v>
      </c>
    </row>
    <row r="5708" spans="1:5">
      <c r="A5708" t="s">
        <v>11239</v>
      </c>
      <c r="B5708" s="54">
        <v>39224</v>
      </c>
      <c r="C5708" t="s">
        <v>395</v>
      </c>
      <c r="D5708" t="s">
        <v>82</v>
      </c>
      <c r="E5708" s="111">
        <v>4</v>
      </c>
    </row>
    <row r="5709" spans="1:5">
      <c r="A5709" t="s">
        <v>11241</v>
      </c>
      <c r="B5709" s="54">
        <v>39224</v>
      </c>
      <c r="C5709" t="s">
        <v>395</v>
      </c>
      <c r="D5709" t="s">
        <v>323</v>
      </c>
      <c r="E5709" s="111">
        <v>0</v>
      </c>
    </row>
    <row r="5710" spans="1:5">
      <c r="A5710" t="s">
        <v>11243</v>
      </c>
      <c r="B5710" s="54">
        <v>39224</v>
      </c>
      <c r="C5710" t="s">
        <v>395</v>
      </c>
      <c r="D5710" t="s">
        <v>323</v>
      </c>
      <c r="E5710" s="111">
        <v>0</v>
      </c>
    </row>
    <row r="5711" spans="1:5">
      <c r="A5711" t="s">
        <v>11459</v>
      </c>
      <c r="B5711" s="54">
        <v>39224</v>
      </c>
      <c r="C5711" t="s">
        <v>395</v>
      </c>
      <c r="D5711" t="s">
        <v>323</v>
      </c>
      <c r="E5711" s="111">
        <v>0</v>
      </c>
    </row>
    <row r="5712" spans="1:5">
      <c r="A5712" t="s">
        <v>11461</v>
      </c>
      <c r="B5712" s="54">
        <v>39224</v>
      </c>
      <c r="C5712" t="s">
        <v>395</v>
      </c>
      <c r="D5712" t="s">
        <v>323</v>
      </c>
      <c r="E5712" s="111">
        <v>0</v>
      </c>
    </row>
    <row r="5713" spans="1:5">
      <c r="A5713" t="s">
        <v>11463</v>
      </c>
      <c r="B5713" s="54">
        <v>39224</v>
      </c>
      <c r="C5713" t="s">
        <v>395</v>
      </c>
      <c r="D5713" t="s">
        <v>323</v>
      </c>
      <c r="E5713" s="111">
        <v>0</v>
      </c>
    </row>
    <row r="5714" spans="1:5">
      <c r="A5714" t="s">
        <v>11254</v>
      </c>
      <c r="B5714" s="54">
        <v>39224</v>
      </c>
      <c r="C5714" t="s">
        <v>395</v>
      </c>
      <c r="D5714" t="s">
        <v>323</v>
      </c>
      <c r="E5714" s="111">
        <v>0</v>
      </c>
    </row>
    <row r="5715" spans="1:5">
      <c r="A5715" t="s">
        <v>11256</v>
      </c>
      <c r="B5715" s="54">
        <v>39224</v>
      </c>
      <c r="C5715" t="s">
        <v>395</v>
      </c>
      <c r="D5715" t="s">
        <v>323</v>
      </c>
      <c r="E5715" s="111">
        <v>0</v>
      </c>
    </row>
    <row r="5716" spans="1:5">
      <c r="A5716" t="s">
        <v>11258</v>
      </c>
      <c r="B5716" s="54">
        <v>39224</v>
      </c>
      <c r="C5716" t="s">
        <v>395</v>
      </c>
      <c r="D5716" t="s">
        <v>323</v>
      </c>
      <c r="E5716" s="111">
        <v>0</v>
      </c>
    </row>
    <row r="5717" spans="1:5">
      <c r="A5717" t="s">
        <v>11260</v>
      </c>
      <c r="B5717" s="54">
        <v>39224</v>
      </c>
      <c r="C5717" t="s">
        <v>395</v>
      </c>
      <c r="D5717" t="s">
        <v>323</v>
      </c>
      <c r="E5717" s="111">
        <v>0</v>
      </c>
    </row>
    <row r="5718" spans="1:5">
      <c r="A5718" t="s">
        <v>11473</v>
      </c>
      <c r="B5718" s="54">
        <v>39224</v>
      </c>
      <c r="C5718" t="s">
        <v>395</v>
      </c>
      <c r="D5718" t="s">
        <v>323</v>
      </c>
      <c r="E5718" s="111">
        <v>0</v>
      </c>
    </row>
    <row r="5719" spans="1:5">
      <c r="A5719" t="s">
        <v>11475</v>
      </c>
      <c r="B5719" s="54">
        <v>39224</v>
      </c>
      <c r="C5719" t="s">
        <v>395</v>
      </c>
      <c r="D5719" t="s">
        <v>130</v>
      </c>
      <c r="E5719" s="111">
        <v>36</v>
      </c>
    </row>
    <row r="5720" spans="1:5">
      <c r="A5720" t="s">
        <v>11477</v>
      </c>
      <c r="B5720" s="54">
        <v>39224</v>
      </c>
      <c r="C5720" t="s">
        <v>395</v>
      </c>
      <c r="D5720" t="s">
        <v>323</v>
      </c>
      <c r="E5720" s="111">
        <v>0</v>
      </c>
    </row>
    <row r="5721" spans="1:5">
      <c r="A5721" t="s">
        <v>11479</v>
      </c>
      <c r="B5721" s="54">
        <v>39224</v>
      </c>
      <c r="C5721" t="s">
        <v>395</v>
      </c>
      <c r="D5721" t="s">
        <v>323</v>
      </c>
      <c r="E5721" s="111">
        <v>0</v>
      </c>
    </row>
    <row r="5722" spans="1:5">
      <c r="A5722" t="s">
        <v>11481</v>
      </c>
      <c r="B5722" s="54">
        <v>39224</v>
      </c>
      <c r="C5722" t="s">
        <v>395</v>
      </c>
      <c r="D5722" t="s">
        <v>323</v>
      </c>
      <c r="E5722" s="111">
        <v>0</v>
      </c>
    </row>
    <row r="5723" spans="1:5">
      <c r="A5723" t="s">
        <v>11483</v>
      </c>
      <c r="B5723" s="54">
        <v>39224</v>
      </c>
      <c r="C5723" t="s">
        <v>395</v>
      </c>
      <c r="D5723" t="s">
        <v>323</v>
      </c>
      <c r="E5723" s="111">
        <v>0</v>
      </c>
    </row>
    <row r="5724" spans="1:5">
      <c r="A5724" t="s">
        <v>11485</v>
      </c>
      <c r="B5724" s="54">
        <v>39224</v>
      </c>
      <c r="C5724" t="s">
        <v>395</v>
      </c>
      <c r="D5724" t="s">
        <v>323</v>
      </c>
      <c r="E5724" s="111">
        <v>0</v>
      </c>
    </row>
    <row r="5725" spans="1:5">
      <c r="A5725" t="s">
        <v>11487</v>
      </c>
      <c r="B5725" s="54">
        <v>39224</v>
      </c>
      <c r="C5725" t="s">
        <v>395</v>
      </c>
      <c r="D5725" t="s">
        <v>323</v>
      </c>
      <c r="E5725" s="111">
        <v>0</v>
      </c>
    </row>
    <row r="5726" spans="1:5">
      <c r="A5726" t="s">
        <v>11275</v>
      </c>
      <c r="B5726" s="54">
        <v>39224</v>
      </c>
      <c r="C5726" t="s">
        <v>395</v>
      </c>
      <c r="D5726" t="s">
        <v>323</v>
      </c>
      <c r="E5726" s="111">
        <v>0</v>
      </c>
    </row>
    <row r="5727" spans="1:5">
      <c r="A5727" t="s">
        <v>11277</v>
      </c>
      <c r="B5727" s="54">
        <v>39224</v>
      </c>
      <c r="C5727" t="s">
        <v>395</v>
      </c>
      <c r="D5727" t="s">
        <v>100</v>
      </c>
      <c r="E5727" s="111">
        <v>18</v>
      </c>
    </row>
    <row r="5728" spans="1:5">
      <c r="A5728" t="s">
        <v>11279</v>
      </c>
      <c r="B5728" s="54">
        <v>39224</v>
      </c>
      <c r="C5728" t="s">
        <v>395</v>
      </c>
      <c r="D5728" t="s">
        <v>323</v>
      </c>
      <c r="E5728" s="111">
        <v>0</v>
      </c>
    </row>
    <row r="5729" spans="1:5">
      <c r="A5729" t="s">
        <v>11281</v>
      </c>
      <c r="B5729" s="54">
        <v>39224</v>
      </c>
      <c r="C5729" t="s">
        <v>395</v>
      </c>
      <c r="D5729" t="s">
        <v>131</v>
      </c>
      <c r="E5729" s="111">
        <v>41</v>
      </c>
    </row>
    <row r="5730" spans="1:5">
      <c r="A5730" t="s">
        <v>11283</v>
      </c>
      <c r="B5730" s="54">
        <v>39224</v>
      </c>
      <c r="C5730" t="s">
        <v>395</v>
      </c>
      <c r="D5730" t="s">
        <v>323</v>
      </c>
      <c r="E5730" s="111">
        <v>0</v>
      </c>
    </row>
    <row r="5731" spans="1:5">
      <c r="A5731" t="s">
        <v>11285</v>
      </c>
      <c r="B5731" s="54">
        <v>39224</v>
      </c>
      <c r="C5731" t="s">
        <v>395</v>
      </c>
      <c r="D5731" t="s">
        <v>100</v>
      </c>
      <c r="E5731" s="111">
        <v>23</v>
      </c>
    </row>
    <row r="5732" spans="1:5">
      <c r="A5732" t="s">
        <v>11499</v>
      </c>
      <c r="B5732" s="54">
        <v>39224</v>
      </c>
      <c r="C5732" t="s">
        <v>395</v>
      </c>
      <c r="D5732" t="s">
        <v>323</v>
      </c>
      <c r="E5732" s="111">
        <v>0</v>
      </c>
    </row>
    <row r="5733" spans="1:5">
      <c r="A5733" t="s">
        <v>11501</v>
      </c>
      <c r="B5733" s="54">
        <v>39224</v>
      </c>
      <c r="C5733" t="s">
        <v>395</v>
      </c>
      <c r="D5733" t="s">
        <v>323</v>
      </c>
      <c r="E5733" s="111">
        <v>0</v>
      </c>
    </row>
    <row r="5734" spans="1:5">
      <c r="A5734" t="s">
        <v>11503</v>
      </c>
      <c r="B5734" s="54">
        <v>39224</v>
      </c>
      <c r="C5734" t="s">
        <v>395</v>
      </c>
      <c r="D5734" t="s">
        <v>323</v>
      </c>
      <c r="E5734" s="111">
        <v>0</v>
      </c>
    </row>
    <row r="5735" spans="1:5">
      <c r="A5735" t="s">
        <v>11505</v>
      </c>
      <c r="B5735" s="54">
        <v>39224</v>
      </c>
      <c r="C5735" t="s">
        <v>395</v>
      </c>
      <c r="D5735" t="s">
        <v>323</v>
      </c>
      <c r="E5735" s="111">
        <v>0</v>
      </c>
    </row>
    <row r="5736" spans="1:5">
      <c r="A5736" t="s">
        <v>11507</v>
      </c>
      <c r="B5736" s="54">
        <v>39224</v>
      </c>
      <c r="C5736" t="s">
        <v>395</v>
      </c>
      <c r="D5736" t="s">
        <v>323</v>
      </c>
      <c r="E5736" s="111">
        <v>0</v>
      </c>
    </row>
    <row r="5737" spans="1:5">
      <c r="A5737" t="s">
        <v>11509</v>
      </c>
      <c r="B5737" s="54">
        <v>39224</v>
      </c>
      <c r="C5737" t="s">
        <v>395</v>
      </c>
      <c r="D5737" t="s">
        <v>323</v>
      </c>
      <c r="E5737" s="111">
        <v>0</v>
      </c>
    </row>
    <row r="5738" spans="1:5">
      <c r="A5738" t="s">
        <v>11511</v>
      </c>
      <c r="B5738" s="54">
        <v>39224</v>
      </c>
      <c r="C5738" t="s">
        <v>395</v>
      </c>
      <c r="D5738" t="s">
        <v>323</v>
      </c>
      <c r="E5738" s="111">
        <v>0</v>
      </c>
    </row>
    <row r="5739" spans="1:5">
      <c r="A5739" t="s">
        <v>11513</v>
      </c>
      <c r="B5739" s="54">
        <v>39224</v>
      </c>
      <c r="C5739" t="s">
        <v>395</v>
      </c>
      <c r="D5739" t="s">
        <v>323</v>
      </c>
      <c r="E5739" s="111">
        <v>0</v>
      </c>
    </row>
    <row r="5740" spans="1:5">
      <c r="A5740" t="s">
        <v>11515</v>
      </c>
      <c r="B5740" s="54">
        <v>39224</v>
      </c>
      <c r="C5740" t="s">
        <v>395</v>
      </c>
      <c r="D5740" t="s">
        <v>323</v>
      </c>
      <c r="E5740" s="111">
        <v>0</v>
      </c>
    </row>
    <row r="5741" spans="1:5">
      <c r="A5741" t="s">
        <v>11517</v>
      </c>
      <c r="B5741" s="54">
        <v>39224</v>
      </c>
      <c r="C5741" t="s">
        <v>395</v>
      </c>
      <c r="D5741" t="s">
        <v>323</v>
      </c>
      <c r="E5741" s="111">
        <v>0</v>
      </c>
    </row>
    <row r="5742" spans="1:5">
      <c r="A5742" t="s">
        <v>11519</v>
      </c>
      <c r="B5742" s="54">
        <v>39224</v>
      </c>
      <c r="C5742" t="s">
        <v>395</v>
      </c>
      <c r="D5742" t="s">
        <v>323</v>
      </c>
      <c r="E5742" s="111">
        <v>0</v>
      </c>
    </row>
    <row r="5743" spans="1:5">
      <c r="A5743" t="s">
        <v>11735</v>
      </c>
      <c r="B5743" s="54">
        <v>39224</v>
      </c>
      <c r="C5743" t="s">
        <v>395</v>
      </c>
      <c r="D5743" t="s">
        <v>323</v>
      </c>
      <c r="E5743" s="111">
        <v>0</v>
      </c>
    </row>
    <row r="5744" spans="1:5">
      <c r="A5744" t="s">
        <v>11737</v>
      </c>
      <c r="B5744" s="54">
        <v>39224</v>
      </c>
      <c r="C5744" t="s">
        <v>395</v>
      </c>
      <c r="D5744" t="s">
        <v>323</v>
      </c>
      <c r="E5744" s="111">
        <v>0</v>
      </c>
    </row>
    <row r="5745" spans="1:5">
      <c r="A5745" t="s">
        <v>11739</v>
      </c>
      <c r="B5745" s="54">
        <v>39224</v>
      </c>
      <c r="C5745" t="s">
        <v>395</v>
      </c>
      <c r="D5745" t="s">
        <v>323</v>
      </c>
      <c r="E5745" s="111">
        <v>0</v>
      </c>
    </row>
    <row r="5746" spans="1:5">
      <c r="A5746" t="s">
        <v>11741</v>
      </c>
      <c r="B5746" s="54">
        <v>39224</v>
      </c>
      <c r="C5746" t="s">
        <v>395</v>
      </c>
      <c r="D5746" t="s">
        <v>323</v>
      </c>
      <c r="E5746" s="111">
        <v>0</v>
      </c>
    </row>
    <row r="5747" spans="1:5">
      <c r="A5747" t="s">
        <v>11743</v>
      </c>
      <c r="B5747" s="54">
        <v>39224</v>
      </c>
      <c r="C5747" t="s">
        <v>395</v>
      </c>
      <c r="D5747" t="s">
        <v>323</v>
      </c>
      <c r="E5747" s="111">
        <v>0</v>
      </c>
    </row>
    <row r="5748" spans="1:5">
      <c r="A5748" t="s">
        <v>11745</v>
      </c>
      <c r="B5748" s="54">
        <v>39224</v>
      </c>
      <c r="C5748" t="s">
        <v>395</v>
      </c>
      <c r="D5748" t="s">
        <v>323</v>
      </c>
      <c r="E5748" s="111">
        <v>0</v>
      </c>
    </row>
    <row r="5749" spans="1:5">
      <c r="A5749" t="s">
        <v>11747</v>
      </c>
      <c r="B5749" s="54">
        <v>39224</v>
      </c>
      <c r="C5749" t="s">
        <v>395</v>
      </c>
      <c r="D5749" t="s">
        <v>323</v>
      </c>
      <c r="E5749" s="111">
        <v>0</v>
      </c>
    </row>
    <row r="5750" spans="1:5">
      <c r="A5750" t="s">
        <v>11749</v>
      </c>
      <c r="B5750" s="54">
        <v>39224</v>
      </c>
      <c r="C5750" t="s">
        <v>395</v>
      </c>
      <c r="D5750" t="s">
        <v>323</v>
      </c>
      <c r="E5750" s="111">
        <v>0</v>
      </c>
    </row>
    <row r="5751" spans="1:5">
      <c r="A5751" t="s">
        <v>11751</v>
      </c>
      <c r="B5751" s="54">
        <v>39224</v>
      </c>
      <c r="C5751" t="s">
        <v>395</v>
      </c>
      <c r="D5751" t="s">
        <v>323</v>
      </c>
      <c r="E5751" s="111">
        <v>0</v>
      </c>
    </row>
    <row r="5752" spans="1:5">
      <c r="A5752" t="s">
        <v>11537</v>
      </c>
      <c r="B5752" s="54">
        <v>39224</v>
      </c>
      <c r="C5752" t="s">
        <v>395</v>
      </c>
      <c r="D5752" t="s">
        <v>323</v>
      </c>
      <c r="E5752" s="111">
        <v>0</v>
      </c>
    </row>
    <row r="5753" spans="1:5">
      <c r="A5753" t="s">
        <v>11539</v>
      </c>
      <c r="B5753" s="54">
        <v>39224</v>
      </c>
      <c r="C5753" t="s">
        <v>395</v>
      </c>
      <c r="D5753" t="s">
        <v>323</v>
      </c>
      <c r="E5753" s="111">
        <v>0</v>
      </c>
    </row>
    <row r="5754" spans="1:5">
      <c r="A5754" t="s">
        <v>11541</v>
      </c>
      <c r="B5754" s="54">
        <v>39224</v>
      </c>
      <c r="C5754" t="s">
        <v>395</v>
      </c>
      <c r="D5754" t="s">
        <v>323</v>
      </c>
      <c r="E5754" s="111">
        <v>0</v>
      </c>
    </row>
    <row r="5755" spans="1:5">
      <c r="A5755" t="s">
        <v>11543</v>
      </c>
      <c r="B5755" s="54">
        <v>39224</v>
      </c>
      <c r="C5755" t="s">
        <v>395</v>
      </c>
      <c r="D5755" t="s">
        <v>323</v>
      </c>
      <c r="E5755" s="111">
        <v>0</v>
      </c>
    </row>
    <row r="5756" spans="1:5">
      <c r="A5756" t="s">
        <v>11545</v>
      </c>
      <c r="B5756" s="54">
        <v>39224</v>
      </c>
      <c r="C5756" t="s">
        <v>395</v>
      </c>
      <c r="D5756" t="s">
        <v>323</v>
      </c>
      <c r="E5756" s="111">
        <v>0</v>
      </c>
    </row>
    <row r="5757" spans="1:5">
      <c r="A5757" t="s">
        <v>11547</v>
      </c>
      <c r="B5757" s="54">
        <v>39224</v>
      </c>
      <c r="C5757" t="s">
        <v>395</v>
      </c>
      <c r="D5757" t="s">
        <v>323</v>
      </c>
      <c r="E5757" s="111">
        <v>0</v>
      </c>
    </row>
    <row r="5758" spans="1:5">
      <c r="A5758" t="s">
        <v>11549</v>
      </c>
      <c r="B5758" s="54">
        <v>39224</v>
      </c>
      <c r="C5758" t="s">
        <v>395</v>
      </c>
      <c r="D5758" t="s">
        <v>323</v>
      </c>
      <c r="E5758" s="111">
        <v>0</v>
      </c>
    </row>
    <row r="5759" spans="1:5">
      <c r="A5759" t="s">
        <v>11336</v>
      </c>
      <c r="B5759" s="54">
        <v>39224</v>
      </c>
      <c r="C5759" t="s">
        <v>395</v>
      </c>
      <c r="D5759" t="s">
        <v>323</v>
      </c>
      <c r="E5759" s="111">
        <v>0</v>
      </c>
    </row>
    <row r="5760" spans="1:5">
      <c r="A5760" t="s">
        <v>11338</v>
      </c>
      <c r="B5760" s="54">
        <v>39224</v>
      </c>
      <c r="C5760" t="s">
        <v>395</v>
      </c>
      <c r="D5760" t="s">
        <v>323</v>
      </c>
      <c r="E5760" s="111">
        <v>0</v>
      </c>
    </row>
    <row r="5761" spans="1:5">
      <c r="A5761" t="s">
        <v>11340</v>
      </c>
      <c r="B5761" s="54">
        <v>39224</v>
      </c>
      <c r="C5761" t="s">
        <v>395</v>
      </c>
      <c r="D5761" t="s">
        <v>323</v>
      </c>
      <c r="E5761" s="111">
        <v>0</v>
      </c>
    </row>
    <row r="5762" spans="1:5">
      <c r="A5762" t="s">
        <v>11342</v>
      </c>
      <c r="B5762" s="54">
        <v>39224</v>
      </c>
      <c r="C5762" t="s">
        <v>395</v>
      </c>
      <c r="D5762" t="s">
        <v>323</v>
      </c>
      <c r="E5762" s="111">
        <v>0</v>
      </c>
    </row>
    <row r="5763" spans="1:5">
      <c r="A5763" t="s">
        <v>11344</v>
      </c>
      <c r="B5763" s="54">
        <v>39224</v>
      </c>
      <c r="C5763" t="s">
        <v>395</v>
      </c>
      <c r="D5763" t="s">
        <v>323</v>
      </c>
      <c r="E5763" s="111">
        <v>0</v>
      </c>
    </row>
    <row r="5764" spans="1:5">
      <c r="A5764" t="s">
        <v>11346</v>
      </c>
      <c r="B5764" s="54">
        <v>39224</v>
      </c>
      <c r="C5764" t="s">
        <v>395</v>
      </c>
      <c r="D5764" t="s">
        <v>323</v>
      </c>
      <c r="E5764" s="111">
        <v>0</v>
      </c>
    </row>
    <row r="5765" spans="1:5">
      <c r="A5765" t="s">
        <v>11348</v>
      </c>
      <c r="B5765" s="54">
        <v>39224</v>
      </c>
      <c r="C5765" t="s">
        <v>395</v>
      </c>
      <c r="D5765" t="s">
        <v>82</v>
      </c>
      <c r="E5765" s="111">
        <v>5</v>
      </c>
    </row>
    <row r="5766" spans="1:5">
      <c r="A5766" t="s">
        <v>11350</v>
      </c>
      <c r="B5766" s="54">
        <v>39224</v>
      </c>
      <c r="C5766" t="s">
        <v>395</v>
      </c>
      <c r="D5766" t="s">
        <v>82</v>
      </c>
      <c r="E5766" s="111">
        <v>9</v>
      </c>
    </row>
    <row r="5767" spans="1:5">
      <c r="A5767" t="s">
        <v>11571</v>
      </c>
      <c r="B5767" s="54">
        <v>39224</v>
      </c>
      <c r="C5767" t="s">
        <v>395</v>
      </c>
      <c r="D5767" t="s">
        <v>87</v>
      </c>
      <c r="E5767" s="111">
        <v>8</v>
      </c>
    </row>
    <row r="5768" spans="1:5">
      <c r="A5768" t="s">
        <v>11573</v>
      </c>
      <c r="B5768" s="54">
        <v>39224</v>
      </c>
      <c r="C5768" t="s">
        <v>395</v>
      </c>
      <c r="D5768" t="s">
        <v>187</v>
      </c>
      <c r="E5768" s="111">
        <v>4</v>
      </c>
    </row>
    <row r="5769" spans="1:5">
      <c r="A5769" t="s">
        <v>11357</v>
      </c>
      <c r="B5769" s="54">
        <v>39224</v>
      </c>
      <c r="C5769" t="s">
        <v>395</v>
      </c>
      <c r="D5769" t="s">
        <v>188</v>
      </c>
      <c r="E5769" s="111">
        <v>2</v>
      </c>
    </row>
    <row r="5770" spans="1:5">
      <c r="A5770" t="s">
        <v>11359</v>
      </c>
      <c r="B5770" s="54">
        <v>39224</v>
      </c>
      <c r="C5770" t="s">
        <v>395</v>
      </c>
      <c r="D5770" t="s">
        <v>87</v>
      </c>
      <c r="E5770" s="111">
        <v>15</v>
      </c>
    </row>
    <row r="5771" spans="1:5">
      <c r="A5771" t="s">
        <v>11361</v>
      </c>
      <c r="B5771" s="54">
        <v>39224</v>
      </c>
      <c r="C5771" t="s">
        <v>395</v>
      </c>
      <c r="D5771" t="s">
        <v>87</v>
      </c>
      <c r="E5771" s="111">
        <v>18</v>
      </c>
    </row>
    <row r="5772" spans="1:5">
      <c r="A5772" t="s">
        <v>11583</v>
      </c>
      <c r="B5772" s="54">
        <v>39224</v>
      </c>
      <c r="C5772" t="s">
        <v>395</v>
      </c>
      <c r="D5772" t="s">
        <v>234</v>
      </c>
      <c r="E5772" s="111">
        <v>2</v>
      </c>
    </row>
    <row r="5773" spans="1:5">
      <c r="A5773" t="s">
        <v>11585</v>
      </c>
      <c r="B5773" s="54">
        <v>39224</v>
      </c>
      <c r="C5773" t="s">
        <v>395</v>
      </c>
      <c r="D5773" t="s">
        <v>397</v>
      </c>
      <c r="E5773" s="111">
        <v>2</v>
      </c>
    </row>
    <row r="5774" spans="1:5">
      <c r="A5774" t="s">
        <v>11587</v>
      </c>
      <c r="B5774" s="54">
        <v>39224</v>
      </c>
      <c r="C5774" t="s">
        <v>395</v>
      </c>
      <c r="D5774" t="s">
        <v>234</v>
      </c>
      <c r="E5774" s="111">
        <v>6</v>
      </c>
    </row>
    <row r="5775" spans="1:5">
      <c r="A5775" t="s">
        <v>11589</v>
      </c>
      <c r="B5775" s="54">
        <v>39224</v>
      </c>
      <c r="C5775" t="s">
        <v>395</v>
      </c>
      <c r="D5775" t="s">
        <v>201</v>
      </c>
      <c r="E5775" s="111">
        <v>4</v>
      </c>
    </row>
    <row r="5776" spans="1:5">
      <c r="A5776" t="s">
        <v>11589</v>
      </c>
      <c r="B5776" s="54">
        <v>39224</v>
      </c>
      <c r="C5776" t="s">
        <v>395</v>
      </c>
      <c r="D5776" t="s">
        <v>234</v>
      </c>
      <c r="E5776" s="111">
        <v>5</v>
      </c>
    </row>
    <row r="5777" spans="1:5">
      <c r="A5777" t="s">
        <v>11591</v>
      </c>
      <c r="B5777" s="54">
        <v>39224</v>
      </c>
      <c r="C5777" t="s">
        <v>395</v>
      </c>
      <c r="D5777" t="s">
        <v>234</v>
      </c>
      <c r="E5777" s="111">
        <v>3</v>
      </c>
    </row>
    <row r="5778" spans="1:5">
      <c r="A5778" t="s">
        <v>11591</v>
      </c>
      <c r="B5778" s="54">
        <v>39224</v>
      </c>
      <c r="C5778" t="s">
        <v>395</v>
      </c>
      <c r="D5778" t="s">
        <v>201</v>
      </c>
      <c r="E5778" s="111">
        <v>4</v>
      </c>
    </row>
    <row r="5779" spans="1:5">
      <c r="A5779" t="s">
        <v>11593</v>
      </c>
      <c r="B5779" s="54">
        <v>39224</v>
      </c>
      <c r="C5779" t="s">
        <v>395</v>
      </c>
      <c r="D5779" t="s">
        <v>323</v>
      </c>
      <c r="E5779" s="111">
        <v>0</v>
      </c>
    </row>
    <row r="5780" spans="1:5">
      <c r="A5780" t="s">
        <v>11378</v>
      </c>
      <c r="B5780" s="54">
        <v>39224</v>
      </c>
      <c r="C5780" t="s">
        <v>395</v>
      </c>
      <c r="D5780" t="s">
        <v>323</v>
      </c>
      <c r="E5780" s="111">
        <v>0</v>
      </c>
    </row>
    <row r="5781" spans="1:5">
      <c r="A5781" t="s">
        <v>11380</v>
      </c>
      <c r="B5781" s="54">
        <v>39224</v>
      </c>
      <c r="C5781" t="s">
        <v>395</v>
      </c>
      <c r="D5781" t="s">
        <v>323</v>
      </c>
      <c r="E5781" s="111">
        <v>0</v>
      </c>
    </row>
    <row r="5782" spans="1:5">
      <c r="A5782" t="s">
        <v>11382</v>
      </c>
      <c r="B5782" s="54">
        <v>39224</v>
      </c>
      <c r="C5782" t="s">
        <v>395</v>
      </c>
      <c r="D5782" t="s">
        <v>323</v>
      </c>
      <c r="E5782" s="111">
        <v>0</v>
      </c>
    </row>
    <row r="5783" spans="1:5">
      <c r="A5783" t="s">
        <v>11384</v>
      </c>
      <c r="B5783" s="54">
        <v>39224</v>
      </c>
      <c r="C5783" t="s">
        <v>395</v>
      </c>
      <c r="D5783" t="s">
        <v>323</v>
      </c>
      <c r="E5783" s="111">
        <v>0</v>
      </c>
    </row>
    <row r="5784" spans="1:5">
      <c r="A5784" t="s">
        <v>11386</v>
      </c>
      <c r="B5784" s="54">
        <v>39224</v>
      </c>
      <c r="C5784" t="s">
        <v>395</v>
      </c>
      <c r="D5784" t="s">
        <v>323</v>
      </c>
      <c r="E5784" s="111">
        <v>0</v>
      </c>
    </row>
    <row r="5785" spans="1:5">
      <c r="A5785" t="s">
        <v>11605</v>
      </c>
      <c r="B5785" s="54">
        <v>39224</v>
      </c>
      <c r="C5785" t="s">
        <v>395</v>
      </c>
      <c r="D5785" t="s">
        <v>323</v>
      </c>
      <c r="E5785" s="111">
        <v>0</v>
      </c>
    </row>
    <row r="5786" spans="1:5">
      <c r="A5786" t="s">
        <v>11607</v>
      </c>
      <c r="B5786" s="54">
        <v>39224</v>
      </c>
      <c r="C5786" t="s">
        <v>395</v>
      </c>
      <c r="D5786" t="s">
        <v>323</v>
      </c>
      <c r="E5786" s="111">
        <v>0</v>
      </c>
    </row>
    <row r="5787" spans="1:5">
      <c r="A5787" t="s">
        <v>11609</v>
      </c>
      <c r="B5787" s="54">
        <v>39224</v>
      </c>
      <c r="C5787" t="s">
        <v>395</v>
      </c>
      <c r="D5787" t="s">
        <v>323</v>
      </c>
      <c r="E5787" s="111">
        <v>0</v>
      </c>
    </row>
    <row r="5788" spans="1:5">
      <c r="A5788" t="s">
        <v>11611</v>
      </c>
      <c r="B5788" s="54">
        <v>39224</v>
      </c>
      <c r="C5788" t="s">
        <v>395</v>
      </c>
      <c r="D5788" t="s">
        <v>88</v>
      </c>
      <c r="E5788" s="111">
        <v>45</v>
      </c>
    </row>
    <row r="5789" spans="1:5">
      <c r="A5789" t="s">
        <v>11613</v>
      </c>
      <c r="B5789" s="54">
        <v>39224</v>
      </c>
      <c r="C5789" t="s">
        <v>395</v>
      </c>
      <c r="D5789" t="s">
        <v>323</v>
      </c>
      <c r="E5789" s="111">
        <v>0</v>
      </c>
    </row>
    <row r="5790" spans="1:5">
      <c r="A5790" t="s">
        <v>11615</v>
      </c>
      <c r="B5790" s="54">
        <v>39224</v>
      </c>
      <c r="C5790" t="s">
        <v>395</v>
      </c>
      <c r="D5790" t="s">
        <v>399</v>
      </c>
      <c r="E5790" s="111">
        <v>5</v>
      </c>
    </row>
    <row r="5791" spans="1:5">
      <c r="A5791" t="s">
        <v>11617</v>
      </c>
      <c r="B5791" s="54">
        <v>39224</v>
      </c>
      <c r="C5791" t="s">
        <v>395</v>
      </c>
      <c r="D5791" t="s">
        <v>37</v>
      </c>
      <c r="E5791" s="111">
        <v>14</v>
      </c>
    </row>
    <row r="5792" spans="1:5">
      <c r="A5792" t="s">
        <v>11619</v>
      </c>
      <c r="B5792" s="54">
        <v>39224</v>
      </c>
      <c r="C5792" t="s">
        <v>395</v>
      </c>
      <c r="D5792" t="s">
        <v>323</v>
      </c>
      <c r="E5792" s="111">
        <v>0</v>
      </c>
    </row>
    <row r="5793" spans="1:5">
      <c r="A5793" t="s">
        <v>11621</v>
      </c>
      <c r="B5793" s="54">
        <v>39224</v>
      </c>
      <c r="C5793" t="s">
        <v>395</v>
      </c>
      <c r="D5793" t="s">
        <v>323</v>
      </c>
      <c r="E5793" s="111">
        <v>0</v>
      </c>
    </row>
    <row r="5794" spans="1:5">
      <c r="A5794" t="s">
        <v>11841</v>
      </c>
      <c r="B5794" s="54">
        <v>39224</v>
      </c>
      <c r="C5794" t="s">
        <v>395</v>
      </c>
      <c r="D5794" t="s">
        <v>323</v>
      </c>
      <c r="E5794" s="111">
        <v>0</v>
      </c>
    </row>
    <row r="5795" spans="1:5">
      <c r="A5795" t="s">
        <v>11843</v>
      </c>
      <c r="B5795" s="54">
        <v>39224</v>
      </c>
      <c r="C5795" t="s">
        <v>395</v>
      </c>
      <c r="D5795" t="s">
        <v>323</v>
      </c>
      <c r="E5795" s="111">
        <v>0</v>
      </c>
    </row>
    <row r="5796" spans="1:5">
      <c r="A5796" t="s">
        <v>11845</v>
      </c>
      <c r="B5796" s="54">
        <v>39224</v>
      </c>
      <c r="C5796" t="s">
        <v>395</v>
      </c>
      <c r="D5796" t="s">
        <v>323</v>
      </c>
      <c r="E5796" s="111">
        <v>0</v>
      </c>
    </row>
    <row r="5797" spans="1:5">
      <c r="A5797" t="s">
        <v>11847</v>
      </c>
      <c r="B5797" s="54">
        <v>39224</v>
      </c>
      <c r="C5797" t="s">
        <v>395</v>
      </c>
      <c r="D5797" t="s">
        <v>323</v>
      </c>
      <c r="E5797" s="111">
        <v>0</v>
      </c>
    </row>
    <row r="5798" spans="1:5">
      <c r="A5798" t="s">
        <v>11849</v>
      </c>
      <c r="B5798" s="54">
        <v>39224</v>
      </c>
      <c r="C5798" t="s">
        <v>395</v>
      </c>
      <c r="D5798" t="s">
        <v>323</v>
      </c>
      <c r="E5798" s="111">
        <v>0</v>
      </c>
    </row>
    <row r="5799" spans="1:5">
      <c r="A5799" t="s">
        <v>11851</v>
      </c>
      <c r="B5799" s="54">
        <v>39224</v>
      </c>
      <c r="C5799" t="s">
        <v>395</v>
      </c>
      <c r="D5799" t="s">
        <v>323</v>
      </c>
      <c r="E5799" s="111">
        <v>0</v>
      </c>
    </row>
    <row r="5800" spans="1:5">
      <c r="A5800" t="s">
        <v>11853</v>
      </c>
      <c r="B5800" s="54">
        <v>39224</v>
      </c>
      <c r="C5800" t="s">
        <v>395</v>
      </c>
      <c r="D5800" t="s">
        <v>323</v>
      </c>
      <c r="E5800" s="111">
        <v>0</v>
      </c>
    </row>
    <row r="5801" spans="1:5">
      <c r="A5801" t="s">
        <v>11855</v>
      </c>
      <c r="B5801" s="54">
        <v>39224</v>
      </c>
      <c r="C5801" t="s">
        <v>395</v>
      </c>
      <c r="D5801" t="s">
        <v>323</v>
      </c>
      <c r="E5801" s="111">
        <v>0</v>
      </c>
    </row>
    <row r="5802" spans="1:5">
      <c r="A5802" t="s">
        <v>11857</v>
      </c>
      <c r="B5802" s="54">
        <v>39224</v>
      </c>
      <c r="C5802" t="s">
        <v>395</v>
      </c>
      <c r="D5802" t="s">
        <v>323</v>
      </c>
      <c r="E5802" s="111">
        <v>0</v>
      </c>
    </row>
    <row r="5803" spans="1:5">
      <c r="A5803" t="s">
        <v>11643</v>
      </c>
      <c r="B5803" s="54">
        <v>39224</v>
      </c>
      <c r="C5803" t="s">
        <v>395</v>
      </c>
      <c r="D5803" t="s">
        <v>38</v>
      </c>
      <c r="E5803" s="111">
        <v>28</v>
      </c>
    </row>
    <row r="5804" spans="1:5">
      <c r="A5804" t="s">
        <v>11645</v>
      </c>
      <c r="B5804" s="54">
        <v>39224</v>
      </c>
      <c r="C5804" t="s">
        <v>395</v>
      </c>
      <c r="D5804" t="s">
        <v>323</v>
      </c>
      <c r="E5804" s="111">
        <v>0</v>
      </c>
    </row>
    <row r="5805" spans="1:5">
      <c r="A5805" t="s">
        <v>11647</v>
      </c>
      <c r="B5805" s="54">
        <v>39224</v>
      </c>
      <c r="C5805" t="s">
        <v>395</v>
      </c>
      <c r="D5805" t="s">
        <v>323</v>
      </c>
      <c r="E5805" s="111">
        <v>0</v>
      </c>
    </row>
    <row r="5806" spans="1:5">
      <c r="A5806" t="s">
        <v>11649</v>
      </c>
      <c r="B5806" s="54">
        <v>39224</v>
      </c>
      <c r="C5806" t="s">
        <v>395</v>
      </c>
      <c r="D5806" t="s">
        <v>38</v>
      </c>
      <c r="E5806" s="111">
        <v>50</v>
      </c>
    </row>
    <row r="5807" spans="1:5">
      <c r="A5807" t="s">
        <v>11651</v>
      </c>
      <c r="B5807" s="54">
        <v>39224</v>
      </c>
      <c r="C5807" t="s">
        <v>395</v>
      </c>
      <c r="D5807" t="s">
        <v>160</v>
      </c>
      <c r="E5807" s="111">
        <v>1</v>
      </c>
    </row>
    <row r="5808" spans="1:5">
      <c r="A5808" t="s">
        <v>11653</v>
      </c>
      <c r="B5808" s="54">
        <v>39224</v>
      </c>
      <c r="C5808" t="s">
        <v>395</v>
      </c>
      <c r="D5808" t="s">
        <v>160</v>
      </c>
      <c r="E5808" s="111">
        <v>7</v>
      </c>
    </row>
    <row r="5809" spans="1:5">
      <c r="A5809" t="s">
        <v>11655</v>
      </c>
      <c r="B5809" s="54">
        <v>39224</v>
      </c>
      <c r="C5809" t="s">
        <v>395</v>
      </c>
      <c r="D5809" t="s">
        <v>160</v>
      </c>
      <c r="E5809" s="111">
        <v>5</v>
      </c>
    </row>
    <row r="5810" spans="1:5">
      <c r="A5810" t="s">
        <v>11441</v>
      </c>
      <c r="B5810" s="54">
        <v>39224</v>
      </c>
      <c r="C5810" t="s">
        <v>395</v>
      </c>
      <c r="D5810" t="s">
        <v>39</v>
      </c>
      <c r="E5810" s="111">
        <v>37</v>
      </c>
    </row>
    <row r="5811" spans="1:5">
      <c r="A5811" t="s">
        <v>11443</v>
      </c>
      <c r="B5811" s="54">
        <v>39224</v>
      </c>
      <c r="C5811" t="s">
        <v>395</v>
      </c>
      <c r="D5811" t="s">
        <v>323</v>
      </c>
      <c r="E5811" s="111">
        <v>0</v>
      </c>
    </row>
    <row r="5812" spans="1:5">
      <c r="A5812" t="s">
        <v>11445</v>
      </c>
      <c r="B5812" s="54">
        <v>39224</v>
      </c>
      <c r="C5812" t="s">
        <v>395</v>
      </c>
      <c r="D5812" t="s">
        <v>228</v>
      </c>
      <c r="E5812" s="111">
        <v>5</v>
      </c>
    </row>
    <row r="5813" spans="1:5">
      <c r="A5813" t="s">
        <v>11447</v>
      </c>
      <c r="B5813" s="54">
        <v>39224</v>
      </c>
      <c r="C5813" t="s">
        <v>395</v>
      </c>
      <c r="D5813" t="s">
        <v>40</v>
      </c>
      <c r="E5813" s="111">
        <v>3</v>
      </c>
    </row>
    <row r="5814" spans="1:5">
      <c r="A5814" t="s">
        <v>11449</v>
      </c>
      <c r="B5814" s="54">
        <v>39224</v>
      </c>
      <c r="C5814" t="s">
        <v>395</v>
      </c>
      <c r="D5814" t="s">
        <v>228</v>
      </c>
      <c r="E5814" s="111">
        <v>1</v>
      </c>
    </row>
    <row r="5815" spans="1:5">
      <c r="A5815" t="s">
        <v>11451</v>
      </c>
      <c r="B5815" s="54">
        <v>39224</v>
      </c>
      <c r="C5815" t="s">
        <v>395</v>
      </c>
      <c r="D5815" t="s">
        <v>228</v>
      </c>
      <c r="E5815" s="111">
        <v>1</v>
      </c>
    </row>
    <row r="5816" spans="1:5">
      <c r="A5816" t="s">
        <v>11453</v>
      </c>
      <c r="B5816" s="54">
        <v>39224</v>
      </c>
      <c r="C5816" t="s">
        <v>395</v>
      </c>
      <c r="D5816" t="s">
        <v>323</v>
      </c>
      <c r="E5816" s="111">
        <v>0</v>
      </c>
    </row>
    <row r="5817" spans="1:5">
      <c r="A5817" t="s">
        <v>11455</v>
      </c>
      <c r="B5817" s="54">
        <v>39224</v>
      </c>
      <c r="C5817" t="s">
        <v>395</v>
      </c>
      <c r="D5817" t="s">
        <v>323</v>
      </c>
      <c r="E5817" s="111">
        <v>0</v>
      </c>
    </row>
    <row r="5818" spans="1:5">
      <c r="A5818" t="s">
        <v>11457</v>
      </c>
      <c r="B5818" s="54">
        <v>39224</v>
      </c>
      <c r="C5818" t="s">
        <v>395</v>
      </c>
      <c r="D5818" t="s">
        <v>228</v>
      </c>
      <c r="E5818" s="111">
        <v>3</v>
      </c>
    </row>
    <row r="5819" spans="1:5">
      <c r="A5819" t="s">
        <v>11673</v>
      </c>
      <c r="B5819" s="54">
        <v>39224</v>
      </c>
      <c r="C5819" t="s">
        <v>395</v>
      </c>
      <c r="D5819" t="s">
        <v>323</v>
      </c>
      <c r="E5819" s="111">
        <v>0</v>
      </c>
    </row>
    <row r="5820" spans="1:5">
      <c r="A5820" t="s">
        <v>11675</v>
      </c>
      <c r="B5820" s="54">
        <v>39224</v>
      </c>
      <c r="C5820" t="s">
        <v>395</v>
      </c>
      <c r="D5820" t="s">
        <v>228</v>
      </c>
      <c r="E5820" s="111">
        <v>6</v>
      </c>
    </row>
    <row r="5821" spans="1:5">
      <c r="A5821" t="s">
        <v>11677</v>
      </c>
      <c r="B5821" s="54">
        <v>39224</v>
      </c>
      <c r="C5821" t="s">
        <v>395</v>
      </c>
      <c r="D5821" t="s">
        <v>228</v>
      </c>
      <c r="E5821" s="111">
        <v>13</v>
      </c>
    </row>
    <row r="5822" spans="1:5">
      <c r="A5822" t="s">
        <v>11464</v>
      </c>
      <c r="B5822" s="54">
        <v>39224</v>
      </c>
      <c r="C5822" t="s">
        <v>395</v>
      </c>
      <c r="D5822" t="s">
        <v>228</v>
      </c>
      <c r="E5822" s="111">
        <v>32</v>
      </c>
    </row>
    <row r="5823" spans="1:5">
      <c r="A5823" t="s">
        <v>11466</v>
      </c>
      <c r="B5823" s="54">
        <v>39224</v>
      </c>
      <c r="C5823" t="s">
        <v>395</v>
      </c>
      <c r="D5823" t="s">
        <v>323</v>
      </c>
      <c r="E5823" s="111">
        <v>0</v>
      </c>
    </row>
    <row r="5824" spans="1:5">
      <c r="A5824" t="s">
        <v>11468</v>
      </c>
      <c r="B5824" s="54">
        <v>39224</v>
      </c>
      <c r="C5824" t="s">
        <v>395</v>
      </c>
      <c r="D5824" t="s">
        <v>40</v>
      </c>
      <c r="E5824" s="111">
        <v>1</v>
      </c>
    </row>
    <row r="5825" spans="1:5">
      <c r="A5825" t="s">
        <v>11468</v>
      </c>
      <c r="B5825" s="54">
        <v>39224</v>
      </c>
      <c r="C5825" t="s">
        <v>395</v>
      </c>
      <c r="D5825" t="s">
        <v>228</v>
      </c>
      <c r="E5825" s="111">
        <v>2</v>
      </c>
    </row>
    <row r="5826" spans="1:5">
      <c r="A5826" t="s">
        <v>11470</v>
      </c>
      <c r="B5826" s="54">
        <v>39224</v>
      </c>
      <c r="C5826" t="s">
        <v>395</v>
      </c>
      <c r="D5826" t="s">
        <v>323</v>
      </c>
      <c r="E5826" s="111">
        <v>0</v>
      </c>
    </row>
    <row r="5827" spans="1:5">
      <c r="A5827" t="s">
        <v>11472</v>
      </c>
      <c r="B5827" s="54">
        <v>39224</v>
      </c>
      <c r="C5827" t="s">
        <v>395</v>
      </c>
      <c r="D5827" t="s">
        <v>228</v>
      </c>
      <c r="E5827" s="111">
        <v>1</v>
      </c>
    </row>
    <row r="5828" spans="1:5">
      <c r="A5828" t="s">
        <v>11689</v>
      </c>
      <c r="B5828" s="54">
        <v>39224</v>
      </c>
      <c r="C5828" t="s">
        <v>395</v>
      </c>
      <c r="D5828" t="s">
        <v>228</v>
      </c>
      <c r="E5828" s="111">
        <v>1</v>
      </c>
    </row>
    <row r="5829" spans="1:5">
      <c r="A5829" t="s">
        <v>11691</v>
      </c>
      <c r="B5829" s="54">
        <v>39224</v>
      </c>
      <c r="C5829" t="s">
        <v>395</v>
      </c>
      <c r="D5829" t="s">
        <v>228</v>
      </c>
      <c r="E5829" s="111">
        <v>18</v>
      </c>
    </row>
    <row r="5830" spans="1:5">
      <c r="A5830" t="s">
        <v>11693</v>
      </c>
      <c r="B5830" s="54">
        <v>39224</v>
      </c>
      <c r="C5830" t="s">
        <v>395</v>
      </c>
      <c r="D5830" t="s">
        <v>186</v>
      </c>
      <c r="E5830" s="111">
        <v>23</v>
      </c>
    </row>
    <row r="5831" spans="1:5">
      <c r="A5831" t="s">
        <v>11695</v>
      </c>
      <c r="B5831" s="54">
        <v>39224</v>
      </c>
      <c r="C5831" t="s">
        <v>395</v>
      </c>
      <c r="D5831" t="s">
        <v>323</v>
      </c>
      <c r="E5831" s="111">
        <v>0</v>
      </c>
    </row>
    <row r="5832" spans="1:5">
      <c r="A5832" t="s">
        <v>11697</v>
      </c>
      <c r="B5832" s="54">
        <v>39224</v>
      </c>
      <c r="C5832" t="s">
        <v>395</v>
      </c>
      <c r="D5832" t="s">
        <v>323</v>
      </c>
      <c r="E5832" s="111">
        <v>0</v>
      </c>
    </row>
    <row r="5833" spans="1:5">
      <c r="A5833" t="s">
        <v>11699</v>
      </c>
      <c r="B5833" s="54">
        <v>39224</v>
      </c>
      <c r="C5833" t="s">
        <v>395</v>
      </c>
      <c r="D5833" t="s">
        <v>323</v>
      </c>
      <c r="E5833" s="111">
        <v>0</v>
      </c>
    </row>
    <row r="5834" spans="1:5">
      <c r="A5834" t="s">
        <v>11488</v>
      </c>
      <c r="B5834" s="54">
        <v>39224</v>
      </c>
      <c r="C5834" t="s">
        <v>395</v>
      </c>
      <c r="D5834" t="s">
        <v>323</v>
      </c>
      <c r="E5834" s="111">
        <v>0</v>
      </c>
    </row>
    <row r="5835" spans="1:5">
      <c r="A5835" t="s">
        <v>11490</v>
      </c>
      <c r="B5835" s="54">
        <v>39224</v>
      </c>
      <c r="C5835" t="s">
        <v>395</v>
      </c>
      <c r="D5835" t="s">
        <v>323</v>
      </c>
      <c r="E5835" s="111">
        <v>0</v>
      </c>
    </row>
    <row r="5836" spans="1:5">
      <c r="A5836" t="s">
        <v>11492</v>
      </c>
      <c r="B5836" s="54">
        <v>39224</v>
      </c>
      <c r="C5836" t="s">
        <v>395</v>
      </c>
      <c r="D5836" t="s">
        <v>323</v>
      </c>
      <c r="E5836" s="111">
        <v>0</v>
      </c>
    </row>
    <row r="5837" spans="1:5">
      <c r="A5837" t="s">
        <v>11494</v>
      </c>
      <c r="B5837" s="54">
        <v>39224</v>
      </c>
      <c r="C5837" t="s">
        <v>395</v>
      </c>
      <c r="D5837" t="s">
        <v>323</v>
      </c>
      <c r="E5837" s="111">
        <v>0</v>
      </c>
    </row>
    <row r="5838" spans="1:5">
      <c r="A5838" t="s">
        <v>11496</v>
      </c>
      <c r="B5838" s="54">
        <v>39224</v>
      </c>
      <c r="C5838" t="s">
        <v>395</v>
      </c>
      <c r="D5838" t="s">
        <v>323</v>
      </c>
      <c r="E5838" s="111">
        <v>0</v>
      </c>
    </row>
    <row r="5839" spans="1:5">
      <c r="A5839" t="s">
        <v>11712</v>
      </c>
      <c r="B5839" s="54">
        <v>39224</v>
      </c>
      <c r="C5839" t="s">
        <v>395</v>
      </c>
      <c r="D5839" t="s">
        <v>323</v>
      </c>
      <c r="E5839" s="111">
        <v>0</v>
      </c>
    </row>
    <row r="5840" spans="1:5">
      <c r="A5840" t="s">
        <v>11714</v>
      </c>
      <c r="B5840" s="54">
        <v>39224</v>
      </c>
      <c r="C5840" t="s">
        <v>395</v>
      </c>
      <c r="D5840" t="s">
        <v>323</v>
      </c>
      <c r="E5840" s="111">
        <v>0</v>
      </c>
    </row>
    <row r="5841" spans="1:5">
      <c r="A5841" t="s">
        <v>11716</v>
      </c>
      <c r="B5841" s="54">
        <v>39224</v>
      </c>
      <c r="C5841" t="s">
        <v>395</v>
      </c>
      <c r="D5841" t="s">
        <v>323</v>
      </c>
      <c r="E5841" s="111">
        <v>0</v>
      </c>
    </row>
    <row r="5842" spans="1:5">
      <c r="A5842" t="s">
        <v>11718</v>
      </c>
      <c r="B5842" s="54">
        <v>39224</v>
      </c>
      <c r="C5842" t="s">
        <v>395</v>
      </c>
      <c r="D5842" t="s">
        <v>323</v>
      </c>
      <c r="E5842" s="111">
        <v>0</v>
      </c>
    </row>
    <row r="5843" spans="1:5">
      <c r="A5843" t="s">
        <v>11720</v>
      </c>
      <c r="B5843" s="54">
        <v>39224</v>
      </c>
      <c r="C5843" t="s">
        <v>395</v>
      </c>
      <c r="D5843" t="s">
        <v>323</v>
      </c>
      <c r="E5843" s="111">
        <v>0</v>
      </c>
    </row>
    <row r="5844" spans="1:5">
      <c r="A5844" t="s">
        <v>11722</v>
      </c>
      <c r="B5844" s="54">
        <v>39224</v>
      </c>
      <c r="C5844" t="s">
        <v>395</v>
      </c>
      <c r="D5844" t="s">
        <v>323</v>
      </c>
      <c r="E5844" s="111">
        <v>0</v>
      </c>
    </row>
    <row r="5845" spans="1:5">
      <c r="A5845" t="s">
        <v>11724</v>
      </c>
      <c r="B5845" s="54">
        <v>39224</v>
      </c>
      <c r="C5845" t="s">
        <v>395</v>
      </c>
      <c r="D5845" t="s">
        <v>323</v>
      </c>
      <c r="E5845" s="111">
        <v>0</v>
      </c>
    </row>
    <row r="5846" spans="1:5">
      <c r="A5846" t="s">
        <v>11726</v>
      </c>
      <c r="B5846" s="54">
        <v>39224</v>
      </c>
      <c r="C5846" t="s">
        <v>395</v>
      </c>
      <c r="D5846" t="s">
        <v>323</v>
      </c>
      <c r="E5846" s="111">
        <v>0</v>
      </c>
    </row>
    <row r="5847" spans="1:5">
      <c r="A5847" t="s">
        <v>11728</v>
      </c>
      <c r="B5847" s="54">
        <v>39224</v>
      </c>
      <c r="C5847" t="s">
        <v>395</v>
      </c>
      <c r="D5847" t="s">
        <v>323</v>
      </c>
      <c r="E5847" s="111">
        <v>0</v>
      </c>
    </row>
    <row r="5848" spans="1:5">
      <c r="A5848" t="s">
        <v>11730</v>
      </c>
      <c r="B5848" s="54">
        <v>39224</v>
      </c>
      <c r="C5848" t="s">
        <v>395</v>
      </c>
      <c r="D5848" t="s">
        <v>323</v>
      </c>
      <c r="E5848" s="111">
        <v>0</v>
      </c>
    </row>
    <row r="5849" spans="1:5">
      <c r="A5849" t="s">
        <v>11732</v>
      </c>
      <c r="B5849" s="54">
        <v>39224</v>
      </c>
      <c r="C5849" t="s">
        <v>395</v>
      </c>
      <c r="D5849" t="s">
        <v>323</v>
      </c>
      <c r="E5849" s="111">
        <v>0</v>
      </c>
    </row>
    <row r="5850" spans="1:5">
      <c r="A5850" t="s">
        <v>11946</v>
      </c>
      <c r="B5850" s="54">
        <v>39224</v>
      </c>
      <c r="C5850" t="s">
        <v>395</v>
      </c>
      <c r="D5850" t="s">
        <v>323</v>
      </c>
      <c r="E5850" s="111">
        <v>0</v>
      </c>
    </row>
    <row r="5851" spans="1:5">
      <c r="A5851" t="s">
        <v>11948</v>
      </c>
      <c r="B5851" s="54">
        <v>39224</v>
      </c>
      <c r="C5851" t="s">
        <v>395</v>
      </c>
      <c r="D5851" t="s">
        <v>161</v>
      </c>
      <c r="E5851" s="111">
        <v>11</v>
      </c>
    </row>
    <row r="5852" spans="1:5">
      <c r="A5852" t="s">
        <v>11950</v>
      </c>
      <c r="B5852" s="54">
        <v>39224</v>
      </c>
      <c r="C5852" t="s">
        <v>395</v>
      </c>
      <c r="D5852" t="s">
        <v>323</v>
      </c>
      <c r="E5852" s="111">
        <v>0</v>
      </c>
    </row>
    <row r="5853" spans="1:5">
      <c r="A5853" t="s">
        <v>11952</v>
      </c>
      <c r="B5853" s="54">
        <v>39224</v>
      </c>
      <c r="C5853" t="s">
        <v>395</v>
      </c>
      <c r="D5853" t="s">
        <v>323</v>
      </c>
      <c r="E5853" s="111">
        <v>0</v>
      </c>
    </row>
    <row r="5854" spans="1:5">
      <c r="A5854" t="s">
        <v>11954</v>
      </c>
      <c r="B5854" s="54">
        <v>39224</v>
      </c>
      <c r="C5854" t="s">
        <v>395</v>
      </c>
      <c r="D5854" t="s">
        <v>323</v>
      </c>
      <c r="E5854" s="111">
        <v>0</v>
      </c>
    </row>
    <row r="5855" spans="1:5">
      <c r="A5855" t="s">
        <v>11956</v>
      </c>
      <c r="B5855" s="54">
        <v>39224</v>
      </c>
      <c r="C5855" t="s">
        <v>395</v>
      </c>
      <c r="D5855" t="s">
        <v>323</v>
      </c>
      <c r="E5855" s="111">
        <v>0</v>
      </c>
    </row>
    <row r="5856" spans="1:5">
      <c r="A5856" t="s">
        <v>11958</v>
      </c>
      <c r="B5856" s="54">
        <v>39224</v>
      </c>
      <c r="C5856" t="s">
        <v>395</v>
      </c>
      <c r="D5856" t="s">
        <v>323</v>
      </c>
      <c r="E5856" s="111">
        <v>0</v>
      </c>
    </row>
    <row r="5857" spans="1:5">
      <c r="A5857" t="s">
        <v>11960</v>
      </c>
      <c r="B5857" s="54">
        <v>39224</v>
      </c>
      <c r="C5857" t="s">
        <v>395</v>
      </c>
      <c r="D5857" t="s">
        <v>323</v>
      </c>
      <c r="E5857" s="111">
        <v>0</v>
      </c>
    </row>
    <row r="5858" spans="1:5">
      <c r="A5858" t="s">
        <v>11962</v>
      </c>
      <c r="B5858" s="54">
        <v>39224</v>
      </c>
      <c r="C5858" t="s">
        <v>395</v>
      </c>
      <c r="D5858" t="s">
        <v>323</v>
      </c>
      <c r="E5858" s="111">
        <v>0</v>
      </c>
    </row>
    <row r="5859" spans="1:5">
      <c r="A5859" t="s">
        <v>11754</v>
      </c>
      <c r="B5859" s="54">
        <v>39224</v>
      </c>
      <c r="C5859" t="s">
        <v>395</v>
      </c>
      <c r="D5859" t="s">
        <v>323</v>
      </c>
      <c r="E5859" s="111">
        <v>0</v>
      </c>
    </row>
    <row r="5860" spans="1:5">
      <c r="A5860" t="s">
        <v>11756</v>
      </c>
      <c r="B5860" s="54">
        <v>39224</v>
      </c>
      <c r="C5860" t="s">
        <v>395</v>
      </c>
      <c r="D5860" t="s">
        <v>323</v>
      </c>
      <c r="E5860" s="111">
        <v>0</v>
      </c>
    </row>
    <row r="5861" spans="1:5">
      <c r="A5861" t="s">
        <v>11758</v>
      </c>
      <c r="B5861" s="54">
        <v>39224</v>
      </c>
      <c r="C5861" t="s">
        <v>395</v>
      </c>
      <c r="D5861" t="s">
        <v>323</v>
      </c>
      <c r="E5861" s="111">
        <v>0</v>
      </c>
    </row>
    <row r="5862" spans="1:5">
      <c r="A5862" t="s">
        <v>11760</v>
      </c>
      <c r="B5862" s="54">
        <v>39224</v>
      </c>
      <c r="C5862" t="s">
        <v>395</v>
      </c>
      <c r="D5862" t="s">
        <v>323</v>
      </c>
      <c r="E5862" s="111">
        <v>0</v>
      </c>
    </row>
    <row r="5863" spans="1:5">
      <c r="A5863" t="s">
        <v>11762</v>
      </c>
      <c r="B5863" s="54">
        <v>39224</v>
      </c>
      <c r="C5863" t="s">
        <v>395</v>
      </c>
      <c r="D5863" t="s">
        <v>323</v>
      </c>
      <c r="E5863" s="111">
        <v>0</v>
      </c>
    </row>
    <row r="5864" spans="1:5">
      <c r="A5864" t="s">
        <v>11764</v>
      </c>
      <c r="B5864" s="54">
        <v>39224</v>
      </c>
      <c r="C5864" t="s">
        <v>395</v>
      </c>
      <c r="D5864" t="s">
        <v>323</v>
      </c>
      <c r="E5864" s="111">
        <v>0</v>
      </c>
    </row>
    <row r="5865" spans="1:5">
      <c r="A5865" t="s">
        <v>11766</v>
      </c>
      <c r="B5865" s="54">
        <v>39224</v>
      </c>
      <c r="C5865" t="s">
        <v>395</v>
      </c>
      <c r="D5865" t="s">
        <v>323</v>
      </c>
      <c r="E5865" s="111">
        <v>0</v>
      </c>
    </row>
    <row r="5866" spans="1:5">
      <c r="A5866" t="s">
        <v>11552</v>
      </c>
      <c r="B5866" s="54">
        <v>39224</v>
      </c>
      <c r="C5866" t="s">
        <v>395</v>
      </c>
      <c r="D5866" t="s">
        <v>323</v>
      </c>
      <c r="E5866" s="111">
        <v>0</v>
      </c>
    </row>
    <row r="5867" spans="1:5">
      <c r="A5867" t="s">
        <v>11554</v>
      </c>
      <c r="B5867" s="54">
        <v>39224</v>
      </c>
      <c r="C5867" t="s">
        <v>395</v>
      </c>
      <c r="D5867" t="s">
        <v>323</v>
      </c>
      <c r="E5867" s="111">
        <v>0</v>
      </c>
    </row>
    <row r="5868" spans="1:5">
      <c r="A5868" t="s">
        <v>11556</v>
      </c>
      <c r="B5868" s="54">
        <v>39224</v>
      </c>
      <c r="C5868" t="s">
        <v>395</v>
      </c>
      <c r="D5868" t="s">
        <v>323</v>
      </c>
      <c r="E5868" s="111">
        <v>0</v>
      </c>
    </row>
    <row r="5869" spans="1:5">
      <c r="A5869" t="s">
        <v>11558</v>
      </c>
      <c r="B5869" s="54">
        <v>39224</v>
      </c>
      <c r="C5869" t="s">
        <v>395</v>
      </c>
      <c r="D5869" t="s">
        <v>114</v>
      </c>
      <c r="E5869" s="111">
        <v>31</v>
      </c>
    </row>
    <row r="5870" spans="1:5">
      <c r="A5870" t="s">
        <v>11560</v>
      </c>
      <c r="B5870" s="54">
        <v>39224</v>
      </c>
      <c r="C5870" t="s">
        <v>395</v>
      </c>
      <c r="D5870" t="s">
        <v>323</v>
      </c>
      <c r="E5870" s="111">
        <v>0</v>
      </c>
    </row>
    <row r="5871" spans="1:5">
      <c r="A5871" t="s">
        <v>11562</v>
      </c>
      <c r="B5871" s="54">
        <v>39224</v>
      </c>
      <c r="C5871" t="s">
        <v>395</v>
      </c>
      <c r="D5871" t="s">
        <v>323</v>
      </c>
      <c r="E5871" s="111">
        <v>0</v>
      </c>
    </row>
    <row r="5872" spans="1:5">
      <c r="A5872" t="s">
        <v>11564</v>
      </c>
      <c r="B5872" s="54">
        <v>39224</v>
      </c>
      <c r="C5872" t="s">
        <v>395</v>
      </c>
      <c r="D5872" t="s">
        <v>323</v>
      </c>
      <c r="E5872" s="111">
        <v>0</v>
      </c>
    </row>
    <row r="5873" spans="1:5">
      <c r="A5873" t="s">
        <v>11566</v>
      </c>
      <c r="B5873" s="54">
        <v>39224</v>
      </c>
      <c r="C5873" t="s">
        <v>395</v>
      </c>
      <c r="D5873" t="s">
        <v>323</v>
      </c>
      <c r="E5873" s="111">
        <v>0</v>
      </c>
    </row>
    <row r="5874" spans="1:5">
      <c r="A5874" t="s">
        <v>11568</v>
      </c>
      <c r="B5874" s="54">
        <v>39224</v>
      </c>
      <c r="C5874" t="s">
        <v>395</v>
      </c>
      <c r="D5874" t="s">
        <v>323</v>
      </c>
      <c r="E5874" s="111">
        <v>0</v>
      </c>
    </row>
    <row r="5875" spans="1:5">
      <c r="A5875" t="s">
        <v>11782</v>
      </c>
      <c r="B5875" s="54">
        <v>39224</v>
      </c>
      <c r="C5875" t="s">
        <v>395</v>
      </c>
      <c r="D5875" t="s">
        <v>323</v>
      </c>
      <c r="E5875" s="111">
        <v>0</v>
      </c>
    </row>
    <row r="5876" spans="1:5">
      <c r="A5876" t="s">
        <v>11784</v>
      </c>
      <c r="B5876" s="54">
        <v>39224</v>
      </c>
      <c r="C5876" t="s">
        <v>395</v>
      </c>
      <c r="D5876" t="s">
        <v>323</v>
      </c>
      <c r="E5876" s="111">
        <v>0</v>
      </c>
    </row>
    <row r="5877" spans="1:5">
      <c r="A5877" t="s">
        <v>11786</v>
      </c>
      <c r="B5877" s="54">
        <v>39224</v>
      </c>
      <c r="C5877" t="s">
        <v>395</v>
      </c>
      <c r="D5877" t="s">
        <v>113</v>
      </c>
      <c r="E5877" s="111">
        <v>3</v>
      </c>
    </row>
    <row r="5878" spans="1:5">
      <c r="A5878" t="s">
        <v>11574</v>
      </c>
      <c r="B5878" s="54">
        <v>39224</v>
      </c>
      <c r="C5878" t="s">
        <v>395</v>
      </c>
      <c r="D5878" t="s">
        <v>323</v>
      </c>
      <c r="E5878" s="111">
        <v>0</v>
      </c>
    </row>
    <row r="5879" spans="1:5">
      <c r="A5879" t="s">
        <v>11576</v>
      </c>
      <c r="B5879" s="54">
        <v>39224</v>
      </c>
      <c r="C5879" t="s">
        <v>395</v>
      </c>
      <c r="D5879" t="s">
        <v>323</v>
      </c>
      <c r="E5879" s="111">
        <v>0</v>
      </c>
    </row>
    <row r="5880" spans="1:5">
      <c r="A5880" t="s">
        <v>11578</v>
      </c>
      <c r="B5880" s="54">
        <v>39224</v>
      </c>
      <c r="C5880" t="s">
        <v>395</v>
      </c>
      <c r="D5880" t="s">
        <v>323</v>
      </c>
      <c r="E5880" s="111">
        <v>0</v>
      </c>
    </row>
    <row r="5881" spans="1:5">
      <c r="A5881" t="s">
        <v>11580</v>
      </c>
      <c r="B5881" s="54">
        <v>39224</v>
      </c>
      <c r="C5881" t="s">
        <v>395</v>
      </c>
      <c r="D5881" t="s">
        <v>323</v>
      </c>
      <c r="E5881" s="111">
        <v>0</v>
      </c>
    </row>
    <row r="5882" spans="1:5">
      <c r="A5882" t="s">
        <v>11582</v>
      </c>
      <c r="B5882" s="54">
        <v>39224</v>
      </c>
      <c r="C5882" t="s">
        <v>395</v>
      </c>
      <c r="D5882" t="s">
        <v>323</v>
      </c>
      <c r="E5882" s="111">
        <v>0</v>
      </c>
    </row>
    <row r="5883" spans="1:5">
      <c r="A5883" t="s">
        <v>11796</v>
      </c>
      <c r="B5883" s="54">
        <v>39224</v>
      </c>
      <c r="C5883" t="s">
        <v>395</v>
      </c>
      <c r="D5883" t="s">
        <v>323</v>
      </c>
      <c r="E5883" s="111">
        <v>0</v>
      </c>
    </row>
    <row r="5884" spans="1:5">
      <c r="A5884" t="s">
        <v>11798</v>
      </c>
      <c r="B5884" s="54">
        <v>39224</v>
      </c>
      <c r="C5884" t="s">
        <v>395</v>
      </c>
      <c r="D5884" t="s">
        <v>323</v>
      </c>
      <c r="E5884" s="111">
        <v>0</v>
      </c>
    </row>
    <row r="5885" spans="1:5">
      <c r="A5885" t="s">
        <v>11800</v>
      </c>
      <c r="B5885" s="54">
        <v>39224</v>
      </c>
      <c r="C5885" t="s">
        <v>395</v>
      </c>
      <c r="D5885" t="s">
        <v>323</v>
      </c>
      <c r="E5885" s="111">
        <v>0</v>
      </c>
    </row>
    <row r="5886" spans="1:5">
      <c r="A5886" t="s">
        <v>11802</v>
      </c>
      <c r="B5886" s="54">
        <v>39224</v>
      </c>
      <c r="C5886" t="s">
        <v>395</v>
      </c>
      <c r="D5886" t="s">
        <v>323</v>
      </c>
      <c r="E5886" s="111">
        <v>0</v>
      </c>
    </row>
    <row r="5887" spans="1:5">
      <c r="A5887" t="s">
        <v>11804</v>
      </c>
      <c r="B5887" s="54">
        <v>39224</v>
      </c>
      <c r="C5887" t="s">
        <v>395</v>
      </c>
      <c r="D5887" t="s">
        <v>323</v>
      </c>
      <c r="E5887" s="111">
        <v>0</v>
      </c>
    </row>
    <row r="5888" spans="1:5">
      <c r="A5888" t="s">
        <v>11806</v>
      </c>
      <c r="B5888" s="54">
        <v>39224</v>
      </c>
      <c r="C5888" t="s">
        <v>395</v>
      </c>
      <c r="D5888" t="s">
        <v>323</v>
      </c>
      <c r="E5888" s="111">
        <v>0</v>
      </c>
    </row>
    <row r="5889" spans="1:5">
      <c r="A5889" t="s">
        <v>11594</v>
      </c>
      <c r="B5889" s="54">
        <v>39224</v>
      </c>
      <c r="C5889" t="s">
        <v>395</v>
      </c>
      <c r="D5889" t="s">
        <v>323</v>
      </c>
      <c r="E5889" s="111">
        <v>0</v>
      </c>
    </row>
    <row r="5890" spans="1:5">
      <c r="A5890" t="s">
        <v>11596</v>
      </c>
      <c r="B5890" s="54">
        <v>39224</v>
      </c>
      <c r="C5890" t="s">
        <v>395</v>
      </c>
      <c r="D5890" t="s">
        <v>323</v>
      </c>
      <c r="E5890" s="111">
        <v>0</v>
      </c>
    </row>
    <row r="5891" spans="1:5">
      <c r="A5891" t="s">
        <v>11598</v>
      </c>
      <c r="B5891" s="54">
        <v>39224</v>
      </c>
      <c r="C5891" t="s">
        <v>395</v>
      </c>
      <c r="D5891" t="s">
        <v>323</v>
      </c>
      <c r="E5891" s="111">
        <v>0</v>
      </c>
    </row>
    <row r="5892" spans="1:5">
      <c r="A5892" t="s">
        <v>11600</v>
      </c>
      <c r="B5892" s="54">
        <v>39224</v>
      </c>
      <c r="C5892" t="s">
        <v>395</v>
      </c>
      <c r="D5892" t="s">
        <v>92</v>
      </c>
      <c r="E5892" s="111">
        <v>3</v>
      </c>
    </row>
    <row r="5893" spans="1:5">
      <c r="A5893" t="s">
        <v>11602</v>
      </c>
      <c r="B5893" s="54">
        <v>39224</v>
      </c>
      <c r="C5893" t="s">
        <v>395</v>
      </c>
      <c r="D5893" t="s">
        <v>323</v>
      </c>
      <c r="E5893" s="111">
        <v>0</v>
      </c>
    </row>
    <row r="5894" spans="1:5">
      <c r="A5894" t="s">
        <v>11604</v>
      </c>
      <c r="B5894" s="54">
        <v>39224</v>
      </c>
      <c r="C5894" t="s">
        <v>395</v>
      </c>
      <c r="D5894" t="s">
        <v>323</v>
      </c>
      <c r="E5894" s="111">
        <v>0</v>
      </c>
    </row>
    <row r="5895" spans="1:5">
      <c r="A5895" t="s">
        <v>11821</v>
      </c>
      <c r="B5895" s="54">
        <v>39224</v>
      </c>
      <c r="C5895" t="s">
        <v>395</v>
      </c>
      <c r="D5895" t="s">
        <v>323</v>
      </c>
      <c r="E5895" s="111">
        <v>0</v>
      </c>
    </row>
    <row r="5896" spans="1:5">
      <c r="A5896" t="s">
        <v>11823</v>
      </c>
      <c r="B5896" s="54">
        <v>39224</v>
      </c>
      <c r="C5896" t="s">
        <v>395</v>
      </c>
      <c r="D5896" t="s">
        <v>323</v>
      </c>
      <c r="E5896" s="111">
        <v>0</v>
      </c>
    </row>
    <row r="5897" spans="1:5">
      <c r="A5897" t="s">
        <v>11825</v>
      </c>
      <c r="B5897" s="54">
        <v>39224</v>
      </c>
      <c r="C5897" t="s">
        <v>395</v>
      </c>
      <c r="D5897" t="s">
        <v>323</v>
      </c>
      <c r="E5897" s="111">
        <v>0</v>
      </c>
    </row>
    <row r="5898" spans="1:5">
      <c r="A5898" t="s">
        <v>11827</v>
      </c>
      <c r="B5898" s="54">
        <v>39224</v>
      </c>
      <c r="C5898" t="s">
        <v>395</v>
      </c>
      <c r="D5898" t="s">
        <v>323</v>
      </c>
      <c r="E5898" s="111">
        <v>0</v>
      </c>
    </row>
    <row r="5899" spans="1:5">
      <c r="A5899" t="s">
        <v>11829</v>
      </c>
      <c r="B5899" s="54">
        <v>39224</v>
      </c>
      <c r="C5899" t="s">
        <v>395</v>
      </c>
      <c r="D5899" t="s">
        <v>323</v>
      </c>
      <c r="E5899" s="111">
        <v>0</v>
      </c>
    </row>
    <row r="5900" spans="1:5">
      <c r="A5900" t="s">
        <v>11831</v>
      </c>
      <c r="B5900" s="54">
        <v>39224</v>
      </c>
      <c r="C5900" t="s">
        <v>395</v>
      </c>
      <c r="D5900" t="s">
        <v>323</v>
      </c>
      <c r="E5900" s="111">
        <v>0</v>
      </c>
    </row>
    <row r="5901" spans="1:5">
      <c r="A5901" t="s">
        <v>11833</v>
      </c>
      <c r="B5901" s="54">
        <v>39224</v>
      </c>
      <c r="C5901" t="s">
        <v>395</v>
      </c>
      <c r="D5901" t="s">
        <v>323</v>
      </c>
      <c r="E5901" s="111">
        <v>0</v>
      </c>
    </row>
    <row r="5902" spans="1:5">
      <c r="A5902" t="s">
        <v>11835</v>
      </c>
      <c r="B5902" s="54">
        <v>39224</v>
      </c>
      <c r="C5902" t="s">
        <v>395</v>
      </c>
      <c r="D5902" t="s">
        <v>323</v>
      </c>
      <c r="E5902" s="111">
        <v>0</v>
      </c>
    </row>
    <row r="5903" spans="1:5">
      <c r="A5903" t="s">
        <v>11837</v>
      </c>
      <c r="B5903" s="54">
        <v>39224</v>
      </c>
      <c r="C5903" t="s">
        <v>395</v>
      </c>
      <c r="D5903" t="s">
        <v>323</v>
      </c>
      <c r="E5903" s="111">
        <v>0</v>
      </c>
    </row>
    <row r="5904" spans="1:5">
      <c r="A5904" t="s">
        <v>11839</v>
      </c>
      <c r="B5904" s="54">
        <v>39224</v>
      </c>
      <c r="C5904" t="s">
        <v>395</v>
      </c>
      <c r="D5904" t="s">
        <v>323</v>
      </c>
      <c r="E5904" s="111">
        <v>0</v>
      </c>
    </row>
    <row r="5905" spans="1:5">
      <c r="A5905" t="s">
        <v>12047</v>
      </c>
      <c r="B5905" s="54">
        <v>39224</v>
      </c>
      <c r="C5905" t="s">
        <v>395</v>
      </c>
      <c r="D5905" t="s">
        <v>323</v>
      </c>
      <c r="E5905" s="111">
        <v>0</v>
      </c>
    </row>
    <row r="5906" spans="1:5">
      <c r="A5906" t="s">
        <v>12049</v>
      </c>
      <c r="B5906" s="54">
        <v>39224</v>
      </c>
      <c r="C5906" t="s">
        <v>395</v>
      </c>
      <c r="D5906" t="s">
        <v>323</v>
      </c>
      <c r="E5906" s="111">
        <v>0</v>
      </c>
    </row>
    <row r="5907" spans="1:5">
      <c r="A5907" t="s">
        <v>12051</v>
      </c>
      <c r="B5907" s="54">
        <v>39224</v>
      </c>
      <c r="C5907" t="s">
        <v>395</v>
      </c>
      <c r="D5907" t="s">
        <v>323</v>
      </c>
      <c r="E5907" s="111">
        <v>0</v>
      </c>
    </row>
    <row r="5908" spans="1:5">
      <c r="A5908" t="s">
        <v>12053</v>
      </c>
      <c r="B5908" s="54">
        <v>39224</v>
      </c>
      <c r="C5908" t="s">
        <v>395</v>
      </c>
      <c r="D5908" t="s">
        <v>323</v>
      </c>
      <c r="E5908" s="111">
        <v>0</v>
      </c>
    </row>
    <row r="5909" spans="1:5">
      <c r="A5909" t="s">
        <v>12055</v>
      </c>
      <c r="B5909" s="54">
        <v>39224</v>
      </c>
      <c r="C5909" t="s">
        <v>395</v>
      </c>
      <c r="D5909" t="s">
        <v>323</v>
      </c>
      <c r="E5909" s="111">
        <v>0</v>
      </c>
    </row>
    <row r="5910" spans="1:5">
      <c r="A5910" t="s">
        <v>12057</v>
      </c>
      <c r="B5910" s="54">
        <v>39224</v>
      </c>
      <c r="C5910" t="s">
        <v>395</v>
      </c>
      <c r="D5910" t="s">
        <v>323</v>
      </c>
      <c r="E5910" s="111">
        <v>0</v>
      </c>
    </row>
    <row r="5911" spans="1:5">
      <c r="A5911" t="s">
        <v>12059</v>
      </c>
      <c r="B5911" s="54">
        <v>39224</v>
      </c>
      <c r="C5911" t="s">
        <v>395</v>
      </c>
      <c r="D5911" t="s">
        <v>323</v>
      </c>
      <c r="E5911" s="111">
        <v>0</v>
      </c>
    </row>
    <row r="5912" spans="1:5">
      <c r="A5912" t="s">
        <v>12061</v>
      </c>
      <c r="B5912" s="54">
        <v>39224</v>
      </c>
      <c r="C5912" t="s">
        <v>395</v>
      </c>
      <c r="D5912" t="s">
        <v>323</v>
      </c>
      <c r="E5912" s="111">
        <v>0</v>
      </c>
    </row>
    <row r="5913" spans="1:5">
      <c r="A5913" t="s">
        <v>12063</v>
      </c>
      <c r="B5913" s="54">
        <v>39224</v>
      </c>
      <c r="C5913" t="s">
        <v>395</v>
      </c>
      <c r="D5913" t="s">
        <v>323</v>
      </c>
      <c r="E5913" s="111">
        <v>0</v>
      </c>
    </row>
    <row r="5914" spans="1:5">
      <c r="A5914" t="s">
        <v>11859</v>
      </c>
      <c r="B5914" s="54">
        <v>39224</v>
      </c>
      <c r="C5914" t="s">
        <v>395</v>
      </c>
      <c r="D5914" t="s">
        <v>323</v>
      </c>
      <c r="E5914" s="111">
        <v>0</v>
      </c>
    </row>
    <row r="5915" spans="1:5">
      <c r="A5915" t="s">
        <v>11861</v>
      </c>
      <c r="B5915" s="54">
        <v>39224</v>
      </c>
      <c r="C5915" t="s">
        <v>395</v>
      </c>
      <c r="D5915" t="s">
        <v>323</v>
      </c>
      <c r="E5915" s="111">
        <v>0</v>
      </c>
    </row>
    <row r="5916" spans="1:5">
      <c r="A5916" t="s">
        <v>11863</v>
      </c>
      <c r="B5916" s="54">
        <v>39224</v>
      </c>
      <c r="C5916" t="s">
        <v>395</v>
      </c>
      <c r="D5916" t="s">
        <v>157</v>
      </c>
      <c r="E5916" s="111">
        <v>3</v>
      </c>
    </row>
    <row r="5917" spans="1:5">
      <c r="A5917" t="s">
        <v>11865</v>
      </c>
      <c r="B5917" s="54">
        <v>39224</v>
      </c>
      <c r="C5917" t="s">
        <v>395</v>
      </c>
      <c r="D5917" t="s">
        <v>157</v>
      </c>
      <c r="E5917" s="111">
        <v>26</v>
      </c>
    </row>
    <row r="5918" spans="1:5">
      <c r="A5918" t="s">
        <v>11867</v>
      </c>
      <c r="B5918" s="54">
        <v>39224</v>
      </c>
      <c r="C5918" t="s">
        <v>395</v>
      </c>
      <c r="D5918" t="s">
        <v>323</v>
      </c>
      <c r="E5918" s="111">
        <v>0</v>
      </c>
    </row>
    <row r="5919" spans="1:5">
      <c r="A5919" t="s">
        <v>11869</v>
      </c>
      <c r="B5919" s="54">
        <v>39224</v>
      </c>
      <c r="C5919" t="s">
        <v>395</v>
      </c>
      <c r="D5919" t="s">
        <v>323</v>
      </c>
      <c r="E5919" s="111">
        <v>0</v>
      </c>
    </row>
    <row r="5920" spans="1:5">
      <c r="A5920" t="s">
        <v>11656</v>
      </c>
      <c r="B5920" s="54">
        <v>39224</v>
      </c>
      <c r="C5920" t="s">
        <v>395</v>
      </c>
      <c r="D5920" t="s">
        <v>323</v>
      </c>
      <c r="E5920" s="111">
        <v>0</v>
      </c>
    </row>
    <row r="5921" spans="1:5">
      <c r="A5921" t="s">
        <v>11658</v>
      </c>
      <c r="B5921" s="54">
        <v>39224</v>
      </c>
      <c r="C5921" t="s">
        <v>395</v>
      </c>
      <c r="D5921" t="s">
        <v>323</v>
      </c>
      <c r="E5921" s="111">
        <v>0</v>
      </c>
    </row>
    <row r="5922" spans="1:5">
      <c r="A5922" t="s">
        <v>11660</v>
      </c>
      <c r="B5922" s="54">
        <v>39224</v>
      </c>
      <c r="C5922" t="s">
        <v>395</v>
      </c>
      <c r="D5922" t="s">
        <v>157</v>
      </c>
      <c r="E5922" s="111">
        <v>1</v>
      </c>
    </row>
    <row r="5923" spans="1:5">
      <c r="A5923" t="s">
        <v>11662</v>
      </c>
      <c r="B5923" s="54">
        <v>39224</v>
      </c>
      <c r="C5923" t="s">
        <v>395</v>
      </c>
      <c r="D5923" t="s">
        <v>323</v>
      </c>
      <c r="E5923" s="111">
        <v>0</v>
      </c>
    </row>
    <row r="5924" spans="1:5">
      <c r="A5924" t="s">
        <v>11664</v>
      </c>
      <c r="B5924" s="54">
        <v>39224</v>
      </c>
      <c r="C5924" t="s">
        <v>395</v>
      </c>
      <c r="D5924" t="s">
        <v>323</v>
      </c>
      <c r="E5924" s="111">
        <v>0</v>
      </c>
    </row>
    <row r="5925" spans="1:5">
      <c r="A5925" t="s">
        <v>11666</v>
      </c>
      <c r="B5925" s="54">
        <v>39224</v>
      </c>
      <c r="C5925" t="s">
        <v>395</v>
      </c>
      <c r="D5925" t="s">
        <v>323</v>
      </c>
      <c r="E5925" s="111">
        <v>0</v>
      </c>
    </row>
    <row r="5926" spans="1:5">
      <c r="A5926" t="s">
        <v>11668</v>
      </c>
      <c r="B5926" s="54">
        <v>39224</v>
      </c>
      <c r="C5926" t="s">
        <v>395</v>
      </c>
      <c r="D5926" t="s">
        <v>323</v>
      </c>
      <c r="E5926" s="111">
        <v>0</v>
      </c>
    </row>
    <row r="5927" spans="1:5">
      <c r="A5927" t="s">
        <v>11670</v>
      </c>
      <c r="B5927" s="54">
        <v>39224</v>
      </c>
      <c r="C5927" t="s">
        <v>395</v>
      </c>
      <c r="D5927" t="s">
        <v>323</v>
      </c>
      <c r="E5927" s="111">
        <v>0</v>
      </c>
    </row>
    <row r="5928" spans="1:5">
      <c r="A5928" t="s">
        <v>11672</v>
      </c>
      <c r="B5928" s="54">
        <v>39224</v>
      </c>
      <c r="C5928" t="s">
        <v>395</v>
      </c>
      <c r="D5928" t="s">
        <v>323</v>
      </c>
      <c r="E5928" s="111">
        <v>0</v>
      </c>
    </row>
    <row r="5929" spans="1:5">
      <c r="A5929" t="s">
        <v>11888</v>
      </c>
      <c r="B5929" s="54">
        <v>39224</v>
      </c>
      <c r="C5929" t="s">
        <v>395</v>
      </c>
      <c r="D5929" t="s">
        <v>93</v>
      </c>
      <c r="E5929" s="111">
        <v>26</v>
      </c>
    </row>
    <row r="5930" spans="1:5">
      <c r="A5930" t="s">
        <v>11890</v>
      </c>
      <c r="B5930" s="54">
        <v>39224</v>
      </c>
      <c r="C5930" t="s">
        <v>395</v>
      </c>
      <c r="D5930" t="s">
        <v>323</v>
      </c>
      <c r="E5930" s="111">
        <v>0</v>
      </c>
    </row>
    <row r="5931" spans="1:5">
      <c r="A5931" t="s">
        <v>11892</v>
      </c>
      <c r="B5931" s="54">
        <v>39224</v>
      </c>
      <c r="C5931" t="s">
        <v>395</v>
      </c>
      <c r="D5931" t="s">
        <v>140</v>
      </c>
      <c r="E5931" s="111">
        <v>35</v>
      </c>
    </row>
    <row r="5932" spans="1:5">
      <c r="A5932" t="s">
        <v>11679</v>
      </c>
      <c r="B5932" s="54">
        <v>39224</v>
      </c>
      <c r="C5932" t="s">
        <v>395</v>
      </c>
      <c r="D5932" t="s">
        <v>323</v>
      </c>
      <c r="E5932" s="111">
        <v>0</v>
      </c>
    </row>
    <row r="5933" spans="1:5">
      <c r="A5933" t="s">
        <v>11681</v>
      </c>
      <c r="B5933" s="54">
        <v>39224</v>
      </c>
      <c r="C5933" t="s">
        <v>395</v>
      </c>
      <c r="D5933" t="s">
        <v>323</v>
      </c>
      <c r="E5933" s="111">
        <v>0</v>
      </c>
    </row>
    <row r="5934" spans="1:5">
      <c r="A5934" t="s">
        <v>11683</v>
      </c>
      <c r="B5934" s="54">
        <v>39224</v>
      </c>
      <c r="C5934" t="s">
        <v>395</v>
      </c>
      <c r="D5934" t="s">
        <v>323</v>
      </c>
      <c r="E5934" s="111">
        <v>0</v>
      </c>
    </row>
    <row r="5935" spans="1:5">
      <c r="A5935" t="s">
        <v>11685</v>
      </c>
      <c r="B5935" s="54">
        <v>39224</v>
      </c>
      <c r="C5935" t="s">
        <v>395</v>
      </c>
      <c r="D5935" t="s">
        <v>323</v>
      </c>
      <c r="E5935" s="111">
        <v>0</v>
      </c>
    </row>
    <row r="5936" spans="1:5">
      <c r="A5936" t="s">
        <v>11687</v>
      </c>
      <c r="B5936" s="54">
        <v>39224</v>
      </c>
      <c r="C5936" t="s">
        <v>395</v>
      </c>
      <c r="D5936" t="s">
        <v>323</v>
      </c>
      <c r="E5936" s="111">
        <v>0</v>
      </c>
    </row>
    <row r="5937" spans="1:5">
      <c r="A5937" t="s">
        <v>11904</v>
      </c>
      <c r="B5937" s="54">
        <v>39224</v>
      </c>
      <c r="C5937" t="s">
        <v>395</v>
      </c>
      <c r="D5937" t="s">
        <v>323</v>
      </c>
      <c r="E5937" s="111">
        <v>0</v>
      </c>
    </row>
    <row r="5938" spans="1:5">
      <c r="A5938" t="s">
        <v>11906</v>
      </c>
      <c r="B5938" s="54">
        <v>39224</v>
      </c>
      <c r="C5938" t="s">
        <v>395</v>
      </c>
      <c r="D5938" t="s">
        <v>323</v>
      </c>
      <c r="E5938" s="111">
        <v>0</v>
      </c>
    </row>
    <row r="5939" spans="1:5">
      <c r="A5939" t="s">
        <v>11908</v>
      </c>
      <c r="B5939" s="54">
        <v>39224</v>
      </c>
      <c r="C5939" t="s">
        <v>395</v>
      </c>
      <c r="D5939" t="s">
        <v>323</v>
      </c>
      <c r="E5939" s="111">
        <v>0</v>
      </c>
    </row>
    <row r="5940" spans="1:5">
      <c r="A5940" t="s">
        <v>11910</v>
      </c>
      <c r="B5940" s="54">
        <v>39224</v>
      </c>
      <c r="C5940" t="s">
        <v>395</v>
      </c>
      <c r="D5940" t="s">
        <v>400</v>
      </c>
      <c r="E5940" s="111">
        <v>46</v>
      </c>
    </row>
    <row r="5941" spans="1:5">
      <c r="A5941" t="s">
        <v>11912</v>
      </c>
      <c r="B5941" s="54">
        <v>39224</v>
      </c>
      <c r="C5941" t="s">
        <v>395</v>
      </c>
      <c r="D5941" t="s">
        <v>323</v>
      </c>
      <c r="E5941" s="111">
        <v>0</v>
      </c>
    </row>
    <row r="5942" spans="1:5">
      <c r="A5942" t="s">
        <v>11914</v>
      </c>
      <c r="B5942" s="54">
        <v>39224</v>
      </c>
      <c r="C5942" t="s">
        <v>395</v>
      </c>
      <c r="D5942" t="s">
        <v>323</v>
      </c>
      <c r="E5942" s="111">
        <v>0</v>
      </c>
    </row>
    <row r="5943" spans="1:5">
      <c r="A5943" t="s">
        <v>11702</v>
      </c>
      <c r="B5943" s="54">
        <v>39224</v>
      </c>
      <c r="C5943" t="s">
        <v>395</v>
      </c>
      <c r="D5943" t="s">
        <v>323</v>
      </c>
      <c r="E5943" s="111">
        <v>0</v>
      </c>
    </row>
    <row r="5944" spans="1:5">
      <c r="A5944" t="s">
        <v>11704</v>
      </c>
      <c r="B5944" s="54">
        <v>39224</v>
      </c>
      <c r="C5944" t="s">
        <v>395</v>
      </c>
      <c r="D5944" t="s">
        <v>323</v>
      </c>
      <c r="E5944" s="111">
        <v>0</v>
      </c>
    </row>
    <row r="5945" spans="1:5">
      <c r="A5945" t="s">
        <v>11706</v>
      </c>
      <c r="B5945" s="54">
        <v>39224</v>
      </c>
      <c r="C5945" t="s">
        <v>395</v>
      </c>
      <c r="D5945" t="s">
        <v>323</v>
      </c>
      <c r="E5945" s="111">
        <v>0</v>
      </c>
    </row>
    <row r="5946" spans="1:5">
      <c r="A5946" t="s">
        <v>11708</v>
      </c>
      <c r="B5946" s="54">
        <v>39224</v>
      </c>
      <c r="C5946" t="s">
        <v>395</v>
      </c>
      <c r="D5946" t="s">
        <v>323</v>
      </c>
      <c r="E5946" s="111">
        <v>0</v>
      </c>
    </row>
    <row r="5947" spans="1:5">
      <c r="A5947" t="s">
        <v>11710</v>
      </c>
      <c r="B5947" s="54">
        <v>39224</v>
      </c>
      <c r="C5947" t="s">
        <v>395</v>
      </c>
      <c r="D5947" t="s">
        <v>323</v>
      </c>
      <c r="E5947" s="111">
        <v>0</v>
      </c>
    </row>
    <row r="5948" spans="1:5">
      <c r="A5948" t="s">
        <v>11928</v>
      </c>
      <c r="B5948" s="54">
        <v>39224</v>
      </c>
      <c r="C5948" t="s">
        <v>395</v>
      </c>
      <c r="D5948" t="s">
        <v>323</v>
      </c>
      <c r="E5948" s="111">
        <v>0</v>
      </c>
    </row>
    <row r="5949" spans="1:5">
      <c r="A5949" t="s">
        <v>11930</v>
      </c>
      <c r="B5949" s="54">
        <v>39224</v>
      </c>
      <c r="C5949" t="s">
        <v>395</v>
      </c>
      <c r="D5949" t="s">
        <v>323</v>
      </c>
      <c r="E5949" s="111">
        <v>0</v>
      </c>
    </row>
    <row r="5950" spans="1:5">
      <c r="A5950" t="s">
        <v>11932</v>
      </c>
      <c r="B5950" s="54">
        <v>39224</v>
      </c>
      <c r="C5950" t="s">
        <v>395</v>
      </c>
      <c r="D5950" t="s">
        <v>323</v>
      </c>
      <c r="E5950" s="111">
        <v>0</v>
      </c>
    </row>
    <row r="5951" spans="1:5">
      <c r="A5951" t="s">
        <v>11934</v>
      </c>
      <c r="B5951" s="54">
        <v>39224</v>
      </c>
      <c r="C5951" t="s">
        <v>395</v>
      </c>
      <c r="D5951" t="s">
        <v>323</v>
      </c>
      <c r="E5951" s="111">
        <v>0</v>
      </c>
    </row>
    <row r="5952" spans="1:5">
      <c r="A5952" t="s">
        <v>11936</v>
      </c>
      <c r="B5952" s="54">
        <v>39224</v>
      </c>
      <c r="C5952" t="s">
        <v>395</v>
      </c>
      <c r="D5952" t="s">
        <v>323</v>
      </c>
      <c r="E5952" s="111">
        <v>0</v>
      </c>
    </row>
    <row r="5953" spans="1:5">
      <c r="A5953" t="s">
        <v>11938</v>
      </c>
      <c r="B5953" s="54">
        <v>39224</v>
      </c>
      <c r="C5953" t="s">
        <v>395</v>
      </c>
      <c r="D5953" t="s">
        <v>323</v>
      </c>
      <c r="E5953" s="111">
        <v>0</v>
      </c>
    </row>
    <row r="5954" spans="1:5">
      <c r="A5954" t="s">
        <v>11940</v>
      </c>
      <c r="B5954" s="54">
        <v>39224</v>
      </c>
      <c r="C5954" t="s">
        <v>395</v>
      </c>
      <c r="D5954" t="s">
        <v>323</v>
      </c>
      <c r="E5954" s="111">
        <v>0</v>
      </c>
    </row>
    <row r="5955" spans="1:5">
      <c r="A5955" t="s">
        <v>11942</v>
      </c>
      <c r="B5955" s="54">
        <v>39224</v>
      </c>
      <c r="C5955" t="s">
        <v>395</v>
      </c>
      <c r="D5955" t="s">
        <v>323</v>
      </c>
      <c r="E5955" s="111">
        <v>0</v>
      </c>
    </row>
    <row r="5956" spans="1:5">
      <c r="A5956" t="s">
        <v>11944</v>
      </c>
      <c r="B5956" s="54">
        <v>39224</v>
      </c>
      <c r="C5956" t="s">
        <v>395</v>
      </c>
      <c r="D5956" t="s">
        <v>323</v>
      </c>
      <c r="E5956" s="111">
        <v>0</v>
      </c>
    </row>
    <row r="5957" spans="1:5">
      <c r="A5957" t="s">
        <v>12157</v>
      </c>
      <c r="B5957" s="54">
        <v>39224</v>
      </c>
      <c r="C5957" t="s">
        <v>395</v>
      </c>
      <c r="D5957" t="s">
        <v>323</v>
      </c>
      <c r="E5957" s="111">
        <v>0</v>
      </c>
    </row>
    <row r="5958" spans="1:5">
      <c r="A5958" t="s">
        <v>12159</v>
      </c>
      <c r="B5958" s="54">
        <v>39224</v>
      </c>
      <c r="C5958" t="s">
        <v>395</v>
      </c>
      <c r="D5958" t="s">
        <v>323</v>
      </c>
      <c r="E5958" s="111">
        <v>0</v>
      </c>
    </row>
    <row r="5959" spans="1:5">
      <c r="A5959" t="s">
        <v>12161</v>
      </c>
      <c r="B5959" s="54">
        <v>39224</v>
      </c>
      <c r="C5959" t="s">
        <v>395</v>
      </c>
      <c r="D5959" t="s">
        <v>323</v>
      </c>
      <c r="E5959" s="111">
        <v>0</v>
      </c>
    </row>
    <row r="5960" spans="1:5">
      <c r="A5960" t="s">
        <v>12163</v>
      </c>
      <c r="B5960" s="54">
        <v>39224</v>
      </c>
      <c r="C5960" t="s">
        <v>395</v>
      </c>
      <c r="D5960" t="s">
        <v>478</v>
      </c>
      <c r="E5960" s="111">
        <v>3</v>
      </c>
    </row>
    <row r="5961" spans="1:5">
      <c r="A5961" t="s">
        <v>12165</v>
      </c>
      <c r="B5961" s="54">
        <v>39224</v>
      </c>
      <c r="C5961" t="s">
        <v>395</v>
      </c>
      <c r="D5961" t="s">
        <v>323</v>
      </c>
      <c r="E5961" s="111">
        <v>0</v>
      </c>
    </row>
    <row r="5962" spans="1:5">
      <c r="A5962" t="s">
        <v>12167</v>
      </c>
      <c r="B5962" s="54">
        <v>39224</v>
      </c>
      <c r="C5962" t="s">
        <v>395</v>
      </c>
      <c r="D5962" t="s">
        <v>323</v>
      </c>
      <c r="E5962" s="111">
        <v>0</v>
      </c>
    </row>
    <row r="5963" spans="1:5">
      <c r="A5963" t="s">
        <v>12169</v>
      </c>
      <c r="B5963" s="54">
        <v>39224</v>
      </c>
      <c r="C5963" t="s">
        <v>395</v>
      </c>
      <c r="D5963" t="s">
        <v>323</v>
      </c>
      <c r="E5963" s="111">
        <v>0</v>
      </c>
    </row>
    <row r="5964" spans="1:5">
      <c r="A5964" t="s">
        <v>11963</v>
      </c>
      <c r="B5964" s="54">
        <v>39224</v>
      </c>
      <c r="C5964" t="s">
        <v>395</v>
      </c>
      <c r="D5964" t="s">
        <v>400</v>
      </c>
      <c r="E5964" s="111">
        <v>47</v>
      </c>
    </row>
    <row r="5965" spans="1:5">
      <c r="A5965" t="s">
        <v>11965</v>
      </c>
      <c r="B5965" s="54">
        <v>39224</v>
      </c>
      <c r="C5965" t="s">
        <v>395</v>
      </c>
      <c r="D5965" t="s">
        <v>323</v>
      </c>
      <c r="E5965" s="111">
        <v>0</v>
      </c>
    </row>
    <row r="5966" spans="1:5">
      <c r="A5966" t="s">
        <v>11967</v>
      </c>
      <c r="B5966" s="54">
        <v>39224</v>
      </c>
      <c r="C5966" t="s">
        <v>395</v>
      </c>
      <c r="D5966" t="s">
        <v>323</v>
      </c>
      <c r="E5966" s="111">
        <v>0</v>
      </c>
    </row>
    <row r="5967" spans="1:5">
      <c r="A5967" t="s">
        <v>11969</v>
      </c>
      <c r="B5967" s="54">
        <v>39224</v>
      </c>
      <c r="C5967" t="s">
        <v>395</v>
      </c>
      <c r="D5967" t="s">
        <v>323</v>
      </c>
      <c r="E5967" s="111">
        <v>0</v>
      </c>
    </row>
    <row r="5968" spans="1:5">
      <c r="A5968" t="s">
        <v>11971</v>
      </c>
      <c r="B5968" s="54">
        <v>39224</v>
      </c>
      <c r="C5968" t="s">
        <v>395</v>
      </c>
      <c r="D5968" t="s">
        <v>323</v>
      </c>
      <c r="E5968" s="111">
        <v>0</v>
      </c>
    </row>
    <row r="5969" spans="1:5">
      <c r="A5969" t="s">
        <v>11973</v>
      </c>
      <c r="B5969" s="54">
        <v>39224</v>
      </c>
      <c r="C5969" t="s">
        <v>395</v>
      </c>
      <c r="D5969" t="s">
        <v>323</v>
      </c>
      <c r="E5969" s="111">
        <v>0</v>
      </c>
    </row>
    <row r="5970" spans="1:5">
      <c r="A5970" t="s">
        <v>11768</v>
      </c>
      <c r="B5970" s="54">
        <v>39224</v>
      </c>
      <c r="C5970" t="s">
        <v>395</v>
      </c>
      <c r="D5970" t="s">
        <v>323</v>
      </c>
      <c r="E5970" s="111">
        <v>0</v>
      </c>
    </row>
    <row r="5971" spans="1:5">
      <c r="A5971" t="s">
        <v>11770</v>
      </c>
      <c r="B5971" s="54">
        <v>39224</v>
      </c>
      <c r="C5971" t="s">
        <v>395</v>
      </c>
      <c r="D5971" t="s">
        <v>323</v>
      </c>
      <c r="E5971" s="111">
        <v>0</v>
      </c>
    </row>
    <row r="5972" spans="1:5">
      <c r="A5972" t="s">
        <v>11772</v>
      </c>
      <c r="B5972" s="54">
        <v>39224</v>
      </c>
      <c r="C5972" t="s">
        <v>395</v>
      </c>
      <c r="D5972" t="s">
        <v>323</v>
      </c>
      <c r="E5972" s="111">
        <v>0</v>
      </c>
    </row>
    <row r="5973" spans="1:5">
      <c r="A5973" t="s">
        <v>11774</v>
      </c>
      <c r="B5973" s="54">
        <v>39224</v>
      </c>
      <c r="C5973" t="s">
        <v>395</v>
      </c>
      <c r="D5973" t="s">
        <v>323</v>
      </c>
      <c r="E5973" s="111">
        <v>0</v>
      </c>
    </row>
    <row r="5974" spans="1:5">
      <c r="A5974" t="s">
        <v>11776</v>
      </c>
      <c r="B5974" s="54">
        <v>39224</v>
      </c>
      <c r="C5974" t="s">
        <v>395</v>
      </c>
      <c r="D5974" t="s">
        <v>323</v>
      </c>
      <c r="E5974" s="111">
        <v>0</v>
      </c>
    </row>
    <row r="5975" spans="1:5">
      <c r="A5975" t="s">
        <v>11778</v>
      </c>
      <c r="B5975" s="54">
        <v>39224</v>
      </c>
      <c r="C5975" t="s">
        <v>395</v>
      </c>
      <c r="D5975" t="s">
        <v>323</v>
      </c>
      <c r="E5975" s="111">
        <v>0</v>
      </c>
    </row>
    <row r="5976" spans="1:5">
      <c r="A5976" t="s">
        <v>11780</v>
      </c>
      <c r="B5976" s="54">
        <v>39224</v>
      </c>
      <c r="C5976" t="s">
        <v>395</v>
      </c>
      <c r="D5976" t="s">
        <v>323</v>
      </c>
      <c r="E5976" s="111">
        <v>0</v>
      </c>
    </row>
    <row r="5977" spans="1:5">
      <c r="A5977" t="s">
        <v>11990</v>
      </c>
      <c r="B5977" s="54">
        <v>39224</v>
      </c>
      <c r="C5977" t="s">
        <v>395</v>
      </c>
      <c r="D5977" t="s">
        <v>323</v>
      </c>
      <c r="E5977" s="111">
        <v>0</v>
      </c>
    </row>
    <row r="5978" spans="1:5">
      <c r="A5978" t="s">
        <v>11992</v>
      </c>
      <c r="B5978" s="54">
        <v>39224</v>
      </c>
      <c r="C5978" t="s">
        <v>395</v>
      </c>
      <c r="D5978" t="s">
        <v>323</v>
      </c>
      <c r="E5978" s="111">
        <v>0</v>
      </c>
    </row>
    <row r="5979" spans="1:5">
      <c r="A5979" t="s">
        <v>11994</v>
      </c>
      <c r="B5979" s="54">
        <v>39224</v>
      </c>
      <c r="C5979" t="s">
        <v>395</v>
      </c>
      <c r="D5979" t="s">
        <v>323</v>
      </c>
      <c r="E5979" s="111">
        <v>0</v>
      </c>
    </row>
    <row r="5980" spans="1:5">
      <c r="A5980" t="s">
        <v>11996</v>
      </c>
      <c r="B5980" s="54">
        <v>39224</v>
      </c>
      <c r="C5980" t="s">
        <v>395</v>
      </c>
      <c r="D5980" t="s">
        <v>240</v>
      </c>
      <c r="E5980" s="111">
        <v>3</v>
      </c>
    </row>
    <row r="5981" spans="1:5">
      <c r="A5981" t="s">
        <v>11788</v>
      </c>
      <c r="B5981" s="54">
        <v>39224</v>
      </c>
      <c r="C5981" t="s">
        <v>395</v>
      </c>
      <c r="D5981" t="s">
        <v>157</v>
      </c>
      <c r="E5981" s="111">
        <v>5</v>
      </c>
    </row>
    <row r="5982" spans="1:5">
      <c r="A5982" t="s">
        <v>11790</v>
      </c>
      <c r="B5982" s="54">
        <v>39224</v>
      </c>
      <c r="C5982" t="s">
        <v>395</v>
      </c>
      <c r="D5982" t="s">
        <v>323</v>
      </c>
      <c r="E5982" s="111">
        <v>0</v>
      </c>
    </row>
    <row r="5983" spans="1:5">
      <c r="A5983" t="s">
        <v>11792</v>
      </c>
      <c r="B5983" s="54">
        <v>39224</v>
      </c>
      <c r="C5983" t="s">
        <v>395</v>
      </c>
      <c r="D5983" t="s">
        <v>323</v>
      </c>
      <c r="E5983" s="111">
        <v>0</v>
      </c>
    </row>
    <row r="5984" spans="1:5">
      <c r="A5984" t="s">
        <v>11794</v>
      </c>
      <c r="B5984" s="54">
        <v>39224</v>
      </c>
      <c r="C5984" t="s">
        <v>395</v>
      </c>
      <c r="D5984" t="s">
        <v>323</v>
      </c>
      <c r="E5984" s="111">
        <v>0</v>
      </c>
    </row>
    <row r="5985" spans="1:5">
      <c r="A5985" t="s">
        <v>12009</v>
      </c>
      <c r="B5985" s="54">
        <v>39224</v>
      </c>
      <c r="C5985" t="s">
        <v>395</v>
      </c>
      <c r="D5985" t="s">
        <v>323</v>
      </c>
      <c r="E5985" s="111">
        <v>0</v>
      </c>
    </row>
    <row r="5986" spans="1:5">
      <c r="A5986" t="s">
        <v>12011</v>
      </c>
      <c r="B5986" s="54">
        <v>39224</v>
      </c>
      <c r="C5986" t="s">
        <v>395</v>
      </c>
      <c r="D5986" t="s">
        <v>323</v>
      </c>
      <c r="E5986" s="111">
        <v>0</v>
      </c>
    </row>
    <row r="5987" spans="1:5">
      <c r="A5987" t="s">
        <v>12013</v>
      </c>
      <c r="B5987" s="54">
        <v>39224</v>
      </c>
      <c r="C5987" t="s">
        <v>395</v>
      </c>
      <c r="D5987" t="s">
        <v>323</v>
      </c>
      <c r="E5987" s="111">
        <v>0</v>
      </c>
    </row>
    <row r="5988" spans="1:5">
      <c r="A5988" t="s">
        <v>12015</v>
      </c>
      <c r="B5988" s="54">
        <v>39224</v>
      </c>
      <c r="C5988" t="s">
        <v>395</v>
      </c>
      <c r="D5988" t="s">
        <v>323</v>
      </c>
      <c r="E5988" s="111">
        <v>0</v>
      </c>
    </row>
    <row r="5989" spans="1:5">
      <c r="A5989" t="s">
        <v>11808</v>
      </c>
      <c r="B5989" s="54">
        <v>39224</v>
      </c>
      <c r="C5989" t="s">
        <v>395</v>
      </c>
      <c r="D5989" t="s">
        <v>323</v>
      </c>
      <c r="E5989" s="111">
        <v>0</v>
      </c>
    </row>
    <row r="5990" spans="1:5">
      <c r="A5990" t="s">
        <v>11810</v>
      </c>
      <c r="B5990" s="54">
        <v>39224</v>
      </c>
      <c r="C5990" t="s">
        <v>395</v>
      </c>
      <c r="D5990" t="s">
        <v>323</v>
      </c>
      <c r="E5990" s="111">
        <v>0</v>
      </c>
    </row>
    <row r="5991" spans="1:5">
      <c r="A5991" t="s">
        <v>11812</v>
      </c>
      <c r="B5991" s="54">
        <v>39224</v>
      </c>
      <c r="C5991" t="s">
        <v>395</v>
      </c>
      <c r="D5991" t="s">
        <v>323</v>
      </c>
      <c r="E5991" s="111">
        <v>0</v>
      </c>
    </row>
    <row r="5992" spans="1:5">
      <c r="A5992" t="s">
        <v>11814</v>
      </c>
      <c r="B5992" s="54">
        <v>39224</v>
      </c>
      <c r="C5992" t="s">
        <v>395</v>
      </c>
      <c r="D5992" t="s">
        <v>323</v>
      </c>
      <c r="E5992" s="111">
        <v>0</v>
      </c>
    </row>
    <row r="5993" spans="1:5">
      <c r="A5993" t="s">
        <v>11816</v>
      </c>
      <c r="B5993" s="54">
        <v>39224</v>
      </c>
      <c r="C5993" t="s">
        <v>395</v>
      </c>
      <c r="D5993" t="s">
        <v>323</v>
      </c>
      <c r="E5993" s="111">
        <v>0</v>
      </c>
    </row>
    <row r="5994" spans="1:5">
      <c r="A5994" t="s">
        <v>11818</v>
      </c>
      <c r="B5994" s="54">
        <v>39224</v>
      </c>
      <c r="C5994" t="s">
        <v>395</v>
      </c>
      <c r="D5994" t="s">
        <v>323</v>
      </c>
      <c r="E5994" s="111">
        <v>0</v>
      </c>
    </row>
    <row r="5995" spans="1:5">
      <c r="A5995" t="s">
        <v>12030</v>
      </c>
      <c r="B5995" s="54">
        <v>39224</v>
      </c>
      <c r="C5995" t="s">
        <v>395</v>
      </c>
      <c r="D5995" t="s">
        <v>323</v>
      </c>
      <c r="E5995" s="111">
        <v>0</v>
      </c>
    </row>
    <row r="5996" spans="1:5">
      <c r="A5996" t="s">
        <v>12032</v>
      </c>
      <c r="B5996" s="54">
        <v>39224</v>
      </c>
      <c r="C5996" t="s">
        <v>395</v>
      </c>
      <c r="D5996" t="s">
        <v>323</v>
      </c>
      <c r="E5996" s="111">
        <v>0</v>
      </c>
    </row>
    <row r="5997" spans="1:5">
      <c r="A5997" t="s">
        <v>12034</v>
      </c>
      <c r="B5997" s="54">
        <v>39224</v>
      </c>
      <c r="C5997" t="s">
        <v>395</v>
      </c>
      <c r="D5997" t="s">
        <v>323</v>
      </c>
      <c r="E5997" s="111">
        <v>0</v>
      </c>
    </row>
    <row r="5998" spans="1:5">
      <c r="A5998" t="s">
        <v>12036</v>
      </c>
      <c r="B5998" s="54">
        <v>39224</v>
      </c>
      <c r="C5998" t="s">
        <v>395</v>
      </c>
      <c r="D5998" t="s">
        <v>39</v>
      </c>
      <c r="E5998" s="111">
        <v>37</v>
      </c>
    </row>
    <row r="5999" spans="1:5">
      <c r="A5999" t="s">
        <v>12038</v>
      </c>
      <c r="B5999" s="54">
        <v>39224</v>
      </c>
      <c r="C5999" t="s">
        <v>395</v>
      </c>
      <c r="D5999" t="s">
        <v>323</v>
      </c>
      <c r="E5999" s="111">
        <v>0</v>
      </c>
    </row>
    <row r="6000" spans="1:5">
      <c r="A6000" t="s">
        <v>12040</v>
      </c>
      <c r="B6000" s="54">
        <v>39224</v>
      </c>
      <c r="C6000" t="s">
        <v>395</v>
      </c>
      <c r="D6000" t="s">
        <v>323</v>
      </c>
      <c r="E6000" s="111">
        <v>0</v>
      </c>
    </row>
    <row r="6001" spans="1:5">
      <c r="A6001" t="s">
        <v>12042</v>
      </c>
      <c r="B6001" s="54">
        <v>39224</v>
      </c>
      <c r="C6001" t="s">
        <v>395</v>
      </c>
      <c r="D6001" t="s">
        <v>323</v>
      </c>
      <c r="E6001" s="111">
        <v>0</v>
      </c>
    </row>
    <row r="6002" spans="1:5">
      <c r="A6002" t="s">
        <v>12044</v>
      </c>
      <c r="B6002" s="54">
        <v>39224</v>
      </c>
      <c r="C6002" t="s">
        <v>395</v>
      </c>
      <c r="D6002" t="s">
        <v>323</v>
      </c>
      <c r="E6002" s="111">
        <v>0</v>
      </c>
    </row>
    <row r="6003" spans="1:5">
      <c r="A6003" t="s">
        <v>12046</v>
      </c>
      <c r="B6003" s="54">
        <v>39224</v>
      </c>
      <c r="C6003" t="s">
        <v>395</v>
      </c>
      <c r="D6003" t="s">
        <v>323</v>
      </c>
      <c r="E6003" s="111">
        <v>0</v>
      </c>
    </row>
    <row r="6004" spans="1:5">
      <c r="A6004" t="s">
        <v>12259</v>
      </c>
      <c r="B6004" s="54">
        <v>39224</v>
      </c>
      <c r="C6004" t="s">
        <v>395</v>
      </c>
      <c r="D6004" t="s">
        <v>323</v>
      </c>
      <c r="E6004" s="111">
        <v>0</v>
      </c>
    </row>
    <row r="6005" spans="1:5">
      <c r="A6005" t="s">
        <v>12261</v>
      </c>
      <c r="B6005" s="54">
        <v>39224</v>
      </c>
      <c r="C6005" t="s">
        <v>395</v>
      </c>
      <c r="D6005" t="s">
        <v>323</v>
      </c>
      <c r="E6005" s="111">
        <v>0</v>
      </c>
    </row>
    <row r="6006" spans="1:5">
      <c r="A6006" t="s">
        <v>12263</v>
      </c>
      <c r="B6006" s="54">
        <v>39224</v>
      </c>
      <c r="C6006" t="s">
        <v>395</v>
      </c>
      <c r="D6006" t="s">
        <v>323</v>
      </c>
      <c r="E6006" s="111">
        <v>0</v>
      </c>
    </row>
    <row r="6007" spans="1:5">
      <c r="A6007" t="s">
        <v>12265</v>
      </c>
      <c r="B6007" s="54">
        <v>39224</v>
      </c>
      <c r="C6007" t="s">
        <v>395</v>
      </c>
      <c r="D6007" t="s">
        <v>323</v>
      </c>
      <c r="E6007" s="111">
        <v>0</v>
      </c>
    </row>
    <row r="6008" spans="1:5">
      <c r="A6008" t="s">
        <v>12266</v>
      </c>
      <c r="B6008" s="54">
        <v>39224</v>
      </c>
      <c r="C6008" t="s">
        <v>395</v>
      </c>
      <c r="D6008" t="s">
        <v>323</v>
      </c>
      <c r="E6008" s="111">
        <v>0</v>
      </c>
    </row>
    <row r="6009" spans="1:5">
      <c r="A6009" t="s">
        <v>12268</v>
      </c>
      <c r="B6009" s="54">
        <v>39224</v>
      </c>
      <c r="C6009" t="s">
        <v>395</v>
      </c>
      <c r="D6009" t="s">
        <v>323</v>
      </c>
      <c r="E6009" s="111">
        <v>0</v>
      </c>
    </row>
    <row r="6010" spans="1:5">
      <c r="A6010" t="s">
        <v>12270</v>
      </c>
      <c r="B6010" s="54">
        <v>39224</v>
      </c>
      <c r="C6010" t="s">
        <v>395</v>
      </c>
      <c r="D6010" t="s">
        <v>323</v>
      </c>
      <c r="E6010" s="111">
        <v>0</v>
      </c>
    </row>
    <row r="6011" spans="1:5">
      <c r="A6011" t="s">
        <v>12272</v>
      </c>
      <c r="B6011" s="54">
        <v>39224</v>
      </c>
      <c r="C6011" t="s">
        <v>395</v>
      </c>
      <c r="D6011" t="s">
        <v>323</v>
      </c>
      <c r="E6011" s="111">
        <v>0</v>
      </c>
    </row>
    <row r="6012" spans="1:5">
      <c r="A6012" t="s">
        <v>12065</v>
      </c>
      <c r="B6012" s="54">
        <v>39224</v>
      </c>
      <c r="C6012" t="s">
        <v>395</v>
      </c>
      <c r="D6012" t="s">
        <v>323</v>
      </c>
      <c r="E6012" s="111">
        <v>0</v>
      </c>
    </row>
    <row r="6013" spans="1:5">
      <c r="A6013" t="s">
        <v>12067</v>
      </c>
      <c r="B6013" s="54">
        <v>39224</v>
      </c>
      <c r="C6013" t="s">
        <v>395</v>
      </c>
      <c r="D6013" t="s">
        <v>323</v>
      </c>
      <c r="E6013" s="111">
        <v>0</v>
      </c>
    </row>
    <row r="6014" spans="1:5">
      <c r="A6014" t="s">
        <v>12069</v>
      </c>
      <c r="B6014" s="54">
        <v>39224</v>
      </c>
      <c r="C6014" t="s">
        <v>395</v>
      </c>
      <c r="D6014" t="s">
        <v>323</v>
      </c>
      <c r="E6014" s="111">
        <v>0</v>
      </c>
    </row>
    <row r="6015" spans="1:5">
      <c r="A6015" t="s">
        <v>12071</v>
      </c>
      <c r="B6015" s="54">
        <v>39224</v>
      </c>
      <c r="C6015" t="s">
        <v>395</v>
      </c>
      <c r="D6015" t="s">
        <v>323</v>
      </c>
      <c r="E6015" s="111">
        <v>0</v>
      </c>
    </row>
    <row r="6016" spans="1:5">
      <c r="A6016" t="s">
        <v>12073</v>
      </c>
      <c r="B6016" s="54">
        <v>39224</v>
      </c>
      <c r="C6016" t="s">
        <v>395</v>
      </c>
      <c r="D6016" t="s">
        <v>323</v>
      </c>
      <c r="E6016" s="111">
        <v>0</v>
      </c>
    </row>
    <row r="6017" spans="1:5">
      <c r="A6017" t="s">
        <v>12075</v>
      </c>
      <c r="B6017" s="54">
        <v>39224</v>
      </c>
      <c r="C6017" t="s">
        <v>395</v>
      </c>
      <c r="D6017" t="s">
        <v>323</v>
      </c>
      <c r="E6017" s="111">
        <v>0</v>
      </c>
    </row>
    <row r="6018" spans="1:5">
      <c r="A6018" t="s">
        <v>12076</v>
      </c>
      <c r="B6018" s="54">
        <v>39224</v>
      </c>
      <c r="C6018" t="s">
        <v>395</v>
      </c>
      <c r="D6018" t="s">
        <v>323</v>
      </c>
      <c r="E6018" s="111">
        <v>0</v>
      </c>
    </row>
    <row r="6019" spans="1:5">
      <c r="A6019" t="s">
        <v>12077</v>
      </c>
      <c r="B6019" s="54">
        <v>39224</v>
      </c>
      <c r="C6019" t="s">
        <v>395</v>
      </c>
      <c r="D6019" t="s">
        <v>323</v>
      </c>
      <c r="E6019" s="111">
        <v>0</v>
      </c>
    </row>
    <row r="6020" spans="1:5">
      <c r="A6020" t="s">
        <v>11871</v>
      </c>
      <c r="B6020" s="54">
        <v>39224</v>
      </c>
      <c r="C6020" t="s">
        <v>395</v>
      </c>
      <c r="D6020" t="s">
        <v>323</v>
      </c>
      <c r="E6020" s="111">
        <v>0</v>
      </c>
    </row>
    <row r="6021" spans="1:5">
      <c r="A6021" t="s">
        <v>11872</v>
      </c>
      <c r="B6021" s="54">
        <v>39224</v>
      </c>
      <c r="C6021" t="s">
        <v>395</v>
      </c>
      <c r="D6021" t="s">
        <v>323</v>
      </c>
      <c r="E6021" s="111">
        <v>0</v>
      </c>
    </row>
    <row r="6022" spans="1:5">
      <c r="A6022" t="s">
        <v>11874</v>
      </c>
      <c r="B6022" s="54">
        <v>39224</v>
      </c>
      <c r="C6022" t="s">
        <v>395</v>
      </c>
      <c r="D6022" t="s">
        <v>323</v>
      </c>
      <c r="E6022" s="111">
        <v>0</v>
      </c>
    </row>
    <row r="6023" spans="1:5">
      <c r="A6023" t="s">
        <v>11876</v>
      </c>
      <c r="B6023" s="54">
        <v>39224</v>
      </c>
      <c r="C6023" t="s">
        <v>395</v>
      </c>
      <c r="D6023" t="s">
        <v>323</v>
      </c>
      <c r="E6023" s="111">
        <v>0</v>
      </c>
    </row>
    <row r="6024" spans="1:5">
      <c r="A6024" t="s">
        <v>11878</v>
      </c>
      <c r="B6024" s="54">
        <v>39224</v>
      </c>
      <c r="C6024" t="s">
        <v>395</v>
      </c>
      <c r="D6024" t="s">
        <v>323</v>
      </c>
      <c r="E6024" s="111">
        <v>0</v>
      </c>
    </row>
    <row r="6025" spans="1:5">
      <c r="A6025" t="s">
        <v>11880</v>
      </c>
      <c r="B6025" s="54">
        <v>39224</v>
      </c>
      <c r="C6025" t="s">
        <v>395</v>
      </c>
      <c r="D6025" t="s">
        <v>323</v>
      </c>
      <c r="E6025" s="111">
        <v>0</v>
      </c>
    </row>
    <row r="6026" spans="1:5">
      <c r="A6026" t="s">
        <v>11882</v>
      </c>
      <c r="B6026" s="54">
        <v>39224</v>
      </c>
      <c r="C6026" t="s">
        <v>395</v>
      </c>
      <c r="D6026" t="s">
        <v>323</v>
      </c>
      <c r="E6026" s="111">
        <v>0</v>
      </c>
    </row>
    <row r="6027" spans="1:5">
      <c r="A6027" t="s">
        <v>11884</v>
      </c>
      <c r="B6027" s="54">
        <v>39224</v>
      </c>
      <c r="C6027" t="s">
        <v>395</v>
      </c>
      <c r="D6027" t="s">
        <v>323</v>
      </c>
      <c r="E6027" s="111">
        <v>0</v>
      </c>
    </row>
    <row r="6028" spans="1:5">
      <c r="A6028" t="s">
        <v>11886</v>
      </c>
      <c r="B6028" s="54">
        <v>39224</v>
      </c>
      <c r="C6028" t="s">
        <v>395</v>
      </c>
      <c r="D6028" t="s">
        <v>323</v>
      </c>
      <c r="E6028" s="111">
        <v>0</v>
      </c>
    </row>
    <row r="6029" spans="1:5">
      <c r="A6029" t="s">
        <v>12095</v>
      </c>
      <c r="B6029" s="54">
        <v>39224</v>
      </c>
      <c r="C6029" t="s">
        <v>395</v>
      </c>
      <c r="D6029" t="s">
        <v>323</v>
      </c>
      <c r="E6029" s="111">
        <v>0</v>
      </c>
    </row>
    <row r="6030" spans="1:5">
      <c r="A6030" t="s">
        <v>12097</v>
      </c>
      <c r="B6030" s="54">
        <v>39224</v>
      </c>
      <c r="C6030" t="s">
        <v>395</v>
      </c>
      <c r="D6030" t="s">
        <v>323</v>
      </c>
      <c r="E6030" s="111">
        <v>0</v>
      </c>
    </row>
    <row r="6031" spans="1:5">
      <c r="A6031" t="s">
        <v>12099</v>
      </c>
      <c r="B6031" s="54">
        <v>39224</v>
      </c>
      <c r="C6031" t="s">
        <v>395</v>
      </c>
      <c r="D6031" t="s">
        <v>323</v>
      </c>
      <c r="E6031" s="111">
        <v>0</v>
      </c>
    </row>
    <row r="6032" spans="1:5">
      <c r="A6032" t="s">
        <v>12101</v>
      </c>
      <c r="B6032" s="54">
        <v>39224</v>
      </c>
      <c r="C6032" t="s">
        <v>395</v>
      </c>
      <c r="D6032" t="s">
        <v>323</v>
      </c>
      <c r="E6032" s="111">
        <v>0</v>
      </c>
    </row>
    <row r="6033" spans="1:5">
      <c r="A6033" t="s">
        <v>12103</v>
      </c>
      <c r="B6033" s="54">
        <v>39224</v>
      </c>
      <c r="C6033" t="s">
        <v>395</v>
      </c>
      <c r="D6033" t="s">
        <v>323</v>
      </c>
      <c r="E6033" s="111">
        <v>0</v>
      </c>
    </row>
    <row r="6034" spans="1:5">
      <c r="A6034" t="s">
        <v>11895</v>
      </c>
      <c r="B6034" s="54">
        <v>39224</v>
      </c>
      <c r="C6034" t="s">
        <v>395</v>
      </c>
      <c r="D6034" t="s">
        <v>323</v>
      </c>
      <c r="E6034" s="111">
        <v>0</v>
      </c>
    </row>
    <row r="6035" spans="1:5">
      <c r="A6035" t="s">
        <v>11897</v>
      </c>
      <c r="B6035" s="54">
        <v>39224</v>
      </c>
      <c r="C6035" t="s">
        <v>395</v>
      </c>
      <c r="D6035" t="s">
        <v>323</v>
      </c>
      <c r="E6035" s="111">
        <v>0</v>
      </c>
    </row>
    <row r="6036" spans="1:5">
      <c r="A6036" t="s">
        <v>11899</v>
      </c>
      <c r="B6036" s="54">
        <v>39224</v>
      </c>
      <c r="C6036" t="s">
        <v>395</v>
      </c>
      <c r="D6036" t="s">
        <v>323</v>
      </c>
      <c r="E6036" s="111">
        <v>0</v>
      </c>
    </row>
    <row r="6037" spans="1:5">
      <c r="A6037" t="s">
        <v>11901</v>
      </c>
      <c r="B6037" s="54">
        <v>39224</v>
      </c>
      <c r="C6037" t="s">
        <v>395</v>
      </c>
      <c r="D6037" t="s">
        <v>212</v>
      </c>
      <c r="E6037" s="111">
        <v>1</v>
      </c>
    </row>
    <row r="6038" spans="1:5">
      <c r="A6038" t="s">
        <v>12113</v>
      </c>
      <c r="B6038" s="54">
        <v>39224</v>
      </c>
      <c r="C6038" t="s">
        <v>395</v>
      </c>
      <c r="D6038" t="s">
        <v>323</v>
      </c>
      <c r="E6038" s="111">
        <v>0</v>
      </c>
    </row>
    <row r="6039" spans="1:5">
      <c r="A6039" t="s">
        <v>12115</v>
      </c>
      <c r="B6039" s="54">
        <v>39224</v>
      </c>
      <c r="C6039" t="s">
        <v>395</v>
      </c>
      <c r="D6039" t="s">
        <v>323</v>
      </c>
      <c r="E6039" s="111">
        <v>0</v>
      </c>
    </row>
    <row r="6040" spans="1:5">
      <c r="A6040" t="s">
        <v>12117</v>
      </c>
      <c r="B6040" s="54">
        <v>39224</v>
      </c>
      <c r="C6040" t="s">
        <v>395</v>
      </c>
      <c r="D6040" t="s">
        <v>323</v>
      </c>
      <c r="E6040" s="111">
        <v>0</v>
      </c>
    </row>
    <row r="6041" spans="1:5">
      <c r="A6041" t="s">
        <v>12119</v>
      </c>
      <c r="B6041" s="54">
        <v>39224</v>
      </c>
      <c r="C6041" t="s">
        <v>395</v>
      </c>
      <c r="D6041" t="s">
        <v>323</v>
      </c>
      <c r="E6041" s="111">
        <v>0</v>
      </c>
    </row>
    <row r="6042" spans="1:5">
      <c r="A6042" t="s">
        <v>12121</v>
      </c>
      <c r="B6042" s="54">
        <v>39224</v>
      </c>
      <c r="C6042" t="s">
        <v>395</v>
      </c>
      <c r="D6042" t="s">
        <v>323</v>
      </c>
      <c r="E6042" s="111">
        <v>0</v>
      </c>
    </row>
    <row r="6043" spans="1:5">
      <c r="A6043" t="s">
        <v>12123</v>
      </c>
      <c r="B6043" s="54">
        <v>39224</v>
      </c>
      <c r="C6043" t="s">
        <v>395</v>
      </c>
      <c r="D6043" t="s">
        <v>323</v>
      </c>
      <c r="E6043" s="111">
        <v>0</v>
      </c>
    </row>
    <row r="6044" spans="1:5">
      <c r="A6044" t="s">
        <v>11916</v>
      </c>
      <c r="B6044" s="54">
        <v>39224</v>
      </c>
      <c r="C6044" t="s">
        <v>395</v>
      </c>
      <c r="D6044" t="s">
        <v>323</v>
      </c>
      <c r="E6044" s="111">
        <v>0</v>
      </c>
    </row>
    <row r="6045" spans="1:5">
      <c r="A6045" t="s">
        <v>11918</v>
      </c>
      <c r="B6045" s="54">
        <v>39224</v>
      </c>
      <c r="C6045" t="s">
        <v>395</v>
      </c>
      <c r="D6045" t="s">
        <v>323</v>
      </c>
      <c r="E6045" s="111">
        <v>0</v>
      </c>
    </row>
    <row r="6046" spans="1:5">
      <c r="A6046" t="s">
        <v>11920</v>
      </c>
      <c r="B6046" s="54">
        <v>39224</v>
      </c>
      <c r="C6046" t="s">
        <v>395</v>
      </c>
      <c r="D6046" t="s">
        <v>323</v>
      </c>
      <c r="E6046" s="111">
        <v>0</v>
      </c>
    </row>
    <row r="6047" spans="1:5">
      <c r="A6047" t="s">
        <v>11922</v>
      </c>
      <c r="B6047" s="54">
        <v>39224</v>
      </c>
      <c r="C6047" t="s">
        <v>395</v>
      </c>
      <c r="D6047" t="s">
        <v>323</v>
      </c>
      <c r="E6047" s="111">
        <v>0</v>
      </c>
    </row>
    <row r="6048" spans="1:5">
      <c r="A6048" t="s">
        <v>11924</v>
      </c>
      <c r="B6048" s="54">
        <v>39224</v>
      </c>
      <c r="C6048" t="s">
        <v>395</v>
      </c>
      <c r="D6048" t="s">
        <v>323</v>
      </c>
      <c r="E6048" s="111">
        <v>0</v>
      </c>
    </row>
    <row r="6049" spans="1:5">
      <c r="A6049" t="s">
        <v>11925</v>
      </c>
      <c r="B6049" s="54">
        <v>39224</v>
      </c>
      <c r="C6049" t="s">
        <v>395</v>
      </c>
      <c r="D6049" t="s">
        <v>323</v>
      </c>
      <c r="E6049" s="111">
        <v>0</v>
      </c>
    </row>
    <row r="6050" spans="1:5">
      <c r="A6050" t="s">
        <v>11927</v>
      </c>
      <c r="B6050" s="54">
        <v>39224</v>
      </c>
      <c r="C6050" t="s">
        <v>395</v>
      </c>
      <c r="D6050" t="s">
        <v>323</v>
      </c>
      <c r="E6050" s="111">
        <v>0</v>
      </c>
    </row>
    <row r="6051" spans="1:5">
      <c r="A6051" t="s">
        <v>12137</v>
      </c>
      <c r="B6051" s="54">
        <v>39224</v>
      </c>
      <c r="C6051" t="s">
        <v>395</v>
      </c>
      <c r="D6051" t="s">
        <v>323</v>
      </c>
      <c r="E6051" s="111">
        <v>0</v>
      </c>
    </row>
    <row r="6052" spans="1:5">
      <c r="A6052" t="s">
        <v>12139</v>
      </c>
      <c r="B6052" s="54">
        <v>39224</v>
      </c>
      <c r="C6052" t="s">
        <v>395</v>
      </c>
      <c r="D6052" t="s">
        <v>323</v>
      </c>
      <c r="E6052" s="111">
        <v>0</v>
      </c>
    </row>
    <row r="6053" spans="1:5">
      <c r="A6053" t="s">
        <v>12141</v>
      </c>
      <c r="B6053" s="54">
        <v>39224</v>
      </c>
      <c r="C6053" t="s">
        <v>395</v>
      </c>
      <c r="D6053" t="s">
        <v>323</v>
      </c>
      <c r="E6053" s="111">
        <v>0</v>
      </c>
    </row>
    <row r="6054" spans="1:5">
      <c r="A6054" t="s">
        <v>12142</v>
      </c>
      <c r="B6054" s="54">
        <v>39224</v>
      </c>
      <c r="C6054" t="s">
        <v>395</v>
      </c>
      <c r="D6054" t="s">
        <v>323</v>
      </c>
      <c r="E6054" s="111">
        <v>0</v>
      </c>
    </row>
    <row r="6055" spans="1:5">
      <c r="A6055" t="s">
        <v>12144</v>
      </c>
      <c r="B6055" s="54">
        <v>39224</v>
      </c>
      <c r="C6055" t="s">
        <v>395</v>
      </c>
      <c r="D6055" t="s">
        <v>323</v>
      </c>
      <c r="E6055" s="111">
        <v>0</v>
      </c>
    </row>
    <row r="6056" spans="1:5">
      <c r="A6056" t="s">
        <v>12146</v>
      </c>
      <c r="B6056" s="54">
        <v>39224</v>
      </c>
      <c r="C6056" t="s">
        <v>395</v>
      </c>
      <c r="D6056" t="s">
        <v>323</v>
      </c>
      <c r="E6056" s="111">
        <v>0</v>
      </c>
    </row>
    <row r="6057" spans="1:5">
      <c r="A6057" t="s">
        <v>12148</v>
      </c>
      <c r="B6057" s="54">
        <v>39224</v>
      </c>
      <c r="C6057" t="s">
        <v>395</v>
      </c>
      <c r="D6057" t="s">
        <v>477</v>
      </c>
      <c r="E6057" s="111">
        <v>9</v>
      </c>
    </row>
    <row r="6058" spans="1:5">
      <c r="A6058" t="s">
        <v>12150</v>
      </c>
      <c r="B6058" s="54">
        <v>39224</v>
      </c>
      <c r="C6058" t="s">
        <v>395</v>
      </c>
      <c r="D6058" t="s">
        <v>323</v>
      </c>
      <c r="E6058" s="111">
        <v>0</v>
      </c>
    </row>
    <row r="6059" spans="1:5">
      <c r="A6059" t="s">
        <v>12152</v>
      </c>
      <c r="B6059" s="54">
        <v>39224</v>
      </c>
      <c r="C6059" t="s">
        <v>395</v>
      </c>
      <c r="D6059" t="s">
        <v>323</v>
      </c>
      <c r="E6059" s="111">
        <v>0</v>
      </c>
    </row>
    <row r="6060" spans="1:5">
      <c r="A6060" t="s">
        <v>12154</v>
      </c>
      <c r="B6060" s="54">
        <v>39224</v>
      </c>
      <c r="C6060" t="s">
        <v>395</v>
      </c>
      <c r="D6060" t="s">
        <v>323</v>
      </c>
      <c r="E6060" s="111">
        <v>0</v>
      </c>
    </row>
    <row r="6061" spans="1:5">
      <c r="A6061" t="s">
        <v>12156</v>
      </c>
      <c r="B6061" s="54">
        <v>39224</v>
      </c>
      <c r="C6061" t="s">
        <v>395</v>
      </c>
      <c r="D6061" t="s">
        <v>323</v>
      </c>
      <c r="E6061" s="111">
        <v>0</v>
      </c>
    </row>
    <row r="6062" spans="1:5">
      <c r="A6062" t="s">
        <v>12366</v>
      </c>
      <c r="B6062" s="54">
        <v>39224</v>
      </c>
      <c r="C6062" t="s">
        <v>395</v>
      </c>
      <c r="D6062" t="s">
        <v>323</v>
      </c>
      <c r="E6062" s="111">
        <v>0</v>
      </c>
    </row>
    <row r="6063" spans="1:5">
      <c r="A6063" t="s">
        <v>12368</v>
      </c>
      <c r="B6063" s="54">
        <v>39224</v>
      </c>
      <c r="C6063" t="s">
        <v>395</v>
      </c>
      <c r="D6063" t="s">
        <v>323</v>
      </c>
      <c r="E6063" s="111">
        <v>0</v>
      </c>
    </row>
    <row r="6064" spans="1:5">
      <c r="A6064" t="s">
        <v>12370</v>
      </c>
      <c r="B6064" s="54">
        <v>39224</v>
      </c>
      <c r="C6064" t="s">
        <v>395</v>
      </c>
      <c r="D6064" t="s">
        <v>323</v>
      </c>
      <c r="E6064" s="111">
        <v>0</v>
      </c>
    </row>
    <row r="6065" spans="1:5">
      <c r="A6065" t="s">
        <v>12372</v>
      </c>
      <c r="B6065" s="54">
        <v>39224</v>
      </c>
      <c r="C6065" t="s">
        <v>395</v>
      </c>
      <c r="D6065" t="s">
        <v>323</v>
      </c>
      <c r="E6065" s="111">
        <v>0</v>
      </c>
    </row>
    <row r="6066" spans="1:5">
      <c r="A6066" t="s">
        <v>12374</v>
      </c>
      <c r="B6066" s="54">
        <v>39224</v>
      </c>
      <c r="C6066" t="s">
        <v>395</v>
      </c>
      <c r="D6066" t="s">
        <v>323</v>
      </c>
      <c r="E6066" s="111">
        <v>0</v>
      </c>
    </row>
    <row r="6067" spans="1:5">
      <c r="A6067" t="s">
        <v>12376</v>
      </c>
      <c r="B6067" s="54">
        <v>39224</v>
      </c>
      <c r="C6067" t="s">
        <v>395</v>
      </c>
      <c r="D6067" t="s">
        <v>323</v>
      </c>
      <c r="E6067" s="111">
        <v>0</v>
      </c>
    </row>
    <row r="6068" spans="1:5">
      <c r="A6068" t="s">
        <v>12378</v>
      </c>
      <c r="B6068" s="54">
        <v>39224</v>
      </c>
      <c r="C6068" t="s">
        <v>395</v>
      </c>
      <c r="D6068" t="s">
        <v>323</v>
      </c>
      <c r="E6068" s="111">
        <v>0</v>
      </c>
    </row>
    <row r="6069" spans="1:5">
      <c r="A6069" t="s">
        <v>12380</v>
      </c>
      <c r="B6069" s="54">
        <v>39224</v>
      </c>
      <c r="C6069" t="s">
        <v>395</v>
      </c>
      <c r="D6069" t="s">
        <v>323</v>
      </c>
      <c r="E6069" s="111">
        <v>0</v>
      </c>
    </row>
    <row r="6070" spans="1:5">
      <c r="A6070" t="s">
        <v>12172</v>
      </c>
      <c r="B6070" s="54">
        <v>39224</v>
      </c>
      <c r="C6070" t="s">
        <v>395</v>
      </c>
      <c r="D6070" t="s">
        <v>323</v>
      </c>
      <c r="E6070" s="111">
        <v>0</v>
      </c>
    </row>
    <row r="6071" spans="1:5">
      <c r="A6071" t="s">
        <v>12174</v>
      </c>
      <c r="B6071" s="54">
        <v>39224</v>
      </c>
      <c r="C6071" t="s">
        <v>395</v>
      </c>
      <c r="D6071" t="s">
        <v>323</v>
      </c>
      <c r="E6071" s="111">
        <v>0</v>
      </c>
    </row>
    <row r="6072" spans="1:5">
      <c r="A6072" t="s">
        <v>12176</v>
      </c>
      <c r="B6072" s="54">
        <v>39224</v>
      </c>
      <c r="C6072" t="s">
        <v>395</v>
      </c>
      <c r="D6072" t="s">
        <v>323</v>
      </c>
      <c r="E6072" s="111">
        <v>0</v>
      </c>
    </row>
    <row r="6073" spans="1:5">
      <c r="A6073" t="s">
        <v>12178</v>
      </c>
      <c r="B6073" s="54">
        <v>39224</v>
      </c>
      <c r="C6073" t="s">
        <v>395</v>
      </c>
      <c r="D6073" t="s">
        <v>323</v>
      </c>
      <c r="E6073" s="111">
        <v>0</v>
      </c>
    </row>
    <row r="6074" spans="1:5">
      <c r="A6074" t="s">
        <v>12180</v>
      </c>
      <c r="B6074" s="54">
        <v>39224</v>
      </c>
      <c r="C6074" t="s">
        <v>395</v>
      </c>
      <c r="D6074" t="s">
        <v>323</v>
      </c>
      <c r="E6074" s="111">
        <v>0</v>
      </c>
    </row>
    <row r="6075" spans="1:5">
      <c r="A6075" t="s">
        <v>12181</v>
      </c>
      <c r="B6075" s="54">
        <v>39224</v>
      </c>
      <c r="C6075" t="s">
        <v>395</v>
      </c>
      <c r="D6075" t="s">
        <v>323</v>
      </c>
      <c r="E6075" s="111">
        <v>0</v>
      </c>
    </row>
    <row r="6076" spans="1:5">
      <c r="A6076" t="s">
        <v>12183</v>
      </c>
      <c r="B6076" s="54">
        <v>39224</v>
      </c>
      <c r="C6076" t="s">
        <v>395</v>
      </c>
      <c r="D6076" t="s">
        <v>323</v>
      </c>
      <c r="E6076" s="111">
        <v>0</v>
      </c>
    </row>
    <row r="6077" spans="1:5">
      <c r="A6077" t="s">
        <v>12185</v>
      </c>
      <c r="B6077" s="54">
        <v>39224</v>
      </c>
      <c r="C6077" t="s">
        <v>395</v>
      </c>
      <c r="D6077" t="s">
        <v>323</v>
      </c>
      <c r="E6077" s="111">
        <v>0</v>
      </c>
    </row>
    <row r="6078" spans="1:5">
      <c r="A6078" t="s">
        <v>11974</v>
      </c>
      <c r="B6078" s="54">
        <v>39224</v>
      </c>
      <c r="C6078" t="s">
        <v>395</v>
      </c>
      <c r="D6078" t="s">
        <v>323</v>
      </c>
      <c r="E6078" s="111">
        <v>0</v>
      </c>
    </row>
    <row r="6079" spans="1:5">
      <c r="A6079" t="s">
        <v>11976</v>
      </c>
      <c r="B6079" s="54">
        <v>39224</v>
      </c>
      <c r="C6079" t="s">
        <v>395</v>
      </c>
      <c r="D6079" t="s">
        <v>323</v>
      </c>
      <c r="E6079" s="111">
        <v>0</v>
      </c>
    </row>
    <row r="6080" spans="1:5">
      <c r="A6080" t="s">
        <v>11978</v>
      </c>
      <c r="B6080" s="54">
        <v>39224</v>
      </c>
      <c r="C6080" t="s">
        <v>395</v>
      </c>
      <c r="D6080" t="s">
        <v>323</v>
      </c>
      <c r="E6080" s="111">
        <v>0</v>
      </c>
    </row>
    <row r="6081" spans="1:5">
      <c r="A6081" t="s">
        <v>11980</v>
      </c>
      <c r="B6081" s="54">
        <v>39224</v>
      </c>
      <c r="C6081" t="s">
        <v>395</v>
      </c>
      <c r="D6081" t="s">
        <v>323</v>
      </c>
      <c r="E6081" s="111">
        <v>0</v>
      </c>
    </row>
    <row r="6082" spans="1:5">
      <c r="A6082" t="s">
        <v>11982</v>
      </c>
      <c r="B6082" s="54">
        <v>39224</v>
      </c>
      <c r="C6082" t="s">
        <v>395</v>
      </c>
      <c r="D6082" t="s">
        <v>323</v>
      </c>
      <c r="E6082" s="111">
        <v>0</v>
      </c>
    </row>
    <row r="6083" spans="1:5">
      <c r="A6083" t="s">
        <v>11984</v>
      </c>
      <c r="B6083" s="54">
        <v>39224</v>
      </c>
      <c r="C6083" t="s">
        <v>395</v>
      </c>
      <c r="D6083" t="s">
        <v>323</v>
      </c>
      <c r="E6083" s="111">
        <v>0</v>
      </c>
    </row>
    <row r="6084" spans="1:5">
      <c r="A6084" t="s">
        <v>11986</v>
      </c>
      <c r="B6084" s="54">
        <v>39224</v>
      </c>
      <c r="C6084" t="s">
        <v>395</v>
      </c>
      <c r="D6084" t="s">
        <v>323</v>
      </c>
      <c r="E6084" s="111">
        <v>0</v>
      </c>
    </row>
    <row r="6085" spans="1:5">
      <c r="A6085" t="s">
        <v>11988</v>
      </c>
      <c r="B6085" s="54">
        <v>39224</v>
      </c>
      <c r="C6085" t="s">
        <v>395</v>
      </c>
      <c r="D6085" t="s">
        <v>323</v>
      </c>
      <c r="E6085" s="111">
        <v>0</v>
      </c>
    </row>
    <row r="6086" spans="1:5">
      <c r="A6086" t="s">
        <v>12201</v>
      </c>
      <c r="B6086" s="54">
        <v>39224</v>
      </c>
      <c r="C6086" t="s">
        <v>395</v>
      </c>
      <c r="D6086" t="s">
        <v>323</v>
      </c>
      <c r="E6086" s="111">
        <v>0</v>
      </c>
    </row>
    <row r="6087" spans="1:5">
      <c r="A6087" t="s">
        <v>12202</v>
      </c>
      <c r="B6087" s="54">
        <v>39224</v>
      </c>
      <c r="C6087" t="s">
        <v>395</v>
      </c>
      <c r="D6087" t="s">
        <v>323</v>
      </c>
      <c r="E6087" s="111">
        <v>0</v>
      </c>
    </row>
    <row r="6088" spans="1:5">
      <c r="A6088" t="s">
        <v>12203</v>
      </c>
      <c r="B6088" s="54">
        <v>39224</v>
      </c>
      <c r="C6088" t="s">
        <v>395</v>
      </c>
      <c r="D6088" t="s">
        <v>323</v>
      </c>
      <c r="E6088" s="111">
        <v>0</v>
      </c>
    </row>
    <row r="6089" spans="1:5">
      <c r="A6089" t="s">
        <v>12205</v>
      </c>
      <c r="B6089" s="54">
        <v>39224</v>
      </c>
      <c r="C6089" t="s">
        <v>395</v>
      </c>
      <c r="D6089" t="s">
        <v>399</v>
      </c>
      <c r="E6089" s="111">
        <v>43</v>
      </c>
    </row>
    <row r="6090" spans="1:5">
      <c r="A6090" t="s">
        <v>12207</v>
      </c>
      <c r="B6090" s="54">
        <v>39224</v>
      </c>
      <c r="C6090" t="s">
        <v>395</v>
      </c>
      <c r="D6090" t="s">
        <v>323</v>
      </c>
      <c r="E6090" s="111">
        <v>0</v>
      </c>
    </row>
    <row r="6091" spans="1:5">
      <c r="A6091" t="s">
        <v>12209</v>
      </c>
      <c r="B6091" s="54">
        <v>39224</v>
      </c>
      <c r="C6091" t="s">
        <v>395</v>
      </c>
      <c r="D6091" t="s">
        <v>323</v>
      </c>
      <c r="E6091" s="111">
        <v>0</v>
      </c>
    </row>
    <row r="6092" spans="1:5">
      <c r="A6092" t="s">
        <v>11998</v>
      </c>
      <c r="B6092" s="54">
        <v>39224</v>
      </c>
      <c r="C6092" t="s">
        <v>395</v>
      </c>
      <c r="D6092" t="s">
        <v>323</v>
      </c>
      <c r="E6092" s="111">
        <v>0</v>
      </c>
    </row>
    <row r="6093" spans="1:5">
      <c r="A6093" t="s">
        <v>12000</v>
      </c>
      <c r="B6093" s="54">
        <v>39224</v>
      </c>
      <c r="C6093" t="s">
        <v>395</v>
      </c>
      <c r="D6093" t="s">
        <v>323</v>
      </c>
      <c r="E6093" s="111">
        <v>0</v>
      </c>
    </row>
    <row r="6094" spans="1:5">
      <c r="A6094" t="s">
        <v>12002</v>
      </c>
      <c r="B6094" s="54">
        <v>39224</v>
      </c>
      <c r="C6094" t="s">
        <v>395</v>
      </c>
      <c r="D6094" t="s">
        <v>323</v>
      </c>
      <c r="E6094" s="111">
        <v>0</v>
      </c>
    </row>
    <row r="6095" spans="1:5">
      <c r="A6095" t="s">
        <v>12004</v>
      </c>
      <c r="B6095" s="54">
        <v>39224</v>
      </c>
      <c r="C6095" t="s">
        <v>395</v>
      </c>
      <c r="D6095" t="s">
        <v>323</v>
      </c>
      <c r="E6095" s="111">
        <v>0</v>
      </c>
    </row>
    <row r="6096" spans="1:5">
      <c r="A6096" t="s">
        <v>12006</v>
      </c>
      <c r="B6096" s="54">
        <v>39224</v>
      </c>
      <c r="C6096" t="s">
        <v>395</v>
      </c>
      <c r="D6096" t="s">
        <v>323</v>
      </c>
      <c r="E6096" s="111">
        <v>0</v>
      </c>
    </row>
    <row r="6097" spans="1:5">
      <c r="A6097" t="s">
        <v>12218</v>
      </c>
      <c r="B6097" s="54">
        <v>39224</v>
      </c>
      <c r="C6097" t="s">
        <v>395</v>
      </c>
      <c r="D6097" t="s">
        <v>323</v>
      </c>
      <c r="E6097" s="111">
        <v>0</v>
      </c>
    </row>
    <row r="6098" spans="1:5">
      <c r="A6098" t="s">
        <v>12220</v>
      </c>
      <c r="B6098" s="54">
        <v>39224</v>
      </c>
      <c r="C6098" t="s">
        <v>395</v>
      </c>
      <c r="D6098" t="s">
        <v>103</v>
      </c>
      <c r="E6098" s="111">
        <v>39</v>
      </c>
    </row>
    <row r="6099" spans="1:5">
      <c r="A6099" t="s">
        <v>12222</v>
      </c>
      <c r="B6099" s="54">
        <v>39224</v>
      </c>
      <c r="C6099" t="s">
        <v>395</v>
      </c>
      <c r="D6099" t="s">
        <v>323</v>
      </c>
      <c r="E6099" s="111">
        <v>0</v>
      </c>
    </row>
    <row r="6100" spans="1:5">
      <c r="A6100" t="s">
        <v>12223</v>
      </c>
      <c r="B6100" s="54">
        <v>39224</v>
      </c>
      <c r="C6100" t="s">
        <v>395</v>
      </c>
      <c r="D6100" t="s">
        <v>323</v>
      </c>
      <c r="E6100" s="111">
        <v>0</v>
      </c>
    </row>
    <row r="6101" spans="1:5">
      <c r="A6101" t="s">
        <v>12224</v>
      </c>
      <c r="B6101" s="54">
        <v>39224</v>
      </c>
      <c r="C6101" t="s">
        <v>395</v>
      </c>
      <c r="D6101" t="s">
        <v>323</v>
      </c>
      <c r="E6101" s="111">
        <v>0</v>
      </c>
    </row>
    <row r="6102" spans="1:5">
      <c r="A6102" t="s">
        <v>12226</v>
      </c>
      <c r="B6102" s="54">
        <v>39224</v>
      </c>
      <c r="C6102" t="s">
        <v>395</v>
      </c>
      <c r="D6102" t="s">
        <v>323</v>
      </c>
      <c r="E6102" s="111">
        <v>0</v>
      </c>
    </row>
    <row r="6103" spans="1:5">
      <c r="A6103" t="s">
        <v>12227</v>
      </c>
      <c r="B6103" s="54">
        <v>39224</v>
      </c>
      <c r="C6103" t="s">
        <v>395</v>
      </c>
      <c r="D6103" t="s">
        <v>323</v>
      </c>
      <c r="E6103" s="111">
        <v>0</v>
      </c>
    </row>
    <row r="6104" spans="1:5">
      <c r="A6104" t="s">
        <v>12018</v>
      </c>
      <c r="B6104" s="54">
        <v>39224</v>
      </c>
      <c r="C6104" t="s">
        <v>395</v>
      </c>
      <c r="D6104" t="s">
        <v>323</v>
      </c>
      <c r="E6104" s="111">
        <v>0</v>
      </c>
    </row>
    <row r="6105" spans="1:5">
      <c r="A6105" t="s">
        <v>12020</v>
      </c>
      <c r="B6105" s="54">
        <v>39224</v>
      </c>
      <c r="C6105" t="s">
        <v>395</v>
      </c>
      <c r="D6105" t="s">
        <v>323</v>
      </c>
      <c r="E6105" s="111">
        <v>0</v>
      </c>
    </row>
    <row r="6106" spans="1:5">
      <c r="A6106" t="s">
        <v>12022</v>
      </c>
      <c r="B6106" s="54">
        <v>39224</v>
      </c>
      <c r="C6106" t="s">
        <v>395</v>
      </c>
      <c r="D6106" t="s">
        <v>323</v>
      </c>
      <c r="E6106" s="111">
        <v>0</v>
      </c>
    </row>
    <row r="6107" spans="1:5">
      <c r="A6107" t="s">
        <v>12024</v>
      </c>
      <c r="B6107" s="54">
        <v>39224</v>
      </c>
      <c r="C6107" t="s">
        <v>395</v>
      </c>
      <c r="D6107" t="s">
        <v>478</v>
      </c>
      <c r="E6107" s="111">
        <v>5</v>
      </c>
    </row>
    <row r="6108" spans="1:5">
      <c r="A6108" t="s">
        <v>12026</v>
      </c>
      <c r="B6108" s="54">
        <v>39224</v>
      </c>
      <c r="C6108" t="s">
        <v>395</v>
      </c>
      <c r="D6108" t="s">
        <v>323</v>
      </c>
      <c r="E6108" s="111">
        <v>0</v>
      </c>
    </row>
    <row r="6109" spans="1:5">
      <c r="A6109" t="s">
        <v>12028</v>
      </c>
      <c r="B6109" s="54">
        <v>39224</v>
      </c>
      <c r="C6109" t="s">
        <v>395</v>
      </c>
      <c r="D6109" t="s">
        <v>323</v>
      </c>
      <c r="E6109" s="111">
        <v>0</v>
      </c>
    </row>
    <row r="6110" spans="1:5">
      <c r="A6110" t="s">
        <v>12029</v>
      </c>
      <c r="B6110" s="54">
        <v>39224</v>
      </c>
      <c r="C6110" t="s">
        <v>395</v>
      </c>
      <c r="D6110" t="s">
        <v>323</v>
      </c>
      <c r="E6110" s="111">
        <v>0</v>
      </c>
    </row>
    <row r="6111" spans="1:5">
      <c r="A6111" t="s">
        <v>12237</v>
      </c>
      <c r="B6111" s="54">
        <v>39224</v>
      </c>
      <c r="C6111" t="s">
        <v>395</v>
      </c>
      <c r="D6111" t="s">
        <v>323</v>
      </c>
      <c r="E6111" s="111">
        <v>0</v>
      </c>
    </row>
    <row r="6112" spans="1:5">
      <c r="A6112" t="s">
        <v>12239</v>
      </c>
      <c r="B6112" s="54">
        <v>39224</v>
      </c>
      <c r="C6112" t="s">
        <v>395</v>
      </c>
      <c r="D6112" t="s">
        <v>323</v>
      </c>
      <c r="E6112" s="111">
        <v>0</v>
      </c>
    </row>
    <row r="6113" spans="1:5">
      <c r="A6113" t="s">
        <v>12241</v>
      </c>
      <c r="B6113" s="54">
        <v>39224</v>
      </c>
      <c r="C6113" t="s">
        <v>395</v>
      </c>
      <c r="D6113" t="s">
        <v>160</v>
      </c>
      <c r="E6113" s="111">
        <v>5</v>
      </c>
    </row>
    <row r="6114" spans="1:5">
      <c r="A6114" t="s">
        <v>12243</v>
      </c>
      <c r="B6114" s="54">
        <v>39224</v>
      </c>
      <c r="C6114" t="s">
        <v>395</v>
      </c>
      <c r="D6114" t="s">
        <v>323</v>
      </c>
      <c r="E6114" s="111">
        <v>0</v>
      </c>
    </row>
    <row r="6115" spans="1:5">
      <c r="A6115" t="s">
        <v>12245</v>
      </c>
      <c r="B6115" s="54">
        <v>39224</v>
      </c>
      <c r="C6115" t="s">
        <v>395</v>
      </c>
      <c r="D6115" t="s">
        <v>323</v>
      </c>
      <c r="E6115" s="111">
        <v>0</v>
      </c>
    </row>
    <row r="6116" spans="1:5">
      <c r="A6116" t="s">
        <v>12247</v>
      </c>
      <c r="B6116" s="54">
        <v>39224</v>
      </c>
      <c r="C6116" t="s">
        <v>395</v>
      </c>
      <c r="D6116" t="s">
        <v>285</v>
      </c>
      <c r="E6116" s="111">
        <v>7</v>
      </c>
    </row>
    <row r="6117" spans="1:5">
      <c r="A6117" t="s">
        <v>12249</v>
      </c>
      <c r="B6117" s="54">
        <v>39224</v>
      </c>
      <c r="C6117" t="s">
        <v>395</v>
      </c>
      <c r="D6117" t="s">
        <v>323</v>
      </c>
      <c r="E6117" s="111">
        <v>0</v>
      </c>
    </row>
    <row r="6118" spans="1:5">
      <c r="A6118" t="s">
        <v>12251</v>
      </c>
      <c r="B6118" s="54">
        <v>39224</v>
      </c>
      <c r="C6118" t="s">
        <v>395</v>
      </c>
      <c r="D6118" t="s">
        <v>323</v>
      </c>
      <c r="E6118" s="111">
        <v>0</v>
      </c>
    </row>
    <row r="6119" spans="1:5">
      <c r="A6119" t="s">
        <v>12253</v>
      </c>
      <c r="B6119" s="54">
        <v>39224</v>
      </c>
      <c r="C6119" t="s">
        <v>395</v>
      </c>
      <c r="D6119" t="s">
        <v>323</v>
      </c>
      <c r="E6119" s="111">
        <v>0</v>
      </c>
    </row>
    <row r="6120" spans="1:5">
      <c r="A6120" t="s">
        <v>12255</v>
      </c>
      <c r="B6120" s="54">
        <v>39224</v>
      </c>
      <c r="C6120" t="s">
        <v>395</v>
      </c>
      <c r="D6120" t="s">
        <v>323</v>
      </c>
      <c r="E6120" s="111">
        <v>0</v>
      </c>
    </row>
    <row r="6121" spans="1:5">
      <c r="A6121" t="s">
        <v>12257</v>
      </c>
      <c r="B6121" s="54">
        <v>39224</v>
      </c>
      <c r="C6121" t="s">
        <v>395</v>
      </c>
      <c r="D6121" t="s">
        <v>323</v>
      </c>
      <c r="E6121" s="111">
        <v>0</v>
      </c>
    </row>
    <row r="6122" spans="1:5">
      <c r="A6122" t="s">
        <v>12471</v>
      </c>
      <c r="B6122" s="54">
        <v>39224</v>
      </c>
      <c r="C6122" t="s">
        <v>395</v>
      </c>
      <c r="D6122" t="s">
        <v>323</v>
      </c>
      <c r="E6122" s="111">
        <v>0</v>
      </c>
    </row>
    <row r="6123" spans="1:5">
      <c r="A6123" t="s">
        <v>12473</v>
      </c>
      <c r="B6123" s="54">
        <v>39224</v>
      </c>
      <c r="C6123" t="s">
        <v>395</v>
      </c>
      <c r="D6123" t="s">
        <v>323</v>
      </c>
      <c r="E6123" s="111">
        <v>0</v>
      </c>
    </row>
    <row r="6124" spans="1:5">
      <c r="A6124" t="s">
        <v>12475</v>
      </c>
      <c r="B6124" s="54">
        <v>39224</v>
      </c>
      <c r="C6124" t="s">
        <v>395</v>
      </c>
      <c r="D6124" t="s">
        <v>323</v>
      </c>
      <c r="E6124" s="111">
        <v>0</v>
      </c>
    </row>
    <row r="6125" spans="1:5">
      <c r="A6125" t="s">
        <v>12477</v>
      </c>
      <c r="B6125" s="54">
        <v>39224</v>
      </c>
      <c r="C6125" t="s">
        <v>395</v>
      </c>
      <c r="D6125" t="s">
        <v>323</v>
      </c>
      <c r="E6125" s="111">
        <v>0</v>
      </c>
    </row>
    <row r="6126" spans="1:5">
      <c r="A6126" t="s">
        <v>12479</v>
      </c>
      <c r="B6126" s="54">
        <v>39224</v>
      </c>
      <c r="C6126" t="s">
        <v>395</v>
      </c>
      <c r="D6126" t="s">
        <v>323</v>
      </c>
      <c r="E6126" s="111">
        <v>0</v>
      </c>
    </row>
    <row r="6127" spans="1:5">
      <c r="A6127" t="s">
        <v>12481</v>
      </c>
      <c r="B6127" s="54">
        <v>39224</v>
      </c>
      <c r="C6127" t="s">
        <v>395</v>
      </c>
      <c r="D6127" t="s">
        <v>212</v>
      </c>
      <c r="E6127" s="111">
        <v>2</v>
      </c>
    </row>
    <row r="6128" spans="1:5">
      <c r="A6128" t="s">
        <v>12483</v>
      </c>
      <c r="B6128" s="54">
        <v>39224</v>
      </c>
      <c r="C6128" t="s">
        <v>395</v>
      </c>
      <c r="D6128" t="s">
        <v>323</v>
      </c>
      <c r="E6128" s="111">
        <v>0</v>
      </c>
    </row>
    <row r="6129" spans="1:5">
      <c r="A6129" t="s">
        <v>12273</v>
      </c>
      <c r="B6129" s="54">
        <v>39224</v>
      </c>
      <c r="C6129" t="s">
        <v>395</v>
      </c>
      <c r="D6129" t="s">
        <v>323</v>
      </c>
      <c r="E6129" s="111">
        <v>0</v>
      </c>
    </row>
    <row r="6130" spans="1:5">
      <c r="A6130" t="s">
        <v>12275</v>
      </c>
      <c r="B6130" s="54">
        <v>39224</v>
      </c>
      <c r="C6130" t="s">
        <v>395</v>
      </c>
      <c r="D6130" t="s">
        <v>323</v>
      </c>
      <c r="E6130" s="111">
        <v>0</v>
      </c>
    </row>
    <row r="6131" spans="1:5">
      <c r="A6131" t="s">
        <v>12277</v>
      </c>
      <c r="B6131" s="54">
        <v>39224</v>
      </c>
      <c r="C6131" t="s">
        <v>395</v>
      </c>
      <c r="D6131" t="s">
        <v>323</v>
      </c>
      <c r="E6131" s="111">
        <v>0</v>
      </c>
    </row>
    <row r="6132" spans="1:5">
      <c r="A6132" t="s">
        <v>12279</v>
      </c>
      <c r="B6132" s="54">
        <v>39224</v>
      </c>
      <c r="C6132" t="s">
        <v>395</v>
      </c>
      <c r="D6132" t="s">
        <v>323</v>
      </c>
      <c r="E6132" s="111">
        <v>0</v>
      </c>
    </row>
    <row r="6133" spans="1:5">
      <c r="A6133" t="s">
        <v>12281</v>
      </c>
      <c r="B6133" s="54">
        <v>39224</v>
      </c>
      <c r="C6133" t="s">
        <v>395</v>
      </c>
      <c r="D6133" t="s">
        <v>323</v>
      </c>
      <c r="E6133" s="111">
        <v>0</v>
      </c>
    </row>
    <row r="6134" spans="1:5">
      <c r="A6134" t="s">
        <v>12283</v>
      </c>
      <c r="B6134" s="54">
        <v>39224</v>
      </c>
      <c r="C6134" t="s">
        <v>395</v>
      </c>
      <c r="D6134" t="s">
        <v>323</v>
      </c>
      <c r="E6134" s="111">
        <v>0</v>
      </c>
    </row>
    <row r="6135" spans="1:5">
      <c r="A6135" t="s">
        <v>12285</v>
      </c>
      <c r="B6135" s="54">
        <v>39224</v>
      </c>
      <c r="C6135" t="s">
        <v>395</v>
      </c>
      <c r="D6135" t="s">
        <v>323</v>
      </c>
      <c r="E6135" s="111">
        <v>0</v>
      </c>
    </row>
    <row r="6136" spans="1:5">
      <c r="A6136" t="s">
        <v>12287</v>
      </c>
      <c r="B6136" s="54">
        <v>39224</v>
      </c>
      <c r="C6136" t="s">
        <v>395</v>
      </c>
      <c r="D6136" t="s">
        <v>234</v>
      </c>
      <c r="E6136" s="111">
        <v>40</v>
      </c>
    </row>
    <row r="6137" spans="1:5">
      <c r="A6137" t="s">
        <v>12078</v>
      </c>
      <c r="B6137" s="54">
        <v>39224</v>
      </c>
      <c r="C6137" t="s">
        <v>395</v>
      </c>
      <c r="D6137" t="s">
        <v>81</v>
      </c>
      <c r="E6137" s="111">
        <v>11</v>
      </c>
    </row>
    <row r="6138" spans="1:5">
      <c r="A6138" t="s">
        <v>12080</v>
      </c>
      <c r="B6138" s="54">
        <v>39224</v>
      </c>
      <c r="C6138" t="s">
        <v>395</v>
      </c>
      <c r="D6138" t="s">
        <v>323</v>
      </c>
      <c r="E6138" s="111">
        <v>0</v>
      </c>
    </row>
    <row r="6139" spans="1:5">
      <c r="A6139" t="s">
        <v>12082</v>
      </c>
      <c r="B6139" s="54">
        <v>39224</v>
      </c>
      <c r="C6139" t="s">
        <v>395</v>
      </c>
      <c r="D6139" t="s">
        <v>323</v>
      </c>
      <c r="E6139" s="111">
        <v>0</v>
      </c>
    </row>
    <row r="6140" spans="1:5">
      <c r="A6140" t="s">
        <v>12084</v>
      </c>
      <c r="B6140" s="54">
        <v>39224</v>
      </c>
      <c r="C6140" t="s">
        <v>395</v>
      </c>
      <c r="D6140" t="s">
        <v>258</v>
      </c>
      <c r="E6140" s="111">
        <v>15</v>
      </c>
    </row>
    <row r="6141" spans="1:5">
      <c r="A6141" t="s">
        <v>12086</v>
      </c>
      <c r="B6141" s="54">
        <v>39224</v>
      </c>
      <c r="C6141" t="s">
        <v>395</v>
      </c>
      <c r="D6141" t="s">
        <v>258</v>
      </c>
      <c r="E6141" s="111">
        <v>16</v>
      </c>
    </row>
    <row r="6142" spans="1:5">
      <c r="A6142" t="s">
        <v>12088</v>
      </c>
      <c r="B6142" s="54">
        <v>39224</v>
      </c>
      <c r="C6142" t="s">
        <v>395</v>
      </c>
      <c r="D6142" t="s">
        <v>323</v>
      </c>
      <c r="E6142" s="111">
        <v>0</v>
      </c>
    </row>
    <row r="6143" spans="1:5">
      <c r="A6143" t="s">
        <v>12090</v>
      </c>
      <c r="B6143" s="54">
        <v>39224</v>
      </c>
      <c r="C6143" t="s">
        <v>395</v>
      </c>
      <c r="D6143" t="s">
        <v>323</v>
      </c>
      <c r="E6143" s="111">
        <v>0</v>
      </c>
    </row>
    <row r="6144" spans="1:5">
      <c r="A6144" t="s">
        <v>12092</v>
      </c>
      <c r="B6144" s="54">
        <v>39224</v>
      </c>
      <c r="C6144" t="s">
        <v>395</v>
      </c>
      <c r="D6144" t="s">
        <v>323</v>
      </c>
      <c r="E6144" s="111">
        <v>0</v>
      </c>
    </row>
    <row r="6145" spans="1:5">
      <c r="A6145" t="s">
        <v>12303</v>
      </c>
      <c r="B6145" s="54">
        <v>39224</v>
      </c>
      <c r="C6145" t="s">
        <v>395</v>
      </c>
      <c r="D6145" t="s">
        <v>152</v>
      </c>
      <c r="E6145" s="111">
        <v>25</v>
      </c>
    </row>
    <row r="6146" spans="1:5">
      <c r="A6146" t="s">
        <v>12305</v>
      </c>
      <c r="B6146" s="54">
        <v>39224</v>
      </c>
      <c r="C6146" t="s">
        <v>395</v>
      </c>
      <c r="D6146" t="s">
        <v>152</v>
      </c>
      <c r="E6146" s="111">
        <v>19</v>
      </c>
    </row>
    <row r="6147" spans="1:5">
      <c r="A6147" t="s">
        <v>12307</v>
      </c>
      <c r="B6147" s="54">
        <v>39224</v>
      </c>
      <c r="C6147" t="s">
        <v>395</v>
      </c>
      <c r="D6147" t="s">
        <v>323</v>
      </c>
      <c r="E6147" s="111">
        <v>0</v>
      </c>
    </row>
    <row r="6148" spans="1:5">
      <c r="A6148" t="s">
        <v>12309</v>
      </c>
      <c r="B6148" s="54">
        <v>39224</v>
      </c>
      <c r="C6148" t="s">
        <v>395</v>
      </c>
      <c r="D6148" t="s">
        <v>323</v>
      </c>
      <c r="E6148" s="111">
        <v>0</v>
      </c>
    </row>
    <row r="6149" spans="1:5">
      <c r="A6149" t="s">
        <v>12311</v>
      </c>
      <c r="B6149" s="54">
        <v>39224</v>
      </c>
      <c r="C6149" t="s">
        <v>395</v>
      </c>
      <c r="D6149" t="s">
        <v>162</v>
      </c>
      <c r="E6149" s="111">
        <v>3</v>
      </c>
    </row>
    <row r="6150" spans="1:5">
      <c r="A6150" t="s">
        <v>12105</v>
      </c>
      <c r="B6150" s="54">
        <v>39224</v>
      </c>
      <c r="C6150" t="s">
        <v>395</v>
      </c>
      <c r="D6150" t="s">
        <v>162</v>
      </c>
      <c r="E6150" s="111">
        <v>12</v>
      </c>
    </row>
    <row r="6151" spans="1:5">
      <c r="A6151" t="s">
        <v>12107</v>
      </c>
      <c r="B6151" s="54">
        <v>39224</v>
      </c>
      <c r="C6151" t="s">
        <v>395</v>
      </c>
      <c r="D6151" t="s">
        <v>323</v>
      </c>
      <c r="E6151" s="111">
        <v>0</v>
      </c>
    </row>
    <row r="6152" spans="1:5">
      <c r="A6152" t="s">
        <v>12109</v>
      </c>
      <c r="B6152" s="54">
        <v>39224</v>
      </c>
      <c r="C6152" t="s">
        <v>395</v>
      </c>
      <c r="D6152" t="s">
        <v>323</v>
      </c>
      <c r="E6152" s="111">
        <v>0</v>
      </c>
    </row>
    <row r="6153" spans="1:5">
      <c r="A6153" t="s">
        <v>12111</v>
      </c>
      <c r="B6153" s="54">
        <v>39224</v>
      </c>
      <c r="C6153" t="s">
        <v>395</v>
      </c>
      <c r="D6153" t="s">
        <v>323</v>
      </c>
      <c r="E6153" s="111">
        <v>0</v>
      </c>
    </row>
    <row r="6154" spans="1:5">
      <c r="A6154" t="s">
        <v>12320</v>
      </c>
      <c r="B6154" s="54">
        <v>39224</v>
      </c>
      <c r="C6154" t="s">
        <v>395</v>
      </c>
      <c r="D6154" t="s">
        <v>235</v>
      </c>
      <c r="E6154" s="111">
        <v>8</v>
      </c>
    </row>
    <row r="6155" spans="1:5">
      <c r="A6155" t="s">
        <v>12322</v>
      </c>
      <c r="B6155" s="54">
        <v>39224</v>
      </c>
      <c r="C6155" t="s">
        <v>395</v>
      </c>
      <c r="D6155" t="s">
        <v>100</v>
      </c>
      <c r="E6155" s="111">
        <v>3</v>
      </c>
    </row>
    <row r="6156" spans="1:5">
      <c r="A6156" t="s">
        <v>12324</v>
      </c>
      <c r="B6156" s="54">
        <v>39224</v>
      </c>
      <c r="C6156" t="s">
        <v>395</v>
      </c>
      <c r="D6156" t="s">
        <v>100</v>
      </c>
      <c r="E6156" s="111">
        <v>7</v>
      </c>
    </row>
    <row r="6157" spans="1:5">
      <c r="A6157" t="s">
        <v>12326</v>
      </c>
      <c r="B6157" s="54">
        <v>39224</v>
      </c>
      <c r="C6157" t="s">
        <v>395</v>
      </c>
      <c r="D6157" t="s">
        <v>160</v>
      </c>
      <c r="E6157" s="111">
        <v>4</v>
      </c>
    </row>
    <row r="6158" spans="1:5">
      <c r="A6158" t="s">
        <v>12328</v>
      </c>
      <c r="B6158" s="54">
        <v>39224</v>
      </c>
      <c r="C6158" t="s">
        <v>395</v>
      </c>
      <c r="D6158" t="s">
        <v>160</v>
      </c>
      <c r="E6158" s="111">
        <v>6</v>
      </c>
    </row>
    <row r="6159" spans="1:5">
      <c r="A6159" t="s">
        <v>12330</v>
      </c>
      <c r="B6159" s="54">
        <v>39224</v>
      </c>
      <c r="C6159" t="s">
        <v>395</v>
      </c>
      <c r="D6159" t="s">
        <v>160</v>
      </c>
      <c r="E6159" s="111">
        <v>3</v>
      </c>
    </row>
    <row r="6160" spans="1:5">
      <c r="A6160" t="s">
        <v>12124</v>
      </c>
      <c r="B6160" s="54">
        <v>39224</v>
      </c>
      <c r="C6160" t="s">
        <v>395</v>
      </c>
      <c r="D6160" t="s">
        <v>160</v>
      </c>
      <c r="E6160" s="111">
        <v>2</v>
      </c>
    </row>
    <row r="6161" spans="1:5">
      <c r="A6161" t="s">
        <v>12126</v>
      </c>
      <c r="B6161" s="54">
        <v>39224</v>
      </c>
      <c r="C6161" t="s">
        <v>395</v>
      </c>
      <c r="D6161" t="s">
        <v>160</v>
      </c>
      <c r="E6161" s="111">
        <v>4</v>
      </c>
    </row>
    <row r="6162" spans="1:5">
      <c r="A6162" t="s">
        <v>12128</v>
      </c>
      <c r="B6162" s="54">
        <v>39224</v>
      </c>
      <c r="C6162" t="s">
        <v>395</v>
      </c>
      <c r="D6162" t="s">
        <v>323</v>
      </c>
      <c r="E6162" s="111">
        <v>0</v>
      </c>
    </row>
    <row r="6163" spans="1:5">
      <c r="A6163" t="s">
        <v>12130</v>
      </c>
      <c r="B6163" s="54">
        <v>39224</v>
      </c>
      <c r="C6163" t="s">
        <v>395</v>
      </c>
      <c r="D6163" t="s">
        <v>323</v>
      </c>
      <c r="E6163" s="111">
        <v>0</v>
      </c>
    </row>
    <row r="6164" spans="1:5">
      <c r="A6164" t="s">
        <v>12132</v>
      </c>
      <c r="B6164" s="54">
        <v>39224</v>
      </c>
      <c r="C6164" t="s">
        <v>395</v>
      </c>
      <c r="D6164" t="s">
        <v>399</v>
      </c>
      <c r="E6164" s="111">
        <v>7</v>
      </c>
    </row>
    <row r="6165" spans="1:5">
      <c r="A6165" t="s">
        <v>12134</v>
      </c>
      <c r="B6165" s="54">
        <v>39224</v>
      </c>
      <c r="C6165" t="s">
        <v>395</v>
      </c>
      <c r="D6165" t="s">
        <v>323</v>
      </c>
      <c r="E6165" s="111">
        <v>0</v>
      </c>
    </row>
    <row r="6166" spans="1:5">
      <c r="A6166" t="s">
        <v>12343</v>
      </c>
      <c r="B6166" s="54">
        <v>39224</v>
      </c>
      <c r="C6166" t="s">
        <v>395</v>
      </c>
      <c r="D6166" t="s">
        <v>323</v>
      </c>
      <c r="E6166" s="111">
        <v>0</v>
      </c>
    </row>
    <row r="6167" spans="1:5">
      <c r="A6167" t="s">
        <v>12345</v>
      </c>
      <c r="B6167" s="54">
        <v>39224</v>
      </c>
      <c r="C6167" t="s">
        <v>395</v>
      </c>
      <c r="D6167" t="s">
        <v>143</v>
      </c>
      <c r="E6167" s="111">
        <v>2</v>
      </c>
    </row>
    <row r="6168" spans="1:5">
      <c r="A6168" t="s">
        <v>12347</v>
      </c>
      <c r="B6168" s="54">
        <v>39224</v>
      </c>
      <c r="C6168" t="s">
        <v>395</v>
      </c>
      <c r="D6168" t="s">
        <v>94</v>
      </c>
      <c r="E6168" s="111">
        <v>3</v>
      </c>
    </row>
    <row r="6169" spans="1:5">
      <c r="A6169" t="s">
        <v>12349</v>
      </c>
      <c r="B6169" s="54">
        <v>39224</v>
      </c>
      <c r="C6169" t="s">
        <v>395</v>
      </c>
      <c r="D6169" t="s">
        <v>95</v>
      </c>
      <c r="E6169" s="111">
        <v>14</v>
      </c>
    </row>
    <row r="6170" spans="1:5">
      <c r="A6170" t="s">
        <v>12351</v>
      </c>
      <c r="B6170" s="54">
        <v>39224</v>
      </c>
      <c r="C6170" t="s">
        <v>395</v>
      </c>
      <c r="D6170" t="s">
        <v>323</v>
      </c>
      <c r="E6170" s="111">
        <v>0</v>
      </c>
    </row>
    <row r="6171" spans="1:5">
      <c r="A6171" t="s">
        <v>12353</v>
      </c>
      <c r="B6171" s="54">
        <v>39224</v>
      </c>
      <c r="C6171" t="s">
        <v>395</v>
      </c>
      <c r="D6171" t="s">
        <v>98</v>
      </c>
      <c r="E6171" s="111">
        <v>10</v>
      </c>
    </row>
    <row r="6172" spans="1:5">
      <c r="A6172" t="s">
        <v>12355</v>
      </c>
      <c r="B6172" s="54">
        <v>39224</v>
      </c>
      <c r="C6172" t="s">
        <v>395</v>
      </c>
      <c r="D6172" t="s">
        <v>323</v>
      </c>
      <c r="E6172" s="111">
        <v>0</v>
      </c>
    </row>
    <row r="6173" spans="1:5">
      <c r="A6173" t="s">
        <v>12357</v>
      </c>
      <c r="B6173" s="54">
        <v>39224</v>
      </c>
      <c r="C6173" t="s">
        <v>395</v>
      </c>
      <c r="D6173" t="s">
        <v>323</v>
      </c>
      <c r="E6173" s="111">
        <v>0</v>
      </c>
    </row>
    <row r="6174" spans="1:5">
      <c r="A6174" t="s">
        <v>12359</v>
      </c>
      <c r="B6174" s="54">
        <v>39224</v>
      </c>
      <c r="C6174" t="s">
        <v>395</v>
      </c>
      <c r="D6174" t="s">
        <v>476</v>
      </c>
      <c r="E6174" s="111">
        <v>22</v>
      </c>
    </row>
    <row r="6175" spans="1:5">
      <c r="A6175" t="s">
        <v>12361</v>
      </c>
      <c r="B6175" s="54">
        <v>39224</v>
      </c>
      <c r="C6175" t="s">
        <v>395</v>
      </c>
      <c r="D6175" t="s">
        <v>323</v>
      </c>
      <c r="E6175" s="111">
        <v>0</v>
      </c>
    </row>
    <row r="6176" spans="1:5">
      <c r="A6176" t="s">
        <v>12363</v>
      </c>
      <c r="B6176" s="54">
        <v>39224</v>
      </c>
      <c r="C6176" t="s">
        <v>395</v>
      </c>
      <c r="D6176" t="s">
        <v>478</v>
      </c>
      <c r="E6176" s="111">
        <v>7</v>
      </c>
    </row>
    <row r="6177" spans="1:5">
      <c r="A6177" t="s">
        <v>12572</v>
      </c>
      <c r="B6177" s="54">
        <v>39224</v>
      </c>
      <c r="C6177" t="s">
        <v>395</v>
      </c>
      <c r="D6177" t="s">
        <v>478</v>
      </c>
      <c r="E6177" s="111">
        <v>6</v>
      </c>
    </row>
    <row r="6178" spans="1:5">
      <c r="A6178" t="s">
        <v>12574</v>
      </c>
      <c r="B6178" s="54">
        <v>39224</v>
      </c>
      <c r="C6178" t="s">
        <v>395</v>
      </c>
      <c r="D6178" t="s">
        <v>478</v>
      </c>
      <c r="E6178" s="111">
        <v>7</v>
      </c>
    </row>
    <row r="6179" spans="1:5">
      <c r="A6179" t="s">
        <v>12576</v>
      </c>
      <c r="B6179" s="54">
        <v>39224</v>
      </c>
      <c r="C6179" t="s">
        <v>395</v>
      </c>
      <c r="D6179" t="s">
        <v>323</v>
      </c>
      <c r="E6179" s="111">
        <v>0</v>
      </c>
    </row>
    <row r="6180" spans="1:5">
      <c r="A6180" t="s">
        <v>12578</v>
      </c>
      <c r="B6180" s="54">
        <v>39224</v>
      </c>
      <c r="C6180" t="s">
        <v>395</v>
      </c>
      <c r="D6180" t="s">
        <v>323</v>
      </c>
      <c r="E6180" s="111">
        <v>0</v>
      </c>
    </row>
    <row r="6181" spans="1:5">
      <c r="A6181" t="s">
        <v>12579</v>
      </c>
      <c r="B6181" s="54">
        <v>39224</v>
      </c>
      <c r="C6181" t="s">
        <v>395</v>
      </c>
      <c r="D6181" t="s">
        <v>323</v>
      </c>
      <c r="E6181" s="111">
        <v>0</v>
      </c>
    </row>
    <row r="6182" spans="1:5">
      <c r="A6182" t="s">
        <v>12580</v>
      </c>
      <c r="B6182" s="54">
        <v>39224</v>
      </c>
      <c r="C6182" t="s">
        <v>395</v>
      </c>
      <c r="D6182" t="s">
        <v>323</v>
      </c>
      <c r="E6182" s="111">
        <v>0</v>
      </c>
    </row>
    <row r="6183" spans="1:5">
      <c r="A6183" t="s">
        <v>12581</v>
      </c>
      <c r="B6183" s="54">
        <v>39224</v>
      </c>
      <c r="C6183" t="s">
        <v>395</v>
      </c>
      <c r="D6183" t="s">
        <v>323</v>
      </c>
      <c r="E6183" s="111">
        <v>0</v>
      </c>
    </row>
    <row r="6184" spans="1:5">
      <c r="A6184" t="s">
        <v>12582</v>
      </c>
      <c r="B6184" s="54">
        <v>39224</v>
      </c>
      <c r="C6184" t="s">
        <v>395</v>
      </c>
      <c r="D6184" t="s">
        <v>323</v>
      </c>
      <c r="E6184" s="111">
        <v>0</v>
      </c>
    </row>
    <row r="6185" spans="1:5">
      <c r="A6185" t="s">
        <v>12382</v>
      </c>
      <c r="B6185" s="54">
        <v>39224</v>
      </c>
      <c r="C6185" t="s">
        <v>395</v>
      </c>
      <c r="D6185" t="s">
        <v>323</v>
      </c>
      <c r="E6185" s="111">
        <v>0</v>
      </c>
    </row>
    <row r="6186" spans="1:5">
      <c r="A6186" t="s">
        <v>12384</v>
      </c>
      <c r="B6186" s="54">
        <v>39224</v>
      </c>
      <c r="C6186" t="s">
        <v>395</v>
      </c>
      <c r="D6186" t="s">
        <v>323</v>
      </c>
      <c r="E6186" s="111">
        <v>0</v>
      </c>
    </row>
    <row r="6187" spans="1:5">
      <c r="A6187" t="s">
        <v>12386</v>
      </c>
      <c r="B6187" s="54">
        <v>39224</v>
      </c>
      <c r="C6187" t="s">
        <v>395</v>
      </c>
      <c r="D6187" t="s">
        <v>323</v>
      </c>
      <c r="E6187" s="111">
        <v>0</v>
      </c>
    </row>
    <row r="6188" spans="1:5">
      <c r="A6188" t="s">
        <v>12388</v>
      </c>
      <c r="B6188" s="54">
        <v>39224</v>
      </c>
      <c r="C6188" t="s">
        <v>395</v>
      </c>
      <c r="D6188" t="s">
        <v>323</v>
      </c>
      <c r="E6188" s="111">
        <v>0</v>
      </c>
    </row>
    <row r="6189" spans="1:5">
      <c r="A6189" t="s">
        <v>12390</v>
      </c>
      <c r="B6189" s="54">
        <v>39224</v>
      </c>
      <c r="C6189" t="s">
        <v>395</v>
      </c>
      <c r="D6189" t="s">
        <v>323</v>
      </c>
      <c r="E6189" s="111">
        <v>0</v>
      </c>
    </row>
    <row r="6190" spans="1:5">
      <c r="A6190" t="s">
        <v>12392</v>
      </c>
      <c r="B6190" s="54">
        <v>39224</v>
      </c>
      <c r="C6190" t="s">
        <v>395</v>
      </c>
      <c r="D6190" t="s">
        <v>323</v>
      </c>
      <c r="E6190" s="111">
        <v>0</v>
      </c>
    </row>
    <row r="6191" spans="1:5">
      <c r="A6191" t="s">
        <v>12394</v>
      </c>
      <c r="B6191" s="54">
        <v>39224</v>
      </c>
      <c r="C6191" t="s">
        <v>395</v>
      </c>
      <c r="D6191" t="s">
        <v>323</v>
      </c>
      <c r="E6191" s="111">
        <v>0</v>
      </c>
    </row>
    <row r="6192" spans="1:5">
      <c r="A6192" t="s">
        <v>12188</v>
      </c>
      <c r="B6192" s="54">
        <v>39224</v>
      </c>
      <c r="C6192" t="s">
        <v>395</v>
      </c>
      <c r="D6192" t="s">
        <v>323</v>
      </c>
      <c r="E6192" s="111">
        <v>0</v>
      </c>
    </row>
    <row r="6193" spans="1:5">
      <c r="A6193" t="s">
        <v>12190</v>
      </c>
      <c r="B6193" s="54">
        <v>39224</v>
      </c>
      <c r="C6193" t="s">
        <v>395</v>
      </c>
      <c r="D6193" t="s">
        <v>230</v>
      </c>
      <c r="E6193" s="111">
        <v>3</v>
      </c>
    </row>
    <row r="6194" spans="1:5">
      <c r="A6194" t="s">
        <v>12192</v>
      </c>
      <c r="B6194" s="54">
        <v>39224</v>
      </c>
      <c r="C6194" t="s">
        <v>395</v>
      </c>
      <c r="D6194" t="s">
        <v>230</v>
      </c>
      <c r="E6194" s="111">
        <v>3</v>
      </c>
    </row>
    <row r="6195" spans="1:5">
      <c r="A6195" t="s">
        <v>12194</v>
      </c>
      <c r="B6195" s="54">
        <v>39224</v>
      </c>
      <c r="C6195" t="s">
        <v>395</v>
      </c>
      <c r="D6195" t="s">
        <v>323</v>
      </c>
      <c r="E6195" s="111">
        <v>0</v>
      </c>
    </row>
    <row r="6196" spans="1:5">
      <c r="A6196" t="s">
        <v>12196</v>
      </c>
      <c r="B6196" s="54">
        <v>39224</v>
      </c>
      <c r="C6196" t="s">
        <v>395</v>
      </c>
      <c r="D6196" t="s">
        <v>323</v>
      </c>
      <c r="E6196" s="111">
        <v>0</v>
      </c>
    </row>
    <row r="6197" spans="1:5">
      <c r="A6197" t="s">
        <v>12198</v>
      </c>
      <c r="B6197" s="54">
        <v>39224</v>
      </c>
      <c r="C6197" t="s">
        <v>395</v>
      </c>
      <c r="D6197" t="s">
        <v>323</v>
      </c>
      <c r="E6197" s="111">
        <v>0</v>
      </c>
    </row>
    <row r="6198" spans="1:5">
      <c r="A6198" t="s">
        <v>12200</v>
      </c>
      <c r="B6198" s="54">
        <v>39224</v>
      </c>
      <c r="C6198" t="s">
        <v>395</v>
      </c>
      <c r="D6198" t="s">
        <v>323</v>
      </c>
      <c r="E6198" s="111">
        <v>0</v>
      </c>
    </row>
    <row r="6199" spans="1:5">
      <c r="A6199" t="s">
        <v>12412</v>
      </c>
      <c r="B6199" s="54">
        <v>39224</v>
      </c>
      <c r="C6199" t="s">
        <v>395</v>
      </c>
      <c r="D6199" t="s">
        <v>323</v>
      </c>
      <c r="E6199" s="111">
        <v>0</v>
      </c>
    </row>
    <row r="6200" spans="1:5">
      <c r="A6200" t="s">
        <v>12414</v>
      </c>
      <c r="B6200" s="54">
        <v>39224</v>
      </c>
      <c r="C6200" t="s">
        <v>395</v>
      </c>
      <c r="D6200" t="s">
        <v>323</v>
      </c>
      <c r="E6200" s="111">
        <v>0</v>
      </c>
    </row>
    <row r="6201" spans="1:5">
      <c r="A6201" t="s">
        <v>12416</v>
      </c>
      <c r="B6201" s="54">
        <v>39224</v>
      </c>
      <c r="C6201" t="s">
        <v>395</v>
      </c>
      <c r="D6201" t="s">
        <v>96</v>
      </c>
      <c r="E6201" s="111">
        <v>30</v>
      </c>
    </row>
    <row r="6202" spans="1:5">
      <c r="A6202" t="s">
        <v>12418</v>
      </c>
      <c r="B6202" s="54">
        <v>39224</v>
      </c>
      <c r="C6202" t="s">
        <v>395</v>
      </c>
      <c r="D6202" t="s">
        <v>323</v>
      </c>
      <c r="E6202" s="111">
        <v>0</v>
      </c>
    </row>
    <row r="6203" spans="1:5">
      <c r="A6203" t="s">
        <v>12212</v>
      </c>
      <c r="B6203" s="54">
        <v>39224</v>
      </c>
      <c r="C6203" t="s">
        <v>395</v>
      </c>
      <c r="D6203" t="s">
        <v>323</v>
      </c>
      <c r="E6203" s="111">
        <v>0</v>
      </c>
    </row>
    <row r="6204" spans="1:5">
      <c r="A6204" t="s">
        <v>12214</v>
      </c>
      <c r="B6204" s="54">
        <v>39224</v>
      </c>
      <c r="C6204" t="s">
        <v>395</v>
      </c>
      <c r="D6204" t="s">
        <v>323</v>
      </c>
      <c r="E6204" s="111">
        <v>0</v>
      </c>
    </row>
    <row r="6205" spans="1:5">
      <c r="A6205" t="s">
        <v>12216</v>
      </c>
      <c r="B6205" s="54">
        <v>39224</v>
      </c>
      <c r="C6205" t="s">
        <v>395</v>
      </c>
      <c r="D6205" t="s">
        <v>323</v>
      </c>
      <c r="E6205" s="111">
        <v>0</v>
      </c>
    </row>
    <row r="6206" spans="1:5">
      <c r="A6206" t="s">
        <v>12428</v>
      </c>
      <c r="B6206" s="54">
        <v>39224</v>
      </c>
      <c r="C6206" t="s">
        <v>395</v>
      </c>
      <c r="D6206" t="s">
        <v>323</v>
      </c>
      <c r="E6206" s="111">
        <v>0</v>
      </c>
    </row>
    <row r="6207" spans="1:5">
      <c r="A6207" t="s">
        <v>12430</v>
      </c>
      <c r="B6207" s="54">
        <v>39224</v>
      </c>
      <c r="C6207" t="s">
        <v>395</v>
      </c>
      <c r="D6207" t="s">
        <v>323</v>
      </c>
      <c r="E6207" s="111">
        <v>0</v>
      </c>
    </row>
    <row r="6208" spans="1:5">
      <c r="A6208" t="s">
        <v>12432</v>
      </c>
      <c r="B6208" s="54">
        <v>39224</v>
      </c>
      <c r="C6208" t="s">
        <v>395</v>
      </c>
      <c r="D6208" t="s">
        <v>323</v>
      </c>
      <c r="E6208" s="111">
        <v>0</v>
      </c>
    </row>
    <row r="6209" spans="1:5">
      <c r="A6209" t="s">
        <v>12434</v>
      </c>
      <c r="B6209" s="54">
        <v>39224</v>
      </c>
      <c r="C6209" t="s">
        <v>395</v>
      </c>
      <c r="D6209" t="s">
        <v>323</v>
      </c>
      <c r="E6209" s="111">
        <v>0</v>
      </c>
    </row>
    <row r="6210" spans="1:5">
      <c r="A6210" t="s">
        <v>12436</v>
      </c>
      <c r="B6210" s="54">
        <v>39224</v>
      </c>
      <c r="C6210" t="s">
        <v>395</v>
      </c>
      <c r="D6210" t="s">
        <v>323</v>
      </c>
      <c r="E6210" s="111">
        <v>0</v>
      </c>
    </row>
    <row r="6211" spans="1:5">
      <c r="A6211" t="s">
        <v>12438</v>
      </c>
      <c r="B6211" s="54">
        <v>39224</v>
      </c>
      <c r="C6211" t="s">
        <v>395</v>
      </c>
      <c r="D6211" t="s">
        <v>323</v>
      </c>
      <c r="E6211" s="111">
        <v>0</v>
      </c>
    </row>
    <row r="6212" spans="1:5">
      <c r="A6212" t="s">
        <v>12228</v>
      </c>
      <c r="B6212" s="54">
        <v>39224</v>
      </c>
      <c r="C6212" t="s">
        <v>395</v>
      </c>
      <c r="D6212" t="s">
        <v>323</v>
      </c>
      <c r="E6212" s="111">
        <v>0</v>
      </c>
    </row>
    <row r="6213" spans="1:5">
      <c r="A6213" t="s">
        <v>12230</v>
      </c>
      <c r="B6213" s="54">
        <v>39224</v>
      </c>
      <c r="C6213" t="s">
        <v>395</v>
      </c>
      <c r="D6213" t="s">
        <v>323</v>
      </c>
      <c r="E6213" s="111">
        <v>0</v>
      </c>
    </row>
    <row r="6214" spans="1:5">
      <c r="A6214" t="s">
        <v>12232</v>
      </c>
      <c r="B6214" s="54">
        <v>39224</v>
      </c>
      <c r="C6214" t="s">
        <v>395</v>
      </c>
      <c r="D6214" t="s">
        <v>323</v>
      </c>
      <c r="E6214" s="111">
        <v>0</v>
      </c>
    </row>
    <row r="6215" spans="1:5">
      <c r="A6215" t="s">
        <v>12234</v>
      </c>
      <c r="B6215" s="54">
        <v>39224</v>
      </c>
      <c r="C6215" t="s">
        <v>395</v>
      </c>
      <c r="D6215" t="s">
        <v>323</v>
      </c>
      <c r="E6215" s="111">
        <v>0</v>
      </c>
    </row>
    <row r="6216" spans="1:5">
      <c r="A6216" t="s">
        <v>12236</v>
      </c>
      <c r="B6216" s="54">
        <v>39224</v>
      </c>
      <c r="C6216" t="s">
        <v>395</v>
      </c>
      <c r="D6216" t="s">
        <v>323</v>
      </c>
      <c r="E6216" s="111">
        <v>0</v>
      </c>
    </row>
    <row r="6217" spans="1:5">
      <c r="A6217" t="s">
        <v>12452</v>
      </c>
      <c r="B6217" s="54">
        <v>39224</v>
      </c>
      <c r="C6217" t="s">
        <v>395</v>
      </c>
      <c r="D6217" t="s">
        <v>323</v>
      </c>
      <c r="E6217" s="111">
        <v>0</v>
      </c>
    </row>
    <row r="6218" spans="1:5">
      <c r="A6218" t="s">
        <v>12454</v>
      </c>
      <c r="B6218" s="54">
        <v>39224</v>
      </c>
      <c r="C6218" t="s">
        <v>395</v>
      </c>
      <c r="D6218" t="s">
        <v>323</v>
      </c>
      <c r="E6218" s="111">
        <v>0</v>
      </c>
    </row>
    <row r="6219" spans="1:5">
      <c r="A6219" t="s">
        <v>12456</v>
      </c>
      <c r="B6219" s="54">
        <v>39224</v>
      </c>
      <c r="C6219" t="s">
        <v>395</v>
      </c>
      <c r="D6219" t="s">
        <v>323</v>
      </c>
      <c r="E6219" s="111">
        <v>0</v>
      </c>
    </row>
    <row r="6220" spans="1:5">
      <c r="A6220" t="s">
        <v>12458</v>
      </c>
      <c r="B6220" s="54">
        <v>39224</v>
      </c>
      <c r="C6220" t="s">
        <v>395</v>
      </c>
      <c r="D6220" t="s">
        <v>214</v>
      </c>
      <c r="E6220" s="111">
        <v>49</v>
      </c>
    </row>
    <row r="6221" spans="1:5">
      <c r="A6221" t="s">
        <v>12460</v>
      </c>
      <c r="B6221" s="54">
        <v>39224</v>
      </c>
      <c r="C6221" t="s">
        <v>395</v>
      </c>
      <c r="D6221" t="s">
        <v>323</v>
      </c>
      <c r="E6221" s="111">
        <v>0</v>
      </c>
    </row>
    <row r="6222" spans="1:5">
      <c r="A6222" t="s">
        <v>12462</v>
      </c>
      <c r="B6222" s="54">
        <v>39224</v>
      </c>
      <c r="C6222" t="s">
        <v>395</v>
      </c>
      <c r="D6222" t="s">
        <v>323</v>
      </c>
      <c r="E6222" s="111">
        <v>0</v>
      </c>
    </row>
    <row r="6223" spans="1:5">
      <c r="A6223" t="s">
        <v>12464</v>
      </c>
      <c r="B6223" s="54">
        <v>39224</v>
      </c>
      <c r="C6223" t="s">
        <v>395</v>
      </c>
      <c r="D6223" t="s">
        <v>323</v>
      </c>
      <c r="E6223" s="111">
        <v>0</v>
      </c>
    </row>
    <row r="6224" spans="1:5">
      <c r="A6224" t="s">
        <v>12466</v>
      </c>
      <c r="B6224" s="54">
        <v>39224</v>
      </c>
      <c r="C6224" t="s">
        <v>395</v>
      </c>
      <c r="D6224" t="s">
        <v>323</v>
      </c>
      <c r="E6224" s="111">
        <v>0</v>
      </c>
    </row>
    <row r="6225" spans="1:5">
      <c r="A6225" t="s">
        <v>12468</v>
      </c>
      <c r="B6225" s="54">
        <v>39224</v>
      </c>
      <c r="C6225" t="s">
        <v>395</v>
      </c>
      <c r="D6225" t="s">
        <v>323</v>
      </c>
      <c r="E6225" s="111">
        <v>0</v>
      </c>
    </row>
    <row r="6226" spans="1:5">
      <c r="A6226" t="s">
        <v>12675</v>
      </c>
      <c r="B6226" s="54">
        <v>39224</v>
      </c>
      <c r="C6226" t="s">
        <v>395</v>
      </c>
      <c r="D6226" t="s">
        <v>323</v>
      </c>
      <c r="E6226" s="111">
        <v>0</v>
      </c>
    </row>
    <row r="6227" spans="1:5">
      <c r="A6227" t="s">
        <v>12677</v>
      </c>
      <c r="B6227" s="54">
        <v>39224</v>
      </c>
      <c r="C6227" t="s">
        <v>395</v>
      </c>
      <c r="D6227" t="s">
        <v>323</v>
      </c>
      <c r="E6227" s="111">
        <v>0</v>
      </c>
    </row>
    <row r="6228" spans="1:5">
      <c r="A6228" t="s">
        <v>12679</v>
      </c>
      <c r="B6228" s="54">
        <v>39224</v>
      </c>
      <c r="C6228" t="s">
        <v>395</v>
      </c>
      <c r="D6228" t="s">
        <v>323</v>
      </c>
      <c r="E6228" s="111">
        <v>0</v>
      </c>
    </row>
    <row r="6229" spans="1:5">
      <c r="A6229" t="s">
        <v>12681</v>
      </c>
      <c r="B6229" s="54">
        <v>39224</v>
      </c>
      <c r="C6229" t="s">
        <v>395</v>
      </c>
      <c r="D6229" t="s">
        <v>323</v>
      </c>
      <c r="E6229" s="111">
        <v>0</v>
      </c>
    </row>
    <row r="6230" spans="1:5">
      <c r="A6230" t="s">
        <v>12683</v>
      </c>
      <c r="B6230" s="54">
        <v>39224</v>
      </c>
      <c r="C6230" t="s">
        <v>395</v>
      </c>
      <c r="D6230" t="s">
        <v>323</v>
      </c>
      <c r="E6230" s="111">
        <v>0</v>
      </c>
    </row>
    <row r="6231" spans="1:5">
      <c r="A6231" t="s">
        <v>12685</v>
      </c>
      <c r="B6231" s="54">
        <v>39224</v>
      </c>
      <c r="C6231" t="s">
        <v>395</v>
      </c>
      <c r="D6231" t="s">
        <v>323</v>
      </c>
      <c r="E6231" s="111">
        <v>0</v>
      </c>
    </row>
    <row r="6232" spans="1:5">
      <c r="A6232" t="s">
        <v>12687</v>
      </c>
      <c r="B6232" s="54">
        <v>39224</v>
      </c>
      <c r="C6232" t="s">
        <v>395</v>
      </c>
      <c r="D6232" t="s">
        <v>323</v>
      </c>
      <c r="E6232" s="111">
        <v>0</v>
      </c>
    </row>
    <row r="6233" spans="1:5">
      <c r="A6233" t="s">
        <v>12485</v>
      </c>
      <c r="B6233" s="54">
        <v>39224</v>
      </c>
      <c r="C6233" t="s">
        <v>395</v>
      </c>
      <c r="D6233" t="s">
        <v>323</v>
      </c>
      <c r="E6233" s="111">
        <v>0</v>
      </c>
    </row>
    <row r="6234" spans="1:5">
      <c r="A6234" t="s">
        <v>12487</v>
      </c>
      <c r="B6234" s="54">
        <v>39224</v>
      </c>
      <c r="C6234" t="s">
        <v>395</v>
      </c>
      <c r="D6234" t="s">
        <v>323</v>
      </c>
      <c r="E6234" s="111">
        <v>0</v>
      </c>
    </row>
    <row r="6235" spans="1:5">
      <c r="A6235" t="s">
        <v>12489</v>
      </c>
      <c r="B6235" s="54">
        <v>39224</v>
      </c>
      <c r="C6235" t="s">
        <v>395</v>
      </c>
      <c r="D6235" t="s">
        <v>323</v>
      </c>
      <c r="E6235" s="111">
        <v>0</v>
      </c>
    </row>
    <row r="6236" spans="1:5">
      <c r="A6236" t="s">
        <v>12491</v>
      </c>
      <c r="B6236" s="54">
        <v>39224</v>
      </c>
      <c r="C6236" t="s">
        <v>395</v>
      </c>
      <c r="D6236" t="s">
        <v>46</v>
      </c>
      <c r="E6236" s="111">
        <v>11</v>
      </c>
    </row>
    <row r="6237" spans="1:5">
      <c r="A6237" t="s">
        <v>12493</v>
      </c>
      <c r="B6237" s="54">
        <v>39224</v>
      </c>
      <c r="C6237" t="s">
        <v>395</v>
      </c>
      <c r="D6237" t="s">
        <v>323</v>
      </c>
      <c r="E6237" s="111">
        <v>0</v>
      </c>
    </row>
    <row r="6238" spans="1:5">
      <c r="A6238" t="s">
        <v>12495</v>
      </c>
      <c r="B6238" s="54">
        <v>39224</v>
      </c>
      <c r="C6238" t="s">
        <v>395</v>
      </c>
      <c r="D6238" t="s">
        <v>190</v>
      </c>
      <c r="E6238" s="111">
        <v>22</v>
      </c>
    </row>
    <row r="6239" spans="1:5">
      <c r="A6239" t="s">
        <v>12497</v>
      </c>
      <c r="B6239" s="54">
        <v>39224</v>
      </c>
      <c r="C6239" t="s">
        <v>395</v>
      </c>
      <c r="D6239" t="s">
        <v>190</v>
      </c>
      <c r="E6239" s="111">
        <v>30</v>
      </c>
    </row>
    <row r="6240" spans="1:5">
      <c r="A6240" t="s">
        <v>12499</v>
      </c>
      <c r="B6240" s="54">
        <v>39224</v>
      </c>
      <c r="C6240" t="s">
        <v>395</v>
      </c>
      <c r="D6240" t="s">
        <v>190</v>
      </c>
      <c r="E6240" s="111">
        <v>33</v>
      </c>
    </row>
    <row r="6241" spans="1:5">
      <c r="A6241" t="s">
        <v>12290</v>
      </c>
      <c r="B6241" s="54">
        <v>39224</v>
      </c>
      <c r="C6241" t="s">
        <v>395</v>
      </c>
      <c r="D6241" t="s">
        <v>323</v>
      </c>
      <c r="E6241" s="111">
        <v>0</v>
      </c>
    </row>
    <row r="6242" spans="1:5">
      <c r="A6242" t="s">
        <v>12292</v>
      </c>
      <c r="B6242" s="54">
        <v>39224</v>
      </c>
      <c r="C6242" t="s">
        <v>395</v>
      </c>
      <c r="D6242" t="s">
        <v>162</v>
      </c>
      <c r="E6242" s="111">
        <v>4</v>
      </c>
    </row>
    <row r="6243" spans="1:5">
      <c r="A6243" t="s">
        <v>12294</v>
      </c>
      <c r="B6243" s="54">
        <v>39224</v>
      </c>
      <c r="C6243" t="s">
        <v>395</v>
      </c>
      <c r="D6243" t="s">
        <v>323</v>
      </c>
      <c r="E6243" s="111">
        <v>0</v>
      </c>
    </row>
    <row r="6244" spans="1:5">
      <c r="A6244" t="s">
        <v>12296</v>
      </c>
      <c r="B6244" s="54">
        <v>39224</v>
      </c>
      <c r="C6244" t="s">
        <v>395</v>
      </c>
      <c r="D6244" t="s">
        <v>323</v>
      </c>
      <c r="E6244" s="111">
        <v>0</v>
      </c>
    </row>
    <row r="6245" spans="1:5">
      <c r="A6245" t="s">
        <v>12298</v>
      </c>
      <c r="B6245" s="54">
        <v>39224</v>
      </c>
      <c r="C6245" t="s">
        <v>395</v>
      </c>
      <c r="D6245" t="s">
        <v>323</v>
      </c>
      <c r="E6245" s="111">
        <v>0</v>
      </c>
    </row>
    <row r="6246" spans="1:5">
      <c r="A6246" t="s">
        <v>12300</v>
      </c>
      <c r="B6246" s="54">
        <v>39224</v>
      </c>
      <c r="C6246" t="s">
        <v>395</v>
      </c>
      <c r="D6246" t="s">
        <v>91</v>
      </c>
      <c r="E6246" s="111">
        <v>29</v>
      </c>
    </row>
    <row r="6247" spans="1:5">
      <c r="A6247" t="s">
        <v>12302</v>
      </c>
      <c r="B6247" s="54">
        <v>39224</v>
      </c>
      <c r="C6247" t="s">
        <v>395</v>
      </c>
      <c r="D6247" t="s">
        <v>235</v>
      </c>
      <c r="E6247" s="111">
        <v>3</v>
      </c>
    </row>
    <row r="6248" spans="1:5">
      <c r="A6248" t="s">
        <v>12517</v>
      </c>
      <c r="B6248" s="54">
        <v>39224</v>
      </c>
      <c r="C6248" t="s">
        <v>395</v>
      </c>
      <c r="D6248" t="s">
        <v>235</v>
      </c>
      <c r="E6248" s="111">
        <v>2</v>
      </c>
    </row>
    <row r="6249" spans="1:5">
      <c r="A6249" t="s">
        <v>12519</v>
      </c>
      <c r="B6249" s="54">
        <v>39224</v>
      </c>
      <c r="C6249" t="s">
        <v>395</v>
      </c>
      <c r="D6249" t="s">
        <v>235</v>
      </c>
      <c r="E6249" s="111">
        <v>7</v>
      </c>
    </row>
    <row r="6250" spans="1:5">
      <c r="A6250" t="s">
        <v>12521</v>
      </c>
      <c r="B6250" s="54">
        <v>39224</v>
      </c>
      <c r="C6250" t="s">
        <v>395</v>
      </c>
      <c r="D6250" t="s">
        <v>100</v>
      </c>
      <c r="E6250" s="111">
        <v>12</v>
      </c>
    </row>
    <row r="6251" spans="1:5">
      <c r="A6251" t="s">
        <v>12523</v>
      </c>
      <c r="B6251" s="54">
        <v>39224</v>
      </c>
      <c r="C6251" t="s">
        <v>395</v>
      </c>
      <c r="D6251" t="s">
        <v>323</v>
      </c>
      <c r="E6251" s="111">
        <v>0</v>
      </c>
    </row>
    <row r="6252" spans="1:5">
      <c r="A6252" t="s">
        <v>12312</v>
      </c>
      <c r="B6252" s="54">
        <v>39224</v>
      </c>
      <c r="C6252" t="s">
        <v>395</v>
      </c>
      <c r="D6252" t="s">
        <v>323</v>
      </c>
      <c r="E6252" s="111">
        <v>0</v>
      </c>
    </row>
    <row r="6253" spans="1:5">
      <c r="A6253" t="s">
        <v>12314</v>
      </c>
      <c r="B6253" s="54">
        <v>39224</v>
      </c>
      <c r="C6253" t="s">
        <v>395</v>
      </c>
      <c r="D6253" t="s">
        <v>100</v>
      </c>
      <c r="E6253" s="111">
        <v>4</v>
      </c>
    </row>
    <row r="6254" spans="1:5">
      <c r="A6254" t="s">
        <v>12316</v>
      </c>
      <c r="B6254" s="54">
        <v>39224</v>
      </c>
      <c r="C6254" t="s">
        <v>395</v>
      </c>
      <c r="D6254" t="s">
        <v>323</v>
      </c>
      <c r="E6254" s="111">
        <v>0</v>
      </c>
    </row>
    <row r="6255" spans="1:5">
      <c r="A6255" t="s">
        <v>12318</v>
      </c>
      <c r="B6255" s="54">
        <v>39224</v>
      </c>
      <c r="C6255" t="s">
        <v>395</v>
      </c>
      <c r="D6255" t="s">
        <v>323</v>
      </c>
      <c r="E6255" s="111">
        <v>0</v>
      </c>
    </row>
    <row r="6256" spans="1:5">
      <c r="A6256" t="s">
        <v>12532</v>
      </c>
      <c r="B6256" s="54">
        <v>39224</v>
      </c>
      <c r="C6256" t="s">
        <v>395</v>
      </c>
      <c r="D6256" t="s">
        <v>323</v>
      </c>
      <c r="E6256" s="111">
        <v>0</v>
      </c>
    </row>
    <row r="6257" spans="1:5">
      <c r="A6257" t="s">
        <v>12534</v>
      </c>
      <c r="B6257" s="54">
        <v>39224</v>
      </c>
      <c r="C6257" t="s">
        <v>395</v>
      </c>
      <c r="D6257" t="s">
        <v>323</v>
      </c>
      <c r="E6257" s="111">
        <v>0</v>
      </c>
    </row>
    <row r="6258" spans="1:5">
      <c r="A6258" t="s">
        <v>12536</v>
      </c>
      <c r="B6258" s="54">
        <v>39224</v>
      </c>
      <c r="C6258" t="s">
        <v>395</v>
      </c>
      <c r="D6258" t="s">
        <v>323</v>
      </c>
      <c r="E6258" s="111">
        <v>0</v>
      </c>
    </row>
    <row r="6259" spans="1:5">
      <c r="A6259" t="s">
        <v>12538</v>
      </c>
      <c r="B6259" s="54">
        <v>39224</v>
      </c>
      <c r="C6259" t="s">
        <v>395</v>
      </c>
      <c r="D6259" t="s">
        <v>399</v>
      </c>
      <c r="E6259" s="111">
        <v>3</v>
      </c>
    </row>
    <row r="6260" spans="1:5">
      <c r="A6260" t="s">
        <v>12540</v>
      </c>
      <c r="B6260" s="54">
        <v>39224</v>
      </c>
      <c r="C6260" t="s">
        <v>395</v>
      </c>
      <c r="D6260" t="s">
        <v>323</v>
      </c>
      <c r="E6260" s="111">
        <v>0</v>
      </c>
    </row>
    <row r="6261" spans="1:5">
      <c r="A6261" t="s">
        <v>12542</v>
      </c>
      <c r="B6261" s="54">
        <v>39224</v>
      </c>
      <c r="C6261" t="s">
        <v>395</v>
      </c>
      <c r="D6261" t="s">
        <v>323</v>
      </c>
      <c r="E6261" s="111">
        <v>0</v>
      </c>
    </row>
    <row r="6262" spans="1:5">
      <c r="A6262" t="s">
        <v>12333</v>
      </c>
      <c r="B6262" s="54">
        <v>39224</v>
      </c>
      <c r="C6262" t="s">
        <v>395</v>
      </c>
      <c r="D6262" t="s">
        <v>323</v>
      </c>
      <c r="E6262" s="111">
        <v>0</v>
      </c>
    </row>
    <row r="6263" spans="1:5">
      <c r="A6263" t="s">
        <v>12335</v>
      </c>
      <c r="B6263" s="54">
        <v>39224</v>
      </c>
      <c r="C6263" t="s">
        <v>395</v>
      </c>
      <c r="D6263" t="s">
        <v>323</v>
      </c>
      <c r="E6263" s="111">
        <v>0</v>
      </c>
    </row>
    <row r="6264" spans="1:5">
      <c r="A6264" t="s">
        <v>12337</v>
      </c>
      <c r="B6264" s="54">
        <v>39224</v>
      </c>
      <c r="C6264" t="s">
        <v>395</v>
      </c>
      <c r="D6264" t="s">
        <v>323</v>
      </c>
      <c r="E6264" s="111">
        <v>0</v>
      </c>
    </row>
    <row r="6265" spans="1:5">
      <c r="A6265" t="s">
        <v>12339</v>
      </c>
      <c r="B6265" s="54">
        <v>39224</v>
      </c>
      <c r="C6265" t="s">
        <v>395</v>
      </c>
      <c r="D6265" t="s">
        <v>143</v>
      </c>
      <c r="E6265" s="111">
        <v>2</v>
      </c>
    </row>
    <row r="6266" spans="1:5">
      <c r="A6266" t="s">
        <v>12341</v>
      </c>
      <c r="B6266" s="54">
        <v>39224</v>
      </c>
      <c r="C6266" t="s">
        <v>395</v>
      </c>
      <c r="D6266" t="s">
        <v>323</v>
      </c>
      <c r="E6266" s="111">
        <v>0</v>
      </c>
    </row>
    <row r="6267" spans="1:5">
      <c r="A6267" t="s">
        <v>12553</v>
      </c>
      <c r="B6267" s="54">
        <v>39224</v>
      </c>
      <c r="C6267" t="s">
        <v>395</v>
      </c>
      <c r="D6267" t="s">
        <v>323</v>
      </c>
      <c r="E6267" s="111">
        <v>0</v>
      </c>
    </row>
    <row r="6268" spans="1:5">
      <c r="A6268" t="s">
        <v>12555</v>
      </c>
      <c r="B6268" s="54">
        <v>39224</v>
      </c>
      <c r="C6268" t="s">
        <v>395</v>
      </c>
      <c r="D6268" t="s">
        <v>323</v>
      </c>
      <c r="E6268" s="111">
        <v>0</v>
      </c>
    </row>
    <row r="6269" spans="1:5">
      <c r="A6269" t="s">
        <v>12557</v>
      </c>
      <c r="B6269" s="54">
        <v>39224</v>
      </c>
      <c r="C6269" t="s">
        <v>395</v>
      </c>
      <c r="D6269" t="s">
        <v>323</v>
      </c>
      <c r="E6269" s="111">
        <v>0</v>
      </c>
    </row>
    <row r="6270" spans="1:5">
      <c r="A6270" t="s">
        <v>12559</v>
      </c>
      <c r="B6270" s="54">
        <v>39224</v>
      </c>
      <c r="C6270" t="s">
        <v>395</v>
      </c>
      <c r="D6270" t="s">
        <v>323</v>
      </c>
      <c r="E6270" s="111">
        <v>0</v>
      </c>
    </row>
    <row r="6271" spans="1:5">
      <c r="A6271" t="s">
        <v>12560</v>
      </c>
      <c r="B6271" s="54">
        <v>39224</v>
      </c>
      <c r="C6271" t="s">
        <v>395</v>
      </c>
      <c r="D6271" t="s">
        <v>323</v>
      </c>
      <c r="E6271" s="111">
        <v>0</v>
      </c>
    </row>
    <row r="6272" spans="1:5">
      <c r="A6272" t="s">
        <v>12562</v>
      </c>
      <c r="B6272" s="54">
        <v>39224</v>
      </c>
      <c r="C6272" t="s">
        <v>395</v>
      </c>
      <c r="D6272" t="s">
        <v>134</v>
      </c>
      <c r="E6272" s="111">
        <v>3</v>
      </c>
    </row>
    <row r="6273" spans="1:5">
      <c r="A6273" t="s">
        <v>12564</v>
      </c>
      <c r="B6273" s="54">
        <v>39224</v>
      </c>
      <c r="C6273" t="s">
        <v>395</v>
      </c>
      <c r="D6273" t="s">
        <v>323</v>
      </c>
      <c r="E6273" s="111">
        <v>0</v>
      </c>
    </row>
    <row r="6274" spans="1:5">
      <c r="A6274" t="s">
        <v>12566</v>
      </c>
      <c r="B6274" s="54">
        <v>39224</v>
      </c>
      <c r="C6274" t="s">
        <v>395</v>
      </c>
      <c r="D6274" t="s">
        <v>323</v>
      </c>
      <c r="E6274" s="111">
        <v>0</v>
      </c>
    </row>
    <row r="6275" spans="1:5">
      <c r="A6275" t="s">
        <v>12568</v>
      </c>
      <c r="B6275" s="54">
        <v>39224</v>
      </c>
      <c r="C6275" t="s">
        <v>395</v>
      </c>
      <c r="D6275" t="s">
        <v>323</v>
      </c>
      <c r="E6275" s="111">
        <v>0</v>
      </c>
    </row>
    <row r="6276" spans="1:5">
      <c r="A6276" t="s">
        <v>12569</v>
      </c>
      <c r="B6276" s="54">
        <v>39224</v>
      </c>
      <c r="C6276" t="s">
        <v>395</v>
      </c>
      <c r="D6276" t="s">
        <v>323</v>
      </c>
      <c r="E6276" s="111">
        <v>0</v>
      </c>
    </row>
    <row r="6277" spans="1:5">
      <c r="A6277" t="s">
        <v>12571</v>
      </c>
      <c r="B6277" s="54">
        <v>39224</v>
      </c>
      <c r="C6277" t="s">
        <v>395</v>
      </c>
      <c r="D6277" t="s">
        <v>323</v>
      </c>
      <c r="E6277" s="111">
        <v>0</v>
      </c>
    </row>
    <row r="6278" spans="1:5">
      <c r="A6278" t="s">
        <v>12774</v>
      </c>
      <c r="B6278" s="54">
        <v>39224</v>
      </c>
      <c r="C6278" t="s">
        <v>395</v>
      </c>
      <c r="D6278" t="s">
        <v>323</v>
      </c>
      <c r="E6278" s="111">
        <v>0</v>
      </c>
    </row>
    <row r="6279" spans="1:5">
      <c r="A6279" t="s">
        <v>12776</v>
      </c>
      <c r="B6279" s="54">
        <v>39224</v>
      </c>
      <c r="C6279" t="s">
        <v>395</v>
      </c>
      <c r="D6279" t="s">
        <v>323</v>
      </c>
      <c r="E6279" s="111">
        <v>0</v>
      </c>
    </row>
    <row r="6280" spans="1:5">
      <c r="A6280" t="s">
        <v>12778</v>
      </c>
      <c r="B6280" s="54">
        <v>39224</v>
      </c>
      <c r="C6280" t="s">
        <v>395</v>
      </c>
      <c r="D6280" t="s">
        <v>323</v>
      </c>
      <c r="E6280" s="111">
        <v>0</v>
      </c>
    </row>
    <row r="6281" spans="1:5">
      <c r="A6281" t="s">
        <v>12779</v>
      </c>
      <c r="B6281" s="54">
        <v>39224</v>
      </c>
      <c r="C6281" t="s">
        <v>395</v>
      </c>
      <c r="D6281" t="s">
        <v>323</v>
      </c>
      <c r="E6281" s="111">
        <v>0</v>
      </c>
    </row>
    <row r="6282" spans="1:5">
      <c r="A6282" t="s">
        <v>12780</v>
      </c>
      <c r="B6282" s="54">
        <v>39224</v>
      </c>
      <c r="C6282" t="s">
        <v>395</v>
      </c>
      <c r="D6282" t="s">
        <v>323</v>
      </c>
      <c r="E6282" s="111">
        <v>0</v>
      </c>
    </row>
    <row r="6283" spans="1:5">
      <c r="A6283" t="s">
        <v>12782</v>
      </c>
      <c r="B6283" s="54">
        <v>39224</v>
      </c>
      <c r="C6283" t="s">
        <v>395</v>
      </c>
      <c r="D6283" t="s">
        <v>323</v>
      </c>
      <c r="E6283" s="111">
        <v>0</v>
      </c>
    </row>
    <row r="6284" spans="1:5">
      <c r="A6284" t="s">
        <v>12784</v>
      </c>
      <c r="B6284" s="54">
        <v>39224</v>
      </c>
      <c r="C6284" t="s">
        <v>395</v>
      </c>
      <c r="D6284" t="s">
        <v>323</v>
      </c>
      <c r="E6284" s="111">
        <v>0</v>
      </c>
    </row>
    <row r="6285" spans="1:5">
      <c r="A6285" t="s">
        <v>12786</v>
      </c>
      <c r="B6285" s="54">
        <v>39224</v>
      </c>
      <c r="C6285" t="s">
        <v>395</v>
      </c>
      <c r="D6285" t="s">
        <v>323</v>
      </c>
      <c r="E6285" s="111">
        <v>0</v>
      </c>
    </row>
    <row r="6286" spans="1:5">
      <c r="A6286" t="s">
        <v>12788</v>
      </c>
      <c r="B6286" s="54">
        <v>39224</v>
      </c>
      <c r="C6286" t="s">
        <v>395</v>
      </c>
      <c r="D6286" t="s">
        <v>323</v>
      </c>
      <c r="E6286" s="111">
        <v>0</v>
      </c>
    </row>
    <row r="6287" spans="1:5">
      <c r="A6287" t="s">
        <v>12584</v>
      </c>
      <c r="B6287" s="54">
        <v>39224</v>
      </c>
      <c r="C6287" t="s">
        <v>395</v>
      </c>
      <c r="D6287" t="s">
        <v>323</v>
      </c>
      <c r="E6287" s="111">
        <v>0</v>
      </c>
    </row>
    <row r="6288" spans="1:5">
      <c r="A6288" t="s">
        <v>12586</v>
      </c>
      <c r="B6288" s="54">
        <v>39224</v>
      </c>
      <c r="C6288" t="s">
        <v>395</v>
      </c>
      <c r="D6288" t="s">
        <v>323</v>
      </c>
      <c r="E6288" s="111">
        <v>0</v>
      </c>
    </row>
    <row r="6289" spans="1:5">
      <c r="A6289" t="s">
        <v>12588</v>
      </c>
      <c r="B6289" s="54">
        <v>39224</v>
      </c>
      <c r="C6289" t="s">
        <v>395</v>
      </c>
      <c r="D6289" t="s">
        <v>323</v>
      </c>
      <c r="E6289" s="111">
        <v>0</v>
      </c>
    </row>
    <row r="6290" spans="1:5">
      <c r="A6290" t="s">
        <v>12590</v>
      </c>
      <c r="B6290" s="54">
        <v>39224</v>
      </c>
      <c r="C6290" t="s">
        <v>395</v>
      </c>
      <c r="D6290" t="s">
        <v>323</v>
      </c>
      <c r="E6290" s="111">
        <v>0</v>
      </c>
    </row>
    <row r="6291" spans="1:5">
      <c r="A6291" t="s">
        <v>12592</v>
      </c>
      <c r="B6291" s="54">
        <v>39224</v>
      </c>
      <c r="C6291" t="s">
        <v>395</v>
      </c>
      <c r="D6291" t="s">
        <v>323</v>
      </c>
      <c r="E6291" s="111">
        <v>0</v>
      </c>
    </row>
    <row r="6292" spans="1:5">
      <c r="A6292" t="s">
        <v>12594</v>
      </c>
      <c r="B6292" s="54">
        <v>39224</v>
      </c>
      <c r="C6292" t="s">
        <v>395</v>
      </c>
      <c r="D6292" t="s">
        <v>323</v>
      </c>
      <c r="E6292" s="111">
        <v>0</v>
      </c>
    </row>
    <row r="6293" spans="1:5">
      <c r="A6293" t="s">
        <v>12596</v>
      </c>
      <c r="B6293" s="54">
        <v>39224</v>
      </c>
      <c r="C6293" t="s">
        <v>395</v>
      </c>
      <c r="D6293" t="s">
        <v>323</v>
      </c>
      <c r="E6293" s="111">
        <v>0</v>
      </c>
    </row>
    <row r="6294" spans="1:5">
      <c r="A6294" t="s">
        <v>12395</v>
      </c>
      <c r="B6294" s="54">
        <v>39224</v>
      </c>
      <c r="C6294" t="s">
        <v>395</v>
      </c>
      <c r="D6294" t="s">
        <v>283</v>
      </c>
      <c r="E6294" s="111">
        <v>8</v>
      </c>
    </row>
    <row r="6295" spans="1:5">
      <c r="A6295" t="s">
        <v>12397</v>
      </c>
      <c r="B6295" s="54">
        <v>39224</v>
      </c>
      <c r="C6295" t="s">
        <v>395</v>
      </c>
      <c r="D6295" t="s">
        <v>323</v>
      </c>
      <c r="E6295" s="111">
        <v>0</v>
      </c>
    </row>
    <row r="6296" spans="1:5">
      <c r="A6296" t="s">
        <v>12399</v>
      </c>
      <c r="B6296" s="54">
        <v>39224</v>
      </c>
      <c r="C6296" t="s">
        <v>395</v>
      </c>
      <c r="D6296" t="s">
        <v>283</v>
      </c>
      <c r="E6296" s="111">
        <v>9</v>
      </c>
    </row>
    <row r="6297" spans="1:5">
      <c r="A6297" t="s">
        <v>12401</v>
      </c>
      <c r="B6297" s="54">
        <v>39224</v>
      </c>
      <c r="C6297" t="s">
        <v>395</v>
      </c>
      <c r="D6297" t="s">
        <v>323</v>
      </c>
      <c r="E6297" s="111">
        <v>0</v>
      </c>
    </row>
    <row r="6298" spans="1:5">
      <c r="A6298" t="s">
        <v>12402</v>
      </c>
      <c r="B6298" s="54">
        <v>39224</v>
      </c>
      <c r="C6298" t="s">
        <v>395</v>
      </c>
      <c r="D6298" t="s">
        <v>323</v>
      </c>
      <c r="E6298" s="111">
        <v>0</v>
      </c>
    </row>
    <row r="6299" spans="1:5">
      <c r="A6299" t="s">
        <v>12403</v>
      </c>
      <c r="B6299" s="54">
        <v>39224</v>
      </c>
      <c r="C6299" t="s">
        <v>395</v>
      </c>
      <c r="D6299" t="s">
        <v>323</v>
      </c>
      <c r="E6299" s="111">
        <v>0</v>
      </c>
    </row>
    <row r="6300" spans="1:5">
      <c r="A6300" t="s">
        <v>12405</v>
      </c>
      <c r="B6300" s="54">
        <v>39224</v>
      </c>
      <c r="C6300" t="s">
        <v>395</v>
      </c>
      <c r="D6300" t="s">
        <v>323</v>
      </c>
      <c r="E6300" s="111">
        <v>0</v>
      </c>
    </row>
    <row r="6301" spans="1:5">
      <c r="A6301" t="s">
        <v>12407</v>
      </c>
      <c r="B6301" s="54">
        <v>39224</v>
      </c>
      <c r="C6301" t="s">
        <v>395</v>
      </c>
      <c r="D6301" t="s">
        <v>323</v>
      </c>
      <c r="E6301" s="111">
        <v>0</v>
      </c>
    </row>
    <row r="6302" spans="1:5">
      <c r="A6302" t="s">
        <v>12409</v>
      </c>
      <c r="B6302" s="54">
        <v>39224</v>
      </c>
      <c r="C6302" t="s">
        <v>395</v>
      </c>
      <c r="D6302" t="s">
        <v>323</v>
      </c>
      <c r="E6302" s="111">
        <v>0</v>
      </c>
    </row>
    <row r="6303" spans="1:5">
      <c r="A6303" t="s">
        <v>12617</v>
      </c>
      <c r="B6303" s="54">
        <v>39224</v>
      </c>
      <c r="C6303" t="s">
        <v>395</v>
      </c>
      <c r="D6303" t="s">
        <v>78</v>
      </c>
      <c r="E6303" s="111">
        <v>34</v>
      </c>
    </row>
    <row r="6304" spans="1:5">
      <c r="A6304" t="s">
        <v>12619</v>
      </c>
      <c r="B6304" s="54">
        <v>39224</v>
      </c>
      <c r="C6304" t="s">
        <v>395</v>
      </c>
      <c r="D6304" t="s">
        <v>323</v>
      </c>
      <c r="E6304" s="111">
        <v>0</v>
      </c>
    </row>
    <row r="6305" spans="1:5">
      <c r="A6305" t="s">
        <v>12621</v>
      </c>
      <c r="B6305" s="54">
        <v>39224</v>
      </c>
      <c r="C6305" t="s">
        <v>395</v>
      </c>
      <c r="D6305" t="s">
        <v>323</v>
      </c>
      <c r="E6305" s="111">
        <v>0</v>
      </c>
    </row>
    <row r="6306" spans="1:5">
      <c r="A6306" t="s">
        <v>12623</v>
      </c>
      <c r="B6306" s="54">
        <v>39224</v>
      </c>
      <c r="C6306" t="s">
        <v>395</v>
      </c>
      <c r="D6306" t="s">
        <v>323</v>
      </c>
      <c r="E6306" s="111">
        <v>0</v>
      </c>
    </row>
    <row r="6307" spans="1:5">
      <c r="A6307" t="s">
        <v>12625</v>
      </c>
      <c r="B6307" s="54">
        <v>39224</v>
      </c>
      <c r="C6307" t="s">
        <v>395</v>
      </c>
      <c r="D6307" t="s">
        <v>323</v>
      </c>
      <c r="E6307" s="111">
        <v>0</v>
      </c>
    </row>
    <row r="6308" spans="1:5">
      <c r="A6308" t="s">
        <v>12420</v>
      </c>
      <c r="B6308" s="54">
        <v>39224</v>
      </c>
      <c r="C6308" t="s">
        <v>395</v>
      </c>
      <c r="D6308" t="s">
        <v>323</v>
      </c>
      <c r="E6308" s="111">
        <v>0</v>
      </c>
    </row>
    <row r="6309" spans="1:5">
      <c r="A6309" t="s">
        <v>12422</v>
      </c>
      <c r="B6309" s="54">
        <v>39224</v>
      </c>
      <c r="C6309" t="s">
        <v>395</v>
      </c>
      <c r="D6309" t="s">
        <v>323</v>
      </c>
      <c r="E6309" s="111">
        <v>0</v>
      </c>
    </row>
    <row r="6310" spans="1:5">
      <c r="A6310" t="s">
        <v>12424</v>
      </c>
      <c r="B6310" s="54">
        <v>39224</v>
      </c>
      <c r="C6310" t="s">
        <v>395</v>
      </c>
      <c r="D6310" t="s">
        <v>323</v>
      </c>
      <c r="E6310" s="111">
        <v>0</v>
      </c>
    </row>
    <row r="6311" spans="1:5">
      <c r="A6311" t="s">
        <v>12426</v>
      </c>
      <c r="B6311" s="54">
        <v>39224</v>
      </c>
      <c r="C6311" t="s">
        <v>395</v>
      </c>
      <c r="D6311" t="s">
        <v>323</v>
      </c>
      <c r="E6311" s="111">
        <v>0</v>
      </c>
    </row>
    <row r="6312" spans="1:5">
      <c r="A6312" t="s">
        <v>12633</v>
      </c>
      <c r="B6312" s="54">
        <v>39224</v>
      </c>
      <c r="C6312" t="s">
        <v>395</v>
      </c>
      <c r="D6312" t="s">
        <v>323</v>
      </c>
      <c r="E6312" s="111">
        <v>0</v>
      </c>
    </row>
    <row r="6313" spans="1:5">
      <c r="A6313" t="s">
        <v>12635</v>
      </c>
      <c r="B6313" s="54">
        <v>39224</v>
      </c>
      <c r="C6313" t="s">
        <v>395</v>
      </c>
      <c r="D6313" t="s">
        <v>323</v>
      </c>
      <c r="E6313" s="111">
        <v>0</v>
      </c>
    </row>
    <row r="6314" spans="1:5">
      <c r="A6314" t="s">
        <v>12637</v>
      </c>
      <c r="B6314" s="54">
        <v>39224</v>
      </c>
      <c r="C6314" t="s">
        <v>395</v>
      </c>
      <c r="D6314" t="s">
        <v>323</v>
      </c>
      <c r="E6314" s="111">
        <v>0</v>
      </c>
    </row>
    <row r="6315" spans="1:5">
      <c r="A6315" t="s">
        <v>12639</v>
      </c>
      <c r="B6315" s="54">
        <v>39224</v>
      </c>
      <c r="C6315" t="s">
        <v>395</v>
      </c>
      <c r="D6315" t="s">
        <v>323</v>
      </c>
      <c r="E6315" s="111">
        <v>0</v>
      </c>
    </row>
    <row r="6316" spans="1:5">
      <c r="A6316" t="s">
        <v>12641</v>
      </c>
      <c r="B6316" s="54">
        <v>39224</v>
      </c>
      <c r="C6316" t="s">
        <v>395</v>
      </c>
      <c r="D6316" t="s">
        <v>323</v>
      </c>
      <c r="E6316" s="111">
        <v>0</v>
      </c>
    </row>
    <row r="6317" spans="1:5">
      <c r="A6317" t="s">
        <v>12643</v>
      </c>
      <c r="B6317" s="54">
        <v>39224</v>
      </c>
      <c r="C6317" t="s">
        <v>395</v>
      </c>
      <c r="D6317" t="s">
        <v>323</v>
      </c>
      <c r="E6317" s="111">
        <v>0</v>
      </c>
    </row>
    <row r="6318" spans="1:5">
      <c r="A6318" t="s">
        <v>12440</v>
      </c>
      <c r="B6318" s="54">
        <v>39224</v>
      </c>
      <c r="C6318" t="s">
        <v>395</v>
      </c>
      <c r="D6318" t="s">
        <v>323</v>
      </c>
      <c r="E6318" s="111">
        <v>0</v>
      </c>
    </row>
    <row r="6319" spans="1:5">
      <c r="A6319" t="s">
        <v>12441</v>
      </c>
      <c r="B6319" s="54">
        <v>39224</v>
      </c>
      <c r="C6319" t="s">
        <v>395</v>
      </c>
      <c r="D6319" t="s">
        <v>323</v>
      </c>
      <c r="E6319" s="111">
        <v>0</v>
      </c>
    </row>
    <row r="6320" spans="1:5">
      <c r="A6320" t="s">
        <v>12443</v>
      </c>
      <c r="B6320" s="54">
        <v>39224</v>
      </c>
      <c r="C6320" t="s">
        <v>395</v>
      </c>
      <c r="D6320" t="s">
        <v>323</v>
      </c>
      <c r="E6320" s="111">
        <v>0</v>
      </c>
    </row>
    <row r="6321" spans="1:5">
      <c r="A6321" t="s">
        <v>12445</v>
      </c>
      <c r="B6321" s="54">
        <v>39224</v>
      </c>
      <c r="C6321" t="s">
        <v>395</v>
      </c>
      <c r="D6321" t="s">
        <v>323</v>
      </c>
      <c r="E6321" s="111">
        <v>0</v>
      </c>
    </row>
    <row r="6322" spans="1:5">
      <c r="A6322" t="s">
        <v>12447</v>
      </c>
      <c r="B6322" s="54">
        <v>39224</v>
      </c>
      <c r="C6322" t="s">
        <v>395</v>
      </c>
      <c r="D6322" t="s">
        <v>323</v>
      </c>
      <c r="E6322" s="111">
        <v>0</v>
      </c>
    </row>
    <row r="6323" spans="1:5">
      <c r="A6323" t="s">
        <v>12449</v>
      </c>
      <c r="B6323" s="54">
        <v>39224</v>
      </c>
      <c r="C6323" t="s">
        <v>395</v>
      </c>
      <c r="D6323" t="s">
        <v>323</v>
      </c>
      <c r="E6323" s="111">
        <v>0</v>
      </c>
    </row>
    <row r="6324" spans="1:5">
      <c r="A6324" t="s">
        <v>12658</v>
      </c>
      <c r="B6324" s="54">
        <v>39224</v>
      </c>
      <c r="C6324" t="s">
        <v>395</v>
      </c>
      <c r="D6324" t="s">
        <v>323</v>
      </c>
      <c r="E6324" s="111">
        <v>0</v>
      </c>
    </row>
    <row r="6325" spans="1:5">
      <c r="A6325" t="s">
        <v>12660</v>
      </c>
      <c r="B6325" s="54">
        <v>39224</v>
      </c>
      <c r="C6325" t="s">
        <v>395</v>
      </c>
      <c r="D6325" t="s">
        <v>323</v>
      </c>
      <c r="E6325" s="111">
        <v>0</v>
      </c>
    </row>
    <row r="6326" spans="1:5">
      <c r="A6326" t="s">
        <v>12662</v>
      </c>
      <c r="B6326" s="54">
        <v>39224</v>
      </c>
      <c r="C6326" t="s">
        <v>395</v>
      </c>
      <c r="D6326" t="s">
        <v>323</v>
      </c>
      <c r="E6326" s="111">
        <v>0</v>
      </c>
    </row>
    <row r="6327" spans="1:5">
      <c r="A6327" t="s">
        <v>12664</v>
      </c>
      <c r="B6327" s="54">
        <v>39224</v>
      </c>
      <c r="C6327" t="s">
        <v>395</v>
      </c>
      <c r="D6327" t="s">
        <v>323</v>
      </c>
      <c r="E6327" s="111">
        <v>0</v>
      </c>
    </row>
    <row r="6328" spans="1:5">
      <c r="A6328" t="s">
        <v>12666</v>
      </c>
      <c r="B6328" s="54">
        <v>39224</v>
      </c>
      <c r="C6328" t="s">
        <v>395</v>
      </c>
      <c r="D6328" t="s">
        <v>323</v>
      </c>
      <c r="E6328" s="111">
        <v>0</v>
      </c>
    </row>
    <row r="6329" spans="1:5">
      <c r="A6329" t="s">
        <v>12668</v>
      </c>
      <c r="B6329" s="54">
        <v>39224</v>
      </c>
      <c r="C6329" t="s">
        <v>395</v>
      </c>
      <c r="D6329" t="s">
        <v>323</v>
      </c>
      <c r="E6329" s="111">
        <v>0</v>
      </c>
    </row>
    <row r="6330" spans="1:5">
      <c r="A6330" t="s">
        <v>12670</v>
      </c>
      <c r="B6330" s="54">
        <v>39224</v>
      </c>
      <c r="C6330" t="s">
        <v>395</v>
      </c>
      <c r="D6330" t="s">
        <v>323</v>
      </c>
      <c r="E6330" s="111">
        <v>0</v>
      </c>
    </row>
    <row r="6331" spans="1:5">
      <c r="A6331" t="s">
        <v>12672</v>
      </c>
      <c r="B6331" s="54">
        <v>39224</v>
      </c>
      <c r="C6331" t="s">
        <v>395</v>
      </c>
      <c r="D6331" t="s">
        <v>323</v>
      </c>
      <c r="E6331" s="111">
        <v>0</v>
      </c>
    </row>
    <row r="6332" spans="1:5">
      <c r="A6332" t="s">
        <v>12674</v>
      </c>
      <c r="B6332" s="54">
        <v>39224</v>
      </c>
      <c r="C6332" t="s">
        <v>395</v>
      </c>
      <c r="D6332" t="s">
        <v>323</v>
      </c>
      <c r="E6332" s="111">
        <v>0</v>
      </c>
    </row>
    <row r="6333" spans="1:5">
      <c r="A6333" t="s">
        <v>12874</v>
      </c>
      <c r="B6333" s="54">
        <v>39224</v>
      </c>
      <c r="C6333" t="s">
        <v>395</v>
      </c>
      <c r="D6333" t="s">
        <v>323</v>
      </c>
      <c r="E6333" s="111">
        <v>0</v>
      </c>
    </row>
    <row r="6334" spans="1:5">
      <c r="A6334" t="s">
        <v>12876</v>
      </c>
      <c r="B6334" s="54">
        <v>39224</v>
      </c>
      <c r="C6334" t="s">
        <v>395</v>
      </c>
      <c r="D6334" t="s">
        <v>323</v>
      </c>
      <c r="E6334" s="111">
        <v>0</v>
      </c>
    </row>
    <row r="6335" spans="1:5">
      <c r="A6335" t="s">
        <v>12878</v>
      </c>
      <c r="B6335" s="54">
        <v>39224</v>
      </c>
      <c r="C6335" t="s">
        <v>395</v>
      </c>
      <c r="D6335" t="s">
        <v>323</v>
      </c>
      <c r="E6335" s="111">
        <v>0</v>
      </c>
    </row>
    <row r="6336" spans="1:5">
      <c r="A6336" t="s">
        <v>12880</v>
      </c>
      <c r="B6336" s="54">
        <v>39224</v>
      </c>
      <c r="C6336" t="s">
        <v>395</v>
      </c>
      <c r="D6336" t="s">
        <v>323</v>
      </c>
      <c r="E6336" s="111">
        <v>0</v>
      </c>
    </row>
    <row r="6337" spans="1:5">
      <c r="A6337" t="s">
        <v>12882</v>
      </c>
      <c r="B6337" s="54">
        <v>39224</v>
      </c>
      <c r="C6337" t="s">
        <v>395</v>
      </c>
      <c r="D6337" t="s">
        <v>323</v>
      </c>
      <c r="E6337" s="111">
        <v>0</v>
      </c>
    </row>
    <row r="6338" spans="1:5">
      <c r="A6338" t="s">
        <v>12884</v>
      </c>
      <c r="B6338" s="54">
        <v>39224</v>
      </c>
      <c r="C6338" t="s">
        <v>395</v>
      </c>
      <c r="D6338" t="s">
        <v>323</v>
      </c>
      <c r="E6338" s="111">
        <v>0</v>
      </c>
    </row>
    <row r="6339" spans="1:5">
      <c r="A6339" t="s">
        <v>12886</v>
      </c>
      <c r="B6339" s="54">
        <v>39224</v>
      </c>
      <c r="C6339" t="s">
        <v>395</v>
      </c>
      <c r="D6339" t="s">
        <v>323</v>
      </c>
      <c r="E6339" s="111">
        <v>0</v>
      </c>
    </row>
    <row r="6340" spans="1:5">
      <c r="A6340" t="s">
        <v>12888</v>
      </c>
      <c r="B6340" s="54">
        <v>39224</v>
      </c>
      <c r="C6340" t="s">
        <v>395</v>
      </c>
      <c r="D6340" t="s">
        <v>323</v>
      </c>
      <c r="E6340" s="111">
        <v>0</v>
      </c>
    </row>
    <row r="6341" spans="1:5">
      <c r="A6341" t="s">
        <v>12690</v>
      </c>
      <c r="B6341" s="54">
        <v>39224</v>
      </c>
      <c r="C6341" t="s">
        <v>395</v>
      </c>
      <c r="D6341" t="s">
        <v>323</v>
      </c>
      <c r="E6341" s="111">
        <v>0</v>
      </c>
    </row>
    <row r="6342" spans="1:5">
      <c r="A6342" t="s">
        <v>12692</v>
      </c>
      <c r="B6342" s="54">
        <v>39224</v>
      </c>
      <c r="C6342" t="s">
        <v>395</v>
      </c>
      <c r="D6342" t="s">
        <v>323</v>
      </c>
      <c r="E6342" s="111">
        <v>0</v>
      </c>
    </row>
    <row r="6343" spans="1:5">
      <c r="A6343" t="s">
        <v>12694</v>
      </c>
      <c r="B6343" s="54">
        <v>39224</v>
      </c>
      <c r="C6343" t="s">
        <v>395</v>
      </c>
      <c r="D6343" t="s">
        <v>323</v>
      </c>
      <c r="E6343" s="111">
        <v>0</v>
      </c>
    </row>
    <row r="6344" spans="1:5">
      <c r="A6344" t="s">
        <v>12696</v>
      </c>
      <c r="B6344" s="54">
        <v>39224</v>
      </c>
      <c r="C6344" t="s">
        <v>395</v>
      </c>
      <c r="D6344" t="s">
        <v>323</v>
      </c>
      <c r="E6344" s="111">
        <v>0</v>
      </c>
    </row>
    <row r="6345" spans="1:5">
      <c r="A6345" t="s">
        <v>12698</v>
      </c>
      <c r="B6345" s="54">
        <v>39224</v>
      </c>
      <c r="C6345" t="s">
        <v>395</v>
      </c>
      <c r="D6345" t="s">
        <v>323</v>
      </c>
      <c r="E6345" s="111">
        <v>0</v>
      </c>
    </row>
    <row r="6346" spans="1:5">
      <c r="A6346" t="s">
        <v>12700</v>
      </c>
      <c r="B6346" s="54">
        <v>39224</v>
      </c>
      <c r="C6346" t="s">
        <v>395</v>
      </c>
      <c r="D6346" t="s">
        <v>47</v>
      </c>
      <c r="E6346" s="111">
        <v>13</v>
      </c>
    </row>
    <row r="6347" spans="1:5">
      <c r="A6347" t="s">
        <v>12500</v>
      </c>
      <c r="B6347" s="54">
        <v>39224</v>
      </c>
      <c r="C6347" t="s">
        <v>395</v>
      </c>
      <c r="D6347" t="s">
        <v>323</v>
      </c>
      <c r="E6347" s="111">
        <v>0</v>
      </c>
    </row>
    <row r="6348" spans="1:5">
      <c r="A6348" t="s">
        <v>12502</v>
      </c>
      <c r="B6348" s="54">
        <v>39224</v>
      </c>
      <c r="C6348" t="s">
        <v>395</v>
      </c>
      <c r="D6348" t="s">
        <v>323</v>
      </c>
      <c r="E6348" s="111">
        <v>0</v>
      </c>
    </row>
    <row r="6349" spans="1:5">
      <c r="A6349" t="s">
        <v>12503</v>
      </c>
      <c r="B6349" s="54">
        <v>39224</v>
      </c>
      <c r="C6349" t="s">
        <v>395</v>
      </c>
      <c r="D6349" t="s">
        <v>323</v>
      </c>
      <c r="E6349" s="111">
        <v>0</v>
      </c>
    </row>
    <row r="6350" spans="1:5">
      <c r="A6350" t="s">
        <v>12505</v>
      </c>
      <c r="B6350" s="54">
        <v>39224</v>
      </c>
      <c r="C6350" t="s">
        <v>395</v>
      </c>
      <c r="D6350" t="s">
        <v>323</v>
      </c>
      <c r="E6350" s="111">
        <v>0</v>
      </c>
    </row>
    <row r="6351" spans="1:5">
      <c r="A6351" t="s">
        <v>12507</v>
      </c>
      <c r="B6351" s="54">
        <v>39224</v>
      </c>
      <c r="C6351" t="s">
        <v>395</v>
      </c>
      <c r="D6351" t="s">
        <v>323</v>
      </c>
      <c r="E6351" s="111">
        <v>0</v>
      </c>
    </row>
    <row r="6352" spans="1:5">
      <c r="A6352" t="s">
        <v>12509</v>
      </c>
      <c r="B6352" s="54">
        <v>39224</v>
      </c>
      <c r="C6352" t="s">
        <v>395</v>
      </c>
      <c r="D6352" t="s">
        <v>323</v>
      </c>
      <c r="E6352" s="111">
        <v>0</v>
      </c>
    </row>
    <row r="6353" spans="1:5">
      <c r="A6353" t="s">
        <v>12511</v>
      </c>
      <c r="B6353" s="54">
        <v>39224</v>
      </c>
      <c r="C6353" t="s">
        <v>395</v>
      </c>
      <c r="D6353" t="s">
        <v>323</v>
      </c>
      <c r="E6353" s="111">
        <v>0</v>
      </c>
    </row>
    <row r="6354" spans="1:5">
      <c r="A6354" t="s">
        <v>12513</v>
      </c>
      <c r="B6354" s="54">
        <v>39224</v>
      </c>
      <c r="C6354" t="s">
        <v>395</v>
      </c>
      <c r="D6354" t="s">
        <v>323</v>
      </c>
      <c r="E6354" s="111">
        <v>0</v>
      </c>
    </row>
    <row r="6355" spans="1:5">
      <c r="A6355" t="s">
        <v>12515</v>
      </c>
      <c r="B6355" s="54">
        <v>39224</v>
      </c>
      <c r="C6355" t="s">
        <v>395</v>
      </c>
      <c r="D6355" t="s">
        <v>323</v>
      </c>
      <c r="E6355" s="111">
        <v>0</v>
      </c>
    </row>
    <row r="6356" spans="1:5">
      <c r="A6356" t="s">
        <v>12720</v>
      </c>
      <c r="B6356" s="54">
        <v>39224</v>
      </c>
      <c r="C6356" t="s">
        <v>395</v>
      </c>
      <c r="D6356" t="s">
        <v>323</v>
      </c>
      <c r="E6356" s="111">
        <v>0</v>
      </c>
    </row>
    <row r="6357" spans="1:5">
      <c r="A6357" t="s">
        <v>12722</v>
      </c>
      <c r="B6357" s="54">
        <v>39224</v>
      </c>
      <c r="C6357" t="s">
        <v>395</v>
      </c>
      <c r="D6357" t="s">
        <v>323</v>
      </c>
      <c r="E6357" s="111">
        <v>0</v>
      </c>
    </row>
    <row r="6358" spans="1:5">
      <c r="A6358" t="s">
        <v>12724</v>
      </c>
      <c r="B6358" s="54">
        <v>39224</v>
      </c>
      <c r="C6358" t="s">
        <v>395</v>
      </c>
      <c r="D6358" t="s">
        <v>323</v>
      </c>
      <c r="E6358" s="111">
        <v>0</v>
      </c>
    </row>
    <row r="6359" spans="1:5">
      <c r="A6359" t="s">
        <v>12726</v>
      </c>
      <c r="B6359" s="54">
        <v>39224</v>
      </c>
      <c r="C6359" t="s">
        <v>395</v>
      </c>
      <c r="D6359" t="s">
        <v>323</v>
      </c>
      <c r="E6359" s="111">
        <v>0</v>
      </c>
    </row>
    <row r="6360" spans="1:5">
      <c r="A6360" t="s">
        <v>12525</v>
      </c>
      <c r="B6360" s="54">
        <v>39224</v>
      </c>
      <c r="C6360" t="s">
        <v>395</v>
      </c>
      <c r="D6360" t="s">
        <v>323</v>
      </c>
      <c r="E6360" s="111">
        <v>0</v>
      </c>
    </row>
    <row r="6361" spans="1:5">
      <c r="A6361" t="s">
        <v>12526</v>
      </c>
      <c r="B6361" s="54">
        <v>39224</v>
      </c>
      <c r="C6361" t="s">
        <v>395</v>
      </c>
      <c r="D6361" t="s">
        <v>323</v>
      </c>
      <c r="E6361" s="111">
        <v>0</v>
      </c>
    </row>
    <row r="6362" spans="1:5">
      <c r="A6362" t="s">
        <v>12528</v>
      </c>
      <c r="B6362" s="54">
        <v>39224</v>
      </c>
      <c r="C6362" t="s">
        <v>395</v>
      </c>
      <c r="D6362" t="s">
        <v>323</v>
      </c>
      <c r="E6362" s="111">
        <v>0</v>
      </c>
    </row>
    <row r="6363" spans="1:5">
      <c r="A6363" t="s">
        <v>12530</v>
      </c>
      <c r="B6363" s="54">
        <v>39224</v>
      </c>
      <c r="C6363" t="s">
        <v>395</v>
      </c>
      <c r="D6363" t="s">
        <v>323</v>
      </c>
      <c r="E6363" s="111">
        <v>0</v>
      </c>
    </row>
    <row r="6364" spans="1:5">
      <c r="A6364" t="s">
        <v>12735</v>
      </c>
      <c r="B6364" s="54">
        <v>39224</v>
      </c>
      <c r="C6364" t="s">
        <v>395</v>
      </c>
      <c r="D6364" t="s">
        <v>323</v>
      </c>
      <c r="E6364" s="111">
        <v>0</v>
      </c>
    </row>
    <row r="6365" spans="1:5">
      <c r="A6365" t="s">
        <v>12737</v>
      </c>
      <c r="B6365" s="54">
        <v>39224</v>
      </c>
      <c r="C6365" t="s">
        <v>395</v>
      </c>
      <c r="D6365" t="s">
        <v>323</v>
      </c>
      <c r="E6365" s="111">
        <v>0</v>
      </c>
    </row>
    <row r="6366" spans="1:5">
      <c r="A6366" t="s">
        <v>12739</v>
      </c>
      <c r="B6366" s="54">
        <v>39224</v>
      </c>
      <c r="C6366" t="s">
        <v>395</v>
      </c>
      <c r="D6366" t="s">
        <v>323</v>
      </c>
      <c r="E6366" s="111">
        <v>0</v>
      </c>
    </row>
    <row r="6367" spans="1:5">
      <c r="A6367" t="s">
        <v>12741</v>
      </c>
      <c r="B6367" s="54">
        <v>39224</v>
      </c>
      <c r="C6367" t="s">
        <v>395</v>
      </c>
      <c r="D6367" t="s">
        <v>323</v>
      </c>
      <c r="E6367" s="111">
        <v>0</v>
      </c>
    </row>
    <row r="6368" spans="1:5">
      <c r="A6368" t="s">
        <v>12743</v>
      </c>
      <c r="B6368" s="54">
        <v>39224</v>
      </c>
      <c r="C6368" t="s">
        <v>395</v>
      </c>
      <c r="D6368" t="s">
        <v>323</v>
      </c>
      <c r="E6368" s="111">
        <v>0</v>
      </c>
    </row>
    <row r="6369" spans="1:5">
      <c r="A6369" t="s">
        <v>12543</v>
      </c>
      <c r="B6369" s="54">
        <v>39224</v>
      </c>
      <c r="C6369" t="s">
        <v>395</v>
      </c>
      <c r="D6369" t="s">
        <v>323</v>
      </c>
      <c r="E6369" s="111">
        <v>0</v>
      </c>
    </row>
    <row r="6370" spans="1:5">
      <c r="A6370" t="s">
        <v>12545</v>
      </c>
      <c r="B6370" s="54">
        <v>39224</v>
      </c>
      <c r="C6370" t="s">
        <v>395</v>
      </c>
      <c r="D6370" t="s">
        <v>323</v>
      </c>
      <c r="E6370" s="111">
        <v>0</v>
      </c>
    </row>
    <row r="6371" spans="1:5">
      <c r="A6371" t="s">
        <v>12547</v>
      </c>
      <c r="B6371" s="54">
        <v>39224</v>
      </c>
      <c r="C6371" t="s">
        <v>395</v>
      </c>
      <c r="D6371" t="s">
        <v>323</v>
      </c>
      <c r="E6371" s="111">
        <v>0</v>
      </c>
    </row>
    <row r="6372" spans="1:5">
      <c r="A6372" t="s">
        <v>12549</v>
      </c>
      <c r="B6372" s="54">
        <v>39224</v>
      </c>
      <c r="C6372" t="s">
        <v>395</v>
      </c>
      <c r="D6372" t="s">
        <v>323</v>
      </c>
      <c r="E6372" s="111">
        <v>0</v>
      </c>
    </row>
    <row r="6373" spans="1:5">
      <c r="A6373" t="s">
        <v>12551</v>
      </c>
      <c r="B6373" s="54">
        <v>39224</v>
      </c>
      <c r="C6373" t="s">
        <v>395</v>
      </c>
      <c r="D6373" t="s">
        <v>323</v>
      </c>
      <c r="E6373" s="111">
        <v>0</v>
      </c>
    </row>
    <row r="6374" spans="1:5">
      <c r="A6374" t="s">
        <v>12757</v>
      </c>
      <c r="B6374" s="54">
        <v>39224</v>
      </c>
      <c r="C6374" t="s">
        <v>395</v>
      </c>
      <c r="D6374" t="s">
        <v>323</v>
      </c>
      <c r="E6374" s="111">
        <v>0</v>
      </c>
    </row>
    <row r="6375" spans="1:5">
      <c r="A6375" t="s">
        <v>12759</v>
      </c>
      <c r="B6375" s="54">
        <v>39224</v>
      </c>
      <c r="C6375" t="s">
        <v>395</v>
      </c>
      <c r="D6375" t="s">
        <v>323</v>
      </c>
      <c r="E6375" s="111">
        <v>0</v>
      </c>
    </row>
    <row r="6376" spans="1:5">
      <c r="A6376" t="s">
        <v>12761</v>
      </c>
      <c r="B6376" s="54">
        <v>39224</v>
      </c>
      <c r="C6376" t="s">
        <v>395</v>
      </c>
      <c r="D6376" t="s">
        <v>323</v>
      </c>
      <c r="E6376" s="111">
        <v>0</v>
      </c>
    </row>
    <row r="6377" spans="1:5">
      <c r="A6377" t="s">
        <v>12763</v>
      </c>
      <c r="B6377" s="54">
        <v>39224</v>
      </c>
      <c r="C6377" t="s">
        <v>395</v>
      </c>
      <c r="D6377" t="s">
        <v>323</v>
      </c>
      <c r="E6377" s="111">
        <v>0</v>
      </c>
    </row>
    <row r="6378" spans="1:5">
      <c r="A6378" t="s">
        <v>12765</v>
      </c>
      <c r="B6378" s="54">
        <v>39224</v>
      </c>
      <c r="C6378" t="s">
        <v>395</v>
      </c>
      <c r="D6378" t="s">
        <v>323</v>
      </c>
      <c r="E6378" s="111">
        <v>0</v>
      </c>
    </row>
    <row r="6379" spans="1:5">
      <c r="A6379" t="s">
        <v>12767</v>
      </c>
      <c r="B6379" s="54">
        <v>39224</v>
      </c>
      <c r="C6379" t="s">
        <v>395</v>
      </c>
      <c r="D6379" t="s">
        <v>323</v>
      </c>
      <c r="E6379" s="111">
        <v>0</v>
      </c>
    </row>
    <row r="6380" spans="1:5">
      <c r="A6380" t="s">
        <v>12769</v>
      </c>
      <c r="B6380" s="54">
        <v>39224</v>
      </c>
      <c r="C6380" t="s">
        <v>395</v>
      </c>
      <c r="D6380" t="s">
        <v>323</v>
      </c>
      <c r="E6380" s="111">
        <v>0</v>
      </c>
    </row>
    <row r="6381" spans="1:5">
      <c r="A6381" t="s">
        <v>12771</v>
      </c>
      <c r="B6381" s="54">
        <v>39224</v>
      </c>
      <c r="C6381" t="s">
        <v>395</v>
      </c>
      <c r="D6381" t="s">
        <v>323</v>
      </c>
      <c r="E6381" s="111">
        <v>0</v>
      </c>
    </row>
    <row r="6382" spans="1:5">
      <c r="A6382" t="s">
        <v>12976</v>
      </c>
      <c r="B6382" s="54">
        <v>39224</v>
      </c>
      <c r="C6382" t="s">
        <v>395</v>
      </c>
      <c r="D6382" t="s">
        <v>399</v>
      </c>
      <c r="E6382" s="111">
        <v>12</v>
      </c>
    </row>
    <row r="6383" spans="1:5">
      <c r="A6383" t="s">
        <v>12978</v>
      </c>
      <c r="B6383" s="54">
        <v>39224</v>
      </c>
      <c r="C6383" t="s">
        <v>395</v>
      </c>
      <c r="D6383" t="s">
        <v>323</v>
      </c>
      <c r="E6383" s="111">
        <v>0</v>
      </c>
    </row>
    <row r="6384" spans="1:5">
      <c r="A6384" t="s">
        <v>12980</v>
      </c>
      <c r="B6384" s="54">
        <v>39224</v>
      </c>
      <c r="C6384" t="s">
        <v>395</v>
      </c>
      <c r="D6384" t="s">
        <v>323</v>
      </c>
      <c r="E6384" s="111">
        <v>0</v>
      </c>
    </row>
    <row r="6385" spans="1:5">
      <c r="A6385" t="s">
        <v>12982</v>
      </c>
      <c r="B6385" s="54">
        <v>39224</v>
      </c>
      <c r="C6385" t="s">
        <v>395</v>
      </c>
      <c r="D6385" t="s">
        <v>323</v>
      </c>
      <c r="E6385" s="111">
        <v>0</v>
      </c>
    </row>
    <row r="6386" spans="1:5">
      <c r="A6386" t="s">
        <v>12983</v>
      </c>
      <c r="B6386" s="54">
        <v>39224</v>
      </c>
      <c r="C6386" t="s">
        <v>395</v>
      </c>
      <c r="D6386" t="s">
        <v>323</v>
      </c>
      <c r="E6386" s="111">
        <v>0</v>
      </c>
    </row>
    <row r="6387" spans="1:5">
      <c r="A6387" t="s">
        <v>12985</v>
      </c>
      <c r="B6387" s="54">
        <v>39224</v>
      </c>
      <c r="C6387" t="s">
        <v>395</v>
      </c>
      <c r="D6387" t="s">
        <v>323</v>
      </c>
      <c r="E6387" s="111">
        <v>0</v>
      </c>
    </row>
    <row r="6388" spans="1:5">
      <c r="A6388" t="s">
        <v>12987</v>
      </c>
      <c r="B6388" s="54">
        <v>39224</v>
      </c>
      <c r="C6388" t="s">
        <v>395</v>
      </c>
      <c r="D6388" t="s">
        <v>323</v>
      </c>
      <c r="E6388" s="111">
        <v>0</v>
      </c>
    </row>
    <row r="6389" spans="1:5">
      <c r="A6389" t="s">
        <v>12989</v>
      </c>
      <c r="B6389" s="54">
        <v>39224</v>
      </c>
      <c r="C6389" t="s">
        <v>395</v>
      </c>
      <c r="D6389" t="s">
        <v>323</v>
      </c>
      <c r="E6389" s="111">
        <v>0</v>
      </c>
    </row>
    <row r="6390" spans="1:5">
      <c r="A6390" t="s">
        <v>12790</v>
      </c>
      <c r="B6390" s="54">
        <v>39224</v>
      </c>
      <c r="C6390" t="s">
        <v>395</v>
      </c>
      <c r="D6390" t="s">
        <v>323</v>
      </c>
      <c r="E6390" s="111">
        <v>0</v>
      </c>
    </row>
    <row r="6391" spans="1:5">
      <c r="A6391" t="s">
        <v>12792</v>
      </c>
      <c r="B6391" s="54">
        <v>39224</v>
      </c>
      <c r="C6391" t="s">
        <v>395</v>
      </c>
      <c r="D6391" t="s">
        <v>323</v>
      </c>
      <c r="E6391" s="111">
        <v>0</v>
      </c>
    </row>
    <row r="6392" spans="1:5">
      <c r="A6392" t="s">
        <v>12793</v>
      </c>
      <c r="B6392" s="54">
        <v>39224</v>
      </c>
      <c r="C6392" t="s">
        <v>395</v>
      </c>
      <c r="D6392" t="s">
        <v>323</v>
      </c>
      <c r="E6392" s="111">
        <v>0</v>
      </c>
    </row>
    <row r="6393" spans="1:5">
      <c r="A6393" t="s">
        <v>12794</v>
      </c>
      <c r="B6393" s="54">
        <v>39224</v>
      </c>
      <c r="C6393" t="s">
        <v>395</v>
      </c>
      <c r="D6393" t="s">
        <v>323</v>
      </c>
      <c r="E6393" s="111">
        <v>0</v>
      </c>
    </row>
    <row r="6394" spans="1:5">
      <c r="A6394" t="s">
        <v>12796</v>
      </c>
      <c r="B6394" s="54">
        <v>39224</v>
      </c>
      <c r="C6394" t="s">
        <v>395</v>
      </c>
      <c r="D6394" t="s">
        <v>323</v>
      </c>
      <c r="E6394" s="111">
        <v>0</v>
      </c>
    </row>
    <row r="6395" spans="1:5">
      <c r="A6395" t="s">
        <v>12798</v>
      </c>
      <c r="B6395" s="54">
        <v>39224</v>
      </c>
      <c r="C6395" t="s">
        <v>395</v>
      </c>
      <c r="D6395" t="s">
        <v>323</v>
      </c>
      <c r="E6395" s="111">
        <v>0</v>
      </c>
    </row>
    <row r="6396" spans="1:5">
      <c r="A6396" t="s">
        <v>12800</v>
      </c>
      <c r="B6396" s="54">
        <v>39224</v>
      </c>
      <c r="C6396" t="s">
        <v>395</v>
      </c>
      <c r="D6396" t="s">
        <v>234</v>
      </c>
      <c r="E6396" s="111">
        <v>38</v>
      </c>
    </row>
    <row r="6397" spans="1:5">
      <c r="A6397" t="s">
        <v>12599</v>
      </c>
      <c r="B6397" s="54">
        <v>39224</v>
      </c>
      <c r="C6397" t="s">
        <v>395</v>
      </c>
      <c r="D6397" t="s">
        <v>261</v>
      </c>
      <c r="E6397" s="111">
        <v>6</v>
      </c>
    </row>
    <row r="6398" spans="1:5">
      <c r="A6398" t="s">
        <v>12601</v>
      </c>
      <c r="B6398" s="54">
        <v>39224</v>
      </c>
      <c r="C6398" t="s">
        <v>395</v>
      </c>
      <c r="D6398" t="s">
        <v>402</v>
      </c>
      <c r="E6398" s="111">
        <v>2</v>
      </c>
    </row>
    <row r="6399" spans="1:5">
      <c r="A6399" t="s">
        <v>12603</v>
      </c>
      <c r="B6399" s="54">
        <v>39224</v>
      </c>
      <c r="C6399" t="s">
        <v>395</v>
      </c>
      <c r="D6399" t="s">
        <v>402</v>
      </c>
      <c r="E6399" s="111">
        <v>4</v>
      </c>
    </row>
    <row r="6400" spans="1:5">
      <c r="A6400" t="s">
        <v>12605</v>
      </c>
      <c r="B6400" s="54">
        <v>39224</v>
      </c>
      <c r="C6400" t="s">
        <v>395</v>
      </c>
      <c r="D6400" t="s">
        <v>402</v>
      </c>
      <c r="E6400" s="111">
        <v>3</v>
      </c>
    </row>
    <row r="6401" spans="1:5">
      <c r="A6401" t="s">
        <v>12607</v>
      </c>
      <c r="B6401" s="54">
        <v>39224</v>
      </c>
      <c r="C6401" t="s">
        <v>395</v>
      </c>
      <c r="D6401" t="s">
        <v>402</v>
      </c>
      <c r="E6401" s="111">
        <v>2</v>
      </c>
    </row>
    <row r="6402" spans="1:5">
      <c r="A6402" t="s">
        <v>12609</v>
      </c>
      <c r="B6402" s="54">
        <v>39224</v>
      </c>
      <c r="C6402" t="s">
        <v>395</v>
      </c>
      <c r="D6402" t="s">
        <v>323</v>
      </c>
      <c r="E6402" s="111">
        <v>0</v>
      </c>
    </row>
    <row r="6403" spans="1:5">
      <c r="A6403" t="s">
        <v>12611</v>
      </c>
      <c r="B6403" s="54">
        <v>39224</v>
      </c>
      <c r="C6403" t="s">
        <v>395</v>
      </c>
      <c r="D6403" t="s">
        <v>323</v>
      </c>
      <c r="E6403" s="111">
        <v>0</v>
      </c>
    </row>
    <row r="6404" spans="1:5">
      <c r="A6404" t="s">
        <v>12613</v>
      </c>
      <c r="B6404" s="54">
        <v>39224</v>
      </c>
      <c r="C6404" t="s">
        <v>395</v>
      </c>
      <c r="D6404" t="s">
        <v>48</v>
      </c>
      <c r="E6404" s="111">
        <v>7</v>
      </c>
    </row>
    <row r="6405" spans="1:5">
      <c r="A6405" t="s">
        <v>12615</v>
      </c>
      <c r="B6405" s="54">
        <v>39224</v>
      </c>
      <c r="C6405" t="s">
        <v>395</v>
      </c>
      <c r="D6405" t="s">
        <v>323</v>
      </c>
      <c r="E6405" s="111">
        <v>0</v>
      </c>
    </row>
    <row r="6406" spans="1:5">
      <c r="A6406" t="s">
        <v>12819</v>
      </c>
      <c r="B6406" s="54">
        <v>39224</v>
      </c>
      <c r="C6406" t="s">
        <v>395</v>
      </c>
      <c r="D6406" t="s">
        <v>479</v>
      </c>
      <c r="E6406" s="111">
        <v>6</v>
      </c>
    </row>
    <row r="6407" spans="1:5">
      <c r="A6407" t="s">
        <v>12821</v>
      </c>
      <c r="B6407" s="54">
        <v>39224</v>
      </c>
      <c r="C6407" t="s">
        <v>395</v>
      </c>
      <c r="D6407" t="s">
        <v>49</v>
      </c>
      <c r="E6407" s="111">
        <v>13</v>
      </c>
    </row>
    <row r="6408" spans="1:5">
      <c r="A6408" t="s">
        <v>12823</v>
      </c>
      <c r="B6408" s="54">
        <v>39224</v>
      </c>
      <c r="C6408" t="s">
        <v>395</v>
      </c>
      <c r="D6408" t="s">
        <v>323</v>
      </c>
      <c r="E6408" s="111">
        <v>0</v>
      </c>
    </row>
    <row r="6409" spans="1:5">
      <c r="A6409" t="s">
        <v>12824</v>
      </c>
      <c r="B6409" s="54">
        <v>39224</v>
      </c>
      <c r="C6409" t="s">
        <v>395</v>
      </c>
      <c r="D6409" t="s">
        <v>323</v>
      </c>
      <c r="E6409" s="111">
        <v>0</v>
      </c>
    </row>
    <row r="6410" spans="1:5">
      <c r="A6410" t="s">
        <v>12825</v>
      </c>
      <c r="B6410" s="54">
        <v>39224</v>
      </c>
      <c r="C6410" t="s">
        <v>395</v>
      </c>
      <c r="D6410" t="s">
        <v>323</v>
      </c>
      <c r="E6410" s="111">
        <v>0</v>
      </c>
    </row>
    <row r="6411" spans="1:5">
      <c r="A6411" t="s">
        <v>12826</v>
      </c>
      <c r="B6411" s="54">
        <v>39224</v>
      </c>
      <c r="C6411" t="s">
        <v>395</v>
      </c>
      <c r="D6411" t="s">
        <v>323</v>
      </c>
      <c r="E6411" s="111">
        <v>0</v>
      </c>
    </row>
    <row r="6412" spans="1:5">
      <c r="A6412" t="s">
        <v>12827</v>
      </c>
      <c r="B6412" s="54">
        <v>39224</v>
      </c>
      <c r="C6412" t="s">
        <v>395</v>
      </c>
      <c r="D6412" t="s">
        <v>323</v>
      </c>
      <c r="E6412" s="111">
        <v>0</v>
      </c>
    </row>
    <row r="6413" spans="1:5">
      <c r="A6413" t="s">
        <v>12626</v>
      </c>
      <c r="B6413" s="54">
        <v>39224</v>
      </c>
      <c r="C6413" t="s">
        <v>395</v>
      </c>
      <c r="D6413" t="s">
        <v>323</v>
      </c>
      <c r="E6413" s="111">
        <v>0</v>
      </c>
    </row>
    <row r="6414" spans="1:5">
      <c r="A6414" t="s">
        <v>12627</v>
      </c>
      <c r="B6414" s="54">
        <v>39224</v>
      </c>
      <c r="C6414" t="s">
        <v>395</v>
      </c>
      <c r="D6414" t="s">
        <v>243</v>
      </c>
      <c r="E6414" s="111">
        <v>32</v>
      </c>
    </row>
    <row r="6415" spans="1:5">
      <c r="A6415" t="s">
        <v>12629</v>
      </c>
      <c r="B6415" s="54">
        <v>39224</v>
      </c>
      <c r="C6415" t="s">
        <v>395</v>
      </c>
      <c r="D6415" t="s">
        <v>323</v>
      </c>
      <c r="E6415" s="111">
        <v>0</v>
      </c>
    </row>
    <row r="6416" spans="1:5">
      <c r="A6416" t="s">
        <v>12631</v>
      </c>
      <c r="B6416" s="54">
        <v>39224</v>
      </c>
      <c r="C6416" t="s">
        <v>395</v>
      </c>
      <c r="D6416" t="s">
        <v>323</v>
      </c>
      <c r="E6416" s="111">
        <v>0</v>
      </c>
    </row>
    <row r="6417" spans="1:5">
      <c r="A6417" t="s">
        <v>12835</v>
      </c>
      <c r="B6417" s="54">
        <v>39224</v>
      </c>
      <c r="C6417" t="s">
        <v>395</v>
      </c>
      <c r="D6417" t="s">
        <v>237</v>
      </c>
      <c r="E6417" s="111">
        <v>1</v>
      </c>
    </row>
    <row r="6418" spans="1:5">
      <c r="A6418" t="s">
        <v>12837</v>
      </c>
      <c r="B6418" s="54">
        <v>39224</v>
      </c>
      <c r="C6418" t="s">
        <v>395</v>
      </c>
      <c r="D6418" t="s">
        <v>237</v>
      </c>
      <c r="E6418" s="111">
        <v>1</v>
      </c>
    </row>
    <row r="6419" spans="1:5">
      <c r="A6419" t="s">
        <v>12837</v>
      </c>
      <c r="B6419" s="54">
        <v>39224</v>
      </c>
      <c r="C6419" t="s">
        <v>395</v>
      </c>
      <c r="D6419" t="s">
        <v>12</v>
      </c>
      <c r="E6419" s="111">
        <v>2</v>
      </c>
    </row>
    <row r="6420" spans="1:5">
      <c r="A6420" t="s">
        <v>12839</v>
      </c>
      <c r="B6420" s="54">
        <v>39224</v>
      </c>
      <c r="C6420" t="s">
        <v>395</v>
      </c>
      <c r="D6420" t="s">
        <v>323</v>
      </c>
      <c r="E6420" s="111">
        <v>0</v>
      </c>
    </row>
    <row r="6421" spans="1:5">
      <c r="A6421" t="s">
        <v>12841</v>
      </c>
      <c r="B6421" s="54">
        <v>39224</v>
      </c>
      <c r="C6421" t="s">
        <v>395</v>
      </c>
      <c r="D6421" t="s">
        <v>13</v>
      </c>
      <c r="E6421" s="111">
        <v>9</v>
      </c>
    </row>
    <row r="6422" spans="1:5">
      <c r="A6422" t="s">
        <v>12843</v>
      </c>
      <c r="B6422" s="54">
        <v>39224</v>
      </c>
      <c r="C6422" t="s">
        <v>395</v>
      </c>
      <c r="D6422" t="s">
        <v>323</v>
      </c>
      <c r="E6422" s="111">
        <v>0</v>
      </c>
    </row>
    <row r="6423" spans="1:5">
      <c r="A6423" t="s">
        <v>12646</v>
      </c>
      <c r="B6423" s="54">
        <v>39224</v>
      </c>
      <c r="C6423" t="s">
        <v>395</v>
      </c>
      <c r="D6423" t="s">
        <v>323</v>
      </c>
      <c r="E6423" s="111">
        <v>0</v>
      </c>
    </row>
    <row r="6424" spans="1:5">
      <c r="A6424" t="s">
        <v>12648</v>
      </c>
      <c r="B6424" s="54">
        <v>39224</v>
      </c>
      <c r="C6424" t="s">
        <v>395</v>
      </c>
      <c r="D6424" t="s">
        <v>323</v>
      </c>
      <c r="E6424" s="111">
        <v>0</v>
      </c>
    </row>
    <row r="6425" spans="1:5">
      <c r="A6425" t="s">
        <v>12650</v>
      </c>
      <c r="B6425" s="54">
        <v>39224</v>
      </c>
      <c r="C6425" t="s">
        <v>395</v>
      </c>
      <c r="D6425" t="s">
        <v>323</v>
      </c>
      <c r="E6425" s="111">
        <v>0</v>
      </c>
    </row>
    <row r="6426" spans="1:5">
      <c r="A6426" t="s">
        <v>12652</v>
      </c>
      <c r="B6426" s="54">
        <v>39224</v>
      </c>
      <c r="C6426" t="s">
        <v>395</v>
      </c>
      <c r="D6426" t="s">
        <v>234</v>
      </c>
      <c r="E6426" s="111">
        <v>39</v>
      </c>
    </row>
    <row r="6427" spans="1:5">
      <c r="A6427" t="s">
        <v>12654</v>
      </c>
      <c r="B6427" s="54">
        <v>39224</v>
      </c>
      <c r="C6427" t="s">
        <v>395</v>
      </c>
      <c r="D6427" t="s">
        <v>14</v>
      </c>
      <c r="E6427" s="111">
        <v>16</v>
      </c>
    </row>
    <row r="6428" spans="1:5">
      <c r="A6428" t="s">
        <v>12656</v>
      </c>
      <c r="B6428" s="54">
        <v>39224</v>
      </c>
      <c r="C6428" t="s">
        <v>395</v>
      </c>
      <c r="D6428" t="s">
        <v>261</v>
      </c>
      <c r="E6428" s="111">
        <v>2</v>
      </c>
    </row>
    <row r="6429" spans="1:5">
      <c r="A6429" t="s">
        <v>12857</v>
      </c>
      <c r="B6429" s="54">
        <v>39224</v>
      </c>
      <c r="C6429" t="s">
        <v>395</v>
      </c>
      <c r="D6429" t="s">
        <v>261</v>
      </c>
      <c r="E6429" s="111">
        <v>4</v>
      </c>
    </row>
    <row r="6430" spans="1:5">
      <c r="A6430" t="s">
        <v>12859</v>
      </c>
      <c r="B6430" s="54">
        <v>39224</v>
      </c>
      <c r="C6430" t="s">
        <v>395</v>
      </c>
      <c r="D6430" t="s">
        <v>261</v>
      </c>
      <c r="E6430" s="111">
        <v>2</v>
      </c>
    </row>
    <row r="6431" spans="1:5">
      <c r="A6431" t="s">
        <v>12861</v>
      </c>
      <c r="B6431" s="54">
        <v>39224</v>
      </c>
      <c r="C6431" t="s">
        <v>395</v>
      </c>
      <c r="D6431" t="s">
        <v>402</v>
      </c>
      <c r="E6431" s="111">
        <v>2</v>
      </c>
    </row>
    <row r="6432" spans="1:5">
      <c r="A6432" t="s">
        <v>12863</v>
      </c>
      <c r="B6432" s="54">
        <v>39224</v>
      </c>
      <c r="C6432" t="s">
        <v>395</v>
      </c>
      <c r="D6432" t="s">
        <v>402</v>
      </c>
      <c r="E6432" s="111">
        <v>3</v>
      </c>
    </row>
    <row r="6433" spans="1:5">
      <c r="A6433" t="s">
        <v>12865</v>
      </c>
      <c r="B6433" s="54">
        <v>39224</v>
      </c>
      <c r="C6433" t="s">
        <v>395</v>
      </c>
      <c r="D6433" t="s">
        <v>402</v>
      </c>
      <c r="E6433" s="111">
        <v>1</v>
      </c>
    </row>
    <row r="6434" spans="1:5">
      <c r="A6434" t="s">
        <v>12867</v>
      </c>
      <c r="B6434" s="54">
        <v>39224</v>
      </c>
      <c r="C6434" t="s">
        <v>395</v>
      </c>
      <c r="D6434" t="s">
        <v>402</v>
      </c>
      <c r="E6434" s="111">
        <v>1</v>
      </c>
    </row>
    <row r="6435" spans="1:5">
      <c r="A6435" t="s">
        <v>12869</v>
      </c>
      <c r="B6435" s="54">
        <v>39224</v>
      </c>
      <c r="C6435" t="s">
        <v>395</v>
      </c>
      <c r="D6435" t="s">
        <v>402</v>
      </c>
      <c r="E6435" s="111">
        <v>4</v>
      </c>
    </row>
    <row r="6436" spans="1:5">
      <c r="A6436" t="s">
        <v>12871</v>
      </c>
      <c r="B6436" s="54">
        <v>39224</v>
      </c>
      <c r="C6436" t="s">
        <v>395</v>
      </c>
      <c r="D6436" t="s">
        <v>402</v>
      </c>
      <c r="E6436" s="111">
        <v>1</v>
      </c>
    </row>
    <row r="6437" spans="1:5">
      <c r="A6437" t="s">
        <v>12873</v>
      </c>
      <c r="B6437" s="54">
        <v>39224</v>
      </c>
      <c r="C6437" t="s">
        <v>395</v>
      </c>
      <c r="D6437" t="s">
        <v>402</v>
      </c>
      <c r="E6437" s="111">
        <v>2</v>
      </c>
    </row>
    <row r="6438" spans="1:5">
      <c r="A6438" t="s">
        <v>13081</v>
      </c>
      <c r="B6438" s="54">
        <v>39224</v>
      </c>
      <c r="C6438" t="s">
        <v>395</v>
      </c>
      <c r="D6438" t="s">
        <v>64</v>
      </c>
      <c r="E6438" s="111">
        <v>10</v>
      </c>
    </row>
    <row r="6439" spans="1:5">
      <c r="A6439" t="s">
        <v>13083</v>
      </c>
      <c r="B6439" s="54">
        <v>39224</v>
      </c>
      <c r="C6439" t="s">
        <v>395</v>
      </c>
      <c r="D6439" t="s">
        <v>162</v>
      </c>
      <c r="E6439" s="111">
        <v>21</v>
      </c>
    </row>
    <row r="6440" spans="1:5">
      <c r="A6440" t="s">
        <v>13085</v>
      </c>
      <c r="B6440" s="54">
        <v>39224</v>
      </c>
      <c r="C6440" t="s">
        <v>395</v>
      </c>
      <c r="D6440" t="s">
        <v>323</v>
      </c>
      <c r="E6440" s="111">
        <v>0</v>
      </c>
    </row>
    <row r="6441" spans="1:5">
      <c r="A6441" t="s">
        <v>13087</v>
      </c>
      <c r="B6441" s="54">
        <v>39224</v>
      </c>
      <c r="C6441" t="s">
        <v>395</v>
      </c>
      <c r="D6441" t="s">
        <v>235</v>
      </c>
      <c r="E6441" s="111">
        <v>37</v>
      </c>
    </row>
    <row r="6442" spans="1:5">
      <c r="A6442" t="s">
        <v>13089</v>
      </c>
      <c r="B6442" s="54">
        <v>39224</v>
      </c>
      <c r="C6442" t="s">
        <v>395</v>
      </c>
      <c r="D6442" t="s">
        <v>323</v>
      </c>
      <c r="E6442" s="111">
        <v>0</v>
      </c>
    </row>
    <row r="6443" spans="1:5">
      <c r="A6443" t="s">
        <v>13091</v>
      </c>
      <c r="B6443" s="54">
        <v>39224</v>
      </c>
      <c r="C6443" t="s">
        <v>395</v>
      </c>
      <c r="D6443" t="s">
        <v>52</v>
      </c>
      <c r="E6443" s="111">
        <v>3</v>
      </c>
    </row>
    <row r="6444" spans="1:5">
      <c r="A6444" t="s">
        <v>13093</v>
      </c>
      <c r="B6444" s="54">
        <v>39224</v>
      </c>
      <c r="C6444" t="s">
        <v>395</v>
      </c>
      <c r="D6444" t="s">
        <v>323</v>
      </c>
      <c r="E6444" s="111">
        <v>0</v>
      </c>
    </row>
    <row r="6445" spans="1:5">
      <c r="A6445" t="s">
        <v>12889</v>
      </c>
      <c r="B6445" s="54">
        <v>39224</v>
      </c>
      <c r="C6445" t="s">
        <v>395</v>
      </c>
      <c r="D6445" t="s">
        <v>323</v>
      </c>
      <c r="E6445" s="111">
        <v>0</v>
      </c>
    </row>
    <row r="6446" spans="1:5">
      <c r="A6446" t="s">
        <v>12891</v>
      </c>
      <c r="B6446" s="54">
        <v>39224</v>
      </c>
      <c r="C6446" t="s">
        <v>395</v>
      </c>
      <c r="D6446" t="s">
        <v>323</v>
      </c>
      <c r="E6446" s="111">
        <v>0</v>
      </c>
    </row>
    <row r="6447" spans="1:5">
      <c r="A6447" t="s">
        <v>12893</v>
      </c>
      <c r="B6447" s="54">
        <v>39224</v>
      </c>
      <c r="C6447" t="s">
        <v>395</v>
      </c>
      <c r="D6447" t="s">
        <v>53</v>
      </c>
      <c r="E6447" s="111">
        <v>2</v>
      </c>
    </row>
    <row r="6448" spans="1:5">
      <c r="A6448" t="s">
        <v>12895</v>
      </c>
      <c r="B6448" s="54">
        <v>39224</v>
      </c>
      <c r="C6448" t="s">
        <v>395</v>
      </c>
      <c r="D6448" t="s">
        <v>88</v>
      </c>
      <c r="E6448" s="111">
        <v>7</v>
      </c>
    </row>
    <row r="6449" spans="1:5">
      <c r="A6449" t="s">
        <v>12897</v>
      </c>
      <c r="B6449" s="54">
        <v>39224</v>
      </c>
      <c r="C6449" t="s">
        <v>395</v>
      </c>
      <c r="D6449" t="s">
        <v>54</v>
      </c>
      <c r="E6449" s="111">
        <v>15</v>
      </c>
    </row>
    <row r="6450" spans="1:5">
      <c r="A6450" t="s">
        <v>12899</v>
      </c>
      <c r="B6450" s="54">
        <v>39224</v>
      </c>
      <c r="C6450" t="s">
        <v>395</v>
      </c>
      <c r="D6450" t="s">
        <v>399</v>
      </c>
      <c r="E6450" s="111">
        <v>6</v>
      </c>
    </row>
    <row r="6451" spans="1:5">
      <c r="A6451" t="s">
        <v>12702</v>
      </c>
      <c r="B6451" s="54">
        <v>39224</v>
      </c>
      <c r="C6451" t="s">
        <v>395</v>
      </c>
      <c r="D6451" t="s">
        <v>55</v>
      </c>
      <c r="E6451" s="111">
        <v>47</v>
      </c>
    </row>
    <row r="6452" spans="1:5">
      <c r="A6452" t="s">
        <v>12704</v>
      </c>
      <c r="B6452" s="54">
        <v>39224</v>
      </c>
      <c r="C6452" t="s">
        <v>395</v>
      </c>
      <c r="D6452" t="s">
        <v>323</v>
      </c>
      <c r="E6452" s="111">
        <v>0</v>
      </c>
    </row>
    <row r="6453" spans="1:5">
      <c r="A6453" t="s">
        <v>12706</v>
      </c>
      <c r="B6453" s="54">
        <v>39224</v>
      </c>
      <c r="C6453" t="s">
        <v>395</v>
      </c>
      <c r="D6453" t="s">
        <v>323</v>
      </c>
      <c r="E6453" s="111">
        <v>0</v>
      </c>
    </row>
    <row r="6454" spans="1:5">
      <c r="A6454" t="s">
        <v>12708</v>
      </c>
      <c r="B6454" s="54">
        <v>39224</v>
      </c>
      <c r="C6454" t="s">
        <v>395</v>
      </c>
      <c r="D6454" t="s">
        <v>323</v>
      </c>
      <c r="E6454" s="111">
        <v>0</v>
      </c>
    </row>
    <row r="6455" spans="1:5">
      <c r="A6455" t="s">
        <v>12710</v>
      </c>
      <c r="B6455" s="54">
        <v>39224</v>
      </c>
      <c r="C6455" t="s">
        <v>395</v>
      </c>
      <c r="D6455" t="s">
        <v>143</v>
      </c>
      <c r="E6455" s="111">
        <v>7</v>
      </c>
    </row>
    <row r="6456" spans="1:5">
      <c r="A6456" t="s">
        <v>12712</v>
      </c>
      <c r="B6456" s="54">
        <v>39224</v>
      </c>
      <c r="C6456" t="s">
        <v>395</v>
      </c>
      <c r="D6456" t="s">
        <v>323</v>
      </c>
      <c r="E6456" s="111">
        <v>0</v>
      </c>
    </row>
    <row r="6457" spans="1:5">
      <c r="A6457" t="s">
        <v>12714</v>
      </c>
      <c r="B6457" s="54">
        <v>39224</v>
      </c>
      <c r="C6457" t="s">
        <v>395</v>
      </c>
      <c r="D6457" t="s">
        <v>323</v>
      </c>
      <c r="E6457" s="111">
        <v>0</v>
      </c>
    </row>
    <row r="6458" spans="1:5">
      <c r="A6458" t="s">
        <v>12716</v>
      </c>
      <c r="B6458" s="54">
        <v>39224</v>
      </c>
      <c r="C6458" t="s">
        <v>395</v>
      </c>
      <c r="D6458" t="s">
        <v>323</v>
      </c>
      <c r="E6458" s="111">
        <v>0</v>
      </c>
    </row>
    <row r="6459" spans="1:5">
      <c r="A6459" t="s">
        <v>12718</v>
      </c>
      <c r="B6459" s="54">
        <v>39224</v>
      </c>
      <c r="C6459" t="s">
        <v>395</v>
      </c>
      <c r="D6459" t="s">
        <v>323</v>
      </c>
      <c r="E6459" s="111">
        <v>0</v>
      </c>
    </row>
    <row r="6460" spans="1:5">
      <c r="A6460" t="s">
        <v>12919</v>
      </c>
      <c r="B6460" s="54">
        <v>39224</v>
      </c>
      <c r="C6460" t="s">
        <v>395</v>
      </c>
      <c r="D6460" t="s">
        <v>48</v>
      </c>
      <c r="E6460" s="111">
        <v>14</v>
      </c>
    </row>
    <row r="6461" spans="1:5">
      <c r="A6461" t="s">
        <v>12921</v>
      </c>
      <c r="B6461" s="54">
        <v>39224</v>
      </c>
      <c r="C6461" t="s">
        <v>395</v>
      </c>
      <c r="D6461" t="s">
        <v>48</v>
      </c>
      <c r="E6461" s="111">
        <v>20</v>
      </c>
    </row>
    <row r="6462" spans="1:5">
      <c r="A6462" t="s">
        <v>12923</v>
      </c>
      <c r="B6462" s="54">
        <v>39224</v>
      </c>
      <c r="C6462" t="s">
        <v>395</v>
      </c>
      <c r="D6462" t="s">
        <v>138</v>
      </c>
      <c r="E6462" s="111">
        <v>11</v>
      </c>
    </row>
    <row r="6463" spans="1:5">
      <c r="A6463" t="s">
        <v>12925</v>
      </c>
      <c r="B6463" s="54">
        <v>39224</v>
      </c>
      <c r="C6463" t="s">
        <v>395</v>
      </c>
      <c r="D6463" t="s">
        <v>323</v>
      </c>
      <c r="E6463" s="111">
        <v>0</v>
      </c>
    </row>
    <row r="6464" spans="1:5">
      <c r="A6464" t="s">
        <v>12927</v>
      </c>
      <c r="B6464" s="54">
        <v>39224</v>
      </c>
      <c r="C6464" t="s">
        <v>395</v>
      </c>
      <c r="D6464" t="s">
        <v>323</v>
      </c>
      <c r="E6464" s="111">
        <v>0</v>
      </c>
    </row>
    <row r="6465" spans="1:5">
      <c r="A6465" t="s">
        <v>12727</v>
      </c>
      <c r="B6465" s="54">
        <v>39224</v>
      </c>
      <c r="C6465" t="s">
        <v>395</v>
      </c>
      <c r="D6465" t="s">
        <v>323</v>
      </c>
      <c r="E6465" s="111">
        <v>0</v>
      </c>
    </row>
    <row r="6466" spans="1:5">
      <c r="A6466" t="s">
        <v>12729</v>
      </c>
      <c r="B6466" s="54">
        <v>39224</v>
      </c>
      <c r="C6466" t="s">
        <v>395</v>
      </c>
      <c r="D6466" t="s">
        <v>323</v>
      </c>
      <c r="E6466" s="111">
        <v>0</v>
      </c>
    </row>
    <row r="6467" spans="1:5">
      <c r="A6467" t="s">
        <v>12731</v>
      </c>
      <c r="B6467" s="54">
        <v>39224</v>
      </c>
      <c r="C6467" t="s">
        <v>395</v>
      </c>
      <c r="D6467" t="s">
        <v>323</v>
      </c>
      <c r="E6467" s="111">
        <v>0</v>
      </c>
    </row>
    <row r="6468" spans="1:5">
      <c r="A6468" t="s">
        <v>12733</v>
      </c>
      <c r="B6468" s="54">
        <v>39224</v>
      </c>
      <c r="C6468" t="s">
        <v>395</v>
      </c>
      <c r="D6468" t="s">
        <v>323</v>
      </c>
      <c r="E6468" s="111">
        <v>0</v>
      </c>
    </row>
    <row r="6469" spans="1:5">
      <c r="A6469" t="s">
        <v>12936</v>
      </c>
      <c r="B6469" s="54">
        <v>39224</v>
      </c>
      <c r="C6469" t="s">
        <v>395</v>
      </c>
      <c r="D6469" t="s">
        <v>323</v>
      </c>
      <c r="E6469" s="111">
        <v>0</v>
      </c>
    </row>
    <row r="6470" spans="1:5">
      <c r="A6470" t="s">
        <v>12938</v>
      </c>
      <c r="B6470" s="54">
        <v>39224</v>
      </c>
      <c r="C6470" t="s">
        <v>395</v>
      </c>
      <c r="D6470" t="s">
        <v>323</v>
      </c>
      <c r="E6470" s="111">
        <v>0</v>
      </c>
    </row>
    <row r="6471" spans="1:5">
      <c r="A6471" t="s">
        <v>12940</v>
      </c>
      <c r="B6471" s="54">
        <v>39224</v>
      </c>
      <c r="C6471" t="s">
        <v>395</v>
      </c>
      <c r="D6471" t="s">
        <v>323</v>
      </c>
      <c r="E6471" s="111">
        <v>0</v>
      </c>
    </row>
    <row r="6472" spans="1:5">
      <c r="A6472" t="s">
        <v>12941</v>
      </c>
      <c r="B6472" s="54">
        <v>39224</v>
      </c>
      <c r="C6472" t="s">
        <v>395</v>
      </c>
      <c r="D6472" t="s">
        <v>323</v>
      </c>
      <c r="E6472" s="111">
        <v>0</v>
      </c>
    </row>
    <row r="6473" spans="1:5">
      <c r="A6473" t="s">
        <v>12942</v>
      </c>
      <c r="B6473" s="54">
        <v>39224</v>
      </c>
      <c r="C6473" t="s">
        <v>395</v>
      </c>
      <c r="D6473" t="s">
        <v>323</v>
      </c>
      <c r="E6473" s="111">
        <v>0</v>
      </c>
    </row>
    <row r="6474" spans="1:5">
      <c r="A6474" t="s">
        <v>12944</v>
      </c>
      <c r="B6474" s="54">
        <v>39224</v>
      </c>
      <c r="C6474" t="s">
        <v>395</v>
      </c>
      <c r="D6474" t="s">
        <v>323</v>
      </c>
      <c r="E6474" s="111">
        <v>0</v>
      </c>
    </row>
    <row r="6475" spans="1:5">
      <c r="A6475" t="s">
        <v>12745</v>
      </c>
      <c r="B6475" s="54">
        <v>39224</v>
      </c>
      <c r="C6475" t="s">
        <v>395</v>
      </c>
      <c r="D6475" t="s">
        <v>323</v>
      </c>
      <c r="E6475" s="111">
        <v>0</v>
      </c>
    </row>
    <row r="6476" spans="1:5">
      <c r="A6476" t="s">
        <v>12747</v>
      </c>
      <c r="B6476" s="54">
        <v>39224</v>
      </c>
      <c r="C6476" t="s">
        <v>395</v>
      </c>
      <c r="D6476" t="s">
        <v>323</v>
      </c>
      <c r="E6476" s="111">
        <v>0</v>
      </c>
    </row>
    <row r="6477" spans="1:5">
      <c r="A6477" t="s">
        <v>12749</v>
      </c>
      <c r="B6477" s="54">
        <v>39224</v>
      </c>
      <c r="C6477" t="s">
        <v>395</v>
      </c>
      <c r="D6477" t="s">
        <v>323</v>
      </c>
      <c r="E6477" s="111">
        <v>0</v>
      </c>
    </row>
    <row r="6478" spans="1:5">
      <c r="A6478" t="s">
        <v>12751</v>
      </c>
      <c r="B6478" s="54">
        <v>39224</v>
      </c>
      <c r="C6478" t="s">
        <v>395</v>
      </c>
      <c r="D6478" t="s">
        <v>323</v>
      </c>
      <c r="E6478" s="111">
        <v>0</v>
      </c>
    </row>
    <row r="6479" spans="1:5">
      <c r="A6479" t="s">
        <v>12753</v>
      </c>
      <c r="B6479" s="54">
        <v>39224</v>
      </c>
      <c r="C6479" t="s">
        <v>395</v>
      </c>
      <c r="D6479" t="s">
        <v>323</v>
      </c>
      <c r="E6479" s="111">
        <v>0</v>
      </c>
    </row>
    <row r="6480" spans="1:5">
      <c r="A6480" t="s">
        <v>12755</v>
      </c>
      <c r="B6480" s="54">
        <v>39224</v>
      </c>
      <c r="C6480" t="s">
        <v>395</v>
      </c>
      <c r="D6480" t="s">
        <v>179</v>
      </c>
      <c r="E6480" s="111">
        <v>49</v>
      </c>
    </row>
    <row r="6481" spans="1:5">
      <c r="A6481" t="s">
        <v>12959</v>
      </c>
      <c r="B6481" s="54">
        <v>39224</v>
      </c>
      <c r="C6481" t="s">
        <v>395</v>
      </c>
      <c r="D6481" t="s">
        <v>323</v>
      </c>
      <c r="E6481" s="111">
        <v>0</v>
      </c>
    </row>
    <row r="6482" spans="1:5">
      <c r="A6482" t="s">
        <v>12961</v>
      </c>
      <c r="B6482" s="54">
        <v>39224</v>
      </c>
      <c r="C6482" t="s">
        <v>395</v>
      </c>
      <c r="D6482" t="s">
        <v>323</v>
      </c>
      <c r="E6482" s="111">
        <v>0</v>
      </c>
    </row>
    <row r="6483" spans="1:5">
      <c r="A6483" t="s">
        <v>12963</v>
      </c>
      <c r="B6483" s="54">
        <v>39224</v>
      </c>
      <c r="C6483" t="s">
        <v>395</v>
      </c>
      <c r="D6483" t="s">
        <v>323</v>
      </c>
      <c r="E6483" s="111">
        <v>0</v>
      </c>
    </row>
    <row r="6484" spans="1:5">
      <c r="A6484" t="s">
        <v>12965</v>
      </c>
      <c r="B6484" s="54">
        <v>39224</v>
      </c>
      <c r="C6484" t="s">
        <v>395</v>
      </c>
      <c r="D6484" t="s">
        <v>323</v>
      </c>
      <c r="E6484" s="111">
        <v>0</v>
      </c>
    </row>
    <row r="6485" spans="1:5">
      <c r="A6485" t="s">
        <v>12967</v>
      </c>
      <c r="B6485" s="54">
        <v>39224</v>
      </c>
      <c r="C6485" t="s">
        <v>395</v>
      </c>
      <c r="D6485" t="s">
        <v>323</v>
      </c>
      <c r="E6485" s="111">
        <v>0</v>
      </c>
    </row>
    <row r="6486" spans="1:5">
      <c r="A6486" t="s">
        <v>12969</v>
      </c>
      <c r="B6486" s="54">
        <v>39224</v>
      </c>
      <c r="C6486" t="s">
        <v>395</v>
      </c>
      <c r="D6486" t="s">
        <v>323</v>
      </c>
      <c r="E6486" s="111">
        <v>0</v>
      </c>
    </row>
    <row r="6487" spans="1:5">
      <c r="A6487" t="s">
        <v>12971</v>
      </c>
      <c r="B6487" s="54">
        <v>39224</v>
      </c>
      <c r="C6487" t="s">
        <v>395</v>
      </c>
      <c r="D6487" t="s">
        <v>323</v>
      </c>
      <c r="E6487" s="111">
        <v>0</v>
      </c>
    </row>
    <row r="6488" spans="1:5">
      <c r="A6488" t="s">
        <v>12973</v>
      </c>
      <c r="B6488" s="54">
        <v>39224</v>
      </c>
      <c r="C6488" t="s">
        <v>395</v>
      </c>
      <c r="D6488" t="s">
        <v>323</v>
      </c>
      <c r="E6488" s="111">
        <v>0</v>
      </c>
    </row>
    <row r="6489" spans="1:5">
      <c r="A6489" t="s">
        <v>12975</v>
      </c>
      <c r="B6489" s="54">
        <v>39224</v>
      </c>
      <c r="C6489" t="s">
        <v>395</v>
      </c>
      <c r="D6489" t="s">
        <v>323</v>
      </c>
      <c r="E6489" s="111">
        <v>0</v>
      </c>
    </row>
    <row r="6490" spans="1:5">
      <c r="A6490" t="s">
        <v>13188</v>
      </c>
      <c r="B6490" s="54">
        <v>39224</v>
      </c>
      <c r="C6490" t="s">
        <v>395</v>
      </c>
      <c r="D6490" t="s">
        <v>323</v>
      </c>
      <c r="E6490" s="111">
        <v>0</v>
      </c>
    </row>
    <row r="6491" spans="1:5">
      <c r="A6491" t="s">
        <v>13190</v>
      </c>
      <c r="B6491" s="54">
        <v>39224</v>
      </c>
      <c r="C6491" t="s">
        <v>395</v>
      </c>
      <c r="D6491" t="s">
        <v>323</v>
      </c>
      <c r="E6491" s="111">
        <v>0</v>
      </c>
    </row>
    <row r="6492" spans="1:5">
      <c r="A6492" t="s">
        <v>13192</v>
      </c>
      <c r="B6492" s="54">
        <v>39224</v>
      </c>
      <c r="C6492" t="s">
        <v>395</v>
      </c>
      <c r="D6492" t="s">
        <v>323</v>
      </c>
      <c r="E6492" s="111">
        <v>0</v>
      </c>
    </row>
    <row r="6493" spans="1:5">
      <c r="A6493" t="s">
        <v>13194</v>
      </c>
      <c r="B6493" s="54">
        <v>39224</v>
      </c>
      <c r="C6493" t="s">
        <v>395</v>
      </c>
      <c r="D6493" t="s">
        <v>323</v>
      </c>
      <c r="E6493" s="111">
        <v>0</v>
      </c>
    </row>
    <row r="6494" spans="1:5">
      <c r="A6494" t="s">
        <v>13196</v>
      </c>
      <c r="B6494" s="54">
        <v>39224</v>
      </c>
      <c r="C6494" t="s">
        <v>395</v>
      </c>
      <c r="D6494" t="s">
        <v>323</v>
      </c>
      <c r="E6494" s="111">
        <v>0</v>
      </c>
    </row>
    <row r="6495" spans="1:5">
      <c r="A6495" t="s">
        <v>13198</v>
      </c>
      <c r="B6495" s="54">
        <v>39224</v>
      </c>
      <c r="C6495" t="s">
        <v>395</v>
      </c>
      <c r="D6495" t="s">
        <v>323</v>
      </c>
      <c r="E6495" s="111">
        <v>0</v>
      </c>
    </row>
    <row r="6496" spans="1:5">
      <c r="A6496" t="s">
        <v>13200</v>
      </c>
      <c r="B6496" s="54">
        <v>39224</v>
      </c>
      <c r="C6496" t="s">
        <v>395</v>
      </c>
      <c r="D6496" t="s">
        <v>323</v>
      </c>
      <c r="E6496" s="111">
        <v>0</v>
      </c>
    </row>
    <row r="6497" spans="1:5">
      <c r="A6497" t="s">
        <v>12990</v>
      </c>
      <c r="B6497" s="54">
        <v>39224</v>
      </c>
      <c r="C6497" t="s">
        <v>395</v>
      </c>
      <c r="D6497" t="s">
        <v>323</v>
      </c>
      <c r="E6497" s="111">
        <v>0</v>
      </c>
    </row>
    <row r="6498" spans="1:5">
      <c r="A6498" t="s">
        <v>12992</v>
      </c>
      <c r="B6498" s="54">
        <v>39224</v>
      </c>
      <c r="C6498" t="s">
        <v>395</v>
      </c>
      <c r="D6498" t="s">
        <v>323</v>
      </c>
      <c r="E6498" s="111">
        <v>0</v>
      </c>
    </row>
    <row r="6499" spans="1:5">
      <c r="A6499" t="s">
        <v>12994</v>
      </c>
      <c r="B6499" s="54">
        <v>39224</v>
      </c>
      <c r="C6499" t="s">
        <v>395</v>
      </c>
      <c r="D6499" t="s">
        <v>323</v>
      </c>
      <c r="E6499" s="111">
        <v>0</v>
      </c>
    </row>
    <row r="6500" spans="1:5">
      <c r="A6500" t="s">
        <v>12996</v>
      </c>
      <c r="B6500" s="54">
        <v>39224</v>
      </c>
      <c r="C6500" t="s">
        <v>395</v>
      </c>
      <c r="D6500" t="s">
        <v>323</v>
      </c>
      <c r="E6500" s="111">
        <v>0</v>
      </c>
    </row>
    <row r="6501" spans="1:5">
      <c r="A6501" t="s">
        <v>12998</v>
      </c>
      <c r="B6501" s="54">
        <v>39224</v>
      </c>
      <c r="C6501" t="s">
        <v>395</v>
      </c>
      <c r="D6501" t="s">
        <v>323</v>
      </c>
      <c r="E6501" s="111">
        <v>0</v>
      </c>
    </row>
    <row r="6502" spans="1:5">
      <c r="A6502" t="s">
        <v>13000</v>
      </c>
      <c r="B6502" s="54">
        <v>39224</v>
      </c>
      <c r="C6502" t="s">
        <v>395</v>
      </c>
      <c r="D6502" t="s">
        <v>323</v>
      </c>
      <c r="E6502" s="111">
        <v>0</v>
      </c>
    </row>
    <row r="6503" spans="1:5">
      <c r="A6503" t="s">
        <v>12801</v>
      </c>
      <c r="B6503" s="54">
        <v>39224</v>
      </c>
      <c r="C6503" t="s">
        <v>395</v>
      </c>
      <c r="D6503" t="s">
        <v>323</v>
      </c>
      <c r="E6503" s="111">
        <v>0</v>
      </c>
    </row>
    <row r="6504" spans="1:5">
      <c r="A6504" t="s">
        <v>12803</v>
      </c>
      <c r="B6504" s="54">
        <v>39224</v>
      </c>
      <c r="C6504" t="s">
        <v>395</v>
      </c>
      <c r="D6504" t="s">
        <v>323</v>
      </c>
      <c r="E6504" s="111">
        <v>0</v>
      </c>
    </row>
    <row r="6505" spans="1:5">
      <c r="A6505" t="s">
        <v>12805</v>
      </c>
      <c r="B6505" s="54">
        <v>39224</v>
      </c>
      <c r="C6505" t="s">
        <v>395</v>
      </c>
      <c r="D6505" t="s">
        <v>323</v>
      </c>
      <c r="E6505" s="111">
        <v>0</v>
      </c>
    </row>
    <row r="6506" spans="1:5">
      <c r="A6506" t="s">
        <v>12807</v>
      </c>
      <c r="B6506" s="54">
        <v>39224</v>
      </c>
      <c r="C6506" t="s">
        <v>395</v>
      </c>
      <c r="D6506" t="s">
        <v>323</v>
      </c>
      <c r="E6506" s="111">
        <v>0</v>
      </c>
    </row>
    <row r="6507" spans="1:5">
      <c r="A6507" t="s">
        <v>12809</v>
      </c>
      <c r="B6507" s="54">
        <v>39224</v>
      </c>
      <c r="C6507" t="s">
        <v>395</v>
      </c>
      <c r="D6507" t="s">
        <v>323</v>
      </c>
      <c r="E6507" s="111">
        <v>0</v>
      </c>
    </row>
    <row r="6508" spans="1:5">
      <c r="A6508" t="s">
        <v>12811</v>
      </c>
      <c r="B6508" s="54">
        <v>39224</v>
      </c>
      <c r="C6508" t="s">
        <v>395</v>
      </c>
      <c r="D6508" t="s">
        <v>323</v>
      </c>
      <c r="E6508" s="111">
        <v>0</v>
      </c>
    </row>
    <row r="6509" spans="1:5">
      <c r="A6509" t="s">
        <v>12813</v>
      </c>
      <c r="B6509" s="54">
        <v>39224</v>
      </c>
      <c r="C6509" t="s">
        <v>395</v>
      </c>
      <c r="D6509" t="s">
        <v>323</v>
      </c>
      <c r="E6509" s="111">
        <v>0</v>
      </c>
    </row>
    <row r="6510" spans="1:5">
      <c r="A6510" t="s">
        <v>12815</v>
      </c>
      <c r="B6510" s="54">
        <v>39224</v>
      </c>
      <c r="C6510" t="s">
        <v>395</v>
      </c>
      <c r="D6510" t="s">
        <v>323</v>
      </c>
      <c r="E6510" s="111">
        <v>0</v>
      </c>
    </row>
    <row r="6511" spans="1:5">
      <c r="A6511" t="s">
        <v>12817</v>
      </c>
      <c r="B6511" s="54">
        <v>39224</v>
      </c>
      <c r="C6511" t="s">
        <v>395</v>
      </c>
      <c r="D6511" t="s">
        <v>323</v>
      </c>
      <c r="E6511" s="111">
        <v>0</v>
      </c>
    </row>
    <row r="6512" spans="1:5">
      <c r="A6512" t="s">
        <v>13018</v>
      </c>
      <c r="B6512" s="54">
        <v>39224</v>
      </c>
      <c r="C6512" t="s">
        <v>395</v>
      </c>
      <c r="D6512" t="s">
        <v>323</v>
      </c>
      <c r="E6512" s="111">
        <v>0</v>
      </c>
    </row>
    <row r="6513" spans="1:5">
      <c r="A6513" t="s">
        <v>13020</v>
      </c>
      <c r="B6513" s="54">
        <v>39224</v>
      </c>
      <c r="C6513" t="s">
        <v>395</v>
      </c>
      <c r="D6513" t="s">
        <v>323</v>
      </c>
      <c r="E6513" s="111">
        <v>0</v>
      </c>
    </row>
    <row r="6514" spans="1:5">
      <c r="A6514" t="s">
        <v>13022</v>
      </c>
      <c r="B6514" s="54">
        <v>39224</v>
      </c>
      <c r="C6514" t="s">
        <v>395</v>
      </c>
      <c r="D6514" t="s">
        <v>323</v>
      </c>
      <c r="E6514" s="111">
        <v>0</v>
      </c>
    </row>
    <row r="6515" spans="1:5">
      <c r="A6515" t="s">
        <v>13024</v>
      </c>
      <c r="B6515" s="54">
        <v>39224</v>
      </c>
      <c r="C6515" t="s">
        <v>395</v>
      </c>
      <c r="D6515" t="s">
        <v>323</v>
      </c>
      <c r="E6515" s="111">
        <v>0</v>
      </c>
    </row>
    <row r="6516" spans="1:5">
      <c r="A6516" t="s">
        <v>13026</v>
      </c>
      <c r="B6516" s="54">
        <v>39224</v>
      </c>
      <c r="C6516" t="s">
        <v>395</v>
      </c>
      <c r="D6516" t="s">
        <v>323</v>
      </c>
      <c r="E6516" s="111">
        <v>0</v>
      </c>
    </row>
    <row r="6517" spans="1:5">
      <c r="A6517" t="s">
        <v>13028</v>
      </c>
      <c r="B6517" s="54">
        <v>39224</v>
      </c>
      <c r="C6517" t="s">
        <v>395</v>
      </c>
      <c r="D6517" t="s">
        <v>323</v>
      </c>
      <c r="E6517" s="111">
        <v>0</v>
      </c>
    </row>
    <row r="6518" spans="1:5">
      <c r="A6518" t="s">
        <v>12828</v>
      </c>
      <c r="B6518" s="54">
        <v>39224</v>
      </c>
      <c r="C6518" t="s">
        <v>395</v>
      </c>
      <c r="D6518" t="s">
        <v>323</v>
      </c>
      <c r="E6518" s="111">
        <v>0</v>
      </c>
    </row>
    <row r="6519" spans="1:5">
      <c r="A6519" t="s">
        <v>12830</v>
      </c>
      <c r="B6519" s="54">
        <v>39224</v>
      </c>
      <c r="C6519" t="s">
        <v>395</v>
      </c>
      <c r="D6519" t="s">
        <v>323</v>
      </c>
      <c r="E6519" s="111">
        <v>0</v>
      </c>
    </row>
    <row r="6520" spans="1:5">
      <c r="A6520" t="s">
        <v>12832</v>
      </c>
      <c r="B6520" s="54">
        <v>39224</v>
      </c>
      <c r="C6520" t="s">
        <v>395</v>
      </c>
      <c r="D6520" t="s">
        <v>323</v>
      </c>
      <c r="E6520" s="111">
        <v>0</v>
      </c>
    </row>
    <row r="6521" spans="1:5">
      <c r="A6521" t="s">
        <v>12834</v>
      </c>
      <c r="B6521" s="54">
        <v>39224</v>
      </c>
      <c r="C6521" t="s">
        <v>395</v>
      </c>
      <c r="D6521" t="s">
        <v>323</v>
      </c>
      <c r="E6521" s="111">
        <v>0</v>
      </c>
    </row>
    <row r="6522" spans="1:5">
      <c r="A6522" t="s">
        <v>13038</v>
      </c>
      <c r="B6522" s="54">
        <v>39224</v>
      </c>
      <c r="C6522" t="s">
        <v>395</v>
      </c>
      <c r="D6522" t="s">
        <v>323</v>
      </c>
      <c r="E6522" s="111">
        <v>0</v>
      </c>
    </row>
    <row r="6523" spans="1:5">
      <c r="A6523" t="s">
        <v>13040</v>
      </c>
      <c r="B6523" s="54">
        <v>39224</v>
      </c>
      <c r="C6523" t="s">
        <v>395</v>
      </c>
      <c r="D6523" t="s">
        <v>323</v>
      </c>
      <c r="E6523" s="111">
        <v>0</v>
      </c>
    </row>
    <row r="6524" spans="1:5">
      <c r="A6524" t="s">
        <v>13042</v>
      </c>
      <c r="B6524" s="54">
        <v>39224</v>
      </c>
      <c r="C6524" t="s">
        <v>395</v>
      </c>
      <c r="D6524" t="s">
        <v>323</v>
      </c>
      <c r="E6524" s="111">
        <v>0</v>
      </c>
    </row>
    <row r="6525" spans="1:5">
      <c r="A6525" t="s">
        <v>13044</v>
      </c>
      <c r="B6525" s="54">
        <v>39224</v>
      </c>
      <c r="C6525" t="s">
        <v>395</v>
      </c>
      <c r="D6525" t="s">
        <v>323</v>
      </c>
      <c r="E6525" s="111">
        <v>0</v>
      </c>
    </row>
    <row r="6526" spans="1:5">
      <c r="A6526" t="s">
        <v>13046</v>
      </c>
      <c r="B6526" s="54">
        <v>39224</v>
      </c>
      <c r="C6526" t="s">
        <v>395</v>
      </c>
      <c r="D6526" t="s">
        <v>323</v>
      </c>
      <c r="E6526" s="111">
        <v>0</v>
      </c>
    </row>
    <row r="6527" spans="1:5">
      <c r="A6527" t="s">
        <v>12845</v>
      </c>
      <c r="B6527" s="54">
        <v>39224</v>
      </c>
      <c r="C6527" t="s">
        <v>395</v>
      </c>
      <c r="D6527" t="s">
        <v>323</v>
      </c>
      <c r="E6527" s="111">
        <v>0</v>
      </c>
    </row>
    <row r="6528" spans="1:5">
      <c r="A6528" t="s">
        <v>12847</v>
      </c>
      <c r="B6528" s="54">
        <v>39224</v>
      </c>
      <c r="C6528" t="s">
        <v>395</v>
      </c>
      <c r="D6528" t="s">
        <v>323</v>
      </c>
      <c r="E6528" s="111">
        <v>0</v>
      </c>
    </row>
    <row r="6529" spans="1:5">
      <c r="A6529" t="s">
        <v>12849</v>
      </c>
      <c r="B6529" s="54">
        <v>39224</v>
      </c>
      <c r="C6529" t="s">
        <v>395</v>
      </c>
      <c r="D6529" t="s">
        <v>323</v>
      </c>
      <c r="E6529" s="111">
        <v>0</v>
      </c>
    </row>
    <row r="6530" spans="1:5">
      <c r="A6530" t="s">
        <v>12851</v>
      </c>
      <c r="B6530" s="54">
        <v>39224</v>
      </c>
      <c r="C6530" t="s">
        <v>395</v>
      </c>
      <c r="D6530" t="s">
        <v>323</v>
      </c>
      <c r="E6530" s="111">
        <v>0</v>
      </c>
    </row>
    <row r="6531" spans="1:5">
      <c r="A6531" t="s">
        <v>12853</v>
      </c>
      <c r="B6531" s="54">
        <v>39224</v>
      </c>
      <c r="C6531" t="s">
        <v>395</v>
      </c>
      <c r="D6531" t="s">
        <v>323</v>
      </c>
      <c r="E6531" s="111">
        <v>0</v>
      </c>
    </row>
    <row r="6532" spans="1:5">
      <c r="A6532" t="s">
        <v>12855</v>
      </c>
      <c r="B6532" s="54">
        <v>39224</v>
      </c>
      <c r="C6532" t="s">
        <v>395</v>
      </c>
      <c r="D6532" t="s">
        <v>323</v>
      </c>
      <c r="E6532" s="111">
        <v>0</v>
      </c>
    </row>
    <row r="6533" spans="1:5">
      <c r="A6533" t="s">
        <v>13061</v>
      </c>
      <c r="B6533" s="54">
        <v>39224</v>
      </c>
      <c r="C6533" t="s">
        <v>395</v>
      </c>
      <c r="D6533" t="s">
        <v>323</v>
      </c>
      <c r="E6533" s="111">
        <v>0</v>
      </c>
    </row>
    <row r="6534" spans="1:5">
      <c r="A6534" t="s">
        <v>13063</v>
      </c>
      <c r="B6534" s="54">
        <v>39224</v>
      </c>
      <c r="C6534" t="s">
        <v>395</v>
      </c>
      <c r="D6534" t="s">
        <v>323</v>
      </c>
      <c r="E6534" s="111">
        <v>0</v>
      </c>
    </row>
    <row r="6535" spans="1:5">
      <c r="A6535" t="s">
        <v>13065</v>
      </c>
      <c r="B6535" s="54">
        <v>39224</v>
      </c>
      <c r="C6535" t="s">
        <v>395</v>
      </c>
      <c r="D6535" t="s">
        <v>323</v>
      </c>
      <c r="E6535" s="111">
        <v>0</v>
      </c>
    </row>
    <row r="6536" spans="1:5">
      <c r="A6536" t="s">
        <v>13067</v>
      </c>
      <c r="B6536" s="54">
        <v>39224</v>
      </c>
      <c r="C6536" t="s">
        <v>395</v>
      </c>
      <c r="D6536" t="s">
        <v>323</v>
      </c>
      <c r="E6536" s="111">
        <v>0</v>
      </c>
    </row>
    <row r="6537" spans="1:5">
      <c r="A6537" t="s">
        <v>13069</v>
      </c>
      <c r="B6537" s="54">
        <v>39224</v>
      </c>
      <c r="C6537" t="s">
        <v>395</v>
      </c>
      <c r="D6537" t="s">
        <v>323</v>
      </c>
      <c r="E6537" s="111">
        <v>0</v>
      </c>
    </row>
    <row r="6538" spans="1:5">
      <c r="A6538" t="s">
        <v>13071</v>
      </c>
      <c r="B6538" s="54">
        <v>39224</v>
      </c>
      <c r="C6538" t="s">
        <v>395</v>
      </c>
      <c r="D6538" t="s">
        <v>323</v>
      </c>
      <c r="E6538" s="111">
        <v>0</v>
      </c>
    </row>
    <row r="6539" spans="1:5">
      <c r="A6539" t="s">
        <v>13073</v>
      </c>
      <c r="B6539" s="54">
        <v>39224</v>
      </c>
      <c r="C6539" t="s">
        <v>395</v>
      </c>
      <c r="D6539" t="s">
        <v>323</v>
      </c>
      <c r="E6539" s="111">
        <v>0</v>
      </c>
    </row>
    <row r="6540" spans="1:5">
      <c r="A6540" t="s">
        <v>13075</v>
      </c>
      <c r="B6540" s="54">
        <v>39224</v>
      </c>
      <c r="C6540" t="s">
        <v>395</v>
      </c>
      <c r="D6540" t="s">
        <v>323</v>
      </c>
      <c r="E6540" s="111">
        <v>0</v>
      </c>
    </row>
    <row r="6541" spans="1:5">
      <c r="A6541" t="s">
        <v>13077</v>
      </c>
      <c r="B6541" s="54">
        <v>39224</v>
      </c>
      <c r="C6541" t="s">
        <v>395</v>
      </c>
      <c r="D6541" t="s">
        <v>323</v>
      </c>
      <c r="E6541" s="111">
        <v>0</v>
      </c>
    </row>
    <row r="6542" spans="1:5">
      <c r="A6542" t="s">
        <v>13079</v>
      </c>
      <c r="B6542" s="54">
        <v>39224</v>
      </c>
      <c r="C6542" t="s">
        <v>395</v>
      </c>
      <c r="D6542" t="s">
        <v>323</v>
      </c>
      <c r="E6542" s="111">
        <v>0</v>
      </c>
    </row>
    <row r="6543" spans="1:5">
      <c r="A6543" t="s">
        <v>13292</v>
      </c>
      <c r="B6543" s="54">
        <v>39224</v>
      </c>
      <c r="C6543" t="s">
        <v>395</v>
      </c>
      <c r="D6543" t="s">
        <v>323</v>
      </c>
      <c r="E6543" s="111">
        <v>0</v>
      </c>
    </row>
    <row r="6544" spans="1:5">
      <c r="A6544" t="s">
        <v>13294</v>
      </c>
      <c r="B6544" s="54">
        <v>39224</v>
      </c>
      <c r="C6544" t="s">
        <v>395</v>
      </c>
      <c r="D6544" t="s">
        <v>323</v>
      </c>
      <c r="E6544" s="111">
        <v>0</v>
      </c>
    </row>
    <row r="6545" spans="1:5">
      <c r="A6545" t="s">
        <v>13296</v>
      </c>
      <c r="B6545" s="54">
        <v>39224</v>
      </c>
      <c r="C6545" t="s">
        <v>395</v>
      </c>
      <c r="D6545" t="s">
        <v>323</v>
      </c>
      <c r="E6545" s="111">
        <v>0</v>
      </c>
    </row>
    <row r="6546" spans="1:5">
      <c r="A6546" t="s">
        <v>13298</v>
      </c>
      <c r="B6546" s="54">
        <v>39224</v>
      </c>
      <c r="C6546" t="s">
        <v>395</v>
      </c>
      <c r="D6546" t="s">
        <v>323</v>
      </c>
      <c r="E6546" s="111">
        <v>0</v>
      </c>
    </row>
    <row r="6547" spans="1:5">
      <c r="A6547" t="s">
        <v>13300</v>
      </c>
      <c r="B6547" s="54">
        <v>39224</v>
      </c>
      <c r="C6547" t="s">
        <v>395</v>
      </c>
      <c r="D6547" t="s">
        <v>323</v>
      </c>
      <c r="E6547" s="111">
        <v>0</v>
      </c>
    </row>
    <row r="6548" spans="1:5">
      <c r="A6548" t="s">
        <v>13302</v>
      </c>
      <c r="B6548" s="54">
        <v>39224</v>
      </c>
      <c r="C6548" t="s">
        <v>395</v>
      </c>
      <c r="D6548" t="s">
        <v>323</v>
      </c>
      <c r="E6548" s="111">
        <v>0</v>
      </c>
    </row>
    <row r="6549" spans="1:5">
      <c r="A6549" t="s">
        <v>13304</v>
      </c>
      <c r="B6549" s="54">
        <v>39224</v>
      </c>
      <c r="C6549" t="s">
        <v>395</v>
      </c>
      <c r="D6549" t="s">
        <v>323</v>
      </c>
      <c r="E6549" s="111">
        <v>0</v>
      </c>
    </row>
    <row r="6550" spans="1:5">
      <c r="A6550" t="s">
        <v>13096</v>
      </c>
      <c r="B6550" s="54">
        <v>39224</v>
      </c>
      <c r="C6550" t="s">
        <v>395</v>
      </c>
      <c r="D6550" t="s">
        <v>323</v>
      </c>
      <c r="E6550" s="111">
        <v>0</v>
      </c>
    </row>
    <row r="6551" spans="1:5">
      <c r="A6551" t="s">
        <v>13098</v>
      </c>
      <c r="B6551" s="54">
        <v>39224</v>
      </c>
      <c r="C6551" t="s">
        <v>395</v>
      </c>
      <c r="D6551" t="s">
        <v>323</v>
      </c>
      <c r="E6551" s="111">
        <v>0</v>
      </c>
    </row>
    <row r="6552" spans="1:5">
      <c r="A6552" t="s">
        <v>13100</v>
      </c>
      <c r="B6552" s="54">
        <v>39224</v>
      </c>
      <c r="C6552" t="s">
        <v>395</v>
      </c>
      <c r="D6552" t="s">
        <v>323</v>
      </c>
      <c r="E6552" s="111">
        <v>0</v>
      </c>
    </row>
    <row r="6553" spans="1:5">
      <c r="A6553" t="s">
        <v>13102</v>
      </c>
      <c r="B6553" s="54">
        <v>39224</v>
      </c>
      <c r="C6553" t="s">
        <v>395</v>
      </c>
      <c r="D6553" t="s">
        <v>323</v>
      </c>
      <c r="E6553" s="111">
        <v>0</v>
      </c>
    </row>
    <row r="6554" spans="1:5">
      <c r="A6554" t="s">
        <v>13104</v>
      </c>
      <c r="B6554" s="54">
        <v>39224</v>
      </c>
      <c r="C6554" t="s">
        <v>395</v>
      </c>
      <c r="D6554" t="s">
        <v>323</v>
      </c>
      <c r="E6554" s="111">
        <v>0</v>
      </c>
    </row>
    <row r="6555" spans="1:5">
      <c r="A6555" t="s">
        <v>13105</v>
      </c>
      <c r="B6555" s="54">
        <v>39224</v>
      </c>
      <c r="C6555" t="s">
        <v>395</v>
      </c>
      <c r="D6555" t="s">
        <v>323</v>
      </c>
      <c r="E6555" s="111">
        <v>0</v>
      </c>
    </row>
    <row r="6556" spans="1:5">
      <c r="A6556" t="s">
        <v>13107</v>
      </c>
      <c r="B6556" s="54">
        <v>39224</v>
      </c>
      <c r="C6556" t="s">
        <v>395</v>
      </c>
      <c r="D6556" t="s">
        <v>323</v>
      </c>
      <c r="E6556" s="111">
        <v>0</v>
      </c>
    </row>
    <row r="6557" spans="1:5">
      <c r="A6557" t="s">
        <v>12901</v>
      </c>
      <c r="B6557" s="54">
        <v>39224</v>
      </c>
      <c r="C6557" t="s">
        <v>395</v>
      </c>
      <c r="D6557" t="s">
        <v>323</v>
      </c>
      <c r="E6557" s="111">
        <v>0</v>
      </c>
    </row>
    <row r="6558" spans="1:5">
      <c r="A6558" t="s">
        <v>12903</v>
      </c>
      <c r="B6558" s="54">
        <v>39224</v>
      </c>
      <c r="C6558" t="s">
        <v>395</v>
      </c>
      <c r="D6558" t="s">
        <v>323</v>
      </c>
      <c r="E6558" s="111">
        <v>0</v>
      </c>
    </row>
    <row r="6559" spans="1:5">
      <c r="A6559" t="s">
        <v>12905</v>
      </c>
      <c r="B6559" s="54">
        <v>39224</v>
      </c>
      <c r="C6559" t="s">
        <v>395</v>
      </c>
      <c r="D6559" t="s">
        <v>323</v>
      </c>
      <c r="E6559" s="111">
        <v>0</v>
      </c>
    </row>
    <row r="6560" spans="1:5">
      <c r="A6560" t="s">
        <v>12907</v>
      </c>
      <c r="B6560" s="54">
        <v>39224</v>
      </c>
      <c r="C6560" t="s">
        <v>395</v>
      </c>
      <c r="D6560" t="s">
        <v>323</v>
      </c>
      <c r="E6560" s="111">
        <v>0</v>
      </c>
    </row>
    <row r="6561" spans="1:5">
      <c r="A6561" t="s">
        <v>12909</v>
      </c>
      <c r="B6561" s="54">
        <v>39224</v>
      </c>
      <c r="C6561" t="s">
        <v>395</v>
      </c>
      <c r="D6561" t="s">
        <v>323</v>
      </c>
      <c r="E6561" s="111">
        <v>0</v>
      </c>
    </row>
    <row r="6562" spans="1:5">
      <c r="A6562" t="s">
        <v>12911</v>
      </c>
      <c r="B6562" s="54">
        <v>39224</v>
      </c>
      <c r="C6562" t="s">
        <v>395</v>
      </c>
      <c r="D6562" t="s">
        <v>56</v>
      </c>
      <c r="E6562" s="111">
        <v>36</v>
      </c>
    </row>
    <row r="6563" spans="1:5">
      <c r="A6563" t="s">
        <v>12913</v>
      </c>
      <c r="B6563" s="54">
        <v>39224</v>
      </c>
      <c r="C6563" t="s">
        <v>395</v>
      </c>
      <c r="D6563" t="s">
        <v>323</v>
      </c>
      <c r="E6563" s="111">
        <v>0</v>
      </c>
    </row>
    <row r="6564" spans="1:5">
      <c r="A6564" t="s">
        <v>12915</v>
      </c>
      <c r="B6564" s="54">
        <v>39224</v>
      </c>
      <c r="C6564" t="s">
        <v>395</v>
      </c>
      <c r="D6564" t="s">
        <v>323</v>
      </c>
      <c r="E6564" s="111">
        <v>0</v>
      </c>
    </row>
    <row r="6565" spans="1:5">
      <c r="A6565" t="s">
        <v>12917</v>
      </c>
      <c r="B6565" s="54">
        <v>39224</v>
      </c>
      <c r="C6565" t="s">
        <v>395</v>
      </c>
      <c r="D6565" t="s">
        <v>323</v>
      </c>
      <c r="E6565" s="111">
        <v>0</v>
      </c>
    </row>
    <row r="6566" spans="1:5">
      <c r="A6566" t="s">
        <v>13126</v>
      </c>
      <c r="B6566" s="54">
        <v>39224</v>
      </c>
      <c r="C6566" t="s">
        <v>395</v>
      </c>
      <c r="D6566" t="s">
        <v>323</v>
      </c>
      <c r="E6566" s="111">
        <v>0</v>
      </c>
    </row>
    <row r="6567" spans="1:5">
      <c r="A6567" t="s">
        <v>13128</v>
      </c>
      <c r="B6567" s="54">
        <v>39224</v>
      </c>
      <c r="C6567" t="s">
        <v>395</v>
      </c>
      <c r="D6567" t="s">
        <v>323</v>
      </c>
      <c r="E6567" s="111">
        <v>0</v>
      </c>
    </row>
    <row r="6568" spans="1:5">
      <c r="A6568" t="s">
        <v>13130</v>
      </c>
      <c r="B6568" s="54">
        <v>39224</v>
      </c>
      <c r="C6568" t="s">
        <v>395</v>
      </c>
      <c r="D6568" t="s">
        <v>323</v>
      </c>
      <c r="E6568" s="111">
        <v>0</v>
      </c>
    </row>
    <row r="6569" spans="1:5">
      <c r="A6569" t="s">
        <v>13131</v>
      </c>
      <c r="B6569" s="54">
        <v>39224</v>
      </c>
      <c r="C6569" t="s">
        <v>395</v>
      </c>
      <c r="D6569" t="s">
        <v>323</v>
      </c>
      <c r="E6569" s="111">
        <v>0</v>
      </c>
    </row>
    <row r="6570" spans="1:5">
      <c r="A6570" t="s">
        <v>13133</v>
      </c>
      <c r="B6570" s="54">
        <v>39224</v>
      </c>
      <c r="C6570" t="s">
        <v>395</v>
      </c>
      <c r="D6570" t="s">
        <v>323</v>
      </c>
      <c r="E6570" s="111">
        <v>0</v>
      </c>
    </row>
    <row r="6571" spans="1:5">
      <c r="A6571" t="s">
        <v>13135</v>
      </c>
      <c r="B6571" s="54">
        <v>39224</v>
      </c>
      <c r="C6571" t="s">
        <v>395</v>
      </c>
      <c r="D6571" t="s">
        <v>323</v>
      </c>
      <c r="E6571" s="111">
        <v>0</v>
      </c>
    </row>
    <row r="6572" spans="1:5">
      <c r="A6572" t="s">
        <v>12930</v>
      </c>
      <c r="B6572" s="54">
        <v>39224</v>
      </c>
      <c r="C6572" t="s">
        <v>395</v>
      </c>
      <c r="D6572" t="s">
        <v>323</v>
      </c>
      <c r="E6572" s="111">
        <v>0</v>
      </c>
    </row>
    <row r="6573" spans="1:5">
      <c r="A6573" t="s">
        <v>12932</v>
      </c>
      <c r="B6573" s="54">
        <v>39224</v>
      </c>
      <c r="C6573" t="s">
        <v>395</v>
      </c>
      <c r="D6573" t="s">
        <v>323</v>
      </c>
      <c r="E6573" s="111">
        <v>0</v>
      </c>
    </row>
    <row r="6574" spans="1:5">
      <c r="A6574" t="s">
        <v>12934</v>
      </c>
      <c r="B6574" s="54">
        <v>39224</v>
      </c>
      <c r="C6574" t="s">
        <v>395</v>
      </c>
      <c r="D6574" t="s">
        <v>323</v>
      </c>
      <c r="E6574" s="111">
        <v>0</v>
      </c>
    </row>
    <row r="6575" spans="1:5">
      <c r="A6575" t="s">
        <v>13144</v>
      </c>
      <c r="B6575" s="54">
        <v>39224</v>
      </c>
      <c r="C6575" t="s">
        <v>395</v>
      </c>
      <c r="D6575" t="s">
        <v>323</v>
      </c>
      <c r="E6575" s="111">
        <v>0</v>
      </c>
    </row>
    <row r="6576" spans="1:5">
      <c r="A6576" t="s">
        <v>13146</v>
      </c>
      <c r="B6576" s="54">
        <v>39224</v>
      </c>
      <c r="C6576" t="s">
        <v>395</v>
      </c>
      <c r="D6576" t="s">
        <v>323</v>
      </c>
      <c r="E6576" s="111">
        <v>0</v>
      </c>
    </row>
    <row r="6577" spans="1:5">
      <c r="A6577" t="s">
        <v>13148</v>
      </c>
      <c r="B6577" s="54">
        <v>39224</v>
      </c>
      <c r="C6577" t="s">
        <v>395</v>
      </c>
      <c r="D6577" t="s">
        <v>323</v>
      </c>
      <c r="E6577" s="111">
        <v>0</v>
      </c>
    </row>
    <row r="6578" spans="1:5">
      <c r="A6578" t="s">
        <v>13150</v>
      </c>
      <c r="B6578" s="54">
        <v>39224</v>
      </c>
      <c r="C6578" t="s">
        <v>395</v>
      </c>
      <c r="D6578" t="s">
        <v>323</v>
      </c>
      <c r="E6578" s="111">
        <v>0</v>
      </c>
    </row>
    <row r="6579" spans="1:5">
      <c r="A6579" t="s">
        <v>13152</v>
      </c>
      <c r="B6579" s="54">
        <v>39224</v>
      </c>
      <c r="C6579" t="s">
        <v>395</v>
      </c>
      <c r="D6579" t="s">
        <v>323</v>
      </c>
      <c r="E6579" s="111">
        <v>0</v>
      </c>
    </row>
    <row r="6580" spans="1:5">
      <c r="A6580" t="s">
        <v>12946</v>
      </c>
      <c r="B6580" s="54">
        <v>39224</v>
      </c>
      <c r="C6580" t="s">
        <v>395</v>
      </c>
      <c r="D6580" t="s">
        <v>323</v>
      </c>
      <c r="E6580" s="111">
        <v>0</v>
      </c>
    </row>
    <row r="6581" spans="1:5">
      <c r="A6581" t="s">
        <v>12948</v>
      </c>
      <c r="B6581" s="54">
        <v>39224</v>
      </c>
      <c r="C6581" t="s">
        <v>395</v>
      </c>
      <c r="D6581" t="s">
        <v>323</v>
      </c>
      <c r="E6581" s="111">
        <v>0</v>
      </c>
    </row>
    <row r="6582" spans="1:5">
      <c r="A6582" t="s">
        <v>12950</v>
      </c>
      <c r="B6582" s="54">
        <v>39224</v>
      </c>
      <c r="C6582" t="s">
        <v>395</v>
      </c>
      <c r="D6582" t="s">
        <v>323</v>
      </c>
      <c r="E6582" s="111">
        <v>0</v>
      </c>
    </row>
    <row r="6583" spans="1:5">
      <c r="A6583" t="s">
        <v>12952</v>
      </c>
      <c r="B6583" s="54">
        <v>39224</v>
      </c>
      <c r="C6583" t="s">
        <v>395</v>
      </c>
      <c r="D6583" t="s">
        <v>323</v>
      </c>
      <c r="E6583" s="111">
        <v>0</v>
      </c>
    </row>
    <row r="6584" spans="1:5">
      <c r="A6584" t="s">
        <v>12954</v>
      </c>
      <c r="B6584" s="54">
        <v>39224</v>
      </c>
      <c r="C6584" t="s">
        <v>395</v>
      </c>
      <c r="D6584" t="s">
        <v>323</v>
      </c>
      <c r="E6584" s="111">
        <v>0</v>
      </c>
    </row>
    <row r="6585" spans="1:5">
      <c r="A6585" t="s">
        <v>12956</v>
      </c>
      <c r="B6585" s="54">
        <v>39224</v>
      </c>
      <c r="C6585" t="s">
        <v>395</v>
      </c>
      <c r="D6585" t="s">
        <v>323</v>
      </c>
      <c r="E6585" s="111">
        <v>0</v>
      </c>
    </row>
    <row r="6586" spans="1:5">
      <c r="A6586" t="s">
        <v>12958</v>
      </c>
      <c r="B6586" s="54">
        <v>39224</v>
      </c>
      <c r="C6586" t="s">
        <v>395</v>
      </c>
      <c r="D6586" t="s">
        <v>323</v>
      </c>
      <c r="E6586" s="111">
        <v>0</v>
      </c>
    </row>
    <row r="6587" spans="1:5">
      <c r="A6587" t="s">
        <v>13168</v>
      </c>
      <c r="B6587" s="54">
        <v>39224</v>
      </c>
      <c r="C6587" t="s">
        <v>395</v>
      </c>
      <c r="D6587" t="s">
        <v>323</v>
      </c>
      <c r="E6587" s="111">
        <v>0</v>
      </c>
    </row>
    <row r="6588" spans="1:5">
      <c r="A6588" t="s">
        <v>13170</v>
      </c>
      <c r="B6588" s="54">
        <v>39224</v>
      </c>
      <c r="C6588" t="s">
        <v>395</v>
      </c>
      <c r="D6588" t="s">
        <v>323</v>
      </c>
      <c r="E6588" s="111">
        <v>0</v>
      </c>
    </row>
    <row r="6589" spans="1:5">
      <c r="A6589" t="s">
        <v>13172</v>
      </c>
      <c r="B6589" s="54">
        <v>39224</v>
      </c>
      <c r="C6589" t="s">
        <v>395</v>
      </c>
      <c r="D6589" t="s">
        <v>323</v>
      </c>
      <c r="E6589" s="111">
        <v>0</v>
      </c>
    </row>
    <row r="6590" spans="1:5">
      <c r="A6590" t="s">
        <v>13174</v>
      </c>
      <c r="B6590" s="54">
        <v>39224</v>
      </c>
      <c r="C6590" t="s">
        <v>395</v>
      </c>
      <c r="D6590" t="s">
        <v>323</v>
      </c>
      <c r="E6590" s="111">
        <v>0</v>
      </c>
    </row>
    <row r="6591" spans="1:5">
      <c r="A6591" t="s">
        <v>13176</v>
      </c>
      <c r="B6591" s="54">
        <v>39224</v>
      </c>
      <c r="C6591" t="s">
        <v>395</v>
      </c>
      <c r="D6591" t="s">
        <v>323</v>
      </c>
      <c r="E6591" s="111">
        <v>0</v>
      </c>
    </row>
    <row r="6592" spans="1:5">
      <c r="A6592" t="s">
        <v>13178</v>
      </c>
      <c r="B6592" s="54">
        <v>39224</v>
      </c>
      <c r="C6592" t="s">
        <v>395</v>
      </c>
      <c r="D6592" t="s">
        <v>323</v>
      </c>
      <c r="E6592" s="111">
        <v>0</v>
      </c>
    </row>
    <row r="6593" spans="1:5">
      <c r="A6593" t="s">
        <v>13180</v>
      </c>
      <c r="B6593" s="54">
        <v>39224</v>
      </c>
      <c r="C6593" t="s">
        <v>395</v>
      </c>
      <c r="D6593" t="s">
        <v>323</v>
      </c>
      <c r="E6593" s="111">
        <v>0</v>
      </c>
    </row>
    <row r="6594" spans="1:5">
      <c r="A6594" t="s">
        <v>13182</v>
      </c>
      <c r="B6594" s="54">
        <v>39224</v>
      </c>
      <c r="C6594" t="s">
        <v>395</v>
      </c>
      <c r="D6594" t="s">
        <v>323</v>
      </c>
      <c r="E6594" s="111">
        <v>0</v>
      </c>
    </row>
    <row r="6595" spans="1:5">
      <c r="A6595" t="s">
        <v>13184</v>
      </c>
      <c r="B6595" s="54">
        <v>39224</v>
      </c>
      <c r="C6595" t="s">
        <v>395</v>
      </c>
      <c r="D6595" t="s">
        <v>323</v>
      </c>
      <c r="E6595" s="111">
        <v>0</v>
      </c>
    </row>
    <row r="6596" spans="1:5">
      <c r="A6596" t="s">
        <v>13186</v>
      </c>
      <c r="B6596" s="54">
        <v>39224</v>
      </c>
      <c r="C6596" t="s">
        <v>395</v>
      </c>
      <c r="D6596" t="s">
        <v>323</v>
      </c>
      <c r="E6596" s="111">
        <v>0</v>
      </c>
    </row>
    <row r="6597" spans="1:5">
      <c r="A6597" t="s">
        <v>13397</v>
      </c>
      <c r="B6597" s="54">
        <v>39224</v>
      </c>
      <c r="C6597" t="s">
        <v>395</v>
      </c>
      <c r="D6597" t="s">
        <v>323</v>
      </c>
      <c r="E6597" s="111">
        <v>0</v>
      </c>
    </row>
    <row r="6598" spans="1:5">
      <c r="A6598" t="s">
        <v>13399</v>
      </c>
      <c r="B6598" s="54">
        <v>39224</v>
      </c>
      <c r="C6598" t="s">
        <v>395</v>
      </c>
      <c r="D6598" t="s">
        <v>323</v>
      </c>
      <c r="E6598" s="111">
        <v>0</v>
      </c>
    </row>
    <row r="6599" spans="1:5">
      <c r="A6599" t="s">
        <v>13401</v>
      </c>
      <c r="B6599" s="54">
        <v>39224</v>
      </c>
      <c r="C6599" t="s">
        <v>395</v>
      </c>
      <c r="D6599" t="s">
        <v>323</v>
      </c>
      <c r="E6599" s="111">
        <v>0</v>
      </c>
    </row>
    <row r="6600" spans="1:5">
      <c r="A6600" t="s">
        <v>13403</v>
      </c>
      <c r="B6600" s="54">
        <v>39224</v>
      </c>
      <c r="C6600" t="s">
        <v>395</v>
      </c>
      <c r="D6600" t="s">
        <v>323</v>
      </c>
      <c r="E6600" s="111">
        <v>0</v>
      </c>
    </row>
    <row r="6601" spans="1:5">
      <c r="A6601" t="s">
        <v>13405</v>
      </c>
      <c r="B6601" s="54">
        <v>39224</v>
      </c>
      <c r="C6601" t="s">
        <v>395</v>
      </c>
      <c r="D6601" t="s">
        <v>323</v>
      </c>
      <c r="E6601" s="111">
        <v>0</v>
      </c>
    </row>
    <row r="6602" spans="1:5">
      <c r="A6602" t="s">
        <v>13407</v>
      </c>
      <c r="B6602" s="54">
        <v>39224</v>
      </c>
      <c r="C6602" t="s">
        <v>395</v>
      </c>
      <c r="D6602" t="s">
        <v>323</v>
      </c>
      <c r="E6602" s="111">
        <v>0</v>
      </c>
    </row>
    <row r="6603" spans="1:5">
      <c r="A6603" t="s">
        <v>13409</v>
      </c>
      <c r="B6603" s="54">
        <v>39224</v>
      </c>
      <c r="C6603" t="s">
        <v>395</v>
      </c>
      <c r="D6603" t="s">
        <v>323</v>
      </c>
      <c r="E6603" s="111">
        <v>0</v>
      </c>
    </row>
    <row r="6604" spans="1:5">
      <c r="A6604" t="s">
        <v>13203</v>
      </c>
      <c r="B6604" s="54">
        <v>39224</v>
      </c>
      <c r="C6604" t="s">
        <v>395</v>
      </c>
      <c r="D6604" t="s">
        <v>323</v>
      </c>
      <c r="E6604" s="111">
        <v>0</v>
      </c>
    </row>
    <row r="6605" spans="1:5">
      <c r="A6605" t="s">
        <v>13204</v>
      </c>
      <c r="B6605" s="54">
        <v>39224</v>
      </c>
      <c r="C6605" t="s">
        <v>395</v>
      </c>
      <c r="D6605" t="s">
        <v>323</v>
      </c>
      <c r="E6605" s="111">
        <v>0</v>
      </c>
    </row>
    <row r="6606" spans="1:5">
      <c r="A6606" t="s">
        <v>13206</v>
      </c>
      <c r="B6606" s="54">
        <v>39224</v>
      </c>
      <c r="C6606" t="s">
        <v>395</v>
      </c>
      <c r="D6606" t="s">
        <v>323</v>
      </c>
      <c r="E6606" s="111">
        <v>0</v>
      </c>
    </row>
    <row r="6607" spans="1:5">
      <c r="A6607" t="s">
        <v>13208</v>
      </c>
      <c r="B6607" s="54">
        <v>39224</v>
      </c>
      <c r="C6607" t="s">
        <v>395</v>
      </c>
      <c r="D6607" t="s">
        <v>323</v>
      </c>
      <c r="E6607" s="111">
        <v>0</v>
      </c>
    </row>
    <row r="6608" spans="1:5">
      <c r="A6608" t="s">
        <v>13210</v>
      </c>
      <c r="B6608" s="54">
        <v>39224</v>
      </c>
      <c r="C6608" t="s">
        <v>395</v>
      </c>
      <c r="D6608" t="s">
        <v>323</v>
      </c>
      <c r="E6608" s="111">
        <v>0</v>
      </c>
    </row>
    <row r="6609" spans="1:5">
      <c r="A6609" t="s">
        <v>13212</v>
      </c>
      <c r="B6609" s="54">
        <v>39224</v>
      </c>
      <c r="C6609" t="s">
        <v>395</v>
      </c>
      <c r="D6609" t="s">
        <v>323</v>
      </c>
      <c r="E6609" s="111">
        <v>0</v>
      </c>
    </row>
    <row r="6610" spans="1:5">
      <c r="A6610" t="s">
        <v>13214</v>
      </c>
      <c r="B6610" s="54">
        <v>39224</v>
      </c>
      <c r="C6610" t="s">
        <v>395</v>
      </c>
      <c r="D6610" t="s">
        <v>323</v>
      </c>
      <c r="E6610" s="111">
        <v>0</v>
      </c>
    </row>
    <row r="6611" spans="1:5">
      <c r="A6611" t="s">
        <v>13216</v>
      </c>
      <c r="B6611" s="54">
        <v>39224</v>
      </c>
      <c r="C6611" t="s">
        <v>395</v>
      </c>
      <c r="D6611" t="s">
        <v>323</v>
      </c>
      <c r="E6611" s="111">
        <v>0</v>
      </c>
    </row>
    <row r="6612" spans="1:5">
      <c r="A6612" t="s">
        <v>13003</v>
      </c>
      <c r="B6612" s="54">
        <v>39224</v>
      </c>
      <c r="C6612" t="s">
        <v>395</v>
      </c>
      <c r="D6612" t="s">
        <v>323</v>
      </c>
      <c r="E6612" s="111">
        <v>0</v>
      </c>
    </row>
    <row r="6613" spans="1:5">
      <c r="A6613" t="s">
        <v>13005</v>
      </c>
      <c r="B6613" s="54">
        <v>39224</v>
      </c>
      <c r="C6613" t="s">
        <v>395</v>
      </c>
      <c r="D6613" t="s">
        <v>323</v>
      </c>
      <c r="E6613" s="111">
        <v>0</v>
      </c>
    </row>
    <row r="6614" spans="1:5">
      <c r="A6614" t="s">
        <v>13007</v>
      </c>
      <c r="B6614" s="54">
        <v>39224</v>
      </c>
      <c r="C6614" t="s">
        <v>395</v>
      </c>
      <c r="D6614" t="s">
        <v>323</v>
      </c>
      <c r="E6614" s="111">
        <v>0</v>
      </c>
    </row>
    <row r="6615" spans="1:5">
      <c r="A6615" t="s">
        <v>13009</v>
      </c>
      <c r="B6615" s="54">
        <v>39224</v>
      </c>
      <c r="C6615" t="s">
        <v>395</v>
      </c>
      <c r="D6615" t="s">
        <v>323</v>
      </c>
      <c r="E6615" s="111">
        <v>0</v>
      </c>
    </row>
    <row r="6616" spans="1:5">
      <c r="A6616" t="s">
        <v>13011</v>
      </c>
      <c r="B6616" s="54">
        <v>39224</v>
      </c>
      <c r="C6616" t="s">
        <v>395</v>
      </c>
      <c r="D6616" t="s">
        <v>323</v>
      </c>
      <c r="E6616" s="111">
        <v>0</v>
      </c>
    </row>
    <row r="6617" spans="1:5">
      <c r="A6617" t="s">
        <v>13013</v>
      </c>
      <c r="B6617" s="54">
        <v>39224</v>
      </c>
      <c r="C6617" t="s">
        <v>395</v>
      </c>
      <c r="D6617" t="s">
        <v>323</v>
      </c>
      <c r="E6617" s="111">
        <v>0</v>
      </c>
    </row>
    <row r="6618" spans="1:5">
      <c r="A6618" t="s">
        <v>13015</v>
      </c>
      <c r="B6618" s="54">
        <v>39224</v>
      </c>
      <c r="C6618" t="s">
        <v>395</v>
      </c>
      <c r="D6618" t="s">
        <v>323</v>
      </c>
      <c r="E6618" s="111">
        <v>0</v>
      </c>
    </row>
    <row r="6619" spans="1:5">
      <c r="A6619" t="s">
        <v>13017</v>
      </c>
      <c r="B6619" s="54">
        <v>39224</v>
      </c>
      <c r="C6619" t="s">
        <v>395</v>
      </c>
      <c r="D6619" t="s">
        <v>323</v>
      </c>
      <c r="E6619" s="111">
        <v>0</v>
      </c>
    </row>
    <row r="6620" spans="1:5">
      <c r="A6620" t="s">
        <v>13232</v>
      </c>
      <c r="B6620" s="54">
        <v>39224</v>
      </c>
      <c r="C6620" t="s">
        <v>395</v>
      </c>
      <c r="D6620" t="s">
        <v>323</v>
      </c>
      <c r="E6620" s="111">
        <v>0</v>
      </c>
    </row>
    <row r="6621" spans="1:5">
      <c r="A6621" t="s">
        <v>13233</v>
      </c>
      <c r="B6621" s="54">
        <v>39224</v>
      </c>
      <c r="C6621" t="s">
        <v>395</v>
      </c>
      <c r="D6621" t="s">
        <v>323</v>
      </c>
      <c r="E6621" s="111">
        <v>0</v>
      </c>
    </row>
    <row r="6622" spans="1:5">
      <c r="A6622" t="s">
        <v>13234</v>
      </c>
      <c r="B6622" s="54">
        <v>39224</v>
      </c>
      <c r="C6622" t="s">
        <v>395</v>
      </c>
      <c r="D6622" t="s">
        <v>323</v>
      </c>
      <c r="E6622" s="111">
        <v>0</v>
      </c>
    </row>
    <row r="6623" spans="1:5">
      <c r="A6623" t="s">
        <v>13235</v>
      </c>
      <c r="B6623" s="54">
        <v>39224</v>
      </c>
      <c r="C6623" t="s">
        <v>395</v>
      </c>
      <c r="D6623" t="s">
        <v>323</v>
      </c>
      <c r="E6623" s="111">
        <v>0</v>
      </c>
    </row>
    <row r="6624" spans="1:5">
      <c r="A6624" t="s">
        <v>13236</v>
      </c>
      <c r="B6624" s="54">
        <v>39224</v>
      </c>
      <c r="C6624" t="s">
        <v>395</v>
      </c>
      <c r="D6624" t="s">
        <v>323</v>
      </c>
      <c r="E6624" s="111">
        <v>0</v>
      </c>
    </row>
    <row r="6625" spans="1:5">
      <c r="A6625" t="s">
        <v>13238</v>
      </c>
      <c r="B6625" s="54">
        <v>39224</v>
      </c>
      <c r="C6625" t="s">
        <v>395</v>
      </c>
      <c r="D6625" t="s">
        <v>323</v>
      </c>
      <c r="E6625" s="111">
        <v>0</v>
      </c>
    </row>
    <row r="6626" spans="1:5">
      <c r="A6626" t="s">
        <v>13240</v>
      </c>
      <c r="B6626" s="54">
        <v>39224</v>
      </c>
      <c r="C6626" t="s">
        <v>395</v>
      </c>
      <c r="D6626" t="s">
        <v>323</v>
      </c>
      <c r="E6626" s="111">
        <v>0</v>
      </c>
    </row>
    <row r="6627" spans="1:5">
      <c r="A6627" t="s">
        <v>13030</v>
      </c>
      <c r="B6627" s="54">
        <v>39224</v>
      </c>
      <c r="C6627" t="s">
        <v>395</v>
      </c>
      <c r="D6627" t="s">
        <v>323</v>
      </c>
      <c r="E6627" s="111">
        <v>0</v>
      </c>
    </row>
    <row r="6628" spans="1:5">
      <c r="A6628" t="s">
        <v>13031</v>
      </c>
      <c r="B6628" s="54">
        <v>39224</v>
      </c>
      <c r="C6628" t="s">
        <v>395</v>
      </c>
      <c r="D6628" t="s">
        <v>323</v>
      </c>
      <c r="E6628" s="111">
        <v>0</v>
      </c>
    </row>
    <row r="6629" spans="1:5">
      <c r="A6629" t="s">
        <v>13033</v>
      </c>
      <c r="B6629" s="54">
        <v>39224</v>
      </c>
      <c r="C6629" t="s">
        <v>395</v>
      </c>
      <c r="D6629" t="s">
        <v>323</v>
      </c>
      <c r="E6629" s="111">
        <v>0</v>
      </c>
    </row>
    <row r="6630" spans="1:5">
      <c r="A6630" t="s">
        <v>13035</v>
      </c>
      <c r="B6630" s="54">
        <v>39224</v>
      </c>
      <c r="C6630" t="s">
        <v>395</v>
      </c>
      <c r="D6630" t="s">
        <v>323</v>
      </c>
      <c r="E6630" s="111">
        <v>0</v>
      </c>
    </row>
    <row r="6631" spans="1:5">
      <c r="A6631" t="s">
        <v>13249</v>
      </c>
      <c r="B6631" s="54">
        <v>39224</v>
      </c>
      <c r="C6631" t="s">
        <v>395</v>
      </c>
      <c r="D6631" t="s">
        <v>323</v>
      </c>
      <c r="E6631" s="111">
        <v>0</v>
      </c>
    </row>
    <row r="6632" spans="1:5">
      <c r="A6632" t="s">
        <v>13251</v>
      </c>
      <c r="B6632" s="54">
        <v>39224</v>
      </c>
      <c r="C6632" t="s">
        <v>395</v>
      </c>
      <c r="D6632" t="s">
        <v>323</v>
      </c>
      <c r="E6632" s="111">
        <v>0</v>
      </c>
    </row>
    <row r="6633" spans="1:5">
      <c r="A6633" t="s">
        <v>13253</v>
      </c>
      <c r="B6633" s="54">
        <v>39224</v>
      </c>
      <c r="C6633" t="s">
        <v>395</v>
      </c>
      <c r="D6633" t="s">
        <v>323</v>
      </c>
      <c r="E6633" s="111">
        <v>0</v>
      </c>
    </row>
    <row r="6634" spans="1:5">
      <c r="A6634" t="s">
        <v>13255</v>
      </c>
      <c r="B6634" s="54">
        <v>39224</v>
      </c>
      <c r="C6634" t="s">
        <v>395</v>
      </c>
      <c r="D6634" t="s">
        <v>323</v>
      </c>
      <c r="E6634" s="111">
        <v>0</v>
      </c>
    </row>
    <row r="6635" spans="1:5">
      <c r="A6635" t="s">
        <v>13257</v>
      </c>
      <c r="B6635" s="54">
        <v>39224</v>
      </c>
      <c r="C6635" t="s">
        <v>395</v>
      </c>
      <c r="D6635" t="s">
        <v>323</v>
      </c>
      <c r="E6635" s="111">
        <v>0</v>
      </c>
    </row>
    <row r="6636" spans="1:5">
      <c r="A6636" t="s">
        <v>13259</v>
      </c>
      <c r="B6636" s="54">
        <v>39224</v>
      </c>
      <c r="C6636" t="s">
        <v>395</v>
      </c>
      <c r="D6636" t="s">
        <v>108</v>
      </c>
      <c r="E6636" s="111">
        <v>7</v>
      </c>
    </row>
    <row r="6637" spans="1:5">
      <c r="A6637" t="s">
        <v>13048</v>
      </c>
      <c r="B6637" s="54">
        <v>39224</v>
      </c>
      <c r="C6637" t="s">
        <v>395</v>
      </c>
      <c r="D6637" t="s">
        <v>323</v>
      </c>
      <c r="E6637" s="111">
        <v>0</v>
      </c>
    </row>
    <row r="6638" spans="1:5">
      <c r="A6638" t="s">
        <v>13050</v>
      </c>
      <c r="B6638" s="54">
        <v>39224</v>
      </c>
      <c r="C6638" t="s">
        <v>395</v>
      </c>
      <c r="D6638" t="s">
        <v>323</v>
      </c>
      <c r="E6638" s="111">
        <v>0</v>
      </c>
    </row>
    <row r="6639" spans="1:5">
      <c r="A6639" t="s">
        <v>13052</v>
      </c>
      <c r="B6639" s="54">
        <v>39224</v>
      </c>
      <c r="C6639" t="s">
        <v>395</v>
      </c>
      <c r="D6639" t="s">
        <v>323</v>
      </c>
      <c r="E6639" s="111">
        <v>0</v>
      </c>
    </row>
    <row r="6640" spans="1:5">
      <c r="A6640" t="s">
        <v>13054</v>
      </c>
      <c r="B6640" s="54">
        <v>39224</v>
      </c>
      <c r="C6640" t="s">
        <v>395</v>
      </c>
      <c r="D6640" t="s">
        <v>212</v>
      </c>
      <c r="E6640" s="111">
        <v>2</v>
      </c>
    </row>
    <row r="6641" spans="1:5">
      <c r="A6641" t="s">
        <v>13056</v>
      </c>
      <c r="B6641" s="54">
        <v>39224</v>
      </c>
      <c r="C6641" t="s">
        <v>395</v>
      </c>
      <c r="D6641" t="s">
        <v>323</v>
      </c>
      <c r="E6641" s="111">
        <v>0</v>
      </c>
    </row>
    <row r="6642" spans="1:5">
      <c r="A6642" t="s">
        <v>13058</v>
      </c>
      <c r="B6642" s="54">
        <v>39224</v>
      </c>
      <c r="C6642" t="s">
        <v>395</v>
      </c>
      <c r="D6642" t="s">
        <v>323</v>
      </c>
      <c r="E6642" s="111">
        <v>0</v>
      </c>
    </row>
    <row r="6643" spans="1:5">
      <c r="A6643" t="s">
        <v>13060</v>
      </c>
      <c r="B6643" s="54">
        <v>39224</v>
      </c>
      <c r="C6643" t="s">
        <v>395</v>
      </c>
      <c r="D6643" t="s">
        <v>323</v>
      </c>
      <c r="E6643" s="111">
        <v>0</v>
      </c>
    </row>
    <row r="6644" spans="1:5">
      <c r="A6644" t="s">
        <v>13271</v>
      </c>
      <c r="B6644" s="54">
        <v>39224</v>
      </c>
      <c r="C6644" t="s">
        <v>395</v>
      </c>
      <c r="D6644" t="s">
        <v>323</v>
      </c>
      <c r="E6644" s="111">
        <v>0</v>
      </c>
    </row>
    <row r="6645" spans="1:5">
      <c r="A6645" t="s">
        <v>13273</v>
      </c>
      <c r="B6645" s="54">
        <v>39224</v>
      </c>
      <c r="C6645" t="s">
        <v>395</v>
      </c>
      <c r="D6645" t="s">
        <v>323</v>
      </c>
      <c r="E6645" s="111">
        <v>0</v>
      </c>
    </row>
    <row r="6646" spans="1:5">
      <c r="A6646" t="s">
        <v>13275</v>
      </c>
      <c r="B6646" s="54">
        <v>39224</v>
      </c>
      <c r="C6646" t="s">
        <v>395</v>
      </c>
      <c r="D6646" t="s">
        <v>205</v>
      </c>
      <c r="E6646" s="111">
        <v>11</v>
      </c>
    </row>
    <row r="6647" spans="1:5">
      <c r="A6647" t="s">
        <v>13277</v>
      </c>
      <c r="B6647" s="54">
        <v>39224</v>
      </c>
      <c r="C6647" t="s">
        <v>395</v>
      </c>
      <c r="D6647" t="s">
        <v>323</v>
      </c>
      <c r="E6647" s="111">
        <v>0</v>
      </c>
    </row>
    <row r="6648" spans="1:5">
      <c r="A6648" t="s">
        <v>13279</v>
      </c>
      <c r="B6648" s="54">
        <v>39224</v>
      </c>
      <c r="C6648" t="s">
        <v>395</v>
      </c>
      <c r="D6648" t="s">
        <v>323</v>
      </c>
      <c r="E6648" s="111">
        <v>0</v>
      </c>
    </row>
    <row r="6649" spans="1:5">
      <c r="A6649" t="s">
        <v>13281</v>
      </c>
      <c r="B6649" s="54">
        <v>39224</v>
      </c>
      <c r="C6649" t="s">
        <v>395</v>
      </c>
      <c r="D6649" t="s">
        <v>323</v>
      </c>
      <c r="E6649" s="111">
        <v>0</v>
      </c>
    </row>
    <row r="6650" spans="1:5">
      <c r="A6650" t="s">
        <v>13283</v>
      </c>
      <c r="B6650" s="54">
        <v>39224</v>
      </c>
      <c r="C6650" t="s">
        <v>395</v>
      </c>
      <c r="D6650" t="s">
        <v>323</v>
      </c>
      <c r="E6650" s="111">
        <v>0</v>
      </c>
    </row>
    <row r="6651" spans="1:5">
      <c r="A6651" t="s">
        <v>13285</v>
      </c>
      <c r="B6651" s="54">
        <v>39224</v>
      </c>
      <c r="C6651" t="s">
        <v>395</v>
      </c>
      <c r="D6651" t="s">
        <v>323</v>
      </c>
      <c r="E6651" s="111">
        <v>0</v>
      </c>
    </row>
    <row r="6652" spans="1:5">
      <c r="A6652" t="s">
        <v>13287</v>
      </c>
      <c r="B6652" s="54">
        <v>39224</v>
      </c>
      <c r="C6652" t="s">
        <v>395</v>
      </c>
      <c r="D6652" t="s">
        <v>323</v>
      </c>
      <c r="E6652" s="111">
        <v>0</v>
      </c>
    </row>
    <row r="6653" spans="1:5">
      <c r="A6653" t="s">
        <v>13288</v>
      </c>
      <c r="B6653" s="54">
        <v>39224</v>
      </c>
      <c r="C6653" t="s">
        <v>395</v>
      </c>
      <c r="D6653" t="s">
        <v>323</v>
      </c>
      <c r="E6653" s="111">
        <v>0</v>
      </c>
    </row>
    <row r="6654" spans="1:5">
      <c r="A6654" t="s">
        <v>13290</v>
      </c>
      <c r="B6654" s="54">
        <v>39224</v>
      </c>
      <c r="C6654" t="s">
        <v>395</v>
      </c>
      <c r="D6654" t="s">
        <v>323</v>
      </c>
      <c r="E6654" s="111">
        <v>0</v>
      </c>
    </row>
    <row r="6655" spans="1:5">
      <c r="A6655" t="s">
        <v>13492</v>
      </c>
      <c r="B6655" s="54">
        <v>39224</v>
      </c>
      <c r="C6655" t="s">
        <v>395</v>
      </c>
      <c r="D6655" t="s">
        <v>109</v>
      </c>
      <c r="E6655" s="111">
        <v>13</v>
      </c>
    </row>
    <row r="6656" spans="1:5">
      <c r="A6656" t="s">
        <v>13494</v>
      </c>
      <c r="B6656" s="54">
        <v>39224</v>
      </c>
      <c r="C6656" t="s">
        <v>395</v>
      </c>
      <c r="D6656" t="s">
        <v>109</v>
      </c>
      <c r="E6656" s="111">
        <v>14</v>
      </c>
    </row>
    <row r="6657" spans="1:5">
      <c r="A6657" t="s">
        <v>13496</v>
      </c>
      <c r="B6657" s="54">
        <v>39224</v>
      </c>
      <c r="C6657" t="s">
        <v>395</v>
      </c>
      <c r="D6657" t="s">
        <v>323</v>
      </c>
      <c r="E6657" s="111">
        <v>0</v>
      </c>
    </row>
    <row r="6658" spans="1:5">
      <c r="A6658" t="s">
        <v>13498</v>
      </c>
      <c r="B6658" s="54">
        <v>39224</v>
      </c>
      <c r="C6658" t="s">
        <v>395</v>
      </c>
      <c r="D6658" t="s">
        <v>323</v>
      </c>
      <c r="E6658" s="111">
        <v>0</v>
      </c>
    </row>
    <row r="6659" spans="1:5">
      <c r="A6659" t="s">
        <v>13500</v>
      </c>
      <c r="B6659" s="54">
        <v>39224</v>
      </c>
      <c r="C6659" t="s">
        <v>395</v>
      </c>
      <c r="D6659" t="s">
        <v>323</v>
      </c>
      <c r="E6659" s="111">
        <v>0</v>
      </c>
    </row>
    <row r="6660" spans="1:5">
      <c r="A6660" t="s">
        <v>13502</v>
      </c>
      <c r="B6660" s="54">
        <v>39224</v>
      </c>
      <c r="C6660" t="s">
        <v>395</v>
      </c>
      <c r="D6660" t="s">
        <v>323</v>
      </c>
      <c r="E6660" s="111">
        <v>0</v>
      </c>
    </row>
    <row r="6661" spans="1:5">
      <c r="A6661" t="s">
        <v>13504</v>
      </c>
      <c r="B6661" s="54">
        <v>39224</v>
      </c>
      <c r="C6661" t="s">
        <v>395</v>
      </c>
      <c r="D6661" t="s">
        <v>62</v>
      </c>
      <c r="E6661" s="111">
        <v>3</v>
      </c>
    </row>
    <row r="6662" spans="1:5">
      <c r="A6662" t="s">
        <v>13305</v>
      </c>
      <c r="B6662" s="54">
        <v>39224</v>
      </c>
      <c r="C6662" t="s">
        <v>395</v>
      </c>
      <c r="D6662" t="s">
        <v>62</v>
      </c>
      <c r="E6662" s="111">
        <v>6</v>
      </c>
    </row>
    <row r="6663" spans="1:5">
      <c r="A6663" t="s">
        <v>13307</v>
      </c>
      <c r="B6663" s="54">
        <v>39224</v>
      </c>
      <c r="C6663" t="s">
        <v>395</v>
      </c>
      <c r="D6663" t="s">
        <v>323</v>
      </c>
      <c r="E6663" s="111">
        <v>0</v>
      </c>
    </row>
    <row r="6664" spans="1:5">
      <c r="A6664" t="s">
        <v>13309</v>
      </c>
      <c r="B6664" s="54">
        <v>39224</v>
      </c>
      <c r="C6664" t="s">
        <v>395</v>
      </c>
      <c r="D6664" t="s">
        <v>323</v>
      </c>
      <c r="E6664" s="111">
        <v>0</v>
      </c>
    </row>
    <row r="6665" spans="1:5">
      <c r="A6665" t="s">
        <v>13311</v>
      </c>
      <c r="B6665" s="54">
        <v>39224</v>
      </c>
      <c r="C6665" t="s">
        <v>395</v>
      </c>
      <c r="D6665" t="s">
        <v>323</v>
      </c>
      <c r="E6665" s="111">
        <v>0</v>
      </c>
    </row>
    <row r="6666" spans="1:5">
      <c r="A6666" t="s">
        <v>13313</v>
      </c>
      <c r="B6666" s="54">
        <v>39224</v>
      </c>
      <c r="C6666" t="s">
        <v>395</v>
      </c>
      <c r="D6666" t="s">
        <v>323</v>
      </c>
      <c r="E6666" s="111">
        <v>0</v>
      </c>
    </row>
    <row r="6667" spans="1:5">
      <c r="A6667" t="s">
        <v>13315</v>
      </c>
      <c r="B6667" s="54">
        <v>39224</v>
      </c>
      <c r="C6667" t="s">
        <v>395</v>
      </c>
      <c r="D6667" t="s">
        <v>62</v>
      </c>
      <c r="E6667" s="111">
        <v>4</v>
      </c>
    </row>
    <row r="6668" spans="1:5">
      <c r="A6668" t="s">
        <v>13317</v>
      </c>
      <c r="B6668" s="54">
        <v>39224</v>
      </c>
      <c r="C6668" t="s">
        <v>395</v>
      </c>
      <c r="D6668" t="s">
        <v>323</v>
      </c>
      <c r="E6668" s="111">
        <v>0</v>
      </c>
    </row>
    <row r="6669" spans="1:5">
      <c r="A6669" t="s">
        <v>13319</v>
      </c>
      <c r="B6669" s="54">
        <v>39224</v>
      </c>
      <c r="C6669" t="s">
        <v>395</v>
      </c>
      <c r="D6669" t="s">
        <v>323</v>
      </c>
      <c r="E6669" s="111">
        <v>0</v>
      </c>
    </row>
    <row r="6670" spans="1:5">
      <c r="A6670" t="s">
        <v>13321</v>
      </c>
      <c r="B6670" s="54">
        <v>39224</v>
      </c>
      <c r="C6670" t="s">
        <v>395</v>
      </c>
      <c r="D6670" t="s">
        <v>402</v>
      </c>
      <c r="E6670" s="111">
        <v>28</v>
      </c>
    </row>
    <row r="6671" spans="1:5">
      <c r="A6671" t="s">
        <v>13109</v>
      </c>
      <c r="B6671" s="54">
        <v>39224</v>
      </c>
      <c r="C6671" t="s">
        <v>395</v>
      </c>
      <c r="D6671" t="s">
        <v>323</v>
      </c>
      <c r="E6671" s="111">
        <v>0</v>
      </c>
    </row>
    <row r="6672" spans="1:5">
      <c r="A6672" t="s">
        <v>13111</v>
      </c>
      <c r="B6672" s="54">
        <v>39224</v>
      </c>
      <c r="C6672" t="s">
        <v>395</v>
      </c>
      <c r="D6672" t="s">
        <v>323</v>
      </c>
      <c r="E6672" s="111">
        <v>0</v>
      </c>
    </row>
    <row r="6673" spans="1:5">
      <c r="A6673" t="s">
        <v>13113</v>
      </c>
      <c r="B6673" s="54">
        <v>39224</v>
      </c>
      <c r="C6673" t="s">
        <v>395</v>
      </c>
      <c r="D6673" t="s">
        <v>323</v>
      </c>
      <c r="E6673" s="111">
        <v>0</v>
      </c>
    </row>
    <row r="6674" spans="1:5">
      <c r="A6674" t="s">
        <v>13115</v>
      </c>
      <c r="B6674" s="54">
        <v>39224</v>
      </c>
      <c r="C6674" t="s">
        <v>395</v>
      </c>
      <c r="D6674" t="s">
        <v>116</v>
      </c>
      <c r="E6674" s="111">
        <v>27</v>
      </c>
    </row>
    <row r="6675" spans="1:5">
      <c r="A6675" t="s">
        <v>13117</v>
      </c>
      <c r="B6675" s="54">
        <v>39224</v>
      </c>
      <c r="C6675" t="s">
        <v>395</v>
      </c>
      <c r="D6675" t="s">
        <v>323</v>
      </c>
      <c r="E6675" s="111">
        <v>0</v>
      </c>
    </row>
    <row r="6676" spans="1:5">
      <c r="A6676" t="s">
        <v>13119</v>
      </c>
      <c r="B6676" s="54">
        <v>39224</v>
      </c>
      <c r="C6676" t="s">
        <v>395</v>
      </c>
      <c r="D6676" t="s">
        <v>323</v>
      </c>
      <c r="E6676" s="111">
        <v>0</v>
      </c>
    </row>
    <row r="6677" spans="1:5">
      <c r="A6677" t="s">
        <v>13121</v>
      </c>
      <c r="B6677" s="54">
        <v>39224</v>
      </c>
      <c r="C6677" t="s">
        <v>395</v>
      </c>
      <c r="D6677" t="s">
        <v>323</v>
      </c>
      <c r="E6677" s="111">
        <v>0</v>
      </c>
    </row>
    <row r="6678" spans="1:5">
      <c r="A6678" t="s">
        <v>13123</v>
      </c>
      <c r="B6678" s="54">
        <v>39224</v>
      </c>
      <c r="C6678" t="s">
        <v>395</v>
      </c>
      <c r="D6678" t="s">
        <v>323</v>
      </c>
      <c r="E6678" s="111">
        <v>0</v>
      </c>
    </row>
    <row r="6679" spans="1:5">
      <c r="A6679" t="s">
        <v>13335</v>
      </c>
      <c r="B6679" s="54">
        <v>39224</v>
      </c>
      <c r="C6679" t="s">
        <v>395</v>
      </c>
      <c r="D6679" t="s">
        <v>63</v>
      </c>
      <c r="E6679" s="111">
        <v>49</v>
      </c>
    </row>
    <row r="6680" spans="1:5">
      <c r="A6680" t="s">
        <v>13337</v>
      </c>
      <c r="B6680" s="54">
        <v>39224</v>
      </c>
      <c r="C6680" t="s">
        <v>395</v>
      </c>
      <c r="D6680" t="s">
        <v>63</v>
      </c>
      <c r="E6680" s="111">
        <v>24</v>
      </c>
    </row>
    <row r="6681" spans="1:5">
      <c r="A6681" t="s">
        <v>13339</v>
      </c>
      <c r="B6681" s="54">
        <v>39224</v>
      </c>
      <c r="C6681" t="s">
        <v>395</v>
      </c>
      <c r="D6681" t="s">
        <v>323</v>
      </c>
      <c r="E6681" s="111">
        <v>0</v>
      </c>
    </row>
    <row r="6682" spans="1:5">
      <c r="A6682" t="s">
        <v>13341</v>
      </c>
      <c r="B6682" s="54">
        <v>39224</v>
      </c>
      <c r="C6682" t="s">
        <v>395</v>
      </c>
      <c r="D6682" t="s">
        <v>323</v>
      </c>
      <c r="E6682" s="111">
        <v>0</v>
      </c>
    </row>
    <row r="6683" spans="1:5">
      <c r="A6683" t="s">
        <v>13343</v>
      </c>
      <c r="B6683" s="54">
        <v>39224</v>
      </c>
      <c r="C6683" t="s">
        <v>395</v>
      </c>
      <c r="D6683" t="s">
        <v>323</v>
      </c>
      <c r="E6683" s="111">
        <v>0</v>
      </c>
    </row>
    <row r="6684" spans="1:5">
      <c r="A6684" t="s">
        <v>13345</v>
      </c>
      <c r="B6684" s="54">
        <v>39224</v>
      </c>
      <c r="C6684" t="s">
        <v>395</v>
      </c>
      <c r="D6684" t="s">
        <v>323</v>
      </c>
      <c r="E6684" s="111">
        <v>0</v>
      </c>
    </row>
    <row r="6685" spans="1:5">
      <c r="A6685" t="s">
        <v>13136</v>
      </c>
      <c r="B6685" s="54">
        <v>39224</v>
      </c>
      <c r="C6685" t="s">
        <v>395</v>
      </c>
      <c r="D6685" t="s">
        <v>323</v>
      </c>
      <c r="E6685" s="111">
        <v>0</v>
      </c>
    </row>
    <row r="6686" spans="1:5">
      <c r="A6686" t="s">
        <v>13138</v>
      </c>
      <c r="B6686" s="54">
        <v>39224</v>
      </c>
      <c r="C6686" t="s">
        <v>395</v>
      </c>
      <c r="D6686" t="s">
        <v>323</v>
      </c>
      <c r="E6686" s="111">
        <v>0</v>
      </c>
    </row>
    <row r="6687" spans="1:5">
      <c r="A6687" t="s">
        <v>13140</v>
      </c>
      <c r="B6687" s="54">
        <v>39224</v>
      </c>
      <c r="C6687" t="s">
        <v>395</v>
      </c>
      <c r="D6687" t="s">
        <v>323</v>
      </c>
      <c r="E6687" s="111">
        <v>0</v>
      </c>
    </row>
    <row r="6688" spans="1:5">
      <c r="A6688" t="s">
        <v>13142</v>
      </c>
      <c r="B6688" s="54">
        <v>39224</v>
      </c>
      <c r="C6688" t="s">
        <v>395</v>
      </c>
      <c r="D6688" t="s">
        <v>92</v>
      </c>
      <c r="E6688" s="111">
        <v>7</v>
      </c>
    </row>
    <row r="6689" spans="1:5">
      <c r="A6689" t="s">
        <v>13353</v>
      </c>
      <c r="B6689" s="54">
        <v>39224</v>
      </c>
      <c r="C6689" t="s">
        <v>395</v>
      </c>
      <c r="D6689" t="s">
        <v>323</v>
      </c>
      <c r="E6689" s="111">
        <v>0</v>
      </c>
    </row>
    <row r="6690" spans="1:5">
      <c r="A6690" t="s">
        <v>13355</v>
      </c>
      <c r="B6690" s="54">
        <v>39224</v>
      </c>
      <c r="C6690" t="s">
        <v>395</v>
      </c>
      <c r="D6690" t="s">
        <v>323</v>
      </c>
      <c r="E6690" s="111">
        <v>0</v>
      </c>
    </row>
    <row r="6691" spans="1:5">
      <c r="A6691" t="s">
        <v>13357</v>
      </c>
      <c r="B6691" s="54">
        <v>39224</v>
      </c>
      <c r="C6691" t="s">
        <v>395</v>
      </c>
      <c r="D6691" t="s">
        <v>323</v>
      </c>
      <c r="E6691" s="111">
        <v>0</v>
      </c>
    </row>
    <row r="6692" spans="1:5">
      <c r="A6692" t="s">
        <v>13359</v>
      </c>
      <c r="B6692" s="54">
        <v>39224</v>
      </c>
      <c r="C6692" t="s">
        <v>395</v>
      </c>
      <c r="D6692" t="s">
        <v>323</v>
      </c>
      <c r="E6692" s="111">
        <v>0</v>
      </c>
    </row>
    <row r="6693" spans="1:5">
      <c r="A6693" t="s">
        <v>13361</v>
      </c>
      <c r="B6693" s="54">
        <v>39224</v>
      </c>
      <c r="C6693" t="s">
        <v>395</v>
      </c>
      <c r="D6693" t="s">
        <v>323</v>
      </c>
      <c r="E6693" s="111">
        <v>0</v>
      </c>
    </row>
    <row r="6694" spans="1:5">
      <c r="A6694" t="s">
        <v>13154</v>
      </c>
      <c r="B6694" s="54">
        <v>39224</v>
      </c>
      <c r="C6694" t="s">
        <v>395</v>
      </c>
      <c r="D6694" t="s">
        <v>323</v>
      </c>
      <c r="E6694" s="111">
        <v>0</v>
      </c>
    </row>
    <row r="6695" spans="1:5">
      <c r="A6695" t="s">
        <v>13156</v>
      </c>
      <c r="B6695" s="54">
        <v>39224</v>
      </c>
      <c r="C6695" t="s">
        <v>395</v>
      </c>
      <c r="D6695" t="s">
        <v>323</v>
      </c>
      <c r="E6695" s="111">
        <v>0</v>
      </c>
    </row>
    <row r="6696" spans="1:5">
      <c r="A6696" t="s">
        <v>13158</v>
      </c>
      <c r="B6696" s="54">
        <v>39224</v>
      </c>
      <c r="C6696" t="s">
        <v>395</v>
      </c>
      <c r="D6696" t="s">
        <v>323</v>
      </c>
      <c r="E6696" s="111">
        <v>0</v>
      </c>
    </row>
    <row r="6697" spans="1:5">
      <c r="A6697" t="s">
        <v>13160</v>
      </c>
      <c r="B6697" s="54">
        <v>39224</v>
      </c>
      <c r="C6697" t="s">
        <v>395</v>
      </c>
      <c r="D6697" t="s">
        <v>323</v>
      </c>
      <c r="E6697" s="111">
        <v>0</v>
      </c>
    </row>
    <row r="6698" spans="1:5">
      <c r="A6698" t="s">
        <v>13162</v>
      </c>
      <c r="B6698" s="54">
        <v>39224</v>
      </c>
      <c r="C6698" t="s">
        <v>395</v>
      </c>
      <c r="D6698" t="s">
        <v>323</v>
      </c>
      <c r="E6698" s="111">
        <v>0</v>
      </c>
    </row>
    <row r="6699" spans="1:5">
      <c r="A6699" t="s">
        <v>13163</v>
      </c>
      <c r="B6699" s="54">
        <v>39224</v>
      </c>
      <c r="C6699" t="s">
        <v>395</v>
      </c>
      <c r="D6699" t="s">
        <v>323</v>
      </c>
      <c r="E6699" s="111">
        <v>0</v>
      </c>
    </row>
    <row r="6700" spans="1:5">
      <c r="A6700" t="s">
        <v>13164</v>
      </c>
      <c r="B6700" s="54">
        <v>39224</v>
      </c>
      <c r="C6700" t="s">
        <v>395</v>
      </c>
      <c r="D6700" t="s">
        <v>323</v>
      </c>
      <c r="E6700" s="111">
        <v>0</v>
      </c>
    </row>
    <row r="6701" spans="1:5">
      <c r="A6701" t="s">
        <v>13165</v>
      </c>
      <c r="B6701" s="54">
        <v>39224</v>
      </c>
      <c r="C6701" t="s">
        <v>395</v>
      </c>
      <c r="D6701" t="s">
        <v>323</v>
      </c>
      <c r="E6701" s="111">
        <v>0</v>
      </c>
    </row>
    <row r="6702" spans="1:5">
      <c r="A6702" t="s">
        <v>13372</v>
      </c>
      <c r="B6702" s="54">
        <v>39224</v>
      </c>
      <c r="C6702" t="s">
        <v>395</v>
      </c>
      <c r="D6702" t="s">
        <v>323</v>
      </c>
      <c r="E6702" s="111">
        <v>0</v>
      </c>
    </row>
    <row r="6703" spans="1:5">
      <c r="A6703" t="s">
        <v>13374</v>
      </c>
      <c r="B6703" s="54">
        <v>39224</v>
      </c>
      <c r="C6703" t="s">
        <v>395</v>
      </c>
      <c r="D6703" t="s">
        <v>323</v>
      </c>
      <c r="E6703" s="111">
        <v>0</v>
      </c>
    </row>
    <row r="6704" spans="1:5">
      <c r="A6704" t="s">
        <v>13376</v>
      </c>
      <c r="B6704" s="54">
        <v>39224</v>
      </c>
      <c r="C6704" t="s">
        <v>395</v>
      </c>
      <c r="D6704" t="s">
        <v>323</v>
      </c>
      <c r="E6704" s="111">
        <v>0</v>
      </c>
    </row>
    <row r="6705" spans="1:5">
      <c r="A6705" t="s">
        <v>13378</v>
      </c>
      <c r="B6705" s="54">
        <v>39224</v>
      </c>
      <c r="C6705" t="s">
        <v>395</v>
      </c>
      <c r="D6705" t="s">
        <v>323</v>
      </c>
      <c r="E6705" s="111">
        <v>0</v>
      </c>
    </row>
    <row r="6706" spans="1:5">
      <c r="A6706" t="s">
        <v>13380</v>
      </c>
      <c r="B6706" s="54">
        <v>39224</v>
      </c>
      <c r="C6706" t="s">
        <v>395</v>
      </c>
      <c r="D6706" t="s">
        <v>323</v>
      </c>
      <c r="E6706" s="111">
        <v>0</v>
      </c>
    </row>
    <row r="6707" spans="1:5">
      <c r="A6707" t="s">
        <v>13382</v>
      </c>
      <c r="B6707" s="54">
        <v>39224</v>
      </c>
      <c r="C6707" t="s">
        <v>395</v>
      </c>
      <c r="D6707" t="s">
        <v>323</v>
      </c>
      <c r="E6707" s="111">
        <v>0</v>
      </c>
    </row>
    <row r="6708" spans="1:5">
      <c r="A6708" t="s">
        <v>13384</v>
      </c>
      <c r="B6708" s="54">
        <v>39224</v>
      </c>
      <c r="C6708" t="s">
        <v>395</v>
      </c>
      <c r="D6708" t="s">
        <v>323</v>
      </c>
      <c r="E6708" s="111">
        <v>0</v>
      </c>
    </row>
    <row r="6709" spans="1:5">
      <c r="A6709" t="s">
        <v>13386</v>
      </c>
      <c r="B6709" s="54">
        <v>39224</v>
      </c>
      <c r="C6709" t="s">
        <v>395</v>
      </c>
      <c r="D6709" t="s">
        <v>323</v>
      </c>
      <c r="E6709" s="111">
        <v>0</v>
      </c>
    </row>
    <row r="6710" spans="1:5">
      <c r="A6710" t="s">
        <v>13388</v>
      </c>
      <c r="B6710" s="54">
        <v>39224</v>
      </c>
      <c r="C6710" t="s">
        <v>395</v>
      </c>
      <c r="D6710" t="s">
        <v>323</v>
      </c>
      <c r="E6710" s="111">
        <v>0</v>
      </c>
    </row>
    <row r="6711" spans="1:5">
      <c r="A6711" t="s">
        <v>13390</v>
      </c>
      <c r="B6711" s="54">
        <v>39224</v>
      </c>
      <c r="C6711" t="s">
        <v>395</v>
      </c>
      <c r="D6711" t="s">
        <v>323</v>
      </c>
      <c r="E6711" s="111">
        <v>0</v>
      </c>
    </row>
    <row r="6712" spans="1:5">
      <c r="A6712" t="s">
        <v>13392</v>
      </c>
      <c r="B6712" s="54">
        <v>39224</v>
      </c>
      <c r="C6712" t="s">
        <v>395</v>
      </c>
      <c r="D6712" t="s">
        <v>323</v>
      </c>
      <c r="E6712" s="111">
        <v>0</v>
      </c>
    </row>
    <row r="6713" spans="1:5">
      <c r="A6713" t="s">
        <v>13394</v>
      </c>
      <c r="B6713" s="54">
        <v>39224</v>
      </c>
      <c r="C6713" t="s">
        <v>395</v>
      </c>
      <c r="D6713" t="s">
        <v>323</v>
      </c>
      <c r="E6713" s="111">
        <v>0</v>
      </c>
    </row>
    <row r="6714" spans="1:5">
      <c r="A6714" t="s">
        <v>13585</v>
      </c>
      <c r="B6714" s="54">
        <v>39224</v>
      </c>
      <c r="C6714" t="s">
        <v>395</v>
      </c>
      <c r="D6714" t="s">
        <v>323</v>
      </c>
      <c r="E6714" s="111">
        <v>0</v>
      </c>
    </row>
    <row r="6715" spans="1:5">
      <c r="A6715" t="s">
        <v>13587</v>
      </c>
      <c r="B6715" s="54">
        <v>39224</v>
      </c>
      <c r="C6715" t="s">
        <v>395</v>
      </c>
      <c r="D6715" t="s">
        <v>323</v>
      </c>
      <c r="E6715" s="111">
        <v>0</v>
      </c>
    </row>
    <row r="6716" spans="1:5">
      <c r="A6716" t="s">
        <v>13589</v>
      </c>
      <c r="B6716" s="54">
        <v>39224</v>
      </c>
      <c r="C6716" t="s">
        <v>395</v>
      </c>
      <c r="D6716" t="s">
        <v>323</v>
      </c>
      <c r="E6716" s="111">
        <v>0</v>
      </c>
    </row>
    <row r="6717" spans="1:5">
      <c r="A6717" t="s">
        <v>13591</v>
      </c>
      <c r="B6717" s="54">
        <v>39224</v>
      </c>
      <c r="C6717" t="s">
        <v>395</v>
      </c>
      <c r="D6717" t="s">
        <v>323</v>
      </c>
      <c r="E6717" s="111">
        <v>0</v>
      </c>
    </row>
    <row r="6718" spans="1:5">
      <c r="A6718" t="s">
        <v>13593</v>
      </c>
      <c r="B6718" s="54">
        <v>39224</v>
      </c>
      <c r="C6718" t="s">
        <v>395</v>
      </c>
      <c r="D6718" t="s">
        <v>323</v>
      </c>
      <c r="E6718" s="111">
        <v>0</v>
      </c>
    </row>
    <row r="6719" spans="1:5">
      <c r="A6719" t="s">
        <v>13595</v>
      </c>
      <c r="B6719" s="54">
        <v>39224</v>
      </c>
      <c r="C6719" t="s">
        <v>395</v>
      </c>
      <c r="D6719" t="s">
        <v>323</v>
      </c>
      <c r="E6719" s="111">
        <v>0</v>
      </c>
    </row>
    <row r="6720" spans="1:5">
      <c r="A6720" t="s">
        <v>13597</v>
      </c>
      <c r="B6720" s="54">
        <v>39224</v>
      </c>
      <c r="C6720" t="s">
        <v>395</v>
      </c>
      <c r="D6720" t="s">
        <v>323</v>
      </c>
      <c r="E6720" s="111">
        <v>0</v>
      </c>
    </row>
    <row r="6721" spans="1:5">
      <c r="A6721" t="s">
        <v>13411</v>
      </c>
      <c r="B6721" s="54">
        <v>39224</v>
      </c>
      <c r="C6721" t="s">
        <v>395</v>
      </c>
      <c r="D6721" t="s">
        <v>323</v>
      </c>
      <c r="E6721" s="111">
        <v>0</v>
      </c>
    </row>
    <row r="6722" spans="1:5">
      <c r="A6722" t="s">
        <v>13413</v>
      </c>
      <c r="B6722" s="54">
        <v>39224</v>
      </c>
      <c r="C6722" t="s">
        <v>395</v>
      </c>
      <c r="D6722" t="s">
        <v>323</v>
      </c>
      <c r="E6722" s="111">
        <v>0</v>
      </c>
    </row>
    <row r="6723" spans="1:5">
      <c r="A6723" t="s">
        <v>13414</v>
      </c>
      <c r="B6723" s="54">
        <v>39224</v>
      </c>
      <c r="C6723" t="s">
        <v>395</v>
      </c>
      <c r="D6723" t="s">
        <v>197</v>
      </c>
      <c r="E6723" s="111">
        <v>9</v>
      </c>
    </row>
    <row r="6724" spans="1:5">
      <c r="A6724" t="s">
        <v>13416</v>
      </c>
      <c r="B6724" s="54">
        <v>39224</v>
      </c>
      <c r="C6724" t="s">
        <v>395</v>
      </c>
      <c r="D6724" t="s">
        <v>323</v>
      </c>
      <c r="E6724" s="111">
        <v>0</v>
      </c>
    </row>
    <row r="6725" spans="1:5">
      <c r="A6725" t="s">
        <v>13417</v>
      </c>
      <c r="B6725" s="54">
        <v>39224</v>
      </c>
      <c r="C6725" t="s">
        <v>395</v>
      </c>
      <c r="D6725" t="s">
        <v>323</v>
      </c>
      <c r="E6725" s="111">
        <v>0</v>
      </c>
    </row>
    <row r="6726" spans="1:5">
      <c r="A6726" t="s">
        <v>13419</v>
      </c>
      <c r="B6726" s="54">
        <v>39224</v>
      </c>
      <c r="C6726" t="s">
        <v>395</v>
      </c>
      <c r="D6726" t="s">
        <v>258</v>
      </c>
      <c r="E6726" s="111">
        <v>10</v>
      </c>
    </row>
    <row r="6727" spans="1:5">
      <c r="A6727" t="s">
        <v>13421</v>
      </c>
      <c r="B6727" s="54">
        <v>39224</v>
      </c>
      <c r="C6727" t="s">
        <v>395</v>
      </c>
      <c r="D6727" t="s">
        <v>323</v>
      </c>
      <c r="E6727" s="111">
        <v>0</v>
      </c>
    </row>
    <row r="6728" spans="1:5">
      <c r="A6728" t="s">
        <v>13423</v>
      </c>
      <c r="B6728" s="54">
        <v>39224</v>
      </c>
      <c r="C6728" t="s">
        <v>395</v>
      </c>
      <c r="D6728" t="s">
        <v>323</v>
      </c>
      <c r="E6728" s="111">
        <v>0</v>
      </c>
    </row>
    <row r="6729" spans="1:5">
      <c r="A6729" t="s">
        <v>13217</v>
      </c>
      <c r="B6729" s="54">
        <v>39224</v>
      </c>
      <c r="C6729" t="s">
        <v>395</v>
      </c>
      <c r="D6729" t="s">
        <v>323</v>
      </c>
      <c r="E6729" s="111">
        <v>0</v>
      </c>
    </row>
    <row r="6730" spans="1:5">
      <c r="A6730" t="s">
        <v>13219</v>
      </c>
      <c r="B6730" s="54">
        <v>39224</v>
      </c>
      <c r="C6730" t="s">
        <v>395</v>
      </c>
      <c r="D6730" t="s">
        <v>323</v>
      </c>
      <c r="E6730" s="111">
        <v>0</v>
      </c>
    </row>
    <row r="6731" spans="1:5">
      <c r="A6731" t="s">
        <v>13221</v>
      </c>
      <c r="B6731" s="54">
        <v>39224</v>
      </c>
      <c r="C6731" t="s">
        <v>395</v>
      </c>
      <c r="D6731" t="s">
        <v>323</v>
      </c>
      <c r="E6731" s="111">
        <v>0</v>
      </c>
    </row>
    <row r="6732" spans="1:5">
      <c r="A6732" t="s">
        <v>13223</v>
      </c>
      <c r="B6732" s="54">
        <v>39224</v>
      </c>
      <c r="C6732" t="s">
        <v>395</v>
      </c>
      <c r="D6732" t="s">
        <v>323</v>
      </c>
      <c r="E6732" s="111">
        <v>0</v>
      </c>
    </row>
    <row r="6733" spans="1:5">
      <c r="A6733" t="s">
        <v>13225</v>
      </c>
      <c r="B6733" s="54">
        <v>39224</v>
      </c>
      <c r="C6733" t="s">
        <v>395</v>
      </c>
      <c r="D6733" t="s">
        <v>15</v>
      </c>
      <c r="E6733" s="111">
        <v>18</v>
      </c>
    </row>
    <row r="6734" spans="1:5">
      <c r="A6734" t="s">
        <v>13227</v>
      </c>
      <c r="B6734" s="54">
        <v>39224</v>
      </c>
      <c r="C6734" t="s">
        <v>395</v>
      </c>
      <c r="D6734" t="s">
        <v>323</v>
      </c>
      <c r="E6734" s="111">
        <v>0</v>
      </c>
    </row>
    <row r="6735" spans="1:5">
      <c r="A6735" t="s">
        <v>13229</v>
      </c>
      <c r="B6735" s="54">
        <v>39224</v>
      </c>
      <c r="C6735" t="s">
        <v>395</v>
      </c>
      <c r="D6735" t="s">
        <v>242</v>
      </c>
      <c r="E6735" s="111">
        <v>9</v>
      </c>
    </row>
    <row r="6736" spans="1:5">
      <c r="A6736" t="s">
        <v>13436</v>
      </c>
      <c r="B6736" s="54">
        <v>39224</v>
      </c>
      <c r="C6736" t="s">
        <v>395</v>
      </c>
      <c r="D6736" t="s">
        <v>243</v>
      </c>
      <c r="E6736" s="111">
        <v>10</v>
      </c>
    </row>
    <row r="6737" spans="1:5">
      <c r="A6737" t="s">
        <v>13438</v>
      </c>
      <c r="B6737" s="54">
        <v>39224</v>
      </c>
      <c r="C6737" t="s">
        <v>395</v>
      </c>
      <c r="D6737" t="s">
        <v>323</v>
      </c>
      <c r="E6737" s="111">
        <v>0</v>
      </c>
    </row>
    <row r="6738" spans="1:5">
      <c r="A6738" t="s">
        <v>13440</v>
      </c>
      <c r="B6738" s="54">
        <v>39224</v>
      </c>
      <c r="C6738" t="s">
        <v>395</v>
      </c>
      <c r="D6738" t="s">
        <v>243</v>
      </c>
      <c r="E6738" s="111">
        <v>9</v>
      </c>
    </row>
    <row r="6739" spans="1:5">
      <c r="A6739" t="s">
        <v>13442</v>
      </c>
      <c r="B6739" s="54">
        <v>39224</v>
      </c>
      <c r="C6739" t="s">
        <v>395</v>
      </c>
      <c r="D6739" t="s">
        <v>323</v>
      </c>
      <c r="E6739" s="111">
        <v>0</v>
      </c>
    </row>
    <row r="6740" spans="1:5">
      <c r="A6740" t="s">
        <v>13444</v>
      </c>
      <c r="B6740" s="54">
        <v>39224</v>
      </c>
      <c r="C6740" t="s">
        <v>395</v>
      </c>
      <c r="D6740" t="s">
        <v>243</v>
      </c>
      <c r="E6740" s="111">
        <v>11</v>
      </c>
    </row>
    <row r="6741" spans="1:5">
      <c r="A6741" t="s">
        <v>13243</v>
      </c>
      <c r="B6741" s="54">
        <v>39224</v>
      </c>
      <c r="C6741" t="s">
        <v>395</v>
      </c>
      <c r="D6741" t="s">
        <v>323</v>
      </c>
      <c r="E6741" s="111">
        <v>0</v>
      </c>
    </row>
    <row r="6742" spans="1:5">
      <c r="A6742" t="s">
        <v>13245</v>
      </c>
      <c r="B6742" s="54">
        <v>39224</v>
      </c>
      <c r="C6742" t="s">
        <v>395</v>
      </c>
      <c r="D6742" t="s">
        <v>323</v>
      </c>
      <c r="E6742" s="111">
        <v>0</v>
      </c>
    </row>
    <row r="6743" spans="1:5">
      <c r="A6743" t="s">
        <v>13247</v>
      </c>
      <c r="B6743" s="54">
        <v>39224</v>
      </c>
      <c r="C6743" t="s">
        <v>395</v>
      </c>
      <c r="D6743" t="s">
        <v>323</v>
      </c>
      <c r="E6743" s="111">
        <v>0</v>
      </c>
    </row>
    <row r="6744" spans="1:5">
      <c r="A6744" t="s">
        <v>13451</v>
      </c>
      <c r="B6744" s="54">
        <v>39224</v>
      </c>
      <c r="C6744" t="s">
        <v>395</v>
      </c>
      <c r="D6744" t="s">
        <v>323</v>
      </c>
      <c r="E6744" s="111">
        <v>0</v>
      </c>
    </row>
    <row r="6745" spans="1:5">
      <c r="A6745" t="s">
        <v>13453</v>
      </c>
      <c r="B6745" s="54">
        <v>39224</v>
      </c>
      <c r="C6745" t="s">
        <v>395</v>
      </c>
      <c r="D6745" t="s">
        <v>323</v>
      </c>
      <c r="E6745" s="111">
        <v>0</v>
      </c>
    </row>
    <row r="6746" spans="1:5">
      <c r="A6746" t="s">
        <v>13455</v>
      </c>
      <c r="B6746" s="54">
        <v>39224</v>
      </c>
      <c r="C6746" t="s">
        <v>395</v>
      </c>
      <c r="D6746" t="s">
        <v>323</v>
      </c>
      <c r="E6746" s="111">
        <v>0</v>
      </c>
    </row>
    <row r="6747" spans="1:5">
      <c r="A6747" t="s">
        <v>13457</v>
      </c>
      <c r="B6747" s="54">
        <v>39224</v>
      </c>
      <c r="C6747" t="s">
        <v>395</v>
      </c>
      <c r="D6747" t="s">
        <v>323</v>
      </c>
      <c r="E6747" s="111">
        <v>0</v>
      </c>
    </row>
    <row r="6748" spans="1:5">
      <c r="A6748" t="s">
        <v>13459</v>
      </c>
      <c r="B6748" s="54">
        <v>39224</v>
      </c>
      <c r="C6748" t="s">
        <v>395</v>
      </c>
      <c r="D6748" t="s">
        <v>323</v>
      </c>
      <c r="E6748" s="111">
        <v>0</v>
      </c>
    </row>
    <row r="6749" spans="1:5">
      <c r="A6749" t="s">
        <v>13461</v>
      </c>
      <c r="B6749" s="54">
        <v>39224</v>
      </c>
      <c r="C6749" t="s">
        <v>395</v>
      </c>
      <c r="D6749" t="s">
        <v>323</v>
      </c>
      <c r="E6749" s="111">
        <v>0</v>
      </c>
    </row>
    <row r="6750" spans="1:5">
      <c r="A6750" t="s">
        <v>13261</v>
      </c>
      <c r="B6750" s="54">
        <v>39224</v>
      </c>
      <c r="C6750" t="s">
        <v>395</v>
      </c>
      <c r="D6750" t="s">
        <v>323</v>
      </c>
      <c r="E6750" s="111">
        <v>0</v>
      </c>
    </row>
    <row r="6751" spans="1:5">
      <c r="A6751" t="s">
        <v>13263</v>
      </c>
      <c r="B6751" s="54">
        <v>39224</v>
      </c>
      <c r="C6751" t="s">
        <v>395</v>
      </c>
      <c r="D6751" t="s">
        <v>323</v>
      </c>
      <c r="E6751" s="111">
        <v>0</v>
      </c>
    </row>
    <row r="6752" spans="1:5">
      <c r="A6752" t="s">
        <v>13265</v>
      </c>
      <c r="B6752" s="54">
        <v>39224</v>
      </c>
      <c r="C6752" t="s">
        <v>395</v>
      </c>
      <c r="D6752" t="s">
        <v>323</v>
      </c>
      <c r="E6752" s="111">
        <v>0</v>
      </c>
    </row>
    <row r="6753" spans="1:5">
      <c r="A6753" t="s">
        <v>13267</v>
      </c>
      <c r="B6753" s="54">
        <v>39224</v>
      </c>
      <c r="C6753" t="s">
        <v>395</v>
      </c>
      <c r="D6753" t="s">
        <v>323</v>
      </c>
      <c r="E6753" s="111">
        <v>0</v>
      </c>
    </row>
    <row r="6754" spans="1:5">
      <c r="A6754" t="s">
        <v>13269</v>
      </c>
      <c r="B6754" s="54">
        <v>39224</v>
      </c>
      <c r="C6754" t="s">
        <v>395</v>
      </c>
      <c r="D6754" t="s">
        <v>323</v>
      </c>
      <c r="E6754" s="111">
        <v>0</v>
      </c>
    </row>
    <row r="6755" spans="1:5">
      <c r="A6755" t="s">
        <v>13472</v>
      </c>
      <c r="B6755" s="54">
        <v>39224</v>
      </c>
      <c r="C6755" t="s">
        <v>395</v>
      </c>
      <c r="D6755" t="s">
        <v>323</v>
      </c>
      <c r="E6755" s="111">
        <v>0</v>
      </c>
    </row>
    <row r="6756" spans="1:5">
      <c r="A6756" t="s">
        <v>13474</v>
      </c>
      <c r="B6756" s="54">
        <v>39224</v>
      </c>
      <c r="C6756" t="s">
        <v>395</v>
      </c>
      <c r="D6756" t="s">
        <v>323</v>
      </c>
      <c r="E6756" s="111">
        <v>0</v>
      </c>
    </row>
    <row r="6757" spans="1:5">
      <c r="A6757" t="s">
        <v>13476</v>
      </c>
      <c r="B6757" s="54">
        <v>39224</v>
      </c>
      <c r="C6757" t="s">
        <v>395</v>
      </c>
      <c r="D6757" t="s">
        <v>323</v>
      </c>
      <c r="E6757" s="111">
        <v>0</v>
      </c>
    </row>
    <row r="6758" spans="1:5">
      <c r="A6758" t="s">
        <v>13478</v>
      </c>
      <c r="B6758" s="54">
        <v>39224</v>
      </c>
      <c r="C6758" t="s">
        <v>395</v>
      </c>
      <c r="D6758" t="s">
        <v>323</v>
      </c>
      <c r="E6758" s="111">
        <v>0</v>
      </c>
    </row>
    <row r="6759" spans="1:5">
      <c r="A6759" t="s">
        <v>13480</v>
      </c>
      <c r="B6759" s="54">
        <v>39224</v>
      </c>
      <c r="C6759" t="s">
        <v>395</v>
      </c>
      <c r="D6759" t="s">
        <v>323</v>
      </c>
      <c r="E6759" s="111">
        <v>0</v>
      </c>
    </row>
    <row r="6760" spans="1:5">
      <c r="A6760" t="s">
        <v>13482</v>
      </c>
      <c r="B6760" s="54">
        <v>39224</v>
      </c>
      <c r="C6760" t="s">
        <v>395</v>
      </c>
      <c r="D6760" t="s">
        <v>323</v>
      </c>
      <c r="E6760" s="111">
        <v>0</v>
      </c>
    </row>
    <row r="6761" spans="1:5">
      <c r="A6761" t="s">
        <v>13484</v>
      </c>
      <c r="B6761" s="54">
        <v>39224</v>
      </c>
      <c r="C6761" t="s">
        <v>395</v>
      </c>
      <c r="D6761" t="s">
        <v>323</v>
      </c>
      <c r="E6761" s="111">
        <v>0</v>
      </c>
    </row>
    <row r="6762" spans="1:5">
      <c r="A6762" t="s">
        <v>13486</v>
      </c>
      <c r="B6762" s="54">
        <v>39224</v>
      </c>
      <c r="C6762" t="s">
        <v>395</v>
      </c>
      <c r="D6762" t="s">
        <v>323</v>
      </c>
      <c r="E6762" s="111">
        <v>0</v>
      </c>
    </row>
    <row r="6763" spans="1:5">
      <c r="A6763" t="s">
        <v>13488</v>
      </c>
      <c r="B6763" s="54">
        <v>39224</v>
      </c>
      <c r="C6763" t="s">
        <v>395</v>
      </c>
      <c r="D6763" t="s">
        <v>323</v>
      </c>
      <c r="E6763" s="111">
        <v>0</v>
      </c>
    </row>
    <row r="6764" spans="1:5">
      <c r="A6764" t="s">
        <v>13490</v>
      </c>
      <c r="B6764" s="54">
        <v>39224</v>
      </c>
      <c r="C6764" t="s">
        <v>395</v>
      </c>
      <c r="D6764" t="s">
        <v>323</v>
      </c>
      <c r="E6764" s="111">
        <v>0</v>
      </c>
    </row>
    <row r="6765" spans="1:5">
      <c r="A6765" t="s">
        <v>13684</v>
      </c>
      <c r="B6765" s="54">
        <v>39224</v>
      </c>
      <c r="C6765" t="s">
        <v>395</v>
      </c>
      <c r="D6765" t="s">
        <v>323</v>
      </c>
      <c r="E6765" s="111">
        <v>0</v>
      </c>
    </row>
    <row r="6766" spans="1:5">
      <c r="A6766" t="s">
        <v>13686</v>
      </c>
      <c r="B6766" s="54">
        <v>39224</v>
      </c>
      <c r="C6766" t="s">
        <v>395</v>
      </c>
      <c r="D6766" t="s">
        <v>323</v>
      </c>
      <c r="E6766" s="111">
        <v>0</v>
      </c>
    </row>
    <row r="6767" spans="1:5">
      <c r="A6767" t="s">
        <v>13688</v>
      </c>
      <c r="B6767" s="54">
        <v>39224</v>
      </c>
      <c r="C6767" t="s">
        <v>395</v>
      </c>
      <c r="D6767" t="s">
        <v>323</v>
      </c>
      <c r="E6767" s="111">
        <v>0</v>
      </c>
    </row>
    <row r="6768" spans="1:5">
      <c r="A6768" t="s">
        <v>13690</v>
      </c>
      <c r="B6768" s="54">
        <v>39224</v>
      </c>
      <c r="C6768" t="s">
        <v>395</v>
      </c>
      <c r="D6768" t="s">
        <v>323</v>
      </c>
      <c r="E6768" s="111">
        <v>0</v>
      </c>
    </row>
    <row r="6769" spans="1:5">
      <c r="A6769" t="s">
        <v>13692</v>
      </c>
      <c r="B6769" s="54">
        <v>39224</v>
      </c>
      <c r="C6769" t="s">
        <v>395</v>
      </c>
      <c r="D6769" t="s">
        <v>323</v>
      </c>
      <c r="E6769" s="111">
        <v>0</v>
      </c>
    </row>
    <row r="6770" spans="1:5">
      <c r="A6770" t="s">
        <v>13506</v>
      </c>
      <c r="B6770" s="54">
        <v>39224</v>
      </c>
      <c r="C6770" t="s">
        <v>395</v>
      </c>
      <c r="D6770" t="s">
        <v>323</v>
      </c>
      <c r="E6770" s="111">
        <v>0</v>
      </c>
    </row>
    <row r="6771" spans="1:5">
      <c r="A6771" t="s">
        <v>13508</v>
      </c>
      <c r="B6771" s="54">
        <v>39224</v>
      </c>
      <c r="C6771" t="s">
        <v>395</v>
      </c>
      <c r="D6771" t="s">
        <v>323</v>
      </c>
      <c r="E6771" s="111">
        <v>0</v>
      </c>
    </row>
    <row r="6772" spans="1:5">
      <c r="A6772" t="s">
        <v>13510</v>
      </c>
      <c r="B6772" s="54">
        <v>39224</v>
      </c>
      <c r="C6772" t="s">
        <v>395</v>
      </c>
      <c r="D6772" t="s">
        <v>323</v>
      </c>
      <c r="E6772" s="111">
        <v>0</v>
      </c>
    </row>
    <row r="6773" spans="1:5">
      <c r="A6773" t="s">
        <v>13512</v>
      </c>
      <c r="B6773" s="54">
        <v>39224</v>
      </c>
      <c r="C6773" t="s">
        <v>395</v>
      </c>
      <c r="D6773" t="s">
        <v>323</v>
      </c>
      <c r="E6773" s="111">
        <v>0</v>
      </c>
    </row>
    <row r="6774" spans="1:5">
      <c r="A6774" t="s">
        <v>13514</v>
      </c>
      <c r="B6774" s="54">
        <v>39224</v>
      </c>
      <c r="C6774" t="s">
        <v>395</v>
      </c>
      <c r="D6774" t="s">
        <v>323</v>
      </c>
      <c r="E6774" s="111">
        <v>0</v>
      </c>
    </row>
    <row r="6775" spans="1:5">
      <c r="A6775" t="s">
        <v>13516</v>
      </c>
      <c r="B6775" s="54">
        <v>39224</v>
      </c>
      <c r="C6775" t="s">
        <v>395</v>
      </c>
      <c r="D6775" t="s">
        <v>323</v>
      </c>
      <c r="E6775" s="111">
        <v>0</v>
      </c>
    </row>
    <row r="6776" spans="1:5">
      <c r="A6776" t="s">
        <v>13518</v>
      </c>
      <c r="B6776" s="54">
        <v>39224</v>
      </c>
      <c r="C6776" t="s">
        <v>395</v>
      </c>
      <c r="D6776" t="s">
        <v>323</v>
      </c>
      <c r="E6776" s="111">
        <v>0</v>
      </c>
    </row>
    <row r="6777" spans="1:5">
      <c r="A6777" t="s">
        <v>13520</v>
      </c>
      <c r="B6777" s="54">
        <v>39224</v>
      </c>
      <c r="C6777" t="s">
        <v>395</v>
      </c>
      <c r="D6777" t="s">
        <v>323</v>
      </c>
      <c r="E6777" s="111">
        <v>0</v>
      </c>
    </row>
    <row r="6778" spans="1:5">
      <c r="A6778" t="s">
        <v>13324</v>
      </c>
      <c r="B6778" s="54">
        <v>39224</v>
      </c>
      <c r="C6778" t="s">
        <v>395</v>
      </c>
      <c r="D6778" t="s">
        <v>323</v>
      </c>
      <c r="E6778" s="111">
        <v>0</v>
      </c>
    </row>
    <row r="6779" spans="1:5">
      <c r="A6779" t="s">
        <v>13326</v>
      </c>
      <c r="B6779" s="54">
        <v>39224</v>
      </c>
      <c r="C6779" t="s">
        <v>395</v>
      </c>
      <c r="D6779" t="s">
        <v>323</v>
      </c>
      <c r="E6779" s="111">
        <v>0</v>
      </c>
    </row>
    <row r="6780" spans="1:5">
      <c r="A6780" t="s">
        <v>13328</v>
      </c>
      <c r="B6780" s="54">
        <v>39224</v>
      </c>
      <c r="C6780" t="s">
        <v>395</v>
      </c>
      <c r="D6780" t="s">
        <v>323</v>
      </c>
      <c r="E6780" s="111">
        <v>0</v>
      </c>
    </row>
    <row r="6781" spans="1:5">
      <c r="A6781" t="s">
        <v>13330</v>
      </c>
      <c r="B6781" s="54">
        <v>39224</v>
      </c>
      <c r="C6781" t="s">
        <v>395</v>
      </c>
      <c r="D6781" t="s">
        <v>323</v>
      </c>
      <c r="E6781" s="111">
        <v>0</v>
      </c>
    </row>
    <row r="6782" spans="1:5">
      <c r="A6782" t="s">
        <v>13332</v>
      </c>
      <c r="B6782" s="54">
        <v>39224</v>
      </c>
      <c r="C6782" t="s">
        <v>395</v>
      </c>
      <c r="D6782" t="s">
        <v>323</v>
      </c>
      <c r="E6782" s="111">
        <v>0</v>
      </c>
    </row>
    <row r="6783" spans="1:5">
      <c r="A6783" t="s">
        <v>13334</v>
      </c>
      <c r="B6783" s="54">
        <v>39224</v>
      </c>
      <c r="C6783" t="s">
        <v>395</v>
      </c>
      <c r="D6783" t="s">
        <v>323</v>
      </c>
      <c r="E6783" s="111">
        <v>0</v>
      </c>
    </row>
    <row r="6784" spans="1:5">
      <c r="A6784" t="s">
        <v>13532</v>
      </c>
      <c r="B6784" s="54">
        <v>39224</v>
      </c>
      <c r="C6784" t="s">
        <v>395</v>
      </c>
      <c r="D6784" t="s">
        <v>323</v>
      </c>
      <c r="E6784" s="111">
        <v>0</v>
      </c>
    </row>
    <row r="6785" spans="1:5">
      <c r="A6785" t="s">
        <v>13534</v>
      </c>
      <c r="B6785" s="54">
        <v>39224</v>
      </c>
      <c r="C6785" t="s">
        <v>395</v>
      </c>
      <c r="D6785" t="s">
        <v>323</v>
      </c>
      <c r="E6785" s="111">
        <v>0</v>
      </c>
    </row>
    <row r="6786" spans="1:5">
      <c r="A6786" t="s">
        <v>13536</v>
      </c>
      <c r="B6786" s="54">
        <v>39224</v>
      </c>
      <c r="C6786" t="s">
        <v>395</v>
      </c>
      <c r="D6786" t="s">
        <v>323</v>
      </c>
      <c r="E6786" s="111">
        <v>0</v>
      </c>
    </row>
    <row r="6787" spans="1:5">
      <c r="A6787" t="s">
        <v>13538</v>
      </c>
      <c r="B6787" s="54">
        <v>39224</v>
      </c>
      <c r="C6787" t="s">
        <v>395</v>
      </c>
      <c r="D6787" t="s">
        <v>323</v>
      </c>
      <c r="E6787" s="111">
        <v>0</v>
      </c>
    </row>
    <row r="6788" spans="1:5">
      <c r="A6788" t="s">
        <v>13348</v>
      </c>
      <c r="B6788" s="54">
        <v>39224</v>
      </c>
      <c r="C6788" t="s">
        <v>395</v>
      </c>
      <c r="D6788" t="s">
        <v>323</v>
      </c>
      <c r="E6788" s="111">
        <v>0</v>
      </c>
    </row>
    <row r="6789" spans="1:5">
      <c r="A6789" t="s">
        <v>13350</v>
      </c>
      <c r="B6789" s="54">
        <v>39224</v>
      </c>
      <c r="C6789" t="s">
        <v>395</v>
      </c>
      <c r="D6789" t="s">
        <v>323</v>
      </c>
      <c r="E6789" s="111">
        <v>0</v>
      </c>
    </row>
    <row r="6790" spans="1:5">
      <c r="A6790" t="s">
        <v>13352</v>
      </c>
      <c r="B6790" s="54">
        <v>39224</v>
      </c>
      <c r="C6790" t="s">
        <v>395</v>
      </c>
      <c r="D6790" t="s">
        <v>323</v>
      </c>
      <c r="E6790" s="111">
        <v>0</v>
      </c>
    </row>
    <row r="6791" spans="1:5">
      <c r="A6791" t="s">
        <v>13545</v>
      </c>
      <c r="B6791" s="54">
        <v>39224</v>
      </c>
      <c r="C6791" t="s">
        <v>395</v>
      </c>
      <c r="D6791" t="s">
        <v>323</v>
      </c>
      <c r="E6791" s="111">
        <v>0</v>
      </c>
    </row>
    <row r="6792" spans="1:5">
      <c r="A6792" t="s">
        <v>13547</v>
      </c>
      <c r="B6792" s="54">
        <v>39224</v>
      </c>
      <c r="C6792" t="s">
        <v>395</v>
      </c>
      <c r="D6792" t="s">
        <v>323</v>
      </c>
      <c r="E6792" s="111">
        <v>0</v>
      </c>
    </row>
    <row r="6793" spans="1:5">
      <c r="A6793" t="s">
        <v>13549</v>
      </c>
      <c r="B6793" s="54">
        <v>39224</v>
      </c>
      <c r="C6793" t="s">
        <v>395</v>
      </c>
      <c r="D6793" t="s">
        <v>323</v>
      </c>
      <c r="E6793" s="111">
        <v>0</v>
      </c>
    </row>
    <row r="6794" spans="1:5">
      <c r="A6794" t="s">
        <v>13551</v>
      </c>
      <c r="B6794" s="54">
        <v>39224</v>
      </c>
      <c r="C6794" t="s">
        <v>395</v>
      </c>
      <c r="D6794" t="s">
        <v>323</v>
      </c>
      <c r="E6794" s="111">
        <v>0</v>
      </c>
    </row>
    <row r="6795" spans="1:5">
      <c r="A6795" t="s">
        <v>13553</v>
      </c>
      <c r="B6795" s="54">
        <v>39224</v>
      </c>
      <c r="C6795" t="s">
        <v>395</v>
      </c>
      <c r="D6795" t="s">
        <v>323</v>
      </c>
      <c r="E6795" s="111">
        <v>0</v>
      </c>
    </row>
    <row r="6796" spans="1:5">
      <c r="A6796" t="s">
        <v>13555</v>
      </c>
      <c r="B6796" s="54">
        <v>39224</v>
      </c>
      <c r="C6796" t="s">
        <v>395</v>
      </c>
      <c r="D6796" t="s">
        <v>323</v>
      </c>
      <c r="E6796" s="111">
        <v>0</v>
      </c>
    </row>
    <row r="6797" spans="1:5">
      <c r="A6797" t="s">
        <v>13364</v>
      </c>
      <c r="B6797" s="54">
        <v>39224</v>
      </c>
      <c r="C6797" t="s">
        <v>395</v>
      </c>
      <c r="D6797" t="s">
        <v>323</v>
      </c>
      <c r="E6797" s="111">
        <v>0</v>
      </c>
    </row>
    <row r="6798" spans="1:5">
      <c r="A6798" t="s">
        <v>13366</v>
      </c>
      <c r="B6798" s="54">
        <v>39224</v>
      </c>
      <c r="C6798" t="s">
        <v>395</v>
      </c>
      <c r="D6798" t="s">
        <v>323</v>
      </c>
      <c r="E6798" s="111">
        <v>0</v>
      </c>
    </row>
    <row r="6799" spans="1:5">
      <c r="A6799" t="s">
        <v>13368</v>
      </c>
      <c r="B6799" s="54">
        <v>39224</v>
      </c>
      <c r="C6799" t="s">
        <v>395</v>
      </c>
      <c r="D6799" t="s">
        <v>323</v>
      </c>
      <c r="E6799" s="111">
        <v>0</v>
      </c>
    </row>
    <row r="6800" spans="1:5">
      <c r="A6800" t="s">
        <v>13370</v>
      </c>
      <c r="B6800" s="54">
        <v>39224</v>
      </c>
      <c r="C6800" t="s">
        <v>395</v>
      </c>
      <c r="D6800" t="s">
        <v>323</v>
      </c>
      <c r="E6800" s="111">
        <v>0</v>
      </c>
    </row>
    <row r="6801" spans="1:5">
      <c r="A6801" t="s">
        <v>13565</v>
      </c>
      <c r="B6801" s="54">
        <v>39224</v>
      </c>
      <c r="C6801" t="s">
        <v>395</v>
      </c>
      <c r="D6801" t="s">
        <v>323</v>
      </c>
      <c r="E6801" s="111">
        <v>0</v>
      </c>
    </row>
    <row r="6802" spans="1:5">
      <c r="A6802" t="s">
        <v>13567</v>
      </c>
      <c r="B6802" s="54">
        <v>39224</v>
      </c>
      <c r="C6802" t="s">
        <v>395</v>
      </c>
      <c r="D6802" t="s">
        <v>323</v>
      </c>
      <c r="E6802" s="111">
        <v>0</v>
      </c>
    </row>
    <row r="6803" spans="1:5">
      <c r="A6803" t="s">
        <v>13569</v>
      </c>
      <c r="B6803" s="54">
        <v>39224</v>
      </c>
      <c r="C6803" t="s">
        <v>395</v>
      </c>
      <c r="D6803" t="s">
        <v>323</v>
      </c>
      <c r="E6803" s="111">
        <v>0</v>
      </c>
    </row>
    <row r="6804" spans="1:5">
      <c r="A6804" t="s">
        <v>13571</v>
      </c>
      <c r="B6804" s="54">
        <v>39224</v>
      </c>
      <c r="C6804" t="s">
        <v>395</v>
      </c>
      <c r="D6804" t="s">
        <v>323</v>
      </c>
      <c r="E6804" s="111">
        <v>0</v>
      </c>
    </row>
    <row r="6805" spans="1:5">
      <c r="A6805" t="s">
        <v>13573</v>
      </c>
      <c r="B6805" s="54">
        <v>39224</v>
      </c>
      <c r="C6805" t="s">
        <v>395</v>
      </c>
      <c r="D6805" t="s">
        <v>323</v>
      </c>
      <c r="E6805" s="111">
        <v>0</v>
      </c>
    </row>
    <row r="6806" spans="1:5">
      <c r="A6806" t="s">
        <v>13575</v>
      </c>
      <c r="B6806" s="54">
        <v>39224</v>
      </c>
      <c r="C6806" t="s">
        <v>395</v>
      </c>
      <c r="D6806" t="s">
        <v>323</v>
      </c>
      <c r="E6806" s="111">
        <v>0</v>
      </c>
    </row>
    <row r="6807" spans="1:5">
      <c r="A6807" t="s">
        <v>13577</v>
      </c>
      <c r="B6807" s="54">
        <v>39224</v>
      </c>
      <c r="C6807" t="s">
        <v>395</v>
      </c>
      <c r="D6807" t="s">
        <v>323</v>
      </c>
      <c r="E6807" s="111">
        <v>0</v>
      </c>
    </row>
    <row r="6808" spans="1:5">
      <c r="A6808" t="s">
        <v>13579</v>
      </c>
      <c r="B6808" s="54">
        <v>39224</v>
      </c>
      <c r="C6808" t="s">
        <v>395</v>
      </c>
      <c r="D6808" t="s">
        <v>323</v>
      </c>
      <c r="E6808" s="111">
        <v>0</v>
      </c>
    </row>
    <row r="6809" spans="1:5">
      <c r="A6809" t="s">
        <v>13581</v>
      </c>
      <c r="B6809" s="54">
        <v>39224</v>
      </c>
      <c r="C6809" t="s">
        <v>395</v>
      </c>
      <c r="D6809" t="s">
        <v>323</v>
      </c>
      <c r="E6809" s="111">
        <v>0</v>
      </c>
    </row>
    <row r="6810" spans="1:5">
      <c r="A6810" t="s">
        <v>13583</v>
      </c>
      <c r="B6810" s="54">
        <v>39224</v>
      </c>
      <c r="C6810" t="s">
        <v>395</v>
      </c>
      <c r="D6810" t="s">
        <v>323</v>
      </c>
      <c r="E6810" s="111">
        <v>0</v>
      </c>
    </row>
    <row r="6811" spans="1:5">
      <c r="A6811" t="s">
        <v>13785</v>
      </c>
      <c r="B6811" s="54">
        <v>39224</v>
      </c>
      <c r="C6811" t="s">
        <v>395</v>
      </c>
      <c r="D6811" t="s">
        <v>323</v>
      </c>
      <c r="E6811" s="111">
        <v>0</v>
      </c>
    </row>
    <row r="6812" spans="1:5">
      <c r="A6812" t="s">
        <v>13787</v>
      </c>
      <c r="B6812" s="54">
        <v>39224</v>
      </c>
      <c r="C6812" t="s">
        <v>395</v>
      </c>
      <c r="D6812" t="s">
        <v>323</v>
      </c>
      <c r="E6812" s="111">
        <v>0</v>
      </c>
    </row>
    <row r="6813" spans="1:5">
      <c r="A6813" t="s">
        <v>13789</v>
      </c>
      <c r="B6813" s="54">
        <v>39224</v>
      </c>
      <c r="C6813" t="s">
        <v>395</v>
      </c>
      <c r="D6813" t="s">
        <v>323</v>
      </c>
      <c r="E6813" s="111">
        <v>0</v>
      </c>
    </row>
    <row r="6814" spans="1:5">
      <c r="A6814" t="s">
        <v>13791</v>
      </c>
      <c r="B6814" s="54">
        <v>39224</v>
      </c>
      <c r="C6814" t="s">
        <v>395</v>
      </c>
      <c r="D6814" t="s">
        <v>323</v>
      </c>
      <c r="E6814" s="111">
        <v>0</v>
      </c>
    </row>
    <row r="6815" spans="1:5">
      <c r="A6815" t="s">
        <v>13793</v>
      </c>
      <c r="B6815" s="54">
        <v>39224</v>
      </c>
      <c r="C6815" t="s">
        <v>395</v>
      </c>
      <c r="D6815" t="s">
        <v>323</v>
      </c>
      <c r="E6815" s="111">
        <v>0</v>
      </c>
    </row>
    <row r="6816" spans="1:5">
      <c r="A6816" t="s">
        <v>13598</v>
      </c>
      <c r="B6816" s="54">
        <v>39224</v>
      </c>
      <c r="C6816" t="s">
        <v>395</v>
      </c>
      <c r="D6816" t="s">
        <v>323</v>
      </c>
      <c r="E6816" s="111">
        <v>0</v>
      </c>
    </row>
    <row r="6817" spans="1:5">
      <c r="A6817" t="s">
        <v>13600</v>
      </c>
      <c r="B6817" s="54">
        <v>39224</v>
      </c>
      <c r="C6817" t="s">
        <v>395</v>
      </c>
      <c r="D6817" t="s">
        <v>323</v>
      </c>
      <c r="E6817" s="111">
        <v>0</v>
      </c>
    </row>
    <row r="6818" spans="1:5">
      <c r="A6818" t="s">
        <v>13602</v>
      </c>
      <c r="B6818" s="54">
        <v>39224</v>
      </c>
      <c r="C6818" t="s">
        <v>395</v>
      </c>
      <c r="D6818" t="s">
        <v>323</v>
      </c>
      <c r="E6818" s="111">
        <v>0</v>
      </c>
    </row>
    <row r="6819" spans="1:5">
      <c r="A6819" t="s">
        <v>13604</v>
      </c>
      <c r="B6819" s="54">
        <v>39224</v>
      </c>
      <c r="C6819" t="s">
        <v>395</v>
      </c>
      <c r="D6819" t="s">
        <v>323</v>
      </c>
      <c r="E6819" s="111">
        <v>0</v>
      </c>
    </row>
    <row r="6820" spans="1:5">
      <c r="A6820" t="s">
        <v>13606</v>
      </c>
      <c r="B6820" s="54">
        <v>39224</v>
      </c>
      <c r="C6820" t="s">
        <v>395</v>
      </c>
      <c r="D6820" t="s">
        <v>323</v>
      </c>
      <c r="E6820" s="111">
        <v>0</v>
      </c>
    </row>
    <row r="6821" spans="1:5">
      <c r="A6821" t="s">
        <v>13608</v>
      </c>
      <c r="B6821" s="54">
        <v>39224</v>
      </c>
      <c r="C6821" t="s">
        <v>395</v>
      </c>
      <c r="D6821" t="s">
        <v>323</v>
      </c>
      <c r="E6821" s="111">
        <v>0</v>
      </c>
    </row>
    <row r="6822" spans="1:5">
      <c r="A6822" t="s">
        <v>13610</v>
      </c>
      <c r="B6822" s="54">
        <v>39224</v>
      </c>
      <c r="C6822" t="s">
        <v>395</v>
      </c>
      <c r="D6822" t="s">
        <v>323</v>
      </c>
      <c r="E6822" s="111">
        <v>0</v>
      </c>
    </row>
    <row r="6823" spans="1:5">
      <c r="A6823" t="s">
        <v>13612</v>
      </c>
      <c r="B6823" s="54">
        <v>39224</v>
      </c>
      <c r="C6823" t="s">
        <v>395</v>
      </c>
      <c r="D6823" t="s">
        <v>323</v>
      </c>
      <c r="E6823" s="111">
        <v>0</v>
      </c>
    </row>
    <row r="6824" spans="1:5">
      <c r="A6824" t="s">
        <v>13614</v>
      </c>
      <c r="B6824" s="54">
        <v>39224</v>
      </c>
      <c r="C6824" t="s">
        <v>395</v>
      </c>
      <c r="D6824" t="s">
        <v>323</v>
      </c>
      <c r="E6824" s="111">
        <v>0</v>
      </c>
    </row>
    <row r="6825" spans="1:5">
      <c r="A6825" t="s">
        <v>13425</v>
      </c>
      <c r="B6825" s="54">
        <v>39224</v>
      </c>
      <c r="C6825" t="s">
        <v>395</v>
      </c>
      <c r="D6825" t="s">
        <v>323</v>
      </c>
      <c r="E6825" s="111">
        <v>0</v>
      </c>
    </row>
    <row r="6826" spans="1:5">
      <c r="A6826" t="s">
        <v>13427</v>
      </c>
      <c r="B6826" s="54">
        <v>39224</v>
      </c>
      <c r="C6826" t="s">
        <v>395</v>
      </c>
      <c r="D6826" t="s">
        <v>323</v>
      </c>
      <c r="E6826" s="111">
        <v>0</v>
      </c>
    </row>
    <row r="6827" spans="1:5">
      <c r="A6827" t="s">
        <v>13429</v>
      </c>
      <c r="B6827" s="54">
        <v>39224</v>
      </c>
      <c r="C6827" t="s">
        <v>395</v>
      </c>
      <c r="D6827" t="s">
        <v>323</v>
      </c>
      <c r="E6827" s="111">
        <v>0</v>
      </c>
    </row>
    <row r="6828" spans="1:5">
      <c r="A6828" t="s">
        <v>13431</v>
      </c>
      <c r="B6828" s="54">
        <v>39224</v>
      </c>
      <c r="C6828" t="s">
        <v>395</v>
      </c>
      <c r="D6828" t="s">
        <v>323</v>
      </c>
      <c r="E6828" s="111">
        <v>0</v>
      </c>
    </row>
    <row r="6829" spans="1:5">
      <c r="A6829" t="s">
        <v>13433</v>
      </c>
      <c r="B6829" s="54">
        <v>39224</v>
      </c>
      <c r="C6829" t="s">
        <v>395</v>
      </c>
      <c r="D6829" t="s">
        <v>323</v>
      </c>
      <c r="E6829" s="111">
        <v>0</v>
      </c>
    </row>
    <row r="6830" spans="1:5">
      <c r="A6830" t="s">
        <v>13435</v>
      </c>
      <c r="B6830" s="54">
        <v>39224</v>
      </c>
      <c r="C6830" t="s">
        <v>395</v>
      </c>
      <c r="D6830" t="s">
        <v>323</v>
      </c>
      <c r="E6830" s="111">
        <v>0</v>
      </c>
    </row>
    <row r="6831" spans="1:5">
      <c r="A6831" t="s">
        <v>13627</v>
      </c>
      <c r="B6831" s="54">
        <v>39224</v>
      </c>
      <c r="C6831" t="s">
        <v>395</v>
      </c>
      <c r="D6831" t="s">
        <v>323</v>
      </c>
      <c r="E6831" s="111">
        <v>0</v>
      </c>
    </row>
    <row r="6832" spans="1:5">
      <c r="A6832" t="s">
        <v>13629</v>
      </c>
      <c r="B6832" s="54">
        <v>39224</v>
      </c>
      <c r="C6832" t="s">
        <v>395</v>
      </c>
      <c r="D6832" t="s">
        <v>323</v>
      </c>
      <c r="E6832" s="111">
        <v>0</v>
      </c>
    </row>
    <row r="6833" spans="1:5">
      <c r="A6833" t="s">
        <v>13631</v>
      </c>
      <c r="B6833" s="54">
        <v>39224</v>
      </c>
      <c r="C6833" t="s">
        <v>395</v>
      </c>
      <c r="D6833" t="s">
        <v>323</v>
      </c>
      <c r="E6833" s="111">
        <v>0</v>
      </c>
    </row>
    <row r="6834" spans="1:5">
      <c r="A6834" t="s">
        <v>13633</v>
      </c>
      <c r="B6834" s="54">
        <v>39224</v>
      </c>
      <c r="C6834" t="s">
        <v>395</v>
      </c>
      <c r="D6834" t="s">
        <v>323</v>
      </c>
      <c r="E6834" s="111">
        <v>0</v>
      </c>
    </row>
    <row r="6835" spans="1:5">
      <c r="A6835" t="s">
        <v>13446</v>
      </c>
      <c r="B6835" s="54">
        <v>39224</v>
      </c>
      <c r="C6835" t="s">
        <v>395</v>
      </c>
      <c r="D6835" t="s">
        <v>323</v>
      </c>
      <c r="E6835" s="111">
        <v>0</v>
      </c>
    </row>
    <row r="6836" spans="1:5">
      <c r="A6836" t="s">
        <v>13448</v>
      </c>
      <c r="B6836" s="54">
        <v>39224</v>
      </c>
      <c r="C6836" t="s">
        <v>395</v>
      </c>
      <c r="D6836" t="s">
        <v>323</v>
      </c>
      <c r="E6836" s="111">
        <v>0</v>
      </c>
    </row>
    <row r="6837" spans="1:5">
      <c r="A6837" t="s">
        <v>13450</v>
      </c>
      <c r="B6837" s="54">
        <v>39224</v>
      </c>
      <c r="C6837" t="s">
        <v>395</v>
      </c>
      <c r="D6837" t="s">
        <v>323</v>
      </c>
      <c r="E6837" s="111">
        <v>0</v>
      </c>
    </row>
    <row r="6838" spans="1:5">
      <c r="A6838" t="s">
        <v>13641</v>
      </c>
      <c r="B6838" s="54">
        <v>39224</v>
      </c>
      <c r="C6838" t="s">
        <v>395</v>
      </c>
      <c r="D6838" t="s">
        <v>323</v>
      </c>
      <c r="E6838" s="111">
        <v>0</v>
      </c>
    </row>
    <row r="6839" spans="1:5">
      <c r="A6839" t="s">
        <v>13643</v>
      </c>
      <c r="B6839" s="54">
        <v>39224</v>
      </c>
      <c r="C6839" t="s">
        <v>395</v>
      </c>
      <c r="D6839" t="s">
        <v>323</v>
      </c>
      <c r="E6839" s="111">
        <v>0</v>
      </c>
    </row>
    <row r="6840" spans="1:5">
      <c r="A6840" t="s">
        <v>13645</v>
      </c>
      <c r="B6840" s="54">
        <v>39224</v>
      </c>
      <c r="C6840" t="s">
        <v>395</v>
      </c>
      <c r="D6840" t="s">
        <v>323</v>
      </c>
      <c r="E6840" s="111">
        <v>0</v>
      </c>
    </row>
    <row r="6841" spans="1:5">
      <c r="A6841" t="s">
        <v>13647</v>
      </c>
      <c r="B6841" s="54">
        <v>39224</v>
      </c>
      <c r="C6841" t="s">
        <v>395</v>
      </c>
      <c r="D6841" t="s">
        <v>323</v>
      </c>
      <c r="E6841" s="111">
        <v>0</v>
      </c>
    </row>
    <row r="6842" spans="1:5">
      <c r="A6842" t="s">
        <v>13649</v>
      </c>
      <c r="B6842" s="54">
        <v>39224</v>
      </c>
      <c r="C6842" t="s">
        <v>395</v>
      </c>
      <c r="D6842" t="s">
        <v>323</v>
      </c>
      <c r="E6842" s="111">
        <v>0</v>
      </c>
    </row>
    <row r="6843" spans="1:5">
      <c r="A6843" t="s">
        <v>13651</v>
      </c>
      <c r="B6843" s="54">
        <v>39224</v>
      </c>
      <c r="C6843" t="s">
        <v>395</v>
      </c>
      <c r="D6843" t="s">
        <v>323</v>
      </c>
      <c r="E6843" s="111">
        <v>0</v>
      </c>
    </row>
    <row r="6844" spans="1:5">
      <c r="A6844" t="s">
        <v>13462</v>
      </c>
      <c r="B6844" s="54">
        <v>39224</v>
      </c>
      <c r="C6844" t="s">
        <v>395</v>
      </c>
      <c r="D6844" t="s">
        <v>323</v>
      </c>
      <c r="E6844" s="111">
        <v>0</v>
      </c>
    </row>
    <row r="6845" spans="1:5">
      <c r="A6845" t="s">
        <v>13464</v>
      </c>
      <c r="B6845" s="54">
        <v>39224</v>
      </c>
      <c r="C6845" t="s">
        <v>395</v>
      </c>
      <c r="D6845" t="s">
        <v>323</v>
      </c>
      <c r="E6845" s="111">
        <v>0</v>
      </c>
    </row>
    <row r="6846" spans="1:5">
      <c r="A6846" t="s">
        <v>13466</v>
      </c>
      <c r="B6846" s="54">
        <v>39224</v>
      </c>
      <c r="C6846" t="s">
        <v>395</v>
      </c>
      <c r="D6846" t="s">
        <v>323</v>
      </c>
      <c r="E6846" s="111">
        <v>0</v>
      </c>
    </row>
    <row r="6847" spans="1:5">
      <c r="A6847" t="s">
        <v>13468</v>
      </c>
      <c r="B6847" s="54">
        <v>39224</v>
      </c>
      <c r="C6847" t="s">
        <v>395</v>
      </c>
      <c r="D6847" t="s">
        <v>323</v>
      </c>
      <c r="E6847" s="111">
        <v>0</v>
      </c>
    </row>
    <row r="6848" spans="1:5">
      <c r="A6848" t="s">
        <v>13470</v>
      </c>
      <c r="B6848" s="54">
        <v>39224</v>
      </c>
      <c r="C6848" t="s">
        <v>395</v>
      </c>
      <c r="D6848" t="s">
        <v>323</v>
      </c>
      <c r="E6848" s="111">
        <v>0</v>
      </c>
    </row>
    <row r="6849" spans="1:5">
      <c r="A6849" t="s">
        <v>13664</v>
      </c>
      <c r="B6849" s="54">
        <v>39224</v>
      </c>
      <c r="C6849" t="s">
        <v>395</v>
      </c>
      <c r="D6849" t="s">
        <v>323</v>
      </c>
      <c r="E6849" s="111">
        <v>0</v>
      </c>
    </row>
    <row r="6850" spans="1:5">
      <c r="A6850" t="s">
        <v>13666</v>
      </c>
      <c r="B6850" s="54">
        <v>39224</v>
      </c>
      <c r="C6850" t="s">
        <v>395</v>
      </c>
      <c r="D6850" t="s">
        <v>323</v>
      </c>
      <c r="E6850" s="111">
        <v>0</v>
      </c>
    </row>
    <row r="6851" spans="1:5">
      <c r="A6851" t="s">
        <v>13668</v>
      </c>
      <c r="B6851" s="54">
        <v>39224</v>
      </c>
      <c r="C6851" t="s">
        <v>395</v>
      </c>
      <c r="D6851" t="s">
        <v>323</v>
      </c>
      <c r="E6851" s="111">
        <v>0</v>
      </c>
    </row>
    <row r="6852" spans="1:5">
      <c r="A6852" t="s">
        <v>13670</v>
      </c>
      <c r="B6852" s="54">
        <v>39224</v>
      </c>
      <c r="C6852" t="s">
        <v>395</v>
      </c>
      <c r="D6852" t="s">
        <v>323</v>
      </c>
      <c r="E6852" s="111">
        <v>0</v>
      </c>
    </row>
    <row r="6853" spans="1:5">
      <c r="A6853" t="s">
        <v>13672</v>
      </c>
      <c r="B6853" s="54">
        <v>39224</v>
      </c>
      <c r="C6853" t="s">
        <v>395</v>
      </c>
      <c r="D6853" t="s">
        <v>323</v>
      </c>
      <c r="E6853" s="111">
        <v>0</v>
      </c>
    </row>
    <row r="6854" spans="1:5">
      <c r="A6854" t="s">
        <v>13674</v>
      </c>
      <c r="B6854" s="54">
        <v>39224</v>
      </c>
      <c r="C6854" t="s">
        <v>395</v>
      </c>
      <c r="D6854" t="s">
        <v>323</v>
      </c>
      <c r="E6854" s="111">
        <v>0</v>
      </c>
    </row>
    <row r="6855" spans="1:5">
      <c r="A6855" t="s">
        <v>13676</v>
      </c>
      <c r="B6855" s="54">
        <v>39224</v>
      </c>
      <c r="C6855" t="s">
        <v>395</v>
      </c>
      <c r="D6855" t="s">
        <v>323</v>
      </c>
      <c r="E6855" s="111">
        <v>0</v>
      </c>
    </row>
    <row r="6856" spans="1:5">
      <c r="A6856" t="s">
        <v>13678</v>
      </c>
      <c r="B6856" s="54">
        <v>39224</v>
      </c>
      <c r="C6856" t="s">
        <v>395</v>
      </c>
      <c r="D6856" t="s">
        <v>323</v>
      </c>
      <c r="E6856" s="111">
        <v>0</v>
      </c>
    </row>
    <row r="6857" spans="1:5">
      <c r="A6857" t="s">
        <v>13680</v>
      </c>
      <c r="B6857" s="54">
        <v>39224</v>
      </c>
      <c r="C6857" t="s">
        <v>395</v>
      </c>
      <c r="D6857" t="s">
        <v>323</v>
      </c>
      <c r="E6857" s="111">
        <v>0</v>
      </c>
    </row>
    <row r="6858" spans="1:5">
      <c r="A6858" t="s">
        <v>13682</v>
      </c>
      <c r="B6858" s="54">
        <v>39224</v>
      </c>
      <c r="C6858" t="s">
        <v>395</v>
      </c>
      <c r="D6858" t="s">
        <v>323</v>
      </c>
      <c r="E6858" s="111">
        <v>0</v>
      </c>
    </row>
    <row r="6859" spans="1:5">
      <c r="A6859" t="s">
        <v>13888</v>
      </c>
      <c r="B6859" s="54">
        <v>39224</v>
      </c>
      <c r="C6859" t="s">
        <v>395</v>
      </c>
      <c r="D6859" t="s">
        <v>323</v>
      </c>
      <c r="E6859" s="111">
        <v>0</v>
      </c>
    </row>
    <row r="6860" spans="1:5">
      <c r="A6860" t="s">
        <v>13890</v>
      </c>
      <c r="B6860" s="54">
        <v>39224</v>
      </c>
      <c r="C6860" t="s">
        <v>395</v>
      </c>
      <c r="D6860" t="s">
        <v>323</v>
      </c>
      <c r="E6860" s="111">
        <v>0</v>
      </c>
    </row>
    <row r="6861" spans="1:5">
      <c r="A6861" t="s">
        <v>13892</v>
      </c>
      <c r="B6861" s="54">
        <v>39224</v>
      </c>
      <c r="C6861" t="s">
        <v>395</v>
      </c>
      <c r="D6861" t="s">
        <v>323</v>
      </c>
      <c r="E6861" s="111">
        <v>0</v>
      </c>
    </row>
    <row r="6862" spans="1:5">
      <c r="A6862" t="s">
        <v>13894</v>
      </c>
      <c r="B6862" s="54">
        <v>39224</v>
      </c>
      <c r="C6862" t="s">
        <v>395</v>
      </c>
      <c r="D6862" t="s">
        <v>323</v>
      </c>
      <c r="E6862" s="111">
        <v>0</v>
      </c>
    </row>
    <row r="6863" spans="1:5">
      <c r="A6863" t="s">
        <v>13896</v>
      </c>
      <c r="B6863" s="54">
        <v>39224</v>
      </c>
      <c r="C6863" t="s">
        <v>395</v>
      </c>
      <c r="D6863" t="s">
        <v>323</v>
      </c>
      <c r="E6863" s="111">
        <v>0</v>
      </c>
    </row>
    <row r="6864" spans="1:5">
      <c r="A6864" t="s">
        <v>13898</v>
      </c>
      <c r="B6864" s="54">
        <v>39224</v>
      </c>
      <c r="C6864" t="s">
        <v>395</v>
      </c>
      <c r="D6864" t="s">
        <v>323</v>
      </c>
      <c r="E6864" s="111">
        <v>0</v>
      </c>
    </row>
    <row r="6865" spans="1:5">
      <c r="A6865" t="s">
        <v>13695</v>
      </c>
      <c r="B6865" s="54">
        <v>39224</v>
      </c>
      <c r="C6865" t="s">
        <v>395</v>
      </c>
      <c r="D6865" t="s">
        <v>323</v>
      </c>
      <c r="E6865" s="111">
        <v>0</v>
      </c>
    </row>
    <row r="6866" spans="1:5">
      <c r="A6866" t="s">
        <v>13697</v>
      </c>
      <c r="B6866" s="54">
        <v>39224</v>
      </c>
      <c r="C6866" t="s">
        <v>395</v>
      </c>
      <c r="D6866" t="s">
        <v>323</v>
      </c>
      <c r="E6866" s="111">
        <v>0</v>
      </c>
    </row>
    <row r="6867" spans="1:5">
      <c r="A6867" t="s">
        <v>13699</v>
      </c>
      <c r="B6867" s="54">
        <v>39224</v>
      </c>
      <c r="C6867" t="s">
        <v>395</v>
      </c>
      <c r="D6867" t="s">
        <v>323</v>
      </c>
      <c r="E6867" s="111">
        <v>0</v>
      </c>
    </row>
    <row r="6868" spans="1:5">
      <c r="A6868" t="s">
        <v>13701</v>
      </c>
      <c r="B6868" s="54">
        <v>39224</v>
      </c>
      <c r="C6868" t="s">
        <v>395</v>
      </c>
      <c r="D6868" t="s">
        <v>323</v>
      </c>
      <c r="E6868" s="111">
        <v>0</v>
      </c>
    </row>
    <row r="6869" spans="1:5">
      <c r="A6869" t="s">
        <v>13703</v>
      </c>
      <c r="B6869" s="54">
        <v>39224</v>
      </c>
      <c r="C6869" t="s">
        <v>395</v>
      </c>
      <c r="D6869" t="s">
        <v>323</v>
      </c>
      <c r="E6869" s="111">
        <v>0</v>
      </c>
    </row>
    <row r="6870" spans="1:5">
      <c r="A6870" t="s">
        <v>13705</v>
      </c>
      <c r="B6870" s="54">
        <v>39224</v>
      </c>
      <c r="C6870" t="s">
        <v>395</v>
      </c>
      <c r="D6870" t="s">
        <v>323</v>
      </c>
      <c r="E6870" s="111">
        <v>0</v>
      </c>
    </row>
    <row r="6871" spans="1:5">
      <c r="A6871" t="s">
        <v>13707</v>
      </c>
      <c r="B6871" s="54">
        <v>39224</v>
      </c>
      <c r="C6871" t="s">
        <v>395</v>
      </c>
      <c r="D6871" t="s">
        <v>323</v>
      </c>
      <c r="E6871" s="111">
        <v>0</v>
      </c>
    </row>
    <row r="6872" spans="1:5">
      <c r="A6872" t="s">
        <v>13709</v>
      </c>
      <c r="B6872" s="54">
        <v>39224</v>
      </c>
      <c r="C6872" t="s">
        <v>395</v>
      </c>
      <c r="D6872" t="s">
        <v>323</v>
      </c>
      <c r="E6872" s="111">
        <v>0</v>
      </c>
    </row>
    <row r="6873" spans="1:5">
      <c r="A6873" t="s">
        <v>13711</v>
      </c>
      <c r="B6873" s="54">
        <v>39224</v>
      </c>
      <c r="C6873" t="s">
        <v>395</v>
      </c>
      <c r="D6873" t="s">
        <v>323</v>
      </c>
      <c r="E6873" s="111">
        <v>0</v>
      </c>
    </row>
    <row r="6874" spans="1:5">
      <c r="A6874" t="s">
        <v>13522</v>
      </c>
      <c r="B6874" s="54">
        <v>39224</v>
      </c>
      <c r="C6874" t="s">
        <v>395</v>
      </c>
      <c r="D6874" t="s">
        <v>323</v>
      </c>
      <c r="E6874" s="111">
        <v>0</v>
      </c>
    </row>
    <row r="6875" spans="1:5">
      <c r="A6875" t="s">
        <v>13524</v>
      </c>
      <c r="B6875" s="54">
        <v>39224</v>
      </c>
      <c r="C6875" t="s">
        <v>395</v>
      </c>
      <c r="D6875" t="s">
        <v>323</v>
      </c>
      <c r="E6875" s="111">
        <v>0</v>
      </c>
    </row>
    <row r="6876" spans="1:5">
      <c r="A6876" t="s">
        <v>13526</v>
      </c>
      <c r="B6876" s="54">
        <v>39224</v>
      </c>
      <c r="C6876" t="s">
        <v>395</v>
      </c>
      <c r="D6876" t="s">
        <v>323</v>
      </c>
      <c r="E6876" s="111">
        <v>0</v>
      </c>
    </row>
    <row r="6877" spans="1:5">
      <c r="A6877" t="s">
        <v>13528</v>
      </c>
      <c r="B6877" s="54">
        <v>39224</v>
      </c>
      <c r="C6877" t="s">
        <v>395</v>
      </c>
      <c r="D6877" t="s">
        <v>323</v>
      </c>
      <c r="E6877" s="111">
        <v>0</v>
      </c>
    </row>
    <row r="6878" spans="1:5">
      <c r="A6878" t="s">
        <v>13530</v>
      </c>
      <c r="B6878" s="54">
        <v>39224</v>
      </c>
      <c r="C6878" t="s">
        <v>395</v>
      </c>
      <c r="D6878" t="s">
        <v>323</v>
      </c>
      <c r="E6878" s="111">
        <v>0</v>
      </c>
    </row>
    <row r="6879" spans="1:5">
      <c r="A6879" t="s">
        <v>13727</v>
      </c>
      <c r="B6879" s="54">
        <v>39224</v>
      </c>
      <c r="C6879" t="s">
        <v>395</v>
      </c>
      <c r="D6879" t="s">
        <v>323</v>
      </c>
      <c r="E6879" s="111">
        <v>0</v>
      </c>
    </row>
    <row r="6880" spans="1:5">
      <c r="A6880" t="s">
        <v>13729</v>
      </c>
      <c r="B6880" s="54">
        <v>39224</v>
      </c>
      <c r="C6880" t="s">
        <v>395</v>
      </c>
      <c r="D6880" t="s">
        <v>323</v>
      </c>
      <c r="E6880" s="111">
        <v>0</v>
      </c>
    </row>
    <row r="6881" spans="1:5">
      <c r="A6881" t="s">
        <v>13731</v>
      </c>
      <c r="B6881" s="54">
        <v>39224</v>
      </c>
      <c r="C6881" t="s">
        <v>395</v>
      </c>
      <c r="D6881" t="s">
        <v>323</v>
      </c>
      <c r="E6881" s="111">
        <v>0</v>
      </c>
    </row>
    <row r="6882" spans="1:5">
      <c r="A6882" t="s">
        <v>13539</v>
      </c>
      <c r="B6882" s="54">
        <v>39224</v>
      </c>
      <c r="C6882" t="s">
        <v>395</v>
      </c>
      <c r="D6882" t="s">
        <v>323</v>
      </c>
      <c r="E6882" s="111">
        <v>0</v>
      </c>
    </row>
    <row r="6883" spans="1:5">
      <c r="A6883" t="s">
        <v>13541</v>
      </c>
      <c r="B6883" s="54">
        <v>39224</v>
      </c>
      <c r="C6883" t="s">
        <v>395</v>
      </c>
      <c r="D6883" t="s">
        <v>323</v>
      </c>
      <c r="E6883" s="111">
        <v>0</v>
      </c>
    </row>
    <row r="6884" spans="1:5">
      <c r="A6884" t="s">
        <v>13543</v>
      </c>
      <c r="B6884" s="54">
        <v>39224</v>
      </c>
      <c r="C6884" t="s">
        <v>395</v>
      </c>
      <c r="D6884" t="s">
        <v>323</v>
      </c>
      <c r="E6884" s="111">
        <v>0</v>
      </c>
    </row>
    <row r="6885" spans="1:5">
      <c r="A6885" t="s">
        <v>13739</v>
      </c>
      <c r="B6885" s="54">
        <v>39224</v>
      </c>
      <c r="C6885" t="s">
        <v>395</v>
      </c>
      <c r="D6885" t="s">
        <v>323</v>
      </c>
      <c r="E6885" s="111">
        <v>0</v>
      </c>
    </row>
    <row r="6886" spans="1:5">
      <c r="A6886" t="s">
        <v>13741</v>
      </c>
      <c r="B6886" s="54">
        <v>39224</v>
      </c>
      <c r="C6886" t="s">
        <v>395</v>
      </c>
      <c r="D6886" t="s">
        <v>323</v>
      </c>
      <c r="E6886" s="111">
        <v>0</v>
      </c>
    </row>
    <row r="6887" spans="1:5">
      <c r="A6887" t="s">
        <v>13743</v>
      </c>
      <c r="B6887" s="54">
        <v>39224</v>
      </c>
      <c r="C6887" t="s">
        <v>395</v>
      </c>
      <c r="D6887" t="s">
        <v>323</v>
      </c>
      <c r="E6887" s="111">
        <v>0</v>
      </c>
    </row>
    <row r="6888" spans="1:5">
      <c r="A6888" t="s">
        <v>13745</v>
      </c>
      <c r="B6888" s="54">
        <v>39224</v>
      </c>
      <c r="C6888" t="s">
        <v>395</v>
      </c>
      <c r="D6888" t="s">
        <v>323</v>
      </c>
      <c r="E6888" s="111">
        <v>0</v>
      </c>
    </row>
    <row r="6889" spans="1:5">
      <c r="A6889" t="s">
        <v>13747</v>
      </c>
      <c r="B6889" s="54">
        <v>39224</v>
      </c>
      <c r="C6889" t="s">
        <v>395</v>
      </c>
      <c r="D6889" t="s">
        <v>323</v>
      </c>
      <c r="E6889" s="111">
        <v>0</v>
      </c>
    </row>
    <row r="6890" spans="1:5">
      <c r="A6890" t="s">
        <v>13749</v>
      </c>
      <c r="B6890" s="54">
        <v>39224</v>
      </c>
      <c r="C6890" t="s">
        <v>395</v>
      </c>
      <c r="D6890" t="s">
        <v>323</v>
      </c>
      <c r="E6890" s="111">
        <v>0</v>
      </c>
    </row>
    <row r="6891" spans="1:5">
      <c r="A6891" t="s">
        <v>13751</v>
      </c>
      <c r="B6891" s="54">
        <v>39224</v>
      </c>
      <c r="C6891" t="s">
        <v>395</v>
      </c>
      <c r="D6891" t="s">
        <v>323</v>
      </c>
      <c r="E6891" s="111">
        <v>0</v>
      </c>
    </row>
    <row r="6892" spans="1:5">
      <c r="A6892" t="s">
        <v>13557</v>
      </c>
      <c r="B6892" s="54">
        <v>39224</v>
      </c>
      <c r="C6892" t="s">
        <v>395</v>
      </c>
      <c r="D6892" t="s">
        <v>323</v>
      </c>
      <c r="E6892" s="111">
        <v>0</v>
      </c>
    </row>
    <row r="6893" spans="1:5">
      <c r="A6893" t="s">
        <v>13559</v>
      </c>
      <c r="B6893" s="54">
        <v>39224</v>
      </c>
      <c r="C6893" t="s">
        <v>395</v>
      </c>
      <c r="D6893" t="s">
        <v>323</v>
      </c>
      <c r="E6893" s="111">
        <v>0</v>
      </c>
    </row>
    <row r="6894" spans="1:5">
      <c r="A6894" t="s">
        <v>13561</v>
      </c>
      <c r="B6894" s="54">
        <v>39224</v>
      </c>
      <c r="C6894" t="s">
        <v>395</v>
      </c>
      <c r="D6894" t="s">
        <v>323</v>
      </c>
      <c r="E6894" s="111">
        <v>0</v>
      </c>
    </row>
    <row r="6895" spans="1:5">
      <c r="A6895" t="s">
        <v>13563</v>
      </c>
      <c r="B6895" s="54">
        <v>39224</v>
      </c>
      <c r="C6895" t="s">
        <v>395</v>
      </c>
      <c r="D6895" t="s">
        <v>323</v>
      </c>
      <c r="E6895" s="111">
        <v>0</v>
      </c>
    </row>
    <row r="6896" spans="1:5">
      <c r="A6896" t="s">
        <v>13767</v>
      </c>
      <c r="B6896" s="54">
        <v>39224</v>
      </c>
      <c r="C6896" t="s">
        <v>395</v>
      </c>
      <c r="D6896" t="s">
        <v>323</v>
      </c>
      <c r="E6896" s="111">
        <v>0</v>
      </c>
    </row>
    <row r="6897" spans="1:5">
      <c r="A6897" t="s">
        <v>13769</v>
      </c>
      <c r="B6897" s="54">
        <v>39224</v>
      </c>
      <c r="C6897" t="s">
        <v>395</v>
      </c>
      <c r="D6897" t="s">
        <v>323</v>
      </c>
      <c r="E6897" s="111">
        <v>0</v>
      </c>
    </row>
    <row r="6898" spans="1:5">
      <c r="A6898" t="s">
        <v>13771</v>
      </c>
      <c r="B6898" s="54">
        <v>39224</v>
      </c>
      <c r="C6898" t="s">
        <v>395</v>
      </c>
      <c r="D6898" t="s">
        <v>323</v>
      </c>
      <c r="E6898" s="111">
        <v>0</v>
      </c>
    </row>
    <row r="6899" spans="1:5">
      <c r="A6899" t="s">
        <v>13773</v>
      </c>
      <c r="B6899" s="54">
        <v>39224</v>
      </c>
      <c r="C6899" t="s">
        <v>395</v>
      </c>
      <c r="D6899" t="s">
        <v>323</v>
      </c>
      <c r="E6899" s="111">
        <v>0</v>
      </c>
    </row>
    <row r="6900" spans="1:5">
      <c r="A6900" t="s">
        <v>13775</v>
      </c>
      <c r="B6900" s="54">
        <v>39224</v>
      </c>
      <c r="C6900" t="s">
        <v>395</v>
      </c>
      <c r="D6900" t="s">
        <v>323</v>
      </c>
      <c r="E6900" s="111">
        <v>0</v>
      </c>
    </row>
    <row r="6901" spans="1:5">
      <c r="A6901" t="s">
        <v>13777</v>
      </c>
      <c r="B6901" s="54">
        <v>39224</v>
      </c>
      <c r="C6901" t="s">
        <v>395</v>
      </c>
      <c r="D6901" t="s">
        <v>323</v>
      </c>
      <c r="E6901" s="111">
        <v>0</v>
      </c>
    </row>
    <row r="6902" spans="1:5">
      <c r="A6902" t="s">
        <v>13779</v>
      </c>
      <c r="B6902" s="54">
        <v>39224</v>
      </c>
      <c r="C6902" t="s">
        <v>395</v>
      </c>
      <c r="D6902" t="s">
        <v>323</v>
      </c>
      <c r="E6902" s="111">
        <v>0</v>
      </c>
    </row>
    <row r="6903" spans="1:5">
      <c r="A6903" t="s">
        <v>13781</v>
      </c>
      <c r="B6903" s="54">
        <v>39224</v>
      </c>
      <c r="C6903" t="s">
        <v>395</v>
      </c>
      <c r="D6903" t="s">
        <v>323</v>
      </c>
      <c r="E6903" s="111">
        <v>0</v>
      </c>
    </row>
    <row r="6904" spans="1:5">
      <c r="A6904" t="s">
        <v>13783</v>
      </c>
      <c r="B6904" s="54">
        <v>39224</v>
      </c>
      <c r="C6904" t="s">
        <v>395</v>
      </c>
      <c r="D6904" t="s">
        <v>323</v>
      </c>
      <c r="E6904" s="111">
        <v>0</v>
      </c>
    </row>
    <row r="6905" spans="1:5">
      <c r="A6905" t="s">
        <v>13996</v>
      </c>
      <c r="B6905" s="54">
        <v>39224</v>
      </c>
      <c r="C6905" t="s">
        <v>395</v>
      </c>
      <c r="D6905" t="s">
        <v>323</v>
      </c>
      <c r="E6905" s="111">
        <v>0</v>
      </c>
    </row>
    <row r="6906" spans="1:5">
      <c r="A6906" t="s">
        <v>13998</v>
      </c>
      <c r="B6906" s="54">
        <v>39224</v>
      </c>
      <c r="C6906" t="s">
        <v>395</v>
      </c>
      <c r="D6906" t="s">
        <v>323</v>
      </c>
      <c r="E6906" s="111">
        <v>0</v>
      </c>
    </row>
    <row r="6907" spans="1:5">
      <c r="A6907" t="s">
        <v>14000</v>
      </c>
      <c r="B6907" s="54">
        <v>39224</v>
      </c>
      <c r="C6907" t="s">
        <v>395</v>
      </c>
      <c r="D6907" t="s">
        <v>323</v>
      </c>
      <c r="E6907" s="111">
        <v>0</v>
      </c>
    </row>
    <row r="6908" spans="1:5">
      <c r="A6908" t="s">
        <v>14002</v>
      </c>
      <c r="B6908" s="54">
        <v>39224</v>
      </c>
      <c r="C6908" t="s">
        <v>395</v>
      </c>
      <c r="D6908" t="s">
        <v>323</v>
      </c>
      <c r="E6908" s="111">
        <v>0</v>
      </c>
    </row>
    <row r="6909" spans="1:5">
      <c r="A6909" t="s">
        <v>14004</v>
      </c>
      <c r="B6909" s="54">
        <v>39224</v>
      </c>
      <c r="C6909" t="s">
        <v>395</v>
      </c>
      <c r="D6909" t="s">
        <v>323</v>
      </c>
      <c r="E6909" s="111">
        <v>0</v>
      </c>
    </row>
    <row r="6910" spans="1:5">
      <c r="A6910" t="s">
        <v>14006</v>
      </c>
      <c r="B6910" s="54">
        <v>39224</v>
      </c>
      <c r="C6910" t="s">
        <v>395</v>
      </c>
      <c r="D6910" t="s">
        <v>323</v>
      </c>
      <c r="E6910" s="111">
        <v>0</v>
      </c>
    </row>
    <row r="6911" spans="1:5">
      <c r="A6911" t="s">
        <v>14008</v>
      </c>
      <c r="B6911" s="54">
        <v>39224</v>
      </c>
      <c r="C6911" t="s">
        <v>395</v>
      </c>
      <c r="D6911" t="s">
        <v>323</v>
      </c>
      <c r="E6911" s="111">
        <v>0</v>
      </c>
    </row>
    <row r="6912" spans="1:5">
      <c r="A6912" t="s">
        <v>13795</v>
      </c>
      <c r="B6912" s="54">
        <v>39224</v>
      </c>
      <c r="C6912" t="s">
        <v>395</v>
      </c>
      <c r="D6912" t="s">
        <v>323</v>
      </c>
      <c r="E6912" s="111">
        <v>0</v>
      </c>
    </row>
    <row r="6913" spans="1:5">
      <c r="A6913" t="s">
        <v>13797</v>
      </c>
      <c r="B6913" s="54">
        <v>39224</v>
      </c>
      <c r="C6913" t="s">
        <v>395</v>
      </c>
      <c r="D6913" t="s">
        <v>323</v>
      </c>
      <c r="E6913" s="111">
        <v>0</v>
      </c>
    </row>
    <row r="6914" spans="1:5">
      <c r="A6914" t="s">
        <v>13799</v>
      </c>
      <c r="B6914" s="54">
        <v>39224</v>
      </c>
      <c r="C6914" t="s">
        <v>395</v>
      </c>
      <c r="D6914" t="s">
        <v>323</v>
      </c>
      <c r="E6914" s="111">
        <v>0</v>
      </c>
    </row>
    <row r="6915" spans="1:5">
      <c r="A6915" t="s">
        <v>13801</v>
      </c>
      <c r="B6915" s="54">
        <v>39224</v>
      </c>
      <c r="C6915" t="s">
        <v>395</v>
      </c>
      <c r="D6915" t="s">
        <v>323</v>
      </c>
      <c r="E6915" s="111">
        <v>0</v>
      </c>
    </row>
    <row r="6916" spans="1:5">
      <c r="A6916" t="s">
        <v>13803</v>
      </c>
      <c r="B6916" s="54">
        <v>39224</v>
      </c>
      <c r="C6916" t="s">
        <v>395</v>
      </c>
      <c r="D6916" t="s">
        <v>323</v>
      </c>
      <c r="E6916" s="111">
        <v>0</v>
      </c>
    </row>
    <row r="6917" spans="1:5">
      <c r="A6917" t="s">
        <v>13805</v>
      </c>
      <c r="B6917" s="54">
        <v>39224</v>
      </c>
      <c r="C6917" t="s">
        <v>395</v>
      </c>
      <c r="D6917" t="s">
        <v>323</v>
      </c>
      <c r="E6917" s="111">
        <v>0</v>
      </c>
    </row>
    <row r="6918" spans="1:5">
      <c r="A6918" t="s">
        <v>13807</v>
      </c>
      <c r="B6918" s="54">
        <v>39224</v>
      </c>
      <c r="C6918" t="s">
        <v>395</v>
      </c>
      <c r="D6918" t="s">
        <v>323</v>
      </c>
      <c r="E6918" s="111">
        <v>0</v>
      </c>
    </row>
    <row r="6919" spans="1:5">
      <c r="A6919" t="s">
        <v>13809</v>
      </c>
      <c r="B6919" s="54">
        <v>39224</v>
      </c>
      <c r="C6919" t="s">
        <v>395</v>
      </c>
      <c r="D6919" t="s">
        <v>323</v>
      </c>
      <c r="E6919" s="111">
        <v>0</v>
      </c>
    </row>
    <row r="6920" spans="1:5">
      <c r="A6920" t="s">
        <v>13811</v>
      </c>
      <c r="B6920" s="54">
        <v>39224</v>
      </c>
      <c r="C6920" t="s">
        <v>395</v>
      </c>
      <c r="D6920" t="s">
        <v>323</v>
      </c>
      <c r="E6920" s="111">
        <v>0</v>
      </c>
    </row>
    <row r="6921" spans="1:5">
      <c r="A6921" t="s">
        <v>13813</v>
      </c>
      <c r="B6921" s="54">
        <v>39224</v>
      </c>
      <c r="C6921" t="s">
        <v>395</v>
      </c>
      <c r="D6921" t="s">
        <v>323</v>
      </c>
      <c r="E6921" s="111">
        <v>0</v>
      </c>
    </row>
    <row r="6922" spans="1:5">
      <c r="A6922" t="s">
        <v>13617</v>
      </c>
      <c r="B6922" s="54">
        <v>39224</v>
      </c>
      <c r="C6922" t="s">
        <v>395</v>
      </c>
      <c r="D6922" t="s">
        <v>323</v>
      </c>
      <c r="E6922" s="111">
        <v>0</v>
      </c>
    </row>
    <row r="6923" spans="1:5">
      <c r="A6923" t="s">
        <v>13619</v>
      </c>
      <c r="B6923" s="54">
        <v>39224</v>
      </c>
      <c r="C6923" t="s">
        <v>395</v>
      </c>
      <c r="D6923" t="s">
        <v>323</v>
      </c>
      <c r="E6923" s="111">
        <v>0</v>
      </c>
    </row>
    <row r="6924" spans="1:5">
      <c r="A6924" t="s">
        <v>13621</v>
      </c>
      <c r="B6924" s="54">
        <v>39224</v>
      </c>
      <c r="C6924" t="s">
        <v>395</v>
      </c>
      <c r="D6924" t="s">
        <v>323</v>
      </c>
      <c r="E6924" s="111">
        <v>0</v>
      </c>
    </row>
    <row r="6925" spans="1:5">
      <c r="A6925" t="s">
        <v>13623</v>
      </c>
      <c r="B6925" s="54">
        <v>39224</v>
      </c>
      <c r="C6925" t="s">
        <v>395</v>
      </c>
      <c r="D6925" t="s">
        <v>323</v>
      </c>
      <c r="E6925" s="111">
        <v>0</v>
      </c>
    </row>
    <row r="6926" spans="1:5">
      <c r="A6926" t="s">
        <v>13625</v>
      </c>
      <c r="B6926" s="54">
        <v>39224</v>
      </c>
      <c r="C6926" t="s">
        <v>395</v>
      </c>
      <c r="D6926" t="s">
        <v>323</v>
      </c>
      <c r="E6926" s="111">
        <v>0</v>
      </c>
    </row>
    <row r="6927" spans="1:5">
      <c r="A6927" t="s">
        <v>13831</v>
      </c>
      <c r="B6927" s="54">
        <v>39224</v>
      </c>
      <c r="C6927" t="s">
        <v>395</v>
      </c>
      <c r="D6927" t="s">
        <v>323</v>
      </c>
      <c r="E6927" s="111">
        <v>0</v>
      </c>
    </row>
    <row r="6928" spans="1:5">
      <c r="A6928" t="s">
        <v>13832</v>
      </c>
      <c r="B6928" s="54">
        <v>39224</v>
      </c>
      <c r="C6928" t="s">
        <v>395</v>
      </c>
      <c r="D6928" t="s">
        <v>323</v>
      </c>
      <c r="E6928" s="111">
        <v>0</v>
      </c>
    </row>
    <row r="6929" spans="1:5">
      <c r="A6929" t="s">
        <v>13834</v>
      </c>
      <c r="B6929" s="54">
        <v>39224</v>
      </c>
      <c r="C6929" t="s">
        <v>395</v>
      </c>
      <c r="D6929" t="s">
        <v>323</v>
      </c>
      <c r="E6929" s="111">
        <v>0</v>
      </c>
    </row>
    <row r="6930" spans="1:5">
      <c r="A6930" t="s">
        <v>13634</v>
      </c>
      <c r="B6930" s="54">
        <v>39224</v>
      </c>
      <c r="C6930" t="s">
        <v>395</v>
      </c>
      <c r="D6930" t="s">
        <v>323</v>
      </c>
      <c r="E6930" s="111">
        <v>0</v>
      </c>
    </row>
    <row r="6931" spans="1:5">
      <c r="A6931" t="s">
        <v>13636</v>
      </c>
      <c r="B6931" s="54">
        <v>39224</v>
      </c>
      <c r="C6931" t="s">
        <v>395</v>
      </c>
      <c r="D6931" t="s">
        <v>323</v>
      </c>
      <c r="E6931" s="111">
        <v>0</v>
      </c>
    </row>
    <row r="6932" spans="1:5">
      <c r="A6932" t="s">
        <v>13638</v>
      </c>
      <c r="B6932" s="54">
        <v>39224</v>
      </c>
      <c r="C6932" t="s">
        <v>395</v>
      </c>
      <c r="D6932" t="s">
        <v>323</v>
      </c>
      <c r="E6932" s="111">
        <v>0</v>
      </c>
    </row>
    <row r="6933" spans="1:5">
      <c r="A6933" t="s">
        <v>13842</v>
      </c>
      <c r="B6933" s="54">
        <v>39224</v>
      </c>
      <c r="C6933" t="s">
        <v>395</v>
      </c>
      <c r="D6933" t="s">
        <v>323</v>
      </c>
      <c r="E6933" s="111">
        <v>0</v>
      </c>
    </row>
    <row r="6934" spans="1:5">
      <c r="A6934" t="s">
        <v>13844</v>
      </c>
      <c r="B6934" s="54">
        <v>39224</v>
      </c>
      <c r="C6934" t="s">
        <v>395</v>
      </c>
      <c r="D6934" t="s">
        <v>323</v>
      </c>
      <c r="E6934" s="111">
        <v>0</v>
      </c>
    </row>
    <row r="6935" spans="1:5">
      <c r="A6935" t="s">
        <v>13846</v>
      </c>
      <c r="B6935" s="54">
        <v>39224</v>
      </c>
      <c r="C6935" t="s">
        <v>395</v>
      </c>
      <c r="D6935" t="s">
        <v>323</v>
      </c>
      <c r="E6935" s="111">
        <v>0</v>
      </c>
    </row>
    <row r="6936" spans="1:5">
      <c r="A6936" t="s">
        <v>13848</v>
      </c>
      <c r="B6936" s="54">
        <v>39224</v>
      </c>
      <c r="C6936" t="s">
        <v>395</v>
      </c>
      <c r="D6936" t="s">
        <v>323</v>
      </c>
      <c r="E6936" s="111">
        <v>0</v>
      </c>
    </row>
    <row r="6937" spans="1:5">
      <c r="A6937" t="s">
        <v>13849</v>
      </c>
      <c r="B6937" s="54">
        <v>39224</v>
      </c>
      <c r="C6937" t="s">
        <v>395</v>
      </c>
      <c r="D6937" t="s">
        <v>323</v>
      </c>
      <c r="E6937" s="111">
        <v>0</v>
      </c>
    </row>
    <row r="6938" spans="1:5">
      <c r="A6938" t="s">
        <v>13851</v>
      </c>
      <c r="B6938" s="54">
        <v>39224</v>
      </c>
      <c r="C6938" t="s">
        <v>395</v>
      </c>
      <c r="D6938" t="s">
        <v>323</v>
      </c>
      <c r="E6938" s="111">
        <v>0</v>
      </c>
    </row>
    <row r="6939" spans="1:5">
      <c r="A6939" t="s">
        <v>13853</v>
      </c>
      <c r="B6939" s="54">
        <v>39224</v>
      </c>
      <c r="C6939" t="s">
        <v>395</v>
      </c>
      <c r="D6939" t="s">
        <v>323</v>
      </c>
      <c r="E6939" s="111">
        <v>0</v>
      </c>
    </row>
    <row r="6940" spans="1:5">
      <c r="A6940" t="s">
        <v>13855</v>
      </c>
      <c r="B6940" s="54">
        <v>39224</v>
      </c>
      <c r="C6940" t="s">
        <v>395</v>
      </c>
      <c r="D6940" t="s">
        <v>323</v>
      </c>
      <c r="E6940" s="111">
        <v>0</v>
      </c>
    </row>
    <row r="6941" spans="1:5">
      <c r="A6941" t="s">
        <v>13654</v>
      </c>
      <c r="B6941" s="54">
        <v>39224</v>
      </c>
      <c r="C6941" t="s">
        <v>395</v>
      </c>
      <c r="D6941" t="s">
        <v>323</v>
      </c>
      <c r="E6941" s="111">
        <v>0</v>
      </c>
    </row>
    <row r="6942" spans="1:5">
      <c r="A6942" t="s">
        <v>13656</v>
      </c>
      <c r="B6942" s="54">
        <v>39224</v>
      </c>
      <c r="C6942" t="s">
        <v>395</v>
      </c>
      <c r="D6942" t="s">
        <v>323</v>
      </c>
      <c r="E6942" s="111">
        <v>0</v>
      </c>
    </row>
    <row r="6943" spans="1:5">
      <c r="A6943" t="s">
        <v>13658</v>
      </c>
      <c r="B6943" s="54">
        <v>39224</v>
      </c>
      <c r="C6943" t="s">
        <v>395</v>
      </c>
      <c r="D6943" t="s">
        <v>323</v>
      </c>
      <c r="E6943" s="111">
        <v>0</v>
      </c>
    </row>
    <row r="6944" spans="1:5">
      <c r="A6944" t="s">
        <v>13660</v>
      </c>
      <c r="B6944" s="54">
        <v>39224</v>
      </c>
      <c r="C6944" t="s">
        <v>395</v>
      </c>
      <c r="D6944" t="s">
        <v>323</v>
      </c>
      <c r="E6944" s="111">
        <v>0</v>
      </c>
    </row>
    <row r="6945" spans="1:5">
      <c r="A6945" t="s">
        <v>13662</v>
      </c>
      <c r="B6945" s="54">
        <v>39224</v>
      </c>
      <c r="C6945" t="s">
        <v>395</v>
      </c>
      <c r="D6945" t="s">
        <v>323</v>
      </c>
      <c r="E6945" s="111">
        <v>0</v>
      </c>
    </row>
    <row r="6946" spans="1:5">
      <c r="A6946" t="s">
        <v>13869</v>
      </c>
      <c r="B6946" s="54">
        <v>39224</v>
      </c>
      <c r="C6946" t="s">
        <v>395</v>
      </c>
      <c r="D6946" t="s">
        <v>323</v>
      </c>
      <c r="E6946" s="111">
        <v>0</v>
      </c>
    </row>
    <row r="6947" spans="1:5">
      <c r="A6947" t="s">
        <v>13871</v>
      </c>
      <c r="B6947" s="54">
        <v>39224</v>
      </c>
      <c r="C6947" t="s">
        <v>395</v>
      </c>
      <c r="D6947" t="s">
        <v>323</v>
      </c>
      <c r="E6947" s="111">
        <v>0</v>
      </c>
    </row>
    <row r="6948" spans="1:5">
      <c r="A6948" t="s">
        <v>13873</v>
      </c>
      <c r="B6948" s="54">
        <v>39224</v>
      </c>
      <c r="C6948" t="s">
        <v>395</v>
      </c>
      <c r="D6948" t="s">
        <v>323</v>
      </c>
      <c r="E6948" s="111">
        <v>0</v>
      </c>
    </row>
    <row r="6949" spans="1:5">
      <c r="A6949" t="s">
        <v>13875</v>
      </c>
      <c r="B6949" s="54">
        <v>39224</v>
      </c>
      <c r="C6949" t="s">
        <v>395</v>
      </c>
      <c r="D6949" t="s">
        <v>323</v>
      </c>
      <c r="E6949" s="111">
        <v>0</v>
      </c>
    </row>
    <row r="6950" spans="1:5">
      <c r="A6950" t="s">
        <v>13877</v>
      </c>
      <c r="B6950" s="54">
        <v>39224</v>
      </c>
      <c r="C6950" t="s">
        <v>395</v>
      </c>
      <c r="D6950" t="s">
        <v>323</v>
      </c>
      <c r="E6950" s="111">
        <v>0</v>
      </c>
    </row>
    <row r="6951" spans="1:5">
      <c r="A6951" t="s">
        <v>13879</v>
      </c>
      <c r="B6951" s="54">
        <v>39224</v>
      </c>
      <c r="C6951" t="s">
        <v>395</v>
      </c>
      <c r="D6951" t="s">
        <v>323</v>
      </c>
      <c r="E6951" s="111">
        <v>0</v>
      </c>
    </row>
    <row r="6952" spans="1:5">
      <c r="A6952" t="s">
        <v>13881</v>
      </c>
      <c r="B6952" s="54">
        <v>39224</v>
      </c>
      <c r="C6952" t="s">
        <v>395</v>
      </c>
      <c r="D6952" t="s">
        <v>323</v>
      </c>
      <c r="E6952" s="111">
        <v>0</v>
      </c>
    </row>
    <row r="6953" spans="1:5">
      <c r="A6953" t="s">
        <v>13883</v>
      </c>
      <c r="B6953" s="54">
        <v>39224</v>
      </c>
      <c r="C6953" t="s">
        <v>395</v>
      </c>
      <c r="D6953" t="s">
        <v>323</v>
      </c>
      <c r="E6953" s="111">
        <v>0</v>
      </c>
    </row>
    <row r="6954" spans="1:5">
      <c r="A6954" t="s">
        <v>13885</v>
      </c>
      <c r="B6954" s="54">
        <v>39224</v>
      </c>
      <c r="C6954" t="s">
        <v>395</v>
      </c>
      <c r="D6954" t="s">
        <v>323</v>
      </c>
      <c r="E6954" s="111">
        <v>0</v>
      </c>
    </row>
    <row r="6955" spans="1:5">
      <c r="A6955" t="s">
        <v>14097</v>
      </c>
      <c r="B6955" s="54">
        <v>39224</v>
      </c>
      <c r="C6955" t="s">
        <v>395</v>
      </c>
      <c r="D6955" t="s">
        <v>323</v>
      </c>
      <c r="E6955" s="111">
        <v>0</v>
      </c>
    </row>
    <row r="6956" spans="1:5">
      <c r="A6956" t="s">
        <v>14099</v>
      </c>
      <c r="B6956" s="54">
        <v>39224</v>
      </c>
      <c r="C6956" t="s">
        <v>395</v>
      </c>
      <c r="D6956" t="s">
        <v>323</v>
      </c>
      <c r="E6956" s="111">
        <v>0</v>
      </c>
    </row>
    <row r="6957" spans="1:5">
      <c r="A6957" t="s">
        <v>14101</v>
      </c>
      <c r="B6957" s="54">
        <v>39224</v>
      </c>
      <c r="C6957" t="s">
        <v>395</v>
      </c>
      <c r="D6957" t="s">
        <v>323</v>
      </c>
      <c r="E6957" s="111">
        <v>0</v>
      </c>
    </row>
    <row r="6958" spans="1:5">
      <c r="A6958" t="s">
        <v>14103</v>
      </c>
      <c r="B6958" s="54">
        <v>39224</v>
      </c>
      <c r="C6958" t="s">
        <v>395</v>
      </c>
      <c r="D6958" t="s">
        <v>323</v>
      </c>
      <c r="E6958" s="111">
        <v>0</v>
      </c>
    </row>
    <row r="6959" spans="1:5">
      <c r="A6959" t="s">
        <v>14105</v>
      </c>
      <c r="B6959" s="54">
        <v>39224</v>
      </c>
      <c r="C6959" t="s">
        <v>395</v>
      </c>
      <c r="D6959" t="s">
        <v>323</v>
      </c>
      <c r="E6959" s="111">
        <v>0</v>
      </c>
    </row>
    <row r="6960" spans="1:5">
      <c r="A6960" t="s">
        <v>14106</v>
      </c>
      <c r="B6960" s="54">
        <v>39224</v>
      </c>
      <c r="C6960" t="s">
        <v>395</v>
      </c>
      <c r="D6960" t="s">
        <v>323</v>
      </c>
      <c r="E6960" s="111">
        <v>0</v>
      </c>
    </row>
    <row r="6961" spans="1:5">
      <c r="A6961" t="s">
        <v>14107</v>
      </c>
      <c r="B6961" s="54">
        <v>39224</v>
      </c>
      <c r="C6961" t="s">
        <v>395</v>
      </c>
      <c r="D6961" t="s">
        <v>323</v>
      </c>
      <c r="E6961" s="111">
        <v>0</v>
      </c>
    </row>
    <row r="6962" spans="1:5">
      <c r="A6962" t="s">
        <v>14109</v>
      </c>
      <c r="B6962" s="54">
        <v>39224</v>
      </c>
      <c r="C6962" t="s">
        <v>395</v>
      </c>
      <c r="D6962" t="s">
        <v>323</v>
      </c>
      <c r="E6962" s="111">
        <v>0</v>
      </c>
    </row>
    <row r="6963" spans="1:5">
      <c r="A6963" t="s">
        <v>13899</v>
      </c>
      <c r="B6963" s="54">
        <v>39224</v>
      </c>
      <c r="C6963" t="s">
        <v>395</v>
      </c>
      <c r="D6963" t="s">
        <v>323</v>
      </c>
      <c r="E6963" s="111">
        <v>0</v>
      </c>
    </row>
    <row r="6964" spans="1:5">
      <c r="A6964" t="s">
        <v>13901</v>
      </c>
      <c r="B6964" s="54">
        <v>39224</v>
      </c>
      <c r="C6964" t="s">
        <v>395</v>
      </c>
      <c r="D6964" t="s">
        <v>266</v>
      </c>
      <c r="E6964" s="111">
        <v>20</v>
      </c>
    </row>
    <row r="6965" spans="1:5">
      <c r="A6965" t="s">
        <v>13903</v>
      </c>
      <c r="B6965" s="54">
        <v>39224</v>
      </c>
      <c r="C6965" t="s">
        <v>395</v>
      </c>
      <c r="D6965" t="s">
        <v>266</v>
      </c>
      <c r="E6965" s="111">
        <v>37</v>
      </c>
    </row>
    <row r="6966" spans="1:5">
      <c r="A6966" t="s">
        <v>13905</v>
      </c>
      <c r="B6966" s="54">
        <v>39224</v>
      </c>
      <c r="C6966" t="s">
        <v>395</v>
      </c>
      <c r="D6966" t="s">
        <v>323</v>
      </c>
      <c r="E6966" s="111">
        <v>0</v>
      </c>
    </row>
    <row r="6967" spans="1:5">
      <c r="A6967" t="s">
        <v>13907</v>
      </c>
      <c r="B6967" s="54">
        <v>39224</v>
      </c>
      <c r="C6967" t="s">
        <v>395</v>
      </c>
      <c r="D6967" t="s">
        <v>323</v>
      </c>
      <c r="E6967" s="111">
        <v>0</v>
      </c>
    </row>
    <row r="6968" spans="1:5">
      <c r="A6968" t="s">
        <v>13909</v>
      </c>
      <c r="B6968" s="54">
        <v>39224</v>
      </c>
      <c r="C6968" t="s">
        <v>395</v>
      </c>
      <c r="D6968" t="s">
        <v>323</v>
      </c>
      <c r="E6968" s="111">
        <v>0</v>
      </c>
    </row>
    <row r="6969" spans="1:5">
      <c r="A6969" t="s">
        <v>13911</v>
      </c>
      <c r="B6969" s="54">
        <v>39224</v>
      </c>
      <c r="C6969" t="s">
        <v>395</v>
      </c>
      <c r="D6969" t="s">
        <v>323</v>
      </c>
      <c r="E6969" s="111">
        <v>0</v>
      </c>
    </row>
    <row r="6970" spans="1:5">
      <c r="A6970" t="s">
        <v>13913</v>
      </c>
      <c r="B6970" s="54">
        <v>39224</v>
      </c>
      <c r="C6970" t="s">
        <v>395</v>
      </c>
      <c r="D6970" t="s">
        <v>323</v>
      </c>
      <c r="E6970" s="111">
        <v>0</v>
      </c>
    </row>
    <row r="6971" spans="1:5">
      <c r="A6971" t="s">
        <v>13915</v>
      </c>
      <c r="B6971" s="54">
        <v>39224</v>
      </c>
      <c r="C6971" t="s">
        <v>395</v>
      </c>
      <c r="D6971" t="s">
        <v>323</v>
      </c>
      <c r="E6971" s="111">
        <v>0</v>
      </c>
    </row>
    <row r="6972" spans="1:5">
      <c r="A6972" t="s">
        <v>13712</v>
      </c>
      <c r="B6972" s="54">
        <v>39224</v>
      </c>
      <c r="C6972" t="s">
        <v>395</v>
      </c>
      <c r="D6972" t="s">
        <v>323</v>
      </c>
      <c r="E6972" s="111">
        <v>0</v>
      </c>
    </row>
    <row r="6973" spans="1:5">
      <c r="A6973" t="s">
        <v>13714</v>
      </c>
      <c r="B6973" s="54">
        <v>39224</v>
      </c>
      <c r="C6973" t="s">
        <v>395</v>
      </c>
      <c r="D6973" t="s">
        <v>323</v>
      </c>
      <c r="E6973" s="111">
        <v>0</v>
      </c>
    </row>
    <row r="6974" spans="1:5">
      <c r="A6974" t="s">
        <v>13716</v>
      </c>
      <c r="B6974" s="54">
        <v>39224</v>
      </c>
      <c r="C6974" t="s">
        <v>395</v>
      </c>
      <c r="D6974" t="s">
        <v>16</v>
      </c>
      <c r="E6974" s="111">
        <v>23</v>
      </c>
    </row>
    <row r="6975" spans="1:5">
      <c r="A6975" t="s">
        <v>13718</v>
      </c>
      <c r="B6975" s="54">
        <v>39224</v>
      </c>
      <c r="C6975" t="s">
        <v>395</v>
      </c>
      <c r="D6975" t="s">
        <v>53</v>
      </c>
      <c r="E6975" s="111">
        <v>7</v>
      </c>
    </row>
    <row r="6976" spans="1:5">
      <c r="A6976" t="s">
        <v>13720</v>
      </c>
      <c r="B6976" s="54">
        <v>39224</v>
      </c>
      <c r="C6976" t="s">
        <v>395</v>
      </c>
      <c r="D6976" t="s">
        <v>323</v>
      </c>
      <c r="E6976" s="111">
        <v>0</v>
      </c>
    </row>
    <row r="6977" spans="1:5">
      <c r="A6977" t="s">
        <v>13722</v>
      </c>
      <c r="B6977" s="54">
        <v>39224</v>
      </c>
      <c r="C6977" t="s">
        <v>395</v>
      </c>
      <c r="D6977" t="s">
        <v>323</v>
      </c>
      <c r="E6977" s="111">
        <v>0</v>
      </c>
    </row>
    <row r="6978" spans="1:5">
      <c r="A6978" t="s">
        <v>13724</v>
      </c>
      <c r="B6978" s="54">
        <v>39224</v>
      </c>
      <c r="C6978" t="s">
        <v>395</v>
      </c>
      <c r="D6978" t="s">
        <v>17</v>
      </c>
      <c r="E6978" s="111">
        <v>8</v>
      </c>
    </row>
    <row r="6979" spans="1:5">
      <c r="A6979" t="s">
        <v>13932</v>
      </c>
      <c r="B6979" s="54">
        <v>39224</v>
      </c>
      <c r="C6979" t="s">
        <v>395</v>
      </c>
      <c r="D6979" t="s">
        <v>323</v>
      </c>
      <c r="E6979" s="111">
        <v>0</v>
      </c>
    </row>
    <row r="6980" spans="1:5">
      <c r="A6980" t="s">
        <v>13934</v>
      </c>
      <c r="B6980" s="54">
        <v>39224</v>
      </c>
      <c r="C6980" t="s">
        <v>395</v>
      </c>
      <c r="D6980" t="s">
        <v>18</v>
      </c>
      <c r="E6980" s="111">
        <v>8</v>
      </c>
    </row>
    <row r="6981" spans="1:5">
      <c r="A6981" t="s">
        <v>13936</v>
      </c>
      <c r="B6981" s="54">
        <v>39224</v>
      </c>
      <c r="C6981" t="s">
        <v>395</v>
      </c>
      <c r="D6981" t="s">
        <v>323</v>
      </c>
      <c r="E6981" s="111">
        <v>0</v>
      </c>
    </row>
    <row r="6982" spans="1:5">
      <c r="A6982" t="s">
        <v>13938</v>
      </c>
      <c r="B6982" s="54">
        <v>39224</v>
      </c>
      <c r="C6982" t="s">
        <v>395</v>
      </c>
      <c r="D6982" t="s">
        <v>323</v>
      </c>
      <c r="E6982" s="111">
        <v>0</v>
      </c>
    </row>
    <row r="6983" spans="1:5">
      <c r="A6983" t="s">
        <v>13733</v>
      </c>
      <c r="B6983" s="54">
        <v>39224</v>
      </c>
      <c r="C6983" t="s">
        <v>395</v>
      </c>
      <c r="D6983" t="s">
        <v>323</v>
      </c>
      <c r="E6983" s="111">
        <v>0</v>
      </c>
    </row>
    <row r="6984" spans="1:5">
      <c r="A6984" t="s">
        <v>13735</v>
      </c>
      <c r="B6984" s="54">
        <v>39224</v>
      </c>
      <c r="C6984" t="s">
        <v>395</v>
      </c>
      <c r="D6984" t="s">
        <v>323</v>
      </c>
      <c r="E6984" s="111">
        <v>0</v>
      </c>
    </row>
    <row r="6985" spans="1:5">
      <c r="A6985" t="s">
        <v>13737</v>
      </c>
      <c r="B6985" s="54">
        <v>39224</v>
      </c>
      <c r="C6985" t="s">
        <v>395</v>
      </c>
      <c r="D6985" t="s">
        <v>323</v>
      </c>
      <c r="E6985" s="111">
        <v>0</v>
      </c>
    </row>
    <row r="6986" spans="1:5">
      <c r="A6986" t="s">
        <v>13946</v>
      </c>
      <c r="B6986" s="54">
        <v>39224</v>
      </c>
      <c r="C6986" t="s">
        <v>395</v>
      </c>
      <c r="D6986" t="s">
        <v>323</v>
      </c>
      <c r="E6986" s="111">
        <v>0</v>
      </c>
    </row>
    <row r="6987" spans="1:5">
      <c r="A6987" t="s">
        <v>13948</v>
      </c>
      <c r="B6987" s="54">
        <v>39224</v>
      </c>
      <c r="C6987" t="s">
        <v>395</v>
      </c>
      <c r="D6987" t="s">
        <v>323</v>
      </c>
      <c r="E6987" s="111">
        <v>0</v>
      </c>
    </row>
    <row r="6988" spans="1:5">
      <c r="A6988" t="s">
        <v>13950</v>
      </c>
      <c r="B6988" s="54">
        <v>39224</v>
      </c>
      <c r="C6988" t="s">
        <v>395</v>
      </c>
      <c r="D6988" t="s">
        <v>19</v>
      </c>
      <c r="E6988" s="111">
        <v>3</v>
      </c>
    </row>
    <row r="6989" spans="1:5">
      <c r="A6989" t="s">
        <v>13952</v>
      </c>
      <c r="B6989" s="54">
        <v>39224</v>
      </c>
      <c r="C6989" t="s">
        <v>395</v>
      </c>
      <c r="D6989" t="s">
        <v>323</v>
      </c>
      <c r="E6989" s="111">
        <v>0</v>
      </c>
    </row>
    <row r="6990" spans="1:5">
      <c r="A6990" t="s">
        <v>13954</v>
      </c>
      <c r="B6990" s="54">
        <v>39224</v>
      </c>
      <c r="C6990" t="s">
        <v>395</v>
      </c>
      <c r="D6990" t="s">
        <v>323</v>
      </c>
      <c r="E6990" s="111">
        <v>0</v>
      </c>
    </row>
    <row r="6991" spans="1:5">
      <c r="A6991" t="s">
        <v>13956</v>
      </c>
      <c r="B6991" s="54">
        <v>39224</v>
      </c>
      <c r="C6991" t="s">
        <v>395</v>
      </c>
      <c r="D6991" t="s">
        <v>323</v>
      </c>
      <c r="E6991" s="111">
        <v>0</v>
      </c>
    </row>
    <row r="6992" spans="1:5">
      <c r="A6992" t="s">
        <v>13958</v>
      </c>
      <c r="B6992" s="54">
        <v>39224</v>
      </c>
      <c r="C6992" t="s">
        <v>395</v>
      </c>
      <c r="D6992" t="s">
        <v>323</v>
      </c>
      <c r="E6992" s="111">
        <v>0</v>
      </c>
    </row>
    <row r="6993" spans="1:5">
      <c r="A6993" t="s">
        <v>13960</v>
      </c>
      <c r="B6993" s="54">
        <v>39224</v>
      </c>
      <c r="C6993" t="s">
        <v>395</v>
      </c>
      <c r="D6993" t="s">
        <v>323</v>
      </c>
      <c r="E6993" s="111">
        <v>0</v>
      </c>
    </row>
    <row r="6994" spans="1:5">
      <c r="A6994" t="s">
        <v>13752</v>
      </c>
      <c r="B6994" s="54">
        <v>39224</v>
      </c>
      <c r="C6994" t="s">
        <v>395</v>
      </c>
      <c r="D6994" t="s">
        <v>323</v>
      </c>
      <c r="E6994" s="111">
        <v>0</v>
      </c>
    </row>
    <row r="6995" spans="1:5">
      <c r="A6995" t="s">
        <v>13754</v>
      </c>
      <c r="B6995" s="54">
        <v>39224</v>
      </c>
      <c r="C6995" t="s">
        <v>395</v>
      </c>
      <c r="D6995" t="s">
        <v>93</v>
      </c>
      <c r="E6995" s="111">
        <v>17</v>
      </c>
    </row>
    <row r="6996" spans="1:5">
      <c r="A6996" t="s">
        <v>13756</v>
      </c>
      <c r="B6996" s="54">
        <v>39224</v>
      </c>
      <c r="C6996" t="s">
        <v>395</v>
      </c>
      <c r="D6996" t="s">
        <v>93</v>
      </c>
      <c r="E6996" s="111">
        <v>38</v>
      </c>
    </row>
    <row r="6997" spans="1:5">
      <c r="A6997" t="s">
        <v>13758</v>
      </c>
      <c r="B6997" s="54">
        <v>39224</v>
      </c>
      <c r="C6997" t="s">
        <v>395</v>
      </c>
      <c r="D6997" t="s">
        <v>323</v>
      </c>
      <c r="E6997" s="111">
        <v>0</v>
      </c>
    </row>
    <row r="6998" spans="1:5">
      <c r="A6998" t="s">
        <v>13760</v>
      </c>
      <c r="B6998" s="54">
        <v>39224</v>
      </c>
      <c r="C6998" t="s">
        <v>395</v>
      </c>
      <c r="D6998" t="s">
        <v>323</v>
      </c>
      <c r="E6998" s="111">
        <v>0</v>
      </c>
    </row>
    <row r="6999" spans="1:5">
      <c r="A6999" t="s">
        <v>13762</v>
      </c>
      <c r="B6999" s="54">
        <v>39224</v>
      </c>
      <c r="C6999" t="s">
        <v>395</v>
      </c>
      <c r="D6999" t="s">
        <v>323</v>
      </c>
      <c r="E6999" s="111">
        <v>0</v>
      </c>
    </row>
    <row r="7000" spans="1:5">
      <c r="A7000" t="s">
        <v>13764</v>
      </c>
      <c r="B7000" s="54">
        <v>39224</v>
      </c>
      <c r="C7000" t="s">
        <v>395</v>
      </c>
      <c r="D7000" t="s">
        <v>323</v>
      </c>
      <c r="E7000" s="111">
        <v>0</v>
      </c>
    </row>
    <row r="7001" spans="1:5">
      <c r="A7001" t="s">
        <v>13766</v>
      </c>
      <c r="B7001" s="54">
        <v>39224</v>
      </c>
      <c r="C7001" t="s">
        <v>395</v>
      </c>
      <c r="D7001" t="s">
        <v>53</v>
      </c>
      <c r="E7001" s="111">
        <v>9</v>
      </c>
    </row>
    <row r="7002" spans="1:5">
      <c r="A7002" t="s">
        <v>13975</v>
      </c>
      <c r="B7002" s="54">
        <v>39224</v>
      </c>
      <c r="C7002" t="s">
        <v>395</v>
      </c>
      <c r="D7002" t="s">
        <v>53</v>
      </c>
      <c r="E7002" s="111">
        <v>2</v>
      </c>
    </row>
    <row r="7003" spans="1:5">
      <c r="A7003" t="s">
        <v>13977</v>
      </c>
      <c r="B7003" s="54">
        <v>39224</v>
      </c>
      <c r="C7003" t="s">
        <v>395</v>
      </c>
      <c r="D7003" t="s">
        <v>323</v>
      </c>
      <c r="E7003" s="111">
        <v>0</v>
      </c>
    </row>
    <row r="7004" spans="1:5">
      <c r="A7004" t="s">
        <v>13979</v>
      </c>
      <c r="B7004" s="54">
        <v>39224</v>
      </c>
      <c r="C7004" t="s">
        <v>395</v>
      </c>
      <c r="D7004" t="s">
        <v>323</v>
      </c>
      <c r="E7004" s="111">
        <v>0</v>
      </c>
    </row>
    <row r="7005" spans="1:5">
      <c r="A7005" t="s">
        <v>13981</v>
      </c>
      <c r="B7005" s="54">
        <v>39224</v>
      </c>
      <c r="C7005" t="s">
        <v>395</v>
      </c>
      <c r="D7005" t="s">
        <v>323</v>
      </c>
      <c r="E7005" s="111">
        <v>0</v>
      </c>
    </row>
    <row r="7006" spans="1:5">
      <c r="A7006" t="s">
        <v>13983</v>
      </c>
      <c r="B7006" s="54">
        <v>39224</v>
      </c>
      <c r="C7006" t="s">
        <v>395</v>
      </c>
      <c r="D7006" t="s">
        <v>323</v>
      </c>
      <c r="E7006" s="111">
        <v>0</v>
      </c>
    </row>
    <row r="7007" spans="1:5">
      <c r="A7007" t="s">
        <v>13985</v>
      </c>
      <c r="B7007" s="54">
        <v>39224</v>
      </c>
      <c r="C7007" t="s">
        <v>395</v>
      </c>
      <c r="D7007" t="s">
        <v>323</v>
      </c>
      <c r="E7007" s="111">
        <v>0</v>
      </c>
    </row>
    <row r="7008" spans="1:5">
      <c r="A7008" t="s">
        <v>13987</v>
      </c>
      <c r="B7008" s="54">
        <v>39224</v>
      </c>
      <c r="C7008" t="s">
        <v>395</v>
      </c>
      <c r="D7008" t="s">
        <v>323</v>
      </c>
      <c r="E7008" s="111">
        <v>0</v>
      </c>
    </row>
    <row r="7009" spans="1:5">
      <c r="A7009" t="s">
        <v>13989</v>
      </c>
      <c r="B7009" s="54">
        <v>39224</v>
      </c>
      <c r="C7009" t="s">
        <v>395</v>
      </c>
      <c r="D7009" t="s">
        <v>323</v>
      </c>
      <c r="E7009" s="111">
        <v>0</v>
      </c>
    </row>
    <row r="7010" spans="1:5">
      <c r="A7010" t="s">
        <v>13991</v>
      </c>
      <c r="B7010" s="54">
        <v>39224</v>
      </c>
      <c r="C7010" t="s">
        <v>395</v>
      </c>
      <c r="D7010" t="s">
        <v>323</v>
      </c>
      <c r="E7010" s="111">
        <v>0</v>
      </c>
    </row>
    <row r="7011" spans="1:5">
      <c r="A7011" t="s">
        <v>13993</v>
      </c>
      <c r="B7011" s="54">
        <v>39224</v>
      </c>
      <c r="C7011" t="s">
        <v>395</v>
      </c>
      <c r="D7011" t="s">
        <v>323</v>
      </c>
      <c r="E7011" s="111">
        <v>0</v>
      </c>
    </row>
    <row r="7012" spans="1:5">
      <c r="A7012" t="s">
        <v>13994</v>
      </c>
      <c r="B7012" s="54">
        <v>39224</v>
      </c>
      <c r="C7012" t="s">
        <v>395</v>
      </c>
      <c r="D7012" t="s">
        <v>323</v>
      </c>
      <c r="E7012" s="111">
        <v>0</v>
      </c>
    </row>
    <row r="7013" spans="1:5">
      <c r="A7013" t="s">
        <v>14199</v>
      </c>
      <c r="B7013" s="54">
        <v>39224</v>
      </c>
      <c r="C7013" t="s">
        <v>395</v>
      </c>
      <c r="D7013" t="s">
        <v>323</v>
      </c>
      <c r="E7013" s="111">
        <v>0</v>
      </c>
    </row>
    <row r="7014" spans="1:5">
      <c r="A7014" t="s">
        <v>14201</v>
      </c>
      <c r="B7014" s="54">
        <v>39224</v>
      </c>
      <c r="C7014" t="s">
        <v>395</v>
      </c>
      <c r="D7014" t="s">
        <v>323</v>
      </c>
      <c r="E7014" s="111">
        <v>0</v>
      </c>
    </row>
    <row r="7015" spans="1:5">
      <c r="A7015" t="s">
        <v>14203</v>
      </c>
      <c r="B7015" s="54">
        <v>39224</v>
      </c>
      <c r="C7015" t="s">
        <v>395</v>
      </c>
      <c r="D7015" t="s">
        <v>323</v>
      </c>
      <c r="E7015" s="111">
        <v>0</v>
      </c>
    </row>
    <row r="7016" spans="1:5">
      <c r="A7016" t="s">
        <v>14205</v>
      </c>
      <c r="B7016" s="54">
        <v>39224</v>
      </c>
      <c r="C7016" t="s">
        <v>395</v>
      </c>
      <c r="D7016" t="s">
        <v>323</v>
      </c>
      <c r="E7016" s="111">
        <v>0</v>
      </c>
    </row>
    <row r="7017" spans="1:5">
      <c r="A7017" t="s">
        <v>14207</v>
      </c>
      <c r="B7017" s="54">
        <v>39224</v>
      </c>
      <c r="C7017" t="s">
        <v>395</v>
      </c>
      <c r="D7017" t="s">
        <v>323</v>
      </c>
      <c r="E7017" s="111">
        <v>0</v>
      </c>
    </row>
    <row r="7018" spans="1:5">
      <c r="A7018" t="s">
        <v>14209</v>
      </c>
      <c r="B7018" s="54">
        <v>39224</v>
      </c>
      <c r="C7018" t="s">
        <v>395</v>
      </c>
      <c r="D7018" t="s">
        <v>323</v>
      </c>
      <c r="E7018" s="111">
        <v>0</v>
      </c>
    </row>
    <row r="7019" spans="1:5">
      <c r="A7019" t="s">
        <v>14210</v>
      </c>
      <c r="B7019" s="54">
        <v>39224</v>
      </c>
      <c r="C7019" t="s">
        <v>395</v>
      </c>
      <c r="D7019" t="s">
        <v>323</v>
      </c>
      <c r="E7019" s="111">
        <v>0</v>
      </c>
    </row>
    <row r="7020" spans="1:5">
      <c r="A7020" t="s">
        <v>14212</v>
      </c>
      <c r="B7020" s="54">
        <v>39224</v>
      </c>
      <c r="C7020" t="s">
        <v>395</v>
      </c>
      <c r="D7020" t="s">
        <v>323</v>
      </c>
      <c r="E7020" s="111">
        <v>0</v>
      </c>
    </row>
    <row r="7021" spans="1:5">
      <c r="A7021" t="s">
        <v>14010</v>
      </c>
      <c r="B7021" s="54">
        <v>39224</v>
      </c>
      <c r="C7021" t="s">
        <v>395</v>
      </c>
      <c r="D7021" t="s">
        <v>323</v>
      </c>
      <c r="E7021" s="111">
        <v>0</v>
      </c>
    </row>
    <row r="7022" spans="1:5">
      <c r="A7022" t="s">
        <v>14012</v>
      </c>
      <c r="B7022" s="54">
        <v>39224</v>
      </c>
      <c r="C7022" t="s">
        <v>395</v>
      </c>
      <c r="D7022" t="s">
        <v>323</v>
      </c>
      <c r="E7022" s="111">
        <v>0</v>
      </c>
    </row>
    <row r="7023" spans="1:5">
      <c r="A7023" t="s">
        <v>14014</v>
      </c>
      <c r="B7023" s="54">
        <v>39224</v>
      </c>
      <c r="C7023" t="s">
        <v>395</v>
      </c>
      <c r="D7023" t="s">
        <v>323</v>
      </c>
      <c r="E7023" s="111">
        <v>0</v>
      </c>
    </row>
    <row r="7024" spans="1:5">
      <c r="A7024" t="s">
        <v>14016</v>
      </c>
      <c r="B7024" s="54">
        <v>39224</v>
      </c>
      <c r="C7024" t="s">
        <v>395</v>
      </c>
      <c r="D7024" t="s">
        <v>323</v>
      </c>
      <c r="E7024" s="111">
        <v>0</v>
      </c>
    </row>
    <row r="7025" spans="1:5">
      <c r="A7025" t="s">
        <v>14018</v>
      </c>
      <c r="B7025" s="54">
        <v>39224</v>
      </c>
      <c r="C7025" t="s">
        <v>395</v>
      </c>
      <c r="D7025" t="s">
        <v>323</v>
      </c>
      <c r="E7025" s="111">
        <v>0</v>
      </c>
    </row>
    <row r="7026" spans="1:5">
      <c r="A7026" t="s">
        <v>14020</v>
      </c>
      <c r="B7026" s="54">
        <v>39224</v>
      </c>
      <c r="C7026" t="s">
        <v>395</v>
      </c>
      <c r="D7026" t="s">
        <v>397</v>
      </c>
      <c r="E7026" s="111">
        <v>2</v>
      </c>
    </row>
    <row r="7027" spans="1:5">
      <c r="A7027" t="s">
        <v>14022</v>
      </c>
      <c r="B7027" s="54">
        <v>39224</v>
      </c>
      <c r="C7027" t="s">
        <v>395</v>
      </c>
      <c r="D7027" t="s">
        <v>397</v>
      </c>
      <c r="E7027" s="111">
        <v>4</v>
      </c>
    </row>
    <row r="7028" spans="1:5">
      <c r="A7028" t="s">
        <v>14024</v>
      </c>
      <c r="B7028" s="54">
        <v>39224</v>
      </c>
      <c r="C7028" t="s">
        <v>395</v>
      </c>
      <c r="D7028" t="s">
        <v>397</v>
      </c>
      <c r="E7028" s="111">
        <v>45</v>
      </c>
    </row>
    <row r="7029" spans="1:5">
      <c r="A7029" t="s">
        <v>13814</v>
      </c>
      <c r="B7029" s="54">
        <v>39224</v>
      </c>
      <c r="C7029" t="s">
        <v>395</v>
      </c>
      <c r="D7029" t="s">
        <v>323</v>
      </c>
      <c r="E7029" s="111">
        <v>0</v>
      </c>
    </row>
    <row r="7030" spans="1:5">
      <c r="A7030" t="s">
        <v>13816</v>
      </c>
      <c r="B7030" s="54">
        <v>39224</v>
      </c>
      <c r="C7030" t="s">
        <v>395</v>
      </c>
      <c r="D7030" t="s">
        <v>323</v>
      </c>
      <c r="E7030" s="111">
        <v>0</v>
      </c>
    </row>
    <row r="7031" spans="1:5">
      <c r="A7031" t="s">
        <v>13818</v>
      </c>
      <c r="B7031" s="54">
        <v>39224</v>
      </c>
      <c r="C7031" t="s">
        <v>395</v>
      </c>
      <c r="D7031" t="s">
        <v>323</v>
      </c>
      <c r="E7031" s="111">
        <v>0</v>
      </c>
    </row>
    <row r="7032" spans="1:5">
      <c r="A7032" t="s">
        <v>13820</v>
      </c>
      <c r="B7032" s="54">
        <v>39224</v>
      </c>
      <c r="C7032" t="s">
        <v>395</v>
      </c>
      <c r="D7032" t="s">
        <v>323</v>
      </c>
      <c r="E7032" s="111">
        <v>0</v>
      </c>
    </row>
    <row r="7033" spans="1:5">
      <c r="A7033" t="s">
        <v>13822</v>
      </c>
      <c r="B7033" s="54">
        <v>39224</v>
      </c>
      <c r="C7033" t="s">
        <v>395</v>
      </c>
      <c r="D7033" t="s">
        <v>323</v>
      </c>
      <c r="E7033" s="111">
        <v>0</v>
      </c>
    </row>
    <row r="7034" spans="1:5">
      <c r="A7034" t="s">
        <v>13824</v>
      </c>
      <c r="B7034" s="54">
        <v>39224</v>
      </c>
      <c r="C7034" t="s">
        <v>395</v>
      </c>
      <c r="D7034" t="s">
        <v>323</v>
      </c>
      <c r="E7034" s="111">
        <v>0</v>
      </c>
    </row>
    <row r="7035" spans="1:5">
      <c r="A7035" t="s">
        <v>13826</v>
      </c>
      <c r="B7035" s="54">
        <v>39224</v>
      </c>
      <c r="C7035" t="s">
        <v>395</v>
      </c>
      <c r="D7035" t="s">
        <v>323</v>
      </c>
      <c r="E7035" s="111">
        <v>0</v>
      </c>
    </row>
    <row r="7036" spans="1:5">
      <c r="A7036" t="s">
        <v>13828</v>
      </c>
      <c r="B7036" s="54">
        <v>39224</v>
      </c>
      <c r="C7036" t="s">
        <v>395</v>
      </c>
      <c r="D7036" t="s">
        <v>323</v>
      </c>
      <c r="E7036" s="111">
        <v>0</v>
      </c>
    </row>
    <row r="7037" spans="1:5">
      <c r="A7037" t="s">
        <v>14038</v>
      </c>
      <c r="B7037" s="54">
        <v>39224</v>
      </c>
      <c r="C7037" t="s">
        <v>395</v>
      </c>
      <c r="D7037" t="s">
        <v>323</v>
      </c>
      <c r="E7037" s="111">
        <v>0</v>
      </c>
    </row>
    <row r="7038" spans="1:5">
      <c r="A7038" t="s">
        <v>14040</v>
      </c>
      <c r="B7038" s="54">
        <v>39224</v>
      </c>
      <c r="C7038" t="s">
        <v>395</v>
      </c>
      <c r="D7038" t="s">
        <v>323</v>
      </c>
      <c r="E7038" s="111">
        <v>0</v>
      </c>
    </row>
    <row r="7039" spans="1:5">
      <c r="A7039" t="s">
        <v>14042</v>
      </c>
      <c r="B7039" s="54">
        <v>39224</v>
      </c>
      <c r="C7039" t="s">
        <v>395</v>
      </c>
      <c r="D7039" t="s">
        <v>323</v>
      </c>
      <c r="E7039" s="111">
        <v>0</v>
      </c>
    </row>
    <row r="7040" spans="1:5">
      <c r="A7040" t="s">
        <v>14044</v>
      </c>
      <c r="B7040" s="54">
        <v>39224</v>
      </c>
      <c r="C7040" t="s">
        <v>395</v>
      </c>
      <c r="D7040" t="s">
        <v>323</v>
      </c>
      <c r="E7040" s="111">
        <v>0</v>
      </c>
    </row>
    <row r="7041" spans="1:5">
      <c r="A7041" t="s">
        <v>13837</v>
      </c>
      <c r="B7041" s="54">
        <v>39224</v>
      </c>
      <c r="C7041" t="s">
        <v>395</v>
      </c>
      <c r="D7041" t="s">
        <v>323</v>
      </c>
      <c r="E7041" s="111">
        <v>0</v>
      </c>
    </row>
    <row r="7042" spans="1:5">
      <c r="A7042" t="s">
        <v>13839</v>
      </c>
      <c r="B7042" s="54">
        <v>39224</v>
      </c>
      <c r="C7042" t="s">
        <v>395</v>
      </c>
      <c r="D7042" t="s">
        <v>68</v>
      </c>
      <c r="E7042" s="111">
        <v>8</v>
      </c>
    </row>
    <row r="7043" spans="1:5">
      <c r="A7043" t="s">
        <v>13841</v>
      </c>
      <c r="B7043" s="54">
        <v>39224</v>
      </c>
      <c r="C7043" t="s">
        <v>395</v>
      </c>
      <c r="D7043" t="s">
        <v>68</v>
      </c>
      <c r="E7043" s="111">
        <v>8</v>
      </c>
    </row>
    <row r="7044" spans="1:5">
      <c r="A7044" t="s">
        <v>14051</v>
      </c>
      <c r="B7044" s="54">
        <v>39224</v>
      </c>
      <c r="C7044" t="s">
        <v>395</v>
      </c>
      <c r="D7044" t="s">
        <v>323</v>
      </c>
      <c r="E7044" s="111">
        <v>0</v>
      </c>
    </row>
    <row r="7045" spans="1:5">
      <c r="A7045" t="s">
        <v>14053</v>
      </c>
      <c r="B7045" s="54">
        <v>39224</v>
      </c>
      <c r="C7045" t="s">
        <v>395</v>
      </c>
      <c r="D7045" t="s">
        <v>323</v>
      </c>
      <c r="E7045" s="111">
        <v>0</v>
      </c>
    </row>
    <row r="7046" spans="1:5">
      <c r="A7046" t="s">
        <v>14055</v>
      </c>
      <c r="B7046" s="54">
        <v>39224</v>
      </c>
      <c r="C7046" t="s">
        <v>395</v>
      </c>
      <c r="D7046" t="s">
        <v>323</v>
      </c>
      <c r="E7046" s="111">
        <v>0</v>
      </c>
    </row>
    <row r="7047" spans="1:5">
      <c r="A7047" t="s">
        <v>14057</v>
      </c>
      <c r="B7047" s="54">
        <v>39224</v>
      </c>
      <c r="C7047" t="s">
        <v>395</v>
      </c>
      <c r="D7047" t="s">
        <v>323</v>
      </c>
      <c r="E7047" s="111">
        <v>0</v>
      </c>
    </row>
    <row r="7048" spans="1:5">
      <c r="A7048" t="s">
        <v>14059</v>
      </c>
      <c r="B7048" s="54">
        <v>39224</v>
      </c>
      <c r="C7048" t="s">
        <v>395</v>
      </c>
      <c r="D7048" t="s">
        <v>323</v>
      </c>
      <c r="E7048" s="111">
        <v>0</v>
      </c>
    </row>
    <row r="7049" spans="1:5">
      <c r="A7049" t="s">
        <v>14061</v>
      </c>
      <c r="B7049" s="54">
        <v>39224</v>
      </c>
      <c r="C7049" t="s">
        <v>395</v>
      </c>
      <c r="D7049" t="s">
        <v>323</v>
      </c>
      <c r="E7049" s="111">
        <v>0</v>
      </c>
    </row>
    <row r="7050" spans="1:5">
      <c r="A7050" t="s">
        <v>14063</v>
      </c>
      <c r="B7050" s="54">
        <v>39224</v>
      </c>
      <c r="C7050" t="s">
        <v>395</v>
      </c>
      <c r="D7050" t="s">
        <v>323</v>
      </c>
      <c r="E7050" s="111">
        <v>0</v>
      </c>
    </row>
    <row r="7051" spans="1:5">
      <c r="A7051" t="s">
        <v>13856</v>
      </c>
      <c r="B7051" s="54">
        <v>39224</v>
      </c>
      <c r="C7051" t="s">
        <v>395</v>
      </c>
      <c r="D7051" t="s">
        <v>323</v>
      </c>
      <c r="E7051" s="111">
        <v>0</v>
      </c>
    </row>
    <row r="7052" spans="1:5">
      <c r="A7052" t="s">
        <v>13858</v>
      </c>
      <c r="B7052" s="54">
        <v>39224</v>
      </c>
      <c r="C7052" t="s">
        <v>395</v>
      </c>
      <c r="D7052" t="s">
        <v>323</v>
      </c>
      <c r="E7052" s="111">
        <v>0</v>
      </c>
    </row>
    <row r="7053" spans="1:5">
      <c r="A7053" t="s">
        <v>13860</v>
      </c>
      <c r="B7053" s="54">
        <v>39224</v>
      </c>
      <c r="C7053" t="s">
        <v>395</v>
      </c>
      <c r="D7053" t="s">
        <v>323</v>
      </c>
      <c r="E7053" s="111">
        <v>0</v>
      </c>
    </row>
    <row r="7054" spans="1:5">
      <c r="A7054" t="s">
        <v>13862</v>
      </c>
      <c r="B7054" s="54">
        <v>39224</v>
      </c>
      <c r="C7054" t="s">
        <v>395</v>
      </c>
      <c r="D7054" t="s">
        <v>323</v>
      </c>
      <c r="E7054" s="111">
        <v>0</v>
      </c>
    </row>
    <row r="7055" spans="1:5">
      <c r="A7055" t="s">
        <v>13864</v>
      </c>
      <c r="B7055" s="54">
        <v>39224</v>
      </c>
      <c r="C7055" t="s">
        <v>395</v>
      </c>
      <c r="D7055" t="s">
        <v>323</v>
      </c>
      <c r="E7055" s="111">
        <v>0</v>
      </c>
    </row>
    <row r="7056" spans="1:5">
      <c r="A7056" t="s">
        <v>13866</v>
      </c>
      <c r="B7056" s="54">
        <v>39224</v>
      </c>
      <c r="C7056" t="s">
        <v>395</v>
      </c>
      <c r="D7056" t="s">
        <v>323</v>
      </c>
      <c r="E7056" s="111">
        <v>0</v>
      </c>
    </row>
    <row r="7057" spans="1:5">
      <c r="A7057" t="s">
        <v>14075</v>
      </c>
      <c r="B7057" s="54">
        <v>39224</v>
      </c>
      <c r="C7057" t="s">
        <v>395</v>
      </c>
      <c r="D7057" t="s">
        <v>323</v>
      </c>
      <c r="E7057" s="111">
        <v>0</v>
      </c>
    </row>
    <row r="7058" spans="1:5">
      <c r="A7058" t="s">
        <v>14077</v>
      </c>
      <c r="B7058" s="54">
        <v>39224</v>
      </c>
      <c r="C7058" t="s">
        <v>395</v>
      </c>
      <c r="D7058" t="s">
        <v>323</v>
      </c>
      <c r="E7058" s="111">
        <v>0</v>
      </c>
    </row>
    <row r="7059" spans="1:5">
      <c r="A7059" t="s">
        <v>14079</v>
      </c>
      <c r="B7059" s="54">
        <v>39224</v>
      </c>
      <c r="C7059" t="s">
        <v>395</v>
      </c>
      <c r="D7059" t="s">
        <v>323</v>
      </c>
      <c r="E7059" s="111">
        <v>0</v>
      </c>
    </row>
    <row r="7060" spans="1:5">
      <c r="A7060" t="s">
        <v>14081</v>
      </c>
      <c r="B7060" s="54">
        <v>39224</v>
      </c>
      <c r="C7060" t="s">
        <v>395</v>
      </c>
      <c r="D7060" t="s">
        <v>473</v>
      </c>
      <c r="E7060" s="111">
        <v>40</v>
      </c>
    </row>
    <row r="7061" spans="1:5">
      <c r="A7061" t="s">
        <v>14083</v>
      </c>
      <c r="B7061" s="54">
        <v>39224</v>
      </c>
      <c r="C7061" t="s">
        <v>395</v>
      </c>
      <c r="D7061" t="s">
        <v>473</v>
      </c>
      <c r="E7061" s="111">
        <v>8</v>
      </c>
    </row>
    <row r="7062" spans="1:5">
      <c r="A7062" t="s">
        <v>14085</v>
      </c>
      <c r="B7062" s="54">
        <v>39224</v>
      </c>
      <c r="C7062" t="s">
        <v>395</v>
      </c>
      <c r="D7062" t="s">
        <v>323</v>
      </c>
      <c r="E7062" s="111">
        <v>0</v>
      </c>
    </row>
    <row r="7063" spans="1:5">
      <c r="A7063" t="s">
        <v>14087</v>
      </c>
      <c r="B7063" s="54">
        <v>39224</v>
      </c>
      <c r="C7063" t="s">
        <v>395</v>
      </c>
      <c r="D7063" t="s">
        <v>323</v>
      </c>
      <c r="E7063" s="111">
        <v>0</v>
      </c>
    </row>
    <row r="7064" spans="1:5">
      <c r="A7064" t="s">
        <v>14089</v>
      </c>
      <c r="B7064" s="54">
        <v>39224</v>
      </c>
      <c r="C7064" t="s">
        <v>395</v>
      </c>
      <c r="D7064" t="s">
        <v>323</v>
      </c>
      <c r="E7064" s="111">
        <v>0</v>
      </c>
    </row>
    <row r="7065" spans="1:5">
      <c r="A7065" t="s">
        <v>14091</v>
      </c>
      <c r="B7065" s="54">
        <v>39224</v>
      </c>
      <c r="C7065" t="s">
        <v>395</v>
      </c>
      <c r="D7065" t="s">
        <v>323</v>
      </c>
      <c r="E7065" s="111">
        <v>0</v>
      </c>
    </row>
    <row r="7066" spans="1:5">
      <c r="A7066" t="s">
        <v>14093</v>
      </c>
      <c r="B7066" s="54">
        <v>39224</v>
      </c>
      <c r="C7066" t="s">
        <v>395</v>
      </c>
      <c r="D7066" t="s">
        <v>323</v>
      </c>
      <c r="E7066" s="111">
        <v>0</v>
      </c>
    </row>
    <row r="7067" spans="1:5">
      <c r="A7067" t="s">
        <v>14094</v>
      </c>
      <c r="B7067" s="54">
        <v>39224</v>
      </c>
      <c r="C7067" t="s">
        <v>395</v>
      </c>
      <c r="D7067" t="s">
        <v>323</v>
      </c>
      <c r="E7067" s="111">
        <v>0</v>
      </c>
    </row>
    <row r="7068" spans="1:5">
      <c r="A7068" t="s">
        <v>14096</v>
      </c>
      <c r="B7068" s="54">
        <v>39224</v>
      </c>
      <c r="C7068" t="s">
        <v>395</v>
      </c>
      <c r="D7068" t="s">
        <v>323</v>
      </c>
      <c r="E7068" s="111">
        <v>0</v>
      </c>
    </row>
    <row r="7069" spans="1:5">
      <c r="A7069" t="s">
        <v>14307</v>
      </c>
      <c r="B7069" s="54">
        <v>39224</v>
      </c>
      <c r="C7069" t="s">
        <v>395</v>
      </c>
      <c r="D7069" t="s">
        <v>323</v>
      </c>
      <c r="E7069" s="111">
        <v>0</v>
      </c>
    </row>
    <row r="7070" spans="1:5">
      <c r="A7070" t="s">
        <v>14309</v>
      </c>
      <c r="B7070" s="54">
        <v>39224</v>
      </c>
      <c r="C7070" t="s">
        <v>395</v>
      </c>
      <c r="D7070" t="s">
        <v>323</v>
      </c>
      <c r="E7070" s="111">
        <v>0</v>
      </c>
    </row>
    <row r="7071" spans="1:5">
      <c r="A7071" t="s">
        <v>14311</v>
      </c>
      <c r="B7071" s="54">
        <v>39224</v>
      </c>
      <c r="C7071" t="s">
        <v>395</v>
      </c>
      <c r="D7071" t="s">
        <v>323</v>
      </c>
      <c r="E7071" s="111">
        <v>0</v>
      </c>
    </row>
    <row r="7072" spans="1:5">
      <c r="A7072" t="s">
        <v>14313</v>
      </c>
      <c r="B7072" s="54">
        <v>39224</v>
      </c>
      <c r="C7072" t="s">
        <v>395</v>
      </c>
      <c r="D7072" t="s">
        <v>323</v>
      </c>
      <c r="E7072" s="111">
        <v>0</v>
      </c>
    </row>
    <row r="7073" spans="1:5">
      <c r="A7073" t="s">
        <v>14315</v>
      </c>
      <c r="B7073" s="54">
        <v>39224</v>
      </c>
      <c r="C7073" t="s">
        <v>395</v>
      </c>
      <c r="D7073" t="s">
        <v>323</v>
      </c>
      <c r="E7073" s="111">
        <v>0</v>
      </c>
    </row>
    <row r="7074" spans="1:5">
      <c r="A7074" t="s">
        <v>14317</v>
      </c>
      <c r="B7074" s="54">
        <v>39224</v>
      </c>
      <c r="C7074" t="s">
        <v>395</v>
      </c>
      <c r="D7074" t="s">
        <v>323</v>
      </c>
      <c r="E7074" s="111">
        <v>0</v>
      </c>
    </row>
    <row r="7075" spans="1:5">
      <c r="A7075" t="s">
        <v>14319</v>
      </c>
      <c r="B7075" s="54">
        <v>39224</v>
      </c>
      <c r="C7075" t="s">
        <v>395</v>
      </c>
      <c r="D7075" t="s">
        <v>323</v>
      </c>
      <c r="E7075" s="111">
        <v>0</v>
      </c>
    </row>
    <row r="7076" spans="1:5">
      <c r="A7076" t="s">
        <v>14111</v>
      </c>
      <c r="B7076" s="54">
        <v>39224</v>
      </c>
      <c r="C7076" t="s">
        <v>395</v>
      </c>
      <c r="D7076" t="s">
        <v>323</v>
      </c>
      <c r="E7076" s="111">
        <v>0</v>
      </c>
    </row>
    <row r="7077" spans="1:5">
      <c r="A7077" t="s">
        <v>14113</v>
      </c>
      <c r="B7077" s="54">
        <v>39224</v>
      </c>
      <c r="C7077" t="s">
        <v>395</v>
      </c>
      <c r="D7077" t="s">
        <v>323</v>
      </c>
      <c r="E7077" s="111">
        <v>0</v>
      </c>
    </row>
    <row r="7078" spans="1:5">
      <c r="A7078" t="s">
        <v>14115</v>
      </c>
      <c r="B7078" s="54">
        <v>39224</v>
      </c>
      <c r="C7078" t="s">
        <v>395</v>
      </c>
      <c r="D7078" t="s">
        <v>323</v>
      </c>
      <c r="E7078" s="111">
        <v>0</v>
      </c>
    </row>
    <row r="7079" spans="1:5">
      <c r="A7079" t="s">
        <v>14117</v>
      </c>
      <c r="B7079" s="54">
        <v>39224</v>
      </c>
      <c r="C7079" t="s">
        <v>395</v>
      </c>
      <c r="D7079" t="s">
        <v>323</v>
      </c>
      <c r="E7079" s="111">
        <v>0</v>
      </c>
    </row>
    <row r="7080" spans="1:5">
      <c r="A7080" t="s">
        <v>14119</v>
      </c>
      <c r="B7080" s="54">
        <v>39224</v>
      </c>
      <c r="C7080" t="s">
        <v>395</v>
      </c>
      <c r="D7080" t="s">
        <v>323</v>
      </c>
      <c r="E7080" s="111">
        <v>0</v>
      </c>
    </row>
    <row r="7081" spans="1:5">
      <c r="A7081" t="s">
        <v>14121</v>
      </c>
      <c r="B7081" s="54">
        <v>39224</v>
      </c>
      <c r="C7081" t="s">
        <v>395</v>
      </c>
      <c r="D7081" t="s">
        <v>323</v>
      </c>
      <c r="E7081" s="111">
        <v>0</v>
      </c>
    </row>
    <row r="7082" spans="1:5">
      <c r="A7082" t="s">
        <v>14123</v>
      </c>
      <c r="B7082" s="54">
        <v>39224</v>
      </c>
      <c r="C7082" t="s">
        <v>395</v>
      </c>
      <c r="D7082" t="s">
        <v>323</v>
      </c>
      <c r="E7082" s="111">
        <v>0</v>
      </c>
    </row>
    <row r="7083" spans="1:5">
      <c r="A7083" t="s">
        <v>14125</v>
      </c>
      <c r="B7083" s="54">
        <v>39224</v>
      </c>
      <c r="C7083" t="s">
        <v>395</v>
      </c>
      <c r="D7083" t="s">
        <v>323</v>
      </c>
      <c r="E7083" s="111">
        <v>0</v>
      </c>
    </row>
    <row r="7084" spans="1:5">
      <c r="A7084" t="s">
        <v>13917</v>
      </c>
      <c r="B7084" s="54">
        <v>39224</v>
      </c>
      <c r="C7084" t="s">
        <v>395</v>
      </c>
      <c r="D7084" t="s">
        <v>323</v>
      </c>
      <c r="E7084" s="111">
        <v>0</v>
      </c>
    </row>
    <row r="7085" spans="1:5">
      <c r="A7085" t="s">
        <v>13919</v>
      </c>
      <c r="B7085" s="54">
        <v>39224</v>
      </c>
      <c r="C7085" t="s">
        <v>395</v>
      </c>
      <c r="D7085" t="s">
        <v>323</v>
      </c>
      <c r="E7085" s="111">
        <v>0</v>
      </c>
    </row>
    <row r="7086" spans="1:5">
      <c r="A7086" t="s">
        <v>13921</v>
      </c>
      <c r="B7086" s="54">
        <v>39224</v>
      </c>
      <c r="C7086" t="s">
        <v>395</v>
      </c>
      <c r="D7086" t="s">
        <v>323</v>
      </c>
      <c r="E7086" s="111">
        <v>0</v>
      </c>
    </row>
    <row r="7087" spans="1:5">
      <c r="A7087" t="s">
        <v>13923</v>
      </c>
      <c r="B7087" s="54">
        <v>39224</v>
      </c>
      <c r="C7087" t="s">
        <v>395</v>
      </c>
      <c r="D7087" t="s">
        <v>323</v>
      </c>
      <c r="E7087" s="111">
        <v>0</v>
      </c>
    </row>
    <row r="7088" spans="1:5">
      <c r="A7088" t="s">
        <v>13925</v>
      </c>
      <c r="B7088" s="54">
        <v>39224</v>
      </c>
      <c r="C7088" t="s">
        <v>395</v>
      </c>
      <c r="D7088" t="s">
        <v>323</v>
      </c>
      <c r="E7088" s="111">
        <v>0</v>
      </c>
    </row>
    <row r="7089" spans="1:5">
      <c r="A7089" t="s">
        <v>13927</v>
      </c>
      <c r="B7089" s="54">
        <v>39224</v>
      </c>
      <c r="C7089" t="s">
        <v>395</v>
      </c>
      <c r="D7089" t="s">
        <v>323</v>
      </c>
      <c r="E7089" s="111">
        <v>0</v>
      </c>
    </row>
    <row r="7090" spans="1:5">
      <c r="A7090" t="s">
        <v>13929</v>
      </c>
      <c r="B7090" s="54">
        <v>39224</v>
      </c>
      <c r="C7090" t="s">
        <v>395</v>
      </c>
      <c r="D7090" t="s">
        <v>323</v>
      </c>
      <c r="E7090" s="111">
        <v>0</v>
      </c>
    </row>
    <row r="7091" spans="1:5">
      <c r="A7091" t="s">
        <v>13931</v>
      </c>
      <c r="B7091" s="54">
        <v>39224</v>
      </c>
      <c r="C7091" t="s">
        <v>395</v>
      </c>
      <c r="D7091" t="s">
        <v>323</v>
      </c>
      <c r="E7091" s="111">
        <v>0</v>
      </c>
    </row>
    <row r="7092" spans="1:5">
      <c r="A7092" t="s">
        <v>14141</v>
      </c>
      <c r="B7092" s="54">
        <v>39224</v>
      </c>
      <c r="C7092" t="s">
        <v>395</v>
      </c>
      <c r="D7092" t="s">
        <v>323</v>
      </c>
      <c r="E7092" s="111">
        <v>0</v>
      </c>
    </row>
    <row r="7093" spans="1:5">
      <c r="A7093" t="s">
        <v>14143</v>
      </c>
      <c r="B7093" s="54">
        <v>39224</v>
      </c>
      <c r="C7093" t="s">
        <v>395</v>
      </c>
      <c r="D7093" t="s">
        <v>323</v>
      </c>
      <c r="E7093" s="111">
        <v>0</v>
      </c>
    </row>
    <row r="7094" spans="1:5">
      <c r="A7094" t="s">
        <v>14145</v>
      </c>
      <c r="B7094" s="54">
        <v>39224</v>
      </c>
      <c r="C7094" t="s">
        <v>395</v>
      </c>
      <c r="D7094" t="s">
        <v>323</v>
      </c>
      <c r="E7094" s="111">
        <v>0</v>
      </c>
    </row>
    <row r="7095" spans="1:5">
      <c r="A7095" t="s">
        <v>13941</v>
      </c>
      <c r="B7095" s="54">
        <v>39224</v>
      </c>
      <c r="C7095" t="s">
        <v>395</v>
      </c>
      <c r="D7095" t="s">
        <v>323</v>
      </c>
      <c r="E7095" s="111">
        <v>0</v>
      </c>
    </row>
    <row r="7096" spans="1:5">
      <c r="A7096" t="s">
        <v>13943</v>
      </c>
      <c r="B7096" s="54">
        <v>39224</v>
      </c>
      <c r="C7096" t="s">
        <v>395</v>
      </c>
      <c r="D7096" t="s">
        <v>323</v>
      </c>
      <c r="E7096" s="111">
        <v>0</v>
      </c>
    </row>
    <row r="7097" spans="1:5">
      <c r="A7097" t="s">
        <v>14151</v>
      </c>
      <c r="B7097" s="54">
        <v>39224</v>
      </c>
      <c r="C7097" t="s">
        <v>395</v>
      </c>
      <c r="D7097" t="s">
        <v>323</v>
      </c>
      <c r="E7097" s="111">
        <v>0</v>
      </c>
    </row>
    <row r="7098" spans="1:5">
      <c r="A7098" t="s">
        <v>14153</v>
      </c>
      <c r="B7098" s="54">
        <v>39224</v>
      </c>
      <c r="C7098" t="s">
        <v>395</v>
      </c>
      <c r="D7098" t="s">
        <v>69</v>
      </c>
      <c r="E7098" s="111">
        <v>27</v>
      </c>
    </row>
    <row r="7099" spans="1:5">
      <c r="A7099" t="s">
        <v>14155</v>
      </c>
      <c r="B7099" s="54">
        <v>39224</v>
      </c>
      <c r="C7099" t="s">
        <v>395</v>
      </c>
      <c r="D7099" t="s">
        <v>323</v>
      </c>
      <c r="E7099" s="111">
        <v>0</v>
      </c>
    </row>
    <row r="7100" spans="1:5">
      <c r="A7100" t="s">
        <v>14157</v>
      </c>
      <c r="B7100" s="54">
        <v>39224</v>
      </c>
      <c r="C7100" t="s">
        <v>395</v>
      </c>
      <c r="D7100" t="s">
        <v>323</v>
      </c>
      <c r="E7100" s="111">
        <v>0</v>
      </c>
    </row>
    <row r="7101" spans="1:5">
      <c r="A7101" t="s">
        <v>14159</v>
      </c>
      <c r="B7101" s="54">
        <v>39224</v>
      </c>
      <c r="C7101" t="s">
        <v>395</v>
      </c>
      <c r="D7101" t="s">
        <v>323</v>
      </c>
      <c r="E7101" s="111">
        <v>0</v>
      </c>
    </row>
    <row r="7102" spans="1:5">
      <c r="A7102" t="s">
        <v>14161</v>
      </c>
      <c r="B7102" s="54">
        <v>39224</v>
      </c>
      <c r="C7102" t="s">
        <v>395</v>
      </c>
      <c r="D7102" t="s">
        <v>323</v>
      </c>
      <c r="E7102" s="111">
        <v>0</v>
      </c>
    </row>
    <row r="7103" spans="1:5">
      <c r="A7103" t="s">
        <v>14163</v>
      </c>
      <c r="B7103" s="54">
        <v>39224</v>
      </c>
      <c r="C7103" t="s">
        <v>395</v>
      </c>
      <c r="D7103" t="s">
        <v>323</v>
      </c>
      <c r="E7103" s="111">
        <v>0</v>
      </c>
    </row>
    <row r="7104" spans="1:5">
      <c r="A7104" t="s">
        <v>14165</v>
      </c>
      <c r="B7104" s="54">
        <v>39224</v>
      </c>
      <c r="C7104" t="s">
        <v>395</v>
      </c>
      <c r="D7104" t="s">
        <v>323</v>
      </c>
      <c r="E7104" s="111">
        <v>0</v>
      </c>
    </row>
    <row r="7105" spans="1:5">
      <c r="A7105" t="s">
        <v>13962</v>
      </c>
      <c r="B7105" s="54">
        <v>39224</v>
      </c>
      <c r="C7105" t="s">
        <v>395</v>
      </c>
      <c r="D7105" t="s">
        <v>323</v>
      </c>
      <c r="E7105" s="111">
        <v>0</v>
      </c>
    </row>
    <row r="7106" spans="1:5">
      <c r="A7106" t="s">
        <v>13964</v>
      </c>
      <c r="B7106" s="54">
        <v>39224</v>
      </c>
      <c r="C7106" t="s">
        <v>395</v>
      </c>
      <c r="D7106" t="s">
        <v>323</v>
      </c>
      <c r="E7106" s="111">
        <v>0</v>
      </c>
    </row>
    <row r="7107" spans="1:5">
      <c r="A7107" t="s">
        <v>13966</v>
      </c>
      <c r="B7107" s="54">
        <v>39224</v>
      </c>
      <c r="C7107" t="s">
        <v>395</v>
      </c>
      <c r="D7107" t="s">
        <v>70</v>
      </c>
      <c r="E7107" s="111">
        <v>28</v>
      </c>
    </row>
    <row r="7108" spans="1:5">
      <c r="A7108" t="s">
        <v>13968</v>
      </c>
      <c r="B7108" s="54">
        <v>39224</v>
      </c>
      <c r="C7108" t="s">
        <v>395</v>
      </c>
      <c r="D7108" t="s">
        <v>323</v>
      </c>
      <c r="E7108" s="111">
        <v>0</v>
      </c>
    </row>
    <row r="7109" spans="1:5">
      <c r="A7109" t="s">
        <v>13970</v>
      </c>
      <c r="B7109" s="54">
        <v>39224</v>
      </c>
      <c r="C7109" t="s">
        <v>395</v>
      </c>
      <c r="D7109" t="s">
        <v>323</v>
      </c>
      <c r="E7109" s="111">
        <v>0</v>
      </c>
    </row>
    <row r="7110" spans="1:5">
      <c r="A7110" t="s">
        <v>13972</v>
      </c>
      <c r="B7110" s="54">
        <v>39224</v>
      </c>
      <c r="C7110" t="s">
        <v>395</v>
      </c>
      <c r="D7110" t="s">
        <v>323</v>
      </c>
      <c r="E7110" s="111">
        <v>0</v>
      </c>
    </row>
    <row r="7111" spans="1:5">
      <c r="A7111" t="s">
        <v>14177</v>
      </c>
      <c r="B7111" s="54">
        <v>39224</v>
      </c>
      <c r="C7111" t="s">
        <v>395</v>
      </c>
      <c r="D7111" t="s">
        <v>323</v>
      </c>
      <c r="E7111" s="111">
        <v>0</v>
      </c>
    </row>
    <row r="7112" spans="1:5">
      <c r="A7112" t="s">
        <v>14179</v>
      </c>
      <c r="B7112" s="54">
        <v>39224</v>
      </c>
      <c r="C7112" t="s">
        <v>395</v>
      </c>
      <c r="D7112" t="s">
        <v>323</v>
      </c>
      <c r="E7112" s="111">
        <v>0</v>
      </c>
    </row>
    <row r="7113" spans="1:5">
      <c r="A7113" t="s">
        <v>14181</v>
      </c>
      <c r="B7113" s="54">
        <v>39224</v>
      </c>
      <c r="C7113" t="s">
        <v>395</v>
      </c>
      <c r="D7113" t="s">
        <v>323</v>
      </c>
      <c r="E7113" s="111">
        <v>0</v>
      </c>
    </row>
    <row r="7114" spans="1:5">
      <c r="A7114" t="s">
        <v>14183</v>
      </c>
      <c r="B7114" s="54">
        <v>39224</v>
      </c>
      <c r="C7114" t="s">
        <v>395</v>
      </c>
      <c r="D7114" t="s">
        <v>323</v>
      </c>
      <c r="E7114" s="111">
        <v>0</v>
      </c>
    </row>
    <row r="7115" spans="1:5">
      <c r="A7115" t="s">
        <v>14185</v>
      </c>
      <c r="B7115" s="54">
        <v>39224</v>
      </c>
      <c r="C7115" t="s">
        <v>395</v>
      </c>
      <c r="D7115" t="s">
        <v>323</v>
      </c>
      <c r="E7115" s="111">
        <v>0</v>
      </c>
    </row>
    <row r="7116" spans="1:5">
      <c r="A7116" t="s">
        <v>14187</v>
      </c>
      <c r="B7116" s="54">
        <v>39224</v>
      </c>
      <c r="C7116" t="s">
        <v>395</v>
      </c>
      <c r="D7116" t="s">
        <v>323</v>
      </c>
      <c r="E7116" s="111">
        <v>0</v>
      </c>
    </row>
    <row r="7117" spans="1:5">
      <c r="A7117" t="s">
        <v>14189</v>
      </c>
      <c r="B7117" s="54">
        <v>39224</v>
      </c>
      <c r="C7117" t="s">
        <v>395</v>
      </c>
      <c r="D7117" t="s">
        <v>323</v>
      </c>
      <c r="E7117" s="111">
        <v>0</v>
      </c>
    </row>
    <row r="7118" spans="1:5">
      <c r="A7118" t="s">
        <v>14191</v>
      </c>
      <c r="B7118" s="54">
        <v>39224</v>
      </c>
      <c r="C7118" t="s">
        <v>395</v>
      </c>
      <c r="D7118" t="s">
        <v>323</v>
      </c>
      <c r="E7118" s="111">
        <v>0</v>
      </c>
    </row>
    <row r="7119" spans="1:5">
      <c r="A7119" t="s">
        <v>14193</v>
      </c>
      <c r="B7119" s="54">
        <v>39224</v>
      </c>
      <c r="C7119" t="s">
        <v>395</v>
      </c>
      <c r="D7119" t="s">
        <v>323</v>
      </c>
      <c r="E7119" s="111">
        <v>0</v>
      </c>
    </row>
    <row r="7120" spans="1:5">
      <c r="A7120" t="s">
        <v>14195</v>
      </c>
      <c r="B7120" s="54">
        <v>39224</v>
      </c>
      <c r="C7120" t="s">
        <v>395</v>
      </c>
      <c r="D7120" t="s">
        <v>323</v>
      </c>
      <c r="E7120" s="111">
        <v>0</v>
      </c>
    </row>
    <row r="7121" spans="1:5">
      <c r="A7121" t="s">
        <v>14197</v>
      </c>
      <c r="B7121" s="54">
        <v>39224</v>
      </c>
      <c r="C7121" t="s">
        <v>395</v>
      </c>
      <c r="D7121" t="s">
        <v>323</v>
      </c>
      <c r="E7121" s="111">
        <v>0</v>
      </c>
    </row>
    <row r="7122" spans="1:5">
      <c r="A7122" t="s">
        <v>14413</v>
      </c>
      <c r="B7122" s="54">
        <v>39224</v>
      </c>
      <c r="C7122" t="s">
        <v>395</v>
      </c>
      <c r="D7122" t="s">
        <v>323</v>
      </c>
      <c r="E7122" s="111">
        <v>0</v>
      </c>
    </row>
    <row r="7123" spans="1:5">
      <c r="A7123" t="s">
        <v>14415</v>
      </c>
      <c r="B7123" s="54">
        <v>39224</v>
      </c>
      <c r="C7123" t="s">
        <v>395</v>
      </c>
      <c r="D7123" t="s">
        <v>323</v>
      </c>
      <c r="E7123" s="111">
        <v>0</v>
      </c>
    </row>
    <row r="7124" spans="1:5">
      <c r="A7124" t="s">
        <v>14417</v>
      </c>
      <c r="B7124" s="54">
        <v>39224</v>
      </c>
      <c r="C7124" t="s">
        <v>395</v>
      </c>
      <c r="D7124" t="s">
        <v>323</v>
      </c>
      <c r="E7124" s="111">
        <v>0</v>
      </c>
    </row>
    <row r="7125" spans="1:5">
      <c r="A7125" t="s">
        <v>14419</v>
      </c>
      <c r="B7125" s="54">
        <v>39224</v>
      </c>
      <c r="C7125" t="s">
        <v>395</v>
      </c>
      <c r="D7125" t="s">
        <v>323</v>
      </c>
      <c r="E7125" s="111">
        <v>0</v>
      </c>
    </row>
    <row r="7126" spans="1:5">
      <c r="A7126" t="s">
        <v>14421</v>
      </c>
      <c r="B7126" s="54">
        <v>39224</v>
      </c>
      <c r="C7126" t="s">
        <v>395</v>
      </c>
      <c r="D7126" t="s">
        <v>323</v>
      </c>
      <c r="E7126" s="111">
        <v>0</v>
      </c>
    </row>
    <row r="7127" spans="1:5">
      <c r="A7127" t="s">
        <v>14423</v>
      </c>
      <c r="B7127" s="54">
        <v>39224</v>
      </c>
      <c r="C7127" t="s">
        <v>395</v>
      </c>
      <c r="D7127" t="s">
        <v>323</v>
      </c>
      <c r="E7127" s="111">
        <v>0</v>
      </c>
    </row>
    <row r="7128" spans="1:5">
      <c r="A7128" t="s">
        <v>14425</v>
      </c>
      <c r="B7128" s="54">
        <v>39224</v>
      </c>
      <c r="C7128" t="s">
        <v>395</v>
      </c>
      <c r="D7128" t="s">
        <v>323</v>
      </c>
      <c r="E7128" s="111">
        <v>0</v>
      </c>
    </row>
    <row r="7129" spans="1:5">
      <c r="A7129" t="s">
        <v>14427</v>
      </c>
      <c r="B7129" s="54">
        <v>39224</v>
      </c>
      <c r="C7129" t="s">
        <v>395</v>
      </c>
      <c r="D7129" t="s">
        <v>323</v>
      </c>
      <c r="E7129" s="111">
        <v>0</v>
      </c>
    </row>
    <row r="7130" spans="1:5">
      <c r="A7130" t="s">
        <v>14215</v>
      </c>
      <c r="B7130" s="54">
        <v>39224</v>
      </c>
      <c r="C7130" t="s">
        <v>395</v>
      </c>
      <c r="D7130" t="s">
        <v>71</v>
      </c>
      <c r="E7130" s="111">
        <v>8</v>
      </c>
    </row>
    <row r="7131" spans="1:5">
      <c r="A7131" t="s">
        <v>14217</v>
      </c>
      <c r="B7131" s="54">
        <v>39224</v>
      </c>
      <c r="C7131" t="s">
        <v>395</v>
      </c>
      <c r="D7131" t="s">
        <v>323</v>
      </c>
      <c r="E7131" s="111">
        <v>0</v>
      </c>
    </row>
    <row r="7132" spans="1:5">
      <c r="A7132" t="s">
        <v>14219</v>
      </c>
      <c r="B7132" s="54">
        <v>39224</v>
      </c>
      <c r="C7132" t="s">
        <v>395</v>
      </c>
      <c r="D7132" t="s">
        <v>323</v>
      </c>
      <c r="E7132" s="111">
        <v>0</v>
      </c>
    </row>
    <row r="7133" spans="1:5">
      <c r="A7133" t="s">
        <v>14221</v>
      </c>
      <c r="B7133" s="54">
        <v>39224</v>
      </c>
      <c r="C7133" t="s">
        <v>395</v>
      </c>
      <c r="D7133" t="s">
        <v>323</v>
      </c>
      <c r="E7133" s="111">
        <v>0</v>
      </c>
    </row>
    <row r="7134" spans="1:5">
      <c r="A7134" t="s">
        <v>14223</v>
      </c>
      <c r="B7134" s="54">
        <v>39224</v>
      </c>
      <c r="C7134" t="s">
        <v>395</v>
      </c>
      <c r="D7134" t="s">
        <v>323</v>
      </c>
      <c r="E7134" s="111">
        <v>0</v>
      </c>
    </row>
    <row r="7135" spans="1:5">
      <c r="A7135" t="s">
        <v>14225</v>
      </c>
      <c r="B7135" s="54">
        <v>39224</v>
      </c>
      <c r="C7135" t="s">
        <v>395</v>
      </c>
      <c r="D7135" t="s">
        <v>323</v>
      </c>
      <c r="E7135" s="111">
        <v>0</v>
      </c>
    </row>
    <row r="7136" spans="1:5">
      <c r="A7136" t="s">
        <v>14227</v>
      </c>
      <c r="B7136" s="54">
        <v>39224</v>
      </c>
      <c r="C7136" t="s">
        <v>395</v>
      </c>
      <c r="D7136" t="s">
        <v>24</v>
      </c>
      <c r="E7136" s="111">
        <v>8</v>
      </c>
    </row>
    <row r="7137" spans="1:5">
      <c r="A7137" t="s">
        <v>14229</v>
      </c>
      <c r="B7137" s="54">
        <v>39224</v>
      </c>
      <c r="C7137" t="s">
        <v>395</v>
      </c>
      <c r="D7137" t="s">
        <v>323</v>
      </c>
      <c r="E7137" s="111">
        <v>0</v>
      </c>
    </row>
    <row r="7138" spans="1:5">
      <c r="A7138" t="s">
        <v>14026</v>
      </c>
      <c r="B7138" s="54">
        <v>39224</v>
      </c>
      <c r="C7138" t="s">
        <v>395</v>
      </c>
      <c r="D7138" t="s">
        <v>323</v>
      </c>
      <c r="E7138" s="111">
        <v>0</v>
      </c>
    </row>
    <row r="7139" spans="1:5">
      <c r="A7139" t="s">
        <v>14028</v>
      </c>
      <c r="B7139" s="54">
        <v>39224</v>
      </c>
      <c r="C7139" t="s">
        <v>395</v>
      </c>
      <c r="D7139" t="s">
        <v>323</v>
      </c>
      <c r="E7139" s="111">
        <v>0</v>
      </c>
    </row>
    <row r="7140" spans="1:5">
      <c r="A7140" t="s">
        <v>14030</v>
      </c>
      <c r="B7140" s="54">
        <v>39224</v>
      </c>
      <c r="C7140" t="s">
        <v>395</v>
      </c>
      <c r="D7140" t="s">
        <v>323</v>
      </c>
      <c r="E7140" s="111">
        <v>0</v>
      </c>
    </row>
    <row r="7141" spans="1:5">
      <c r="A7141" t="s">
        <v>14032</v>
      </c>
      <c r="B7141" s="54">
        <v>39224</v>
      </c>
      <c r="C7141" t="s">
        <v>395</v>
      </c>
      <c r="D7141" t="s">
        <v>323</v>
      </c>
      <c r="E7141" s="111">
        <v>0</v>
      </c>
    </row>
    <row r="7142" spans="1:5">
      <c r="A7142" t="s">
        <v>14034</v>
      </c>
      <c r="B7142" s="54">
        <v>39224</v>
      </c>
      <c r="C7142" t="s">
        <v>395</v>
      </c>
      <c r="D7142" t="s">
        <v>323</v>
      </c>
      <c r="E7142" s="111">
        <v>0</v>
      </c>
    </row>
    <row r="7143" spans="1:5">
      <c r="A7143" t="s">
        <v>14036</v>
      </c>
      <c r="B7143" s="54">
        <v>39224</v>
      </c>
      <c r="C7143" t="s">
        <v>395</v>
      </c>
      <c r="D7143" t="s">
        <v>323</v>
      </c>
      <c r="E7143" s="111">
        <v>0</v>
      </c>
    </row>
    <row r="7144" spans="1:5">
      <c r="A7144" t="s">
        <v>14247</v>
      </c>
      <c r="B7144" s="54">
        <v>39224</v>
      </c>
      <c r="C7144" t="s">
        <v>395</v>
      </c>
      <c r="D7144" t="s">
        <v>323</v>
      </c>
      <c r="E7144" s="111">
        <v>0</v>
      </c>
    </row>
    <row r="7145" spans="1:5">
      <c r="A7145" t="s">
        <v>14249</v>
      </c>
      <c r="B7145" s="54">
        <v>39224</v>
      </c>
      <c r="C7145" t="s">
        <v>395</v>
      </c>
      <c r="D7145" t="s">
        <v>323</v>
      </c>
      <c r="E7145" s="111">
        <v>0</v>
      </c>
    </row>
    <row r="7146" spans="1:5">
      <c r="A7146" t="s">
        <v>14251</v>
      </c>
      <c r="B7146" s="54">
        <v>39224</v>
      </c>
      <c r="C7146" t="s">
        <v>395</v>
      </c>
      <c r="D7146" t="s">
        <v>323</v>
      </c>
      <c r="E7146" s="111">
        <v>0</v>
      </c>
    </row>
    <row r="7147" spans="1:5">
      <c r="A7147" t="s">
        <v>14046</v>
      </c>
      <c r="B7147" s="54">
        <v>39224</v>
      </c>
      <c r="C7147" t="s">
        <v>395</v>
      </c>
      <c r="D7147" t="s">
        <v>323</v>
      </c>
      <c r="E7147" s="111">
        <v>0</v>
      </c>
    </row>
    <row r="7148" spans="1:5">
      <c r="A7148" t="s">
        <v>14048</v>
      </c>
      <c r="B7148" s="54">
        <v>39224</v>
      </c>
      <c r="C7148" t="s">
        <v>395</v>
      </c>
      <c r="D7148" t="s">
        <v>323</v>
      </c>
      <c r="E7148" s="111">
        <v>0</v>
      </c>
    </row>
    <row r="7149" spans="1:5">
      <c r="A7149" t="s">
        <v>14256</v>
      </c>
      <c r="B7149" s="54">
        <v>39224</v>
      </c>
      <c r="C7149" t="s">
        <v>395</v>
      </c>
      <c r="D7149" t="s">
        <v>323</v>
      </c>
      <c r="E7149" s="111">
        <v>0</v>
      </c>
    </row>
    <row r="7150" spans="1:5">
      <c r="A7150" t="s">
        <v>14258</v>
      </c>
      <c r="B7150" s="54">
        <v>39224</v>
      </c>
      <c r="C7150" t="s">
        <v>395</v>
      </c>
      <c r="D7150" t="s">
        <v>323</v>
      </c>
      <c r="E7150" s="111">
        <v>0</v>
      </c>
    </row>
    <row r="7151" spans="1:5">
      <c r="A7151" t="s">
        <v>14260</v>
      </c>
      <c r="B7151" s="54">
        <v>39224</v>
      </c>
      <c r="C7151" t="s">
        <v>395</v>
      </c>
      <c r="D7151" t="s">
        <v>323</v>
      </c>
      <c r="E7151" s="111">
        <v>0</v>
      </c>
    </row>
    <row r="7152" spans="1:5">
      <c r="A7152" t="s">
        <v>14262</v>
      </c>
      <c r="B7152" s="54">
        <v>39224</v>
      </c>
      <c r="C7152" t="s">
        <v>395</v>
      </c>
      <c r="D7152" t="s">
        <v>323</v>
      </c>
      <c r="E7152" s="111">
        <v>0</v>
      </c>
    </row>
    <row r="7153" spans="1:5">
      <c r="A7153" t="s">
        <v>14264</v>
      </c>
      <c r="B7153" s="54">
        <v>39224</v>
      </c>
      <c r="C7153" t="s">
        <v>395</v>
      </c>
      <c r="D7153" t="s">
        <v>323</v>
      </c>
      <c r="E7153" s="111">
        <v>0</v>
      </c>
    </row>
    <row r="7154" spans="1:5">
      <c r="A7154" t="s">
        <v>14266</v>
      </c>
      <c r="B7154" s="54">
        <v>39224</v>
      </c>
      <c r="C7154" t="s">
        <v>395</v>
      </c>
      <c r="D7154" t="s">
        <v>323</v>
      </c>
      <c r="E7154" s="111">
        <v>0</v>
      </c>
    </row>
    <row r="7155" spans="1:5">
      <c r="A7155" t="s">
        <v>14268</v>
      </c>
      <c r="B7155" s="54">
        <v>39224</v>
      </c>
      <c r="C7155" t="s">
        <v>395</v>
      </c>
      <c r="D7155" t="s">
        <v>323</v>
      </c>
      <c r="E7155" s="111">
        <v>0</v>
      </c>
    </row>
    <row r="7156" spans="1:5">
      <c r="A7156" t="s">
        <v>14270</v>
      </c>
      <c r="B7156" s="54">
        <v>39224</v>
      </c>
      <c r="C7156" t="s">
        <v>395</v>
      </c>
      <c r="D7156" t="s">
        <v>323</v>
      </c>
      <c r="E7156" s="111">
        <v>0</v>
      </c>
    </row>
    <row r="7157" spans="1:5">
      <c r="A7157" t="s">
        <v>14272</v>
      </c>
      <c r="B7157" s="54">
        <v>39224</v>
      </c>
      <c r="C7157" t="s">
        <v>395</v>
      </c>
      <c r="D7157" t="s">
        <v>323</v>
      </c>
      <c r="E7157" s="111">
        <v>0</v>
      </c>
    </row>
    <row r="7158" spans="1:5">
      <c r="A7158" t="s">
        <v>14065</v>
      </c>
      <c r="B7158" s="54">
        <v>39224</v>
      </c>
      <c r="C7158" t="s">
        <v>395</v>
      </c>
      <c r="D7158" t="s">
        <v>323</v>
      </c>
      <c r="E7158" s="111">
        <v>0</v>
      </c>
    </row>
    <row r="7159" spans="1:5">
      <c r="A7159" t="s">
        <v>14067</v>
      </c>
      <c r="B7159" s="54">
        <v>39224</v>
      </c>
      <c r="C7159" t="s">
        <v>395</v>
      </c>
      <c r="D7159" t="s">
        <v>323</v>
      </c>
      <c r="E7159" s="111">
        <v>0</v>
      </c>
    </row>
    <row r="7160" spans="1:5">
      <c r="A7160" t="s">
        <v>14069</v>
      </c>
      <c r="B7160" s="54">
        <v>39224</v>
      </c>
      <c r="C7160" t="s">
        <v>395</v>
      </c>
      <c r="D7160" t="s">
        <v>323</v>
      </c>
      <c r="E7160" s="111">
        <v>0</v>
      </c>
    </row>
    <row r="7161" spans="1:5">
      <c r="A7161" t="s">
        <v>14071</v>
      </c>
      <c r="B7161" s="54">
        <v>39224</v>
      </c>
      <c r="C7161" t="s">
        <v>395</v>
      </c>
      <c r="D7161" t="s">
        <v>323</v>
      </c>
      <c r="E7161" s="111">
        <v>0</v>
      </c>
    </row>
    <row r="7162" spans="1:5">
      <c r="A7162" t="s">
        <v>14073</v>
      </c>
      <c r="B7162" s="54">
        <v>39224</v>
      </c>
      <c r="C7162" t="s">
        <v>395</v>
      </c>
      <c r="D7162" t="s">
        <v>323</v>
      </c>
      <c r="E7162" s="111">
        <v>0</v>
      </c>
    </row>
    <row r="7163" spans="1:5">
      <c r="A7163" t="s">
        <v>14286</v>
      </c>
      <c r="B7163" s="54">
        <v>39224</v>
      </c>
      <c r="C7163" t="s">
        <v>395</v>
      </c>
      <c r="D7163" t="s">
        <v>323</v>
      </c>
      <c r="E7163" s="111">
        <v>0</v>
      </c>
    </row>
    <row r="7164" spans="1:5">
      <c r="A7164" t="s">
        <v>14288</v>
      </c>
      <c r="B7164" s="54">
        <v>39224</v>
      </c>
      <c r="C7164" t="s">
        <v>395</v>
      </c>
      <c r="D7164" t="s">
        <v>323</v>
      </c>
      <c r="E7164" s="111">
        <v>0</v>
      </c>
    </row>
    <row r="7165" spans="1:5">
      <c r="A7165" t="s">
        <v>14290</v>
      </c>
      <c r="B7165" s="54">
        <v>39224</v>
      </c>
      <c r="C7165" t="s">
        <v>395</v>
      </c>
      <c r="D7165" t="s">
        <v>323</v>
      </c>
      <c r="E7165" s="111">
        <v>0</v>
      </c>
    </row>
    <row r="7166" spans="1:5">
      <c r="A7166" t="s">
        <v>14292</v>
      </c>
      <c r="B7166" s="54">
        <v>39224</v>
      </c>
      <c r="C7166" t="s">
        <v>395</v>
      </c>
      <c r="D7166" t="s">
        <v>323</v>
      </c>
      <c r="E7166" s="111">
        <v>0</v>
      </c>
    </row>
    <row r="7167" spans="1:5">
      <c r="A7167" t="s">
        <v>14294</v>
      </c>
      <c r="B7167" s="54">
        <v>39224</v>
      </c>
      <c r="C7167" t="s">
        <v>395</v>
      </c>
      <c r="D7167" t="s">
        <v>323</v>
      </c>
      <c r="E7167" s="111">
        <v>0</v>
      </c>
    </row>
    <row r="7168" spans="1:5">
      <c r="A7168" t="s">
        <v>14296</v>
      </c>
      <c r="B7168" s="54">
        <v>39224</v>
      </c>
      <c r="C7168" t="s">
        <v>395</v>
      </c>
      <c r="D7168" t="s">
        <v>323</v>
      </c>
      <c r="E7168" s="111">
        <v>0</v>
      </c>
    </row>
    <row r="7169" spans="1:5">
      <c r="A7169" t="s">
        <v>14298</v>
      </c>
      <c r="B7169" s="54">
        <v>39224</v>
      </c>
      <c r="C7169" t="s">
        <v>395</v>
      </c>
      <c r="D7169" t="s">
        <v>323</v>
      </c>
      <c r="E7169" s="111">
        <v>0</v>
      </c>
    </row>
    <row r="7170" spans="1:5">
      <c r="A7170" t="s">
        <v>14300</v>
      </c>
      <c r="B7170" s="54">
        <v>39224</v>
      </c>
      <c r="C7170" t="s">
        <v>395</v>
      </c>
      <c r="D7170" t="s">
        <v>323</v>
      </c>
      <c r="E7170" s="111">
        <v>0</v>
      </c>
    </row>
    <row r="7171" spans="1:5">
      <c r="A7171" t="s">
        <v>14302</v>
      </c>
      <c r="B7171" s="54">
        <v>39224</v>
      </c>
      <c r="C7171" t="s">
        <v>395</v>
      </c>
      <c r="D7171" t="s">
        <v>323</v>
      </c>
      <c r="E7171" s="111">
        <v>0</v>
      </c>
    </row>
    <row r="7172" spans="1:5">
      <c r="A7172" t="s">
        <v>14304</v>
      </c>
      <c r="B7172" s="54">
        <v>39224</v>
      </c>
      <c r="C7172" t="s">
        <v>395</v>
      </c>
      <c r="D7172" t="s">
        <v>323</v>
      </c>
      <c r="E7172" s="111">
        <v>0</v>
      </c>
    </row>
    <row r="7173" spans="1:5">
      <c r="A7173" t="s">
        <v>14519</v>
      </c>
      <c r="B7173" s="54">
        <v>39224</v>
      </c>
      <c r="C7173" t="s">
        <v>395</v>
      </c>
      <c r="D7173" t="s">
        <v>323</v>
      </c>
      <c r="E7173" s="111">
        <v>0</v>
      </c>
    </row>
    <row r="7174" spans="1:5">
      <c r="A7174" t="s">
        <v>14521</v>
      </c>
      <c r="B7174" s="54">
        <v>39224</v>
      </c>
      <c r="C7174" t="s">
        <v>395</v>
      </c>
      <c r="D7174" t="s">
        <v>323</v>
      </c>
      <c r="E7174" s="111">
        <v>0</v>
      </c>
    </row>
    <row r="7175" spans="1:5">
      <c r="A7175" t="s">
        <v>14523</v>
      </c>
      <c r="B7175" s="54">
        <v>39224</v>
      </c>
      <c r="C7175" t="s">
        <v>395</v>
      </c>
      <c r="D7175" t="s">
        <v>323</v>
      </c>
      <c r="E7175" s="111">
        <v>0</v>
      </c>
    </row>
    <row r="7176" spans="1:5">
      <c r="A7176" t="s">
        <v>14525</v>
      </c>
      <c r="B7176" s="54">
        <v>39224</v>
      </c>
      <c r="C7176" t="s">
        <v>395</v>
      </c>
      <c r="D7176" t="s">
        <v>323</v>
      </c>
      <c r="E7176" s="111">
        <v>0</v>
      </c>
    </row>
    <row r="7177" spans="1:5">
      <c r="A7177" t="s">
        <v>14527</v>
      </c>
      <c r="B7177" s="54">
        <v>39224</v>
      </c>
      <c r="C7177" t="s">
        <v>395</v>
      </c>
      <c r="D7177" t="s">
        <v>323</v>
      </c>
      <c r="E7177" s="111">
        <v>0</v>
      </c>
    </row>
    <row r="7178" spans="1:5">
      <c r="A7178" t="s">
        <v>14529</v>
      </c>
      <c r="B7178" s="54">
        <v>39224</v>
      </c>
      <c r="C7178" t="s">
        <v>395</v>
      </c>
      <c r="D7178" t="s">
        <v>25</v>
      </c>
      <c r="E7178" s="111">
        <v>11</v>
      </c>
    </row>
    <row r="7179" spans="1:5">
      <c r="A7179" t="s">
        <v>14531</v>
      </c>
      <c r="B7179" s="54">
        <v>39224</v>
      </c>
      <c r="C7179" t="s">
        <v>395</v>
      </c>
      <c r="D7179" t="s">
        <v>323</v>
      </c>
      <c r="E7179" s="111">
        <v>0</v>
      </c>
    </row>
    <row r="7180" spans="1:5">
      <c r="A7180" t="s">
        <v>14533</v>
      </c>
      <c r="B7180" s="54">
        <v>39224</v>
      </c>
      <c r="C7180" t="s">
        <v>395</v>
      </c>
      <c r="D7180" t="s">
        <v>323</v>
      </c>
      <c r="E7180" s="111">
        <v>0</v>
      </c>
    </row>
    <row r="7181" spans="1:5">
      <c r="A7181" t="s">
        <v>14321</v>
      </c>
      <c r="B7181" s="54">
        <v>39224</v>
      </c>
      <c r="C7181" t="s">
        <v>395</v>
      </c>
      <c r="D7181" t="s">
        <v>323</v>
      </c>
      <c r="E7181" s="111">
        <v>0</v>
      </c>
    </row>
    <row r="7182" spans="1:5">
      <c r="A7182" t="s">
        <v>14323</v>
      </c>
      <c r="B7182" s="54">
        <v>39224</v>
      </c>
      <c r="C7182" t="s">
        <v>395</v>
      </c>
      <c r="D7182" t="s">
        <v>323</v>
      </c>
      <c r="E7182" s="111">
        <v>0</v>
      </c>
    </row>
    <row r="7183" spans="1:5">
      <c r="A7183" t="s">
        <v>14325</v>
      </c>
      <c r="B7183" s="54">
        <v>39224</v>
      </c>
      <c r="C7183" t="s">
        <v>395</v>
      </c>
      <c r="D7183" t="s">
        <v>323</v>
      </c>
      <c r="E7183" s="111">
        <v>0</v>
      </c>
    </row>
    <row r="7184" spans="1:5">
      <c r="A7184" t="s">
        <v>14327</v>
      </c>
      <c r="B7184" s="54">
        <v>39224</v>
      </c>
      <c r="C7184" t="s">
        <v>395</v>
      </c>
      <c r="D7184" t="s">
        <v>323</v>
      </c>
      <c r="E7184" s="111">
        <v>0</v>
      </c>
    </row>
    <row r="7185" spans="1:5">
      <c r="A7185" t="s">
        <v>14329</v>
      </c>
      <c r="B7185" s="54">
        <v>39224</v>
      </c>
      <c r="C7185" t="s">
        <v>395</v>
      </c>
      <c r="D7185" t="s">
        <v>323</v>
      </c>
      <c r="E7185" s="111">
        <v>0</v>
      </c>
    </row>
    <row r="7186" spans="1:5">
      <c r="A7186" t="s">
        <v>14331</v>
      </c>
      <c r="B7186" s="54">
        <v>39224</v>
      </c>
      <c r="C7186" t="s">
        <v>395</v>
      </c>
      <c r="D7186" t="s">
        <v>323</v>
      </c>
      <c r="E7186" s="111">
        <v>0</v>
      </c>
    </row>
    <row r="7187" spans="1:5">
      <c r="A7187" t="s">
        <v>14333</v>
      </c>
      <c r="B7187" s="54">
        <v>39224</v>
      </c>
      <c r="C7187" t="s">
        <v>395</v>
      </c>
      <c r="D7187" t="s">
        <v>323</v>
      </c>
      <c r="E7187" s="111">
        <v>0</v>
      </c>
    </row>
    <row r="7188" spans="1:5">
      <c r="A7188" t="s">
        <v>14335</v>
      </c>
      <c r="B7188" s="54">
        <v>39224</v>
      </c>
      <c r="C7188" t="s">
        <v>395</v>
      </c>
      <c r="D7188" t="s">
        <v>323</v>
      </c>
      <c r="E7188" s="111">
        <v>0</v>
      </c>
    </row>
    <row r="7189" spans="1:5">
      <c r="A7189" t="s">
        <v>14337</v>
      </c>
      <c r="B7189" s="54">
        <v>39224</v>
      </c>
      <c r="C7189" t="s">
        <v>395</v>
      </c>
      <c r="D7189" t="s">
        <v>323</v>
      </c>
      <c r="E7189" s="111">
        <v>0</v>
      </c>
    </row>
    <row r="7190" spans="1:5">
      <c r="A7190" t="s">
        <v>14127</v>
      </c>
      <c r="B7190" s="54">
        <v>39224</v>
      </c>
      <c r="C7190" t="s">
        <v>395</v>
      </c>
      <c r="D7190" t="s">
        <v>323</v>
      </c>
      <c r="E7190" s="111">
        <v>0</v>
      </c>
    </row>
    <row r="7191" spans="1:5">
      <c r="A7191" t="s">
        <v>14129</v>
      </c>
      <c r="B7191" s="54">
        <v>39224</v>
      </c>
      <c r="C7191" t="s">
        <v>395</v>
      </c>
      <c r="D7191" t="s">
        <v>323</v>
      </c>
      <c r="E7191" s="111">
        <v>0</v>
      </c>
    </row>
    <row r="7192" spans="1:5">
      <c r="A7192" t="s">
        <v>14130</v>
      </c>
      <c r="B7192" s="54">
        <v>39224</v>
      </c>
      <c r="C7192" t="s">
        <v>395</v>
      </c>
      <c r="D7192" t="s">
        <v>323</v>
      </c>
      <c r="E7192" s="111">
        <v>0</v>
      </c>
    </row>
    <row r="7193" spans="1:5">
      <c r="A7193" t="s">
        <v>14131</v>
      </c>
      <c r="B7193" s="54">
        <v>39224</v>
      </c>
      <c r="C7193" t="s">
        <v>395</v>
      </c>
      <c r="D7193" t="s">
        <v>323</v>
      </c>
      <c r="E7193" s="111">
        <v>0</v>
      </c>
    </row>
    <row r="7194" spans="1:5">
      <c r="A7194" t="s">
        <v>14132</v>
      </c>
      <c r="B7194" s="54">
        <v>39224</v>
      </c>
      <c r="C7194" t="s">
        <v>395</v>
      </c>
      <c r="D7194" t="s">
        <v>323</v>
      </c>
      <c r="E7194" s="111">
        <v>0</v>
      </c>
    </row>
    <row r="7195" spans="1:5">
      <c r="A7195" t="s">
        <v>14134</v>
      </c>
      <c r="B7195" s="54">
        <v>39224</v>
      </c>
      <c r="C7195" t="s">
        <v>395</v>
      </c>
      <c r="D7195" t="s">
        <v>33</v>
      </c>
      <c r="E7195" s="111">
        <v>21</v>
      </c>
    </row>
    <row r="7196" spans="1:5">
      <c r="A7196" t="s">
        <v>14136</v>
      </c>
      <c r="B7196" s="54">
        <v>39224</v>
      </c>
      <c r="C7196" t="s">
        <v>395</v>
      </c>
      <c r="D7196" t="s">
        <v>323</v>
      </c>
      <c r="E7196" s="111">
        <v>0</v>
      </c>
    </row>
    <row r="7197" spans="1:5">
      <c r="A7197" t="s">
        <v>14138</v>
      </c>
      <c r="B7197" s="54">
        <v>39224</v>
      </c>
      <c r="C7197" t="s">
        <v>395</v>
      </c>
      <c r="D7197" t="s">
        <v>323</v>
      </c>
      <c r="E7197" s="111">
        <v>0</v>
      </c>
    </row>
    <row r="7198" spans="1:5">
      <c r="A7198" t="s">
        <v>14354</v>
      </c>
      <c r="B7198" s="54">
        <v>39224</v>
      </c>
      <c r="C7198" t="s">
        <v>395</v>
      </c>
      <c r="D7198" t="s">
        <v>323</v>
      </c>
      <c r="E7198" s="111">
        <v>0</v>
      </c>
    </row>
    <row r="7199" spans="1:5">
      <c r="A7199" t="s">
        <v>14356</v>
      </c>
      <c r="B7199" s="54">
        <v>39224</v>
      </c>
      <c r="C7199" t="s">
        <v>395</v>
      </c>
      <c r="D7199" t="s">
        <v>323</v>
      </c>
      <c r="E7199" s="111">
        <v>0</v>
      </c>
    </row>
    <row r="7200" spans="1:5">
      <c r="A7200" t="s">
        <v>14358</v>
      </c>
      <c r="B7200" s="54">
        <v>39224</v>
      </c>
      <c r="C7200" t="s">
        <v>395</v>
      </c>
      <c r="D7200" t="s">
        <v>323</v>
      </c>
      <c r="E7200" s="111">
        <v>0</v>
      </c>
    </row>
    <row r="7201" spans="1:5">
      <c r="A7201" t="s">
        <v>14146</v>
      </c>
      <c r="B7201" s="54">
        <v>39224</v>
      </c>
      <c r="C7201" t="s">
        <v>395</v>
      </c>
      <c r="D7201" t="s">
        <v>323</v>
      </c>
      <c r="E7201" s="111">
        <v>0</v>
      </c>
    </row>
    <row r="7202" spans="1:5">
      <c r="A7202" t="s">
        <v>14148</v>
      </c>
      <c r="B7202" s="54">
        <v>39224</v>
      </c>
      <c r="C7202" t="s">
        <v>395</v>
      </c>
      <c r="D7202" t="s">
        <v>323</v>
      </c>
      <c r="E7202" s="111">
        <v>0</v>
      </c>
    </row>
    <row r="7203" spans="1:5">
      <c r="A7203" t="s">
        <v>14150</v>
      </c>
      <c r="B7203" s="54">
        <v>39224</v>
      </c>
      <c r="C7203" t="s">
        <v>395</v>
      </c>
      <c r="D7203" t="s">
        <v>323</v>
      </c>
      <c r="E7203" s="111">
        <v>0</v>
      </c>
    </row>
    <row r="7204" spans="1:5">
      <c r="A7204" t="s">
        <v>14364</v>
      </c>
      <c r="B7204" s="54">
        <v>39224</v>
      </c>
      <c r="C7204" t="s">
        <v>395</v>
      </c>
      <c r="D7204" t="s">
        <v>323</v>
      </c>
      <c r="E7204" s="111">
        <v>0</v>
      </c>
    </row>
    <row r="7205" spans="1:5">
      <c r="A7205" t="s">
        <v>14366</v>
      </c>
      <c r="B7205" s="54">
        <v>39224</v>
      </c>
      <c r="C7205" t="s">
        <v>395</v>
      </c>
      <c r="D7205" t="s">
        <v>214</v>
      </c>
      <c r="E7205" s="111">
        <v>24</v>
      </c>
    </row>
    <row r="7206" spans="1:5">
      <c r="A7206" t="s">
        <v>14368</v>
      </c>
      <c r="B7206" s="54">
        <v>39224</v>
      </c>
      <c r="C7206" t="s">
        <v>395</v>
      </c>
      <c r="D7206" t="s">
        <v>323</v>
      </c>
      <c r="E7206" s="111">
        <v>0</v>
      </c>
    </row>
    <row r="7207" spans="1:5">
      <c r="A7207" t="s">
        <v>14370</v>
      </c>
      <c r="B7207" s="54">
        <v>39224</v>
      </c>
      <c r="C7207" t="s">
        <v>395</v>
      </c>
      <c r="D7207" t="s">
        <v>214</v>
      </c>
      <c r="E7207" s="111">
        <v>16</v>
      </c>
    </row>
    <row r="7208" spans="1:5">
      <c r="A7208" t="s">
        <v>14372</v>
      </c>
      <c r="B7208" s="54">
        <v>39224</v>
      </c>
      <c r="C7208" t="s">
        <v>395</v>
      </c>
      <c r="D7208" t="s">
        <v>323</v>
      </c>
      <c r="E7208" s="111">
        <v>0</v>
      </c>
    </row>
    <row r="7209" spans="1:5">
      <c r="A7209" t="s">
        <v>14374</v>
      </c>
      <c r="B7209" s="54">
        <v>39224</v>
      </c>
      <c r="C7209" t="s">
        <v>395</v>
      </c>
      <c r="D7209" t="s">
        <v>214</v>
      </c>
      <c r="E7209" s="111">
        <v>23</v>
      </c>
    </row>
    <row r="7210" spans="1:5">
      <c r="A7210" t="s">
        <v>14376</v>
      </c>
      <c r="B7210" s="54">
        <v>39224</v>
      </c>
      <c r="C7210" t="s">
        <v>395</v>
      </c>
      <c r="D7210" t="s">
        <v>214</v>
      </c>
      <c r="E7210" s="111">
        <v>41</v>
      </c>
    </row>
    <row r="7211" spans="1:5">
      <c r="A7211" t="s">
        <v>14378</v>
      </c>
      <c r="B7211" s="54">
        <v>39224</v>
      </c>
      <c r="C7211" t="s">
        <v>395</v>
      </c>
      <c r="D7211" t="s">
        <v>323</v>
      </c>
      <c r="E7211" s="111">
        <v>0</v>
      </c>
    </row>
    <row r="7212" spans="1:5">
      <c r="A7212" t="s">
        <v>14167</v>
      </c>
      <c r="B7212" s="54">
        <v>39224</v>
      </c>
      <c r="C7212" t="s">
        <v>395</v>
      </c>
      <c r="D7212" t="s">
        <v>323</v>
      </c>
      <c r="E7212" s="111">
        <v>0</v>
      </c>
    </row>
    <row r="7213" spans="1:5">
      <c r="A7213" t="s">
        <v>14169</v>
      </c>
      <c r="B7213" s="54">
        <v>39224</v>
      </c>
      <c r="C7213" t="s">
        <v>395</v>
      </c>
      <c r="D7213" t="s">
        <v>170</v>
      </c>
      <c r="E7213" s="111">
        <v>2</v>
      </c>
    </row>
    <row r="7214" spans="1:5">
      <c r="A7214" t="s">
        <v>14171</v>
      </c>
      <c r="B7214" s="54">
        <v>39224</v>
      </c>
      <c r="C7214" t="s">
        <v>395</v>
      </c>
      <c r="D7214" t="s">
        <v>323</v>
      </c>
      <c r="E7214" s="111">
        <v>0</v>
      </c>
    </row>
    <row r="7215" spans="1:5">
      <c r="A7215" t="s">
        <v>14173</v>
      </c>
      <c r="B7215" s="54">
        <v>39224</v>
      </c>
      <c r="C7215" t="s">
        <v>395</v>
      </c>
      <c r="D7215" t="s">
        <v>323</v>
      </c>
      <c r="E7215" s="111">
        <v>0</v>
      </c>
    </row>
    <row r="7216" spans="1:5">
      <c r="A7216" t="s">
        <v>14175</v>
      </c>
      <c r="B7216" s="54">
        <v>39224</v>
      </c>
      <c r="C7216" t="s">
        <v>395</v>
      </c>
      <c r="D7216" t="s">
        <v>286</v>
      </c>
      <c r="E7216" s="111">
        <v>9</v>
      </c>
    </row>
    <row r="7217" spans="1:5">
      <c r="A7217" t="s">
        <v>14392</v>
      </c>
      <c r="B7217" s="54">
        <v>39224</v>
      </c>
      <c r="C7217" t="s">
        <v>395</v>
      </c>
      <c r="D7217" t="s">
        <v>323</v>
      </c>
      <c r="E7217" s="111">
        <v>0</v>
      </c>
    </row>
    <row r="7218" spans="1:5">
      <c r="A7218" t="s">
        <v>14394</v>
      </c>
      <c r="B7218" s="54">
        <v>39224</v>
      </c>
      <c r="C7218" t="s">
        <v>395</v>
      </c>
      <c r="D7218" t="s">
        <v>323</v>
      </c>
      <c r="E7218" s="111">
        <v>0</v>
      </c>
    </row>
    <row r="7219" spans="1:5">
      <c r="A7219" t="s">
        <v>14395</v>
      </c>
      <c r="B7219" s="54">
        <v>39224</v>
      </c>
      <c r="C7219" t="s">
        <v>395</v>
      </c>
      <c r="D7219" t="s">
        <v>323</v>
      </c>
      <c r="E7219" s="111">
        <v>0</v>
      </c>
    </row>
    <row r="7220" spans="1:5">
      <c r="A7220" t="s">
        <v>14397</v>
      </c>
      <c r="B7220" s="54">
        <v>39224</v>
      </c>
      <c r="C7220" t="s">
        <v>395</v>
      </c>
      <c r="D7220" t="s">
        <v>323</v>
      </c>
      <c r="E7220" s="111">
        <v>0</v>
      </c>
    </row>
    <row r="7221" spans="1:5">
      <c r="A7221" t="s">
        <v>14399</v>
      </c>
      <c r="B7221" s="54">
        <v>39224</v>
      </c>
      <c r="C7221" t="s">
        <v>395</v>
      </c>
      <c r="D7221" t="s">
        <v>323</v>
      </c>
      <c r="E7221" s="111">
        <v>0</v>
      </c>
    </row>
    <row r="7222" spans="1:5">
      <c r="A7222" t="s">
        <v>14401</v>
      </c>
      <c r="B7222" s="54">
        <v>39224</v>
      </c>
      <c r="C7222" t="s">
        <v>395</v>
      </c>
      <c r="D7222" t="s">
        <v>323</v>
      </c>
      <c r="E7222" s="111">
        <v>0</v>
      </c>
    </row>
    <row r="7223" spans="1:5">
      <c r="A7223" t="s">
        <v>14403</v>
      </c>
      <c r="B7223" s="54">
        <v>39224</v>
      </c>
      <c r="C7223" t="s">
        <v>395</v>
      </c>
      <c r="D7223" t="s">
        <v>323</v>
      </c>
      <c r="E7223" s="111">
        <v>0</v>
      </c>
    </row>
    <row r="7224" spans="1:5">
      <c r="A7224" t="s">
        <v>14405</v>
      </c>
      <c r="B7224" s="54">
        <v>39224</v>
      </c>
      <c r="C7224" t="s">
        <v>395</v>
      </c>
      <c r="D7224" t="s">
        <v>323</v>
      </c>
      <c r="E7224" s="111">
        <v>0</v>
      </c>
    </row>
    <row r="7225" spans="1:5">
      <c r="A7225" t="s">
        <v>14407</v>
      </c>
      <c r="B7225" s="54">
        <v>39224</v>
      </c>
      <c r="C7225" t="s">
        <v>395</v>
      </c>
      <c r="D7225" t="s">
        <v>399</v>
      </c>
      <c r="E7225" s="111">
        <v>7</v>
      </c>
    </row>
    <row r="7226" spans="1:5">
      <c r="A7226" t="s">
        <v>14409</v>
      </c>
      <c r="B7226" s="54">
        <v>39224</v>
      </c>
      <c r="C7226" t="s">
        <v>395</v>
      </c>
      <c r="D7226" t="s">
        <v>323</v>
      </c>
      <c r="E7226" s="111">
        <v>0</v>
      </c>
    </row>
    <row r="7227" spans="1:5">
      <c r="A7227" t="s">
        <v>14411</v>
      </c>
      <c r="B7227" s="54">
        <v>39224</v>
      </c>
      <c r="C7227" t="s">
        <v>395</v>
      </c>
      <c r="D7227" t="s">
        <v>323</v>
      </c>
      <c r="E7227" s="111">
        <v>0</v>
      </c>
    </row>
    <row r="7228" spans="1:5">
      <c r="A7228" t="s">
        <v>14627</v>
      </c>
      <c r="B7228" s="54">
        <v>39224</v>
      </c>
      <c r="C7228" t="s">
        <v>395</v>
      </c>
      <c r="D7228" t="s">
        <v>323</v>
      </c>
      <c r="E7228" s="111">
        <v>0</v>
      </c>
    </row>
    <row r="7229" spans="1:5">
      <c r="A7229" t="s">
        <v>14629</v>
      </c>
      <c r="B7229" s="54">
        <v>39224</v>
      </c>
      <c r="C7229" t="s">
        <v>395</v>
      </c>
      <c r="D7229" t="s">
        <v>323</v>
      </c>
      <c r="E7229" s="111">
        <v>0</v>
      </c>
    </row>
    <row r="7230" spans="1:5">
      <c r="A7230" t="s">
        <v>14631</v>
      </c>
      <c r="B7230" s="54">
        <v>39224</v>
      </c>
      <c r="C7230" t="s">
        <v>395</v>
      </c>
      <c r="D7230" t="s">
        <v>323</v>
      </c>
      <c r="E7230" s="111">
        <v>0</v>
      </c>
    </row>
    <row r="7231" spans="1:5">
      <c r="A7231" t="s">
        <v>14633</v>
      </c>
      <c r="B7231" s="54">
        <v>39224</v>
      </c>
      <c r="C7231" t="s">
        <v>395</v>
      </c>
      <c r="D7231" t="s">
        <v>323</v>
      </c>
      <c r="E7231" s="111">
        <v>0</v>
      </c>
    </row>
    <row r="7232" spans="1:5">
      <c r="A7232" t="s">
        <v>14635</v>
      </c>
      <c r="B7232" s="54">
        <v>39224</v>
      </c>
      <c r="C7232" t="s">
        <v>395</v>
      </c>
      <c r="D7232" t="s">
        <v>323</v>
      </c>
      <c r="E7232" s="111">
        <v>0</v>
      </c>
    </row>
    <row r="7233" spans="1:5">
      <c r="A7233" t="s">
        <v>14637</v>
      </c>
      <c r="B7233" s="54">
        <v>39224</v>
      </c>
      <c r="C7233" t="s">
        <v>395</v>
      </c>
      <c r="D7233" t="s">
        <v>323</v>
      </c>
      <c r="E7233" s="111">
        <v>0</v>
      </c>
    </row>
    <row r="7234" spans="1:5">
      <c r="A7234" t="s">
        <v>14639</v>
      </c>
      <c r="B7234" s="54">
        <v>39224</v>
      </c>
      <c r="C7234" t="s">
        <v>395</v>
      </c>
      <c r="D7234" t="s">
        <v>323</v>
      </c>
      <c r="E7234" s="111">
        <v>0</v>
      </c>
    </row>
    <row r="7235" spans="1:5">
      <c r="A7235" t="s">
        <v>14641</v>
      </c>
      <c r="B7235" s="54">
        <v>39224</v>
      </c>
      <c r="C7235" t="s">
        <v>395</v>
      </c>
      <c r="D7235" t="s">
        <v>323</v>
      </c>
      <c r="E7235" s="111">
        <v>0</v>
      </c>
    </row>
    <row r="7236" spans="1:5">
      <c r="A7236" t="s">
        <v>14428</v>
      </c>
      <c r="B7236" s="54">
        <v>39224</v>
      </c>
      <c r="C7236" t="s">
        <v>395</v>
      </c>
      <c r="D7236" t="s">
        <v>323</v>
      </c>
      <c r="E7236" s="111">
        <v>0</v>
      </c>
    </row>
    <row r="7237" spans="1:5">
      <c r="A7237" t="s">
        <v>14430</v>
      </c>
      <c r="B7237" s="54">
        <v>39224</v>
      </c>
      <c r="C7237" t="s">
        <v>395</v>
      </c>
      <c r="D7237" t="s">
        <v>323</v>
      </c>
      <c r="E7237" s="111">
        <v>0</v>
      </c>
    </row>
    <row r="7238" spans="1:5">
      <c r="A7238" t="s">
        <v>14432</v>
      </c>
      <c r="B7238" s="54">
        <v>39224</v>
      </c>
      <c r="C7238" t="s">
        <v>395</v>
      </c>
      <c r="D7238" t="s">
        <v>323</v>
      </c>
      <c r="E7238" s="111">
        <v>0</v>
      </c>
    </row>
    <row r="7239" spans="1:5">
      <c r="A7239" t="s">
        <v>14434</v>
      </c>
      <c r="B7239" s="54">
        <v>39224</v>
      </c>
      <c r="C7239" t="s">
        <v>395</v>
      </c>
      <c r="D7239" t="s">
        <v>344</v>
      </c>
      <c r="E7239" s="111">
        <v>18</v>
      </c>
    </row>
    <row r="7240" spans="1:5">
      <c r="A7240" t="s">
        <v>14436</v>
      </c>
      <c r="B7240" s="54">
        <v>39224</v>
      </c>
      <c r="C7240" t="s">
        <v>395</v>
      </c>
      <c r="D7240" t="s">
        <v>323</v>
      </c>
      <c r="E7240" s="111">
        <v>0</v>
      </c>
    </row>
    <row r="7241" spans="1:5">
      <c r="A7241" t="s">
        <v>14438</v>
      </c>
      <c r="B7241" s="54">
        <v>39224</v>
      </c>
      <c r="C7241" t="s">
        <v>395</v>
      </c>
      <c r="D7241" t="s">
        <v>399</v>
      </c>
      <c r="E7241" s="111">
        <v>47</v>
      </c>
    </row>
    <row r="7242" spans="1:5">
      <c r="A7242" t="s">
        <v>14440</v>
      </c>
      <c r="B7242" s="54">
        <v>39224</v>
      </c>
      <c r="C7242" t="s">
        <v>395</v>
      </c>
      <c r="D7242" t="s">
        <v>323</v>
      </c>
      <c r="E7242" s="111">
        <v>0</v>
      </c>
    </row>
    <row r="7243" spans="1:5">
      <c r="A7243" t="s">
        <v>14442</v>
      </c>
      <c r="B7243" s="54">
        <v>39224</v>
      </c>
      <c r="C7243" t="s">
        <v>395</v>
      </c>
      <c r="D7243" t="s">
        <v>323</v>
      </c>
      <c r="E7243" s="111">
        <v>0</v>
      </c>
    </row>
    <row r="7244" spans="1:5">
      <c r="A7244" t="s">
        <v>14444</v>
      </c>
      <c r="B7244" s="54">
        <v>39224</v>
      </c>
      <c r="C7244" t="s">
        <v>395</v>
      </c>
      <c r="D7244" t="s">
        <v>323</v>
      </c>
      <c r="E7244" s="111">
        <v>0</v>
      </c>
    </row>
    <row r="7245" spans="1:5">
      <c r="A7245" t="s">
        <v>14232</v>
      </c>
      <c r="B7245" s="54">
        <v>39224</v>
      </c>
      <c r="C7245" t="s">
        <v>395</v>
      </c>
      <c r="D7245" t="s">
        <v>323</v>
      </c>
      <c r="E7245" s="111">
        <v>0</v>
      </c>
    </row>
    <row r="7246" spans="1:5">
      <c r="A7246" t="s">
        <v>14234</v>
      </c>
      <c r="B7246" s="54">
        <v>39224</v>
      </c>
      <c r="C7246" t="s">
        <v>395</v>
      </c>
      <c r="D7246" t="s">
        <v>323</v>
      </c>
      <c r="E7246" s="111">
        <v>0</v>
      </c>
    </row>
    <row r="7247" spans="1:5">
      <c r="A7247" t="s">
        <v>14236</v>
      </c>
      <c r="B7247" s="54">
        <v>39224</v>
      </c>
      <c r="C7247" t="s">
        <v>395</v>
      </c>
      <c r="D7247" t="s">
        <v>323</v>
      </c>
      <c r="E7247" s="111">
        <v>0</v>
      </c>
    </row>
    <row r="7248" spans="1:5">
      <c r="A7248" t="s">
        <v>14238</v>
      </c>
      <c r="B7248" s="54">
        <v>39224</v>
      </c>
      <c r="C7248" t="s">
        <v>395</v>
      </c>
      <c r="D7248" t="s">
        <v>323</v>
      </c>
      <c r="E7248" s="111">
        <v>0</v>
      </c>
    </row>
    <row r="7249" spans="1:5">
      <c r="A7249" t="s">
        <v>14240</v>
      </c>
      <c r="B7249" s="54">
        <v>39224</v>
      </c>
      <c r="C7249" t="s">
        <v>395</v>
      </c>
      <c r="D7249" t="s">
        <v>323</v>
      </c>
      <c r="E7249" s="111">
        <v>0</v>
      </c>
    </row>
    <row r="7250" spans="1:5">
      <c r="A7250" t="s">
        <v>14242</v>
      </c>
      <c r="B7250" s="54">
        <v>39224</v>
      </c>
      <c r="C7250" t="s">
        <v>395</v>
      </c>
      <c r="D7250" t="s">
        <v>323</v>
      </c>
      <c r="E7250" s="111">
        <v>0</v>
      </c>
    </row>
    <row r="7251" spans="1:5">
      <c r="A7251" t="s">
        <v>14244</v>
      </c>
      <c r="B7251" s="54">
        <v>39224</v>
      </c>
      <c r="C7251" t="s">
        <v>395</v>
      </c>
      <c r="D7251" t="s">
        <v>399</v>
      </c>
      <c r="E7251" s="111">
        <v>4</v>
      </c>
    </row>
    <row r="7252" spans="1:5">
      <c r="A7252" t="s">
        <v>14246</v>
      </c>
      <c r="B7252" s="54">
        <v>39224</v>
      </c>
      <c r="C7252" t="s">
        <v>395</v>
      </c>
      <c r="D7252" t="s">
        <v>323</v>
      </c>
      <c r="E7252" s="111">
        <v>0</v>
      </c>
    </row>
    <row r="7253" spans="1:5">
      <c r="A7253" t="s">
        <v>14460</v>
      </c>
      <c r="B7253" s="54">
        <v>39224</v>
      </c>
      <c r="C7253" t="s">
        <v>395</v>
      </c>
      <c r="D7253" t="s">
        <v>323</v>
      </c>
      <c r="E7253" s="111">
        <v>0</v>
      </c>
    </row>
    <row r="7254" spans="1:5">
      <c r="A7254" t="s">
        <v>14462</v>
      </c>
      <c r="B7254" s="54">
        <v>39224</v>
      </c>
      <c r="C7254" t="s">
        <v>395</v>
      </c>
      <c r="D7254" t="s">
        <v>323</v>
      </c>
      <c r="E7254" s="111">
        <v>0</v>
      </c>
    </row>
    <row r="7255" spans="1:5">
      <c r="A7255" t="s">
        <v>14464</v>
      </c>
      <c r="B7255" s="54">
        <v>39224</v>
      </c>
      <c r="C7255" t="s">
        <v>395</v>
      </c>
      <c r="D7255" t="s">
        <v>323</v>
      </c>
      <c r="E7255" s="111">
        <v>0</v>
      </c>
    </row>
    <row r="7256" spans="1:5">
      <c r="A7256" t="s">
        <v>14466</v>
      </c>
      <c r="B7256" s="54">
        <v>39224</v>
      </c>
      <c r="C7256" t="s">
        <v>395</v>
      </c>
      <c r="D7256" t="s">
        <v>323</v>
      </c>
      <c r="E7256" s="111">
        <v>0</v>
      </c>
    </row>
    <row r="7257" spans="1:5">
      <c r="A7257" t="s">
        <v>14253</v>
      </c>
      <c r="B7257" s="54">
        <v>39224</v>
      </c>
      <c r="C7257" t="s">
        <v>395</v>
      </c>
      <c r="D7257" t="s">
        <v>323</v>
      </c>
      <c r="E7257" s="111">
        <v>0</v>
      </c>
    </row>
    <row r="7258" spans="1:5">
      <c r="A7258" t="s">
        <v>14255</v>
      </c>
      <c r="B7258" s="54">
        <v>39224</v>
      </c>
      <c r="C7258" t="s">
        <v>395</v>
      </c>
      <c r="D7258" t="s">
        <v>323</v>
      </c>
      <c r="E7258" s="111">
        <v>0</v>
      </c>
    </row>
    <row r="7259" spans="1:5">
      <c r="A7259" t="s">
        <v>14471</v>
      </c>
      <c r="B7259" s="54">
        <v>39224</v>
      </c>
      <c r="C7259" t="s">
        <v>395</v>
      </c>
      <c r="D7259" t="s">
        <v>323</v>
      </c>
      <c r="E7259" s="111">
        <v>0</v>
      </c>
    </row>
    <row r="7260" spans="1:5">
      <c r="A7260" t="s">
        <v>14473</v>
      </c>
      <c r="B7260" s="54">
        <v>39224</v>
      </c>
      <c r="C7260" t="s">
        <v>395</v>
      </c>
      <c r="D7260" t="s">
        <v>323</v>
      </c>
      <c r="E7260" s="111">
        <v>0</v>
      </c>
    </row>
    <row r="7261" spans="1:5">
      <c r="A7261" t="s">
        <v>14475</v>
      </c>
      <c r="B7261" s="54">
        <v>39224</v>
      </c>
      <c r="C7261" t="s">
        <v>395</v>
      </c>
      <c r="D7261" t="s">
        <v>323</v>
      </c>
      <c r="E7261" s="111">
        <v>0</v>
      </c>
    </row>
    <row r="7262" spans="1:5">
      <c r="A7262" t="s">
        <v>14477</v>
      </c>
      <c r="B7262" s="54">
        <v>39224</v>
      </c>
      <c r="C7262" t="s">
        <v>395</v>
      </c>
      <c r="D7262" t="s">
        <v>323</v>
      </c>
      <c r="E7262" s="111">
        <v>0</v>
      </c>
    </row>
    <row r="7263" spans="1:5">
      <c r="A7263" t="s">
        <v>14479</v>
      </c>
      <c r="B7263" s="54">
        <v>39224</v>
      </c>
      <c r="C7263" t="s">
        <v>395</v>
      </c>
      <c r="D7263" t="s">
        <v>323</v>
      </c>
      <c r="E7263" s="111">
        <v>0</v>
      </c>
    </row>
    <row r="7264" spans="1:5">
      <c r="A7264" t="s">
        <v>14481</v>
      </c>
      <c r="B7264" s="54">
        <v>39224</v>
      </c>
      <c r="C7264" t="s">
        <v>395</v>
      </c>
      <c r="D7264" t="s">
        <v>323</v>
      </c>
      <c r="E7264" s="111">
        <v>0</v>
      </c>
    </row>
    <row r="7265" spans="1:5">
      <c r="A7265" t="s">
        <v>14483</v>
      </c>
      <c r="B7265" s="54">
        <v>39224</v>
      </c>
      <c r="C7265" t="s">
        <v>395</v>
      </c>
      <c r="D7265" t="s">
        <v>399</v>
      </c>
      <c r="E7265" s="111">
        <v>49</v>
      </c>
    </row>
    <row r="7266" spans="1:5">
      <c r="A7266" t="s">
        <v>14485</v>
      </c>
      <c r="B7266" s="54">
        <v>39224</v>
      </c>
      <c r="C7266" t="s">
        <v>395</v>
      </c>
      <c r="D7266" t="s">
        <v>323</v>
      </c>
      <c r="E7266" s="111">
        <v>0</v>
      </c>
    </row>
    <row r="7267" spans="1:5">
      <c r="A7267" t="s">
        <v>14274</v>
      </c>
      <c r="B7267" s="54">
        <v>39224</v>
      </c>
      <c r="C7267" t="s">
        <v>395</v>
      </c>
      <c r="D7267" t="s">
        <v>323</v>
      </c>
      <c r="E7267" s="111">
        <v>0</v>
      </c>
    </row>
    <row r="7268" spans="1:5">
      <c r="A7268" t="s">
        <v>14276</v>
      </c>
      <c r="B7268" s="54">
        <v>39224</v>
      </c>
      <c r="C7268" t="s">
        <v>395</v>
      </c>
      <c r="D7268" t="s">
        <v>323</v>
      </c>
      <c r="E7268" s="111">
        <v>0</v>
      </c>
    </row>
    <row r="7269" spans="1:5">
      <c r="A7269" t="s">
        <v>14278</v>
      </c>
      <c r="B7269" s="54">
        <v>39224</v>
      </c>
      <c r="C7269" t="s">
        <v>395</v>
      </c>
      <c r="D7269" t="s">
        <v>323</v>
      </c>
      <c r="E7269" s="111">
        <v>0</v>
      </c>
    </row>
    <row r="7270" spans="1:5">
      <c r="A7270" t="s">
        <v>14280</v>
      </c>
      <c r="B7270" s="54">
        <v>39224</v>
      </c>
      <c r="C7270" t="s">
        <v>395</v>
      </c>
      <c r="D7270" t="s">
        <v>323</v>
      </c>
      <c r="E7270" s="111">
        <v>0</v>
      </c>
    </row>
    <row r="7271" spans="1:5">
      <c r="A7271" t="s">
        <v>14282</v>
      </c>
      <c r="B7271" s="54">
        <v>39224</v>
      </c>
      <c r="C7271" t="s">
        <v>395</v>
      </c>
      <c r="D7271" t="s">
        <v>323</v>
      </c>
      <c r="E7271" s="111">
        <v>0</v>
      </c>
    </row>
    <row r="7272" spans="1:5">
      <c r="A7272" t="s">
        <v>14284</v>
      </c>
      <c r="B7272" s="54">
        <v>39224</v>
      </c>
      <c r="C7272" t="s">
        <v>395</v>
      </c>
      <c r="D7272" t="s">
        <v>399</v>
      </c>
      <c r="E7272" s="111">
        <v>1</v>
      </c>
    </row>
    <row r="7273" spans="1:5">
      <c r="A7273" t="s">
        <v>14499</v>
      </c>
      <c r="B7273" s="54">
        <v>39224</v>
      </c>
      <c r="C7273" t="s">
        <v>395</v>
      </c>
      <c r="D7273" t="s">
        <v>399</v>
      </c>
      <c r="E7273" s="111">
        <v>1</v>
      </c>
    </row>
    <row r="7274" spans="1:5">
      <c r="A7274" t="s">
        <v>14501</v>
      </c>
      <c r="B7274" s="54">
        <v>39224</v>
      </c>
      <c r="C7274" t="s">
        <v>395</v>
      </c>
      <c r="D7274" t="s">
        <v>323</v>
      </c>
      <c r="E7274" s="111">
        <v>0</v>
      </c>
    </row>
    <row r="7275" spans="1:5">
      <c r="A7275" t="s">
        <v>14503</v>
      </c>
      <c r="B7275" s="54">
        <v>39224</v>
      </c>
      <c r="C7275" t="s">
        <v>395</v>
      </c>
      <c r="D7275" t="s">
        <v>323</v>
      </c>
      <c r="E7275" s="111">
        <v>0</v>
      </c>
    </row>
    <row r="7276" spans="1:5">
      <c r="A7276" t="s">
        <v>14505</v>
      </c>
      <c r="B7276" s="54">
        <v>39224</v>
      </c>
      <c r="C7276" t="s">
        <v>395</v>
      </c>
      <c r="D7276" t="s">
        <v>323</v>
      </c>
      <c r="E7276" s="111">
        <v>0</v>
      </c>
    </row>
    <row r="7277" spans="1:5">
      <c r="A7277" t="s">
        <v>14507</v>
      </c>
      <c r="B7277" s="54">
        <v>39224</v>
      </c>
      <c r="C7277" t="s">
        <v>395</v>
      </c>
      <c r="D7277" t="s">
        <v>323</v>
      </c>
      <c r="E7277" s="111">
        <v>0</v>
      </c>
    </row>
    <row r="7278" spans="1:5">
      <c r="A7278" t="s">
        <v>14509</v>
      </c>
      <c r="B7278" s="54">
        <v>39224</v>
      </c>
      <c r="C7278" t="s">
        <v>395</v>
      </c>
      <c r="D7278" t="s">
        <v>122</v>
      </c>
      <c r="E7278" s="111">
        <v>7</v>
      </c>
    </row>
    <row r="7279" spans="1:5">
      <c r="A7279" t="s">
        <v>14511</v>
      </c>
      <c r="B7279" s="54">
        <v>39224</v>
      </c>
      <c r="C7279" t="s">
        <v>395</v>
      </c>
      <c r="D7279" t="s">
        <v>323</v>
      </c>
      <c r="E7279" s="111">
        <v>0</v>
      </c>
    </row>
    <row r="7280" spans="1:5">
      <c r="A7280" t="s">
        <v>14513</v>
      </c>
      <c r="B7280" s="54">
        <v>39224</v>
      </c>
      <c r="C7280" t="s">
        <v>395</v>
      </c>
      <c r="D7280" t="s">
        <v>323</v>
      </c>
      <c r="E7280" s="111">
        <v>0</v>
      </c>
    </row>
    <row r="7281" spans="1:5">
      <c r="A7281" t="s">
        <v>14515</v>
      </c>
      <c r="B7281" s="54">
        <v>39224</v>
      </c>
      <c r="C7281" t="s">
        <v>395</v>
      </c>
      <c r="D7281" t="s">
        <v>323</v>
      </c>
      <c r="E7281" s="111">
        <v>0</v>
      </c>
    </row>
    <row r="7282" spans="1:5">
      <c r="A7282" t="s">
        <v>14517</v>
      </c>
      <c r="B7282" s="54">
        <v>39224</v>
      </c>
      <c r="C7282" t="s">
        <v>395</v>
      </c>
      <c r="D7282" t="s">
        <v>323</v>
      </c>
      <c r="E7282" s="111">
        <v>0</v>
      </c>
    </row>
    <row r="7283" spans="1:5">
      <c r="A7283" t="s">
        <v>14730</v>
      </c>
      <c r="B7283" s="54">
        <v>39224</v>
      </c>
      <c r="C7283" t="s">
        <v>395</v>
      </c>
      <c r="D7283" t="s">
        <v>323</v>
      </c>
      <c r="E7283" s="111">
        <v>0</v>
      </c>
    </row>
    <row r="7284" spans="1:5">
      <c r="A7284" t="s">
        <v>14732</v>
      </c>
      <c r="B7284" s="54">
        <v>39224</v>
      </c>
      <c r="C7284" t="s">
        <v>395</v>
      </c>
      <c r="D7284" t="s">
        <v>323</v>
      </c>
      <c r="E7284" s="111">
        <v>0</v>
      </c>
    </row>
    <row r="7285" spans="1:5">
      <c r="A7285" t="s">
        <v>14734</v>
      </c>
      <c r="B7285" s="54">
        <v>39224</v>
      </c>
      <c r="C7285" t="s">
        <v>395</v>
      </c>
      <c r="D7285" t="s">
        <v>323</v>
      </c>
      <c r="E7285" s="111">
        <v>0</v>
      </c>
    </row>
    <row r="7286" spans="1:5">
      <c r="A7286" t="s">
        <v>14736</v>
      </c>
      <c r="B7286" s="54">
        <v>39224</v>
      </c>
      <c r="C7286" t="s">
        <v>395</v>
      </c>
      <c r="D7286" t="s">
        <v>323</v>
      </c>
      <c r="E7286" s="111">
        <v>0</v>
      </c>
    </row>
    <row r="7287" spans="1:5">
      <c r="A7287" t="s">
        <v>14738</v>
      </c>
      <c r="B7287" s="54">
        <v>39224</v>
      </c>
      <c r="C7287" t="s">
        <v>395</v>
      </c>
      <c r="D7287" t="s">
        <v>323</v>
      </c>
      <c r="E7287" s="111">
        <v>0</v>
      </c>
    </row>
    <row r="7288" spans="1:5">
      <c r="A7288" t="s">
        <v>14740</v>
      </c>
      <c r="B7288" s="54">
        <v>39224</v>
      </c>
      <c r="C7288" t="s">
        <v>395</v>
      </c>
      <c r="D7288" t="s">
        <v>265</v>
      </c>
      <c r="E7288" s="111">
        <v>5</v>
      </c>
    </row>
    <row r="7289" spans="1:5">
      <c r="A7289" t="s">
        <v>14742</v>
      </c>
      <c r="B7289" s="54">
        <v>39224</v>
      </c>
      <c r="C7289" t="s">
        <v>395</v>
      </c>
      <c r="D7289" t="s">
        <v>323</v>
      </c>
      <c r="E7289" s="111">
        <v>0</v>
      </c>
    </row>
    <row r="7290" spans="1:5">
      <c r="A7290" t="s">
        <v>14744</v>
      </c>
      <c r="B7290" s="54">
        <v>39224</v>
      </c>
      <c r="C7290" t="s">
        <v>395</v>
      </c>
      <c r="D7290" t="s">
        <v>323</v>
      </c>
      <c r="E7290" s="111">
        <v>0</v>
      </c>
    </row>
    <row r="7291" spans="1:5">
      <c r="A7291" t="s">
        <v>14535</v>
      </c>
      <c r="B7291" s="54">
        <v>39224</v>
      </c>
      <c r="C7291" t="s">
        <v>395</v>
      </c>
      <c r="D7291" t="s">
        <v>323</v>
      </c>
      <c r="E7291" s="111">
        <v>0</v>
      </c>
    </row>
    <row r="7292" spans="1:5">
      <c r="A7292" t="s">
        <v>14537</v>
      </c>
      <c r="B7292" s="54">
        <v>39224</v>
      </c>
      <c r="C7292" t="s">
        <v>395</v>
      </c>
      <c r="D7292" t="s">
        <v>323</v>
      </c>
      <c r="E7292" s="111">
        <v>0</v>
      </c>
    </row>
    <row r="7293" spans="1:5">
      <c r="A7293" t="s">
        <v>14539</v>
      </c>
      <c r="B7293" s="54">
        <v>39224</v>
      </c>
      <c r="C7293" t="s">
        <v>395</v>
      </c>
      <c r="D7293" t="s">
        <v>323</v>
      </c>
      <c r="E7293" s="111">
        <v>0</v>
      </c>
    </row>
    <row r="7294" spans="1:5">
      <c r="A7294" t="s">
        <v>14541</v>
      </c>
      <c r="B7294" s="54">
        <v>39224</v>
      </c>
      <c r="C7294" t="s">
        <v>395</v>
      </c>
      <c r="D7294" t="s">
        <v>323</v>
      </c>
      <c r="E7294" s="111">
        <v>0</v>
      </c>
    </row>
    <row r="7295" spans="1:5">
      <c r="A7295" t="s">
        <v>14543</v>
      </c>
      <c r="B7295" s="54">
        <v>39224</v>
      </c>
      <c r="C7295" t="s">
        <v>395</v>
      </c>
      <c r="D7295" t="s">
        <v>323</v>
      </c>
      <c r="E7295" s="111">
        <v>0</v>
      </c>
    </row>
    <row r="7296" spans="1:5">
      <c r="A7296" t="s">
        <v>14545</v>
      </c>
      <c r="B7296" s="54">
        <v>39224</v>
      </c>
      <c r="C7296" t="s">
        <v>395</v>
      </c>
      <c r="D7296" t="s">
        <v>323</v>
      </c>
      <c r="E7296" s="111">
        <v>0</v>
      </c>
    </row>
    <row r="7297" spans="1:5">
      <c r="A7297" t="s">
        <v>14547</v>
      </c>
      <c r="B7297" s="54">
        <v>39224</v>
      </c>
      <c r="C7297" t="s">
        <v>395</v>
      </c>
      <c r="D7297" t="s">
        <v>323</v>
      </c>
      <c r="E7297" s="111">
        <v>0</v>
      </c>
    </row>
    <row r="7298" spans="1:5">
      <c r="A7298" t="s">
        <v>14549</v>
      </c>
      <c r="B7298" s="54">
        <v>39224</v>
      </c>
      <c r="C7298" t="s">
        <v>395</v>
      </c>
      <c r="D7298" t="s">
        <v>323</v>
      </c>
      <c r="E7298" s="111">
        <v>0</v>
      </c>
    </row>
    <row r="7299" spans="1:5">
      <c r="A7299" t="s">
        <v>14339</v>
      </c>
      <c r="B7299" s="54">
        <v>39224</v>
      </c>
      <c r="C7299" t="s">
        <v>395</v>
      </c>
      <c r="D7299" t="s">
        <v>323</v>
      </c>
      <c r="E7299" s="111">
        <v>0</v>
      </c>
    </row>
    <row r="7300" spans="1:5">
      <c r="A7300" t="s">
        <v>14341</v>
      </c>
      <c r="B7300" s="54">
        <v>39224</v>
      </c>
      <c r="C7300" t="s">
        <v>395</v>
      </c>
      <c r="D7300" t="s">
        <v>323</v>
      </c>
      <c r="E7300" s="111">
        <v>0</v>
      </c>
    </row>
    <row r="7301" spans="1:5">
      <c r="A7301" t="s">
        <v>14343</v>
      </c>
      <c r="B7301" s="54">
        <v>39224</v>
      </c>
      <c r="C7301" t="s">
        <v>395</v>
      </c>
      <c r="D7301" t="s">
        <v>323</v>
      </c>
      <c r="E7301" s="111">
        <v>0</v>
      </c>
    </row>
    <row r="7302" spans="1:5">
      <c r="A7302" t="s">
        <v>14345</v>
      </c>
      <c r="B7302" s="54">
        <v>39224</v>
      </c>
      <c r="C7302" t="s">
        <v>395</v>
      </c>
      <c r="D7302" t="s">
        <v>323</v>
      </c>
      <c r="E7302" s="111">
        <v>0</v>
      </c>
    </row>
    <row r="7303" spans="1:5">
      <c r="A7303" t="s">
        <v>14347</v>
      </c>
      <c r="B7303" s="54">
        <v>39224</v>
      </c>
      <c r="C7303" t="s">
        <v>395</v>
      </c>
      <c r="D7303" t="s">
        <v>323</v>
      </c>
      <c r="E7303" s="111">
        <v>0</v>
      </c>
    </row>
    <row r="7304" spans="1:5">
      <c r="A7304" t="s">
        <v>14349</v>
      </c>
      <c r="B7304" s="54">
        <v>39224</v>
      </c>
      <c r="C7304" t="s">
        <v>395</v>
      </c>
      <c r="D7304" t="s">
        <v>323</v>
      </c>
      <c r="E7304" s="111">
        <v>0</v>
      </c>
    </row>
    <row r="7305" spans="1:5">
      <c r="A7305" t="s">
        <v>14351</v>
      </c>
      <c r="B7305" s="54">
        <v>39224</v>
      </c>
      <c r="C7305" t="s">
        <v>395</v>
      </c>
      <c r="D7305" t="s">
        <v>323</v>
      </c>
      <c r="E7305" s="111">
        <v>0</v>
      </c>
    </row>
    <row r="7306" spans="1:5">
      <c r="A7306" t="s">
        <v>14353</v>
      </c>
      <c r="B7306" s="54">
        <v>39224</v>
      </c>
      <c r="C7306" t="s">
        <v>395</v>
      </c>
      <c r="D7306" t="s">
        <v>323</v>
      </c>
      <c r="E7306" s="111">
        <v>0</v>
      </c>
    </row>
    <row r="7307" spans="1:5">
      <c r="A7307" t="s">
        <v>14566</v>
      </c>
      <c r="B7307" s="54">
        <v>39224</v>
      </c>
      <c r="C7307" t="s">
        <v>395</v>
      </c>
      <c r="D7307" t="s">
        <v>323</v>
      </c>
      <c r="E7307" s="111">
        <v>0</v>
      </c>
    </row>
    <row r="7308" spans="1:5">
      <c r="A7308" t="s">
        <v>14568</v>
      </c>
      <c r="B7308" s="54">
        <v>39224</v>
      </c>
      <c r="C7308" t="s">
        <v>395</v>
      </c>
      <c r="D7308" t="s">
        <v>323</v>
      </c>
      <c r="E7308" s="111">
        <v>0</v>
      </c>
    </row>
    <row r="7309" spans="1:5">
      <c r="A7309" t="s">
        <v>14570</v>
      </c>
      <c r="B7309" s="54">
        <v>39224</v>
      </c>
      <c r="C7309" t="s">
        <v>395</v>
      </c>
      <c r="D7309" t="s">
        <v>323</v>
      </c>
      <c r="E7309" s="111">
        <v>0</v>
      </c>
    </row>
    <row r="7310" spans="1:5">
      <c r="A7310" t="s">
        <v>14572</v>
      </c>
      <c r="B7310" s="54">
        <v>39224</v>
      </c>
      <c r="C7310" t="s">
        <v>395</v>
      </c>
      <c r="D7310" t="s">
        <v>323</v>
      </c>
      <c r="E7310" s="111">
        <v>0</v>
      </c>
    </row>
    <row r="7311" spans="1:5">
      <c r="A7311" t="s">
        <v>14360</v>
      </c>
      <c r="B7311" s="54">
        <v>39224</v>
      </c>
      <c r="C7311" t="s">
        <v>395</v>
      </c>
      <c r="D7311" t="s">
        <v>323</v>
      </c>
      <c r="E7311" s="111">
        <v>0</v>
      </c>
    </row>
    <row r="7312" spans="1:5">
      <c r="A7312" t="s">
        <v>14362</v>
      </c>
      <c r="B7312" s="54">
        <v>39224</v>
      </c>
      <c r="C7312" t="s">
        <v>395</v>
      </c>
      <c r="D7312" t="s">
        <v>34</v>
      </c>
      <c r="E7312" s="111">
        <v>3</v>
      </c>
    </row>
    <row r="7313" spans="1:5">
      <c r="A7313" t="s">
        <v>14577</v>
      </c>
      <c r="B7313" s="54">
        <v>39224</v>
      </c>
      <c r="C7313" t="s">
        <v>395</v>
      </c>
      <c r="D7313" t="s">
        <v>323</v>
      </c>
      <c r="E7313" s="111">
        <v>0</v>
      </c>
    </row>
    <row r="7314" spans="1:5">
      <c r="A7314" t="s">
        <v>14579</v>
      </c>
      <c r="B7314" s="54">
        <v>39224</v>
      </c>
      <c r="C7314" t="s">
        <v>395</v>
      </c>
      <c r="D7314" t="s">
        <v>399</v>
      </c>
      <c r="E7314" s="111">
        <v>3</v>
      </c>
    </row>
    <row r="7315" spans="1:5">
      <c r="A7315" t="s">
        <v>14581</v>
      </c>
      <c r="B7315" s="54">
        <v>39224</v>
      </c>
      <c r="C7315" t="s">
        <v>395</v>
      </c>
      <c r="D7315" t="s">
        <v>323</v>
      </c>
      <c r="E7315" s="111">
        <v>0</v>
      </c>
    </row>
    <row r="7316" spans="1:5">
      <c r="A7316" t="s">
        <v>14583</v>
      </c>
      <c r="B7316" s="54">
        <v>39224</v>
      </c>
      <c r="C7316" t="s">
        <v>395</v>
      </c>
      <c r="D7316" t="s">
        <v>323</v>
      </c>
      <c r="E7316" s="111">
        <v>0</v>
      </c>
    </row>
    <row r="7317" spans="1:5">
      <c r="A7317" t="s">
        <v>14585</v>
      </c>
      <c r="B7317" s="54">
        <v>39224</v>
      </c>
      <c r="C7317" t="s">
        <v>395</v>
      </c>
      <c r="D7317" t="s">
        <v>323</v>
      </c>
      <c r="E7317" s="111">
        <v>0</v>
      </c>
    </row>
    <row r="7318" spans="1:5">
      <c r="A7318" t="s">
        <v>14587</v>
      </c>
      <c r="B7318" s="54">
        <v>39224</v>
      </c>
      <c r="C7318" t="s">
        <v>395</v>
      </c>
      <c r="D7318" t="s">
        <v>323</v>
      </c>
      <c r="E7318" s="111">
        <v>0</v>
      </c>
    </row>
    <row r="7319" spans="1:5">
      <c r="A7319" t="s">
        <v>14589</v>
      </c>
      <c r="B7319" s="54">
        <v>39224</v>
      </c>
      <c r="C7319" t="s">
        <v>395</v>
      </c>
      <c r="D7319" t="s">
        <v>399</v>
      </c>
      <c r="E7319" s="111">
        <v>13</v>
      </c>
    </row>
    <row r="7320" spans="1:5">
      <c r="A7320" t="s">
        <v>14591</v>
      </c>
      <c r="B7320" s="54">
        <v>39224</v>
      </c>
      <c r="C7320" t="s">
        <v>395</v>
      </c>
      <c r="D7320" t="s">
        <v>399</v>
      </c>
      <c r="E7320" s="111">
        <v>8</v>
      </c>
    </row>
    <row r="7321" spans="1:5">
      <c r="A7321" t="s">
        <v>14593</v>
      </c>
      <c r="B7321" s="54">
        <v>39224</v>
      </c>
      <c r="C7321" t="s">
        <v>395</v>
      </c>
      <c r="D7321" t="s">
        <v>399</v>
      </c>
      <c r="E7321" s="111">
        <v>17</v>
      </c>
    </row>
    <row r="7322" spans="1:5">
      <c r="A7322" t="s">
        <v>14381</v>
      </c>
      <c r="B7322" s="54">
        <v>39224</v>
      </c>
      <c r="C7322" t="s">
        <v>395</v>
      </c>
      <c r="D7322" t="s">
        <v>323</v>
      </c>
      <c r="E7322" s="111">
        <v>0</v>
      </c>
    </row>
    <row r="7323" spans="1:5">
      <c r="A7323" t="s">
        <v>14383</v>
      </c>
      <c r="B7323" s="54">
        <v>39224</v>
      </c>
      <c r="C7323" t="s">
        <v>395</v>
      </c>
      <c r="D7323" t="s">
        <v>323</v>
      </c>
      <c r="E7323" s="111">
        <v>0</v>
      </c>
    </row>
    <row r="7324" spans="1:5">
      <c r="A7324" t="s">
        <v>14385</v>
      </c>
      <c r="B7324" s="54">
        <v>39224</v>
      </c>
      <c r="C7324" t="s">
        <v>395</v>
      </c>
      <c r="D7324" t="s">
        <v>323</v>
      </c>
      <c r="E7324" s="111">
        <v>0</v>
      </c>
    </row>
    <row r="7325" spans="1:5">
      <c r="A7325" t="s">
        <v>14387</v>
      </c>
      <c r="B7325" s="54">
        <v>39224</v>
      </c>
      <c r="C7325" t="s">
        <v>395</v>
      </c>
      <c r="D7325" t="s">
        <v>323</v>
      </c>
      <c r="E7325" s="111">
        <v>0</v>
      </c>
    </row>
    <row r="7326" spans="1:5">
      <c r="A7326" t="s">
        <v>14389</v>
      </c>
      <c r="B7326" s="54">
        <v>39224</v>
      </c>
      <c r="C7326" t="s">
        <v>395</v>
      </c>
      <c r="D7326" t="s">
        <v>323</v>
      </c>
      <c r="E7326" s="111">
        <v>0</v>
      </c>
    </row>
    <row r="7327" spans="1:5">
      <c r="A7327" t="s">
        <v>14391</v>
      </c>
      <c r="B7327" s="54">
        <v>39224</v>
      </c>
      <c r="C7327" t="s">
        <v>395</v>
      </c>
      <c r="D7327" t="s">
        <v>323</v>
      </c>
      <c r="E7327" s="111">
        <v>0</v>
      </c>
    </row>
    <row r="7328" spans="1:5">
      <c r="A7328" t="s">
        <v>14609</v>
      </c>
      <c r="B7328" s="54">
        <v>39224</v>
      </c>
      <c r="C7328" t="s">
        <v>395</v>
      </c>
      <c r="D7328" t="s">
        <v>323</v>
      </c>
      <c r="E7328" s="111">
        <v>0</v>
      </c>
    </row>
    <row r="7329" spans="1:5">
      <c r="A7329" t="s">
        <v>14611</v>
      </c>
      <c r="B7329" s="54">
        <v>39224</v>
      </c>
      <c r="C7329" t="s">
        <v>395</v>
      </c>
      <c r="D7329" t="s">
        <v>323</v>
      </c>
      <c r="E7329" s="111">
        <v>0</v>
      </c>
    </row>
    <row r="7330" spans="1:5">
      <c r="A7330" t="s">
        <v>14613</v>
      </c>
      <c r="B7330" s="54">
        <v>39224</v>
      </c>
      <c r="C7330" t="s">
        <v>395</v>
      </c>
      <c r="D7330" t="s">
        <v>323</v>
      </c>
      <c r="E7330" s="111">
        <v>0</v>
      </c>
    </row>
    <row r="7331" spans="1:5">
      <c r="A7331" t="s">
        <v>14615</v>
      </c>
      <c r="B7331" s="54">
        <v>39224</v>
      </c>
      <c r="C7331" t="s">
        <v>395</v>
      </c>
      <c r="D7331" t="s">
        <v>323</v>
      </c>
      <c r="E7331" s="111">
        <v>0</v>
      </c>
    </row>
    <row r="7332" spans="1:5">
      <c r="A7332" t="s">
        <v>14617</v>
      </c>
      <c r="B7332" s="54">
        <v>39224</v>
      </c>
      <c r="C7332" t="s">
        <v>395</v>
      </c>
      <c r="D7332" t="s">
        <v>323</v>
      </c>
      <c r="E7332" s="111">
        <v>0</v>
      </c>
    </row>
    <row r="7333" spans="1:5">
      <c r="A7333" t="s">
        <v>14619</v>
      </c>
      <c r="B7333" s="54">
        <v>39224</v>
      </c>
      <c r="C7333" t="s">
        <v>395</v>
      </c>
      <c r="D7333" t="s">
        <v>323</v>
      </c>
      <c r="E7333" s="111">
        <v>0</v>
      </c>
    </row>
    <row r="7334" spans="1:5">
      <c r="A7334" t="s">
        <v>14621</v>
      </c>
      <c r="B7334" s="54">
        <v>39224</v>
      </c>
      <c r="C7334" t="s">
        <v>395</v>
      </c>
      <c r="D7334" t="s">
        <v>323</v>
      </c>
      <c r="E7334" s="111">
        <v>0</v>
      </c>
    </row>
    <row r="7335" spans="1:5">
      <c r="A7335" t="s">
        <v>14623</v>
      </c>
      <c r="B7335" s="54">
        <v>39224</v>
      </c>
      <c r="C7335" t="s">
        <v>395</v>
      </c>
      <c r="D7335" t="s">
        <v>323</v>
      </c>
      <c r="E7335" s="111">
        <v>0</v>
      </c>
    </row>
    <row r="7336" spans="1:5">
      <c r="A7336" t="s">
        <v>14625</v>
      </c>
      <c r="B7336" s="54">
        <v>39224</v>
      </c>
      <c r="C7336" t="s">
        <v>395</v>
      </c>
      <c r="D7336" t="s">
        <v>323</v>
      </c>
      <c r="E7336" s="111">
        <v>0</v>
      </c>
    </row>
    <row r="7337" spans="1:5">
      <c r="A7337" t="s">
        <v>14837</v>
      </c>
      <c r="B7337" s="54">
        <v>39224</v>
      </c>
      <c r="C7337" t="s">
        <v>395</v>
      </c>
      <c r="D7337" t="s">
        <v>323</v>
      </c>
      <c r="E7337" s="111">
        <v>0</v>
      </c>
    </row>
    <row r="7338" spans="1:5">
      <c r="A7338" t="s">
        <v>14839</v>
      </c>
      <c r="B7338" s="54">
        <v>39224</v>
      </c>
      <c r="C7338" t="s">
        <v>395</v>
      </c>
      <c r="D7338" t="s">
        <v>323</v>
      </c>
      <c r="E7338" s="111">
        <v>0</v>
      </c>
    </row>
    <row r="7339" spans="1:5">
      <c r="A7339" t="s">
        <v>14841</v>
      </c>
      <c r="B7339" s="54">
        <v>39224</v>
      </c>
      <c r="C7339" t="s">
        <v>395</v>
      </c>
      <c r="D7339" t="s">
        <v>323</v>
      </c>
      <c r="E7339" s="111">
        <v>0</v>
      </c>
    </row>
    <row r="7340" spans="1:5">
      <c r="A7340" t="s">
        <v>14843</v>
      </c>
      <c r="B7340" s="54">
        <v>39224</v>
      </c>
      <c r="C7340" t="s">
        <v>395</v>
      </c>
      <c r="D7340" t="s">
        <v>323</v>
      </c>
      <c r="E7340" s="111">
        <v>0</v>
      </c>
    </row>
    <row r="7341" spans="1:5">
      <c r="A7341" t="s">
        <v>14845</v>
      </c>
      <c r="B7341" s="54">
        <v>39224</v>
      </c>
      <c r="C7341" t="s">
        <v>395</v>
      </c>
      <c r="D7341" t="s">
        <v>323</v>
      </c>
      <c r="E7341" s="111">
        <v>0</v>
      </c>
    </row>
    <row r="7342" spans="1:5">
      <c r="A7342" t="s">
        <v>14847</v>
      </c>
      <c r="B7342" s="54">
        <v>39224</v>
      </c>
      <c r="C7342" t="s">
        <v>395</v>
      </c>
      <c r="D7342" t="s">
        <v>323</v>
      </c>
      <c r="E7342" s="111">
        <v>0</v>
      </c>
    </row>
    <row r="7343" spans="1:5">
      <c r="A7343" t="s">
        <v>14849</v>
      </c>
      <c r="B7343" s="54">
        <v>39224</v>
      </c>
      <c r="C7343" t="s">
        <v>395</v>
      </c>
      <c r="D7343" t="s">
        <v>323</v>
      </c>
      <c r="E7343" s="111">
        <v>0</v>
      </c>
    </row>
    <row r="7344" spans="1:5">
      <c r="A7344" t="s">
        <v>14851</v>
      </c>
      <c r="B7344" s="54">
        <v>39224</v>
      </c>
      <c r="C7344" t="s">
        <v>395</v>
      </c>
      <c r="D7344" t="s">
        <v>323</v>
      </c>
      <c r="E7344" s="111">
        <v>0</v>
      </c>
    </row>
    <row r="7345" spans="1:5">
      <c r="A7345" t="s">
        <v>14853</v>
      </c>
      <c r="B7345" s="54">
        <v>39224</v>
      </c>
      <c r="C7345" t="s">
        <v>395</v>
      </c>
      <c r="D7345" t="s">
        <v>323</v>
      </c>
      <c r="E7345" s="111">
        <v>0</v>
      </c>
    </row>
    <row r="7346" spans="1:5">
      <c r="A7346" t="s">
        <v>14644</v>
      </c>
      <c r="B7346" s="54">
        <v>39224</v>
      </c>
      <c r="C7346" t="s">
        <v>395</v>
      </c>
      <c r="D7346" t="s">
        <v>323</v>
      </c>
      <c r="E7346" s="111">
        <v>0</v>
      </c>
    </row>
    <row r="7347" spans="1:5">
      <c r="A7347" t="s">
        <v>14646</v>
      </c>
      <c r="B7347" s="54">
        <v>39224</v>
      </c>
      <c r="C7347" t="s">
        <v>395</v>
      </c>
      <c r="D7347" t="s">
        <v>323</v>
      </c>
      <c r="E7347" s="111">
        <v>0</v>
      </c>
    </row>
    <row r="7348" spans="1:5">
      <c r="A7348" t="s">
        <v>14648</v>
      </c>
      <c r="B7348" s="54">
        <v>39224</v>
      </c>
      <c r="C7348" t="s">
        <v>395</v>
      </c>
      <c r="D7348" t="s">
        <v>323</v>
      </c>
      <c r="E7348" s="111">
        <v>0</v>
      </c>
    </row>
    <row r="7349" spans="1:5">
      <c r="A7349" t="s">
        <v>14650</v>
      </c>
      <c r="B7349" s="54">
        <v>39224</v>
      </c>
      <c r="C7349" t="s">
        <v>395</v>
      </c>
      <c r="D7349" t="s">
        <v>323</v>
      </c>
      <c r="E7349" s="111">
        <v>0</v>
      </c>
    </row>
    <row r="7350" spans="1:5">
      <c r="A7350" t="s">
        <v>14652</v>
      </c>
      <c r="B7350" s="54">
        <v>39224</v>
      </c>
      <c r="C7350" t="s">
        <v>395</v>
      </c>
      <c r="D7350" t="s">
        <v>323</v>
      </c>
      <c r="E7350" s="111">
        <v>0</v>
      </c>
    </row>
    <row r="7351" spans="1:5">
      <c r="A7351" t="s">
        <v>14654</v>
      </c>
      <c r="B7351" s="54">
        <v>39224</v>
      </c>
      <c r="C7351" t="s">
        <v>395</v>
      </c>
      <c r="D7351" t="s">
        <v>323</v>
      </c>
      <c r="E7351" s="111">
        <v>0</v>
      </c>
    </row>
    <row r="7352" spans="1:5">
      <c r="A7352" t="s">
        <v>14656</v>
      </c>
      <c r="B7352" s="54">
        <v>39224</v>
      </c>
      <c r="C7352" t="s">
        <v>395</v>
      </c>
      <c r="D7352" t="s">
        <v>323</v>
      </c>
      <c r="E7352" s="111">
        <v>0</v>
      </c>
    </row>
    <row r="7353" spans="1:5">
      <c r="A7353" t="s">
        <v>14445</v>
      </c>
      <c r="B7353" s="54">
        <v>39224</v>
      </c>
      <c r="C7353" t="s">
        <v>395</v>
      </c>
      <c r="D7353" t="s">
        <v>323</v>
      </c>
      <c r="E7353" s="111">
        <v>0</v>
      </c>
    </row>
    <row r="7354" spans="1:5">
      <c r="A7354" t="s">
        <v>14447</v>
      </c>
      <c r="B7354" s="54">
        <v>39224</v>
      </c>
      <c r="C7354" t="s">
        <v>395</v>
      </c>
      <c r="D7354" t="s">
        <v>265</v>
      </c>
      <c r="E7354" s="111">
        <v>4</v>
      </c>
    </row>
    <row r="7355" spans="1:5">
      <c r="A7355" t="s">
        <v>14449</v>
      </c>
      <c r="B7355" s="54">
        <v>39224</v>
      </c>
      <c r="C7355" t="s">
        <v>395</v>
      </c>
      <c r="D7355" t="s">
        <v>323</v>
      </c>
      <c r="E7355" s="111">
        <v>0</v>
      </c>
    </row>
    <row r="7356" spans="1:5">
      <c r="A7356" t="s">
        <v>14451</v>
      </c>
      <c r="B7356" s="54">
        <v>39224</v>
      </c>
      <c r="C7356" t="s">
        <v>395</v>
      </c>
      <c r="D7356" t="s">
        <v>323</v>
      </c>
      <c r="E7356" s="111">
        <v>0</v>
      </c>
    </row>
    <row r="7357" spans="1:5">
      <c r="A7357" t="s">
        <v>14453</v>
      </c>
      <c r="B7357" s="54">
        <v>39224</v>
      </c>
      <c r="C7357" t="s">
        <v>395</v>
      </c>
      <c r="D7357" t="s">
        <v>323</v>
      </c>
      <c r="E7357" s="111">
        <v>0</v>
      </c>
    </row>
    <row r="7358" spans="1:5">
      <c r="A7358" t="s">
        <v>14455</v>
      </c>
      <c r="B7358" s="54">
        <v>39224</v>
      </c>
      <c r="C7358" t="s">
        <v>395</v>
      </c>
      <c r="D7358" t="s">
        <v>323</v>
      </c>
      <c r="E7358" s="111">
        <v>0</v>
      </c>
    </row>
    <row r="7359" spans="1:5">
      <c r="A7359" t="s">
        <v>14457</v>
      </c>
      <c r="B7359" s="54">
        <v>39224</v>
      </c>
      <c r="C7359" t="s">
        <v>395</v>
      </c>
      <c r="D7359" t="s">
        <v>323</v>
      </c>
      <c r="E7359" s="111">
        <v>0</v>
      </c>
    </row>
    <row r="7360" spans="1:5">
      <c r="A7360" t="s">
        <v>14673</v>
      </c>
      <c r="B7360" s="54">
        <v>39224</v>
      </c>
      <c r="C7360" t="s">
        <v>395</v>
      </c>
      <c r="D7360" t="s">
        <v>399</v>
      </c>
      <c r="E7360" s="111">
        <v>35</v>
      </c>
    </row>
    <row r="7361" spans="1:5">
      <c r="A7361" t="s">
        <v>14675</v>
      </c>
      <c r="B7361" s="54">
        <v>39224</v>
      </c>
      <c r="C7361" t="s">
        <v>395</v>
      </c>
      <c r="D7361" t="s">
        <v>323</v>
      </c>
      <c r="E7361" s="111">
        <v>0</v>
      </c>
    </row>
    <row r="7362" spans="1:5">
      <c r="A7362" t="s">
        <v>14677</v>
      </c>
      <c r="B7362" s="54">
        <v>39224</v>
      </c>
      <c r="C7362" t="s">
        <v>395</v>
      </c>
      <c r="D7362" t="s">
        <v>323</v>
      </c>
      <c r="E7362" s="111">
        <v>0</v>
      </c>
    </row>
    <row r="7363" spans="1:5">
      <c r="A7363" t="s">
        <v>14679</v>
      </c>
      <c r="B7363" s="54">
        <v>39224</v>
      </c>
      <c r="C7363" t="s">
        <v>395</v>
      </c>
      <c r="D7363" t="s">
        <v>323</v>
      </c>
      <c r="E7363" s="111">
        <v>0</v>
      </c>
    </row>
    <row r="7364" spans="1:5">
      <c r="A7364" t="s">
        <v>14467</v>
      </c>
      <c r="B7364" s="54">
        <v>39224</v>
      </c>
      <c r="C7364" t="s">
        <v>395</v>
      </c>
      <c r="D7364" t="s">
        <v>323</v>
      </c>
      <c r="E7364" s="111">
        <v>0</v>
      </c>
    </row>
    <row r="7365" spans="1:5">
      <c r="A7365" t="s">
        <v>14469</v>
      </c>
      <c r="B7365" s="54">
        <v>39224</v>
      </c>
      <c r="C7365" t="s">
        <v>395</v>
      </c>
      <c r="D7365" t="s">
        <v>323</v>
      </c>
      <c r="E7365" s="111">
        <v>0</v>
      </c>
    </row>
    <row r="7366" spans="1:5">
      <c r="A7366" t="s">
        <v>14684</v>
      </c>
      <c r="B7366" s="54">
        <v>39224</v>
      </c>
      <c r="C7366" t="s">
        <v>395</v>
      </c>
      <c r="D7366" t="s">
        <v>323</v>
      </c>
      <c r="E7366" s="111">
        <v>0</v>
      </c>
    </row>
    <row r="7367" spans="1:5">
      <c r="A7367" t="s">
        <v>14686</v>
      </c>
      <c r="B7367" s="54">
        <v>39224</v>
      </c>
      <c r="C7367" t="s">
        <v>395</v>
      </c>
      <c r="D7367" t="s">
        <v>323</v>
      </c>
      <c r="E7367" s="111">
        <v>0</v>
      </c>
    </row>
    <row r="7368" spans="1:5">
      <c r="A7368" t="s">
        <v>14688</v>
      </c>
      <c r="B7368" s="54">
        <v>39224</v>
      </c>
      <c r="C7368" t="s">
        <v>395</v>
      </c>
      <c r="D7368" t="s">
        <v>323</v>
      </c>
      <c r="E7368" s="111">
        <v>0</v>
      </c>
    </row>
    <row r="7369" spans="1:5">
      <c r="A7369" t="s">
        <v>14690</v>
      </c>
      <c r="B7369" s="54">
        <v>39224</v>
      </c>
      <c r="C7369" t="s">
        <v>395</v>
      </c>
      <c r="D7369" t="s">
        <v>323</v>
      </c>
      <c r="E7369" s="111">
        <v>0</v>
      </c>
    </row>
    <row r="7370" spans="1:5">
      <c r="A7370" t="s">
        <v>14692</v>
      </c>
      <c r="B7370" s="54">
        <v>39224</v>
      </c>
      <c r="C7370" t="s">
        <v>395</v>
      </c>
      <c r="D7370" t="s">
        <v>323</v>
      </c>
      <c r="E7370" s="111">
        <v>0</v>
      </c>
    </row>
    <row r="7371" spans="1:5">
      <c r="A7371" t="s">
        <v>14694</v>
      </c>
      <c r="B7371" s="54">
        <v>39224</v>
      </c>
      <c r="C7371" t="s">
        <v>395</v>
      </c>
      <c r="D7371" t="s">
        <v>323</v>
      </c>
      <c r="E7371" s="111">
        <v>0</v>
      </c>
    </row>
    <row r="7372" spans="1:5">
      <c r="A7372" t="s">
        <v>14696</v>
      </c>
      <c r="B7372" s="54">
        <v>39224</v>
      </c>
      <c r="C7372" t="s">
        <v>395</v>
      </c>
      <c r="D7372" t="s">
        <v>399</v>
      </c>
      <c r="E7372" s="111">
        <v>6</v>
      </c>
    </row>
    <row r="7373" spans="1:5">
      <c r="A7373" t="s">
        <v>14698</v>
      </c>
      <c r="B7373" s="54">
        <v>39224</v>
      </c>
      <c r="C7373" t="s">
        <v>395</v>
      </c>
      <c r="D7373" t="s">
        <v>323</v>
      </c>
      <c r="E7373" s="111">
        <v>0</v>
      </c>
    </row>
    <row r="7374" spans="1:5">
      <c r="A7374" t="s">
        <v>14700</v>
      </c>
      <c r="B7374" s="54">
        <v>39224</v>
      </c>
      <c r="C7374" t="s">
        <v>395</v>
      </c>
      <c r="D7374" t="s">
        <v>323</v>
      </c>
      <c r="E7374" s="111">
        <v>0</v>
      </c>
    </row>
    <row r="7375" spans="1:5">
      <c r="A7375" t="s">
        <v>14488</v>
      </c>
      <c r="B7375" s="54">
        <v>39224</v>
      </c>
      <c r="C7375" t="s">
        <v>395</v>
      </c>
      <c r="D7375" t="s">
        <v>399</v>
      </c>
      <c r="E7375" s="111">
        <v>48</v>
      </c>
    </row>
    <row r="7376" spans="1:5">
      <c r="A7376" t="s">
        <v>14490</v>
      </c>
      <c r="B7376" s="54">
        <v>39224</v>
      </c>
      <c r="C7376" t="s">
        <v>395</v>
      </c>
      <c r="D7376" t="s">
        <v>323</v>
      </c>
      <c r="E7376" s="111">
        <v>0</v>
      </c>
    </row>
    <row r="7377" spans="1:5">
      <c r="A7377" t="s">
        <v>14492</v>
      </c>
      <c r="B7377" s="54">
        <v>39224</v>
      </c>
      <c r="C7377" t="s">
        <v>395</v>
      </c>
      <c r="D7377" t="s">
        <v>323</v>
      </c>
      <c r="E7377" s="111">
        <v>0</v>
      </c>
    </row>
    <row r="7378" spans="1:5">
      <c r="A7378" t="s">
        <v>14494</v>
      </c>
      <c r="B7378" s="54">
        <v>39224</v>
      </c>
      <c r="C7378" t="s">
        <v>395</v>
      </c>
      <c r="D7378" t="s">
        <v>323</v>
      </c>
      <c r="E7378" s="111">
        <v>0</v>
      </c>
    </row>
    <row r="7379" spans="1:5">
      <c r="A7379" t="s">
        <v>14496</v>
      </c>
      <c r="B7379" s="54">
        <v>39224</v>
      </c>
      <c r="C7379" t="s">
        <v>395</v>
      </c>
      <c r="D7379" t="s">
        <v>323</v>
      </c>
      <c r="E7379" s="111">
        <v>0</v>
      </c>
    </row>
    <row r="7380" spans="1:5">
      <c r="A7380" t="s">
        <v>14498</v>
      </c>
      <c r="B7380" s="54">
        <v>39224</v>
      </c>
      <c r="C7380" t="s">
        <v>395</v>
      </c>
      <c r="D7380" t="s">
        <v>323</v>
      </c>
      <c r="E7380" s="111">
        <v>0</v>
      </c>
    </row>
    <row r="7381" spans="1:5">
      <c r="A7381" t="s">
        <v>14715</v>
      </c>
      <c r="B7381" s="54">
        <v>39224</v>
      </c>
      <c r="C7381" t="s">
        <v>395</v>
      </c>
      <c r="D7381" t="s">
        <v>323</v>
      </c>
      <c r="E7381" s="111">
        <v>0</v>
      </c>
    </row>
    <row r="7382" spans="1:5">
      <c r="A7382" t="s">
        <v>14717</v>
      </c>
      <c r="B7382" s="54">
        <v>39224</v>
      </c>
      <c r="C7382" t="s">
        <v>395</v>
      </c>
      <c r="D7382" t="s">
        <v>323</v>
      </c>
      <c r="E7382" s="111">
        <v>0</v>
      </c>
    </row>
    <row r="7383" spans="1:5">
      <c r="A7383" t="s">
        <v>14719</v>
      </c>
      <c r="B7383" s="54">
        <v>39224</v>
      </c>
      <c r="C7383" t="s">
        <v>395</v>
      </c>
      <c r="D7383" t="s">
        <v>323</v>
      </c>
      <c r="E7383" s="111">
        <v>0</v>
      </c>
    </row>
    <row r="7384" spans="1:5">
      <c r="A7384" t="s">
        <v>14721</v>
      </c>
      <c r="B7384" s="54">
        <v>39224</v>
      </c>
      <c r="C7384" t="s">
        <v>395</v>
      </c>
      <c r="D7384" t="s">
        <v>323</v>
      </c>
      <c r="E7384" s="111">
        <v>0</v>
      </c>
    </row>
    <row r="7385" spans="1:5">
      <c r="A7385" t="s">
        <v>14723</v>
      </c>
      <c r="B7385" s="54">
        <v>39224</v>
      </c>
      <c r="C7385" t="s">
        <v>395</v>
      </c>
      <c r="D7385" t="s">
        <v>323</v>
      </c>
      <c r="E7385" s="111">
        <v>0</v>
      </c>
    </row>
    <row r="7386" spans="1:5">
      <c r="A7386" t="s">
        <v>14724</v>
      </c>
      <c r="B7386" s="54">
        <v>39224</v>
      </c>
      <c r="C7386" t="s">
        <v>395</v>
      </c>
      <c r="D7386" t="s">
        <v>323</v>
      </c>
      <c r="E7386" s="111">
        <v>0</v>
      </c>
    </row>
    <row r="7387" spans="1:5">
      <c r="A7387" t="s">
        <v>14726</v>
      </c>
      <c r="B7387" s="54">
        <v>39224</v>
      </c>
      <c r="C7387" t="s">
        <v>395</v>
      </c>
      <c r="D7387" t="s">
        <v>37</v>
      </c>
      <c r="E7387" s="111">
        <v>5</v>
      </c>
    </row>
    <row r="7388" spans="1:5">
      <c r="A7388" t="s">
        <v>14728</v>
      </c>
      <c r="B7388" s="54">
        <v>39224</v>
      </c>
      <c r="C7388" t="s">
        <v>395</v>
      </c>
      <c r="D7388" t="s">
        <v>188</v>
      </c>
      <c r="E7388" s="111">
        <v>45</v>
      </c>
    </row>
    <row r="7389" spans="1:5">
      <c r="A7389" t="s">
        <v>14938</v>
      </c>
      <c r="B7389" s="54">
        <v>39224</v>
      </c>
      <c r="C7389" t="s">
        <v>395</v>
      </c>
      <c r="D7389" t="s">
        <v>188</v>
      </c>
      <c r="E7389" s="111">
        <v>5</v>
      </c>
    </row>
    <row r="7390" spans="1:5">
      <c r="A7390" t="s">
        <v>14940</v>
      </c>
      <c r="B7390" s="54">
        <v>39224</v>
      </c>
      <c r="C7390" t="s">
        <v>395</v>
      </c>
      <c r="D7390" t="s">
        <v>37</v>
      </c>
      <c r="E7390" s="111">
        <v>6</v>
      </c>
    </row>
    <row r="7391" spans="1:5">
      <c r="A7391" t="s">
        <v>14942</v>
      </c>
      <c r="B7391" s="54">
        <v>39224</v>
      </c>
      <c r="C7391" t="s">
        <v>395</v>
      </c>
      <c r="D7391" t="s">
        <v>37</v>
      </c>
      <c r="E7391" s="111">
        <v>5</v>
      </c>
    </row>
    <row r="7392" spans="1:5">
      <c r="A7392" t="s">
        <v>14944</v>
      </c>
      <c r="B7392" s="54">
        <v>39224</v>
      </c>
      <c r="C7392" t="s">
        <v>395</v>
      </c>
      <c r="D7392" t="s">
        <v>258</v>
      </c>
      <c r="E7392" s="111">
        <v>42</v>
      </c>
    </row>
    <row r="7393" spans="1:5">
      <c r="A7393" t="s">
        <v>14946</v>
      </c>
      <c r="B7393" s="54">
        <v>39224</v>
      </c>
      <c r="C7393" t="s">
        <v>395</v>
      </c>
      <c r="D7393" t="s">
        <v>398</v>
      </c>
      <c r="E7393" s="111">
        <v>7</v>
      </c>
    </row>
    <row r="7394" spans="1:5">
      <c r="A7394" t="s">
        <v>14948</v>
      </c>
      <c r="B7394" s="54">
        <v>39224</v>
      </c>
      <c r="C7394" t="s">
        <v>395</v>
      </c>
      <c r="D7394" t="s">
        <v>35</v>
      </c>
      <c r="E7394" s="111">
        <v>5</v>
      </c>
    </row>
    <row r="7395" spans="1:5">
      <c r="A7395" t="s">
        <v>14950</v>
      </c>
      <c r="B7395" s="54">
        <v>39224</v>
      </c>
      <c r="C7395" t="s">
        <v>395</v>
      </c>
      <c r="D7395" t="s">
        <v>323</v>
      </c>
      <c r="E7395" s="111">
        <v>0</v>
      </c>
    </row>
    <row r="7396" spans="1:5">
      <c r="A7396" t="s">
        <v>14951</v>
      </c>
      <c r="B7396" s="54">
        <v>39224</v>
      </c>
      <c r="C7396" t="s">
        <v>395</v>
      </c>
      <c r="D7396" t="s">
        <v>323</v>
      </c>
      <c r="E7396" s="111">
        <v>0</v>
      </c>
    </row>
    <row r="7397" spans="1:5">
      <c r="A7397" t="s">
        <v>14953</v>
      </c>
      <c r="B7397" s="54">
        <v>39224</v>
      </c>
      <c r="C7397" t="s">
        <v>395</v>
      </c>
      <c r="D7397" t="s">
        <v>323</v>
      </c>
      <c r="E7397" s="111">
        <v>0</v>
      </c>
    </row>
    <row r="7398" spans="1:5">
      <c r="A7398" t="s">
        <v>14746</v>
      </c>
      <c r="B7398" s="54">
        <v>39224</v>
      </c>
      <c r="C7398" t="s">
        <v>395</v>
      </c>
      <c r="D7398" t="s">
        <v>323</v>
      </c>
      <c r="E7398" s="111">
        <v>0</v>
      </c>
    </row>
    <row r="7399" spans="1:5">
      <c r="A7399" t="s">
        <v>14748</v>
      </c>
      <c r="B7399" s="54">
        <v>39224</v>
      </c>
      <c r="C7399" t="s">
        <v>395</v>
      </c>
      <c r="D7399" t="s">
        <v>323</v>
      </c>
      <c r="E7399" s="111">
        <v>0</v>
      </c>
    </row>
    <row r="7400" spans="1:5">
      <c r="A7400" t="s">
        <v>14750</v>
      </c>
      <c r="B7400" s="54">
        <v>39224</v>
      </c>
      <c r="C7400" t="s">
        <v>395</v>
      </c>
      <c r="D7400" t="s">
        <v>323</v>
      </c>
      <c r="E7400" s="111">
        <v>0</v>
      </c>
    </row>
    <row r="7401" spans="1:5">
      <c r="A7401" t="s">
        <v>14752</v>
      </c>
      <c r="B7401" s="54">
        <v>39224</v>
      </c>
      <c r="C7401" t="s">
        <v>395</v>
      </c>
      <c r="D7401" t="s">
        <v>141</v>
      </c>
      <c r="E7401" s="111">
        <v>16</v>
      </c>
    </row>
    <row r="7402" spans="1:5">
      <c r="A7402" t="s">
        <v>14754</v>
      </c>
      <c r="B7402" s="54">
        <v>39224</v>
      </c>
      <c r="C7402" t="s">
        <v>395</v>
      </c>
      <c r="D7402" t="s">
        <v>323</v>
      </c>
      <c r="E7402" s="111">
        <v>0</v>
      </c>
    </row>
    <row r="7403" spans="1:5">
      <c r="A7403" t="s">
        <v>14756</v>
      </c>
      <c r="B7403" s="54">
        <v>39224</v>
      </c>
      <c r="C7403" t="s">
        <v>395</v>
      </c>
      <c r="D7403" t="s">
        <v>323</v>
      </c>
      <c r="E7403" s="111">
        <v>0</v>
      </c>
    </row>
    <row r="7404" spans="1:5">
      <c r="A7404" t="s">
        <v>14758</v>
      </c>
      <c r="B7404" s="54">
        <v>39224</v>
      </c>
      <c r="C7404" t="s">
        <v>395</v>
      </c>
      <c r="D7404" t="s">
        <v>323</v>
      </c>
      <c r="E7404" s="111">
        <v>0</v>
      </c>
    </row>
    <row r="7405" spans="1:5">
      <c r="A7405" t="s">
        <v>14760</v>
      </c>
      <c r="B7405" s="54">
        <v>39224</v>
      </c>
      <c r="C7405" t="s">
        <v>395</v>
      </c>
      <c r="D7405" t="s">
        <v>323</v>
      </c>
      <c r="E7405" s="111">
        <v>0</v>
      </c>
    </row>
    <row r="7406" spans="1:5">
      <c r="A7406" t="s">
        <v>14552</v>
      </c>
      <c r="B7406" s="54">
        <v>39224</v>
      </c>
      <c r="C7406" t="s">
        <v>395</v>
      </c>
      <c r="D7406" t="s">
        <v>323</v>
      </c>
      <c r="E7406" s="111">
        <v>0</v>
      </c>
    </row>
    <row r="7407" spans="1:5">
      <c r="A7407" t="s">
        <v>14554</v>
      </c>
      <c r="B7407" s="54">
        <v>39224</v>
      </c>
      <c r="C7407" t="s">
        <v>395</v>
      </c>
      <c r="D7407" t="s">
        <v>124</v>
      </c>
      <c r="E7407" s="111">
        <v>3</v>
      </c>
    </row>
    <row r="7408" spans="1:5">
      <c r="A7408" t="s">
        <v>14556</v>
      </c>
      <c r="B7408" s="54">
        <v>39224</v>
      </c>
      <c r="C7408" t="s">
        <v>395</v>
      </c>
      <c r="D7408" t="s">
        <v>124</v>
      </c>
      <c r="E7408" s="111">
        <v>8</v>
      </c>
    </row>
    <row r="7409" spans="1:5">
      <c r="A7409" t="s">
        <v>14558</v>
      </c>
      <c r="B7409" s="54">
        <v>39224</v>
      </c>
      <c r="C7409" t="s">
        <v>395</v>
      </c>
      <c r="D7409" t="s">
        <v>323</v>
      </c>
      <c r="E7409" s="111">
        <v>0</v>
      </c>
    </row>
    <row r="7410" spans="1:5">
      <c r="A7410" t="s">
        <v>14560</v>
      </c>
      <c r="B7410" s="54">
        <v>39224</v>
      </c>
      <c r="C7410" t="s">
        <v>395</v>
      </c>
      <c r="D7410" t="s">
        <v>323</v>
      </c>
      <c r="E7410" s="111">
        <v>0</v>
      </c>
    </row>
    <row r="7411" spans="1:5">
      <c r="A7411" t="s">
        <v>14562</v>
      </c>
      <c r="B7411" s="54">
        <v>39224</v>
      </c>
      <c r="C7411" t="s">
        <v>395</v>
      </c>
      <c r="D7411" t="s">
        <v>323</v>
      </c>
      <c r="E7411" s="111">
        <v>0</v>
      </c>
    </row>
    <row r="7412" spans="1:5">
      <c r="A7412" t="s">
        <v>14564</v>
      </c>
      <c r="B7412" s="54">
        <v>39224</v>
      </c>
      <c r="C7412" t="s">
        <v>395</v>
      </c>
      <c r="D7412" t="s">
        <v>323</v>
      </c>
      <c r="E7412" s="111">
        <v>0</v>
      </c>
    </row>
    <row r="7413" spans="1:5">
      <c r="A7413" t="s">
        <v>14780</v>
      </c>
      <c r="B7413" s="54">
        <v>39224</v>
      </c>
      <c r="C7413" t="s">
        <v>395</v>
      </c>
      <c r="D7413" t="s">
        <v>323</v>
      </c>
      <c r="E7413" s="111">
        <v>0</v>
      </c>
    </row>
    <row r="7414" spans="1:5">
      <c r="A7414" t="s">
        <v>14782</v>
      </c>
      <c r="B7414" s="54">
        <v>39224</v>
      </c>
      <c r="C7414" t="s">
        <v>395</v>
      </c>
      <c r="D7414" t="s">
        <v>0</v>
      </c>
      <c r="E7414" s="111">
        <v>2</v>
      </c>
    </row>
    <row r="7415" spans="1:5">
      <c r="A7415" t="s">
        <v>14784</v>
      </c>
      <c r="B7415" s="54">
        <v>39224</v>
      </c>
      <c r="C7415" t="s">
        <v>395</v>
      </c>
      <c r="D7415" t="s">
        <v>323</v>
      </c>
      <c r="E7415" s="111">
        <v>0</v>
      </c>
    </row>
    <row r="7416" spans="1:5">
      <c r="A7416" t="s">
        <v>14574</v>
      </c>
      <c r="B7416" s="54">
        <v>39224</v>
      </c>
      <c r="C7416" t="s">
        <v>395</v>
      </c>
      <c r="D7416" t="s">
        <v>323</v>
      </c>
      <c r="E7416" s="111">
        <v>0</v>
      </c>
    </row>
    <row r="7417" spans="1:5">
      <c r="A7417" t="s">
        <v>14576</v>
      </c>
      <c r="B7417" s="54">
        <v>39224</v>
      </c>
      <c r="C7417" t="s">
        <v>395</v>
      </c>
      <c r="D7417" t="s">
        <v>323</v>
      </c>
      <c r="E7417" s="111">
        <v>0</v>
      </c>
    </row>
    <row r="7418" spans="1:5">
      <c r="A7418" t="s">
        <v>14790</v>
      </c>
      <c r="B7418" s="54">
        <v>39224</v>
      </c>
      <c r="C7418" t="s">
        <v>395</v>
      </c>
      <c r="D7418" t="s">
        <v>323</v>
      </c>
      <c r="E7418" s="111">
        <v>0</v>
      </c>
    </row>
    <row r="7419" spans="1:5">
      <c r="A7419" t="s">
        <v>14792</v>
      </c>
      <c r="B7419" s="54">
        <v>39224</v>
      </c>
      <c r="C7419" t="s">
        <v>395</v>
      </c>
      <c r="D7419" t="s">
        <v>323</v>
      </c>
      <c r="E7419" s="111">
        <v>0</v>
      </c>
    </row>
    <row r="7420" spans="1:5">
      <c r="A7420" t="s">
        <v>14794</v>
      </c>
      <c r="B7420" s="54">
        <v>39224</v>
      </c>
      <c r="C7420" t="s">
        <v>395</v>
      </c>
      <c r="D7420" t="s">
        <v>323</v>
      </c>
      <c r="E7420" s="111">
        <v>0</v>
      </c>
    </row>
    <row r="7421" spans="1:5">
      <c r="A7421" t="s">
        <v>14796</v>
      </c>
      <c r="B7421" s="54">
        <v>39224</v>
      </c>
      <c r="C7421" t="s">
        <v>395</v>
      </c>
      <c r="D7421" t="s">
        <v>323</v>
      </c>
      <c r="E7421" s="111">
        <v>0</v>
      </c>
    </row>
    <row r="7422" spans="1:5">
      <c r="A7422" t="s">
        <v>14798</v>
      </c>
      <c r="B7422" s="54">
        <v>39224</v>
      </c>
      <c r="C7422" t="s">
        <v>395</v>
      </c>
      <c r="D7422" t="s">
        <v>402</v>
      </c>
      <c r="E7422" s="111">
        <v>40</v>
      </c>
    </row>
    <row r="7423" spans="1:5">
      <c r="A7423" t="s">
        <v>14800</v>
      </c>
      <c r="B7423" s="54">
        <v>39224</v>
      </c>
      <c r="C7423" t="s">
        <v>395</v>
      </c>
      <c r="D7423" t="s">
        <v>238</v>
      </c>
      <c r="E7423" s="111">
        <v>28</v>
      </c>
    </row>
    <row r="7424" spans="1:5">
      <c r="A7424" t="s">
        <v>14802</v>
      </c>
      <c r="B7424" s="54">
        <v>39224</v>
      </c>
      <c r="C7424" t="s">
        <v>395</v>
      </c>
      <c r="D7424" t="s">
        <v>323</v>
      </c>
      <c r="E7424" s="111">
        <v>0</v>
      </c>
    </row>
    <row r="7425" spans="1:5">
      <c r="A7425" t="s">
        <v>14804</v>
      </c>
      <c r="B7425" s="54">
        <v>39224</v>
      </c>
      <c r="C7425" t="s">
        <v>395</v>
      </c>
      <c r="D7425" t="s">
        <v>143</v>
      </c>
      <c r="E7425" s="111">
        <v>6</v>
      </c>
    </row>
    <row r="7426" spans="1:5">
      <c r="A7426" t="s">
        <v>14594</v>
      </c>
      <c r="B7426" s="54">
        <v>39224</v>
      </c>
      <c r="C7426" t="s">
        <v>395</v>
      </c>
      <c r="D7426" t="s">
        <v>323</v>
      </c>
      <c r="E7426" s="111">
        <v>0</v>
      </c>
    </row>
    <row r="7427" spans="1:5">
      <c r="A7427" t="s">
        <v>14596</v>
      </c>
      <c r="B7427" s="54">
        <v>39224</v>
      </c>
      <c r="C7427" t="s">
        <v>395</v>
      </c>
      <c r="D7427" t="s">
        <v>323</v>
      </c>
      <c r="E7427" s="111">
        <v>0</v>
      </c>
    </row>
    <row r="7428" spans="1:5">
      <c r="A7428" t="s">
        <v>14598</v>
      </c>
      <c r="B7428" s="54">
        <v>39224</v>
      </c>
      <c r="C7428" t="s">
        <v>395</v>
      </c>
      <c r="D7428" t="s">
        <v>323</v>
      </c>
      <c r="E7428" s="111">
        <v>0</v>
      </c>
    </row>
    <row r="7429" spans="1:5">
      <c r="A7429" t="s">
        <v>14600</v>
      </c>
      <c r="B7429" s="54">
        <v>39224</v>
      </c>
      <c r="C7429" t="s">
        <v>395</v>
      </c>
      <c r="D7429" t="s">
        <v>323</v>
      </c>
      <c r="E7429" s="111">
        <v>0</v>
      </c>
    </row>
    <row r="7430" spans="1:5">
      <c r="A7430" t="s">
        <v>14602</v>
      </c>
      <c r="B7430" s="54">
        <v>39224</v>
      </c>
      <c r="C7430" t="s">
        <v>395</v>
      </c>
      <c r="D7430" t="s">
        <v>323</v>
      </c>
      <c r="E7430" s="111">
        <v>0</v>
      </c>
    </row>
    <row r="7431" spans="1:5">
      <c r="A7431" t="s">
        <v>14604</v>
      </c>
      <c r="B7431" s="54">
        <v>39224</v>
      </c>
      <c r="C7431" t="s">
        <v>395</v>
      </c>
      <c r="D7431" t="s">
        <v>323</v>
      </c>
      <c r="E7431" s="111">
        <v>0</v>
      </c>
    </row>
    <row r="7432" spans="1:5">
      <c r="A7432" t="s">
        <v>14606</v>
      </c>
      <c r="B7432" s="54">
        <v>39224</v>
      </c>
      <c r="C7432" t="s">
        <v>395</v>
      </c>
      <c r="D7432" t="s">
        <v>323</v>
      </c>
      <c r="E7432" s="111">
        <v>0</v>
      </c>
    </row>
    <row r="7433" spans="1:5">
      <c r="A7433" t="s">
        <v>14821</v>
      </c>
      <c r="B7433" s="54">
        <v>39224</v>
      </c>
      <c r="C7433" t="s">
        <v>395</v>
      </c>
      <c r="D7433" t="s">
        <v>323</v>
      </c>
      <c r="E7433" s="111">
        <v>0</v>
      </c>
    </row>
    <row r="7434" spans="1:5">
      <c r="A7434" t="s">
        <v>14823</v>
      </c>
      <c r="B7434" s="54">
        <v>39224</v>
      </c>
      <c r="C7434" t="s">
        <v>395</v>
      </c>
      <c r="D7434" t="s">
        <v>323</v>
      </c>
      <c r="E7434" s="111">
        <v>0</v>
      </c>
    </row>
    <row r="7435" spans="1:5">
      <c r="A7435" t="s">
        <v>14825</v>
      </c>
      <c r="B7435" s="54">
        <v>39224</v>
      </c>
      <c r="C7435" t="s">
        <v>395</v>
      </c>
      <c r="D7435" t="s">
        <v>323</v>
      </c>
      <c r="E7435" s="111">
        <v>0</v>
      </c>
    </row>
    <row r="7436" spans="1:5">
      <c r="A7436" t="s">
        <v>14827</v>
      </c>
      <c r="B7436" s="54">
        <v>39224</v>
      </c>
      <c r="C7436" t="s">
        <v>395</v>
      </c>
      <c r="D7436" t="s">
        <v>323</v>
      </c>
      <c r="E7436" s="111">
        <v>0</v>
      </c>
    </row>
    <row r="7437" spans="1:5">
      <c r="A7437" t="s">
        <v>14829</v>
      </c>
      <c r="B7437" s="54">
        <v>39224</v>
      </c>
      <c r="C7437" t="s">
        <v>395</v>
      </c>
      <c r="D7437" t="s">
        <v>1</v>
      </c>
      <c r="E7437" s="111">
        <v>49</v>
      </c>
    </row>
    <row r="7438" spans="1:5">
      <c r="A7438" t="s">
        <v>14831</v>
      </c>
      <c r="B7438" s="54">
        <v>39224</v>
      </c>
      <c r="C7438" t="s">
        <v>395</v>
      </c>
      <c r="D7438" t="s">
        <v>323</v>
      </c>
      <c r="E7438" s="111">
        <v>0</v>
      </c>
    </row>
    <row r="7439" spans="1:5">
      <c r="A7439" t="s">
        <v>14833</v>
      </c>
      <c r="B7439" s="54">
        <v>39224</v>
      </c>
      <c r="C7439" t="s">
        <v>395</v>
      </c>
      <c r="D7439" t="s">
        <v>323</v>
      </c>
      <c r="E7439" s="111">
        <v>0</v>
      </c>
    </row>
    <row r="7440" spans="1:5">
      <c r="A7440" t="s">
        <v>14835</v>
      </c>
      <c r="B7440" s="54">
        <v>39224</v>
      </c>
      <c r="C7440" t="s">
        <v>395</v>
      </c>
      <c r="D7440" t="s">
        <v>323</v>
      </c>
      <c r="E7440" s="111">
        <v>0</v>
      </c>
    </row>
    <row r="7441" spans="1:5">
      <c r="A7441" t="s">
        <v>15037</v>
      </c>
      <c r="B7441" s="54">
        <v>39224</v>
      </c>
      <c r="C7441" t="s">
        <v>395</v>
      </c>
      <c r="D7441" t="s">
        <v>323</v>
      </c>
      <c r="E7441" s="111">
        <v>0</v>
      </c>
    </row>
    <row r="7442" spans="1:5">
      <c r="A7442" t="s">
        <v>15039</v>
      </c>
      <c r="B7442" s="54">
        <v>39224</v>
      </c>
      <c r="C7442" t="s">
        <v>395</v>
      </c>
      <c r="D7442" t="s">
        <v>323</v>
      </c>
      <c r="E7442" s="111">
        <v>0</v>
      </c>
    </row>
    <row r="7443" spans="1:5">
      <c r="A7443" t="s">
        <v>15040</v>
      </c>
      <c r="B7443" s="54">
        <v>39224</v>
      </c>
      <c r="C7443" t="s">
        <v>395</v>
      </c>
      <c r="D7443" t="s">
        <v>323</v>
      </c>
      <c r="E7443" s="111">
        <v>0</v>
      </c>
    </row>
    <row r="7444" spans="1:5">
      <c r="A7444" t="s">
        <v>15042</v>
      </c>
      <c r="B7444" s="54">
        <v>39224</v>
      </c>
      <c r="C7444" t="s">
        <v>395</v>
      </c>
      <c r="D7444" t="s">
        <v>323</v>
      </c>
      <c r="E7444" s="111">
        <v>0</v>
      </c>
    </row>
    <row r="7445" spans="1:5">
      <c r="A7445" t="s">
        <v>15044</v>
      </c>
      <c r="B7445" s="54">
        <v>39224</v>
      </c>
      <c r="C7445" t="s">
        <v>395</v>
      </c>
      <c r="D7445" t="s">
        <v>176</v>
      </c>
      <c r="E7445" s="111">
        <v>27</v>
      </c>
    </row>
    <row r="7446" spans="1:5">
      <c r="A7446" t="s">
        <v>15046</v>
      </c>
      <c r="B7446" s="54">
        <v>39224</v>
      </c>
      <c r="C7446" t="s">
        <v>395</v>
      </c>
      <c r="D7446" t="s">
        <v>167</v>
      </c>
      <c r="E7446" s="111">
        <v>1</v>
      </c>
    </row>
    <row r="7447" spans="1:5">
      <c r="A7447" t="s">
        <v>15048</v>
      </c>
      <c r="B7447" s="54">
        <v>39224</v>
      </c>
      <c r="C7447" t="s">
        <v>395</v>
      </c>
      <c r="D7447" t="s">
        <v>323</v>
      </c>
      <c r="E7447" s="111">
        <v>0</v>
      </c>
    </row>
    <row r="7448" spans="1:5">
      <c r="A7448" t="s">
        <v>15050</v>
      </c>
      <c r="B7448" s="54">
        <v>39224</v>
      </c>
      <c r="C7448" t="s">
        <v>395</v>
      </c>
      <c r="D7448" t="s">
        <v>323</v>
      </c>
      <c r="E7448" s="111">
        <v>0</v>
      </c>
    </row>
    <row r="7449" spans="1:5">
      <c r="A7449" t="s">
        <v>15052</v>
      </c>
      <c r="B7449" s="54">
        <v>39224</v>
      </c>
      <c r="C7449" t="s">
        <v>395</v>
      </c>
      <c r="D7449" t="s">
        <v>323</v>
      </c>
      <c r="E7449" s="111">
        <v>0</v>
      </c>
    </row>
    <row r="7450" spans="1:5">
      <c r="A7450" t="s">
        <v>15054</v>
      </c>
      <c r="B7450" s="54">
        <v>39224</v>
      </c>
      <c r="C7450" t="s">
        <v>395</v>
      </c>
      <c r="D7450" t="s">
        <v>323</v>
      </c>
      <c r="E7450" s="111">
        <v>0</v>
      </c>
    </row>
    <row r="7451" spans="1:5">
      <c r="A7451" t="s">
        <v>14854</v>
      </c>
      <c r="B7451" s="54">
        <v>39224</v>
      </c>
      <c r="C7451" t="s">
        <v>395</v>
      </c>
      <c r="D7451" t="s">
        <v>323</v>
      </c>
      <c r="E7451" s="111">
        <v>0</v>
      </c>
    </row>
    <row r="7452" spans="1:5">
      <c r="A7452" t="s">
        <v>14856</v>
      </c>
      <c r="B7452" s="54">
        <v>39224</v>
      </c>
      <c r="C7452" t="s">
        <v>395</v>
      </c>
      <c r="D7452" t="s">
        <v>323</v>
      </c>
      <c r="E7452" s="111">
        <v>0</v>
      </c>
    </row>
    <row r="7453" spans="1:5">
      <c r="A7453" t="s">
        <v>14858</v>
      </c>
      <c r="B7453" s="54">
        <v>39224</v>
      </c>
      <c r="C7453" t="s">
        <v>395</v>
      </c>
      <c r="D7453" t="s">
        <v>323</v>
      </c>
      <c r="E7453" s="111">
        <v>0</v>
      </c>
    </row>
    <row r="7454" spans="1:5">
      <c r="A7454" t="s">
        <v>14859</v>
      </c>
      <c r="B7454" s="54">
        <v>39224</v>
      </c>
      <c r="C7454" t="s">
        <v>395</v>
      </c>
      <c r="D7454" t="s">
        <v>323</v>
      </c>
      <c r="E7454" s="111">
        <v>0</v>
      </c>
    </row>
    <row r="7455" spans="1:5">
      <c r="A7455" t="s">
        <v>14861</v>
      </c>
      <c r="B7455" s="54">
        <v>39224</v>
      </c>
      <c r="C7455" t="s">
        <v>395</v>
      </c>
      <c r="D7455" t="s">
        <v>323</v>
      </c>
      <c r="E7455" s="111">
        <v>0</v>
      </c>
    </row>
    <row r="7456" spans="1:5">
      <c r="A7456" t="s">
        <v>14863</v>
      </c>
      <c r="B7456" s="54">
        <v>39224</v>
      </c>
      <c r="C7456" t="s">
        <v>395</v>
      </c>
      <c r="D7456" t="s">
        <v>323</v>
      </c>
      <c r="E7456" s="111">
        <v>0</v>
      </c>
    </row>
    <row r="7457" spans="1:5">
      <c r="A7457" t="s">
        <v>14865</v>
      </c>
      <c r="B7457" s="54">
        <v>39224</v>
      </c>
      <c r="C7457" t="s">
        <v>395</v>
      </c>
      <c r="D7457" t="s">
        <v>323</v>
      </c>
      <c r="E7457" s="111">
        <v>0</v>
      </c>
    </row>
    <row r="7458" spans="1:5">
      <c r="A7458" t="s">
        <v>14867</v>
      </c>
      <c r="B7458" s="54">
        <v>39224</v>
      </c>
      <c r="C7458" t="s">
        <v>395</v>
      </c>
      <c r="D7458" t="s">
        <v>323</v>
      </c>
      <c r="E7458" s="111">
        <v>0</v>
      </c>
    </row>
    <row r="7459" spans="1:5">
      <c r="A7459" t="s">
        <v>14659</v>
      </c>
      <c r="B7459" s="54">
        <v>39224</v>
      </c>
      <c r="C7459" t="s">
        <v>395</v>
      </c>
      <c r="D7459" t="s">
        <v>323</v>
      </c>
      <c r="E7459" s="111">
        <v>0</v>
      </c>
    </row>
    <row r="7460" spans="1:5">
      <c r="A7460" t="s">
        <v>14661</v>
      </c>
      <c r="B7460" s="54">
        <v>39224</v>
      </c>
      <c r="C7460" t="s">
        <v>395</v>
      </c>
      <c r="D7460" t="s">
        <v>323</v>
      </c>
      <c r="E7460" s="111">
        <v>0</v>
      </c>
    </row>
    <row r="7461" spans="1:5">
      <c r="A7461" t="s">
        <v>14663</v>
      </c>
      <c r="B7461" s="54">
        <v>39224</v>
      </c>
      <c r="C7461" t="s">
        <v>395</v>
      </c>
      <c r="D7461" t="s">
        <v>323</v>
      </c>
      <c r="E7461" s="111">
        <v>0</v>
      </c>
    </row>
    <row r="7462" spans="1:5">
      <c r="A7462" t="s">
        <v>14665</v>
      </c>
      <c r="B7462" s="54">
        <v>39224</v>
      </c>
      <c r="C7462" t="s">
        <v>395</v>
      </c>
      <c r="D7462" t="s">
        <v>323</v>
      </c>
      <c r="E7462" s="111">
        <v>0</v>
      </c>
    </row>
    <row r="7463" spans="1:5">
      <c r="A7463" t="s">
        <v>14667</v>
      </c>
      <c r="B7463" s="54">
        <v>39224</v>
      </c>
      <c r="C7463" t="s">
        <v>395</v>
      </c>
      <c r="D7463" t="s">
        <v>323</v>
      </c>
      <c r="E7463" s="111">
        <v>0</v>
      </c>
    </row>
    <row r="7464" spans="1:5">
      <c r="A7464" t="s">
        <v>14669</v>
      </c>
      <c r="B7464" s="54">
        <v>39224</v>
      </c>
      <c r="C7464" t="s">
        <v>395</v>
      </c>
      <c r="D7464" t="s">
        <v>323</v>
      </c>
      <c r="E7464" s="111">
        <v>0</v>
      </c>
    </row>
    <row r="7465" spans="1:5">
      <c r="A7465" t="s">
        <v>14670</v>
      </c>
      <c r="B7465" s="54">
        <v>39224</v>
      </c>
      <c r="C7465" t="s">
        <v>395</v>
      </c>
      <c r="D7465" t="s">
        <v>323</v>
      </c>
      <c r="E7465" s="111">
        <v>0</v>
      </c>
    </row>
    <row r="7466" spans="1:5">
      <c r="A7466" t="s">
        <v>14671</v>
      </c>
      <c r="B7466" s="54">
        <v>39224</v>
      </c>
      <c r="C7466" t="s">
        <v>395</v>
      </c>
      <c r="D7466" t="s">
        <v>323</v>
      </c>
      <c r="E7466" s="111">
        <v>0</v>
      </c>
    </row>
    <row r="7467" spans="1:5">
      <c r="A7467" t="s">
        <v>14885</v>
      </c>
      <c r="B7467" s="54">
        <v>39224</v>
      </c>
      <c r="C7467" t="s">
        <v>395</v>
      </c>
      <c r="D7467" t="s">
        <v>323</v>
      </c>
      <c r="E7467" s="111">
        <v>0</v>
      </c>
    </row>
    <row r="7468" spans="1:5">
      <c r="A7468" t="s">
        <v>14887</v>
      </c>
      <c r="B7468" s="54">
        <v>39224</v>
      </c>
      <c r="C7468" t="s">
        <v>395</v>
      </c>
      <c r="D7468" t="s">
        <v>323</v>
      </c>
      <c r="E7468" s="111">
        <v>0</v>
      </c>
    </row>
    <row r="7469" spans="1:5">
      <c r="A7469" t="s">
        <v>14889</v>
      </c>
      <c r="B7469" s="54">
        <v>39224</v>
      </c>
      <c r="C7469" t="s">
        <v>395</v>
      </c>
      <c r="D7469" t="s">
        <v>323</v>
      </c>
      <c r="E7469" s="111">
        <v>0</v>
      </c>
    </row>
    <row r="7470" spans="1:5">
      <c r="A7470" t="s">
        <v>14891</v>
      </c>
      <c r="B7470" s="54">
        <v>39224</v>
      </c>
      <c r="C7470" t="s">
        <v>395</v>
      </c>
      <c r="D7470" t="s">
        <v>323</v>
      </c>
      <c r="E7470" s="111">
        <v>0</v>
      </c>
    </row>
    <row r="7471" spans="1:5">
      <c r="A7471" t="s">
        <v>14681</v>
      </c>
      <c r="B7471" s="54">
        <v>39224</v>
      </c>
      <c r="C7471" t="s">
        <v>395</v>
      </c>
      <c r="D7471" t="s">
        <v>323</v>
      </c>
      <c r="E7471" s="111">
        <v>0</v>
      </c>
    </row>
    <row r="7472" spans="1:5">
      <c r="A7472" t="s">
        <v>14895</v>
      </c>
      <c r="B7472" s="54">
        <v>39224</v>
      </c>
      <c r="C7472" t="s">
        <v>395</v>
      </c>
      <c r="D7472" t="s">
        <v>323</v>
      </c>
      <c r="E7472" s="111">
        <v>0</v>
      </c>
    </row>
    <row r="7473" spans="1:5">
      <c r="A7473" t="s">
        <v>14897</v>
      </c>
      <c r="B7473" s="54">
        <v>39224</v>
      </c>
      <c r="C7473" t="s">
        <v>395</v>
      </c>
      <c r="D7473" t="s">
        <v>323</v>
      </c>
      <c r="E7473" s="111">
        <v>0</v>
      </c>
    </row>
    <row r="7474" spans="1:5">
      <c r="A7474" t="s">
        <v>14899</v>
      </c>
      <c r="B7474" s="54">
        <v>39224</v>
      </c>
      <c r="C7474" t="s">
        <v>395</v>
      </c>
      <c r="D7474" t="s">
        <v>329</v>
      </c>
      <c r="E7474" s="111">
        <v>2</v>
      </c>
    </row>
    <row r="7475" spans="1:5">
      <c r="A7475" t="s">
        <v>14901</v>
      </c>
      <c r="B7475" s="54">
        <v>39224</v>
      </c>
      <c r="C7475" t="s">
        <v>395</v>
      </c>
      <c r="D7475" t="s">
        <v>323</v>
      </c>
      <c r="E7475" s="111">
        <v>0</v>
      </c>
    </row>
    <row r="7476" spans="1:5">
      <c r="A7476" t="s">
        <v>14903</v>
      </c>
      <c r="B7476" s="54">
        <v>39224</v>
      </c>
      <c r="C7476" t="s">
        <v>395</v>
      </c>
      <c r="D7476" t="s">
        <v>149</v>
      </c>
      <c r="E7476" s="111">
        <v>1</v>
      </c>
    </row>
    <row r="7477" spans="1:5">
      <c r="A7477" t="s">
        <v>14905</v>
      </c>
      <c r="B7477" s="54">
        <v>39224</v>
      </c>
      <c r="C7477" t="s">
        <v>395</v>
      </c>
      <c r="D7477" t="s">
        <v>2</v>
      </c>
      <c r="E7477" s="111">
        <v>2</v>
      </c>
    </row>
    <row r="7478" spans="1:5">
      <c r="A7478" t="s">
        <v>14907</v>
      </c>
      <c r="B7478" s="54">
        <v>39224</v>
      </c>
      <c r="C7478" t="s">
        <v>395</v>
      </c>
      <c r="D7478" t="s">
        <v>168</v>
      </c>
      <c r="E7478" s="111">
        <v>1</v>
      </c>
    </row>
    <row r="7479" spans="1:5">
      <c r="A7479" t="s">
        <v>14907</v>
      </c>
      <c r="B7479" s="54">
        <v>39224</v>
      </c>
      <c r="C7479" t="s">
        <v>395</v>
      </c>
      <c r="D7479" t="s">
        <v>329</v>
      </c>
      <c r="E7479" s="111">
        <v>2</v>
      </c>
    </row>
    <row r="7480" spans="1:5">
      <c r="A7480" t="s">
        <v>14702</v>
      </c>
      <c r="B7480" s="54">
        <v>39224</v>
      </c>
      <c r="C7480" t="s">
        <v>395</v>
      </c>
      <c r="D7480" t="s">
        <v>329</v>
      </c>
      <c r="E7480" s="111">
        <v>1</v>
      </c>
    </row>
    <row r="7481" spans="1:5">
      <c r="A7481" t="s">
        <v>14704</v>
      </c>
      <c r="B7481" s="54">
        <v>39224</v>
      </c>
      <c r="C7481" t="s">
        <v>395</v>
      </c>
      <c r="D7481" t="s">
        <v>168</v>
      </c>
      <c r="E7481" s="111">
        <v>1</v>
      </c>
    </row>
    <row r="7482" spans="1:5">
      <c r="A7482" t="s">
        <v>14706</v>
      </c>
      <c r="B7482" s="54">
        <v>39224</v>
      </c>
      <c r="C7482" t="s">
        <v>395</v>
      </c>
      <c r="D7482" t="s">
        <v>188</v>
      </c>
      <c r="E7482" s="111">
        <v>3</v>
      </c>
    </row>
    <row r="7483" spans="1:5">
      <c r="A7483" t="s">
        <v>14708</v>
      </c>
      <c r="B7483" s="54">
        <v>39224</v>
      </c>
      <c r="C7483" t="s">
        <v>395</v>
      </c>
      <c r="D7483" t="s">
        <v>167</v>
      </c>
      <c r="E7483" s="111">
        <v>2</v>
      </c>
    </row>
    <row r="7484" spans="1:5">
      <c r="A7484" t="s">
        <v>14710</v>
      </c>
      <c r="B7484" s="54">
        <v>39224</v>
      </c>
      <c r="C7484" t="s">
        <v>395</v>
      </c>
      <c r="D7484" t="s">
        <v>323</v>
      </c>
      <c r="E7484" s="111">
        <v>0</v>
      </c>
    </row>
    <row r="7485" spans="1:5">
      <c r="A7485" t="s">
        <v>14712</v>
      </c>
      <c r="B7485" s="54">
        <v>39224</v>
      </c>
      <c r="C7485" t="s">
        <v>395</v>
      </c>
      <c r="D7485" t="s">
        <v>329</v>
      </c>
      <c r="E7485" s="111">
        <v>2</v>
      </c>
    </row>
    <row r="7486" spans="1:5">
      <c r="A7486" t="s">
        <v>14922</v>
      </c>
      <c r="B7486" s="54">
        <v>39224</v>
      </c>
      <c r="C7486" t="s">
        <v>395</v>
      </c>
      <c r="D7486" t="s">
        <v>329</v>
      </c>
      <c r="E7486" s="111">
        <v>1</v>
      </c>
    </row>
    <row r="7487" spans="1:5">
      <c r="A7487" t="s">
        <v>14924</v>
      </c>
      <c r="B7487" s="54">
        <v>39224</v>
      </c>
      <c r="C7487" t="s">
        <v>395</v>
      </c>
      <c r="D7487" t="s">
        <v>323</v>
      </c>
      <c r="E7487" s="111">
        <v>0</v>
      </c>
    </row>
    <row r="7488" spans="1:5">
      <c r="A7488" t="s">
        <v>14926</v>
      </c>
      <c r="B7488" s="54">
        <v>39224</v>
      </c>
      <c r="C7488" t="s">
        <v>395</v>
      </c>
      <c r="D7488" t="s">
        <v>323</v>
      </c>
      <c r="E7488" s="111">
        <v>0</v>
      </c>
    </row>
    <row r="7489" spans="1:5">
      <c r="A7489" t="s">
        <v>14928</v>
      </c>
      <c r="B7489" s="54">
        <v>39224</v>
      </c>
      <c r="C7489" t="s">
        <v>395</v>
      </c>
      <c r="D7489" t="s">
        <v>323</v>
      </c>
      <c r="E7489" s="111">
        <v>0</v>
      </c>
    </row>
    <row r="7490" spans="1:5">
      <c r="A7490" t="s">
        <v>14930</v>
      </c>
      <c r="B7490" s="54">
        <v>39224</v>
      </c>
      <c r="C7490" t="s">
        <v>395</v>
      </c>
      <c r="D7490" t="s">
        <v>329</v>
      </c>
      <c r="E7490" s="111">
        <v>4</v>
      </c>
    </row>
    <row r="7491" spans="1:5">
      <c r="A7491" t="s">
        <v>14932</v>
      </c>
      <c r="B7491" s="54">
        <v>39224</v>
      </c>
      <c r="C7491" t="s">
        <v>395</v>
      </c>
      <c r="D7491" t="s">
        <v>323</v>
      </c>
      <c r="E7491" s="111">
        <v>0</v>
      </c>
    </row>
    <row r="7492" spans="1:5">
      <c r="A7492" t="s">
        <v>14934</v>
      </c>
      <c r="B7492" s="54">
        <v>39224</v>
      </c>
      <c r="C7492" t="s">
        <v>395</v>
      </c>
      <c r="D7492" t="s">
        <v>323</v>
      </c>
      <c r="E7492" s="111">
        <v>0</v>
      </c>
    </row>
    <row r="7493" spans="1:5">
      <c r="A7493" t="s">
        <v>14936</v>
      </c>
      <c r="B7493" s="54">
        <v>39224</v>
      </c>
      <c r="C7493" t="s">
        <v>395</v>
      </c>
      <c r="D7493" t="s">
        <v>323</v>
      </c>
      <c r="E7493" s="111">
        <v>0</v>
      </c>
    </row>
    <row r="7494" spans="1:5">
      <c r="A7494" t="s">
        <v>15144</v>
      </c>
      <c r="B7494" s="54">
        <v>39224</v>
      </c>
      <c r="C7494" t="s">
        <v>395</v>
      </c>
      <c r="D7494" t="s">
        <v>323</v>
      </c>
      <c r="E7494" s="111">
        <v>0</v>
      </c>
    </row>
    <row r="7495" spans="1:5">
      <c r="A7495" t="s">
        <v>15146</v>
      </c>
      <c r="B7495" s="54">
        <v>39224</v>
      </c>
      <c r="C7495" t="s">
        <v>395</v>
      </c>
      <c r="D7495" t="s">
        <v>323</v>
      </c>
      <c r="E7495" s="111">
        <v>0</v>
      </c>
    </row>
    <row r="7496" spans="1:5">
      <c r="A7496" t="s">
        <v>15148</v>
      </c>
      <c r="B7496" s="54">
        <v>39224</v>
      </c>
      <c r="C7496" t="s">
        <v>395</v>
      </c>
      <c r="D7496" t="s">
        <v>323</v>
      </c>
      <c r="E7496" s="111">
        <v>0</v>
      </c>
    </row>
    <row r="7497" spans="1:5">
      <c r="A7497" t="s">
        <v>15150</v>
      </c>
      <c r="B7497" s="54">
        <v>39224</v>
      </c>
      <c r="C7497" t="s">
        <v>395</v>
      </c>
      <c r="D7497" t="s">
        <v>323</v>
      </c>
      <c r="E7497" s="111">
        <v>0</v>
      </c>
    </row>
    <row r="7498" spans="1:5">
      <c r="A7498" t="s">
        <v>15152</v>
      </c>
      <c r="B7498" s="54">
        <v>39224</v>
      </c>
      <c r="C7498" t="s">
        <v>395</v>
      </c>
      <c r="D7498" t="s">
        <v>323</v>
      </c>
      <c r="E7498" s="111">
        <v>0</v>
      </c>
    </row>
    <row r="7499" spans="1:5">
      <c r="A7499" t="s">
        <v>15154</v>
      </c>
      <c r="B7499" s="54">
        <v>39224</v>
      </c>
      <c r="C7499" t="s">
        <v>395</v>
      </c>
      <c r="D7499" t="s">
        <v>323</v>
      </c>
      <c r="E7499" s="111">
        <v>0</v>
      </c>
    </row>
    <row r="7500" spans="1:5">
      <c r="A7500" t="s">
        <v>15156</v>
      </c>
      <c r="B7500" s="54">
        <v>39224</v>
      </c>
      <c r="C7500" t="s">
        <v>395</v>
      </c>
      <c r="D7500" t="s">
        <v>323</v>
      </c>
      <c r="E7500" s="111">
        <v>0</v>
      </c>
    </row>
    <row r="7501" spans="1:5">
      <c r="A7501" t="s">
        <v>15158</v>
      </c>
      <c r="B7501" s="54">
        <v>39224</v>
      </c>
      <c r="C7501" t="s">
        <v>395</v>
      </c>
      <c r="D7501" t="s">
        <v>402</v>
      </c>
      <c r="E7501" s="111">
        <v>23</v>
      </c>
    </row>
    <row r="7502" spans="1:5">
      <c r="A7502" t="s">
        <v>15160</v>
      </c>
      <c r="B7502" s="54">
        <v>39224</v>
      </c>
      <c r="C7502" t="s">
        <v>395</v>
      </c>
      <c r="D7502" t="s">
        <v>402</v>
      </c>
      <c r="E7502" s="111">
        <v>15</v>
      </c>
    </row>
    <row r="7503" spans="1:5">
      <c r="A7503" t="s">
        <v>14955</v>
      </c>
      <c r="B7503" s="54">
        <v>39224</v>
      </c>
      <c r="C7503" t="s">
        <v>395</v>
      </c>
      <c r="D7503" t="s">
        <v>323</v>
      </c>
      <c r="E7503" s="111">
        <v>0</v>
      </c>
    </row>
    <row r="7504" spans="1:5">
      <c r="A7504" t="s">
        <v>14957</v>
      </c>
      <c r="B7504" s="54">
        <v>39224</v>
      </c>
      <c r="C7504" t="s">
        <v>395</v>
      </c>
      <c r="D7504" t="s">
        <v>323</v>
      </c>
      <c r="E7504" s="111">
        <v>0</v>
      </c>
    </row>
    <row r="7505" spans="1:5">
      <c r="A7505" t="s">
        <v>14959</v>
      </c>
      <c r="B7505" s="54">
        <v>39224</v>
      </c>
      <c r="C7505" t="s">
        <v>395</v>
      </c>
      <c r="D7505" t="s">
        <v>323</v>
      </c>
      <c r="E7505" s="111">
        <v>0</v>
      </c>
    </row>
    <row r="7506" spans="1:5">
      <c r="A7506" t="s">
        <v>14961</v>
      </c>
      <c r="B7506" s="54">
        <v>39224</v>
      </c>
      <c r="C7506" t="s">
        <v>395</v>
      </c>
      <c r="D7506" t="s">
        <v>323</v>
      </c>
      <c r="E7506" s="111">
        <v>0</v>
      </c>
    </row>
    <row r="7507" spans="1:5">
      <c r="A7507" t="s">
        <v>14963</v>
      </c>
      <c r="B7507" s="54">
        <v>39224</v>
      </c>
      <c r="C7507" t="s">
        <v>395</v>
      </c>
      <c r="D7507" t="s">
        <v>3</v>
      </c>
      <c r="E7507" s="111">
        <v>4</v>
      </c>
    </row>
    <row r="7508" spans="1:5">
      <c r="A7508" t="s">
        <v>14965</v>
      </c>
      <c r="B7508" s="54">
        <v>39224</v>
      </c>
      <c r="C7508" t="s">
        <v>395</v>
      </c>
      <c r="D7508" t="s">
        <v>2</v>
      </c>
      <c r="E7508" s="111">
        <v>1</v>
      </c>
    </row>
    <row r="7509" spans="1:5">
      <c r="A7509" t="s">
        <v>14761</v>
      </c>
      <c r="B7509" s="54">
        <v>39224</v>
      </c>
      <c r="C7509" t="s">
        <v>395</v>
      </c>
      <c r="D7509" t="s">
        <v>323</v>
      </c>
      <c r="E7509" s="111">
        <v>0</v>
      </c>
    </row>
    <row r="7510" spans="1:5">
      <c r="A7510" t="s">
        <v>14763</v>
      </c>
      <c r="B7510" s="54">
        <v>39224</v>
      </c>
      <c r="C7510" t="s">
        <v>395</v>
      </c>
      <c r="D7510" t="s">
        <v>323</v>
      </c>
      <c r="E7510" s="111">
        <v>0</v>
      </c>
    </row>
    <row r="7511" spans="1:5">
      <c r="A7511" t="s">
        <v>14765</v>
      </c>
      <c r="B7511" s="54">
        <v>39224</v>
      </c>
      <c r="C7511" t="s">
        <v>395</v>
      </c>
      <c r="D7511" t="s">
        <v>323</v>
      </c>
      <c r="E7511" s="111">
        <v>0</v>
      </c>
    </row>
    <row r="7512" spans="1:5">
      <c r="A7512" t="s">
        <v>14767</v>
      </c>
      <c r="B7512" s="54">
        <v>39224</v>
      </c>
      <c r="C7512" t="s">
        <v>395</v>
      </c>
      <c r="D7512" t="s">
        <v>323</v>
      </c>
      <c r="E7512" s="111">
        <v>0</v>
      </c>
    </row>
    <row r="7513" spans="1:5">
      <c r="A7513" t="s">
        <v>14769</v>
      </c>
      <c r="B7513" s="54">
        <v>39224</v>
      </c>
      <c r="C7513" t="s">
        <v>395</v>
      </c>
      <c r="D7513" t="s">
        <v>323</v>
      </c>
      <c r="E7513" s="111">
        <v>0</v>
      </c>
    </row>
    <row r="7514" spans="1:5">
      <c r="A7514" t="s">
        <v>14771</v>
      </c>
      <c r="B7514" s="54">
        <v>39224</v>
      </c>
      <c r="C7514" t="s">
        <v>395</v>
      </c>
      <c r="D7514" t="s">
        <v>323</v>
      </c>
      <c r="E7514" s="111">
        <v>0</v>
      </c>
    </row>
    <row r="7515" spans="1:5">
      <c r="A7515" t="s">
        <v>14773</v>
      </c>
      <c r="B7515" s="54">
        <v>39224</v>
      </c>
      <c r="C7515" t="s">
        <v>395</v>
      </c>
      <c r="D7515" t="s">
        <v>323</v>
      </c>
      <c r="E7515" s="111">
        <v>0</v>
      </c>
    </row>
    <row r="7516" spans="1:5">
      <c r="A7516" t="s">
        <v>14775</v>
      </c>
      <c r="B7516" s="54">
        <v>39224</v>
      </c>
      <c r="C7516" t="s">
        <v>395</v>
      </c>
      <c r="D7516" t="s">
        <v>323</v>
      </c>
      <c r="E7516" s="111">
        <v>0</v>
      </c>
    </row>
    <row r="7517" spans="1:5">
      <c r="A7517" t="s">
        <v>14777</v>
      </c>
      <c r="B7517" s="54">
        <v>39224</v>
      </c>
      <c r="C7517" t="s">
        <v>395</v>
      </c>
      <c r="D7517" t="s">
        <v>323</v>
      </c>
      <c r="E7517" s="111">
        <v>0</v>
      </c>
    </row>
    <row r="7518" spans="1:5">
      <c r="A7518" t="s">
        <v>14778</v>
      </c>
      <c r="B7518" s="54">
        <v>39224</v>
      </c>
      <c r="C7518" t="s">
        <v>395</v>
      </c>
      <c r="D7518" t="s">
        <v>323</v>
      </c>
      <c r="E7518" s="111">
        <v>0</v>
      </c>
    </row>
    <row r="7519" spans="1:5">
      <c r="A7519" t="s">
        <v>14985</v>
      </c>
      <c r="B7519" s="54">
        <v>39224</v>
      </c>
      <c r="C7519" t="s">
        <v>395</v>
      </c>
      <c r="D7519" t="s">
        <v>323</v>
      </c>
      <c r="E7519" s="111">
        <v>0</v>
      </c>
    </row>
    <row r="7520" spans="1:5">
      <c r="A7520" t="s">
        <v>14987</v>
      </c>
      <c r="B7520" s="54">
        <v>39224</v>
      </c>
      <c r="C7520" t="s">
        <v>395</v>
      </c>
      <c r="D7520" t="s">
        <v>323</v>
      </c>
      <c r="E7520" s="111">
        <v>0</v>
      </c>
    </row>
    <row r="7521" spans="1:5">
      <c r="A7521" t="s">
        <v>14989</v>
      </c>
      <c r="B7521" s="54">
        <v>39224</v>
      </c>
      <c r="C7521" t="s">
        <v>395</v>
      </c>
      <c r="D7521" t="s">
        <v>323</v>
      </c>
      <c r="E7521" s="111">
        <v>0</v>
      </c>
    </row>
    <row r="7522" spans="1:5">
      <c r="A7522" t="s">
        <v>14991</v>
      </c>
      <c r="B7522" s="54">
        <v>39224</v>
      </c>
      <c r="C7522" t="s">
        <v>395</v>
      </c>
      <c r="D7522" t="s">
        <v>323</v>
      </c>
      <c r="E7522" s="111">
        <v>0</v>
      </c>
    </row>
    <row r="7523" spans="1:5">
      <c r="A7523" t="s">
        <v>14787</v>
      </c>
      <c r="B7523" s="54">
        <v>39224</v>
      </c>
      <c r="C7523" t="s">
        <v>395</v>
      </c>
      <c r="D7523" t="s">
        <v>323</v>
      </c>
      <c r="E7523" s="111">
        <v>0</v>
      </c>
    </row>
    <row r="7524" spans="1:5">
      <c r="A7524" t="s">
        <v>14994</v>
      </c>
      <c r="B7524" s="54">
        <v>39224</v>
      </c>
      <c r="C7524" t="s">
        <v>395</v>
      </c>
      <c r="D7524" t="s">
        <v>323</v>
      </c>
      <c r="E7524" s="111">
        <v>0</v>
      </c>
    </row>
    <row r="7525" spans="1:5">
      <c r="A7525" t="s">
        <v>14996</v>
      </c>
      <c r="B7525" s="54">
        <v>39224</v>
      </c>
      <c r="C7525" t="s">
        <v>395</v>
      </c>
      <c r="D7525" t="s">
        <v>323</v>
      </c>
      <c r="E7525" s="111">
        <v>0</v>
      </c>
    </row>
    <row r="7526" spans="1:5">
      <c r="A7526" t="s">
        <v>14998</v>
      </c>
      <c r="B7526" s="54">
        <v>39224</v>
      </c>
      <c r="C7526" t="s">
        <v>395</v>
      </c>
      <c r="D7526" t="s">
        <v>323</v>
      </c>
      <c r="E7526" s="111">
        <v>0</v>
      </c>
    </row>
    <row r="7527" spans="1:5">
      <c r="A7527" t="s">
        <v>15000</v>
      </c>
      <c r="B7527" s="54">
        <v>39224</v>
      </c>
      <c r="C7527" t="s">
        <v>395</v>
      </c>
      <c r="D7527" t="s">
        <v>143</v>
      </c>
      <c r="E7527" s="111">
        <v>33</v>
      </c>
    </row>
    <row r="7528" spans="1:5">
      <c r="A7528" t="s">
        <v>15002</v>
      </c>
      <c r="B7528" s="54">
        <v>39224</v>
      </c>
      <c r="C7528" t="s">
        <v>395</v>
      </c>
      <c r="D7528" t="s">
        <v>323</v>
      </c>
      <c r="E7528" s="111">
        <v>0</v>
      </c>
    </row>
    <row r="7529" spans="1:5">
      <c r="A7529" t="s">
        <v>15004</v>
      </c>
      <c r="B7529" s="54">
        <v>39224</v>
      </c>
      <c r="C7529" t="s">
        <v>395</v>
      </c>
      <c r="D7529" t="s">
        <v>4</v>
      </c>
      <c r="E7529" s="111">
        <v>17</v>
      </c>
    </row>
    <row r="7530" spans="1:5">
      <c r="A7530" t="s">
        <v>15006</v>
      </c>
      <c r="B7530" s="54">
        <v>39224</v>
      </c>
      <c r="C7530" t="s">
        <v>395</v>
      </c>
      <c r="D7530" t="s">
        <v>323</v>
      </c>
      <c r="E7530" s="111">
        <v>0</v>
      </c>
    </row>
    <row r="7531" spans="1:5">
      <c r="A7531" t="s">
        <v>15008</v>
      </c>
      <c r="B7531" s="54">
        <v>39224</v>
      </c>
      <c r="C7531" t="s">
        <v>395</v>
      </c>
      <c r="D7531" t="s">
        <v>323</v>
      </c>
      <c r="E7531" s="111">
        <v>0</v>
      </c>
    </row>
    <row r="7532" spans="1:5">
      <c r="A7532" t="s">
        <v>14807</v>
      </c>
      <c r="B7532" s="54">
        <v>39224</v>
      </c>
      <c r="C7532" t="s">
        <v>395</v>
      </c>
      <c r="D7532" t="s">
        <v>323</v>
      </c>
      <c r="E7532" s="111">
        <v>0</v>
      </c>
    </row>
    <row r="7533" spans="1:5">
      <c r="A7533" t="s">
        <v>14809</v>
      </c>
      <c r="B7533" s="54">
        <v>39224</v>
      </c>
      <c r="C7533" t="s">
        <v>395</v>
      </c>
      <c r="D7533" t="s">
        <v>323</v>
      </c>
      <c r="E7533" s="111">
        <v>0</v>
      </c>
    </row>
    <row r="7534" spans="1:5">
      <c r="A7534" t="s">
        <v>14811</v>
      </c>
      <c r="B7534" s="54">
        <v>39224</v>
      </c>
      <c r="C7534" t="s">
        <v>395</v>
      </c>
      <c r="D7534" t="s">
        <v>323</v>
      </c>
      <c r="E7534" s="111">
        <v>0</v>
      </c>
    </row>
    <row r="7535" spans="1:5">
      <c r="A7535" t="s">
        <v>14813</v>
      </c>
      <c r="B7535" s="54">
        <v>39224</v>
      </c>
      <c r="C7535" t="s">
        <v>395</v>
      </c>
      <c r="D7535" t="s">
        <v>323</v>
      </c>
      <c r="E7535" s="111">
        <v>0</v>
      </c>
    </row>
    <row r="7536" spans="1:5">
      <c r="A7536" t="s">
        <v>14815</v>
      </c>
      <c r="B7536" s="54">
        <v>39224</v>
      </c>
      <c r="C7536" t="s">
        <v>395</v>
      </c>
      <c r="D7536" t="s">
        <v>323</v>
      </c>
      <c r="E7536" s="111">
        <v>0</v>
      </c>
    </row>
    <row r="7537" spans="1:5">
      <c r="A7537" t="s">
        <v>14817</v>
      </c>
      <c r="B7537" s="54">
        <v>39224</v>
      </c>
      <c r="C7537" t="s">
        <v>395</v>
      </c>
      <c r="D7537" t="s">
        <v>323</v>
      </c>
      <c r="E7537" s="111">
        <v>0</v>
      </c>
    </row>
    <row r="7538" spans="1:5">
      <c r="A7538" t="s">
        <v>14819</v>
      </c>
      <c r="B7538" s="54">
        <v>39224</v>
      </c>
      <c r="C7538" t="s">
        <v>395</v>
      </c>
      <c r="D7538" t="s">
        <v>323</v>
      </c>
      <c r="E7538" s="111">
        <v>0</v>
      </c>
    </row>
    <row r="7539" spans="1:5">
      <c r="A7539" t="s">
        <v>15023</v>
      </c>
      <c r="B7539" s="54">
        <v>39224</v>
      </c>
      <c r="C7539" t="s">
        <v>395</v>
      </c>
      <c r="D7539" t="s">
        <v>323</v>
      </c>
      <c r="E7539" s="111">
        <v>0</v>
      </c>
    </row>
    <row r="7540" spans="1:5">
      <c r="A7540" t="s">
        <v>15024</v>
      </c>
      <c r="B7540" s="54">
        <v>39224</v>
      </c>
      <c r="C7540" t="s">
        <v>395</v>
      </c>
      <c r="D7540" t="s">
        <v>323</v>
      </c>
      <c r="E7540" s="111">
        <v>0</v>
      </c>
    </row>
    <row r="7541" spans="1:5">
      <c r="A7541" t="s">
        <v>15025</v>
      </c>
      <c r="B7541" s="54">
        <v>39224</v>
      </c>
      <c r="C7541" t="s">
        <v>395</v>
      </c>
      <c r="D7541" t="s">
        <v>323</v>
      </c>
      <c r="E7541" s="111">
        <v>0</v>
      </c>
    </row>
    <row r="7542" spans="1:5">
      <c r="A7542" t="s">
        <v>15027</v>
      </c>
      <c r="B7542" s="54">
        <v>39224</v>
      </c>
      <c r="C7542" t="s">
        <v>395</v>
      </c>
      <c r="D7542" t="s">
        <v>323</v>
      </c>
      <c r="E7542" s="111">
        <v>0</v>
      </c>
    </row>
    <row r="7543" spans="1:5">
      <c r="A7543" t="s">
        <v>15029</v>
      </c>
      <c r="B7543" s="54">
        <v>39224</v>
      </c>
      <c r="C7543" t="s">
        <v>395</v>
      </c>
      <c r="D7543" t="s">
        <v>323</v>
      </c>
      <c r="E7543" s="111">
        <v>0</v>
      </c>
    </row>
    <row r="7544" spans="1:5">
      <c r="A7544" t="s">
        <v>15031</v>
      </c>
      <c r="B7544" s="54">
        <v>39224</v>
      </c>
      <c r="C7544" t="s">
        <v>395</v>
      </c>
      <c r="D7544" t="s">
        <v>323</v>
      </c>
      <c r="E7544" s="111">
        <v>0</v>
      </c>
    </row>
    <row r="7545" spans="1:5">
      <c r="A7545" t="s">
        <v>15033</v>
      </c>
      <c r="B7545" s="54">
        <v>39224</v>
      </c>
      <c r="C7545" t="s">
        <v>395</v>
      </c>
      <c r="D7545" t="s">
        <v>323</v>
      </c>
      <c r="E7545" s="111">
        <v>0</v>
      </c>
    </row>
    <row r="7546" spans="1:5">
      <c r="A7546" t="s">
        <v>15035</v>
      </c>
      <c r="B7546" s="54">
        <v>39224</v>
      </c>
      <c r="C7546" t="s">
        <v>395</v>
      </c>
      <c r="D7546" t="s">
        <v>323</v>
      </c>
      <c r="E7546" s="111">
        <v>0</v>
      </c>
    </row>
    <row r="7547" spans="1:5">
      <c r="A7547" t="s">
        <v>15247</v>
      </c>
      <c r="B7547" s="54">
        <v>39224</v>
      </c>
      <c r="C7547" t="s">
        <v>395</v>
      </c>
      <c r="D7547" t="s">
        <v>323</v>
      </c>
      <c r="E7547" s="111">
        <v>0</v>
      </c>
    </row>
    <row r="7548" spans="1:5">
      <c r="A7548" t="s">
        <v>15249</v>
      </c>
      <c r="B7548" s="54">
        <v>39224</v>
      </c>
      <c r="C7548" t="s">
        <v>395</v>
      </c>
      <c r="D7548" t="s">
        <v>323</v>
      </c>
      <c r="E7548" s="111">
        <v>0</v>
      </c>
    </row>
    <row r="7549" spans="1:5">
      <c r="A7549" t="s">
        <v>15251</v>
      </c>
      <c r="B7549" s="54">
        <v>39224</v>
      </c>
      <c r="C7549" t="s">
        <v>395</v>
      </c>
      <c r="D7549" t="s">
        <v>323</v>
      </c>
      <c r="E7549" s="111">
        <v>0</v>
      </c>
    </row>
    <row r="7550" spans="1:5">
      <c r="A7550" t="s">
        <v>15253</v>
      </c>
      <c r="B7550" s="54">
        <v>39224</v>
      </c>
      <c r="C7550" t="s">
        <v>395</v>
      </c>
      <c r="D7550" t="s">
        <v>323</v>
      </c>
      <c r="E7550" s="111">
        <v>0</v>
      </c>
    </row>
    <row r="7551" spans="1:5">
      <c r="A7551" t="s">
        <v>15255</v>
      </c>
      <c r="B7551" s="54">
        <v>39224</v>
      </c>
      <c r="C7551" t="s">
        <v>395</v>
      </c>
      <c r="D7551" t="s">
        <v>323</v>
      </c>
      <c r="E7551" s="111">
        <v>0</v>
      </c>
    </row>
    <row r="7552" spans="1:5">
      <c r="A7552" t="s">
        <v>15257</v>
      </c>
      <c r="B7552" s="54">
        <v>39224</v>
      </c>
      <c r="C7552" t="s">
        <v>395</v>
      </c>
      <c r="D7552" t="s">
        <v>323</v>
      </c>
      <c r="E7552" s="111">
        <v>0</v>
      </c>
    </row>
    <row r="7553" spans="1:5">
      <c r="A7553" t="s">
        <v>15259</v>
      </c>
      <c r="B7553" s="54">
        <v>39224</v>
      </c>
      <c r="C7553" t="s">
        <v>395</v>
      </c>
      <c r="D7553" t="s">
        <v>323</v>
      </c>
      <c r="E7553" s="111">
        <v>0</v>
      </c>
    </row>
    <row r="7554" spans="1:5">
      <c r="A7554" t="s">
        <v>15261</v>
      </c>
      <c r="B7554" s="54">
        <v>39224</v>
      </c>
      <c r="C7554" t="s">
        <v>395</v>
      </c>
      <c r="D7554" t="s">
        <v>323</v>
      </c>
      <c r="E7554" s="111">
        <v>0</v>
      </c>
    </row>
    <row r="7555" spans="1:5">
      <c r="A7555" t="s">
        <v>15263</v>
      </c>
      <c r="B7555" s="54">
        <v>39224</v>
      </c>
      <c r="C7555" t="s">
        <v>395</v>
      </c>
      <c r="D7555" t="s">
        <v>323</v>
      </c>
      <c r="E7555" s="111">
        <v>0</v>
      </c>
    </row>
    <row r="7556" spans="1:5">
      <c r="A7556" t="s">
        <v>15056</v>
      </c>
      <c r="B7556" s="54">
        <v>39224</v>
      </c>
      <c r="C7556" t="s">
        <v>395</v>
      </c>
      <c r="D7556" t="s">
        <v>323</v>
      </c>
      <c r="E7556" s="111">
        <v>0</v>
      </c>
    </row>
    <row r="7557" spans="1:5">
      <c r="A7557" t="s">
        <v>15058</v>
      </c>
      <c r="B7557" s="54">
        <v>39224</v>
      </c>
      <c r="C7557" t="s">
        <v>395</v>
      </c>
      <c r="D7557" t="s">
        <v>323</v>
      </c>
      <c r="E7557" s="111">
        <v>0</v>
      </c>
    </row>
    <row r="7558" spans="1:5">
      <c r="A7558" t="s">
        <v>15060</v>
      </c>
      <c r="B7558" s="54">
        <v>39224</v>
      </c>
      <c r="C7558" t="s">
        <v>395</v>
      </c>
      <c r="D7558" t="s">
        <v>323</v>
      </c>
      <c r="E7558" s="111">
        <v>0</v>
      </c>
    </row>
    <row r="7559" spans="1:5">
      <c r="A7559" t="s">
        <v>15062</v>
      </c>
      <c r="B7559" s="54">
        <v>39224</v>
      </c>
      <c r="C7559" t="s">
        <v>395</v>
      </c>
      <c r="D7559" t="s">
        <v>323</v>
      </c>
      <c r="E7559" s="111">
        <v>0</v>
      </c>
    </row>
    <row r="7560" spans="1:5">
      <c r="A7560" t="s">
        <v>15064</v>
      </c>
      <c r="B7560" s="54">
        <v>39224</v>
      </c>
      <c r="C7560" t="s">
        <v>395</v>
      </c>
      <c r="D7560" t="s">
        <v>323</v>
      </c>
      <c r="E7560" s="111">
        <v>0</v>
      </c>
    </row>
    <row r="7561" spans="1:5">
      <c r="A7561" t="s">
        <v>15066</v>
      </c>
      <c r="B7561" s="54">
        <v>39224</v>
      </c>
      <c r="C7561" t="s">
        <v>395</v>
      </c>
      <c r="D7561" t="s">
        <v>323</v>
      </c>
      <c r="E7561" s="111">
        <v>0</v>
      </c>
    </row>
    <row r="7562" spans="1:5">
      <c r="A7562" t="s">
        <v>15068</v>
      </c>
      <c r="B7562" s="54">
        <v>39224</v>
      </c>
      <c r="C7562" t="s">
        <v>395</v>
      </c>
      <c r="D7562" t="s">
        <v>323</v>
      </c>
      <c r="E7562" s="111">
        <v>0</v>
      </c>
    </row>
    <row r="7563" spans="1:5">
      <c r="A7563" t="s">
        <v>14868</v>
      </c>
      <c r="B7563" s="54">
        <v>39224</v>
      </c>
      <c r="C7563" t="s">
        <v>395</v>
      </c>
      <c r="D7563" t="s">
        <v>323</v>
      </c>
      <c r="E7563" s="111">
        <v>0</v>
      </c>
    </row>
    <row r="7564" spans="1:5">
      <c r="A7564" t="s">
        <v>14870</v>
      </c>
      <c r="B7564" s="54">
        <v>39224</v>
      </c>
      <c r="C7564" t="s">
        <v>395</v>
      </c>
      <c r="D7564" t="s">
        <v>323</v>
      </c>
      <c r="E7564" s="111">
        <v>0</v>
      </c>
    </row>
    <row r="7565" spans="1:5">
      <c r="A7565" t="s">
        <v>14872</v>
      </c>
      <c r="B7565" s="54">
        <v>39224</v>
      </c>
      <c r="C7565" t="s">
        <v>395</v>
      </c>
      <c r="D7565" t="s">
        <v>323</v>
      </c>
      <c r="E7565" s="111">
        <v>0</v>
      </c>
    </row>
    <row r="7566" spans="1:5">
      <c r="A7566" t="s">
        <v>14874</v>
      </c>
      <c r="B7566" s="54">
        <v>39224</v>
      </c>
      <c r="C7566" t="s">
        <v>395</v>
      </c>
      <c r="D7566" t="s">
        <v>323</v>
      </c>
      <c r="E7566" s="111">
        <v>0</v>
      </c>
    </row>
    <row r="7567" spans="1:5">
      <c r="A7567" t="s">
        <v>14876</v>
      </c>
      <c r="B7567" s="54">
        <v>39224</v>
      </c>
      <c r="C7567" t="s">
        <v>395</v>
      </c>
      <c r="D7567" t="s">
        <v>323</v>
      </c>
      <c r="E7567" s="111">
        <v>0</v>
      </c>
    </row>
    <row r="7568" spans="1:5">
      <c r="A7568" t="s">
        <v>14878</v>
      </c>
      <c r="B7568" s="54">
        <v>39224</v>
      </c>
      <c r="C7568" t="s">
        <v>395</v>
      </c>
      <c r="D7568" t="s">
        <v>323</v>
      </c>
      <c r="E7568" s="111">
        <v>0</v>
      </c>
    </row>
    <row r="7569" spans="1:5">
      <c r="A7569" t="s">
        <v>14880</v>
      </c>
      <c r="B7569" s="54">
        <v>39224</v>
      </c>
      <c r="C7569" t="s">
        <v>395</v>
      </c>
      <c r="D7569" t="s">
        <v>323</v>
      </c>
      <c r="E7569" s="111">
        <v>0</v>
      </c>
    </row>
    <row r="7570" spans="1:5">
      <c r="A7570" t="s">
        <v>14882</v>
      </c>
      <c r="B7570" s="54">
        <v>39224</v>
      </c>
      <c r="C7570" t="s">
        <v>395</v>
      </c>
      <c r="D7570" t="s">
        <v>323</v>
      </c>
      <c r="E7570" s="111">
        <v>0</v>
      </c>
    </row>
    <row r="7571" spans="1:5">
      <c r="A7571" t="s">
        <v>14884</v>
      </c>
      <c r="B7571" s="54">
        <v>39224</v>
      </c>
      <c r="C7571" t="s">
        <v>395</v>
      </c>
      <c r="D7571" t="s">
        <v>323</v>
      </c>
      <c r="E7571" s="111">
        <v>0</v>
      </c>
    </row>
    <row r="7572" spans="1:5">
      <c r="A7572" t="s">
        <v>15088</v>
      </c>
      <c r="B7572" s="54">
        <v>39224</v>
      </c>
      <c r="C7572" t="s">
        <v>395</v>
      </c>
      <c r="D7572" t="s">
        <v>323</v>
      </c>
      <c r="E7572" s="111">
        <v>0</v>
      </c>
    </row>
    <row r="7573" spans="1:5">
      <c r="A7573" t="s">
        <v>15090</v>
      </c>
      <c r="B7573" s="54">
        <v>39224</v>
      </c>
      <c r="C7573" t="s">
        <v>395</v>
      </c>
      <c r="D7573" t="s">
        <v>323</v>
      </c>
      <c r="E7573" s="111">
        <v>0</v>
      </c>
    </row>
    <row r="7574" spans="1:5">
      <c r="A7574" t="s">
        <v>15092</v>
      </c>
      <c r="B7574" s="54">
        <v>39224</v>
      </c>
      <c r="C7574" t="s">
        <v>395</v>
      </c>
      <c r="D7574" t="s">
        <v>323</v>
      </c>
      <c r="E7574" s="111">
        <v>0</v>
      </c>
    </row>
    <row r="7575" spans="1:5">
      <c r="A7575" t="s">
        <v>14893</v>
      </c>
      <c r="B7575" s="54">
        <v>39224</v>
      </c>
      <c r="C7575" t="s">
        <v>395</v>
      </c>
      <c r="D7575" t="s">
        <v>237</v>
      </c>
      <c r="E7575" s="111">
        <v>1</v>
      </c>
    </row>
    <row r="7576" spans="1:5">
      <c r="A7576" t="s">
        <v>15096</v>
      </c>
      <c r="B7576" s="54">
        <v>39224</v>
      </c>
      <c r="C7576" t="s">
        <v>395</v>
      </c>
      <c r="D7576" t="s">
        <v>323</v>
      </c>
      <c r="E7576" s="111">
        <v>0</v>
      </c>
    </row>
    <row r="7577" spans="1:5">
      <c r="A7577" t="s">
        <v>15098</v>
      </c>
      <c r="B7577" s="54">
        <v>39224</v>
      </c>
      <c r="C7577" t="s">
        <v>395</v>
      </c>
      <c r="D7577" t="s">
        <v>261</v>
      </c>
      <c r="E7577" s="111">
        <v>5</v>
      </c>
    </row>
    <row r="7578" spans="1:5">
      <c r="A7578" t="s">
        <v>15100</v>
      </c>
      <c r="B7578" s="54">
        <v>39224</v>
      </c>
      <c r="C7578" t="s">
        <v>395</v>
      </c>
      <c r="D7578" t="s">
        <v>323</v>
      </c>
      <c r="E7578" s="111">
        <v>0</v>
      </c>
    </row>
    <row r="7579" spans="1:5">
      <c r="A7579" t="s">
        <v>15102</v>
      </c>
      <c r="B7579" s="54">
        <v>39224</v>
      </c>
      <c r="C7579" t="s">
        <v>395</v>
      </c>
      <c r="D7579" t="s">
        <v>235</v>
      </c>
      <c r="E7579" s="111">
        <v>7</v>
      </c>
    </row>
    <row r="7580" spans="1:5">
      <c r="A7580" t="s">
        <v>15104</v>
      </c>
      <c r="B7580" s="54">
        <v>39224</v>
      </c>
      <c r="C7580" t="s">
        <v>395</v>
      </c>
      <c r="D7580" t="s">
        <v>323</v>
      </c>
      <c r="E7580" s="111">
        <v>0</v>
      </c>
    </row>
    <row r="7581" spans="1:5">
      <c r="A7581" t="s">
        <v>15106</v>
      </c>
      <c r="B7581" s="54">
        <v>39224</v>
      </c>
      <c r="C7581" t="s">
        <v>395</v>
      </c>
      <c r="D7581" t="s">
        <v>323</v>
      </c>
      <c r="E7581" s="111">
        <v>0</v>
      </c>
    </row>
    <row r="7582" spans="1:5">
      <c r="A7582" t="s">
        <v>15108</v>
      </c>
      <c r="B7582" s="54">
        <v>39224</v>
      </c>
      <c r="C7582" t="s">
        <v>395</v>
      </c>
      <c r="D7582" t="s">
        <v>323</v>
      </c>
      <c r="E7582" s="111">
        <v>0</v>
      </c>
    </row>
    <row r="7583" spans="1:5">
      <c r="A7583" t="s">
        <v>15110</v>
      </c>
      <c r="B7583" s="54">
        <v>39224</v>
      </c>
      <c r="C7583" t="s">
        <v>395</v>
      </c>
      <c r="D7583" t="s">
        <v>323</v>
      </c>
      <c r="E7583" s="111">
        <v>0</v>
      </c>
    </row>
    <row r="7584" spans="1:5">
      <c r="A7584" t="s">
        <v>14908</v>
      </c>
      <c r="B7584" s="54">
        <v>39224</v>
      </c>
      <c r="C7584" t="s">
        <v>395</v>
      </c>
      <c r="D7584" t="s">
        <v>323</v>
      </c>
      <c r="E7584" s="111">
        <v>0</v>
      </c>
    </row>
    <row r="7585" spans="1:5">
      <c r="A7585" t="s">
        <v>14910</v>
      </c>
      <c r="B7585" s="54">
        <v>39224</v>
      </c>
      <c r="C7585" t="s">
        <v>395</v>
      </c>
      <c r="D7585" t="s">
        <v>83</v>
      </c>
      <c r="E7585" s="111">
        <v>26</v>
      </c>
    </row>
    <row r="7586" spans="1:5">
      <c r="A7586" t="s">
        <v>14912</v>
      </c>
      <c r="B7586" s="54">
        <v>39224</v>
      </c>
      <c r="C7586" t="s">
        <v>395</v>
      </c>
      <c r="D7586" t="s">
        <v>323</v>
      </c>
      <c r="E7586" s="111">
        <v>0</v>
      </c>
    </row>
    <row r="7587" spans="1:5">
      <c r="A7587" t="s">
        <v>14914</v>
      </c>
      <c r="B7587" s="54">
        <v>39224</v>
      </c>
      <c r="C7587" t="s">
        <v>395</v>
      </c>
      <c r="D7587" t="s">
        <v>323</v>
      </c>
      <c r="E7587" s="111">
        <v>0</v>
      </c>
    </row>
    <row r="7588" spans="1:5">
      <c r="A7588" t="s">
        <v>14916</v>
      </c>
      <c r="B7588" s="54">
        <v>39224</v>
      </c>
      <c r="C7588" t="s">
        <v>395</v>
      </c>
      <c r="D7588" t="s">
        <v>323</v>
      </c>
      <c r="E7588" s="111">
        <v>0</v>
      </c>
    </row>
    <row r="7589" spans="1:5">
      <c r="A7589" t="s">
        <v>14917</v>
      </c>
      <c r="B7589" s="54">
        <v>39224</v>
      </c>
      <c r="C7589" t="s">
        <v>395</v>
      </c>
      <c r="D7589" t="s">
        <v>323</v>
      </c>
      <c r="E7589" s="111">
        <v>0</v>
      </c>
    </row>
    <row r="7590" spans="1:5">
      <c r="A7590" t="s">
        <v>14919</v>
      </c>
      <c r="B7590" s="54">
        <v>39224</v>
      </c>
      <c r="C7590" t="s">
        <v>395</v>
      </c>
      <c r="D7590" t="s">
        <v>323</v>
      </c>
      <c r="E7590" s="111">
        <v>0</v>
      </c>
    </row>
    <row r="7591" spans="1:5">
      <c r="A7591" t="s">
        <v>14921</v>
      </c>
      <c r="B7591" s="54">
        <v>39224</v>
      </c>
      <c r="C7591" t="s">
        <v>395</v>
      </c>
      <c r="D7591" t="s">
        <v>84</v>
      </c>
      <c r="E7591" s="111">
        <v>8</v>
      </c>
    </row>
    <row r="7592" spans="1:5">
      <c r="A7592" t="s">
        <v>15127</v>
      </c>
      <c r="B7592" s="54">
        <v>39224</v>
      </c>
      <c r="C7592" t="s">
        <v>395</v>
      </c>
      <c r="D7592" t="s">
        <v>118</v>
      </c>
      <c r="E7592" s="111">
        <v>22</v>
      </c>
    </row>
    <row r="7593" spans="1:5">
      <c r="A7593" t="s">
        <v>15129</v>
      </c>
      <c r="B7593" s="54">
        <v>39224</v>
      </c>
      <c r="C7593" t="s">
        <v>395</v>
      </c>
      <c r="D7593" t="s">
        <v>84</v>
      </c>
      <c r="E7593" s="111">
        <v>5</v>
      </c>
    </row>
    <row r="7594" spans="1:5">
      <c r="A7594" t="s">
        <v>15131</v>
      </c>
      <c r="B7594" s="54">
        <v>39224</v>
      </c>
      <c r="C7594" t="s">
        <v>395</v>
      </c>
      <c r="D7594" t="s">
        <v>323</v>
      </c>
      <c r="E7594" s="111">
        <v>0</v>
      </c>
    </row>
    <row r="7595" spans="1:5">
      <c r="A7595" t="s">
        <v>15133</v>
      </c>
      <c r="B7595" s="54">
        <v>39224</v>
      </c>
      <c r="C7595" t="s">
        <v>395</v>
      </c>
      <c r="D7595" t="s">
        <v>323</v>
      </c>
      <c r="E7595" s="111">
        <v>0</v>
      </c>
    </row>
    <row r="7596" spans="1:5">
      <c r="A7596" t="s">
        <v>15135</v>
      </c>
      <c r="B7596" s="54">
        <v>39224</v>
      </c>
      <c r="C7596" t="s">
        <v>395</v>
      </c>
      <c r="D7596" t="s">
        <v>323</v>
      </c>
      <c r="E7596" s="111">
        <v>0</v>
      </c>
    </row>
    <row r="7597" spans="1:5">
      <c r="A7597" t="s">
        <v>15137</v>
      </c>
      <c r="B7597" s="54">
        <v>39224</v>
      </c>
      <c r="C7597" t="s">
        <v>395</v>
      </c>
      <c r="D7597" t="s">
        <v>323</v>
      </c>
      <c r="E7597" s="111">
        <v>0</v>
      </c>
    </row>
    <row r="7598" spans="1:5">
      <c r="A7598" t="s">
        <v>15139</v>
      </c>
      <c r="B7598" s="54">
        <v>39224</v>
      </c>
      <c r="C7598" t="s">
        <v>395</v>
      </c>
      <c r="D7598" t="s">
        <v>323</v>
      </c>
      <c r="E7598" s="111">
        <v>0</v>
      </c>
    </row>
    <row r="7599" spans="1:5">
      <c r="A7599" t="s">
        <v>15141</v>
      </c>
      <c r="B7599" s="54">
        <v>39224</v>
      </c>
      <c r="C7599" t="s">
        <v>395</v>
      </c>
      <c r="D7599" t="s">
        <v>323</v>
      </c>
      <c r="E7599" s="111">
        <v>0</v>
      </c>
    </row>
    <row r="7600" spans="1:5">
      <c r="A7600" t="s">
        <v>15143</v>
      </c>
      <c r="B7600" s="54">
        <v>39224</v>
      </c>
      <c r="C7600" t="s">
        <v>395</v>
      </c>
      <c r="D7600" t="s">
        <v>323</v>
      </c>
      <c r="E7600" s="111">
        <v>0</v>
      </c>
    </row>
    <row r="7601" spans="1:5">
      <c r="A7601" t="s">
        <v>15351</v>
      </c>
      <c r="B7601" s="54">
        <v>39224</v>
      </c>
      <c r="C7601" t="s">
        <v>395</v>
      </c>
      <c r="D7601" t="s">
        <v>323</v>
      </c>
      <c r="E7601" s="111">
        <v>0</v>
      </c>
    </row>
    <row r="7602" spans="1:5">
      <c r="A7602" t="s">
        <v>15353</v>
      </c>
      <c r="B7602" s="54">
        <v>39224</v>
      </c>
      <c r="C7602" t="s">
        <v>395</v>
      </c>
      <c r="D7602" t="s">
        <v>323</v>
      </c>
      <c r="E7602" s="111">
        <v>0</v>
      </c>
    </row>
    <row r="7603" spans="1:5">
      <c r="A7603" t="s">
        <v>15355</v>
      </c>
      <c r="B7603" s="54">
        <v>39224</v>
      </c>
      <c r="C7603" t="s">
        <v>395</v>
      </c>
      <c r="D7603" t="s">
        <v>323</v>
      </c>
      <c r="E7603" s="111">
        <v>0</v>
      </c>
    </row>
    <row r="7604" spans="1:5">
      <c r="A7604" t="s">
        <v>15357</v>
      </c>
      <c r="B7604" s="54">
        <v>39224</v>
      </c>
      <c r="C7604" t="s">
        <v>395</v>
      </c>
      <c r="D7604" t="s">
        <v>323</v>
      </c>
      <c r="E7604" s="111">
        <v>0</v>
      </c>
    </row>
    <row r="7605" spans="1:5">
      <c r="A7605" t="s">
        <v>15359</v>
      </c>
      <c r="B7605" s="54">
        <v>39224</v>
      </c>
      <c r="C7605" t="s">
        <v>395</v>
      </c>
      <c r="D7605" t="s">
        <v>323</v>
      </c>
      <c r="E7605" s="111">
        <v>0</v>
      </c>
    </row>
    <row r="7606" spans="1:5">
      <c r="A7606" t="s">
        <v>15361</v>
      </c>
      <c r="B7606" s="54">
        <v>39224</v>
      </c>
      <c r="C7606" t="s">
        <v>395</v>
      </c>
      <c r="D7606" t="s">
        <v>323</v>
      </c>
      <c r="E7606" s="111">
        <v>0</v>
      </c>
    </row>
    <row r="7607" spans="1:5">
      <c r="A7607" t="s">
        <v>15363</v>
      </c>
      <c r="B7607" s="54">
        <v>39224</v>
      </c>
      <c r="C7607" t="s">
        <v>395</v>
      </c>
      <c r="D7607" t="s">
        <v>323</v>
      </c>
      <c r="E7607" s="111">
        <v>0</v>
      </c>
    </row>
    <row r="7608" spans="1:5">
      <c r="A7608" t="s">
        <v>15365</v>
      </c>
      <c r="B7608" s="54">
        <v>39224</v>
      </c>
      <c r="C7608" t="s">
        <v>395</v>
      </c>
      <c r="D7608" t="s">
        <v>323</v>
      </c>
      <c r="E7608" s="111">
        <v>0</v>
      </c>
    </row>
    <row r="7609" spans="1:5">
      <c r="A7609" t="s">
        <v>15366</v>
      </c>
      <c r="B7609" s="54">
        <v>39224</v>
      </c>
      <c r="C7609" t="s">
        <v>395</v>
      </c>
      <c r="D7609" t="s">
        <v>323</v>
      </c>
      <c r="E7609" s="111">
        <v>0</v>
      </c>
    </row>
    <row r="7610" spans="1:5">
      <c r="A7610" t="s">
        <v>15162</v>
      </c>
      <c r="B7610" s="54">
        <v>39224</v>
      </c>
      <c r="C7610" t="s">
        <v>395</v>
      </c>
      <c r="D7610" t="s">
        <v>323</v>
      </c>
      <c r="E7610" s="111">
        <v>0</v>
      </c>
    </row>
    <row r="7611" spans="1:5">
      <c r="A7611" t="s">
        <v>15164</v>
      </c>
      <c r="B7611" s="54">
        <v>39224</v>
      </c>
      <c r="C7611" t="s">
        <v>395</v>
      </c>
      <c r="D7611" t="s">
        <v>323</v>
      </c>
      <c r="E7611" s="111">
        <v>0</v>
      </c>
    </row>
    <row r="7612" spans="1:5">
      <c r="A7612" t="s">
        <v>15166</v>
      </c>
      <c r="B7612" s="54">
        <v>39224</v>
      </c>
      <c r="C7612" t="s">
        <v>395</v>
      </c>
      <c r="D7612" t="s">
        <v>323</v>
      </c>
      <c r="E7612" s="111">
        <v>0</v>
      </c>
    </row>
    <row r="7613" spans="1:5">
      <c r="A7613" t="s">
        <v>15168</v>
      </c>
      <c r="B7613" s="54">
        <v>39224</v>
      </c>
      <c r="C7613" t="s">
        <v>395</v>
      </c>
      <c r="D7613" t="s">
        <v>323</v>
      </c>
      <c r="E7613" s="111">
        <v>0</v>
      </c>
    </row>
    <row r="7614" spans="1:5">
      <c r="A7614" t="s">
        <v>15170</v>
      </c>
      <c r="B7614" s="54">
        <v>39224</v>
      </c>
      <c r="C7614" t="s">
        <v>395</v>
      </c>
      <c r="D7614" t="s">
        <v>323</v>
      </c>
      <c r="E7614" s="111">
        <v>0</v>
      </c>
    </row>
    <row r="7615" spans="1:5">
      <c r="A7615" t="s">
        <v>15172</v>
      </c>
      <c r="B7615" s="54">
        <v>39224</v>
      </c>
      <c r="C7615" t="s">
        <v>395</v>
      </c>
      <c r="D7615" t="s">
        <v>323</v>
      </c>
      <c r="E7615" s="111">
        <v>0</v>
      </c>
    </row>
    <row r="7616" spans="1:5">
      <c r="A7616" t="s">
        <v>15174</v>
      </c>
      <c r="B7616" s="54">
        <v>39224</v>
      </c>
      <c r="C7616" t="s">
        <v>395</v>
      </c>
      <c r="D7616" t="s">
        <v>323</v>
      </c>
      <c r="E7616" s="111">
        <v>0</v>
      </c>
    </row>
    <row r="7617" spans="1:5">
      <c r="A7617" t="s">
        <v>14967</v>
      </c>
      <c r="B7617" s="54">
        <v>39224</v>
      </c>
      <c r="C7617" t="s">
        <v>395</v>
      </c>
      <c r="D7617" t="s">
        <v>399</v>
      </c>
      <c r="E7617" s="111">
        <v>4</v>
      </c>
    </row>
    <row r="7618" spans="1:5">
      <c r="A7618" t="s">
        <v>14969</v>
      </c>
      <c r="B7618" s="54">
        <v>39224</v>
      </c>
      <c r="C7618" t="s">
        <v>395</v>
      </c>
      <c r="D7618" t="s">
        <v>323</v>
      </c>
      <c r="E7618" s="111">
        <v>0</v>
      </c>
    </row>
    <row r="7619" spans="1:5">
      <c r="A7619" t="s">
        <v>14971</v>
      </c>
      <c r="B7619" s="54">
        <v>39224</v>
      </c>
      <c r="C7619" t="s">
        <v>395</v>
      </c>
      <c r="D7619" t="s">
        <v>323</v>
      </c>
      <c r="E7619" s="111">
        <v>0</v>
      </c>
    </row>
    <row r="7620" spans="1:5">
      <c r="A7620" t="s">
        <v>14973</v>
      </c>
      <c r="B7620" s="54">
        <v>39224</v>
      </c>
      <c r="C7620" t="s">
        <v>395</v>
      </c>
      <c r="D7620" t="s">
        <v>323</v>
      </c>
      <c r="E7620" s="111">
        <v>0</v>
      </c>
    </row>
    <row r="7621" spans="1:5">
      <c r="A7621" t="s">
        <v>14975</v>
      </c>
      <c r="B7621" s="54">
        <v>39224</v>
      </c>
      <c r="C7621" t="s">
        <v>395</v>
      </c>
      <c r="D7621" t="s">
        <v>203</v>
      </c>
      <c r="E7621" s="111">
        <v>11</v>
      </c>
    </row>
    <row r="7622" spans="1:5">
      <c r="A7622" t="s">
        <v>14977</v>
      </c>
      <c r="B7622" s="54">
        <v>39224</v>
      </c>
      <c r="C7622" t="s">
        <v>395</v>
      </c>
      <c r="D7622" t="s">
        <v>203</v>
      </c>
      <c r="E7622" s="111">
        <v>17</v>
      </c>
    </row>
    <row r="7623" spans="1:5">
      <c r="A7623" t="s">
        <v>14979</v>
      </c>
      <c r="B7623" s="54">
        <v>39224</v>
      </c>
      <c r="C7623" t="s">
        <v>395</v>
      </c>
      <c r="D7623" t="s">
        <v>203</v>
      </c>
      <c r="E7623" s="111">
        <v>20</v>
      </c>
    </row>
    <row r="7624" spans="1:5">
      <c r="A7624" t="s">
        <v>14981</v>
      </c>
      <c r="B7624" s="54">
        <v>39224</v>
      </c>
      <c r="C7624" t="s">
        <v>395</v>
      </c>
      <c r="D7624" t="s">
        <v>172</v>
      </c>
      <c r="E7624" s="111">
        <v>15</v>
      </c>
    </row>
    <row r="7625" spans="1:5">
      <c r="A7625" t="s">
        <v>14983</v>
      </c>
      <c r="B7625" s="54">
        <v>39224</v>
      </c>
      <c r="C7625" t="s">
        <v>395</v>
      </c>
      <c r="D7625" t="s">
        <v>323</v>
      </c>
      <c r="E7625" s="111">
        <v>0</v>
      </c>
    </row>
    <row r="7626" spans="1:5">
      <c r="A7626" t="s">
        <v>15194</v>
      </c>
      <c r="B7626" s="54">
        <v>39224</v>
      </c>
      <c r="C7626" t="s">
        <v>395</v>
      </c>
      <c r="D7626" t="s">
        <v>323</v>
      </c>
      <c r="E7626" s="111">
        <v>0</v>
      </c>
    </row>
    <row r="7627" spans="1:5">
      <c r="A7627" t="s">
        <v>15196</v>
      </c>
      <c r="B7627" s="54">
        <v>39224</v>
      </c>
      <c r="C7627" t="s">
        <v>395</v>
      </c>
      <c r="D7627" t="s">
        <v>323</v>
      </c>
      <c r="E7627" s="111">
        <v>0</v>
      </c>
    </row>
    <row r="7628" spans="1:5">
      <c r="A7628" t="s">
        <v>15198</v>
      </c>
      <c r="B7628" s="54">
        <v>39224</v>
      </c>
      <c r="C7628" t="s">
        <v>395</v>
      </c>
      <c r="D7628" t="s">
        <v>323</v>
      </c>
      <c r="E7628" s="111">
        <v>0</v>
      </c>
    </row>
    <row r="7629" spans="1:5">
      <c r="A7629" t="s">
        <v>14993</v>
      </c>
      <c r="B7629" s="54">
        <v>39224</v>
      </c>
      <c r="C7629" t="s">
        <v>395</v>
      </c>
      <c r="D7629" t="s">
        <v>323</v>
      </c>
      <c r="E7629" s="111">
        <v>0</v>
      </c>
    </row>
    <row r="7630" spans="1:5">
      <c r="A7630" t="s">
        <v>15201</v>
      </c>
      <c r="B7630" s="54">
        <v>39224</v>
      </c>
      <c r="C7630" t="s">
        <v>395</v>
      </c>
      <c r="D7630" t="s">
        <v>323</v>
      </c>
      <c r="E7630" s="111">
        <v>0</v>
      </c>
    </row>
    <row r="7631" spans="1:5">
      <c r="A7631" t="s">
        <v>15203</v>
      </c>
      <c r="B7631" s="54">
        <v>39224</v>
      </c>
      <c r="C7631" t="s">
        <v>395</v>
      </c>
      <c r="D7631" t="s">
        <v>323</v>
      </c>
      <c r="E7631" s="111">
        <v>0</v>
      </c>
    </row>
    <row r="7632" spans="1:5">
      <c r="A7632" t="s">
        <v>15205</v>
      </c>
      <c r="B7632" s="54">
        <v>39224</v>
      </c>
      <c r="C7632" t="s">
        <v>395</v>
      </c>
      <c r="D7632" t="s">
        <v>323</v>
      </c>
      <c r="E7632" s="111">
        <v>0</v>
      </c>
    </row>
    <row r="7633" spans="1:5">
      <c r="A7633" t="s">
        <v>15207</v>
      </c>
      <c r="B7633" s="54">
        <v>39224</v>
      </c>
      <c r="C7633" t="s">
        <v>395</v>
      </c>
      <c r="D7633" t="s">
        <v>323</v>
      </c>
      <c r="E7633" s="111">
        <v>0</v>
      </c>
    </row>
    <row r="7634" spans="1:5">
      <c r="A7634" t="s">
        <v>15209</v>
      </c>
      <c r="B7634" s="54">
        <v>39224</v>
      </c>
      <c r="C7634" t="s">
        <v>395</v>
      </c>
      <c r="D7634" t="s">
        <v>323</v>
      </c>
      <c r="E7634" s="111">
        <v>0</v>
      </c>
    </row>
    <row r="7635" spans="1:5">
      <c r="A7635" t="s">
        <v>15211</v>
      </c>
      <c r="B7635" s="54">
        <v>39224</v>
      </c>
      <c r="C7635" t="s">
        <v>395</v>
      </c>
      <c r="D7635" t="s">
        <v>323</v>
      </c>
      <c r="E7635" s="111">
        <v>0</v>
      </c>
    </row>
    <row r="7636" spans="1:5">
      <c r="A7636" t="s">
        <v>15213</v>
      </c>
      <c r="B7636" s="54">
        <v>39224</v>
      </c>
      <c r="C7636" t="s">
        <v>395</v>
      </c>
      <c r="D7636" t="s">
        <v>323</v>
      </c>
      <c r="E7636" s="111">
        <v>0</v>
      </c>
    </row>
    <row r="7637" spans="1:5">
      <c r="A7637" t="s">
        <v>15215</v>
      </c>
      <c r="B7637" s="54">
        <v>39224</v>
      </c>
      <c r="C7637" t="s">
        <v>395</v>
      </c>
      <c r="D7637" t="s">
        <v>323</v>
      </c>
      <c r="E7637" s="111">
        <v>0</v>
      </c>
    </row>
    <row r="7638" spans="1:5">
      <c r="A7638" t="s">
        <v>15009</v>
      </c>
      <c r="B7638" s="54">
        <v>39224</v>
      </c>
      <c r="C7638" t="s">
        <v>395</v>
      </c>
      <c r="D7638" t="s">
        <v>323</v>
      </c>
      <c r="E7638" s="111">
        <v>0</v>
      </c>
    </row>
    <row r="7639" spans="1:5">
      <c r="A7639" t="s">
        <v>15011</v>
      </c>
      <c r="B7639" s="54">
        <v>39224</v>
      </c>
      <c r="C7639" t="s">
        <v>395</v>
      </c>
      <c r="D7639" t="s">
        <v>323</v>
      </c>
      <c r="E7639" s="111">
        <v>0</v>
      </c>
    </row>
    <row r="7640" spans="1:5">
      <c r="A7640" t="s">
        <v>15013</v>
      </c>
      <c r="B7640" s="54">
        <v>39224</v>
      </c>
      <c r="C7640" t="s">
        <v>395</v>
      </c>
      <c r="D7640" t="s">
        <v>323</v>
      </c>
      <c r="E7640" s="111">
        <v>0</v>
      </c>
    </row>
    <row r="7641" spans="1:5">
      <c r="A7641" t="s">
        <v>15015</v>
      </c>
      <c r="B7641" s="54">
        <v>39224</v>
      </c>
      <c r="C7641" t="s">
        <v>395</v>
      </c>
      <c r="D7641" t="s">
        <v>323</v>
      </c>
      <c r="E7641" s="111">
        <v>0</v>
      </c>
    </row>
    <row r="7642" spans="1:5">
      <c r="A7642" t="s">
        <v>15017</v>
      </c>
      <c r="B7642" s="54">
        <v>39224</v>
      </c>
      <c r="C7642" t="s">
        <v>395</v>
      </c>
      <c r="D7642" t="s">
        <v>323</v>
      </c>
      <c r="E7642" s="111">
        <v>0</v>
      </c>
    </row>
    <row r="7643" spans="1:5">
      <c r="A7643" t="s">
        <v>15019</v>
      </c>
      <c r="B7643" s="54">
        <v>39224</v>
      </c>
      <c r="C7643" t="s">
        <v>395</v>
      </c>
      <c r="D7643" t="s">
        <v>323</v>
      </c>
      <c r="E7643" s="111">
        <v>0</v>
      </c>
    </row>
    <row r="7644" spans="1:5">
      <c r="A7644" t="s">
        <v>15021</v>
      </c>
      <c r="B7644" s="54">
        <v>39224</v>
      </c>
      <c r="C7644" t="s">
        <v>395</v>
      </c>
      <c r="D7644" t="s">
        <v>323</v>
      </c>
      <c r="E7644" s="111">
        <v>0</v>
      </c>
    </row>
    <row r="7645" spans="1:5">
      <c r="A7645" t="s">
        <v>15231</v>
      </c>
      <c r="B7645" s="54">
        <v>39224</v>
      </c>
      <c r="C7645" t="s">
        <v>395</v>
      </c>
      <c r="D7645" t="s">
        <v>323</v>
      </c>
      <c r="E7645" s="111">
        <v>0</v>
      </c>
    </row>
    <row r="7646" spans="1:5">
      <c r="A7646" t="s">
        <v>15233</v>
      </c>
      <c r="B7646" s="54">
        <v>39224</v>
      </c>
      <c r="C7646" t="s">
        <v>395</v>
      </c>
      <c r="D7646" t="s">
        <v>323</v>
      </c>
      <c r="E7646" s="111">
        <v>0</v>
      </c>
    </row>
    <row r="7647" spans="1:5">
      <c r="A7647" t="s">
        <v>15235</v>
      </c>
      <c r="B7647" s="54">
        <v>39224</v>
      </c>
      <c r="C7647" t="s">
        <v>395</v>
      </c>
      <c r="D7647" t="s">
        <v>237</v>
      </c>
      <c r="E7647" s="111">
        <v>6</v>
      </c>
    </row>
    <row r="7648" spans="1:5">
      <c r="A7648" t="s">
        <v>15237</v>
      </c>
      <c r="B7648" s="54">
        <v>39224</v>
      </c>
      <c r="C7648" t="s">
        <v>395</v>
      </c>
      <c r="D7648" t="s">
        <v>323</v>
      </c>
      <c r="E7648" s="111">
        <v>0</v>
      </c>
    </row>
    <row r="7649" spans="1:5">
      <c r="A7649" t="s">
        <v>15239</v>
      </c>
      <c r="B7649" s="54">
        <v>39224</v>
      </c>
      <c r="C7649" t="s">
        <v>395</v>
      </c>
      <c r="D7649" t="s">
        <v>323</v>
      </c>
      <c r="E7649" s="111">
        <v>0</v>
      </c>
    </row>
    <row r="7650" spans="1:5">
      <c r="A7650" t="s">
        <v>15241</v>
      </c>
      <c r="B7650" s="54">
        <v>39224</v>
      </c>
      <c r="C7650" t="s">
        <v>395</v>
      </c>
      <c r="D7650" t="s">
        <v>323</v>
      </c>
      <c r="E7650" s="111">
        <v>0</v>
      </c>
    </row>
    <row r="7651" spans="1:5">
      <c r="A7651" t="s">
        <v>15243</v>
      </c>
      <c r="B7651" s="54">
        <v>39224</v>
      </c>
      <c r="C7651" t="s">
        <v>395</v>
      </c>
      <c r="D7651" t="s">
        <v>237</v>
      </c>
      <c r="E7651" s="111">
        <v>7</v>
      </c>
    </row>
    <row r="7652" spans="1:5">
      <c r="A7652" t="s">
        <v>15245</v>
      </c>
      <c r="B7652" s="54">
        <v>39224</v>
      </c>
      <c r="C7652" t="s">
        <v>395</v>
      </c>
      <c r="D7652" t="s">
        <v>323</v>
      </c>
      <c r="E7652" s="111">
        <v>0</v>
      </c>
    </row>
    <row r="7653" spans="1:5">
      <c r="A7653" t="s">
        <v>15452</v>
      </c>
      <c r="B7653" s="54">
        <v>39224</v>
      </c>
      <c r="C7653" t="s">
        <v>395</v>
      </c>
      <c r="D7653" t="s">
        <v>323</v>
      </c>
      <c r="E7653" s="111">
        <v>0</v>
      </c>
    </row>
    <row r="7654" spans="1:5">
      <c r="A7654" t="s">
        <v>15454</v>
      </c>
      <c r="B7654" s="54">
        <v>39224</v>
      </c>
      <c r="C7654" t="s">
        <v>395</v>
      </c>
      <c r="D7654" t="s">
        <v>323</v>
      </c>
      <c r="E7654" s="111">
        <v>0</v>
      </c>
    </row>
    <row r="7655" spans="1:5">
      <c r="A7655" t="s">
        <v>15456</v>
      </c>
      <c r="B7655" s="54">
        <v>39224</v>
      </c>
      <c r="C7655" t="s">
        <v>395</v>
      </c>
      <c r="D7655" t="s">
        <v>235</v>
      </c>
      <c r="E7655" s="111">
        <v>4</v>
      </c>
    </row>
    <row r="7656" spans="1:5">
      <c r="A7656" t="s">
        <v>15458</v>
      </c>
      <c r="B7656" s="54">
        <v>39224</v>
      </c>
      <c r="C7656" t="s">
        <v>395</v>
      </c>
      <c r="D7656" t="s">
        <v>323</v>
      </c>
      <c r="E7656" s="111">
        <v>0</v>
      </c>
    </row>
    <row r="7657" spans="1:5">
      <c r="A7657" t="s">
        <v>15460</v>
      </c>
      <c r="B7657" s="54">
        <v>39224</v>
      </c>
      <c r="C7657" t="s">
        <v>395</v>
      </c>
      <c r="D7657" t="s">
        <v>323</v>
      </c>
      <c r="E7657" s="111">
        <v>0</v>
      </c>
    </row>
    <row r="7658" spans="1:5">
      <c r="A7658" t="s">
        <v>15462</v>
      </c>
      <c r="B7658" s="54">
        <v>39224</v>
      </c>
      <c r="C7658" t="s">
        <v>395</v>
      </c>
      <c r="D7658" t="s">
        <v>323</v>
      </c>
      <c r="E7658" s="111">
        <v>0</v>
      </c>
    </row>
    <row r="7659" spans="1:5">
      <c r="A7659" t="s">
        <v>15464</v>
      </c>
      <c r="B7659" s="54">
        <v>39224</v>
      </c>
      <c r="C7659" t="s">
        <v>395</v>
      </c>
      <c r="D7659" t="s">
        <v>323</v>
      </c>
      <c r="E7659" s="111">
        <v>0</v>
      </c>
    </row>
    <row r="7660" spans="1:5">
      <c r="A7660" t="s">
        <v>15466</v>
      </c>
      <c r="B7660" s="54">
        <v>39224</v>
      </c>
      <c r="C7660" t="s">
        <v>395</v>
      </c>
      <c r="D7660" t="s">
        <v>152</v>
      </c>
      <c r="E7660" s="111">
        <v>20</v>
      </c>
    </row>
    <row r="7661" spans="1:5">
      <c r="A7661" t="s">
        <v>15468</v>
      </c>
      <c r="B7661" s="54">
        <v>39224</v>
      </c>
      <c r="C7661" t="s">
        <v>395</v>
      </c>
      <c r="D7661" t="s">
        <v>323</v>
      </c>
      <c r="E7661" s="111">
        <v>0</v>
      </c>
    </row>
    <row r="7662" spans="1:5">
      <c r="A7662" t="s">
        <v>15470</v>
      </c>
      <c r="B7662" s="54">
        <v>39224</v>
      </c>
      <c r="C7662" t="s">
        <v>395</v>
      </c>
      <c r="D7662" t="s">
        <v>258</v>
      </c>
      <c r="E7662" s="111">
        <v>6</v>
      </c>
    </row>
    <row r="7663" spans="1:5">
      <c r="A7663" t="s">
        <v>15266</v>
      </c>
      <c r="B7663" s="54">
        <v>39224</v>
      </c>
      <c r="C7663" t="s">
        <v>395</v>
      </c>
      <c r="D7663" t="s">
        <v>258</v>
      </c>
      <c r="E7663" s="111">
        <v>5</v>
      </c>
    </row>
    <row r="7664" spans="1:5">
      <c r="A7664" t="s">
        <v>15268</v>
      </c>
      <c r="B7664" s="54">
        <v>39224</v>
      </c>
      <c r="C7664" t="s">
        <v>395</v>
      </c>
      <c r="D7664" t="s">
        <v>323</v>
      </c>
      <c r="E7664" s="111">
        <v>0</v>
      </c>
    </row>
    <row r="7665" spans="1:5">
      <c r="A7665" t="s">
        <v>15270</v>
      </c>
      <c r="B7665" s="54">
        <v>39224</v>
      </c>
      <c r="C7665" t="s">
        <v>395</v>
      </c>
      <c r="D7665" t="s">
        <v>258</v>
      </c>
      <c r="E7665" s="111">
        <v>31</v>
      </c>
    </row>
    <row r="7666" spans="1:5">
      <c r="A7666" t="s">
        <v>15272</v>
      </c>
      <c r="B7666" s="54">
        <v>39224</v>
      </c>
      <c r="C7666" t="s">
        <v>395</v>
      </c>
      <c r="D7666" t="s">
        <v>323</v>
      </c>
      <c r="E7666" s="111">
        <v>0</v>
      </c>
    </row>
    <row r="7667" spans="1:5">
      <c r="A7667" t="s">
        <v>15273</v>
      </c>
      <c r="B7667" s="54">
        <v>39224</v>
      </c>
      <c r="C7667" t="s">
        <v>395</v>
      </c>
      <c r="D7667" t="s">
        <v>258</v>
      </c>
      <c r="E7667" s="111">
        <v>4</v>
      </c>
    </row>
    <row r="7668" spans="1:5">
      <c r="A7668" t="s">
        <v>15275</v>
      </c>
      <c r="B7668" s="54">
        <v>39224</v>
      </c>
      <c r="C7668" t="s">
        <v>395</v>
      </c>
      <c r="D7668" t="s">
        <v>258</v>
      </c>
      <c r="E7668" s="111">
        <v>4</v>
      </c>
    </row>
    <row r="7669" spans="1:5">
      <c r="A7669" t="s">
        <v>15277</v>
      </c>
      <c r="B7669" s="54">
        <v>39224</v>
      </c>
      <c r="C7669" t="s">
        <v>395</v>
      </c>
      <c r="D7669" t="s">
        <v>323</v>
      </c>
      <c r="E7669" s="111">
        <v>0</v>
      </c>
    </row>
    <row r="7670" spans="1:5">
      <c r="A7670" t="s">
        <v>15071</v>
      </c>
      <c r="B7670" s="54">
        <v>39224</v>
      </c>
      <c r="C7670" t="s">
        <v>395</v>
      </c>
      <c r="D7670" t="s">
        <v>323</v>
      </c>
      <c r="E7670" s="111">
        <v>0</v>
      </c>
    </row>
    <row r="7671" spans="1:5">
      <c r="A7671" t="s">
        <v>15073</v>
      </c>
      <c r="B7671" s="54">
        <v>39224</v>
      </c>
      <c r="C7671" t="s">
        <v>395</v>
      </c>
      <c r="D7671" t="s">
        <v>323</v>
      </c>
      <c r="E7671" s="111">
        <v>0</v>
      </c>
    </row>
    <row r="7672" spans="1:5">
      <c r="A7672" t="s">
        <v>15074</v>
      </c>
      <c r="B7672" s="54">
        <v>39224</v>
      </c>
      <c r="C7672" t="s">
        <v>395</v>
      </c>
      <c r="D7672" t="s">
        <v>112</v>
      </c>
      <c r="E7672" s="111">
        <v>16</v>
      </c>
    </row>
    <row r="7673" spans="1:5">
      <c r="A7673" t="s">
        <v>15076</v>
      </c>
      <c r="B7673" s="54">
        <v>39224</v>
      </c>
      <c r="C7673" t="s">
        <v>395</v>
      </c>
      <c r="D7673" t="s">
        <v>323</v>
      </c>
      <c r="E7673" s="111">
        <v>0</v>
      </c>
    </row>
    <row r="7674" spans="1:5">
      <c r="A7674" t="s">
        <v>15078</v>
      </c>
      <c r="B7674" s="54">
        <v>39224</v>
      </c>
      <c r="C7674" t="s">
        <v>395</v>
      </c>
      <c r="D7674" t="s">
        <v>323</v>
      </c>
      <c r="E7674" s="111">
        <v>0</v>
      </c>
    </row>
    <row r="7675" spans="1:5">
      <c r="A7675" t="s">
        <v>15080</v>
      </c>
      <c r="B7675" s="54">
        <v>39224</v>
      </c>
      <c r="C7675" t="s">
        <v>395</v>
      </c>
      <c r="D7675" t="s">
        <v>323</v>
      </c>
      <c r="E7675" s="111">
        <v>0</v>
      </c>
    </row>
    <row r="7676" spans="1:5">
      <c r="A7676" t="s">
        <v>15082</v>
      </c>
      <c r="B7676" s="54">
        <v>39224</v>
      </c>
      <c r="C7676" t="s">
        <v>395</v>
      </c>
      <c r="D7676" t="s">
        <v>323</v>
      </c>
      <c r="E7676" s="111">
        <v>0</v>
      </c>
    </row>
    <row r="7677" spans="1:5">
      <c r="A7677" t="s">
        <v>15084</v>
      </c>
      <c r="B7677" s="54">
        <v>39224</v>
      </c>
      <c r="C7677" t="s">
        <v>395</v>
      </c>
      <c r="D7677" t="s">
        <v>323</v>
      </c>
      <c r="E7677" s="111">
        <v>0</v>
      </c>
    </row>
    <row r="7678" spans="1:5">
      <c r="A7678" t="s">
        <v>15086</v>
      </c>
      <c r="B7678" s="54">
        <v>39224</v>
      </c>
      <c r="C7678" t="s">
        <v>395</v>
      </c>
      <c r="D7678" t="s">
        <v>323</v>
      </c>
      <c r="E7678" s="111">
        <v>0</v>
      </c>
    </row>
    <row r="7679" spans="1:5">
      <c r="A7679" t="s">
        <v>15295</v>
      </c>
      <c r="B7679" s="54">
        <v>39224</v>
      </c>
      <c r="C7679" t="s">
        <v>395</v>
      </c>
      <c r="D7679" t="s">
        <v>323</v>
      </c>
      <c r="E7679" s="111">
        <v>0</v>
      </c>
    </row>
    <row r="7680" spans="1:5">
      <c r="A7680" t="s">
        <v>15297</v>
      </c>
      <c r="B7680" s="54">
        <v>39224</v>
      </c>
      <c r="C7680" t="s">
        <v>395</v>
      </c>
      <c r="D7680" t="s">
        <v>323</v>
      </c>
      <c r="E7680" s="111">
        <v>0</v>
      </c>
    </row>
    <row r="7681" spans="1:5">
      <c r="A7681" t="s">
        <v>15299</v>
      </c>
      <c r="B7681" s="54">
        <v>39224</v>
      </c>
      <c r="C7681" t="s">
        <v>395</v>
      </c>
      <c r="D7681" t="s">
        <v>323</v>
      </c>
      <c r="E7681" s="111">
        <v>0</v>
      </c>
    </row>
    <row r="7682" spans="1:5">
      <c r="A7682" t="s">
        <v>15300</v>
      </c>
      <c r="B7682" s="54">
        <v>39224</v>
      </c>
      <c r="C7682" t="s">
        <v>395</v>
      </c>
      <c r="D7682" t="s">
        <v>323</v>
      </c>
      <c r="E7682" s="111">
        <v>0</v>
      </c>
    </row>
    <row r="7683" spans="1:5">
      <c r="A7683" t="s">
        <v>15094</v>
      </c>
      <c r="B7683" s="54">
        <v>39224</v>
      </c>
      <c r="C7683" t="s">
        <v>395</v>
      </c>
      <c r="D7683" t="s">
        <v>323</v>
      </c>
      <c r="E7683" s="111">
        <v>0</v>
      </c>
    </row>
    <row r="7684" spans="1:5">
      <c r="A7684" t="s">
        <v>15303</v>
      </c>
      <c r="B7684" s="54">
        <v>39224</v>
      </c>
      <c r="C7684" t="s">
        <v>395</v>
      </c>
      <c r="D7684" t="s">
        <v>323</v>
      </c>
      <c r="E7684" s="111">
        <v>0</v>
      </c>
    </row>
    <row r="7685" spans="1:5">
      <c r="A7685" t="s">
        <v>15305</v>
      </c>
      <c r="B7685" s="54">
        <v>39224</v>
      </c>
      <c r="C7685" t="s">
        <v>395</v>
      </c>
      <c r="D7685" t="s">
        <v>323</v>
      </c>
      <c r="E7685" s="111">
        <v>0</v>
      </c>
    </row>
    <row r="7686" spans="1:5">
      <c r="A7686" t="s">
        <v>15307</v>
      </c>
      <c r="B7686" s="54">
        <v>39224</v>
      </c>
      <c r="C7686" t="s">
        <v>395</v>
      </c>
      <c r="D7686" t="s">
        <v>323</v>
      </c>
      <c r="E7686" s="111">
        <v>0</v>
      </c>
    </row>
    <row r="7687" spans="1:5">
      <c r="A7687" t="s">
        <v>15309</v>
      </c>
      <c r="B7687" s="54">
        <v>39224</v>
      </c>
      <c r="C7687" t="s">
        <v>395</v>
      </c>
      <c r="D7687" t="s">
        <v>323</v>
      </c>
      <c r="E7687" s="111">
        <v>0</v>
      </c>
    </row>
    <row r="7688" spans="1:5">
      <c r="A7688" t="s">
        <v>15311</v>
      </c>
      <c r="B7688" s="54">
        <v>39224</v>
      </c>
      <c r="C7688" t="s">
        <v>395</v>
      </c>
      <c r="D7688" t="s">
        <v>323</v>
      </c>
      <c r="E7688" s="111">
        <v>0</v>
      </c>
    </row>
    <row r="7689" spans="1:5">
      <c r="A7689" t="s">
        <v>15312</v>
      </c>
      <c r="B7689" s="54">
        <v>39224</v>
      </c>
      <c r="C7689" t="s">
        <v>395</v>
      </c>
      <c r="D7689" t="s">
        <v>323</v>
      </c>
      <c r="E7689" s="111">
        <v>0</v>
      </c>
    </row>
    <row r="7690" spans="1:5">
      <c r="A7690" t="s">
        <v>15314</v>
      </c>
      <c r="B7690" s="54">
        <v>39224</v>
      </c>
      <c r="C7690" t="s">
        <v>395</v>
      </c>
      <c r="D7690" t="s">
        <v>323</v>
      </c>
      <c r="E7690" s="111">
        <v>0</v>
      </c>
    </row>
    <row r="7691" spans="1:5">
      <c r="A7691" t="s">
        <v>15316</v>
      </c>
      <c r="B7691" s="54">
        <v>39224</v>
      </c>
      <c r="C7691" t="s">
        <v>395</v>
      </c>
      <c r="D7691" t="s">
        <v>323</v>
      </c>
      <c r="E7691" s="111">
        <v>0</v>
      </c>
    </row>
    <row r="7692" spans="1:5">
      <c r="A7692" t="s">
        <v>15318</v>
      </c>
      <c r="B7692" s="54">
        <v>39224</v>
      </c>
      <c r="C7692" t="s">
        <v>395</v>
      </c>
      <c r="D7692" t="s">
        <v>323</v>
      </c>
      <c r="E7692" s="111">
        <v>0</v>
      </c>
    </row>
    <row r="7693" spans="1:5">
      <c r="A7693" t="s">
        <v>15112</v>
      </c>
      <c r="B7693" s="54">
        <v>39224</v>
      </c>
      <c r="C7693" t="s">
        <v>395</v>
      </c>
      <c r="D7693" t="s">
        <v>323</v>
      </c>
      <c r="E7693" s="111">
        <v>0</v>
      </c>
    </row>
    <row r="7694" spans="1:5">
      <c r="A7694" t="s">
        <v>15114</v>
      </c>
      <c r="B7694" s="54">
        <v>39224</v>
      </c>
      <c r="C7694" t="s">
        <v>395</v>
      </c>
      <c r="D7694" t="s">
        <v>323</v>
      </c>
      <c r="E7694" s="111">
        <v>0</v>
      </c>
    </row>
    <row r="7695" spans="1:5">
      <c r="A7695" t="s">
        <v>15116</v>
      </c>
      <c r="B7695" s="54">
        <v>39224</v>
      </c>
      <c r="C7695" t="s">
        <v>395</v>
      </c>
      <c r="D7695" t="s">
        <v>323</v>
      </c>
      <c r="E7695" s="111">
        <v>0</v>
      </c>
    </row>
    <row r="7696" spans="1:5">
      <c r="A7696" t="s">
        <v>15118</v>
      </c>
      <c r="B7696" s="54">
        <v>39224</v>
      </c>
      <c r="C7696" t="s">
        <v>395</v>
      </c>
      <c r="D7696" t="s">
        <v>323</v>
      </c>
      <c r="E7696" s="111">
        <v>0</v>
      </c>
    </row>
    <row r="7697" spans="1:5">
      <c r="A7697" t="s">
        <v>15120</v>
      </c>
      <c r="B7697" s="54">
        <v>39224</v>
      </c>
      <c r="C7697" t="s">
        <v>395</v>
      </c>
      <c r="D7697" t="s">
        <v>323</v>
      </c>
      <c r="E7697" s="111">
        <v>0</v>
      </c>
    </row>
    <row r="7698" spans="1:5">
      <c r="A7698" t="s">
        <v>15122</v>
      </c>
      <c r="B7698" s="54">
        <v>39224</v>
      </c>
      <c r="C7698" t="s">
        <v>395</v>
      </c>
      <c r="D7698" t="s">
        <v>323</v>
      </c>
      <c r="E7698" s="111">
        <v>0</v>
      </c>
    </row>
    <row r="7699" spans="1:5">
      <c r="A7699" t="s">
        <v>15124</v>
      </c>
      <c r="B7699" s="54">
        <v>39224</v>
      </c>
      <c r="C7699" t="s">
        <v>395</v>
      </c>
      <c r="D7699" t="s">
        <v>190</v>
      </c>
      <c r="E7699" s="111">
        <v>44</v>
      </c>
    </row>
    <row r="7700" spans="1:5">
      <c r="A7700" t="s">
        <v>15334</v>
      </c>
      <c r="B7700" s="54">
        <v>39224</v>
      </c>
      <c r="C7700" t="s">
        <v>395</v>
      </c>
      <c r="D7700" t="s">
        <v>323</v>
      </c>
      <c r="E7700" s="111">
        <v>0</v>
      </c>
    </row>
    <row r="7701" spans="1:5">
      <c r="A7701" t="s">
        <v>15336</v>
      </c>
      <c r="B7701" s="54">
        <v>39224</v>
      </c>
      <c r="C7701" t="s">
        <v>395</v>
      </c>
      <c r="D7701" t="s">
        <v>323</v>
      </c>
      <c r="E7701" s="111">
        <v>0</v>
      </c>
    </row>
    <row r="7702" spans="1:5">
      <c r="A7702" t="s">
        <v>15338</v>
      </c>
      <c r="B7702" s="54">
        <v>39224</v>
      </c>
      <c r="C7702" t="s">
        <v>395</v>
      </c>
      <c r="D7702" t="s">
        <v>323</v>
      </c>
      <c r="E7702" s="111">
        <v>0</v>
      </c>
    </row>
    <row r="7703" spans="1:5">
      <c r="A7703" t="s">
        <v>15340</v>
      </c>
      <c r="B7703" s="54">
        <v>39224</v>
      </c>
      <c r="C7703" t="s">
        <v>395</v>
      </c>
      <c r="D7703" t="s">
        <v>323</v>
      </c>
      <c r="E7703" s="111">
        <v>0</v>
      </c>
    </row>
    <row r="7704" spans="1:5">
      <c r="A7704" t="s">
        <v>15342</v>
      </c>
      <c r="B7704" s="54">
        <v>39224</v>
      </c>
      <c r="C7704" t="s">
        <v>395</v>
      </c>
      <c r="D7704" t="s">
        <v>323</v>
      </c>
      <c r="E7704" s="111">
        <v>0</v>
      </c>
    </row>
    <row r="7705" spans="1:5">
      <c r="A7705" t="s">
        <v>15344</v>
      </c>
      <c r="B7705" s="54">
        <v>39224</v>
      </c>
      <c r="C7705" t="s">
        <v>395</v>
      </c>
      <c r="D7705" t="s">
        <v>323</v>
      </c>
      <c r="E7705" s="111">
        <v>0</v>
      </c>
    </row>
    <row r="7706" spans="1:5">
      <c r="A7706" t="s">
        <v>15346</v>
      </c>
      <c r="B7706" s="54">
        <v>39224</v>
      </c>
      <c r="C7706" t="s">
        <v>395</v>
      </c>
      <c r="D7706" t="s">
        <v>323</v>
      </c>
      <c r="E7706" s="111">
        <v>0</v>
      </c>
    </row>
    <row r="7707" spans="1:5">
      <c r="A7707" t="s">
        <v>15348</v>
      </c>
      <c r="B7707" s="54">
        <v>39224</v>
      </c>
      <c r="C7707" t="s">
        <v>395</v>
      </c>
      <c r="D7707" t="s">
        <v>323</v>
      </c>
      <c r="E7707" s="111">
        <v>0</v>
      </c>
    </row>
    <row r="7708" spans="1:5">
      <c r="A7708" t="s">
        <v>15557</v>
      </c>
      <c r="B7708" s="54">
        <v>39224</v>
      </c>
      <c r="C7708" t="s">
        <v>395</v>
      </c>
      <c r="D7708" t="s">
        <v>223</v>
      </c>
      <c r="E7708" s="111">
        <v>8</v>
      </c>
    </row>
    <row r="7709" spans="1:5">
      <c r="A7709" t="s">
        <v>15559</v>
      </c>
      <c r="B7709" s="54">
        <v>39224</v>
      </c>
      <c r="C7709" t="s">
        <v>395</v>
      </c>
      <c r="D7709" t="s">
        <v>266</v>
      </c>
      <c r="E7709" s="111">
        <v>30</v>
      </c>
    </row>
    <row r="7710" spans="1:5">
      <c r="A7710" t="s">
        <v>15561</v>
      </c>
      <c r="B7710" s="54">
        <v>39224</v>
      </c>
      <c r="C7710" t="s">
        <v>395</v>
      </c>
      <c r="D7710" t="s">
        <v>323</v>
      </c>
      <c r="E7710" s="111">
        <v>0</v>
      </c>
    </row>
    <row r="7711" spans="1:5">
      <c r="A7711" t="s">
        <v>15563</v>
      </c>
      <c r="B7711" s="54">
        <v>39224</v>
      </c>
      <c r="C7711" t="s">
        <v>395</v>
      </c>
      <c r="D7711" t="s">
        <v>323</v>
      </c>
      <c r="E7711" s="111">
        <v>0</v>
      </c>
    </row>
    <row r="7712" spans="1:5">
      <c r="A7712" t="s">
        <v>15565</v>
      </c>
      <c r="B7712" s="54">
        <v>39224</v>
      </c>
      <c r="C7712" t="s">
        <v>395</v>
      </c>
      <c r="D7712" t="s">
        <v>323</v>
      </c>
      <c r="E7712" s="111">
        <v>0</v>
      </c>
    </row>
    <row r="7713" spans="1:5">
      <c r="A7713" t="s">
        <v>15567</v>
      </c>
      <c r="B7713" s="54">
        <v>39224</v>
      </c>
      <c r="C7713" t="s">
        <v>395</v>
      </c>
      <c r="D7713" t="s">
        <v>323</v>
      </c>
      <c r="E7713" s="111">
        <v>0</v>
      </c>
    </row>
    <row r="7714" spans="1:5">
      <c r="A7714" t="s">
        <v>15569</v>
      </c>
      <c r="B7714" s="54">
        <v>39224</v>
      </c>
      <c r="C7714" t="s">
        <v>395</v>
      </c>
      <c r="D7714" t="s">
        <v>323</v>
      </c>
      <c r="E7714" s="111">
        <v>0</v>
      </c>
    </row>
    <row r="7715" spans="1:5">
      <c r="A7715" t="s">
        <v>15571</v>
      </c>
      <c r="B7715" s="54">
        <v>39224</v>
      </c>
      <c r="C7715" t="s">
        <v>395</v>
      </c>
      <c r="D7715" t="s">
        <v>323</v>
      </c>
      <c r="E7715" s="111">
        <v>0</v>
      </c>
    </row>
    <row r="7716" spans="1:5">
      <c r="A7716" t="s">
        <v>15573</v>
      </c>
      <c r="B7716" s="54">
        <v>39224</v>
      </c>
      <c r="C7716" t="s">
        <v>395</v>
      </c>
      <c r="D7716" t="s">
        <v>323</v>
      </c>
      <c r="E7716" s="111">
        <v>0</v>
      </c>
    </row>
    <row r="7717" spans="1:5">
      <c r="A7717" t="s">
        <v>15368</v>
      </c>
      <c r="B7717" s="54">
        <v>39224</v>
      </c>
      <c r="C7717" t="s">
        <v>395</v>
      </c>
      <c r="D7717" t="s">
        <v>323</v>
      </c>
      <c r="E7717" s="111">
        <v>0</v>
      </c>
    </row>
    <row r="7718" spans="1:5">
      <c r="A7718" t="s">
        <v>15370</v>
      </c>
      <c r="B7718" s="54">
        <v>39224</v>
      </c>
      <c r="C7718" t="s">
        <v>395</v>
      </c>
      <c r="D7718" t="s">
        <v>323</v>
      </c>
      <c r="E7718" s="111">
        <v>0</v>
      </c>
    </row>
    <row r="7719" spans="1:5">
      <c r="A7719" t="s">
        <v>15372</v>
      </c>
      <c r="B7719" s="54">
        <v>39224</v>
      </c>
      <c r="C7719" t="s">
        <v>395</v>
      </c>
      <c r="D7719" t="s">
        <v>65</v>
      </c>
      <c r="E7719" s="111">
        <v>4</v>
      </c>
    </row>
    <row r="7720" spans="1:5">
      <c r="A7720" t="s">
        <v>15374</v>
      </c>
      <c r="B7720" s="54">
        <v>39224</v>
      </c>
      <c r="C7720" t="s">
        <v>395</v>
      </c>
      <c r="D7720" t="s">
        <v>323</v>
      </c>
      <c r="E7720" s="111">
        <v>0</v>
      </c>
    </row>
    <row r="7721" spans="1:5">
      <c r="A7721" t="s">
        <v>15376</v>
      </c>
      <c r="B7721" s="54">
        <v>39224</v>
      </c>
      <c r="C7721" t="s">
        <v>395</v>
      </c>
      <c r="D7721" t="s">
        <v>323</v>
      </c>
      <c r="E7721" s="111">
        <v>0</v>
      </c>
    </row>
    <row r="7722" spans="1:5">
      <c r="A7722" t="s">
        <v>15378</v>
      </c>
      <c r="B7722" s="54">
        <v>39224</v>
      </c>
      <c r="C7722" t="s">
        <v>395</v>
      </c>
      <c r="D7722" t="s">
        <v>323</v>
      </c>
      <c r="E7722" s="111">
        <v>0</v>
      </c>
    </row>
    <row r="7723" spans="1:5">
      <c r="A7723" t="s">
        <v>15380</v>
      </c>
      <c r="B7723" s="54">
        <v>39224</v>
      </c>
      <c r="C7723" t="s">
        <v>395</v>
      </c>
      <c r="D7723" t="s">
        <v>323</v>
      </c>
      <c r="E7723" s="111">
        <v>0</v>
      </c>
    </row>
    <row r="7724" spans="1:5">
      <c r="A7724" t="s">
        <v>15176</v>
      </c>
      <c r="B7724" s="54">
        <v>39224</v>
      </c>
      <c r="C7724" t="s">
        <v>395</v>
      </c>
      <c r="D7724" t="s">
        <v>323</v>
      </c>
      <c r="E7724" s="111">
        <v>0</v>
      </c>
    </row>
    <row r="7725" spans="1:5">
      <c r="A7725" t="s">
        <v>15178</v>
      </c>
      <c r="B7725" s="54">
        <v>39224</v>
      </c>
      <c r="C7725" t="s">
        <v>395</v>
      </c>
      <c r="D7725" t="s">
        <v>323</v>
      </c>
      <c r="E7725" s="111">
        <v>0</v>
      </c>
    </row>
    <row r="7726" spans="1:5">
      <c r="A7726" t="s">
        <v>15180</v>
      </c>
      <c r="B7726" s="54">
        <v>39224</v>
      </c>
      <c r="C7726" t="s">
        <v>395</v>
      </c>
      <c r="D7726" t="s">
        <v>85</v>
      </c>
      <c r="E7726" s="111">
        <v>36</v>
      </c>
    </row>
    <row r="7727" spans="1:5">
      <c r="A7727" t="s">
        <v>15182</v>
      </c>
      <c r="B7727" s="54">
        <v>39224</v>
      </c>
      <c r="C7727" t="s">
        <v>395</v>
      </c>
      <c r="D7727" t="s">
        <v>323</v>
      </c>
      <c r="E7727" s="111">
        <v>0</v>
      </c>
    </row>
    <row r="7728" spans="1:5">
      <c r="A7728" t="s">
        <v>15184</v>
      </c>
      <c r="B7728" s="54">
        <v>39224</v>
      </c>
      <c r="C7728" t="s">
        <v>395</v>
      </c>
      <c r="D7728" t="s">
        <v>323</v>
      </c>
      <c r="E7728" s="111">
        <v>0</v>
      </c>
    </row>
    <row r="7729" spans="1:5">
      <c r="A7729" t="s">
        <v>15186</v>
      </c>
      <c r="B7729" s="54">
        <v>39224</v>
      </c>
      <c r="C7729" t="s">
        <v>395</v>
      </c>
      <c r="D7729" t="s">
        <v>323</v>
      </c>
      <c r="E7729" s="111">
        <v>0</v>
      </c>
    </row>
    <row r="7730" spans="1:5">
      <c r="A7730" t="s">
        <v>15188</v>
      </c>
      <c r="B7730" s="54">
        <v>39224</v>
      </c>
      <c r="C7730" t="s">
        <v>395</v>
      </c>
      <c r="D7730" t="s">
        <v>323</v>
      </c>
      <c r="E7730" s="111">
        <v>0</v>
      </c>
    </row>
    <row r="7731" spans="1:5">
      <c r="A7731" t="s">
        <v>15190</v>
      </c>
      <c r="B7731" s="54">
        <v>39224</v>
      </c>
      <c r="C7731" t="s">
        <v>395</v>
      </c>
      <c r="D7731" t="s">
        <v>86</v>
      </c>
      <c r="E7731" s="111">
        <v>41</v>
      </c>
    </row>
    <row r="7732" spans="1:5">
      <c r="A7732" t="s">
        <v>15192</v>
      </c>
      <c r="B7732" s="54">
        <v>39224</v>
      </c>
      <c r="C7732" t="s">
        <v>395</v>
      </c>
      <c r="D7732" t="s">
        <v>323</v>
      </c>
      <c r="E7732" s="111">
        <v>0</v>
      </c>
    </row>
    <row r="7733" spans="1:5">
      <c r="A7733" t="s">
        <v>15398</v>
      </c>
      <c r="B7733" s="54">
        <v>39224</v>
      </c>
      <c r="C7733" t="s">
        <v>395</v>
      </c>
      <c r="D7733" t="s">
        <v>323</v>
      </c>
      <c r="E7733" s="111">
        <v>0</v>
      </c>
    </row>
    <row r="7734" spans="1:5">
      <c r="A7734" t="s">
        <v>15400</v>
      </c>
      <c r="B7734" s="54">
        <v>39224</v>
      </c>
      <c r="C7734" t="s">
        <v>395</v>
      </c>
      <c r="D7734" t="s">
        <v>323</v>
      </c>
      <c r="E7734" s="111">
        <v>0</v>
      </c>
    </row>
    <row r="7735" spans="1:5">
      <c r="A7735" t="s">
        <v>15402</v>
      </c>
      <c r="B7735" s="54">
        <v>39224</v>
      </c>
      <c r="C7735" t="s">
        <v>395</v>
      </c>
      <c r="D7735" t="s">
        <v>323</v>
      </c>
      <c r="E7735" s="111">
        <v>0</v>
      </c>
    </row>
    <row r="7736" spans="1:5">
      <c r="A7736" t="s">
        <v>15404</v>
      </c>
      <c r="B7736" s="54">
        <v>39224</v>
      </c>
      <c r="C7736" t="s">
        <v>395</v>
      </c>
      <c r="D7736" t="s">
        <v>323</v>
      </c>
      <c r="E7736" s="111">
        <v>0</v>
      </c>
    </row>
    <row r="7737" spans="1:5">
      <c r="A7737" t="s">
        <v>15406</v>
      </c>
      <c r="B7737" s="54">
        <v>39224</v>
      </c>
      <c r="C7737" t="s">
        <v>395</v>
      </c>
      <c r="D7737" t="s">
        <v>323</v>
      </c>
      <c r="E7737" s="111">
        <v>0</v>
      </c>
    </row>
    <row r="7738" spans="1:5">
      <c r="A7738" t="s">
        <v>15408</v>
      </c>
      <c r="B7738" s="54">
        <v>39224</v>
      </c>
      <c r="C7738" t="s">
        <v>395</v>
      </c>
      <c r="D7738" t="s">
        <v>323</v>
      </c>
      <c r="E7738" s="111">
        <v>0</v>
      </c>
    </row>
    <row r="7739" spans="1:5">
      <c r="A7739" t="s">
        <v>15410</v>
      </c>
      <c r="B7739" s="54">
        <v>39224</v>
      </c>
      <c r="C7739" t="s">
        <v>395</v>
      </c>
      <c r="D7739" t="s">
        <v>323</v>
      </c>
      <c r="E7739" s="111">
        <v>0</v>
      </c>
    </row>
    <row r="7740" spans="1:5">
      <c r="A7740" t="s">
        <v>15412</v>
      </c>
      <c r="B7740" s="54">
        <v>39224</v>
      </c>
      <c r="C7740" t="s">
        <v>395</v>
      </c>
      <c r="D7740" t="s">
        <v>323</v>
      </c>
      <c r="E7740" s="111">
        <v>0</v>
      </c>
    </row>
    <row r="7741" spans="1:5">
      <c r="A7741" t="s">
        <v>15414</v>
      </c>
      <c r="B7741" s="54">
        <v>39224</v>
      </c>
      <c r="C7741" t="s">
        <v>395</v>
      </c>
      <c r="D7741" t="s">
        <v>50</v>
      </c>
      <c r="E7741" s="111">
        <v>5</v>
      </c>
    </row>
    <row r="7742" spans="1:5">
      <c r="A7742" t="s">
        <v>15416</v>
      </c>
      <c r="B7742" s="54">
        <v>39224</v>
      </c>
      <c r="C7742" t="s">
        <v>395</v>
      </c>
      <c r="D7742" t="s">
        <v>50</v>
      </c>
      <c r="E7742" s="111">
        <v>3</v>
      </c>
    </row>
    <row r="7743" spans="1:5">
      <c r="A7743" t="s">
        <v>15418</v>
      </c>
      <c r="B7743" s="54">
        <v>39224</v>
      </c>
      <c r="C7743" t="s">
        <v>395</v>
      </c>
      <c r="D7743" t="s">
        <v>323</v>
      </c>
      <c r="E7743" s="111">
        <v>0</v>
      </c>
    </row>
    <row r="7744" spans="1:5">
      <c r="A7744" t="s">
        <v>15420</v>
      </c>
      <c r="B7744" s="54">
        <v>39224</v>
      </c>
      <c r="C7744" t="s">
        <v>395</v>
      </c>
      <c r="D7744" t="s">
        <v>323</v>
      </c>
      <c r="E7744" s="111">
        <v>0</v>
      </c>
    </row>
    <row r="7745" spans="1:5">
      <c r="A7745" t="s">
        <v>15422</v>
      </c>
      <c r="B7745" s="54">
        <v>39224</v>
      </c>
      <c r="C7745" t="s">
        <v>395</v>
      </c>
      <c r="D7745" t="s">
        <v>323</v>
      </c>
      <c r="E7745" s="111">
        <v>0</v>
      </c>
    </row>
    <row r="7746" spans="1:5">
      <c r="A7746" t="s">
        <v>15218</v>
      </c>
      <c r="B7746" s="54">
        <v>39224</v>
      </c>
      <c r="C7746" t="s">
        <v>395</v>
      </c>
      <c r="D7746" t="s">
        <v>323</v>
      </c>
      <c r="E7746" s="111">
        <v>0</v>
      </c>
    </row>
    <row r="7747" spans="1:5">
      <c r="A7747" t="s">
        <v>15220</v>
      </c>
      <c r="B7747" s="54">
        <v>39224</v>
      </c>
      <c r="C7747" t="s">
        <v>395</v>
      </c>
      <c r="D7747" t="s">
        <v>323</v>
      </c>
      <c r="E7747" s="111">
        <v>0</v>
      </c>
    </row>
    <row r="7748" spans="1:5">
      <c r="A7748" t="s">
        <v>15222</v>
      </c>
      <c r="B7748" s="54">
        <v>39224</v>
      </c>
      <c r="C7748" t="s">
        <v>395</v>
      </c>
      <c r="D7748" t="s">
        <v>323</v>
      </c>
      <c r="E7748" s="111">
        <v>0</v>
      </c>
    </row>
    <row r="7749" spans="1:5">
      <c r="A7749" t="s">
        <v>15224</v>
      </c>
      <c r="B7749" s="54">
        <v>39224</v>
      </c>
      <c r="C7749" t="s">
        <v>395</v>
      </c>
      <c r="D7749" t="s">
        <v>153</v>
      </c>
      <c r="E7749" s="111">
        <v>7</v>
      </c>
    </row>
    <row r="7750" spans="1:5">
      <c r="A7750" t="s">
        <v>15226</v>
      </c>
      <c r="B7750" s="54">
        <v>39224</v>
      </c>
      <c r="C7750" t="s">
        <v>395</v>
      </c>
      <c r="D7750" t="s">
        <v>323</v>
      </c>
      <c r="E7750" s="111">
        <v>0</v>
      </c>
    </row>
    <row r="7751" spans="1:5">
      <c r="A7751" t="s">
        <v>15228</v>
      </c>
      <c r="B7751" s="54">
        <v>39224</v>
      </c>
      <c r="C7751" t="s">
        <v>395</v>
      </c>
      <c r="D7751" t="s">
        <v>323</v>
      </c>
      <c r="E7751" s="111">
        <v>0</v>
      </c>
    </row>
    <row r="7752" spans="1:5">
      <c r="A7752" t="s">
        <v>15230</v>
      </c>
      <c r="B7752" s="54">
        <v>39224</v>
      </c>
      <c r="C7752" t="s">
        <v>395</v>
      </c>
      <c r="D7752" t="s">
        <v>323</v>
      </c>
      <c r="E7752" s="111">
        <v>0</v>
      </c>
    </row>
    <row r="7753" spans="1:5">
      <c r="A7753" t="s">
        <v>15437</v>
      </c>
      <c r="B7753" s="54">
        <v>39224</v>
      </c>
      <c r="C7753" t="s">
        <v>395</v>
      </c>
      <c r="D7753" t="s">
        <v>323</v>
      </c>
      <c r="E7753" s="111">
        <v>0</v>
      </c>
    </row>
    <row r="7754" spans="1:5">
      <c r="A7754" t="s">
        <v>15439</v>
      </c>
      <c r="B7754" s="54">
        <v>39224</v>
      </c>
      <c r="C7754" t="s">
        <v>395</v>
      </c>
      <c r="D7754" t="s">
        <v>323</v>
      </c>
      <c r="E7754" s="111">
        <v>0</v>
      </c>
    </row>
    <row r="7755" spans="1:5">
      <c r="A7755" t="s">
        <v>15441</v>
      </c>
      <c r="B7755" s="54">
        <v>39224</v>
      </c>
      <c r="C7755" t="s">
        <v>395</v>
      </c>
      <c r="D7755" t="s">
        <v>323</v>
      </c>
      <c r="E7755" s="111">
        <v>0</v>
      </c>
    </row>
    <row r="7756" spans="1:5">
      <c r="A7756" t="s">
        <v>15443</v>
      </c>
      <c r="B7756" s="54">
        <v>39224</v>
      </c>
      <c r="C7756" t="s">
        <v>395</v>
      </c>
      <c r="D7756" t="s">
        <v>323</v>
      </c>
      <c r="E7756" s="111">
        <v>0</v>
      </c>
    </row>
    <row r="7757" spans="1:5">
      <c r="A7757" t="s">
        <v>15445</v>
      </c>
      <c r="B7757" s="54">
        <v>39224</v>
      </c>
      <c r="C7757" t="s">
        <v>395</v>
      </c>
      <c r="D7757" t="s">
        <v>323</v>
      </c>
      <c r="E7757" s="111">
        <v>0</v>
      </c>
    </row>
    <row r="7758" spans="1:5">
      <c r="A7758" t="s">
        <v>15447</v>
      </c>
      <c r="B7758" s="54">
        <v>39224</v>
      </c>
      <c r="C7758" t="s">
        <v>395</v>
      </c>
      <c r="D7758" t="s">
        <v>323</v>
      </c>
      <c r="E7758" s="111">
        <v>0</v>
      </c>
    </row>
    <row r="7759" spans="1:5">
      <c r="A7759" t="s">
        <v>15448</v>
      </c>
      <c r="B7759" s="54">
        <v>39224</v>
      </c>
      <c r="C7759" t="s">
        <v>395</v>
      </c>
      <c r="D7759" t="s">
        <v>323</v>
      </c>
      <c r="E7759" s="111">
        <v>0</v>
      </c>
    </row>
    <row r="7760" spans="1:5">
      <c r="A7760" t="s">
        <v>15450</v>
      </c>
      <c r="B7760" s="54">
        <v>39224</v>
      </c>
      <c r="C7760" t="s">
        <v>395</v>
      </c>
      <c r="D7760" t="s">
        <v>323</v>
      </c>
      <c r="E7760" s="111">
        <v>0</v>
      </c>
    </row>
    <row r="7761" spans="1:5">
      <c r="A7761" t="s">
        <v>15656</v>
      </c>
      <c r="B7761" s="54">
        <v>39224</v>
      </c>
      <c r="C7761" t="s">
        <v>395</v>
      </c>
      <c r="D7761" t="s">
        <v>323</v>
      </c>
      <c r="E7761" s="111">
        <v>0</v>
      </c>
    </row>
    <row r="7762" spans="1:5">
      <c r="A7762" t="s">
        <v>15658</v>
      </c>
      <c r="B7762" s="54">
        <v>39224</v>
      </c>
      <c r="C7762" t="s">
        <v>395</v>
      </c>
      <c r="D7762" t="s">
        <v>323</v>
      </c>
      <c r="E7762" s="111">
        <v>0</v>
      </c>
    </row>
    <row r="7763" spans="1:5">
      <c r="A7763" t="s">
        <v>15660</v>
      </c>
      <c r="B7763" s="54">
        <v>39224</v>
      </c>
      <c r="C7763" t="s">
        <v>395</v>
      </c>
      <c r="D7763" t="s">
        <v>323</v>
      </c>
      <c r="E7763" s="111">
        <v>0</v>
      </c>
    </row>
    <row r="7764" spans="1:5">
      <c r="A7764" t="s">
        <v>15662</v>
      </c>
      <c r="B7764" s="54">
        <v>39224</v>
      </c>
      <c r="C7764" t="s">
        <v>395</v>
      </c>
      <c r="D7764" t="s">
        <v>323</v>
      </c>
      <c r="E7764" s="111">
        <v>0</v>
      </c>
    </row>
    <row r="7765" spans="1:5">
      <c r="A7765" t="s">
        <v>15664</v>
      </c>
      <c r="B7765" s="54">
        <v>39224</v>
      </c>
      <c r="C7765" t="s">
        <v>395</v>
      </c>
      <c r="D7765" t="s">
        <v>323</v>
      </c>
      <c r="E7765" s="111">
        <v>0</v>
      </c>
    </row>
    <row r="7766" spans="1:5">
      <c r="A7766" t="s">
        <v>15666</v>
      </c>
      <c r="B7766" s="54">
        <v>39224</v>
      </c>
      <c r="C7766" t="s">
        <v>395</v>
      </c>
      <c r="D7766" t="s">
        <v>323</v>
      </c>
      <c r="E7766" s="111">
        <v>0</v>
      </c>
    </row>
    <row r="7767" spans="1:5">
      <c r="A7767" t="s">
        <v>15668</v>
      </c>
      <c r="B7767" s="54">
        <v>39224</v>
      </c>
      <c r="C7767" t="s">
        <v>395</v>
      </c>
      <c r="D7767" t="s">
        <v>323</v>
      </c>
      <c r="E7767" s="111">
        <v>0</v>
      </c>
    </row>
    <row r="7768" spans="1:5">
      <c r="A7768" t="s">
        <v>15670</v>
      </c>
      <c r="B7768" s="54">
        <v>39224</v>
      </c>
      <c r="C7768" t="s">
        <v>395</v>
      </c>
      <c r="D7768" t="s">
        <v>323</v>
      </c>
      <c r="E7768" s="111">
        <v>0</v>
      </c>
    </row>
    <row r="7769" spans="1:5">
      <c r="A7769" t="s">
        <v>15672</v>
      </c>
      <c r="B7769" s="54">
        <v>39224</v>
      </c>
      <c r="C7769" t="s">
        <v>395</v>
      </c>
      <c r="D7769" t="s">
        <v>323</v>
      </c>
      <c r="E7769" s="111">
        <v>0</v>
      </c>
    </row>
    <row r="7770" spans="1:5">
      <c r="A7770" t="s">
        <v>15471</v>
      </c>
      <c r="B7770" s="54">
        <v>39224</v>
      </c>
      <c r="C7770" t="s">
        <v>395</v>
      </c>
      <c r="D7770" t="s">
        <v>259</v>
      </c>
      <c r="E7770" s="111">
        <v>4</v>
      </c>
    </row>
    <row r="7771" spans="1:5">
      <c r="A7771" t="s">
        <v>15473</v>
      </c>
      <c r="B7771" s="54">
        <v>39224</v>
      </c>
      <c r="C7771" t="s">
        <v>395</v>
      </c>
      <c r="D7771" t="s">
        <v>125</v>
      </c>
      <c r="E7771" s="111">
        <v>16</v>
      </c>
    </row>
    <row r="7772" spans="1:5">
      <c r="A7772" t="s">
        <v>15475</v>
      </c>
      <c r="B7772" s="54">
        <v>39224</v>
      </c>
      <c r="C7772" t="s">
        <v>395</v>
      </c>
      <c r="D7772" t="s">
        <v>323</v>
      </c>
      <c r="E7772" s="111">
        <v>0</v>
      </c>
    </row>
    <row r="7773" spans="1:5">
      <c r="A7773" t="s">
        <v>15477</v>
      </c>
      <c r="B7773" s="54">
        <v>39224</v>
      </c>
      <c r="C7773" t="s">
        <v>395</v>
      </c>
      <c r="D7773" t="s">
        <v>323</v>
      </c>
      <c r="E7773" s="111">
        <v>0</v>
      </c>
    </row>
    <row r="7774" spans="1:5">
      <c r="A7774" t="s">
        <v>15479</v>
      </c>
      <c r="B7774" s="54">
        <v>39224</v>
      </c>
      <c r="C7774" t="s">
        <v>395</v>
      </c>
      <c r="D7774" t="s">
        <v>323</v>
      </c>
      <c r="E7774" s="111">
        <v>0</v>
      </c>
    </row>
    <row r="7775" spans="1:5">
      <c r="A7775" t="s">
        <v>15481</v>
      </c>
      <c r="B7775" s="54">
        <v>39224</v>
      </c>
      <c r="C7775" t="s">
        <v>395</v>
      </c>
      <c r="D7775" t="s">
        <v>36</v>
      </c>
      <c r="E7775" s="111">
        <v>29</v>
      </c>
    </row>
    <row r="7776" spans="1:5">
      <c r="A7776" t="s">
        <v>15483</v>
      </c>
      <c r="B7776" s="54">
        <v>39224</v>
      </c>
      <c r="C7776" t="s">
        <v>395</v>
      </c>
      <c r="D7776" t="s">
        <v>323</v>
      </c>
      <c r="E7776" s="111">
        <v>0</v>
      </c>
    </row>
    <row r="7777" spans="1:5">
      <c r="A7777" t="s">
        <v>15278</v>
      </c>
      <c r="B7777" s="54">
        <v>39224</v>
      </c>
      <c r="C7777" t="s">
        <v>395</v>
      </c>
      <c r="D7777" t="s">
        <v>323</v>
      </c>
      <c r="E7777" s="111">
        <v>0</v>
      </c>
    </row>
    <row r="7778" spans="1:5">
      <c r="A7778" t="s">
        <v>15280</v>
      </c>
      <c r="B7778" s="54">
        <v>39224</v>
      </c>
      <c r="C7778" t="s">
        <v>395</v>
      </c>
      <c r="D7778" t="s">
        <v>323</v>
      </c>
      <c r="E7778" s="111">
        <v>0</v>
      </c>
    </row>
    <row r="7779" spans="1:5">
      <c r="A7779" t="s">
        <v>15282</v>
      </c>
      <c r="B7779" s="54">
        <v>39224</v>
      </c>
      <c r="C7779" t="s">
        <v>395</v>
      </c>
      <c r="D7779" t="s">
        <v>323</v>
      </c>
      <c r="E7779" s="111">
        <v>0</v>
      </c>
    </row>
    <row r="7780" spans="1:5">
      <c r="A7780" t="s">
        <v>15284</v>
      </c>
      <c r="B7780" s="54">
        <v>39224</v>
      </c>
      <c r="C7780" t="s">
        <v>395</v>
      </c>
      <c r="D7780" t="s">
        <v>323</v>
      </c>
      <c r="E7780" s="111">
        <v>0</v>
      </c>
    </row>
    <row r="7781" spans="1:5">
      <c r="A7781" t="s">
        <v>15286</v>
      </c>
      <c r="B7781" s="54">
        <v>39224</v>
      </c>
      <c r="C7781" t="s">
        <v>395</v>
      </c>
      <c r="D7781" t="s">
        <v>323</v>
      </c>
      <c r="E7781" s="111">
        <v>0</v>
      </c>
    </row>
    <row r="7782" spans="1:5">
      <c r="A7782" t="s">
        <v>15288</v>
      </c>
      <c r="B7782" s="54">
        <v>39224</v>
      </c>
      <c r="C7782" t="s">
        <v>395</v>
      </c>
      <c r="D7782" t="s">
        <v>323</v>
      </c>
      <c r="E7782" s="111">
        <v>0</v>
      </c>
    </row>
    <row r="7783" spans="1:5">
      <c r="A7783" t="s">
        <v>15290</v>
      </c>
      <c r="B7783" s="54">
        <v>39224</v>
      </c>
      <c r="C7783" t="s">
        <v>395</v>
      </c>
      <c r="D7783" t="s">
        <v>323</v>
      </c>
      <c r="E7783" s="111">
        <v>0</v>
      </c>
    </row>
    <row r="7784" spans="1:5">
      <c r="A7784" t="s">
        <v>15292</v>
      </c>
      <c r="B7784" s="54">
        <v>39224</v>
      </c>
      <c r="C7784" t="s">
        <v>395</v>
      </c>
      <c r="D7784" t="s">
        <v>323</v>
      </c>
      <c r="E7784" s="111">
        <v>0</v>
      </c>
    </row>
    <row r="7785" spans="1:5">
      <c r="A7785" t="s">
        <v>15502</v>
      </c>
      <c r="B7785" s="54">
        <v>39224</v>
      </c>
      <c r="C7785" t="s">
        <v>395</v>
      </c>
      <c r="D7785" t="s">
        <v>323</v>
      </c>
      <c r="E7785" s="111">
        <v>0</v>
      </c>
    </row>
    <row r="7786" spans="1:5">
      <c r="A7786" t="s">
        <v>15504</v>
      </c>
      <c r="B7786" s="54">
        <v>39224</v>
      </c>
      <c r="C7786" t="s">
        <v>395</v>
      </c>
      <c r="D7786" t="s">
        <v>323</v>
      </c>
      <c r="E7786" s="111">
        <v>0</v>
      </c>
    </row>
    <row r="7787" spans="1:5">
      <c r="A7787" t="s">
        <v>15506</v>
      </c>
      <c r="B7787" s="54">
        <v>39224</v>
      </c>
      <c r="C7787" t="s">
        <v>395</v>
      </c>
      <c r="D7787" t="s">
        <v>323</v>
      </c>
      <c r="E7787" s="111">
        <v>0</v>
      </c>
    </row>
    <row r="7788" spans="1:5">
      <c r="A7788" t="s">
        <v>15508</v>
      </c>
      <c r="B7788" s="54">
        <v>39224</v>
      </c>
      <c r="C7788" t="s">
        <v>395</v>
      </c>
      <c r="D7788" t="s">
        <v>323</v>
      </c>
      <c r="E7788" s="111">
        <v>0</v>
      </c>
    </row>
    <row r="7789" spans="1:5">
      <c r="A7789" t="s">
        <v>15510</v>
      </c>
      <c r="B7789" s="54">
        <v>39224</v>
      </c>
      <c r="C7789" t="s">
        <v>395</v>
      </c>
      <c r="D7789" t="s">
        <v>323</v>
      </c>
      <c r="E7789" s="111">
        <v>0</v>
      </c>
    </row>
    <row r="7790" spans="1:5">
      <c r="A7790" t="s">
        <v>15512</v>
      </c>
      <c r="B7790" s="54">
        <v>39224</v>
      </c>
      <c r="C7790" t="s">
        <v>395</v>
      </c>
      <c r="D7790" t="s">
        <v>323</v>
      </c>
      <c r="E7790" s="111">
        <v>0</v>
      </c>
    </row>
    <row r="7791" spans="1:5">
      <c r="A7791" t="s">
        <v>15514</v>
      </c>
      <c r="B7791" s="54">
        <v>39224</v>
      </c>
      <c r="C7791" t="s">
        <v>395</v>
      </c>
      <c r="D7791" t="s">
        <v>323</v>
      </c>
      <c r="E7791" s="111">
        <v>0</v>
      </c>
    </row>
    <row r="7792" spans="1:5">
      <c r="A7792" t="s">
        <v>15516</v>
      </c>
      <c r="B7792" s="54">
        <v>39224</v>
      </c>
      <c r="C7792" t="s">
        <v>395</v>
      </c>
      <c r="D7792" t="s">
        <v>323</v>
      </c>
      <c r="E7792" s="111">
        <v>0</v>
      </c>
    </row>
    <row r="7793" spans="1:5">
      <c r="A7793" t="s">
        <v>15518</v>
      </c>
      <c r="B7793" s="54">
        <v>39224</v>
      </c>
      <c r="C7793" t="s">
        <v>395</v>
      </c>
      <c r="D7793" t="s">
        <v>323</v>
      </c>
      <c r="E7793" s="111">
        <v>0</v>
      </c>
    </row>
    <row r="7794" spans="1:5">
      <c r="A7794" t="s">
        <v>15520</v>
      </c>
      <c r="B7794" s="54">
        <v>39224</v>
      </c>
      <c r="C7794" t="s">
        <v>395</v>
      </c>
      <c r="D7794" t="s">
        <v>323</v>
      </c>
      <c r="E7794" s="111">
        <v>0</v>
      </c>
    </row>
    <row r="7795" spans="1:5">
      <c r="A7795" t="s">
        <v>15522</v>
      </c>
      <c r="B7795" s="54">
        <v>39224</v>
      </c>
      <c r="C7795" t="s">
        <v>395</v>
      </c>
      <c r="D7795" t="s">
        <v>323</v>
      </c>
      <c r="E7795" s="111">
        <v>0</v>
      </c>
    </row>
    <row r="7796" spans="1:5">
      <c r="A7796" t="s">
        <v>15524</v>
      </c>
      <c r="B7796" s="54">
        <v>39224</v>
      </c>
      <c r="C7796" t="s">
        <v>395</v>
      </c>
      <c r="D7796" t="s">
        <v>323</v>
      </c>
      <c r="E7796" s="111">
        <v>0</v>
      </c>
    </row>
    <row r="7797" spans="1:5">
      <c r="A7797" t="s">
        <v>15320</v>
      </c>
      <c r="B7797" s="54">
        <v>39224</v>
      </c>
      <c r="C7797" t="s">
        <v>395</v>
      </c>
      <c r="D7797" t="s">
        <v>323</v>
      </c>
      <c r="E7797" s="111">
        <v>0</v>
      </c>
    </row>
    <row r="7798" spans="1:5">
      <c r="A7798" t="s">
        <v>15322</v>
      </c>
      <c r="B7798" s="54">
        <v>39224</v>
      </c>
      <c r="C7798" t="s">
        <v>395</v>
      </c>
      <c r="D7798" t="s">
        <v>323</v>
      </c>
      <c r="E7798" s="111">
        <v>0</v>
      </c>
    </row>
    <row r="7799" spans="1:5">
      <c r="A7799" t="s">
        <v>15324</v>
      </c>
      <c r="B7799" s="54">
        <v>39224</v>
      </c>
      <c r="C7799" t="s">
        <v>395</v>
      </c>
      <c r="D7799" t="s">
        <v>323</v>
      </c>
      <c r="E7799" s="111">
        <v>0</v>
      </c>
    </row>
    <row r="7800" spans="1:5">
      <c r="A7800" t="s">
        <v>15326</v>
      </c>
      <c r="B7800" s="54">
        <v>39224</v>
      </c>
      <c r="C7800" t="s">
        <v>395</v>
      </c>
      <c r="D7800" t="s">
        <v>323</v>
      </c>
      <c r="E7800" s="111">
        <v>0</v>
      </c>
    </row>
    <row r="7801" spans="1:5">
      <c r="A7801" t="s">
        <v>15328</v>
      </c>
      <c r="B7801" s="54">
        <v>39224</v>
      </c>
      <c r="C7801" t="s">
        <v>395</v>
      </c>
      <c r="D7801" t="s">
        <v>323</v>
      </c>
      <c r="E7801" s="111">
        <v>0</v>
      </c>
    </row>
    <row r="7802" spans="1:5">
      <c r="A7802" t="s">
        <v>15330</v>
      </c>
      <c r="B7802" s="54">
        <v>39224</v>
      </c>
      <c r="C7802" t="s">
        <v>395</v>
      </c>
      <c r="D7802" t="s">
        <v>323</v>
      </c>
      <c r="E7802" s="111">
        <v>0</v>
      </c>
    </row>
    <row r="7803" spans="1:5">
      <c r="A7803" t="s">
        <v>15332</v>
      </c>
      <c r="B7803" s="54">
        <v>39224</v>
      </c>
      <c r="C7803" t="s">
        <v>395</v>
      </c>
      <c r="D7803" t="s">
        <v>176</v>
      </c>
      <c r="E7803" s="111">
        <v>1</v>
      </c>
    </row>
    <row r="7804" spans="1:5">
      <c r="A7804" t="s">
        <v>15541</v>
      </c>
      <c r="B7804" s="54">
        <v>39224</v>
      </c>
      <c r="C7804" t="s">
        <v>395</v>
      </c>
      <c r="D7804" t="s">
        <v>323</v>
      </c>
      <c r="E7804" s="111">
        <v>0</v>
      </c>
    </row>
    <row r="7805" spans="1:5">
      <c r="A7805" t="s">
        <v>15543</v>
      </c>
      <c r="B7805" s="54">
        <v>39224</v>
      </c>
      <c r="C7805" t="s">
        <v>395</v>
      </c>
      <c r="D7805" t="s">
        <v>323</v>
      </c>
      <c r="E7805" s="111">
        <v>0</v>
      </c>
    </row>
    <row r="7806" spans="1:5">
      <c r="A7806" t="s">
        <v>15545</v>
      </c>
      <c r="B7806" s="54">
        <v>39224</v>
      </c>
      <c r="C7806" t="s">
        <v>395</v>
      </c>
      <c r="D7806" t="s">
        <v>323</v>
      </c>
      <c r="E7806" s="111">
        <v>0</v>
      </c>
    </row>
    <row r="7807" spans="1:5">
      <c r="A7807" t="s">
        <v>15547</v>
      </c>
      <c r="B7807" s="54">
        <v>39224</v>
      </c>
      <c r="C7807" t="s">
        <v>395</v>
      </c>
      <c r="D7807" t="s">
        <v>108</v>
      </c>
      <c r="E7807" s="111">
        <v>8</v>
      </c>
    </row>
    <row r="7808" spans="1:5">
      <c r="A7808" t="s">
        <v>15549</v>
      </c>
      <c r="B7808" s="54">
        <v>39224</v>
      </c>
      <c r="C7808" t="s">
        <v>395</v>
      </c>
      <c r="D7808" t="s">
        <v>323</v>
      </c>
      <c r="E7808" s="111">
        <v>0</v>
      </c>
    </row>
    <row r="7809" spans="1:5">
      <c r="A7809" t="s">
        <v>15551</v>
      </c>
      <c r="B7809" s="54">
        <v>39224</v>
      </c>
      <c r="C7809" t="s">
        <v>395</v>
      </c>
      <c r="D7809" t="s">
        <v>323</v>
      </c>
      <c r="E7809" s="111">
        <v>0</v>
      </c>
    </row>
    <row r="7810" spans="1:5">
      <c r="A7810" t="s">
        <v>15553</v>
      </c>
      <c r="B7810" s="54">
        <v>39224</v>
      </c>
      <c r="C7810" t="s">
        <v>395</v>
      </c>
      <c r="D7810" t="s">
        <v>323</v>
      </c>
      <c r="E7810" s="111">
        <v>0</v>
      </c>
    </row>
    <row r="7811" spans="1:5">
      <c r="A7811" t="s">
        <v>15555</v>
      </c>
      <c r="B7811" s="54">
        <v>39224</v>
      </c>
      <c r="C7811" t="s">
        <v>395</v>
      </c>
      <c r="D7811" t="s">
        <v>323</v>
      </c>
      <c r="E7811" s="111">
        <v>0</v>
      </c>
    </row>
    <row r="7812" spans="1:5">
      <c r="A7812" t="s">
        <v>15759</v>
      </c>
      <c r="B7812" s="54">
        <v>39224</v>
      </c>
      <c r="C7812" t="s">
        <v>395</v>
      </c>
      <c r="D7812" t="s">
        <v>6</v>
      </c>
      <c r="E7812" s="111">
        <v>2</v>
      </c>
    </row>
    <row r="7813" spans="1:5">
      <c r="A7813" t="s">
        <v>15761</v>
      </c>
      <c r="B7813" s="54">
        <v>39224</v>
      </c>
      <c r="C7813" t="s">
        <v>395</v>
      </c>
      <c r="D7813" t="s">
        <v>323</v>
      </c>
      <c r="E7813" s="111">
        <v>0</v>
      </c>
    </row>
    <row r="7814" spans="1:5">
      <c r="A7814" t="s">
        <v>15762</v>
      </c>
      <c r="B7814" s="54">
        <v>39224</v>
      </c>
      <c r="C7814" t="s">
        <v>395</v>
      </c>
      <c r="D7814" t="s">
        <v>323</v>
      </c>
      <c r="E7814" s="111">
        <v>0</v>
      </c>
    </row>
    <row r="7815" spans="1:5">
      <c r="A7815" t="s">
        <v>15764</v>
      </c>
      <c r="B7815" s="54">
        <v>39224</v>
      </c>
      <c r="C7815" t="s">
        <v>395</v>
      </c>
      <c r="D7815" t="s">
        <v>323</v>
      </c>
      <c r="E7815" s="111">
        <v>0</v>
      </c>
    </row>
    <row r="7816" spans="1:5">
      <c r="A7816" t="s">
        <v>15766</v>
      </c>
      <c r="B7816" s="54">
        <v>39224</v>
      </c>
      <c r="C7816" t="s">
        <v>395</v>
      </c>
      <c r="D7816" t="s">
        <v>323</v>
      </c>
      <c r="E7816" s="111">
        <v>0</v>
      </c>
    </row>
    <row r="7817" spans="1:5">
      <c r="A7817" t="s">
        <v>15768</v>
      </c>
      <c r="B7817" s="54">
        <v>39224</v>
      </c>
      <c r="C7817" t="s">
        <v>395</v>
      </c>
      <c r="D7817" t="s">
        <v>323</v>
      </c>
      <c r="E7817" s="111">
        <v>0</v>
      </c>
    </row>
    <row r="7818" spans="1:5">
      <c r="A7818" t="s">
        <v>15770</v>
      </c>
      <c r="B7818" s="54">
        <v>39224</v>
      </c>
      <c r="C7818" t="s">
        <v>395</v>
      </c>
      <c r="D7818" t="s">
        <v>323</v>
      </c>
      <c r="E7818" s="111">
        <v>0</v>
      </c>
    </row>
    <row r="7819" spans="1:5">
      <c r="A7819" t="s">
        <v>15772</v>
      </c>
      <c r="B7819" s="54">
        <v>39224</v>
      </c>
      <c r="C7819" t="s">
        <v>395</v>
      </c>
      <c r="D7819" t="s">
        <v>323</v>
      </c>
      <c r="E7819" s="111">
        <v>0</v>
      </c>
    </row>
    <row r="7820" spans="1:5">
      <c r="A7820" t="s">
        <v>15774</v>
      </c>
      <c r="B7820" s="54">
        <v>39224</v>
      </c>
      <c r="C7820" t="s">
        <v>395</v>
      </c>
      <c r="D7820" t="s">
        <v>323</v>
      </c>
      <c r="E7820" s="111">
        <v>0</v>
      </c>
    </row>
    <row r="7821" spans="1:5">
      <c r="A7821" t="s">
        <v>15575</v>
      </c>
      <c r="B7821" s="54">
        <v>39224</v>
      </c>
      <c r="C7821" t="s">
        <v>395</v>
      </c>
      <c r="D7821" t="s">
        <v>323</v>
      </c>
      <c r="E7821" s="111">
        <v>0</v>
      </c>
    </row>
    <row r="7822" spans="1:5">
      <c r="A7822" t="s">
        <v>15577</v>
      </c>
      <c r="B7822" s="54">
        <v>39224</v>
      </c>
      <c r="C7822" t="s">
        <v>395</v>
      </c>
      <c r="D7822" t="s">
        <v>234</v>
      </c>
      <c r="E7822" s="111">
        <v>43</v>
      </c>
    </row>
    <row r="7823" spans="1:5">
      <c r="A7823" t="s">
        <v>15579</v>
      </c>
      <c r="B7823" s="54">
        <v>39224</v>
      </c>
      <c r="C7823" t="s">
        <v>395</v>
      </c>
      <c r="D7823" t="s">
        <v>323</v>
      </c>
      <c r="E7823" s="111">
        <v>0</v>
      </c>
    </row>
    <row r="7824" spans="1:5">
      <c r="A7824" t="s">
        <v>15581</v>
      </c>
      <c r="B7824" s="54">
        <v>39224</v>
      </c>
      <c r="C7824" t="s">
        <v>395</v>
      </c>
      <c r="D7824" t="s">
        <v>323</v>
      </c>
      <c r="E7824" s="111">
        <v>0</v>
      </c>
    </row>
    <row r="7825" spans="1:5">
      <c r="A7825" t="s">
        <v>15583</v>
      </c>
      <c r="B7825" s="54">
        <v>39224</v>
      </c>
      <c r="C7825" t="s">
        <v>395</v>
      </c>
      <c r="D7825" t="s">
        <v>184</v>
      </c>
      <c r="E7825" s="111">
        <v>1</v>
      </c>
    </row>
    <row r="7826" spans="1:5">
      <c r="A7826" t="s">
        <v>15585</v>
      </c>
      <c r="B7826" s="54">
        <v>39224</v>
      </c>
      <c r="C7826" t="s">
        <v>395</v>
      </c>
      <c r="D7826" t="s">
        <v>323</v>
      </c>
      <c r="E7826" s="111">
        <v>0</v>
      </c>
    </row>
    <row r="7827" spans="1:5">
      <c r="A7827" t="s">
        <v>15587</v>
      </c>
      <c r="B7827" s="54">
        <v>39224</v>
      </c>
      <c r="C7827" t="s">
        <v>395</v>
      </c>
      <c r="D7827" t="s">
        <v>323</v>
      </c>
      <c r="E7827" s="111">
        <v>0</v>
      </c>
    </row>
    <row r="7828" spans="1:5">
      <c r="A7828" t="s">
        <v>15382</v>
      </c>
      <c r="B7828" s="54">
        <v>39224</v>
      </c>
      <c r="C7828" t="s">
        <v>395</v>
      </c>
      <c r="D7828" t="s">
        <v>228</v>
      </c>
      <c r="E7828" s="111">
        <v>11</v>
      </c>
    </row>
    <row r="7829" spans="1:5">
      <c r="A7829" t="s">
        <v>15384</v>
      </c>
      <c r="B7829" s="54">
        <v>39224</v>
      </c>
      <c r="C7829" t="s">
        <v>395</v>
      </c>
      <c r="D7829" t="s">
        <v>228</v>
      </c>
      <c r="E7829" s="111">
        <v>45</v>
      </c>
    </row>
    <row r="7830" spans="1:5">
      <c r="A7830" t="s">
        <v>15386</v>
      </c>
      <c r="B7830" s="54">
        <v>39224</v>
      </c>
      <c r="C7830" t="s">
        <v>395</v>
      </c>
      <c r="D7830" t="s">
        <v>323</v>
      </c>
      <c r="E7830" s="111">
        <v>0</v>
      </c>
    </row>
    <row r="7831" spans="1:5">
      <c r="A7831" t="s">
        <v>15388</v>
      </c>
      <c r="B7831" s="54">
        <v>39224</v>
      </c>
      <c r="C7831" t="s">
        <v>395</v>
      </c>
      <c r="D7831" t="s">
        <v>323</v>
      </c>
      <c r="E7831" s="111">
        <v>0</v>
      </c>
    </row>
    <row r="7832" spans="1:5">
      <c r="A7832" t="s">
        <v>15390</v>
      </c>
      <c r="B7832" s="54">
        <v>39224</v>
      </c>
      <c r="C7832" t="s">
        <v>395</v>
      </c>
      <c r="D7832" t="s">
        <v>323</v>
      </c>
      <c r="E7832" s="111">
        <v>0</v>
      </c>
    </row>
    <row r="7833" spans="1:5">
      <c r="A7833" t="s">
        <v>15392</v>
      </c>
      <c r="B7833" s="54">
        <v>39224</v>
      </c>
      <c r="C7833" t="s">
        <v>395</v>
      </c>
      <c r="D7833" t="s">
        <v>323</v>
      </c>
      <c r="E7833" s="111">
        <v>0</v>
      </c>
    </row>
    <row r="7834" spans="1:5">
      <c r="A7834" t="s">
        <v>15393</v>
      </c>
      <c r="B7834" s="54">
        <v>39224</v>
      </c>
      <c r="C7834" t="s">
        <v>395</v>
      </c>
      <c r="D7834" t="s">
        <v>323</v>
      </c>
      <c r="E7834" s="111">
        <v>0</v>
      </c>
    </row>
    <row r="7835" spans="1:5">
      <c r="A7835" t="s">
        <v>15394</v>
      </c>
      <c r="B7835" s="54">
        <v>39224</v>
      </c>
      <c r="C7835" t="s">
        <v>395</v>
      </c>
      <c r="D7835" t="s">
        <v>323</v>
      </c>
      <c r="E7835" s="111">
        <v>0</v>
      </c>
    </row>
    <row r="7836" spans="1:5">
      <c r="A7836" t="s">
        <v>15396</v>
      </c>
      <c r="B7836" s="54">
        <v>39224</v>
      </c>
      <c r="C7836" t="s">
        <v>395</v>
      </c>
      <c r="D7836" t="s">
        <v>323</v>
      </c>
      <c r="E7836" s="111">
        <v>0</v>
      </c>
    </row>
    <row r="7837" spans="1:5">
      <c r="A7837" t="s">
        <v>15604</v>
      </c>
      <c r="B7837" s="54">
        <v>39224</v>
      </c>
      <c r="C7837" t="s">
        <v>395</v>
      </c>
      <c r="D7837" t="s">
        <v>323</v>
      </c>
      <c r="E7837" s="111">
        <v>0</v>
      </c>
    </row>
    <row r="7838" spans="1:5">
      <c r="A7838" t="s">
        <v>15606</v>
      </c>
      <c r="B7838" s="54">
        <v>39224</v>
      </c>
      <c r="C7838" t="s">
        <v>395</v>
      </c>
      <c r="D7838" t="s">
        <v>323</v>
      </c>
      <c r="E7838" s="111">
        <v>0</v>
      </c>
    </row>
    <row r="7839" spans="1:5">
      <c r="A7839" t="s">
        <v>15608</v>
      </c>
      <c r="B7839" s="54">
        <v>39224</v>
      </c>
      <c r="C7839" t="s">
        <v>395</v>
      </c>
      <c r="D7839" t="s">
        <v>323</v>
      </c>
      <c r="E7839" s="111">
        <v>0</v>
      </c>
    </row>
    <row r="7840" spans="1:5">
      <c r="A7840" t="s">
        <v>15610</v>
      </c>
      <c r="B7840" s="54">
        <v>39224</v>
      </c>
      <c r="C7840" t="s">
        <v>395</v>
      </c>
      <c r="D7840" t="s">
        <v>323</v>
      </c>
      <c r="E7840" s="111">
        <v>0</v>
      </c>
    </row>
    <row r="7841" spans="1:5">
      <c r="A7841" t="s">
        <v>15405</v>
      </c>
      <c r="B7841" s="54">
        <v>39224</v>
      </c>
      <c r="C7841" t="s">
        <v>395</v>
      </c>
      <c r="D7841" t="s">
        <v>323</v>
      </c>
      <c r="E7841" s="111">
        <v>0</v>
      </c>
    </row>
    <row r="7842" spans="1:5">
      <c r="A7842" t="s">
        <v>15614</v>
      </c>
      <c r="B7842" s="54">
        <v>39224</v>
      </c>
      <c r="C7842" t="s">
        <v>395</v>
      </c>
      <c r="D7842" t="s">
        <v>323</v>
      </c>
      <c r="E7842" s="111">
        <v>0</v>
      </c>
    </row>
    <row r="7843" spans="1:5">
      <c r="A7843" t="s">
        <v>15616</v>
      </c>
      <c r="B7843" s="54">
        <v>39224</v>
      </c>
      <c r="C7843" t="s">
        <v>395</v>
      </c>
      <c r="D7843" t="s">
        <v>323</v>
      </c>
      <c r="E7843" s="111">
        <v>0</v>
      </c>
    </row>
    <row r="7844" spans="1:5">
      <c r="A7844" t="s">
        <v>15618</v>
      </c>
      <c r="B7844" s="54">
        <v>39224</v>
      </c>
      <c r="C7844" t="s">
        <v>395</v>
      </c>
      <c r="D7844" t="s">
        <v>323</v>
      </c>
      <c r="E7844" s="111">
        <v>0</v>
      </c>
    </row>
    <row r="7845" spans="1:5">
      <c r="A7845" t="s">
        <v>15620</v>
      </c>
      <c r="B7845" s="54">
        <v>39224</v>
      </c>
      <c r="C7845" t="s">
        <v>395</v>
      </c>
      <c r="D7845" t="s">
        <v>323</v>
      </c>
      <c r="E7845" s="111">
        <v>0</v>
      </c>
    </row>
    <row r="7846" spans="1:5">
      <c r="A7846" t="s">
        <v>15621</v>
      </c>
      <c r="B7846" s="54">
        <v>39224</v>
      </c>
      <c r="C7846" t="s">
        <v>395</v>
      </c>
      <c r="D7846" t="s">
        <v>323</v>
      </c>
      <c r="E7846" s="111">
        <v>0</v>
      </c>
    </row>
    <row r="7847" spans="1:5">
      <c r="A7847" t="s">
        <v>15622</v>
      </c>
      <c r="B7847" s="54">
        <v>39224</v>
      </c>
      <c r="C7847" t="s">
        <v>395</v>
      </c>
      <c r="D7847" t="s">
        <v>323</v>
      </c>
      <c r="E7847" s="111">
        <v>0</v>
      </c>
    </row>
    <row r="7848" spans="1:5">
      <c r="A7848" t="s">
        <v>15623</v>
      </c>
      <c r="B7848" s="54">
        <v>39224</v>
      </c>
      <c r="C7848" t="s">
        <v>395</v>
      </c>
      <c r="D7848" t="s">
        <v>323</v>
      </c>
      <c r="E7848" s="111">
        <v>0</v>
      </c>
    </row>
    <row r="7849" spans="1:5">
      <c r="A7849" t="s">
        <v>15624</v>
      </c>
      <c r="B7849" s="54">
        <v>39224</v>
      </c>
      <c r="C7849" t="s">
        <v>395</v>
      </c>
      <c r="D7849" t="s">
        <v>323</v>
      </c>
      <c r="E7849" s="111">
        <v>0</v>
      </c>
    </row>
    <row r="7850" spans="1:5">
      <c r="A7850" t="s">
        <v>15424</v>
      </c>
      <c r="B7850" s="54">
        <v>39224</v>
      </c>
      <c r="C7850" t="s">
        <v>395</v>
      </c>
      <c r="D7850" t="s">
        <v>323</v>
      </c>
      <c r="E7850" s="111">
        <v>0</v>
      </c>
    </row>
    <row r="7851" spans="1:5">
      <c r="A7851" t="s">
        <v>15426</v>
      </c>
      <c r="B7851" s="54">
        <v>39224</v>
      </c>
      <c r="C7851" t="s">
        <v>395</v>
      </c>
      <c r="D7851" t="s">
        <v>323</v>
      </c>
      <c r="E7851" s="111">
        <v>0</v>
      </c>
    </row>
    <row r="7852" spans="1:5">
      <c r="A7852" t="s">
        <v>15428</v>
      </c>
      <c r="B7852" s="54">
        <v>39224</v>
      </c>
      <c r="C7852" t="s">
        <v>395</v>
      </c>
      <c r="D7852" t="s">
        <v>323</v>
      </c>
      <c r="E7852" s="111">
        <v>0</v>
      </c>
    </row>
    <row r="7853" spans="1:5">
      <c r="A7853" t="s">
        <v>15430</v>
      </c>
      <c r="B7853" s="54">
        <v>39224</v>
      </c>
      <c r="C7853" t="s">
        <v>395</v>
      </c>
      <c r="D7853" t="s">
        <v>323</v>
      </c>
      <c r="E7853" s="111">
        <v>0</v>
      </c>
    </row>
    <row r="7854" spans="1:5">
      <c r="A7854" t="s">
        <v>15432</v>
      </c>
      <c r="B7854" s="54">
        <v>39224</v>
      </c>
      <c r="C7854" t="s">
        <v>395</v>
      </c>
      <c r="D7854" t="s">
        <v>323</v>
      </c>
      <c r="E7854" s="111">
        <v>0</v>
      </c>
    </row>
    <row r="7855" spans="1:5">
      <c r="A7855" t="s">
        <v>15434</v>
      </c>
      <c r="B7855" s="54">
        <v>39224</v>
      </c>
      <c r="C7855" t="s">
        <v>395</v>
      </c>
      <c r="D7855" t="s">
        <v>323</v>
      </c>
      <c r="E7855" s="111">
        <v>0</v>
      </c>
    </row>
    <row r="7856" spans="1:5">
      <c r="A7856" t="s">
        <v>15645</v>
      </c>
      <c r="B7856" s="54">
        <v>39224</v>
      </c>
      <c r="C7856" t="s">
        <v>395</v>
      </c>
      <c r="D7856" t="s">
        <v>323</v>
      </c>
      <c r="E7856" s="111">
        <v>0</v>
      </c>
    </row>
    <row r="7857" spans="1:5">
      <c r="A7857" t="s">
        <v>15647</v>
      </c>
      <c r="B7857" s="54">
        <v>39224</v>
      </c>
      <c r="C7857" t="s">
        <v>395</v>
      </c>
      <c r="D7857" t="s">
        <v>258</v>
      </c>
      <c r="E7857" s="111">
        <v>44</v>
      </c>
    </row>
    <row r="7858" spans="1:5">
      <c r="A7858" t="s">
        <v>15649</v>
      </c>
      <c r="B7858" s="54">
        <v>39224</v>
      </c>
      <c r="C7858" t="s">
        <v>395</v>
      </c>
      <c r="D7858" t="s">
        <v>323</v>
      </c>
      <c r="E7858" s="111">
        <v>0</v>
      </c>
    </row>
    <row r="7859" spans="1:5">
      <c r="A7859" t="s">
        <v>15651</v>
      </c>
      <c r="B7859" s="54">
        <v>39224</v>
      </c>
      <c r="C7859" t="s">
        <v>395</v>
      </c>
      <c r="D7859" t="s">
        <v>323</v>
      </c>
      <c r="E7859" s="111">
        <v>0</v>
      </c>
    </row>
    <row r="7860" spans="1:5">
      <c r="A7860" t="s">
        <v>15653</v>
      </c>
      <c r="B7860" s="54">
        <v>39224</v>
      </c>
      <c r="C7860" t="s">
        <v>395</v>
      </c>
      <c r="D7860" t="s">
        <v>323</v>
      </c>
      <c r="E7860" s="111">
        <v>0</v>
      </c>
    </row>
    <row r="7861" spans="1:5">
      <c r="A7861" t="s">
        <v>15655</v>
      </c>
      <c r="B7861" s="54">
        <v>39224</v>
      </c>
      <c r="C7861" t="s">
        <v>395</v>
      </c>
      <c r="D7861" t="s">
        <v>323</v>
      </c>
      <c r="E7861" s="111">
        <v>0</v>
      </c>
    </row>
    <row r="7862" spans="1:5">
      <c r="A7862" t="s">
        <v>15863</v>
      </c>
      <c r="B7862" s="54">
        <v>39224</v>
      </c>
      <c r="C7862" t="s">
        <v>395</v>
      </c>
      <c r="D7862" t="s">
        <v>323</v>
      </c>
      <c r="E7862" s="111">
        <v>0</v>
      </c>
    </row>
    <row r="7863" spans="1:5">
      <c r="A7863" t="s">
        <v>15865</v>
      </c>
      <c r="B7863" s="54">
        <v>39224</v>
      </c>
      <c r="C7863" t="s">
        <v>395</v>
      </c>
      <c r="D7863" t="s">
        <v>323</v>
      </c>
      <c r="E7863" s="111">
        <v>0</v>
      </c>
    </row>
    <row r="7864" spans="1:5">
      <c r="A7864" t="s">
        <v>15867</v>
      </c>
      <c r="B7864" s="54">
        <v>39224</v>
      </c>
      <c r="C7864" t="s">
        <v>395</v>
      </c>
      <c r="D7864" t="s">
        <v>323</v>
      </c>
      <c r="E7864" s="111">
        <v>0</v>
      </c>
    </row>
    <row r="7865" spans="1:5">
      <c r="A7865" t="s">
        <v>15869</v>
      </c>
      <c r="B7865" s="54">
        <v>39224</v>
      </c>
      <c r="C7865" t="s">
        <v>395</v>
      </c>
      <c r="D7865" t="s">
        <v>323</v>
      </c>
      <c r="E7865" s="111">
        <v>0</v>
      </c>
    </row>
    <row r="7866" spans="1:5">
      <c r="A7866" t="s">
        <v>15871</v>
      </c>
      <c r="B7866" s="54">
        <v>39224</v>
      </c>
      <c r="C7866" t="s">
        <v>395</v>
      </c>
      <c r="D7866" t="s">
        <v>323</v>
      </c>
      <c r="E7866" s="111">
        <v>0</v>
      </c>
    </row>
    <row r="7867" spans="1:5">
      <c r="A7867" t="s">
        <v>15873</v>
      </c>
      <c r="B7867" s="54">
        <v>39224</v>
      </c>
      <c r="C7867" t="s">
        <v>395</v>
      </c>
      <c r="D7867" t="s">
        <v>323</v>
      </c>
      <c r="E7867" s="111">
        <v>0</v>
      </c>
    </row>
    <row r="7868" spans="1:5">
      <c r="A7868" t="s">
        <v>15875</v>
      </c>
      <c r="B7868" s="54">
        <v>39224</v>
      </c>
      <c r="C7868" t="s">
        <v>395</v>
      </c>
      <c r="D7868" t="s">
        <v>323</v>
      </c>
      <c r="E7868" s="111">
        <v>0</v>
      </c>
    </row>
    <row r="7869" spans="1:5">
      <c r="A7869" t="s">
        <v>15877</v>
      </c>
      <c r="B7869" s="54">
        <v>39224</v>
      </c>
      <c r="C7869" t="s">
        <v>395</v>
      </c>
      <c r="D7869" t="s">
        <v>323</v>
      </c>
      <c r="E7869" s="111">
        <v>0</v>
      </c>
    </row>
    <row r="7870" spans="1:5">
      <c r="A7870" t="s">
        <v>15879</v>
      </c>
      <c r="B7870" s="54">
        <v>39224</v>
      </c>
      <c r="C7870" t="s">
        <v>395</v>
      </c>
      <c r="D7870" t="s">
        <v>323</v>
      </c>
      <c r="E7870" s="111">
        <v>0</v>
      </c>
    </row>
    <row r="7871" spans="1:5">
      <c r="A7871" t="s">
        <v>15675</v>
      </c>
      <c r="B7871" s="54">
        <v>39224</v>
      </c>
      <c r="C7871" t="s">
        <v>395</v>
      </c>
      <c r="D7871" t="s">
        <v>323</v>
      </c>
      <c r="E7871" s="111">
        <v>0</v>
      </c>
    </row>
    <row r="7872" spans="1:5">
      <c r="A7872" t="s">
        <v>15677</v>
      </c>
      <c r="B7872" s="54">
        <v>39224</v>
      </c>
      <c r="C7872" t="s">
        <v>395</v>
      </c>
      <c r="D7872" t="s">
        <v>323</v>
      </c>
      <c r="E7872" s="111">
        <v>0</v>
      </c>
    </row>
    <row r="7873" spans="1:5">
      <c r="A7873" t="s">
        <v>15679</v>
      </c>
      <c r="B7873" s="54">
        <v>39224</v>
      </c>
      <c r="C7873" t="s">
        <v>395</v>
      </c>
      <c r="D7873" t="s">
        <v>323</v>
      </c>
      <c r="E7873" s="111">
        <v>0</v>
      </c>
    </row>
    <row r="7874" spans="1:5">
      <c r="A7874" t="s">
        <v>15681</v>
      </c>
      <c r="B7874" s="54">
        <v>39224</v>
      </c>
      <c r="C7874" t="s">
        <v>395</v>
      </c>
      <c r="D7874" t="s">
        <v>323</v>
      </c>
      <c r="E7874" s="111">
        <v>0</v>
      </c>
    </row>
    <row r="7875" spans="1:5">
      <c r="A7875" t="s">
        <v>15682</v>
      </c>
      <c r="B7875" s="54">
        <v>39224</v>
      </c>
      <c r="C7875" t="s">
        <v>395</v>
      </c>
      <c r="D7875" t="s">
        <v>323</v>
      </c>
      <c r="E7875" s="111">
        <v>0</v>
      </c>
    </row>
    <row r="7876" spans="1:5">
      <c r="A7876" t="s">
        <v>15684</v>
      </c>
      <c r="B7876" s="54">
        <v>39224</v>
      </c>
      <c r="C7876" t="s">
        <v>395</v>
      </c>
      <c r="D7876" t="s">
        <v>323</v>
      </c>
      <c r="E7876" s="111">
        <v>0</v>
      </c>
    </row>
    <row r="7877" spans="1:5">
      <c r="A7877" t="s">
        <v>15686</v>
      </c>
      <c r="B7877" s="54">
        <v>39224</v>
      </c>
      <c r="C7877" t="s">
        <v>395</v>
      </c>
      <c r="D7877" t="s">
        <v>323</v>
      </c>
      <c r="E7877" s="111">
        <v>0</v>
      </c>
    </row>
    <row r="7878" spans="1:5">
      <c r="A7878" t="s">
        <v>15485</v>
      </c>
      <c r="B7878" s="54">
        <v>39224</v>
      </c>
      <c r="C7878" t="s">
        <v>395</v>
      </c>
      <c r="D7878" t="s">
        <v>323</v>
      </c>
      <c r="E7878" s="111">
        <v>0</v>
      </c>
    </row>
    <row r="7879" spans="1:5">
      <c r="A7879" t="s">
        <v>15487</v>
      </c>
      <c r="B7879" s="54">
        <v>39224</v>
      </c>
      <c r="C7879" t="s">
        <v>395</v>
      </c>
      <c r="D7879" t="s">
        <v>323</v>
      </c>
      <c r="E7879" s="111">
        <v>0</v>
      </c>
    </row>
    <row r="7880" spans="1:5">
      <c r="A7880" t="s">
        <v>15489</v>
      </c>
      <c r="B7880" s="54">
        <v>39224</v>
      </c>
      <c r="C7880" t="s">
        <v>395</v>
      </c>
      <c r="D7880" t="s">
        <v>323</v>
      </c>
      <c r="E7880" s="111">
        <v>0</v>
      </c>
    </row>
    <row r="7881" spans="1:5">
      <c r="A7881" t="s">
        <v>15491</v>
      </c>
      <c r="B7881" s="54">
        <v>39224</v>
      </c>
      <c r="C7881" t="s">
        <v>395</v>
      </c>
      <c r="D7881" t="s">
        <v>323</v>
      </c>
      <c r="E7881" s="111">
        <v>0</v>
      </c>
    </row>
    <row r="7882" spans="1:5">
      <c r="A7882" t="s">
        <v>15493</v>
      </c>
      <c r="B7882" s="54">
        <v>39224</v>
      </c>
      <c r="C7882" t="s">
        <v>395</v>
      </c>
      <c r="D7882" t="s">
        <v>323</v>
      </c>
      <c r="E7882" s="111">
        <v>0</v>
      </c>
    </row>
    <row r="7883" spans="1:5">
      <c r="A7883" t="s">
        <v>15495</v>
      </c>
      <c r="B7883" s="54">
        <v>39224</v>
      </c>
      <c r="C7883" t="s">
        <v>395</v>
      </c>
      <c r="D7883" t="s">
        <v>323</v>
      </c>
      <c r="E7883" s="111">
        <v>0</v>
      </c>
    </row>
    <row r="7884" spans="1:5">
      <c r="A7884" t="s">
        <v>15497</v>
      </c>
      <c r="B7884" s="54">
        <v>39224</v>
      </c>
      <c r="C7884" t="s">
        <v>395</v>
      </c>
      <c r="D7884" t="s">
        <v>323</v>
      </c>
      <c r="E7884" s="111">
        <v>0</v>
      </c>
    </row>
    <row r="7885" spans="1:5">
      <c r="A7885" t="s">
        <v>15499</v>
      </c>
      <c r="B7885" s="54">
        <v>39224</v>
      </c>
      <c r="C7885" t="s">
        <v>395</v>
      </c>
      <c r="D7885" t="s">
        <v>323</v>
      </c>
      <c r="E7885" s="111">
        <v>0</v>
      </c>
    </row>
    <row r="7886" spans="1:5">
      <c r="A7886" t="s">
        <v>15501</v>
      </c>
      <c r="B7886" s="54">
        <v>39224</v>
      </c>
      <c r="C7886" t="s">
        <v>395</v>
      </c>
      <c r="D7886" t="s">
        <v>323</v>
      </c>
      <c r="E7886" s="111">
        <v>0</v>
      </c>
    </row>
    <row r="7887" spans="1:5">
      <c r="A7887" t="s">
        <v>15704</v>
      </c>
      <c r="B7887" s="54">
        <v>39224</v>
      </c>
      <c r="C7887" t="s">
        <v>395</v>
      </c>
      <c r="D7887" t="s">
        <v>323</v>
      </c>
      <c r="E7887" s="111">
        <v>0</v>
      </c>
    </row>
    <row r="7888" spans="1:5">
      <c r="A7888" t="s">
        <v>15706</v>
      </c>
      <c r="B7888" s="54">
        <v>39224</v>
      </c>
      <c r="C7888" t="s">
        <v>395</v>
      </c>
      <c r="D7888" t="s">
        <v>323</v>
      </c>
      <c r="E7888" s="111">
        <v>0</v>
      </c>
    </row>
    <row r="7889" spans="1:5">
      <c r="A7889" t="s">
        <v>15708</v>
      </c>
      <c r="B7889" s="54">
        <v>39224</v>
      </c>
      <c r="C7889" t="s">
        <v>395</v>
      </c>
      <c r="D7889" t="s">
        <v>323</v>
      </c>
      <c r="E7889" s="111">
        <v>0</v>
      </c>
    </row>
    <row r="7890" spans="1:5">
      <c r="A7890" t="s">
        <v>15710</v>
      </c>
      <c r="B7890" s="54">
        <v>39224</v>
      </c>
      <c r="C7890" t="s">
        <v>395</v>
      </c>
      <c r="D7890" t="s">
        <v>323</v>
      </c>
      <c r="E7890" s="111">
        <v>0</v>
      </c>
    </row>
    <row r="7891" spans="1:5">
      <c r="A7891" t="s">
        <v>15712</v>
      </c>
      <c r="B7891" s="54">
        <v>39224</v>
      </c>
      <c r="C7891" t="s">
        <v>395</v>
      </c>
      <c r="D7891" t="s">
        <v>323</v>
      </c>
      <c r="E7891" s="111">
        <v>0</v>
      </c>
    </row>
    <row r="7892" spans="1:5">
      <c r="A7892" t="s">
        <v>15509</v>
      </c>
      <c r="B7892" s="54">
        <v>39224</v>
      </c>
      <c r="C7892" t="s">
        <v>395</v>
      </c>
      <c r="D7892" t="s">
        <v>323</v>
      </c>
      <c r="E7892" s="111">
        <v>0</v>
      </c>
    </row>
    <row r="7893" spans="1:5">
      <c r="A7893" t="s">
        <v>15716</v>
      </c>
      <c r="B7893" s="54">
        <v>39224</v>
      </c>
      <c r="C7893" t="s">
        <v>395</v>
      </c>
      <c r="D7893" t="s">
        <v>323</v>
      </c>
      <c r="E7893" s="111">
        <v>0</v>
      </c>
    </row>
    <row r="7894" spans="1:5">
      <c r="A7894" t="s">
        <v>15718</v>
      </c>
      <c r="B7894" s="54">
        <v>39224</v>
      </c>
      <c r="C7894" t="s">
        <v>395</v>
      </c>
      <c r="D7894" t="s">
        <v>323</v>
      </c>
      <c r="E7894" s="111">
        <v>0</v>
      </c>
    </row>
    <row r="7895" spans="1:5">
      <c r="A7895" t="s">
        <v>15720</v>
      </c>
      <c r="B7895" s="54">
        <v>39224</v>
      </c>
      <c r="C7895" t="s">
        <v>395</v>
      </c>
      <c r="D7895" t="s">
        <v>323</v>
      </c>
      <c r="E7895" s="111">
        <v>0</v>
      </c>
    </row>
    <row r="7896" spans="1:5">
      <c r="A7896" t="s">
        <v>15722</v>
      </c>
      <c r="B7896" s="54">
        <v>39224</v>
      </c>
      <c r="C7896" t="s">
        <v>395</v>
      </c>
      <c r="D7896" t="s">
        <v>323</v>
      </c>
      <c r="E7896" s="111">
        <v>0</v>
      </c>
    </row>
    <row r="7897" spans="1:5">
      <c r="A7897" t="s">
        <v>15724</v>
      </c>
      <c r="B7897" s="54">
        <v>39224</v>
      </c>
      <c r="C7897" t="s">
        <v>395</v>
      </c>
      <c r="D7897" t="s">
        <v>323</v>
      </c>
      <c r="E7897" s="111">
        <v>0</v>
      </c>
    </row>
    <row r="7898" spans="1:5">
      <c r="A7898" t="s">
        <v>15726</v>
      </c>
      <c r="B7898" s="54">
        <v>39224</v>
      </c>
      <c r="C7898" t="s">
        <v>395</v>
      </c>
      <c r="D7898" t="s">
        <v>323</v>
      </c>
      <c r="E7898" s="111">
        <v>0</v>
      </c>
    </row>
    <row r="7899" spans="1:5">
      <c r="A7899" t="s">
        <v>15728</v>
      </c>
      <c r="B7899" s="54">
        <v>39224</v>
      </c>
      <c r="C7899" t="s">
        <v>395</v>
      </c>
      <c r="D7899" t="s">
        <v>323</v>
      </c>
      <c r="E7899" s="111">
        <v>0</v>
      </c>
    </row>
    <row r="7900" spans="1:5">
      <c r="A7900" t="s">
        <v>15527</v>
      </c>
      <c r="B7900" s="54">
        <v>39224</v>
      </c>
      <c r="C7900" t="s">
        <v>395</v>
      </c>
      <c r="D7900" t="s">
        <v>402</v>
      </c>
      <c r="E7900" s="111">
        <v>3</v>
      </c>
    </row>
    <row r="7901" spans="1:5">
      <c r="A7901" t="s">
        <v>15529</v>
      </c>
      <c r="B7901" s="54">
        <v>39224</v>
      </c>
      <c r="C7901" t="s">
        <v>395</v>
      </c>
      <c r="D7901" t="s">
        <v>323</v>
      </c>
      <c r="E7901" s="111">
        <v>0</v>
      </c>
    </row>
    <row r="7902" spans="1:5">
      <c r="A7902" t="s">
        <v>15531</v>
      </c>
      <c r="B7902" s="54">
        <v>39224</v>
      </c>
      <c r="C7902" t="s">
        <v>395</v>
      </c>
      <c r="D7902" t="s">
        <v>323</v>
      </c>
      <c r="E7902" s="111">
        <v>0</v>
      </c>
    </row>
    <row r="7903" spans="1:5">
      <c r="A7903" t="s">
        <v>15532</v>
      </c>
      <c r="B7903" s="54">
        <v>39224</v>
      </c>
      <c r="C7903" t="s">
        <v>395</v>
      </c>
      <c r="D7903" t="s">
        <v>323</v>
      </c>
      <c r="E7903" s="111">
        <v>0</v>
      </c>
    </row>
    <row r="7904" spans="1:5">
      <c r="A7904" t="s">
        <v>15533</v>
      </c>
      <c r="B7904" s="54">
        <v>39224</v>
      </c>
      <c r="C7904" t="s">
        <v>395</v>
      </c>
      <c r="D7904" t="s">
        <v>323</v>
      </c>
      <c r="E7904" s="111">
        <v>0</v>
      </c>
    </row>
    <row r="7905" spans="1:5">
      <c r="A7905" t="s">
        <v>15535</v>
      </c>
      <c r="B7905" s="54">
        <v>39224</v>
      </c>
      <c r="C7905" t="s">
        <v>395</v>
      </c>
      <c r="D7905" t="s">
        <v>323</v>
      </c>
      <c r="E7905" s="111">
        <v>0</v>
      </c>
    </row>
    <row r="7906" spans="1:5">
      <c r="A7906" t="s">
        <v>15537</v>
      </c>
      <c r="B7906" s="54">
        <v>39224</v>
      </c>
      <c r="C7906" t="s">
        <v>395</v>
      </c>
      <c r="D7906" t="s">
        <v>323</v>
      </c>
      <c r="E7906" s="111">
        <v>0</v>
      </c>
    </row>
    <row r="7907" spans="1:5">
      <c r="A7907" t="s">
        <v>15539</v>
      </c>
      <c r="B7907" s="54">
        <v>39224</v>
      </c>
      <c r="C7907" t="s">
        <v>395</v>
      </c>
      <c r="D7907" t="s">
        <v>323</v>
      </c>
      <c r="E7907" s="111">
        <v>0</v>
      </c>
    </row>
    <row r="7908" spans="1:5">
      <c r="A7908" t="s">
        <v>15747</v>
      </c>
      <c r="B7908" s="54">
        <v>39224</v>
      </c>
      <c r="C7908" t="s">
        <v>395</v>
      </c>
      <c r="D7908" t="s">
        <v>261</v>
      </c>
      <c r="E7908" s="111">
        <v>4</v>
      </c>
    </row>
    <row r="7909" spans="1:5">
      <c r="A7909" t="s">
        <v>15749</v>
      </c>
      <c r="B7909" s="54">
        <v>39224</v>
      </c>
      <c r="C7909" t="s">
        <v>395</v>
      </c>
      <c r="D7909" t="s">
        <v>261</v>
      </c>
      <c r="E7909" s="111">
        <v>5</v>
      </c>
    </row>
    <row r="7910" spans="1:5">
      <c r="A7910" t="s">
        <v>15751</v>
      </c>
      <c r="B7910" s="54">
        <v>39224</v>
      </c>
      <c r="C7910" t="s">
        <v>395</v>
      </c>
      <c r="D7910" t="s">
        <v>402</v>
      </c>
      <c r="E7910" s="111">
        <v>4</v>
      </c>
    </row>
    <row r="7911" spans="1:5">
      <c r="A7911" t="s">
        <v>15753</v>
      </c>
      <c r="B7911" s="54">
        <v>39224</v>
      </c>
      <c r="C7911" t="s">
        <v>395</v>
      </c>
      <c r="D7911" t="s">
        <v>402</v>
      </c>
      <c r="E7911" s="111">
        <v>5</v>
      </c>
    </row>
    <row r="7912" spans="1:5">
      <c r="A7912" t="s">
        <v>15755</v>
      </c>
      <c r="B7912" s="54">
        <v>39224</v>
      </c>
      <c r="C7912" t="s">
        <v>395</v>
      </c>
      <c r="D7912" t="s">
        <v>402</v>
      </c>
      <c r="E7912" s="111">
        <v>17</v>
      </c>
    </row>
    <row r="7913" spans="1:5">
      <c r="A7913" t="s">
        <v>15757</v>
      </c>
      <c r="B7913" s="54">
        <v>39224</v>
      </c>
      <c r="C7913" t="s">
        <v>395</v>
      </c>
      <c r="D7913" t="s">
        <v>402</v>
      </c>
      <c r="E7913" s="111">
        <v>28</v>
      </c>
    </row>
    <row r="7914" spans="1:5">
      <c r="A7914" t="s">
        <v>15962</v>
      </c>
      <c r="B7914" s="54">
        <v>39224</v>
      </c>
      <c r="C7914" t="s">
        <v>395</v>
      </c>
      <c r="D7914" t="s">
        <v>323</v>
      </c>
      <c r="E7914" s="111">
        <v>0</v>
      </c>
    </row>
    <row r="7915" spans="1:5">
      <c r="A7915" t="s">
        <v>15964</v>
      </c>
      <c r="B7915" s="54">
        <v>39224</v>
      </c>
      <c r="C7915" t="s">
        <v>395</v>
      </c>
      <c r="D7915" t="s">
        <v>48</v>
      </c>
      <c r="E7915" s="111">
        <v>34</v>
      </c>
    </row>
    <row r="7916" spans="1:5">
      <c r="A7916" t="s">
        <v>15966</v>
      </c>
      <c r="B7916" s="54">
        <v>39224</v>
      </c>
      <c r="C7916" t="s">
        <v>395</v>
      </c>
      <c r="D7916" t="s">
        <v>323</v>
      </c>
      <c r="E7916" s="111">
        <v>0</v>
      </c>
    </row>
    <row r="7917" spans="1:5">
      <c r="A7917" t="s">
        <v>15968</v>
      </c>
      <c r="B7917" s="54">
        <v>39224</v>
      </c>
      <c r="C7917" t="s">
        <v>395</v>
      </c>
      <c r="D7917" t="s">
        <v>400</v>
      </c>
      <c r="E7917" s="111">
        <v>2</v>
      </c>
    </row>
    <row r="7918" spans="1:5">
      <c r="A7918" t="s">
        <v>15970</v>
      </c>
      <c r="B7918" s="54">
        <v>39224</v>
      </c>
      <c r="C7918" t="s">
        <v>395</v>
      </c>
      <c r="D7918" t="s">
        <v>400</v>
      </c>
      <c r="E7918" s="111">
        <v>3</v>
      </c>
    </row>
    <row r="7919" spans="1:5">
      <c r="A7919" t="s">
        <v>15972</v>
      </c>
      <c r="B7919" s="54">
        <v>39224</v>
      </c>
      <c r="C7919" t="s">
        <v>395</v>
      </c>
      <c r="D7919" t="s">
        <v>400</v>
      </c>
      <c r="E7919" s="111">
        <v>1</v>
      </c>
    </row>
    <row r="7920" spans="1:5">
      <c r="A7920" t="s">
        <v>15974</v>
      </c>
      <c r="B7920" s="54">
        <v>39224</v>
      </c>
      <c r="C7920" t="s">
        <v>395</v>
      </c>
      <c r="D7920" t="s">
        <v>400</v>
      </c>
      <c r="E7920" s="111">
        <v>1</v>
      </c>
    </row>
    <row r="7921" spans="1:5">
      <c r="A7921" t="s">
        <v>15976</v>
      </c>
      <c r="B7921" s="54">
        <v>39224</v>
      </c>
      <c r="C7921" t="s">
        <v>395</v>
      </c>
      <c r="D7921" t="s">
        <v>323</v>
      </c>
      <c r="E7921" s="111">
        <v>0</v>
      </c>
    </row>
    <row r="7922" spans="1:5">
      <c r="A7922" t="s">
        <v>15978</v>
      </c>
      <c r="B7922" s="54">
        <v>39224</v>
      </c>
      <c r="C7922" t="s">
        <v>395</v>
      </c>
      <c r="D7922" t="s">
        <v>323</v>
      </c>
      <c r="E7922" s="111">
        <v>0</v>
      </c>
    </row>
    <row r="7923" spans="1:5">
      <c r="A7923" t="s">
        <v>15776</v>
      </c>
      <c r="B7923" s="54">
        <v>39224</v>
      </c>
      <c r="C7923" t="s">
        <v>395</v>
      </c>
      <c r="D7923" t="s">
        <v>323</v>
      </c>
      <c r="E7923" s="111">
        <v>0</v>
      </c>
    </row>
    <row r="7924" spans="1:5">
      <c r="A7924" t="s">
        <v>15778</v>
      </c>
      <c r="B7924" s="54">
        <v>39224</v>
      </c>
      <c r="C7924" t="s">
        <v>395</v>
      </c>
      <c r="D7924" t="s">
        <v>323</v>
      </c>
      <c r="E7924" s="111">
        <v>0</v>
      </c>
    </row>
    <row r="7925" spans="1:5">
      <c r="A7925" t="s">
        <v>15780</v>
      </c>
      <c r="B7925" s="54">
        <v>39224</v>
      </c>
      <c r="C7925" t="s">
        <v>395</v>
      </c>
      <c r="D7925" t="s">
        <v>323</v>
      </c>
      <c r="E7925" s="111">
        <v>0</v>
      </c>
    </row>
    <row r="7926" spans="1:5">
      <c r="A7926" t="s">
        <v>15782</v>
      </c>
      <c r="B7926" s="54">
        <v>39224</v>
      </c>
      <c r="C7926" t="s">
        <v>395</v>
      </c>
      <c r="D7926" t="s">
        <v>323</v>
      </c>
      <c r="E7926" s="111">
        <v>0</v>
      </c>
    </row>
    <row r="7927" spans="1:5">
      <c r="A7927" t="s">
        <v>15784</v>
      </c>
      <c r="B7927" s="54">
        <v>39224</v>
      </c>
      <c r="C7927" t="s">
        <v>395</v>
      </c>
      <c r="D7927" t="s">
        <v>323</v>
      </c>
      <c r="E7927" s="111">
        <v>0</v>
      </c>
    </row>
    <row r="7928" spans="1:5">
      <c r="A7928" t="s">
        <v>15786</v>
      </c>
      <c r="B7928" s="54">
        <v>39224</v>
      </c>
      <c r="C7928" t="s">
        <v>395</v>
      </c>
      <c r="D7928" t="s">
        <v>323</v>
      </c>
      <c r="E7928" s="111">
        <v>0</v>
      </c>
    </row>
    <row r="7929" spans="1:5">
      <c r="A7929" t="s">
        <v>15788</v>
      </c>
      <c r="B7929" s="54">
        <v>39224</v>
      </c>
      <c r="C7929" t="s">
        <v>395</v>
      </c>
      <c r="D7929" t="s">
        <v>323</v>
      </c>
      <c r="E7929" s="111">
        <v>0</v>
      </c>
    </row>
    <row r="7930" spans="1:5">
      <c r="A7930" t="s">
        <v>15589</v>
      </c>
      <c r="B7930" s="54">
        <v>39224</v>
      </c>
      <c r="C7930" t="s">
        <v>395</v>
      </c>
      <c r="D7930" t="s">
        <v>323</v>
      </c>
      <c r="E7930" s="111">
        <v>0</v>
      </c>
    </row>
    <row r="7931" spans="1:5">
      <c r="A7931" t="s">
        <v>15591</v>
      </c>
      <c r="B7931" s="54">
        <v>39224</v>
      </c>
      <c r="C7931" t="s">
        <v>395</v>
      </c>
      <c r="D7931" t="s">
        <v>323</v>
      </c>
      <c r="E7931" s="111">
        <v>0</v>
      </c>
    </row>
    <row r="7932" spans="1:5">
      <c r="A7932" t="s">
        <v>15593</v>
      </c>
      <c r="B7932" s="54">
        <v>39224</v>
      </c>
      <c r="C7932" t="s">
        <v>395</v>
      </c>
      <c r="D7932" t="s">
        <v>323</v>
      </c>
      <c r="E7932" s="111">
        <v>0</v>
      </c>
    </row>
    <row r="7933" spans="1:5">
      <c r="A7933" t="s">
        <v>15595</v>
      </c>
      <c r="B7933" s="54">
        <v>39224</v>
      </c>
      <c r="C7933" t="s">
        <v>395</v>
      </c>
      <c r="D7933" t="s">
        <v>323</v>
      </c>
      <c r="E7933" s="111">
        <v>0</v>
      </c>
    </row>
    <row r="7934" spans="1:5">
      <c r="A7934" t="s">
        <v>15597</v>
      </c>
      <c r="B7934" s="54">
        <v>39224</v>
      </c>
      <c r="C7934" t="s">
        <v>395</v>
      </c>
      <c r="D7934" t="s">
        <v>323</v>
      </c>
      <c r="E7934" s="111">
        <v>0</v>
      </c>
    </row>
    <row r="7935" spans="1:5">
      <c r="A7935" t="s">
        <v>15599</v>
      </c>
      <c r="B7935" s="54">
        <v>39224</v>
      </c>
      <c r="C7935" t="s">
        <v>395</v>
      </c>
      <c r="D7935" t="s">
        <v>323</v>
      </c>
      <c r="E7935" s="111">
        <v>0</v>
      </c>
    </row>
    <row r="7936" spans="1:5">
      <c r="A7936" t="s">
        <v>15601</v>
      </c>
      <c r="B7936" s="54">
        <v>39224</v>
      </c>
      <c r="C7936" t="s">
        <v>395</v>
      </c>
      <c r="D7936" t="s">
        <v>323</v>
      </c>
      <c r="E7936" s="111">
        <v>0</v>
      </c>
    </row>
    <row r="7937" spans="1:5">
      <c r="A7937" t="s">
        <v>15806</v>
      </c>
      <c r="B7937" s="54">
        <v>39224</v>
      </c>
      <c r="C7937" t="s">
        <v>395</v>
      </c>
      <c r="D7937" t="s">
        <v>323</v>
      </c>
      <c r="E7937" s="111">
        <v>0</v>
      </c>
    </row>
    <row r="7938" spans="1:5">
      <c r="A7938" t="s">
        <v>15808</v>
      </c>
      <c r="B7938" s="54">
        <v>39224</v>
      </c>
      <c r="C7938" t="s">
        <v>395</v>
      </c>
      <c r="D7938" t="s">
        <v>323</v>
      </c>
      <c r="E7938" s="111">
        <v>0</v>
      </c>
    </row>
    <row r="7939" spans="1:5">
      <c r="A7939" t="s">
        <v>15810</v>
      </c>
      <c r="B7939" s="54">
        <v>39224</v>
      </c>
      <c r="C7939" t="s">
        <v>395</v>
      </c>
      <c r="D7939" t="s">
        <v>323</v>
      </c>
      <c r="E7939" s="111">
        <v>0</v>
      </c>
    </row>
    <row r="7940" spans="1:5">
      <c r="A7940" t="s">
        <v>15812</v>
      </c>
      <c r="B7940" s="54">
        <v>39224</v>
      </c>
      <c r="C7940" t="s">
        <v>395</v>
      </c>
      <c r="D7940" t="s">
        <v>323</v>
      </c>
      <c r="E7940" s="111">
        <v>0</v>
      </c>
    </row>
    <row r="7941" spans="1:5">
      <c r="A7941" t="s">
        <v>15814</v>
      </c>
      <c r="B7941" s="54">
        <v>39224</v>
      </c>
      <c r="C7941" t="s">
        <v>395</v>
      </c>
      <c r="D7941" t="s">
        <v>323</v>
      </c>
      <c r="E7941" s="111">
        <v>0</v>
      </c>
    </row>
    <row r="7942" spans="1:5">
      <c r="A7942" t="s">
        <v>15816</v>
      </c>
      <c r="B7942" s="54">
        <v>39224</v>
      </c>
      <c r="C7942" t="s">
        <v>395</v>
      </c>
      <c r="D7942" t="s">
        <v>323</v>
      </c>
      <c r="E7942" s="111">
        <v>0</v>
      </c>
    </row>
    <row r="7943" spans="1:5">
      <c r="A7943" t="s">
        <v>15612</v>
      </c>
      <c r="B7943" s="54">
        <v>39224</v>
      </c>
      <c r="C7943" t="s">
        <v>395</v>
      </c>
      <c r="D7943" t="s">
        <v>323</v>
      </c>
      <c r="E7943" s="111">
        <v>0</v>
      </c>
    </row>
    <row r="7944" spans="1:5">
      <c r="A7944" t="s">
        <v>15819</v>
      </c>
      <c r="B7944" s="54">
        <v>39224</v>
      </c>
      <c r="C7944" t="s">
        <v>395</v>
      </c>
      <c r="D7944" t="s">
        <v>323</v>
      </c>
      <c r="E7944" s="111">
        <v>0</v>
      </c>
    </row>
    <row r="7945" spans="1:5">
      <c r="A7945" t="s">
        <v>15821</v>
      </c>
      <c r="B7945" s="54">
        <v>39224</v>
      </c>
      <c r="C7945" t="s">
        <v>395</v>
      </c>
      <c r="D7945" t="s">
        <v>323</v>
      </c>
      <c r="E7945" s="111">
        <v>0</v>
      </c>
    </row>
    <row r="7946" spans="1:5">
      <c r="A7946" t="s">
        <v>15823</v>
      </c>
      <c r="B7946" s="54">
        <v>39224</v>
      </c>
      <c r="C7946" t="s">
        <v>395</v>
      </c>
      <c r="D7946" t="s">
        <v>323</v>
      </c>
      <c r="E7946" s="111">
        <v>0</v>
      </c>
    </row>
    <row r="7947" spans="1:5">
      <c r="A7947" t="s">
        <v>15825</v>
      </c>
      <c r="B7947" s="54">
        <v>39224</v>
      </c>
      <c r="C7947" t="s">
        <v>395</v>
      </c>
      <c r="D7947" t="s">
        <v>323</v>
      </c>
      <c r="E7947" s="111">
        <v>0</v>
      </c>
    </row>
    <row r="7948" spans="1:5">
      <c r="A7948" t="s">
        <v>15827</v>
      </c>
      <c r="B7948" s="54">
        <v>39224</v>
      </c>
      <c r="C7948" t="s">
        <v>395</v>
      </c>
      <c r="D7948" t="s">
        <v>323</v>
      </c>
      <c r="E7948" s="111">
        <v>0</v>
      </c>
    </row>
    <row r="7949" spans="1:5">
      <c r="A7949" t="s">
        <v>15829</v>
      </c>
      <c r="B7949" s="54">
        <v>39224</v>
      </c>
      <c r="C7949" t="s">
        <v>395</v>
      </c>
      <c r="D7949" t="s">
        <v>323</v>
      </c>
      <c r="E7949" s="111">
        <v>0</v>
      </c>
    </row>
    <row r="7950" spans="1:5">
      <c r="A7950" t="s">
        <v>15625</v>
      </c>
      <c r="B7950" s="54">
        <v>39224</v>
      </c>
      <c r="C7950" t="s">
        <v>395</v>
      </c>
      <c r="D7950" t="s">
        <v>323</v>
      </c>
      <c r="E7950" s="111">
        <v>0</v>
      </c>
    </row>
    <row r="7951" spans="1:5">
      <c r="A7951" t="s">
        <v>15627</v>
      </c>
      <c r="B7951" s="54">
        <v>39224</v>
      </c>
      <c r="C7951" t="s">
        <v>395</v>
      </c>
      <c r="D7951" t="s">
        <v>323</v>
      </c>
      <c r="E7951" s="111">
        <v>0</v>
      </c>
    </row>
    <row r="7952" spans="1:5">
      <c r="A7952" t="s">
        <v>15629</v>
      </c>
      <c r="B7952" s="54">
        <v>39224</v>
      </c>
      <c r="C7952" t="s">
        <v>395</v>
      </c>
      <c r="D7952" t="s">
        <v>236</v>
      </c>
      <c r="E7952" s="111">
        <v>45</v>
      </c>
    </row>
    <row r="7953" spans="1:5">
      <c r="A7953" t="s">
        <v>15631</v>
      </c>
      <c r="B7953" s="54">
        <v>39224</v>
      </c>
      <c r="C7953" t="s">
        <v>395</v>
      </c>
      <c r="D7953" t="s">
        <v>323</v>
      </c>
      <c r="E7953" s="111">
        <v>0</v>
      </c>
    </row>
    <row r="7954" spans="1:5">
      <c r="A7954" t="s">
        <v>15633</v>
      </c>
      <c r="B7954" s="54">
        <v>39224</v>
      </c>
      <c r="C7954" t="s">
        <v>395</v>
      </c>
      <c r="D7954" t="s">
        <v>323</v>
      </c>
      <c r="E7954" s="111">
        <v>0</v>
      </c>
    </row>
    <row r="7955" spans="1:5">
      <c r="A7955" t="s">
        <v>15635</v>
      </c>
      <c r="B7955" s="54">
        <v>39224</v>
      </c>
      <c r="C7955" t="s">
        <v>395</v>
      </c>
      <c r="D7955" t="s">
        <v>323</v>
      </c>
      <c r="E7955" s="111">
        <v>0</v>
      </c>
    </row>
    <row r="7956" spans="1:5">
      <c r="A7956" t="s">
        <v>15637</v>
      </c>
      <c r="B7956" s="54">
        <v>39224</v>
      </c>
      <c r="C7956" t="s">
        <v>395</v>
      </c>
      <c r="D7956" t="s">
        <v>323</v>
      </c>
      <c r="E7956" s="111">
        <v>0</v>
      </c>
    </row>
    <row r="7957" spans="1:5">
      <c r="A7957" t="s">
        <v>15639</v>
      </c>
      <c r="B7957" s="54">
        <v>39224</v>
      </c>
      <c r="C7957" t="s">
        <v>395</v>
      </c>
      <c r="D7957" t="s">
        <v>323</v>
      </c>
      <c r="E7957" s="111">
        <v>0</v>
      </c>
    </row>
    <row r="7958" spans="1:5">
      <c r="A7958" t="s">
        <v>15641</v>
      </c>
      <c r="B7958" s="54">
        <v>39224</v>
      </c>
      <c r="C7958" t="s">
        <v>395</v>
      </c>
      <c r="D7958" t="s">
        <v>323</v>
      </c>
      <c r="E7958" s="111">
        <v>0</v>
      </c>
    </row>
    <row r="7959" spans="1:5">
      <c r="A7959" t="s">
        <v>15643</v>
      </c>
      <c r="B7959" s="54">
        <v>39224</v>
      </c>
      <c r="C7959" t="s">
        <v>395</v>
      </c>
      <c r="D7959" t="s">
        <v>323</v>
      </c>
      <c r="E7959" s="111">
        <v>0</v>
      </c>
    </row>
    <row r="7960" spans="1:5">
      <c r="A7960" t="s">
        <v>15848</v>
      </c>
      <c r="B7960" s="54">
        <v>39224</v>
      </c>
      <c r="C7960" t="s">
        <v>395</v>
      </c>
      <c r="D7960" t="s">
        <v>323</v>
      </c>
      <c r="E7960" s="111">
        <v>0</v>
      </c>
    </row>
    <row r="7961" spans="1:5">
      <c r="A7961" t="s">
        <v>15850</v>
      </c>
      <c r="B7961" s="54">
        <v>39224</v>
      </c>
      <c r="C7961" t="s">
        <v>395</v>
      </c>
      <c r="D7961" t="s">
        <v>323</v>
      </c>
      <c r="E7961" s="111">
        <v>0</v>
      </c>
    </row>
    <row r="7962" spans="1:5">
      <c r="A7962" t="s">
        <v>15852</v>
      </c>
      <c r="B7962" s="54">
        <v>39224</v>
      </c>
      <c r="C7962" t="s">
        <v>395</v>
      </c>
      <c r="D7962" t="s">
        <v>323</v>
      </c>
      <c r="E7962" s="111">
        <v>0</v>
      </c>
    </row>
    <row r="7963" spans="1:5">
      <c r="A7963" t="s">
        <v>15854</v>
      </c>
      <c r="B7963" s="54">
        <v>39224</v>
      </c>
      <c r="C7963" t="s">
        <v>395</v>
      </c>
      <c r="D7963" t="s">
        <v>323</v>
      </c>
      <c r="E7963" s="111">
        <v>0</v>
      </c>
    </row>
    <row r="7964" spans="1:5">
      <c r="A7964" t="s">
        <v>15856</v>
      </c>
      <c r="B7964" s="54">
        <v>39224</v>
      </c>
      <c r="C7964" t="s">
        <v>395</v>
      </c>
      <c r="D7964" t="s">
        <v>323</v>
      </c>
      <c r="E7964" s="111">
        <v>0</v>
      </c>
    </row>
    <row r="7965" spans="1:5">
      <c r="A7965" t="s">
        <v>15858</v>
      </c>
      <c r="B7965" s="54">
        <v>39224</v>
      </c>
      <c r="C7965" t="s">
        <v>395</v>
      </c>
      <c r="D7965" t="s">
        <v>323</v>
      </c>
      <c r="E7965" s="111">
        <v>0</v>
      </c>
    </row>
    <row r="7966" spans="1:5">
      <c r="A7966" t="s">
        <v>15860</v>
      </c>
      <c r="B7966" s="54">
        <v>39224</v>
      </c>
      <c r="C7966" t="s">
        <v>395</v>
      </c>
      <c r="D7966" t="s">
        <v>323</v>
      </c>
      <c r="E7966" s="111">
        <v>0</v>
      </c>
    </row>
    <row r="7967" spans="1:5">
      <c r="A7967" t="s">
        <v>16060</v>
      </c>
      <c r="B7967" s="54">
        <v>39224</v>
      </c>
      <c r="C7967" t="s">
        <v>395</v>
      </c>
      <c r="D7967" t="s">
        <v>323</v>
      </c>
      <c r="E7967" s="111">
        <v>0</v>
      </c>
    </row>
    <row r="7968" spans="1:5">
      <c r="A7968" t="s">
        <v>16062</v>
      </c>
      <c r="B7968" s="54">
        <v>39224</v>
      </c>
      <c r="C7968" t="s">
        <v>395</v>
      </c>
      <c r="D7968" t="s">
        <v>323</v>
      </c>
      <c r="E7968" s="111">
        <v>0</v>
      </c>
    </row>
    <row r="7969" spans="1:5">
      <c r="A7969" t="s">
        <v>16064</v>
      </c>
      <c r="B7969" s="54">
        <v>39224</v>
      </c>
      <c r="C7969" t="s">
        <v>395</v>
      </c>
      <c r="D7969" t="s">
        <v>323</v>
      </c>
      <c r="E7969" s="111">
        <v>0</v>
      </c>
    </row>
    <row r="7970" spans="1:5">
      <c r="A7970" t="s">
        <v>16066</v>
      </c>
      <c r="B7970" s="54">
        <v>39224</v>
      </c>
      <c r="C7970" t="s">
        <v>395</v>
      </c>
      <c r="D7970" t="s">
        <v>323</v>
      </c>
      <c r="E7970" s="111">
        <v>0</v>
      </c>
    </row>
    <row r="7971" spans="1:5">
      <c r="A7971" t="s">
        <v>16068</v>
      </c>
      <c r="B7971" s="54">
        <v>39224</v>
      </c>
      <c r="C7971" t="s">
        <v>395</v>
      </c>
      <c r="D7971" t="s">
        <v>477</v>
      </c>
      <c r="E7971" s="111">
        <v>4</v>
      </c>
    </row>
    <row r="7972" spans="1:5">
      <c r="A7972" t="s">
        <v>16070</v>
      </c>
      <c r="B7972" s="54">
        <v>39224</v>
      </c>
      <c r="C7972" t="s">
        <v>395</v>
      </c>
      <c r="D7972" t="s">
        <v>323</v>
      </c>
      <c r="E7972" s="111">
        <v>0</v>
      </c>
    </row>
    <row r="7973" spans="1:5">
      <c r="A7973" t="s">
        <v>16072</v>
      </c>
      <c r="B7973" s="54">
        <v>39224</v>
      </c>
      <c r="C7973" t="s">
        <v>395</v>
      </c>
      <c r="D7973" t="s">
        <v>323</v>
      </c>
      <c r="E7973" s="111">
        <v>0</v>
      </c>
    </row>
    <row r="7974" spans="1:5">
      <c r="A7974" t="s">
        <v>16074</v>
      </c>
      <c r="B7974" s="54">
        <v>39224</v>
      </c>
      <c r="C7974" t="s">
        <v>395</v>
      </c>
      <c r="D7974" t="s">
        <v>323</v>
      </c>
      <c r="E7974" s="111">
        <v>0</v>
      </c>
    </row>
    <row r="7975" spans="1:5">
      <c r="A7975" t="s">
        <v>16076</v>
      </c>
      <c r="B7975" s="54">
        <v>39224</v>
      </c>
      <c r="C7975" t="s">
        <v>395</v>
      </c>
      <c r="D7975" t="s">
        <v>323</v>
      </c>
      <c r="E7975" s="111">
        <v>0</v>
      </c>
    </row>
    <row r="7976" spans="1:5">
      <c r="A7976" t="s">
        <v>16078</v>
      </c>
      <c r="B7976" s="54">
        <v>39224</v>
      </c>
      <c r="C7976" t="s">
        <v>395</v>
      </c>
      <c r="D7976" t="s">
        <v>323</v>
      </c>
      <c r="E7976" s="111">
        <v>0</v>
      </c>
    </row>
    <row r="7977" spans="1:5">
      <c r="A7977" t="s">
        <v>16080</v>
      </c>
      <c r="B7977" s="54">
        <v>39224</v>
      </c>
      <c r="C7977" t="s">
        <v>395</v>
      </c>
      <c r="D7977" t="s">
        <v>323</v>
      </c>
      <c r="E7977" s="111">
        <v>0</v>
      </c>
    </row>
    <row r="7978" spans="1:5">
      <c r="A7978" t="s">
        <v>15881</v>
      </c>
      <c r="B7978" s="54">
        <v>39224</v>
      </c>
      <c r="C7978" t="s">
        <v>395</v>
      </c>
      <c r="D7978" t="s">
        <v>323</v>
      </c>
      <c r="E7978" s="111">
        <v>0</v>
      </c>
    </row>
    <row r="7979" spans="1:5">
      <c r="A7979" t="s">
        <v>15882</v>
      </c>
      <c r="B7979" s="54">
        <v>39224</v>
      </c>
      <c r="C7979" t="s">
        <v>395</v>
      </c>
      <c r="D7979" t="s">
        <v>323</v>
      </c>
      <c r="E7979" s="111">
        <v>0</v>
      </c>
    </row>
    <row r="7980" spans="1:5">
      <c r="A7980" t="s">
        <v>15883</v>
      </c>
      <c r="B7980" s="54">
        <v>39224</v>
      </c>
      <c r="C7980" t="s">
        <v>395</v>
      </c>
      <c r="D7980" t="s">
        <v>323</v>
      </c>
      <c r="E7980" s="111">
        <v>0</v>
      </c>
    </row>
    <row r="7981" spans="1:5">
      <c r="A7981" t="s">
        <v>15884</v>
      </c>
      <c r="B7981" s="54">
        <v>39224</v>
      </c>
      <c r="C7981" t="s">
        <v>395</v>
      </c>
      <c r="D7981" t="s">
        <v>323</v>
      </c>
      <c r="E7981" s="111">
        <v>0</v>
      </c>
    </row>
    <row r="7982" spans="1:5">
      <c r="A7982" t="s">
        <v>15886</v>
      </c>
      <c r="B7982" s="54">
        <v>39224</v>
      </c>
      <c r="C7982" t="s">
        <v>395</v>
      </c>
      <c r="D7982" t="s">
        <v>323</v>
      </c>
      <c r="E7982" s="111">
        <v>0</v>
      </c>
    </row>
    <row r="7983" spans="1:5">
      <c r="A7983" t="s">
        <v>15888</v>
      </c>
      <c r="B7983" s="54">
        <v>39224</v>
      </c>
      <c r="C7983" t="s">
        <v>395</v>
      </c>
      <c r="D7983" t="s">
        <v>323</v>
      </c>
      <c r="E7983" s="111">
        <v>0</v>
      </c>
    </row>
    <row r="7984" spans="1:5">
      <c r="A7984" t="s">
        <v>15890</v>
      </c>
      <c r="B7984" s="54">
        <v>39224</v>
      </c>
      <c r="C7984" t="s">
        <v>395</v>
      </c>
      <c r="D7984" t="s">
        <v>323</v>
      </c>
      <c r="E7984" s="111">
        <v>0</v>
      </c>
    </row>
    <row r="7985" spans="1:5">
      <c r="A7985" t="s">
        <v>15688</v>
      </c>
      <c r="B7985" s="54">
        <v>39224</v>
      </c>
      <c r="C7985" t="s">
        <v>395</v>
      </c>
      <c r="D7985" t="s">
        <v>323</v>
      </c>
      <c r="E7985" s="111">
        <v>0</v>
      </c>
    </row>
    <row r="7986" spans="1:5">
      <c r="A7986" t="s">
        <v>15690</v>
      </c>
      <c r="B7986" s="54">
        <v>39224</v>
      </c>
      <c r="C7986" t="s">
        <v>395</v>
      </c>
      <c r="D7986" t="s">
        <v>323</v>
      </c>
      <c r="E7986" s="111">
        <v>0</v>
      </c>
    </row>
    <row r="7987" spans="1:5">
      <c r="A7987" t="s">
        <v>15692</v>
      </c>
      <c r="B7987" s="54">
        <v>39224</v>
      </c>
      <c r="C7987" t="s">
        <v>395</v>
      </c>
      <c r="D7987" t="s">
        <v>323</v>
      </c>
      <c r="E7987" s="111">
        <v>0</v>
      </c>
    </row>
    <row r="7988" spans="1:5">
      <c r="A7988" t="s">
        <v>15694</v>
      </c>
      <c r="B7988" s="54">
        <v>39224</v>
      </c>
      <c r="C7988" t="s">
        <v>395</v>
      </c>
      <c r="D7988" t="s">
        <v>323</v>
      </c>
      <c r="E7988" s="111">
        <v>0</v>
      </c>
    </row>
    <row r="7989" spans="1:5">
      <c r="A7989" t="s">
        <v>15696</v>
      </c>
      <c r="B7989" s="54">
        <v>39224</v>
      </c>
      <c r="C7989" t="s">
        <v>395</v>
      </c>
      <c r="D7989" t="s">
        <v>323</v>
      </c>
      <c r="E7989" s="111">
        <v>0</v>
      </c>
    </row>
    <row r="7990" spans="1:5">
      <c r="A7990" t="s">
        <v>15698</v>
      </c>
      <c r="B7990" s="54">
        <v>39224</v>
      </c>
      <c r="C7990" t="s">
        <v>395</v>
      </c>
      <c r="D7990" t="s">
        <v>323</v>
      </c>
      <c r="E7990" s="111">
        <v>0</v>
      </c>
    </row>
    <row r="7991" spans="1:5">
      <c r="A7991" t="s">
        <v>15700</v>
      </c>
      <c r="B7991" s="54">
        <v>39224</v>
      </c>
      <c r="C7991" t="s">
        <v>395</v>
      </c>
      <c r="D7991" t="s">
        <v>323</v>
      </c>
      <c r="E7991" s="111">
        <v>0</v>
      </c>
    </row>
    <row r="7992" spans="1:5">
      <c r="A7992" t="s">
        <v>15702</v>
      </c>
      <c r="B7992" s="54">
        <v>39224</v>
      </c>
      <c r="C7992" t="s">
        <v>395</v>
      </c>
      <c r="D7992" t="s">
        <v>237</v>
      </c>
      <c r="E7992" s="111">
        <v>39</v>
      </c>
    </row>
    <row r="7993" spans="1:5">
      <c r="A7993" t="s">
        <v>15909</v>
      </c>
      <c r="B7993" s="54">
        <v>39224</v>
      </c>
      <c r="C7993" t="s">
        <v>395</v>
      </c>
      <c r="D7993" t="s">
        <v>323</v>
      </c>
      <c r="E7993" s="111">
        <v>0</v>
      </c>
    </row>
    <row r="7994" spans="1:5">
      <c r="A7994" t="s">
        <v>15911</v>
      </c>
      <c r="B7994" s="54">
        <v>39224</v>
      </c>
      <c r="C7994" t="s">
        <v>395</v>
      </c>
      <c r="D7994" t="s">
        <v>323</v>
      </c>
      <c r="E7994" s="111">
        <v>0</v>
      </c>
    </row>
    <row r="7995" spans="1:5">
      <c r="A7995" t="s">
        <v>15913</v>
      </c>
      <c r="B7995" s="54">
        <v>39224</v>
      </c>
      <c r="C7995" t="s">
        <v>395</v>
      </c>
      <c r="D7995" t="s">
        <v>323</v>
      </c>
      <c r="E7995" s="111">
        <v>0</v>
      </c>
    </row>
    <row r="7996" spans="1:5">
      <c r="A7996" t="s">
        <v>15915</v>
      </c>
      <c r="B7996" s="54">
        <v>39224</v>
      </c>
      <c r="C7996" t="s">
        <v>395</v>
      </c>
      <c r="D7996" t="s">
        <v>323</v>
      </c>
      <c r="E7996" s="111">
        <v>0</v>
      </c>
    </row>
    <row r="7997" spans="1:5">
      <c r="A7997" t="s">
        <v>15917</v>
      </c>
      <c r="B7997" s="54">
        <v>39224</v>
      </c>
      <c r="C7997" t="s">
        <v>395</v>
      </c>
      <c r="D7997" t="s">
        <v>323</v>
      </c>
      <c r="E7997" s="111">
        <v>0</v>
      </c>
    </row>
    <row r="7998" spans="1:5">
      <c r="A7998" t="s">
        <v>15919</v>
      </c>
      <c r="B7998" s="54">
        <v>39224</v>
      </c>
      <c r="C7998" t="s">
        <v>395</v>
      </c>
      <c r="D7998" t="s">
        <v>323</v>
      </c>
      <c r="E7998" s="111">
        <v>0</v>
      </c>
    </row>
    <row r="7999" spans="1:5">
      <c r="A7999" t="s">
        <v>15921</v>
      </c>
      <c r="B7999" s="54">
        <v>39224</v>
      </c>
      <c r="C7999" t="s">
        <v>395</v>
      </c>
      <c r="D7999" t="s">
        <v>323</v>
      </c>
      <c r="E7999" s="111">
        <v>0</v>
      </c>
    </row>
    <row r="8000" spans="1:5">
      <c r="A8000" t="s">
        <v>15922</v>
      </c>
      <c r="B8000" s="54">
        <v>39224</v>
      </c>
      <c r="C8000" t="s">
        <v>395</v>
      </c>
      <c r="D8000" t="s">
        <v>323</v>
      </c>
      <c r="E8000" s="111">
        <v>0</v>
      </c>
    </row>
    <row r="8001" spans="1:5">
      <c r="A8001" t="s">
        <v>15924</v>
      </c>
      <c r="B8001" s="54">
        <v>39224</v>
      </c>
      <c r="C8001" t="s">
        <v>395</v>
      </c>
      <c r="D8001" t="s">
        <v>323</v>
      </c>
      <c r="E8001" s="111">
        <v>0</v>
      </c>
    </row>
    <row r="8002" spans="1:5">
      <c r="A8002" t="s">
        <v>15926</v>
      </c>
      <c r="B8002" s="54">
        <v>39224</v>
      </c>
      <c r="C8002" t="s">
        <v>395</v>
      </c>
      <c r="D8002" t="s">
        <v>323</v>
      </c>
      <c r="E8002" s="111">
        <v>0</v>
      </c>
    </row>
    <row r="8003" spans="1:5">
      <c r="A8003" t="s">
        <v>15928</v>
      </c>
      <c r="B8003" s="54">
        <v>39224</v>
      </c>
      <c r="C8003" t="s">
        <v>395</v>
      </c>
      <c r="D8003" t="s">
        <v>323</v>
      </c>
      <c r="E8003" s="111">
        <v>0</v>
      </c>
    </row>
    <row r="8004" spans="1:5">
      <c r="A8004" t="s">
        <v>15930</v>
      </c>
      <c r="B8004" s="54">
        <v>39224</v>
      </c>
      <c r="C8004" t="s">
        <v>395</v>
      </c>
      <c r="D8004" t="s">
        <v>323</v>
      </c>
      <c r="E8004" s="111">
        <v>0</v>
      </c>
    </row>
    <row r="8005" spans="1:5">
      <c r="A8005" t="s">
        <v>15932</v>
      </c>
      <c r="B8005" s="54">
        <v>39224</v>
      </c>
      <c r="C8005" t="s">
        <v>395</v>
      </c>
      <c r="D8005" t="s">
        <v>104</v>
      </c>
      <c r="E8005" s="111">
        <v>7</v>
      </c>
    </row>
    <row r="8006" spans="1:5">
      <c r="A8006" t="s">
        <v>15730</v>
      </c>
      <c r="B8006" s="54">
        <v>39224</v>
      </c>
      <c r="C8006" t="s">
        <v>395</v>
      </c>
      <c r="D8006" t="s">
        <v>104</v>
      </c>
      <c r="E8006" s="111">
        <v>9</v>
      </c>
    </row>
    <row r="8007" spans="1:5">
      <c r="A8007" t="s">
        <v>15732</v>
      </c>
      <c r="B8007" s="54">
        <v>39224</v>
      </c>
      <c r="C8007" t="s">
        <v>395</v>
      </c>
      <c r="D8007" t="s">
        <v>323</v>
      </c>
      <c r="E8007" s="111">
        <v>0</v>
      </c>
    </row>
    <row r="8008" spans="1:5">
      <c r="A8008" t="s">
        <v>15734</v>
      </c>
      <c r="B8008" s="54">
        <v>39224</v>
      </c>
      <c r="C8008" t="s">
        <v>395</v>
      </c>
      <c r="D8008" t="s">
        <v>323</v>
      </c>
      <c r="E8008" s="111">
        <v>0</v>
      </c>
    </row>
    <row r="8009" spans="1:5">
      <c r="A8009" t="s">
        <v>15736</v>
      </c>
      <c r="B8009" s="54">
        <v>39224</v>
      </c>
      <c r="C8009" t="s">
        <v>395</v>
      </c>
      <c r="D8009" t="s">
        <v>323</v>
      </c>
      <c r="E8009" s="111">
        <v>0</v>
      </c>
    </row>
    <row r="8010" spans="1:5">
      <c r="A8010" t="s">
        <v>15738</v>
      </c>
      <c r="B8010" s="54">
        <v>39224</v>
      </c>
      <c r="C8010" t="s">
        <v>395</v>
      </c>
      <c r="D8010" t="s">
        <v>323</v>
      </c>
      <c r="E8010" s="111">
        <v>0</v>
      </c>
    </row>
    <row r="8011" spans="1:5">
      <c r="A8011" t="s">
        <v>15740</v>
      </c>
      <c r="B8011" s="54">
        <v>39224</v>
      </c>
      <c r="C8011" t="s">
        <v>395</v>
      </c>
      <c r="D8011" t="s">
        <v>323</v>
      </c>
      <c r="E8011" s="111">
        <v>0</v>
      </c>
    </row>
    <row r="8012" spans="1:5">
      <c r="A8012" t="s">
        <v>15742</v>
      </c>
      <c r="B8012" s="54">
        <v>39224</v>
      </c>
      <c r="C8012" t="s">
        <v>395</v>
      </c>
      <c r="D8012" t="s">
        <v>323</v>
      </c>
      <c r="E8012" s="111">
        <v>0</v>
      </c>
    </row>
    <row r="8013" spans="1:5">
      <c r="A8013" t="s">
        <v>15744</v>
      </c>
      <c r="B8013" s="54">
        <v>39224</v>
      </c>
      <c r="C8013" t="s">
        <v>395</v>
      </c>
      <c r="D8013" t="s">
        <v>323</v>
      </c>
      <c r="E8013" s="111">
        <v>0</v>
      </c>
    </row>
    <row r="8014" spans="1:5">
      <c r="A8014" t="s">
        <v>15746</v>
      </c>
      <c r="B8014" s="54">
        <v>39224</v>
      </c>
      <c r="C8014" t="s">
        <v>395</v>
      </c>
      <c r="D8014" t="s">
        <v>323</v>
      </c>
      <c r="E8014" s="111">
        <v>0</v>
      </c>
    </row>
    <row r="8015" spans="1:5">
      <c r="A8015" t="s">
        <v>15952</v>
      </c>
      <c r="B8015" s="54">
        <v>39224</v>
      </c>
      <c r="C8015" t="s">
        <v>395</v>
      </c>
      <c r="D8015" t="s">
        <v>323</v>
      </c>
      <c r="E8015" s="111">
        <v>0</v>
      </c>
    </row>
    <row r="8016" spans="1:5">
      <c r="A8016" t="s">
        <v>15954</v>
      </c>
      <c r="B8016" s="54">
        <v>39224</v>
      </c>
      <c r="C8016" t="s">
        <v>395</v>
      </c>
      <c r="D8016" t="s">
        <v>323</v>
      </c>
      <c r="E8016" s="111">
        <v>0</v>
      </c>
    </row>
    <row r="8017" spans="1:5">
      <c r="A8017" t="s">
        <v>15956</v>
      </c>
      <c r="B8017" s="54">
        <v>39224</v>
      </c>
      <c r="C8017" t="s">
        <v>395</v>
      </c>
      <c r="D8017" t="s">
        <v>323</v>
      </c>
      <c r="E8017" s="111">
        <v>0</v>
      </c>
    </row>
    <row r="8018" spans="1:5">
      <c r="A8018" t="s">
        <v>15958</v>
      </c>
      <c r="B8018" s="54">
        <v>39224</v>
      </c>
      <c r="C8018" t="s">
        <v>395</v>
      </c>
      <c r="D8018" t="s">
        <v>323</v>
      </c>
      <c r="E8018" s="111">
        <v>0</v>
      </c>
    </row>
    <row r="8019" spans="1:5">
      <c r="A8019" t="s">
        <v>15960</v>
      </c>
      <c r="B8019" s="54">
        <v>39224</v>
      </c>
      <c r="C8019" t="s">
        <v>395</v>
      </c>
      <c r="D8019" t="s">
        <v>323</v>
      </c>
      <c r="E8019" s="111">
        <v>0</v>
      </c>
    </row>
    <row r="8020" spans="1:5">
      <c r="A8020" t="s">
        <v>16161</v>
      </c>
      <c r="B8020" s="54">
        <v>39224</v>
      </c>
      <c r="C8020" t="s">
        <v>395</v>
      </c>
      <c r="D8020" t="s">
        <v>323</v>
      </c>
      <c r="E8020" s="111">
        <v>0</v>
      </c>
    </row>
    <row r="8021" spans="1:5">
      <c r="A8021" t="s">
        <v>16163</v>
      </c>
      <c r="B8021" s="54">
        <v>39224</v>
      </c>
      <c r="C8021" t="s">
        <v>395</v>
      </c>
      <c r="D8021" t="s">
        <v>323</v>
      </c>
      <c r="E8021" s="111">
        <v>0</v>
      </c>
    </row>
    <row r="8022" spans="1:5">
      <c r="A8022" t="s">
        <v>16165</v>
      </c>
      <c r="B8022" s="54">
        <v>39224</v>
      </c>
      <c r="C8022" t="s">
        <v>395</v>
      </c>
      <c r="D8022" t="s">
        <v>323</v>
      </c>
      <c r="E8022" s="111">
        <v>0</v>
      </c>
    </row>
    <row r="8023" spans="1:5">
      <c r="A8023" t="s">
        <v>16167</v>
      </c>
      <c r="B8023" s="54">
        <v>39224</v>
      </c>
      <c r="C8023" t="s">
        <v>395</v>
      </c>
      <c r="D8023" t="s">
        <v>323</v>
      </c>
      <c r="E8023" s="111">
        <v>0</v>
      </c>
    </row>
    <row r="8024" spans="1:5">
      <c r="A8024" t="s">
        <v>16169</v>
      </c>
      <c r="B8024" s="54">
        <v>39224</v>
      </c>
      <c r="C8024" t="s">
        <v>395</v>
      </c>
      <c r="D8024" t="s">
        <v>323</v>
      </c>
      <c r="E8024" s="111">
        <v>0</v>
      </c>
    </row>
    <row r="8025" spans="1:5">
      <c r="A8025" t="s">
        <v>16171</v>
      </c>
      <c r="B8025" s="54">
        <v>39224</v>
      </c>
      <c r="C8025" t="s">
        <v>395</v>
      </c>
      <c r="D8025" t="s">
        <v>323</v>
      </c>
      <c r="E8025" s="111">
        <v>0</v>
      </c>
    </row>
    <row r="8026" spans="1:5">
      <c r="A8026" t="s">
        <v>16173</v>
      </c>
      <c r="B8026" s="54">
        <v>39224</v>
      </c>
      <c r="C8026" t="s">
        <v>395</v>
      </c>
      <c r="D8026" t="s">
        <v>323</v>
      </c>
      <c r="E8026" s="111">
        <v>0</v>
      </c>
    </row>
    <row r="8027" spans="1:5">
      <c r="A8027" t="s">
        <v>16175</v>
      </c>
      <c r="B8027" s="54">
        <v>39224</v>
      </c>
      <c r="C8027" t="s">
        <v>395</v>
      </c>
      <c r="D8027" t="s">
        <v>323</v>
      </c>
      <c r="E8027" s="111">
        <v>0</v>
      </c>
    </row>
    <row r="8028" spans="1:5">
      <c r="A8028" t="s">
        <v>16177</v>
      </c>
      <c r="B8028" s="54">
        <v>39224</v>
      </c>
      <c r="C8028" t="s">
        <v>395</v>
      </c>
      <c r="D8028" t="s">
        <v>323</v>
      </c>
      <c r="E8028" s="111">
        <v>0</v>
      </c>
    </row>
    <row r="8029" spans="1:5">
      <c r="A8029" t="s">
        <v>16179</v>
      </c>
      <c r="B8029" s="54">
        <v>39224</v>
      </c>
      <c r="C8029" t="s">
        <v>395</v>
      </c>
      <c r="D8029" t="s">
        <v>143</v>
      </c>
      <c r="E8029" s="111">
        <v>3</v>
      </c>
    </row>
    <row r="8030" spans="1:5">
      <c r="A8030" t="s">
        <v>16181</v>
      </c>
      <c r="B8030" s="54">
        <v>39224</v>
      </c>
      <c r="C8030" t="s">
        <v>395</v>
      </c>
      <c r="D8030" t="s">
        <v>323</v>
      </c>
      <c r="E8030" s="111">
        <v>0</v>
      </c>
    </row>
    <row r="8031" spans="1:5">
      <c r="A8031" t="s">
        <v>15981</v>
      </c>
      <c r="B8031" s="54">
        <v>39224</v>
      </c>
      <c r="C8031" t="s">
        <v>395</v>
      </c>
      <c r="D8031" t="s">
        <v>323</v>
      </c>
      <c r="E8031" s="111">
        <v>0</v>
      </c>
    </row>
    <row r="8032" spans="1:5">
      <c r="A8032" t="s">
        <v>15983</v>
      </c>
      <c r="B8032" s="54">
        <v>39224</v>
      </c>
      <c r="C8032" t="s">
        <v>395</v>
      </c>
      <c r="D8032" t="s">
        <v>323</v>
      </c>
      <c r="E8032" s="111">
        <v>0</v>
      </c>
    </row>
    <row r="8033" spans="1:5">
      <c r="A8033" t="s">
        <v>15985</v>
      </c>
      <c r="B8033" s="54">
        <v>39224</v>
      </c>
      <c r="C8033" t="s">
        <v>395</v>
      </c>
      <c r="D8033" t="s">
        <v>323</v>
      </c>
      <c r="E8033" s="111">
        <v>0</v>
      </c>
    </row>
    <row r="8034" spans="1:5">
      <c r="A8034" t="s">
        <v>15987</v>
      </c>
      <c r="B8034" s="54">
        <v>39224</v>
      </c>
      <c r="C8034" t="s">
        <v>395</v>
      </c>
      <c r="D8034" t="s">
        <v>323</v>
      </c>
      <c r="E8034" s="111">
        <v>0</v>
      </c>
    </row>
    <row r="8035" spans="1:5">
      <c r="A8035" t="s">
        <v>15989</v>
      </c>
      <c r="B8035" s="54">
        <v>39224</v>
      </c>
      <c r="C8035" t="s">
        <v>395</v>
      </c>
      <c r="D8035" t="s">
        <v>323</v>
      </c>
      <c r="E8035" s="111">
        <v>0</v>
      </c>
    </row>
    <row r="8036" spans="1:5">
      <c r="A8036" t="s">
        <v>15991</v>
      </c>
      <c r="B8036" s="54">
        <v>39224</v>
      </c>
      <c r="C8036" t="s">
        <v>395</v>
      </c>
      <c r="D8036" t="s">
        <v>329</v>
      </c>
      <c r="E8036" s="111">
        <v>4</v>
      </c>
    </row>
    <row r="8037" spans="1:5">
      <c r="A8037" t="s">
        <v>15790</v>
      </c>
      <c r="B8037" s="54">
        <v>39224</v>
      </c>
      <c r="C8037" t="s">
        <v>395</v>
      </c>
      <c r="D8037" t="s">
        <v>329</v>
      </c>
      <c r="E8037" s="111">
        <v>1</v>
      </c>
    </row>
    <row r="8038" spans="1:5">
      <c r="A8038" t="s">
        <v>15792</v>
      </c>
      <c r="B8038" s="54">
        <v>39224</v>
      </c>
      <c r="C8038" t="s">
        <v>395</v>
      </c>
      <c r="D8038" t="s">
        <v>323</v>
      </c>
      <c r="E8038" s="111">
        <v>0</v>
      </c>
    </row>
    <row r="8039" spans="1:5">
      <c r="A8039" t="s">
        <v>15794</v>
      </c>
      <c r="B8039" s="54">
        <v>39224</v>
      </c>
      <c r="C8039" t="s">
        <v>395</v>
      </c>
      <c r="D8039" t="s">
        <v>323</v>
      </c>
      <c r="E8039" s="111">
        <v>0</v>
      </c>
    </row>
    <row r="8040" spans="1:5">
      <c r="A8040" t="s">
        <v>15796</v>
      </c>
      <c r="B8040" s="54">
        <v>39224</v>
      </c>
      <c r="C8040" t="s">
        <v>395</v>
      </c>
      <c r="D8040" t="s">
        <v>323</v>
      </c>
      <c r="E8040" s="111">
        <v>0</v>
      </c>
    </row>
    <row r="8041" spans="1:5">
      <c r="A8041" t="s">
        <v>15798</v>
      </c>
      <c r="B8041" s="54">
        <v>39224</v>
      </c>
      <c r="C8041" t="s">
        <v>395</v>
      </c>
      <c r="D8041" t="s">
        <v>323</v>
      </c>
      <c r="E8041" s="111">
        <v>0</v>
      </c>
    </row>
    <row r="8042" spans="1:5">
      <c r="A8042" t="s">
        <v>15800</v>
      </c>
      <c r="B8042" s="54">
        <v>39224</v>
      </c>
      <c r="C8042" t="s">
        <v>395</v>
      </c>
      <c r="D8042" t="s">
        <v>323</v>
      </c>
      <c r="E8042" s="111">
        <v>0</v>
      </c>
    </row>
    <row r="8043" spans="1:5">
      <c r="A8043" t="s">
        <v>15802</v>
      </c>
      <c r="B8043" s="54">
        <v>39224</v>
      </c>
      <c r="C8043" t="s">
        <v>395</v>
      </c>
      <c r="D8043" t="s">
        <v>323</v>
      </c>
      <c r="E8043" s="111">
        <v>0</v>
      </c>
    </row>
    <row r="8044" spans="1:5">
      <c r="A8044" t="s">
        <v>15804</v>
      </c>
      <c r="B8044" s="54">
        <v>39224</v>
      </c>
      <c r="C8044" t="s">
        <v>395</v>
      </c>
      <c r="D8044" t="s">
        <v>323</v>
      </c>
      <c r="E8044" s="111">
        <v>0</v>
      </c>
    </row>
    <row r="8045" spans="1:5">
      <c r="A8045" t="s">
        <v>16009</v>
      </c>
      <c r="B8045" s="54">
        <v>39224</v>
      </c>
      <c r="C8045" t="s">
        <v>395</v>
      </c>
      <c r="D8045" t="s">
        <v>323</v>
      </c>
      <c r="E8045" s="111">
        <v>0</v>
      </c>
    </row>
    <row r="8046" spans="1:5">
      <c r="A8046" t="s">
        <v>16011</v>
      </c>
      <c r="B8046" s="54">
        <v>39224</v>
      </c>
      <c r="C8046" t="s">
        <v>395</v>
      </c>
      <c r="D8046" t="s">
        <v>323</v>
      </c>
      <c r="E8046" s="111">
        <v>0</v>
      </c>
    </row>
    <row r="8047" spans="1:5">
      <c r="A8047" t="s">
        <v>16012</v>
      </c>
      <c r="B8047" s="54">
        <v>39224</v>
      </c>
      <c r="C8047" t="s">
        <v>395</v>
      </c>
      <c r="D8047" t="s">
        <v>323</v>
      </c>
      <c r="E8047" s="111">
        <v>0</v>
      </c>
    </row>
    <row r="8048" spans="1:5">
      <c r="A8048" t="s">
        <v>16014</v>
      </c>
      <c r="B8048" s="54">
        <v>39228</v>
      </c>
      <c r="C8048" t="s">
        <v>395</v>
      </c>
      <c r="D8048" t="s">
        <v>323</v>
      </c>
      <c r="E8048">
        <v>0</v>
      </c>
    </row>
    <row r="8049" spans="1:5">
      <c r="A8049" t="s">
        <v>16016</v>
      </c>
      <c r="B8049" s="54">
        <v>39224</v>
      </c>
      <c r="C8049" t="s">
        <v>395</v>
      </c>
      <c r="D8049" t="s">
        <v>323</v>
      </c>
      <c r="E8049" s="111">
        <v>0</v>
      </c>
    </row>
    <row r="8050" spans="1:5">
      <c r="A8050" t="s">
        <v>16018</v>
      </c>
      <c r="B8050" s="54">
        <v>39224</v>
      </c>
      <c r="C8050" t="s">
        <v>395</v>
      </c>
      <c r="D8050" t="s">
        <v>323</v>
      </c>
      <c r="E8050" s="111">
        <v>0</v>
      </c>
    </row>
    <row r="8051" spans="1:5">
      <c r="A8051" t="s">
        <v>16020</v>
      </c>
      <c r="B8051" s="54">
        <v>39224</v>
      </c>
      <c r="C8051" t="s">
        <v>395</v>
      </c>
      <c r="D8051" t="s">
        <v>323</v>
      </c>
      <c r="E8051" s="111">
        <v>0</v>
      </c>
    </row>
    <row r="8052" spans="1:5">
      <c r="A8052" t="s">
        <v>16021</v>
      </c>
      <c r="B8052" s="54">
        <v>39224</v>
      </c>
      <c r="C8052" t="s">
        <v>395</v>
      </c>
      <c r="D8052" t="s">
        <v>258</v>
      </c>
      <c r="E8052" s="111">
        <v>4</v>
      </c>
    </row>
    <row r="8053" spans="1:5">
      <c r="A8053" t="s">
        <v>16023</v>
      </c>
      <c r="B8053" s="54">
        <v>39224</v>
      </c>
      <c r="C8053" t="s">
        <v>395</v>
      </c>
      <c r="D8053" t="s">
        <v>258</v>
      </c>
      <c r="E8053" s="111">
        <v>3</v>
      </c>
    </row>
    <row r="8054" spans="1:5">
      <c r="A8054" t="s">
        <v>16025</v>
      </c>
      <c r="B8054" s="54">
        <v>39224</v>
      </c>
      <c r="C8054" t="s">
        <v>395</v>
      </c>
      <c r="D8054" t="s">
        <v>258</v>
      </c>
      <c r="E8054" s="111">
        <v>5</v>
      </c>
    </row>
    <row r="8055" spans="1:5">
      <c r="A8055" t="s">
        <v>16027</v>
      </c>
      <c r="B8055" s="54">
        <v>39224</v>
      </c>
      <c r="C8055" t="s">
        <v>395</v>
      </c>
      <c r="D8055" t="s">
        <v>323</v>
      </c>
      <c r="E8055" s="111">
        <v>0</v>
      </c>
    </row>
    <row r="8056" spans="1:5">
      <c r="A8056" t="s">
        <v>16029</v>
      </c>
      <c r="B8056" s="54">
        <v>39224</v>
      </c>
      <c r="C8056" t="s">
        <v>395</v>
      </c>
      <c r="D8056" t="s">
        <v>323</v>
      </c>
      <c r="E8056" s="111">
        <v>0</v>
      </c>
    </row>
    <row r="8057" spans="1:5">
      <c r="A8057" t="s">
        <v>15831</v>
      </c>
      <c r="B8057" s="54">
        <v>39224</v>
      </c>
      <c r="C8057" t="s">
        <v>395</v>
      </c>
      <c r="D8057" t="s">
        <v>323</v>
      </c>
      <c r="E8057" s="111">
        <v>0</v>
      </c>
    </row>
    <row r="8058" spans="1:5">
      <c r="A8058" t="s">
        <v>15833</v>
      </c>
      <c r="B8058" s="54">
        <v>39224</v>
      </c>
      <c r="C8058" t="s">
        <v>395</v>
      </c>
      <c r="D8058" t="s">
        <v>27</v>
      </c>
      <c r="E8058" s="111">
        <v>9</v>
      </c>
    </row>
    <row r="8059" spans="1:5">
      <c r="A8059" t="s">
        <v>15835</v>
      </c>
      <c r="B8059" s="54">
        <v>39224</v>
      </c>
      <c r="C8059" t="s">
        <v>395</v>
      </c>
      <c r="D8059" t="s">
        <v>323</v>
      </c>
      <c r="E8059" s="111">
        <v>0</v>
      </c>
    </row>
    <row r="8060" spans="1:5">
      <c r="A8060" t="s">
        <v>15837</v>
      </c>
      <c r="B8060" s="54">
        <v>39224</v>
      </c>
      <c r="C8060" t="s">
        <v>395</v>
      </c>
      <c r="D8060" t="s">
        <v>323</v>
      </c>
      <c r="E8060" s="111">
        <v>0</v>
      </c>
    </row>
    <row r="8061" spans="1:5">
      <c r="A8061" t="s">
        <v>15839</v>
      </c>
      <c r="B8061" s="54">
        <v>39224</v>
      </c>
      <c r="C8061" t="s">
        <v>395</v>
      </c>
      <c r="D8061" t="s">
        <v>323</v>
      </c>
      <c r="E8061" s="111">
        <v>0</v>
      </c>
    </row>
    <row r="8062" spans="1:5">
      <c r="A8062" t="s">
        <v>15841</v>
      </c>
      <c r="B8062" s="54">
        <v>39224</v>
      </c>
      <c r="C8062" t="s">
        <v>395</v>
      </c>
      <c r="D8062" t="s">
        <v>323</v>
      </c>
      <c r="E8062" s="111">
        <v>0</v>
      </c>
    </row>
    <row r="8063" spans="1:5">
      <c r="A8063" t="s">
        <v>15843</v>
      </c>
      <c r="B8063" s="54">
        <v>39224</v>
      </c>
      <c r="C8063" t="s">
        <v>395</v>
      </c>
      <c r="D8063" t="s">
        <v>323</v>
      </c>
      <c r="E8063" s="111">
        <v>0</v>
      </c>
    </row>
    <row r="8064" spans="1:5">
      <c r="A8064" t="s">
        <v>15845</v>
      </c>
      <c r="B8064" s="54">
        <v>39224</v>
      </c>
      <c r="C8064" t="s">
        <v>395</v>
      </c>
      <c r="D8064" t="s">
        <v>323</v>
      </c>
      <c r="E8064" s="111">
        <v>0</v>
      </c>
    </row>
    <row r="8065" spans="1:5">
      <c r="A8065" t="s">
        <v>15847</v>
      </c>
      <c r="B8065" s="54">
        <v>39224</v>
      </c>
      <c r="C8065" t="s">
        <v>395</v>
      </c>
      <c r="D8065" t="s">
        <v>323</v>
      </c>
      <c r="E8065" s="111">
        <v>0</v>
      </c>
    </row>
    <row r="8066" spans="1:5">
      <c r="A8066" t="s">
        <v>16051</v>
      </c>
      <c r="B8066" s="54">
        <v>39224</v>
      </c>
      <c r="C8066" t="s">
        <v>395</v>
      </c>
      <c r="D8066" t="s">
        <v>323</v>
      </c>
      <c r="E8066" s="111">
        <v>0</v>
      </c>
    </row>
    <row r="8067" spans="1:5">
      <c r="A8067" t="s">
        <v>16053</v>
      </c>
      <c r="B8067" s="54">
        <v>39224</v>
      </c>
      <c r="C8067" t="s">
        <v>395</v>
      </c>
      <c r="D8067" t="s">
        <v>323</v>
      </c>
      <c r="E8067" s="111">
        <v>0</v>
      </c>
    </row>
    <row r="8068" spans="1:5">
      <c r="A8068" t="s">
        <v>16055</v>
      </c>
      <c r="B8068" s="54">
        <v>39224</v>
      </c>
      <c r="C8068" t="s">
        <v>395</v>
      </c>
      <c r="D8068" t="s">
        <v>323</v>
      </c>
      <c r="E8068" s="111">
        <v>0</v>
      </c>
    </row>
    <row r="8069" spans="1:5">
      <c r="A8069" t="s">
        <v>16056</v>
      </c>
      <c r="B8069" s="54">
        <v>39224</v>
      </c>
      <c r="C8069" t="s">
        <v>395</v>
      </c>
      <c r="D8069" t="s">
        <v>323</v>
      </c>
      <c r="E8069" s="111">
        <v>0</v>
      </c>
    </row>
    <row r="8070" spans="1:5">
      <c r="A8070" t="s">
        <v>16058</v>
      </c>
      <c r="B8070" s="54">
        <v>39224</v>
      </c>
      <c r="C8070" t="s">
        <v>395</v>
      </c>
      <c r="D8070" t="s">
        <v>323</v>
      </c>
      <c r="E8070" s="111">
        <v>0</v>
      </c>
    </row>
    <row r="8071" spans="1:5">
      <c r="A8071" t="s">
        <v>16263</v>
      </c>
      <c r="B8071" s="54">
        <v>39224</v>
      </c>
      <c r="C8071" t="s">
        <v>395</v>
      </c>
      <c r="D8071" t="s">
        <v>323</v>
      </c>
      <c r="E8071" s="111">
        <v>0</v>
      </c>
    </row>
    <row r="8072" spans="1:5">
      <c r="A8072" t="s">
        <v>16265</v>
      </c>
      <c r="B8072" s="54">
        <v>39224</v>
      </c>
      <c r="C8072" t="s">
        <v>395</v>
      </c>
      <c r="D8072" t="s">
        <v>323</v>
      </c>
      <c r="E8072" s="111">
        <v>0</v>
      </c>
    </row>
    <row r="8073" spans="1:5">
      <c r="A8073" t="s">
        <v>16267</v>
      </c>
      <c r="B8073" s="54">
        <v>39224</v>
      </c>
      <c r="C8073" t="s">
        <v>395</v>
      </c>
      <c r="D8073" t="s">
        <v>323</v>
      </c>
      <c r="E8073" s="111">
        <v>0</v>
      </c>
    </row>
    <row r="8074" spans="1:5">
      <c r="A8074" t="s">
        <v>16269</v>
      </c>
      <c r="B8074" s="54">
        <v>39224</v>
      </c>
      <c r="C8074" t="s">
        <v>395</v>
      </c>
      <c r="D8074" t="s">
        <v>323</v>
      </c>
      <c r="E8074" s="111">
        <v>0</v>
      </c>
    </row>
    <row r="8075" spans="1:5">
      <c r="A8075" t="s">
        <v>16271</v>
      </c>
      <c r="B8075" s="54">
        <v>39224</v>
      </c>
      <c r="C8075" t="s">
        <v>395</v>
      </c>
      <c r="D8075" t="s">
        <v>104</v>
      </c>
      <c r="E8075" s="111">
        <v>32</v>
      </c>
    </row>
    <row r="8076" spans="1:5">
      <c r="A8076" t="s">
        <v>16273</v>
      </c>
      <c r="B8076" s="54">
        <v>39224</v>
      </c>
      <c r="C8076" t="s">
        <v>395</v>
      </c>
      <c r="D8076" t="s">
        <v>323</v>
      </c>
      <c r="E8076" s="111">
        <v>0</v>
      </c>
    </row>
    <row r="8077" spans="1:5">
      <c r="A8077" t="s">
        <v>16275</v>
      </c>
      <c r="B8077" s="54">
        <v>39224</v>
      </c>
      <c r="C8077" t="s">
        <v>395</v>
      </c>
      <c r="D8077" t="s">
        <v>323</v>
      </c>
      <c r="E8077" s="111">
        <v>0</v>
      </c>
    </row>
    <row r="8078" spans="1:5">
      <c r="A8078" t="s">
        <v>16277</v>
      </c>
      <c r="B8078" s="54">
        <v>39224</v>
      </c>
      <c r="C8078" t="s">
        <v>395</v>
      </c>
      <c r="D8078" t="s">
        <v>323</v>
      </c>
      <c r="E8078" s="111">
        <v>0</v>
      </c>
    </row>
    <row r="8079" spans="1:5">
      <c r="A8079" t="s">
        <v>16279</v>
      </c>
      <c r="B8079" s="54">
        <v>39224</v>
      </c>
      <c r="C8079" t="s">
        <v>395</v>
      </c>
      <c r="D8079" t="s">
        <v>323</v>
      </c>
      <c r="E8079" s="111">
        <v>0</v>
      </c>
    </row>
    <row r="8080" spans="1:5">
      <c r="A8080" t="s">
        <v>16281</v>
      </c>
      <c r="B8080" s="54">
        <v>39224</v>
      </c>
      <c r="C8080" t="s">
        <v>395</v>
      </c>
      <c r="D8080" t="s">
        <v>399</v>
      </c>
      <c r="E8080" s="111">
        <v>5</v>
      </c>
    </row>
    <row r="8081" spans="1:5">
      <c r="A8081" t="s">
        <v>16082</v>
      </c>
      <c r="B8081" s="54">
        <v>39224</v>
      </c>
      <c r="C8081" t="s">
        <v>395</v>
      </c>
      <c r="D8081" t="s">
        <v>323</v>
      </c>
      <c r="E8081" s="111">
        <v>0</v>
      </c>
    </row>
    <row r="8082" spans="1:5">
      <c r="A8082" t="s">
        <v>16084</v>
      </c>
      <c r="B8082" s="54">
        <v>39224</v>
      </c>
      <c r="C8082" t="s">
        <v>395</v>
      </c>
      <c r="D8082" t="s">
        <v>143</v>
      </c>
      <c r="E8082" s="111">
        <v>3</v>
      </c>
    </row>
    <row r="8083" spans="1:5">
      <c r="A8083" t="s">
        <v>16084</v>
      </c>
      <c r="B8083" s="54">
        <v>39224</v>
      </c>
      <c r="C8083" t="s">
        <v>395</v>
      </c>
      <c r="D8083" t="s">
        <v>7</v>
      </c>
      <c r="E8083" s="111">
        <v>4</v>
      </c>
    </row>
    <row r="8084" spans="1:5">
      <c r="A8084" t="s">
        <v>16086</v>
      </c>
      <c r="B8084" s="54">
        <v>39224</v>
      </c>
      <c r="C8084" t="s">
        <v>395</v>
      </c>
      <c r="D8084" t="s">
        <v>323</v>
      </c>
      <c r="E8084" s="111">
        <v>0</v>
      </c>
    </row>
    <row r="8085" spans="1:5">
      <c r="A8085" t="s">
        <v>16088</v>
      </c>
      <c r="B8085" s="54">
        <v>39224</v>
      </c>
      <c r="C8085" t="s">
        <v>395</v>
      </c>
      <c r="D8085" t="s">
        <v>189</v>
      </c>
      <c r="E8085" s="111">
        <v>12</v>
      </c>
    </row>
    <row r="8086" spans="1:5">
      <c r="A8086" t="s">
        <v>16090</v>
      </c>
      <c r="B8086" s="54">
        <v>39224</v>
      </c>
      <c r="C8086" t="s">
        <v>395</v>
      </c>
      <c r="D8086" t="s">
        <v>323</v>
      </c>
      <c r="E8086" s="111">
        <v>0</v>
      </c>
    </row>
    <row r="8087" spans="1:5">
      <c r="A8087" t="s">
        <v>16092</v>
      </c>
      <c r="B8087" s="54">
        <v>39224</v>
      </c>
      <c r="C8087" t="s">
        <v>395</v>
      </c>
      <c r="D8087" t="s">
        <v>323</v>
      </c>
      <c r="E8087" s="111">
        <v>0</v>
      </c>
    </row>
    <row r="8088" spans="1:5">
      <c r="A8088" t="s">
        <v>15892</v>
      </c>
      <c r="B8088" s="54">
        <v>39224</v>
      </c>
      <c r="C8088" t="s">
        <v>395</v>
      </c>
      <c r="D8088" t="s">
        <v>323</v>
      </c>
      <c r="E8088" s="111">
        <v>0</v>
      </c>
    </row>
    <row r="8089" spans="1:5">
      <c r="A8089" t="s">
        <v>15894</v>
      </c>
      <c r="B8089" s="54">
        <v>39224</v>
      </c>
      <c r="C8089" t="s">
        <v>395</v>
      </c>
      <c r="D8089" t="s">
        <v>323</v>
      </c>
      <c r="E8089" s="111">
        <v>0</v>
      </c>
    </row>
    <row r="8090" spans="1:5">
      <c r="A8090" t="s">
        <v>15896</v>
      </c>
      <c r="B8090" s="54">
        <v>39224</v>
      </c>
      <c r="C8090" t="s">
        <v>395</v>
      </c>
      <c r="D8090" t="s">
        <v>323</v>
      </c>
      <c r="E8090" s="111">
        <v>0</v>
      </c>
    </row>
    <row r="8091" spans="1:5">
      <c r="A8091" t="s">
        <v>15898</v>
      </c>
      <c r="B8091" s="54">
        <v>39224</v>
      </c>
      <c r="C8091" t="s">
        <v>395</v>
      </c>
      <c r="D8091" t="s">
        <v>323</v>
      </c>
      <c r="E8091" s="111">
        <v>0</v>
      </c>
    </row>
    <row r="8092" spans="1:5">
      <c r="A8092" t="s">
        <v>15900</v>
      </c>
      <c r="B8092" s="54">
        <v>39224</v>
      </c>
      <c r="C8092" t="s">
        <v>395</v>
      </c>
      <c r="D8092" t="s">
        <v>143</v>
      </c>
      <c r="E8092" s="111">
        <v>3</v>
      </c>
    </row>
    <row r="8093" spans="1:5">
      <c r="A8093" t="s">
        <v>15902</v>
      </c>
      <c r="B8093" s="54">
        <v>39224</v>
      </c>
      <c r="C8093" t="s">
        <v>395</v>
      </c>
      <c r="D8093" t="s">
        <v>323</v>
      </c>
      <c r="E8093" s="111">
        <v>0</v>
      </c>
    </row>
    <row r="8094" spans="1:5">
      <c r="A8094" t="s">
        <v>15904</v>
      </c>
      <c r="B8094" s="54">
        <v>39224</v>
      </c>
      <c r="C8094" t="s">
        <v>395</v>
      </c>
      <c r="D8094" t="s">
        <v>323</v>
      </c>
      <c r="E8094" s="111">
        <v>0</v>
      </c>
    </row>
    <row r="8095" spans="1:5">
      <c r="A8095" t="s">
        <v>15906</v>
      </c>
      <c r="B8095" s="54">
        <v>39224</v>
      </c>
      <c r="C8095" t="s">
        <v>395</v>
      </c>
      <c r="D8095" t="s">
        <v>323</v>
      </c>
      <c r="E8095" s="111">
        <v>0</v>
      </c>
    </row>
    <row r="8096" spans="1:5">
      <c r="A8096" t="s">
        <v>16109</v>
      </c>
      <c r="B8096" s="54">
        <v>39224</v>
      </c>
      <c r="C8096" t="s">
        <v>395</v>
      </c>
      <c r="D8096" t="s">
        <v>323</v>
      </c>
      <c r="E8096" s="111">
        <v>0</v>
      </c>
    </row>
    <row r="8097" spans="1:5">
      <c r="A8097" t="s">
        <v>16111</v>
      </c>
      <c r="B8097" s="54">
        <v>39224</v>
      </c>
      <c r="C8097" t="s">
        <v>395</v>
      </c>
      <c r="D8097" t="s">
        <v>141</v>
      </c>
      <c r="E8097" s="111">
        <v>23</v>
      </c>
    </row>
    <row r="8098" spans="1:5">
      <c r="A8098" t="s">
        <v>16113</v>
      </c>
      <c r="B8098" s="54">
        <v>39224</v>
      </c>
      <c r="C8098" t="s">
        <v>395</v>
      </c>
      <c r="D8098" t="s">
        <v>7</v>
      </c>
      <c r="E8098" s="111">
        <v>5</v>
      </c>
    </row>
    <row r="8099" spans="1:5">
      <c r="A8099" t="s">
        <v>16115</v>
      </c>
      <c r="B8099" s="54">
        <v>39224</v>
      </c>
      <c r="C8099" t="s">
        <v>395</v>
      </c>
      <c r="D8099" t="s">
        <v>323</v>
      </c>
      <c r="E8099" s="111">
        <v>0</v>
      </c>
    </row>
    <row r="8100" spans="1:5">
      <c r="A8100" t="s">
        <v>16117</v>
      </c>
      <c r="B8100" s="54">
        <v>39224</v>
      </c>
      <c r="C8100" t="s">
        <v>395</v>
      </c>
      <c r="D8100" t="s">
        <v>323</v>
      </c>
      <c r="E8100" s="111">
        <v>0</v>
      </c>
    </row>
    <row r="8101" spans="1:5">
      <c r="A8101" t="s">
        <v>16119</v>
      </c>
      <c r="B8101" s="54">
        <v>39224</v>
      </c>
      <c r="C8101" t="s">
        <v>395</v>
      </c>
      <c r="D8101" t="s">
        <v>323</v>
      </c>
      <c r="E8101" s="111">
        <v>0</v>
      </c>
    </row>
    <row r="8102" spans="1:5">
      <c r="A8102" t="s">
        <v>16121</v>
      </c>
      <c r="B8102" s="54">
        <v>39224</v>
      </c>
      <c r="C8102" t="s">
        <v>395</v>
      </c>
      <c r="D8102" t="s">
        <v>323</v>
      </c>
      <c r="E8102" s="111">
        <v>0</v>
      </c>
    </row>
    <row r="8103" spans="1:5">
      <c r="A8103" t="s">
        <v>16122</v>
      </c>
      <c r="B8103" s="54">
        <v>39224</v>
      </c>
      <c r="C8103" t="s">
        <v>395</v>
      </c>
      <c r="D8103" t="s">
        <v>323</v>
      </c>
      <c r="E8103" s="111">
        <v>0</v>
      </c>
    </row>
    <row r="8104" spans="1:5">
      <c r="A8104" t="s">
        <v>16124</v>
      </c>
      <c r="B8104" s="54">
        <v>39224</v>
      </c>
      <c r="C8104" t="s">
        <v>395</v>
      </c>
      <c r="D8104" t="s">
        <v>8</v>
      </c>
      <c r="E8104" s="111">
        <v>10</v>
      </c>
    </row>
    <row r="8105" spans="1:5">
      <c r="A8105" t="s">
        <v>16126</v>
      </c>
      <c r="B8105" s="54">
        <v>39224</v>
      </c>
      <c r="C8105" t="s">
        <v>395</v>
      </c>
      <c r="D8105" t="s">
        <v>8</v>
      </c>
      <c r="E8105" s="111">
        <v>11</v>
      </c>
    </row>
    <row r="8106" spans="1:5">
      <c r="A8106" t="s">
        <v>16128</v>
      </c>
      <c r="B8106" s="54">
        <v>39224</v>
      </c>
      <c r="C8106" t="s">
        <v>395</v>
      </c>
      <c r="D8106" t="s">
        <v>8</v>
      </c>
      <c r="E8106" s="111">
        <v>10</v>
      </c>
    </row>
    <row r="8107" spans="1:5">
      <c r="A8107" t="s">
        <v>16130</v>
      </c>
      <c r="B8107" s="54">
        <v>39224</v>
      </c>
      <c r="C8107" t="s">
        <v>395</v>
      </c>
      <c r="D8107" t="s">
        <v>9</v>
      </c>
      <c r="E8107" s="111">
        <v>4</v>
      </c>
    </row>
    <row r="8108" spans="1:5">
      <c r="A8108" t="s">
        <v>15933</v>
      </c>
      <c r="B8108" s="54">
        <v>39224</v>
      </c>
      <c r="C8108" t="s">
        <v>395</v>
      </c>
      <c r="D8108" t="s">
        <v>323</v>
      </c>
      <c r="E8108" s="111">
        <v>0</v>
      </c>
    </row>
    <row r="8109" spans="1:5">
      <c r="A8109" t="s">
        <v>15935</v>
      </c>
      <c r="B8109" s="54">
        <v>39224</v>
      </c>
      <c r="C8109" t="s">
        <v>395</v>
      </c>
      <c r="D8109" t="s">
        <v>323</v>
      </c>
      <c r="E8109" s="111">
        <v>0</v>
      </c>
    </row>
    <row r="8110" spans="1:5">
      <c r="A8110" t="s">
        <v>15937</v>
      </c>
      <c r="B8110" s="54">
        <v>39224</v>
      </c>
      <c r="C8110" t="s">
        <v>395</v>
      </c>
      <c r="D8110" t="s">
        <v>323</v>
      </c>
      <c r="E8110" s="111">
        <v>0</v>
      </c>
    </row>
    <row r="8111" spans="1:5">
      <c r="A8111" t="s">
        <v>15939</v>
      </c>
      <c r="B8111" s="54">
        <v>39224</v>
      </c>
      <c r="C8111" t="s">
        <v>395</v>
      </c>
      <c r="D8111" t="s">
        <v>323</v>
      </c>
      <c r="E8111" s="111">
        <v>0</v>
      </c>
    </row>
    <row r="8112" spans="1:5">
      <c r="A8112" t="s">
        <v>15941</v>
      </c>
      <c r="B8112" s="54">
        <v>39224</v>
      </c>
      <c r="C8112" t="s">
        <v>395</v>
      </c>
      <c r="D8112" t="s">
        <v>323</v>
      </c>
      <c r="E8112" s="111">
        <v>0</v>
      </c>
    </row>
    <row r="8113" spans="1:5">
      <c r="A8113" t="s">
        <v>15943</v>
      </c>
      <c r="B8113" s="54">
        <v>39224</v>
      </c>
      <c r="C8113" t="s">
        <v>395</v>
      </c>
      <c r="D8113" t="s">
        <v>323</v>
      </c>
      <c r="E8113" s="111">
        <v>0</v>
      </c>
    </row>
    <row r="8114" spans="1:5">
      <c r="A8114" t="s">
        <v>15945</v>
      </c>
      <c r="B8114" s="54">
        <v>39224</v>
      </c>
      <c r="C8114" t="s">
        <v>395</v>
      </c>
      <c r="D8114" t="s">
        <v>323</v>
      </c>
      <c r="E8114" s="111">
        <v>0</v>
      </c>
    </row>
    <row r="8115" spans="1:5">
      <c r="A8115" t="s">
        <v>15947</v>
      </c>
      <c r="B8115" s="54">
        <v>39224</v>
      </c>
      <c r="C8115" t="s">
        <v>395</v>
      </c>
      <c r="D8115" t="s">
        <v>323</v>
      </c>
      <c r="E8115" s="111">
        <v>0</v>
      </c>
    </row>
    <row r="8116" spans="1:5">
      <c r="A8116" t="s">
        <v>15949</v>
      </c>
      <c r="B8116" s="54">
        <v>39224</v>
      </c>
      <c r="C8116" t="s">
        <v>395</v>
      </c>
      <c r="D8116" t="s">
        <v>323</v>
      </c>
      <c r="E8116" s="111">
        <v>0</v>
      </c>
    </row>
    <row r="8117" spans="1:5">
      <c r="A8117" t="s">
        <v>16150</v>
      </c>
      <c r="B8117" s="54">
        <v>39224</v>
      </c>
      <c r="C8117" t="s">
        <v>395</v>
      </c>
      <c r="D8117" t="s">
        <v>323</v>
      </c>
      <c r="E8117" s="111">
        <v>0</v>
      </c>
    </row>
    <row r="8118" spans="1:5">
      <c r="A8118" t="s">
        <v>16152</v>
      </c>
      <c r="B8118" s="54">
        <v>39224</v>
      </c>
      <c r="C8118" t="s">
        <v>395</v>
      </c>
      <c r="D8118" t="s">
        <v>323</v>
      </c>
      <c r="E8118" s="111">
        <v>0</v>
      </c>
    </row>
    <row r="8119" spans="1:5">
      <c r="A8119" t="s">
        <v>16154</v>
      </c>
      <c r="B8119" s="54">
        <v>39224</v>
      </c>
      <c r="C8119" t="s">
        <v>395</v>
      </c>
      <c r="D8119" t="s">
        <v>323</v>
      </c>
      <c r="E8119" s="111">
        <v>0</v>
      </c>
    </row>
    <row r="8120" spans="1:5">
      <c r="A8120" t="s">
        <v>16156</v>
      </c>
      <c r="B8120" s="54">
        <v>39224</v>
      </c>
      <c r="C8120" t="s">
        <v>395</v>
      </c>
      <c r="D8120" t="s">
        <v>227</v>
      </c>
      <c r="E8120" s="111">
        <v>9</v>
      </c>
    </row>
    <row r="8121" spans="1:5">
      <c r="A8121" t="s">
        <v>16158</v>
      </c>
      <c r="B8121" s="54">
        <v>39224</v>
      </c>
      <c r="C8121" t="s">
        <v>395</v>
      </c>
      <c r="D8121" t="s">
        <v>323</v>
      </c>
      <c r="E8121" s="111">
        <v>0</v>
      </c>
    </row>
    <row r="8122" spans="1:5">
      <c r="A8122" t="s">
        <v>16160</v>
      </c>
      <c r="B8122" s="54">
        <v>39224</v>
      </c>
      <c r="C8122" t="s">
        <v>395</v>
      </c>
      <c r="D8122" t="s">
        <v>7</v>
      </c>
      <c r="E8122" s="111">
        <v>39</v>
      </c>
    </row>
    <row r="8123" spans="1:5">
      <c r="A8123" t="s">
        <v>16364</v>
      </c>
      <c r="B8123" s="54">
        <v>39224</v>
      </c>
      <c r="C8123" t="s">
        <v>395</v>
      </c>
      <c r="D8123" t="s">
        <v>227</v>
      </c>
      <c r="E8123" s="111">
        <v>4</v>
      </c>
    </row>
    <row r="8124" spans="1:5">
      <c r="A8124" t="s">
        <v>16366</v>
      </c>
      <c r="B8124" s="54">
        <v>39224</v>
      </c>
      <c r="C8124" t="s">
        <v>395</v>
      </c>
      <c r="D8124" t="s">
        <v>323</v>
      </c>
      <c r="E8124" s="111">
        <v>0</v>
      </c>
    </row>
    <row r="8125" spans="1:5">
      <c r="A8125" t="s">
        <v>16368</v>
      </c>
      <c r="B8125" s="54">
        <v>39224</v>
      </c>
      <c r="C8125" t="s">
        <v>395</v>
      </c>
      <c r="D8125" t="s">
        <v>323</v>
      </c>
      <c r="E8125" s="111">
        <v>0</v>
      </c>
    </row>
    <row r="8126" spans="1:5">
      <c r="A8126" t="s">
        <v>16370</v>
      </c>
      <c r="B8126" s="54">
        <v>39224</v>
      </c>
      <c r="C8126" t="s">
        <v>395</v>
      </c>
      <c r="D8126" t="s">
        <v>323</v>
      </c>
      <c r="E8126" s="111">
        <v>0</v>
      </c>
    </row>
    <row r="8127" spans="1:5">
      <c r="A8127" t="s">
        <v>16372</v>
      </c>
      <c r="B8127" s="54">
        <v>39224</v>
      </c>
      <c r="C8127" t="s">
        <v>395</v>
      </c>
      <c r="D8127" t="s">
        <v>323</v>
      </c>
      <c r="E8127" s="111">
        <v>0</v>
      </c>
    </row>
    <row r="8128" spans="1:5">
      <c r="A8128" t="s">
        <v>16374</v>
      </c>
      <c r="B8128" s="54">
        <v>39224</v>
      </c>
      <c r="C8128" t="s">
        <v>395</v>
      </c>
      <c r="D8128" t="s">
        <v>323</v>
      </c>
      <c r="E8128" s="111">
        <v>0</v>
      </c>
    </row>
    <row r="8129" spans="1:5">
      <c r="A8129" t="s">
        <v>16376</v>
      </c>
      <c r="B8129" s="54">
        <v>39224</v>
      </c>
      <c r="C8129" t="s">
        <v>395</v>
      </c>
      <c r="D8129" t="s">
        <v>323</v>
      </c>
      <c r="E8129" s="111">
        <v>0</v>
      </c>
    </row>
    <row r="8130" spans="1:5">
      <c r="A8130" t="s">
        <v>16378</v>
      </c>
      <c r="B8130" s="54">
        <v>39224</v>
      </c>
      <c r="C8130" t="s">
        <v>395</v>
      </c>
      <c r="D8130" t="s">
        <v>323</v>
      </c>
      <c r="E8130" s="111">
        <v>0</v>
      </c>
    </row>
    <row r="8131" spans="1:5">
      <c r="A8131" t="s">
        <v>16380</v>
      </c>
      <c r="B8131" s="54">
        <v>39224</v>
      </c>
      <c r="C8131" t="s">
        <v>395</v>
      </c>
      <c r="D8131" t="s">
        <v>323</v>
      </c>
      <c r="E8131" s="111">
        <v>0</v>
      </c>
    </row>
    <row r="8132" spans="1:5">
      <c r="A8132" t="s">
        <v>16182</v>
      </c>
      <c r="B8132" s="54">
        <v>39224</v>
      </c>
      <c r="C8132" t="s">
        <v>395</v>
      </c>
      <c r="D8132" t="s">
        <v>323</v>
      </c>
      <c r="E8132" s="111">
        <v>0</v>
      </c>
    </row>
    <row r="8133" spans="1:5">
      <c r="A8133" t="s">
        <v>16184</v>
      </c>
      <c r="B8133" s="54">
        <v>39224</v>
      </c>
      <c r="C8133" t="s">
        <v>395</v>
      </c>
      <c r="D8133" t="s">
        <v>323</v>
      </c>
      <c r="E8133" s="111">
        <v>0</v>
      </c>
    </row>
    <row r="8134" spans="1:5">
      <c r="A8134" t="s">
        <v>16186</v>
      </c>
      <c r="B8134" s="54">
        <v>39224</v>
      </c>
      <c r="C8134" t="s">
        <v>395</v>
      </c>
      <c r="D8134" t="s">
        <v>323</v>
      </c>
      <c r="E8134" s="111">
        <v>0</v>
      </c>
    </row>
    <row r="8135" spans="1:5">
      <c r="A8135" t="s">
        <v>16188</v>
      </c>
      <c r="B8135" s="54">
        <v>39224</v>
      </c>
      <c r="C8135" t="s">
        <v>395</v>
      </c>
      <c r="D8135" t="s">
        <v>323</v>
      </c>
      <c r="E8135" s="111">
        <v>0</v>
      </c>
    </row>
    <row r="8136" spans="1:5">
      <c r="A8136" t="s">
        <v>16190</v>
      </c>
      <c r="B8136" s="54">
        <v>39224</v>
      </c>
      <c r="C8136" t="s">
        <v>395</v>
      </c>
      <c r="D8136" t="s">
        <v>323</v>
      </c>
      <c r="E8136" s="111">
        <v>0</v>
      </c>
    </row>
    <row r="8137" spans="1:5">
      <c r="A8137" t="s">
        <v>16192</v>
      </c>
      <c r="B8137" s="54">
        <v>39224</v>
      </c>
      <c r="C8137" t="s">
        <v>395</v>
      </c>
      <c r="D8137" t="s">
        <v>323</v>
      </c>
      <c r="E8137" s="111">
        <v>0</v>
      </c>
    </row>
    <row r="8138" spans="1:5">
      <c r="A8138" t="s">
        <v>15993</v>
      </c>
      <c r="B8138" s="54">
        <v>39224</v>
      </c>
      <c r="C8138" t="s">
        <v>395</v>
      </c>
      <c r="D8138" t="s">
        <v>323</v>
      </c>
      <c r="E8138" s="111">
        <v>0</v>
      </c>
    </row>
    <row r="8139" spans="1:5">
      <c r="A8139" t="s">
        <v>15995</v>
      </c>
      <c r="B8139" s="54">
        <v>39224</v>
      </c>
      <c r="C8139" t="s">
        <v>395</v>
      </c>
      <c r="D8139" t="s">
        <v>323</v>
      </c>
      <c r="E8139" s="111">
        <v>0</v>
      </c>
    </row>
    <row r="8140" spans="1:5">
      <c r="A8140" t="s">
        <v>15997</v>
      </c>
      <c r="B8140" s="54">
        <v>39224</v>
      </c>
      <c r="C8140" t="s">
        <v>395</v>
      </c>
      <c r="D8140" t="s">
        <v>323</v>
      </c>
      <c r="E8140" s="111">
        <v>0</v>
      </c>
    </row>
    <row r="8141" spans="1:5">
      <c r="A8141" t="s">
        <v>15999</v>
      </c>
      <c r="B8141" s="54">
        <v>39224</v>
      </c>
      <c r="C8141" t="s">
        <v>395</v>
      </c>
      <c r="D8141" t="s">
        <v>323</v>
      </c>
      <c r="E8141" s="111">
        <v>0</v>
      </c>
    </row>
    <row r="8142" spans="1:5">
      <c r="A8142" t="s">
        <v>16001</v>
      </c>
      <c r="B8142" s="54">
        <v>39224</v>
      </c>
      <c r="C8142" t="s">
        <v>395</v>
      </c>
      <c r="D8142" t="s">
        <v>323</v>
      </c>
      <c r="E8142" s="111">
        <v>0</v>
      </c>
    </row>
    <row r="8143" spans="1:5">
      <c r="A8143" t="s">
        <v>16003</v>
      </c>
      <c r="B8143" s="54">
        <v>39224</v>
      </c>
      <c r="C8143" t="s">
        <v>395</v>
      </c>
      <c r="D8143" t="s">
        <v>323</v>
      </c>
      <c r="E8143" s="111">
        <v>0</v>
      </c>
    </row>
    <row r="8144" spans="1:5">
      <c r="A8144" t="s">
        <v>16005</v>
      </c>
      <c r="B8144" s="54">
        <v>39224</v>
      </c>
      <c r="C8144" t="s">
        <v>395</v>
      </c>
      <c r="D8144" t="s">
        <v>323</v>
      </c>
      <c r="E8144" s="111">
        <v>0</v>
      </c>
    </row>
    <row r="8145" spans="1:5">
      <c r="A8145" t="s">
        <v>16007</v>
      </c>
      <c r="B8145" s="54">
        <v>39224</v>
      </c>
      <c r="C8145" t="s">
        <v>395</v>
      </c>
      <c r="D8145" t="s">
        <v>323</v>
      </c>
      <c r="E8145" s="111">
        <v>0</v>
      </c>
    </row>
    <row r="8146" spans="1:5">
      <c r="A8146" t="s">
        <v>16209</v>
      </c>
      <c r="B8146" s="54">
        <v>39224</v>
      </c>
      <c r="C8146" t="s">
        <v>395</v>
      </c>
      <c r="D8146" t="s">
        <v>141</v>
      </c>
      <c r="E8146" s="111">
        <v>41</v>
      </c>
    </row>
    <row r="8147" spans="1:5">
      <c r="A8147" t="s">
        <v>16211</v>
      </c>
      <c r="B8147" s="54">
        <v>39224</v>
      </c>
      <c r="C8147" t="s">
        <v>395</v>
      </c>
      <c r="D8147" t="s">
        <v>232</v>
      </c>
      <c r="E8147" s="111">
        <v>3</v>
      </c>
    </row>
    <row r="8148" spans="1:5">
      <c r="A8148" t="s">
        <v>16213</v>
      </c>
      <c r="B8148" s="54">
        <v>39224</v>
      </c>
      <c r="C8148" t="s">
        <v>395</v>
      </c>
      <c r="D8148" t="s">
        <v>323</v>
      </c>
      <c r="E8148" s="111">
        <v>0</v>
      </c>
    </row>
    <row r="8149" spans="1:5">
      <c r="A8149" t="s">
        <v>16215</v>
      </c>
      <c r="B8149" s="54">
        <v>39224</v>
      </c>
      <c r="C8149" t="s">
        <v>395</v>
      </c>
      <c r="D8149" t="s">
        <v>323</v>
      </c>
      <c r="E8149" s="111">
        <v>0</v>
      </c>
    </row>
    <row r="8150" spans="1:5">
      <c r="A8150" t="s">
        <v>16217</v>
      </c>
      <c r="B8150" s="54">
        <v>39224</v>
      </c>
      <c r="C8150" t="s">
        <v>395</v>
      </c>
      <c r="D8150" t="s">
        <v>323</v>
      </c>
      <c r="E8150" s="111">
        <v>0</v>
      </c>
    </row>
    <row r="8151" spans="1:5">
      <c r="A8151" t="s">
        <v>16219</v>
      </c>
      <c r="B8151" s="54">
        <v>39224</v>
      </c>
      <c r="C8151" t="s">
        <v>395</v>
      </c>
      <c r="D8151" t="s">
        <v>323</v>
      </c>
      <c r="E8151" s="111">
        <v>0</v>
      </c>
    </row>
    <row r="8152" spans="1:5">
      <c r="A8152" t="s">
        <v>16221</v>
      </c>
      <c r="B8152" s="54">
        <v>39224</v>
      </c>
      <c r="C8152" t="s">
        <v>395</v>
      </c>
      <c r="D8152" t="s">
        <v>323</v>
      </c>
      <c r="E8152" s="111">
        <v>0</v>
      </c>
    </row>
    <row r="8153" spans="1:5">
      <c r="A8153" t="s">
        <v>16422</v>
      </c>
      <c r="B8153" s="54">
        <v>39224</v>
      </c>
      <c r="C8153" t="s">
        <v>395</v>
      </c>
      <c r="D8153" t="s">
        <v>141</v>
      </c>
      <c r="E8153" s="111">
        <v>16</v>
      </c>
    </row>
    <row r="8154" spans="1:5">
      <c r="A8154" t="s">
        <v>16224</v>
      </c>
      <c r="B8154" s="54">
        <v>39224</v>
      </c>
      <c r="C8154" t="s">
        <v>395</v>
      </c>
      <c r="D8154" t="s">
        <v>323</v>
      </c>
      <c r="E8154" s="111">
        <v>0</v>
      </c>
    </row>
    <row r="8155" spans="1:5">
      <c r="A8155" t="s">
        <v>16226</v>
      </c>
      <c r="B8155" s="54">
        <v>39224</v>
      </c>
      <c r="C8155" t="s">
        <v>395</v>
      </c>
      <c r="D8155" t="s">
        <v>323</v>
      </c>
      <c r="E8155" s="111">
        <v>0</v>
      </c>
    </row>
    <row r="8156" spans="1:5">
      <c r="A8156" t="s">
        <v>16228</v>
      </c>
      <c r="B8156" s="54">
        <v>39224</v>
      </c>
      <c r="C8156" t="s">
        <v>395</v>
      </c>
      <c r="D8156" t="s">
        <v>323</v>
      </c>
      <c r="E8156" s="111">
        <v>0</v>
      </c>
    </row>
    <row r="8157" spans="1:5">
      <c r="A8157" t="s">
        <v>16230</v>
      </c>
      <c r="B8157" s="54">
        <v>39224</v>
      </c>
      <c r="C8157" t="s">
        <v>395</v>
      </c>
      <c r="D8157" t="s">
        <v>323</v>
      </c>
      <c r="E8157" s="111">
        <v>0</v>
      </c>
    </row>
    <row r="8158" spans="1:5">
      <c r="A8158" t="s">
        <v>16232</v>
      </c>
      <c r="B8158" s="54">
        <v>39224</v>
      </c>
      <c r="C8158" t="s">
        <v>395</v>
      </c>
      <c r="D8158" t="s">
        <v>141</v>
      </c>
      <c r="E8158" s="111">
        <v>15</v>
      </c>
    </row>
    <row r="8159" spans="1:5">
      <c r="A8159" t="s">
        <v>16031</v>
      </c>
      <c r="B8159" s="54">
        <v>39224</v>
      </c>
      <c r="C8159" t="s">
        <v>395</v>
      </c>
      <c r="D8159" t="s">
        <v>141</v>
      </c>
      <c r="E8159" s="111">
        <v>26</v>
      </c>
    </row>
    <row r="8160" spans="1:5">
      <c r="A8160" t="s">
        <v>16033</v>
      </c>
      <c r="B8160" s="54">
        <v>39224</v>
      </c>
      <c r="C8160" t="s">
        <v>395</v>
      </c>
      <c r="D8160" t="s">
        <v>323</v>
      </c>
      <c r="E8160" s="111">
        <v>0</v>
      </c>
    </row>
    <row r="8161" spans="1:5">
      <c r="A8161" t="s">
        <v>16035</v>
      </c>
      <c r="B8161" s="54">
        <v>39224</v>
      </c>
      <c r="C8161" t="s">
        <v>395</v>
      </c>
      <c r="D8161" t="s">
        <v>323</v>
      </c>
      <c r="E8161" s="111">
        <v>0</v>
      </c>
    </row>
    <row r="8162" spans="1:5">
      <c r="A8162" t="s">
        <v>16037</v>
      </c>
      <c r="B8162" s="54">
        <v>39224</v>
      </c>
      <c r="C8162" t="s">
        <v>395</v>
      </c>
      <c r="D8162" t="s">
        <v>323</v>
      </c>
      <c r="E8162" s="111">
        <v>0</v>
      </c>
    </row>
    <row r="8163" spans="1:5">
      <c r="A8163" t="s">
        <v>16039</v>
      </c>
      <c r="B8163" s="54">
        <v>39224</v>
      </c>
      <c r="C8163" t="s">
        <v>395</v>
      </c>
      <c r="D8163" t="s">
        <v>323</v>
      </c>
      <c r="E8163" s="111">
        <v>0</v>
      </c>
    </row>
    <row r="8164" spans="1:5">
      <c r="A8164" t="s">
        <v>16041</v>
      </c>
      <c r="B8164" s="54">
        <v>39224</v>
      </c>
      <c r="C8164" t="s">
        <v>395</v>
      </c>
      <c r="D8164" t="s">
        <v>323</v>
      </c>
      <c r="E8164" s="111">
        <v>0</v>
      </c>
    </row>
    <row r="8165" spans="1:5">
      <c r="A8165" t="s">
        <v>16043</v>
      </c>
      <c r="B8165" s="54">
        <v>39224</v>
      </c>
      <c r="C8165" t="s">
        <v>395</v>
      </c>
      <c r="D8165" t="s">
        <v>323</v>
      </c>
      <c r="E8165" s="111">
        <v>0</v>
      </c>
    </row>
    <row r="8166" spans="1:5">
      <c r="A8166" t="s">
        <v>16045</v>
      </c>
      <c r="B8166" s="54">
        <v>39224</v>
      </c>
      <c r="C8166" t="s">
        <v>395</v>
      </c>
      <c r="D8166" t="s">
        <v>323</v>
      </c>
      <c r="E8166" s="111">
        <v>0</v>
      </c>
    </row>
    <row r="8167" spans="1:5">
      <c r="A8167" t="s">
        <v>16047</v>
      </c>
      <c r="B8167" s="54">
        <v>39224</v>
      </c>
      <c r="C8167" t="s">
        <v>395</v>
      </c>
      <c r="D8167" t="s">
        <v>323</v>
      </c>
      <c r="E8167" s="111">
        <v>0</v>
      </c>
    </row>
    <row r="8168" spans="1:5">
      <c r="A8168" t="s">
        <v>16049</v>
      </c>
      <c r="B8168" s="54">
        <v>39224</v>
      </c>
      <c r="C8168" t="s">
        <v>395</v>
      </c>
      <c r="D8168" t="s">
        <v>8</v>
      </c>
      <c r="E8168" s="111">
        <v>11</v>
      </c>
    </row>
    <row r="8169" spans="1:5">
      <c r="A8169" t="s">
        <v>16253</v>
      </c>
      <c r="B8169" s="54">
        <v>39224</v>
      </c>
      <c r="C8169" t="s">
        <v>395</v>
      </c>
      <c r="D8169" t="s">
        <v>8</v>
      </c>
      <c r="E8169" s="111">
        <v>8</v>
      </c>
    </row>
    <row r="8170" spans="1:5">
      <c r="A8170" t="s">
        <v>16255</v>
      </c>
      <c r="B8170" s="54">
        <v>39224</v>
      </c>
      <c r="C8170" t="s">
        <v>395</v>
      </c>
      <c r="D8170" t="s">
        <v>323</v>
      </c>
      <c r="E8170" s="111">
        <v>0</v>
      </c>
    </row>
    <row r="8171" spans="1:5">
      <c r="A8171" t="s">
        <v>16257</v>
      </c>
      <c r="B8171" s="54">
        <v>39224</v>
      </c>
      <c r="C8171" t="s">
        <v>395</v>
      </c>
      <c r="D8171" t="s">
        <v>323</v>
      </c>
      <c r="E8171" s="111">
        <v>0</v>
      </c>
    </row>
    <row r="8172" spans="1:5">
      <c r="A8172" t="s">
        <v>16259</v>
      </c>
      <c r="B8172" s="54">
        <v>39224</v>
      </c>
      <c r="C8172" t="s">
        <v>395</v>
      </c>
      <c r="D8172" t="s">
        <v>323</v>
      </c>
      <c r="E8172" s="111">
        <v>0</v>
      </c>
    </row>
    <row r="8173" spans="1:5">
      <c r="A8173" t="s">
        <v>16261</v>
      </c>
      <c r="B8173" s="54">
        <v>39224</v>
      </c>
      <c r="C8173" t="s">
        <v>395</v>
      </c>
      <c r="D8173" t="s">
        <v>323</v>
      </c>
      <c r="E8173" s="111">
        <v>0</v>
      </c>
    </row>
    <row r="8174" spans="1:5">
      <c r="A8174" t="s">
        <v>16463</v>
      </c>
      <c r="B8174" s="54">
        <v>39224</v>
      </c>
      <c r="C8174" t="s">
        <v>395</v>
      </c>
      <c r="D8174" t="s">
        <v>323</v>
      </c>
      <c r="E8174" s="111">
        <v>0</v>
      </c>
    </row>
    <row r="8175" spans="1:5">
      <c r="A8175" t="s">
        <v>16465</v>
      </c>
      <c r="B8175" s="54">
        <v>39224</v>
      </c>
      <c r="C8175" t="s">
        <v>395</v>
      </c>
      <c r="D8175" t="s">
        <v>323</v>
      </c>
      <c r="E8175" s="111">
        <v>0</v>
      </c>
    </row>
    <row r="8176" spans="1:5">
      <c r="A8176" t="s">
        <v>16467</v>
      </c>
      <c r="B8176" s="54">
        <v>39224</v>
      </c>
      <c r="C8176" t="s">
        <v>395</v>
      </c>
      <c r="D8176" t="s">
        <v>323</v>
      </c>
      <c r="E8176" s="111">
        <v>0</v>
      </c>
    </row>
    <row r="8177" spans="1:5">
      <c r="A8177" t="s">
        <v>16469</v>
      </c>
      <c r="B8177" s="54">
        <v>39224</v>
      </c>
      <c r="C8177" t="s">
        <v>395</v>
      </c>
      <c r="D8177" t="s">
        <v>323</v>
      </c>
      <c r="E8177" s="111">
        <v>0</v>
      </c>
    </row>
    <row r="8178" spans="1:5">
      <c r="A8178" t="s">
        <v>16471</v>
      </c>
      <c r="B8178" s="54">
        <v>39224</v>
      </c>
      <c r="C8178" t="s">
        <v>395</v>
      </c>
      <c r="D8178" t="s">
        <v>323</v>
      </c>
      <c r="E8178" s="111">
        <v>0</v>
      </c>
    </row>
    <row r="8179" spans="1:5">
      <c r="A8179" t="s">
        <v>16473</v>
      </c>
      <c r="B8179" s="54">
        <v>39224</v>
      </c>
      <c r="C8179" t="s">
        <v>395</v>
      </c>
      <c r="D8179" t="s">
        <v>323</v>
      </c>
      <c r="E8179" s="111">
        <v>0</v>
      </c>
    </row>
    <row r="8180" spans="1:5">
      <c r="A8180" t="s">
        <v>16475</v>
      </c>
      <c r="B8180" s="54">
        <v>39224</v>
      </c>
      <c r="C8180" t="s">
        <v>395</v>
      </c>
      <c r="D8180" t="s">
        <v>323</v>
      </c>
      <c r="E8180" s="111">
        <v>0</v>
      </c>
    </row>
    <row r="8181" spans="1:5">
      <c r="A8181" t="s">
        <v>16477</v>
      </c>
      <c r="B8181" s="54">
        <v>39224</v>
      </c>
      <c r="C8181" t="s">
        <v>395</v>
      </c>
      <c r="D8181" t="s">
        <v>323</v>
      </c>
      <c r="E8181" s="111">
        <v>0</v>
      </c>
    </row>
    <row r="8182" spans="1:5">
      <c r="A8182" t="s">
        <v>16479</v>
      </c>
      <c r="B8182" s="54">
        <v>39224</v>
      </c>
      <c r="C8182" t="s">
        <v>395</v>
      </c>
      <c r="D8182" t="s">
        <v>41</v>
      </c>
      <c r="E8182" s="111">
        <v>11</v>
      </c>
    </row>
    <row r="8183" spans="1:5">
      <c r="A8183" t="s">
        <v>16481</v>
      </c>
      <c r="B8183" s="54">
        <v>39224</v>
      </c>
      <c r="C8183" t="s">
        <v>395</v>
      </c>
      <c r="D8183" t="s">
        <v>323</v>
      </c>
      <c r="E8183" s="111">
        <v>0</v>
      </c>
    </row>
    <row r="8184" spans="1:5">
      <c r="A8184" t="s">
        <v>16282</v>
      </c>
      <c r="B8184" s="54">
        <v>39224</v>
      </c>
      <c r="C8184" t="s">
        <v>395</v>
      </c>
      <c r="D8184" t="s">
        <v>323</v>
      </c>
      <c r="E8184" s="111">
        <v>0</v>
      </c>
    </row>
    <row r="8185" spans="1:5">
      <c r="A8185" t="s">
        <v>16284</v>
      </c>
      <c r="B8185" s="54">
        <v>39224</v>
      </c>
      <c r="C8185" t="s">
        <v>395</v>
      </c>
      <c r="D8185" t="s">
        <v>323</v>
      </c>
      <c r="E8185" s="111">
        <v>0</v>
      </c>
    </row>
    <row r="8186" spans="1:5">
      <c r="A8186" t="s">
        <v>16286</v>
      </c>
      <c r="B8186" s="54">
        <v>39224</v>
      </c>
      <c r="C8186" t="s">
        <v>395</v>
      </c>
      <c r="D8186" t="s">
        <v>323</v>
      </c>
      <c r="E8186" s="111">
        <v>0</v>
      </c>
    </row>
    <row r="8187" spans="1:5">
      <c r="A8187" t="s">
        <v>16288</v>
      </c>
      <c r="B8187" s="54">
        <v>39224</v>
      </c>
      <c r="C8187" t="s">
        <v>395</v>
      </c>
      <c r="D8187" t="s">
        <v>323</v>
      </c>
      <c r="E8187" s="111">
        <v>0</v>
      </c>
    </row>
    <row r="8188" spans="1:5">
      <c r="A8188" t="s">
        <v>16290</v>
      </c>
      <c r="B8188" s="54">
        <v>39224</v>
      </c>
      <c r="C8188" t="s">
        <v>395</v>
      </c>
      <c r="D8188" t="s">
        <v>323</v>
      </c>
      <c r="E8188" s="111">
        <v>0</v>
      </c>
    </row>
    <row r="8189" spans="1:5">
      <c r="A8189" t="s">
        <v>16292</v>
      </c>
      <c r="B8189" s="54">
        <v>39224</v>
      </c>
      <c r="C8189" t="s">
        <v>395</v>
      </c>
      <c r="D8189" t="s">
        <v>323</v>
      </c>
      <c r="E8189" s="111">
        <v>0</v>
      </c>
    </row>
    <row r="8190" spans="1:5">
      <c r="A8190" t="s">
        <v>16095</v>
      </c>
      <c r="B8190" s="54">
        <v>39224</v>
      </c>
      <c r="C8190" t="s">
        <v>395</v>
      </c>
      <c r="D8190" t="s">
        <v>323</v>
      </c>
      <c r="E8190" s="111">
        <v>0</v>
      </c>
    </row>
    <row r="8191" spans="1:5">
      <c r="A8191" t="s">
        <v>16097</v>
      </c>
      <c r="B8191" s="54">
        <v>39224</v>
      </c>
      <c r="C8191" t="s">
        <v>395</v>
      </c>
      <c r="D8191" t="s">
        <v>323</v>
      </c>
      <c r="E8191" s="111">
        <v>0</v>
      </c>
    </row>
    <row r="8192" spans="1:5">
      <c r="A8192" t="s">
        <v>16099</v>
      </c>
      <c r="B8192" s="54">
        <v>39224</v>
      </c>
      <c r="C8192" t="s">
        <v>395</v>
      </c>
      <c r="D8192" t="s">
        <v>323</v>
      </c>
      <c r="E8192" s="111">
        <v>0</v>
      </c>
    </row>
    <row r="8193" spans="1:5">
      <c r="A8193" t="s">
        <v>16101</v>
      </c>
      <c r="B8193" s="54">
        <v>39224</v>
      </c>
      <c r="C8193" t="s">
        <v>395</v>
      </c>
      <c r="D8193" t="s">
        <v>323</v>
      </c>
      <c r="E8193" s="111">
        <v>0</v>
      </c>
    </row>
    <row r="8194" spans="1:5">
      <c r="A8194" t="s">
        <v>16103</v>
      </c>
      <c r="B8194" s="54">
        <v>39224</v>
      </c>
      <c r="C8194" t="s">
        <v>395</v>
      </c>
      <c r="D8194" t="s">
        <v>323</v>
      </c>
      <c r="E8194" s="111">
        <v>0</v>
      </c>
    </row>
    <row r="8195" spans="1:5">
      <c r="A8195" t="s">
        <v>16105</v>
      </c>
      <c r="B8195" s="54">
        <v>39224</v>
      </c>
      <c r="C8195" t="s">
        <v>395</v>
      </c>
      <c r="D8195" t="s">
        <v>323</v>
      </c>
      <c r="E8195" s="111">
        <v>0</v>
      </c>
    </row>
    <row r="8196" spans="1:5">
      <c r="A8196" t="s">
        <v>16107</v>
      </c>
      <c r="B8196" s="54">
        <v>39224</v>
      </c>
      <c r="C8196" t="s">
        <v>395</v>
      </c>
      <c r="D8196" t="s">
        <v>323</v>
      </c>
      <c r="E8196" s="111">
        <v>0</v>
      </c>
    </row>
    <row r="8197" spans="1:5">
      <c r="A8197" t="s">
        <v>16311</v>
      </c>
      <c r="B8197" s="54">
        <v>39224</v>
      </c>
      <c r="C8197" t="s">
        <v>395</v>
      </c>
      <c r="D8197" t="s">
        <v>323</v>
      </c>
      <c r="E8197" s="111">
        <v>0</v>
      </c>
    </row>
    <row r="8198" spans="1:5">
      <c r="A8198" t="s">
        <v>16313</v>
      </c>
      <c r="B8198" s="54">
        <v>39224</v>
      </c>
      <c r="C8198" t="s">
        <v>395</v>
      </c>
      <c r="D8198" t="s">
        <v>323</v>
      </c>
      <c r="E8198" s="111">
        <v>0</v>
      </c>
    </row>
    <row r="8199" spans="1:5">
      <c r="A8199" t="s">
        <v>16315</v>
      </c>
      <c r="B8199" s="54">
        <v>39224</v>
      </c>
      <c r="C8199" t="s">
        <v>395</v>
      </c>
      <c r="D8199" t="s">
        <v>323</v>
      </c>
      <c r="E8199" s="111">
        <v>0</v>
      </c>
    </row>
    <row r="8200" spans="1:5">
      <c r="A8200" t="s">
        <v>16317</v>
      </c>
      <c r="B8200" s="54">
        <v>39224</v>
      </c>
      <c r="C8200" t="s">
        <v>395</v>
      </c>
      <c r="D8200" t="s">
        <v>8</v>
      </c>
      <c r="E8200" s="111">
        <v>3</v>
      </c>
    </row>
    <row r="8201" spans="1:5">
      <c r="A8201" t="s">
        <v>16319</v>
      </c>
      <c r="B8201" s="54">
        <v>39224</v>
      </c>
      <c r="C8201" t="s">
        <v>395</v>
      </c>
      <c r="D8201" t="s">
        <v>323</v>
      </c>
      <c r="E8201" s="111">
        <v>0</v>
      </c>
    </row>
    <row r="8202" spans="1:5">
      <c r="A8202" t="s">
        <v>16321</v>
      </c>
      <c r="B8202" s="54">
        <v>39224</v>
      </c>
      <c r="C8202" t="s">
        <v>395</v>
      </c>
      <c r="D8202" t="s">
        <v>323</v>
      </c>
      <c r="E8202" s="111">
        <v>0</v>
      </c>
    </row>
    <row r="8203" spans="1:5">
      <c r="A8203" t="s">
        <v>16521</v>
      </c>
      <c r="B8203" s="54">
        <v>39224</v>
      </c>
      <c r="C8203" t="s">
        <v>395</v>
      </c>
      <c r="D8203" t="s">
        <v>323</v>
      </c>
      <c r="E8203" s="111">
        <v>0</v>
      </c>
    </row>
    <row r="8204" spans="1:5">
      <c r="A8204" t="s">
        <v>16324</v>
      </c>
      <c r="B8204" s="54">
        <v>39224</v>
      </c>
      <c r="C8204" t="s">
        <v>395</v>
      </c>
      <c r="D8204" t="s">
        <v>143</v>
      </c>
      <c r="E8204" s="111">
        <v>1</v>
      </c>
    </row>
    <row r="8205" spans="1:5">
      <c r="A8205" t="s">
        <v>16326</v>
      </c>
      <c r="B8205" s="54">
        <v>39224</v>
      </c>
      <c r="C8205" t="s">
        <v>395</v>
      </c>
      <c r="D8205" t="s">
        <v>143</v>
      </c>
      <c r="E8205" s="111">
        <v>1</v>
      </c>
    </row>
    <row r="8206" spans="1:5">
      <c r="A8206" t="s">
        <v>16328</v>
      </c>
      <c r="B8206" s="54">
        <v>39224</v>
      </c>
      <c r="C8206" t="s">
        <v>395</v>
      </c>
      <c r="D8206" t="s">
        <v>323</v>
      </c>
      <c r="E8206" s="111">
        <v>0</v>
      </c>
    </row>
    <row r="8207" spans="1:5">
      <c r="A8207" t="s">
        <v>16330</v>
      </c>
      <c r="B8207" s="54">
        <v>39224</v>
      </c>
      <c r="C8207" t="s">
        <v>395</v>
      </c>
      <c r="D8207" t="s">
        <v>323</v>
      </c>
      <c r="E8207" s="111">
        <v>0</v>
      </c>
    </row>
    <row r="8208" spans="1:5">
      <c r="A8208" t="s">
        <v>16332</v>
      </c>
      <c r="B8208" s="54">
        <v>39224</v>
      </c>
      <c r="C8208" t="s">
        <v>395</v>
      </c>
      <c r="D8208" t="s">
        <v>323</v>
      </c>
      <c r="E8208" s="111">
        <v>0</v>
      </c>
    </row>
    <row r="8209" spans="1:5">
      <c r="A8209" t="s">
        <v>16132</v>
      </c>
      <c r="B8209" s="54">
        <v>39224</v>
      </c>
      <c r="C8209" t="s">
        <v>395</v>
      </c>
      <c r="D8209" t="s">
        <v>323</v>
      </c>
      <c r="E8209" s="111">
        <v>0</v>
      </c>
    </row>
    <row r="8210" spans="1:5">
      <c r="A8210" t="s">
        <v>16134</v>
      </c>
      <c r="B8210" s="54">
        <v>39224</v>
      </c>
      <c r="C8210" t="s">
        <v>395</v>
      </c>
      <c r="D8210" t="s">
        <v>323</v>
      </c>
      <c r="E8210" s="111">
        <v>0</v>
      </c>
    </row>
    <row r="8211" spans="1:5">
      <c r="A8211" t="s">
        <v>16136</v>
      </c>
      <c r="B8211" s="54">
        <v>39224</v>
      </c>
      <c r="C8211" t="s">
        <v>395</v>
      </c>
      <c r="D8211" t="s">
        <v>323</v>
      </c>
      <c r="E8211" s="111">
        <v>0</v>
      </c>
    </row>
    <row r="8212" spans="1:5">
      <c r="A8212" t="s">
        <v>16138</v>
      </c>
      <c r="B8212" s="54">
        <v>39224</v>
      </c>
      <c r="C8212" t="s">
        <v>395</v>
      </c>
      <c r="D8212" t="s">
        <v>323</v>
      </c>
      <c r="E8212" s="111">
        <v>0</v>
      </c>
    </row>
    <row r="8213" spans="1:5">
      <c r="A8213" t="s">
        <v>16140</v>
      </c>
      <c r="B8213" s="54">
        <v>39224</v>
      </c>
      <c r="C8213" t="s">
        <v>395</v>
      </c>
      <c r="D8213" t="s">
        <v>143</v>
      </c>
      <c r="E8213" s="111">
        <v>3</v>
      </c>
    </row>
    <row r="8214" spans="1:5">
      <c r="A8214" t="s">
        <v>16142</v>
      </c>
      <c r="B8214" s="54">
        <v>39224</v>
      </c>
      <c r="C8214" t="s">
        <v>395</v>
      </c>
      <c r="D8214" t="s">
        <v>323</v>
      </c>
      <c r="E8214" s="111">
        <v>0</v>
      </c>
    </row>
    <row r="8215" spans="1:5">
      <c r="A8215" t="s">
        <v>16144</v>
      </c>
      <c r="B8215" s="54">
        <v>39224</v>
      </c>
      <c r="C8215" t="s">
        <v>395</v>
      </c>
      <c r="D8215" t="s">
        <v>323</v>
      </c>
      <c r="E8215" s="111">
        <v>0</v>
      </c>
    </row>
    <row r="8216" spans="1:5">
      <c r="A8216" t="s">
        <v>16146</v>
      </c>
      <c r="B8216" s="54">
        <v>39224</v>
      </c>
      <c r="C8216" t="s">
        <v>395</v>
      </c>
      <c r="D8216" t="s">
        <v>323</v>
      </c>
      <c r="E8216" s="111">
        <v>0</v>
      </c>
    </row>
    <row r="8217" spans="1:5">
      <c r="A8217" t="s">
        <v>16148</v>
      </c>
      <c r="B8217" s="54">
        <v>39224</v>
      </c>
      <c r="C8217" t="s">
        <v>395</v>
      </c>
      <c r="D8217" t="s">
        <v>323</v>
      </c>
      <c r="E8217" s="111">
        <v>0</v>
      </c>
    </row>
    <row r="8218" spans="1:5">
      <c r="A8218" t="s">
        <v>16351</v>
      </c>
      <c r="B8218" s="54">
        <v>39224</v>
      </c>
      <c r="C8218" t="s">
        <v>395</v>
      </c>
      <c r="D8218" t="s">
        <v>323</v>
      </c>
      <c r="E8218" s="111">
        <v>0</v>
      </c>
    </row>
    <row r="8219" spans="1:5">
      <c r="A8219" t="s">
        <v>16353</v>
      </c>
      <c r="B8219" s="54">
        <v>39224</v>
      </c>
      <c r="C8219" t="s">
        <v>395</v>
      </c>
      <c r="D8219" t="s">
        <v>323</v>
      </c>
      <c r="E8219" s="111">
        <v>0</v>
      </c>
    </row>
    <row r="8220" spans="1:5">
      <c r="A8220" t="s">
        <v>16355</v>
      </c>
      <c r="B8220" s="54">
        <v>39224</v>
      </c>
      <c r="C8220" t="s">
        <v>395</v>
      </c>
      <c r="D8220" t="s">
        <v>323</v>
      </c>
      <c r="E8220" s="111">
        <v>0</v>
      </c>
    </row>
    <row r="8221" spans="1:5">
      <c r="A8221" t="s">
        <v>16357</v>
      </c>
      <c r="B8221" s="54">
        <v>39224</v>
      </c>
      <c r="C8221" t="s">
        <v>395</v>
      </c>
      <c r="D8221" t="s">
        <v>323</v>
      </c>
      <c r="E8221" s="111">
        <v>0</v>
      </c>
    </row>
    <row r="8222" spans="1:5">
      <c r="A8222" t="s">
        <v>16359</v>
      </c>
      <c r="B8222" s="54">
        <v>39224</v>
      </c>
      <c r="C8222" t="s">
        <v>395</v>
      </c>
      <c r="D8222" t="s">
        <v>323</v>
      </c>
      <c r="E8222" s="111">
        <v>0</v>
      </c>
    </row>
    <row r="8223" spans="1:5">
      <c r="A8223" t="s">
        <v>16361</v>
      </c>
      <c r="B8223" s="54">
        <v>39224</v>
      </c>
      <c r="C8223" t="s">
        <v>395</v>
      </c>
      <c r="D8223" t="s">
        <v>323</v>
      </c>
      <c r="E8223" s="111">
        <v>0</v>
      </c>
    </row>
    <row r="8224" spans="1:5">
      <c r="A8224" t="s">
        <v>16565</v>
      </c>
      <c r="B8224" s="54">
        <v>39224</v>
      </c>
      <c r="C8224" t="s">
        <v>395</v>
      </c>
      <c r="D8224" t="s">
        <v>323</v>
      </c>
      <c r="E8224" s="111">
        <v>0</v>
      </c>
    </row>
    <row r="8225" spans="1:5">
      <c r="A8225" t="s">
        <v>16567</v>
      </c>
      <c r="B8225" s="54">
        <v>39224</v>
      </c>
      <c r="C8225" t="s">
        <v>395</v>
      </c>
      <c r="D8225" t="s">
        <v>323</v>
      </c>
      <c r="E8225" s="111">
        <v>0</v>
      </c>
    </row>
    <row r="8226" spans="1:5">
      <c r="A8226" t="s">
        <v>16569</v>
      </c>
      <c r="B8226" s="54">
        <v>39224</v>
      </c>
      <c r="C8226" t="s">
        <v>395</v>
      </c>
      <c r="D8226" t="s">
        <v>323</v>
      </c>
      <c r="E8226" s="111">
        <v>0</v>
      </c>
    </row>
    <row r="8227" spans="1:5">
      <c r="A8227" t="s">
        <v>16571</v>
      </c>
      <c r="B8227" s="54">
        <v>39224</v>
      </c>
      <c r="C8227" t="s">
        <v>395</v>
      </c>
      <c r="D8227" t="s">
        <v>143</v>
      </c>
      <c r="E8227" s="111">
        <v>4</v>
      </c>
    </row>
    <row r="8228" spans="1:5">
      <c r="A8228" t="s">
        <v>16573</v>
      </c>
      <c r="B8228" s="54">
        <v>39224</v>
      </c>
      <c r="C8228" t="s">
        <v>395</v>
      </c>
      <c r="D8228" t="s">
        <v>143</v>
      </c>
      <c r="E8228" s="111">
        <v>3</v>
      </c>
    </row>
    <row r="8229" spans="1:5">
      <c r="A8229" t="s">
        <v>16575</v>
      </c>
      <c r="B8229" s="54">
        <v>39224</v>
      </c>
      <c r="C8229" t="s">
        <v>395</v>
      </c>
      <c r="D8229" t="s">
        <v>323</v>
      </c>
      <c r="E8229" s="111">
        <v>0</v>
      </c>
    </row>
    <row r="8230" spans="1:5">
      <c r="A8230" t="s">
        <v>16577</v>
      </c>
      <c r="B8230" s="54">
        <v>39224</v>
      </c>
      <c r="C8230" t="s">
        <v>395</v>
      </c>
      <c r="D8230" t="s">
        <v>323</v>
      </c>
      <c r="E8230" s="111">
        <v>0</v>
      </c>
    </row>
    <row r="8231" spans="1:5">
      <c r="A8231" t="s">
        <v>16579</v>
      </c>
      <c r="B8231" s="54">
        <v>39224</v>
      </c>
      <c r="C8231" t="s">
        <v>395</v>
      </c>
      <c r="D8231" t="s">
        <v>323</v>
      </c>
      <c r="E8231" s="111">
        <v>0</v>
      </c>
    </row>
    <row r="8232" spans="1:5">
      <c r="A8232" t="s">
        <v>16581</v>
      </c>
      <c r="B8232" s="54">
        <v>39224</v>
      </c>
      <c r="C8232" t="s">
        <v>395</v>
      </c>
      <c r="D8232" t="s">
        <v>323</v>
      </c>
      <c r="E8232" s="111">
        <v>0</v>
      </c>
    </row>
    <row r="8233" spans="1:5">
      <c r="A8233" t="s">
        <v>16583</v>
      </c>
      <c r="B8233" s="54">
        <v>39224</v>
      </c>
      <c r="C8233" t="s">
        <v>395</v>
      </c>
      <c r="D8233" t="s">
        <v>323</v>
      </c>
      <c r="E8233" s="111">
        <v>0</v>
      </c>
    </row>
    <row r="8234" spans="1:5">
      <c r="A8234" t="s">
        <v>16383</v>
      </c>
      <c r="B8234" s="54">
        <v>39224</v>
      </c>
      <c r="C8234" t="s">
        <v>395</v>
      </c>
      <c r="D8234" t="s">
        <v>323</v>
      </c>
      <c r="E8234" s="111">
        <v>0</v>
      </c>
    </row>
    <row r="8235" spans="1:5">
      <c r="A8235" t="s">
        <v>16385</v>
      </c>
      <c r="B8235" s="54">
        <v>39224</v>
      </c>
      <c r="C8235" t="s">
        <v>395</v>
      </c>
      <c r="D8235" t="s">
        <v>323</v>
      </c>
      <c r="E8235" s="111">
        <v>0</v>
      </c>
    </row>
    <row r="8236" spans="1:5">
      <c r="A8236" t="s">
        <v>16387</v>
      </c>
      <c r="B8236" s="54">
        <v>39224</v>
      </c>
      <c r="C8236" t="s">
        <v>395</v>
      </c>
      <c r="D8236" t="s">
        <v>323</v>
      </c>
      <c r="E8236" s="111">
        <v>0</v>
      </c>
    </row>
    <row r="8237" spans="1:5">
      <c r="A8237" t="s">
        <v>16389</v>
      </c>
      <c r="B8237" s="54">
        <v>39224</v>
      </c>
      <c r="C8237" t="s">
        <v>395</v>
      </c>
      <c r="D8237" t="s">
        <v>323</v>
      </c>
      <c r="E8237" s="111">
        <v>0</v>
      </c>
    </row>
    <row r="8238" spans="1:5">
      <c r="A8238" t="s">
        <v>16391</v>
      </c>
      <c r="B8238" s="54">
        <v>39224</v>
      </c>
      <c r="C8238" t="s">
        <v>395</v>
      </c>
      <c r="D8238" t="s">
        <v>323</v>
      </c>
      <c r="E8238" s="111">
        <v>0</v>
      </c>
    </row>
    <row r="8239" spans="1:5">
      <c r="A8239" t="s">
        <v>16393</v>
      </c>
      <c r="B8239" s="54">
        <v>39224</v>
      </c>
      <c r="C8239" t="s">
        <v>395</v>
      </c>
      <c r="D8239" t="s">
        <v>323</v>
      </c>
      <c r="E8239" s="111">
        <v>0</v>
      </c>
    </row>
    <row r="8240" spans="1:5">
      <c r="A8240" t="s">
        <v>16195</v>
      </c>
      <c r="B8240" s="54">
        <v>39224</v>
      </c>
      <c r="C8240" t="s">
        <v>395</v>
      </c>
      <c r="D8240" t="s">
        <v>323</v>
      </c>
      <c r="E8240" s="111">
        <v>0</v>
      </c>
    </row>
    <row r="8241" spans="1:5">
      <c r="A8241" t="s">
        <v>16197</v>
      </c>
      <c r="B8241" s="54">
        <v>39224</v>
      </c>
      <c r="C8241" t="s">
        <v>395</v>
      </c>
      <c r="D8241" t="s">
        <v>323</v>
      </c>
      <c r="E8241" s="111">
        <v>0</v>
      </c>
    </row>
    <row r="8242" spans="1:5">
      <c r="A8242" t="s">
        <v>16199</v>
      </c>
      <c r="B8242" s="54">
        <v>39224</v>
      </c>
      <c r="C8242" t="s">
        <v>395</v>
      </c>
      <c r="D8242" t="s">
        <v>323</v>
      </c>
      <c r="E8242" s="111">
        <v>0</v>
      </c>
    </row>
    <row r="8243" spans="1:5">
      <c r="A8243" t="s">
        <v>16201</v>
      </c>
      <c r="B8243" s="54">
        <v>39224</v>
      </c>
      <c r="C8243" t="s">
        <v>395</v>
      </c>
      <c r="D8243" t="s">
        <v>323</v>
      </c>
      <c r="E8243" s="111">
        <v>0</v>
      </c>
    </row>
    <row r="8244" spans="1:5">
      <c r="A8244" t="s">
        <v>16203</v>
      </c>
      <c r="B8244" s="54">
        <v>39224</v>
      </c>
      <c r="C8244" t="s">
        <v>395</v>
      </c>
      <c r="D8244" t="s">
        <v>323</v>
      </c>
      <c r="E8244" s="111">
        <v>0</v>
      </c>
    </row>
    <row r="8245" spans="1:5">
      <c r="A8245" t="s">
        <v>16205</v>
      </c>
      <c r="B8245" s="54">
        <v>39224</v>
      </c>
      <c r="C8245" t="s">
        <v>395</v>
      </c>
      <c r="D8245" t="s">
        <v>323</v>
      </c>
      <c r="E8245" s="111">
        <v>0</v>
      </c>
    </row>
    <row r="8246" spans="1:5">
      <c r="A8246" t="s">
        <v>16207</v>
      </c>
      <c r="B8246" s="54">
        <v>39224</v>
      </c>
      <c r="C8246" t="s">
        <v>395</v>
      </c>
      <c r="D8246" t="s">
        <v>323</v>
      </c>
      <c r="E8246" s="111">
        <v>0</v>
      </c>
    </row>
    <row r="8247" spans="1:5">
      <c r="A8247" t="s">
        <v>16411</v>
      </c>
      <c r="B8247" s="54">
        <v>39224</v>
      </c>
      <c r="C8247" t="s">
        <v>395</v>
      </c>
      <c r="D8247" t="s">
        <v>323</v>
      </c>
      <c r="E8247" s="111">
        <v>0</v>
      </c>
    </row>
    <row r="8248" spans="1:5">
      <c r="A8248" t="s">
        <v>16413</v>
      </c>
      <c r="B8248" s="54">
        <v>39224</v>
      </c>
      <c r="C8248" t="s">
        <v>395</v>
      </c>
      <c r="D8248" t="s">
        <v>323</v>
      </c>
      <c r="E8248" s="111">
        <v>0</v>
      </c>
    </row>
    <row r="8249" spans="1:5">
      <c r="A8249" t="s">
        <v>16415</v>
      </c>
      <c r="B8249" s="54">
        <v>39224</v>
      </c>
      <c r="C8249" t="s">
        <v>395</v>
      </c>
      <c r="D8249" t="s">
        <v>323</v>
      </c>
      <c r="E8249" s="111">
        <v>0</v>
      </c>
    </row>
    <row r="8250" spans="1:5">
      <c r="A8250" t="s">
        <v>16417</v>
      </c>
      <c r="B8250" s="54">
        <v>39224</v>
      </c>
      <c r="C8250" t="s">
        <v>395</v>
      </c>
      <c r="D8250" t="s">
        <v>323</v>
      </c>
      <c r="E8250" s="111">
        <v>0</v>
      </c>
    </row>
    <row r="8251" spans="1:5">
      <c r="A8251" t="s">
        <v>16419</v>
      </c>
      <c r="B8251" s="54">
        <v>39224</v>
      </c>
      <c r="C8251" t="s">
        <v>395</v>
      </c>
      <c r="D8251" t="s">
        <v>323</v>
      </c>
      <c r="E8251" s="111">
        <v>0</v>
      </c>
    </row>
    <row r="8252" spans="1:5">
      <c r="A8252" t="s">
        <v>16622</v>
      </c>
      <c r="B8252" s="54">
        <v>39224</v>
      </c>
      <c r="C8252" t="s">
        <v>395</v>
      </c>
      <c r="D8252" t="s">
        <v>323</v>
      </c>
      <c r="E8252" s="111">
        <v>0</v>
      </c>
    </row>
    <row r="8253" spans="1:5">
      <c r="A8253" t="s">
        <v>16423</v>
      </c>
      <c r="B8253" s="54">
        <v>39224</v>
      </c>
      <c r="C8253" t="s">
        <v>395</v>
      </c>
      <c r="D8253" t="s">
        <v>323</v>
      </c>
      <c r="E8253" s="111">
        <v>0</v>
      </c>
    </row>
    <row r="8254" spans="1:5">
      <c r="A8254" t="s">
        <v>16425</v>
      </c>
      <c r="B8254" s="54">
        <v>39224</v>
      </c>
      <c r="C8254" t="s">
        <v>395</v>
      </c>
      <c r="D8254" t="s">
        <v>323</v>
      </c>
      <c r="E8254" s="111">
        <v>0</v>
      </c>
    </row>
    <row r="8255" spans="1:5">
      <c r="A8255" t="s">
        <v>16427</v>
      </c>
      <c r="B8255" s="54">
        <v>39224</v>
      </c>
      <c r="C8255" t="s">
        <v>395</v>
      </c>
      <c r="D8255" t="s">
        <v>143</v>
      </c>
      <c r="E8255" s="111">
        <v>1</v>
      </c>
    </row>
    <row r="8256" spans="1:5">
      <c r="A8256" t="s">
        <v>16429</v>
      </c>
      <c r="B8256" s="54">
        <v>39224</v>
      </c>
      <c r="C8256" t="s">
        <v>395</v>
      </c>
      <c r="D8256" t="s">
        <v>143</v>
      </c>
      <c r="E8256" s="111">
        <v>3</v>
      </c>
    </row>
    <row r="8257" spans="1:5">
      <c r="A8257" t="s">
        <v>16431</v>
      </c>
      <c r="B8257" s="54">
        <v>39224</v>
      </c>
      <c r="C8257" t="s">
        <v>395</v>
      </c>
      <c r="D8257" t="s">
        <v>323</v>
      </c>
      <c r="E8257" s="111">
        <v>0</v>
      </c>
    </row>
    <row r="8258" spans="1:5">
      <c r="A8258" t="s">
        <v>16433</v>
      </c>
      <c r="B8258" s="54">
        <v>39224</v>
      </c>
      <c r="C8258" t="s">
        <v>395</v>
      </c>
      <c r="D8258" t="s">
        <v>323</v>
      </c>
      <c r="E8258" s="111">
        <v>0</v>
      </c>
    </row>
    <row r="8259" spans="1:5">
      <c r="A8259" t="s">
        <v>16235</v>
      </c>
      <c r="B8259" s="54">
        <v>39224</v>
      </c>
      <c r="C8259" t="s">
        <v>395</v>
      </c>
      <c r="D8259" t="s">
        <v>141</v>
      </c>
      <c r="E8259" s="111">
        <v>18</v>
      </c>
    </row>
    <row r="8260" spans="1:5">
      <c r="A8260" t="s">
        <v>16237</v>
      </c>
      <c r="B8260" s="54">
        <v>39224</v>
      </c>
      <c r="C8260" t="s">
        <v>395</v>
      </c>
      <c r="D8260" t="s">
        <v>143</v>
      </c>
      <c r="E8260" s="111">
        <v>3</v>
      </c>
    </row>
    <row r="8261" spans="1:5">
      <c r="A8261" t="s">
        <v>16239</v>
      </c>
      <c r="B8261" s="54">
        <v>39224</v>
      </c>
      <c r="C8261" t="s">
        <v>395</v>
      </c>
      <c r="D8261" t="s">
        <v>7</v>
      </c>
      <c r="E8261" s="111">
        <v>3</v>
      </c>
    </row>
    <row r="8262" spans="1:5">
      <c r="A8262" t="s">
        <v>16239</v>
      </c>
      <c r="B8262" s="54">
        <v>39224</v>
      </c>
      <c r="C8262" t="s">
        <v>395</v>
      </c>
      <c r="D8262" t="s">
        <v>143</v>
      </c>
      <c r="E8262" s="111">
        <v>4</v>
      </c>
    </row>
    <row r="8263" spans="1:5">
      <c r="A8263" t="s">
        <v>16241</v>
      </c>
      <c r="B8263" s="54">
        <v>39224</v>
      </c>
      <c r="C8263" t="s">
        <v>395</v>
      </c>
      <c r="D8263" t="s">
        <v>323</v>
      </c>
      <c r="E8263" s="111">
        <v>0</v>
      </c>
    </row>
    <row r="8264" spans="1:5">
      <c r="A8264" t="s">
        <v>16243</v>
      </c>
      <c r="B8264" s="54">
        <v>39224</v>
      </c>
      <c r="C8264" t="s">
        <v>395</v>
      </c>
      <c r="D8264" t="s">
        <v>323</v>
      </c>
      <c r="E8264" s="111">
        <v>0</v>
      </c>
    </row>
    <row r="8265" spans="1:5">
      <c r="A8265" t="s">
        <v>16245</v>
      </c>
      <c r="B8265" s="54">
        <v>39224</v>
      </c>
      <c r="C8265" t="s">
        <v>395</v>
      </c>
      <c r="D8265" t="s">
        <v>323</v>
      </c>
      <c r="E8265" s="111">
        <v>0</v>
      </c>
    </row>
    <row r="8266" spans="1:5">
      <c r="A8266" t="s">
        <v>16247</v>
      </c>
      <c r="B8266" s="54">
        <v>39224</v>
      </c>
      <c r="C8266" t="s">
        <v>395</v>
      </c>
      <c r="D8266" t="s">
        <v>323</v>
      </c>
      <c r="E8266" s="111">
        <v>0</v>
      </c>
    </row>
    <row r="8267" spans="1:5">
      <c r="A8267" t="s">
        <v>16249</v>
      </c>
      <c r="B8267" s="54">
        <v>39224</v>
      </c>
      <c r="C8267" t="s">
        <v>395</v>
      </c>
      <c r="D8267" t="s">
        <v>323</v>
      </c>
      <c r="E8267" s="111">
        <v>0</v>
      </c>
    </row>
    <row r="8268" spans="1:5">
      <c r="A8268" t="s">
        <v>16251</v>
      </c>
      <c r="B8268" s="54">
        <v>39224</v>
      </c>
      <c r="C8268" t="s">
        <v>395</v>
      </c>
      <c r="D8268" t="s">
        <v>323</v>
      </c>
      <c r="E8268" s="111">
        <v>0</v>
      </c>
    </row>
    <row r="8269" spans="1:5">
      <c r="A8269" t="s">
        <v>16451</v>
      </c>
      <c r="B8269" s="54">
        <v>39224</v>
      </c>
      <c r="C8269" t="s">
        <v>395</v>
      </c>
      <c r="D8269" t="s">
        <v>323</v>
      </c>
      <c r="E8269" s="111">
        <v>0</v>
      </c>
    </row>
    <row r="8270" spans="1:5">
      <c r="A8270" t="s">
        <v>16453</v>
      </c>
      <c r="B8270" s="54">
        <v>39224</v>
      </c>
      <c r="C8270" t="s">
        <v>395</v>
      </c>
      <c r="D8270" t="s">
        <v>143</v>
      </c>
      <c r="E8270" s="111">
        <v>2</v>
      </c>
    </row>
    <row r="8271" spans="1:5">
      <c r="A8271" t="s">
        <v>16455</v>
      </c>
      <c r="B8271" s="54">
        <v>39224</v>
      </c>
      <c r="C8271" t="s">
        <v>395</v>
      </c>
      <c r="D8271" t="s">
        <v>141</v>
      </c>
      <c r="E8271" s="111">
        <v>9</v>
      </c>
    </row>
    <row r="8272" spans="1:5">
      <c r="A8272" t="s">
        <v>16457</v>
      </c>
      <c r="B8272" s="54">
        <v>39224</v>
      </c>
      <c r="C8272" t="s">
        <v>395</v>
      </c>
      <c r="D8272" t="s">
        <v>323</v>
      </c>
      <c r="E8272" s="111">
        <v>0</v>
      </c>
    </row>
    <row r="8273" spans="1:5">
      <c r="A8273" t="s">
        <v>16459</v>
      </c>
      <c r="B8273" s="54">
        <v>39224</v>
      </c>
      <c r="C8273" t="s">
        <v>395</v>
      </c>
      <c r="D8273" t="s">
        <v>323</v>
      </c>
      <c r="E8273" s="111">
        <v>0</v>
      </c>
    </row>
    <row r="8274" spans="1:5">
      <c r="A8274" t="s">
        <v>16461</v>
      </c>
      <c r="B8274" s="54">
        <v>39224</v>
      </c>
      <c r="C8274" t="s">
        <v>395</v>
      </c>
      <c r="D8274" t="s">
        <v>323</v>
      </c>
      <c r="E8274" s="111">
        <v>0</v>
      </c>
    </row>
    <row r="8275" spans="1:5">
      <c r="A8275" t="s">
        <v>16669</v>
      </c>
      <c r="B8275" s="54">
        <v>39224</v>
      </c>
      <c r="C8275" t="s">
        <v>395</v>
      </c>
      <c r="D8275" t="s">
        <v>323</v>
      </c>
      <c r="E8275" s="111">
        <v>0</v>
      </c>
    </row>
    <row r="8276" spans="1:5">
      <c r="A8276" t="s">
        <v>16671</v>
      </c>
      <c r="B8276" s="54">
        <v>39224</v>
      </c>
      <c r="C8276" t="s">
        <v>395</v>
      </c>
      <c r="D8276" t="s">
        <v>323</v>
      </c>
      <c r="E8276" s="111">
        <v>0</v>
      </c>
    </row>
    <row r="8277" spans="1:5">
      <c r="A8277" t="s">
        <v>16673</v>
      </c>
      <c r="B8277" s="54">
        <v>39224</v>
      </c>
      <c r="C8277" t="s">
        <v>395</v>
      </c>
      <c r="D8277" t="s">
        <v>237</v>
      </c>
      <c r="E8277" s="111">
        <v>8</v>
      </c>
    </row>
    <row r="8278" spans="1:5">
      <c r="A8278" t="s">
        <v>16675</v>
      </c>
      <c r="B8278" s="54">
        <v>39224</v>
      </c>
      <c r="C8278" t="s">
        <v>395</v>
      </c>
      <c r="D8278" t="s">
        <v>323</v>
      </c>
      <c r="E8278" s="111">
        <v>0</v>
      </c>
    </row>
    <row r="8279" spans="1:5">
      <c r="A8279" t="s">
        <v>16677</v>
      </c>
      <c r="B8279" s="54">
        <v>39224</v>
      </c>
      <c r="C8279" t="s">
        <v>395</v>
      </c>
      <c r="D8279" t="s">
        <v>323</v>
      </c>
      <c r="E8279" s="111">
        <v>0</v>
      </c>
    </row>
    <row r="8280" spans="1:5">
      <c r="A8280" t="s">
        <v>16679</v>
      </c>
      <c r="B8280" s="54">
        <v>39224</v>
      </c>
      <c r="C8280" t="s">
        <v>395</v>
      </c>
      <c r="D8280" t="s">
        <v>323</v>
      </c>
      <c r="E8280" s="111">
        <v>0</v>
      </c>
    </row>
    <row r="8281" spans="1:5">
      <c r="A8281" t="s">
        <v>16681</v>
      </c>
      <c r="B8281" s="54">
        <v>39224</v>
      </c>
      <c r="C8281" t="s">
        <v>395</v>
      </c>
      <c r="D8281" t="s">
        <v>323</v>
      </c>
      <c r="E8281" s="111">
        <v>0</v>
      </c>
    </row>
    <row r="8282" spans="1:5">
      <c r="A8282" t="s">
        <v>16683</v>
      </c>
      <c r="B8282" s="54">
        <v>39224</v>
      </c>
      <c r="C8282" t="s">
        <v>395</v>
      </c>
      <c r="D8282" t="s">
        <v>323</v>
      </c>
      <c r="E8282" s="111">
        <v>0</v>
      </c>
    </row>
    <row r="8283" spans="1:5">
      <c r="A8283" t="s">
        <v>16685</v>
      </c>
      <c r="B8283" s="54">
        <v>39224</v>
      </c>
      <c r="C8283" t="s">
        <v>395</v>
      </c>
      <c r="D8283" t="s">
        <v>323</v>
      </c>
      <c r="E8283" s="111">
        <v>0</v>
      </c>
    </row>
    <row r="8284" spans="1:5">
      <c r="A8284" t="s">
        <v>16687</v>
      </c>
      <c r="B8284" s="54">
        <v>39224</v>
      </c>
      <c r="C8284" t="s">
        <v>395</v>
      </c>
      <c r="D8284" t="s">
        <v>323</v>
      </c>
      <c r="E8284" s="111">
        <v>0</v>
      </c>
    </row>
    <row r="8285" spans="1:5">
      <c r="A8285" t="s">
        <v>16484</v>
      </c>
      <c r="B8285" s="54">
        <v>39224</v>
      </c>
      <c r="C8285" t="s">
        <v>395</v>
      </c>
      <c r="D8285" t="s">
        <v>323</v>
      </c>
      <c r="E8285" s="111">
        <v>0</v>
      </c>
    </row>
    <row r="8286" spans="1:5">
      <c r="A8286" t="s">
        <v>16486</v>
      </c>
      <c r="B8286" s="54">
        <v>39224</v>
      </c>
      <c r="C8286" t="s">
        <v>395</v>
      </c>
      <c r="D8286" t="s">
        <v>323</v>
      </c>
      <c r="E8286" s="111">
        <v>0</v>
      </c>
    </row>
    <row r="8287" spans="1:5">
      <c r="A8287" t="s">
        <v>16488</v>
      </c>
      <c r="B8287" s="54">
        <v>39224</v>
      </c>
      <c r="C8287" t="s">
        <v>395</v>
      </c>
      <c r="D8287" t="s">
        <v>94</v>
      </c>
      <c r="E8287" s="111">
        <v>2</v>
      </c>
    </row>
    <row r="8288" spans="1:5">
      <c r="A8288" t="s">
        <v>16490</v>
      </c>
      <c r="B8288" s="54">
        <v>39224</v>
      </c>
      <c r="C8288" t="s">
        <v>395</v>
      </c>
      <c r="D8288" t="s">
        <v>94</v>
      </c>
      <c r="E8288" s="111">
        <v>6</v>
      </c>
    </row>
    <row r="8289" spans="1:5">
      <c r="A8289" t="s">
        <v>16492</v>
      </c>
      <c r="B8289" s="54">
        <v>39224</v>
      </c>
      <c r="C8289" t="s">
        <v>395</v>
      </c>
      <c r="D8289" t="s">
        <v>323</v>
      </c>
      <c r="E8289" s="111">
        <v>0</v>
      </c>
    </row>
    <row r="8290" spans="1:5">
      <c r="A8290" t="s">
        <v>16494</v>
      </c>
      <c r="B8290" s="54">
        <v>39224</v>
      </c>
      <c r="C8290" t="s">
        <v>395</v>
      </c>
      <c r="D8290" t="s">
        <v>94</v>
      </c>
      <c r="E8290" s="111">
        <v>5</v>
      </c>
    </row>
    <row r="8291" spans="1:5">
      <c r="A8291" t="s">
        <v>16293</v>
      </c>
      <c r="B8291" s="54">
        <v>39224</v>
      </c>
      <c r="C8291" t="s">
        <v>395</v>
      </c>
      <c r="D8291" t="s">
        <v>323</v>
      </c>
      <c r="E8291" s="111">
        <v>0</v>
      </c>
    </row>
    <row r="8292" spans="1:5">
      <c r="A8292" t="s">
        <v>16295</v>
      </c>
      <c r="B8292" s="54">
        <v>39224</v>
      </c>
      <c r="C8292" t="s">
        <v>395</v>
      </c>
      <c r="D8292" t="s">
        <v>323</v>
      </c>
      <c r="E8292" s="111">
        <v>0</v>
      </c>
    </row>
    <row r="8293" spans="1:5">
      <c r="A8293" t="s">
        <v>16297</v>
      </c>
      <c r="B8293" s="54">
        <v>39224</v>
      </c>
      <c r="C8293" t="s">
        <v>395</v>
      </c>
      <c r="D8293" t="s">
        <v>323</v>
      </c>
      <c r="E8293" s="111">
        <v>0</v>
      </c>
    </row>
    <row r="8294" spans="1:5">
      <c r="A8294" t="s">
        <v>16299</v>
      </c>
      <c r="B8294" s="54">
        <v>39224</v>
      </c>
      <c r="C8294" t="s">
        <v>395</v>
      </c>
      <c r="D8294" t="s">
        <v>323</v>
      </c>
      <c r="E8294" s="111">
        <v>0</v>
      </c>
    </row>
    <row r="8295" spans="1:5">
      <c r="A8295" t="s">
        <v>16301</v>
      </c>
      <c r="B8295" s="54">
        <v>39224</v>
      </c>
      <c r="C8295" t="s">
        <v>395</v>
      </c>
      <c r="D8295" t="s">
        <v>323</v>
      </c>
      <c r="E8295" s="111">
        <v>0</v>
      </c>
    </row>
    <row r="8296" spans="1:5">
      <c r="A8296" t="s">
        <v>16303</v>
      </c>
      <c r="B8296" s="54">
        <v>39224</v>
      </c>
      <c r="C8296" t="s">
        <v>395</v>
      </c>
      <c r="D8296" t="s">
        <v>323</v>
      </c>
      <c r="E8296" s="111">
        <v>0</v>
      </c>
    </row>
    <row r="8297" spans="1:5">
      <c r="A8297" t="s">
        <v>16305</v>
      </c>
      <c r="B8297" s="54">
        <v>39224</v>
      </c>
      <c r="C8297" t="s">
        <v>395</v>
      </c>
      <c r="D8297" t="s">
        <v>323</v>
      </c>
      <c r="E8297" s="111">
        <v>0</v>
      </c>
    </row>
    <row r="8298" spans="1:5">
      <c r="A8298" t="s">
        <v>16307</v>
      </c>
      <c r="B8298" s="54">
        <v>39224</v>
      </c>
      <c r="C8298" t="s">
        <v>395</v>
      </c>
      <c r="D8298" t="s">
        <v>323</v>
      </c>
      <c r="E8298" s="111">
        <v>0</v>
      </c>
    </row>
    <row r="8299" spans="1:5">
      <c r="A8299" t="s">
        <v>16309</v>
      </c>
      <c r="B8299" s="54">
        <v>39224</v>
      </c>
      <c r="C8299" t="s">
        <v>395</v>
      </c>
      <c r="D8299" t="s">
        <v>323</v>
      </c>
      <c r="E8299" s="111">
        <v>0</v>
      </c>
    </row>
    <row r="8300" spans="1:5">
      <c r="A8300" t="s">
        <v>16511</v>
      </c>
      <c r="B8300" s="54">
        <v>39224</v>
      </c>
      <c r="C8300" t="s">
        <v>395</v>
      </c>
      <c r="D8300" t="s">
        <v>323</v>
      </c>
      <c r="E8300" s="111">
        <v>0</v>
      </c>
    </row>
    <row r="8301" spans="1:5">
      <c r="A8301" t="s">
        <v>16513</v>
      </c>
      <c r="B8301" s="54">
        <v>39224</v>
      </c>
      <c r="C8301" t="s">
        <v>395</v>
      </c>
      <c r="D8301" t="s">
        <v>323</v>
      </c>
      <c r="E8301" s="111">
        <v>0</v>
      </c>
    </row>
    <row r="8302" spans="1:5">
      <c r="A8302" t="s">
        <v>16515</v>
      </c>
      <c r="B8302" s="54">
        <v>39224</v>
      </c>
      <c r="C8302" t="s">
        <v>395</v>
      </c>
      <c r="D8302" t="s">
        <v>323</v>
      </c>
      <c r="E8302" s="111">
        <v>0</v>
      </c>
    </row>
    <row r="8303" spans="1:5">
      <c r="A8303" t="s">
        <v>16517</v>
      </c>
      <c r="B8303" s="54">
        <v>39224</v>
      </c>
      <c r="C8303" t="s">
        <v>395</v>
      </c>
      <c r="D8303" t="s">
        <v>323</v>
      </c>
      <c r="E8303" s="111">
        <v>0</v>
      </c>
    </row>
    <row r="8304" spans="1:5">
      <c r="A8304" t="s">
        <v>16518</v>
      </c>
      <c r="B8304" s="54">
        <v>39224</v>
      </c>
      <c r="C8304" t="s">
        <v>395</v>
      </c>
      <c r="D8304" t="s">
        <v>323</v>
      </c>
      <c r="E8304" s="111">
        <v>0</v>
      </c>
    </row>
    <row r="8305" spans="1:5">
      <c r="A8305" t="s">
        <v>16520</v>
      </c>
      <c r="B8305" s="54">
        <v>39224</v>
      </c>
      <c r="C8305" t="s">
        <v>395</v>
      </c>
      <c r="D8305" t="s">
        <v>323</v>
      </c>
      <c r="E8305" s="111">
        <v>0</v>
      </c>
    </row>
    <row r="8306" spans="1:5">
      <c r="A8306" t="s">
        <v>16726</v>
      </c>
      <c r="B8306" s="54">
        <v>39224</v>
      </c>
      <c r="C8306" t="s">
        <v>395</v>
      </c>
      <c r="D8306" t="s">
        <v>323</v>
      </c>
      <c r="E8306" s="111">
        <v>0</v>
      </c>
    </row>
    <row r="8307" spans="1:5">
      <c r="A8307" t="s">
        <v>16524</v>
      </c>
      <c r="B8307" s="54">
        <v>39224</v>
      </c>
      <c r="C8307" t="s">
        <v>395</v>
      </c>
      <c r="D8307" t="s">
        <v>323</v>
      </c>
      <c r="E8307" s="111">
        <v>0</v>
      </c>
    </row>
    <row r="8308" spans="1:5">
      <c r="A8308" t="s">
        <v>16525</v>
      </c>
      <c r="B8308" s="54">
        <v>39224</v>
      </c>
      <c r="C8308" t="s">
        <v>395</v>
      </c>
      <c r="D8308" t="s">
        <v>323</v>
      </c>
      <c r="E8308" s="111">
        <v>0</v>
      </c>
    </row>
    <row r="8309" spans="1:5">
      <c r="A8309" t="s">
        <v>16527</v>
      </c>
      <c r="B8309" s="54">
        <v>39224</v>
      </c>
      <c r="C8309" t="s">
        <v>395</v>
      </c>
      <c r="D8309" t="s">
        <v>323</v>
      </c>
      <c r="E8309" s="111">
        <v>0</v>
      </c>
    </row>
    <row r="8310" spans="1:5">
      <c r="A8310" t="s">
        <v>16529</v>
      </c>
      <c r="B8310" s="54">
        <v>39224</v>
      </c>
      <c r="C8310" t="s">
        <v>395</v>
      </c>
      <c r="D8310" t="s">
        <v>323</v>
      </c>
      <c r="E8310" s="111">
        <v>0</v>
      </c>
    </row>
    <row r="8311" spans="1:5">
      <c r="A8311" t="s">
        <v>16531</v>
      </c>
      <c r="B8311" s="54">
        <v>39224</v>
      </c>
      <c r="C8311" t="s">
        <v>395</v>
      </c>
      <c r="D8311" t="s">
        <v>323</v>
      </c>
      <c r="E8311" s="111">
        <v>0</v>
      </c>
    </row>
    <row r="8312" spans="1:5">
      <c r="A8312" t="s">
        <v>16533</v>
      </c>
      <c r="B8312" s="54">
        <v>39224</v>
      </c>
      <c r="C8312" t="s">
        <v>395</v>
      </c>
      <c r="D8312" t="s">
        <v>323</v>
      </c>
      <c r="E8312" s="111">
        <v>0</v>
      </c>
    </row>
    <row r="8313" spans="1:5">
      <c r="A8313" t="s">
        <v>16535</v>
      </c>
      <c r="B8313" s="54">
        <v>39224</v>
      </c>
      <c r="C8313" t="s">
        <v>395</v>
      </c>
      <c r="D8313" t="s">
        <v>323</v>
      </c>
      <c r="E8313" s="111">
        <v>0</v>
      </c>
    </row>
    <row r="8314" spans="1:5">
      <c r="A8314" t="s">
        <v>16334</v>
      </c>
      <c r="B8314" s="54">
        <v>39224</v>
      </c>
      <c r="C8314" t="s">
        <v>395</v>
      </c>
      <c r="D8314" t="s">
        <v>323</v>
      </c>
      <c r="E8314" s="111">
        <v>0</v>
      </c>
    </row>
    <row r="8315" spans="1:5">
      <c r="A8315" t="s">
        <v>16336</v>
      </c>
      <c r="B8315" s="54">
        <v>39224</v>
      </c>
      <c r="C8315" t="s">
        <v>395</v>
      </c>
      <c r="D8315" t="s">
        <v>323</v>
      </c>
      <c r="E8315" s="111">
        <v>0</v>
      </c>
    </row>
    <row r="8316" spans="1:5">
      <c r="A8316" t="s">
        <v>16337</v>
      </c>
      <c r="B8316" s="54">
        <v>39224</v>
      </c>
      <c r="C8316" t="s">
        <v>395</v>
      </c>
      <c r="D8316" t="s">
        <v>323</v>
      </c>
      <c r="E8316" s="111">
        <v>0</v>
      </c>
    </row>
    <row r="8317" spans="1:5">
      <c r="A8317" t="s">
        <v>16339</v>
      </c>
      <c r="B8317" s="54">
        <v>39224</v>
      </c>
      <c r="C8317" t="s">
        <v>395</v>
      </c>
      <c r="D8317" t="s">
        <v>323</v>
      </c>
      <c r="E8317" s="111">
        <v>0</v>
      </c>
    </row>
    <row r="8318" spans="1:5">
      <c r="A8318" t="s">
        <v>16341</v>
      </c>
      <c r="B8318" s="54">
        <v>39224</v>
      </c>
      <c r="C8318" t="s">
        <v>395</v>
      </c>
      <c r="D8318" t="s">
        <v>323</v>
      </c>
      <c r="E8318" s="111">
        <v>0</v>
      </c>
    </row>
    <row r="8319" spans="1:5">
      <c r="A8319" t="s">
        <v>16343</v>
      </c>
      <c r="B8319" s="54">
        <v>39224</v>
      </c>
      <c r="C8319" t="s">
        <v>395</v>
      </c>
      <c r="D8319" t="s">
        <v>323</v>
      </c>
      <c r="E8319" s="111">
        <v>0</v>
      </c>
    </row>
    <row r="8320" spans="1:5">
      <c r="A8320" t="s">
        <v>16345</v>
      </c>
      <c r="B8320" s="54">
        <v>39224</v>
      </c>
      <c r="C8320" t="s">
        <v>395</v>
      </c>
      <c r="D8320" t="s">
        <v>323</v>
      </c>
      <c r="E8320" s="111">
        <v>0</v>
      </c>
    </row>
    <row r="8321" spans="1:5">
      <c r="A8321" t="s">
        <v>16347</v>
      </c>
      <c r="B8321" s="54">
        <v>39224</v>
      </c>
      <c r="C8321" t="s">
        <v>395</v>
      </c>
      <c r="D8321" t="s">
        <v>323</v>
      </c>
      <c r="E8321" s="111">
        <v>0</v>
      </c>
    </row>
    <row r="8322" spans="1:5">
      <c r="A8322" t="s">
        <v>16349</v>
      </c>
      <c r="B8322" s="54">
        <v>39224</v>
      </c>
      <c r="C8322" t="s">
        <v>395</v>
      </c>
      <c r="D8322" t="s">
        <v>323</v>
      </c>
      <c r="E8322" s="111">
        <v>0</v>
      </c>
    </row>
    <row r="8323" spans="1:5">
      <c r="A8323" t="s">
        <v>16549</v>
      </c>
      <c r="B8323" s="54">
        <v>39224</v>
      </c>
      <c r="C8323" t="s">
        <v>395</v>
      </c>
      <c r="D8323" t="s">
        <v>40</v>
      </c>
      <c r="E8323" s="111">
        <v>29</v>
      </c>
    </row>
    <row r="8324" spans="1:5">
      <c r="A8324" t="s">
        <v>16551</v>
      </c>
      <c r="B8324" s="54">
        <v>39224</v>
      </c>
      <c r="C8324" t="s">
        <v>395</v>
      </c>
      <c r="D8324" t="s">
        <v>228</v>
      </c>
      <c r="E8324" s="111">
        <v>43</v>
      </c>
    </row>
    <row r="8325" spans="1:5">
      <c r="A8325" t="s">
        <v>16553</v>
      </c>
      <c r="B8325" s="54">
        <v>39224</v>
      </c>
      <c r="C8325" t="s">
        <v>395</v>
      </c>
      <c r="D8325" t="s">
        <v>228</v>
      </c>
      <c r="E8325" s="111">
        <v>47</v>
      </c>
    </row>
    <row r="8326" spans="1:5">
      <c r="A8326" t="s">
        <v>16555</v>
      </c>
      <c r="B8326" s="54">
        <v>39224</v>
      </c>
      <c r="C8326" t="s">
        <v>395</v>
      </c>
      <c r="D8326" t="s">
        <v>40</v>
      </c>
      <c r="E8326" s="111">
        <v>31</v>
      </c>
    </row>
    <row r="8327" spans="1:5">
      <c r="A8327" t="s">
        <v>16557</v>
      </c>
      <c r="B8327" s="54">
        <v>39224</v>
      </c>
      <c r="C8327" t="s">
        <v>395</v>
      </c>
      <c r="D8327" t="s">
        <v>228</v>
      </c>
      <c r="E8327" s="111">
        <v>43</v>
      </c>
    </row>
    <row r="8328" spans="1:5">
      <c r="A8328" t="s">
        <v>16559</v>
      </c>
      <c r="B8328" s="54">
        <v>39224</v>
      </c>
      <c r="C8328" t="s">
        <v>395</v>
      </c>
      <c r="D8328" t="s">
        <v>323</v>
      </c>
      <c r="E8328" s="111">
        <v>0</v>
      </c>
    </row>
    <row r="8329" spans="1:5">
      <c r="A8329" t="s">
        <v>16561</v>
      </c>
      <c r="B8329" s="54">
        <v>39224</v>
      </c>
      <c r="C8329" t="s">
        <v>395</v>
      </c>
      <c r="D8329" t="s">
        <v>323</v>
      </c>
      <c r="E8329" s="111">
        <v>0</v>
      </c>
    </row>
    <row r="8330" spans="1:5">
      <c r="A8330" t="s">
        <v>16563</v>
      </c>
      <c r="B8330" s="54">
        <v>39224</v>
      </c>
      <c r="C8330" t="s">
        <v>395</v>
      </c>
      <c r="D8330" t="s">
        <v>323</v>
      </c>
      <c r="E8330" s="111">
        <v>0</v>
      </c>
    </row>
    <row r="8331" spans="1:5">
      <c r="A8331" t="s">
        <v>16770</v>
      </c>
      <c r="B8331" s="54">
        <v>39224</v>
      </c>
      <c r="C8331" t="s">
        <v>395</v>
      </c>
      <c r="D8331" t="s">
        <v>323</v>
      </c>
      <c r="E8331" s="111">
        <v>0</v>
      </c>
    </row>
    <row r="8332" spans="1:5">
      <c r="A8332" t="s">
        <v>16772</v>
      </c>
      <c r="B8332" s="54">
        <v>39224</v>
      </c>
      <c r="C8332" t="s">
        <v>395</v>
      </c>
      <c r="D8332" t="s">
        <v>323</v>
      </c>
      <c r="E8332" s="111">
        <v>0</v>
      </c>
    </row>
    <row r="8333" spans="1:5">
      <c r="A8333" t="s">
        <v>16774</v>
      </c>
      <c r="B8333" s="54">
        <v>39224</v>
      </c>
      <c r="C8333" t="s">
        <v>395</v>
      </c>
      <c r="D8333" t="s">
        <v>76</v>
      </c>
      <c r="E8333" s="111">
        <v>17</v>
      </c>
    </row>
    <row r="8334" spans="1:5">
      <c r="A8334" t="s">
        <v>16776</v>
      </c>
      <c r="B8334" s="54">
        <v>39224</v>
      </c>
      <c r="C8334" t="s">
        <v>395</v>
      </c>
      <c r="D8334" t="s">
        <v>76</v>
      </c>
      <c r="E8334" s="111">
        <v>7</v>
      </c>
    </row>
    <row r="8335" spans="1:5">
      <c r="A8335" t="s">
        <v>16778</v>
      </c>
      <c r="B8335" s="54">
        <v>39224</v>
      </c>
      <c r="C8335" t="s">
        <v>395</v>
      </c>
      <c r="D8335" t="s">
        <v>323</v>
      </c>
      <c r="E8335" s="111">
        <v>0</v>
      </c>
    </row>
    <row r="8336" spans="1:5">
      <c r="A8336" t="s">
        <v>16780</v>
      </c>
      <c r="B8336" s="54">
        <v>39224</v>
      </c>
      <c r="C8336" t="s">
        <v>395</v>
      </c>
      <c r="D8336" t="s">
        <v>323</v>
      </c>
      <c r="E8336" s="111">
        <v>0</v>
      </c>
    </row>
    <row r="8337" spans="1:5">
      <c r="A8337" t="s">
        <v>16782</v>
      </c>
      <c r="B8337" s="54">
        <v>39224</v>
      </c>
      <c r="C8337" t="s">
        <v>395</v>
      </c>
      <c r="D8337" t="s">
        <v>323</v>
      </c>
      <c r="E8337" s="111">
        <v>0</v>
      </c>
    </row>
    <row r="8338" spans="1:5">
      <c r="A8338" t="s">
        <v>16784</v>
      </c>
      <c r="B8338" s="54">
        <v>39224</v>
      </c>
      <c r="C8338" t="s">
        <v>395</v>
      </c>
      <c r="D8338" t="s">
        <v>323</v>
      </c>
      <c r="E8338" s="111">
        <v>0</v>
      </c>
    </row>
    <row r="8339" spans="1:5">
      <c r="A8339" t="s">
        <v>16786</v>
      </c>
      <c r="B8339" s="54">
        <v>39224</v>
      </c>
      <c r="C8339" t="s">
        <v>395</v>
      </c>
      <c r="D8339" t="s">
        <v>323</v>
      </c>
      <c r="E8339" s="111">
        <v>0</v>
      </c>
    </row>
    <row r="8340" spans="1:5">
      <c r="A8340" t="s">
        <v>16585</v>
      </c>
      <c r="B8340" s="54">
        <v>39224</v>
      </c>
      <c r="C8340" t="s">
        <v>395</v>
      </c>
      <c r="D8340" t="s">
        <v>138</v>
      </c>
      <c r="E8340" s="111">
        <v>1</v>
      </c>
    </row>
    <row r="8341" spans="1:5">
      <c r="A8341" t="s">
        <v>16587</v>
      </c>
      <c r="B8341" s="54">
        <v>39224</v>
      </c>
      <c r="C8341" t="s">
        <v>395</v>
      </c>
      <c r="D8341" t="s">
        <v>323</v>
      </c>
      <c r="E8341" s="111">
        <v>0</v>
      </c>
    </row>
    <row r="8342" spans="1:5">
      <c r="A8342" t="s">
        <v>16589</v>
      </c>
      <c r="B8342" s="54">
        <v>39224</v>
      </c>
      <c r="C8342" t="s">
        <v>395</v>
      </c>
      <c r="D8342" t="s">
        <v>323</v>
      </c>
      <c r="E8342" s="111">
        <v>0</v>
      </c>
    </row>
    <row r="8343" spans="1:5">
      <c r="A8343" t="s">
        <v>16591</v>
      </c>
      <c r="B8343" s="54">
        <v>39224</v>
      </c>
      <c r="C8343" t="s">
        <v>395</v>
      </c>
      <c r="D8343" t="s">
        <v>323</v>
      </c>
      <c r="E8343" s="111">
        <v>0</v>
      </c>
    </row>
    <row r="8344" spans="1:5">
      <c r="A8344" t="s">
        <v>16593</v>
      </c>
      <c r="B8344" s="54">
        <v>39224</v>
      </c>
      <c r="C8344" t="s">
        <v>395</v>
      </c>
      <c r="D8344" t="s">
        <v>323</v>
      </c>
      <c r="E8344" s="111">
        <v>0</v>
      </c>
    </row>
    <row r="8345" spans="1:5">
      <c r="A8345" t="s">
        <v>16595</v>
      </c>
      <c r="B8345" s="54">
        <v>39224</v>
      </c>
      <c r="C8345" t="s">
        <v>395</v>
      </c>
      <c r="D8345" t="s">
        <v>323</v>
      </c>
      <c r="E8345" s="111">
        <v>0</v>
      </c>
    </row>
    <row r="8346" spans="1:5">
      <c r="A8346" t="s">
        <v>16394</v>
      </c>
      <c r="B8346" s="54">
        <v>39224</v>
      </c>
      <c r="C8346" t="s">
        <v>395</v>
      </c>
      <c r="D8346" t="s">
        <v>323</v>
      </c>
      <c r="E8346" s="111">
        <v>0</v>
      </c>
    </row>
    <row r="8347" spans="1:5">
      <c r="A8347" t="s">
        <v>16396</v>
      </c>
      <c r="B8347" s="54">
        <v>39224</v>
      </c>
      <c r="C8347" t="s">
        <v>395</v>
      </c>
      <c r="D8347" t="s">
        <v>323</v>
      </c>
      <c r="E8347" s="111">
        <v>0</v>
      </c>
    </row>
    <row r="8348" spans="1:5">
      <c r="A8348" t="s">
        <v>16398</v>
      </c>
      <c r="B8348" s="54">
        <v>39224</v>
      </c>
      <c r="C8348" t="s">
        <v>395</v>
      </c>
      <c r="D8348" t="s">
        <v>323</v>
      </c>
      <c r="E8348" s="111">
        <v>0</v>
      </c>
    </row>
    <row r="8349" spans="1:5">
      <c r="A8349" t="s">
        <v>16400</v>
      </c>
      <c r="B8349" s="54">
        <v>39224</v>
      </c>
      <c r="C8349" t="s">
        <v>395</v>
      </c>
      <c r="D8349" t="s">
        <v>323</v>
      </c>
      <c r="E8349" s="111">
        <v>0</v>
      </c>
    </row>
    <row r="8350" spans="1:5">
      <c r="A8350" t="s">
        <v>16402</v>
      </c>
      <c r="B8350" s="54">
        <v>39224</v>
      </c>
      <c r="C8350" t="s">
        <v>395</v>
      </c>
      <c r="D8350" t="s">
        <v>323</v>
      </c>
      <c r="E8350" s="111">
        <v>0</v>
      </c>
    </row>
    <row r="8351" spans="1:5">
      <c r="A8351" t="s">
        <v>16404</v>
      </c>
      <c r="B8351" s="54">
        <v>39224</v>
      </c>
      <c r="C8351" t="s">
        <v>395</v>
      </c>
      <c r="D8351" t="s">
        <v>323</v>
      </c>
      <c r="E8351" s="111">
        <v>0</v>
      </c>
    </row>
    <row r="8352" spans="1:5">
      <c r="A8352" t="s">
        <v>16406</v>
      </c>
      <c r="B8352" s="54">
        <v>39224</v>
      </c>
      <c r="C8352" t="s">
        <v>395</v>
      </c>
      <c r="D8352" t="s">
        <v>323</v>
      </c>
      <c r="E8352" s="111">
        <v>0</v>
      </c>
    </row>
    <row r="8353" spans="1:5">
      <c r="A8353" t="s">
        <v>16408</v>
      </c>
      <c r="B8353" s="54">
        <v>39224</v>
      </c>
      <c r="C8353" t="s">
        <v>395</v>
      </c>
      <c r="D8353" t="s">
        <v>323</v>
      </c>
      <c r="E8353" s="111">
        <v>0</v>
      </c>
    </row>
    <row r="8354" spans="1:5">
      <c r="A8354" t="s">
        <v>16410</v>
      </c>
      <c r="B8354" s="54">
        <v>39224</v>
      </c>
      <c r="C8354" t="s">
        <v>395</v>
      </c>
      <c r="D8354" t="s">
        <v>138</v>
      </c>
      <c r="E8354" s="111">
        <v>17</v>
      </c>
    </row>
    <row r="8355" spans="1:5">
      <c r="A8355" t="s">
        <v>16614</v>
      </c>
      <c r="B8355" s="54">
        <v>39224</v>
      </c>
      <c r="C8355" t="s">
        <v>395</v>
      </c>
      <c r="D8355" t="s">
        <v>138</v>
      </c>
      <c r="E8355" s="111">
        <v>1</v>
      </c>
    </row>
    <row r="8356" spans="1:5">
      <c r="A8356" t="s">
        <v>16616</v>
      </c>
      <c r="B8356" s="54">
        <v>39224</v>
      </c>
      <c r="C8356" t="s">
        <v>395</v>
      </c>
      <c r="D8356" t="s">
        <v>323</v>
      </c>
      <c r="E8356" s="111">
        <v>0</v>
      </c>
    </row>
    <row r="8357" spans="1:5">
      <c r="A8357" t="s">
        <v>16618</v>
      </c>
      <c r="B8357" s="54">
        <v>39224</v>
      </c>
      <c r="C8357" t="s">
        <v>395</v>
      </c>
      <c r="D8357" t="s">
        <v>323</v>
      </c>
      <c r="E8357" s="111">
        <v>0</v>
      </c>
    </row>
    <row r="8358" spans="1:5">
      <c r="A8358" t="s">
        <v>16620</v>
      </c>
      <c r="B8358" s="54">
        <v>39224</v>
      </c>
      <c r="C8358" t="s">
        <v>395</v>
      </c>
      <c r="D8358" t="s">
        <v>323</v>
      </c>
      <c r="E8358" s="111">
        <v>0</v>
      </c>
    </row>
    <row r="8359" spans="1:5">
      <c r="A8359" t="s">
        <v>16828</v>
      </c>
      <c r="B8359" s="54">
        <v>39224</v>
      </c>
      <c r="C8359" t="s">
        <v>395</v>
      </c>
      <c r="D8359" t="s">
        <v>323</v>
      </c>
      <c r="E8359" s="111">
        <v>0</v>
      </c>
    </row>
    <row r="8360" spans="1:5">
      <c r="A8360" t="s">
        <v>16625</v>
      </c>
      <c r="B8360" s="54">
        <v>39224</v>
      </c>
      <c r="C8360" t="s">
        <v>395</v>
      </c>
      <c r="D8360" t="s">
        <v>323</v>
      </c>
      <c r="E8360" s="111">
        <v>0</v>
      </c>
    </row>
    <row r="8361" spans="1:5">
      <c r="A8361" t="s">
        <v>16627</v>
      </c>
      <c r="B8361" s="54">
        <v>39224</v>
      </c>
      <c r="C8361" t="s">
        <v>395</v>
      </c>
      <c r="D8361" t="s">
        <v>323</v>
      </c>
      <c r="E8361" s="111">
        <v>0</v>
      </c>
    </row>
    <row r="8362" spans="1:5">
      <c r="A8362" t="s">
        <v>16629</v>
      </c>
      <c r="B8362" s="54">
        <v>39224</v>
      </c>
      <c r="C8362" t="s">
        <v>395</v>
      </c>
      <c r="D8362" t="s">
        <v>323</v>
      </c>
      <c r="E8362" s="111">
        <v>0</v>
      </c>
    </row>
    <row r="8363" spans="1:5">
      <c r="A8363" t="s">
        <v>16631</v>
      </c>
      <c r="B8363" s="54">
        <v>39224</v>
      </c>
      <c r="C8363" t="s">
        <v>395</v>
      </c>
      <c r="D8363" t="s">
        <v>119</v>
      </c>
      <c r="E8363" s="111">
        <v>2</v>
      </c>
    </row>
    <row r="8364" spans="1:5">
      <c r="A8364" t="s">
        <v>16633</v>
      </c>
      <c r="B8364" s="54">
        <v>39224</v>
      </c>
      <c r="C8364" t="s">
        <v>395</v>
      </c>
      <c r="D8364" t="s">
        <v>323</v>
      </c>
      <c r="E8364" s="111">
        <v>0</v>
      </c>
    </row>
    <row r="8365" spans="1:5">
      <c r="A8365" t="s">
        <v>16635</v>
      </c>
      <c r="B8365" s="54">
        <v>39224</v>
      </c>
      <c r="C8365" t="s">
        <v>395</v>
      </c>
      <c r="D8365" t="s">
        <v>323</v>
      </c>
      <c r="E8365" s="111">
        <v>0</v>
      </c>
    </row>
    <row r="8366" spans="1:5">
      <c r="A8366" t="s">
        <v>16434</v>
      </c>
      <c r="B8366" s="54">
        <v>39224</v>
      </c>
      <c r="C8366" t="s">
        <v>395</v>
      </c>
      <c r="D8366" t="s">
        <v>323</v>
      </c>
      <c r="E8366" s="111">
        <v>0</v>
      </c>
    </row>
    <row r="8367" spans="1:5">
      <c r="A8367" t="s">
        <v>16436</v>
      </c>
      <c r="B8367" s="54">
        <v>39224</v>
      </c>
      <c r="C8367" t="s">
        <v>395</v>
      </c>
      <c r="D8367" t="s">
        <v>323</v>
      </c>
      <c r="E8367" s="111">
        <v>0</v>
      </c>
    </row>
    <row r="8368" spans="1:5">
      <c r="A8368" t="s">
        <v>16438</v>
      </c>
      <c r="B8368" s="54">
        <v>39224</v>
      </c>
      <c r="C8368" t="s">
        <v>395</v>
      </c>
      <c r="D8368" t="s">
        <v>323</v>
      </c>
      <c r="E8368" s="111">
        <v>0</v>
      </c>
    </row>
    <row r="8369" spans="1:5">
      <c r="A8369" t="s">
        <v>16440</v>
      </c>
      <c r="B8369" s="54">
        <v>39224</v>
      </c>
      <c r="C8369" t="s">
        <v>395</v>
      </c>
      <c r="D8369" t="s">
        <v>323</v>
      </c>
      <c r="E8369" s="111">
        <v>0</v>
      </c>
    </row>
    <row r="8370" spans="1:5">
      <c r="A8370" t="s">
        <v>16442</v>
      </c>
      <c r="B8370" s="54">
        <v>39224</v>
      </c>
      <c r="C8370" t="s">
        <v>395</v>
      </c>
      <c r="D8370" t="s">
        <v>323</v>
      </c>
      <c r="E8370" s="111">
        <v>0</v>
      </c>
    </row>
    <row r="8371" spans="1:5">
      <c r="A8371" t="s">
        <v>16444</v>
      </c>
      <c r="B8371" s="54">
        <v>39224</v>
      </c>
      <c r="C8371" t="s">
        <v>395</v>
      </c>
      <c r="D8371" t="s">
        <v>119</v>
      </c>
      <c r="E8371" s="111">
        <v>7</v>
      </c>
    </row>
    <row r="8372" spans="1:5">
      <c r="A8372" t="s">
        <v>16446</v>
      </c>
      <c r="B8372" s="54">
        <v>39224</v>
      </c>
      <c r="C8372" t="s">
        <v>395</v>
      </c>
      <c r="D8372" t="s">
        <v>119</v>
      </c>
      <c r="E8372" s="111">
        <v>20</v>
      </c>
    </row>
    <row r="8373" spans="1:5">
      <c r="A8373" t="s">
        <v>16448</v>
      </c>
      <c r="B8373" s="54">
        <v>39224</v>
      </c>
      <c r="C8373" t="s">
        <v>395</v>
      </c>
      <c r="D8373" t="s">
        <v>323</v>
      </c>
      <c r="E8373" s="111">
        <v>0</v>
      </c>
    </row>
    <row r="8374" spans="1:5">
      <c r="A8374" t="s">
        <v>16653</v>
      </c>
      <c r="B8374" s="54">
        <v>39224</v>
      </c>
      <c r="C8374" t="s">
        <v>395</v>
      </c>
      <c r="D8374" t="s">
        <v>323</v>
      </c>
      <c r="E8374" s="111">
        <v>0</v>
      </c>
    </row>
    <row r="8375" spans="1:5">
      <c r="A8375" t="s">
        <v>16655</v>
      </c>
      <c r="B8375" s="54">
        <v>39224</v>
      </c>
      <c r="C8375" t="s">
        <v>395</v>
      </c>
      <c r="D8375" t="s">
        <v>42</v>
      </c>
      <c r="E8375" s="111">
        <v>17</v>
      </c>
    </row>
    <row r="8376" spans="1:5">
      <c r="A8376" t="s">
        <v>16657</v>
      </c>
      <c r="B8376" s="54">
        <v>39224</v>
      </c>
      <c r="C8376" t="s">
        <v>395</v>
      </c>
      <c r="D8376" t="s">
        <v>323</v>
      </c>
      <c r="E8376" s="111">
        <v>0</v>
      </c>
    </row>
    <row r="8377" spans="1:5">
      <c r="A8377" t="s">
        <v>16659</v>
      </c>
      <c r="B8377" s="54">
        <v>39224</v>
      </c>
      <c r="C8377" t="s">
        <v>395</v>
      </c>
      <c r="D8377" t="s">
        <v>323</v>
      </c>
      <c r="E8377" s="111">
        <v>0</v>
      </c>
    </row>
    <row r="8378" spans="1:5">
      <c r="A8378" t="s">
        <v>16661</v>
      </c>
      <c r="B8378" s="54">
        <v>39224</v>
      </c>
      <c r="C8378" t="s">
        <v>395</v>
      </c>
      <c r="D8378" t="s">
        <v>323</v>
      </c>
      <c r="E8378" s="111">
        <v>0</v>
      </c>
    </row>
    <row r="8379" spans="1:5">
      <c r="A8379" t="s">
        <v>16663</v>
      </c>
      <c r="B8379" s="54">
        <v>39224</v>
      </c>
      <c r="C8379" t="s">
        <v>395</v>
      </c>
      <c r="D8379" t="s">
        <v>323</v>
      </c>
      <c r="E8379" s="111">
        <v>0</v>
      </c>
    </row>
    <row r="8380" spans="1:5">
      <c r="A8380" t="s">
        <v>16665</v>
      </c>
      <c r="B8380" s="54">
        <v>39224</v>
      </c>
      <c r="C8380" t="s">
        <v>395</v>
      </c>
      <c r="D8380" t="s">
        <v>48</v>
      </c>
      <c r="E8380" s="111">
        <v>22</v>
      </c>
    </row>
    <row r="8381" spans="1:5">
      <c r="A8381" t="s">
        <v>16667</v>
      </c>
      <c r="B8381" s="54">
        <v>39224</v>
      </c>
      <c r="C8381" t="s">
        <v>395</v>
      </c>
      <c r="D8381" t="s">
        <v>323</v>
      </c>
      <c r="E8381" s="111">
        <v>0</v>
      </c>
    </row>
    <row r="8382" spans="1:5">
      <c r="A8382" t="s">
        <v>16873</v>
      </c>
      <c r="B8382" s="54">
        <v>39224</v>
      </c>
      <c r="C8382" t="s">
        <v>395</v>
      </c>
      <c r="D8382" t="s">
        <v>323</v>
      </c>
      <c r="E8382" s="111">
        <v>0</v>
      </c>
    </row>
    <row r="8383" spans="1:5">
      <c r="A8383" t="s">
        <v>16875</v>
      </c>
      <c r="B8383" s="54">
        <v>39224</v>
      </c>
      <c r="C8383" t="s">
        <v>395</v>
      </c>
      <c r="D8383" t="s">
        <v>323</v>
      </c>
      <c r="E8383" s="111">
        <v>0</v>
      </c>
    </row>
    <row r="8384" spans="1:5">
      <c r="A8384" t="s">
        <v>16877</v>
      </c>
      <c r="B8384" s="54">
        <v>39224</v>
      </c>
      <c r="C8384" t="s">
        <v>395</v>
      </c>
      <c r="D8384" t="s">
        <v>323</v>
      </c>
      <c r="E8384" s="111">
        <v>0</v>
      </c>
    </row>
    <row r="8385" spans="1:5">
      <c r="A8385" t="s">
        <v>16879</v>
      </c>
      <c r="B8385" s="54">
        <v>39224</v>
      </c>
      <c r="C8385" t="s">
        <v>395</v>
      </c>
      <c r="D8385" t="s">
        <v>323</v>
      </c>
      <c r="E8385" s="111">
        <v>0</v>
      </c>
    </row>
    <row r="8386" spans="1:5">
      <c r="A8386" t="s">
        <v>16881</v>
      </c>
      <c r="B8386" s="54">
        <v>39224</v>
      </c>
      <c r="C8386" t="s">
        <v>395</v>
      </c>
      <c r="D8386" t="s">
        <v>323</v>
      </c>
      <c r="E8386" s="111">
        <v>0</v>
      </c>
    </row>
    <row r="8387" spans="1:5">
      <c r="A8387" t="s">
        <v>16883</v>
      </c>
      <c r="B8387" s="54">
        <v>39224</v>
      </c>
      <c r="C8387" t="s">
        <v>395</v>
      </c>
      <c r="D8387" t="s">
        <v>0</v>
      </c>
      <c r="E8387" s="111">
        <v>1</v>
      </c>
    </row>
    <row r="8388" spans="1:5">
      <c r="A8388" t="s">
        <v>16885</v>
      </c>
      <c r="B8388" s="54">
        <v>39224</v>
      </c>
      <c r="C8388" t="s">
        <v>395</v>
      </c>
      <c r="D8388" t="s">
        <v>323</v>
      </c>
      <c r="E8388" s="111">
        <v>0</v>
      </c>
    </row>
    <row r="8389" spans="1:5">
      <c r="A8389" t="s">
        <v>16887</v>
      </c>
      <c r="B8389" s="54">
        <v>39224</v>
      </c>
      <c r="C8389" t="s">
        <v>395</v>
      </c>
      <c r="D8389" t="s">
        <v>323</v>
      </c>
      <c r="E8389" s="111">
        <v>0</v>
      </c>
    </row>
    <row r="8390" spans="1:5">
      <c r="A8390" t="s">
        <v>16889</v>
      </c>
      <c r="B8390" s="54">
        <v>39224</v>
      </c>
      <c r="C8390" t="s">
        <v>395</v>
      </c>
      <c r="D8390" t="s">
        <v>323</v>
      </c>
      <c r="E8390" s="111">
        <v>0</v>
      </c>
    </row>
    <row r="8391" spans="1:5">
      <c r="A8391" t="s">
        <v>16689</v>
      </c>
      <c r="B8391" s="54">
        <v>39224</v>
      </c>
      <c r="C8391" t="s">
        <v>395</v>
      </c>
      <c r="D8391" t="s">
        <v>48</v>
      </c>
      <c r="E8391" s="111">
        <v>36</v>
      </c>
    </row>
    <row r="8392" spans="1:5">
      <c r="A8392" t="s">
        <v>16691</v>
      </c>
      <c r="B8392" s="54">
        <v>39224</v>
      </c>
      <c r="C8392" t="s">
        <v>395</v>
      </c>
      <c r="D8392" t="s">
        <v>323</v>
      </c>
      <c r="E8392" s="111">
        <v>0</v>
      </c>
    </row>
    <row r="8393" spans="1:5">
      <c r="A8393" t="s">
        <v>16693</v>
      </c>
      <c r="B8393" s="54">
        <v>39224</v>
      </c>
      <c r="C8393" t="s">
        <v>395</v>
      </c>
      <c r="D8393" t="s">
        <v>323</v>
      </c>
      <c r="E8393" s="111">
        <v>0</v>
      </c>
    </row>
    <row r="8394" spans="1:5">
      <c r="A8394" t="s">
        <v>16695</v>
      </c>
      <c r="B8394" s="54">
        <v>39224</v>
      </c>
      <c r="C8394" t="s">
        <v>395</v>
      </c>
      <c r="D8394" t="s">
        <v>43</v>
      </c>
      <c r="E8394" s="111">
        <v>14</v>
      </c>
    </row>
    <row r="8395" spans="1:5">
      <c r="A8395" t="s">
        <v>16697</v>
      </c>
      <c r="B8395" s="54">
        <v>39224</v>
      </c>
      <c r="C8395" t="s">
        <v>395</v>
      </c>
      <c r="D8395" t="s">
        <v>43</v>
      </c>
      <c r="E8395" s="111">
        <v>14</v>
      </c>
    </row>
    <row r="8396" spans="1:5">
      <c r="A8396" t="s">
        <v>16699</v>
      </c>
      <c r="B8396" s="54">
        <v>39224</v>
      </c>
      <c r="C8396" t="s">
        <v>395</v>
      </c>
      <c r="D8396" t="s">
        <v>0</v>
      </c>
      <c r="E8396" s="111">
        <v>9</v>
      </c>
    </row>
    <row r="8397" spans="1:5">
      <c r="A8397" t="s">
        <v>16496</v>
      </c>
      <c r="B8397" s="54">
        <v>39224</v>
      </c>
      <c r="C8397" t="s">
        <v>395</v>
      </c>
      <c r="D8397" t="s">
        <v>323</v>
      </c>
      <c r="E8397" s="111">
        <v>0</v>
      </c>
    </row>
    <row r="8398" spans="1:5">
      <c r="A8398" t="s">
        <v>16497</v>
      </c>
      <c r="B8398" s="54">
        <v>39224</v>
      </c>
      <c r="C8398" t="s">
        <v>395</v>
      </c>
      <c r="D8398" t="s">
        <v>323</v>
      </c>
      <c r="E8398" s="111">
        <v>0</v>
      </c>
    </row>
    <row r="8399" spans="1:5">
      <c r="A8399" t="s">
        <v>16498</v>
      </c>
      <c r="B8399" s="54">
        <v>39224</v>
      </c>
      <c r="C8399" t="s">
        <v>395</v>
      </c>
      <c r="D8399" t="s">
        <v>323</v>
      </c>
      <c r="E8399" s="111">
        <v>0</v>
      </c>
    </row>
    <row r="8400" spans="1:5">
      <c r="A8400" t="s">
        <v>16500</v>
      </c>
      <c r="B8400" s="54">
        <v>39224</v>
      </c>
      <c r="C8400" t="s">
        <v>395</v>
      </c>
      <c r="D8400" t="s">
        <v>323</v>
      </c>
      <c r="E8400" s="111">
        <v>0</v>
      </c>
    </row>
    <row r="8401" spans="1:5">
      <c r="A8401" t="s">
        <v>16502</v>
      </c>
      <c r="B8401" s="54">
        <v>39224</v>
      </c>
      <c r="C8401" t="s">
        <v>395</v>
      </c>
      <c r="D8401" t="s">
        <v>323</v>
      </c>
      <c r="E8401" s="111">
        <v>0</v>
      </c>
    </row>
    <row r="8402" spans="1:5">
      <c r="A8402" t="s">
        <v>16504</v>
      </c>
      <c r="B8402" s="54">
        <v>39224</v>
      </c>
      <c r="C8402" t="s">
        <v>395</v>
      </c>
      <c r="D8402" t="s">
        <v>323</v>
      </c>
      <c r="E8402" s="111">
        <v>0</v>
      </c>
    </row>
    <row r="8403" spans="1:5">
      <c r="A8403" t="s">
        <v>16506</v>
      </c>
      <c r="B8403" s="54">
        <v>39224</v>
      </c>
      <c r="C8403" t="s">
        <v>395</v>
      </c>
      <c r="D8403" t="s">
        <v>323</v>
      </c>
      <c r="E8403" s="111">
        <v>0</v>
      </c>
    </row>
    <row r="8404" spans="1:5">
      <c r="A8404" t="s">
        <v>16507</v>
      </c>
      <c r="B8404" s="54">
        <v>39224</v>
      </c>
      <c r="C8404" t="s">
        <v>395</v>
      </c>
      <c r="D8404" t="s">
        <v>44</v>
      </c>
      <c r="E8404" s="111">
        <v>22</v>
      </c>
    </row>
    <row r="8405" spans="1:5">
      <c r="A8405" t="s">
        <v>16509</v>
      </c>
      <c r="B8405" s="54">
        <v>39224</v>
      </c>
      <c r="C8405" t="s">
        <v>395</v>
      </c>
      <c r="D8405" t="s">
        <v>323</v>
      </c>
      <c r="E8405" s="111">
        <v>0</v>
      </c>
    </row>
    <row r="8406" spans="1:5">
      <c r="A8406" t="s">
        <v>16510</v>
      </c>
      <c r="B8406" s="54">
        <v>39224</v>
      </c>
      <c r="C8406" t="s">
        <v>395</v>
      </c>
      <c r="D8406" t="s">
        <v>323</v>
      </c>
      <c r="E8406" s="111">
        <v>0</v>
      </c>
    </row>
    <row r="8407" spans="1:5">
      <c r="A8407" t="s">
        <v>16717</v>
      </c>
      <c r="B8407" s="54">
        <v>39224</v>
      </c>
      <c r="C8407" t="s">
        <v>395</v>
      </c>
      <c r="D8407" t="s">
        <v>323</v>
      </c>
      <c r="E8407" s="111">
        <v>0</v>
      </c>
    </row>
    <row r="8408" spans="1:5">
      <c r="A8408" t="s">
        <v>16718</v>
      </c>
      <c r="B8408" s="54">
        <v>39224</v>
      </c>
      <c r="C8408" t="s">
        <v>395</v>
      </c>
      <c r="D8408" t="s">
        <v>323</v>
      </c>
      <c r="E8408" s="111">
        <v>0</v>
      </c>
    </row>
    <row r="8409" spans="1:5">
      <c r="A8409" t="s">
        <v>16719</v>
      </c>
      <c r="B8409" s="54">
        <v>39224</v>
      </c>
      <c r="C8409" t="s">
        <v>395</v>
      </c>
      <c r="D8409" t="s">
        <v>323</v>
      </c>
      <c r="E8409" s="111">
        <v>0</v>
      </c>
    </row>
    <row r="8410" spans="1:5">
      <c r="A8410" t="s">
        <v>16720</v>
      </c>
      <c r="B8410" s="54">
        <v>39224</v>
      </c>
      <c r="C8410" t="s">
        <v>395</v>
      </c>
      <c r="D8410" t="s">
        <v>323</v>
      </c>
      <c r="E8410" s="111">
        <v>0</v>
      </c>
    </row>
    <row r="8411" spans="1:5">
      <c r="A8411" t="s">
        <v>16721</v>
      </c>
      <c r="B8411" s="54">
        <v>39224</v>
      </c>
      <c r="C8411" t="s">
        <v>395</v>
      </c>
      <c r="D8411" t="s">
        <v>476</v>
      </c>
      <c r="E8411" s="111">
        <v>20</v>
      </c>
    </row>
    <row r="8412" spans="1:5">
      <c r="A8412" t="s">
        <v>16723</v>
      </c>
      <c r="B8412" s="54">
        <v>39224</v>
      </c>
      <c r="C8412" t="s">
        <v>395</v>
      </c>
      <c r="D8412" t="s">
        <v>476</v>
      </c>
      <c r="E8412" s="111">
        <v>6</v>
      </c>
    </row>
    <row r="8413" spans="1:5">
      <c r="A8413" t="s">
        <v>16933</v>
      </c>
      <c r="B8413" s="54">
        <v>39224</v>
      </c>
      <c r="C8413" t="s">
        <v>395</v>
      </c>
      <c r="D8413" t="s">
        <v>323</v>
      </c>
      <c r="E8413" s="111">
        <v>0</v>
      </c>
    </row>
    <row r="8414" spans="1:5">
      <c r="A8414" t="s">
        <v>16727</v>
      </c>
      <c r="B8414" s="54">
        <v>39224</v>
      </c>
      <c r="C8414" t="s">
        <v>395</v>
      </c>
      <c r="D8414" t="s">
        <v>323</v>
      </c>
      <c r="E8414" s="111">
        <v>0</v>
      </c>
    </row>
    <row r="8415" spans="1:5">
      <c r="A8415" t="s">
        <v>16728</v>
      </c>
      <c r="B8415" s="54">
        <v>39224</v>
      </c>
      <c r="C8415" t="s">
        <v>395</v>
      </c>
      <c r="D8415" t="s">
        <v>323</v>
      </c>
      <c r="E8415" s="111">
        <v>0</v>
      </c>
    </row>
    <row r="8416" spans="1:5">
      <c r="A8416" t="s">
        <v>16730</v>
      </c>
      <c r="B8416" s="54">
        <v>39224</v>
      </c>
      <c r="C8416" t="s">
        <v>395</v>
      </c>
      <c r="D8416" t="s">
        <v>323</v>
      </c>
      <c r="E8416" s="111">
        <v>0</v>
      </c>
    </row>
    <row r="8417" spans="1:5">
      <c r="A8417" t="s">
        <v>16732</v>
      </c>
      <c r="B8417" s="54">
        <v>39224</v>
      </c>
      <c r="C8417" t="s">
        <v>395</v>
      </c>
      <c r="D8417" t="s">
        <v>323</v>
      </c>
      <c r="E8417" s="111">
        <v>0</v>
      </c>
    </row>
    <row r="8418" spans="1:5">
      <c r="A8418" t="s">
        <v>16734</v>
      </c>
      <c r="B8418" s="54">
        <v>39224</v>
      </c>
      <c r="C8418" t="s">
        <v>395</v>
      </c>
      <c r="D8418" t="s">
        <v>152</v>
      </c>
      <c r="E8418" s="111">
        <v>11</v>
      </c>
    </row>
    <row r="8419" spans="1:5">
      <c r="A8419" t="s">
        <v>16736</v>
      </c>
      <c r="B8419" s="54">
        <v>39224</v>
      </c>
      <c r="C8419" t="s">
        <v>395</v>
      </c>
      <c r="D8419" t="s">
        <v>323</v>
      </c>
      <c r="E8419" s="111">
        <v>0</v>
      </c>
    </row>
    <row r="8420" spans="1:5">
      <c r="A8420" t="s">
        <v>16738</v>
      </c>
      <c r="B8420" s="54">
        <v>39224</v>
      </c>
      <c r="C8420" t="s">
        <v>395</v>
      </c>
      <c r="D8420" t="s">
        <v>235</v>
      </c>
      <c r="E8420" s="111">
        <v>6</v>
      </c>
    </row>
    <row r="8421" spans="1:5">
      <c r="A8421" t="s">
        <v>16538</v>
      </c>
      <c r="B8421" s="54">
        <v>39224</v>
      </c>
      <c r="C8421" t="s">
        <v>395</v>
      </c>
      <c r="D8421" t="s">
        <v>323</v>
      </c>
      <c r="E8421" s="111">
        <v>0</v>
      </c>
    </row>
    <row r="8422" spans="1:5">
      <c r="A8422" t="s">
        <v>16540</v>
      </c>
      <c r="B8422" s="54">
        <v>39224</v>
      </c>
      <c r="C8422" t="s">
        <v>395</v>
      </c>
      <c r="D8422" t="s">
        <v>235</v>
      </c>
      <c r="E8422" s="111">
        <v>15</v>
      </c>
    </row>
    <row r="8423" spans="1:5">
      <c r="A8423" t="s">
        <v>16542</v>
      </c>
      <c r="B8423" s="54">
        <v>39224</v>
      </c>
      <c r="C8423" t="s">
        <v>395</v>
      </c>
      <c r="D8423" t="s">
        <v>323</v>
      </c>
      <c r="E8423" s="111">
        <v>0</v>
      </c>
    </row>
    <row r="8424" spans="1:5">
      <c r="A8424" t="s">
        <v>16543</v>
      </c>
      <c r="B8424" s="54">
        <v>39224</v>
      </c>
      <c r="C8424" t="s">
        <v>395</v>
      </c>
      <c r="D8424" t="s">
        <v>323</v>
      </c>
      <c r="E8424" s="111">
        <v>0</v>
      </c>
    </row>
    <row r="8425" spans="1:5">
      <c r="A8425" t="s">
        <v>16544</v>
      </c>
      <c r="B8425" s="54">
        <v>39224</v>
      </c>
      <c r="C8425" t="s">
        <v>395</v>
      </c>
      <c r="D8425" t="s">
        <v>323</v>
      </c>
      <c r="E8425" s="111">
        <v>0</v>
      </c>
    </row>
    <row r="8426" spans="1:5">
      <c r="A8426" t="s">
        <v>16545</v>
      </c>
      <c r="B8426" s="54">
        <v>39224</v>
      </c>
      <c r="C8426" t="s">
        <v>395</v>
      </c>
      <c r="D8426" t="s">
        <v>323</v>
      </c>
      <c r="E8426" s="111">
        <v>0</v>
      </c>
    </row>
    <row r="8427" spans="1:5">
      <c r="A8427" t="s">
        <v>16547</v>
      </c>
      <c r="B8427" s="54">
        <v>39224</v>
      </c>
      <c r="C8427" t="s">
        <v>395</v>
      </c>
      <c r="D8427" t="s">
        <v>323</v>
      </c>
      <c r="E8427" s="111">
        <v>0</v>
      </c>
    </row>
    <row r="8428" spans="1:5">
      <c r="A8428" t="s">
        <v>16548</v>
      </c>
      <c r="B8428" s="54">
        <v>39224</v>
      </c>
      <c r="C8428" t="s">
        <v>395</v>
      </c>
      <c r="D8428" t="s">
        <v>323</v>
      </c>
      <c r="E8428" s="111">
        <v>0</v>
      </c>
    </row>
    <row r="8429" spans="1:5">
      <c r="A8429" t="s">
        <v>16755</v>
      </c>
      <c r="B8429" s="54">
        <v>39224</v>
      </c>
      <c r="C8429" t="s">
        <v>395</v>
      </c>
      <c r="D8429" t="s">
        <v>323</v>
      </c>
      <c r="E8429" s="111">
        <v>0</v>
      </c>
    </row>
    <row r="8430" spans="1:5">
      <c r="A8430" t="s">
        <v>16757</v>
      </c>
      <c r="B8430" s="54">
        <v>39224</v>
      </c>
      <c r="C8430" t="s">
        <v>395</v>
      </c>
      <c r="D8430" t="s">
        <v>323</v>
      </c>
      <c r="E8430" s="111">
        <v>0</v>
      </c>
    </row>
    <row r="8431" spans="1:5">
      <c r="A8431" t="s">
        <v>16759</v>
      </c>
      <c r="B8431" s="54">
        <v>39224</v>
      </c>
      <c r="C8431" t="s">
        <v>395</v>
      </c>
      <c r="D8431" t="s">
        <v>323</v>
      </c>
      <c r="E8431" s="111">
        <v>0</v>
      </c>
    </row>
    <row r="8432" spans="1:5">
      <c r="A8432" t="s">
        <v>16761</v>
      </c>
      <c r="B8432" s="54">
        <v>39224</v>
      </c>
      <c r="C8432" t="s">
        <v>395</v>
      </c>
      <c r="D8432" t="s">
        <v>323</v>
      </c>
      <c r="E8432" s="111">
        <v>0</v>
      </c>
    </row>
    <row r="8433" spans="1:5">
      <c r="A8433" t="s">
        <v>16763</v>
      </c>
      <c r="B8433" s="54">
        <v>39224</v>
      </c>
      <c r="C8433" t="s">
        <v>395</v>
      </c>
      <c r="D8433" t="s">
        <v>476</v>
      </c>
      <c r="E8433" s="111">
        <v>42</v>
      </c>
    </row>
    <row r="8434" spans="1:5">
      <c r="A8434" t="s">
        <v>16765</v>
      </c>
      <c r="B8434" s="54">
        <v>39224</v>
      </c>
      <c r="C8434" t="s">
        <v>395</v>
      </c>
      <c r="D8434" t="s">
        <v>323</v>
      </c>
      <c r="E8434" s="111">
        <v>0</v>
      </c>
    </row>
    <row r="8435" spans="1:5">
      <c r="A8435" t="s">
        <v>16767</v>
      </c>
      <c r="B8435" s="54">
        <v>39224</v>
      </c>
      <c r="C8435" t="s">
        <v>395</v>
      </c>
      <c r="D8435" t="s">
        <v>323</v>
      </c>
      <c r="E8435" s="111">
        <v>0</v>
      </c>
    </row>
    <row r="8436" spans="1:5">
      <c r="A8436" t="s">
        <v>16769</v>
      </c>
      <c r="B8436" s="54">
        <v>39224</v>
      </c>
      <c r="C8436" t="s">
        <v>395</v>
      </c>
      <c r="D8436" t="s">
        <v>323</v>
      </c>
      <c r="E8436" s="111">
        <v>0</v>
      </c>
    </row>
    <row r="8437" spans="1:5">
      <c r="A8437" t="s">
        <v>16980</v>
      </c>
      <c r="B8437" s="54">
        <v>39224</v>
      </c>
      <c r="C8437" t="s">
        <v>395</v>
      </c>
      <c r="D8437" t="s">
        <v>323</v>
      </c>
      <c r="E8437" s="111">
        <v>0</v>
      </c>
    </row>
    <row r="8438" spans="1:5">
      <c r="A8438" t="s">
        <v>16982</v>
      </c>
      <c r="B8438" s="54">
        <v>39224</v>
      </c>
      <c r="C8438" t="s">
        <v>395</v>
      </c>
      <c r="D8438" t="s">
        <v>323</v>
      </c>
      <c r="E8438" s="111">
        <v>0</v>
      </c>
    </row>
    <row r="8439" spans="1:5">
      <c r="A8439" t="s">
        <v>16984</v>
      </c>
      <c r="B8439" s="54">
        <v>39224</v>
      </c>
      <c r="C8439" t="s">
        <v>395</v>
      </c>
      <c r="D8439" t="s">
        <v>323</v>
      </c>
      <c r="E8439" s="111">
        <v>0</v>
      </c>
    </row>
    <row r="8440" spans="1:5">
      <c r="A8440" t="s">
        <v>16986</v>
      </c>
      <c r="B8440" s="54">
        <v>39224</v>
      </c>
      <c r="C8440" t="s">
        <v>395</v>
      </c>
      <c r="D8440" t="s">
        <v>323</v>
      </c>
      <c r="E8440" s="111">
        <v>0</v>
      </c>
    </row>
    <row r="8441" spans="1:5">
      <c r="A8441" t="s">
        <v>16987</v>
      </c>
      <c r="B8441" s="54">
        <v>39224</v>
      </c>
      <c r="C8441" t="s">
        <v>395</v>
      </c>
      <c r="D8441" t="s">
        <v>323</v>
      </c>
      <c r="E8441" s="111">
        <v>0</v>
      </c>
    </row>
    <row r="8442" spans="1:5">
      <c r="A8442" t="s">
        <v>16988</v>
      </c>
      <c r="B8442" s="54">
        <v>39224</v>
      </c>
      <c r="C8442" t="s">
        <v>395</v>
      </c>
      <c r="D8442" t="s">
        <v>323</v>
      </c>
      <c r="E8442" s="111">
        <v>0</v>
      </c>
    </row>
    <row r="8443" spans="1:5">
      <c r="A8443" t="s">
        <v>16989</v>
      </c>
      <c r="B8443" s="54">
        <v>39224</v>
      </c>
      <c r="C8443" t="s">
        <v>395</v>
      </c>
      <c r="D8443" t="s">
        <v>323</v>
      </c>
      <c r="E8443" s="111">
        <v>0</v>
      </c>
    </row>
    <row r="8444" spans="1:5">
      <c r="A8444" t="s">
        <v>16990</v>
      </c>
      <c r="B8444" s="54">
        <v>39224</v>
      </c>
      <c r="C8444" t="s">
        <v>395</v>
      </c>
      <c r="D8444" t="s">
        <v>323</v>
      </c>
      <c r="E8444" s="111">
        <v>0</v>
      </c>
    </row>
    <row r="8445" spans="1:5">
      <c r="A8445" t="s">
        <v>16992</v>
      </c>
      <c r="B8445" s="54">
        <v>39224</v>
      </c>
      <c r="C8445" t="s">
        <v>395</v>
      </c>
      <c r="D8445" t="s">
        <v>323</v>
      </c>
      <c r="E8445" s="111">
        <v>0</v>
      </c>
    </row>
    <row r="8446" spans="1:5">
      <c r="A8446" t="s">
        <v>16994</v>
      </c>
      <c r="B8446" s="54">
        <v>39224</v>
      </c>
      <c r="C8446" t="s">
        <v>395</v>
      </c>
      <c r="D8446" t="s">
        <v>323</v>
      </c>
      <c r="E8446" s="111">
        <v>0</v>
      </c>
    </row>
    <row r="8447" spans="1:5">
      <c r="A8447" t="s">
        <v>16787</v>
      </c>
      <c r="B8447" s="54">
        <v>39224</v>
      </c>
      <c r="C8447" t="s">
        <v>395</v>
      </c>
      <c r="D8447" t="s">
        <v>323</v>
      </c>
      <c r="E8447" s="111">
        <v>0</v>
      </c>
    </row>
    <row r="8448" spans="1:5">
      <c r="A8448" t="s">
        <v>16789</v>
      </c>
      <c r="B8448" s="54">
        <v>39224</v>
      </c>
      <c r="C8448" t="s">
        <v>395</v>
      </c>
      <c r="D8448" t="s">
        <v>323</v>
      </c>
      <c r="E8448" s="111">
        <v>0</v>
      </c>
    </row>
    <row r="8449" spans="1:5">
      <c r="A8449" t="s">
        <v>16791</v>
      </c>
      <c r="B8449" s="54">
        <v>39224</v>
      </c>
      <c r="C8449" t="s">
        <v>395</v>
      </c>
      <c r="D8449" t="s">
        <v>323</v>
      </c>
      <c r="E8449" s="111">
        <v>0</v>
      </c>
    </row>
    <row r="8450" spans="1:5">
      <c r="A8450" t="s">
        <v>16793</v>
      </c>
      <c r="B8450" s="54">
        <v>39224</v>
      </c>
      <c r="C8450" t="s">
        <v>395</v>
      </c>
      <c r="D8450" t="s">
        <v>323</v>
      </c>
      <c r="E8450" s="111">
        <v>0</v>
      </c>
    </row>
    <row r="8451" spans="1:5">
      <c r="A8451" t="s">
        <v>16795</v>
      </c>
      <c r="B8451" s="54">
        <v>39224</v>
      </c>
      <c r="C8451" t="s">
        <v>395</v>
      </c>
      <c r="D8451" t="s">
        <v>323</v>
      </c>
      <c r="E8451" s="111">
        <v>0</v>
      </c>
    </row>
    <row r="8452" spans="1:5">
      <c r="A8452" t="s">
        <v>16797</v>
      </c>
      <c r="B8452" s="54">
        <v>39224</v>
      </c>
      <c r="C8452" t="s">
        <v>395</v>
      </c>
      <c r="D8452" t="s">
        <v>323</v>
      </c>
      <c r="E8452" s="111">
        <v>0</v>
      </c>
    </row>
    <row r="8453" spans="1:5">
      <c r="A8453" t="s">
        <v>16799</v>
      </c>
      <c r="B8453" s="54">
        <v>39224</v>
      </c>
      <c r="C8453" t="s">
        <v>395</v>
      </c>
      <c r="D8453" t="s">
        <v>323</v>
      </c>
      <c r="E8453" s="111">
        <v>0</v>
      </c>
    </row>
    <row r="8454" spans="1:5">
      <c r="A8454" t="s">
        <v>16598</v>
      </c>
      <c r="B8454" s="54">
        <v>39224</v>
      </c>
      <c r="C8454" t="s">
        <v>395</v>
      </c>
      <c r="D8454" t="s">
        <v>323</v>
      </c>
      <c r="E8454" s="111">
        <v>0</v>
      </c>
    </row>
    <row r="8455" spans="1:5">
      <c r="A8455" t="s">
        <v>16600</v>
      </c>
      <c r="B8455" s="54">
        <v>39224</v>
      </c>
      <c r="C8455" t="s">
        <v>395</v>
      </c>
      <c r="D8455" t="s">
        <v>323</v>
      </c>
      <c r="E8455" s="111">
        <v>0</v>
      </c>
    </row>
    <row r="8456" spans="1:5">
      <c r="A8456" t="s">
        <v>16602</v>
      </c>
      <c r="B8456" s="54">
        <v>39224</v>
      </c>
      <c r="C8456" t="s">
        <v>395</v>
      </c>
      <c r="D8456" t="s">
        <v>323</v>
      </c>
      <c r="E8456" s="111">
        <v>0</v>
      </c>
    </row>
    <row r="8457" spans="1:5">
      <c r="A8457" t="s">
        <v>16604</v>
      </c>
      <c r="B8457" s="54">
        <v>39224</v>
      </c>
      <c r="C8457" t="s">
        <v>395</v>
      </c>
      <c r="D8457" t="s">
        <v>323</v>
      </c>
      <c r="E8457" s="111">
        <v>0</v>
      </c>
    </row>
    <row r="8458" spans="1:5">
      <c r="A8458" t="s">
        <v>16606</v>
      </c>
      <c r="B8458" s="54">
        <v>39224</v>
      </c>
      <c r="C8458" t="s">
        <v>395</v>
      </c>
      <c r="D8458" t="s">
        <v>323</v>
      </c>
      <c r="E8458" s="111">
        <v>0</v>
      </c>
    </row>
    <row r="8459" spans="1:5">
      <c r="A8459" t="s">
        <v>16608</v>
      </c>
      <c r="B8459" s="54">
        <v>39224</v>
      </c>
      <c r="C8459" t="s">
        <v>395</v>
      </c>
      <c r="D8459" t="s">
        <v>323</v>
      </c>
      <c r="E8459" s="111">
        <v>0</v>
      </c>
    </row>
    <row r="8460" spans="1:5">
      <c r="A8460" t="s">
        <v>16610</v>
      </c>
      <c r="B8460" s="54">
        <v>39224</v>
      </c>
      <c r="C8460" t="s">
        <v>395</v>
      </c>
      <c r="D8460" t="s">
        <v>323</v>
      </c>
      <c r="E8460" s="111">
        <v>0</v>
      </c>
    </row>
    <row r="8461" spans="1:5">
      <c r="A8461" t="s">
        <v>16612</v>
      </c>
      <c r="B8461" s="54">
        <v>39224</v>
      </c>
      <c r="C8461" t="s">
        <v>395</v>
      </c>
      <c r="D8461" t="s">
        <v>323</v>
      </c>
      <c r="E8461" s="111">
        <v>0</v>
      </c>
    </row>
    <row r="8462" spans="1:5">
      <c r="A8462" t="s">
        <v>16817</v>
      </c>
      <c r="B8462" s="54">
        <v>39224</v>
      </c>
      <c r="C8462" t="s">
        <v>395</v>
      </c>
      <c r="D8462" t="s">
        <v>323</v>
      </c>
      <c r="E8462" s="111">
        <v>0</v>
      </c>
    </row>
    <row r="8463" spans="1:5">
      <c r="A8463" t="s">
        <v>16819</v>
      </c>
      <c r="B8463" s="54">
        <v>39224</v>
      </c>
      <c r="C8463" t="s">
        <v>395</v>
      </c>
      <c r="D8463" t="s">
        <v>323</v>
      </c>
      <c r="E8463" s="111">
        <v>0</v>
      </c>
    </row>
    <row r="8464" spans="1:5">
      <c r="A8464" t="s">
        <v>16821</v>
      </c>
      <c r="B8464" s="54">
        <v>39224</v>
      </c>
      <c r="C8464" t="s">
        <v>395</v>
      </c>
      <c r="D8464" t="s">
        <v>323</v>
      </c>
      <c r="E8464" s="111">
        <v>0</v>
      </c>
    </row>
    <row r="8465" spans="1:5">
      <c r="A8465" t="s">
        <v>16823</v>
      </c>
      <c r="B8465" s="54">
        <v>39224</v>
      </c>
      <c r="C8465" t="s">
        <v>395</v>
      </c>
      <c r="D8465" t="s">
        <v>323</v>
      </c>
      <c r="E8465" s="111">
        <v>0</v>
      </c>
    </row>
    <row r="8466" spans="1:5">
      <c r="A8466" t="s">
        <v>16825</v>
      </c>
      <c r="B8466" s="54">
        <v>39224</v>
      </c>
      <c r="C8466" t="s">
        <v>395</v>
      </c>
      <c r="D8466" t="s">
        <v>323</v>
      </c>
      <c r="E8466" s="111">
        <v>0</v>
      </c>
    </row>
    <row r="8467" spans="1:5">
      <c r="A8467" t="s">
        <v>16827</v>
      </c>
      <c r="B8467" s="54">
        <v>39224</v>
      </c>
      <c r="C8467" t="s">
        <v>395</v>
      </c>
      <c r="D8467" t="s">
        <v>323</v>
      </c>
      <c r="E8467" s="111">
        <v>0</v>
      </c>
    </row>
    <row r="8468" spans="1:5">
      <c r="A8468" t="s">
        <v>17043</v>
      </c>
      <c r="B8468" s="54">
        <v>39224</v>
      </c>
      <c r="C8468" t="s">
        <v>395</v>
      </c>
      <c r="D8468" t="s">
        <v>323</v>
      </c>
      <c r="E8468" s="111">
        <v>0</v>
      </c>
    </row>
    <row r="8469" spans="1:5">
      <c r="A8469" t="s">
        <v>16829</v>
      </c>
      <c r="B8469" s="54">
        <v>39224</v>
      </c>
      <c r="C8469" t="s">
        <v>395</v>
      </c>
      <c r="D8469" t="s">
        <v>323</v>
      </c>
      <c r="E8469" s="111">
        <v>0</v>
      </c>
    </row>
    <row r="8470" spans="1:5">
      <c r="A8470" t="s">
        <v>16831</v>
      </c>
      <c r="B8470" s="54">
        <v>39224</v>
      </c>
      <c r="C8470" t="s">
        <v>395</v>
      </c>
      <c r="D8470" t="s">
        <v>323</v>
      </c>
      <c r="E8470" s="111">
        <v>0</v>
      </c>
    </row>
    <row r="8471" spans="1:5">
      <c r="A8471" t="s">
        <v>16833</v>
      </c>
      <c r="B8471" s="54">
        <v>39224</v>
      </c>
      <c r="C8471" t="s">
        <v>395</v>
      </c>
      <c r="D8471" t="s">
        <v>323</v>
      </c>
      <c r="E8471" s="111">
        <v>0</v>
      </c>
    </row>
    <row r="8472" spans="1:5">
      <c r="A8472" t="s">
        <v>16835</v>
      </c>
      <c r="B8472" s="54">
        <v>39224</v>
      </c>
      <c r="C8472" t="s">
        <v>395</v>
      </c>
      <c r="D8472" t="s">
        <v>323</v>
      </c>
      <c r="E8472" s="111">
        <v>0</v>
      </c>
    </row>
    <row r="8473" spans="1:5">
      <c r="A8473" t="s">
        <v>16837</v>
      </c>
      <c r="B8473" s="54">
        <v>39224</v>
      </c>
      <c r="C8473" t="s">
        <v>395</v>
      </c>
      <c r="D8473" t="s">
        <v>323</v>
      </c>
      <c r="E8473" s="111">
        <v>0</v>
      </c>
    </row>
    <row r="8474" spans="1:5">
      <c r="A8474" t="s">
        <v>16839</v>
      </c>
      <c r="B8474" s="54">
        <v>39224</v>
      </c>
      <c r="C8474" t="s">
        <v>395</v>
      </c>
      <c r="D8474" t="s">
        <v>323</v>
      </c>
      <c r="E8474" s="111">
        <v>0</v>
      </c>
    </row>
    <row r="8475" spans="1:5">
      <c r="A8475" t="s">
        <v>16841</v>
      </c>
      <c r="B8475" s="54">
        <v>39224</v>
      </c>
      <c r="C8475" t="s">
        <v>395</v>
      </c>
      <c r="D8475" t="s">
        <v>126</v>
      </c>
      <c r="E8475" s="111">
        <v>49</v>
      </c>
    </row>
    <row r="8476" spans="1:5">
      <c r="A8476" t="s">
        <v>16637</v>
      </c>
      <c r="B8476" s="54">
        <v>39224</v>
      </c>
      <c r="C8476" t="s">
        <v>395</v>
      </c>
      <c r="D8476" t="s">
        <v>126</v>
      </c>
      <c r="E8476" s="111">
        <v>45</v>
      </c>
    </row>
    <row r="8477" spans="1:5">
      <c r="A8477" t="s">
        <v>16639</v>
      </c>
      <c r="B8477" s="54">
        <v>39224</v>
      </c>
      <c r="C8477" t="s">
        <v>395</v>
      </c>
      <c r="D8477" t="s">
        <v>323</v>
      </c>
      <c r="E8477" s="111">
        <v>0</v>
      </c>
    </row>
    <row r="8478" spans="1:5">
      <c r="A8478" t="s">
        <v>16640</v>
      </c>
      <c r="B8478" s="54">
        <v>39224</v>
      </c>
      <c r="C8478" t="s">
        <v>395</v>
      </c>
      <c r="D8478" t="s">
        <v>323</v>
      </c>
      <c r="E8478" s="111">
        <v>0</v>
      </c>
    </row>
    <row r="8479" spans="1:5">
      <c r="A8479" t="s">
        <v>16642</v>
      </c>
      <c r="B8479" s="54">
        <v>39224</v>
      </c>
      <c r="C8479" t="s">
        <v>395</v>
      </c>
      <c r="D8479" t="s">
        <v>258</v>
      </c>
      <c r="E8479" s="111">
        <v>15</v>
      </c>
    </row>
    <row r="8480" spans="1:5">
      <c r="A8480" t="s">
        <v>16644</v>
      </c>
      <c r="B8480" s="54">
        <v>39224</v>
      </c>
      <c r="C8480" t="s">
        <v>395</v>
      </c>
      <c r="D8480" t="s">
        <v>258</v>
      </c>
      <c r="E8480" s="111">
        <v>9</v>
      </c>
    </row>
    <row r="8481" spans="1:5">
      <c r="A8481" t="s">
        <v>16646</v>
      </c>
      <c r="B8481" s="54">
        <v>39224</v>
      </c>
      <c r="C8481" t="s">
        <v>395</v>
      </c>
      <c r="D8481" t="s">
        <v>323</v>
      </c>
      <c r="E8481" s="111">
        <v>0</v>
      </c>
    </row>
    <row r="8482" spans="1:5">
      <c r="A8482" t="s">
        <v>16648</v>
      </c>
      <c r="B8482" s="54">
        <v>39224</v>
      </c>
      <c r="C8482" t="s">
        <v>395</v>
      </c>
      <c r="D8482" t="s">
        <v>323</v>
      </c>
      <c r="E8482" s="111">
        <v>0</v>
      </c>
    </row>
    <row r="8483" spans="1:5">
      <c r="A8483" t="s">
        <v>16650</v>
      </c>
      <c r="B8483" s="54">
        <v>39224</v>
      </c>
      <c r="C8483" t="s">
        <v>395</v>
      </c>
      <c r="D8483" t="s">
        <v>323</v>
      </c>
      <c r="E8483" s="111">
        <v>0</v>
      </c>
    </row>
    <row r="8484" spans="1:5">
      <c r="A8484" t="s">
        <v>16652</v>
      </c>
      <c r="B8484" s="54">
        <v>39224</v>
      </c>
      <c r="C8484" t="s">
        <v>395</v>
      </c>
      <c r="D8484" t="s">
        <v>323</v>
      </c>
      <c r="E8484" s="111">
        <v>0</v>
      </c>
    </row>
    <row r="8485" spans="1:5">
      <c r="A8485" t="s">
        <v>16861</v>
      </c>
      <c r="B8485" s="54">
        <v>39224</v>
      </c>
      <c r="C8485" t="s">
        <v>395</v>
      </c>
      <c r="D8485" t="s">
        <v>323</v>
      </c>
      <c r="E8485" s="111">
        <v>0</v>
      </c>
    </row>
    <row r="8486" spans="1:5">
      <c r="A8486" t="s">
        <v>16863</v>
      </c>
      <c r="B8486" s="54">
        <v>39224</v>
      </c>
      <c r="C8486" t="s">
        <v>395</v>
      </c>
      <c r="D8486" t="s">
        <v>104</v>
      </c>
      <c r="E8486" s="111">
        <v>10</v>
      </c>
    </row>
    <row r="8487" spans="1:5">
      <c r="A8487" t="s">
        <v>16865</v>
      </c>
      <c r="B8487" s="54">
        <v>39224</v>
      </c>
      <c r="C8487" t="s">
        <v>395</v>
      </c>
      <c r="D8487" t="s">
        <v>323</v>
      </c>
      <c r="E8487" s="111">
        <v>0</v>
      </c>
    </row>
    <row r="8488" spans="1:5">
      <c r="A8488" t="s">
        <v>16867</v>
      </c>
      <c r="B8488" s="54">
        <v>39224</v>
      </c>
      <c r="C8488" t="s">
        <v>395</v>
      </c>
      <c r="D8488" t="s">
        <v>323</v>
      </c>
      <c r="E8488" s="111">
        <v>0</v>
      </c>
    </row>
    <row r="8489" spans="1:5">
      <c r="A8489" t="s">
        <v>16869</v>
      </c>
      <c r="B8489" s="54">
        <v>39224</v>
      </c>
      <c r="C8489" t="s">
        <v>395</v>
      </c>
      <c r="D8489" t="s">
        <v>323</v>
      </c>
      <c r="E8489" s="111">
        <v>0</v>
      </c>
    </row>
    <row r="8490" spans="1:5">
      <c r="A8490" t="s">
        <v>16871</v>
      </c>
      <c r="B8490" s="54">
        <v>39224</v>
      </c>
      <c r="C8490" t="s">
        <v>395</v>
      </c>
      <c r="D8490" t="s">
        <v>323</v>
      </c>
      <c r="E8490" s="111">
        <v>0</v>
      </c>
    </row>
    <row r="8491" spans="1:5">
      <c r="A8491" t="s">
        <v>17089</v>
      </c>
      <c r="B8491" s="54">
        <v>39224</v>
      </c>
      <c r="C8491" t="s">
        <v>395</v>
      </c>
      <c r="D8491" t="s">
        <v>323</v>
      </c>
      <c r="E8491" s="111">
        <v>0</v>
      </c>
    </row>
    <row r="8492" spans="1:5">
      <c r="A8492" t="s">
        <v>17091</v>
      </c>
      <c r="B8492" s="54">
        <v>39224</v>
      </c>
      <c r="C8492" t="s">
        <v>395</v>
      </c>
      <c r="D8492" t="s">
        <v>323</v>
      </c>
      <c r="E8492" s="111">
        <v>0</v>
      </c>
    </row>
    <row r="8493" spans="1:5">
      <c r="A8493" t="s">
        <v>17093</v>
      </c>
      <c r="B8493" s="54">
        <v>39224</v>
      </c>
      <c r="C8493" t="s">
        <v>395</v>
      </c>
      <c r="D8493" t="s">
        <v>323</v>
      </c>
      <c r="E8493" s="111">
        <v>0</v>
      </c>
    </row>
    <row r="8494" spans="1:5">
      <c r="A8494" t="s">
        <v>17095</v>
      </c>
      <c r="B8494" s="54">
        <v>39224</v>
      </c>
      <c r="C8494" t="s">
        <v>395</v>
      </c>
      <c r="D8494" t="s">
        <v>323</v>
      </c>
      <c r="E8494" s="111">
        <v>0</v>
      </c>
    </row>
    <row r="8495" spans="1:5">
      <c r="A8495" t="s">
        <v>17097</v>
      </c>
      <c r="B8495" s="54">
        <v>39224</v>
      </c>
      <c r="C8495" t="s">
        <v>395</v>
      </c>
      <c r="D8495" t="s">
        <v>323</v>
      </c>
      <c r="E8495" s="111">
        <v>0</v>
      </c>
    </row>
    <row r="8496" spans="1:5">
      <c r="A8496" t="s">
        <v>17099</v>
      </c>
      <c r="B8496" s="54">
        <v>39224</v>
      </c>
      <c r="C8496" t="s">
        <v>395</v>
      </c>
      <c r="D8496" t="s">
        <v>323</v>
      </c>
      <c r="E8496" s="111">
        <v>0</v>
      </c>
    </row>
    <row r="8497" spans="1:5">
      <c r="A8497" t="s">
        <v>17101</v>
      </c>
      <c r="B8497" s="54">
        <v>39224</v>
      </c>
      <c r="C8497" t="s">
        <v>395</v>
      </c>
      <c r="D8497" t="s">
        <v>323</v>
      </c>
      <c r="E8497" s="111">
        <v>0</v>
      </c>
    </row>
    <row r="8498" spans="1:5">
      <c r="A8498" t="s">
        <v>17103</v>
      </c>
      <c r="B8498" s="54">
        <v>39224</v>
      </c>
      <c r="C8498" t="s">
        <v>395</v>
      </c>
      <c r="D8498" t="s">
        <v>323</v>
      </c>
      <c r="E8498" s="111">
        <v>0</v>
      </c>
    </row>
    <row r="8499" spans="1:5">
      <c r="A8499" t="s">
        <v>17105</v>
      </c>
      <c r="B8499" s="54">
        <v>39224</v>
      </c>
      <c r="C8499" t="s">
        <v>395</v>
      </c>
      <c r="D8499" t="s">
        <v>323</v>
      </c>
      <c r="E8499" s="111">
        <v>0</v>
      </c>
    </row>
    <row r="8500" spans="1:5">
      <c r="A8500" t="s">
        <v>17107</v>
      </c>
      <c r="B8500" s="54">
        <v>39224</v>
      </c>
      <c r="C8500" t="s">
        <v>395</v>
      </c>
      <c r="D8500" t="s">
        <v>323</v>
      </c>
      <c r="E8500" s="111">
        <v>0</v>
      </c>
    </row>
    <row r="8501" spans="1:5">
      <c r="A8501" t="s">
        <v>16891</v>
      </c>
      <c r="B8501" s="54">
        <v>39224</v>
      </c>
      <c r="C8501" t="s">
        <v>395</v>
      </c>
      <c r="D8501" t="s">
        <v>323</v>
      </c>
      <c r="E8501" s="111">
        <v>0</v>
      </c>
    </row>
    <row r="8502" spans="1:5">
      <c r="A8502" t="s">
        <v>16893</v>
      </c>
      <c r="B8502" s="54">
        <v>39224</v>
      </c>
      <c r="C8502" t="s">
        <v>395</v>
      </c>
      <c r="D8502" t="s">
        <v>323</v>
      </c>
      <c r="E8502" s="111">
        <v>0</v>
      </c>
    </row>
    <row r="8503" spans="1:5">
      <c r="A8503" t="s">
        <v>16895</v>
      </c>
      <c r="B8503" s="54">
        <v>39224</v>
      </c>
      <c r="C8503" t="s">
        <v>395</v>
      </c>
      <c r="D8503" t="s">
        <v>323</v>
      </c>
      <c r="E8503" s="111">
        <v>0</v>
      </c>
    </row>
    <row r="8504" spans="1:5">
      <c r="A8504" t="s">
        <v>16897</v>
      </c>
      <c r="B8504" s="54">
        <v>39224</v>
      </c>
      <c r="C8504" t="s">
        <v>395</v>
      </c>
      <c r="D8504" t="s">
        <v>323</v>
      </c>
      <c r="E8504" s="111">
        <v>0</v>
      </c>
    </row>
    <row r="8505" spans="1:5">
      <c r="A8505" t="s">
        <v>16899</v>
      </c>
      <c r="B8505" s="54">
        <v>39224</v>
      </c>
      <c r="C8505" t="s">
        <v>395</v>
      </c>
      <c r="D8505" t="s">
        <v>323</v>
      </c>
      <c r="E8505" s="111">
        <v>0</v>
      </c>
    </row>
    <row r="8506" spans="1:5">
      <c r="A8506" t="s">
        <v>16901</v>
      </c>
      <c r="B8506" s="54">
        <v>39224</v>
      </c>
      <c r="C8506" t="s">
        <v>395</v>
      </c>
      <c r="D8506" t="s">
        <v>323</v>
      </c>
      <c r="E8506" s="111">
        <v>0</v>
      </c>
    </row>
    <row r="8507" spans="1:5">
      <c r="A8507" t="s">
        <v>16903</v>
      </c>
      <c r="B8507" s="54">
        <v>39224</v>
      </c>
      <c r="C8507" t="s">
        <v>395</v>
      </c>
      <c r="D8507" t="s">
        <v>323</v>
      </c>
      <c r="E8507" s="111">
        <v>0</v>
      </c>
    </row>
    <row r="8508" spans="1:5">
      <c r="A8508" t="s">
        <v>16905</v>
      </c>
      <c r="B8508" s="54">
        <v>39224</v>
      </c>
      <c r="C8508" t="s">
        <v>395</v>
      </c>
      <c r="D8508" t="s">
        <v>323</v>
      </c>
      <c r="E8508" s="111">
        <v>0</v>
      </c>
    </row>
    <row r="8509" spans="1:5">
      <c r="A8509" t="s">
        <v>16702</v>
      </c>
      <c r="B8509" s="54">
        <v>39224</v>
      </c>
      <c r="C8509" t="s">
        <v>395</v>
      </c>
      <c r="D8509" t="s">
        <v>323</v>
      </c>
      <c r="E8509" s="111">
        <v>0</v>
      </c>
    </row>
    <row r="8510" spans="1:5">
      <c r="A8510" t="s">
        <v>16704</v>
      </c>
      <c r="B8510" s="54">
        <v>39224</v>
      </c>
      <c r="C8510" t="s">
        <v>395</v>
      </c>
      <c r="D8510" t="s">
        <v>323</v>
      </c>
      <c r="E8510" s="111">
        <v>0</v>
      </c>
    </row>
    <row r="8511" spans="1:5">
      <c r="A8511" t="s">
        <v>16706</v>
      </c>
      <c r="B8511" s="54">
        <v>39224</v>
      </c>
      <c r="C8511" t="s">
        <v>395</v>
      </c>
      <c r="D8511" t="s">
        <v>323</v>
      </c>
      <c r="E8511" s="111">
        <v>0</v>
      </c>
    </row>
    <row r="8512" spans="1:5">
      <c r="A8512" t="s">
        <v>16708</v>
      </c>
      <c r="B8512" s="54">
        <v>39224</v>
      </c>
      <c r="C8512" t="s">
        <v>395</v>
      </c>
      <c r="D8512" t="s">
        <v>323</v>
      </c>
      <c r="E8512" s="111">
        <v>0</v>
      </c>
    </row>
    <row r="8513" spans="1:5">
      <c r="A8513" t="s">
        <v>16710</v>
      </c>
      <c r="B8513" s="54">
        <v>39224</v>
      </c>
      <c r="C8513" t="s">
        <v>395</v>
      </c>
      <c r="D8513" t="s">
        <v>323</v>
      </c>
      <c r="E8513" s="111">
        <v>0</v>
      </c>
    </row>
    <row r="8514" spans="1:5">
      <c r="A8514" t="s">
        <v>16712</v>
      </c>
      <c r="B8514" s="54">
        <v>39224</v>
      </c>
      <c r="C8514" t="s">
        <v>395</v>
      </c>
      <c r="D8514" t="s">
        <v>323</v>
      </c>
      <c r="E8514" s="111">
        <v>0</v>
      </c>
    </row>
    <row r="8515" spans="1:5">
      <c r="A8515" t="s">
        <v>16714</v>
      </c>
      <c r="B8515" s="54">
        <v>39224</v>
      </c>
      <c r="C8515" t="s">
        <v>395</v>
      </c>
      <c r="D8515" t="s">
        <v>323</v>
      </c>
      <c r="E8515" s="111">
        <v>0</v>
      </c>
    </row>
    <row r="8516" spans="1:5">
      <c r="A8516" t="s">
        <v>16716</v>
      </c>
      <c r="B8516" s="54">
        <v>39224</v>
      </c>
      <c r="C8516" t="s">
        <v>395</v>
      </c>
      <c r="D8516" t="s">
        <v>323</v>
      </c>
      <c r="E8516" s="111">
        <v>0</v>
      </c>
    </row>
    <row r="8517" spans="1:5">
      <c r="A8517" t="s">
        <v>16923</v>
      </c>
      <c r="B8517" s="54">
        <v>39224</v>
      </c>
      <c r="C8517" t="s">
        <v>395</v>
      </c>
      <c r="D8517" t="s">
        <v>323</v>
      </c>
      <c r="E8517" s="111">
        <v>0</v>
      </c>
    </row>
    <row r="8518" spans="1:5">
      <c r="A8518" t="s">
        <v>16925</v>
      </c>
      <c r="B8518" s="54">
        <v>39224</v>
      </c>
      <c r="C8518" t="s">
        <v>395</v>
      </c>
      <c r="D8518" t="s">
        <v>323</v>
      </c>
      <c r="E8518" s="111">
        <v>0</v>
      </c>
    </row>
    <row r="8519" spans="1:5">
      <c r="A8519" t="s">
        <v>16927</v>
      </c>
      <c r="B8519" s="54">
        <v>39224</v>
      </c>
      <c r="C8519" t="s">
        <v>395</v>
      </c>
      <c r="D8519" t="s">
        <v>323</v>
      </c>
      <c r="E8519" s="111">
        <v>0</v>
      </c>
    </row>
    <row r="8520" spans="1:5">
      <c r="A8520" t="s">
        <v>16929</v>
      </c>
      <c r="B8520" s="54">
        <v>39224</v>
      </c>
      <c r="C8520" t="s">
        <v>395</v>
      </c>
      <c r="D8520" t="s">
        <v>323</v>
      </c>
      <c r="E8520" s="111">
        <v>0</v>
      </c>
    </row>
    <row r="8521" spans="1:5">
      <c r="A8521" t="s">
        <v>16931</v>
      </c>
      <c r="B8521" s="54">
        <v>39224</v>
      </c>
      <c r="C8521" t="s">
        <v>395</v>
      </c>
      <c r="D8521" t="s">
        <v>323</v>
      </c>
      <c r="E8521" s="111">
        <v>0</v>
      </c>
    </row>
    <row r="8522" spans="1:5">
      <c r="A8522" t="s">
        <v>17153</v>
      </c>
      <c r="B8522" s="54">
        <v>39224</v>
      </c>
      <c r="C8522" t="s">
        <v>395</v>
      </c>
      <c r="D8522" t="s">
        <v>323</v>
      </c>
      <c r="E8522" s="111">
        <v>0</v>
      </c>
    </row>
    <row r="8523" spans="1:5">
      <c r="A8523" t="s">
        <v>16934</v>
      </c>
      <c r="B8523" s="54">
        <v>39224</v>
      </c>
      <c r="C8523" t="s">
        <v>395</v>
      </c>
      <c r="D8523" t="s">
        <v>323</v>
      </c>
      <c r="E8523" s="111">
        <v>0</v>
      </c>
    </row>
    <row r="8524" spans="1:5">
      <c r="A8524" t="s">
        <v>16936</v>
      </c>
      <c r="B8524" s="54">
        <v>39224</v>
      </c>
      <c r="C8524" t="s">
        <v>395</v>
      </c>
      <c r="D8524" t="s">
        <v>323</v>
      </c>
      <c r="E8524" s="111">
        <v>0</v>
      </c>
    </row>
    <row r="8525" spans="1:5">
      <c r="A8525" t="s">
        <v>16938</v>
      </c>
      <c r="B8525" s="54">
        <v>39224</v>
      </c>
      <c r="C8525" t="s">
        <v>395</v>
      </c>
      <c r="D8525" t="s">
        <v>323</v>
      </c>
      <c r="E8525" s="111">
        <v>0</v>
      </c>
    </row>
    <row r="8526" spans="1:5">
      <c r="A8526" t="s">
        <v>16940</v>
      </c>
      <c r="B8526" s="54">
        <v>39224</v>
      </c>
      <c r="C8526" t="s">
        <v>395</v>
      </c>
      <c r="D8526" t="s">
        <v>323</v>
      </c>
      <c r="E8526" s="111">
        <v>0</v>
      </c>
    </row>
    <row r="8527" spans="1:5">
      <c r="A8527" t="s">
        <v>16942</v>
      </c>
      <c r="B8527" s="54">
        <v>39224</v>
      </c>
      <c r="C8527" t="s">
        <v>395</v>
      </c>
      <c r="D8527" t="s">
        <v>323</v>
      </c>
      <c r="E8527" s="111">
        <v>0</v>
      </c>
    </row>
    <row r="8528" spans="1:5">
      <c r="A8528" t="s">
        <v>16943</v>
      </c>
      <c r="B8528" s="54">
        <v>39224</v>
      </c>
      <c r="C8528" t="s">
        <v>395</v>
      </c>
      <c r="D8528" t="s">
        <v>323</v>
      </c>
      <c r="E8528" s="111">
        <v>0</v>
      </c>
    </row>
    <row r="8529" spans="1:5">
      <c r="A8529" t="s">
        <v>16945</v>
      </c>
      <c r="B8529" s="54">
        <v>39224</v>
      </c>
      <c r="C8529" t="s">
        <v>395</v>
      </c>
      <c r="D8529" t="s">
        <v>323</v>
      </c>
      <c r="E8529" s="111">
        <v>0</v>
      </c>
    </row>
    <row r="8530" spans="1:5">
      <c r="A8530" t="s">
        <v>16947</v>
      </c>
      <c r="B8530" s="54">
        <v>39224</v>
      </c>
      <c r="C8530" t="s">
        <v>395</v>
      </c>
      <c r="D8530" t="s">
        <v>323</v>
      </c>
      <c r="E8530" s="111">
        <v>0</v>
      </c>
    </row>
    <row r="8531" spans="1:5">
      <c r="A8531" t="s">
        <v>16739</v>
      </c>
      <c r="B8531" s="54">
        <v>39224</v>
      </c>
      <c r="C8531" t="s">
        <v>395</v>
      </c>
      <c r="D8531" t="s">
        <v>34</v>
      </c>
      <c r="E8531" s="111">
        <v>1</v>
      </c>
    </row>
    <row r="8532" spans="1:5">
      <c r="A8532" t="s">
        <v>16741</v>
      </c>
      <c r="B8532" s="54">
        <v>39224</v>
      </c>
      <c r="C8532" t="s">
        <v>395</v>
      </c>
      <c r="D8532" t="s">
        <v>7</v>
      </c>
      <c r="E8532" s="111">
        <v>46</v>
      </c>
    </row>
    <row r="8533" spans="1:5">
      <c r="A8533" t="s">
        <v>16743</v>
      </c>
      <c r="B8533" s="54">
        <v>39224</v>
      </c>
      <c r="C8533" t="s">
        <v>395</v>
      </c>
      <c r="D8533" t="s">
        <v>323</v>
      </c>
      <c r="E8533" s="111">
        <v>0</v>
      </c>
    </row>
    <row r="8534" spans="1:5">
      <c r="A8534" t="s">
        <v>16745</v>
      </c>
      <c r="B8534" s="54">
        <v>39224</v>
      </c>
      <c r="C8534" t="s">
        <v>395</v>
      </c>
      <c r="D8534" t="s">
        <v>323</v>
      </c>
      <c r="E8534" s="111">
        <v>0</v>
      </c>
    </row>
    <row r="8535" spans="1:5">
      <c r="A8535" t="s">
        <v>16747</v>
      </c>
      <c r="B8535" s="54">
        <v>39224</v>
      </c>
      <c r="C8535" t="s">
        <v>395</v>
      </c>
      <c r="D8535" t="s">
        <v>323</v>
      </c>
      <c r="E8535" s="111">
        <v>0</v>
      </c>
    </row>
    <row r="8536" spans="1:5">
      <c r="A8536" t="s">
        <v>16749</v>
      </c>
      <c r="B8536" s="54">
        <v>39224</v>
      </c>
      <c r="C8536" t="s">
        <v>395</v>
      </c>
      <c r="D8536" t="s">
        <v>323</v>
      </c>
      <c r="E8536" s="111">
        <v>0</v>
      </c>
    </row>
    <row r="8537" spans="1:5">
      <c r="A8537" t="s">
        <v>16751</v>
      </c>
      <c r="B8537" s="54">
        <v>39224</v>
      </c>
      <c r="C8537" t="s">
        <v>395</v>
      </c>
      <c r="D8537" t="s">
        <v>323</v>
      </c>
      <c r="E8537" s="111">
        <v>0</v>
      </c>
    </row>
    <row r="8538" spans="1:5">
      <c r="A8538" t="s">
        <v>16753</v>
      </c>
      <c r="B8538" s="54">
        <v>39224</v>
      </c>
      <c r="C8538" t="s">
        <v>395</v>
      </c>
      <c r="D8538" t="s">
        <v>323</v>
      </c>
      <c r="E8538" s="111">
        <v>0</v>
      </c>
    </row>
    <row r="8539" spans="1:5">
      <c r="A8539" t="s">
        <v>16967</v>
      </c>
      <c r="B8539" s="54">
        <v>39224</v>
      </c>
      <c r="C8539" t="s">
        <v>395</v>
      </c>
      <c r="D8539" t="s">
        <v>323</v>
      </c>
      <c r="E8539" s="111">
        <v>0</v>
      </c>
    </row>
    <row r="8540" spans="1:5">
      <c r="A8540" t="s">
        <v>16969</v>
      </c>
      <c r="B8540" s="54">
        <v>39224</v>
      </c>
      <c r="C8540" t="s">
        <v>395</v>
      </c>
      <c r="D8540" t="s">
        <v>323</v>
      </c>
      <c r="E8540" s="111">
        <v>0</v>
      </c>
    </row>
    <row r="8541" spans="1:5">
      <c r="A8541" t="s">
        <v>16971</v>
      </c>
      <c r="B8541" s="54">
        <v>39224</v>
      </c>
      <c r="C8541" t="s">
        <v>395</v>
      </c>
      <c r="D8541" t="s">
        <v>323</v>
      </c>
      <c r="E8541" s="111">
        <v>0</v>
      </c>
    </row>
    <row r="8542" spans="1:5">
      <c r="A8542" t="s">
        <v>16973</v>
      </c>
      <c r="B8542" s="54">
        <v>39224</v>
      </c>
      <c r="C8542" t="s">
        <v>395</v>
      </c>
      <c r="D8542" t="s">
        <v>7</v>
      </c>
      <c r="E8542" s="111">
        <v>32</v>
      </c>
    </row>
    <row r="8543" spans="1:5">
      <c r="A8543" t="s">
        <v>16975</v>
      </c>
      <c r="B8543" s="54">
        <v>39224</v>
      </c>
      <c r="C8543" t="s">
        <v>395</v>
      </c>
      <c r="D8543" t="s">
        <v>323</v>
      </c>
      <c r="E8543" s="111">
        <v>0</v>
      </c>
    </row>
    <row r="8544" spans="1:5">
      <c r="A8544" t="s">
        <v>16977</v>
      </c>
      <c r="B8544" s="54">
        <v>39224</v>
      </c>
      <c r="C8544" t="s">
        <v>395</v>
      </c>
      <c r="D8544" t="s">
        <v>323</v>
      </c>
      <c r="E8544" s="111">
        <v>0</v>
      </c>
    </row>
    <row r="8545" spans="1:5">
      <c r="A8545" t="s">
        <v>17199</v>
      </c>
      <c r="B8545" s="54">
        <v>39224</v>
      </c>
      <c r="C8545" t="s">
        <v>395</v>
      </c>
      <c r="D8545" t="s">
        <v>323</v>
      </c>
      <c r="E8545" s="111">
        <v>0</v>
      </c>
    </row>
    <row r="8546" spans="1:5">
      <c r="A8546" t="s">
        <v>17201</v>
      </c>
      <c r="B8546" s="54">
        <v>39224</v>
      </c>
      <c r="C8546" t="s">
        <v>395</v>
      </c>
      <c r="D8546" t="s">
        <v>323</v>
      </c>
      <c r="E8546" s="111">
        <v>0</v>
      </c>
    </row>
    <row r="8547" spans="1:5">
      <c r="A8547" t="s">
        <v>17203</v>
      </c>
      <c r="B8547" s="54">
        <v>39224</v>
      </c>
      <c r="C8547" t="s">
        <v>395</v>
      </c>
      <c r="D8547" t="s">
        <v>323</v>
      </c>
      <c r="E8547" s="111">
        <v>0</v>
      </c>
    </row>
    <row r="8548" spans="1:5">
      <c r="A8548" t="s">
        <v>17205</v>
      </c>
      <c r="B8548" s="54">
        <v>39224</v>
      </c>
      <c r="C8548" t="s">
        <v>395</v>
      </c>
      <c r="D8548" t="s">
        <v>323</v>
      </c>
      <c r="E8548" s="111">
        <v>0</v>
      </c>
    </row>
    <row r="8549" spans="1:5">
      <c r="A8549" t="s">
        <v>17207</v>
      </c>
      <c r="B8549" s="54">
        <v>39224</v>
      </c>
      <c r="C8549" t="s">
        <v>395</v>
      </c>
      <c r="D8549" t="s">
        <v>323</v>
      </c>
      <c r="E8549" s="111">
        <v>0</v>
      </c>
    </row>
    <row r="8550" spans="1:5">
      <c r="A8550" t="s">
        <v>17209</v>
      </c>
      <c r="B8550" s="54">
        <v>39224</v>
      </c>
      <c r="C8550" t="s">
        <v>395</v>
      </c>
      <c r="D8550" t="s">
        <v>323</v>
      </c>
      <c r="E8550" s="111">
        <v>0</v>
      </c>
    </row>
    <row r="8551" spans="1:5">
      <c r="A8551" t="s">
        <v>17211</v>
      </c>
      <c r="B8551" s="54">
        <v>39224</v>
      </c>
      <c r="C8551" t="s">
        <v>395</v>
      </c>
      <c r="D8551" t="s">
        <v>323</v>
      </c>
      <c r="E8551" s="111">
        <v>0</v>
      </c>
    </row>
    <row r="8552" spans="1:5">
      <c r="A8552" t="s">
        <v>17213</v>
      </c>
      <c r="B8552" s="54">
        <v>39224</v>
      </c>
      <c r="C8552" t="s">
        <v>395</v>
      </c>
      <c r="D8552" t="s">
        <v>323</v>
      </c>
      <c r="E8552" s="111">
        <v>0</v>
      </c>
    </row>
    <row r="8553" spans="1:5">
      <c r="A8553" t="s">
        <v>17215</v>
      </c>
      <c r="B8553" s="54">
        <v>39224</v>
      </c>
      <c r="C8553" t="s">
        <v>395</v>
      </c>
      <c r="D8553" t="s">
        <v>323</v>
      </c>
      <c r="E8553" s="111">
        <v>0</v>
      </c>
    </row>
    <row r="8554" spans="1:5">
      <c r="A8554" t="s">
        <v>17216</v>
      </c>
      <c r="B8554" s="54">
        <v>39224</v>
      </c>
      <c r="C8554" t="s">
        <v>395</v>
      </c>
      <c r="D8554" t="s">
        <v>323</v>
      </c>
      <c r="E8554" s="111">
        <v>0</v>
      </c>
    </row>
    <row r="8555" spans="1:5">
      <c r="A8555" t="s">
        <v>17217</v>
      </c>
      <c r="B8555" s="54">
        <v>39224</v>
      </c>
      <c r="C8555" t="s">
        <v>395</v>
      </c>
      <c r="D8555" t="s">
        <v>323</v>
      </c>
      <c r="E8555" s="111">
        <v>0</v>
      </c>
    </row>
    <row r="8556" spans="1:5">
      <c r="A8556" t="s">
        <v>17219</v>
      </c>
      <c r="B8556" s="54">
        <v>39224</v>
      </c>
      <c r="C8556" t="s">
        <v>395</v>
      </c>
      <c r="D8556" t="s">
        <v>323</v>
      </c>
      <c r="E8556" s="111">
        <v>0</v>
      </c>
    </row>
    <row r="8557" spans="1:5">
      <c r="A8557" t="s">
        <v>16997</v>
      </c>
      <c r="B8557" s="54">
        <v>39224</v>
      </c>
      <c r="C8557" t="s">
        <v>395</v>
      </c>
      <c r="D8557" t="s">
        <v>323</v>
      </c>
      <c r="E8557" s="111">
        <v>0</v>
      </c>
    </row>
    <row r="8558" spans="1:5">
      <c r="A8558" t="s">
        <v>16999</v>
      </c>
      <c r="B8558" s="54">
        <v>39224</v>
      </c>
      <c r="C8558" t="s">
        <v>395</v>
      </c>
      <c r="D8558" t="s">
        <v>323</v>
      </c>
      <c r="E8558" s="111">
        <v>0</v>
      </c>
    </row>
    <row r="8559" spans="1:5">
      <c r="A8559" t="s">
        <v>17001</v>
      </c>
      <c r="B8559" s="54">
        <v>39224</v>
      </c>
      <c r="C8559" t="s">
        <v>395</v>
      </c>
      <c r="D8559" t="s">
        <v>323</v>
      </c>
      <c r="E8559" s="111">
        <v>0</v>
      </c>
    </row>
    <row r="8560" spans="1:5">
      <c r="A8560" t="s">
        <v>17003</v>
      </c>
      <c r="B8560" s="54">
        <v>39224</v>
      </c>
      <c r="C8560" t="s">
        <v>395</v>
      </c>
      <c r="D8560" t="s">
        <v>323</v>
      </c>
      <c r="E8560" s="111">
        <v>0</v>
      </c>
    </row>
    <row r="8561" spans="1:5">
      <c r="A8561" t="s">
        <v>17005</v>
      </c>
      <c r="B8561" s="54">
        <v>39224</v>
      </c>
      <c r="C8561" t="s">
        <v>395</v>
      </c>
      <c r="D8561" t="s">
        <v>323</v>
      </c>
      <c r="E8561" s="111">
        <v>0</v>
      </c>
    </row>
    <row r="8562" spans="1:5">
      <c r="A8562" t="s">
        <v>17007</v>
      </c>
      <c r="B8562" s="54">
        <v>39224</v>
      </c>
      <c r="C8562" t="s">
        <v>395</v>
      </c>
      <c r="D8562" t="s">
        <v>323</v>
      </c>
      <c r="E8562" s="111">
        <v>0</v>
      </c>
    </row>
    <row r="8563" spans="1:5">
      <c r="A8563" t="s">
        <v>17009</v>
      </c>
      <c r="B8563" s="54">
        <v>39224</v>
      </c>
      <c r="C8563" t="s">
        <v>395</v>
      </c>
      <c r="D8563" t="s">
        <v>323</v>
      </c>
      <c r="E8563" s="111">
        <v>0</v>
      </c>
    </row>
    <row r="8564" spans="1:5">
      <c r="A8564" t="s">
        <v>16800</v>
      </c>
      <c r="B8564" s="54">
        <v>39224</v>
      </c>
      <c r="C8564" t="s">
        <v>395</v>
      </c>
      <c r="D8564" t="s">
        <v>323</v>
      </c>
      <c r="E8564" s="111">
        <v>0</v>
      </c>
    </row>
    <row r="8565" spans="1:5">
      <c r="A8565" t="s">
        <v>16802</v>
      </c>
      <c r="B8565" s="54">
        <v>39224</v>
      </c>
      <c r="C8565" t="s">
        <v>395</v>
      </c>
      <c r="D8565" t="s">
        <v>323</v>
      </c>
      <c r="E8565" s="111">
        <v>0</v>
      </c>
    </row>
    <row r="8566" spans="1:5">
      <c r="A8566" t="s">
        <v>16804</v>
      </c>
      <c r="B8566" s="54">
        <v>39224</v>
      </c>
      <c r="C8566" t="s">
        <v>395</v>
      </c>
      <c r="D8566" t="s">
        <v>323</v>
      </c>
      <c r="E8566" s="111">
        <v>0</v>
      </c>
    </row>
    <row r="8567" spans="1:5">
      <c r="A8567" t="s">
        <v>16806</v>
      </c>
      <c r="B8567" s="54">
        <v>39224</v>
      </c>
      <c r="C8567" t="s">
        <v>395</v>
      </c>
      <c r="D8567" t="s">
        <v>323</v>
      </c>
      <c r="E8567" s="111">
        <v>0</v>
      </c>
    </row>
    <row r="8568" spans="1:5">
      <c r="A8568" t="s">
        <v>16808</v>
      </c>
      <c r="B8568" s="54">
        <v>39224</v>
      </c>
      <c r="C8568" t="s">
        <v>395</v>
      </c>
      <c r="D8568" t="s">
        <v>323</v>
      </c>
      <c r="E8568" s="111">
        <v>0</v>
      </c>
    </row>
    <row r="8569" spans="1:5">
      <c r="A8569" t="s">
        <v>16810</v>
      </c>
      <c r="B8569" s="54">
        <v>39224</v>
      </c>
      <c r="C8569" t="s">
        <v>395</v>
      </c>
      <c r="D8569" t="s">
        <v>323</v>
      </c>
      <c r="E8569" s="111">
        <v>0</v>
      </c>
    </row>
    <row r="8570" spans="1:5">
      <c r="A8570" t="s">
        <v>16812</v>
      </c>
      <c r="B8570" s="54">
        <v>39224</v>
      </c>
      <c r="C8570" t="s">
        <v>395</v>
      </c>
      <c r="D8570" t="s">
        <v>323</v>
      </c>
      <c r="E8570" s="111">
        <v>0</v>
      </c>
    </row>
    <row r="8571" spans="1:5">
      <c r="A8571" t="s">
        <v>16814</v>
      </c>
      <c r="B8571" s="54">
        <v>39224</v>
      </c>
      <c r="C8571" t="s">
        <v>395</v>
      </c>
      <c r="D8571" t="s">
        <v>323</v>
      </c>
      <c r="E8571" s="111">
        <v>0</v>
      </c>
    </row>
    <row r="8572" spans="1:5">
      <c r="A8572" t="s">
        <v>17030</v>
      </c>
      <c r="B8572" s="54">
        <v>39224</v>
      </c>
      <c r="C8572" t="s">
        <v>395</v>
      </c>
      <c r="D8572" t="s">
        <v>323</v>
      </c>
      <c r="E8572" s="111">
        <v>0</v>
      </c>
    </row>
    <row r="8573" spans="1:5">
      <c r="A8573" t="s">
        <v>17032</v>
      </c>
      <c r="B8573" s="54">
        <v>39224</v>
      </c>
      <c r="C8573" t="s">
        <v>395</v>
      </c>
      <c r="D8573" t="s">
        <v>323</v>
      </c>
      <c r="E8573" s="111">
        <v>0</v>
      </c>
    </row>
    <row r="8574" spans="1:5">
      <c r="A8574" t="s">
        <v>17034</v>
      </c>
      <c r="B8574" s="54">
        <v>39224</v>
      </c>
      <c r="C8574" t="s">
        <v>395</v>
      </c>
      <c r="D8574" t="s">
        <v>323</v>
      </c>
      <c r="E8574" s="111">
        <v>0</v>
      </c>
    </row>
    <row r="8575" spans="1:5">
      <c r="A8575" t="s">
        <v>17036</v>
      </c>
      <c r="B8575" s="54">
        <v>39224</v>
      </c>
      <c r="C8575" t="s">
        <v>395</v>
      </c>
      <c r="D8575" t="s">
        <v>323</v>
      </c>
      <c r="E8575" s="111">
        <v>0</v>
      </c>
    </row>
    <row r="8576" spans="1:5">
      <c r="A8576" t="s">
        <v>17038</v>
      </c>
      <c r="B8576" s="54">
        <v>39224</v>
      </c>
      <c r="C8576" t="s">
        <v>395</v>
      </c>
      <c r="D8576" t="s">
        <v>323</v>
      </c>
      <c r="E8576" s="111">
        <v>0</v>
      </c>
    </row>
    <row r="8577" spans="1:5">
      <c r="A8577" t="s">
        <v>17040</v>
      </c>
      <c r="B8577" s="54">
        <v>39224</v>
      </c>
      <c r="C8577" t="s">
        <v>395</v>
      </c>
      <c r="D8577" t="s">
        <v>323</v>
      </c>
      <c r="E8577" s="111">
        <v>0</v>
      </c>
    </row>
    <row r="8578" spans="1:5">
      <c r="A8578" t="s">
        <v>17261</v>
      </c>
      <c r="B8578" s="54">
        <v>39224</v>
      </c>
      <c r="C8578" t="s">
        <v>395</v>
      </c>
      <c r="D8578" t="s">
        <v>323</v>
      </c>
      <c r="E8578" s="111">
        <v>0</v>
      </c>
    </row>
    <row r="8579" spans="1:5">
      <c r="A8579" t="s">
        <v>17263</v>
      </c>
      <c r="B8579" s="54">
        <v>39224</v>
      </c>
      <c r="C8579" t="s">
        <v>395</v>
      </c>
      <c r="D8579" t="s">
        <v>323</v>
      </c>
      <c r="E8579" s="111">
        <v>0</v>
      </c>
    </row>
    <row r="8580" spans="1:5">
      <c r="A8580" t="s">
        <v>17046</v>
      </c>
      <c r="B8580" s="54">
        <v>39224</v>
      </c>
      <c r="C8580" t="s">
        <v>395</v>
      </c>
      <c r="D8580" t="s">
        <v>323</v>
      </c>
      <c r="E8580" s="111">
        <v>0</v>
      </c>
    </row>
    <row r="8581" spans="1:5">
      <c r="A8581" t="s">
        <v>17048</v>
      </c>
      <c r="B8581" s="54">
        <v>39224</v>
      </c>
      <c r="C8581" t="s">
        <v>395</v>
      </c>
      <c r="D8581" t="s">
        <v>323</v>
      </c>
      <c r="E8581" s="111">
        <v>0</v>
      </c>
    </row>
    <row r="8582" spans="1:5">
      <c r="A8582" t="s">
        <v>17050</v>
      </c>
      <c r="B8582" s="54">
        <v>39224</v>
      </c>
      <c r="C8582" t="s">
        <v>395</v>
      </c>
      <c r="D8582" t="s">
        <v>323</v>
      </c>
      <c r="E8582" s="111">
        <v>0</v>
      </c>
    </row>
    <row r="8583" spans="1:5">
      <c r="A8583" t="s">
        <v>17052</v>
      </c>
      <c r="B8583" s="54">
        <v>39224</v>
      </c>
      <c r="C8583" t="s">
        <v>395</v>
      </c>
      <c r="D8583" t="s">
        <v>323</v>
      </c>
      <c r="E8583" s="111">
        <v>0</v>
      </c>
    </row>
    <row r="8584" spans="1:5">
      <c r="A8584" t="s">
        <v>17054</v>
      </c>
      <c r="B8584" s="54">
        <v>39224</v>
      </c>
      <c r="C8584" t="s">
        <v>395</v>
      </c>
      <c r="D8584" t="s">
        <v>323</v>
      </c>
      <c r="E8584" s="111">
        <v>0</v>
      </c>
    </row>
    <row r="8585" spans="1:5">
      <c r="A8585" t="s">
        <v>17056</v>
      </c>
      <c r="B8585" s="54">
        <v>39224</v>
      </c>
      <c r="C8585" t="s">
        <v>395</v>
      </c>
      <c r="D8585" t="s">
        <v>323</v>
      </c>
      <c r="E8585" s="111">
        <v>0</v>
      </c>
    </row>
    <row r="8586" spans="1:5">
      <c r="A8586" t="s">
        <v>17058</v>
      </c>
      <c r="B8586" s="54">
        <v>39224</v>
      </c>
      <c r="C8586" t="s">
        <v>395</v>
      </c>
      <c r="D8586" t="s">
        <v>323</v>
      </c>
      <c r="E8586" s="111">
        <v>0</v>
      </c>
    </row>
    <row r="8587" spans="1:5">
      <c r="A8587" t="s">
        <v>16843</v>
      </c>
      <c r="B8587" s="54">
        <v>39224</v>
      </c>
      <c r="C8587" t="s">
        <v>395</v>
      </c>
      <c r="D8587" t="s">
        <v>323</v>
      </c>
      <c r="E8587" s="111">
        <v>0</v>
      </c>
    </row>
    <row r="8588" spans="1:5">
      <c r="A8588" t="s">
        <v>16845</v>
      </c>
      <c r="B8588" s="54">
        <v>39224</v>
      </c>
      <c r="C8588" t="s">
        <v>395</v>
      </c>
      <c r="D8588" t="s">
        <v>323</v>
      </c>
      <c r="E8588" s="111">
        <v>0</v>
      </c>
    </row>
    <row r="8589" spans="1:5">
      <c r="A8589" t="s">
        <v>16847</v>
      </c>
      <c r="B8589" s="54">
        <v>39224</v>
      </c>
      <c r="C8589" t="s">
        <v>395</v>
      </c>
      <c r="D8589" t="s">
        <v>323</v>
      </c>
      <c r="E8589" s="111">
        <v>0</v>
      </c>
    </row>
    <row r="8590" spans="1:5">
      <c r="A8590" t="s">
        <v>16849</v>
      </c>
      <c r="B8590" s="54">
        <v>39224</v>
      </c>
      <c r="C8590" t="s">
        <v>395</v>
      </c>
      <c r="D8590" t="s">
        <v>45</v>
      </c>
      <c r="E8590" s="111">
        <v>1</v>
      </c>
    </row>
    <row r="8591" spans="1:5">
      <c r="A8591" t="s">
        <v>16851</v>
      </c>
      <c r="B8591" s="54">
        <v>39224</v>
      </c>
      <c r="C8591" t="s">
        <v>395</v>
      </c>
      <c r="D8591" t="s">
        <v>10</v>
      </c>
      <c r="E8591" s="111">
        <v>3</v>
      </c>
    </row>
    <row r="8592" spans="1:5">
      <c r="A8592" t="s">
        <v>16853</v>
      </c>
      <c r="B8592" s="54">
        <v>39224</v>
      </c>
      <c r="C8592" t="s">
        <v>395</v>
      </c>
      <c r="D8592" t="s">
        <v>323</v>
      </c>
      <c r="E8592" s="111">
        <v>0</v>
      </c>
    </row>
    <row r="8593" spans="1:5">
      <c r="A8593" t="s">
        <v>16855</v>
      </c>
      <c r="B8593" s="54">
        <v>39224</v>
      </c>
      <c r="C8593" t="s">
        <v>395</v>
      </c>
      <c r="D8593" t="s">
        <v>323</v>
      </c>
      <c r="E8593" s="111">
        <v>0</v>
      </c>
    </row>
    <row r="8594" spans="1:5">
      <c r="A8594" t="s">
        <v>16857</v>
      </c>
      <c r="B8594" s="54">
        <v>39224</v>
      </c>
      <c r="C8594" t="s">
        <v>395</v>
      </c>
      <c r="D8594" t="s">
        <v>323</v>
      </c>
      <c r="E8594" s="111">
        <v>0</v>
      </c>
    </row>
    <row r="8595" spans="1:5">
      <c r="A8595" t="s">
        <v>16859</v>
      </c>
      <c r="B8595" s="54">
        <v>39224</v>
      </c>
      <c r="C8595" t="s">
        <v>395</v>
      </c>
      <c r="D8595" t="s">
        <v>323</v>
      </c>
      <c r="E8595" s="111">
        <v>0</v>
      </c>
    </row>
    <row r="8596" spans="1:5">
      <c r="A8596" t="s">
        <v>17079</v>
      </c>
      <c r="B8596" s="54">
        <v>39224</v>
      </c>
      <c r="C8596" t="s">
        <v>395</v>
      </c>
      <c r="D8596" t="s">
        <v>138</v>
      </c>
      <c r="E8596" s="111">
        <v>13</v>
      </c>
    </row>
    <row r="8597" spans="1:5">
      <c r="A8597" t="s">
        <v>17081</v>
      </c>
      <c r="B8597" s="54">
        <v>39224</v>
      </c>
      <c r="C8597" t="s">
        <v>395</v>
      </c>
      <c r="D8597" t="s">
        <v>138</v>
      </c>
      <c r="E8597" s="111">
        <v>9</v>
      </c>
    </row>
    <row r="8598" spans="1:5">
      <c r="A8598" t="s">
        <v>17083</v>
      </c>
      <c r="B8598" s="54">
        <v>39224</v>
      </c>
      <c r="C8598" t="s">
        <v>395</v>
      </c>
      <c r="D8598" t="s">
        <v>138</v>
      </c>
      <c r="E8598" s="111">
        <v>14</v>
      </c>
    </row>
    <row r="8599" spans="1:5">
      <c r="A8599" t="s">
        <v>17085</v>
      </c>
      <c r="B8599" s="54">
        <v>39224</v>
      </c>
      <c r="C8599" t="s">
        <v>395</v>
      </c>
      <c r="D8599" t="s">
        <v>323</v>
      </c>
      <c r="E8599" s="111">
        <v>0</v>
      </c>
    </row>
    <row r="8600" spans="1:5">
      <c r="A8600" t="s">
        <v>17087</v>
      </c>
      <c r="B8600" s="54">
        <v>39224</v>
      </c>
      <c r="C8600" t="s">
        <v>395</v>
      </c>
      <c r="D8600" t="s">
        <v>323</v>
      </c>
      <c r="E8600" s="111">
        <v>0</v>
      </c>
    </row>
    <row r="8601" spans="1:5">
      <c r="A8601" t="s">
        <v>17305</v>
      </c>
      <c r="B8601" s="54">
        <v>39224</v>
      </c>
      <c r="C8601" t="s">
        <v>395</v>
      </c>
      <c r="D8601" t="s">
        <v>323</v>
      </c>
      <c r="E8601" s="111">
        <v>0</v>
      </c>
    </row>
    <row r="8602" spans="1:5">
      <c r="A8602" t="s">
        <v>17307</v>
      </c>
      <c r="B8602" s="54">
        <v>39224</v>
      </c>
      <c r="C8602" t="s">
        <v>395</v>
      </c>
      <c r="D8602" t="s">
        <v>11</v>
      </c>
      <c r="E8602" s="111">
        <v>12</v>
      </c>
    </row>
    <row r="8603" spans="1:5">
      <c r="A8603" t="s">
        <v>17309</v>
      </c>
      <c r="B8603" s="54">
        <v>39224</v>
      </c>
      <c r="C8603" t="s">
        <v>395</v>
      </c>
      <c r="D8603" t="s">
        <v>323</v>
      </c>
      <c r="E8603" s="111">
        <v>0</v>
      </c>
    </row>
    <row r="8604" spans="1:5">
      <c r="A8604" t="s">
        <v>17311</v>
      </c>
      <c r="B8604" s="54">
        <v>39224</v>
      </c>
      <c r="C8604" t="s">
        <v>395</v>
      </c>
      <c r="D8604" t="s">
        <v>323</v>
      </c>
      <c r="E8604" s="111">
        <v>0</v>
      </c>
    </row>
    <row r="8605" spans="1:5">
      <c r="A8605" t="s">
        <v>17313</v>
      </c>
      <c r="B8605" s="54">
        <v>39224</v>
      </c>
      <c r="C8605" t="s">
        <v>395</v>
      </c>
      <c r="D8605" t="s">
        <v>212</v>
      </c>
      <c r="E8605" s="111">
        <v>3</v>
      </c>
    </row>
    <row r="8606" spans="1:5">
      <c r="A8606" t="s">
        <v>17315</v>
      </c>
      <c r="B8606" s="54">
        <v>39224</v>
      </c>
      <c r="C8606" t="s">
        <v>395</v>
      </c>
      <c r="D8606" t="s">
        <v>323</v>
      </c>
      <c r="E8606" s="111">
        <v>0</v>
      </c>
    </row>
    <row r="8607" spans="1:5">
      <c r="A8607" t="s">
        <v>17317</v>
      </c>
      <c r="B8607" s="54">
        <v>39224</v>
      </c>
      <c r="C8607" t="s">
        <v>395</v>
      </c>
      <c r="D8607" t="s">
        <v>323</v>
      </c>
      <c r="E8607" s="111">
        <v>0</v>
      </c>
    </row>
    <row r="8608" spans="1:5">
      <c r="A8608" t="s">
        <v>17319</v>
      </c>
      <c r="B8608" s="54">
        <v>39224</v>
      </c>
      <c r="C8608" t="s">
        <v>395</v>
      </c>
      <c r="D8608" t="s">
        <v>323</v>
      </c>
      <c r="E8608" s="111">
        <v>0</v>
      </c>
    </row>
    <row r="8609" spans="1:5">
      <c r="A8609" t="s">
        <v>17321</v>
      </c>
      <c r="B8609" s="54">
        <v>39224</v>
      </c>
      <c r="C8609" t="s">
        <v>395</v>
      </c>
      <c r="D8609" t="s">
        <v>57</v>
      </c>
      <c r="E8609" s="111">
        <v>2</v>
      </c>
    </row>
    <row r="8610" spans="1:5">
      <c r="A8610" t="s">
        <v>17323</v>
      </c>
      <c r="B8610" s="54">
        <v>39224</v>
      </c>
      <c r="C8610" t="s">
        <v>395</v>
      </c>
      <c r="D8610" t="s">
        <v>323</v>
      </c>
      <c r="E8610" s="111">
        <v>0</v>
      </c>
    </row>
    <row r="8611" spans="1:5">
      <c r="A8611" t="s">
        <v>17108</v>
      </c>
      <c r="B8611" s="54">
        <v>39224</v>
      </c>
      <c r="C8611" t="s">
        <v>395</v>
      </c>
      <c r="D8611" t="s">
        <v>323</v>
      </c>
      <c r="E8611" s="111">
        <v>0</v>
      </c>
    </row>
    <row r="8612" spans="1:5">
      <c r="A8612" t="s">
        <v>17110</v>
      </c>
      <c r="B8612" s="54">
        <v>39224</v>
      </c>
      <c r="C8612" t="s">
        <v>395</v>
      </c>
      <c r="D8612" t="s">
        <v>323</v>
      </c>
      <c r="E8612" s="111">
        <v>0</v>
      </c>
    </row>
    <row r="8613" spans="1:5">
      <c r="A8613" t="s">
        <v>17112</v>
      </c>
      <c r="B8613" s="54">
        <v>39224</v>
      </c>
      <c r="C8613" t="s">
        <v>395</v>
      </c>
      <c r="D8613" t="s">
        <v>323</v>
      </c>
      <c r="E8613" s="111">
        <v>0</v>
      </c>
    </row>
    <row r="8614" spans="1:5">
      <c r="A8614" t="s">
        <v>17114</v>
      </c>
      <c r="B8614" s="54">
        <v>39224</v>
      </c>
      <c r="C8614" t="s">
        <v>395</v>
      </c>
      <c r="D8614" t="s">
        <v>323</v>
      </c>
      <c r="E8614" s="111">
        <v>0</v>
      </c>
    </row>
    <row r="8615" spans="1:5">
      <c r="A8615" t="s">
        <v>17116</v>
      </c>
      <c r="B8615" s="54">
        <v>39224</v>
      </c>
      <c r="C8615" t="s">
        <v>395</v>
      </c>
      <c r="D8615" t="s">
        <v>323</v>
      </c>
      <c r="E8615" s="111">
        <v>0</v>
      </c>
    </row>
    <row r="8616" spans="1:5">
      <c r="A8616" t="s">
        <v>17118</v>
      </c>
      <c r="B8616" s="54">
        <v>39224</v>
      </c>
      <c r="C8616" t="s">
        <v>395</v>
      </c>
      <c r="D8616" t="s">
        <v>235</v>
      </c>
      <c r="E8616" s="111">
        <v>27</v>
      </c>
    </row>
    <row r="8617" spans="1:5">
      <c r="A8617" t="s">
        <v>16906</v>
      </c>
      <c r="B8617" s="54">
        <v>39224</v>
      </c>
      <c r="C8617" t="s">
        <v>395</v>
      </c>
      <c r="D8617" t="s">
        <v>235</v>
      </c>
      <c r="E8617" s="111">
        <v>20</v>
      </c>
    </row>
    <row r="8618" spans="1:5">
      <c r="A8618" t="s">
        <v>16908</v>
      </c>
      <c r="B8618" s="54">
        <v>39224</v>
      </c>
      <c r="C8618" t="s">
        <v>395</v>
      </c>
      <c r="D8618" t="s">
        <v>323</v>
      </c>
      <c r="E8618" s="111">
        <v>0</v>
      </c>
    </row>
    <row r="8619" spans="1:5">
      <c r="A8619" t="s">
        <v>16910</v>
      </c>
      <c r="B8619" s="54">
        <v>39224</v>
      </c>
      <c r="C8619" t="s">
        <v>395</v>
      </c>
      <c r="D8619" t="s">
        <v>323</v>
      </c>
      <c r="E8619" s="111">
        <v>0</v>
      </c>
    </row>
    <row r="8620" spans="1:5">
      <c r="A8620" t="s">
        <v>16912</v>
      </c>
      <c r="B8620" s="54">
        <v>39224</v>
      </c>
      <c r="C8620" t="s">
        <v>395</v>
      </c>
      <c r="D8620" t="s">
        <v>58</v>
      </c>
      <c r="E8620" s="111">
        <v>42</v>
      </c>
    </row>
    <row r="8621" spans="1:5">
      <c r="A8621" t="s">
        <v>16914</v>
      </c>
      <c r="B8621" s="54">
        <v>39224</v>
      </c>
      <c r="C8621" t="s">
        <v>395</v>
      </c>
      <c r="D8621" t="s">
        <v>79</v>
      </c>
      <c r="E8621" s="111">
        <v>2</v>
      </c>
    </row>
    <row r="8622" spans="1:5">
      <c r="A8622" t="s">
        <v>16916</v>
      </c>
      <c r="B8622" s="54">
        <v>39224</v>
      </c>
      <c r="C8622" t="s">
        <v>395</v>
      </c>
      <c r="D8622" t="s">
        <v>133</v>
      </c>
      <c r="E8622" s="111">
        <v>6</v>
      </c>
    </row>
    <row r="8623" spans="1:5">
      <c r="A8623" t="s">
        <v>16918</v>
      </c>
      <c r="B8623" s="54">
        <v>39224</v>
      </c>
      <c r="C8623" t="s">
        <v>395</v>
      </c>
      <c r="D8623" t="s">
        <v>79</v>
      </c>
      <c r="E8623" s="111">
        <v>3</v>
      </c>
    </row>
    <row r="8624" spans="1:5">
      <c r="A8624" t="s">
        <v>16920</v>
      </c>
      <c r="B8624" s="54">
        <v>39224</v>
      </c>
      <c r="C8624" t="s">
        <v>395</v>
      </c>
      <c r="D8624" t="s">
        <v>323</v>
      </c>
      <c r="E8624" s="111">
        <v>0</v>
      </c>
    </row>
    <row r="8625" spans="1:5">
      <c r="A8625" t="s">
        <v>17141</v>
      </c>
      <c r="B8625" s="54">
        <v>39224</v>
      </c>
      <c r="C8625" t="s">
        <v>395</v>
      </c>
      <c r="D8625" t="s">
        <v>261</v>
      </c>
      <c r="E8625" s="111">
        <v>46</v>
      </c>
    </row>
    <row r="8626" spans="1:5">
      <c r="A8626" t="s">
        <v>17143</v>
      </c>
      <c r="B8626" s="54">
        <v>39224</v>
      </c>
      <c r="C8626" t="s">
        <v>395</v>
      </c>
      <c r="D8626" t="s">
        <v>41</v>
      </c>
      <c r="E8626" s="111">
        <v>2</v>
      </c>
    </row>
    <row r="8627" spans="1:5">
      <c r="A8627" t="s">
        <v>17145</v>
      </c>
      <c r="B8627" s="54">
        <v>39224</v>
      </c>
      <c r="C8627" t="s">
        <v>395</v>
      </c>
      <c r="D8627" t="s">
        <v>323</v>
      </c>
      <c r="E8627" s="111">
        <v>0</v>
      </c>
    </row>
    <row r="8628" spans="1:5">
      <c r="A8628" t="s">
        <v>17147</v>
      </c>
      <c r="B8628" s="54">
        <v>39224</v>
      </c>
      <c r="C8628" t="s">
        <v>395</v>
      </c>
      <c r="D8628" t="s">
        <v>323</v>
      </c>
      <c r="E8628" s="111">
        <v>0</v>
      </c>
    </row>
    <row r="8629" spans="1:5">
      <c r="A8629" t="s">
        <v>17149</v>
      </c>
      <c r="B8629" s="54">
        <v>39224</v>
      </c>
      <c r="C8629" t="s">
        <v>395</v>
      </c>
      <c r="D8629" t="s">
        <v>323</v>
      </c>
      <c r="E8629" s="111">
        <v>0</v>
      </c>
    </row>
    <row r="8630" spans="1:5">
      <c r="A8630" t="s">
        <v>17151</v>
      </c>
      <c r="B8630" s="54">
        <v>39224</v>
      </c>
      <c r="C8630" t="s">
        <v>395</v>
      </c>
      <c r="D8630" t="s">
        <v>323</v>
      </c>
      <c r="E8630" s="111">
        <v>0</v>
      </c>
    </row>
    <row r="8631" spans="1:5">
      <c r="A8631" t="s">
        <v>17361</v>
      </c>
      <c r="B8631" s="54">
        <v>39224</v>
      </c>
      <c r="C8631" t="s">
        <v>395</v>
      </c>
      <c r="D8631" t="s">
        <v>323</v>
      </c>
      <c r="E8631" s="111">
        <v>0</v>
      </c>
    </row>
    <row r="8632" spans="1:5">
      <c r="A8632" t="s">
        <v>17155</v>
      </c>
      <c r="B8632" s="54">
        <v>39224</v>
      </c>
      <c r="C8632" t="s">
        <v>395</v>
      </c>
      <c r="D8632" t="s">
        <v>323</v>
      </c>
      <c r="E8632" s="111">
        <v>0</v>
      </c>
    </row>
    <row r="8633" spans="1:5">
      <c r="A8633" t="s">
        <v>17157</v>
      </c>
      <c r="B8633" s="54">
        <v>39224</v>
      </c>
      <c r="C8633" t="s">
        <v>395</v>
      </c>
      <c r="D8633" t="s">
        <v>323</v>
      </c>
      <c r="E8633" s="111">
        <v>0</v>
      </c>
    </row>
    <row r="8634" spans="1:5">
      <c r="A8634" t="s">
        <v>17159</v>
      </c>
      <c r="B8634" s="54">
        <v>39224</v>
      </c>
      <c r="C8634" t="s">
        <v>395</v>
      </c>
      <c r="D8634" t="s">
        <v>323</v>
      </c>
      <c r="E8634" s="111">
        <v>0</v>
      </c>
    </row>
    <row r="8635" spans="1:5">
      <c r="A8635" t="s">
        <v>17161</v>
      </c>
      <c r="B8635" s="54">
        <v>39224</v>
      </c>
      <c r="C8635" t="s">
        <v>395</v>
      </c>
      <c r="D8635" t="s">
        <v>323</v>
      </c>
      <c r="E8635" s="111">
        <v>0</v>
      </c>
    </row>
    <row r="8636" spans="1:5">
      <c r="A8636" t="s">
        <v>17163</v>
      </c>
      <c r="B8636" s="54">
        <v>39224</v>
      </c>
      <c r="C8636" t="s">
        <v>395</v>
      </c>
      <c r="D8636" t="s">
        <v>323</v>
      </c>
      <c r="E8636" s="111">
        <v>0</v>
      </c>
    </row>
    <row r="8637" spans="1:5">
      <c r="A8637" t="s">
        <v>17165</v>
      </c>
      <c r="B8637" s="54">
        <v>39224</v>
      </c>
      <c r="C8637" t="s">
        <v>395</v>
      </c>
      <c r="D8637" t="s">
        <v>323</v>
      </c>
      <c r="E8637" s="111">
        <v>0</v>
      </c>
    </row>
    <row r="8638" spans="1:5">
      <c r="A8638" t="s">
        <v>17167</v>
      </c>
      <c r="B8638" s="54">
        <v>39224</v>
      </c>
      <c r="C8638" t="s">
        <v>395</v>
      </c>
      <c r="D8638" t="s">
        <v>323</v>
      </c>
      <c r="E8638" s="111">
        <v>0</v>
      </c>
    </row>
    <row r="8639" spans="1:5">
      <c r="A8639" t="s">
        <v>16949</v>
      </c>
      <c r="B8639" s="54">
        <v>39224</v>
      </c>
      <c r="C8639" t="s">
        <v>395</v>
      </c>
      <c r="D8639" t="s">
        <v>323</v>
      </c>
      <c r="E8639" s="111">
        <v>0</v>
      </c>
    </row>
    <row r="8640" spans="1:5">
      <c r="A8640" t="s">
        <v>16951</v>
      </c>
      <c r="B8640" s="54">
        <v>39224</v>
      </c>
      <c r="C8640" t="s">
        <v>395</v>
      </c>
      <c r="D8640" t="s">
        <v>323</v>
      </c>
      <c r="E8640" s="111">
        <v>0</v>
      </c>
    </row>
    <row r="8641" spans="1:5">
      <c r="A8641" t="s">
        <v>16953</v>
      </c>
      <c r="B8641" s="54">
        <v>39224</v>
      </c>
      <c r="C8641" t="s">
        <v>395</v>
      </c>
      <c r="D8641" t="s">
        <v>323</v>
      </c>
      <c r="E8641" s="111">
        <v>0</v>
      </c>
    </row>
    <row r="8642" spans="1:5">
      <c r="A8642" t="s">
        <v>16955</v>
      </c>
      <c r="B8642" s="54">
        <v>39224</v>
      </c>
      <c r="C8642" t="s">
        <v>395</v>
      </c>
      <c r="D8642" t="s">
        <v>323</v>
      </c>
      <c r="E8642" s="111">
        <v>0</v>
      </c>
    </row>
    <row r="8643" spans="1:5">
      <c r="A8643" t="s">
        <v>16957</v>
      </c>
      <c r="B8643" s="54">
        <v>39224</v>
      </c>
      <c r="C8643" t="s">
        <v>395</v>
      </c>
      <c r="D8643" t="s">
        <v>323</v>
      </c>
      <c r="E8643" s="111">
        <v>0</v>
      </c>
    </row>
    <row r="8644" spans="1:5">
      <c r="A8644" t="s">
        <v>16959</v>
      </c>
      <c r="B8644" s="54">
        <v>39224</v>
      </c>
      <c r="C8644" t="s">
        <v>395</v>
      </c>
      <c r="D8644" t="s">
        <v>323</v>
      </c>
      <c r="E8644" s="111">
        <v>0</v>
      </c>
    </row>
    <row r="8645" spans="1:5">
      <c r="A8645" t="s">
        <v>16961</v>
      </c>
      <c r="B8645" s="54">
        <v>39224</v>
      </c>
      <c r="C8645" t="s">
        <v>395</v>
      </c>
      <c r="D8645" t="s">
        <v>323</v>
      </c>
      <c r="E8645" s="111">
        <v>0</v>
      </c>
    </row>
    <row r="8646" spans="1:5">
      <c r="A8646" t="s">
        <v>16963</v>
      </c>
      <c r="B8646" s="54">
        <v>39224</v>
      </c>
      <c r="C8646" t="s">
        <v>395</v>
      </c>
      <c r="D8646" t="s">
        <v>323</v>
      </c>
      <c r="E8646" s="111">
        <v>0</v>
      </c>
    </row>
    <row r="8647" spans="1:5">
      <c r="A8647" t="s">
        <v>16965</v>
      </c>
      <c r="B8647" s="54">
        <v>39224</v>
      </c>
      <c r="C8647" t="s">
        <v>395</v>
      </c>
      <c r="D8647" t="s">
        <v>59</v>
      </c>
      <c r="E8647" s="111">
        <v>1</v>
      </c>
    </row>
    <row r="8648" spans="1:5">
      <c r="A8648" t="s">
        <v>17189</v>
      </c>
      <c r="B8648" s="54">
        <v>39224</v>
      </c>
      <c r="C8648" t="s">
        <v>395</v>
      </c>
      <c r="D8648" t="s">
        <v>286</v>
      </c>
      <c r="E8648" s="111">
        <v>21</v>
      </c>
    </row>
    <row r="8649" spans="1:5">
      <c r="A8649" t="s">
        <v>17191</v>
      </c>
      <c r="B8649" s="54">
        <v>39224</v>
      </c>
      <c r="C8649" t="s">
        <v>395</v>
      </c>
      <c r="D8649" t="s">
        <v>323</v>
      </c>
      <c r="E8649" s="111">
        <v>0</v>
      </c>
    </row>
    <row r="8650" spans="1:5">
      <c r="A8650" t="s">
        <v>17193</v>
      </c>
      <c r="B8650" s="54">
        <v>39224</v>
      </c>
      <c r="C8650" t="s">
        <v>395</v>
      </c>
      <c r="D8650" t="s">
        <v>323</v>
      </c>
      <c r="E8650" s="111">
        <v>0</v>
      </c>
    </row>
    <row r="8651" spans="1:5">
      <c r="A8651" t="s">
        <v>17195</v>
      </c>
      <c r="B8651" s="54">
        <v>39224</v>
      </c>
      <c r="C8651" t="s">
        <v>395</v>
      </c>
      <c r="D8651" t="s">
        <v>323</v>
      </c>
      <c r="E8651" s="111">
        <v>0</v>
      </c>
    </row>
    <row r="8652" spans="1:5">
      <c r="A8652" t="s">
        <v>17197</v>
      </c>
      <c r="B8652" s="54">
        <v>39224</v>
      </c>
      <c r="C8652" t="s">
        <v>395</v>
      </c>
      <c r="D8652" t="s">
        <v>323</v>
      </c>
      <c r="E8652" s="111">
        <v>0</v>
      </c>
    </row>
    <row r="8653" spans="1:5">
      <c r="A8653" t="s">
        <v>17406</v>
      </c>
      <c r="B8653" s="54">
        <v>39224</v>
      </c>
      <c r="C8653" t="s">
        <v>395</v>
      </c>
      <c r="D8653" t="s">
        <v>323</v>
      </c>
      <c r="E8653" s="111">
        <v>0</v>
      </c>
    </row>
    <row r="8654" spans="1:5">
      <c r="A8654" t="s">
        <v>17408</v>
      </c>
      <c r="B8654" s="54">
        <v>39224</v>
      </c>
      <c r="C8654" t="s">
        <v>395</v>
      </c>
      <c r="D8654" t="s">
        <v>323</v>
      </c>
      <c r="E8654" s="111">
        <v>0</v>
      </c>
    </row>
    <row r="8655" spans="1:5">
      <c r="A8655" t="s">
        <v>17410</v>
      </c>
      <c r="B8655" s="54">
        <v>39224</v>
      </c>
      <c r="C8655" t="s">
        <v>395</v>
      </c>
      <c r="D8655" t="s">
        <v>323</v>
      </c>
      <c r="E8655" s="111">
        <v>0</v>
      </c>
    </row>
    <row r="8656" spans="1:5">
      <c r="A8656" t="s">
        <v>17412</v>
      </c>
      <c r="B8656" s="54">
        <v>39224</v>
      </c>
      <c r="C8656" t="s">
        <v>395</v>
      </c>
      <c r="D8656" t="s">
        <v>323</v>
      </c>
      <c r="E8656" s="111">
        <v>0</v>
      </c>
    </row>
    <row r="8657" spans="1:5">
      <c r="A8657" t="s">
        <v>17414</v>
      </c>
      <c r="B8657" s="54">
        <v>39224</v>
      </c>
      <c r="C8657" t="s">
        <v>395</v>
      </c>
      <c r="D8657" t="s">
        <v>323</v>
      </c>
      <c r="E8657" s="111">
        <v>0</v>
      </c>
    </row>
    <row r="8658" spans="1:5">
      <c r="A8658" t="s">
        <v>17416</v>
      </c>
      <c r="B8658" s="54">
        <v>39224</v>
      </c>
      <c r="C8658" t="s">
        <v>395</v>
      </c>
      <c r="D8658" t="s">
        <v>323</v>
      </c>
      <c r="E8658" s="111">
        <v>0</v>
      </c>
    </row>
    <row r="8659" spans="1:5">
      <c r="A8659" t="s">
        <v>17418</v>
      </c>
      <c r="B8659" s="54">
        <v>39224</v>
      </c>
      <c r="C8659" t="s">
        <v>395</v>
      </c>
      <c r="D8659" t="s">
        <v>323</v>
      </c>
      <c r="E8659" s="111">
        <v>0</v>
      </c>
    </row>
    <row r="8660" spans="1:5">
      <c r="A8660" t="s">
        <v>17419</v>
      </c>
      <c r="B8660" s="54">
        <v>39224</v>
      </c>
      <c r="C8660" t="s">
        <v>395</v>
      </c>
      <c r="D8660" t="s">
        <v>323</v>
      </c>
      <c r="E8660" s="111">
        <v>0</v>
      </c>
    </row>
    <row r="8661" spans="1:5">
      <c r="A8661" t="s">
        <v>17420</v>
      </c>
      <c r="B8661" s="54">
        <v>39224</v>
      </c>
      <c r="C8661" t="s">
        <v>395</v>
      </c>
      <c r="D8661" t="s">
        <v>323</v>
      </c>
      <c r="E8661" s="111">
        <v>0</v>
      </c>
    </row>
    <row r="8662" spans="1:5">
      <c r="A8662" t="s">
        <v>17421</v>
      </c>
      <c r="B8662" s="54">
        <v>39224</v>
      </c>
      <c r="C8662" t="s">
        <v>395</v>
      </c>
      <c r="D8662" t="s">
        <v>323</v>
      </c>
      <c r="E8662" s="111">
        <v>0</v>
      </c>
    </row>
    <row r="8663" spans="1:5">
      <c r="A8663" t="s">
        <v>17423</v>
      </c>
      <c r="B8663" s="54">
        <v>39224</v>
      </c>
      <c r="C8663" t="s">
        <v>395</v>
      </c>
      <c r="D8663" t="s">
        <v>323</v>
      </c>
      <c r="E8663" s="111">
        <v>0</v>
      </c>
    </row>
    <row r="8664" spans="1:5">
      <c r="A8664" t="s">
        <v>17425</v>
      </c>
      <c r="B8664" s="54">
        <v>39224</v>
      </c>
      <c r="C8664" t="s">
        <v>395</v>
      </c>
      <c r="D8664" t="s">
        <v>323</v>
      </c>
      <c r="E8664" s="111">
        <v>0</v>
      </c>
    </row>
    <row r="8665" spans="1:5">
      <c r="A8665" t="s">
        <v>17220</v>
      </c>
      <c r="B8665" s="54">
        <v>39224</v>
      </c>
      <c r="C8665" t="s">
        <v>395</v>
      </c>
      <c r="D8665" t="s">
        <v>323</v>
      </c>
      <c r="E8665" s="111">
        <v>0</v>
      </c>
    </row>
    <row r="8666" spans="1:5">
      <c r="A8666" t="s">
        <v>17222</v>
      </c>
      <c r="B8666" s="54">
        <v>39224</v>
      </c>
      <c r="C8666" t="s">
        <v>395</v>
      </c>
      <c r="D8666" t="s">
        <v>323</v>
      </c>
      <c r="E8666" s="111">
        <v>0</v>
      </c>
    </row>
    <row r="8667" spans="1:5">
      <c r="A8667" t="s">
        <v>17224</v>
      </c>
      <c r="B8667" s="54">
        <v>39224</v>
      </c>
      <c r="C8667" t="s">
        <v>395</v>
      </c>
      <c r="D8667" t="s">
        <v>323</v>
      </c>
      <c r="E8667" s="111">
        <v>0</v>
      </c>
    </row>
    <row r="8668" spans="1:5">
      <c r="A8668" t="s">
        <v>17226</v>
      </c>
      <c r="B8668" s="54">
        <v>39224</v>
      </c>
      <c r="C8668" t="s">
        <v>395</v>
      </c>
      <c r="D8668" t="s">
        <v>323</v>
      </c>
      <c r="E8668" s="111">
        <v>0</v>
      </c>
    </row>
    <row r="8669" spans="1:5">
      <c r="A8669" t="s">
        <v>17228</v>
      </c>
      <c r="B8669" s="54">
        <v>39224</v>
      </c>
      <c r="C8669" t="s">
        <v>395</v>
      </c>
      <c r="D8669" t="s">
        <v>323</v>
      </c>
      <c r="E8669" s="111">
        <v>0</v>
      </c>
    </row>
    <row r="8670" spans="1:5">
      <c r="A8670" t="s">
        <v>17012</v>
      </c>
      <c r="B8670" s="54">
        <v>39224</v>
      </c>
      <c r="C8670" t="s">
        <v>395</v>
      </c>
      <c r="D8670" t="s">
        <v>323</v>
      </c>
      <c r="E8670" s="111">
        <v>0</v>
      </c>
    </row>
    <row r="8671" spans="1:5">
      <c r="A8671" t="s">
        <v>17014</v>
      </c>
      <c r="B8671" s="54">
        <v>39224</v>
      </c>
      <c r="C8671" t="s">
        <v>395</v>
      </c>
      <c r="D8671" t="s">
        <v>323</v>
      </c>
      <c r="E8671" s="111">
        <v>0</v>
      </c>
    </row>
    <row r="8672" spans="1:5">
      <c r="A8672" t="s">
        <v>17016</v>
      </c>
      <c r="B8672" s="54">
        <v>39224</v>
      </c>
      <c r="C8672" t="s">
        <v>395</v>
      </c>
      <c r="D8672" t="s">
        <v>323</v>
      </c>
      <c r="E8672" s="111">
        <v>0</v>
      </c>
    </row>
    <row r="8673" spans="1:5">
      <c r="A8673" t="s">
        <v>17018</v>
      </c>
      <c r="B8673" s="54">
        <v>39224</v>
      </c>
      <c r="C8673" t="s">
        <v>395</v>
      </c>
      <c r="D8673" t="s">
        <v>323</v>
      </c>
      <c r="E8673" s="111">
        <v>0</v>
      </c>
    </row>
    <row r="8674" spans="1:5">
      <c r="A8674" t="s">
        <v>17020</v>
      </c>
      <c r="B8674" s="54">
        <v>39224</v>
      </c>
      <c r="C8674" t="s">
        <v>395</v>
      </c>
      <c r="D8674" t="s">
        <v>323</v>
      </c>
      <c r="E8674" s="111">
        <v>0</v>
      </c>
    </row>
    <row r="8675" spans="1:5">
      <c r="A8675" t="s">
        <v>17022</v>
      </c>
      <c r="B8675" s="54">
        <v>39224</v>
      </c>
      <c r="C8675" t="s">
        <v>395</v>
      </c>
      <c r="D8675" t="s">
        <v>323</v>
      </c>
      <c r="E8675" s="111">
        <v>0</v>
      </c>
    </row>
    <row r="8676" spans="1:5">
      <c r="A8676" t="s">
        <v>17024</v>
      </c>
      <c r="B8676" s="54">
        <v>39224</v>
      </c>
      <c r="C8676" t="s">
        <v>395</v>
      </c>
      <c r="D8676" t="s">
        <v>323</v>
      </c>
      <c r="E8676" s="111">
        <v>0</v>
      </c>
    </row>
    <row r="8677" spans="1:5">
      <c r="A8677" t="s">
        <v>17026</v>
      </c>
      <c r="B8677" s="54">
        <v>39224</v>
      </c>
      <c r="C8677" t="s">
        <v>395</v>
      </c>
      <c r="D8677" t="s">
        <v>323</v>
      </c>
      <c r="E8677" s="111">
        <v>0</v>
      </c>
    </row>
    <row r="8678" spans="1:5">
      <c r="A8678" t="s">
        <v>17028</v>
      </c>
      <c r="B8678" s="54">
        <v>39224</v>
      </c>
      <c r="C8678" t="s">
        <v>395</v>
      </c>
      <c r="D8678" t="s">
        <v>323</v>
      </c>
      <c r="E8678" s="111">
        <v>0</v>
      </c>
    </row>
    <row r="8679" spans="1:5">
      <c r="A8679" t="s">
        <v>17249</v>
      </c>
      <c r="B8679" s="54">
        <v>39224</v>
      </c>
      <c r="C8679" t="s">
        <v>395</v>
      </c>
      <c r="D8679" t="s">
        <v>323</v>
      </c>
      <c r="E8679" s="111">
        <v>0</v>
      </c>
    </row>
    <row r="8680" spans="1:5">
      <c r="A8680" t="s">
        <v>17251</v>
      </c>
      <c r="B8680" s="54">
        <v>39224</v>
      </c>
      <c r="C8680" t="s">
        <v>395</v>
      </c>
      <c r="D8680" t="s">
        <v>323</v>
      </c>
      <c r="E8680" s="111">
        <v>0</v>
      </c>
    </row>
    <row r="8681" spans="1:5">
      <c r="A8681" t="s">
        <v>17253</v>
      </c>
      <c r="B8681" s="54">
        <v>39224</v>
      </c>
      <c r="C8681" t="s">
        <v>395</v>
      </c>
      <c r="D8681" t="s">
        <v>323</v>
      </c>
      <c r="E8681" s="111">
        <v>0</v>
      </c>
    </row>
    <row r="8682" spans="1:5">
      <c r="A8682" t="s">
        <v>17255</v>
      </c>
      <c r="B8682" s="54">
        <v>39224</v>
      </c>
      <c r="C8682" t="s">
        <v>395</v>
      </c>
      <c r="D8682" t="s">
        <v>323</v>
      </c>
      <c r="E8682" s="111">
        <v>0</v>
      </c>
    </row>
    <row r="8683" spans="1:5">
      <c r="A8683" t="s">
        <v>17257</v>
      </c>
      <c r="B8683" s="54">
        <v>39224</v>
      </c>
      <c r="C8683" t="s">
        <v>395</v>
      </c>
      <c r="D8683" t="s">
        <v>323</v>
      </c>
      <c r="E8683" s="111">
        <v>0</v>
      </c>
    </row>
    <row r="8684" spans="1:5">
      <c r="A8684" t="s">
        <v>17259</v>
      </c>
      <c r="B8684" s="54">
        <v>39224</v>
      </c>
      <c r="C8684" t="s">
        <v>395</v>
      </c>
      <c r="D8684" t="s">
        <v>323</v>
      </c>
      <c r="E8684" s="111">
        <v>0</v>
      </c>
    </row>
    <row r="8685" spans="1:5">
      <c r="A8685" t="s">
        <v>17498</v>
      </c>
      <c r="B8685" s="54">
        <v>39224</v>
      </c>
      <c r="C8685" t="s">
        <v>395</v>
      </c>
      <c r="D8685" t="s">
        <v>323</v>
      </c>
      <c r="E8685" s="111">
        <v>0</v>
      </c>
    </row>
    <row r="8686" spans="1:5">
      <c r="A8686" t="s">
        <v>17264</v>
      </c>
      <c r="B8686" s="54">
        <v>39224</v>
      </c>
      <c r="C8686" t="s">
        <v>395</v>
      </c>
      <c r="D8686" t="s">
        <v>323</v>
      </c>
      <c r="E8686" s="111">
        <v>0</v>
      </c>
    </row>
    <row r="8687" spans="1:5">
      <c r="A8687" t="s">
        <v>17266</v>
      </c>
      <c r="B8687" s="54">
        <v>39224</v>
      </c>
      <c r="C8687" t="s">
        <v>395</v>
      </c>
      <c r="D8687" t="s">
        <v>323</v>
      </c>
      <c r="E8687" s="111">
        <v>0</v>
      </c>
    </row>
    <row r="8688" spans="1:5">
      <c r="A8688" t="s">
        <v>17268</v>
      </c>
      <c r="B8688" s="54">
        <v>39224</v>
      </c>
      <c r="C8688" t="s">
        <v>395</v>
      </c>
      <c r="D8688" t="s">
        <v>258</v>
      </c>
      <c r="E8688" s="111">
        <v>4</v>
      </c>
    </row>
    <row r="8689" spans="1:5">
      <c r="A8689" t="s">
        <v>17270</v>
      </c>
      <c r="B8689" s="54">
        <v>39224</v>
      </c>
      <c r="C8689" t="s">
        <v>395</v>
      </c>
      <c r="D8689" t="s">
        <v>258</v>
      </c>
      <c r="E8689" s="111">
        <v>4</v>
      </c>
    </row>
    <row r="8690" spans="1:5">
      <c r="A8690" t="s">
        <v>17272</v>
      </c>
      <c r="B8690" s="54">
        <v>39224</v>
      </c>
      <c r="C8690" t="s">
        <v>395</v>
      </c>
      <c r="D8690" t="s">
        <v>323</v>
      </c>
      <c r="E8690" s="111">
        <v>0</v>
      </c>
    </row>
    <row r="8691" spans="1:5">
      <c r="A8691" t="s">
        <v>17274</v>
      </c>
      <c r="B8691" s="54">
        <v>39224</v>
      </c>
      <c r="C8691" t="s">
        <v>395</v>
      </c>
      <c r="D8691" t="s">
        <v>323</v>
      </c>
      <c r="E8691" s="111">
        <v>0</v>
      </c>
    </row>
    <row r="8692" spans="1:5">
      <c r="A8692" t="s">
        <v>17276</v>
      </c>
      <c r="B8692" s="54">
        <v>39224</v>
      </c>
      <c r="C8692" t="s">
        <v>395</v>
      </c>
      <c r="D8692" t="s">
        <v>323</v>
      </c>
      <c r="E8692" s="111">
        <v>0</v>
      </c>
    </row>
    <row r="8693" spans="1:5">
      <c r="A8693" t="s">
        <v>17060</v>
      </c>
      <c r="B8693" s="54">
        <v>39224</v>
      </c>
      <c r="C8693" t="s">
        <v>395</v>
      </c>
      <c r="D8693" t="s">
        <v>239</v>
      </c>
      <c r="E8693" s="111">
        <v>3</v>
      </c>
    </row>
    <row r="8694" spans="1:5">
      <c r="A8694" t="s">
        <v>17062</v>
      </c>
      <c r="B8694" s="54">
        <v>39224</v>
      </c>
      <c r="C8694" t="s">
        <v>395</v>
      </c>
      <c r="D8694" t="s">
        <v>323</v>
      </c>
      <c r="E8694" s="111">
        <v>0</v>
      </c>
    </row>
    <row r="8695" spans="1:5">
      <c r="A8695" t="s">
        <v>17064</v>
      </c>
      <c r="B8695" s="54">
        <v>39224</v>
      </c>
      <c r="C8695" t="s">
        <v>395</v>
      </c>
      <c r="D8695" t="s">
        <v>323</v>
      </c>
      <c r="E8695" s="111">
        <v>0</v>
      </c>
    </row>
    <row r="8696" spans="1:5">
      <c r="A8696" t="s">
        <v>17066</v>
      </c>
      <c r="B8696" s="54">
        <v>39224</v>
      </c>
      <c r="C8696" t="s">
        <v>395</v>
      </c>
      <c r="D8696" t="s">
        <v>323</v>
      </c>
      <c r="E8696" s="111">
        <v>0</v>
      </c>
    </row>
    <row r="8697" spans="1:5">
      <c r="A8697" t="s">
        <v>17068</v>
      </c>
      <c r="B8697" s="54">
        <v>39224</v>
      </c>
      <c r="C8697" t="s">
        <v>395</v>
      </c>
      <c r="D8697" t="s">
        <v>323</v>
      </c>
      <c r="E8697" s="111">
        <v>0</v>
      </c>
    </row>
    <row r="8698" spans="1:5">
      <c r="A8698" t="s">
        <v>17070</v>
      </c>
      <c r="B8698" s="54">
        <v>39224</v>
      </c>
      <c r="C8698" t="s">
        <v>395</v>
      </c>
      <c r="D8698" t="s">
        <v>323</v>
      </c>
      <c r="E8698" s="111">
        <v>0</v>
      </c>
    </row>
    <row r="8699" spans="1:5">
      <c r="A8699" t="s">
        <v>17072</v>
      </c>
      <c r="B8699" s="54">
        <v>39224</v>
      </c>
      <c r="C8699" t="s">
        <v>395</v>
      </c>
      <c r="D8699" t="s">
        <v>323</v>
      </c>
      <c r="E8699" s="111">
        <v>0</v>
      </c>
    </row>
    <row r="8700" spans="1:5">
      <c r="A8700" t="s">
        <v>17074</v>
      </c>
      <c r="B8700" s="54">
        <v>39224</v>
      </c>
      <c r="C8700" t="s">
        <v>395</v>
      </c>
      <c r="D8700" t="s">
        <v>323</v>
      </c>
      <c r="E8700" s="111">
        <v>0</v>
      </c>
    </row>
    <row r="8701" spans="1:5">
      <c r="A8701" t="s">
        <v>17076</v>
      </c>
      <c r="B8701" s="54">
        <v>39224</v>
      </c>
      <c r="C8701" t="s">
        <v>395</v>
      </c>
      <c r="D8701" t="s">
        <v>323</v>
      </c>
      <c r="E8701" s="111">
        <v>0</v>
      </c>
    </row>
    <row r="8702" spans="1:5">
      <c r="A8702" t="s">
        <v>17294</v>
      </c>
      <c r="B8702" s="54">
        <v>39224</v>
      </c>
      <c r="C8702" t="s">
        <v>395</v>
      </c>
      <c r="D8702" t="s">
        <v>323</v>
      </c>
      <c r="E8702" s="111">
        <v>0</v>
      </c>
    </row>
    <row r="8703" spans="1:5">
      <c r="A8703" t="s">
        <v>17296</v>
      </c>
      <c r="B8703" s="54">
        <v>39224</v>
      </c>
      <c r="C8703" t="s">
        <v>395</v>
      </c>
      <c r="D8703" t="s">
        <v>323</v>
      </c>
      <c r="E8703" s="111">
        <v>0</v>
      </c>
    </row>
    <row r="8704" spans="1:5">
      <c r="A8704" t="s">
        <v>17298</v>
      </c>
      <c r="B8704" s="54">
        <v>39224</v>
      </c>
      <c r="C8704" t="s">
        <v>395</v>
      </c>
      <c r="D8704" t="s">
        <v>323</v>
      </c>
      <c r="E8704" s="111">
        <v>0</v>
      </c>
    </row>
    <row r="8705" spans="1:5">
      <c r="A8705" t="s">
        <v>17300</v>
      </c>
      <c r="B8705" s="54">
        <v>39224</v>
      </c>
      <c r="C8705" t="s">
        <v>395</v>
      </c>
      <c r="D8705" t="s">
        <v>323</v>
      </c>
      <c r="E8705" s="111">
        <v>0</v>
      </c>
    </row>
    <row r="8706" spans="1:5">
      <c r="A8706" t="s">
        <v>17302</v>
      </c>
      <c r="B8706" s="54">
        <v>39224</v>
      </c>
      <c r="C8706" t="s">
        <v>395</v>
      </c>
      <c r="D8706" t="s">
        <v>323</v>
      </c>
      <c r="E8706" s="111">
        <v>0</v>
      </c>
    </row>
    <row r="8707" spans="1:5">
      <c r="A8707" t="s">
        <v>17304</v>
      </c>
      <c r="B8707" s="54">
        <v>39224</v>
      </c>
      <c r="C8707" t="s">
        <v>395</v>
      </c>
      <c r="D8707" t="s">
        <v>323</v>
      </c>
      <c r="E8707" s="111">
        <v>0</v>
      </c>
    </row>
    <row r="8708" spans="1:5">
      <c r="A8708" t="s">
        <v>17509</v>
      </c>
      <c r="B8708" s="54">
        <v>39224</v>
      </c>
      <c r="C8708" t="s">
        <v>395</v>
      </c>
      <c r="D8708" t="s">
        <v>323</v>
      </c>
      <c r="E8708" s="111">
        <v>0</v>
      </c>
    </row>
    <row r="8709" spans="1:5">
      <c r="A8709" t="s">
        <v>17511</v>
      </c>
      <c r="B8709" s="54">
        <v>39224</v>
      </c>
      <c r="C8709" t="s">
        <v>395</v>
      </c>
      <c r="D8709" t="s">
        <v>323</v>
      </c>
      <c r="E8709" s="111">
        <v>0</v>
      </c>
    </row>
    <row r="8710" spans="1:5">
      <c r="A8710" t="s">
        <v>17513</v>
      </c>
      <c r="B8710" s="54">
        <v>39224</v>
      </c>
      <c r="C8710" t="s">
        <v>395</v>
      </c>
      <c r="D8710" t="s">
        <v>323</v>
      </c>
      <c r="E8710" s="111">
        <v>0</v>
      </c>
    </row>
    <row r="8711" spans="1:5">
      <c r="A8711" t="s">
        <v>17515</v>
      </c>
      <c r="B8711" s="54">
        <v>39224</v>
      </c>
      <c r="C8711" t="s">
        <v>395</v>
      </c>
      <c r="D8711" t="s">
        <v>323</v>
      </c>
      <c r="E8711" s="111">
        <v>0</v>
      </c>
    </row>
    <row r="8712" spans="1:5">
      <c r="A8712" t="s">
        <v>17517</v>
      </c>
      <c r="B8712" s="54">
        <v>39224</v>
      </c>
      <c r="C8712" t="s">
        <v>395</v>
      </c>
      <c r="D8712" t="s">
        <v>323</v>
      </c>
      <c r="E8712" s="111">
        <v>0</v>
      </c>
    </row>
    <row r="8713" spans="1:5">
      <c r="A8713" t="s">
        <v>17519</v>
      </c>
      <c r="B8713" s="54">
        <v>39224</v>
      </c>
      <c r="C8713" t="s">
        <v>395</v>
      </c>
      <c r="D8713" t="s">
        <v>323</v>
      </c>
      <c r="E8713" s="111">
        <v>0</v>
      </c>
    </row>
    <row r="8714" spans="1:5">
      <c r="A8714" t="s">
        <v>17521</v>
      </c>
      <c r="B8714" s="54">
        <v>39224</v>
      </c>
      <c r="C8714" t="s">
        <v>395</v>
      </c>
      <c r="D8714" t="s">
        <v>323</v>
      </c>
      <c r="E8714" s="111">
        <v>0</v>
      </c>
    </row>
    <row r="8715" spans="1:5">
      <c r="A8715" t="s">
        <v>17523</v>
      </c>
      <c r="B8715" s="54">
        <v>39224</v>
      </c>
      <c r="C8715" t="s">
        <v>395</v>
      </c>
      <c r="D8715" t="s">
        <v>323</v>
      </c>
      <c r="E8715" s="111">
        <v>0</v>
      </c>
    </row>
    <row r="8716" spans="1:5">
      <c r="A8716" t="s">
        <v>17525</v>
      </c>
      <c r="B8716" s="54">
        <v>39224</v>
      </c>
      <c r="C8716" t="s">
        <v>395</v>
      </c>
      <c r="D8716" t="s">
        <v>323</v>
      </c>
      <c r="E8716" s="111">
        <v>0</v>
      </c>
    </row>
    <row r="8717" spans="1:5">
      <c r="A8717" t="s">
        <v>17527</v>
      </c>
      <c r="B8717" s="54">
        <v>39224</v>
      </c>
      <c r="C8717" t="s">
        <v>395</v>
      </c>
      <c r="D8717" t="s">
        <v>323</v>
      </c>
      <c r="E8717" s="111">
        <v>0</v>
      </c>
    </row>
    <row r="8718" spans="1:5">
      <c r="A8718" t="s">
        <v>17325</v>
      </c>
      <c r="B8718" s="54">
        <v>39224</v>
      </c>
      <c r="C8718" t="s">
        <v>395</v>
      </c>
      <c r="D8718" t="s">
        <v>323</v>
      </c>
      <c r="E8718" s="111">
        <v>0</v>
      </c>
    </row>
    <row r="8719" spans="1:5">
      <c r="A8719" t="s">
        <v>17327</v>
      </c>
      <c r="B8719" s="54">
        <v>39224</v>
      </c>
      <c r="C8719" t="s">
        <v>395</v>
      </c>
      <c r="D8719" t="s">
        <v>323</v>
      </c>
      <c r="E8719" s="111">
        <v>0</v>
      </c>
    </row>
    <row r="8720" spans="1:5">
      <c r="A8720" t="s">
        <v>17329</v>
      </c>
      <c r="B8720" s="54">
        <v>39224</v>
      </c>
      <c r="C8720" t="s">
        <v>395</v>
      </c>
      <c r="D8720" t="s">
        <v>323</v>
      </c>
      <c r="E8720" s="111">
        <v>0</v>
      </c>
    </row>
    <row r="8721" spans="1:5">
      <c r="A8721" t="s">
        <v>17331</v>
      </c>
      <c r="B8721" s="54">
        <v>39224</v>
      </c>
      <c r="C8721" t="s">
        <v>395</v>
      </c>
      <c r="D8721" t="s">
        <v>323</v>
      </c>
      <c r="E8721" s="111">
        <v>0</v>
      </c>
    </row>
    <row r="8722" spans="1:5">
      <c r="A8722" t="s">
        <v>17333</v>
      </c>
      <c r="B8722" s="54">
        <v>39224</v>
      </c>
      <c r="C8722" t="s">
        <v>395</v>
      </c>
      <c r="D8722" t="s">
        <v>323</v>
      </c>
      <c r="E8722" s="111">
        <v>0</v>
      </c>
    </row>
    <row r="8723" spans="1:5">
      <c r="A8723" t="s">
        <v>17121</v>
      </c>
      <c r="B8723" s="54">
        <v>39224</v>
      </c>
      <c r="C8723" t="s">
        <v>395</v>
      </c>
      <c r="D8723" t="s">
        <v>323</v>
      </c>
      <c r="E8723" s="111">
        <v>0</v>
      </c>
    </row>
    <row r="8724" spans="1:5">
      <c r="A8724" t="s">
        <v>17123</v>
      </c>
      <c r="B8724" s="54">
        <v>39224</v>
      </c>
      <c r="C8724" t="s">
        <v>395</v>
      </c>
      <c r="D8724" t="s">
        <v>323</v>
      </c>
      <c r="E8724" s="111">
        <v>0</v>
      </c>
    </row>
    <row r="8725" spans="1:5">
      <c r="A8725" t="s">
        <v>17125</v>
      </c>
      <c r="B8725" s="54">
        <v>39224</v>
      </c>
      <c r="C8725" t="s">
        <v>395</v>
      </c>
      <c r="D8725" t="s">
        <v>323</v>
      </c>
      <c r="E8725" s="111">
        <v>0</v>
      </c>
    </row>
    <row r="8726" spans="1:5">
      <c r="A8726" t="s">
        <v>17127</v>
      </c>
      <c r="B8726" s="54">
        <v>39224</v>
      </c>
      <c r="C8726" t="s">
        <v>395</v>
      </c>
      <c r="D8726" t="s">
        <v>60</v>
      </c>
      <c r="E8726" s="111">
        <v>45</v>
      </c>
    </row>
    <row r="8727" spans="1:5">
      <c r="A8727" t="s">
        <v>17129</v>
      </c>
      <c r="B8727" s="54">
        <v>39224</v>
      </c>
      <c r="C8727" t="s">
        <v>395</v>
      </c>
      <c r="D8727" t="s">
        <v>323</v>
      </c>
      <c r="E8727" s="111">
        <v>0</v>
      </c>
    </row>
    <row r="8728" spans="1:5">
      <c r="A8728" t="s">
        <v>17131</v>
      </c>
      <c r="B8728" s="54">
        <v>39224</v>
      </c>
      <c r="C8728" t="s">
        <v>395</v>
      </c>
      <c r="D8728" t="s">
        <v>323</v>
      </c>
      <c r="E8728" s="111">
        <v>0</v>
      </c>
    </row>
    <row r="8729" spans="1:5">
      <c r="A8729" t="s">
        <v>17133</v>
      </c>
      <c r="B8729" s="54">
        <v>39224</v>
      </c>
      <c r="C8729" t="s">
        <v>395</v>
      </c>
      <c r="D8729" t="s">
        <v>323</v>
      </c>
      <c r="E8729" s="111">
        <v>0</v>
      </c>
    </row>
    <row r="8730" spans="1:5">
      <c r="A8730" t="s">
        <v>17135</v>
      </c>
      <c r="B8730" s="54">
        <v>39224</v>
      </c>
      <c r="C8730" t="s">
        <v>395</v>
      </c>
      <c r="D8730" t="s">
        <v>323</v>
      </c>
      <c r="E8730" s="111">
        <v>0</v>
      </c>
    </row>
    <row r="8731" spans="1:5">
      <c r="A8731" t="s">
        <v>17137</v>
      </c>
      <c r="B8731" s="54">
        <v>39224</v>
      </c>
      <c r="C8731" t="s">
        <v>395</v>
      </c>
      <c r="D8731" t="s">
        <v>61</v>
      </c>
      <c r="E8731" s="111">
        <v>45</v>
      </c>
    </row>
    <row r="8732" spans="1:5">
      <c r="A8732" t="s">
        <v>17139</v>
      </c>
      <c r="B8732" s="54">
        <v>39224</v>
      </c>
      <c r="C8732" t="s">
        <v>395</v>
      </c>
      <c r="D8732" t="s">
        <v>20</v>
      </c>
      <c r="E8732" s="111">
        <v>37</v>
      </c>
    </row>
    <row r="8733" spans="1:5">
      <c r="A8733" t="s">
        <v>17348</v>
      </c>
      <c r="B8733" s="54">
        <v>39224</v>
      </c>
      <c r="C8733" t="s">
        <v>395</v>
      </c>
      <c r="D8733" t="s">
        <v>323</v>
      </c>
      <c r="E8733" s="111">
        <v>0</v>
      </c>
    </row>
    <row r="8734" spans="1:5">
      <c r="A8734" t="s">
        <v>17350</v>
      </c>
      <c r="B8734" s="54">
        <v>39224</v>
      </c>
      <c r="C8734" t="s">
        <v>395</v>
      </c>
      <c r="D8734" t="s">
        <v>21</v>
      </c>
      <c r="E8734" s="111">
        <v>6</v>
      </c>
    </row>
    <row r="8735" spans="1:5">
      <c r="A8735" t="s">
        <v>17352</v>
      </c>
      <c r="B8735" s="54">
        <v>39224</v>
      </c>
      <c r="C8735" t="s">
        <v>395</v>
      </c>
      <c r="D8735" t="s">
        <v>22</v>
      </c>
      <c r="E8735" s="111">
        <v>7</v>
      </c>
    </row>
    <row r="8736" spans="1:5">
      <c r="A8736" t="s">
        <v>17354</v>
      </c>
      <c r="B8736" s="54">
        <v>39224</v>
      </c>
      <c r="C8736" t="s">
        <v>395</v>
      </c>
      <c r="D8736" t="s">
        <v>323</v>
      </c>
      <c r="E8736" s="111">
        <v>0</v>
      </c>
    </row>
    <row r="8737" spans="1:5">
      <c r="A8737" t="s">
        <v>17355</v>
      </c>
      <c r="B8737" s="54">
        <v>39224</v>
      </c>
      <c r="C8737" t="s">
        <v>395</v>
      </c>
      <c r="D8737" t="s">
        <v>323</v>
      </c>
      <c r="E8737" s="111">
        <v>0</v>
      </c>
    </row>
    <row r="8738" spans="1:5">
      <c r="A8738" t="s">
        <v>17356</v>
      </c>
      <c r="B8738" s="54">
        <v>39224</v>
      </c>
      <c r="C8738" t="s">
        <v>395</v>
      </c>
      <c r="D8738" t="s">
        <v>323</v>
      </c>
      <c r="E8738" s="111">
        <v>0</v>
      </c>
    </row>
    <row r="8739" spans="1:5">
      <c r="A8739" t="s">
        <v>17357</v>
      </c>
      <c r="B8739" s="54">
        <v>39224</v>
      </c>
      <c r="C8739" t="s">
        <v>395</v>
      </c>
      <c r="D8739" t="s">
        <v>323</v>
      </c>
      <c r="E8739" s="111">
        <v>0</v>
      </c>
    </row>
    <row r="8740" spans="1:5">
      <c r="A8740" t="s">
        <v>17358</v>
      </c>
      <c r="B8740" s="54">
        <v>39224</v>
      </c>
      <c r="C8740" t="s">
        <v>395</v>
      </c>
      <c r="D8740" t="s">
        <v>323</v>
      </c>
      <c r="E8740" s="111">
        <v>0</v>
      </c>
    </row>
    <row r="8741" spans="1:5">
      <c r="A8741" t="s">
        <v>17359</v>
      </c>
      <c r="B8741" s="54">
        <v>39224</v>
      </c>
      <c r="C8741" t="s">
        <v>395</v>
      </c>
      <c r="D8741" t="s">
        <v>323</v>
      </c>
      <c r="E8741" s="111">
        <v>0</v>
      </c>
    </row>
    <row r="8742" spans="1:5">
      <c r="A8742" t="s">
        <v>17360</v>
      </c>
      <c r="B8742" s="54">
        <v>39224</v>
      </c>
      <c r="C8742" t="s">
        <v>395</v>
      </c>
      <c r="D8742" t="s">
        <v>323</v>
      </c>
      <c r="E8742" s="111">
        <v>0</v>
      </c>
    </row>
    <row r="8743" spans="1:5">
      <c r="A8743" t="s">
        <v>17451</v>
      </c>
      <c r="B8743" s="54">
        <v>39224</v>
      </c>
      <c r="C8743" t="s">
        <v>395</v>
      </c>
      <c r="D8743" t="s">
        <v>323</v>
      </c>
      <c r="E8743" s="111">
        <v>0</v>
      </c>
    </row>
    <row r="8744" spans="1:5">
      <c r="A8744" t="s">
        <v>17452</v>
      </c>
      <c r="B8744" s="54">
        <v>39224</v>
      </c>
      <c r="C8744" t="s">
        <v>395</v>
      </c>
      <c r="D8744" t="s">
        <v>323</v>
      </c>
      <c r="E8744" s="111">
        <v>0</v>
      </c>
    </row>
    <row r="8745" spans="1:5">
      <c r="A8745" t="s">
        <v>17363</v>
      </c>
      <c r="B8745" s="54">
        <v>39224</v>
      </c>
      <c r="C8745" t="s">
        <v>395</v>
      </c>
      <c r="D8745" t="s">
        <v>323</v>
      </c>
      <c r="E8745" s="111">
        <v>0</v>
      </c>
    </row>
    <row r="8746" spans="1:5">
      <c r="A8746" t="s">
        <v>17364</v>
      </c>
      <c r="B8746" s="54">
        <v>39224</v>
      </c>
      <c r="C8746" t="s">
        <v>395</v>
      </c>
      <c r="D8746" t="s">
        <v>323</v>
      </c>
      <c r="E8746" s="111">
        <v>0</v>
      </c>
    </row>
    <row r="8747" spans="1:5">
      <c r="A8747" t="s">
        <v>17365</v>
      </c>
      <c r="B8747" s="54">
        <v>39224</v>
      </c>
      <c r="C8747" t="s">
        <v>395</v>
      </c>
      <c r="D8747" t="s">
        <v>323</v>
      </c>
      <c r="E8747" s="111">
        <v>0</v>
      </c>
    </row>
    <row r="8748" spans="1:5">
      <c r="A8748" t="s">
        <v>17367</v>
      </c>
      <c r="B8748" s="54">
        <v>39224</v>
      </c>
      <c r="C8748" t="s">
        <v>395</v>
      </c>
      <c r="D8748" t="s">
        <v>323</v>
      </c>
      <c r="E8748" s="111">
        <v>0</v>
      </c>
    </row>
    <row r="8749" spans="1:5">
      <c r="A8749" t="s">
        <v>17369</v>
      </c>
      <c r="B8749" s="54">
        <v>39224</v>
      </c>
      <c r="C8749" t="s">
        <v>395</v>
      </c>
      <c r="D8749" t="s">
        <v>204</v>
      </c>
      <c r="E8749" s="111">
        <v>26</v>
      </c>
    </row>
    <row r="8750" spans="1:5">
      <c r="A8750" t="s">
        <v>17371</v>
      </c>
      <c r="B8750" s="54">
        <v>39224</v>
      </c>
      <c r="C8750" t="s">
        <v>395</v>
      </c>
      <c r="D8750" t="s">
        <v>323</v>
      </c>
      <c r="E8750" s="111">
        <v>0</v>
      </c>
    </row>
    <row r="8751" spans="1:5">
      <c r="A8751" t="s">
        <v>17373</v>
      </c>
      <c r="B8751" s="54">
        <v>39224</v>
      </c>
      <c r="C8751" t="s">
        <v>395</v>
      </c>
      <c r="D8751" t="s">
        <v>323</v>
      </c>
      <c r="E8751" s="111">
        <v>0</v>
      </c>
    </row>
    <row r="8752" spans="1:5">
      <c r="A8752" t="s">
        <v>17169</v>
      </c>
      <c r="B8752" s="54">
        <v>39224</v>
      </c>
      <c r="C8752" t="s">
        <v>395</v>
      </c>
      <c r="D8752" t="s">
        <v>323</v>
      </c>
      <c r="E8752" s="111">
        <v>0</v>
      </c>
    </row>
    <row r="8753" spans="1:5">
      <c r="A8753" t="s">
        <v>17171</v>
      </c>
      <c r="B8753" s="54">
        <v>39224</v>
      </c>
      <c r="C8753" t="s">
        <v>395</v>
      </c>
      <c r="D8753" t="s">
        <v>323</v>
      </c>
      <c r="E8753" s="111">
        <v>0</v>
      </c>
    </row>
    <row r="8754" spans="1:5">
      <c r="A8754" t="s">
        <v>17173</v>
      </c>
      <c r="B8754" s="54">
        <v>39224</v>
      </c>
      <c r="C8754" t="s">
        <v>395</v>
      </c>
      <c r="D8754" t="s">
        <v>323</v>
      </c>
      <c r="E8754" s="111">
        <v>0</v>
      </c>
    </row>
    <row r="8755" spans="1:5">
      <c r="A8755" t="s">
        <v>17175</v>
      </c>
      <c r="B8755" s="54">
        <v>39224</v>
      </c>
      <c r="C8755" t="s">
        <v>395</v>
      </c>
      <c r="D8755" t="s">
        <v>204</v>
      </c>
      <c r="E8755" s="111">
        <v>2</v>
      </c>
    </row>
    <row r="8756" spans="1:5">
      <c r="A8756" t="s">
        <v>17177</v>
      </c>
      <c r="B8756" s="54">
        <v>39224</v>
      </c>
      <c r="C8756" t="s">
        <v>395</v>
      </c>
      <c r="D8756" t="s">
        <v>323</v>
      </c>
      <c r="E8756" s="111">
        <v>0</v>
      </c>
    </row>
    <row r="8757" spans="1:5">
      <c r="A8757" t="s">
        <v>17179</v>
      </c>
      <c r="B8757" s="54">
        <v>39224</v>
      </c>
      <c r="C8757" t="s">
        <v>395</v>
      </c>
      <c r="D8757" t="s">
        <v>323</v>
      </c>
      <c r="E8757" s="111">
        <v>0</v>
      </c>
    </row>
    <row r="8758" spans="1:5">
      <c r="A8758" t="s">
        <v>17181</v>
      </c>
      <c r="B8758" s="54">
        <v>39224</v>
      </c>
      <c r="C8758" t="s">
        <v>395</v>
      </c>
      <c r="D8758" t="s">
        <v>323</v>
      </c>
      <c r="E8758" s="111">
        <v>0</v>
      </c>
    </row>
    <row r="8759" spans="1:5">
      <c r="A8759" t="s">
        <v>17183</v>
      </c>
      <c r="B8759" s="54">
        <v>39224</v>
      </c>
      <c r="C8759" t="s">
        <v>395</v>
      </c>
      <c r="D8759" t="s">
        <v>323</v>
      </c>
      <c r="E8759" s="111">
        <v>0</v>
      </c>
    </row>
    <row r="8760" spans="1:5">
      <c r="A8760" t="s">
        <v>17185</v>
      </c>
      <c r="B8760" s="54">
        <v>39224</v>
      </c>
      <c r="C8760" t="s">
        <v>395</v>
      </c>
      <c r="D8760" t="s">
        <v>323</v>
      </c>
      <c r="E8760" s="111">
        <v>0</v>
      </c>
    </row>
    <row r="8761" spans="1:5">
      <c r="A8761" t="s">
        <v>17187</v>
      </c>
      <c r="B8761" s="54">
        <v>39224</v>
      </c>
      <c r="C8761" t="s">
        <v>395</v>
      </c>
      <c r="D8761" t="s">
        <v>323</v>
      </c>
      <c r="E8761" s="111">
        <v>0</v>
      </c>
    </row>
    <row r="8762" spans="1:5">
      <c r="A8762" t="s">
        <v>17453</v>
      </c>
      <c r="B8762" s="54">
        <v>39224</v>
      </c>
      <c r="C8762" t="s">
        <v>395</v>
      </c>
      <c r="D8762" t="s">
        <v>204</v>
      </c>
      <c r="E8762" s="111">
        <v>8</v>
      </c>
    </row>
    <row r="8763" spans="1:5">
      <c r="A8763" t="s">
        <v>17455</v>
      </c>
      <c r="B8763" s="54">
        <v>39224</v>
      </c>
      <c r="C8763" t="s">
        <v>395</v>
      </c>
      <c r="D8763" t="s">
        <v>204</v>
      </c>
      <c r="E8763" s="111">
        <v>19</v>
      </c>
    </row>
    <row r="8764" spans="1:5">
      <c r="A8764" t="s">
        <v>17457</v>
      </c>
      <c r="B8764" s="54">
        <v>39224</v>
      </c>
      <c r="C8764" t="s">
        <v>395</v>
      </c>
      <c r="D8764" t="s">
        <v>323</v>
      </c>
      <c r="E8764" s="111">
        <v>0</v>
      </c>
    </row>
    <row r="8765" spans="1:5">
      <c r="A8765" t="s">
        <v>17459</v>
      </c>
      <c r="B8765" s="54">
        <v>39224</v>
      </c>
      <c r="C8765" t="s">
        <v>395</v>
      </c>
      <c r="D8765" t="s">
        <v>323</v>
      </c>
      <c r="E8765" s="111">
        <v>0</v>
      </c>
    </row>
    <row r="8766" spans="1:5">
      <c r="A8766" t="s">
        <v>17461</v>
      </c>
      <c r="B8766" s="54">
        <v>39224</v>
      </c>
      <c r="C8766" t="s">
        <v>395</v>
      </c>
      <c r="D8766" t="s">
        <v>323</v>
      </c>
      <c r="E8766" s="111">
        <v>0</v>
      </c>
    </row>
    <row r="8767" spans="1:5">
      <c r="A8767" t="s">
        <v>17463</v>
      </c>
      <c r="B8767" s="54">
        <v>39224</v>
      </c>
      <c r="C8767" t="s">
        <v>395</v>
      </c>
      <c r="D8767" t="s">
        <v>23</v>
      </c>
      <c r="E8767" s="111">
        <v>10</v>
      </c>
    </row>
    <row r="8768" spans="1:5">
      <c r="A8768" t="s">
        <v>17465</v>
      </c>
      <c r="B8768" s="54">
        <v>39224</v>
      </c>
      <c r="C8768" t="s">
        <v>395</v>
      </c>
      <c r="D8768" t="s">
        <v>23</v>
      </c>
      <c r="E8768" s="111">
        <v>3</v>
      </c>
    </row>
    <row r="8769" spans="1:5">
      <c r="A8769" t="s">
        <v>17467</v>
      </c>
      <c r="B8769" s="54">
        <v>39224</v>
      </c>
      <c r="C8769" t="s">
        <v>395</v>
      </c>
      <c r="D8769" t="s">
        <v>323</v>
      </c>
      <c r="E8769" s="111">
        <v>0</v>
      </c>
    </row>
    <row r="8770" spans="1:5">
      <c r="A8770" t="s">
        <v>17469</v>
      </c>
      <c r="B8770" s="54">
        <v>39224</v>
      </c>
      <c r="C8770" t="s">
        <v>395</v>
      </c>
      <c r="D8770" t="s">
        <v>323</v>
      </c>
      <c r="E8770" s="111">
        <v>0</v>
      </c>
    </row>
    <row r="8771" spans="1:5">
      <c r="A8771" t="s">
        <v>17471</v>
      </c>
      <c r="B8771" s="54">
        <v>39224</v>
      </c>
      <c r="C8771" t="s">
        <v>395</v>
      </c>
      <c r="D8771" t="s">
        <v>323</v>
      </c>
      <c r="E8771" s="111">
        <v>0</v>
      </c>
    </row>
    <row r="8772" spans="1:5">
      <c r="A8772" t="s">
        <v>17473</v>
      </c>
      <c r="B8772" s="54">
        <v>39224</v>
      </c>
      <c r="C8772" t="s">
        <v>395</v>
      </c>
      <c r="D8772" t="s">
        <v>323</v>
      </c>
      <c r="E8772" s="111">
        <v>0</v>
      </c>
    </row>
    <row r="8773" spans="1:5">
      <c r="A8773" t="s">
        <v>17475</v>
      </c>
      <c r="B8773" s="54">
        <v>39224</v>
      </c>
      <c r="C8773" t="s">
        <v>395</v>
      </c>
      <c r="D8773" t="s">
        <v>323</v>
      </c>
      <c r="E8773" s="111">
        <v>0</v>
      </c>
    </row>
    <row r="8774" spans="1:5">
      <c r="A8774" t="s">
        <v>17477</v>
      </c>
      <c r="B8774" s="54">
        <v>39224</v>
      </c>
      <c r="C8774" t="s">
        <v>395</v>
      </c>
      <c r="D8774" t="s">
        <v>323</v>
      </c>
      <c r="E8774" s="111">
        <v>0</v>
      </c>
    </row>
    <row r="8775" spans="1:5">
      <c r="A8775" t="s">
        <v>17479</v>
      </c>
      <c r="B8775" s="54">
        <v>39224</v>
      </c>
      <c r="C8775" t="s">
        <v>395</v>
      </c>
      <c r="D8775" t="s">
        <v>323</v>
      </c>
      <c r="E8775" s="111">
        <v>0</v>
      </c>
    </row>
    <row r="8776" spans="1:5">
      <c r="A8776" t="s">
        <v>17481</v>
      </c>
      <c r="B8776" s="54">
        <v>39224</v>
      </c>
      <c r="C8776" t="s">
        <v>395</v>
      </c>
      <c r="D8776" t="s">
        <v>323</v>
      </c>
      <c r="E8776" s="111">
        <v>0</v>
      </c>
    </row>
    <row r="8777" spans="1:5">
      <c r="A8777" t="s">
        <v>17483</v>
      </c>
      <c r="B8777" s="54">
        <v>39224</v>
      </c>
      <c r="C8777" t="s">
        <v>395</v>
      </c>
      <c r="D8777" t="s">
        <v>66</v>
      </c>
      <c r="E8777" s="111">
        <v>9</v>
      </c>
    </row>
    <row r="8778" spans="1:5">
      <c r="A8778" t="s">
        <v>17427</v>
      </c>
      <c r="B8778" s="54">
        <v>39224</v>
      </c>
      <c r="C8778" t="s">
        <v>395</v>
      </c>
      <c r="D8778" t="s">
        <v>323</v>
      </c>
      <c r="E8778" s="111">
        <v>0</v>
      </c>
    </row>
    <row r="8779" spans="1:5">
      <c r="A8779" t="s">
        <v>17429</v>
      </c>
      <c r="B8779" s="54">
        <v>39224</v>
      </c>
      <c r="C8779" t="s">
        <v>395</v>
      </c>
      <c r="D8779" t="s">
        <v>323</v>
      </c>
      <c r="E8779" s="111">
        <v>0</v>
      </c>
    </row>
    <row r="8780" spans="1:5">
      <c r="A8780" t="s">
        <v>17431</v>
      </c>
      <c r="B8780" s="54">
        <v>39224</v>
      </c>
      <c r="C8780" t="s">
        <v>395</v>
      </c>
      <c r="D8780" t="s">
        <v>323</v>
      </c>
      <c r="E8780" s="111">
        <v>0</v>
      </c>
    </row>
    <row r="8781" spans="1:5">
      <c r="A8781" t="s">
        <v>17433</v>
      </c>
      <c r="B8781" s="54">
        <v>39224</v>
      </c>
      <c r="C8781" t="s">
        <v>395</v>
      </c>
      <c r="D8781" t="s">
        <v>323</v>
      </c>
      <c r="E8781" s="111">
        <v>0</v>
      </c>
    </row>
    <row r="8782" spans="1:5">
      <c r="A8782" t="s">
        <v>17435</v>
      </c>
      <c r="B8782" s="54">
        <v>39224</v>
      </c>
      <c r="C8782" t="s">
        <v>395</v>
      </c>
      <c r="D8782" t="s">
        <v>323</v>
      </c>
      <c r="E8782" s="111">
        <v>0</v>
      </c>
    </row>
    <row r="8783" spans="1:5">
      <c r="A8783" t="s">
        <v>17229</v>
      </c>
      <c r="B8783" s="54">
        <v>39224</v>
      </c>
      <c r="C8783" t="s">
        <v>395</v>
      </c>
      <c r="D8783" t="s">
        <v>323</v>
      </c>
      <c r="E8783" s="111">
        <v>0</v>
      </c>
    </row>
    <row r="8784" spans="1:5">
      <c r="A8784" t="s">
        <v>17231</v>
      </c>
      <c r="B8784" s="54">
        <v>39224</v>
      </c>
      <c r="C8784" t="s">
        <v>395</v>
      </c>
      <c r="D8784" t="s">
        <v>323</v>
      </c>
      <c r="E8784" s="111">
        <v>0</v>
      </c>
    </row>
    <row r="8785" spans="1:5">
      <c r="A8785" t="s">
        <v>17233</v>
      </c>
      <c r="B8785" s="54">
        <v>39224</v>
      </c>
      <c r="C8785" t="s">
        <v>395</v>
      </c>
      <c r="D8785" t="s">
        <v>323</v>
      </c>
      <c r="E8785" s="111">
        <v>0</v>
      </c>
    </row>
    <row r="8786" spans="1:5">
      <c r="A8786" t="s">
        <v>17235</v>
      </c>
      <c r="B8786" s="54">
        <v>39224</v>
      </c>
      <c r="C8786" t="s">
        <v>395</v>
      </c>
      <c r="D8786" t="s">
        <v>323</v>
      </c>
      <c r="E8786" s="111">
        <v>0</v>
      </c>
    </row>
    <row r="8787" spans="1:5">
      <c r="A8787" t="s">
        <v>17237</v>
      </c>
      <c r="B8787" s="54">
        <v>39224</v>
      </c>
      <c r="C8787" t="s">
        <v>395</v>
      </c>
      <c r="D8787" t="s">
        <v>28</v>
      </c>
      <c r="E8787" s="111">
        <v>19</v>
      </c>
    </row>
    <row r="8788" spans="1:5">
      <c r="A8788" t="s">
        <v>17239</v>
      </c>
      <c r="B8788" s="54">
        <v>39224</v>
      </c>
      <c r="C8788" t="s">
        <v>395</v>
      </c>
      <c r="D8788" t="s">
        <v>323</v>
      </c>
      <c r="E8788" s="111">
        <v>0</v>
      </c>
    </row>
    <row r="8789" spans="1:5">
      <c r="A8789" t="s">
        <v>17241</v>
      </c>
      <c r="B8789" s="54">
        <v>39224</v>
      </c>
      <c r="C8789" t="s">
        <v>395</v>
      </c>
      <c r="D8789" t="s">
        <v>28</v>
      </c>
      <c r="E8789" s="111">
        <v>48</v>
      </c>
    </row>
    <row r="8790" spans="1:5">
      <c r="A8790" t="s">
        <v>17243</v>
      </c>
      <c r="B8790" s="54">
        <v>39224</v>
      </c>
      <c r="C8790" t="s">
        <v>395</v>
      </c>
      <c r="D8790" t="s">
        <v>95</v>
      </c>
      <c r="E8790" s="111">
        <v>9</v>
      </c>
    </row>
    <row r="8791" spans="1:5">
      <c r="A8791" t="s">
        <v>17245</v>
      </c>
      <c r="B8791" s="54">
        <v>39224</v>
      </c>
      <c r="C8791" t="s">
        <v>395</v>
      </c>
      <c r="D8791" t="s">
        <v>47</v>
      </c>
      <c r="E8791" s="111">
        <v>23</v>
      </c>
    </row>
    <row r="8792" spans="1:5">
      <c r="A8792" t="s">
        <v>17247</v>
      </c>
      <c r="B8792" s="54">
        <v>39224</v>
      </c>
      <c r="C8792" t="s">
        <v>395</v>
      </c>
      <c r="D8792" t="s">
        <v>323</v>
      </c>
      <c r="E8792" s="111">
        <v>0</v>
      </c>
    </row>
    <row r="8793" spans="1:5">
      <c r="A8793" t="s">
        <v>17486</v>
      </c>
      <c r="B8793" s="54">
        <v>39224</v>
      </c>
      <c r="C8793" t="s">
        <v>395</v>
      </c>
      <c r="D8793" t="s">
        <v>323</v>
      </c>
      <c r="E8793" s="111">
        <v>0</v>
      </c>
    </row>
    <row r="8794" spans="1:5">
      <c r="A8794" t="s">
        <v>17488</v>
      </c>
      <c r="B8794" s="54">
        <v>39224</v>
      </c>
      <c r="C8794" t="s">
        <v>395</v>
      </c>
      <c r="D8794" t="s">
        <v>47</v>
      </c>
      <c r="E8794" s="111">
        <v>31</v>
      </c>
    </row>
    <row r="8795" spans="1:5">
      <c r="A8795" t="s">
        <v>17490</v>
      </c>
      <c r="B8795" s="54">
        <v>39224</v>
      </c>
      <c r="C8795" t="s">
        <v>395</v>
      </c>
      <c r="D8795" t="s">
        <v>323</v>
      </c>
      <c r="E8795" s="111">
        <v>0</v>
      </c>
    </row>
    <row r="8796" spans="1:5">
      <c r="A8796" t="s">
        <v>17492</v>
      </c>
      <c r="B8796" s="54">
        <v>39224</v>
      </c>
      <c r="C8796" t="s">
        <v>395</v>
      </c>
      <c r="D8796" t="s">
        <v>29</v>
      </c>
      <c r="E8796" s="111">
        <v>43</v>
      </c>
    </row>
    <row r="8797" spans="1:5">
      <c r="A8797" t="s">
        <v>17494</v>
      </c>
      <c r="B8797" s="54">
        <v>39224</v>
      </c>
      <c r="C8797" t="s">
        <v>395</v>
      </c>
      <c r="D8797" t="s">
        <v>323</v>
      </c>
      <c r="E8797" s="111">
        <v>0</v>
      </c>
    </row>
    <row r="8798" spans="1:5">
      <c r="A8798" t="s">
        <v>17496</v>
      </c>
      <c r="B8798" s="54">
        <v>39224</v>
      </c>
      <c r="C8798" t="s">
        <v>395</v>
      </c>
      <c r="D8798" t="s">
        <v>20</v>
      </c>
      <c r="E8798" s="111">
        <v>10</v>
      </c>
    </row>
    <row r="8799" spans="1:5">
      <c r="A8799" t="s">
        <v>17339</v>
      </c>
      <c r="B8799" s="54">
        <v>39224</v>
      </c>
      <c r="C8799" t="s">
        <v>395</v>
      </c>
      <c r="D8799" t="s">
        <v>323</v>
      </c>
      <c r="E8799" s="111">
        <v>0</v>
      </c>
    </row>
    <row r="8800" spans="1:5">
      <c r="A8800" t="s">
        <v>17341</v>
      </c>
      <c r="B8800" s="54">
        <v>39224</v>
      </c>
      <c r="C8800" t="s">
        <v>395</v>
      </c>
      <c r="D8800" t="s">
        <v>323</v>
      </c>
      <c r="E8800" s="111">
        <v>0</v>
      </c>
    </row>
    <row r="8801" spans="1:5">
      <c r="A8801" t="s">
        <v>17343</v>
      </c>
      <c r="B8801" s="54">
        <v>39224</v>
      </c>
      <c r="C8801" t="s">
        <v>395</v>
      </c>
      <c r="D8801" t="s">
        <v>323</v>
      </c>
      <c r="E8801" s="111">
        <v>0</v>
      </c>
    </row>
    <row r="8802" spans="1:5">
      <c r="A8802" t="s">
        <v>17345</v>
      </c>
      <c r="B8802" s="54">
        <v>39224</v>
      </c>
      <c r="C8802" t="s">
        <v>395</v>
      </c>
      <c r="D8802" t="s">
        <v>323</v>
      </c>
      <c r="E8802" s="111">
        <v>0</v>
      </c>
    </row>
    <row r="8803" spans="1:5">
      <c r="A8803" t="s">
        <v>17347</v>
      </c>
      <c r="B8803" s="54">
        <v>39224</v>
      </c>
      <c r="C8803" t="s">
        <v>395</v>
      </c>
      <c r="D8803" t="s">
        <v>323</v>
      </c>
      <c r="E8803" s="111">
        <v>0</v>
      </c>
    </row>
    <row r="8804" spans="1:5">
      <c r="A8804" t="s">
        <v>17376</v>
      </c>
      <c r="B8804" s="54">
        <v>39224</v>
      </c>
      <c r="C8804" t="s">
        <v>395</v>
      </c>
      <c r="D8804" t="s">
        <v>323</v>
      </c>
      <c r="E8804" s="111">
        <v>0</v>
      </c>
    </row>
    <row r="8805" spans="1:5">
      <c r="A8805" t="s">
        <v>17378</v>
      </c>
      <c r="B8805" s="54">
        <v>39224</v>
      </c>
      <c r="C8805" t="s">
        <v>395</v>
      </c>
      <c r="D8805" t="s">
        <v>323</v>
      </c>
      <c r="E8805" s="111">
        <v>0</v>
      </c>
    </row>
    <row r="8806" spans="1:5">
      <c r="A8806" t="s">
        <v>17380</v>
      </c>
      <c r="B8806" s="54">
        <v>39224</v>
      </c>
      <c r="C8806" t="s">
        <v>395</v>
      </c>
      <c r="D8806" t="s">
        <v>323</v>
      </c>
      <c r="E8806" s="111">
        <v>0</v>
      </c>
    </row>
    <row r="8807" spans="1:5">
      <c r="A8807" t="s">
        <v>17382</v>
      </c>
      <c r="B8807" s="54">
        <v>39224</v>
      </c>
      <c r="C8807" t="s">
        <v>395</v>
      </c>
      <c r="D8807" t="s">
        <v>36</v>
      </c>
      <c r="E8807" s="111">
        <v>16</v>
      </c>
    </row>
    <row r="8808" spans="1:5">
      <c r="A8808" t="s">
        <v>17384</v>
      </c>
      <c r="B8808" s="54">
        <v>39224</v>
      </c>
      <c r="C8808" t="s">
        <v>395</v>
      </c>
      <c r="D8808" t="s">
        <v>323</v>
      </c>
      <c r="E8808" s="111">
        <v>0</v>
      </c>
    </row>
    <row r="8809" spans="1:5">
      <c r="A8809" t="s">
        <v>17386</v>
      </c>
      <c r="B8809" s="54">
        <v>39224</v>
      </c>
      <c r="C8809" t="s">
        <v>395</v>
      </c>
      <c r="D8809" t="s">
        <v>323</v>
      </c>
      <c r="E8809" s="111">
        <v>0</v>
      </c>
    </row>
    <row r="8810" spans="1:5">
      <c r="A8810" t="s">
        <v>17388</v>
      </c>
      <c r="B8810" s="54">
        <v>39224</v>
      </c>
      <c r="C8810" t="s">
        <v>395</v>
      </c>
      <c r="D8810" t="s">
        <v>323</v>
      </c>
      <c r="E8810" s="111">
        <v>0</v>
      </c>
    </row>
    <row r="8811" spans="1:5">
      <c r="A8811" t="s">
        <v>17390</v>
      </c>
      <c r="B8811" s="54">
        <v>39224</v>
      </c>
      <c r="C8811" t="s">
        <v>395</v>
      </c>
      <c r="D8811" t="s">
        <v>30</v>
      </c>
      <c r="E8811" s="111">
        <v>7</v>
      </c>
    </row>
    <row r="8812" spans="1:5">
      <c r="A8812" t="s">
        <v>17392</v>
      </c>
      <c r="B8812" s="54">
        <v>39224</v>
      </c>
      <c r="C8812" t="s">
        <v>395</v>
      </c>
      <c r="D8812" t="s">
        <v>31</v>
      </c>
      <c r="E8812" s="111">
        <v>3</v>
      </c>
    </row>
    <row r="8813" spans="1:5">
      <c r="A8813" t="s">
        <v>17394</v>
      </c>
      <c r="B8813" s="54">
        <v>39224</v>
      </c>
      <c r="C8813" t="s">
        <v>395</v>
      </c>
      <c r="D8813" t="s">
        <v>323</v>
      </c>
      <c r="E8813" s="111">
        <v>0</v>
      </c>
    </row>
    <row r="8814" spans="1:5">
      <c r="A8814" t="s">
        <v>17396</v>
      </c>
      <c r="B8814" s="54">
        <v>39224</v>
      </c>
      <c r="C8814" t="s">
        <v>395</v>
      </c>
      <c r="D8814" t="s">
        <v>32</v>
      </c>
      <c r="E8814" s="111">
        <v>14</v>
      </c>
    </row>
    <row r="8815" spans="1:5">
      <c r="A8815" t="s">
        <v>17398</v>
      </c>
      <c r="B8815" s="54">
        <v>39224</v>
      </c>
      <c r="C8815" t="s">
        <v>395</v>
      </c>
      <c r="D8815" t="s">
        <v>204</v>
      </c>
      <c r="E8815" s="111">
        <v>6</v>
      </c>
    </row>
    <row r="8816" spans="1:5">
      <c r="A8816" t="s">
        <v>17400</v>
      </c>
      <c r="B8816" s="54">
        <v>39224</v>
      </c>
      <c r="C8816" t="s">
        <v>395</v>
      </c>
      <c r="D8816" t="s">
        <v>323</v>
      </c>
      <c r="E8816" s="111">
        <v>0</v>
      </c>
    </row>
    <row r="8817" spans="1:5">
      <c r="A8817" t="s">
        <v>17402</v>
      </c>
      <c r="B8817" s="54">
        <v>39224</v>
      </c>
      <c r="C8817" t="s">
        <v>395</v>
      </c>
      <c r="D8817" t="s">
        <v>323</v>
      </c>
      <c r="E8817" s="111">
        <v>0</v>
      </c>
    </row>
    <row r="8818" spans="1:5">
      <c r="A8818" t="s">
        <v>17404</v>
      </c>
      <c r="B8818" s="54">
        <v>39224</v>
      </c>
      <c r="C8818" t="s">
        <v>395</v>
      </c>
      <c r="D8818" t="s">
        <v>323</v>
      </c>
      <c r="E8818" s="111">
        <v>0</v>
      </c>
    </row>
    <row r="8819" spans="1:5">
      <c r="A8819" t="s">
        <v>17437</v>
      </c>
      <c r="B8819" s="54">
        <v>39224</v>
      </c>
      <c r="C8819" t="s">
        <v>395</v>
      </c>
      <c r="D8819" t="s">
        <v>323</v>
      </c>
      <c r="E8819" s="111">
        <v>0</v>
      </c>
    </row>
    <row r="8820" spans="1:5">
      <c r="A8820" t="s">
        <v>17439</v>
      </c>
      <c r="B8820" s="54">
        <v>39224</v>
      </c>
      <c r="C8820" t="s">
        <v>395</v>
      </c>
      <c r="D8820" t="s">
        <v>32</v>
      </c>
      <c r="E8820" s="111">
        <v>19</v>
      </c>
    </row>
    <row r="8821" spans="1:5">
      <c r="A8821" t="s">
        <v>17441</v>
      </c>
      <c r="B8821" s="54">
        <v>39224</v>
      </c>
      <c r="C8821" t="s">
        <v>395</v>
      </c>
      <c r="D8821" t="s">
        <v>323</v>
      </c>
      <c r="E8821" s="111">
        <v>0</v>
      </c>
    </row>
    <row r="8822" spans="1:5">
      <c r="A8822" t="s">
        <v>17443</v>
      </c>
      <c r="B8822" s="54">
        <v>39224</v>
      </c>
      <c r="C8822" t="s">
        <v>395</v>
      </c>
      <c r="D8822" t="s">
        <v>323</v>
      </c>
      <c r="E8822" s="111">
        <v>0</v>
      </c>
    </row>
    <row r="8823" spans="1:5">
      <c r="A8823" t="s">
        <v>17445</v>
      </c>
      <c r="B8823" s="54">
        <v>39224</v>
      </c>
      <c r="C8823" t="s">
        <v>395</v>
      </c>
      <c r="D8823" t="s">
        <v>323</v>
      </c>
      <c r="E8823" s="111">
        <v>0</v>
      </c>
    </row>
  </sheetData>
  <autoFilter ref="A1:E1"/>
  <phoneticPr fontId="6"/>
  <pageMargins left="0.75" right="0.75" top="1" bottom="1" header="0.5" footer="0.5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B9"/>
  <sheetViews>
    <sheetView workbookViewId="0">
      <selection activeCell="A10" sqref="A10"/>
    </sheetView>
  </sheetViews>
  <sheetFormatPr baseColWidth="10" defaultRowHeight="18"/>
  <cols>
    <col min="1" max="1" width="16" style="27" customWidth="1"/>
    <col min="2" max="2" width="49.42578125" style="27" customWidth="1"/>
    <col min="3" max="16384" width="10.7109375" style="27"/>
  </cols>
  <sheetData>
    <row r="1" spans="1:2" ht="20">
      <c r="A1" s="32" t="s">
        <v>393</v>
      </c>
    </row>
    <row r="2" spans="1:2">
      <c r="A2" s="33"/>
    </row>
    <row r="3" spans="1:2">
      <c r="A3" s="33"/>
    </row>
    <row r="4" spans="1:2">
      <c r="A4" s="34" t="s">
        <v>394</v>
      </c>
      <c r="B4" s="34" t="s">
        <v>383</v>
      </c>
    </row>
    <row r="5" spans="1:2">
      <c r="A5" s="35" t="s">
        <v>384</v>
      </c>
      <c r="B5" s="35" t="s">
        <v>385</v>
      </c>
    </row>
    <row r="6" spans="1:2">
      <c r="A6" s="36" t="s">
        <v>562</v>
      </c>
      <c r="B6" s="36" t="s">
        <v>563</v>
      </c>
    </row>
    <row r="7" spans="1:2">
      <c r="A7" s="55"/>
      <c r="B7" s="55" t="s">
        <v>288</v>
      </c>
    </row>
    <row r="8" spans="1:2">
      <c r="A8" s="49"/>
      <c r="B8" s="50" t="s">
        <v>317</v>
      </c>
    </row>
    <row r="9" spans="1:2">
      <c r="A9" s="51"/>
      <c r="B9" s="51" t="s">
        <v>318</v>
      </c>
    </row>
  </sheetData>
  <phoneticPr fontId="6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Uber Summary</vt:lpstr>
      <vt:lpstr>Cluster Summary</vt:lpstr>
      <vt:lpstr>Universe</vt:lpstr>
      <vt:lpstr>AWR Data</vt:lpstr>
      <vt:lpstr>Color Legend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 Nicholas</dc:creator>
  <cp:lastModifiedBy>Chris Sturk</cp:lastModifiedBy>
  <cp:lastPrinted>2009-10-14T16:11:08Z</cp:lastPrinted>
  <dcterms:created xsi:type="dcterms:W3CDTF">2007-11-03T15:36:34Z</dcterms:created>
  <dcterms:modified xsi:type="dcterms:W3CDTF">2011-09-14T13:53:52Z</dcterms:modified>
</cp:coreProperties>
</file>